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19440" windowHeight="11565"/>
  </bookViews>
  <sheets>
    <sheet name="Centralizator Prognoza GES -MP" sheetId="13" r:id="rId1"/>
    <sheet name="DoN" sheetId="1" r:id="rId2"/>
    <sheet name="Ref" sheetId="10" r:id="rId3"/>
    <sheet name="EES_ES" sheetId="3" r:id="rId4"/>
    <sheet name="CTT" sheetId="9" r:id="rId5"/>
    <sheet name="Sheet1" sheetId="14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Currency.CBA">[1]Parameters!$E$604</definedName>
    <definedName name="Elasticity.Casualties">[1]Parameters!$G$273</definedName>
    <definedName name="Elasticity.LocalAirPollution">[1]Parameters!$I$284</definedName>
    <definedName name="Elasticity.Noise">[1]Parameters!$I$365</definedName>
    <definedName name="Elasticity.VOT">[1]Parameters!$H$97</definedName>
    <definedName name="FuelSplit">[1]Parameters!$D$201:$CU$205</definedName>
    <definedName name="Year.AnnualisationFactor">[2]Parameters!$G$83</definedName>
    <definedName name="Year.Base">[2]Parameters!$G$68</definedName>
    <definedName name="Year.Cost">[1]Parameters!$F$40</definedName>
    <definedName name="Year.ModelledArray">[2]Parameters!$G$71:$G$81</definedName>
  </definedNames>
  <calcPr calcId="125725" calcMode="manual"/>
</workbook>
</file>

<file path=xl/calcChain.xml><?xml version="1.0" encoding="utf-8"?>
<calcChain xmlns="http://schemas.openxmlformats.org/spreadsheetml/2006/main">
  <c r="H184" i="1"/>
  <c r="I184"/>
  <c r="J184" s="1"/>
  <c r="M184"/>
  <c r="N184" s="1"/>
  <c r="O184" s="1"/>
  <c r="P184" s="1"/>
  <c r="Q184" s="1"/>
  <c r="R184" s="1"/>
  <c r="S184" s="1"/>
  <c r="T184" s="1"/>
  <c r="U184" s="1"/>
  <c r="V184" s="1"/>
  <c r="W184"/>
  <c r="AG184"/>
  <c r="AV184" s="1"/>
  <c r="AW184"/>
  <c r="H185"/>
  <c r="I185"/>
  <c r="J185" s="1"/>
  <c r="K185" s="1"/>
  <c r="L185" s="1"/>
  <c r="M185"/>
  <c r="N185"/>
  <c r="O185" s="1"/>
  <c r="P185" s="1"/>
  <c r="Q185" s="1"/>
  <c r="R185" s="1"/>
  <c r="S185" s="1"/>
  <c r="T185" s="1"/>
  <c r="U185" s="1"/>
  <c r="V185" s="1"/>
  <c r="W185"/>
  <c r="X185" s="1"/>
  <c r="Y185" s="1"/>
  <c r="Z185" s="1"/>
  <c r="AA185" s="1"/>
  <c r="AB185" s="1"/>
  <c r="AC185" s="1"/>
  <c r="AD185" s="1"/>
  <c r="AE185" s="1"/>
  <c r="AF185" s="1"/>
  <c r="AG185"/>
  <c r="AH185" s="1"/>
  <c r="AK185"/>
  <c r="AL185"/>
  <c r="AO185"/>
  <c r="AS185"/>
  <c r="AT185"/>
  <c r="AT430" s="1"/>
  <c r="AW185"/>
  <c r="BA185"/>
  <c r="BB185"/>
  <c r="H186"/>
  <c r="I186" s="1"/>
  <c r="J186" s="1"/>
  <c r="K186" s="1"/>
  <c r="L186" s="1"/>
  <c r="M186"/>
  <c r="N186"/>
  <c r="O186" s="1"/>
  <c r="P186" s="1"/>
  <c r="Q186" s="1"/>
  <c r="R186"/>
  <c r="S186" s="1"/>
  <c r="W186"/>
  <c r="X186" s="1"/>
  <c r="AG186"/>
  <c r="AH186"/>
  <c r="AI186"/>
  <c r="AJ186"/>
  <c r="AK186"/>
  <c r="AL186"/>
  <c r="AM186"/>
  <c r="AN186"/>
  <c r="AO186"/>
  <c r="AP186"/>
  <c r="AQ186"/>
  <c r="AR186"/>
  <c r="AS186"/>
  <c r="AT186"/>
  <c r="AT431" s="1"/>
  <c r="AU186"/>
  <c r="AV186"/>
  <c r="AW186"/>
  <c r="AX186"/>
  <c r="AY186"/>
  <c r="AZ186"/>
  <c r="BA186"/>
  <c r="BB186"/>
  <c r="BB431" s="1"/>
  <c r="H187"/>
  <c r="I187" s="1"/>
  <c r="J187" s="1"/>
  <c r="K187" s="1"/>
  <c r="L187" s="1"/>
  <c r="M187"/>
  <c r="N187" s="1"/>
  <c r="O187" s="1"/>
  <c r="P187" s="1"/>
  <c r="Q187" s="1"/>
  <c r="R187" s="1"/>
  <c r="S187" s="1"/>
  <c r="T187" s="1"/>
  <c r="U187" s="1"/>
  <c r="V187" s="1"/>
  <c r="W187"/>
  <c r="X187" s="1"/>
  <c r="AG187"/>
  <c r="AH187" s="1"/>
  <c r="AH432" s="1"/>
  <c r="AI187"/>
  <c r="AJ187"/>
  <c r="AK187"/>
  <c r="AK432" s="1"/>
  <c r="AM187"/>
  <c r="AN187"/>
  <c r="AO187"/>
  <c r="AQ187"/>
  <c r="AQ432" s="1"/>
  <c r="AR187"/>
  <c r="AR432" s="1"/>
  <c r="AS187"/>
  <c r="AU187"/>
  <c r="AV187"/>
  <c r="AV432" s="1"/>
  <c r="AW187"/>
  <c r="AW432" s="1"/>
  <c r="AY187"/>
  <c r="AZ187"/>
  <c r="BA187"/>
  <c r="BA432" s="1"/>
  <c r="H188"/>
  <c r="I188"/>
  <c r="J188" s="1"/>
  <c r="K188" s="1"/>
  <c r="L188" s="1"/>
  <c r="M188"/>
  <c r="N188" s="1"/>
  <c r="O188" s="1"/>
  <c r="P188"/>
  <c r="Q188" s="1"/>
  <c r="R188" s="1"/>
  <c r="S188" s="1"/>
  <c r="T188" s="1"/>
  <c r="U188" s="1"/>
  <c r="V188" s="1"/>
  <c r="V433" s="1"/>
  <c r="W188"/>
  <c r="X188"/>
  <c r="Y188" s="1"/>
  <c r="Z188" s="1"/>
  <c r="AA188" s="1"/>
  <c r="AB188" s="1"/>
  <c r="AC188" s="1"/>
  <c r="AD188" s="1"/>
  <c r="AE188" s="1"/>
  <c r="AF188" s="1"/>
  <c r="AG188"/>
  <c r="AJ188" s="1"/>
  <c r="AK188"/>
  <c r="AN188"/>
  <c r="AO188"/>
  <c r="AS188"/>
  <c r="AV188"/>
  <c r="AW188"/>
  <c r="BA188"/>
  <c r="H189"/>
  <c r="M189"/>
  <c r="W189"/>
  <c r="X189" s="1"/>
  <c r="Y189" s="1"/>
  <c r="Z189" s="1"/>
  <c r="AA189" s="1"/>
  <c r="AB189" s="1"/>
  <c r="AC189" s="1"/>
  <c r="AD189" s="1"/>
  <c r="AE189" s="1"/>
  <c r="AF189" s="1"/>
  <c r="AF434" s="1"/>
  <c r="AG189"/>
  <c r="AH189"/>
  <c r="AK189"/>
  <c r="AL189"/>
  <c r="AO189"/>
  <c r="AP189"/>
  <c r="AS189"/>
  <c r="AT189"/>
  <c r="AW189"/>
  <c r="AX189"/>
  <c r="BA189"/>
  <c r="BB189"/>
  <c r="H190"/>
  <c r="I190" s="1"/>
  <c r="J190"/>
  <c r="K190" s="1"/>
  <c r="L190" s="1"/>
  <c r="M190"/>
  <c r="W190"/>
  <c r="AG190"/>
  <c r="AH190"/>
  <c r="AI190"/>
  <c r="AJ190"/>
  <c r="AJ435" s="1"/>
  <c r="AK190"/>
  <c r="AL190"/>
  <c r="AM190"/>
  <c r="AN190"/>
  <c r="AN435" s="1"/>
  <c r="AO190"/>
  <c r="AP190"/>
  <c r="AQ190"/>
  <c r="AQ435" s="1"/>
  <c r="AR190"/>
  <c r="AS190"/>
  <c r="AT190"/>
  <c r="AU190"/>
  <c r="AU435" s="1"/>
  <c r="AV190"/>
  <c r="AW190"/>
  <c r="AX190"/>
  <c r="AY190"/>
  <c r="AY435" s="1"/>
  <c r="AZ190"/>
  <c r="AZ435" s="1"/>
  <c r="BA190"/>
  <c r="BB190"/>
  <c r="H191"/>
  <c r="I191" s="1"/>
  <c r="J191" s="1"/>
  <c r="K191" s="1"/>
  <c r="L191" s="1"/>
  <c r="M191"/>
  <c r="N191" s="1"/>
  <c r="O191" s="1"/>
  <c r="P191" s="1"/>
  <c r="Q191" s="1"/>
  <c r="R191" s="1"/>
  <c r="S191" s="1"/>
  <c r="T191" s="1"/>
  <c r="U191" s="1"/>
  <c r="V191" s="1"/>
  <c r="W191"/>
  <c r="X191"/>
  <c r="Y191" s="1"/>
  <c r="Z191" s="1"/>
  <c r="AA191" s="1"/>
  <c r="AB191" s="1"/>
  <c r="AC191" s="1"/>
  <c r="AD191" s="1"/>
  <c r="AE191" s="1"/>
  <c r="AF191" s="1"/>
  <c r="AG191"/>
  <c r="AH191" s="1"/>
  <c r="AI191"/>
  <c r="AJ191"/>
  <c r="AK191"/>
  <c r="AK436" s="1"/>
  <c r="AM191"/>
  <c r="AN191"/>
  <c r="AO191"/>
  <c r="AQ191"/>
  <c r="AQ436" s="1"/>
  <c r="AR191"/>
  <c r="AS191"/>
  <c r="AU191"/>
  <c r="AV191"/>
  <c r="AW191"/>
  <c r="AY191"/>
  <c r="AZ191"/>
  <c r="BA191"/>
  <c r="H192"/>
  <c r="I192" s="1"/>
  <c r="J192" s="1"/>
  <c r="K192" s="1"/>
  <c r="L192" s="1"/>
  <c r="M192"/>
  <c r="N192" s="1"/>
  <c r="O192" s="1"/>
  <c r="P192" s="1"/>
  <c r="Q192" s="1"/>
  <c r="R192" s="1"/>
  <c r="S192" s="1"/>
  <c r="T192" s="1"/>
  <c r="U192" s="1"/>
  <c r="V192" s="1"/>
  <c r="W192"/>
  <c r="X192"/>
  <c r="Y192" s="1"/>
  <c r="Z192" s="1"/>
  <c r="AA192" s="1"/>
  <c r="AB192" s="1"/>
  <c r="AC192" s="1"/>
  <c r="AD192" s="1"/>
  <c r="AG192"/>
  <c r="AJ192"/>
  <c r="AJ437" s="1"/>
  <c r="AK192"/>
  <c r="AN192"/>
  <c r="AO192"/>
  <c r="AR192"/>
  <c r="AR437" s="1"/>
  <c r="AS192"/>
  <c r="AV192"/>
  <c r="AW192"/>
  <c r="AZ192"/>
  <c r="BA192"/>
  <c r="H193"/>
  <c r="M193"/>
  <c r="W193"/>
  <c r="AG193"/>
  <c r="H194"/>
  <c r="I194" s="1"/>
  <c r="J194" s="1"/>
  <c r="K194" s="1"/>
  <c r="L194" s="1"/>
  <c r="M194"/>
  <c r="W194"/>
  <c r="AG194"/>
  <c r="AH194"/>
  <c r="AI194"/>
  <c r="AJ194"/>
  <c r="AJ439" s="1"/>
  <c r="AK194"/>
  <c r="AL194"/>
  <c r="AM194"/>
  <c r="AN194"/>
  <c r="AN439" s="1"/>
  <c r="AO194"/>
  <c r="AO439" s="1"/>
  <c r="AP194"/>
  <c r="AQ194"/>
  <c r="AR194"/>
  <c r="AS194"/>
  <c r="AT194"/>
  <c r="AU194"/>
  <c r="AV194"/>
  <c r="AV439" s="1"/>
  <c r="AW194"/>
  <c r="AX194"/>
  <c r="AY194"/>
  <c r="AZ194"/>
  <c r="AZ439" s="1"/>
  <c r="BA194"/>
  <c r="BB194"/>
  <c r="H195"/>
  <c r="I195" s="1"/>
  <c r="J195" s="1"/>
  <c r="K195" s="1"/>
  <c r="L195" s="1"/>
  <c r="M195"/>
  <c r="W195"/>
  <c r="X195" s="1"/>
  <c r="Y195" s="1"/>
  <c r="Z195" s="1"/>
  <c r="AA195" s="1"/>
  <c r="AB195" s="1"/>
  <c r="AC195" s="1"/>
  <c r="AD195" s="1"/>
  <c r="AE195" s="1"/>
  <c r="AF195" s="1"/>
  <c r="AG195"/>
  <c r="AH195" s="1"/>
  <c r="AI195"/>
  <c r="AI440" s="1"/>
  <c r="AJ195"/>
  <c r="AJ440" s="1"/>
  <c r="AK195"/>
  <c r="AM195"/>
  <c r="AN195"/>
  <c r="AN440" s="1"/>
  <c r="AO195"/>
  <c r="AQ195"/>
  <c r="AR195"/>
  <c r="AS195"/>
  <c r="AS440" s="1"/>
  <c r="AU195"/>
  <c r="AV195"/>
  <c r="AW195"/>
  <c r="AY195"/>
  <c r="AZ195"/>
  <c r="BA195"/>
  <c r="H196"/>
  <c r="M196"/>
  <c r="N196" s="1"/>
  <c r="W196"/>
  <c r="AG196"/>
  <c r="AJ196" s="1"/>
  <c r="AO196"/>
  <c r="AR196"/>
  <c r="AR441" s="1"/>
  <c r="AW196"/>
  <c r="H197"/>
  <c r="I197"/>
  <c r="M197"/>
  <c r="N197" s="1"/>
  <c r="O197" s="1"/>
  <c r="P197" s="1"/>
  <c r="Q197" s="1"/>
  <c r="R197" s="1"/>
  <c r="W197"/>
  <c r="AG197"/>
  <c r="H198"/>
  <c r="I198" s="1"/>
  <c r="J198" s="1"/>
  <c r="K198" s="1"/>
  <c r="L198" s="1"/>
  <c r="L443" s="1"/>
  <c r="M198"/>
  <c r="N198"/>
  <c r="O198" s="1"/>
  <c r="P198" s="1"/>
  <c r="Q198" s="1"/>
  <c r="R198" s="1"/>
  <c r="S198" s="1"/>
  <c r="T198" s="1"/>
  <c r="U198" s="1"/>
  <c r="V198" s="1"/>
  <c r="W198"/>
  <c r="X198" s="1"/>
  <c r="Y198" s="1"/>
  <c r="Z198" s="1"/>
  <c r="AG198"/>
  <c r="AH198"/>
  <c r="AH443" s="1"/>
  <c r="AI198"/>
  <c r="AJ198"/>
  <c r="AJ443" s="1"/>
  <c r="AK198"/>
  <c r="AL198"/>
  <c r="AM198"/>
  <c r="AN198"/>
  <c r="AN443" s="1"/>
  <c r="AO198"/>
  <c r="AP198"/>
  <c r="AP443" s="1"/>
  <c r="AQ198"/>
  <c r="AR198"/>
  <c r="AS198"/>
  <c r="AS443" s="1"/>
  <c r="AT198"/>
  <c r="AT443" s="1"/>
  <c r="AU198"/>
  <c r="AV198"/>
  <c r="AW198"/>
  <c r="AX198"/>
  <c r="AY198"/>
  <c r="AZ198"/>
  <c r="BA198"/>
  <c r="BA443" s="1"/>
  <c r="BB198"/>
  <c r="BB443" s="1"/>
  <c r="H199"/>
  <c r="I199" s="1"/>
  <c r="J199" s="1"/>
  <c r="K199" s="1"/>
  <c r="L199" s="1"/>
  <c r="M199"/>
  <c r="W199"/>
  <c r="AG199"/>
  <c r="AH199" s="1"/>
  <c r="AI199"/>
  <c r="AJ199"/>
  <c r="AJ444" s="1"/>
  <c r="AK199"/>
  <c r="AM199"/>
  <c r="AN199"/>
  <c r="AO199"/>
  <c r="AQ199"/>
  <c r="AR199"/>
  <c r="AS199"/>
  <c r="AU199"/>
  <c r="AU444" s="1"/>
  <c r="AV199"/>
  <c r="AW199"/>
  <c r="AY199"/>
  <c r="AZ199"/>
  <c r="BA199"/>
  <c r="BA444" s="1"/>
  <c r="H200"/>
  <c r="I200"/>
  <c r="J200" s="1"/>
  <c r="K200" s="1"/>
  <c r="L200" s="1"/>
  <c r="M200"/>
  <c r="N200" s="1"/>
  <c r="W200"/>
  <c r="AG200"/>
  <c r="X200" s="1"/>
  <c r="AO200"/>
  <c r="AO445" s="1"/>
  <c r="AV200"/>
  <c r="AW200"/>
  <c r="AS92" i="13"/>
  <c r="AR92"/>
  <c r="AQ92"/>
  <c r="AP92"/>
  <c r="AO92"/>
  <c r="AN92"/>
  <c r="AM92"/>
  <c r="AL92"/>
  <c r="AS91"/>
  <c r="AR91"/>
  <c r="AQ91"/>
  <c r="AP91"/>
  <c r="AO91"/>
  <c r="AN91"/>
  <c r="AM91"/>
  <c r="AL91"/>
  <c r="AS90"/>
  <c r="AR90"/>
  <c r="AQ90"/>
  <c r="AP90"/>
  <c r="AO90"/>
  <c r="AN90"/>
  <c r="AM90"/>
  <c r="AL90"/>
  <c r="AS78"/>
  <c r="AR78"/>
  <c r="AQ78"/>
  <c r="AP78"/>
  <c r="AO78"/>
  <c r="AN78"/>
  <c r="AM78"/>
  <c r="AL78"/>
  <c r="AS77"/>
  <c r="AR77"/>
  <c r="AQ77"/>
  <c r="AP77"/>
  <c r="AO77"/>
  <c r="AN77"/>
  <c r="AM77"/>
  <c r="AL77"/>
  <c r="AS76"/>
  <c r="AR76"/>
  <c r="AQ76"/>
  <c r="AP76"/>
  <c r="AO76"/>
  <c r="AN76"/>
  <c r="AM76"/>
  <c r="AL76"/>
  <c r="AS64"/>
  <c r="AR64"/>
  <c r="AQ64"/>
  <c r="AP64"/>
  <c r="AO64"/>
  <c r="AN64"/>
  <c r="AM64"/>
  <c r="AL64"/>
  <c r="AS63"/>
  <c r="AR63"/>
  <c r="AQ63"/>
  <c r="AP63"/>
  <c r="AO63"/>
  <c r="AN63"/>
  <c r="AM63"/>
  <c r="AL63"/>
  <c r="AS62"/>
  <c r="AR62"/>
  <c r="AQ62"/>
  <c r="AP62"/>
  <c r="AO62"/>
  <c r="AN62"/>
  <c r="AM62"/>
  <c r="AL62"/>
  <c r="AS51"/>
  <c r="AR51"/>
  <c r="AQ51"/>
  <c r="AP51"/>
  <c r="AO51"/>
  <c r="AN51"/>
  <c r="AM51"/>
  <c r="AL51"/>
  <c r="AS50"/>
  <c r="AR50"/>
  <c r="AQ50"/>
  <c r="AP50"/>
  <c r="AO50"/>
  <c r="AN50"/>
  <c r="AM50"/>
  <c r="AL50"/>
  <c r="AS49"/>
  <c r="AR49"/>
  <c r="AQ49"/>
  <c r="AP49"/>
  <c r="AO49"/>
  <c r="AN49"/>
  <c r="AM49"/>
  <c r="AL49"/>
  <c r="AS41"/>
  <c r="AR41"/>
  <c r="AQ41"/>
  <c r="AP41"/>
  <c r="AO41"/>
  <c r="AN41"/>
  <c r="AM41"/>
  <c r="AL41"/>
  <c r="AS40"/>
  <c r="AR40"/>
  <c r="AQ40"/>
  <c r="AP40"/>
  <c r="AO40"/>
  <c r="AN40"/>
  <c r="AM40"/>
  <c r="AL40"/>
  <c r="AS39"/>
  <c r="AR39"/>
  <c r="AQ39"/>
  <c r="AP39"/>
  <c r="AO39"/>
  <c r="AN39"/>
  <c r="AM39"/>
  <c r="AL39"/>
  <c r="AS31"/>
  <c r="AR31"/>
  <c r="AQ31"/>
  <c r="AP31"/>
  <c r="AO31"/>
  <c r="AN31"/>
  <c r="AM31"/>
  <c r="AL31"/>
  <c r="AS30"/>
  <c r="AR30"/>
  <c r="AQ30"/>
  <c r="AP30"/>
  <c r="AO30"/>
  <c r="AN30"/>
  <c r="AM30"/>
  <c r="AL30"/>
  <c r="AS29"/>
  <c r="AR29"/>
  <c r="AQ29"/>
  <c r="AP29"/>
  <c r="AO29"/>
  <c r="AN29"/>
  <c r="AM29"/>
  <c r="AL29"/>
  <c r="AS17"/>
  <c r="AR17"/>
  <c r="AQ17"/>
  <c r="AP17"/>
  <c r="AO17"/>
  <c r="AN17"/>
  <c r="AM17"/>
  <c r="AL17"/>
  <c r="AS16"/>
  <c r="AR16"/>
  <c r="AQ16"/>
  <c r="AP16"/>
  <c r="AO16"/>
  <c r="AN16"/>
  <c r="AM16"/>
  <c r="AL16"/>
  <c r="AS15"/>
  <c r="AR15"/>
  <c r="AQ15"/>
  <c r="AP15"/>
  <c r="AO15"/>
  <c r="AN15"/>
  <c r="AM15"/>
  <c r="AL15"/>
  <c r="AS8"/>
  <c r="AR8"/>
  <c r="AQ8"/>
  <c r="AP8"/>
  <c r="AO8"/>
  <c r="AN8"/>
  <c r="AM8"/>
  <c r="AL8"/>
  <c r="AS7"/>
  <c r="AR7"/>
  <c r="AQ7"/>
  <c r="AP7"/>
  <c r="AO7"/>
  <c r="AN7"/>
  <c r="AM7"/>
  <c r="AL7"/>
  <c r="AS6"/>
  <c r="AR6"/>
  <c r="AQ6"/>
  <c r="AP6"/>
  <c r="AO6"/>
  <c r="AN6"/>
  <c r="AM6"/>
  <c r="AL6"/>
  <c r="K76"/>
  <c r="L76"/>
  <c r="M76"/>
  <c r="N76"/>
  <c r="O76"/>
  <c r="J76"/>
  <c r="K62"/>
  <c r="L62"/>
  <c r="M62"/>
  <c r="N62"/>
  <c r="O62"/>
  <c r="J62"/>
  <c r="K49"/>
  <c r="L49"/>
  <c r="M49"/>
  <c r="N49"/>
  <c r="O49"/>
  <c r="J49"/>
  <c r="K39"/>
  <c r="L39"/>
  <c r="M39"/>
  <c r="N39"/>
  <c r="O39"/>
  <c r="J39"/>
  <c r="K29"/>
  <c r="L29"/>
  <c r="M29"/>
  <c r="N29"/>
  <c r="O29"/>
  <c r="J29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AG30" i="10"/>
  <c r="AQ35"/>
  <c r="AV35" s="1"/>
  <c r="AG35"/>
  <c r="W35"/>
  <c r="AQ34"/>
  <c r="AG34"/>
  <c r="AF34" s="1"/>
  <c r="W34"/>
  <c r="AQ33"/>
  <c r="AG33"/>
  <c r="W33"/>
  <c r="W489" s="1"/>
  <c r="AQ32"/>
  <c r="AG32"/>
  <c r="W32"/>
  <c r="AQ31"/>
  <c r="AG31"/>
  <c r="W31"/>
  <c r="AQ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S10" s="1"/>
  <c r="AG10"/>
  <c r="W10"/>
  <c r="AQ9"/>
  <c r="AG9"/>
  <c r="AT9" s="1"/>
  <c r="W9"/>
  <c r="AQ8"/>
  <c r="AG8"/>
  <c r="AP8" s="1"/>
  <c r="W8"/>
  <c r="AQ7"/>
  <c r="AG7"/>
  <c r="W7"/>
  <c r="AG351"/>
  <c r="AG282"/>
  <c r="AK282"/>
  <c r="W282"/>
  <c r="CY281"/>
  <c r="CY490" s="1"/>
  <c r="CX281"/>
  <c r="CX490" s="1"/>
  <c r="CW281"/>
  <c r="CW490" s="1"/>
  <c r="CV281"/>
  <c r="CV490" s="1"/>
  <c r="CU281"/>
  <c r="CU490" s="1"/>
  <c r="CT281"/>
  <c r="CT490" s="1"/>
  <c r="CS281"/>
  <c r="CS490" s="1"/>
  <c r="CR281"/>
  <c r="CR490" s="1"/>
  <c r="CQ281"/>
  <c r="CQ490" s="1"/>
  <c r="CP281"/>
  <c r="CP490" s="1"/>
  <c r="CO281"/>
  <c r="CO490" s="1"/>
  <c r="CN281"/>
  <c r="CN490" s="1"/>
  <c r="CM281"/>
  <c r="CM490" s="1"/>
  <c r="CL281"/>
  <c r="CL490" s="1"/>
  <c r="CK281"/>
  <c r="CK490" s="1"/>
  <c r="CJ281"/>
  <c r="CJ490" s="1"/>
  <c r="CI281"/>
  <c r="CI490" s="1"/>
  <c r="CH281"/>
  <c r="CH490" s="1"/>
  <c r="CG281"/>
  <c r="CG490" s="1"/>
  <c r="CF281"/>
  <c r="CF490" s="1"/>
  <c r="CE281"/>
  <c r="CE490" s="1"/>
  <c r="CD281"/>
  <c r="CD490" s="1"/>
  <c r="CC281"/>
  <c r="CC490" s="1"/>
  <c r="CB281"/>
  <c r="CB490" s="1"/>
  <c r="CA281"/>
  <c r="CA490" s="1"/>
  <c r="BZ281"/>
  <c r="BZ490" s="1"/>
  <c r="BY281"/>
  <c r="BY490" s="1"/>
  <c r="BX281"/>
  <c r="BX490" s="1"/>
  <c r="BW281"/>
  <c r="BW490" s="1"/>
  <c r="BV281"/>
  <c r="BV490" s="1"/>
  <c r="BU281"/>
  <c r="BU490" s="1"/>
  <c r="BT281"/>
  <c r="BT490" s="1"/>
  <c r="BS281"/>
  <c r="BS490" s="1"/>
  <c r="BR281"/>
  <c r="BR490" s="1"/>
  <c r="BQ281"/>
  <c r="BQ490" s="1"/>
  <c r="BP281"/>
  <c r="BP490" s="1"/>
  <c r="BO281"/>
  <c r="BO490" s="1"/>
  <c r="BN281"/>
  <c r="BN490" s="1"/>
  <c r="BM281"/>
  <c r="BM490" s="1"/>
  <c r="BL281"/>
  <c r="BL490" s="1"/>
  <c r="BK281"/>
  <c r="BK490" s="1"/>
  <c r="BJ281"/>
  <c r="BJ490" s="1"/>
  <c r="BI281"/>
  <c r="BI490" s="1"/>
  <c r="BH281"/>
  <c r="BH490" s="1"/>
  <c r="BG281"/>
  <c r="BG490" s="1"/>
  <c r="BF281"/>
  <c r="BF490" s="1"/>
  <c r="BE281"/>
  <c r="BE490" s="1"/>
  <c r="BD281"/>
  <c r="BD490" s="1"/>
  <c r="BC281"/>
  <c r="BC490" s="1"/>
  <c r="BB281"/>
  <c r="BB490" s="1"/>
  <c r="BA281"/>
  <c r="BA490" s="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V281"/>
  <c r="U281"/>
  <c r="T281" s="1"/>
  <c r="S281" s="1"/>
  <c r="R281" s="1"/>
  <c r="Q281" s="1"/>
  <c r="P281" s="1"/>
  <c r="O281" s="1"/>
  <c r="N281" s="1"/>
  <c r="M281" s="1"/>
  <c r="L281" s="1"/>
  <c r="K281" s="1"/>
  <c r="J281" s="1"/>
  <c r="I281" s="1"/>
  <c r="H281" s="1"/>
  <c r="AG280"/>
  <c r="W280"/>
  <c r="AG279"/>
  <c r="BH279" s="1"/>
  <c r="BH488"/>
  <c r="W279"/>
  <c r="AG278"/>
  <c r="X278" s="1"/>
  <c r="W278"/>
  <c r="V278"/>
  <c r="U278" s="1"/>
  <c r="T278" s="1"/>
  <c r="S278" s="1"/>
  <c r="R278" s="1"/>
  <c r="AG277"/>
  <c r="CX277" s="1"/>
  <c r="CX486" s="1"/>
  <c r="W277"/>
  <c r="AG276"/>
  <c r="W276"/>
  <c r="AG275"/>
  <c r="W275"/>
  <c r="AG274"/>
  <c r="V274" s="1"/>
  <c r="U274" s="1"/>
  <c r="T274" s="1"/>
  <c r="S274" s="1"/>
  <c r="R274" s="1"/>
  <c r="Q274" s="1"/>
  <c r="P274" s="1"/>
  <c r="O274" s="1"/>
  <c r="N274" s="1"/>
  <c r="M274" s="1"/>
  <c r="L274" s="1"/>
  <c r="K274" s="1"/>
  <c r="J274" s="1"/>
  <c r="I274" s="1"/>
  <c r="H274" s="1"/>
  <c r="W274"/>
  <c r="AG273"/>
  <c r="W273"/>
  <c r="AG272"/>
  <c r="CY272"/>
  <c r="CY481" s="1"/>
  <c r="W272"/>
  <c r="AG271"/>
  <c r="CT271"/>
  <c r="CT480" s="1"/>
  <c r="W271"/>
  <c r="AG270"/>
  <c r="CI270"/>
  <c r="CI479" s="1"/>
  <c r="W270"/>
  <c r="AG269"/>
  <c r="CW269"/>
  <c r="CW478" s="1"/>
  <c r="W269"/>
  <c r="AG268"/>
  <c r="W268"/>
  <c r="AG267"/>
  <c r="W267"/>
  <c r="AG266"/>
  <c r="W266"/>
  <c r="AG265"/>
  <c r="BO265" s="1"/>
  <c r="BO474"/>
  <c r="W265"/>
  <c r="AG264"/>
  <c r="AP264" s="1"/>
  <c r="W264"/>
  <c r="AG263"/>
  <c r="W263"/>
  <c r="AG262"/>
  <c r="AQ262"/>
  <c r="W262"/>
  <c r="AG261"/>
  <c r="W261"/>
  <c r="AG260"/>
  <c r="W260"/>
  <c r="X260"/>
  <c r="Y260" s="1"/>
  <c r="Z260"/>
  <c r="AA260" s="1"/>
  <c r="AB260" s="1"/>
  <c r="AC260" s="1"/>
  <c r="BO259"/>
  <c r="BO468" s="1"/>
  <c r="AG259"/>
  <c r="BL259" s="1"/>
  <c r="BL468"/>
  <c r="W259"/>
  <c r="AG258"/>
  <c r="W258"/>
  <c r="AG257"/>
  <c r="CM257"/>
  <c r="CM466" s="1"/>
  <c r="W257"/>
  <c r="AG256"/>
  <c r="W256"/>
  <c r="W465" s="1"/>
  <c r="AG255"/>
  <c r="CX255"/>
  <c r="CX464" s="1"/>
  <c r="AV255"/>
  <c r="W255"/>
  <c r="AG254"/>
  <c r="W254"/>
  <c r="AG247"/>
  <c r="BW247" s="1"/>
  <c r="BW456"/>
  <c r="BW563" s="1"/>
  <c r="W247"/>
  <c r="M247"/>
  <c r="H247"/>
  <c r="CY246"/>
  <c r="CY455"/>
  <c r="CX246"/>
  <c r="CX455"/>
  <c r="CW246"/>
  <c r="CW455"/>
  <c r="CV246"/>
  <c r="CV455"/>
  <c r="CU246"/>
  <c r="CU455"/>
  <c r="CT246"/>
  <c r="CT455"/>
  <c r="CS246"/>
  <c r="CS455"/>
  <c r="CR246"/>
  <c r="CR455"/>
  <c r="CQ246"/>
  <c r="CQ455"/>
  <c r="CP246"/>
  <c r="CP455"/>
  <c r="CO246"/>
  <c r="CO455"/>
  <c r="CN246"/>
  <c r="CN455"/>
  <c r="CM246"/>
  <c r="CM455"/>
  <c r="CL246"/>
  <c r="CL455"/>
  <c r="CK246"/>
  <c r="CK455"/>
  <c r="CJ246"/>
  <c r="CJ455"/>
  <c r="CI246"/>
  <c r="CI455"/>
  <c r="CH246"/>
  <c r="CH455"/>
  <c r="CG246"/>
  <c r="CG455"/>
  <c r="CF246"/>
  <c r="CF455"/>
  <c r="CE246"/>
  <c r="CE455"/>
  <c r="CD246"/>
  <c r="CD455"/>
  <c r="CC246"/>
  <c r="CC455"/>
  <c r="CB246"/>
  <c r="CB455"/>
  <c r="CA246"/>
  <c r="CA455"/>
  <c r="BZ246"/>
  <c r="BZ455"/>
  <c r="BY246"/>
  <c r="BY455"/>
  <c r="BX246"/>
  <c r="BX455"/>
  <c r="BW246"/>
  <c r="BW455"/>
  <c r="BV246"/>
  <c r="BV455"/>
  <c r="BU246"/>
  <c r="BU455"/>
  <c r="BT246"/>
  <c r="BT455"/>
  <c r="BS246"/>
  <c r="BS455"/>
  <c r="BR246"/>
  <c r="BR455"/>
  <c r="BQ246"/>
  <c r="BQ455"/>
  <c r="BP246"/>
  <c r="BP455"/>
  <c r="BO246"/>
  <c r="BO455"/>
  <c r="BN246"/>
  <c r="BN455"/>
  <c r="BM246"/>
  <c r="BM455"/>
  <c r="BL246"/>
  <c r="BL455"/>
  <c r="BK246"/>
  <c r="BK455"/>
  <c r="BJ246"/>
  <c r="BJ455"/>
  <c r="BI246"/>
  <c r="BI455"/>
  <c r="BH246"/>
  <c r="BH455"/>
  <c r="BG246"/>
  <c r="BG455"/>
  <c r="BF246"/>
  <c r="BF455"/>
  <c r="BE246"/>
  <c r="BE455"/>
  <c r="BD246"/>
  <c r="BD455"/>
  <c r="BC246"/>
  <c r="BC455"/>
  <c r="BB246"/>
  <c r="BB455"/>
  <c r="BA246"/>
  <c r="BA455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 s="1"/>
  <c r="N246"/>
  <c r="O246" s="1"/>
  <c r="P246" s="1"/>
  <c r="Q246" s="1"/>
  <c r="R246" s="1"/>
  <c r="S246" s="1"/>
  <c r="T246" s="1"/>
  <c r="U246" s="1"/>
  <c r="V246" s="1"/>
  <c r="I246"/>
  <c r="J246"/>
  <c r="K246" s="1"/>
  <c r="L246" s="1"/>
  <c r="AG245"/>
  <c r="W245"/>
  <c r="M245"/>
  <c r="H245"/>
  <c r="AG244"/>
  <c r="BO244"/>
  <c r="BO453" s="1"/>
  <c r="W244"/>
  <c r="M244"/>
  <c r="H244"/>
  <c r="AG243"/>
  <c r="CV243"/>
  <c r="CV452" s="1"/>
  <c r="CL243"/>
  <c r="CL452" s="1"/>
  <c r="W243"/>
  <c r="X243" s="1"/>
  <c r="M243"/>
  <c r="H243"/>
  <c r="I243" s="1"/>
  <c r="J243" s="1"/>
  <c r="K243" s="1"/>
  <c r="L243" s="1"/>
  <c r="AG242"/>
  <c r="BR242" s="1"/>
  <c r="BR451"/>
  <c r="W242"/>
  <c r="M242"/>
  <c r="N242" s="1"/>
  <c r="O242" s="1"/>
  <c r="P242" s="1"/>
  <c r="H242"/>
  <c r="CM241"/>
  <c r="CM450" s="1"/>
  <c r="AG241"/>
  <c r="W241"/>
  <c r="M241"/>
  <c r="N241" s="1"/>
  <c r="H241"/>
  <c r="AG240"/>
  <c r="AG449" s="1"/>
  <c r="W240"/>
  <c r="M240"/>
  <c r="H240"/>
  <c r="AG239"/>
  <c r="AU239" s="1"/>
  <c r="W239"/>
  <c r="M239"/>
  <c r="H239"/>
  <c r="AG238"/>
  <c r="W238"/>
  <c r="M238"/>
  <c r="H238"/>
  <c r="AG237"/>
  <c r="W237"/>
  <c r="M237"/>
  <c r="N237" s="1"/>
  <c r="H237"/>
  <c r="I237"/>
  <c r="J237" s="1"/>
  <c r="K237" s="1"/>
  <c r="L237" s="1"/>
  <c r="CJ445"/>
  <c r="AG236"/>
  <c r="CJ236" s="1"/>
  <c r="AZ236"/>
  <c r="W236"/>
  <c r="M236"/>
  <c r="H236"/>
  <c r="I236" s="1"/>
  <c r="J236"/>
  <c r="K236" s="1"/>
  <c r="L236" s="1"/>
  <c r="AG235"/>
  <c r="AZ235"/>
  <c r="W235"/>
  <c r="M235"/>
  <c r="I235" s="1"/>
  <c r="J235" s="1"/>
  <c r="K235" s="1"/>
  <c r="L235" s="1"/>
  <c r="H235"/>
  <c r="AG234"/>
  <c r="CX234" s="1"/>
  <c r="CX443"/>
  <c r="W234"/>
  <c r="M234"/>
  <c r="H234"/>
  <c r="AG233"/>
  <c r="AT233" s="1"/>
  <c r="W233"/>
  <c r="M233"/>
  <c r="H233"/>
  <c r="I233" s="1"/>
  <c r="J233"/>
  <c r="K233" s="1"/>
  <c r="L233" s="1"/>
  <c r="AG232"/>
  <c r="CX232"/>
  <c r="CX441" s="1"/>
  <c r="W232"/>
  <c r="M232"/>
  <c r="H232"/>
  <c r="I232" s="1"/>
  <c r="J232" s="1"/>
  <c r="K232" s="1"/>
  <c r="L232"/>
  <c r="AG231"/>
  <c r="CY231"/>
  <c r="CY440" s="1"/>
  <c r="W231"/>
  <c r="M231"/>
  <c r="H231"/>
  <c r="I231" s="1"/>
  <c r="J231"/>
  <c r="K231" s="1"/>
  <c r="L231" s="1"/>
  <c r="AG230"/>
  <c r="CM230"/>
  <c r="CM439" s="1"/>
  <c r="W230"/>
  <c r="X230" s="1"/>
  <c r="Y230" s="1"/>
  <c r="Z230" s="1"/>
  <c r="M230"/>
  <c r="H230"/>
  <c r="AG229"/>
  <c r="W229"/>
  <c r="M229"/>
  <c r="H229"/>
  <c r="AG228"/>
  <c r="W228"/>
  <c r="M228"/>
  <c r="H228"/>
  <c r="AG227"/>
  <c r="W227"/>
  <c r="M227"/>
  <c r="I227" s="1"/>
  <c r="J227" s="1"/>
  <c r="K227" s="1"/>
  <c r="L227" s="1"/>
  <c r="H227"/>
  <c r="AG226"/>
  <c r="W226"/>
  <c r="M226"/>
  <c r="H226"/>
  <c r="AG225"/>
  <c r="W225"/>
  <c r="M225"/>
  <c r="I225" s="1"/>
  <c r="J225" s="1"/>
  <c r="K225" s="1"/>
  <c r="L225" s="1"/>
  <c r="H225"/>
  <c r="AG224"/>
  <c r="W224"/>
  <c r="M224"/>
  <c r="H224"/>
  <c r="AG223"/>
  <c r="W223"/>
  <c r="M223"/>
  <c r="H223"/>
  <c r="I223"/>
  <c r="J223" s="1"/>
  <c r="K223" s="1"/>
  <c r="L223" s="1"/>
  <c r="AG222"/>
  <c r="W222"/>
  <c r="M222"/>
  <c r="H222"/>
  <c r="I222"/>
  <c r="J222" s="1"/>
  <c r="K222" s="1"/>
  <c r="L222" s="1"/>
  <c r="CQ221"/>
  <c r="CQ430" s="1"/>
  <c r="AG221"/>
  <c r="W221"/>
  <c r="M221"/>
  <c r="H221"/>
  <c r="I221" s="1"/>
  <c r="J221" s="1"/>
  <c r="K221" s="1"/>
  <c r="L221" s="1"/>
  <c r="AG220"/>
  <c r="W220"/>
  <c r="W429" s="1"/>
  <c r="M220"/>
  <c r="H220"/>
  <c r="I220" s="1"/>
  <c r="J220"/>
  <c r="K220" s="1"/>
  <c r="L220" s="1"/>
  <c r="AG219"/>
  <c r="CE219"/>
  <c r="CE428" s="1"/>
  <c r="W219"/>
  <c r="W428" s="1"/>
  <c r="M219"/>
  <c r="J219"/>
  <c r="K219" s="1"/>
  <c r="L219" s="1"/>
  <c r="H219"/>
  <c r="I219" s="1"/>
  <c r="AG212"/>
  <c r="W212"/>
  <c r="X212" s="1"/>
  <c r="M212"/>
  <c r="H212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 s="1"/>
  <c r="N211"/>
  <c r="O211" s="1"/>
  <c r="P211" s="1"/>
  <c r="Q211" s="1"/>
  <c r="R211"/>
  <c r="S211" s="1"/>
  <c r="T211" s="1"/>
  <c r="U211" s="1"/>
  <c r="V211" s="1"/>
  <c r="I211"/>
  <c r="J211"/>
  <c r="K211" s="1"/>
  <c r="L211" s="1"/>
  <c r="AG210"/>
  <c r="CE210"/>
  <c r="W210"/>
  <c r="M210"/>
  <c r="I210" s="1"/>
  <c r="J210" s="1"/>
  <c r="K210" s="1"/>
  <c r="L210" s="1"/>
  <c r="H210"/>
  <c r="AG209"/>
  <c r="W209"/>
  <c r="M209"/>
  <c r="H209"/>
  <c r="AG208"/>
  <c r="CQ208" s="1"/>
  <c r="W208"/>
  <c r="X208" s="1"/>
  <c r="Y208" s="1"/>
  <c r="M208"/>
  <c r="H208"/>
  <c r="I208" s="1"/>
  <c r="J208"/>
  <c r="K208" s="1"/>
  <c r="L208" s="1"/>
  <c r="AG207"/>
  <c r="W207"/>
  <c r="M207"/>
  <c r="H207"/>
  <c r="AG206"/>
  <c r="W206"/>
  <c r="M206"/>
  <c r="H206"/>
  <c r="AG205"/>
  <c r="W205"/>
  <c r="M205"/>
  <c r="H205"/>
  <c r="AG204"/>
  <c r="CY204"/>
  <c r="CQ204"/>
  <c r="W204"/>
  <c r="M204"/>
  <c r="H204"/>
  <c r="AG203"/>
  <c r="W203"/>
  <c r="O203"/>
  <c r="P203" s="1"/>
  <c r="Q203" s="1"/>
  <c r="R203" s="1"/>
  <c r="S203"/>
  <c r="T203" s="1"/>
  <c r="U203" s="1"/>
  <c r="V203" s="1"/>
  <c r="M203"/>
  <c r="N203" s="1"/>
  <c r="H203"/>
  <c r="AG202"/>
  <c r="W202"/>
  <c r="M202"/>
  <c r="H202"/>
  <c r="I202"/>
  <c r="J202" s="1"/>
  <c r="K202" s="1"/>
  <c r="L202" s="1"/>
  <c r="AG201"/>
  <c r="CR201" s="1"/>
  <c r="W201"/>
  <c r="M201"/>
  <c r="H201"/>
  <c r="I201" s="1"/>
  <c r="J201"/>
  <c r="K201" s="1"/>
  <c r="L201" s="1"/>
  <c r="AG200"/>
  <c r="BP200"/>
  <c r="W200"/>
  <c r="M200"/>
  <c r="I200" s="1"/>
  <c r="J200" s="1"/>
  <c r="H200"/>
  <c r="K200"/>
  <c r="L200" s="1"/>
  <c r="AG199"/>
  <c r="AQ199" s="1"/>
  <c r="CX199"/>
  <c r="W199"/>
  <c r="M199"/>
  <c r="H199"/>
  <c r="AG198"/>
  <c r="BE198" s="1"/>
  <c r="W198"/>
  <c r="M198"/>
  <c r="I198" s="1"/>
  <c r="J198" s="1"/>
  <c r="K198" s="1"/>
  <c r="L198" s="1"/>
  <c r="H198"/>
  <c r="AG197"/>
  <c r="CH197" s="1"/>
  <c r="W197"/>
  <c r="O197"/>
  <c r="P197" s="1"/>
  <c r="Q197" s="1"/>
  <c r="R197" s="1"/>
  <c r="S197"/>
  <c r="T197" s="1"/>
  <c r="U197" s="1"/>
  <c r="V197" s="1"/>
  <c r="M197"/>
  <c r="N197" s="1"/>
  <c r="H197"/>
  <c r="AG196"/>
  <c r="W196"/>
  <c r="M196"/>
  <c r="N196" s="1"/>
  <c r="O196"/>
  <c r="P196" s="1"/>
  <c r="Q196" s="1"/>
  <c r="R196" s="1"/>
  <c r="S196" s="1"/>
  <c r="T196" s="1"/>
  <c r="U196" s="1"/>
  <c r="V196" s="1"/>
  <c r="H196"/>
  <c r="AG195"/>
  <c r="AI195"/>
  <c r="W195"/>
  <c r="M195"/>
  <c r="I195" s="1"/>
  <c r="J195" s="1"/>
  <c r="K195" s="1"/>
  <c r="L195" s="1"/>
  <c r="H195"/>
  <c r="AG194"/>
  <c r="W194"/>
  <c r="M194"/>
  <c r="H194"/>
  <c r="I194"/>
  <c r="J194" s="1"/>
  <c r="K194" s="1"/>
  <c r="L194" s="1"/>
  <c r="AG193"/>
  <c r="AV193" s="1"/>
  <c r="W193"/>
  <c r="M193"/>
  <c r="H193"/>
  <c r="AG192"/>
  <c r="W192"/>
  <c r="M192"/>
  <c r="H192"/>
  <c r="AG191"/>
  <c r="AZ191"/>
  <c r="CQ191"/>
  <c r="W191"/>
  <c r="M191"/>
  <c r="H191"/>
  <c r="I191" s="1"/>
  <c r="J191"/>
  <c r="K191" s="1"/>
  <c r="L191" s="1"/>
  <c r="AG190"/>
  <c r="CX190"/>
  <c r="W190"/>
  <c r="N190"/>
  <c r="O190" s="1"/>
  <c r="P190"/>
  <c r="Q190" s="1"/>
  <c r="R190" s="1"/>
  <c r="S190" s="1"/>
  <c r="T190"/>
  <c r="U190" s="1"/>
  <c r="V190" s="1"/>
  <c r="M190"/>
  <c r="H190"/>
  <c r="AG189"/>
  <c r="W189"/>
  <c r="M189"/>
  <c r="H189"/>
  <c r="I189" s="1"/>
  <c r="J189"/>
  <c r="K189" s="1"/>
  <c r="L189" s="1"/>
  <c r="AG188"/>
  <c r="AZ188"/>
  <c r="BB188"/>
  <c r="AY188"/>
  <c r="W188"/>
  <c r="X188"/>
  <c r="Y188" s="1"/>
  <c r="M188"/>
  <c r="H188"/>
  <c r="I188"/>
  <c r="J188" s="1"/>
  <c r="K188" s="1"/>
  <c r="L188" s="1"/>
  <c r="AG187"/>
  <c r="AU187" s="1"/>
  <c r="W187"/>
  <c r="M187"/>
  <c r="I187" s="1"/>
  <c r="J187" s="1"/>
  <c r="K187" s="1"/>
  <c r="L187" s="1"/>
  <c r="H187"/>
  <c r="AG186"/>
  <c r="W186"/>
  <c r="M186"/>
  <c r="H186"/>
  <c r="AG185"/>
  <c r="CP185" s="1"/>
  <c r="W185"/>
  <c r="M185"/>
  <c r="H185"/>
  <c r="AG184"/>
  <c r="CX184"/>
  <c r="W184"/>
  <c r="M184"/>
  <c r="N184" s="1"/>
  <c r="O184" s="1"/>
  <c r="P184" s="1"/>
  <c r="Q184"/>
  <c r="R184" s="1"/>
  <c r="S184" s="1"/>
  <c r="T184" s="1"/>
  <c r="U184" s="1"/>
  <c r="V184" s="1"/>
  <c r="H184"/>
  <c r="AG177"/>
  <c r="BJ177"/>
  <c r="BJ422" s="1"/>
  <c r="BJ539"/>
  <c r="W177"/>
  <c r="CY176"/>
  <c r="CY421" s="1"/>
  <c r="CX176"/>
  <c r="CX421" s="1"/>
  <c r="CW176"/>
  <c r="CW421" s="1"/>
  <c r="CV176"/>
  <c r="CV421" s="1"/>
  <c r="CU176"/>
  <c r="CU421" s="1"/>
  <c r="CT176"/>
  <c r="CT421" s="1"/>
  <c r="CS176"/>
  <c r="CS421" s="1"/>
  <c r="CR176"/>
  <c r="CR421" s="1"/>
  <c r="CQ176"/>
  <c r="CQ421" s="1"/>
  <c r="CP176"/>
  <c r="CP421" s="1"/>
  <c r="CO176"/>
  <c r="CO421" s="1"/>
  <c r="CN176"/>
  <c r="CN421" s="1"/>
  <c r="CM176"/>
  <c r="CM421" s="1"/>
  <c r="CL176"/>
  <c r="CL421" s="1"/>
  <c r="CK176"/>
  <c r="CK421" s="1"/>
  <c r="CJ176"/>
  <c r="CJ421" s="1"/>
  <c r="CI176"/>
  <c r="CI421" s="1"/>
  <c r="CH176"/>
  <c r="CH421" s="1"/>
  <c r="CG176"/>
  <c r="CG421" s="1"/>
  <c r="CF176"/>
  <c r="CF421" s="1"/>
  <c r="CE176"/>
  <c r="CE421" s="1"/>
  <c r="CD176"/>
  <c r="CD421" s="1"/>
  <c r="CC176"/>
  <c r="CC421" s="1"/>
  <c r="CB176"/>
  <c r="CB421" s="1"/>
  <c r="CA176"/>
  <c r="CA421" s="1"/>
  <c r="BZ176"/>
  <c r="BZ421" s="1"/>
  <c r="BY176"/>
  <c r="BY421" s="1"/>
  <c r="BX176"/>
  <c r="BX421" s="1"/>
  <c r="BW176"/>
  <c r="BW421" s="1"/>
  <c r="BV176"/>
  <c r="BV421" s="1"/>
  <c r="BU176"/>
  <c r="BU421" s="1"/>
  <c r="BT176"/>
  <c r="BT421" s="1"/>
  <c r="BS176"/>
  <c r="BS421" s="1"/>
  <c r="BR176"/>
  <c r="BR421" s="1"/>
  <c r="BQ176"/>
  <c r="BQ421" s="1"/>
  <c r="BP176"/>
  <c r="BP421" s="1"/>
  <c r="BO176"/>
  <c r="BO421" s="1"/>
  <c r="BN176"/>
  <c r="BN421" s="1"/>
  <c r="BM176"/>
  <c r="BM421" s="1"/>
  <c r="BL176"/>
  <c r="BL421" s="1"/>
  <c r="BK176"/>
  <c r="BK421" s="1"/>
  <c r="BJ176"/>
  <c r="BJ421" s="1"/>
  <c r="BI176"/>
  <c r="BI421" s="1"/>
  <c r="BH176"/>
  <c r="BH421" s="1"/>
  <c r="BG176"/>
  <c r="BG421" s="1"/>
  <c r="BF176"/>
  <c r="BF421" s="1"/>
  <c r="BE176"/>
  <c r="BE421" s="1"/>
  <c r="BD176"/>
  <c r="BD421" s="1"/>
  <c r="BC176"/>
  <c r="BC421" s="1"/>
  <c r="BB176"/>
  <c r="BB421" s="1"/>
  <c r="BA176"/>
  <c r="BA421" s="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V176"/>
  <c r="U176"/>
  <c r="T176" s="1"/>
  <c r="S176"/>
  <c r="R176" s="1"/>
  <c r="Q176" s="1"/>
  <c r="P176" s="1"/>
  <c r="O176"/>
  <c r="N176" s="1"/>
  <c r="M176" s="1"/>
  <c r="L176" s="1"/>
  <c r="K176" s="1"/>
  <c r="J176" s="1"/>
  <c r="I176" s="1"/>
  <c r="H176" s="1"/>
  <c r="AG175"/>
  <c r="W175"/>
  <c r="AG174"/>
  <c r="W174"/>
  <c r="AG173"/>
  <c r="BI173"/>
  <c r="BI418" s="1"/>
  <c r="W173"/>
  <c r="AG172"/>
  <c r="W172"/>
  <c r="V172" s="1"/>
  <c r="U172" s="1"/>
  <c r="AG171"/>
  <c r="CV171"/>
  <c r="CV416" s="1"/>
  <c r="BA171"/>
  <c r="BA416" s="1"/>
  <c r="W171"/>
  <c r="W416" s="1"/>
  <c r="AG170"/>
  <c r="W170"/>
  <c r="X170" s="1"/>
  <c r="AG169"/>
  <c r="CX169"/>
  <c r="CX414" s="1"/>
  <c r="W169"/>
  <c r="X169" s="1"/>
  <c r="Y169"/>
  <c r="Z169" s="1"/>
  <c r="AG168"/>
  <c r="CF168" s="1"/>
  <c r="CF413"/>
  <c r="W168"/>
  <c r="X168"/>
  <c r="Y168" s="1"/>
  <c r="AG167"/>
  <c r="W167"/>
  <c r="AG166"/>
  <c r="X166" s="1"/>
  <c r="W166"/>
  <c r="AG165"/>
  <c r="W165"/>
  <c r="AG164"/>
  <c r="AT164"/>
  <c r="W164"/>
  <c r="AG163"/>
  <c r="BN163" s="1"/>
  <c r="BN408"/>
  <c r="W163"/>
  <c r="V163"/>
  <c r="U163" s="1"/>
  <c r="T163" s="1"/>
  <c r="S163" s="1"/>
  <c r="R163"/>
  <c r="Q163" s="1"/>
  <c r="P163" s="1"/>
  <c r="O163" s="1"/>
  <c r="N163" s="1"/>
  <c r="M163" s="1"/>
  <c r="L163" s="1"/>
  <c r="K163" s="1"/>
  <c r="J163" s="1"/>
  <c r="I163" s="1"/>
  <c r="H163" s="1"/>
  <c r="AG162"/>
  <c r="AI162"/>
  <c r="BR162"/>
  <c r="BR407"/>
  <c r="AK162"/>
  <c r="W162"/>
  <c r="X162" s="1"/>
  <c r="Y162"/>
  <c r="Z162" s="1"/>
  <c r="AG161"/>
  <c r="BR161" s="1"/>
  <c r="BR406"/>
  <c r="W161"/>
  <c r="AG160"/>
  <c r="CI160" s="1"/>
  <c r="CI405" s="1"/>
  <c r="W160"/>
  <c r="AG159"/>
  <c r="CW159" s="1"/>
  <c r="CW404"/>
  <c r="W159"/>
  <c r="AG158"/>
  <c r="W158"/>
  <c r="AG157"/>
  <c r="W157"/>
  <c r="AG156"/>
  <c r="W156"/>
  <c r="AG155"/>
  <c r="W155"/>
  <c r="AG154"/>
  <c r="CQ154"/>
  <c r="CQ399" s="1"/>
  <c r="W154"/>
  <c r="AG153"/>
  <c r="W153"/>
  <c r="AG152"/>
  <c r="W152"/>
  <c r="X152" s="1"/>
  <c r="Y152"/>
  <c r="AG151"/>
  <c r="W151"/>
  <c r="V151" s="1"/>
  <c r="U151" s="1"/>
  <c r="T151" s="1"/>
  <c r="S151"/>
  <c r="R151" s="1"/>
  <c r="Q151" s="1"/>
  <c r="P151" s="1"/>
  <c r="O151" s="1"/>
  <c r="N151" s="1"/>
  <c r="M151" s="1"/>
  <c r="L151" s="1"/>
  <c r="K151"/>
  <c r="J151" s="1"/>
  <c r="I151" s="1"/>
  <c r="H151" s="1"/>
  <c r="X151"/>
  <c r="AG150"/>
  <c r="W150"/>
  <c r="AG149"/>
  <c r="W149"/>
  <c r="X149" s="1"/>
  <c r="Y149" s="1"/>
  <c r="AG142"/>
  <c r="CE142"/>
  <c r="CE387" s="1"/>
  <c r="CE527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 s="1"/>
  <c r="N141"/>
  <c r="O141" s="1"/>
  <c r="P141"/>
  <c r="Q141" s="1"/>
  <c r="R141" s="1"/>
  <c r="S141" s="1"/>
  <c r="T141" s="1"/>
  <c r="U141" s="1"/>
  <c r="V141" s="1"/>
  <c r="L141"/>
  <c r="K141"/>
  <c r="J141" s="1"/>
  <c r="I141"/>
  <c r="H141" s="1"/>
  <c r="AG140"/>
  <c r="CB140" s="1"/>
  <c r="CB385"/>
  <c r="W140"/>
  <c r="M140"/>
  <c r="N140" s="1"/>
  <c r="O140" s="1"/>
  <c r="P140" s="1"/>
  <c r="Q140" s="1"/>
  <c r="R140" s="1"/>
  <c r="S140" s="1"/>
  <c r="T140" s="1"/>
  <c r="U140"/>
  <c r="V140" s="1"/>
  <c r="AG139"/>
  <c r="W139"/>
  <c r="M139"/>
  <c r="AG138"/>
  <c r="BM138"/>
  <c r="BM383" s="1"/>
  <c r="W138"/>
  <c r="M138"/>
  <c r="AG137"/>
  <c r="AS137" s="1"/>
  <c r="W137"/>
  <c r="M137"/>
  <c r="N137" s="1"/>
  <c r="O137" s="1"/>
  <c r="P137" s="1"/>
  <c r="AG136"/>
  <c r="CN136" s="1"/>
  <c r="CN381" s="1"/>
  <c r="BT136"/>
  <c r="BT381" s="1"/>
  <c r="W136"/>
  <c r="M136"/>
  <c r="AG135"/>
  <c r="CU135" s="1"/>
  <c r="CU380"/>
  <c r="W135"/>
  <c r="N135"/>
  <c r="O135" s="1"/>
  <c r="P135" s="1"/>
  <c r="Q135" s="1"/>
  <c r="R135" s="1"/>
  <c r="S135" s="1"/>
  <c r="T135" s="1"/>
  <c r="M135"/>
  <c r="AG134"/>
  <c r="CR134" s="1"/>
  <c r="CR379"/>
  <c r="W134"/>
  <c r="M134"/>
  <c r="AG133"/>
  <c r="BS133" s="1"/>
  <c r="BS378" s="1"/>
  <c r="BK133"/>
  <c r="BK378" s="1"/>
  <c r="W133"/>
  <c r="M133"/>
  <c r="L133"/>
  <c r="K133" s="1"/>
  <c r="J133" s="1"/>
  <c r="I133" s="1"/>
  <c r="H133"/>
  <c r="AG132"/>
  <c r="CQ132"/>
  <c r="CQ377" s="1"/>
  <c r="CQ525" s="1"/>
  <c r="W132"/>
  <c r="M132"/>
  <c r="AG131"/>
  <c r="W131"/>
  <c r="M131"/>
  <c r="AG130"/>
  <c r="W130"/>
  <c r="M130"/>
  <c r="AG129"/>
  <c r="CW129" s="1"/>
  <c r="CW374"/>
  <c r="W129"/>
  <c r="M129"/>
  <c r="L129" s="1"/>
  <c r="K129" s="1"/>
  <c r="J129" s="1"/>
  <c r="I129" s="1"/>
  <c r="H129" s="1"/>
  <c r="AG128"/>
  <c r="AZ128"/>
  <c r="W128"/>
  <c r="M128"/>
  <c r="N128" s="1"/>
  <c r="N373" s="1"/>
  <c r="AG127"/>
  <c r="BH127"/>
  <c r="BH372" s="1"/>
  <c r="W127"/>
  <c r="M127"/>
  <c r="AG126"/>
  <c r="CI126" s="1"/>
  <c r="CI371"/>
  <c r="W126"/>
  <c r="X126"/>
  <c r="Y126" s="1"/>
  <c r="Z126" s="1"/>
  <c r="AA126" s="1"/>
  <c r="AB126" s="1"/>
  <c r="AC126" s="1"/>
  <c r="AD126" s="1"/>
  <c r="AE126" s="1"/>
  <c r="M126"/>
  <c r="AG125"/>
  <c r="BL125"/>
  <c r="BL370" s="1"/>
  <c r="W125"/>
  <c r="X125" s="1"/>
  <c r="Y125" s="1"/>
  <c r="Z125" s="1"/>
  <c r="M125"/>
  <c r="AG124"/>
  <c r="BO124"/>
  <c r="BO369" s="1"/>
  <c r="CR124"/>
  <c r="CR369" s="1"/>
  <c r="W124"/>
  <c r="M124"/>
  <c r="AG123"/>
  <c r="X123" s="1"/>
  <c r="Y123" s="1"/>
  <c r="W123"/>
  <c r="Z123"/>
  <c r="M123"/>
  <c r="AG122"/>
  <c r="W122"/>
  <c r="M122"/>
  <c r="N122" s="1"/>
  <c r="O122" s="1"/>
  <c r="P122" s="1"/>
  <c r="Q122"/>
  <c r="R122" s="1"/>
  <c r="S122" s="1"/>
  <c r="T122" s="1"/>
  <c r="U122" s="1"/>
  <c r="V122" s="1"/>
  <c r="AG121"/>
  <c r="W121"/>
  <c r="M121"/>
  <c r="AG120"/>
  <c r="CK120"/>
  <c r="CK365" s="1"/>
  <c r="W120"/>
  <c r="M120"/>
  <c r="AG119"/>
  <c r="AZ119" s="1"/>
  <c r="W119"/>
  <c r="L119" s="1"/>
  <c r="K119" s="1"/>
  <c r="M119"/>
  <c r="J119"/>
  <c r="I119" s="1"/>
  <c r="H119" s="1"/>
  <c r="AG118"/>
  <c r="W118"/>
  <c r="M118"/>
  <c r="AG117"/>
  <c r="AO117" s="1"/>
  <c r="W117"/>
  <c r="M117"/>
  <c r="L117"/>
  <c r="K117" s="1"/>
  <c r="J117" s="1"/>
  <c r="I117" s="1"/>
  <c r="H117"/>
  <c r="AG116"/>
  <c r="W116"/>
  <c r="M116"/>
  <c r="L116"/>
  <c r="K116" s="1"/>
  <c r="J116" s="1"/>
  <c r="I116" s="1"/>
  <c r="H116" s="1"/>
  <c r="AG115"/>
  <c r="W115"/>
  <c r="L115" s="1"/>
  <c r="M115"/>
  <c r="AG114"/>
  <c r="W114"/>
  <c r="M114"/>
  <c r="N114"/>
  <c r="O114" s="1"/>
  <c r="P114"/>
  <c r="Q114" s="1"/>
  <c r="R114" s="1"/>
  <c r="S114" s="1"/>
  <c r="T114" s="1"/>
  <c r="U114" s="1"/>
  <c r="V114" s="1"/>
  <c r="AG107"/>
  <c r="W107"/>
  <c r="M107"/>
  <c r="CY106"/>
  <c r="CY351" s="1"/>
  <c r="CX106"/>
  <c r="CX351" s="1"/>
  <c r="CW106"/>
  <c r="CW351" s="1"/>
  <c r="CV106"/>
  <c r="CV351" s="1"/>
  <c r="CU106"/>
  <c r="CU351" s="1"/>
  <c r="CT106"/>
  <c r="CT351" s="1"/>
  <c r="CS106"/>
  <c r="CS351" s="1"/>
  <c r="CR106"/>
  <c r="CR351" s="1"/>
  <c r="CQ106"/>
  <c r="CQ351" s="1"/>
  <c r="CP106"/>
  <c r="CP351" s="1"/>
  <c r="CO106"/>
  <c r="CO351" s="1"/>
  <c r="CN106"/>
  <c r="CN351" s="1"/>
  <c r="CM106"/>
  <c r="CM351" s="1"/>
  <c r="CL106"/>
  <c r="CL351" s="1"/>
  <c r="CK106"/>
  <c r="CK351" s="1"/>
  <c r="CJ106"/>
  <c r="CJ351" s="1"/>
  <c r="CI106"/>
  <c r="CI351" s="1"/>
  <c r="CH106"/>
  <c r="CH351" s="1"/>
  <c r="CG106"/>
  <c r="CG351" s="1"/>
  <c r="CF106"/>
  <c r="CF351" s="1"/>
  <c r="CE106"/>
  <c r="CE351" s="1"/>
  <c r="CD106"/>
  <c r="CD351" s="1"/>
  <c r="CC106"/>
  <c r="CC351" s="1"/>
  <c r="CB106"/>
  <c r="CB351" s="1"/>
  <c r="CA106"/>
  <c r="CA351" s="1"/>
  <c r="BZ106"/>
  <c r="BZ351" s="1"/>
  <c r="BY106"/>
  <c r="BY351" s="1"/>
  <c r="BX106"/>
  <c r="BX351" s="1"/>
  <c r="BW106"/>
  <c r="BW351" s="1"/>
  <c r="BV106"/>
  <c r="BV351" s="1"/>
  <c r="BU106"/>
  <c r="BU351" s="1"/>
  <c r="BT106"/>
  <c r="BT351" s="1"/>
  <c r="BS106"/>
  <c r="BS351" s="1"/>
  <c r="BR106"/>
  <c r="BR351" s="1"/>
  <c r="BQ106"/>
  <c r="BQ351" s="1"/>
  <c r="BP106"/>
  <c r="BP351" s="1"/>
  <c r="BO106"/>
  <c r="BO351" s="1"/>
  <c r="BN106"/>
  <c r="BN351" s="1"/>
  <c r="BM106"/>
  <c r="BM351" s="1"/>
  <c r="BL106"/>
  <c r="BL351" s="1"/>
  <c r="BK106"/>
  <c r="BK351" s="1"/>
  <c r="BJ106"/>
  <c r="BJ351" s="1"/>
  <c r="BI106"/>
  <c r="BI351" s="1"/>
  <c r="BH106"/>
  <c r="BH351" s="1"/>
  <c r="BG106"/>
  <c r="BG351" s="1"/>
  <c r="BF106"/>
  <c r="BF351" s="1"/>
  <c r="BE106"/>
  <c r="BE351" s="1"/>
  <c r="BD106"/>
  <c r="BD351" s="1"/>
  <c r="BC106"/>
  <c r="BC351" s="1"/>
  <c r="BB106"/>
  <c r="BB351" s="1"/>
  <c r="BA106"/>
  <c r="BA351" s="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N106"/>
  <c r="O106"/>
  <c r="P106" s="1"/>
  <c r="Q106" s="1"/>
  <c r="R106" s="1"/>
  <c r="S106" s="1"/>
  <c r="T106" s="1"/>
  <c r="U106" s="1"/>
  <c r="V106" s="1"/>
  <c r="L106"/>
  <c r="K106" s="1"/>
  <c r="J106" s="1"/>
  <c r="I106" s="1"/>
  <c r="H106" s="1"/>
  <c r="AG105"/>
  <c r="AP105"/>
  <c r="AT105"/>
  <c r="W105"/>
  <c r="X105" s="1"/>
  <c r="M105"/>
  <c r="AG104"/>
  <c r="W104"/>
  <c r="M104"/>
  <c r="L104"/>
  <c r="K104" s="1"/>
  <c r="J104"/>
  <c r="I104" s="1"/>
  <c r="H104" s="1"/>
  <c r="CY348"/>
  <c r="AG103"/>
  <c r="CY103" s="1"/>
  <c r="AG348"/>
  <c r="W103"/>
  <c r="M103"/>
  <c r="N103" s="1"/>
  <c r="O103" s="1"/>
  <c r="P103" s="1"/>
  <c r="Q103" s="1"/>
  <c r="R103" s="1"/>
  <c r="S103" s="1"/>
  <c r="T103" s="1"/>
  <c r="U103"/>
  <c r="V103" s="1"/>
  <c r="AG102"/>
  <c r="CA102" s="1"/>
  <c r="CA347"/>
  <c r="W102"/>
  <c r="X102"/>
  <c r="Y102" s="1"/>
  <c r="Z102" s="1"/>
  <c r="AA102" s="1"/>
  <c r="AB102" s="1"/>
  <c r="AC102" s="1"/>
  <c r="AD102" s="1"/>
  <c r="AE102" s="1"/>
  <c r="AF102" s="1"/>
  <c r="M102"/>
  <c r="AG101"/>
  <c r="W101"/>
  <c r="X101"/>
  <c r="M101"/>
  <c r="AG100"/>
  <c r="W100"/>
  <c r="M100"/>
  <c r="N100"/>
  <c r="O100" s="1"/>
  <c r="P100" s="1"/>
  <c r="Q100" s="1"/>
  <c r="R100"/>
  <c r="S100" s="1"/>
  <c r="T100" s="1"/>
  <c r="U100" s="1"/>
  <c r="V100" s="1"/>
  <c r="AG99"/>
  <c r="CQ99"/>
  <c r="CQ344" s="1"/>
  <c r="W99"/>
  <c r="M99"/>
  <c r="AG98"/>
  <c r="W98"/>
  <c r="M98"/>
  <c r="AG97"/>
  <c r="CA97"/>
  <c r="CA342" s="1"/>
  <c r="W97"/>
  <c r="M97"/>
  <c r="AG96"/>
  <c r="AY96"/>
  <c r="W96"/>
  <c r="M96"/>
  <c r="AG95"/>
  <c r="BT95" s="1"/>
  <c r="BT340" s="1"/>
  <c r="AL95"/>
  <c r="W95"/>
  <c r="M95"/>
  <c r="AG94"/>
  <c r="AL94"/>
  <c r="AU94"/>
  <c r="W94"/>
  <c r="N94" s="1"/>
  <c r="M94"/>
  <c r="AG93"/>
  <c r="W93"/>
  <c r="M93"/>
  <c r="AG92"/>
  <c r="W92"/>
  <c r="M92"/>
  <c r="AG91"/>
  <c r="W91"/>
  <c r="M91"/>
  <c r="N91" s="1"/>
  <c r="O91"/>
  <c r="P91" s="1"/>
  <c r="Q91" s="1"/>
  <c r="R91" s="1"/>
  <c r="S91" s="1"/>
  <c r="T91" s="1"/>
  <c r="U91" s="1"/>
  <c r="V91" s="1"/>
  <c r="AG90"/>
  <c r="W90"/>
  <c r="M90"/>
  <c r="AG89"/>
  <c r="AU89" s="1"/>
  <c r="W89"/>
  <c r="M89"/>
  <c r="N89" s="1"/>
  <c r="O89"/>
  <c r="P89" s="1"/>
  <c r="Q89" s="1"/>
  <c r="R89" s="1"/>
  <c r="S89"/>
  <c r="T89" s="1"/>
  <c r="U89" s="1"/>
  <c r="V89" s="1"/>
  <c r="AG88"/>
  <c r="W88"/>
  <c r="M88"/>
  <c r="AG87"/>
  <c r="AH87"/>
  <c r="W87"/>
  <c r="X87"/>
  <c r="Y87" s="1"/>
  <c r="M87"/>
  <c r="AG86"/>
  <c r="W86"/>
  <c r="M86"/>
  <c r="AG85"/>
  <c r="AU85" s="1"/>
  <c r="W85"/>
  <c r="M85"/>
  <c r="AG84"/>
  <c r="W84"/>
  <c r="M84"/>
  <c r="N84"/>
  <c r="O84" s="1"/>
  <c r="P84" s="1"/>
  <c r="Q84" s="1"/>
  <c r="R84"/>
  <c r="S84" s="1"/>
  <c r="T84" s="1"/>
  <c r="U84" s="1"/>
  <c r="V84" s="1"/>
  <c r="AG83"/>
  <c r="BN83"/>
  <c r="BN328" s="1"/>
  <c r="W83"/>
  <c r="X83" s="1"/>
  <c r="M83"/>
  <c r="L83" s="1"/>
  <c r="K83" s="1"/>
  <c r="J83" s="1"/>
  <c r="I83"/>
  <c r="H83" s="1"/>
  <c r="AG82"/>
  <c r="W82"/>
  <c r="M82"/>
  <c r="AG81"/>
  <c r="W81"/>
  <c r="W326" s="1"/>
  <c r="M81"/>
  <c r="L81" s="1"/>
  <c r="AG80"/>
  <c r="W80"/>
  <c r="M80"/>
  <c r="AG79"/>
  <c r="W79"/>
  <c r="M79"/>
  <c r="AG72"/>
  <c r="W72"/>
  <c r="M72"/>
  <c r="H72"/>
  <c r="I72" s="1"/>
  <c r="J72" s="1"/>
  <c r="K72" s="1"/>
  <c r="L72" s="1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 s="1"/>
  <c r="N71"/>
  <c r="O71" s="1"/>
  <c r="P71"/>
  <c r="Q71" s="1"/>
  <c r="R71" s="1"/>
  <c r="S71" s="1"/>
  <c r="T71"/>
  <c r="U71" s="1"/>
  <c r="V71" s="1"/>
  <c r="I71"/>
  <c r="J71"/>
  <c r="K71" s="1"/>
  <c r="L71"/>
  <c r="AG70"/>
  <c r="W70"/>
  <c r="M70"/>
  <c r="H70"/>
  <c r="I70"/>
  <c r="J70" s="1"/>
  <c r="K70"/>
  <c r="L70" s="1"/>
  <c r="AG69"/>
  <c r="CR69" s="1"/>
  <c r="CR314"/>
  <c r="W69"/>
  <c r="M69"/>
  <c r="H69"/>
  <c r="AG68"/>
  <c r="W68"/>
  <c r="M68"/>
  <c r="H68"/>
  <c r="AG67"/>
  <c r="CX67" s="1"/>
  <c r="CX312"/>
  <c r="W67"/>
  <c r="M67"/>
  <c r="H67"/>
  <c r="AG66"/>
  <c r="W66"/>
  <c r="M66"/>
  <c r="H66"/>
  <c r="I66"/>
  <c r="J66" s="1"/>
  <c r="K66" s="1"/>
  <c r="L66" s="1"/>
  <c r="AG65"/>
  <c r="W65"/>
  <c r="M65"/>
  <c r="H65"/>
  <c r="I65" s="1"/>
  <c r="J65" s="1"/>
  <c r="K65" s="1"/>
  <c r="L65" s="1"/>
  <c r="AG64"/>
  <c r="AL64"/>
  <c r="BF64"/>
  <c r="BF309"/>
  <c r="W64"/>
  <c r="M64"/>
  <c r="H64"/>
  <c r="AG63"/>
  <c r="W63"/>
  <c r="W308"/>
  <c r="M63"/>
  <c r="H63"/>
  <c r="AG62"/>
  <c r="AP62"/>
  <c r="AM62"/>
  <c r="W62"/>
  <c r="M62"/>
  <c r="H62"/>
  <c r="BW61"/>
  <c r="BW306"/>
  <c r="AG61"/>
  <c r="CY61"/>
  <c r="CY306" s="1"/>
  <c r="W61"/>
  <c r="M61"/>
  <c r="H61"/>
  <c r="AG60"/>
  <c r="BJ60"/>
  <c r="BJ305" s="1"/>
  <c r="BR60"/>
  <c r="BR305" s="1"/>
  <c r="W60"/>
  <c r="M60"/>
  <c r="H60"/>
  <c r="AG59"/>
  <c r="W59"/>
  <c r="M59"/>
  <c r="H59"/>
  <c r="AG58"/>
  <c r="BB58" s="1"/>
  <c r="BB303" s="1"/>
  <c r="X58"/>
  <c r="BK58"/>
  <c r="BK303"/>
  <c r="W58"/>
  <c r="Y58"/>
  <c r="Z58" s="1"/>
  <c r="M58"/>
  <c r="H58"/>
  <c r="AG57"/>
  <c r="W57"/>
  <c r="M57"/>
  <c r="H57"/>
  <c r="AG56"/>
  <c r="W56"/>
  <c r="X56"/>
  <c r="M56"/>
  <c r="H56"/>
  <c r="I56" s="1"/>
  <c r="J56"/>
  <c r="K56" s="1"/>
  <c r="L56" s="1"/>
  <c r="AG55"/>
  <c r="W55"/>
  <c r="X55" s="1"/>
  <c r="Y55"/>
  <c r="M55"/>
  <c r="H55"/>
  <c r="AG54"/>
  <c r="BC54"/>
  <c r="BC299" s="1"/>
  <c r="CR54"/>
  <c r="CR299" s="1"/>
  <c r="W54"/>
  <c r="N54" s="1"/>
  <c r="O54" s="1"/>
  <c r="P54" s="1"/>
  <c r="Q54" s="1"/>
  <c r="M54"/>
  <c r="I54"/>
  <c r="J54" s="1"/>
  <c r="K54" s="1"/>
  <c r="L54" s="1"/>
  <c r="R54"/>
  <c r="S54" s="1"/>
  <c r="T54" s="1"/>
  <c r="U54" s="1"/>
  <c r="V54" s="1"/>
  <c r="H54"/>
  <c r="AG53"/>
  <c r="CU53" s="1"/>
  <c r="CU298" s="1"/>
  <c r="W53"/>
  <c r="M53"/>
  <c r="I53" s="1"/>
  <c r="J53" s="1"/>
  <c r="K53" s="1"/>
  <c r="L53" s="1"/>
  <c r="H53"/>
  <c r="AG52"/>
  <c r="W52"/>
  <c r="M52"/>
  <c r="H52"/>
  <c r="AG51"/>
  <c r="CC51"/>
  <c r="CC296" s="1"/>
  <c r="W51"/>
  <c r="S51"/>
  <c r="T51" s="1"/>
  <c r="U51" s="1"/>
  <c r="V51" s="1"/>
  <c r="M51"/>
  <c r="N51" s="1"/>
  <c r="O51" s="1"/>
  <c r="P51" s="1"/>
  <c r="Q51" s="1"/>
  <c r="R51" s="1"/>
  <c r="H51"/>
  <c r="AG50"/>
  <c r="W50"/>
  <c r="M50"/>
  <c r="H50"/>
  <c r="AG49"/>
  <c r="W49"/>
  <c r="M49"/>
  <c r="H49"/>
  <c r="CA293"/>
  <c r="AG48"/>
  <c r="CA48" s="1"/>
  <c r="AH48"/>
  <c r="W48"/>
  <c r="M48"/>
  <c r="H48"/>
  <c r="AG47"/>
  <c r="CW47" s="1"/>
  <c r="CW292" s="1"/>
  <c r="W47"/>
  <c r="M47"/>
  <c r="H47"/>
  <c r="AG46"/>
  <c r="W46"/>
  <c r="W291" s="1"/>
  <c r="M46"/>
  <c r="H46"/>
  <c r="AG45"/>
  <c r="W45"/>
  <c r="N45"/>
  <c r="O45" s="1"/>
  <c r="P45"/>
  <c r="Q45" s="1"/>
  <c r="R45" s="1"/>
  <c r="S45" s="1"/>
  <c r="T45"/>
  <c r="U45" s="1"/>
  <c r="V45" s="1"/>
  <c r="M45"/>
  <c r="H45"/>
  <c r="AG44"/>
  <c r="CV44"/>
  <c r="CV289" s="1"/>
  <c r="W44"/>
  <c r="W289" s="1"/>
  <c r="M44"/>
  <c r="I44" s="1"/>
  <c r="J44" s="1"/>
  <c r="K44" s="1"/>
  <c r="L44" s="1"/>
  <c r="H44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Y34"/>
  <c r="AE32"/>
  <c r="AP31"/>
  <c r="AV30"/>
  <c r="AO29"/>
  <c r="AK29"/>
  <c r="Y26"/>
  <c r="AJ25"/>
  <c r="AB25"/>
  <c r="AL23"/>
  <c r="AH19"/>
  <c r="AX18"/>
  <c r="AB17"/>
  <c r="AH15"/>
  <c r="AU11"/>
  <c r="AN11"/>
  <c r="AW10"/>
  <c r="AJ10"/>
  <c r="AD10"/>
  <c r="Z9"/>
  <c r="AB7"/>
  <c r="AQ35" i="3"/>
  <c r="AG35"/>
  <c r="AC35" s="1"/>
  <c r="W35"/>
  <c r="AQ34"/>
  <c r="AG34"/>
  <c r="W34"/>
  <c r="AQ33"/>
  <c r="AG33"/>
  <c r="W33"/>
  <c r="AQ32"/>
  <c r="AG32"/>
  <c r="W32"/>
  <c r="AQ31"/>
  <c r="AG31"/>
  <c r="AG453" s="1"/>
  <c r="W31"/>
  <c r="AQ30"/>
  <c r="AG30"/>
  <c r="W30"/>
  <c r="AQ29"/>
  <c r="AG29"/>
  <c r="W29"/>
  <c r="AQ28"/>
  <c r="AG28"/>
  <c r="W28"/>
  <c r="AQ27"/>
  <c r="AG27"/>
  <c r="AX27" s="1"/>
  <c r="W27"/>
  <c r="AQ26"/>
  <c r="AG26"/>
  <c r="W26"/>
  <c r="AQ25"/>
  <c r="AG25"/>
  <c r="W25"/>
  <c r="AQ24"/>
  <c r="AM24" s="1"/>
  <c r="AM411" s="1"/>
  <c r="AG24"/>
  <c r="W24"/>
  <c r="W411" s="1"/>
  <c r="AQ23"/>
  <c r="AG23"/>
  <c r="W23"/>
  <c r="AQ22"/>
  <c r="AG22"/>
  <c r="W22"/>
  <c r="AQ21"/>
  <c r="AG21"/>
  <c r="W21"/>
  <c r="AQ20"/>
  <c r="AG20"/>
  <c r="W20"/>
  <c r="AQ19"/>
  <c r="AG19"/>
  <c r="AY19" s="1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G10"/>
  <c r="W10"/>
  <c r="AQ9"/>
  <c r="AG9"/>
  <c r="W9"/>
  <c r="AQ8"/>
  <c r="AG8"/>
  <c r="W8"/>
  <c r="AQ7"/>
  <c r="AG7"/>
  <c r="W7"/>
  <c r="AQ35" i="9"/>
  <c r="AG35"/>
  <c r="W35"/>
  <c r="AD35" s="1"/>
  <c r="AD39" s="1"/>
  <c r="AQ34"/>
  <c r="AG34"/>
  <c r="W34"/>
  <c r="AQ33"/>
  <c r="AG33"/>
  <c r="W33"/>
  <c r="AQ32"/>
  <c r="AG32"/>
  <c r="AZ32" s="1"/>
  <c r="W32"/>
  <c r="AQ31"/>
  <c r="AG31"/>
  <c r="W31"/>
  <c r="AQ30"/>
  <c r="AG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W38" s="1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D11" s="1"/>
  <c r="AQ10"/>
  <c r="AG10"/>
  <c r="W10"/>
  <c r="AQ9"/>
  <c r="AS9" s="1"/>
  <c r="AS291" s="1"/>
  <c r="AG9"/>
  <c r="W9"/>
  <c r="AQ8"/>
  <c r="AG8"/>
  <c r="W8"/>
  <c r="AQ7"/>
  <c r="AG7"/>
  <c r="W7"/>
  <c r="W4"/>
  <c r="AX15" i="10"/>
  <c r="AN19"/>
  <c r="AA22"/>
  <c r="W413"/>
  <c r="AK31"/>
  <c r="AG39"/>
  <c r="AR25"/>
  <c r="AF27"/>
  <c r="X27"/>
  <c r="AI29"/>
  <c r="X35"/>
  <c r="AH11"/>
  <c r="AC22"/>
  <c r="AP23"/>
  <c r="Z18"/>
  <c r="W490"/>
  <c r="AA34"/>
  <c r="Z34"/>
  <c r="AV8"/>
  <c r="AV464" s="1"/>
  <c r="AD23"/>
  <c r="AR31"/>
  <c r="Y34"/>
  <c r="AG352"/>
  <c r="AG515" s="1"/>
  <c r="AG379"/>
  <c r="AG483"/>
  <c r="K115"/>
  <c r="J115" s="1"/>
  <c r="I115" s="1"/>
  <c r="H115" s="1"/>
  <c r="CV138"/>
  <c r="CV383" s="1"/>
  <c r="CR138"/>
  <c r="CR383" s="1"/>
  <c r="CF138"/>
  <c r="CF383" s="1"/>
  <c r="CB138"/>
  <c r="CB383" s="1"/>
  <c r="BX138"/>
  <c r="BX383" s="1"/>
  <c r="BT138"/>
  <c r="BT383" s="1"/>
  <c r="BP138"/>
  <c r="BP383" s="1"/>
  <c r="BL138"/>
  <c r="BL383" s="1"/>
  <c r="BH138"/>
  <c r="BH383" s="1"/>
  <c r="BD138"/>
  <c r="BD383" s="1"/>
  <c r="AZ138"/>
  <c r="AV138"/>
  <c r="AR138"/>
  <c r="AN138"/>
  <c r="AJ138"/>
  <c r="CY138"/>
  <c r="CY383"/>
  <c r="CT138"/>
  <c r="CT383"/>
  <c r="CO138"/>
  <c r="CO383"/>
  <c r="CI138"/>
  <c r="CI383"/>
  <c r="CD138"/>
  <c r="CD383"/>
  <c r="BY138"/>
  <c r="BY383"/>
  <c r="BS138"/>
  <c r="BS383"/>
  <c r="BN138"/>
  <c r="BN383"/>
  <c r="BI138"/>
  <c r="BI383"/>
  <c r="BC138"/>
  <c r="BC383"/>
  <c r="AX138"/>
  <c r="AS138"/>
  <c r="AM138"/>
  <c r="AH138"/>
  <c r="CU138"/>
  <c r="CU383"/>
  <c r="CP138"/>
  <c r="CP383"/>
  <c r="CK138"/>
  <c r="CK383"/>
  <c r="CE138"/>
  <c r="CE383"/>
  <c r="BZ138"/>
  <c r="BZ383"/>
  <c r="BU138"/>
  <c r="BU383"/>
  <c r="BO138"/>
  <c r="BO383"/>
  <c r="BJ138"/>
  <c r="BJ383"/>
  <c r="BE138"/>
  <c r="BE383"/>
  <c r="AY138"/>
  <c r="AT138"/>
  <c r="AO138"/>
  <c r="AI138"/>
  <c r="CW138"/>
  <c r="CW383"/>
  <c r="CL138"/>
  <c r="CL383"/>
  <c r="CA138"/>
  <c r="CA383"/>
  <c r="BQ138"/>
  <c r="BQ383"/>
  <c r="BF138"/>
  <c r="BF383"/>
  <c r="AU138"/>
  <c r="AK138"/>
  <c r="CQ138"/>
  <c r="CQ383"/>
  <c r="BV138"/>
  <c r="BV383"/>
  <c r="BA138"/>
  <c r="BA383"/>
  <c r="CX138"/>
  <c r="CX383" s="1"/>
  <c r="CM138"/>
  <c r="CM383" s="1"/>
  <c r="CC138"/>
  <c r="CC383" s="1"/>
  <c r="BR138"/>
  <c r="BR383" s="1"/>
  <c r="BG138"/>
  <c r="BG383" s="1"/>
  <c r="AW138"/>
  <c r="AL138"/>
  <c r="CG138"/>
  <c r="CG383" s="1"/>
  <c r="BK138"/>
  <c r="BK383" s="1"/>
  <c r="AP138"/>
  <c r="BW138"/>
  <c r="BW383"/>
  <c r="W295"/>
  <c r="AP54"/>
  <c r="AH54"/>
  <c r="CY54"/>
  <c r="CY299" s="1"/>
  <c r="CJ54"/>
  <c r="CJ299" s="1"/>
  <c r="W359"/>
  <c r="L114"/>
  <c r="K114"/>
  <c r="J114" s="1"/>
  <c r="I114" s="1"/>
  <c r="H114" s="1"/>
  <c r="CB53"/>
  <c r="CB298" s="1"/>
  <c r="N116"/>
  <c r="O116" s="1"/>
  <c r="P116" s="1"/>
  <c r="Q116" s="1"/>
  <c r="R116"/>
  <c r="S116" s="1"/>
  <c r="T116" s="1"/>
  <c r="U116" s="1"/>
  <c r="V116" s="1"/>
  <c r="L120"/>
  <c r="K120" s="1"/>
  <c r="J120" s="1"/>
  <c r="I120" s="1"/>
  <c r="H120" s="1"/>
  <c r="N204"/>
  <c r="O204" s="1"/>
  <c r="P204"/>
  <c r="Q204" s="1"/>
  <c r="R204" s="1"/>
  <c r="S204" s="1"/>
  <c r="T204" s="1"/>
  <c r="U204" s="1"/>
  <c r="V204" s="1"/>
  <c r="X274"/>
  <c r="CV139"/>
  <c r="CV384" s="1"/>
  <c r="BP139"/>
  <c r="BP384" s="1"/>
  <c r="AR139"/>
  <c r="BY139"/>
  <c r="BY384"/>
  <c r="AH139"/>
  <c r="V260"/>
  <c r="U260" s="1"/>
  <c r="T260"/>
  <c r="S260" s="1"/>
  <c r="R260" s="1"/>
  <c r="Q260" s="1"/>
  <c r="P260" s="1"/>
  <c r="CW120"/>
  <c r="CW365"/>
  <c r="CR140"/>
  <c r="CR385"/>
  <c r="CN140"/>
  <c r="CN385"/>
  <c r="CJ140"/>
  <c r="CJ385"/>
  <c r="CF140"/>
  <c r="CF385"/>
  <c r="BT140"/>
  <c r="BT385"/>
  <c r="BP140"/>
  <c r="BP385"/>
  <c r="BL140"/>
  <c r="BL385"/>
  <c r="AZ140"/>
  <c r="AR140"/>
  <c r="AJ140"/>
  <c r="CY140"/>
  <c r="CY385" s="1"/>
  <c r="CT140"/>
  <c r="CT385" s="1"/>
  <c r="CI140"/>
  <c r="CI385" s="1"/>
  <c r="CD140"/>
  <c r="CD385" s="1"/>
  <c r="BN140"/>
  <c r="BN385" s="1"/>
  <c r="BI140"/>
  <c r="BI385" s="1"/>
  <c r="BC140"/>
  <c r="BC385" s="1"/>
  <c r="AS140"/>
  <c r="AH140"/>
  <c r="CK140"/>
  <c r="CK385" s="1"/>
  <c r="CE140"/>
  <c r="CE385" s="1"/>
  <c r="BZ140"/>
  <c r="BZ385" s="1"/>
  <c r="BU140"/>
  <c r="BU385" s="1"/>
  <c r="AT140"/>
  <c r="AO140"/>
  <c r="AI140"/>
  <c r="CY150"/>
  <c r="CY395"/>
  <c r="CQ150"/>
  <c r="CQ395"/>
  <c r="CE150"/>
  <c r="CE395"/>
  <c r="CA150"/>
  <c r="CA395"/>
  <c r="BW150"/>
  <c r="BW395"/>
  <c r="BS150"/>
  <c r="BS395"/>
  <c r="BG150"/>
  <c r="BG395"/>
  <c r="BC150"/>
  <c r="BC395"/>
  <c r="AY150"/>
  <c r="AU150"/>
  <c r="AQ150"/>
  <c r="AQ395"/>
  <c r="AM150"/>
  <c r="CO150"/>
  <c r="CO395" s="1"/>
  <c r="CJ150"/>
  <c r="CJ395" s="1"/>
  <c r="CD150"/>
  <c r="CD395" s="1"/>
  <c r="BY150"/>
  <c r="BY395" s="1"/>
  <c r="BI150"/>
  <c r="BI395" s="1"/>
  <c r="BD150"/>
  <c r="BD395" s="1"/>
  <c r="AX150"/>
  <c r="AS150"/>
  <c r="AN150"/>
  <c r="CV150"/>
  <c r="CV395"/>
  <c r="CK150"/>
  <c r="CK395"/>
  <c r="CF150"/>
  <c r="CF395"/>
  <c r="BP150"/>
  <c r="BP395"/>
  <c r="BJ150"/>
  <c r="BJ395"/>
  <c r="BE150"/>
  <c r="BE395"/>
  <c r="AJ150"/>
  <c r="CY154"/>
  <c r="CY399" s="1"/>
  <c r="CU154"/>
  <c r="CU399" s="1"/>
  <c r="CI154"/>
  <c r="CI399" s="1"/>
  <c r="CE154"/>
  <c r="CE399" s="1"/>
  <c r="BW154"/>
  <c r="BW399" s="1"/>
  <c r="BK154"/>
  <c r="BK399" s="1"/>
  <c r="BG154"/>
  <c r="BG399" s="1"/>
  <c r="BC154"/>
  <c r="BC399" s="1"/>
  <c r="AY154"/>
  <c r="AM154"/>
  <c r="AI154"/>
  <c r="CT154"/>
  <c r="CT399"/>
  <c r="CO154"/>
  <c r="CO399"/>
  <c r="CJ154"/>
  <c r="CJ399"/>
  <c r="CD154"/>
  <c r="CD399"/>
  <c r="BT154"/>
  <c r="BT399"/>
  <c r="BN154"/>
  <c r="BN399"/>
  <c r="BI154"/>
  <c r="BI399"/>
  <c r="BD154"/>
  <c r="BD399"/>
  <c r="AX154"/>
  <c r="CP154"/>
  <c r="CP399" s="1"/>
  <c r="CK154"/>
  <c r="CK399" s="1"/>
  <c r="CF154"/>
  <c r="CF399" s="1"/>
  <c r="BZ154"/>
  <c r="BZ399" s="1"/>
  <c r="BU154"/>
  <c r="BU399" s="1"/>
  <c r="BJ154"/>
  <c r="BJ399" s="1"/>
  <c r="BE154"/>
  <c r="BE399" s="1"/>
  <c r="AZ154"/>
  <c r="AO154"/>
  <c r="CY162"/>
  <c r="CY407" s="1"/>
  <c r="CU162"/>
  <c r="CU407" s="1"/>
  <c r="CQ162"/>
  <c r="CQ407" s="1"/>
  <c r="CM162"/>
  <c r="CM407" s="1"/>
  <c r="CI162"/>
  <c r="CI407" s="1"/>
  <c r="CE162"/>
  <c r="CE407" s="1"/>
  <c r="CA162"/>
  <c r="CA407" s="1"/>
  <c r="BW162"/>
  <c r="BW407" s="1"/>
  <c r="BS162"/>
  <c r="BS407" s="1"/>
  <c r="BO162"/>
  <c r="BO407" s="1"/>
  <c r="BK162"/>
  <c r="BK407" s="1"/>
  <c r="BG162"/>
  <c r="BG407" s="1"/>
  <c r="BC162"/>
  <c r="BC407" s="1"/>
  <c r="AY162"/>
  <c r="AU162"/>
  <c r="AQ162"/>
  <c r="AM162"/>
  <c r="CO162"/>
  <c r="CO407" s="1"/>
  <c r="CJ162"/>
  <c r="CJ407" s="1"/>
  <c r="CD162"/>
  <c r="CD407" s="1"/>
  <c r="BY162"/>
  <c r="BY407" s="1"/>
  <c r="BI162"/>
  <c r="BI407" s="1"/>
  <c r="BD162"/>
  <c r="BD407" s="1"/>
  <c r="AX162"/>
  <c r="AS162"/>
  <c r="AN162"/>
  <c r="AH162"/>
  <c r="CK162"/>
  <c r="CK407" s="1"/>
  <c r="CF162"/>
  <c r="CF407" s="1"/>
  <c r="BZ162"/>
  <c r="BZ407" s="1"/>
  <c r="BU162"/>
  <c r="BU407" s="1"/>
  <c r="BE162"/>
  <c r="BE407" s="1"/>
  <c r="AZ162"/>
  <c r="AT162"/>
  <c r="AO162"/>
  <c r="AJ162"/>
  <c r="CU166"/>
  <c r="CU411" s="1"/>
  <c r="CQ166"/>
  <c r="CQ411" s="1"/>
  <c r="CM166"/>
  <c r="CM411" s="1"/>
  <c r="CA166"/>
  <c r="CA411" s="1"/>
  <c r="BW166"/>
  <c r="BW411" s="1"/>
  <c r="BS166"/>
  <c r="BS411" s="1"/>
  <c r="BO166"/>
  <c r="BO411" s="1"/>
  <c r="BK166"/>
  <c r="BK411" s="1"/>
  <c r="BG166"/>
  <c r="BG411" s="1"/>
  <c r="AQ166"/>
  <c r="AQ411" s="1"/>
  <c r="AM166"/>
  <c r="AI166"/>
  <c r="CT166"/>
  <c r="CT411" s="1"/>
  <c r="CO166"/>
  <c r="CO411" s="1"/>
  <c r="BY166"/>
  <c r="BY411" s="1"/>
  <c r="BT166"/>
  <c r="BT411" s="1"/>
  <c r="BN166"/>
  <c r="BN411" s="1"/>
  <c r="BI166"/>
  <c r="BI411" s="1"/>
  <c r="AS166"/>
  <c r="AN166"/>
  <c r="AH166"/>
  <c r="CV166"/>
  <c r="CV411"/>
  <c r="CP166"/>
  <c r="CP411"/>
  <c r="BZ166"/>
  <c r="BZ411"/>
  <c r="BU166"/>
  <c r="BU411"/>
  <c r="BP166"/>
  <c r="BP411"/>
  <c r="BJ166"/>
  <c r="BJ411"/>
  <c r="AT166"/>
  <c r="AO166"/>
  <c r="AJ166"/>
  <c r="CY170"/>
  <c r="CY415" s="1"/>
  <c r="CU170"/>
  <c r="CU415" s="1"/>
  <c r="CQ170"/>
  <c r="CQ415" s="1"/>
  <c r="CA170"/>
  <c r="CA415" s="1"/>
  <c r="BS170"/>
  <c r="BS415" s="1"/>
  <c r="BO170"/>
  <c r="BO415" s="1"/>
  <c r="BK170"/>
  <c r="BK415" s="1"/>
  <c r="BG170"/>
  <c r="BG415" s="1"/>
  <c r="BC170"/>
  <c r="BC415" s="1"/>
  <c r="AY170"/>
  <c r="AQ170"/>
  <c r="AI170"/>
  <c r="CT170"/>
  <c r="CT415"/>
  <c r="CO170"/>
  <c r="CO415"/>
  <c r="CJ170"/>
  <c r="CJ415"/>
  <c r="CD170"/>
  <c r="CD415"/>
  <c r="BY170"/>
  <c r="BY415"/>
  <c r="BT170"/>
  <c r="BT415"/>
  <c r="AX170"/>
  <c r="AN170"/>
  <c r="AH170"/>
  <c r="CV170"/>
  <c r="CV415"/>
  <c r="CF170"/>
  <c r="CF415"/>
  <c r="BZ170"/>
  <c r="BZ415"/>
  <c r="BU170"/>
  <c r="BU415"/>
  <c r="BP170"/>
  <c r="BP415"/>
  <c r="AZ170"/>
  <c r="AT170"/>
  <c r="AO170"/>
  <c r="CQ174"/>
  <c r="CQ419" s="1"/>
  <c r="CI174"/>
  <c r="CI419" s="1"/>
  <c r="AM174"/>
  <c r="AS174"/>
  <c r="BE174"/>
  <c r="BE419" s="1"/>
  <c r="X184"/>
  <c r="Y184" s="1"/>
  <c r="N200"/>
  <c r="O200" s="1"/>
  <c r="P200" s="1"/>
  <c r="Q200" s="1"/>
  <c r="R200"/>
  <c r="S200" s="1"/>
  <c r="T200" s="1"/>
  <c r="U200" s="1"/>
  <c r="V200" s="1"/>
  <c r="V270"/>
  <c r="U270"/>
  <c r="T270" s="1"/>
  <c r="S270" s="1"/>
  <c r="R270" s="1"/>
  <c r="Q270"/>
  <c r="P270" s="1"/>
  <c r="O270" s="1"/>
  <c r="N270" s="1"/>
  <c r="M270" s="1"/>
  <c r="L270" s="1"/>
  <c r="K270" s="1"/>
  <c r="J270" s="1"/>
  <c r="I270" s="1"/>
  <c r="H270" s="1"/>
  <c r="Q278"/>
  <c r="P278" s="1"/>
  <c r="O278" s="1"/>
  <c r="N278" s="1"/>
  <c r="M278"/>
  <c r="L278" s="1"/>
  <c r="K278" s="1"/>
  <c r="J278" s="1"/>
  <c r="I278" s="1"/>
  <c r="H278" s="1"/>
  <c r="BB139"/>
  <c r="BB384" s="1"/>
  <c r="CH139"/>
  <c r="CH384" s="1"/>
  <c r="AK44"/>
  <c r="AO44"/>
  <c r="BE44"/>
  <c r="BE289" s="1"/>
  <c r="BM44"/>
  <c r="BM289" s="1"/>
  <c r="CC44"/>
  <c r="CC289" s="1"/>
  <c r="CG44"/>
  <c r="CG289" s="1"/>
  <c r="CK44"/>
  <c r="CK289" s="1"/>
  <c r="BA45"/>
  <c r="BA290" s="1"/>
  <c r="BE45"/>
  <c r="BE290" s="1"/>
  <c r="BI45"/>
  <c r="BI290" s="1"/>
  <c r="CC45"/>
  <c r="CC290" s="1"/>
  <c r="CG45"/>
  <c r="CG290" s="1"/>
  <c r="AK46"/>
  <c r="BE46"/>
  <c r="BE291"/>
  <c r="BQ46"/>
  <c r="BQ291"/>
  <c r="BU46"/>
  <c r="BU291"/>
  <c r="BY46"/>
  <c r="BY291"/>
  <c r="CC46"/>
  <c r="CC291"/>
  <c r="AW47"/>
  <c r="AK48"/>
  <c r="AO48"/>
  <c r="AS48"/>
  <c r="BA48"/>
  <c r="BA293" s="1"/>
  <c r="BE48"/>
  <c r="BE293" s="1"/>
  <c r="BY48"/>
  <c r="BY293" s="1"/>
  <c r="CC48"/>
  <c r="CC293" s="1"/>
  <c r="CG48"/>
  <c r="CG293" s="1"/>
  <c r="AO49"/>
  <c r="AS49"/>
  <c r="AW49"/>
  <c r="BE49"/>
  <c r="BE294"/>
  <c r="CW50"/>
  <c r="CW295" s="1"/>
  <c r="AK51"/>
  <c r="AS51"/>
  <c r="BA51"/>
  <c r="BA296" s="1"/>
  <c r="BI51"/>
  <c r="BI296" s="1"/>
  <c r="BM51"/>
  <c r="BM296" s="1"/>
  <c r="BE52"/>
  <c r="BE297" s="1"/>
  <c r="BQ52"/>
  <c r="BQ297" s="1"/>
  <c r="BY52"/>
  <c r="BY297" s="1"/>
  <c r="CK52"/>
  <c r="CK297" s="1"/>
  <c r="AH55"/>
  <c r="AL55"/>
  <c r="AP55"/>
  <c r="AT55"/>
  <c r="AX55"/>
  <c r="BB55"/>
  <c r="BB300"/>
  <c r="BR55"/>
  <c r="BR300"/>
  <c r="BV55"/>
  <c r="BV300"/>
  <c r="BZ55"/>
  <c r="BZ300"/>
  <c r="CD55"/>
  <c r="CD300"/>
  <c r="CH55"/>
  <c r="CH300"/>
  <c r="CT55"/>
  <c r="CT300"/>
  <c r="CX55"/>
  <c r="CX300"/>
  <c r="AT56"/>
  <c r="AT57"/>
  <c r="AH58"/>
  <c r="AP58"/>
  <c r="AX58"/>
  <c r="BJ58"/>
  <c r="BJ303" s="1"/>
  <c r="BN58"/>
  <c r="BN303" s="1"/>
  <c r="BR58"/>
  <c r="BR303" s="1"/>
  <c r="BV58"/>
  <c r="BV303" s="1"/>
  <c r="CL58"/>
  <c r="CL303" s="1"/>
  <c r="CP58"/>
  <c r="CP303" s="1"/>
  <c r="CT58"/>
  <c r="CT303" s="1"/>
  <c r="AH59"/>
  <c r="AL59"/>
  <c r="AT59"/>
  <c r="BB59"/>
  <c r="BB304"/>
  <c r="BF59"/>
  <c r="BF304"/>
  <c r="BJ59"/>
  <c r="BJ304"/>
  <c r="BN59"/>
  <c r="BN304"/>
  <c r="BR59"/>
  <c r="BR304"/>
  <c r="BV59"/>
  <c r="BV304"/>
  <c r="BZ59"/>
  <c r="BZ304"/>
  <c r="CD59"/>
  <c r="CD304"/>
  <c r="CH59"/>
  <c r="CH304"/>
  <c r="CL59"/>
  <c r="CL304"/>
  <c r="CP59"/>
  <c r="CP304"/>
  <c r="CT59"/>
  <c r="CT304"/>
  <c r="CX59"/>
  <c r="CX304"/>
  <c r="AL60"/>
  <c r="BF60"/>
  <c r="BF305" s="1"/>
  <c r="CL60"/>
  <c r="CL305" s="1"/>
  <c r="CP60"/>
  <c r="CP305" s="1"/>
  <c r="CX60"/>
  <c r="CX305" s="1"/>
  <c r="AH61"/>
  <c r="AL61"/>
  <c r="AP61"/>
  <c r="AT61"/>
  <c r="BF61"/>
  <c r="BF306" s="1"/>
  <c r="BJ61"/>
  <c r="BJ306" s="1"/>
  <c r="BN61"/>
  <c r="BN306" s="1"/>
  <c r="BR61"/>
  <c r="BR306" s="1"/>
  <c r="CD61"/>
  <c r="CD306" s="1"/>
  <c r="CH61"/>
  <c r="CH306" s="1"/>
  <c r="CL61"/>
  <c r="CL306" s="1"/>
  <c r="CP61"/>
  <c r="CP306" s="1"/>
  <c r="AH62"/>
  <c r="AL62"/>
  <c r="BN62"/>
  <c r="BN307" s="1"/>
  <c r="BR62"/>
  <c r="BR307" s="1"/>
  <c r="CD62"/>
  <c r="CD307" s="1"/>
  <c r="CH62"/>
  <c r="CH307" s="1"/>
  <c r="CP62"/>
  <c r="CP307"/>
  <c r="AX63"/>
  <c r="CD63"/>
  <c r="CD308" s="1"/>
  <c r="AX64"/>
  <c r="BN64"/>
  <c r="BN309"/>
  <c r="BR64"/>
  <c r="BR309" s="1"/>
  <c r="BV64"/>
  <c r="BV309"/>
  <c r="CT64"/>
  <c r="CT309" s="1"/>
  <c r="CX64"/>
  <c r="CX309"/>
  <c r="AL65"/>
  <c r="AP65"/>
  <c r="CH65"/>
  <c r="CH310" s="1"/>
  <c r="CP65"/>
  <c r="CP310"/>
  <c r="BZ67"/>
  <c r="BZ312"/>
  <c r="CP67"/>
  <c r="CP312"/>
  <c r="AT68"/>
  <c r="AX68"/>
  <c r="BF68"/>
  <c r="BF313" s="1"/>
  <c r="BJ68"/>
  <c r="BJ313" s="1"/>
  <c r="BN68"/>
  <c r="BN313" s="1"/>
  <c r="CD68"/>
  <c r="CD313"/>
  <c r="CH68"/>
  <c r="CH313" s="1"/>
  <c r="CL68"/>
  <c r="CL313" s="1"/>
  <c r="CT68"/>
  <c r="CT313" s="1"/>
  <c r="BB69"/>
  <c r="BB314"/>
  <c r="BB502" s="1"/>
  <c r="BF69"/>
  <c r="BF314" s="1"/>
  <c r="BJ69"/>
  <c r="BJ314" s="1"/>
  <c r="BN69"/>
  <c r="BN314" s="1"/>
  <c r="BR69"/>
  <c r="BR314"/>
  <c r="CL69"/>
  <c r="CL314" s="1"/>
  <c r="CP69"/>
  <c r="CP314" s="1"/>
  <c r="CT69"/>
  <c r="CT314" s="1"/>
  <c r="CX69"/>
  <c r="CX314"/>
  <c r="AP70"/>
  <c r="AX70"/>
  <c r="BB70"/>
  <c r="BB315"/>
  <c r="BJ70"/>
  <c r="BJ315" s="1"/>
  <c r="BZ70"/>
  <c r="BZ315" s="1"/>
  <c r="CD70"/>
  <c r="CD315" s="1"/>
  <c r="CH70"/>
  <c r="CH315"/>
  <c r="CX70"/>
  <c r="CX315" s="1"/>
  <c r="AH72"/>
  <c r="AX72"/>
  <c r="BB72"/>
  <c r="BB317" s="1"/>
  <c r="BB503" s="1"/>
  <c r="BF72"/>
  <c r="BF317" s="1"/>
  <c r="BF503" s="1"/>
  <c r="BN72"/>
  <c r="BN317" s="1"/>
  <c r="BN503" s="1"/>
  <c r="BR72"/>
  <c r="BR317"/>
  <c r="BR503" s="1"/>
  <c r="BV72"/>
  <c r="BV317" s="1"/>
  <c r="BV503" s="1"/>
  <c r="CD72"/>
  <c r="CD317" s="1"/>
  <c r="CD503" s="1"/>
  <c r="CH72"/>
  <c r="CH317" s="1"/>
  <c r="CH503"/>
  <c r="CL72"/>
  <c r="CL317"/>
  <c r="CL503" s="1"/>
  <c r="CT72"/>
  <c r="CT317" s="1"/>
  <c r="CT503" s="1"/>
  <c r="CX72"/>
  <c r="CX317" s="1"/>
  <c r="CX503" s="1"/>
  <c r="AH79"/>
  <c r="AH81"/>
  <c r="AT81"/>
  <c r="BB81"/>
  <c r="BB326" s="1"/>
  <c r="BR81"/>
  <c r="BR326" s="1"/>
  <c r="BZ81"/>
  <c r="BZ326" s="1"/>
  <c r="CD81"/>
  <c r="CD326"/>
  <c r="CP81"/>
  <c r="CP326" s="1"/>
  <c r="CT81"/>
  <c r="CT326" s="1"/>
  <c r="CX81"/>
  <c r="CX326" s="1"/>
  <c r="AH82"/>
  <c r="AL82"/>
  <c r="AT82"/>
  <c r="BB82"/>
  <c r="BB327"/>
  <c r="BF82"/>
  <c r="BF327" s="1"/>
  <c r="BJ82"/>
  <c r="BJ327"/>
  <c r="BN82"/>
  <c r="BN327" s="1"/>
  <c r="BZ82"/>
  <c r="BZ327"/>
  <c r="CD82"/>
  <c r="CD327" s="1"/>
  <c r="CH82"/>
  <c r="CH327"/>
  <c r="CL82"/>
  <c r="CL327" s="1"/>
  <c r="CX82"/>
  <c r="CX327"/>
  <c r="AL83"/>
  <c r="AP83"/>
  <c r="AT83"/>
  <c r="AX83"/>
  <c r="BF83"/>
  <c r="BF328" s="1"/>
  <c r="BJ83"/>
  <c r="BJ328"/>
  <c r="BR83"/>
  <c r="BR328" s="1"/>
  <c r="CH83"/>
  <c r="CH328"/>
  <c r="CP83"/>
  <c r="CP328" s="1"/>
  <c r="BR84"/>
  <c r="BR329" s="1"/>
  <c r="AL85"/>
  <c r="AH86"/>
  <c r="AP86"/>
  <c r="AT86"/>
  <c r="AX86"/>
  <c r="BB86"/>
  <c r="BB331" s="1"/>
  <c r="BF86"/>
  <c r="BF331" s="1"/>
  <c r="BJ86"/>
  <c r="BJ331"/>
  <c r="BN86"/>
  <c r="BN331" s="1"/>
  <c r="BR86"/>
  <c r="BR331" s="1"/>
  <c r="BV86"/>
  <c r="BV331" s="1"/>
  <c r="BZ86"/>
  <c r="BZ331"/>
  <c r="CD86"/>
  <c r="CD331" s="1"/>
  <c r="CH86"/>
  <c r="CH331" s="1"/>
  <c r="CL86"/>
  <c r="CL331" s="1"/>
  <c r="CP86"/>
  <c r="CP331"/>
  <c r="CT86"/>
  <c r="CT331" s="1"/>
  <c r="AL87"/>
  <c r="AT87"/>
  <c r="AX87"/>
  <c r="BB87"/>
  <c r="BB332"/>
  <c r="BF87"/>
  <c r="BF332"/>
  <c r="BJ87"/>
  <c r="BJ332"/>
  <c r="BV87"/>
  <c r="BV332"/>
  <c r="BZ87"/>
  <c r="BZ332"/>
  <c r="CD87"/>
  <c r="CD332"/>
  <c r="CH87"/>
  <c r="CH332"/>
  <c r="CT87"/>
  <c r="CT332" s="1"/>
  <c r="CX87"/>
  <c r="CX332"/>
  <c r="AP88"/>
  <c r="AX88"/>
  <c r="BB88"/>
  <c r="BB333"/>
  <c r="BJ88"/>
  <c r="BJ333" s="1"/>
  <c r="BR88"/>
  <c r="BR333"/>
  <c r="BZ88"/>
  <c r="BZ333" s="1"/>
  <c r="CH88"/>
  <c r="CH333"/>
  <c r="CP88"/>
  <c r="CP333" s="1"/>
  <c r="CX88"/>
  <c r="CX333"/>
  <c r="AX90"/>
  <c r="BF90"/>
  <c r="BF335" s="1"/>
  <c r="CH90"/>
  <c r="CH335" s="1"/>
  <c r="BJ91"/>
  <c r="BJ336" s="1"/>
  <c r="BN91"/>
  <c r="BN336"/>
  <c r="BR91"/>
  <c r="BR336" s="1"/>
  <c r="BV91"/>
  <c r="BV336" s="1"/>
  <c r="AH92"/>
  <c r="CL92"/>
  <c r="CL337" s="1"/>
  <c r="CP92"/>
  <c r="CP337" s="1"/>
  <c r="AP93"/>
  <c r="AX93"/>
  <c r="BJ93"/>
  <c r="BJ338" s="1"/>
  <c r="BZ93"/>
  <c r="BZ338" s="1"/>
  <c r="CT93"/>
  <c r="CT338" s="1"/>
  <c r="AH94"/>
  <c r="AP94"/>
  <c r="BR94"/>
  <c r="BR339"/>
  <c r="BV94"/>
  <c r="BV339"/>
  <c r="BZ94"/>
  <c r="BZ339"/>
  <c r="CX94"/>
  <c r="CX339"/>
  <c r="AH95"/>
  <c r="AX95"/>
  <c r="BB95"/>
  <c r="BB340"/>
  <c r="BF95"/>
  <c r="BF340"/>
  <c r="BJ95"/>
  <c r="BJ340"/>
  <c r="BR95"/>
  <c r="BR340"/>
  <c r="BV95"/>
  <c r="BV340"/>
  <c r="BZ95"/>
  <c r="BZ340"/>
  <c r="CD95"/>
  <c r="CD340"/>
  <c r="CH95"/>
  <c r="CH340"/>
  <c r="CP95"/>
  <c r="CP340"/>
  <c r="CT95"/>
  <c r="CT340"/>
  <c r="CX95"/>
  <c r="CX340"/>
  <c r="AH96"/>
  <c r="AL96"/>
  <c r="AP96"/>
  <c r="AX96"/>
  <c r="BF96"/>
  <c r="BF341"/>
  <c r="BJ96"/>
  <c r="BJ341"/>
  <c r="BN96"/>
  <c r="BN341"/>
  <c r="BR96"/>
  <c r="BR341"/>
  <c r="CD96"/>
  <c r="CD341"/>
  <c r="CH96"/>
  <c r="CH341"/>
  <c r="CL96"/>
  <c r="CL341"/>
  <c r="CL513" s="1"/>
  <c r="CP96"/>
  <c r="CP341"/>
  <c r="BF97"/>
  <c r="BF342"/>
  <c r="CL97"/>
  <c r="CL342"/>
  <c r="AH98"/>
  <c r="AP98"/>
  <c r="BB99"/>
  <c r="BB344"/>
  <c r="BJ99"/>
  <c r="BJ344"/>
  <c r="BR99"/>
  <c r="BR344"/>
  <c r="BZ99"/>
  <c r="BZ344"/>
  <c r="CH99"/>
  <c r="CH344"/>
  <c r="CP99"/>
  <c r="CP344"/>
  <c r="CX99"/>
  <c r="CX344"/>
  <c r="BZ100"/>
  <c r="BZ345" s="1"/>
  <c r="AH101"/>
  <c r="AP101"/>
  <c r="AX101"/>
  <c r="BB101"/>
  <c r="BB346" s="1"/>
  <c r="AH102"/>
  <c r="AL102"/>
  <c r="AP102"/>
  <c r="AT102"/>
  <c r="AX102"/>
  <c r="BB102"/>
  <c r="BB347" s="1"/>
  <c r="BF102"/>
  <c r="BF347"/>
  <c r="BJ102"/>
  <c r="BJ347" s="1"/>
  <c r="BN102"/>
  <c r="BN347" s="1"/>
  <c r="BR102"/>
  <c r="BR347" s="1"/>
  <c r="BV102"/>
  <c r="BV347"/>
  <c r="BZ102"/>
  <c r="BZ347" s="1"/>
  <c r="CD102"/>
  <c r="CD347" s="1"/>
  <c r="CH102"/>
  <c r="CH347" s="1"/>
  <c r="CL102"/>
  <c r="CL347"/>
  <c r="CP102"/>
  <c r="CP347" s="1"/>
  <c r="CT102"/>
  <c r="CT347" s="1"/>
  <c r="CX102"/>
  <c r="CX347" s="1"/>
  <c r="AH103"/>
  <c r="AP103"/>
  <c r="AT103"/>
  <c r="AX103"/>
  <c r="BB103"/>
  <c r="BB348"/>
  <c r="BF103"/>
  <c r="BF348" s="1"/>
  <c r="BJ103"/>
  <c r="BJ348" s="1"/>
  <c r="BN103"/>
  <c r="BN348" s="1"/>
  <c r="BR103"/>
  <c r="BR348"/>
  <c r="BV103"/>
  <c r="BV348" s="1"/>
  <c r="BZ103"/>
  <c r="BZ348" s="1"/>
  <c r="CD103"/>
  <c r="CD348" s="1"/>
  <c r="CH103"/>
  <c r="CH348"/>
  <c r="CL103"/>
  <c r="CL348" s="1"/>
  <c r="CP103"/>
  <c r="CP348" s="1"/>
  <c r="CT103"/>
  <c r="CT348" s="1"/>
  <c r="CX103"/>
  <c r="CX348"/>
  <c r="AP104"/>
  <c r="AT104"/>
  <c r="AX104"/>
  <c r="BB104"/>
  <c r="BB349" s="1"/>
  <c r="BF104"/>
  <c r="BF349"/>
  <c r="BF514"/>
  <c r="BJ104"/>
  <c r="BJ349" s="1"/>
  <c r="BN104"/>
  <c r="BN349" s="1"/>
  <c r="BN514" s="1"/>
  <c r="BR104"/>
  <c r="BR349" s="1"/>
  <c r="BV104"/>
  <c r="BV349"/>
  <c r="BZ104"/>
  <c r="BZ349"/>
  <c r="CD104"/>
  <c r="CD349" s="1"/>
  <c r="CL104"/>
  <c r="CL349"/>
  <c r="CP104"/>
  <c r="CP349" s="1"/>
  <c r="CP514" s="1"/>
  <c r="CT104"/>
  <c r="CT349" s="1"/>
  <c r="CT514" s="1"/>
  <c r="AH105"/>
  <c r="AL105"/>
  <c r="AX105"/>
  <c r="BF105"/>
  <c r="BF350" s="1"/>
  <c r="BJ105"/>
  <c r="BJ350"/>
  <c r="BJ514" s="1"/>
  <c r="BN105"/>
  <c r="BN350" s="1"/>
  <c r="BR105"/>
  <c r="BR350"/>
  <c r="BV105"/>
  <c r="BV350"/>
  <c r="BZ105"/>
  <c r="BZ350"/>
  <c r="CH105"/>
  <c r="CH350"/>
  <c r="CP105"/>
  <c r="CP350"/>
  <c r="CT105"/>
  <c r="CT350"/>
  <c r="CX105"/>
  <c r="CX350"/>
  <c r="AO107"/>
  <c r="AW107"/>
  <c r="BA107"/>
  <c r="BA352"/>
  <c r="BA515" s="1"/>
  <c r="BE107"/>
  <c r="BE352"/>
  <c r="BE515" s="1"/>
  <c r="BI107"/>
  <c r="BI352"/>
  <c r="BI515"/>
  <c r="BM107"/>
  <c r="BM352" s="1"/>
  <c r="BM515"/>
  <c r="BQ107"/>
  <c r="BQ352"/>
  <c r="BQ515" s="1"/>
  <c r="BU107"/>
  <c r="BU352"/>
  <c r="BU515" s="1"/>
  <c r="BY107"/>
  <c r="BY352"/>
  <c r="BY515"/>
  <c r="CC107"/>
  <c r="CC352" s="1"/>
  <c r="CC515"/>
  <c r="CG107"/>
  <c r="CG352"/>
  <c r="CG515" s="1"/>
  <c r="CK107"/>
  <c r="CK352"/>
  <c r="CK515" s="1"/>
  <c r="CO107"/>
  <c r="CO352"/>
  <c r="CO515"/>
  <c r="CS107"/>
  <c r="CS352" s="1"/>
  <c r="CS515"/>
  <c r="CW107"/>
  <c r="CW352"/>
  <c r="CW515" s="1"/>
  <c r="AK114"/>
  <c r="AO114"/>
  <c r="AS114"/>
  <c r="AW114"/>
  <c r="BA114"/>
  <c r="BA359"/>
  <c r="BE114"/>
  <c r="BE359" s="1"/>
  <c r="BI114"/>
  <c r="BI359" s="1"/>
  <c r="BM114"/>
  <c r="BM359" s="1"/>
  <c r="BQ114"/>
  <c r="BQ359"/>
  <c r="BU114"/>
  <c r="BU359" s="1"/>
  <c r="BY114"/>
  <c r="BY359" s="1"/>
  <c r="CC114"/>
  <c r="CC359" s="1"/>
  <c r="CG114"/>
  <c r="CG359"/>
  <c r="CK114"/>
  <c r="CK359" s="1"/>
  <c r="CO114"/>
  <c r="CO359" s="1"/>
  <c r="CS114"/>
  <c r="CS359" s="1"/>
  <c r="AK115"/>
  <c r="BA115"/>
  <c r="BA360" s="1"/>
  <c r="BQ115"/>
  <c r="BQ360"/>
  <c r="BU115"/>
  <c r="BU360" s="1"/>
  <c r="BY115"/>
  <c r="BY360"/>
  <c r="CC115"/>
  <c r="CC360" s="1"/>
  <c r="CS115"/>
  <c r="CS360"/>
  <c r="CW115"/>
  <c r="CW360" s="1"/>
  <c r="AK116"/>
  <c r="AO116"/>
  <c r="AS116"/>
  <c r="AW116"/>
  <c r="BA116"/>
  <c r="BA361"/>
  <c r="BE116"/>
  <c r="BE361" s="1"/>
  <c r="BM116"/>
  <c r="BM361"/>
  <c r="BU116"/>
  <c r="BU361" s="1"/>
  <c r="BY116"/>
  <c r="BY361"/>
  <c r="CC116"/>
  <c r="CC361" s="1"/>
  <c r="CG116"/>
  <c r="CG361"/>
  <c r="CK116"/>
  <c r="CK361" s="1"/>
  <c r="CO116"/>
  <c r="CO361"/>
  <c r="CS116"/>
  <c r="CS361" s="1"/>
  <c r="CW116"/>
  <c r="CW361"/>
  <c r="AK117"/>
  <c r="AS117"/>
  <c r="BA117"/>
  <c r="BA362"/>
  <c r="BM117"/>
  <c r="BM362" s="1"/>
  <c r="BQ117"/>
  <c r="BQ362"/>
  <c r="BU117"/>
  <c r="BU362" s="1"/>
  <c r="BY117"/>
  <c r="BY362"/>
  <c r="CW117"/>
  <c r="CW362" s="1"/>
  <c r="AK118"/>
  <c r="AO118"/>
  <c r="AS118"/>
  <c r="AW118"/>
  <c r="BA118"/>
  <c r="BA363"/>
  <c r="BE118"/>
  <c r="BE363" s="1"/>
  <c r="BI118"/>
  <c r="BI363"/>
  <c r="BM118"/>
  <c r="BM363" s="1"/>
  <c r="BQ118"/>
  <c r="BQ363"/>
  <c r="BU118"/>
  <c r="BU363" s="1"/>
  <c r="BY118"/>
  <c r="BY363"/>
  <c r="CC118"/>
  <c r="CC363" s="1"/>
  <c r="CG118"/>
  <c r="CG363"/>
  <c r="CK118"/>
  <c r="CK363" s="1"/>
  <c r="CO118"/>
  <c r="CO363"/>
  <c r="CS118"/>
  <c r="CS363" s="1"/>
  <c r="AK119"/>
  <c r="AW119"/>
  <c r="BE119"/>
  <c r="BE364" s="1"/>
  <c r="BI119"/>
  <c r="BI364"/>
  <c r="BM119"/>
  <c r="BM364" s="1"/>
  <c r="BU119"/>
  <c r="BU364"/>
  <c r="CK119"/>
  <c r="CK364" s="1"/>
  <c r="CO119"/>
  <c r="CO364"/>
  <c r="CS119"/>
  <c r="CS364" s="1"/>
  <c r="AK120"/>
  <c r="AO120"/>
  <c r="AS120"/>
  <c r="AW120"/>
  <c r="BA120"/>
  <c r="BA365"/>
  <c r="BE120"/>
  <c r="BE365" s="1"/>
  <c r="BI120"/>
  <c r="BI365"/>
  <c r="BM120"/>
  <c r="BM365" s="1"/>
  <c r="BQ120"/>
  <c r="BQ365"/>
  <c r="BU120"/>
  <c r="BU365" s="1"/>
  <c r="BY120"/>
  <c r="BY365"/>
  <c r="CC120"/>
  <c r="CC365" s="1"/>
  <c r="CG120"/>
  <c r="CG365"/>
  <c r="CL120"/>
  <c r="CL365" s="1"/>
  <c r="CQ120"/>
  <c r="CQ365"/>
  <c r="CV120"/>
  <c r="CV365" s="1"/>
  <c r="N121"/>
  <c r="O121"/>
  <c r="P121"/>
  <c r="Q121" s="1"/>
  <c r="R121" s="1"/>
  <c r="S121" s="1"/>
  <c r="T121" s="1"/>
  <c r="U121" s="1"/>
  <c r="V121" s="1"/>
  <c r="L122"/>
  <c r="K122"/>
  <c r="J122" s="1"/>
  <c r="I122" s="1"/>
  <c r="H122" s="1"/>
  <c r="L124"/>
  <c r="K124"/>
  <c r="J124" s="1"/>
  <c r="I124" s="1"/>
  <c r="H124"/>
  <c r="L126"/>
  <c r="K126" s="1"/>
  <c r="J126"/>
  <c r="I126" s="1"/>
  <c r="H126"/>
  <c r="N127"/>
  <c r="O127"/>
  <c r="P127" s="1"/>
  <c r="Q127" s="1"/>
  <c r="R127" s="1"/>
  <c r="S127" s="1"/>
  <c r="T127"/>
  <c r="U127" s="1"/>
  <c r="V127" s="1"/>
  <c r="N131"/>
  <c r="O131" s="1"/>
  <c r="P131" s="1"/>
  <c r="Q131" s="1"/>
  <c r="R131" s="1"/>
  <c r="S131" s="1"/>
  <c r="T131" s="1"/>
  <c r="U131" s="1"/>
  <c r="V131"/>
  <c r="X131"/>
  <c r="N133"/>
  <c r="O133" s="1"/>
  <c r="P133" s="1"/>
  <c r="Q133" s="1"/>
  <c r="R133" s="1"/>
  <c r="S133" s="1"/>
  <c r="T133" s="1"/>
  <c r="U133" s="1"/>
  <c r="V133"/>
  <c r="X133"/>
  <c r="Y133"/>
  <c r="U135"/>
  <c r="V135" s="1"/>
  <c r="X135"/>
  <c r="Q137"/>
  <c r="R137" s="1"/>
  <c r="S137" s="1"/>
  <c r="T137"/>
  <c r="U137" s="1"/>
  <c r="V137" s="1"/>
  <c r="CG139"/>
  <c r="CG384" s="1"/>
  <c r="AQ140"/>
  <c r="BB140"/>
  <c r="BB385"/>
  <c r="BM140"/>
  <c r="BM385"/>
  <c r="BW140"/>
  <c r="BW385"/>
  <c r="CH140"/>
  <c r="CH385"/>
  <c r="CS140"/>
  <c r="CS385"/>
  <c r="AH149"/>
  <c r="AS149"/>
  <c r="BD149"/>
  <c r="BD394"/>
  <c r="BN149"/>
  <c r="BN394"/>
  <c r="BY149"/>
  <c r="BY394"/>
  <c r="AR150"/>
  <c r="BB150"/>
  <c r="BB395" s="1"/>
  <c r="BM150"/>
  <c r="BM395"/>
  <c r="BX150"/>
  <c r="BX395" s="1"/>
  <c r="CH150"/>
  <c r="CH395" s="1"/>
  <c r="CS150"/>
  <c r="CS395"/>
  <c r="X153"/>
  <c r="AH153"/>
  <c r="AS153"/>
  <c r="BD153"/>
  <c r="BD398" s="1"/>
  <c r="CJ153"/>
  <c r="CJ398" s="1"/>
  <c r="AR154"/>
  <c r="BB154"/>
  <c r="BB399" s="1"/>
  <c r="BM154"/>
  <c r="BM399" s="1"/>
  <c r="BX154"/>
  <c r="BX399" s="1"/>
  <c r="CH154"/>
  <c r="CH399"/>
  <c r="CS154"/>
  <c r="CS399" s="1"/>
  <c r="X157"/>
  <c r="AH157"/>
  <c r="AS157"/>
  <c r="BN157"/>
  <c r="BN402" s="1"/>
  <c r="CJ157"/>
  <c r="CJ402"/>
  <c r="BM158"/>
  <c r="BM403"/>
  <c r="BX158"/>
  <c r="BX403" s="1"/>
  <c r="AR162"/>
  <c r="BB162"/>
  <c r="BB407"/>
  <c r="BM162"/>
  <c r="BM407"/>
  <c r="BX162"/>
  <c r="BX407" s="1"/>
  <c r="CH162"/>
  <c r="CH407" s="1"/>
  <c r="CS162"/>
  <c r="CS407" s="1"/>
  <c r="AH165"/>
  <c r="AS165"/>
  <c r="BD165"/>
  <c r="BD410" s="1"/>
  <c r="BN165"/>
  <c r="BN410" s="1"/>
  <c r="BY165"/>
  <c r="BY410" s="1"/>
  <c r="CJ165"/>
  <c r="CJ410"/>
  <c r="AR166"/>
  <c r="BB166"/>
  <c r="BB411"/>
  <c r="BM166"/>
  <c r="BM411" s="1"/>
  <c r="BX166"/>
  <c r="BX411"/>
  <c r="CH166"/>
  <c r="CH411" s="1"/>
  <c r="CS166"/>
  <c r="CS411"/>
  <c r="AH169"/>
  <c r="BD169"/>
  <c r="BD414" s="1"/>
  <c r="BN169"/>
  <c r="BN414" s="1"/>
  <c r="BY169"/>
  <c r="BY414" s="1"/>
  <c r="CJ169"/>
  <c r="CJ414"/>
  <c r="AR170"/>
  <c r="BB170"/>
  <c r="BB415"/>
  <c r="BM170"/>
  <c r="BM415" s="1"/>
  <c r="BX170"/>
  <c r="BX415"/>
  <c r="CH170"/>
  <c r="CH415" s="1"/>
  <c r="CS170"/>
  <c r="CS415"/>
  <c r="X173"/>
  <c r="Y173" s="1"/>
  <c r="AH173"/>
  <c r="BD173"/>
  <c r="BD418"/>
  <c r="BN173"/>
  <c r="BN418" s="1"/>
  <c r="BY173"/>
  <c r="BY418"/>
  <c r="CJ173"/>
  <c r="CJ418" s="1"/>
  <c r="BB174"/>
  <c r="BB419" s="1"/>
  <c r="BM174"/>
  <c r="BM419" s="1"/>
  <c r="CS174"/>
  <c r="CS419" s="1"/>
  <c r="N198"/>
  <c r="O198" s="1"/>
  <c r="P198" s="1"/>
  <c r="Q198"/>
  <c r="R198" s="1"/>
  <c r="S198" s="1"/>
  <c r="T198" s="1"/>
  <c r="U198" s="1"/>
  <c r="V198" s="1"/>
  <c r="W463"/>
  <c r="X254"/>
  <c r="Y254" s="1"/>
  <c r="Z254" s="1"/>
  <c r="V254"/>
  <c r="U254" s="1"/>
  <c r="T254" s="1"/>
  <c r="S254" s="1"/>
  <c r="R254" s="1"/>
  <c r="Q254" s="1"/>
  <c r="P254"/>
  <c r="O254" s="1"/>
  <c r="N254" s="1"/>
  <c r="M254" s="1"/>
  <c r="L254" s="1"/>
  <c r="K254" s="1"/>
  <c r="J254" s="1"/>
  <c r="I254" s="1"/>
  <c r="H254" s="1"/>
  <c r="X272"/>
  <c r="V272"/>
  <c r="U272" s="1"/>
  <c r="T272" s="1"/>
  <c r="S272" s="1"/>
  <c r="R272" s="1"/>
  <c r="Q272" s="1"/>
  <c r="P272" s="1"/>
  <c r="O272" s="1"/>
  <c r="N272"/>
  <c r="M272" s="1"/>
  <c r="L272" s="1"/>
  <c r="K272" s="1"/>
  <c r="J272" s="1"/>
  <c r="I272" s="1"/>
  <c r="H272" s="1"/>
  <c r="CY149"/>
  <c r="CY394"/>
  <c r="CU149"/>
  <c r="CU394"/>
  <c r="CQ149"/>
  <c r="CQ394"/>
  <c r="CM149"/>
  <c r="CM394"/>
  <c r="CE149"/>
  <c r="CE394"/>
  <c r="CA149"/>
  <c r="CA394"/>
  <c r="BW149"/>
  <c r="BW394" s="1"/>
  <c r="BS149"/>
  <c r="BS394" s="1"/>
  <c r="BO149"/>
  <c r="BO394" s="1"/>
  <c r="BK149"/>
  <c r="BK394"/>
  <c r="AY149"/>
  <c r="AU149"/>
  <c r="AQ149"/>
  <c r="AQ394"/>
  <c r="AM149"/>
  <c r="AI149"/>
  <c r="CV149"/>
  <c r="CV394"/>
  <c r="CP149"/>
  <c r="CP394" s="1"/>
  <c r="CK149"/>
  <c r="CK394" s="1"/>
  <c r="CF149"/>
  <c r="CF394" s="1"/>
  <c r="BZ149"/>
  <c r="BZ394"/>
  <c r="BU149"/>
  <c r="BU394" s="1"/>
  <c r="BP149"/>
  <c r="BP394" s="1"/>
  <c r="BJ149"/>
  <c r="BJ394" s="1"/>
  <c r="BE149"/>
  <c r="BE394"/>
  <c r="AZ149"/>
  <c r="AT149"/>
  <c r="AO149"/>
  <c r="AJ149"/>
  <c r="CW149"/>
  <c r="CW394" s="1"/>
  <c r="CR149"/>
  <c r="CR394" s="1"/>
  <c r="CL149"/>
  <c r="CL394" s="1"/>
  <c r="CG149"/>
  <c r="CG394"/>
  <c r="CB149"/>
  <c r="CB394" s="1"/>
  <c r="BV149"/>
  <c r="BV394" s="1"/>
  <c r="BQ149"/>
  <c r="BQ394" s="1"/>
  <c r="BL149"/>
  <c r="BL394"/>
  <c r="BF149"/>
  <c r="BF394" s="1"/>
  <c r="BA149"/>
  <c r="BA394" s="1"/>
  <c r="AV149"/>
  <c r="AP149"/>
  <c r="AK149"/>
  <c r="V149"/>
  <c r="U149"/>
  <c r="T149" s="1"/>
  <c r="S149" s="1"/>
  <c r="R149" s="1"/>
  <c r="Q149" s="1"/>
  <c r="P149" s="1"/>
  <c r="O149"/>
  <c r="N149" s="1"/>
  <c r="M149" s="1"/>
  <c r="L149" s="1"/>
  <c r="K149" s="1"/>
  <c r="J149" s="1"/>
  <c r="I149" s="1"/>
  <c r="H149" s="1"/>
  <c r="CY153"/>
  <c r="CY398" s="1"/>
  <c r="CU153"/>
  <c r="CU398" s="1"/>
  <c r="CQ153"/>
  <c r="CQ398"/>
  <c r="CM153"/>
  <c r="CM398"/>
  <c r="CI153"/>
  <c r="CI398" s="1"/>
  <c r="CE153"/>
  <c r="CE398"/>
  <c r="CA153"/>
  <c r="CA398" s="1"/>
  <c r="BW153"/>
  <c r="BW398"/>
  <c r="BS153"/>
  <c r="BS398" s="1"/>
  <c r="BO153"/>
  <c r="BO398"/>
  <c r="BK153"/>
  <c r="BK398" s="1"/>
  <c r="BG153"/>
  <c r="BG398"/>
  <c r="BC153"/>
  <c r="BC398" s="1"/>
  <c r="AY153"/>
  <c r="AU153"/>
  <c r="AQ153"/>
  <c r="AQ398" s="1"/>
  <c r="AM153"/>
  <c r="AI153"/>
  <c r="CV153"/>
  <c r="CV398" s="1"/>
  <c r="CP153"/>
  <c r="CP398"/>
  <c r="CK153"/>
  <c r="CK398" s="1"/>
  <c r="CF153"/>
  <c r="CF398"/>
  <c r="BZ153"/>
  <c r="BZ398" s="1"/>
  <c r="BU153"/>
  <c r="BU398"/>
  <c r="BP153"/>
  <c r="BP398" s="1"/>
  <c r="BJ153"/>
  <c r="BJ398"/>
  <c r="BE153"/>
  <c r="BE398" s="1"/>
  <c r="AZ153"/>
  <c r="AT153"/>
  <c r="AO153"/>
  <c r="AJ153"/>
  <c r="CW153"/>
  <c r="CW398"/>
  <c r="CR153"/>
  <c r="CR398" s="1"/>
  <c r="CL153"/>
  <c r="CL398"/>
  <c r="CG153"/>
  <c r="CG398" s="1"/>
  <c r="CB153"/>
  <c r="CB398"/>
  <c r="BV153"/>
  <c r="BV398" s="1"/>
  <c r="BQ153"/>
  <c r="BQ398"/>
  <c r="BL153"/>
  <c r="BL398" s="1"/>
  <c r="BF153"/>
  <c r="BF398"/>
  <c r="BA153"/>
  <c r="BA398" s="1"/>
  <c r="AV153"/>
  <c r="AP153"/>
  <c r="AK153"/>
  <c r="V153"/>
  <c r="U153" s="1"/>
  <c r="T153"/>
  <c r="S153" s="1"/>
  <c r="R153"/>
  <c r="Q153" s="1"/>
  <c r="P153" s="1"/>
  <c r="O153"/>
  <c r="N153" s="1"/>
  <c r="M153" s="1"/>
  <c r="L153" s="1"/>
  <c r="K153" s="1"/>
  <c r="J153" s="1"/>
  <c r="I153" s="1"/>
  <c r="H153" s="1"/>
  <c r="CY157"/>
  <c r="CY402" s="1"/>
  <c r="CQ157"/>
  <c r="CQ402"/>
  <c r="CI157"/>
  <c r="CI402" s="1"/>
  <c r="CA157"/>
  <c r="CA402"/>
  <c r="BS157"/>
  <c r="BS402" s="1"/>
  <c r="BK157"/>
  <c r="BK402"/>
  <c r="BC157"/>
  <c r="BC402" s="1"/>
  <c r="AU157"/>
  <c r="AQ157"/>
  <c r="AQ402"/>
  <c r="AI157"/>
  <c r="CV157"/>
  <c r="CV402" s="1"/>
  <c r="CK157"/>
  <c r="CK402"/>
  <c r="BZ157"/>
  <c r="BZ402" s="1"/>
  <c r="BP157"/>
  <c r="BP402"/>
  <c r="BE157"/>
  <c r="BE402" s="1"/>
  <c r="AT157"/>
  <c r="AO157"/>
  <c r="AJ157"/>
  <c r="CR157"/>
  <c r="CR402" s="1"/>
  <c r="CG157"/>
  <c r="CG402"/>
  <c r="BV157"/>
  <c r="BV402" s="1"/>
  <c r="BL157"/>
  <c r="BL402"/>
  <c r="BA157"/>
  <c r="BA402" s="1"/>
  <c r="AP157"/>
  <c r="AK157"/>
  <c r="AG406"/>
  <c r="AZ161"/>
  <c r="AT161"/>
  <c r="AO161"/>
  <c r="AJ161"/>
  <c r="AP161"/>
  <c r="AK161"/>
  <c r="V161"/>
  <c r="U161"/>
  <c r="T161" s="1"/>
  <c r="S161" s="1"/>
  <c r="R161"/>
  <c r="Q161" s="1"/>
  <c r="P161" s="1"/>
  <c r="O161" s="1"/>
  <c r="N161" s="1"/>
  <c r="M161" s="1"/>
  <c r="L161" s="1"/>
  <c r="K161" s="1"/>
  <c r="J161" s="1"/>
  <c r="I161" s="1"/>
  <c r="H161" s="1"/>
  <c r="CY165"/>
  <c r="CY410" s="1"/>
  <c r="CU165"/>
  <c r="CU410" s="1"/>
  <c r="CQ165"/>
  <c r="CQ410"/>
  <c r="CM165"/>
  <c r="CM410" s="1"/>
  <c r="CI165"/>
  <c r="CI410" s="1"/>
  <c r="CE165"/>
  <c r="CE410" s="1"/>
  <c r="CA165"/>
  <c r="CA410"/>
  <c r="BW165"/>
  <c r="BW410" s="1"/>
  <c r="BS165"/>
  <c r="BS410" s="1"/>
  <c r="BO165"/>
  <c r="BO410" s="1"/>
  <c r="BK165"/>
  <c r="BK410"/>
  <c r="BG165"/>
  <c r="BG410" s="1"/>
  <c r="BC165"/>
  <c r="BC410" s="1"/>
  <c r="AY165"/>
  <c r="AU165"/>
  <c r="AQ165"/>
  <c r="AQ410" s="1"/>
  <c r="AM165"/>
  <c r="AI165"/>
  <c r="CV165"/>
  <c r="CV410" s="1"/>
  <c r="CP165"/>
  <c r="CP410" s="1"/>
  <c r="CK165"/>
  <c r="CK410"/>
  <c r="CF165"/>
  <c r="CF410" s="1"/>
  <c r="BZ165"/>
  <c r="BZ410" s="1"/>
  <c r="BU165"/>
  <c r="BU410" s="1"/>
  <c r="BP165"/>
  <c r="BP410"/>
  <c r="BJ165"/>
  <c r="BJ410" s="1"/>
  <c r="BE165"/>
  <c r="BE410" s="1"/>
  <c r="AZ165"/>
  <c r="AT165"/>
  <c r="AO165"/>
  <c r="AJ165"/>
  <c r="CW165"/>
  <c r="CW410" s="1"/>
  <c r="CR165"/>
  <c r="CR410"/>
  <c r="CL165"/>
  <c r="CL410" s="1"/>
  <c r="CG165"/>
  <c r="CG410" s="1"/>
  <c r="CB165"/>
  <c r="CB410" s="1"/>
  <c r="BV165"/>
  <c r="BV410"/>
  <c r="BQ165"/>
  <c r="BQ410" s="1"/>
  <c r="BL165"/>
  <c r="BL410" s="1"/>
  <c r="BF165"/>
  <c r="BF410" s="1"/>
  <c r="BA165"/>
  <c r="BA410"/>
  <c r="AV165"/>
  <c r="AP165"/>
  <c r="AK165"/>
  <c r="V165"/>
  <c r="U165" s="1"/>
  <c r="T165" s="1"/>
  <c r="S165" s="1"/>
  <c r="R165" s="1"/>
  <c r="Q165" s="1"/>
  <c r="P165" s="1"/>
  <c r="O165" s="1"/>
  <c r="N165" s="1"/>
  <c r="M165" s="1"/>
  <c r="L165" s="1"/>
  <c r="K165" s="1"/>
  <c r="J165" s="1"/>
  <c r="I165" s="1"/>
  <c r="H165" s="1"/>
  <c r="CU169"/>
  <c r="CU414"/>
  <c r="CQ169"/>
  <c r="CQ414" s="1"/>
  <c r="CM169"/>
  <c r="CM414" s="1"/>
  <c r="CI169"/>
  <c r="CI414" s="1"/>
  <c r="CE169"/>
  <c r="CE414"/>
  <c r="CA169"/>
  <c r="CA414" s="1"/>
  <c r="BW169"/>
  <c r="BW414" s="1"/>
  <c r="BO169"/>
  <c r="BO414" s="1"/>
  <c r="BG169"/>
  <c r="BG414"/>
  <c r="BC169"/>
  <c r="BC414" s="1"/>
  <c r="AY169"/>
  <c r="AU169"/>
  <c r="AQ169"/>
  <c r="AM169"/>
  <c r="AI169"/>
  <c r="CV169"/>
  <c r="CV414"/>
  <c r="CP169"/>
  <c r="CP414"/>
  <c r="CF169"/>
  <c r="CF414"/>
  <c r="BZ169"/>
  <c r="BZ414"/>
  <c r="BU169"/>
  <c r="BU414"/>
  <c r="BP169"/>
  <c r="BP414"/>
  <c r="BJ169"/>
  <c r="BJ414"/>
  <c r="BE169"/>
  <c r="BE414"/>
  <c r="AZ169"/>
  <c r="AT169"/>
  <c r="AO169"/>
  <c r="CW169"/>
  <c r="CW414" s="1"/>
  <c r="CR169"/>
  <c r="CR414" s="1"/>
  <c r="CL169"/>
  <c r="CL414"/>
  <c r="CG169"/>
  <c r="CG414" s="1"/>
  <c r="CB169"/>
  <c r="CB414" s="1"/>
  <c r="BV169"/>
  <c r="BV414" s="1"/>
  <c r="BQ169"/>
  <c r="BQ414"/>
  <c r="BA169"/>
  <c r="BA414" s="1"/>
  <c r="AV169"/>
  <c r="AP169"/>
  <c r="AK169"/>
  <c r="V169"/>
  <c r="U169"/>
  <c r="T169" s="1"/>
  <c r="S169" s="1"/>
  <c r="R169" s="1"/>
  <c r="Q169" s="1"/>
  <c r="P169" s="1"/>
  <c r="O169" s="1"/>
  <c r="N169" s="1"/>
  <c r="M169"/>
  <c r="L169" s="1"/>
  <c r="K169" s="1"/>
  <c r="J169" s="1"/>
  <c r="I169" s="1"/>
  <c r="H169" s="1"/>
  <c r="CY173"/>
  <c r="CY418" s="1"/>
  <c r="CU173"/>
  <c r="CU418" s="1"/>
  <c r="CQ173"/>
  <c r="CQ418" s="1"/>
  <c r="CM173"/>
  <c r="CM418"/>
  <c r="CI173"/>
  <c r="CI418" s="1"/>
  <c r="CE173"/>
  <c r="CE418" s="1"/>
  <c r="CA173"/>
  <c r="CA418" s="1"/>
  <c r="BW173"/>
  <c r="BW418"/>
  <c r="BS173"/>
  <c r="BS418" s="1"/>
  <c r="BO173"/>
  <c r="BO418" s="1"/>
  <c r="BK173"/>
  <c r="BK418" s="1"/>
  <c r="BG173"/>
  <c r="BG418"/>
  <c r="BC173"/>
  <c r="BC418" s="1"/>
  <c r="AY173"/>
  <c r="AU173"/>
  <c r="AQ173"/>
  <c r="AM173"/>
  <c r="AI173"/>
  <c r="CV173"/>
  <c r="CV418"/>
  <c r="CP173"/>
  <c r="CP418"/>
  <c r="CK173"/>
  <c r="CK418"/>
  <c r="CF173"/>
  <c r="CF418"/>
  <c r="BZ173"/>
  <c r="BZ418"/>
  <c r="BU173"/>
  <c r="BU418"/>
  <c r="BP173"/>
  <c r="BP418"/>
  <c r="BJ173"/>
  <c r="BJ418"/>
  <c r="BE173"/>
  <c r="BE418"/>
  <c r="AZ173"/>
  <c r="AT173"/>
  <c r="AO173"/>
  <c r="AJ173"/>
  <c r="CW173"/>
  <c r="CW418"/>
  <c r="CR173"/>
  <c r="CR418"/>
  <c r="CL173"/>
  <c r="CL418"/>
  <c r="CG173"/>
  <c r="CG418"/>
  <c r="CB173"/>
  <c r="CB418"/>
  <c r="BV173"/>
  <c r="BV418"/>
  <c r="BQ173"/>
  <c r="BQ418"/>
  <c r="BL173"/>
  <c r="BL418"/>
  <c r="BF173"/>
  <c r="BF418"/>
  <c r="BA173"/>
  <c r="BA418"/>
  <c r="AV173"/>
  <c r="AP173"/>
  <c r="AK173"/>
  <c r="V173"/>
  <c r="U173" s="1"/>
  <c r="T173" s="1"/>
  <c r="X186"/>
  <c r="N186"/>
  <c r="O186" s="1"/>
  <c r="P186"/>
  <c r="Q186" s="1"/>
  <c r="R186" s="1"/>
  <c r="S186" s="1"/>
  <c r="T186" s="1"/>
  <c r="U186" s="1"/>
  <c r="V186" s="1"/>
  <c r="X194"/>
  <c r="N194"/>
  <c r="O194"/>
  <c r="P194" s="1"/>
  <c r="Q194" s="1"/>
  <c r="R194" s="1"/>
  <c r="S194" s="1"/>
  <c r="T194"/>
  <c r="U194" s="1"/>
  <c r="V194" s="1"/>
  <c r="X202"/>
  <c r="Y202" s="1"/>
  <c r="N202"/>
  <c r="O202"/>
  <c r="P202"/>
  <c r="Q202" s="1"/>
  <c r="R202" s="1"/>
  <c r="S202" s="1"/>
  <c r="T202" s="1"/>
  <c r="U202" s="1"/>
  <c r="V202" s="1"/>
  <c r="X210"/>
  <c r="Y210"/>
  <c r="Z210" s="1"/>
  <c r="AA210" s="1"/>
  <c r="AB210"/>
  <c r="N210"/>
  <c r="O210"/>
  <c r="P210" s="1"/>
  <c r="Q210" s="1"/>
  <c r="R210"/>
  <c r="S210" s="1"/>
  <c r="T210" s="1"/>
  <c r="U210"/>
  <c r="V210" s="1"/>
  <c r="X262"/>
  <c r="V262"/>
  <c r="U262"/>
  <c r="T262" s="1"/>
  <c r="S262"/>
  <c r="R262" s="1"/>
  <c r="Q262" s="1"/>
  <c r="P262" s="1"/>
  <c r="O262" s="1"/>
  <c r="N262" s="1"/>
  <c r="M262" s="1"/>
  <c r="L262" s="1"/>
  <c r="K262" s="1"/>
  <c r="J262" s="1"/>
  <c r="I262" s="1"/>
  <c r="H262"/>
  <c r="X268"/>
  <c r="Y268" s="1"/>
  <c r="V268"/>
  <c r="U268" s="1"/>
  <c r="T268"/>
  <c r="S268" s="1"/>
  <c r="R268" s="1"/>
  <c r="Q268"/>
  <c r="P268" s="1"/>
  <c r="O268" s="1"/>
  <c r="N268" s="1"/>
  <c r="X276"/>
  <c r="V276"/>
  <c r="U276"/>
  <c r="T276" s="1"/>
  <c r="S276" s="1"/>
  <c r="R276"/>
  <c r="Q276" s="1"/>
  <c r="P276"/>
  <c r="O276" s="1"/>
  <c r="AQ139"/>
  <c r="AQ384"/>
  <c r="AK55"/>
  <c r="AO55"/>
  <c r="AS55"/>
  <c r="AW55"/>
  <c r="BA55"/>
  <c r="BA300" s="1"/>
  <c r="BE55"/>
  <c r="BE300" s="1"/>
  <c r="BI55"/>
  <c r="BI300" s="1"/>
  <c r="BM55"/>
  <c r="BM300"/>
  <c r="BQ55"/>
  <c r="BQ300" s="1"/>
  <c r="BU55"/>
  <c r="BU300" s="1"/>
  <c r="BY55"/>
  <c r="BY300" s="1"/>
  <c r="CC55"/>
  <c r="CC300"/>
  <c r="CG55"/>
  <c r="CG300" s="1"/>
  <c r="CK55"/>
  <c r="CK300" s="1"/>
  <c r="CO55"/>
  <c r="CO300" s="1"/>
  <c r="CS55"/>
  <c r="CS300"/>
  <c r="CW55"/>
  <c r="CW300" s="1"/>
  <c r="AK56"/>
  <c r="AS56"/>
  <c r="AW56"/>
  <c r="BA56"/>
  <c r="BA301"/>
  <c r="BE56"/>
  <c r="BE301"/>
  <c r="BQ56"/>
  <c r="BQ301"/>
  <c r="BU56"/>
  <c r="BU301"/>
  <c r="BY56"/>
  <c r="BY301"/>
  <c r="CC56"/>
  <c r="CC301"/>
  <c r="CO56"/>
  <c r="CO301"/>
  <c r="CS56"/>
  <c r="CS301"/>
  <c r="CW56"/>
  <c r="CW301"/>
  <c r="AK57"/>
  <c r="AW57"/>
  <c r="BA57"/>
  <c r="BA302"/>
  <c r="BE57"/>
  <c r="BE302"/>
  <c r="BI57"/>
  <c r="BI302"/>
  <c r="BU57"/>
  <c r="BU302"/>
  <c r="BY57"/>
  <c r="BY302"/>
  <c r="CC57"/>
  <c r="CC302"/>
  <c r="CG57"/>
  <c r="CG302"/>
  <c r="CS57"/>
  <c r="CS302"/>
  <c r="CW57"/>
  <c r="CW302"/>
  <c r="AK58"/>
  <c r="AO58"/>
  <c r="AS58"/>
  <c r="AW58"/>
  <c r="BA58"/>
  <c r="BA303" s="1"/>
  <c r="BE58"/>
  <c r="BE303" s="1"/>
  <c r="BI58"/>
  <c r="BI303" s="1"/>
  <c r="BM58"/>
  <c r="BM303"/>
  <c r="BQ58"/>
  <c r="BQ303" s="1"/>
  <c r="BU58"/>
  <c r="BU303" s="1"/>
  <c r="BY58"/>
  <c r="BY303" s="1"/>
  <c r="CC58"/>
  <c r="CC303" s="1"/>
  <c r="CC500" s="1"/>
  <c r="CG58"/>
  <c r="CG303"/>
  <c r="CK58"/>
  <c r="CK303" s="1"/>
  <c r="CO58"/>
  <c r="CO303"/>
  <c r="CS58"/>
  <c r="CS303" s="1"/>
  <c r="CW58"/>
  <c r="CW303"/>
  <c r="AK59"/>
  <c r="AO59"/>
  <c r="AS59"/>
  <c r="AW59"/>
  <c r="BA59"/>
  <c r="BA304" s="1"/>
  <c r="BE59"/>
  <c r="BE304"/>
  <c r="BI59"/>
  <c r="BI304" s="1"/>
  <c r="BM59"/>
  <c r="BM304"/>
  <c r="BQ59"/>
  <c r="BQ304" s="1"/>
  <c r="BU59"/>
  <c r="BU304"/>
  <c r="BY59"/>
  <c r="BY304" s="1"/>
  <c r="CC59"/>
  <c r="CC304"/>
  <c r="CG59"/>
  <c r="CG304" s="1"/>
  <c r="CK59"/>
  <c r="CK304"/>
  <c r="CO59"/>
  <c r="CO304" s="1"/>
  <c r="CS59"/>
  <c r="CS304"/>
  <c r="AO60"/>
  <c r="AS60"/>
  <c r="AW60"/>
  <c r="BA60"/>
  <c r="BA305"/>
  <c r="BE60"/>
  <c r="BE305" s="1"/>
  <c r="BQ60"/>
  <c r="BQ305" s="1"/>
  <c r="BU60"/>
  <c r="BU305" s="1"/>
  <c r="BY60"/>
  <c r="BY305"/>
  <c r="CC60"/>
  <c r="CC305" s="1"/>
  <c r="CG60"/>
  <c r="CG305" s="1"/>
  <c r="CK60"/>
  <c r="CK305" s="1"/>
  <c r="CO60"/>
  <c r="CO305"/>
  <c r="CS60"/>
  <c r="CS305" s="1"/>
  <c r="CW60"/>
  <c r="CW305" s="1"/>
  <c r="AK61"/>
  <c r="AO61"/>
  <c r="AW61"/>
  <c r="BA61"/>
  <c r="BA306"/>
  <c r="BE61"/>
  <c r="BE306"/>
  <c r="BI61"/>
  <c r="BI306"/>
  <c r="BM61"/>
  <c r="BM306"/>
  <c r="BQ61"/>
  <c r="BQ306"/>
  <c r="BU61"/>
  <c r="BU306"/>
  <c r="BY61"/>
  <c r="BY306"/>
  <c r="CC61"/>
  <c r="CC306"/>
  <c r="CG61"/>
  <c r="CG306"/>
  <c r="CK61"/>
  <c r="CK306"/>
  <c r="CO61"/>
  <c r="CO306"/>
  <c r="CS61"/>
  <c r="CS306"/>
  <c r="CW61"/>
  <c r="CW306"/>
  <c r="AK62"/>
  <c r="AO62"/>
  <c r="AS62"/>
  <c r="AW62"/>
  <c r="BE62"/>
  <c r="BE307"/>
  <c r="BI62"/>
  <c r="BI307"/>
  <c r="BM62"/>
  <c r="BM307"/>
  <c r="BQ62"/>
  <c r="BQ307"/>
  <c r="CC62"/>
  <c r="CC307"/>
  <c r="CG62"/>
  <c r="CG307"/>
  <c r="CK62"/>
  <c r="CK307"/>
  <c r="CO62"/>
  <c r="CO307"/>
  <c r="AW63"/>
  <c r="BA63"/>
  <c r="BA308" s="1"/>
  <c r="BQ63"/>
  <c r="BQ308"/>
  <c r="BY63"/>
  <c r="BY308" s="1"/>
  <c r="CG63"/>
  <c r="CG308"/>
  <c r="CO63"/>
  <c r="CO308" s="1"/>
  <c r="AK64"/>
  <c r="AO64"/>
  <c r="AS64"/>
  <c r="AW64"/>
  <c r="BA64"/>
  <c r="BA309"/>
  <c r="BE64"/>
  <c r="BE309"/>
  <c r="BI64"/>
  <c r="BI309"/>
  <c r="BM64"/>
  <c r="BM309"/>
  <c r="BQ64"/>
  <c r="BQ309"/>
  <c r="BU64"/>
  <c r="BU309"/>
  <c r="BY64"/>
  <c r="BY309"/>
  <c r="CC64"/>
  <c r="CC309"/>
  <c r="CG64"/>
  <c r="CG309"/>
  <c r="CK64"/>
  <c r="CK309"/>
  <c r="CO64"/>
  <c r="CO309"/>
  <c r="CS64"/>
  <c r="CS309"/>
  <c r="CW64"/>
  <c r="CW309"/>
  <c r="AO65"/>
  <c r="AS65"/>
  <c r="AW65"/>
  <c r="BE65"/>
  <c r="BE310"/>
  <c r="BM65"/>
  <c r="BM310" s="1"/>
  <c r="BU65"/>
  <c r="BU310"/>
  <c r="CC65"/>
  <c r="CC310" s="1"/>
  <c r="CK65"/>
  <c r="CK310"/>
  <c r="CS65"/>
  <c r="CS310" s="1"/>
  <c r="BA66"/>
  <c r="BA311" s="1"/>
  <c r="AO68"/>
  <c r="AS68"/>
  <c r="AW68"/>
  <c r="BE68"/>
  <c r="BE313" s="1"/>
  <c r="BM68"/>
  <c r="BM313"/>
  <c r="BU68"/>
  <c r="BU313" s="1"/>
  <c r="CC68"/>
  <c r="CC313"/>
  <c r="CK68"/>
  <c r="CK313" s="1"/>
  <c r="CS68"/>
  <c r="CS313"/>
  <c r="AO69"/>
  <c r="AS69"/>
  <c r="AW69"/>
  <c r="BA69"/>
  <c r="BA314"/>
  <c r="BA502" s="1"/>
  <c r="BE69"/>
  <c r="BE314" s="1"/>
  <c r="BI69"/>
  <c r="BI314" s="1"/>
  <c r="BM69"/>
  <c r="BM314" s="1"/>
  <c r="BQ69"/>
  <c r="BQ314"/>
  <c r="BU69"/>
  <c r="BU314" s="1"/>
  <c r="BY69"/>
  <c r="BY314" s="1"/>
  <c r="CC69"/>
  <c r="CC314" s="1"/>
  <c r="CG69"/>
  <c r="CG314"/>
  <c r="CK69"/>
  <c r="CK314" s="1"/>
  <c r="CW69"/>
  <c r="CW314" s="1"/>
  <c r="AK70"/>
  <c r="AO70"/>
  <c r="AS70"/>
  <c r="BA70"/>
  <c r="BA315"/>
  <c r="BE70"/>
  <c r="BE315"/>
  <c r="BI70"/>
  <c r="BI315" s="1"/>
  <c r="BM70"/>
  <c r="BM315" s="1"/>
  <c r="BQ70"/>
  <c r="BQ315" s="1"/>
  <c r="BY70"/>
  <c r="BY315"/>
  <c r="CC70"/>
  <c r="CC315" s="1"/>
  <c r="CG70"/>
  <c r="CG315" s="1"/>
  <c r="CK70"/>
  <c r="CK315" s="1"/>
  <c r="CO70"/>
  <c r="CO315"/>
  <c r="AK72"/>
  <c r="AO72"/>
  <c r="AS72"/>
  <c r="AW72"/>
  <c r="BA72"/>
  <c r="BA317" s="1"/>
  <c r="BA503"/>
  <c r="BE72"/>
  <c r="BE317"/>
  <c r="BE503" s="1"/>
  <c r="BI72"/>
  <c r="BI317"/>
  <c r="BI503" s="1"/>
  <c r="BM72"/>
  <c r="BM317"/>
  <c r="BM503"/>
  <c r="BQ72"/>
  <c r="BQ317" s="1"/>
  <c r="BQ503"/>
  <c r="BU72"/>
  <c r="BU317"/>
  <c r="BU503" s="1"/>
  <c r="BY72"/>
  <c r="BY317"/>
  <c r="BY503" s="1"/>
  <c r="CC72"/>
  <c r="CC317"/>
  <c r="CC503"/>
  <c r="CG72"/>
  <c r="CG317" s="1"/>
  <c r="CG503"/>
  <c r="CK72"/>
  <c r="CK317"/>
  <c r="CK503" s="1"/>
  <c r="CO72"/>
  <c r="CO317"/>
  <c r="CO503" s="1"/>
  <c r="CS72"/>
  <c r="CS317"/>
  <c r="CS503"/>
  <c r="CW72"/>
  <c r="CW317" s="1"/>
  <c r="CW503"/>
  <c r="BA79"/>
  <c r="BA324" s="1"/>
  <c r="AK80"/>
  <c r="AO80"/>
  <c r="AS80"/>
  <c r="BY80"/>
  <c r="BY325"/>
  <c r="CC80"/>
  <c r="CC325" s="1"/>
  <c r="CK80"/>
  <c r="CK325" s="1"/>
  <c r="CO80"/>
  <c r="CO325" s="1"/>
  <c r="CS80"/>
  <c r="CS325"/>
  <c r="CW80"/>
  <c r="CW325" s="1"/>
  <c r="AK81"/>
  <c r="AO81"/>
  <c r="AS81"/>
  <c r="AW81"/>
  <c r="BA81"/>
  <c r="BA326" s="1"/>
  <c r="BE81"/>
  <c r="BE326" s="1"/>
  <c r="BI81"/>
  <c r="BI326"/>
  <c r="BM81"/>
  <c r="BM326" s="1"/>
  <c r="BQ81"/>
  <c r="BQ326" s="1"/>
  <c r="BU81"/>
  <c r="BU326" s="1"/>
  <c r="BY81"/>
  <c r="BY326"/>
  <c r="CC81"/>
  <c r="CC326" s="1"/>
  <c r="CG81"/>
  <c r="CG326" s="1"/>
  <c r="CK81"/>
  <c r="CK326" s="1"/>
  <c r="CO81"/>
  <c r="CO326"/>
  <c r="CS81"/>
  <c r="CS326" s="1"/>
  <c r="CW81"/>
  <c r="CW326" s="1"/>
  <c r="AK82"/>
  <c r="AO82"/>
  <c r="AS82"/>
  <c r="AS327" s="1"/>
  <c r="AW82"/>
  <c r="BA82"/>
  <c r="BA327"/>
  <c r="BE82"/>
  <c r="BE327"/>
  <c r="BI82"/>
  <c r="BI327"/>
  <c r="BM82"/>
  <c r="BM327"/>
  <c r="BQ82"/>
  <c r="BQ327"/>
  <c r="BU82"/>
  <c r="BU327"/>
  <c r="BY82"/>
  <c r="BY327"/>
  <c r="CC82"/>
  <c r="CC327"/>
  <c r="CG82"/>
  <c r="CG327"/>
  <c r="CK82"/>
  <c r="CK327"/>
  <c r="CO82"/>
  <c r="CO327"/>
  <c r="CS82"/>
  <c r="CS327"/>
  <c r="CW82"/>
  <c r="CW327"/>
  <c r="AK83"/>
  <c r="AO83"/>
  <c r="AS83"/>
  <c r="AW83"/>
  <c r="BA83"/>
  <c r="BA328"/>
  <c r="BE83"/>
  <c r="BE328"/>
  <c r="BI83"/>
  <c r="BI328"/>
  <c r="BM83"/>
  <c r="BM328"/>
  <c r="BQ83"/>
  <c r="BQ328"/>
  <c r="BU83"/>
  <c r="BU328"/>
  <c r="BY83"/>
  <c r="BY328"/>
  <c r="CC83"/>
  <c r="CC328"/>
  <c r="CG83"/>
  <c r="CG328"/>
  <c r="CK83"/>
  <c r="CK328"/>
  <c r="CO83"/>
  <c r="CO328"/>
  <c r="CS83"/>
  <c r="CS328"/>
  <c r="BA84"/>
  <c r="BA329" s="1"/>
  <c r="CW84"/>
  <c r="CW329" s="1"/>
  <c r="AK85"/>
  <c r="AO85"/>
  <c r="AS85"/>
  <c r="BA85"/>
  <c r="BA330" s="1"/>
  <c r="BE85"/>
  <c r="BE330" s="1"/>
  <c r="BI85"/>
  <c r="BI330" s="1"/>
  <c r="BM85"/>
  <c r="BM330"/>
  <c r="BQ85"/>
  <c r="BQ330" s="1"/>
  <c r="BU85"/>
  <c r="BU330" s="1"/>
  <c r="BY85"/>
  <c r="BY330" s="1"/>
  <c r="CC85"/>
  <c r="CC330"/>
  <c r="CG85"/>
  <c r="CG330" s="1"/>
  <c r="CK85"/>
  <c r="CK330" s="1"/>
  <c r="CO85"/>
  <c r="CO330" s="1"/>
  <c r="CS85"/>
  <c r="CS330"/>
  <c r="CW85"/>
  <c r="CW330" s="1"/>
  <c r="AK86"/>
  <c r="AO86"/>
  <c r="AS86"/>
  <c r="AW86"/>
  <c r="BA86"/>
  <c r="BA331" s="1"/>
  <c r="BE86"/>
  <c r="BE331" s="1"/>
  <c r="BI86"/>
  <c r="BI331"/>
  <c r="BM86"/>
  <c r="BM331" s="1"/>
  <c r="BQ86"/>
  <c r="BQ331" s="1"/>
  <c r="BU86"/>
  <c r="BU331" s="1"/>
  <c r="BY86"/>
  <c r="BY331"/>
  <c r="CC86"/>
  <c r="CC331" s="1"/>
  <c r="CG86"/>
  <c r="CG331" s="1"/>
  <c r="CK86"/>
  <c r="CK331" s="1"/>
  <c r="CO86"/>
  <c r="CO331"/>
  <c r="CS86"/>
  <c r="CS331" s="1"/>
  <c r="CW86"/>
  <c r="CW331" s="1"/>
  <c r="AK87"/>
  <c r="AO87"/>
  <c r="AS87"/>
  <c r="AW87"/>
  <c r="BA87"/>
  <c r="BA332" s="1"/>
  <c r="BE87"/>
  <c r="BE332"/>
  <c r="BI87"/>
  <c r="BI332" s="1"/>
  <c r="BM87"/>
  <c r="BM332" s="1"/>
  <c r="BQ87"/>
  <c r="BQ332" s="1"/>
  <c r="BU87"/>
  <c r="BU332"/>
  <c r="BY87"/>
  <c r="BY332" s="1"/>
  <c r="CC87"/>
  <c r="CC332" s="1"/>
  <c r="CG87"/>
  <c r="CG332" s="1"/>
  <c r="CK87"/>
  <c r="CK332"/>
  <c r="CO87"/>
  <c r="CO332" s="1"/>
  <c r="CS87"/>
  <c r="CS332" s="1"/>
  <c r="AK88"/>
  <c r="AS88"/>
  <c r="AW88"/>
  <c r="BA88"/>
  <c r="BA333" s="1"/>
  <c r="BE88"/>
  <c r="BE333" s="1"/>
  <c r="BI88"/>
  <c r="BI333" s="1"/>
  <c r="BM88"/>
  <c r="BM333"/>
  <c r="BQ88"/>
  <c r="BQ333" s="1"/>
  <c r="BU88"/>
  <c r="BU333" s="1"/>
  <c r="BY88"/>
  <c r="BY333" s="1"/>
  <c r="CC88"/>
  <c r="CC333"/>
  <c r="CG88"/>
  <c r="CG333" s="1"/>
  <c r="CK88"/>
  <c r="CK333" s="1"/>
  <c r="CO88"/>
  <c r="CO333" s="1"/>
  <c r="CS88"/>
  <c r="CS333"/>
  <c r="AO90"/>
  <c r="BQ90"/>
  <c r="BQ335" s="1"/>
  <c r="CG90"/>
  <c r="CG335" s="1"/>
  <c r="CK90"/>
  <c r="CK335" s="1"/>
  <c r="AS91"/>
  <c r="AW91"/>
  <c r="BA91"/>
  <c r="BA336" s="1"/>
  <c r="BE91"/>
  <c r="BE336" s="1"/>
  <c r="BI91"/>
  <c r="BI336"/>
  <c r="BU91"/>
  <c r="BU336" s="1"/>
  <c r="BY91"/>
  <c r="BY336" s="1"/>
  <c r="CC91"/>
  <c r="CC336" s="1"/>
  <c r="CG91"/>
  <c r="CG336"/>
  <c r="CK91"/>
  <c r="CK336" s="1"/>
  <c r="CO91"/>
  <c r="CO336" s="1"/>
  <c r="CW91"/>
  <c r="CW336" s="1"/>
  <c r="AO92"/>
  <c r="BA92"/>
  <c r="BA337" s="1"/>
  <c r="BE92"/>
  <c r="BE337" s="1"/>
  <c r="BE512" s="1"/>
  <c r="BY92"/>
  <c r="BY337" s="1"/>
  <c r="CC92"/>
  <c r="CC337" s="1"/>
  <c r="CO92"/>
  <c r="CO337" s="1"/>
  <c r="CS92"/>
  <c r="CS337" s="1"/>
  <c r="AO93"/>
  <c r="BA93"/>
  <c r="BA338" s="1"/>
  <c r="BE93"/>
  <c r="BE338" s="1"/>
  <c r="BQ93"/>
  <c r="BQ338" s="1"/>
  <c r="BU93"/>
  <c r="BU338" s="1"/>
  <c r="CG93"/>
  <c r="CG338" s="1"/>
  <c r="CK93"/>
  <c r="CK338" s="1"/>
  <c r="CW93"/>
  <c r="CW338" s="1"/>
  <c r="AK94"/>
  <c r="AO94"/>
  <c r="AS94"/>
  <c r="AW94"/>
  <c r="BE94"/>
  <c r="BE339" s="1"/>
  <c r="BI94"/>
  <c r="BI339"/>
  <c r="BM94"/>
  <c r="BM339" s="1"/>
  <c r="BQ94"/>
  <c r="BQ339" s="1"/>
  <c r="BU94"/>
  <c r="BU339" s="1"/>
  <c r="BY94"/>
  <c r="BY339"/>
  <c r="CC94"/>
  <c r="CC339" s="1"/>
  <c r="CK94"/>
  <c r="CK339" s="1"/>
  <c r="CS94"/>
  <c r="CS339" s="1"/>
  <c r="AK95"/>
  <c r="AO95"/>
  <c r="AS95"/>
  <c r="AW95"/>
  <c r="BA95"/>
  <c r="BA340"/>
  <c r="BE95"/>
  <c r="BE340" s="1"/>
  <c r="BI95"/>
  <c r="BI340" s="1"/>
  <c r="BM95"/>
  <c r="BM340" s="1"/>
  <c r="BQ95"/>
  <c r="BQ340"/>
  <c r="BU95"/>
  <c r="BU340" s="1"/>
  <c r="BY95"/>
  <c r="BY340" s="1"/>
  <c r="CC95"/>
  <c r="CC340" s="1"/>
  <c r="CG95"/>
  <c r="CG340"/>
  <c r="CK95"/>
  <c r="CK340" s="1"/>
  <c r="CO95"/>
  <c r="CO340" s="1"/>
  <c r="CS95"/>
  <c r="CS340" s="1"/>
  <c r="CW95"/>
  <c r="CW340"/>
  <c r="AK96"/>
  <c r="AO96"/>
  <c r="AS96"/>
  <c r="AW96"/>
  <c r="BA96"/>
  <c r="BA341" s="1"/>
  <c r="BE96"/>
  <c r="BE341" s="1"/>
  <c r="BI96"/>
  <c r="BI341" s="1"/>
  <c r="BM96"/>
  <c r="BM341"/>
  <c r="BQ96"/>
  <c r="BQ341" s="1"/>
  <c r="BU96"/>
  <c r="BU341" s="1"/>
  <c r="BY96"/>
  <c r="BY341" s="1"/>
  <c r="CC96"/>
  <c r="CC341"/>
  <c r="CG96"/>
  <c r="CG341" s="1"/>
  <c r="CK96"/>
  <c r="CK341" s="1"/>
  <c r="CO96"/>
  <c r="CO341" s="1"/>
  <c r="CS96"/>
  <c r="CS341"/>
  <c r="CW96"/>
  <c r="CW341" s="1"/>
  <c r="CW97"/>
  <c r="CW342" s="1"/>
  <c r="AK98"/>
  <c r="AO98"/>
  <c r="AS98"/>
  <c r="AW98"/>
  <c r="BA98"/>
  <c r="BA343" s="1"/>
  <c r="AS99"/>
  <c r="AW99"/>
  <c r="BA99"/>
  <c r="BA344" s="1"/>
  <c r="BE99"/>
  <c r="BE344" s="1"/>
  <c r="BI99"/>
  <c r="BI344" s="1"/>
  <c r="BM99"/>
  <c r="BM344"/>
  <c r="BQ99"/>
  <c r="BQ344" s="1"/>
  <c r="BU99"/>
  <c r="BU344" s="1"/>
  <c r="BY99"/>
  <c r="BY344" s="1"/>
  <c r="CC99"/>
  <c r="CC344"/>
  <c r="CG99"/>
  <c r="CG344" s="1"/>
  <c r="CK99"/>
  <c r="CK344" s="1"/>
  <c r="CW99"/>
  <c r="CW344" s="1"/>
  <c r="AK100"/>
  <c r="AO100"/>
  <c r="AS100"/>
  <c r="AK101"/>
  <c r="AW101"/>
  <c r="BA101"/>
  <c r="BA346" s="1"/>
  <c r="BE101"/>
  <c r="BE346"/>
  <c r="BI101"/>
  <c r="BI346" s="1"/>
  <c r="BM101"/>
  <c r="BM346" s="1"/>
  <c r="BY101"/>
  <c r="BY346" s="1"/>
  <c r="CC101"/>
  <c r="CC346"/>
  <c r="CG101"/>
  <c r="CG346" s="1"/>
  <c r="CK101"/>
  <c r="CK346" s="1"/>
  <c r="CO101"/>
  <c r="CO346" s="1"/>
  <c r="CS101"/>
  <c r="CS346" s="1"/>
  <c r="CW101"/>
  <c r="CW346" s="1"/>
  <c r="AK102"/>
  <c r="AO102"/>
  <c r="AS102"/>
  <c r="AW102"/>
  <c r="BA102"/>
  <c r="BA347" s="1"/>
  <c r="BE102"/>
  <c r="BE347" s="1"/>
  <c r="BI102"/>
  <c r="BI347" s="1"/>
  <c r="BM102"/>
  <c r="BM347" s="1"/>
  <c r="BQ102"/>
  <c r="BQ347" s="1"/>
  <c r="BU102"/>
  <c r="BU347" s="1"/>
  <c r="BY102"/>
  <c r="BY347" s="1"/>
  <c r="CC102"/>
  <c r="CC347" s="1"/>
  <c r="CG102"/>
  <c r="CG347" s="1"/>
  <c r="CK102"/>
  <c r="CK347" s="1"/>
  <c r="CO102"/>
  <c r="CO347" s="1"/>
  <c r="CS102"/>
  <c r="CS347" s="1"/>
  <c r="AK103"/>
  <c r="AO103"/>
  <c r="AS103"/>
  <c r="AW103"/>
  <c r="BA103"/>
  <c r="BA348" s="1"/>
  <c r="BE103"/>
  <c r="BE348" s="1"/>
  <c r="BI103"/>
  <c r="BI348" s="1"/>
  <c r="BM103"/>
  <c r="BM348" s="1"/>
  <c r="BQ103"/>
  <c r="BQ348" s="1"/>
  <c r="BU103"/>
  <c r="BU348" s="1"/>
  <c r="BY103"/>
  <c r="BY348" s="1"/>
  <c r="CC103"/>
  <c r="CC348" s="1"/>
  <c r="CG103"/>
  <c r="CG348" s="1"/>
  <c r="CK103"/>
  <c r="CK348" s="1"/>
  <c r="CO103"/>
  <c r="CO348" s="1"/>
  <c r="CS103"/>
  <c r="CS348" s="1"/>
  <c r="CW103"/>
  <c r="CW348" s="1"/>
  <c r="AK104"/>
  <c r="AO104"/>
  <c r="AS104"/>
  <c r="AW104"/>
  <c r="BA104"/>
  <c r="BA349" s="1"/>
  <c r="BE104"/>
  <c r="BE349" s="1"/>
  <c r="BI104"/>
  <c r="BI349" s="1"/>
  <c r="BM104"/>
  <c r="BM349" s="1"/>
  <c r="BQ104"/>
  <c r="BQ349" s="1"/>
  <c r="BU104"/>
  <c r="BU349" s="1"/>
  <c r="BY104"/>
  <c r="BY349" s="1"/>
  <c r="CC104"/>
  <c r="CC349" s="1"/>
  <c r="CC514" s="1"/>
  <c r="CG104"/>
  <c r="CG349"/>
  <c r="CK104"/>
  <c r="CK349"/>
  <c r="CO104"/>
  <c r="CO349"/>
  <c r="CS104"/>
  <c r="CS349"/>
  <c r="AK105"/>
  <c r="AW105"/>
  <c r="BA105"/>
  <c r="BA350"/>
  <c r="BE105"/>
  <c r="BE350"/>
  <c r="BI105"/>
  <c r="BI350" s="1"/>
  <c r="BU105"/>
  <c r="BU350" s="1"/>
  <c r="BY105"/>
  <c r="BY350" s="1"/>
  <c r="BY514"/>
  <c r="CC105"/>
  <c r="CC350"/>
  <c r="CG105"/>
  <c r="CG350"/>
  <c r="CS105"/>
  <c r="CS350"/>
  <c r="CW105"/>
  <c r="CW350"/>
  <c r="AL139"/>
  <c r="CC139"/>
  <c r="CC384" s="1"/>
  <c r="CX139"/>
  <c r="CX384" s="1"/>
  <c r="BB149"/>
  <c r="BB394" s="1"/>
  <c r="BM149"/>
  <c r="BM394" s="1"/>
  <c r="BX149"/>
  <c r="BX394" s="1"/>
  <c r="CH149"/>
  <c r="CH394" s="1"/>
  <c r="AR153"/>
  <c r="BB153"/>
  <c r="BB398"/>
  <c r="BM153"/>
  <c r="BM398"/>
  <c r="BX153"/>
  <c r="BX398"/>
  <c r="CH153"/>
  <c r="CH398"/>
  <c r="CS153"/>
  <c r="CS398"/>
  <c r="AR157"/>
  <c r="BB157"/>
  <c r="BB402" s="1"/>
  <c r="BM157"/>
  <c r="BM402" s="1"/>
  <c r="BX157"/>
  <c r="BX402" s="1"/>
  <c r="CH157"/>
  <c r="CH402" s="1"/>
  <c r="CS157"/>
  <c r="CS402" s="1"/>
  <c r="BB161"/>
  <c r="BB406" s="1"/>
  <c r="BM161"/>
  <c r="BM406" s="1"/>
  <c r="BX161"/>
  <c r="BX406" s="1"/>
  <c r="CH161"/>
  <c r="CH406" s="1"/>
  <c r="AR165"/>
  <c r="BB165"/>
  <c r="BB410"/>
  <c r="BM165"/>
  <c r="BM410"/>
  <c r="BX165"/>
  <c r="BX410"/>
  <c r="CH165"/>
  <c r="CH410"/>
  <c r="CS165"/>
  <c r="CS410"/>
  <c r="AR169"/>
  <c r="BB169"/>
  <c r="BB414" s="1"/>
  <c r="BM169"/>
  <c r="BM414" s="1"/>
  <c r="BX169"/>
  <c r="BX414" s="1"/>
  <c r="CH169"/>
  <c r="CH414" s="1"/>
  <c r="CS169"/>
  <c r="CS414" s="1"/>
  <c r="AR173"/>
  <c r="AR418" s="1"/>
  <c r="BB173"/>
  <c r="BB418" s="1"/>
  <c r="BM173"/>
  <c r="BM418" s="1"/>
  <c r="BX173"/>
  <c r="BX418" s="1"/>
  <c r="CH173"/>
  <c r="CH418" s="1"/>
  <c r="CS173"/>
  <c r="CS418" s="1"/>
  <c r="AG385"/>
  <c r="AG463"/>
  <c r="W362"/>
  <c r="AG328"/>
  <c r="W470"/>
  <c r="W331"/>
  <c r="AG367"/>
  <c r="W474"/>
  <c r="W439"/>
  <c r="W300"/>
  <c r="W335"/>
  <c r="W477"/>
  <c r="W442"/>
  <c r="W338"/>
  <c r="W408"/>
  <c r="W303"/>
  <c r="AG443"/>
  <c r="AG374"/>
  <c r="AG339"/>
  <c r="AG304"/>
  <c r="W446"/>
  <c r="W485"/>
  <c r="W381"/>
  <c r="W450"/>
  <c r="W346"/>
  <c r="W311"/>
  <c r="AG451"/>
  <c r="AQ418"/>
  <c r="W385"/>
  <c r="W350"/>
  <c r="AG490"/>
  <c r="AG386"/>
  <c r="AG421"/>
  <c r="AG455"/>
  <c r="AG387"/>
  <c r="AG527" s="1"/>
  <c r="CU142"/>
  <c r="CU387" s="1"/>
  <c r="CU527"/>
  <c r="CQ142"/>
  <c r="CQ387"/>
  <c r="CQ527" s="1"/>
  <c r="CM142"/>
  <c r="CM387" s="1"/>
  <c r="CM527"/>
  <c r="CI142"/>
  <c r="CI387"/>
  <c r="CI527" s="1"/>
  <c r="CA142"/>
  <c r="CA387" s="1"/>
  <c r="CA527"/>
  <c r="BW142"/>
  <c r="BW387"/>
  <c r="BW527" s="1"/>
  <c r="BS142"/>
  <c r="BS387" s="1"/>
  <c r="BS527"/>
  <c r="BO142"/>
  <c r="BO387"/>
  <c r="BO527" s="1"/>
  <c r="BK142"/>
  <c r="BK387" s="1"/>
  <c r="BK527"/>
  <c r="BG142"/>
  <c r="BG387"/>
  <c r="BG527" s="1"/>
  <c r="AY142"/>
  <c r="AQ142"/>
  <c r="AQ387"/>
  <c r="AQ527" s="1"/>
  <c r="AM142"/>
  <c r="AI142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Y152"/>
  <c r="AU152"/>
  <c r="AQ152"/>
  <c r="AQ397"/>
  <c r="AM152"/>
  <c r="AI152"/>
  <c r="CY156"/>
  <c r="CY401"/>
  <c r="CU156"/>
  <c r="CU401"/>
  <c r="CQ156"/>
  <c r="CQ401"/>
  <c r="CM156"/>
  <c r="CM401"/>
  <c r="CI156"/>
  <c r="CI401"/>
  <c r="CE156"/>
  <c r="CE401"/>
  <c r="CA156"/>
  <c r="CA401"/>
  <c r="BW156"/>
  <c r="BW401"/>
  <c r="BS156"/>
  <c r="BS401"/>
  <c r="BO156"/>
  <c r="BO401"/>
  <c r="BK156"/>
  <c r="BK401"/>
  <c r="BG156"/>
  <c r="BG401"/>
  <c r="BC156"/>
  <c r="BC401"/>
  <c r="AY156"/>
  <c r="AU156"/>
  <c r="AQ156"/>
  <c r="AM156"/>
  <c r="AI156"/>
  <c r="CY160"/>
  <c r="CY405" s="1"/>
  <c r="CU160"/>
  <c r="CU405" s="1"/>
  <c r="CQ160"/>
  <c r="CQ405" s="1"/>
  <c r="CM160"/>
  <c r="CM405" s="1"/>
  <c r="CE160"/>
  <c r="CE405" s="1"/>
  <c r="CA160"/>
  <c r="CA405" s="1"/>
  <c r="BW160"/>
  <c r="BW405" s="1"/>
  <c r="BS160"/>
  <c r="BS405" s="1"/>
  <c r="BO160"/>
  <c r="BO405" s="1"/>
  <c r="BG160"/>
  <c r="BG405" s="1"/>
  <c r="AY160"/>
  <c r="AU160"/>
  <c r="AQ160"/>
  <c r="AQ405" s="1"/>
  <c r="AM160"/>
  <c r="AI160"/>
  <c r="CY164"/>
  <c r="CY409" s="1"/>
  <c r="CU164"/>
  <c r="CU409" s="1"/>
  <c r="CQ164"/>
  <c r="CQ409" s="1"/>
  <c r="CM164"/>
  <c r="CM409" s="1"/>
  <c r="CI164"/>
  <c r="CI409" s="1"/>
  <c r="CE164"/>
  <c r="CE409" s="1"/>
  <c r="CA164"/>
  <c r="CA409" s="1"/>
  <c r="BW164"/>
  <c r="BW409" s="1"/>
  <c r="BS164"/>
  <c r="BS409" s="1"/>
  <c r="BO164"/>
  <c r="BO409" s="1"/>
  <c r="BK164"/>
  <c r="BK409" s="1"/>
  <c r="BG164"/>
  <c r="BG409" s="1"/>
  <c r="BC164"/>
  <c r="BC409" s="1"/>
  <c r="AY164"/>
  <c r="AU164"/>
  <c r="AQ164"/>
  <c r="AM164"/>
  <c r="AI164"/>
  <c r="CY168"/>
  <c r="CY413"/>
  <c r="CU168"/>
  <c r="CU413"/>
  <c r="CQ168"/>
  <c r="CQ413"/>
  <c r="CM168"/>
  <c r="CM413"/>
  <c r="CI168"/>
  <c r="CI413"/>
  <c r="CE168"/>
  <c r="CE413"/>
  <c r="CA168"/>
  <c r="CA413"/>
  <c r="BW168"/>
  <c r="BW413"/>
  <c r="BS168"/>
  <c r="BS413"/>
  <c r="BO168"/>
  <c r="BO413"/>
  <c r="BK168"/>
  <c r="BK413"/>
  <c r="BG168"/>
  <c r="BG413"/>
  <c r="BC168"/>
  <c r="BC413"/>
  <c r="AY168"/>
  <c r="AU168"/>
  <c r="AQ168"/>
  <c r="AQ413"/>
  <c r="AM168"/>
  <c r="AI168"/>
  <c r="CY172"/>
  <c r="CY417"/>
  <c r="CU172"/>
  <c r="CU417"/>
  <c r="CQ172"/>
  <c r="CQ417"/>
  <c r="CM172"/>
  <c r="CM417"/>
  <c r="CI172"/>
  <c r="CI417"/>
  <c r="CE172"/>
  <c r="CE417"/>
  <c r="CA172"/>
  <c r="CA417"/>
  <c r="BW172"/>
  <c r="BW417"/>
  <c r="BO172"/>
  <c r="BO417"/>
  <c r="BG172"/>
  <c r="BG417"/>
  <c r="BC172"/>
  <c r="BC417"/>
  <c r="AY172"/>
  <c r="AU172"/>
  <c r="AQ172"/>
  <c r="AQ417"/>
  <c r="AM172"/>
  <c r="AI172"/>
  <c r="X220"/>
  <c r="Y220"/>
  <c r="W430"/>
  <c r="W432"/>
  <c r="W434"/>
  <c r="W436"/>
  <c r="X227"/>
  <c r="Y227"/>
  <c r="Z227"/>
  <c r="AA227" s="1"/>
  <c r="W438"/>
  <c r="X229"/>
  <c r="X231"/>
  <c r="X232"/>
  <c r="Y232" s="1"/>
  <c r="Z232" s="1"/>
  <c r="X234"/>
  <c r="X235"/>
  <c r="Y235"/>
  <c r="X236"/>
  <c r="Y236" s="1"/>
  <c r="Z236" s="1"/>
  <c r="AA236" s="1"/>
  <c r="AB236" s="1"/>
  <c r="AC236" s="1"/>
  <c r="W447"/>
  <c r="X238"/>
  <c r="Y238"/>
  <c r="W448"/>
  <c r="X239"/>
  <c r="Y239" s="1"/>
  <c r="X240"/>
  <c r="Y240" s="1"/>
  <c r="Z240" s="1"/>
  <c r="AA240" s="1"/>
  <c r="AB240" s="1"/>
  <c r="X242"/>
  <c r="Y242" s="1"/>
  <c r="Z242" s="1"/>
  <c r="AA242" s="1"/>
  <c r="W453"/>
  <c r="X244"/>
  <c r="Y244" s="1"/>
  <c r="Z244" s="1"/>
  <c r="AA244" s="1"/>
  <c r="AB244" s="1"/>
  <c r="AC244"/>
  <c r="AG491"/>
  <c r="AG575"/>
  <c r="CX282"/>
  <c r="CX491"/>
  <c r="CX575" s="1"/>
  <c r="CT282"/>
  <c r="CT491" s="1"/>
  <c r="CT575"/>
  <c r="CP282"/>
  <c r="CP491"/>
  <c r="CP575" s="1"/>
  <c r="CL282"/>
  <c r="CL491" s="1"/>
  <c r="CL575"/>
  <c r="CH282"/>
  <c r="CH491" s="1"/>
  <c r="CH575" s="1"/>
  <c r="CD282"/>
  <c r="CD491" s="1"/>
  <c r="CD575" s="1"/>
  <c r="BZ282"/>
  <c r="BZ491"/>
  <c r="BZ575"/>
  <c r="BV282"/>
  <c r="BV491" s="1"/>
  <c r="BV575" s="1"/>
  <c r="BR282"/>
  <c r="BR491" s="1"/>
  <c r="BR575" s="1"/>
  <c r="BN282"/>
  <c r="BN491" s="1"/>
  <c r="BN575" s="1"/>
  <c r="BJ282"/>
  <c r="BJ491"/>
  <c r="BJ575" s="1"/>
  <c r="BF282"/>
  <c r="BF491" s="1"/>
  <c r="BF575" s="1"/>
  <c r="BB282"/>
  <c r="BB491" s="1"/>
  <c r="BB575" s="1"/>
  <c r="AX282"/>
  <c r="AT282"/>
  <c r="AP282"/>
  <c r="AL282"/>
  <c r="AH282"/>
  <c r="V282"/>
  <c r="U282" s="1"/>
  <c r="T282" s="1"/>
  <c r="S282" s="1"/>
  <c r="R282" s="1"/>
  <c r="Q282" s="1"/>
  <c r="P282" s="1"/>
  <c r="O282" s="1"/>
  <c r="N282" s="1"/>
  <c r="M282" s="1"/>
  <c r="L282" s="1"/>
  <c r="K282"/>
  <c r="J282" s="1"/>
  <c r="I282" s="1"/>
  <c r="H282" s="1"/>
  <c r="CY282"/>
  <c r="CY491"/>
  <c r="CY575" s="1"/>
  <c r="CU282"/>
  <c r="CU491"/>
  <c r="CU575" s="1"/>
  <c r="CQ282"/>
  <c r="CQ491" s="1"/>
  <c r="CQ575" s="1"/>
  <c r="CM282"/>
  <c r="CM491"/>
  <c r="CM575" s="1"/>
  <c r="CI282"/>
  <c r="CI491" s="1"/>
  <c r="CI575"/>
  <c r="CE282"/>
  <c r="CE491"/>
  <c r="CE575" s="1"/>
  <c r="CA282"/>
  <c r="CA491" s="1"/>
  <c r="CA575"/>
  <c r="BW282"/>
  <c r="BW491" s="1"/>
  <c r="BW575" s="1"/>
  <c r="BS282"/>
  <c r="BS491" s="1"/>
  <c r="BS575" s="1"/>
  <c r="BO282"/>
  <c r="BO491"/>
  <c r="BO575"/>
  <c r="BK282"/>
  <c r="BK491" s="1"/>
  <c r="BK575" s="1"/>
  <c r="BG282"/>
  <c r="BG491" s="1"/>
  <c r="BG575" s="1"/>
  <c r="BC282"/>
  <c r="BC491" s="1"/>
  <c r="BC575" s="1"/>
  <c r="AY282"/>
  <c r="AU282"/>
  <c r="AQ282"/>
  <c r="AQ491"/>
  <c r="AQ575" s="1"/>
  <c r="AM282"/>
  <c r="AI282"/>
  <c r="AR142"/>
  <c r="AW142"/>
  <c r="BB142"/>
  <c r="BB387"/>
  <c r="BB527" s="1"/>
  <c r="BH142"/>
  <c r="BH387" s="1"/>
  <c r="BH527" s="1"/>
  <c r="BM142"/>
  <c r="BM387" s="1"/>
  <c r="BM527" s="1"/>
  <c r="CC142"/>
  <c r="CC387"/>
  <c r="CC527" s="1"/>
  <c r="CH142"/>
  <c r="CH387"/>
  <c r="CH527" s="1"/>
  <c r="CN142"/>
  <c r="CN387" s="1"/>
  <c r="CN527" s="1"/>
  <c r="CS142"/>
  <c r="CS387"/>
  <c r="CS527" s="1"/>
  <c r="CX142"/>
  <c r="CX387" s="1"/>
  <c r="CX527"/>
  <c r="AL152"/>
  <c r="AR152"/>
  <c r="AW152"/>
  <c r="BB152"/>
  <c r="BB397" s="1"/>
  <c r="BH152"/>
  <c r="BH397" s="1"/>
  <c r="BM152"/>
  <c r="BM397" s="1"/>
  <c r="BR152"/>
  <c r="BR397"/>
  <c r="BX152"/>
  <c r="BX397" s="1"/>
  <c r="CC152"/>
  <c r="CC397"/>
  <c r="CH152"/>
  <c r="CH397" s="1"/>
  <c r="CN152"/>
  <c r="CN397" s="1"/>
  <c r="CS152"/>
  <c r="CS397" s="1"/>
  <c r="CX152"/>
  <c r="CX397" s="1"/>
  <c r="AL156"/>
  <c r="AR156"/>
  <c r="AW156"/>
  <c r="AW401" s="1"/>
  <c r="BB156"/>
  <c r="BB401" s="1"/>
  <c r="BH156"/>
  <c r="BH401"/>
  <c r="BM156"/>
  <c r="BM401" s="1"/>
  <c r="BM534" s="1"/>
  <c r="BR156"/>
  <c r="BR401"/>
  <c r="BX156"/>
  <c r="BX401" s="1"/>
  <c r="CC156"/>
  <c r="CC401"/>
  <c r="CH156"/>
  <c r="CH401" s="1"/>
  <c r="CN156"/>
  <c r="CN401"/>
  <c r="CS156"/>
  <c r="CS401" s="1"/>
  <c r="CX156"/>
  <c r="CX401"/>
  <c r="AR160"/>
  <c r="AW160"/>
  <c r="BB160"/>
  <c r="BB405"/>
  <c r="BH160"/>
  <c r="BH405" s="1"/>
  <c r="BM160"/>
  <c r="BM405"/>
  <c r="BM535" s="1"/>
  <c r="BR160"/>
  <c r="BR405" s="1"/>
  <c r="BX160"/>
  <c r="BX405"/>
  <c r="CC160"/>
  <c r="CC405" s="1"/>
  <c r="CH160"/>
  <c r="CH405"/>
  <c r="CN160"/>
  <c r="CN405" s="1"/>
  <c r="CS160"/>
  <c r="CS405"/>
  <c r="CX160"/>
  <c r="CX405" s="1"/>
  <c r="AL164"/>
  <c r="AR164"/>
  <c r="AW164"/>
  <c r="BB164"/>
  <c r="BB409" s="1"/>
  <c r="BH164"/>
  <c r="BH409"/>
  <c r="BM164"/>
  <c r="BM409" s="1"/>
  <c r="BR164"/>
  <c r="BR409"/>
  <c r="BX164"/>
  <c r="BX409" s="1"/>
  <c r="CC164"/>
  <c r="CC409" s="1"/>
  <c r="CH164"/>
  <c r="CH409" s="1"/>
  <c r="CH536" s="1"/>
  <c r="CN164"/>
  <c r="CN409" s="1"/>
  <c r="CS164"/>
  <c r="CS409" s="1"/>
  <c r="CX164"/>
  <c r="CX409"/>
  <c r="AL168"/>
  <c r="AR168"/>
  <c r="AW168"/>
  <c r="BB168"/>
  <c r="BB413" s="1"/>
  <c r="BH168"/>
  <c r="BH413"/>
  <c r="BM168"/>
  <c r="BM413" s="1"/>
  <c r="BR168"/>
  <c r="BR413"/>
  <c r="BX168"/>
  <c r="BX413" s="1"/>
  <c r="CC168"/>
  <c r="CC413"/>
  <c r="CC537" s="1"/>
  <c r="CH168"/>
  <c r="CH413" s="1"/>
  <c r="CN168"/>
  <c r="CN413"/>
  <c r="CS168"/>
  <c r="CS413" s="1"/>
  <c r="CX168"/>
  <c r="CX413"/>
  <c r="AL172"/>
  <c r="AW172"/>
  <c r="BH172"/>
  <c r="BH417"/>
  <c r="BM172"/>
  <c r="BM417" s="1"/>
  <c r="BR172"/>
  <c r="BR417"/>
  <c r="BX172"/>
  <c r="BX417" s="1"/>
  <c r="CC172"/>
  <c r="CC417"/>
  <c r="CH172"/>
  <c r="CH417" s="1"/>
  <c r="CN172"/>
  <c r="CN417"/>
  <c r="CS172"/>
  <c r="CS417" s="1"/>
  <c r="CX172"/>
  <c r="CX417"/>
  <c r="AO282"/>
  <c r="AW282"/>
  <c r="BE282"/>
  <c r="BE491"/>
  <c r="BE575" s="1"/>
  <c r="BM282"/>
  <c r="BM491" s="1"/>
  <c r="BM575" s="1"/>
  <c r="BU282"/>
  <c r="BU491"/>
  <c r="BU575" s="1"/>
  <c r="CC282"/>
  <c r="CC491" s="1"/>
  <c r="CC575"/>
  <c r="CK282"/>
  <c r="CK491"/>
  <c r="CK575" s="1"/>
  <c r="CS282"/>
  <c r="CS491" s="1"/>
  <c r="CS575"/>
  <c r="AG369"/>
  <c r="W384"/>
  <c r="CY151"/>
  <c r="CY396"/>
  <c r="CU151"/>
  <c r="CU396" s="1"/>
  <c r="CQ151"/>
  <c r="CQ396"/>
  <c r="CM151"/>
  <c r="CM396" s="1"/>
  <c r="CI151"/>
  <c r="CI396"/>
  <c r="CE151"/>
  <c r="CE396" s="1"/>
  <c r="CA151"/>
  <c r="CA396"/>
  <c r="BW151"/>
  <c r="BW396" s="1"/>
  <c r="BS151"/>
  <c r="BS396"/>
  <c r="BO151"/>
  <c r="BO396" s="1"/>
  <c r="BK151"/>
  <c r="BK396"/>
  <c r="BG151"/>
  <c r="BG396" s="1"/>
  <c r="BC151"/>
  <c r="BC396"/>
  <c r="AY151"/>
  <c r="AU151"/>
  <c r="AQ151"/>
  <c r="AM151"/>
  <c r="AI151"/>
  <c r="CY155"/>
  <c r="CY400" s="1"/>
  <c r="CU155"/>
  <c r="CU400"/>
  <c r="CQ155"/>
  <c r="CQ400" s="1"/>
  <c r="CM155"/>
  <c r="CM400"/>
  <c r="CI155"/>
  <c r="CI400" s="1"/>
  <c r="CE155"/>
  <c r="CE400" s="1"/>
  <c r="CA155"/>
  <c r="CA400" s="1"/>
  <c r="BW155"/>
  <c r="BW400" s="1"/>
  <c r="BS155"/>
  <c r="BS400" s="1"/>
  <c r="BO155"/>
  <c r="BO400"/>
  <c r="BK155"/>
  <c r="BK400" s="1"/>
  <c r="BG155"/>
  <c r="BG400"/>
  <c r="BC155"/>
  <c r="BC400" s="1"/>
  <c r="AY155"/>
  <c r="AU155"/>
  <c r="AQ155"/>
  <c r="AM155"/>
  <c r="AI155"/>
  <c r="AG404"/>
  <c r="CY159"/>
  <c r="CY404" s="1"/>
  <c r="CU159"/>
  <c r="CU404" s="1"/>
  <c r="CQ159"/>
  <c r="CQ404" s="1"/>
  <c r="CM159"/>
  <c r="CM404" s="1"/>
  <c r="CI159"/>
  <c r="CI404" s="1"/>
  <c r="CE159"/>
  <c r="CE404"/>
  <c r="CA159"/>
  <c r="CA404" s="1"/>
  <c r="BW159"/>
  <c r="BW404" s="1"/>
  <c r="BS159"/>
  <c r="BS404" s="1"/>
  <c r="BO159"/>
  <c r="BO404" s="1"/>
  <c r="BK159"/>
  <c r="BK404" s="1"/>
  <c r="BG159"/>
  <c r="BG404" s="1"/>
  <c r="BC159"/>
  <c r="BC404" s="1"/>
  <c r="AY159"/>
  <c r="AU159"/>
  <c r="AQ159"/>
  <c r="AM159"/>
  <c r="AI159"/>
  <c r="CY163"/>
  <c r="CY408" s="1"/>
  <c r="CU163"/>
  <c r="CU408"/>
  <c r="CQ163"/>
  <c r="CQ408" s="1"/>
  <c r="CM163"/>
  <c r="CM408"/>
  <c r="CI163"/>
  <c r="CI408" s="1"/>
  <c r="CE163"/>
  <c r="CE408"/>
  <c r="CA163"/>
  <c r="CA408" s="1"/>
  <c r="BW163"/>
  <c r="BW408"/>
  <c r="BS163"/>
  <c r="BS408" s="1"/>
  <c r="BO163"/>
  <c r="BO408"/>
  <c r="BK163"/>
  <c r="BK408" s="1"/>
  <c r="BG163"/>
  <c r="BG408"/>
  <c r="BC163"/>
  <c r="BC408" s="1"/>
  <c r="AY163"/>
  <c r="AU163"/>
  <c r="AQ163"/>
  <c r="AM163"/>
  <c r="AI163"/>
  <c r="CY167"/>
  <c r="CY412"/>
  <c r="CU167"/>
  <c r="CU412" s="1"/>
  <c r="CQ167"/>
  <c r="CQ412" s="1"/>
  <c r="CQ537" s="1"/>
  <c r="CM167"/>
  <c r="CM412" s="1"/>
  <c r="CI167"/>
  <c r="CI412" s="1"/>
  <c r="CE167"/>
  <c r="CE412" s="1"/>
  <c r="CA167"/>
  <c r="CA412" s="1"/>
  <c r="BW167"/>
  <c r="BW412" s="1"/>
  <c r="BS167"/>
  <c r="BS412"/>
  <c r="BO167"/>
  <c r="BO412" s="1"/>
  <c r="BK167"/>
  <c r="BK412" s="1"/>
  <c r="BG167"/>
  <c r="BG412" s="1"/>
  <c r="BC167"/>
  <c r="BC412" s="1"/>
  <c r="AY167"/>
  <c r="AU167"/>
  <c r="AQ167"/>
  <c r="AM167"/>
  <c r="AI167"/>
  <c r="CY171"/>
  <c r="CY416"/>
  <c r="CQ171"/>
  <c r="CQ416" s="1"/>
  <c r="CI171"/>
  <c r="CI416"/>
  <c r="CA171"/>
  <c r="CA416" s="1"/>
  <c r="BS171"/>
  <c r="BS416"/>
  <c r="BK171"/>
  <c r="BK416" s="1"/>
  <c r="BC171"/>
  <c r="BC416"/>
  <c r="AU171"/>
  <c r="AQ171"/>
  <c r="AQ416" s="1"/>
  <c r="AM171"/>
  <c r="AI171"/>
  <c r="CU175"/>
  <c r="CU420" s="1"/>
  <c r="CE175"/>
  <c r="CE420" s="1"/>
  <c r="BW175"/>
  <c r="BW420"/>
  <c r="BO175"/>
  <c r="BO420" s="1"/>
  <c r="BK175"/>
  <c r="BK420" s="1"/>
  <c r="BC175"/>
  <c r="BC420" s="1"/>
  <c r="AQ175"/>
  <c r="AM175"/>
  <c r="X247"/>
  <c r="Y247" s="1"/>
  <c r="Z247"/>
  <c r="AA247" s="1"/>
  <c r="W464"/>
  <c r="X255"/>
  <c r="X259"/>
  <c r="W472"/>
  <c r="X263"/>
  <c r="W478"/>
  <c r="X269"/>
  <c r="Y269"/>
  <c r="Z269" s="1"/>
  <c r="X271"/>
  <c r="X273"/>
  <c r="X275"/>
  <c r="X277"/>
  <c r="Y277"/>
  <c r="Z277" s="1"/>
  <c r="AA277"/>
  <c r="W488"/>
  <c r="X279"/>
  <c r="AK121"/>
  <c r="AO121"/>
  <c r="AS121"/>
  <c r="AW121"/>
  <c r="BA121"/>
  <c r="BA366"/>
  <c r="BE121"/>
  <c r="BE366" s="1"/>
  <c r="BI121"/>
  <c r="BI366"/>
  <c r="BM121"/>
  <c r="BM366" s="1"/>
  <c r="BQ121"/>
  <c r="BQ366"/>
  <c r="BU121"/>
  <c r="BU366" s="1"/>
  <c r="BY121"/>
  <c r="BY366"/>
  <c r="CC121"/>
  <c r="CC366" s="1"/>
  <c r="CG121"/>
  <c r="CG366"/>
  <c r="CK121"/>
  <c r="CK366" s="1"/>
  <c r="CO121"/>
  <c r="CO366"/>
  <c r="CS121"/>
  <c r="CS366" s="1"/>
  <c r="CW121"/>
  <c r="CW366"/>
  <c r="AK122"/>
  <c r="AO122"/>
  <c r="AS122"/>
  <c r="AW122"/>
  <c r="BA122"/>
  <c r="BA367" s="1"/>
  <c r="BE122"/>
  <c r="BE367"/>
  <c r="BI122"/>
  <c r="BI367" s="1"/>
  <c r="BM122"/>
  <c r="BM367"/>
  <c r="BM523" s="1"/>
  <c r="BQ122"/>
  <c r="BQ367" s="1"/>
  <c r="BU122"/>
  <c r="BU367" s="1"/>
  <c r="BY122"/>
  <c r="BY367" s="1"/>
  <c r="CC122"/>
  <c r="CC367"/>
  <c r="CG122"/>
  <c r="CG367" s="1"/>
  <c r="CK122"/>
  <c r="CK367" s="1"/>
  <c r="CO122"/>
  <c r="CO367" s="1"/>
  <c r="CS122"/>
  <c r="CS367" s="1"/>
  <c r="CS523" s="1"/>
  <c r="AK123"/>
  <c r="AO123"/>
  <c r="AS123"/>
  <c r="BE123"/>
  <c r="BE368" s="1"/>
  <c r="BI123"/>
  <c r="BI368"/>
  <c r="BM123"/>
  <c r="BM368" s="1"/>
  <c r="BQ123"/>
  <c r="BQ368"/>
  <c r="BU123"/>
  <c r="BU368" s="1"/>
  <c r="CC123"/>
  <c r="CC368"/>
  <c r="CG123"/>
  <c r="CG368" s="1"/>
  <c r="CK123"/>
  <c r="CK368"/>
  <c r="CO123"/>
  <c r="CO368" s="1"/>
  <c r="CS123"/>
  <c r="CS368"/>
  <c r="CW123"/>
  <c r="CW368" s="1"/>
  <c r="AK124"/>
  <c r="AO124"/>
  <c r="AS124"/>
  <c r="AW124"/>
  <c r="BA124"/>
  <c r="BA369"/>
  <c r="BE124"/>
  <c r="BE369" s="1"/>
  <c r="BI124"/>
  <c r="BI369"/>
  <c r="BM124"/>
  <c r="BM369" s="1"/>
  <c r="BQ124"/>
  <c r="BQ369"/>
  <c r="BU124"/>
  <c r="BU369" s="1"/>
  <c r="BY124"/>
  <c r="BY369"/>
  <c r="CC124"/>
  <c r="CC369" s="1"/>
  <c r="CG124"/>
  <c r="CG369"/>
  <c r="CK124"/>
  <c r="CK369" s="1"/>
  <c r="CO124"/>
  <c r="CO369"/>
  <c r="CS124"/>
  <c r="CS369" s="1"/>
  <c r="AK125"/>
  <c r="AO125"/>
  <c r="AS125"/>
  <c r="AW125"/>
  <c r="BA125"/>
  <c r="BA370"/>
  <c r="BE125"/>
  <c r="BE370" s="1"/>
  <c r="BI125"/>
  <c r="BI370"/>
  <c r="BM125"/>
  <c r="BM370" s="1"/>
  <c r="BQ125"/>
  <c r="BQ370"/>
  <c r="BU125"/>
  <c r="BU370" s="1"/>
  <c r="BY125"/>
  <c r="BY370"/>
  <c r="CC125"/>
  <c r="CC370" s="1"/>
  <c r="CG125"/>
  <c r="CG370"/>
  <c r="CK125"/>
  <c r="CK370" s="1"/>
  <c r="CO125"/>
  <c r="CO370"/>
  <c r="CS125"/>
  <c r="CS370" s="1"/>
  <c r="CW125"/>
  <c r="CW370"/>
  <c r="AO126"/>
  <c r="AW126"/>
  <c r="BE126"/>
  <c r="BE371" s="1"/>
  <c r="BM126"/>
  <c r="BM371" s="1"/>
  <c r="BU126"/>
  <c r="BU371"/>
  <c r="CC126"/>
  <c r="CC371" s="1"/>
  <c r="CK126"/>
  <c r="CK371" s="1"/>
  <c r="CS126"/>
  <c r="CS371" s="1"/>
  <c r="AK127"/>
  <c r="AS127"/>
  <c r="AW127"/>
  <c r="BA127"/>
  <c r="BA372"/>
  <c r="BE127"/>
  <c r="BE372" s="1"/>
  <c r="BI127"/>
  <c r="BI372"/>
  <c r="BM127"/>
  <c r="BM372" s="1"/>
  <c r="BQ127"/>
  <c r="BQ372"/>
  <c r="BU127"/>
  <c r="BU372" s="1"/>
  <c r="BY127"/>
  <c r="BY372"/>
  <c r="CG127"/>
  <c r="CG372" s="1"/>
  <c r="CO127"/>
  <c r="CO372"/>
  <c r="CW127"/>
  <c r="CW372" s="1"/>
  <c r="AO128"/>
  <c r="AW128"/>
  <c r="BE128"/>
  <c r="BE373" s="1"/>
  <c r="BM128"/>
  <c r="BM373"/>
  <c r="BU128"/>
  <c r="BU373" s="1"/>
  <c r="CC128"/>
  <c r="CC373"/>
  <c r="CK128"/>
  <c r="CK373" s="1"/>
  <c r="CS128"/>
  <c r="CS373"/>
  <c r="AK129"/>
  <c r="AO129"/>
  <c r="AS129"/>
  <c r="AW129"/>
  <c r="BA129"/>
  <c r="BA374" s="1"/>
  <c r="BE129"/>
  <c r="BE374"/>
  <c r="BI129"/>
  <c r="BI374" s="1"/>
  <c r="BM129"/>
  <c r="BM374"/>
  <c r="BQ129"/>
  <c r="BQ374" s="1"/>
  <c r="BU129"/>
  <c r="BU374"/>
  <c r="BY129"/>
  <c r="BY374" s="1"/>
  <c r="CC129"/>
  <c r="CC374"/>
  <c r="CG129"/>
  <c r="CG374" s="1"/>
  <c r="CK129"/>
  <c r="CK374"/>
  <c r="CO129"/>
  <c r="CO374" s="1"/>
  <c r="CS129"/>
  <c r="CS374"/>
  <c r="AK130"/>
  <c r="AO130"/>
  <c r="AS130"/>
  <c r="AW130"/>
  <c r="BA130"/>
  <c r="BA375" s="1"/>
  <c r="BE130"/>
  <c r="BE375"/>
  <c r="BI130"/>
  <c r="BI375" s="1"/>
  <c r="BM130"/>
  <c r="BM375"/>
  <c r="BQ130"/>
  <c r="BQ375" s="1"/>
  <c r="BU130"/>
  <c r="BU375"/>
  <c r="BY130"/>
  <c r="BY375" s="1"/>
  <c r="CC130"/>
  <c r="CC375"/>
  <c r="CG130"/>
  <c r="CG375" s="1"/>
  <c r="CK130"/>
  <c r="CK375"/>
  <c r="CO130"/>
  <c r="CO375" s="1"/>
  <c r="CS130"/>
  <c r="CS375"/>
  <c r="CW130"/>
  <c r="CW375" s="1"/>
  <c r="AK131"/>
  <c r="AO131"/>
  <c r="AS131"/>
  <c r="AW131"/>
  <c r="BA131"/>
  <c r="BA376"/>
  <c r="BE131"/>
  <c r="BE376" s="1"/>
  <c r="BI131"/>
  <c r="BI376"/>
  <c r="BM131"/>
  <c r="BM376" s="1"/>
  <c r="BQ131"/>
  <c r="BQ376"/>
  <c r="BU131"/>
  <c r="BU376" s="1"/>
  <c r="BY131"/>
  <c r="BY376"/>
  <c r="CC131"/>
  <c r="CC376" s="1"/>
  <c r="CG131"/>
  <c r="CG376"/>
  <c r="CK131"/>
  <c r="CK376" s="1"/>
  <c r="CO131"/>
  <c r="CO376"/>
  <c r="CS131"/>
  <c r="CS376" s="1"/>
  <c r="CW131"/>
  <c r="CW376"/>
  <c r="AK132"/>
  <c r="AO132"/>
  <c r="AS132"/>
  <c r="AW132"/>
  <c r="BA132"/>
  <c r="BA377" s="1"/>
  <c r="BE132"/>
  <c r="BE377"/>
  <c r="BI132"/>
  <c r="BI377" s="1"/>
  <c r="BM132"/>
  <c r="BM377"/>
  <c r="BQ132"/>
  <c r="BQ377" s="1"/>
  <c r="BU132"/>
  <c r="BU377"/>
  <c r="BY132"/>
  <c r="BY377" s="1"/>
  <c r="CC132"/>
  <c r="CC377"/>
  <c r="CG132"/>
  <c r="CG377" s="1"/>
  <c r="CK132"/>
  <c r="CK377"/>
  <c r="CO132"/>
  <c r="CO377" s="1"/>
  <c r="CS132"/>
  <c r="CS377"/>
  <c r="CW132"/>
  <c r="CW377" s="1"/>
  <c r="AK133"/>
  <c r="AO133"/>
  <c r="AS133"/>
  <c r="AW133"/>
  <c r="BA133"/>
  <c r="BA378"/>
  <c r="BE133"/>
  <c r="BE378" s="1"/>
  <c r="BI133"/>
  <c r="BI378"/>
  <c r="BM133"/>
  <c r="BM378" s="1"/>
  <c r="BQ133"/>
  <c r="BQ378"/>
  <c r="BU133"/>
  <c r="BU378" s="1"/>
  <c r="BY133"/>
  <c r="BY378"/>
  <c r="CC133"/>
  <c r="CC378" s="1"/>
  <c r="CG133"/>
  <c r="CG378"/>
  <c r="CK133"/>
  <c r="CK378" s="1"/>
  <c r="CO133"/>
  <c r="CO378"/>
  <c r="CS133"/>
  <c r="CS378" s="1"/>
  <c r="AK134"/>
  <c r="AO134"/>
  <c r="AS134"/>
  <c r="AW134"/>
  <c r="BA134"/>
  <c r="BA379"/>
  <c r="BE134"/>
  <c r="BE379" s="1"/>
  <c r="BI134"/>
  <c r="BI379"/>
  <c r="BM134"/>
  <c r="BM379" s="1"/>
  <c r="BQ134"/>
  <c r="BQ379"/>
  <c r="BU134"/>
  <c r="BU379" s="1"/>
  <c r="BY134"/>
  <c r="BY379"/>
  <c r="CC134"/>
  <c r="CC379" s="1"/>
  <c r="CG134"/>
  <c r="CG379"/>
  <c r="CK134"/>
  <c r="CK379" s="1"/>
  <c r="CO134"/>
  <c r="CO379"/>
  <c r="CS134"/>
  <c r="CS379" s="1"/>
  <c r="CW134"/>
  <c r="CW379"/>
  <c r="AK135"/>
  <c r="AO135"/>
  <c r="AS135"/>
  <c r="AW135"/>
  <c r="BA135"/>
  <c r="BA380" s="1"/>
  <c r="BE135"/>
  <c r="BE380"/>
  <c r="BI135"/>
  <c r="BI380" s="1"/>
  <c r="BM135"/>
  <c r="BM380"/>
  <c r="BQ135"/>
  <c r="BQ380" s="1"/>
  <c r="BU135"/>
  <c r="BU380"/>
  <c r="BY135"/>
  <c r="BY380" s="1"/>
  <c r="CC135"/>
  <c r="CC380"/>
  <c r="CG135"/>
  <c r="CG380" s="1"/>
  <c r="CK135"/>
  <c r="CK380"/>
  <c r="CO135"/>
  <c r="CO380" s="1"/>
  <c r="CS135"/>
  <c r="CS380"/>
  <c r="CW135"/>
  <c r="CW380" s="1"/>
  <c r="AK136"/>
  <c r="AO136"/>
  <c r="AS136"/>
  <c r="AW136"/>
  <c r="BA136"/>
  <c r="BA381"/>
  <c r="BE136"/>
  <c r="BE381" s="1"/>
  <c r="BI136"/>
  <c r="BI381"/>
  <c r="BM136"/>
  <c r="BM381" s="1"/>
  <c r="BQ136"/>
  <c r="BQ381"/>
  <c r="BU136"/>
  <c r="BU381" s="1"/>
  <c r="BY136"/>
  <c r="BY381"/>
  <c r="CC136"/>
  <c r="CC381" s="1"/>
  <c r="CG136"/>
  <c r="CG381"/>
  <c r="CK136"/>
  <c r="CK381" s="1"/>
  <c r="CO136"/>
  <c r="CO381"/>
  <c r="CS136"/>
  <c r="CS381" s="1"/>
  <c r="BM137"/>
  <c r="BM382" s="1"/>
  <c r="BY137"/>
  <c r="BY382" s="1"/>
  <c r="CS137"/>
  <c r="CS382"/>
  <c r="X140"/>
  <c r="Y140" s="1"/>
  <c r="AK142"/>
  <c r="AP142"/>
  <c r="BA142"/>
  <c r="BA387" s="1"/>
  <c r="BA527" s="1"/>
  <c r="BF142"/>
  <c r="BF387" s="1"/>
  <c r="BF527" s="1"/>
  <c r="BL142"/>
  <c r="BL387"/>
  <c r="BL527" s="1"/>
  <c r="BQ142"/>
  <c r="BQ387"/>
  <c r="BQ527" s="1"/>
  <c r="BV142"/>
  <c r="BV387" s="1"/>
  <c r="BV527" s="1"/>
  <c r="CB142"/>
  <c r="CB387"/>
  <c r="CB527" s="1"/>
  <c r="CG142"/>
  <c r="CG387" s="1"/>
  <c r="CG527"/>
  <c r="CL142"/>
  <c r="CL387"/>
  <c r="CL527" s="1"/>
  <c r="CR142"/>
  <c r="CR387" s="1"/>
  <c r="CR527"/>
  <c r="CW142"/>
  <c r="CW387" s="1"/>
  <c r="CW527" s="1"/>
  <c r="AL151"/>
  <c r="AR151"/>
  <c r="AW151"/>
  <c r="BB151"/>
  <c r="BB396"/>
  <c r="BH151"/>
  <c r="BH396" s="1"/>
  <c r="BM151"/>
  <c r="BM396"/>
  <c r="BR151"/>
  <c r="BR396" s="1"/>
  <c r="BX151"/>
  <c r="BX396"/>
  <c r="CC151"/>
  <c r="CC396" s="1"/>
  <c r="CH151"/>
  <c r="CH396"/>
  <c r="CN151"/>
  <c r="CN396" s="1"/>
  <c r="CS151"/>
  <c r="CS396"/>
  <c r="CX151"/>
  <c r="CX396" s="1"/>
  <c r="V152"/>
  <c r="U152"/>
  <c r="T152"/>
  <c r="S152" s="1"/>
  <c r="R152" s="1"/>
  <c r="Q152" s="1"/>
  <c r="P152" s="1"/>
  <c r="O152" s="1"/>
  <c r="N152" s="1"/>
  <c r="M152" s="1"/>
  <c r="AK152"/>
  <c r="AP152"/>
  <c r="AV152"/>
  <c r="BA152"/>
  <c r="BA397" s="1"/>
  <c r="BF152"/>
  <c r="BF397" s="1"/>
  <c r="BL152"/>
  <c r="BL397" s="1"/>
  <c r="BQ152"/>
  <c r="BQ397" s="1"/>
  <c r="BV152"/>
  <c r="BV397" s="1"/>
  <c r="CB152"/>
  <c r="CB397" s="1"/>
  <c r="CG152"/>
  <c r="CG397"/>
  <c r="CL152"/>
  <c r="CL397" s="1"/>
  <c r="CR152"/>
  <c r="CR397" s="1"/>
  <c r="CR534" s="1"/>
  <c r="CW152"/>
  <c r="CW397" s="1"/>
  <c r="AL155"/>
  <c r="AR155"/>
  <c r="AW155"/>
  <c r="BB155"/>
  <c r="BB400"/>
  <c r="BH155"/>
  <c r="BH400" s="1"/>
  <c r="BM155"/>
  <c r="BM400"/>
  <c r="BR155"/>
  <c r="BR400" s="1"/>
  <c r="BX155"/>
  <c r="BX400"/>
  <c r="CC155"/>
  <c r="CC400" s="1"/>
  <c r="CH155"/>
  <c r="CH400"/>
  <c r="CN155"/>
  <c r="CN400" s="1"/>
  <c r="CS155"/>
  <c r="CS400"/>
  <c r="CX155"/>
  <c r="CX400" s="1"/>
  <c r="V156"/>
  <c r="U156"/>
  <c r="T156" s="1"/>
  <c r="S156" s="1"/>
  <c r="R156" s="1"/>
  <c r="Q156"/>
  <c r="P156" s="1"/>
  <c r="O156" s="1"/>
  <c r="N156" s="1"/>
  <c r="M156" s="1"/>
  <c r="AK156"/>
  <c r="AP156"/>
  <c r="AV156"/>
  <c r="BA156"/>
  <c r="BA401"/>
  <c r="BF156"/>
  <c r="BF401" s="1"/>
  <c r="BL156"/>
  <c r="BL401" s="1"/>
  <c r="BQ156"/>
  <c r="BQ401" s="1"/>
  <c r="BV156"/>
  <c r="BV401" s="1"/>
  <c r="CB156"/>
  <c r="CB401" s="1"/>
  <c r="CG156"/>
  <c r="CG401" s="1"/>
  <c r="CL156"/>
  <c r="CL401" s="1"/>
  <c r="CR156"/>
  <c r="CR401"/>
  <c r="CW156"/>
  <c r="CW401" s="1"/>
  <c r="AL159"/>
  <c r="AR159"/>
  <c r="AW159"/>
  <c r="BB159"/>
  <c r="BB404"/>
  <c r="BH159"/>
  <c r="BH404"/>
  <c r="BM159"/>
  <c r="BM404"/>
  <c r="BR159"/>
  <c r="BR404"/>
  <c r="BX159"/>
  <c r="BX404"/>
  <c r="CC159"/>
  <c r="CC404"/>
  <c r="CH159"/>
  <c r="CH404"/>
  <c r="CN159"/>
  <c r="CN404"/>
  <c r="CS159"/>
  <c r="CS404"/>
  <c r="CX159"/>
  <c r="CX404"/>
  <c r="AP160"/>
  <c r="AV160"/>
  <c r="BA160"/>
  <c r="BA405"/>
  <c r="BF160"/>
  <c r="BF405"/>
  <c r="BV160"/>
  <c r="BV405"/>
  <c r="CB160"/>
  <c r="CB405"/>
  <c r="CG160"/>
  <c r="CG405"/>
  <c r="CG535" s="1"/>
  <c r="CL160"/>
  <c r="CL405"/>
  <c r="AL163"/>
  <c r="AR163"/>
  <c r="AW163"/>
  <c r="BB163"/>
  <c r="BB408" s="1"/>
  <c r="BH163"/>
  <c r="BH408" s="1"/>
  <c r="BM163"/>
  <c r="BM408" s="1"/>
  <c r="BR163"/>
  <c r="BR408" s="1"/>
  <c r="BX163"/>
  <c r="BX408" s="1"/>
  <c r="CC163"/>
  <c r="CC408" s="1"/>
  <c r="CH163"/>
  <c r="CH408"/>
  <c r="CN163"/>
  <c r="CN408" s="1"/>
  <c r="CS163"/>
  <c r="CS408" s="1"/>
  <c r="CX163"/>
  <c r="CX408" s="1"/>
  <c r="V164"/>
  <c r="U164" s="1"/>
  <c r="T164" s="1"/>
  <c r="AK164"/>
  <c r="AP164"/>
  <c r="AV164"/>
  <c r="BA164"/>
  <c r="BA409" s="1"/>
  <c r="BF164"/>
  <c r="BF409"/>
  <c r="BL164"/>
  <c r="BL409" s="1"/>
  <c r="BQ164"/>
  <c r="BQ409"/>
  <c r="BV164"/>
  <c r="BV409" s="1"/>
  <c r="CB164"/>
  <c r="CB409" s="1"/>
  <c r="CG164"/>
  <c r="CG409" s="1"/>
  <c r="CL164"/>
  <c r="CL409" s="1"/>
  <c r="CR164"/>
  <c r="CR409" s="1"/>
  <c r="CW164"/>
  <c r="CW409"/>
  <c r="AL167"/>
  <c r="AR167"/>
  <c r="AR412"/>
  <c r="AW167"/>
  <c r="BB167"/>
  <c r="BB412" s="1"/>
  <c r="BH167"/>
  <c r="BH412"/>
  <c r="BM167"/>
  <c r="BM412" s="1"/>
  <c r="BR167"/>
  <c r="BR412" s="1"/>
  <c r="BX167"/>
  <c r="BX412" s="1"/>
  <c r="CC167"/>
  <c r="CC412" s="1"/>
  <c r="CH167"/>
  <c r="CH412" s="1"/>
  <c r="CN167"/>
  <c r="CN412"/>
  <c r="CS167"/>
  <c r="CS412" s="1"/>
  <c r="CX167"/>
  <c r="CX412"/>
  <c r="V168"/>
  <c r="U168" s="1"/>
  <c r="T168" s="1"/>
  <c r="S168" s="1"/>
  <c r="R168" s="1"/>
  <c r="Q168" s="1"/>
  <c r="P168"/>
  <c r="O168" s="1"/>
  <c r="N168" s="1"/>
  <c r="M168" s="1"/>
  <c r="L168" s="1"/>
  <c r="K168" s="1"/>
  <c r="J168" s="1"/>
  <c r="I168" s="1"/>
  <c r="H168" s="1"/>
  <c r="AK168"/>
  <c r="AP168"/>
  <c r="AV168"/>
  <c r="BA168"/>
  <c r="BA413"/>
  <c r="BF168"/>
  <c r="BF413" s="1"/>
  <c r="BL168"/>
  <c r="BL413" s="1"/>
  <c r="BQ168"/>
  <c r="BQ413" s="1"/>
  <c r="BV168"/>
  <c r="BV413" s="1"/>
  <c r="CB168"/>
  <c r="CB413" s="1"/>
  <c r="CG168"/>
  <c r="CG413"/>
  <c r="CL168"/>
  <c r="CL413" s="1"/>
  <c r="CR168"/>
  <c r="CR413"/>
  <c r="CW168"/>
  <c r="CW413" s="1"/>
  <c r="AR171"/>
  <c r="AW171"/>
  <c r="BB171"/>
  <c r="BB416" s="1"/>
  <c r="BH171"/>
  <c r="BH416" s="1"/>
  <c r="BM171"/>
  <c r="BM416" s="1"/>
  <c r="BR171"/>
  <c r="BR416" s="1"/>
  <c r="BX171"/>
  <c r="BX416" s="1"/>
  <c r="CC171"/>
  <c r="CC416"/>
  <c r="CH171"/>
  <c r="CH416" s="1"/>
  <c r="CN171"/>
  <c r="CN416" s="1"/>
  <c r="CS171"/>
  <c r="CS416" s="1"/>
  <c r="CX171"/>
  <c r="CX416" s="1"/>
  <c r="T172"/>
  <c r="S172"/>
  <c r="R172" s="1"/>
  <c r="Q172" s="1"/>
  <c r="P172" s="1"/>
  <c r="O172" s="1"/>
  <c r="N172" s="1"/>
  <c r="M172" s="1"/>
  <c r="L172" s="1"/>
  <c r="K172" s="1"/>
  <c r="J172" s="1"/>
  <c r="I172" s="1"/>
  <c r="H172"/>
  <c r="AK172"/>
  <c r="AP172"/>
  <c r="AV172"/>
  <c r="AV417"/>
  <c r="BA172"/>
  <c r="BA417" s="1"/>
  <c r="BF172"/>
  <c r="BF417"/>
  <c r="BL172"/>
  <c r="BL417" s="1"/>
  <c r="BQ172"/>
  <c r="BQ417"/>
  <c r="BV172"/>
  <c r="BV417" s="1"/>
  <c r="CB172"/>
  <c r="CB417"/>
  <c r="CG172"/>
  <c r="CG417" s="1"/>
  <c r="CL172"/>
  <c r="CL417"/>
  <c r="CR172"/>
  <c r="CR417" s="1"/>
  <c r="CW172"/>
  <c r="CW417" s="1"/>
  <c r="BB175"/>
  <c r="BB420" s="1"/>
  <c r="BR175"/>
  <c r="BR420" s="1"/>
  <c r="CC175"/>
  <c r="CC420" s="1"/>
  <c r="CN175"/>
  <c r="CN420" s="1"/>
  <c r="V177"/>
  <c r="U177"/>
  <c r="T177" s="1"/>
  <c r="S177" s="1"/>
  <c r="R177" s="1"/>
  <c r="Q177"/>
  <c r="P177" s="1"/>
  <c r="O177" s="1"/>
  <c r="N177" s="1"/>
  <c r="M177" s="1"/>
  <c r="L177" s="1"/>
  <c r="K177" s="1"/>
  <c r="J177" s="1"/>
  <c r="I177" s="1"/>
  <c r="H177" s="1"/>
  <c r="N220"/>
  <c r="N222"/>
  <c r="O222"/>
  <c r="P222"/>
  <c r="Q222"/>
  <c r="R222" s="1"/>
  <c r="S222" s="1"/>
  <c r="T222" s="1"/>
  <c r="U222" s="1"/>
  <c r="V222" s="1"/>
  <c r="N223"/>
  <c r="O223" s="1"/>
  <c r="P223" s="1"/>
  <c r="Q223" s="1"/>
  <c r="R223" s="1"/>
  <c r="S223"/>
  <c r="T223" s="1"/>
  <c r="U223" s="1"/>
  <c r="V223" s="1"/>
  <c r="N224"/>
  <c r="O224"/>
  <c r="P224" s="1"/>
  <c r="Q224" s="1"/>
  <c r="R224" s="1"/>
  <c r="S224" s="1"/>
  <c r="T224" s="1"/>
  <c r="U224" s="1"/>
  <c r="V224" s="1"/>
  <c r="N226"/>
  <c r="O226" s="1"/>
  <c r="P226"/>
  <c r="N227"/>
  <c r="O227" s="1"/>
  <c r="P227" s="1"/>
  <c r="Q227" s="1"/>
  <c r="R227"/>
  <c r="S227" s="1"/>
  <c r="T227" s="1"/>
  <c r="U227" s="1"/>
  <c r="V227" s="1"/>
  <c r="N228"/>
  <c r="N229"/>
  <c r="O229" s="1"/>
  <c r="P229" s="1"/>
  <c r="Q229" s="1"/>
  <c r="R229"/>
  <c r="S229" s="1"/>
  <c r="T229" s="1"/>
  <c r="U229" s="1"/>
  <c r="V229" s="1"/>
  <c r="N230"/>
  <c r="O230" s="1"/>
  <c r="P230" s="1"/>
  <c r="Q230" s="1"/>
  <c r="R230" s="1"/>
  <c r="S230" s="1"/>
  <c r="T230" s="1"/>
  <c r="N231"/>
  <c r="O231" s="1"/>
  <c r="P231" s="1"/>
  <c r="Q231" s="1"/>
  <c r="R231"/>
  <c r="S231" s="1"/>
  <c r="T231" s="1"/>
  <c r="U231" s="1"/>
  <c r="V231" s="1"/>
  <c r="N232"/>
  <c r="O232" s="1"/>
  <c r="P232" s="1"/>
  <c r="Q232" s="1"/>
  <c r="R232" s="1"/>
  <c r="S232" s="1"/>
  <c r="T232" s="1"/>
  <c r="U232" s="1"/>
  <c r="V232" s="1"/>
  <c r="N233"/>
  <c r="O233"/>
  <c r="P233"/>
  <c r="Q233" s="1"/>
  <c r="R233" s="1"/>
  <c r="S233" s="1"/>
  <c r="T233" s="1"/>
  <c r="U233" s="1"/>
  <c r="V233" s="1"/>
  <c r="N235"/>
  <c r="O235" s="1"/>
  <c r="P235"/>
  <c r="Q235" s="1"/>
  <c r="R235" s="1"/>
  <c r="S235" s="1"/>
  <c r="T235" s="1"/>
  <c r="U235" s="1"/>
  <c r="V235"/>
  <c r="N236"/>
  <c r="O236" s="1"/>
  <c r="P236" s="1"/>
  <c r="Q236" s="1"/>
  <c r="R236"/>
  <c r="S236" s="1"/>
  <c r="T236" s="1"/>
  <c r="U236" s="1"/>
  <c r="V236" s="1"/>
  <c r="O237"/>
  <c r="P237" s="1"/>
  <c r="Q237" s="1"/>
  <c r="R237" s="1"/>
  <c r="S237" s="1"/>
  <c r="T237" s="1"/>
  <c r="U237"/>
  <c r="V237" s="1"/>
  <c r="N238"/>
  <c r="O238" s="1"/>
  <c r="P238" s="1"/>
  <c r="Q238" s="1"/>
  <c r="R238"/>
  <c r="S238" s="1"/>
  <c r="T238" s="1"/>
  <c r="U238" s="1"/>
  <c r="V238" s="1"/>
  <c r="N239"/>
  <c r="O239"/>
  <c r="P239" s="1"/>
  <c r="Q239"/>
  <c r="R239" s="1"/>
  <c r="S239" s="1"/>
  <c r="T239" s="1"/>
  <c r="U239" s="1"/>
  <c r="V239" s="1"/>
  <c r="N240"/>
  <c r="O241"/>
  <c r="Q242"/>
  <c r="R242" s="1"/>
  <c r="S242" s="1"/>
  <c r="T242" s="1"/>
  <c r="U242" s="1"/>
  <c r="V242"/>
  <c r="N243"/>
  <c r="O243" s="1"/>
  <c r="P243" s="1"/>
  <c r="Q243"/>
  <c r="R243" s="1"/>
  <c r="S243" s="1"/>
  <c r="T243" s="1"/>
  <c r="U243" s="1"/>
  <c r="V243" s="1"/>
  <c r="N244"/>
  <c r="O244"/>
  <c r="P244" s="1"/>
  <c r="Q244" s="1"/>
  <c r="R244" s="1"/>
  <c r="S244"/>
  <c r="T244" s="1"/>
  <c r="U244" s="1"/>
  <c r="V244" s="1"/>
  <c r="N245"/>
  <c r="O245"/>
  <c r="P245" s="1"/>
  <c r="Q245" s="1"/>
  <c r="R245" s="1"/>
  <c r="S245" s="1"/>
  <c r="T245" s="1"/>
  <c r="U245" s="1"/>
  <c r="V245" s="1"/>
  <c r="X282"/>
  <c r="AN282"/>
  <c r="AV282"/>
  <c r="BD282"/>
  <c r="BD491" s="1"/>
  <c r="BD575" s="1"/>
  <c r="BL282"/>
  <c r="BL491"/>
  <c r="BL575" s="1"/>
  <c r="BT282"/>
  <c r="BT491" s="1"/>
  <c r="BT575" s="1"/>
  <c r="CB282"/>
  <c r="CB491" s="1"/>
  <c r="CB575" s="1"/>
  <c r="CJ282"/>
  <c r="CJ491"/>
  <c r="CJ575" s="1"/>
  <c r="CR282"/>
  <c r="CR491"/>
  <c r="CR575" s="1"/>
  <c r="AK177"/>
  <c r="AS177"/>
  <c r="AW177"/>
  <c r="BA177"/>
  <c r="BA422" s="1"/>
  <c r="BA539" s="1"/>
  <c r="BE177"/>
  <c r="BE422"/>
  <c r="BE539"/>
  <c r="BI177"/>
  <c r="BI422"/>
  <c r="BI539"/>
  <c r="BQ177"/>
  <c r="BQ422" s="1"/>
  <c r="BQ539" s="1"/>
  <c r="BU177"/>
  <c r="BU422"/>
  <c r="BU539" s="1"/>
  <c r="BY177"/>
  <c r="BY422" s="1"/>
  <c r="BY539" s="1"/>
  <c r="CG177"/>
  <c r="CG422"/>
  <c r="CG539" s="1"/>
  <c r="CK177"/>
  <c r="CK422" s="1"/>
  <c r="CK539"/>
  <c r="CO177"/>
  <c r="CO422" s="1"/>
  <c r="CO539" s="1"/>
  <c r="CW177"/>
  <c r="CW422"/>
  <c r="CW539" s="1"/>
  <c r="AK184"/>
  <c r="AO184"/>
  <c r="AS184"/>
  <c r="AW184"/>
  <c r="BA184"/>
  <c r="BE184"/>
  <c r="BI184"/>
  <c r="BM184"/>
  <c r="BQ184"/>
  <c r="BU184"/>
  <c r="BY184"/>
  <c r="CC184"/>
  <c r="CG184"/>
  <c r="CK184"/>
  <c r="CO184"/>
  <c r="CS184"/>
  <c r="AK185"/>
  <c r="AO185"/>
  <c r="AS185"/>
  <c r="AW185"/>
  <c r="BA185"/>
  <c r="BE185"/>
  <c r="BI185"/>
  <c r="BM185"/>
  <c r="BQ185"/>
  <c r="BU185"/>
  <c r="BY185"/>
  <c r="CC185"/>
  <c r="CG185"/>
  <c r="CK185"/>
  <c r="CO185"/>
  <c r="CS185"/>
  <c r="CW185"/>
  <c r="AK186"/>
  <c r="AO186"/>
  <c r="AS186"/>
  <c r="BA186"/>
  <c r="BE186"/>
  <c r="BI186"/>
  <c r="BQ186"/>
  <c r="BU186"/>
  <c r="BY186"/>
  <c r="CG186"/>
  <c r="CK186"/>
  <c r="CO186"/>
  <c r="CW186"/>
  <c r="AK187"/>
  <c r="AO187"/>
  <c r="AS187"/>
  <c r="AW187"/>
  <c r="BA187"/>
  <c r="BE187"/>
  <c r="BI187"/>
  <c r="BM187"/>
  <c r="BQ187"/>
  <c r="BU187"/>
  <c r="BY187"/>
  <c r="CC187"/>
  <c r="CG187"/>
  <c r="CK187"/>
  <c r="CO187"/>
  <c r="CS187"/>
  <c r="AK188"/>
  <c r="AO188"/>
  <c r="AS188"/>
  <c r="AW188"/>
  <c r="BA188"/>
  <c r="BE188"/>
  <c r="BI188"/>
  <c r="BM188"/>
  <c r="BQ188"/>
  <c r="BU188"/>
  <c r="BY188"/>
  <c r="CC188"/>
  <c r="CG188"/>
  <c r="CK188"/>
  <c r="CO188"/>
  <c r="CS188"/>
  <c r="AK189"/>
  <c r="AO189"/>
  <c r="AS189"/>
  <c r="AW189"/>
  <c r="BA189"/>
  <c r="BE189"/>
  <c r="BI189"/>
  <c r="BM189"/>
  <c r="BQ189"/>
  <c r="BU189"/>
  <c r="BY189"/>
  <c r="CC189"/>
  <c r="CG189"/>
  <c r="CK189"/>
  <c r="CO189"/>
  <c r="CS189"/>
  <c r="CW189"/>
  <c r="AK190"/>
  <c r="AO190"/>
  <c r="AS190"/>
  <c r="AW190"/>
  <c r="BA190"/>
  <c r="BE190"/>
  <c r="BI190"/>
  <c r="BM190"/>
  <c r="BQ190"/>
  <c r="BU190"/>
  <c r="BY190"/>
  <c r="CC190"/>
  <c r="CG190"/>
  <c r="CK190"/>
  <c r="CO190"/>
  <c r="CS190"/>
  <c r="CW190"/>
  <c r="AK191"/>
  <c r="AO191"/>
  <c r="AS191"/>
  <c r="AW191"/>
  <c r="BA191"/>
  <c r="BE191"/>
  <c r="BI191"/>
  <c r="BM191"/>
  <c r="BQ191"/>
  <c r="BU191"/>
  <c r="BY191"/>
  <c r="CC191"/>
  <c r="CG191"/>
  <c r="CK191"/>
  <c r="CO191"/>
  <c r="CS191"/>
  <c r="CW191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AK193"/>
  <c r="AO193"/>
  <c r="AS193"/>
  <c r="BA193"/>
  <c r="BI193"/>
  <c r="BQ193"/>
  <c r="BY193"/>
  <c r="CG193"/>
  <c r="CO193"/>
  <c r="CW193"/>
  <c r="AK194"/>
  <c r="AO194"/>
  <c r="AS194"/>
  <c r="AW194"/>
  <c r="BA194"/>
  <c r="BE194"/>
  <c r="BI194"/>
  <c r="BM194"/>
  <c r="BQ194"/>
  <c r="BU194"/>
  <c r="BY194"/>
  <c r="CC194"/>
  <c r="CG194"/>
  <c r="CK194"/>
  <c r="CO194"/>
  <c r="CS194"/>
  <c r="CW194"/>
  <c r="AK195"/>
  <c r="AO195"/>
  <c r="AS195"/>
  <c r="AW195"/>
  <c r="BA195"/>
  <c r="BE195"/>
  <c r="BI195"/>
  <c r="BM195"/>
  <c r="BQ195"/>
  <c r="BU195"/>
  <c r="BY195"/>
  <c r="CC195"/>
  <c r="CG195"/>
  <c r="CK195"/>
  <c r="CO195"/>
  <c r="CS195"/>
  <c r="CW195"/>
  <c r="AK196"/>
  <c r="AS196"/>
  <c r="BA196"/>
  <c r="BI196"/>
  <c r="BQ196"/>
  <c r="BY196"/>
  <c r="CG196"/>
  <c r="CS196"/>
  <c r="AK197"/>
  <c r="AS197"/>
  <c r="AW197"/>
  <c r="BA197"/>
  <c r="BE197"/>
  <c r="BI197"/>
  <c r="BM197"/>
  <c r="BQ197"/>
  <c r="BU197"/>
  <c r="BY197"/>
  <c r="CC197"/>
  <c r="CK197"/>
  <c r="CS197"/>
  <c r="AO198"/>
  <c r="AW198"/>
  <c r="BM198"/>
  <c r="BQ198"/>
  <c r="BY198"/>
  <c r="CG198"/>
  <c r="CO198"/>
  <c r="CW198"/>
  <c r="AK199"/>
  <c r="AO199"/>
  <c r="AS199"/>
  <c r="AW199"/>
  <c r="BA199"/>
  <c r="BE199"/>
  <c r="BI199"/>
  <c r="BM199"/>
  <c r="BQ199"/>
  <c r="BU199"/>
  <c r="BY199"/>
  <c r="CC199"/>
  <c r="CG199"/>
  <c r="CK199"/>
  <c r="CO199"/>
  <c r="CS199"/>
  <c r="AK200"/>
  <c r="AO200"/>
  <c r="AS200"/>
  <c r="AW200"/>
  <c r="BA200"/>
  <c r="BE200"/>
  <c r="BM200"/>
  <c r="BU200"/>
  <c r="CC200"/>
  <c r="CK200"/>
  <c r="CS200"/>
  <c r="AK201"/>
  <c r="AO201"/>
  <c r="AS201"/>
  <c r="AW201"/>
  <c r="BA201"/>
  <c r="BE201"/>
  <c r="BI201"/>
  <c r="BM201"/>
  <c r="BQ201"/>
  <c r="BU201"/>
  <c r="BY201"/>
  <c r="CC201"/>
  <c r="CG201"/>
  <c r="CK201"/>
  <c r="CO201"/>
  <c r="CS201"/>
  <c r="CW201"/>
  <c r="AK202"/>
  <c r="AO202"/>
  <c r="AS202"/>
  <c r="AW202"/>
  <c r="BA202"/>
  <c r="BE202"/>
  <c r="BI202"/>
  <c r="BM202"/>
  <c r="BQ202"/>
  <c r="BU202"/>
  <c r="BY202"/>
  <c r="CC202"/>
  <c r="CG202"/>
  <c r="CK202"/>
  <c r="CO202"/>
  <c r="CS202"/>
  <c r="CW202"/>
  <c r="AK203"/>
  <c r="AO203"/>
  <c r="AS203"/>
  <c r="AW203"/>
  <c r="BA203"/>
  <c r="BE203"/>
  <c r="BI203"/>
  <c r="BM203"/>
  <c r="BQ203"/>
  <c r="BU203"/>
  <c r="BY203"/>
  <c r="CC203"/>
  <c r="CG203"/>
  <c r="CK203"/>
  <c r="CO203"/>
  <c r="CS203"/>
  <c r="AK204"/>
  <c r="AO204"/>
  <c r="AS204"/>
  <c r="AW204"/>
  <c r="BA204"/>
  <c r="BE204"/>
  <c r="BI204"/>
  <c r="BM204"/>
  <c r="BQ204"/>
  <c r="BU204"/>
  <c r="BY204"/>
  <c r="CC204"/>
  <c r="CG204"/>
  <c r="CK204"/>
  <c r="CO204"/>
  <c r="CS204"/>
  <c r="CW204"/>
  <c r="AK205"/>
  <c r="AO205"/>
  <c r="AS205"/>
  <c r="AW205"/>
  <c r="BE205"/>
  <c r="BM205"/>
  <c r="BU205"/>
  <c r="CC205"/>
  <c r="CK205"/>
  <c r="CS205"/>
  <c r="AK206"/>
  <c r="AO206"/>
  <c r="AS206"/>
  <c r="AW206"/>
  <c r="BA206"/>
  <c r="BE206"/>
  <c r="BI206"/>
  <c r="BM206"/>
  <c r="BQ206"/>
  <c r="BU206"/>
  <c r="BY206"/>
  <c r="CC206"/>
  <c r="CG206"/>
  <c r="CK206"/>
  <c r="CO206"/>
  <c r="CS206"/>
  <c r="CW206"/>
  <c r="AK207"/>
  <c r="AO207"/>
  <c r="AS207"/>
  <c r="AW207"/>
  <c r="BA207"/>
  <c r="BE207"/>
  <c r="BI207"/>
  <c r="BM207"/>
  <c r="BQ207"/>
  <c r="BU207"/>
  <c r="BY207"/>
  <c r="CC207"/>
  <c r="CG207"/>
  <c r="CK207"/>
  <c r="CO207"/>
  <c r="CS207"/>
  <c r="AK208"/>
  <c r="AO208"/>
  <c r="AS208"/>
  <c r="AW208"/>
  <c r="BA208"/>
  <c r="BE208"/>
  <c r="BI208"/>
  <c r="BM208"/>
  <c r="BQ208"/>
  <c r="BU208"/>
  <c r="BY208"/>
  <c r="CC208"/>
  <c r="CG208"/>
  <c r="CK208"/>
  <c r="CO208"/>
  <c r="CS208"/>
  <c r="CW208"/>
  <c r="AK209"/>
  <c r="AO209"/>
  <c r="AS209"/>
  <c r="AW209"/>
  <c r="BA209"/>
  <c r="BE209"/>
  <c r="BI209"/>
  <c r="BM209"/>
  <c r="BQ209"/>
  <c r="BU209"/>
  <c r="BY209"/>
  <c r="BY550"/>
  <c r="CC209"/>
  <c r="CG209"/>
  <c r="CK209"/>
  <c r="CO209"/>
  <c r="CS209"/>
  <c r="CW209"/>
  <c r="AK210"/>
  <c r="AO210"/>
  <c r="AS210"/>
  <c r="AW210"/>
  <c r="BA210"/>
  <c r="BE210"/>
  <c r="BE550"/>
  <c r="BI210"/>
  <c r="BM210"/>
  <c r="BQ210"/>
  <c r="BU210"/>
  <c r="BY210"/>
  <c r="CC210"/>
  <c r="CG210"/>
  <c r="CK210"/>
  <c r="CO210"/>
  <c r="CS210"/>
  <c r="CW210"/>
  <c r="AK212"/>
  <c r="AO212"/>
  <c r="AS212"/>
  <c r="AW212"/>
  <c r="BA212"/>
  <c r="BA551"/>
  <c r="BE212"/>
  <c r="BE551"/>
  <c r="BI212"/>
  <c r="BI551"/>
  <c r="BM212"/>
  <c r="BM551"/>
  <c r="BQ212"/>
  <c r="BQ551"/>
  <c r="BU212"/>
  <c r="BU551"/>
  <c r="BY212"/>
  <c r="BY551"/>
  <c r="CC212"/>
  <c r="CC551"/>
  <c r="CG212"/>
  <c r="CG551"/>
  <c r="CK212"/>
  <c r="CK551"/>
  <c r="CO212"/>
  <c r="CO551"/>
  <c r="CS212"/>
  <c r="CS551"/>
  <c r="CW212"/>
  <c r="CW551"/>
  <c r="AK219"/>
  <c r="AO219"/>
  <c r="AS219"/>
  <c r="AW219"/>
  <c r="BA219"/>
  <c r="BA428" s="1"/>
  <c r="BE219"/>
  <c r="BE428" s="1"/>
  <c r="BI219"/>
  <c r="BI428"/>
  <c r="BI558" s="1"/>
  <c r="BM219"/>
  <c r="BM428" s="1"/>
  <c r="BQ219"/>
  <c r="BQ428" s="1"/>
  <c r="BY219"/>
  <c r="BY428" s="1"/>
  <c r="CG219"/>
  <c r="CG428"/>
  <c r="CS219"/>
  <c r="CS428" s="1"/>
  <c r="AO220"/>
  <c r="AW220"/>
  <c r="BE220"/>
  <c r="BE429" s="1"/>
  <c r="BM220"/>
  <c r="BM429"/>
  <c r="BU220"/>
  <c r="BU429" s="1"/>
  <c r="CC220"/>
  <c r="CC429" s="1"/>
  <c r="CK220"/>
  <c r="CK429" s="1"/>
  <c r="CS220"/>
  <c r="CS429"/>
  <c r="CW220"/>
  <c r="CW429" s="1"/>
  <c r="AK221"/>
  <c r="AO221"/>
  <c r="AS221"/>
  <c r="AW221"/>
  <c r="BA221"/>
  <c r="BA430" s="1"/>
  <c r="BA558" s="1"/>
  <c r="BE221"/>
  <c r="BE430" s="1"/>
  <c r="BI221"/>
  <c r="BI430"/>
  <c r="BM221"/>
  <c r="BM430" s="1"/>
  <c r="BQ221"/>
  <c r="BQ430" s="1"/>
  <c r="BU221"/>
  <c r="BU430" s="1"/>
  <c r="BY221"/>
  <c r="BY430"/>
  <c r="CC221"/>
  <c r="CC430" s="1"/>
  <c r="CG221"/>
  <c r="CG430" s="1"/>
  <c r="CK221"/>
  <c r="CK430" s="1"/>
  <c r="CO221"/>
  <c r="CO430"/>
  <c r="CS221"/>
  <c r="CS430" s="1"/>
  <c r="CW221"/>
  <c r="CW430" s="1"/>
  <c r="AK222"/>
  <c r="AO222"/>
  <c r="AS222"/>
  <c r="AW222"/>
  <c r="BA222"/>
  <c r="BA431" s="1"/>
  <c r="BE222"/>
  <c r="BE431"/>
  <c r="BI222"/>
  <c r="BI431" s="1"/>
  <c r="BM222"/>
  <c r="BM431" s="1"/>
  <c r="BQ222"/>
  <c r="BQ431" s="1"/>
  <c r="BU222"/>
  <c r="BU431"/>
  <c r="BY222"/>
  <c r="BY431" s="1"/>
  <c r="CC222"/>
  <c r="CC431" s="1"/>
  <c r="CG222"/>
  <c r="CG431" s="1"/>
  <c r="CK222"/>
  <c r="CK431"/>
  <c r="CO222"/>
  <c r="CO431" s="1"/>
  <c r="CS222"/>
  <c r="CS431" s="1"/>
  <c r="CW222"/>
  <c r="CW431" s="1"/>
  <c r="CS224"/>
  <c r="CS433" s="1"/>
  <c r="AK225"/>
  <c r="AO225"/>
  <c r="AS225"/>
  <c r="AW225"/>
  <c r="BA225"/>
  <c r="BA434"/>
  <c r="BE225"/>
  <c r="BE434" s="1"/>
  <c r="BI225"/>
  <c r="BI434"/>
  <c r="BM225"/>
  <c r="BM434" s="1"/>
  <c r="BQ225"/>
  <c r="BQ434"/>
  <c r="BU225"/>
  <c r="BU434" s="1"/>
  <c r="BY225"/>
  <c r="BY434"/>
  <c r="CC225"/>
  <c r="CC434" s="1"/>
  <c r="CG225"/>
  <c r="CG434"/>
  <c r="CK225"/>
  <c r="CK434" s="1"/>
  <c r="CO225"/>
  <c r="CO434"/>
  <c r="CS225"/>
  <c r="CS434" s="1"/>
  <c r="CW225"/>
  <c r="CW434"/>
  <c r="AS226"/>
  <c r="BE226"/>
  <c r="BE435" s="1"/>
  <c r="BY226"/>
  <c r="BY435"/>
  <c r="CK226"/>
  <c r="CK435" s="1"/>
  <c r="AK227"/>
  <c r="AO227"/>
  <c r="AS227"/>
  <c r="AW227"/>
  <c r="BA227"/>
  <c r="BA436" s="1"/>
  <c r="BE227"/>
  <c r="BE436" s="1"/>
  <c r="BI227"/>
  <c r="BI436"/>
  <c r="BM227"/>
  <c r="BM436" s="1"/>
  <c r="BQ227"/>
  <c r="BQ436" s="1"/>
  <c r="BQ559" s="1"/>
  <c r="BU227"/>
  <c r="BU436" s="1"/>
  <c r="BY227"/>
  <c r="BY436"/>
  <c r="CC227"/>
  <c r="CC436" s="1"/>
  <c r="CG227"/>
  <c r="CG436" s="1"/>
  <c r="CK227"/>
  <c r="CK436" s="1"/>
  <c r="CK559" s="1"/>
  <c r="CO227"/>
  <c r="CO436"/>
  <c r="CO559" s="1"/>
  <c r="CS227"/>
  <c r="CS436" s="1"/>
  <c r="AO228"/>
  <c r="AW228"/>
  <c r="BE228"/>
  <c r="BE437" s="1"/>
  <c r="BM228"/>
  <c r="BM437"/>
  <c r="BM559" s="1"/>
  <c r="BU228"/>
  <c r="BU437" s="1"/>
  <c r="BY228"/>
  <c r="BY437" s="1"/>
  <c r="BY559" s="1"/>
  <c r="CG228"/>
  <c r="CG437" s="1"/>
  <c r="CO228"/>
  <c r="CO437"/>
  <c r="CW228"/>
  <c r="CW437" s="1"/>
  <c r="AK229"/>
  <c r="AO229"/>
  <c r="AS229"/>
  <c r="AW229"/>
  <c r="BA229"/>
  <c r="BA438" s="1"/>
  <c r="BE229"/>
  <c r="BE438" s="1"/>
  <c r="BI229"/>
  <c r="BI438"/>
  <c r="BM229"/>
  <c r="BM438" s="1"/>
  <c r="BQ229"/>
  <c r="BQ438" s="1"/>
  <c r="BU229"/>
  <c r="BU438" s="1"/>
  <c r="BY229"/>
  <c r="BY438"/>
  <c r="CC229"/>
  <c r="CC438" s="1"/>
  <c r="CG229"/>
  <c r="CG438" s="1"/>
  <c r="CK229"/>
  <c r="CK438" s="1"/>
  <c r="CO229"/>
  <c r="CO438"/>
  <c r="CS229"/>
  <c r="CS438" s="1"/>
  <c r="CW229"/>
  <c r="CW438" s="1"/>
  <c r="AK230"/>
  <c r="AO230"/>
  <c r="AS230"/>
  <c r="AW230"/>
  <c r="BA230"/>
  <c r="BA439" s="1"/>
  <c r="BE230"/>
  <c r="BE439"/>
  <c r="BI230"/>
  <c r="BI439" s="1"/>
  <c r="BM230"/>
  <c r="BM439" s="1"/>
  <c r="BQ230"/>
  <c r="BQ439" s="1"/>
  <c r="BU230"/>
  <c r="BU439"/>
  <c r="BU559" s="1"/>
  <c r="BY230"/>
  <c r="BY439" s="1"/>
  <c r="CC230"/>
  <c r="CC439" s="1"/>
  <c r="CG230"/>
  <c r="CG439" s="1"/>
  <c r="CK230"/>
  <c r="CK439"/>
  <c r="CO230"/>
  <c r="CO439" s="1"/>
  <c r="CS230"/>
  <c r="CS439" s="1"/>
  <c r="CW230"/>
  <c r="CW439" s="1"/>
  <c r="AK231"/>
  <c r="AO231"/>
  <c r="AS231"/>
  <c r="AW231"/>
  <c r="BA231"/>
  <c r="BA440"/>
  <c r="BA560" s="1"/>
  <c r="BE231"/>
  <c r="BE440" s="1"/>
  <c r="BI231"/>
  <c r="BI440" s="1"/>
  <c r="BM231"/>
  <c r="BM440" s="1"/>
  <c r="BQ231"/>
  <c r="BQ440"/>
  <c r="BU231"/>
  <c r="BU440" s="1"/>
  <c r="BY231"/>
  <c r="BY440" s="1"/>
  <c r="CC231"/>
  <c r="CC440" s="1"/>
  <c r="CG231"/>
  <c r="CG440"/>
  <c r="CK231"/>
  <c r="CK440" s="1"/>
  <c r="CO231"/>
  <c r="CO440" s="1"/>
  <c r="CS231"/>
  <c r="CS440" s="1"/>
  <c r="CW231"/>
  <c r="CW440"/>
  <c r="AK232"/>
  <c r="AO232"/>
  <c r="AS232"/>
  <c r="AW232"/>
  <c r="BA232"/>
  <c r="BA441" s="1"/>
  <c r="BE232"/>
  <c r="BE441" s="1"/>
  <c r="BI232"/>
  <c r="BI441" s="1"/>
  <c r="BM232"/>
  <c r="BM441"/>
  <c r="BQ232"/>
  <c r="BQ441" s="1"/>
  <c r="BU232"/>
  <c r="BU441" s="1"/>
  <c r="BY232"/>
  <c r="BY441" s="1"/>
  <c r="CC232"/>
  <c r="CC441" s="1"/>
  <c r="CG232"/>
  <c r="CG441"/>
  <c r="CK232"/>
  <c r="CK441" s="1"/>
  <c r="CO232"/>
  <c r="CO441"/>
  <c r="CS232"/>
  <c r="CS441" s="1"/>
  <c r="CS560" s="1"/>
  <c r="CW232"/>
  <c r="CW441"/>
  <c r="AK233"/>
  <c r="AO233"/>
  <c r="AS233"/>
  <c r="AW233"/>
  <c r="BA233"/>
  <c r="BA442" s="1"/>
  <c r="BE233"/>
  <c r="BE442"/>
  <c r="BI233"/>
  <c r="BI442" s="1"/>
  <c r="BM233"/>
  <c r="BM442" s="1"/>
  <c r="BQ233"/>
  <c r="BQ442" s="1"/>
  <c r="BU233"/>
  <c r="BU442"/>
  <c r="BY233"/>
  <c r="BY442" s="1"/>
  <c r="CC233"/>
  <c r="CC442" s="1"/>
  <c r="CG233"/>
  <c r="CG442" s="1"/>
  <c r="CK233"/>
  <c r="CK442"/>
  <c r="CO233"/>
  <c r="CO442"/>
  <c r="CS233"/>
  <c r="CS442" s="1"/>
  <c r="CW233"/>
  <c r="CW442"/>
  <c r="AK234"/>
  <c r="AO234"/>
  <c r="AS234"/>
  <c r="AW234"/>
  <c r="BA234"/>
  <c r="BA443" s="1"/>
  <c r="BE234"/>
  <c r="BE443"/>
  <c r="BE560" s="1"/>
  <c r="BI234"/>
  <c r="BI443" s="1"/>
  <c r="BM234"/>
  <c r="BM443"/>
  <c r="BQ234"/>
  <c r="BQ443" s="1"/>
  <c r="BQ560" s="1"/>
  <c r="BU234"/>
  <c r="BU443"/>
  <c r="BY234"/>
  <c r="BY443" s="1"/>
  <c r="CC234"/>
  <c r="CC443"/>
  <c r="CG234"/>
  <c r="CG443" s="1"/>
  <c r="CK234"/>
  <c r="CK443"/>
  <c r="CO234"/>
  <c r="CO443" s="1"/>
  <c r="CS234"/>
  <c r="CS443"/>
  <c r="AK235"/>
  <c r="AO235"/>
  <c r="AS235"/>
  <c r="AW235"/>
  <c r="BA235"/>
  <c r="BA444" s="1"/>
  <c r="BE235"/>
  <c r="BE444"/>
  <c r="BI235"/>
  <c r="BI444" s="1"/>
  <c r="BM235"/>
  <c r="BM444"/>
  <c r="BQ235"/>
  <c r="BQ444" s="1"/>
  <c r="BU235"/>
  <c r="BU444"/>
  <c r="BY235"/>
  <c r="BY444" s="1"/>
  <c r="CC235"/>
  <c r="CC444"/>
  <c r="CG235"/>
  <c r="CG444" s="1"/>
  <c r="CK235"/>
  <c r="CK444"/>
  <c r="CO235"/>
  <c r="CO444" s="1"/>
  <c r="CS235"/>
  <c r="CS444"/>
  <c r="CW235"/>
  <c r="CW444" s="1"/>
  <c r="AK236"/>
  <c r="AO236"/>
  <c r="AS236"/>
  <c r="AW236"/>
  <c r="BA236"/>
  <c r="BA445"/>
  <c r="BE236"/>
  <c r="BE445" s="1"/>
  <c r="BI236"/>
  <c r="BI445"/>
  <c r="BM236"/>
  <c r="BM445" s="1"/>
  <c r="BQ236"/>
  <c r="BQ445"/>
  <c r="BQ561" s="1"/>
  <c r="BU236"/>
  <c r="BU445" s="1"/>
  <c r="BY236"/>
  <c r="BY445"/>
  <c r="CC236"/>
  <c r="CC445" s="1"/>
  <c r="CC561" s="1"/>
  <c r="CG236"/>
  <c r="CG445"/>
  <c r="CG561" s="1"/>
  <c r="CK236"/>
  <c r="CK445" s="1"/>
  <c r="CO236"/>
  <c r="CO445"/>
  <c r="CS236"/>
  <c r="CS445" s="1"/>
  <c r="CW236"/>
  <c r="CW445"/>
  <c r="AK237"/>
  <c r="AO237"/>
  <c r="AS237"/>
  <c r="AW237"/>
  <c r="BA237"/>
  <c r="BA446" s="1"/>
  <c r="BE237"/>
  <c r="BE446" s="1"/>
  <c r="BE561" s="1"/>
  <c r="BI237"/>
  <c r="BI446" s="1"/>
  <c r="BM237"/>
  <c r="BM446"/>
  <c r="BQ237"/>
  <c r="BQ446" s="1"/>
  <c r="BU237"/>
  <c r="BU446" s="1"/>
  <c r="BY237"/>
  <c r="BY446" s="1"/>
  <c r="CC237"/>
  <c r="CC446"/>
  <c r="CG237"/>
  <c r="CG446" s="1"/>
  <c r="CK237"/>
  <c r="CK446" s="1"/>
  <c r="CO237"/>
  <c r="CO446"/>
  <c r="CS237"/>
  <c r="CS446" s="1"/>
  <c r="CW237"/>
  <c r="CW446"/>
  <c r="AK238"/>
  <c r="AO238"/>
  <c r="AS238"/>
  <c r="AW238"/>
  <c r="BA238"/>
  <c r="BA447" s="1"/>
  <c r="BE238"/>
  <c r="BE447"/>
  <c r="BI238"/>
  <c r="BI447" s="1"/>
  <c r="BI561" s="1"/>
  <c r="BM238"/>
  <c r="BM447"/>
  <c r="BQ238"/>
  <c r="BQ447" s="1"/>
  <c r="BU238"/>
  <c r="BU447"/>
  <c r="BY238"/>
  <c r="BY447" s="1"/>
  <c r="CC238"/>
  <c r="CC447"/>
  <c r="CG238"/>
  <c r="CG447" s="1"/>
  <c r="CK238"/>
  <c r="CK447"/>
  <c r="CO238"/>
  <c r="CO447" s="1"/>
  <c r="CO561" s="1"/>
  <c r="CS238"/>
  <c r="CS447"/>
  <c r="AK239"/>
  <c r="AO239"/>
  <c r="AS239"/>
  <c r="AW239"/>
  <c r="BA239"/>
  <c r="BA448" s="1"/>
  <c r="BE239"/>
  <c r="BE448"/>
  <c r="BI239"/>
  <c r="BI448" s="1"/>
  <c r="BM239"/>
  <c r="BM448"/>
  <c r="BQ239"/>
  <c r="BQ448" s="1"/>
  <c r="BU239"/>
  <c r="BU448"/>
  <c r="BY239"/>
  <c r="BY448" s="1"/>
  <c r="CC239"/>
  <c r="CC448"/>
  <c r="CG239"/>
  <c r="CG448" s="1"/>
  <c r="CK239"/>
  <c r="CK448"/>
  <c r="CO239"/>
  <c r="CO448" s="1"/>
  <c r="CS239"/>
  <c r="CS448"/>
  <c r="CW239"/>
  <c r="CW448" s="1"/>
  <c r="AK240"/>
  <c r="AO240"/>
  <c r="AS240"/>
  <c r="AW240"/>
  <c r="BA240"/>
  <c r="BA449"/>
  <c r="BE240"/>
  <c r="BE449" s="1"/>
  <c r="BI240"/>
  <c r="BI449"/>
  <c r="BM240"/>
  <c r="BM449" s="1"/>
  <c r="BQ240"/>
  <c r="BQ449"/>
  <c r="BU240"/>
  <c r="BU449" s="1"/>
  <c r="BU561" s="1"/>
  <c r="BY240"/>
  <c r="BY449"/>
  <c r="CC240"/>
  <c r="CC449" s="1"/>
  <c r="CG240"/>
  <c r="CG449"/>
  <c r="CK240"/>
  <c r="CK449" s="1"/>
  <c r="CK561" s="1"/>
  <c r="CO240"/>
  <c r="CO449"/>
  <c r="CS240"/>
  <c r="CS449" s="1"/>
  <c r="CW240"/>
  <c r="CW449"/>
  <c r="AK241"/>
  <c r="AO241"/>
  <c r="AS241"/>
  <c r="AW241"/>
  <c r="BA241"/>
  <c r="BA450" s="1"/>
  <c r="BE241"/>
  <c r="BE450"/>
  <c r="BI241"/>
  <c r="BI450" s="1"/>
  <c r="BM241"/>
  <c r="BM450"/>
  <c r="BQ241"/>
  <c r="BQ450" s="1"/>
  <c r="BU241"/>
  <c r="BU450"/>
  <c r="BY241"/>
  <c r="BY450" s="1"/>
  <c r="CC241"/>
  <c r="CC450"/>
  <c r="CG241"/>
  <c r="CG450" s="1"/>
  <c r="CK241"/>
  <c r="CK450"/>
  <c r="CO241"/>
  <c r="CO450" s="1"/>
  <c r="CS241"/>
  <c r="CS450"/>
  <c r="CW241"/>
  <c r="CW450" s="1"/>
  <c r="AK242"/>
  <c r="AO242"/>
  <c r="AO451" s="1"/>
  <c r="AS242"/>
  <c r="AW242"/>
  <c r="BA242"/>
  <c r="BA451"/>
  <c r="BE242"/>
  <c r="BE451" s="1"/>
  <c r="BI242"/>
  <c r="BI451"/>
  <c r="BM242"/>
  <c r="BM451" s="1"/>
  <c r="BQ242"/>
  <c r="BQ451"/>
  <c r="BU242"/>
  <c r="BU451" s="1"/>
  <c r="BY242"/>
  <c r="BY451"/>
  <c r="CC242"/>
  <c r="CC451" s="1"/>
  <c r="CG242"/>
  <c r="CG451"/>
  <c r="CK242"/>
  <c r="CK451" s="1"/>
  <c r="CO242"/>
  <c r="CO451"/>
  <c r="CS242"/>
  <c r="CS451" s="1"/>
  <c r="AK243"/>
  <c r="AO243"/>
  <c r="AS243"/>
  <c r="AW243"/>
  <c r="BA243"/>
  <c r="BA452"/>
  <c r="BE243"/>
  <c r="BE452" s="1"/>
  <c r="BI243"/>
  <c r="BI452"/>
  <c r="BM243"/>
  <c r="BM452" s="1"/>
  <c r="BQ243"/>
  <c r="BQ452"/>
  <c r="BU243"/>
  <c r="BU452" s="1"/>
  <c r="BY243"/>
  <c r="BY452"/>
  <c r="CC243"/>
  <c r="CC452" s="1"/>
  <c r="CG243"/>
  <c r="CG452"/>
  <c r="CK243"/>
  <c r="CK452" s="1"/>
  <c r="CO243"/>
  <c r="CO452"/>
  <c r="CS243"/>
  <c r="CS452" s="1"/>
  <c r="CW243"/>
  <c r="CW452"/>
  <c r="AK244"/>
  <c r="AO244"/>
  <c r="AS244"/>
  <c r="AW244"/>
  <c r="BA244"/>
  <c r="BA453" s="1"/>
  <c r="BE244"/>
  <c r="BE453"/>
  <c r="BI244"/>
  <c r="BI453" s="1"/>
  <c r="BM244"/>
  <c r="BM453"/>
  <c r="BQ244"/>
  <c r="BQ453" s="1"/>
  <c r="BU244"/>
  <c r="BU453"/>
  <c r="BY244"/>
  <c r="BY453" s="1"/>
  <c r="CC244"/>
  <c r="CC453"/>
  <c r="CG244"/>
  <c r="CG453" s="1"/>
  <c r="CK244"/>
  <c r="CK453"/>
  <c r="CO244"/>
  <c r="CO453" s="1"/>
  <c r="CS244"/>
  <c r="CS453"/>
  <c r="CS562" s="1"/>
  <c r="CW244"/>
  <c r="CW453" s="1"/>
  <c r="AK245"/>
  <c r="AO245"/>
  <c r="AS245"/>
  <c r="AW245"/>
  <c r="BA245"/>
  <c r="BA454"/>
  <c r="BE245"/>
  <c r="BE454" s="1"/>
  <c r="BE562" s="1"/>
  <c r="BI245"/>
  <c r="BI454"/>
  <c r="BM245"/>
  <c r="BM454" s="1"/>
  <c r="BQ245"/>
  <c r="BQ454"/>
  <c r="BU245"/>
  <c r="BU454" s="1"/>
  <c r="BY245"/>
  <c r="BY454"/>
  <c r="CC245"/>
  <c r="CC454" s="1"/>
  <c r="CG245"/>
  <c r="CG454"/>
  <c r="CK245"/>
  <c r="CK454" s="1"/>
  <c r="CO245"/>
  <c r="CO454"/>
  <c r="CS245"/>
  <c r="CS454" s="1"/>
  <c r="CW245"/>
  <c r="CW454"/>
  <c r="AK247"/>
  <c r="AO247"/>
  <c r="AS247"/>
  <c r="AW247"/>
  <c r="BA247"/>
  <c r="BA456" s="1"/>
  <c r="BA563" s="1"/>
  <c r="BE247"/>
  <c r="BE456"/>
  <c r="BE563" s="1"/>
  <c r="BI247"/>
  <c r="BI456"/>
  <c r="BI563"/>
  <c r="BM247"/>
  <c r="BM456" s="1"/>
  <c r="BM563"/>
  <c r="BQ247"/>
  <c r="BQ456"/>
  <c r="BQ563" s="1"/>
  <c r="BU247"/>
  <c r="BU456"/>
  <c r="BU563" s="1"/>
  <c r="BY247"/>
  <c r="BY456"/>
  <c r="BY563"/>
  <c r="CC247"/>
  <c r="CC456" s="1"/>
  <c r="CC563"/>
  <c r="CG247"/>
  <c r="CG456"/>
  <c r="CG563" s="1"/>
  <c r="CK247"/>
  <c r="CK456"/>
  <c r="CK563" s="1"/>
  <c r="CO247"/>
  <c r="CO456"/>
  <c r="CO563"/>
  <c r="CS247"/>
  <c r="CS456" s="1"/>
  <c r="CS563"/>
  <c r="CW247"/>
  <c r="CW456"/>
  <c r="CW563" s="1"/>
  <c r="AK254"/>
  <c r="AO254"/>
  <c r="AS254"/>
  <c r="AW254"/>
  <c r="BA254"/>
  <c r="BA463"/>
  <c r="BE254"/>
  <c r="BE463" s="1"/>
  <c r="BI254"/>
  <c r="BI463" s="1"/>
  <c r="BM254"/>
  <c r="BM463" s="1"/>
  <c r="BQ254"/>
  <c r="BQ463"/>
  <c r="BU254"/>
  <c r="BU463" s="1"/>
  <c r="BY254"/>
  <c r="BY463" s="1"/>
  <c r="CC254"/>
  <c r="CC463" s="1"/>
  <c r="CG254"/>
  <c r="CG463"/>
  <c r="CK254"/>
  <c r="CK463" s="1"/>
  <c r="CO254"/>
  <c r="CO463" s="1"/>
  <c r="CS254"/>
  <c r="CS463" s="1"/>
  <c r="CS570" s="1"/>
  <c r="CS576" s="1"/>
  <c r="AK255"/>
  <c r="AO255"/>
  <c r="AO464" s="1"/>
  <c r="AS255"/>
  <c r="AW255"/>
  <c r="BA255"/>
  <c r="BA464"/>
  <c r="BE255"/>
  <c r="BE464" s="1"/>
  <c r="BI255"/>
  <c r="BI464" s="1"/>
  <c r="BM255"/>
  <c r="BM464" s="1"/>
  <c r="BQ255"/>
  <c r="BQ464"/>
  <c r="BU255"/>
  <c r="BU464" s="1"/>
  <c r="BY255"/>
  <c r="BY464" s="1"/>
  <c r="CC255"/>
  <c r="CC464" s="1"/>
  <c r="CG255"/>
  <c r="CG464"/>
  <c r="CK255"/>
  <c r="CK464" s="1"/>
  <c r="CO255"/>
  <c r="CO464" s="1"/>
  <c r="CS255"/>
  <c r="CS464" s="1"/>
  <c r="CW255"/>
  <c r="CW464"/>
  <c r="AK256"/>
  <c r="AO256"/>
  <c r="AS256"/>
  <c r="AW256"/>
  <c r="BA256"/>
  <c r="BA465" s="1"/>
  <c r="BE256"/>
  <c r="BE465" s="1"/>
  <c r="BI256"/>
  <c r="BI465" s="1"/>
  <c r="BM256"/>
  <c r="BM465"/>
  <c r="BQ256"/>
  <c r="BQ465" s="1"/>
  <c r="BU256"/>
  <c r="BU465" s="1"/>
  <c r="BU570" s="1"/>
  <c r="BY256"/>
  <c r="BY465" s="1"/>
  <c r="CC256"/>
  <c r="CC465"/>
  <c r="CG256"/>
  <c r="CG465" s="1"/>
  <c r="CK256"/>
  <c r="CK465" s="1"/>
  <c r="CO256"/>
  <c r="CO465" s="1"/>
  <c r="CS256"/>
  <c r="CS465"/>
  <c r="CW256"/>
  <c r="CW465" s="1"/>
  <c r="AK257"/>
  <c r="AO257"/>
  <c r="AS257"/>
  <c r="AW257"/>
  <c r="AW466"/>
  <c r="BA257"/>
  <c r="BA466"/>
  <c r="BE257"/>
  <c r="BE466"/>
  <c r="BE570" s="1"/>
  <c r="BI257"/>
  <c r="BI466"/>
  <c r="BM257"/>
  <c r="BM466"/>
  <c r="BQ257"/>
  <c r="BQ466"/>
  <c r="BU257"/>
  <c r="BU466"/>
  <c r="BY257"/>
  <c r="BY466"/>
  <c r="CC257"/>
  <c r="CC466"/>
  <c r="CG257"/>
  <c r="CG466"/>
  <c r="CK257"/>
  <c r="CK466"/>
  <c r="CO257"/>
  <c r="CO466"/>
  <c r="CS257"/>
  <c r="CS466"/>
  <c r="CW257"/>
  <c r="CW466"/>
  <c r="AO258"/>
  <c r="AS258"/>
  <c r="AW258"/>
  <c r="BE258"/>
  <c r="BE467"/>
  <c r="BM258"/>
  <c r="BM467" s="1"/>
  <c r="BU258"/>
  <c r="BU467"/>
  <c r="CC258"/>
  <c r="CC467" s="1"/>
  <c r="CK258"/>
  <c r="CK467"/>
  <c r="CS258"/>
  <c r="CS467" s="1"/>
  <c r="AK259"/>
  <c r="AO259"/>
  <c r="AS259"/>
  <c r="AS468" s="1"/>
  <c r="AW259"/>
  <c r="BA259"/>
  <c r="BA468"/>
  <c r="BE259"/>
  <c r="BE468" s="1"/>
  <c r="BI259"/>
  <c r="BI468"/>
  <c r="BM259"/>
  <c r="BM468" s="1"/>
  <c r="BQ259"/>
  <c r="BQ468"/>
  <c r="BU259"/>
  <c r="BU468" s="1"/>
  <c r="BY259"/>
  <c r="BY468"/>
  <c r="CC259"/>
  <c r="CC468" s="1"/>
  <c r="CG259"/>
  <c r="CG468"/>
  <c r="CK259"/>
  <c r="CK468" s="1"/>
  <c r="CO259"/>
  <c r="CO468"/>
  <c r="CS259"/>
  <c r="CS468" s="1"/>
  <c r="CW259"/>
  <c r="CW468"/>
  <c r="AK260"/>
  <c r="AO260"/>
  <c r="AS260"/>
  <c r="AW260"/>
  <c r="BA260"/>
  <c r="BA469" s="1"/>
  <c r="BE260"/>
  <c r="BE469"/>
  <c r="BI260"/>
  <c r="BI469" s="1"/>
  <c r="BM260"/>
  <c r="BM469"/>
  <c r="BQ260"/>
  <c r="BQ469" s="1"/>
  <c r="BU260"/>
  <c r="BU469"/>
  <c r="BY260"/>
  <c r="BY469" s="1"/>
  <c r="CC260"/>
  <c r="CC469"/>
  <c r="CG260"/>
  <c r="CG469" s="1"/>
  <c r="CK260"/>
  <c r="CK469"/>
  <c r="CO260"/>
  <c r="CO469" s="1"/>
  <c r="CS260"/>
  <c r="CS469"/>
  <c r="CW260"/>
  <c r="CW469" s="1"/>
  <c r="AO261"/>
  <c r="AW261"/>
  <c r="BE261"/>
  <c r="BE470" s="1"/>
  <c r="BM261"/>
  <c r="BM470"/>
  <c r="BU261"/>
  <c r="BU470" s="1"/>
  <c r="CC261"/>
  <c r="CC470"/>
  <c r="CK261"/>
  <c r="CK470" s="1"/>
  <c r="CS261"/>
  <c r="CS470"/>
  <c r="AK262"/>
  <c r="AO262"/>
  <c r="AS262"/>
  <c r="AW262"/>
  <c r="BA262"/>
  <c r="BA471" s="1"/>
  <c r="BE262"/>
  <c r="BE471"/>
  <c r="BI262"/>
  <c r="BI471" s="1"/>
  <c r="BM262"/>
  <c r="BM471"/>
  <c r="BQ262"/>
  <c r="BQ471" s="1"/>
  <c r="BU262"/>
  <c r="BU471"/>
  <c r="BY262"/>
  <c r="BY471" s="1"/>
  <c r="CC262"/>
  <c r="CC471"/>
  <c r="CG262"/>
  <c r="CG471" s="1"/>
  <c r="CK262"/>
  <c r="CK471"/>
  <c r="CO262"/>
  <c r="CO471" s="1"/>
  <c r="CS262"/>
  <c r="CS471"/>
  <c r="AK263"/>
  <c r="AO263"/>
  <c r="AS263"/>
  <c r="AW263"/>
  <c r="BA263"/>
  <c r="BA472" s="1"/>
  <c r="BE263"/>
  <c r="BE472"/>
  <c r="BI263"/>
  <c r="BI472" s="1"/>
  <c r="BM263"/>
  <c r="BM472"/>
  <c r="BQ263"/>
  <c r="BQ472" s="1"/>
  <c r="BU263"/>
  <c r="BU472"/>
  <c r="BY263"/>
  <c r="BY472" s="1"/>
  <c r="CC263"/>
  <c r="CC472"/>
  <c r="CG263"/>
  <c r="CG472" s="1"/>
  <c r="CK263"/>
  <c r="CK472"/>
  <c r="CO263"/>
  <c r="CO472" s="1"/>
  <c r="CS263"/>
  <c r="CS472"/>
  <c r="CW263"/>
  <c r="CW472" s="1"/>
  <c r="AK264"/>
  <c r="AO264"/>
  <c r="AS264"/>
  <c r="AW264"/>
  <c r="BA264"/>
  <c r="BA473"/>
  <c r="BE264"/>
  <c r="BE473" s="1"/>
  <c r="BI264"/>
  <c r="BI473" s="1"/>
  <c r="BM264"/>
  <c r="BM473" s="1"/>
  <c r="BQ264"/>
  <c r="BQ473"/>
  <c r="BU264"/>
  <c r="BU473" s="1"/>
  <c r="BY264"/>
  <c r="BY473" s="1"/>
  <c r="CC264"/>
  <c r="CC473"/>
  <c r="CG264"/>
  <c r="CG473"/>
  <c r="CK264"/>
  <c r="CK473"/>
  <c r="CO264"/>
  <c r="CO473"/>
  <c r="CS264"/>
  <c r="CS473"/>
  <c r="CW264"/>
  <c r="CW473"/>
  <c r="AK265"/>
  <c r="AO265"/>
  <c r="AS265"/>
  <c r="AW265"/>
  <c r="BA265"/>
  <c r="BA474"/>
  <c r="BE265"/>
  <c r="BE474"/>
  <c r="BI265"/>
  <c r="BI474"/>
  <c r="BM265"/>
  <c r="BM474"/>
  <c r="BQ265"/>
  <c r="BQ474"/>
  <c r="BU265"/>
  <c r="BU474"/>
  <c r="BY265"/>
  <c r="BY474"/>
  <c r="CC265"/>
  <c r="CC474"/>
  <c r="CG265"/>
  <c r="CG474"/>
  <c r="CK265"/>
  <c r="CK474"/>
  <c r="CO265"/>
  <c r="CO474"/>
  <c r="CS265"/>
  <c r="CS474"/>
  <c r="CW265"/>
  <c r="CW474"/>
  <c r="AK266"/>
  <c r="AO266"/>
  <c r="AS266"/>
  <c r="AW266"/>
  <c r="BA266"/>
  <c r="BA475" s="1"/>
  <c r="BA572" s="1"/>
  <c r="BE266"/>
  <c r="BE475"/>
  <c r="BI266"/>
  <c r="BI475" s="1"/>
  <c r="BM266"/>
  <c r="BM475" s="1"/>
  <c r="BQ266"/>
  <c r="BQ475" s="1"/>
  <c r="BU266"/>
  <c r="BU475"/>
  <c r="BY266"/>
  <c r="BY475" s="1"/>
  <c r="CC266"/>
  <c r="CC475" s="1"/>
  <c r="CG266"/>
  <c r="CG475" s="1"/>
  <c r="CG572" s="1"/>
  <c r="CK266"/>
  <c r="CK475"/>
  <c r="CO266"/>
  <c r="CO475" s="1"/>
  <c r="CS266"/>
  <c r="CS475" s="1"/>
  <c r="CS572" s="1"/>
  <c r="CW266"/>
  <c r="CW475"/>
  <c r="AK267"/>
  <c r="AO267"/>
  <c r="AW267"/>
  <c r="BA267"/>
  <c r="BA476" s="1"/>
  <c r="BI267"/>
  <c r="BI476"/>
  <c r="BQ267"/>
  <c r="BQ476" s="1"/>
  <c r="BY267"/>
  <c r="BY476"/>
  <c r="CG267"/>
  <c r="CG476" s="1"/>
  <c r="CO267"/>
  <c r="CO476"/>
  <c r="CS267"/>
  <c r="CS476"/>
  <c r="CW267"/>
  <c r="CW476"/>
  <c r="AK268"/>
  <c r="AO268"/>
  <c r="AS268"/>
  <c r="AW268"/>
  <c r="BA268"/>
  <c r="BA477"/>
  <c r="BE268"/>
  <c r="BE477"/>
  <c r="BI268"/>
  <c r="BI477"/>
  <c r="BM268"/>
  <c r="BM477"/>
  <c r="BQ268"/>
  <c r="BQ477"/>
  <c r="BU268"/>
  <c r="BU477"/>
  <c r="BY268"/>
  <c r="BY477"/>
  <c r="CC268"/>
  <c r="CC477"/>
  <c r="CG268"/>
  <c r="CG477"/>
  <c r="CK268"/>
  <c r="CK477"/>
  <c r="CO268"/>
  <c r="CO477"/>
  <c r="CS268"/>
  <c r="CS477"/>
  <c r="CW268"/>
  <c r="CW477"/>
  <c r="AK269"/>
  <c r="AO269"/>
  <c r="AS269"/>
  <c r="AW269"/>
  <c r="BA269"/>
  <c r="BA478"/>
  <c r="BE269"/>
  <c r="BE478"/>
  <c r="BI269"/>
  <c r="BI478"/>
  <c r="BM269"/>
  <c r="BM478"/>
  <c r="BQ269"/>
  <c r="BQ478"/>
  <c r="BU269"/>
  <c r="BU478" s="1"/>
  <c r="BY269"/>
  <c r="BY478" s="1"/>
  <c r="CC269"/>
  <c r="CC478" s="1"/>
  <c r="CG269"/>
  <c r="CG478" s="1"/>
  <c r="CK269"/>
  <c r="CK478" s="1"/>
  <c r="CO269"/>
  <c r="CO478" s="1"/>
  <c r="CS269"/>
  <c r="CS478" s="1"/>
  <c r="AK270"/>
  <c r="AS270"/>
  <c r="BA270"/>
  <c r="BA479" s="1"/>
  <c r="BI270"/>
  <c r="BI479" s="1"/>
  <c r="BM270"/>
  <c r="BM479" s="1"/>
  <c r="BQ270"/>
  <c r="BQ479" s="1"/>
  <c r="BU270"/>
  <c r="BU479" s="1"/>
  <c r="BY270"/>
  <c r="BY479" s="1"/>
  <c r="CC270"/>
  <c r="CC479" s="1"/>
  <c r="CG270"/>
  <c r="CG479" s="1"/>
  <c r="CK270"/>
  <c r="CK479" s="1"/>
  <c r="CO270"/>
  <c r="CO479" s="1"/>
  <c r="CS270"/>
  <c r="CS479" s="1"/>
  <c r="CW270"/>
  <c r="CW479" s="1"/>
  <c r="AK271"/>
  <c r="AO271"/>
  <c r="AS271"/>
  <c r="AW271"/>
  <c r="BA271"/>
  <c r="BA480" s="1"/>
  <c r="BE271"/>
  <c r="BE480" s="1"/>
  <c r="BI271"/>
  <c r="BI480" s="1"/>
  <c r="BM271"/>
  <c r="BM480" s="1"/>
  <c r="BQ271"/>
  <c r="BQ480" s="1"/>
  <c r="BU271"/>
  <c r="BU480" s="1"/>
  <c r="BY271"/>
  <c r="BY480" s="1"/>
  <c r="CC271"/>
  <c r="CC480" s="1"/>
  <c r="CG271"/>
  <c r="CG480" s="1"/>
  <c r="CK271"/>
  <c r="CK480" s="1"/>
  <c r="CO271"/>
  <c r="CO480" s="1"/>
  <c r="CS271"/>
  <c r="CS480" s="1"/>
  <c r="CW271"/>
  <c r="CW480" s="1"/>
  <c r="AK272"/>
  <c r="AO272"/>
  <c r="AS272"/>
  <c r="AW272"/>
  <c r="BA272"/>
  <c r="BA481" s="1"/>
  <c r="BE272"/>
  <c r="BE481" s="1"/>
  <c r="BI272"/>
  <c r="BI481" s="1"/>
  <c r="BM272"/>
  <c r="BM481" s="1"/>
  <c r="BQ272"/>
  <c r="BQ481" s="1"/>
  <c r="BU272"/>
  <c r="BU481" s="1"/>
  <c r="BY272"/>
  <c r="BY481" s="1"/>
  <c r="CC272"/>
  <c r="CC481"/>
  <c r="CG272"/>
  <c r="CG481"/>
  <c r="CK272"/>
  <c r="CK481"/>
  <c r="CO272"/>
  <c r="CO481"/>
  <c r="CS272"/>
  <c r="CS481"/>
  <c r="CW272"/>
  <c r="CW481"/>
  <c r="AK273"/>
  <c r="AO273"/>
  <c r="AS273"/>
  <c r="AW273"/>
  <c r="BA273"/>
  <c r="BA482"/>
  <c r="BE273"/>
  <c r="BE482"/>
  <c r="BI273"/>
  <c r="BI482"/>
  <c r="BM273"/>
  <c r="BM482"/>
  <c r="BQ273"/>
  <c r="BQ482"/>
  <c r="BU273"/>
  <c r="BU482"/>
  <c r="BY273"/>
  <c r="BY482"/>
  <c r="CC273"/>
  <c r="CC482"/>
  <c r="CG273"/>
  <c r="CG482"/>
  <c r="CK273"/>
  <c r="CK482"/>
  <c r="CO273"/>
  <c r="CO482"/>
  <c r="CS273"/>
  <c r="CS482"/>
  <c r="AK274"/>
  <c r="AO274"/>
  <c r="AS274"/>
  <c r="AW274"/>
  <c r="BA274"/>
  <c r="BA483"/>
  <c r="BE274"/>
  <c r="BE483" s="1"/>
  <c r="BI274"/>
  <c r="BI483" s="1"/>
  <c r="BM274"/>
  <c r="BM483" s="1"/>
  <c r="BQ274"/>
  <c r="BQ483" s="1"/>
  <c r="BU274"/>
  <c r="BU483" s="1"/>
  <c r="BY274"/>
  <c r="BY483" s="1"/>
  <c r="BY573" s="1"/>
  <c r="CC274"/>
  <c r="CC483" s="1"/>
  <c r="CG274"/>
  <c r="CG483" s="1"/>
  <c r="CK274"/>
  <c r="CK483" s="1"/>
  <c r="CO274"/>
  <c r="CO483" s="1"/>
  <c r="CS274"/>
  <c r="CS483" s="1"/>
  <c r="CW274"/>
  <c r="CW483" s="1"/>
  <c r="AK275"/>
  <c r="AO275"/>
  <c r="AS275"/>
  <c r="AW275"/>
  <c r="BA275"/>
  <c r="BA484" s="1"/>
  <c r="BE275"/>
  <c r="BE484" s="1"/>
  <c r="BI275"/>
  <c r="BI484" s="1"/>
  <c r="BM275"/>
  <c r="BM484" s="1"/>
  <c r="BQ275"/>
  <c r="BQ484" s="1"/>
  <c r="BU275"/>
  <c r="BU484" s="1"/>
  <c r="BY275"/>
  <c r="BY484" s="1"/>
  <c r="CC275"/>
  <c r="CC484" s="1"/>
  <c r="CG275"/>
  <c r="CG484" s="1"/>
  <c r="CK275"/>
  <c r="CK484" s="1"/>
  <c r="CO275"/>
  <c r="CO484" s="1"/>
  <c r="CS275"/>
  <c r="CS484" s="1"/>
  <c r="AK276"/>
  <c r="AO276"/>
  <c r="AS276"/>
  <c r="AW276"/>
  <c r="BA276"/>
  <c r="BA485" s="1"/>
  <c r="BE276"/>
  <c r="BE485" s="1"/>
  <c r="BI276"/>
  <c r="BI485" s="1"/>
  <c r="BM276"/>
  <c r="BM485" s="1"/>
  <c r="BQ276"/>
  <c r="BQ485" s="1"/>
  <c r="BU276"/>
  <c r="BU485" s="1"/>
  <c r="BY276"/>
  <c r="BY485" s="1"/>
  <c r="CC276"/>
  <c r="CC485" s="1"/>
  <c r="CG276"/>
  <c r="CG485" s="1"/>
  <c r="CK276"/>
  <c r="CK485" s="1"/>
  <c r="CO276"/>
  <c r="CO485" s="1"/>
  <c r="CS276"/>
  <c r="CS485" s="1"/>
  <c r="CW276"/>
  <c r="CW485" s="1"/>
  <c r="AK277"/>
  <c r="AO277"/>
  <c r="AS277"/>
  <c r="AW277"/>
  <c r="BA277"/>
  <c r="BA486" s="1"/>
  <c r="BE277"/>
  <c r="BE486" s="1"/>
  <c r="BI277"/>
  <c r="BI486" s="1"/>
  <c r="BM277"/>
  <c r="BM486" s="1"/>
  <c r="BQ277"/>
  <c r="BQ486" s="1"/>
  <c r="BU277"/>
  <c r="BU486" s="1"/>
  <c r="BY277"/>
  <c r="BY486" s="1"/>
  <c r="CC277"/>
  <c r="CC486" s="1"/>
  <c r="CG277"/>
  <c r="CG486" s="1"/>
  <c r="CK277"/>
  <c r="CK486" s="1"/>
  <c r="CO277"/>
  <c r="CO486" s="1"/>
  <c r="CS277"/>
  <c r="CS486" s="1"/>
  <c r="AK278"/>
  <c r="AK487" s="1"/>
  <c r="AO278"/>
  <c r="AS278"/>
  <c r="AW278"/>
  <c r="BA278"/>
  <c r="BA487"/>
  <c r="BE278"/>
  <c r="BE487"/>
  <c r="BI278"/>
  <c r="BI487"/>
  <c r="BM278"/>
  <c r="BM487"/>
  <c r="BQ278"/>
  <c r="BQ487"/>
  <c r="BU278"/>
  <c r="BU487"/>
  <c r="BY278"/>
  <c r="BY487"/>
  <c r="CC278"/>
  <c r="CC487"/>
  <c r="CG278"/>
  <c r="CG487"/>
  <c r="CK278"/>
  <c r="CK487"/>
  <c r="CO278"/>
  <c r="CO487"/>
  <c r="CS278"/>
  <c r="CS487"/>
  <c r="CW278"/>
  <c r="CW487"/>
  <c r="AK279"/>
  <c r="AO279"/>
  <c r="AS279"/>
  <c r="AW279"/>
  <c r="BA279"/>
  <c r="BA488"/>
  <c r="BE279"/>
  <c r="BE488"/>
  <c r="BI279"/>
  <c r="BI488"/>
  <c r="BM279"/>
  <c r="BM488" s="1"/>
  <c r="BQ279"/>
  <c r="BQ488" s="1"/>
  <c r="BQ574" s="1"/>
  <c r="BU279"/>
  <c r="BU488" s="1"/>
  <c r="BY279"/>
  <c r="BY488" s="1"/>
  <c r="CC279"/>
  <c r="CC488" s="1"/>
  <c r="CG279"/>
  <c r="CG488" s="1"/>
  <c r="CK279"/>
  <c r="CK488" s="1"/>
  <c r="CK574" s="1"/>
  <c r="CO279"/>
  <c r="CO488" s="1"/>
  <c r="CS279"/>
  <c r="CS488" s="1"/>
  <c r="CS574" s="1"/>
  <c r="CW279"/>
  <c r="CW488" s="1"/>
  <c r="AK280"/>
  <c r="AO280"/>
  <c r="AS280"/>
  <c r="AW280"/>
  <c r="BA280"/>
  <c r="BA489" s="1"/>
  <c r="BE280"/>
  <c r="BE489" s="1"/>
  <c r="BI280"/>
  <c r="BI489" s="1"/>
  <c r="BM280"/>
  <c r="BM489" s="1"/>
  <c r="BQ280"/>
  <c r="BQ489" s="1"/>
  <c r="BU280"/>
  <c r="BU489"/>
  <c r="BY280"/>
  <c r="BY489"/>
  <c r="CC280"/>
  <c r="CC489"/>
  <c r="CG280"/>
  <c r="CG489"/>
  <c r="CK280"/>
  <c r="CK489"/>
  <c r="CO280"/>
  <c r="CO489"/>
  <c r="CS280"/>
  <c r="CS489"/>
  <c r="CW280"/>
  <c r="CW489"/>
  <c r="Y234"/>
  <c r="Y231"/>
  <c r="AA123"/>
  <c r="AB123" s="1"/>
  <c r="Y278"/>
  <c r="AA162"/>
  <c r="AA269"/>
  <c r="Y255"/>
  <c r="Y153"/>
  <c r="Z153" s="1"/>
  <c r="W574"/>
  <c r="Y186"/>
  <c r="Z186"/>
  <c r="AA186" s="1"/>
  <c r="Y272"/>
  <c r="Y131"/>
  <c r="Z131" s="1"/>
  <c r="AA131"/>
  <c r="AB131" s="1"/>
  <c r="BA514"/>
  <c r="BI502"/>
  <c r="BB526"/>
  <c r="Y282"/>
  <c r="Z282" s="1"/>
  <c r="AA282" s="1"/>
  <c r="AB282" s="1"/>
  <c r="AC282" s="1"/>
  <c r="Y276"/>
  <c r="Z276" s="1"/>
  <c r="Y262"/>
  <c r="Z262" s="1"/>
  <c r="Z149"/>
  <c r="Y263"/>
  <c r="Z263"/>
  <c r="AA263" s="1"/>
  <c r="AB263" s="1"/>
  <c r="AC263" s="1"/>
  <c r="Y194"/>
  <c r="Z194"/>
  <c r="AA194" s="1"/>
  <c r="AB194" s="1"/>
  <c r="AC194" s="1"/>
  <c r="Y135"/>
  <c r="Z135"/>
  <c r="Y279"/>
  <c r="Z279"/>
  <c r="Y275"/>
  <c r="Z275"/>
  <c r="AA275" s="1"/>
  <c r="BU500"/>
  <c r="CC502"/>
  <c r="BZ514"/>
  <c r="BP526"/>
  <c r="Z208"/>
  <c r="Z202"/>
  <c r="AA202" s="1"/>
  <c r="BA36" i="3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9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1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W39" i="3"/>
  <c r="AQ39"/>
  <c r="AG38" i="9"/>
  <c r="AG39"/>
  <c r="AO31"/>
  <c r="AO348" s="1"/>
  <c r="AP19"/>
  <c r="AP336" s="1"/>
  <c r="AF34"/>
  <c r="X22"/>
  <c r="AG282"/>
  <c r="CQ282"/>
  <c r="CQ527"/>
  <c r="CQ611"/>
  <c r="BZ282"/>
  <c r="BZ527"/>
  <c r="BZ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V281"/>
  <c r="U281"/>
  <c r="T281"/>
  <c r="S281"/>
  <c r="R281"/>
  <c r="Q281"/>
  <c r="P281"/>
  <c r="O281"/>
  <c r="N281"/>
  <c r="M281"/>
  <c r="L281"/>
  <c r="K281"/>
  <c r="J281"/>
  <c r="I281"/>
  <c r="H281"/>
  <c r="AG280"/>
  <c r="CW280"/>
  <c r="CW525"/>
  <c r="W280"/>
  <c r="X280"/>
  <c r="Y280"/>
  <c r="Z280"/>
  <c r="AA280"/>
  <c r="AB280"/>
  <c r="AC280"/>
  <c r="AD280"/>
  <c r="AG279"/>
  <c r="AN279"/>
  <c r="CP279"/>
  <c r="CP524"/>
  <c r="W279"/>
  <c r="AG278"/>
  <c r="CM278"/>
  <c r="CM523"/>
  <c r="W278"/>
  <c r="AG277"/>
  <c r="AQ277"/>
  <c r="W277"/>
  <c r="AG276"/>
  <c r="W276"/>
  <c r="AG275"/>
  <c r="AY275"/>
  <c r="W275"/>
  <c r="AG274"/>
  <c r="W274"/>
  <c r="X274"/>
  <c r="Y274"/>
  <c r="Z274"/>
  <c r="AA274"/>
  <c r="AB274"/>
  <c r="AC274"/>
  <c r="AD274"/>
  <c r="AE274"/>
  <c r="AF274"/>
  <c r="AG273"/>
  <c r="CH273"/>
  <c r="CH518"/>
  <c r="W273"/>
  <c r="AG272"/>
  <c r="CC272"/>
  <c r="CC517"/>
  <c r="W272"/>
  <c r="AG271"/>
  <c r="W271"/>
  <c r="AG270"/>
  <c r="BH270"/>
  <c r="BH515"/>
  <c r="W270"/>
  <c r="AG269"/>
  <c r="AV269"/>
  <c r="W269"/>
  <c r="AG268"/>
  <c r="BG268"/>
  <c r="BG513"/>
  <c r="W268"/>
  <c r="X268"/>
  <c r="AG267"/>
  <c r="AL267"/>
  <c r="W267"/>
  <c r="AG266"/>
  <c r="CQ266"/>
  <c r="CQ511"/>
  <c r="W266"/>
  <c r="AG265"/>
  <c r="AH265"/>
  <c r="BW265"/>
  <c r="BW510"/>
  <c r="W265"/>
  <c r="AG264"/>
  <c r="CJ264"/>
  <c r="CJ509"/>
  <c r="W264"/>
  <c r="AG263"/>
  <c r="CX263"/>
  <c r="CX508"/>
  <c r="W263"/>
  <c r="AG262"/>
  <c r="W262"/>
  <c r="AG261"/>
  <c r="W261"/>
  <c r="AG260"/>
  <c r="BO260"/>
  <c r="BO505"/>
  <c r="W260"/>
  <c r="AG259"/>
  <c r="BZ259"/>
  <c r="BZ504"/>
  <c r="W259"/>
  <c r="AG258"/>
  <c r="BL258"/>
  <c r="BL503"/>
  <c r="W258"/>
  <c r="AG257"/>
  <c r="CE257"/>
  <c r="CE502"/>
  <c r="W257"/>
  <c r="W502"/>
  <c r="AG256"/>
  <c r="W256"/>
  <c r="AG255"/>
  <c r="W255"/>
  <c r="AG254"/>
  <c r="BJ254"/>
  <c r="BJ499"/>
  <c r="W254"/>
  <c r="AG247"/>
  <c r="W247"/>
  <c r="N247"/>
  <c r="O247"/>
  <c r="P247"/>
  <c r="Q247"/>
  <c r="R247"/>
  <c r="S247"/>
  <c r="T247"/>
  <c r="U247"/>
  <c r="V247"/>
  <c r="M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O246"/>
  <c r="P246"/>
  <c r="Q246"/>
  <c r="R246"/>
  <c r="S246"/>
  <c r="T246"/>
  <c r="U246"/>
  <c r="V246"/>
  <c r="I246"/>
  <c r="J246"/>
  <c r="K246"/>
  <c r="L246"/>
  <c r="AG245"/>
  <c r="CM245"/>
  <c r="CM490"/>
  <c r="W245"/>
  <c r="M245"/>
  <c r="N245"/>
  <c r="O245"/>
  <c r="P245"/>
  <c r="Q245"/>
  <c r="R245"/>
  <c r="S245"/>
  <c r="T245"/>
  <c r="U245"/>
  <c r="V245"/>
  <c r="H245"/>
  <c r="I245"/>
  <c r="J245"/>
  <c r="K245"/>
  <c r="L245"/>
  <c r="AG244"/>
  <c r="W244"/>
  <c r="M244"/>
  <c r="H244"/>
  <c r="I244"/>
  <c r="J244"/>
  <c r="K244"/>
  <c r="L244"/>
  <c r="AG243"/>
  <c r="W243"/>
  <c r="X243"/>
  <c r="Y243"/>
  <c r="Z243"/>
  <c r="AA243"/>
  <c r="AB243"/>
  <c r="M243"/>
  <c r="H243"/>
  <c r="AG242"/>
  <c r="W242"/>
  <c r="M242"/>
  <c r="H242"/>
  <c r="AG241"/>
  <c r="CW241"/>
  <c r="CW486"/>
  <c r="W241"/>
  <c r="M241"/>
  <c r="H241"/>
  <c r="AG240"/>
  <c r="AP240"/>
  <c r="W240"/>
  <c r="M240"/>
  <c r="H240"/>
  <c r="AG239"/>
  <c r="W239"/>
  <c r="M239"/>
  <c r="H239"/>
  <c r="AG238"/>
  <c r="W238"/>
  <c r="M238"/>
  <c r="H238"/>
  <c r="AG237"/>
  <c r="W237"/>
  <c r="M237"/>
  <c r="H237"/>
  <c r="AG236"/>
  <c r="AY236"/>
  <c r="CR236"/>
  <c r="CR481"/>
  <c r="W236"/>
  <c r="M236"/>
  <c r="N236"/>
  <c r="O236"/>
  <c r="P236"/>
  <c r="Q236"/>
  <c r="R236"/>
  <c r="S236"/>
  <c r="T236"/>
  <c r="U236"/>
  <c r="V236"/>
  <c r="H236"/>
  <c r="AG235"/>
  <c r="AS235"/>
  <c r="CP235"/>
  <c r="CP480"/>
  <c r="W235"/>
  <c r="M235"/>
  <c r="H235"/>
  <c r="I235"/>
  <c r="J235"/>
  <c r="K235"/>
  <c r="L235"/>
  <c r="AG234"/>
  <c r="W234"/>
  <c r="M234"/>
  <c r="H234"/>
  <c r="AG233"/>
  <c r="BY233"/>
  <c r="BY478"/>
  <c r="W233"/>
  <c r="M233"/>
  <c r="N233"/>
  <c r="O233"/>
  <c r="P233"/>
  <c r="Q233"/>
  <c r="R233"/>
  <c r="S233"/>
  <c r="T233"/>
  <c r="U233"/>
  <c r="V233"/>
  <c r="H233"/>
  <c r="AG232"/>
  <c r="AS232"/>
  <c r="W232"/>
  <c r="M232"/>
  <c r="H232"/>
  <c r="AG231"/>
  <c r="CX231"/>
  <c r="CX476"/>
  <c r="W231"/>
  <c r="M231"/>
  <c r="H231"/>
  <c r="AG230"/>
  <c r="W230"/>
  <c r="M230"/>
  <c r="H230"/>
  <c r="AG229"/>
  <c r="W229"/>
  <c r="M229"/>
  <c r="H229"/>
  <c r="AG228"/>
  <c r="CL228"/>
  <c r="CL473"/>
  <c r="CO228"/>
  <c r="CO473"/>
  <c r="W228"/>
  <c r="M228"/>
  <c r="H228"/>
  <c r="AG227"/>
  <c r="CN227"/>
  <c r="CN472"/>
  <c r="W227"/>
  <c r="M227"/>
  <c r="N227"/>
  <c r="O227"/>
  <c r="P227"/>
  <c r="Q227"/>
  <c r="R227"/>
  <c r="S227"/>
  <c r="T227"/>
  <c r="U227"/>
  <c r="V227"/>
  <c r="H227"/>
  <c r="AG226"/>
  <c r="CL226"/>
  <c r="CL471"/>
  <c r="AS226"/>
  <c r="W226"/>
  <c r="M226"/>
  <c r="H226"/>
  <c r="AG225"/>
  <c r="AP225"/>
  <c r="CO225"/>
  <c r="CO470"/>
  <c r="BW225"/>
  <c r="BW470"/>
  <c r="W225"/>
  <c r="M225"/>
  <c r="H225"/>
  <c r="AG224"/>
  <c r="CV224"/>
  <c r="CV469"/>
  <c r="W224"/>
  <c r="M224"/>
  <c r="H224"/>
  <c r="AG223"/>
  <c r="CT223"/>
  <c r="CT468"/>
  <c r="W223"/>
  <c r="M223"/>
  <c r="H223"/>
  <c r="AG222"/>
  <c r="W222"/>
  <c r="M222"/>
  <c r="H222"/>
  <c r="I222"/>
  <c r="J222"/>
  <c r="K222"/>
  <c r="AG221"/>
  <c r="W221"/>
  <c r="M221"/>
  <c r="N221"/>
  <c r="O221"/>
  <c r="P221"/>
  <c r="Q221"/>
  <c r="R221"/>
  <c r="S221"/>
  <c r="T221"/>
  <c r="U221"/>
  <c r="V221"/>
  <c r="H221"/>
  <c r="AG220"/>
  <c r="BW220"/>
  <c r="BW465"/>
  <c r="W220"/>
  <c r="M220"/>
  <c r="H220"/>
  <c r="AG219"/>
  <c r="BP219"/>
  <c r="BP464"/>
  <c r="W219"/>
  <c r="M219"/>
  <c r="H219"/>
  <c r="I219"/>
  <c r="J219"/>
  <c r="K219"/>
  <c r="L219"/>
  <c r="AG212"/>
  <c r="CX212"/>
  <c r="CX457"/>
  <c r="CX587"/>
  <c r="CX588" s="1"/>
  <c r="W212"/>
  <c r="N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N211"/>
  <c r="O211"/>
  <c r="P211"/>
  <c r="Q211"/>
  <c r="R211"/>
  <c r="S211"/>
  <c r="T211"/>
  <c r="U211"/>
  <c r="V211"/>
  <c r="I211"/>
  <c r="J211"/>
  <c r="K211"/>
  <c r="L211"/>
  <c r="AG210"/>
  <c r="W210"/>
  <c r="M210"/>
  <c r="H210"/>
  <c r="AG209"/>
  <c r="W209"/>
  <c r="M209"/>
  <c r="H209"/>
  <c r="AG208"/>
  <c r="AN208"/>
  <c r="CO208"/>
  <c r="CO453"/>
  <c r="W208"/>
  <c r="M208"/>
  <c r="N208"/>
  <c r="O208"/>
  <c r="P208"/>
  <c r="Q208"/>
  <c r="R208"/>
  <c r="S208"/>
  <c r="T208"/>
  <c r="U208"/>
  <c r="V208"/>
  <c r="H208"/>
  <c r="AG207"/>
  <c r="W207"/>
  <c r="M207"/>
  <c r="H207"/>
  <c r="AG206"/>
  <c r="AY206"/>
  <c r="W206"/>
  <c r="X206"/>
  <c r="Y206"/>
  <c r="Z206"/>
  <c r="AA206"/>
  <c r="AB206"/>
  <c r="M206"/>
  <c r="H206"/>
  <c r="AG205"/>
  <c r="W205"/>
  <c r="M205"/>
  <c r="H205"/>
  <c r="AG204"/>
  <c r="CY204"/>
  <c r="CY449"/>
  <c r="W204"/>
  <c r="M204"/>
  <c r="H204"/>
  <c r="AG203"/>
  <c r="AY203"/>
  <c r="W203"/>
  <c r="M203"/>
  <c r="H203"/>
  <c r="AG202"/>
  <c r="W202"/>
  <c r="X202"/>
  <c r="Y202"/>
  <c r="M202"/>
  <c r="H202"/>
  <c r="AG201"/>
  <c r="AQ201"/>
  <c r="W201"/>
  <c r="X201"/>
  <c r="Y201"/>
  <c r="Z201"/>
  <c r="M201"/>
  <c r="I201"/>
  <c r="J201"/>
  <c r="K201"/>
  <c r="L201"/>
  <c r="H201"/>
  <c r="AG200"/>
  <c r="W200"/>
  <c r="M200"/>
  <c r="H200"/>
  <c r="I200"/>
  <c r="J200"/>
  <c r="K200"/>
  <c r="L200"/>
  <c r="AG199"/>
  <c r="CA199"/>
  <c r="CA444"/>
  <c r="W199"/>
  <c r="M199"/>
  <c r="H199"/>
  <c r="AG198"/>
  <c r="AR198"/>
  <c r="W198"/>
  <c r="M198"/>
  <c r="H198"/>
  <c r="I198"/>
  <c r="J198"/>
  <c r="K198"/>
  <c r="L198"/>
  <c r="AG197"/>
  <c r="AR197"/>
  <c r="W197"/>
  <c r="M197"/>
  <c r="N197"/>
  <c r="O197"/>
  <c r="P197"/>
  <c r="Q197"/>
  <c r="R197"/>
  <c r="S197"/>
  <c r="T197"/>
  <c r="U197"/>
  <c r="V197"/>
  <c r="H197"/>
  <c r="AG196"/>
  <c r="BH196"/>
  <c r="BH441"/>
  <c r="W196"/>
  <c r="M196"/>
  <c r="N196"/>
  <c r="O196"/>
  <c r="P196"/>
  <c r="Q196"/>
  <c r="R196"/>
  <c r="S196"/>
  <c r="T196"/>
  <c r="U196"/>
  <c r="V196"/>
  <c r="H196"/>
  <c r="AG195"/>
  <c r="W195"/>
  <c r="M195"/>
  <c r="H195"/>
  <c r="AG194"/>
  <c r="AO194"/>
  <c r="W194"/>
  <c r="M194"/>
  <c r="H194"/>
  <c r="I194"/>
  <c r="J194"/>
  <c r="K194"/>
  <c r="L194"/>
  <c r="AG193"/>
  <c r="X193"/>
  <c r="Y193"/>
  <c r="Z193"/>
  <c r="CD193"/>
  <c r="CD438"/>
  <c r="W193"/>
  <c r="M193"/>
  <c r="N193"/>
  <c r="O193"/>
  <c r="P193"/>
  <c r="Q193"/>
  <c r="R193"/>
  <c r="H193"/>
  <c r="AG192"/>
  <c r="CV192"/>
  <c r="CV437"/>
  <c r="W192"/>
  <c r="N192"/>
  <c r="O192"/>
  <c r="P192"/>
  <c r="Q192"/>
  <c r="R192"/>
  <c r="S192"/>
  <c r="M192"/>
  <c r="T192"/>
  <c r="H192"/>
  <c r="AG191"/>
  <c r="W191"/>
  <c r="M191"/>
  <c r="H191"/>
  <c r="AG190"/>
  <c r="CV190"/>
  <c r="CV435"/>
  <c r="CE190"/>
  <c r="CE435"/>
  <c r="AW190"/>
  <c r="W190"/>
  <c r="M190"/>
  <c r="H190"/>
  <c r="AG189"/>
  <c r="W189"/>
  <c r="M189"/>
  <c r="H189"/>
  <c r="I189"/>
  <c r="J189"/>
  <c r="K189"/>
  <c r="L189"/>
  <c r="AG188"/>
  <c r="BB188"/>
  <c r="BB433"/>
  <c r="W188"/>
  <c r="M188"/>
  <c r="H188"/>
  <c r="AG187"/>
  <c r="BG187"/>
  <c r="BG432"/>
  <c r="W187"/>
  <c r="X187"/>
  <c r="Y187"/>
  <c r="Z187"/>
  <c r="AA187"/>
  <c r="AB187"/>
  <c r="AC187"/>
  <c r="M187"/>
  <c r="H187"/>
  <c r="AG186"/>
  <c r="W186"/>
  <c r="M186"/>
  <c r="H186"/>
  <c r="AG185"/>
  <c r="W185"/>
  <c r="M185"/>
  <c r="H185"/>
  <c r="AG184"/>
  <c r="W184"/>
  <c r="M184"/>
  <c r="H184"/>
  <c r="AG177"/>
  <c r="CH177"/>
  <c r="CH422"/>
  <c r="CH575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V176"/>
  <c r="U176"/>
  <c r="T176"/>
  <c r="S176"/>
  <c r="R176"/>
  <c r="Q176"/>
  <c r="P176"/>
  <c r="O176"/>
  <c r="N176"/>
  <c r="M176"/>
  <c r="L176"/>
  <c r="K176"/>
  <c r="J176"/>
  <c r="I176"/>
  <c r="H176"/>
  <c r="AG175"/>
  <c r="W175"/>
  <c r="AG174"/>
  <c r="BS174"/>
  <c r="BS419"/>
  <c r="W174"/>
  <c r="AG173"/>
  <c r="CE173"/>
  <c r="CE418"/>
  <c r="W173"/>
  <c r="AG172"/>
  <c r="W172"/>
  <c r="AG171"/>
  <c r="W171"/>
  <c r="X171"/>
  <c r="Y171"/>
  <c r="Z171"/>
  <c r="AA171"/>
  <c r="AB171"/>
  <c r="AG170"/>
  <c r="CA170"/>
  <c r="CA415"/>
  <c r="CU170"/>
  <c r="CU415"/>
  <c r="W170"/>
  <c r="AG169"/>
  <c r="W169"/>
  <c r="AG168"/>
  <c r="W168"/>
  <c r="V168"/>
  <c r="U168"/>
  <c r="T168"/>
  <c r="S168"/>
  <c r="R168"/>
  <c r="Q168"/>
  <c r="P168"/>
  <c r="O168"/>
  <c r="N168"/>
  <c r="M168"/>
  <c r="L168"/>
  <c r="K168"/>
  <c r="J168"/>
  <c r="I168"/>
  <c r="H168"/>
  <c r="AG167"/>
  <c r="W167"/>
  <c r="AG166"/>
  <c r="W166"/>
  <c r="AG165"/>
  <c r="W165"/>
  <c r="AG164"/>
  <c r="CR164"/>
  <c r="CR409"/>
  <c r="W164"/>
  <c r="AG163"/>
  <c r="CS163"/>
  <c r="CS408"/>
  <c r="CU163"/>
  <c r="CU408"/>
  <c r="W163"/>
  <c r="AG162"/>
  <c r="W162"/>
  <c r="X162"/>
  <c r="Y162"/>
  <c r="Z162"/>
  <c r="AA162"/>
  <c r="AB162"/>
  <c r="AG161"/>
  <c r="W161"/>
  <c r="AG160"/>
  <c r="AM160"/>
  <c r="W160"/>
  <c r="X160"/>
  <c r="AG159"/>
  <c r="AN159"/>
  <c r="W159"/>
  <c r="AG158"/>
  <c r="W158"/>
  <c r="AG157"/>
  <c r="CN157"/>
  <c r="CN402"/>
  <c r="CA157"/>
  <c r="CA402"/>
  <c r="W157"/>
  <c r="AG156"/>
  <c r="CI156"/>
  <c r="CI401"/>
  <c r="W156"/>
  <c r="V156"/>
  <c r="U156"/>
  <c r="T156"/>
  <c r="S156"/>
  <c r="R156"/>
  <c r="Q156"/>
  <c r="P156"/>
  <c r="O156"/>
  <c r="N156"/>
  <c r="M156"/>
  <c r="L156"/>
  <c r="K156"/>
  <c r="J156"/>
  <c r="I156"/>
  <c r="H156"/>
  <c r="AG155"/>
  <c r="AS155"/>
  <c r="W155"/>
  <c r="W400"/>
  <c r="AG154"/>
  <c r="W154"/>
  <c r="AG153"/>
  <c r="BU153"/>
  <c r="BU398"/>
  <c r="W153"/>
  <c r="AG152"/>
  <c r="CR152"/>
  <c r="CR397"/>
  <c r="W152"/>
  <c r="AG151"/>
  <c r="AV151"/>
  <c r="W151"/>
  <c r="AG150"/>
  <c r="CS150"/>
  <c r="CS395"/>
  <c r="BL150"/>
  <c r="BL395"/>
  <c r="W150"/>
  <c r="AG149"/>
  <c r="AR149"/>
  <c r="W149"/>
  <c r="AG142"/>
  <c r="BV142"/>
  <c r="BV387"/>
  <c r="BV563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AC141"/>
  <c r="AD141"/>
  <c r="AE141"/>
  <c r="AF141"/>
  <c r="N141"/>
  <c r="O141"/>
  <c r="P141"/>
  <c r="Q141"/>
  <c r="R141"/>
  <c r="S141"/>
  <c r="T141"/>
  <c r="U141"/>
  <c r="V141"/>
  <c r="L141"/>
  <c r="K141"/>
  <c r="J141"/>
  <c r="I141"/>
  <c r="H141"/>
  <c r="AG140"/>
  <c r="CP140"/>
  <c r="CP385"/>
  <c r="W140"/>
  <c r="M140"/>
  <c r="AG139"/>
  <c r="CC139"/>
  <c r="CC384"/>
  <c r="W139"/>
  <c r="M139"/>
  <c r="AG138"/>
  <c r="CU138"/>
  <c r="CU383"/>
  <c r="CK138"/>
  <c r="CK383"/>
  <c r="W138"/>
  <c r="M138"/>
  <c r="AG137"/>
  <c r="W137"/>
  <c r="M137"/>
  <c r="AG136"/>
  <c r="W136"/>
  <c r="M136"/>
  <c r="AG135"/>
  <c r="W135"/>
  <c r="M135"/>
  <c r="AG134"/>
  <c r="BI134"/>
  <c r="BI379"/>
  <c r="W134"/>
  <c r="M134"/>
  <c r="N134"/>
  <c r="O134"/>
  <c r="P134"/>
  <c r="AG133"/>
  <c r="W133"/>
  <c r="X133"/>
  <c r="Y133"/>
  <c r="Z133"/>
  <c r="AA133"/>
  <c r="M133"/>
  <c r="AG132"/>
  <c r="W132"/>
  <c r="M132"/>
  <c r="L132"/>
  <c r="K132"/>
  <c r="J132"/>
  <c r="AG131"/>
  <c r="BN131"/>
  <c r="BN376"/>
  <c r="W131"/>
  <c r="M131"/>
  <c r="AG130"/>
  <c r="AO130"/>
  <c r="W130"/>
  <c r="M130"/>
  <c r="AG129"/>
  <c r="CG129"/>
  <c r="CG374"/>
  <c r="W129"/>
  <c r="M129"/>
  <c r="AG128"/>
  <c r="CR128"/>
  <c r="CR373"/>
  <c r="W128"/>
  <c r="M128"/>
  <c r="AG127"/>
  <c r="AQ127"/>
  <c r="W127"/>
  <c r="M127"/>
  <c r="AG126"/>
  <c r="W126"/>
  <c r="M126"/>
  <c r="AG125"/>
  <c r="W125"/>
  <c r="M125"/>
  <c r="AG124"/>
  <c r="CE124"/>
  <c r="CE369"/>
  <c r="W124"/>
  <c r="M124"/>
  <c r="AG123"/>
  <c r="W123"/>
  <c r="M123"/>
  <c r="AG122"/>
  <c r="BN122"/>
  <c r="BN367"/>
  <c r="W122"/>
  <c r="M122"/>
  <c r="N122"/>
  <c r="O122"/>
  <c r="P122"/>
  <c r="Q122"/>
  <c r="R122"/>
  <c r="S122"/>
  <c r="T122"/>
  <c r="U122"/>
  <c r="V122"/>
  <c r="AG121"/>
  <c r="CR121"/>
  <c r="CR366"/>
  <c r="W121"/>
  <c r="M121"/>
  <c r="AG120"/>
  <c r="CF120"/>
  <c r="CF365"/>
  <c r="W120"/>
  <c r="M120"/>
  <c r="AG119"/>
  <c r="W119"/>
  <c r="X119"/>
  <c r="Y119"/>
  <c r="M119"/>
  <c r="AG118"/>
  <c r="BS118"/>
  <c r="BS363"/>
  <c r="W118"/>
  <c r="M118"/>
  <c r="N118"/>
  <c r="O118"/>
  <c r="P118"/>
  <c r="Q118"/>
  <c r="R118"/>
  <c r="S118"/>
  <c r="T118"/>
  <c r="U118"/>
  <c r="V118"/>
  <c r="AG117"/>
  <c r="CK117"/>
  <c r="CK362"/>
  <c r="W117"/>
  <c r="M117"/>
  <c r="AG116"/>
  <c r="W116"/>
  <c r="M116"/>
  <c r="AG115"/>
  <c r="W115"/>
  <c r="M115"/>
  <c r="AG114"/>
  <c r="CH114"/>
  <c r="CH359"/>
  <c r="W114"/>
  <c r="M114"/>
  <c r="L114"/>
  <c r="K114"/>
  <c r="J114"/>
  <c r="I114"/>
  <c r="H114"/>
  <c r="AG107"/>
  <c r="BI107"/>
  <c r="BI352"/>
  <c r="BI551"/>
  <c r="W107"/>
  <c r="M107"/>
  <c r="N107"/>
  <c r="O107"/>
  <c r="P107"/>
  <c r="Q107"/>
  <c r="R107"/>
  <c r="S107"/>
  <c r="T107"/>
  <c r="U107"/>
  <c r="V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R106"/>
  <c r="S106"/>
  <c r="T106"/>
  <c r="U106"/>
  <c r="V106"/>
  <c r="L106"/>
  <c r="K106"/>
  <c r="J106"/>
  <c r="I106"/>
  <c r="H106"/>
  <c r="AG105"/>
  <c r="W105"/>
  <c r="M105"/>
  <c r="N105"/>
  <c r="O105"/>
  <c r="P105"/>
  <c r="Q105"/>
  <c r="R105"/>
  <c r="S105"/>
  <c r="T105"/>
  <c r="U105"/>
  <c r="V105"/>
  <c r="AG104"/>
  <c r="AN104"/>
  <c r="W104"/>
  <c r="M104"/>
  <c r="AG103"/>
  <c r="CR103"/>
  <c r="CR348"/>
  <c r="W103"/>
  <c r="M103"/>
  <c r="AG102"/>
  <c r="W102"/>
  <c r="M102"/>
  <c r="AG101"/>
  <c r="W101"/>
  <c r="M101"/>
  <c r="N101"/>
  <c r="O101"/>
  <c r="P101"/>
  <c r="Q101"/>
  <c r="R101"/>
  <c r="S101"/>
  <c r="T101"/>
  <c r="U101"/>
  <c r="V101"/>
  <c r="AG100"/>
  <c r="W100"/>
  <c r="M100"/>
  <c r="AG99"/>
  <c r="AZ99"/>
  <c r="W99"/>
  <c r="M99"/>
  <c r="AG98"/>
  <c r="CQ98"/>
  <c r="CQ343"/>
  <c r="W98"/>
  <c r="M98"/>
  <c r="AG97"/>
  <c r="W97"/>
  <c r="M97"/>
  <c r="AG96"/>
  <c r="CL96"/>
  <c r="CL341"/>
  <c r="W96"/>
  <c r="M96"/>
  <c r="AG95"/>
  <c r="W95"/>
  <c r="M95"/>
  <c r="AG94"/>
  <c r="CX94"/>
  <c r="CX339"/>
  <c r="W94"/>
  <c r="M94"/>
  <c r="N94"/>
  <c r="O94"/>
  <c r="P94"/>
  <c r="Q94"/>
  <c r="R94"/>
  <c r="S94"/>
  <c r="T94"/>
  <c r="U94"/>
  <c r="V94"/>
  <c r="AG93"/>
  <c r="W93"/>
  <c r="N93"/>
  <c r="O93"/>
  <c r="P93"/>
  <c r="Q93"/>
  <c r="R93"/>
  <c r="S93"/>
  <c r="T93"/>
  <c r="U93"/>
  <c r="V93"/>
  <c r="M93"/>
  <c r="AG92"/>
  <c r="CV92"/>
  <c r="CV337"/>
  <c r="W92"/>
  <c r="M92"/>
  <c r="AG91"/>
  <c r="CF91"/>
  <c r="CF336"/>
  <c r="CN91"/>
  <c r="CN336"/>
  <c r="W91"/>
  <c r="M91"/>
  <c r="N91"/>
  <c r="O91"/>
  <c r="P91"/>
  <c r="Q91"/>
  <c r="R91"/>
  <c r="S91"/>
  <c r="T91"/>
  <c r="U91"/>
  <c r="V91"/>
  <c r="AG90"/>
  <c r="W90"/>
  <c r="M90"/>
  <c r="AG89"/>
  <c r="W89"/>
  <c r="M89"/>
  <c r="N89"/>
  <c r="O89"/>
  <c r="P89"/>
  <c r="Q89"/>
  <c r="R89"/>
  <c r="S89"/>
  <c r="T89"/>
  <c r="U89"/>
  <c r="V89"/>
  <c r="AG88"/>
  <c r="AV88"/>
  <c r="W88"/>
  <c r="M88"/>
  <c r="AG87"/>
  <c r="W87"/>
  <c r="M87"/>
  <c r="AG86"/>
  <c r="W86"/>
  <c r="M86"/>
  <c r="N86"/>
  <c r="O86"/>
  <c r="P86"/>
  <c r="Q86"/>
  <c r="R86"/>
  <c r="S86"/>
  <c r="T86"/>
  <c r="U86"/>
  <c r="V86"/>
  <c r="AG85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AG80"/>
  <c r="CR80"/>
  <c r="CR325"/>
  <c r="W80"/>
  <c r="M80"/>
  <c r="AG79"/>
  <c r="W79"/>
  <c r="M79"/>
  <c r="AG72"/>
  <c r="AP72"/>
  <c r="W72"/>
  <c r="M72"/>
  <c r="N72"/>
  <c r="O72"/>
  <c r="P72"/>
  <c r="Q72"/>
  <c r="R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Z71"/>
  <c r="AA71"/>
  <c r="AB71"/>
  <c r="AC71"/>
  <c r="AD71"/>
  <c r="AE71"/>
  <c r="AF71"/>
  <c r="N71"/>
  <c r="O71"/>
  <c r="P71"/>
  <c r="Q71"/>
  <c r="R71"/>
  <c r="S71"/>
  <c r="T71"/>
  <c r="U71"/>
  <c r="V71"/>
  <c r="I71"/>
  <c r="J71"/>
  <c r="K71"/>
  <c r="L71"/>
  <c r="AG70"/>
  <c r="CX70"/>
  <c r="CX315"/>
  <c r="W70"/>
  <c r="M70"/>
  <c r="N70"/>
  <c r="O70"/>
  <c r="P70"/>
  <c r="Q70"/>
  <c r="R70"/>
  <c r="S70"/>
  <c r="T70"/>
  <c r="U70"/>
  <c r="V70"/>
  <c r="H70"/>
  <c r="AG69"/>
  <c r="CF69"/>
  <c r="CF314"/>
  <c r="W69"/>
  <c r="M69"/>
  <c r="H69"/>
  <c r="AG68"/>
  <c r="AT68"/>
  <c r="W68"/>
  <c r="M68"/>
  <c r="H68"/>
  <c r="I68"/>
  <c r="J68"/>
  <c r="K68"/>
  <c r="L68"/>
  <c r="AG67"/>
  <c r="CO67"/>
  <c r="CO312"/>
  <c r="W67"/>
  <c r="M67"/>
  <c r="H67"/>
  <c r="AP66"/>
  <c r="AG66"/>
  <c r="CK66"/>
  <c r="CK311"/>
  <c r="CY66"/>
  <c r="CY311"/>
  <c r="W66"/>
  <c r="X66"/>
  <c r="Y66"/>
  <c r="Z66"/>
  <c r="AA66"/>
  <c r="AB66"/>
  <c r="M66"/>
  <c r="H66"/>
  <c r="AG65"/>
  <c r="W65"/>
  <c r="M65"/>
  <c r="H65"/>
  <c r="I65"/>
  <c r="J65"/>
  <c r="K65"/>
  <c r="L65"/>
  <c r="AG64"/>
  <c r="AJ64"/>
  <c r="W64"/>
  <c r="M64"/>
  <c r="H64"/>
  <c r="AG63"/>
  <c r="W63"/>
  <c r="M63"/>
  <c r="H63"/>
  <c r="AG62"/>
  <c r="CW62"/>
  <c r="CW307"/>
  <c r="W62"/>
  <c r="M62"/>
  <c r="H62"/>
  <c r="AG61"/>
  <c r="X61"/>
  <c r="Y61"/>
  <c r="Z61"/>
  <c r="AA61"/>
  <c r="AB61"/>
  <c r="AC61"/>
  <c r="AD61"/>
  <c r="AE61"/>
  <c r="AF61"/>
  <c r="AI61"/>
  <c r="W61"/>
  <c r="M61"/>
  <c r="N61"/>
  <c r="O61"/>
  <c r="P61"/>
  <c r="Q61"/>
  <c r="R61"/>
  <c r="S61"/>
  <c r="T61"/>
  <c r="U61"/>
  <c r="V61"/>
  <c r="H61"/>
  <c r="AG60"/>
  <c r="CR60"/>
  <c r="CR305"/>
  <c r="W60"/>
  <c r="M60"/>
  <c r="H60"/>
  <c r="AG59"/>
  <c r="W59"/>
  <c r="N59"/>
  <c r="O59"/>
  <c r="P59"/>
  <c r="Q59"/>
  <c r="R59"/>
  <c r="S59"/>
  <c r="T59"/>
  <c r="U59"/>
  <c r="V59"/>
  <c r="M59"/>
  <c r="H59"/>
  <c r="AG58"/>
  <c r="AJ58"/>
  <c r="W58"/>
  <c r="M58"/>
  <c r="N58"/>
  <c r="O58"/>
  <c r="P58"/>
  <c r="Q58"/>
  <c r="R58"/>
  <c r="S58"/>
  <c r="T58"/>
  <c r="U58"/>
  <c r="V58"/>
  <c r="H58"/>
  <c r="AG57"/>
  <c r="BE57"/>
  <c r="BE302"/>
  <c r="W57"/>
  <c r="M57"/>
  <c r="H57"/>
  <c r="AG56"/>
  <c r="W56"/>
  <c r="M56"/>
  <c r="I56"/>
  <c r="J56"/>
  <c r="K56"/>
  <c r="L56"/>
  <c r="H56"/>
  <c r="AG55"/>
  <c r="W55"/>
  <c r="X55"/>
  <c r="Y55"/>
  <c r="Z55"/>
  <c r="AA55"/>
  <c r="AB55"/>
  <c r="AC55"/>
  <c r="AD55"/>
  <c r="AE55"/>
  <c r="AF55"/>
  <c r="M55"/>
  <c r="H55"/>
  <c r="AG54"/>
  <c r="W54"/>
  <c r="M54"/>
  <c r="H54"/>
  <c r="AG53"/>
  <c r="CG53"/>
  <c r="CG298"/>
  <c r="W53"/>
  <c r="M53"/>
  <c r="H53"/>
  <c r="I53"/>
  <c r="J53"/>
  <c r="AG52"/>
  <c r="AQ52"/>
  <c r="AQ297"/>
  <c r="W52"/>
  <c r="M52"/>
  <c r="N52"/>
  <c r="O52"/>
  <c r="P52"/>
  <c r="Q52"/>
  <c r="R52"/>
  <c r="S52"/>
  <c r="T52"/>
  <c r="U52"/>
  <c r="V52"/>
  <c r="H52"/>
  <c r="AG51"/>
  <c r="BS51"/>
  <c r="BS296"/>
  <c r="W51"/>
  <c r="M51"/>
  <c r="H51"/>
  <c r="AG50"/>
  <c r="W50"/>
  <c r="N50"/>
  <c r="O50"/>
  <c r="P50"/>
  <c r="Q50"/>
  <c r="R50"/>
  <c r="S50"/>
  <c r="M50"/>
  <c r="T50"/>
  <c r="U50"/>
  <c r="V50"/>
  <c r="H50"/>
  <c r="AG49"/>
  <c r="W49"/>
  <c r="M49"/>
  <c r="H49"/>
  <c r="AG48"/>
  <c r="AO48"/>
  <c r="W48"/>
  <c r="X48"/>
  <c r="Y48"/>
  <c r="Z48"/>
  <c r="AA48"/>
  <c r="M48"/>
  <c r="H48"/>
  <c r="AG47"/>
  <c r="AQ47"/>
  <c r="W47"/>
  <c r="M47"/>
  <c r="H47"/>
  <c r="AV46"/>
  <c r="AG46"/>
  <c r="CM46"/>
  <c r="CM291"/>
  <c r="AW46"/>
  <c r="W46"/>
  <c r="M46"/>
  <c r="H46"/>
  <c r="AG45"/>
  <c r="AS45"/>
  <c r="W45"/>
  <c r="M45"/>
  <c r="H45"/>
  <c r="AG44"/>
  <c r="W44"/>
  <c r="X44"/>
  <c r="Y44"/>
  <c r="Z44"/>
  <c r="AA44"/>
  <c r="AB44"/>
  <c r="M44"/>
  <c r="H44"/>
  <c r="I44"/>
  <c r="J44"/>
  <c r="K44"/>
  <c r="L44"/>
  <c r="AT35"/>
  <c r="AO35"/>
  <c r="AV34"/>
  <c r="AV456" s="1"/>
  <c r="AT34"/>
  <c r="AS31"/>
  <c r="AP31"/>
  <c r="AP30"/>
  <c r="AP347" s="1"/>
  <c r="AN30"/>
  <c r="AD30"/>
  <c r="AC30"/>
  <c r="Y30"/>
  <c r="Y487" s="1"/>
  <c r="AK28"/>
  <c r="AW27"/>
  <c r="AN27"/>
  <c r="AL27"/>
  <c r="AL414" s="1"/>
  <c r="AK27"/>
  <c r="AK344" s="1"/>
  <c r="AE26"/>
  <c r="AD26"/>
  <c r="AA26"/>
  <c r="Z26"/>
  <c r="Z378" s="1"/>
  <c r="AF25"/>
  <c r="AE25"/>
  <c r="Y25"/>
  <c r="Y517" s="1"/>
  <c r="AY23"/>
  <c r="AT23"/>
  <c r="AO23"/>
  <c r="AI23"/>
  <c r="AH23"/>
  <c r="AH375" s="1"/>
  <c r="AX22"/>
  <c r="AW22"/>
  <c r="AN22"/>
  <c r="AM22"/>
  <c r="AJ22"/>
  <c r="AI22"/>
  <c r="AD21"/>
  <c r="AB21"/>
  <c r="AZ18"/>
  <c r="AY18"/>
  <c r="AV18"/>
  <c r="AV475" s="1"/>
  <c r="AU18"/>
  <c r="AU300" s="1"/>
  <c r="AO18"/>
  <c r="AN18"/>
  <c r="AK18"/>
  <c r="AJ18"/>
  <c r="AZ15"/>
  <c r="AP15"/>
  <c r="AF15"/>
  <c r="AB15"/>
  <c r="AE13"/>
  <c r="AE295" s="1"/>
  <c r="AF13"/>
  <c r="AA13"/>
  <c r="Y13"/>
  <c r="AS11"/>
  <c r="AS293" s="1"/>
  <c r="AR11"/>
  <c r="AN11"/>
  <c r="AM11"/>
  <c r="AZ10"/>
  <c r="AY10"/>
  <c r="AU10"/>
  <c r="AS10"/>
  <c r="AS362" s="1"/>
  <c r="AJ10"/>
  <c r="AI10"/>
  <c r="AN9"/>
  <c r="AF9"/>
  <c r="AB9"/>
  <c r="AA9"/>
  <c r="X9"/>
  <c r="AX7"/>
  <c r="AX394" s="1"/>
  <c r="AP22" i="3"/>
  <c r="AO18"/>
  <c r="AI15"/>
  <c r="AG421"/>
  <c r="AZ26"/>
  <c r="AJ21"/>
  <c r="AJ373" s="1"/>
  <c r="AP18"/>
  <c r="AP510" s="1"/>
  <c r="AJ10"/>
  <c r="AN9"/>
  <c r="AA32"/>
  <c r="AA489" s="1"/>
  <c r="AE29"/>
  <c r="AD15"/>
  <c r="AF12"/>
  <c r="AM34"/>
  <c r="AI29"/>
  <c r="AE15"/>
  <c r="AC12"/>
  <c r="AC469" s="1"/>
  <c r="AQ35" i="1"/>
  <c r="AQ34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G35"/>
  <c r="AG34"/>
  <c r="AG456" s="1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A12" s="1"/>
  <c r="AG11"/>
  <c r="AG10"/>
  <c r="AG9"/>
  <c r="AG8"/>
  <c r="AG7"/>
  <c r="W35"/>
  <c r="W34"/>
  <c r="V34" s="1"/>
  <c r="W31"/>
  <c r="W30"/>
  <c r="W29"/>
  <c r="W28"/>
  <c r="W27"/>
  <c r="W26"/>
  <c r="W308" s="1"/>
  <c r="W25"/>
  <c r="W24"/>
  <c r="W23"/>
  <c r="W22"/>
  <c r="W21"/>
  <c r="W20"/>
  <c r="W19"/>
  <c r="W18"/>
  <c r="W17"/>
  <c r="W16"/>
  <c r="Y16" s="1"/>
  <c r="W15"/>
  <c r="W14"/>
  <c r="W13"/>
  <c r="W12"/>
  <c r="W11"/>
  <c r="W10"/>
  <c r="W9"/>
  <c r="W8"/>
  <c r="AB8"/>
  <c r="W7"/>
  <c r="W394" s="1"/>
  <c r="N35"/>
  <c r="N34"/>
  <c r="N33"/>
  <c r="N32"/>
  <c r="N31"/>
  <c r="N30"/>
  <c r="N29"/>
  <c r="N28"/>
  <c r="J28" s="1"/>
  <c r="N27"/>
  <c r="N26"/>
  <c r="N25"/>
  <c r="N25" i="9"/>
  <c r="N24" i="1"/>
  <c r="N24" i="3" s="1"/>
  <c r="N23" i="1"/>
  <c r="N22"/>
  <c r="N21"/>
  <c r="N20"/>
  <c r="N19"/>
  <c r="N19" i="10" s="1"/>
  <c r="N18" i="1"/>
  <c r="N18" i="10" s="1"/>
  <c r="N17" i="1"/>
  <c r="N16"/>
  <c r="P16" s="1"/>
  <c r="N15"/>
  <c r="N15" i="10" s="1"/>
  <c r="N14" i="1"/>
  <c r="N14" i="10"/>
  <c r="N401" s="1"/>
  <c r="N13" i="1"/>
  <c r="N12"/>
  <c r="N11"/>
  <c r="L11" s="1"/>
  <c r="N10"/>
  <c r="N9"/>
  <c r="N8"/>
  <c r="N7"/>
  <c r="N7" i="10"/>
  <c r="AC14" i="3"/>
  <c r="AC436" s="1"/>
  <c r="AP26"/>
  <c r="AC28"/>
  <c r="AE8"/>
  <c r="AB16"/>
  <c r="AB368" s="1"/>
  <c r="AB28"/>
  <c r="AL22"/>
  <c r="AH22"/>
  <c r="Y26"/>
  <c r="AH34"/>
  <c r="AH351" s="1"/>
  <c r="AE21"/>
  <c r="AE513" s="1"/>
  <c r="AA25"/>
  <c r="AJ14"/>
  <c r="AJ471" s="1"/>
  <c r="AN14"/>
  <c r="AA15"/>
  <c r="Y21"/>
  <c r="AC21"/>
  <c r="AJ34"/>
  <c r="AJ491" s="1"/>
  <c r="AO15"/>
  <c r="AL9"/>
  <c r="AK14"/>
  <c r="AK506" s="1"/>
  <c r="AK34"/>
  <c r="AK316"/>
  <c r="AQ33" i="1"/>
  <c r="W33"/>
  <c r="AG32"/>
  <c r="AQ32"/>
  <c r="AX32" s="1"/>
  <c r="AG33"/>
  <c r="W32"/>
  <c r="L141" i="3"/>
  <c r="K141"/>
  <c r="J141"/>
  <c r="I141"/>
  <c r="H141"/>
  <c r="L141" i="1"/>
  <c r="K141" s="1"/>
  <c r="J141"/>
  <c r="I141" s="1"/>
  <c r="L106" i="3"/>
  <c r="K106"/>
  <c r="J106"/>
  <c r="I106"/>
  <c r="H106"/>
  <c r="L106" i="1"/>
  <c r="K106"/>
  <c r="J106" s="1"/>
  <c r="I106"/>
  <c r="H106" s="1"/>
  <c r="V281" i="3"/>
  <c r="U281"/>
  <c r="T281"/>
  <c r="S281"/>
  <c r="R281"/>
  <c r="Q281"/>
  <c r="P281"/>
  <c r="O281"/>
  <c r="N281"/>
  <c r="M281"/>
  <c r="L281"/>
  <c r="K281"/>
  <c r="J281"/>
  <c r="I281"/>
  <c r="H281"/>
  <c r="V281" i="1"/>
  <c r="U281" s="1"/>
  <c r="T281" s="1"/>
  <c r="S281" s="1"/>
  <c r="R281" s="1"/>
  <c r="Q281" s="1"/>
  <c r="P281" s="1"/>
  <c r="O281" s="1"/>
  <c r="N281" s="1"/>
  <c r="M281" s="1"/>
  <c r="L281" s="1"/>
  <c r="K281" s="1"/>
  <c r="J281" s="1"/>
  <c r="I281" s="1"/>
  <c r="H281" s="1"/>
  <c r="V176" i="3"/>
  <c r="U176"/>
  <c r="T176"/>
  <c r="S176"/>
  <c r="R176"/>
  <c r="Q176"/>
  <c r="P176"/>
  <c r="O176"/>
  <c r="N176"/>
  <c r="M176"/>
  <c r="L176"/>
  <c r="K176"/>
  <c r="J176"/>
  <c r="I176"/>
  <c r="H176"/>
  <c r="V176" i="1"/>
  <c r="U176"/>
  <c r="T176" s="1"/>
  <c r="S176" s="1"/>
  <c r="R176" s="1"/>
  <c r="Q176" s="1"/>
  <c r="P176" s="1"/>
  <c r="O176" s="1"/>
  <c r="N176" s="1"/>
  <c r="AG526" i="3"/>
  <c r="AG491"/>
  <c r="AG456"/>
  <c r="AG316"/>
  <c r="AG282"/>
  <c r="BP282"/>
  <c r="BP527"/>
  <c r="BP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Q526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AG280"/>
  <c r="W280"/>
  <c r="AG279"/>
  <c r="CV279"/>
  <c r="CV524"/>
  <c r="W279"/>
  <c r="AG278"/>
  <c r="BX278"/>
  <c r="BX523"/>
  <c r="W278"/>
  <c r="W523"/>
  <c r="AG277"/>
  <c r="W277"/>
  <c r="AG276"/>
  <c r="AZ276"/>
  <c r="W276"/>
  <c r="AG275"/>
  <c r="BT275"/>
  <c r="BT520"/>
  <c r="W275"/>
  <c r="W520"/>
  <c r="AG274"/>
  <c r="CJ274"/>
  <c r="CJ519"/>
  <c r="AR274"/>
  <c r="W274"/>
  <c r="W519"/>
  <c r="AG273"/>
  <c r="W273"/>
  <c r="AG272"/>
  <c r="W272"/>
  <c r="AG271"/>
  <c r="W271"/>
  <c r="W516"/>
  <c r="AG270"/>
  <c r="CQ270"/>
  <c r="CQ515"/>
  <c r="W270"/>
  <c r="AG269"/>
  <c r="W269"/>
  <c r="AG268"/>
  <c r="W268"/>
  <c r="AG267"/>
  <c r="W267"/>
  <c r="AG266"/>
  <c r="W266"/>
  <c r="AG265"/>
  <c r="AY265"/>
  <c r="W265"/>
  <c r="AG264"/>
  <c r="W264"/>
  <c r="AG263"/>
  <c r="CI263"/>
  <c r="CI508"/>
  <c r="W263"/>
  <c r="X263"/>
  <c r="Y263"/>
  <c r="Z263"/>
  <c r="AG262"/>
  <c r="BC262"/>
  <c r="BC507"/>
  <c r="W262"/>
  <c r="AG261"/>
  <c r="W261"/>
  <c r="AG260"/>
  <c r="CA260"/>
  <c r="CA505"/>
  <c r="W260"/>
  <c r="W505"/>
  <c r="AG259"/>
  <c r="CV259"/>
  <c r="CV504"/>
  <c r="W259"/>
  <c r="AG258"/>
  <c r="W258"/>
  <c r="AG257"/>
  <c r="CJ257"/>
  <c r="CJ502"/>
  <c r="W257"/>
  <c r="AG256"/>
  <c r="AN256"/>
  <c r="W256"/>
  <c r="X256"/>
  <c r="AG255"/>
  <c r="W255"/>
  <c r="AG254"/>
  <c r="W254"/>
  <c r="AG247"/>
  <c r="BX247"/>
  <c r="BX492"/>
  <c r="BX599"/>
  <c r="W247"/>
  <c r="W492"/>
  <c r="W599"/>
  <c r="M247"/>
  <c r="H247"/>
  <c r="I247"/>
  <c r="J247"/>
  <c r="K247"/>
  <c r="L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Q491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I246"/>
  <c r="J246"/>
  <c r="K246"/>
  <c r="L246"/>
  <c r="AG245"/>
  <c r="W245"/>
  <c r="M245"/>
  <c r="H245"/>
  <c r="AG244"/>
  <c r="W244"/>
  <c r="M244"/>
  <c r="H244"/>
  <c r="AG243"/>
  <c r="W243"/>
  <c r="W488"/>
  <c r="M243"/>
  <c r="N243"/>
  <c r="O243"/>
  <c r="P243"/>
  <c r="Q243"/>
  <c r="H243"/>
  <c r="AG242"/>
  <c r="W242"/>
  <c r="M242"/>
  <c r="H242"/>
  <c r="AG241"/>
  <c r="AZ241"/>
  <c r="W241"/>
  <c r="W486"/>
  <c r="M241"/>
  <c r="H241"/>
  <c r="AG240"/>
  <c r="W240"/>
  <c r="W485"/>
  <c r="M240"/>
  <c r="H240"/>
  <c r="I240"/>
  <c r="J240"/>
  <c r="K240"/>
  <c r="L240"/>
  <c r="AG239"/>
  <c r="AU239"/>
  <c r="W239"/>
  <c r="M239"/>
  <c r="H239"/>
  <c r="AG238"/>
  <c r="AM238"/>
  <c r="W238"/>
  <c r="M238"/>
  <c r="H238"/>
  <c r="AG237"/>
  <c r="AN237"/>
  <c r="W237"/>
  <c r="M237"/>
  <c r="H237"/>
  <c r="AG236"/>
  <c r="CQ236"/>
  <c r="CQ481"/>
  <c r="W236"/>
  <c r="M236"/>
  <c r="H236"/>
  <c r="AG235"/>
  <c r="W235"/>
  <c r="W480"/>
  <c r="M235"/>
  <c r="H235"/>
  <c r="I235"/>
  <c r="J235"/>
  <c r="K235"/>
  <c r="L235"/>
  <c r="AG234"/>
  <c r="W234"/>
  <c r="M234"/>
  <c r="H234"/>
  <c r="AG233"/>
  <c r="CQ233"/>
  <c r="CQ478"/>
  <c r="W233"/>
  <c r="M233"/>
  <c r="H233"/>
  <c r="AG232"/>
  <c r="W232"/>
  <c r="M232"/>
  <c r="H232"/>
  <c r="AG231"/>
  <c r="CY231"/>
  <c r="CY476"/>
  <c r="W231"/>
  <c r="W476"/>
  <c r="M231"/>
  <c r="H231"/>
  <c r="I231"/>
  <c r="J231"/>
  <c r="K231"/>
  <c r="L231"/>
  <c r="AG230"/>
  <c r="W230"/>
  <c r="M230"/>
  <c r="H230"/>
  <c r="AG229"/>
  <c r="CN229"/>
  <c r="CN474"/>
  <c r="W229"/>
  <c r="W474"/>
  <c r="M229"/>
  <c r="H229"/>
  <c r="AG228"/>
  <c r="W228"/>
  <c r="M228"/>
  <c r="H228"/>
  <c r="AG227"/>
  <c r="BG227"/>
  <c r="BG472"/>
  <c r="W227"/>
  <c r="W472"/>
  <c r="M227"/>
  <c r="H227"/>
  <c r="AG226"/>
  <c r="AQ226"/>
  <c r="W226"/>
  <c r="M226"/>
  <c r="H226"/>
  <c r="I226"/>
  <c r="J226"/>
  <c r="K226"/>
  <c r="AG225"/>
  <c r="W225"/>
  <c r="M225"/>
  <c r="H225"/>
  <c r="I225"/>
  <c r="J225"/>
  <c r="K225"/>
  <c r="L225"/>
  <c r="AG224"/>
  <c r="W224"/>
  <c r="M224"/>
  <c r="H224"/>
  <c r="AG223"/>
  <c r="W223"/>
  <c r="M223"/>
  <c r="H223"/>
  <c r="AG222"/>
  <c r="BM222"/>
  <c r="BM467"/>
  <c r="W222"/>
  <c r="M222"/>
  <c r="H222"/>
  <c r="I222"/>
  <c r="J222"/>
  <c r="K222"/>
  <c r="L222"/>
  <c r="AG221"/>
  <c r="W221"/>
  <c r="M221"/>
  <c r="H221"/>
  <c r="AG220"/>
  <c r="BM220"/>
  <c r="BM465"/>
  <c r="W220"/>
  <c r="M220"/>
  <c r="H220"/>
  <c r="I220"/>
  <c r="J220"/>
  <c r="AG219"/>
  <c r="W219"/>
  <c r="M219"/>
  <c r="H219"/>
  <c r="AG212"/>
  <c r="CY212"/>
  <c r="CY457"/>
  <c r="CY587"/>
  <c r="CY588" s="1"/>
  <c r="W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AC211"/>
  <c r="AD211"/>
  <c r="AE211"/>
  <c r="AF211"/>
  <c r="N211"/>
  <c r="O211"/>
  <c r="P211"/>
  <c r="Q211"/>
  <c r="I211"/>
  <c r="J211"/>
  <c r="K211"/>
  <c r="L211"/>
  <c r="AG210"/>
  <c r="BK210"/>
  <c r="BK455"/>
  <c r="W210"/>
  <c r="M210"/>
  <c r="H210"/>
  <c r="AG209"/>
  <c r="W209"/>
  <c r="M209"/>
  <c r="H209"/>
  <c r="AG208"/>
  <c r="CR208"/>
  <c r="CR453"/>
  <c r="W208"/>
  <c r="W453"/>
  <c r="M208"/>
  <c r="H208"/>
  <c r="AG207"/>
  <c r="W207"/>
  <c r="M207"/>
  <c r="H207"/>
  <c r="I207"/>
  <c r="J207"/>
  <c r="K207"/>
  <c r="AG206"/>
  <c r="BP206"/>
  <c r="BP451"/>
  <c r="W206"/>
  <c r="M206"/>
  <c r="H206"/>
  <c r="AG205"/>
  <c r="CV205"/>
  <c r="CV450"/>
  <c r="W205"/>
  <c r="M205"/>
  <c r="H205"/>
  <c r="AG204"/>
  <c r="W204"/>
  <c r="M204"/>
  <c r="H204"/>
  <c r="AG203"/>
  <c r="W203"/>
  <c r="M203"/>
  <c r="H203"/>
  <c r="AG202"/>
  <c r="W202"/>
  <c r="W447"/>
  <c r="M202"/>
  <c r="H202"/>
  <c r="AG201"/>
  <c r="W201"/>
  <c r="M201"/>
  <c r="H201"/>
  <c r="I201"/>
  <c r="J201"/>
  <c r="K201"/>
  <c r="L201"/>
  <c r="AG200"/>
  <c r="AZ200"/>
  <c r="W200"/>
  <c r="W445"/>
  <c r="M200"/>
  <c r="H200"/>
  <c r="AG199"/>
  <c r="W199"/>
  <c r="M199"/>
  <c r="I199"/>
  <c r="J199"/>
  <c r="H199"/>
  <c r="AG198"/>
  <c r="W198"/>
  <c r="M198"/>
  <c r="H198"/>
  <c r="AG197"/>
  <c r="W197"/>
  <c r="W442"/>
  <c r="M197"/>
  <c r="N197"/>
  <c r="O197"/>
  <c r="P197"/>
  <c r="Q197"/>
  <c r="R197"/>
  <c r="H197"/>
  <c r="AG196"/>
  <c r="CW196"/>
  <c r="CW441"/>
  <c r="W196"/>
  <c r="W441"/>
  <c r="M196"/>
  <c r="N196"/>
  <c r="O196"/>
  <c r="P196"/>
  <c r="Q196"/>
  <c r="H196"/>
  <c r="AG195"/>
  <c r="W195"/>
  <c r="M195"/>
  <c r="N195"/>
  <c r="H195"/>
  <c r="AG194"/>
  <c r="BE194"/>
  <c r="BE439"/>
  <c r="W194"/>
  <c r="M194"/>
  <c r="H194"/>
  <c r="AG193"/>
  <c r="W193"/>
  <c r="M193"/>
  <c r="H193"/>
  <c r="AG192"/>
  <c r="BN192"/>
  <c r="BN437"/>
  <c r="W192"/>
  <c r="W437"/>
  <c r="M192"/>
  <c r="H192"/>
  <c r="AG191"/>
  <c r="W191"/>
  <c r="M191"/>
  <c r="H191"/>
  <c r="AG190"/>
  <c r="W190"/>
  <c r="M190"/>
  <c r="H190"/>
  <c r="AG189"/>
  <c r="BV189"/>
  <c r="BV434"/>
  <c r="W189"/>
  <c r="M189"/>
  <c r="H189"/>
  <c r="I189"/>
  <c r="AG188"/>
  <c r="CA188"/>
  <c r="CA433"/>
  <c r="CK188"/>
  <c r="CK433"/>
  <c r="W188"/>
  <c r="M188"/>
  <c r="I188"/>
  <c r="H188"/>
  <c r="AG187"/>
  <c r="W187"/>
  <c r="M187"/>
  <c r="H187"/>
  <c r="AG186"/>
  <c r="W186"/>
  <c r="M186"/>
  <c r="H186"/>
  <c r="AG185"/>
  <c r="CB185"/>
  <c r="CB430"/>
  <c r="W185"/>
  <c r="M185"/>
  <c r="H185"/>
  <c r="I185"/>
  <c r="J185"/>
  <c r="AG184"/>
  <c r="W184"/>
  <c r="W429"/>
  <c r="M184"/>
  <c r="N184"/>
  <c r="O184"/>
  <c r="H184"/>
  <c r="AG177"/>
  <c r="W177"/>
  <c r="W422"/>
  <c r="W575" s="1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AG175"/>
  <c r="W175"/>
  <c r="AG174"/>
  <c r="W174"/>
  <c r="AG173"/>
  <c r="W173"/>
  <c r="AG172"/>
  <c r="W172"/>
  <c r="AG171"/>
  <c r="W171"/>
  <c r="AG170"/>
  <c r="W170"/>
  <c r="AG169"/>
  <c r="BC169"/>
  <c r="BC414"/>
  <c r="W169"/>
  <c r="AG168"/>
  <c r="W168"/>
  <c r="AG167"/>
  <c r="CB167"/>
  <c r="CB412"/>
  <c r="W167"/>
  <c r="AG166"/>
  <c r="W166"/>
  <c r="AG165"/>
  <c r="CI165"/>
  <c r="CI410"/>
  <c r="W165"/>
  <c r="AG164"/>
  <c r="W164"/>
  <c r="AG163"/>
  <c r="AQ163"/>
  <c r="AQ408"/>
  <c r="W163"/>
  <c r="AG162"/>
  <c r="CQ162"/>
  <c r="CQ407"/>
  <c r="W162"/>
  <c r="AG161"/>
  <c r="W161"/>
  <c r="AG160"/>
  <c r="W160"/>
  <c r="AG159"/>
  <c r="W159"/>
  <c r="AG158"/>
  <c r="AZ158"/>
  <c r="W158"/>
  <c r="AG157"/>
  <c r="W157"/>
  <c r="W402"/>
  <c r="AG156"/>
  <c r="W156"/>
  <c r="AG155"/>
  <c r="W155"/>
  <c r="AG154"/>
  <c r="AV154"/>
  <c r="W154"/>
  <c r="AG153"/>
  <c r="W153"/>
  <c r="W398"/>
  <c r="AG152"/>
  <c r="BL152"/>
  <c r="BL397"/>
  <c r="W152"/>
  <c r="AG151"/>
  <c r="W151"/>
  <c r="AG150"/>
  <c r="W150"/>
  <c r="AG149"/>
  <c r="W149"/>
  <c r="AG142"/>
  <c r="AK142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N141"/>
  <c r="AG140"/>
  <c r="CC140"/>
  <c r="CC385"/>
  <c r="W140"/>
  <c r="W385"/>
  <c r="M140"/>
  <c r="N140"/>
  <c r="O140"/>
  <c r="AG139"/>
  <c r="CN139"/>
  <c r="CN384"/>
  <c r="W139"/>
  <c r="M139"/>
  <c r="AG138"/>
  <c r="AS138"/>
  <c r="W138"/>
  <c r="M138"/>
  <c r="AG137"/>
  <c r="BX137"/>
  <c r="BX382"/>
  <c r="W137"/>
  <c r="M137"/>
  <c r="AG136"/>
  <c r="W136"/>
  <c r="M136"/>
  <c r="AG135"/>
  <c r="W135"/>
  <c r="M135"/>
  <c r="AG134"/>
  <c r="W134"/>
  <c r="W379"/>
  <c r="M134"/>
  <c r="N134"/>
  <c r="AG133"/>
  <c r="AY133"/>
  <c r="W133"/>
  <c r="M133"/>
  <c r="AG132"/>
  <c r="AS132"/>
  <c r="W132"/>
  <c r="M132"/>
  <c r="AG131"/>
  <c r="W131"/>
  <c r="W376"/>
  <c r="M131"/>
  <c r="AG130"/>
  <c r="W130"/>
  <c r="M130"/>
  <c r="AG129"/>
  <c r="W129"/>
  <c r="M129"/>
  <c r="AG128"/>
  <c r="BT128"/>
  <c r="BT373"/>
  <c r="W128"/>
  <c r="M128"/>
  <c r="AG127"/>
  <c r="CJ127"/>
  <c r="CJ372"/>
  <c r="W127"/>
  <c r="M127"/>
  <c r="AG126"/>
  <c r="W126"/>
  <c r="W371"/>
  <c r="M126"/>
  <c r="AG125"/>
  <c r="BO125"/>
  <c r="BO370"/>
  <c r="W125"/>
  <c r="M125"/>
  <c r="AG124"/>
  <c r="CO124"/>
  <c r="CO369"/>
  <c r="W124"/>
  <c r="M124"/>
  <c r="AG123"/>
  <c r="W123"/>
  <c r="W368"/>
  <c r="M123"/>
  <c r="AG122"/>
  <c r="CU122"/>
  <c r="CU367"/>
  <c r="W122"/>
  <c r="M122"/>
  <c r="AG121"/>
  <c r="AX121"/>
  <c r="W121"/>
  <c r="M121"/>
  <c r="AG120"/>
  <c r="AG365"/>
  <c r="W120"/>
  <c r="M120"/>
  <c r="N120"/>
  <c r="O120"/>
  <c r="P120"/>
  <c r="AG119"/>
  <c r="W119"/>
  <c r="M119"/>
  <c r="AG118"/>
  <c r="W118"/>
  <c r="X118"/>
  <c r="Y118"/>
  <c r="M118"/>
  <c r="AG117"/>
  <c r="AR117"/>
  <c r="W117"/>
  <c r="M117"/>
  <c r="N117"/>
  <c r="O117"/>
  <c r="AG116"/>
  <c r="W116"/>
  <c r="M116"/>
  <c r="N116"/>
  <c r="AG115"/>
  <c r="W115"/>
  <c r="M115"/>
  <c r="AG114"/>
  <c r="AZ114"/>
  <c r="W114"/>
  <c r="W359"/>
  <c r="M114"/>
  <c r="N114"/>
  <c r="O114"/>
  <c r="P114"/>
  <c r="Q114"/>
  <c r="R114"/>
  <c r="S114"/>
  <c r="T114"/>
  <c r="U114"/>
  <c r="V114"/>
  <c r="AG107"/>
  <c r="W107"/>
  <c r="X107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AG105"/>
  <c r="W105"/>
  <c r="M105"/>
  <c r="AG104"/>
  <c r="W104"/>
  <c r="M104"/>
  <c r="N104"/>
  <c r="AG103"/>
  <c r="W103"/>
  <c r="M103"/>
  <c r="N103"/>
  <c r="O103"/>
  <c r="P103"/>
  <c r="Q103"/>
  <c r="R103"/>
  <c r="S103"/>
  <c r="T103"/>
  <c r="AG102"/>
  <c r="BB102"/>
  <c r="BB347"/>
  <c r="W102"/>
  <c r="X102"/>
  <c r="Y102"/>
  <c r="M102"/>
  <c r="AG101"/>
  <c r="W101"/>
  <c r="M101"/>
  <c r="AG100"/>
  <c r="W100"/>
  <c r="M100"/>
  <c r="AG99"/>
  <c r="CD99"/>
  <c r="CD344"/>
  <c r="W99"/>
  <c r="M99"/>
  <c r="AG98"/>
  <c r="CL98"/>
  <c r="CL343"/>
  <c r="W98"/>
  <c r="M98"/>
  <c r="AG97"/>
  <c r="W97"/>
  <c r="M97"/>
  <c r="AG96"/>
  <c r="BT96"/>
  <c r="BT341"/>
  <c r="W96"/>
  <c r="W341"/>
  <c r="M96"/>
  <c r="AG95"/>
  <c r="AS95"/>
  <c r="W95"/>
  <c r="M95"/>
  <c r="AG94"/>
  <c r="AN94"/>
  <c r="W94"/>
  <c r="M94"/>
  <c r="N94"/>
  <c r="AG93"/>
  <c r="W93"/>
  <c r="M93"/>
  <c r="AG92"/>
  <c r="AV92"/>
  <c r="W92"/>
  <c r="M92"/>
  <c r="AG91"/>
  <c r="CB91"/>
  <c r="CB336"/>
  <c r="W91"/>
  <c r="M91"/>
  <c r="AG90"/>
  <c r="W90"/>
  <c r="M90"/>
  <c r="N90"/>
  <c r="O90"/>
  <c r="P90"/>
  <c r="AG89"/>
  <c r="W89"/>
  <c r="N89"/>
  <c r="O89"/>
  <c r="P89"/>
  <c r="Q89"/>
  <c r="R89"/>
  <c r="M89"/>
  <c r="AG88"/>
  <c r="CP88"/>
  <c r="CP333"/>
  <c r="W88"/>
  <c r="M88"/>
  <c r="AG87"/>
  <c r="W87"/>
  <c r="M87"/>
  <c r="AG86"/>
  <c r="CY86"/>
  <c r="CY331"/>
  <c r="W86"/>
  <c r="M86"/>
  <c r="AG85"/>
  <c r="BH85"/>
  <c r="BH330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N81"/>
  <c r="O81"/>
  <c r="P81"/>
  <c r="Q81"/>
  <c r="R81"/>
  <c r="S81"/>
  <c r="T81"/>
  <c r="U81"/>
  <c r="AG80"/>
  <c r="W80"/>
  <c r="M80"/>
  <c r="AG79"/>
  <c r="BV79"/>
  <c r="BV324"/>
  <c r="W79"/>
  <c r="M79"/>
  <c r="N79"/>
  <c r="O79"/>
  <c r="P79"/>
  <c r="Q79"/>
  <c r="AG72"/>
  <c r="AJ72"/>
  <c r="CY72"/>
  <c r="CY317"/>
  <c r="CY539"/>
  <c r="W72"/>
  <c r="W317"/>
  <c r="W539" s="1"/>
  <c r="M72"/>
  <c r="N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Q316"/>
  <c r="AP71"/>
  <c r="AO71"/>
  <c r="AN71"/>
  <c r="AM71"/>
  <c r="AL71"/>
  <c r="AK71"/>
  <c r="AJ71"/>
  <c r="AI71"/>
  <c r="AH71"/>
  <c r="X71"/>
  <c r="Y71"/>
  <c r="Z71"/>
  <c r="AA71"/>
  <c r="N71"/>
  <c r="O71"/>
  <c r="P71"/>
  <c r="Q71"/>
  <c r="R71"/>
  <c r="S71"/>
  <c r="T71"/>
  <c r="U71"/>
  <c r="V71"/>
  <c r="I71"/>
  <c r="J71"/>
  <c r="K71"/>
  <c r="L71"/>
  <c r="AG70"/>
  <c r="AW70"/>
  <c r="W70"/>
  <c r="M70"/>
  <c r="H70"/>
  <c r="AG69"/>
  <c r="AQ69"/>
  <c r="W69"/>
  <c r="M69"/>
  <c r="H69"/>
  <c r="I69"/>
  <c r="AG68"/>
  <c r="W68"/>
  <c r="W313"/>
  <c r="M68"/>
  <c r="H68"/>
  <c r="AG67"/>
  <c r="W67"/>
  <c r="M67"/>
  <c r="N67"/>
  <c r="H67"/>
  <c r="AG66"/>
  <c r="W66"/>
  <c r="W311"/>
  <c r="M66"/>
  <c r="H66"/>
  <c r="AG65"/>
  <c r="W65"/>
  <c r="M65"/>
  <c r="H65"/>
  <c r="I65"/>
  <c r="J65"/>
  <c r="K65"/>
  <c r="L65"/>
  <c r="AG64"/>
  <c r="W64"/>
  <c r="M64"/>
  <c r="I64"/>
  <c r="J64"/>
  <c r="K64"/>
  <c r="L64"/>
  <c r="H64"/>
  <c r="AG63"/>
  <c r="W63"/>
  <c r="M63"/>
  <c r="H63"/>
  <c r="AG62"/>
  <c r="AM62"/>
  <c r="W62"/>
  <c r="M62"/>
  <c r="H62"/>
  <c r="I62"/>
  <c r="J62"/>
  <c r="K62"/>
  <c r="AG61"/>
  <c r="W61"/>
  <c r="W306"/>
  <c r="M61"/>
  <c r="N61"/>
  <c r="O61"/>
  <c r="H61"/>
  <c r="AG60"/>
  <c r="CW60"/>
  <c r="CW305"/>
  <c r="W60"/>
  <c r="M60"/>
  <c r="N60"/>
  <c r="O60"/>
  <c r="P60"/>
  <c r="H60"/>
  <c r="AG59"/>
  <c r="BY59"/>
  <c r="BY304"/>
  <c r="W59"/>
  <c r="M59"/>
  <c r="H59"/>
  <c r="AG58"/>
  <c r="AQ58"/>
  <c r="AQ303"/>
  <c r="W58"/>
  <c r="M58"/>
  <c r="H58"/>
  <c r="I58"/>
  <c r="J58"/>
  <c r="K58"/>
  <c r="L58"/>
  <c r="AG57"/>
  <c r="W57"/>
  <c r="M57"/>
  <c r="H57"/>
  <c r="AG56"/>
  <c r="BU56"/>
  <c r="BU301"/>
  <c r="W56"/>
  <c r="W301"/>
  <c r="M56"/>
  <c r="H56"/>
  <c r="AG55"/>
  <c r="W55"/>
  <c r="M55"/>
  <c r="H55"/>
  <c r="I55"/>
  <c r="AG54"/>
  <c r="CP54"/>
  <c r="W54"/>
  <c r="M54"/>
  <c r="H54"/>
  <c r="AG53"/>
  <c r="W53"/>
  <c r="X53"/>
  <c r="M53"/>
  <c r="H53"/>
  <c r="I53"/>
  <c r="J53"/>
  <c r="K53"/>
  <c r="L53"/>
  <c r="AG52"/>
  <c r="CH52"/>
  <c r="CH297"/>
  <c r="W52"/>
  <c r="M52"/>
  <c r="H52"/>
  <c r="AG51"/>
  <c r="BL51"/>
  <c r="BL296"/>
  <c r="W51"/>
  <c r="M51"/>
  <c r="H51"/>
  <c r="AG50"/>
  <c r="BI50"/>
  <c r="BI295"/>
  <c r="W50"/>
  <c r="M50"/>
  <c r="H50"/>
  <c r="AG49"/>
  <c r="W49"/>
  <c r="M49"/>
  <c r="N49"/>
  <c r="O49"/>
  <c r="P49"/>
  <c r="Q49"/>
  <c r="R49"/>
  <c r="S49"/>
  <c r="T49"/>
  <c r="U49"/>
  <c r="V49"/>
  <c r="H49"/>
  <c r="I49"/>
  <c r="AG48"/>
  <c r="BY48"/>
  <c r="BY293"/>
  <c r="W48"/>
  <c r="M48"/>
  <c r="H48"/>
  <c r="AG47"/>
  <c r="W47"/>
  <c r="M47"/>
  <c r="H47"/>
  <c r="AG46"/>
  <c r="W46"/>
  <c r="M46"/>
  <c r="H46"/>
  <c r="AG45"/>
  <c r="AM45"/>
  <c r="W45"/>
  <c r="M45"/>
  <c r="H45"/>
  <c r="AG44"/>
  <c r="W44"/>
  <c r="W289"/>
  <c r="M44"/>
  <c r="H44"/>
  <c r="AY35"/>
  <c r="AZ34"/>
  <c r="AW34"/>
  <c r="AV34"/>
  <c r="AS34"/>
  <c r="AS491" s="1"/>
  <c r="AY33"/>
  <c r="AU33"/>
  <c r="AT33"/>
  <c r="AT525" s="1"/>
  <c r="AX31"/>
  <c r="AX30"/>
  <c r="AW27"/>
  <c r="AW309" s="1"/>
  <c r="AY26"/>
  <c r="AV26"/>
  <c r="AU26"/>
  <c r="AR26"/>
  <c r="AU25"/>
  <c r="AW23"/>
  <c r="AW515" s="1"/>
  <c r="AY22"/>
  <c r="AX22"/>
  <c r="AU22"/>
  <c r="AU444" s="1"/>
  <c r="AT22"/>
  <c r="AT514" s="1"/>
  <c r="AY21"/>
  <c r="AX21"/>
  <c r="AX478" s="1"/>
  <c r="AT21"/>
  <c r="AS21"/>
  <c r="AY18"/>
  <c r="AX18"/>
  <c r="AU18"/>
  <c r="AT18"/>
  <c r="AV16"/>
  <c r="AW15"/>
  <c r="AW437" s="1"/>
  <c r="AW14"/>
  <c r="AW506" s="1"/>
  <c r="AT14"/>
  <c r="AS14"/>
  <c r="AX12"/>
  <c r="AZ10"/>
  <c r="AW10"/>
  <c r="AV10"/>
  <c r="AV292" s="1"/>
  <c r="AS10"/>
  <c r="AR10"/>
  <c r="AR502" s="1"/>
  <c r="AV9"/>
  <c r="AU9"/>
  <c r="AR9"/>
  <c r="AG282" i="1"/>
  <c r="W282"/>
  <c r="CY281"/>
  <c r="CY526" s="1"/>
  <c r="CX281"/>
  <c r="CX526"/>
  <c r="CW281"/>
  <c r="CW526" s="1"/>
  <c r="CV281"/>
  <c r="CV526"/>
  <c r="CU281"/>
  <c r="CU526" s="1"/>
  <c r="CT281"/>
  <c r="CT526"/>
  <c r="CS281"/>
  <c r="CS526" s="1"/>
  <c r="CR281"/>
  <c r="CR526"/>
  <c r="CQ281"/>
  <c r="CQ526" s="1"/>
  <c r="CP281"/>
  <c r="CP526"/>
  <c r="CO281"/>
  <c r="CO526" s="1"/>
  <c r="CN281"/>
  <c r="CN526"/>
  <c r="CM281"/>
  <c r="CM526" s="1"/>
  <c r="CL281"/>
  <c r="CL526"/>
  <c r="CK281"/>
  <c r="CK526" s="1"/>
  <c r="CJ281"/>
  <c r="CJ526"/>
  <c r="CI281"/>
  <c r="CI526" s="1"/>
  <c r="CH281"/>
  <c r="CH526"/>
  <c r="CG281"/>
  <c r="CG526" s="1"/>
  <c r="CF281"/>
  <c r="CF526"/>
  <c r="CE281"/>
  <c r="CE526" s="1"/>
  <c r="CD281"/>
  <c r="CD526"/>
  <c r="CC281"/>
  <c r="CC526" s="1"/>
  <c r="CB281"/>
  <c r="CB526"/>
  <c r="CA281"/>
  <c r="CA526" s="1"/>
  <c r="BZ281"/>
  <c r="BZ526"/>
  <c r="BY281"/>
  <c r="BY526" s="1"/>
  <c r="BX281"/>
  <c r="BX526"/>
  <c r="BW281"/>
  <c r="BW526" s="1"/>
  <c r="BV281"/>
  <c r="BV526"/>
  <c r="BU281"/>
  <c r="BU526" s="1"/>
  <c r="BT281"/>
  <c r="BT526"/>
  <c r="BS281"/>
  <c r="BS526" s="1"/>
  <c r="BR281"/>
  <c r="BR526"/>
  <c r="BQ281"/>
  <c r="BQ526" s="1"/>
  <c r="BP281"/>
  <c r="BP526"/>
  <c r="BO281"/>
  <c r="BO526" s="1"/>
  <c r="BN281"/>
  <c r="BN526"/>
  <c r="BM281"/>
  <c r="BM526" s="1"/>
  <c r="BL281"/>
  <c r="BL526"/>
  <c r="BK281"/>
  <c r="BK526" s="1"/>
  <c r="BJ281"/>
  <c r="BJ526"/>
  <c r="BI281"/>
  <c r="BI526" s="1"/>
  <c r="BH281"/>
  <c r="BH526"/>
  <c r="BG281"/>
  <c r="BG526" s="1"/>
  <c r="BF281"/>
  <c r="BF526"/>
  <c r="BE281"/>
  <c r="BE526" s="1"/>
  <c r="BD281"/>
  <c r="BD526"/>
  <c r="BC281"/>
  <c r="BC526" s="1"/>
  <c r="BB281"/>
  <c r="BB526"/>
  <c r="BA281"/>
  <c r="BA526" s="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 s="1"/>
  <c r="Z281" s="1"/>
  <c r="AA281" s="1"/>
  <c r="AB281" s="1"/>
  <c r="AC281" s="1"/>
  <c r="AD281" s="1"/>
  <c r="AE281" s="1"/>
  <c r="AF281" s="1"/>
  <c r="AG280"/>
  <c r="W280"/>
  <c r="AG279"/>
  <c r="W279"/>
  <c r="AG278"/>
  <c r="CW278"/>
  <c r="CW523" s="1"/>
  <c r="W278"/>
  <c r="AG277"/>
  <c r="W277"/>
  <c r="AG276"/>
  <c r="W276"/>
  <c r="AG275"/>
  <c r="W275"/>
  <c r="AG274"/>
  <c r="W274"/>
  <c r="AG273"/>
  <c r="CR273"/>
  <c r="CR518" s="1"/>
  <c r="W273"/>
  <c r="AG272"/>
  <c r="BM272" s="1"/>
  <c r="BM517" s="1"/>
  <c r="W272"/>
  <c r="AG271"/>
  <c r="W271"/>
  <c r="AG270"/>
  <c r="W270"/>
  <c r="AG269"/>
  <c r="W269"/>
  <c r="AG268"/>
  <c r="W268"/>
  <c r="AG267"/>
  <c r="W267"/>
  <c r="AG266"/>
  <c r="W266"/>
  <c r="AG265"/>
  <c r="W265"/>
  <c r="AG264"/>
  <c r="W264"/>
  <c r="AG263"/>
  <c r="W263"/>
  <c r="AG262"/>
  <c r="W262"/>
  <c r="AG261"/>
  <c r="W261"/>
  <c r="AG260"/>
  <c r="W260"/>
  <c r="AG259"/>
  <c r="W259"/>
  <c r="AG258"/>
  <c r="W258"/>
  <c r="AG257"/>
  <c r="X257" s="1"/>
  <c r="Y257" s="1"/>
  <c r="Z257" s="1"/>
  <c r="AA257" s="1"/>
  <c r="AB257" s="1"/>
  <c r="AC257" s="1"/>
  <c r="AD257" s="1"/>
  <c r="AE257" s="1"/>
  <c r="AF257" s="1"/>
  <c r="W257"/>
  <c r="AG256"/>
  <c r="W256"/>
  <c r="AG255"/>
  <c r="CB255"/>
  <c r="CB500" s="1"/>
  <c r="W255"/>
  <c r="AG254"/>
  <c r="W254"/>
  <c r="AG247"/>
  <c r="W247"/>
  <c r="M247"/>
  <c r="H247"/>
  <c r="CY246"/>
  <c r="CY491"/>
  <c r="CX246"/>
  <c r="CX491" s="1"/>
  <c r="CW246"/>
  <c r="CW491"/>
  <c r="CV246"/>
  <c r="CV491" s="1"/>
  <c r="CU246"/>
  <c r="CU491"/>
  <c r="CT246"/>
  <c r="CT491" s="1"/>
  <c r="CS246"/>
  <c r="CS491"/>
  <c r="CR246"/>
  <c r="CR491" s="1"/>
  <c r="CQ246"/>
  <c r="CQ491"/>
  <c r="CP246"/>
  <c r="CP491" s="1"/>
  <c r="CO246"/>
  <c r="CO491"/>
  <c r="CN246"/>
  <c r="CN491" s="1"/>
  <c r="CM246"/>
  <c r="CM491"/>
  <c r="CL246"/>
  <c r="CL491" s="1"/>
  <c r="CK246"/>
  <c r="CK491"/>
  <c r="CJ246"/>
  <c r="CJ491" s="1"/>
  <c r="CI246"/>
  <c r="CI491"/>
  <c r="CH246"/>
  <c r="CH491" s="1"/>
  <c r="CG246"/>
  <c r="CG491"/>
  <c r="CF246"/>
  <c r="CF491" s="1"/>
  <c r="CE246"/>
  <c r="CE491"/>
  <c r="CD246"/>
  <c r="CD491" s="1"/>
  <c r="CC246"/>
  <c r="CC491"/>
  <c r="CB246"/>
  <c r="CB491" s="1"/>
  <c r="CA246"/>
  <c r="CA491"/>
  <c r="BZ246"/>
  <c r="BZ491" s="1"/>
  <c r="BY246"/>
  <c r="BY491"/>
  <c r="BX246"/>
  <c r="BX491" s="1"/>
  <c r="BW246"/>
  <c r="BW491"/>
  <c r="BV246"/>
  <c r="BV491" s="1"/>
  <c r="BU246"/>
  <c r="BU491"/>
  <c r="BT246"/>
  <c r="BT491" s="1"/>
  <c r="BS246"/>
  <c r="BS491"/>
  <c r="BR246"/>
  <c r="BR491" s="1"/>
  <c r="BQ246"/>
  <c r="BQ491"/>
  <c r="BP246"/>
  <c r="BP491" s="1"/>
  <c r="BO246"/>
  <c r="BO491"/>
  <c r="BN246"/>
  <c r="BN491" s="1"/>
  <c r="BM246"/>
  <c r="BM491"/>
  <c r="BL246"/>
  <c r="BL491" s="1"/>
  <c r="BK246"/>
  <c r="BK491"/>
  <c r="BJ246"/>
  <c r="BJ491" s="1"/>
  <c r="BI246"/>
  <c r="BI491"/>
  <c r="BH246"/>
  <c r="BH491" s="1"/>
  <c r="BG246"/>
  <c r="BG491"/>
  <c r="BF246"/>
  <c r="BF491" s="1"/>
  <c r="BE246"/>
  <c r="BE491"/>
  <c r="BD246"/>
  <c r="BD491" s="1"/>
  <c r="BC246"/>
  <c r="BC491"/>
  <c r="BB246"/>
  <c r="BB491" s="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 s="1"/>
  <c r="Z246" s="1"/>
  <c r="AA246" s="1"/>
  <c r="N246"/>
  <c r="I246"/>
  <c r="J246"/>
  <c r="K246" s="1"/>
  <c r="L246" s="1"/>
  <c r="AG245"/>
  <c r="W245"/>
  <c r="M245"/>
  <c r="H245"/>
  <c r="AG244"/>
  <c r="CL244"/>
  <c r="CL489" s="1"/>
  <c r="W244"/>
  <c r="M244"/>
  <c r="H244"/>
  <c r="AG243"/>
  <c r="W243"/>
  <c r="M243"/>
  <c r="H243"/>
  <c r="I243" s="1"/>
  <c r="AG242"/>
  <c r="W242"/>
  <c r="M242"/>
  <c r="H242"/>
  <c r="AG241"/>
  <c r="W241"/>
  <c r="M241"/>
  <c r="H241"/>
  <c r="I241" s="1"/>
  <c r="AG240"/>
  <c r="AY240" s="1"/>
  <c r="W240"/>
  <c r="M240"/>
  <c r="H240"/>
  <c r="AG239"/>
  <c r="W239"/>
  <c r="M239"/>
  <c r="N239" s="1"/>
  <c r="H239"/>
  <c r="AG238"/>
  <c r="BX238"/>
  <c r="BX483" s="1"/>
  <c r="W238"/>
  <c r="M238"/>
  <c r="H238"/>
  <c r="AG237"/>
  <c r="BS237"/>
  <c r="BS482" s="1"/>
  <c r="W237"/>
  <c r="M237"/>
  <c r="H237"/>
  <c r="AG236"/>
  <c r="W236"/>
  <c r="M236"/>
  <c r="H236"/>
  <c r="I236" s="1"/>
  <c r="J236" s="1"/>
  <c r="K236" s="1"/>
  <c r="AG235"/>
  <c r="W235"/>
  <c r="M235"/>
  <c r="H235"/>
  <c r="I235" s="1"/>
  <c r="J235" s="1"/>
  <c r="K235" s="1"/>
  <c r="L235" s="1"/>
  <c r="AG234"/>
  <c r="W234"/>
  <c r="M234"/>
  <c r="I234" s="1"/>
  <c r="H234"/>
  <c r="AG233"/>
  <c r="W233"/>
  <c r="M233"/>
  <c r="I233" s="1"/>
  <c r="J233" s="1"/>
  <c r="K233" s="1"/>
  <c r="L233" s="1"/>
  <c r="H233"/>
  <c r="AG232"/>
  <c r="W232"/>
  <c r="M232"/>
  <c r="N232" s="1"/>
  <c r="H232"/>
  <c r="AG231"/>
  <c r="W231"/>
  <c r="M231"/>
  <c r="H231"/>
  <c r="AG230"/>
  <c r="W230"/>
  <c r="M230"/>
  <c r="H230"/>
  <c r="AG229"/>
  <c r="W229"/>
  <c r="M229"/>
  <c r="H229"/>
  <c r="AG228"/>
  <c r="BX228"/>
  <c r="BX473" s="1"/>
  <c r="CY228"/>
  <c r="CY473" s="1"/>
  <c r="W228"/>
  <c r="M228"/>
  <c r="H228"/>
  <c r="AG227"/>
  <c r="BF227" s="1"/>
  <c r="BF472" s="1"/>
  <c r="W227"/>
  <c r="X227" s="1"/>
  <c r="Y227" s="1"/>
  <c r="M227"/>
  <c r="H227"/>
  <c r="AG226"/>
  <c r="W226"/>
  <c r="M226"/>
  <c r="H226"/>
  <c r="AG225"/>
  <c r="BP225" s="1"/>
  <c r="BP470" s="1"/>
  <c r="W225"/>
  <c r="M225"/>
  <c r="H225"/>
  <c r="AG224"/>
  <c r="W224"/>
  <c r="M224"/>
  <c r="H224"/>
  <c r="AG223"/>
  <c r="W223"/>
  <c r="M223"/>
  <c r="H223"/>
  <c r="AG222"/>
  <c r="BS222" s="1"/>
  <c r="BS467" s="1"/>
  <c r="W222"/>
  <c r="M222"/>
  <c r="H222"/>
  <c r="AG221"/>
  <c r="W221"/>
  <c r="M221"/>
  <c r="H221"/>
  <c r="I221"/>
  <c r="J221" s="1"/>
  <c r="K221" s="1"/>
  <c r="L221" s="1"/>
  <c r="AG220"/>
  <c r="AL220" s="1"/>
  <c r="W220"/>
  <c r="M220"/>
  <c r="H220"/>
  <c r="AG219"/>
  <c r="W219"/>
  <c r="M219"/>
  <c r="H219"/>
  <c r="AG212"/>
  <c r="CE212" s="1"/>
  <c r="CE457" s="1"/>
  <c r="CE587" s="1"/>
  <c r="W212"/>
  <c r="M212"/>
  <c r="I212" s="1"/>
  <c r="J212" s="1"/>
  <c r="K212" s="1"/>
  <c r="L212" s="1"/>
  <c r="H212"/>
  <c r="CY211"/>
  <c r="CY456" s="1"/>
  <c r="CX211"/>
  <c r="CX456" s="1"/>
  <c r="CW211"/>
  <c r="CW456" s="1"/>
  <c r="CV211"/>
  <c r="CV456"/>
  <c r="CU211"/>
  <c r="CU456" s="1"/>
  <c r="CT211"/>
  <c r="CT456" s="1"/>
  <c r="CS211"/>
  <c r="CS456" s="1"/>
  <c r="CR211"/>
  <c r="CR456" s="1"/>
  <c r="CQ211"/>
  <c r="CQ456" s="1"/>
  <c r="CP211"/>
  <c r="CP456" s="1"/>
  <c r="CO211"/>
  <c r="CO456" s="1"/>
  <c r="CN211"/>
  <c r="CN456"/>
  <c r="CM211"/>
  <c r="CM456" s="1"/>
  <c r="CL211"/>
  <c r="CL456" s="1"/>
  <c r="CK211"/>
  <c r="CK456" s="1"/>
  <c r="CJ211"/>
  <c r="CJ456" s="1"/>
  <c r="CI211"/>
  <c r="CI456" s="1"/>
  <c r="CH211"/>
  <c r="CH456" s="1"/>
  <c r="CG211"/>
  <c r="CG456" s="1"/>
  <c r="CF211"/>
  <c r="CF456"/>
  <c r="CE211"/>
  <c r="CE456" s="1"/>
  <c r="CD211"/>
  <c r="CD456" s="1"/>
  <c r="CC211"/>
  <c r="CC456" s="1"/>
  <c r="CB211"/>
  <c r="CB456" s="1"/>
  <c r="CA211"/>
  <c r="CA456" s="1"/>
  <c r="BZ211"/>
  <c r="BZ456" s="1"/>
  <c r="BY211"/>
  <c r="BY456" s="1"/>
  <c r="BX211"/>
  <c r="BX456"/>
  <c r="BW211"/>
  <c r="BW456" s="1"/>
  <c r="BV211"/>
  <c r="BV456" s="1"/>
  <c r="BU211"/>
  <c r="BU456" s="1"/>
  <c r="BT211"/>
  <c r="BT456" s="1"/>
  <c r="BS211"/>
  <c r="BS456" s="1"/>
  <c r="BR211"/>
  <c r="BR456" s="1"/>
  <c r="BQ211"/>
  <c r="BQ456" s="1"/>
  <c r="BP211"/>
  <c r="BP456"/>
  <c r="BO211"/>
  <c r="BO456" s="1"/>
  <c r="BN211"/>
  <c r="BN456" s="1"/>
  <c r="BM211"/>
  <c r="BM456" s="1"/>
  <c r="BL211"/>
  <c r="BL456" s="1"/>
  <c r="BK211"/>
  <c r="BK456" s="1"/>
  <c r="BJ211"/>
  <c r="BJ456" s="1"/>
  <c r="BI211"/>
  <c r="BI456" s="1"/>
  <c r="BH211"/>
  <c r="BH456"/>
  <c r="BG211"/>
  <c r="BG456" s="1"/>
  <c r="BF211"/>
  <c r="BF456" s="1"/>
  <c r="BE211"/>
  <c r="BE456" s="1"/>
  <c r="BD211"/>
  <c r="BD456" s="1"/>
  <c r="BC211"/>
  <c r="BC456" s="1"/>
  <c r="BB211"/>
  <c r="BB456" s="1"/>
  <c r="BA211"/>
  <c r="BA456" s="1"/>
  <c r="AZ211"/>
  <c r="AY211"/>
  <c r="AX211"/>
  <c r="AW211"/>
  <c r="AV211"/>
  <c r="AU211"/>
  <c r="AT211"/>
  <c r="AT456" s="1"/>
  <c r="AS211"/>
  <c r="AR211"/>
  <c r="AQ211"/>
  <c r="AQ456" s="1"/>
  <c r="AP211"/>
  <c r="AO211"/>
  <c r="AN211"/>
  <c r="AM211"/>
  <c r="AL211"/>
  <c r="AK211"/>
  <c r="AJ211"/>
  <c r="AI211"/>
  <c r="AI456" s="1"/>
  <c r="AH211"/>
  <c r="X211"/>
  <c r="Y211" s="1"/>
  <c r="Z211" s="1"/>
  <c r="AA211" s="1"/>
  <c r="AB211" s="1"/>
  <c r="AC211" s="1"/>
  <c r="AD211" s="1"/>
  <c r="AE211" s="1"/>
  <c r="AF211" s="1"/>
  <c r="N211"/>
  <c r="I211"/>
  <c r="J211" s="1"/>
  <c r="AG210"/>
  <c r="W210"/>
  <c r="M210"/>
  <c r="H210"/>
  <c r="AG209"/>
  <c r="CV209" s="1"/>
  <c r="CV454" s="1"/>
  <c r="W209"/>
  <c r="M209"/>
  <c r="H209"/>
  <c r="AG208"/>
  <c r="W208"/>
  <c r="M208"/>
  <c r="N208" s="1"/>
  <c r="H208"/>
  <c r="AG207"/>
  <c r="W207"/>
  <c r="M207"/>
  <c r="H207"/>
  <c r="AG206"/>
  <c r="CH206" s="1"/>
  <c r="CH451" s="1"/>
  <c r="W206"/>
  <c r="M206"/>
  <c r="H206"/>
  <c r="AG205"/>
  <c r="BG205"/>
  <c r="BG450" s="1"/>
  <c r="W205"/>
  <c r="X205" s="1"/>
  <c r="M205"/>
  <c r="H205"/>
  <c r="AG204"/>
  <c r="BP204"/>
  <c r="BP449" s="1"/>
  <c r="W204"/>
  <c r="M204"/>
  <c r="H204"/>
  <c r="I204" s="1"/>
  <c r="J204" s="1"/>
  <c r="J449" s="1"/>
  <c r="AG203"/>
  <c r="W203"/>
  <c r="M203"/>
  <c r="H203"/>
  <c r="I203" s="1"/>
  <c r="AG202"/>
  <c r="W202"/>
  <c r="M202"/>
  <c r="H202"/>
  <c r="I202" s="1"/>
  <c r="AG201"/>
  <c r="W201"/>
  <c r="M201"/>
  <c r="H201"/>
  <c r="I201" s="1"/>
  <c r="CU194"/>
  <c r="CU439" s="1"/>
  <c r="AG177"/>
  <c r="W177"/>
  <c r="CY176"/>
  <c r="CY421" s="1"/>
  <c r="CX176"/>
  <c r="CX421"/>
  <c r="CW176"/>
  <c r="CW421" s="1"/>
  <c r="CV176"/>
  <c r="CV421"/>
  <c r="CU176"/>
  <c r="CU421" s="1"/>
  <c r="CT176"/>
  <c r="CT421"/>
  <c r="CS176"/>
  <c r="CS421" s="1"/>
  <c r="CR176"/>
  <c r="CR421"/>
  <c r="CQ176"/>
  <c r="CQ421" s="1"/>
  <c r="CP176"/>
  <c r="CP421"/>
  <c r="CO176"/>
  <c r="CO421" s="1"/>
  <c r="CN176"/>
  <c r="CN421"/>
  <c r="CM176"/>
  <c r="CM421" s="1"/>
  <c r="CL176"/>
  <c r="CL421"/>
  <c r="CK176"/>
  <c r="CK421" s="1"/>
  <c r="CJ176"/>
  <c r="CJ421"/>
  <c r="CI176"/>
  <c r="CI421" s="1"/>
  <c r="CH176"/>
  <c r="CH421"/>
  <c r="CG176"/>
  <c r="CG421" s="1"/>
  <c r="CF176"/>
  <c r="CF421"/>
  <c r="CE176"/>
  <c r="CE421" s="1"/>
  <c r="CD176"/>
  <c r="CD421"/>
  <c r="CC176"/>
  <c r="CC421" s="1"/>
  <c r="CB176"/>
  <c r="CB421"/>
  <c r="CA176"/>
  <c r="CA421" s="1"/>
  <c r="BZ176"/>
  <c r="BZ421"/>
  <c r="BY176"/>
  <c r="BY421" s="1"/>
  <c r="BX176"/>
  <c r="BX421"/>
  <c r="BW176"/>
  <c r="BW421" s="1"/>
  <c r="BV176"/>
  <c r="BV421"/>
  <c r="BU176"/>
  <c r="BU421" s="1"/>
  <c r="BT176"/>
  <c r="BT421"/>
  <c r="BS176"/>
  <c r="BS421" s="1"/>
  <c r="BR176"/>
  <c r="BR421"/>
  <c r="BQ176"/>
  <c r="BQ421" s="1"/>
  <c r="BP176"/>
  <c r="BP421"/>
  <c r="BO176"/>
  <c r="BO421" s="1"/>
  <c r="BN176"/>
  <c r="BN421"/>
  <c r="BM176"/>
  <c r="BM421" s="1"/>
  <c r="BL176"/>
  <c r="BL421"/>
  <c r="BK176"/>
  <c r="BK421" s="1"/>
  <c r="BJ176"/>
  <c r="BJ421"/>
  <c r="BI176"/>
  <c r="BI421" s="1"/>
  <c r="BH176"/>
  <c r="BH421"/>
  <c r="BG176"/>
  <c r="BG421" s="1"/>
  <c r="BF176"/>
  <c r="BF421"/>
  <c r="BE176"/>
  <c r="BE421" s="1"/>
  <c r="BD176"/>
  <c r="BD421"/>
  <c r="BC176"/>
  <c r="BC421" s="1"/>
  <c r="BB176"/>
  <c r="BB421"/>
  <c r="BA176"/>
  <c r="BA421" s="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 s="1"/>
  <c r="Z176" s="1"/>
  <c r="AA176" s="1"/>
  <c r="AB176"/>
  <c r="AG175"/>
  <c r="AX175" s="1"/>
  <c r="W175"/>
  <c r="AG174"/>
  <c r="W174"/>
  <c r="AG173"/>
  <c r="W173"/>
  <c r="AG172"/>
  <c r="W172"/>
  <c r="AG171"/>
  <c r="W171"/>
  <c r="AG170"/>
  <c r="W170"/>
  <c r="AG169"/>
  <c r="W169"/>
  <c r="AG168"/>
  <c r="W168"/>
  <c r="AG167"/>
  <c r="W167"/>
  <c r="AG166"/>
  <c r="W166"/>
  <c r="AG165"/>
  <c r="CH165" s="1"/>
  <c r="CH410" s="1"/>
  <c r="W165"/>
  <c r="AG164"/>
  <c r="W164"/>
  <c r="AG163"/>
  <c r="W163"/>
  <c r="AG162"/>
  <c r="W162"/>
  <c r="AG161"/>
  <c r="W161"/>
  <c r="AG160"/>
  <c r="W160"/>
  <c r="AG159"/>
  <c r="CQ159"/>
  <c r="CQ404" s="1"/>
  <c r="W159"/>
  <c r="AG158"/>
  <c r="W158"/>
  <c r="X158"/>
  <c r="AG157"/>
  <c r="W157"/>
  <c r="AG156"/>
  <c r="W156"/>
  <c r="AG155"/>
  <c r="W155"/>
  <c r="AG154"/>
  <c r="W154"/>
  <c r="AG153"/>
  <c r="W153"/>
  <c r="AG152"/>
  <c r="W152"/>
  <c r="AG151"/>
  <c r="W151"/>
  <c r="AG150"/>
  <c r="W150"/>
  <c r="AG149"/>
  <c r="W149"/>
  <c r="AG142"/>
  <c r="W142"/>
  <c r="N142" s="1"/>
  <c r="M142"/>
  <c r="CY141"/>
  <c r="CY386"/>
  <c r="CX141"/>
  <c r="CX386" s="1"/>
  <c r="CW141"/>
  <c r="CW386"/>
  <c r="CV141"/>
  <c r="CV386" s="1"/>
  <c r="CU141"/>
  <c r="CU386"/>
  <c r="CT141"/>
  <c r="CT386" s="1"/>
  <c r="CS141"/>
  <c r="CS386"/>
  <c r="CR141"/>
  <c r="CR386" s="1"/>
  <c r="CQ141"/>
  <c r="CQ386"/>
  <c r="CP141"/>
  <c r="CP386" s="1"/>
  <c r="CO141"/>
  <c r="CO386"/>
  <c r="CN141"/>
  <c r="CN386" s="1"/>
  <c r="CM141"/>
  <c r="CM386"/>
  <c r="CL141"/>
  <c r="CL386" s="1"/>
  <c r="CK141"/>
  <c r="CK386"/>
  <c r="CJ141"/>
  <c r="CJ386" s="1"/>
  <c r="CI141"/>
  <c r="CI386"/>
  <c r="CH141"/>
  <c r="CH386" s="1"/>
  <c r="CG141"/>
  <c r="CG386"/>
  <c r="CF141"/>
  <c r="CF386" s="1"/>
  <c r="CE141"/>
  <c r="CE386"/>
  <c r="CD141"/>
  <c r="CD386" s="1"/>
  <c r="CC141"/>
  <c r="CC386"/>
  <c r="CB141"/>
  <c r="CB386" s="1"/>
  <c r="CA141"/>
  <c r="CA386"/>
  <c r="BZ141"/>
  <c r="BZ386" s="1"/>
  <c r="BY141"/>
  <c r="BY386"/>
  <c r="BX141"/>
  <c r="BX386" s="1"/>
  <c r="BW141"/>
  <c r="BW386"/>
  <c r="BV141"/>
  <c r="BV386" s="1"/>
  <c r="BU141"/>
  <c r="BU386"/>
  <c r="BT141"/>
  <c r="BT386" s="1"/>
  <c r="BS141"/>
  <c r="BS386"/>
  <c r="BR141"/>
  <c r="BR386" s="1"/>
  <c r="BQ141"/>
  <c r="BQ386"/>
  <c r="BP141"/>
  <c r="BP386" s="1"/>
  <c r="BO141"/>
  <c r="BO386"/>
  <c r="BN141"/>
  <c r="BN386" s="1"/>
  <c r="BM141"/>
  <c r="BM386"/>
  <c r="BL141"/>
  <c r="BL386" s="1"/>
  <c r="BK141"/>
  <c r="BK386"/>
  <c r="BJ141"/>
  <c r="BJ386" s="1"/>
  <c r="BI141"/>
  <c r="BI386"/>
  <c r="BH141"/>
  <c r="BH386" s="1"/>
  <c r="BG141"/>
  <c r="BG386"/>
  <c r="BF141"/>
  <c r="BF386" s="1"/>
  <c r="BE141"/>
  <c r="BE386"/>
  <c r="BD141"/>
  <c r="BD386" s="1"/>
  <c r="BC141"/>
  <c r="BC386"/>
  <c r="BB141"/>
  <c r="BB386" s="1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 s="1"/>
  <c r="Z141" s="1"/>
  <c r="AA141" s="1"/>
  <c r="AB141" s="1"/>
  <c r="AC141" s="1"/>
  <c r="AD141" s="1"/>
  <c r="AE141" s="1"/>
  <c r="N141"/>
  <c r="AG140"/>
  <c r="W140"/>
  <c r="M140"/>
  <c r="AG139"/>
  <c r="W139"/>
  <c r="W384"/>
  <c r="M139"/>
  <c r="AG138"/>
  <c r="W138"/>
  <c r="X138" s="1"/>
  <c r="Y138" s="1"/>
  <c r="M138"/>
  <c r="AG137"/>
  <c r="BC137"/>
  <c r="BC382" s="1"/>
  <c r="W137"/>
  <c r="X137" s="1"/>
  <c r="M137"/>
  <c r="N137" s="1"/>
  <c r="O137" s="1"/>
  <c r="P137" s="1"/>
  <c r="AG136"/>
  <c r="W136"/>
  <c r="M136"/>
  <c r="AG135"/>
  <c r="W135"/>
  <c r="M135"/>
  <c r="AG134"/>
  <c r="W134"/>
  <c r="M134"/>
  <c r="AG133"/>
  <c r="CA133"/>
  <c r="CA378" s="1"/>
  <c r="W133"/>
  <c r="M133"/>
  <c r="AG132"/>
  <c r="W132"/>
  <c r="X132" s="1"/>
  <c r="M132"/>
  <c r="AG131"/>
  <c r="AM131"/>
  <c r="W131"/>
  <c r="M131"/>
  <c r="AG130"/>
  <c r="W130"/>
  <c r="X130" s="1"/>
  <c r="Y130" s="1"/>
  <c r="M130"/>
  <c r="AG129"/>
  <c r="W129"/>
  <c r="M129"/>
  <c r="AG128"/>
  <c r="W128"/>
  <c r="M128"/>
  <c r="AG127"/>
  <c r="W127"/>
  <c r="M127"/>
  <c r="AG126"/>
  <c r="W126"/>
  <c r="M126"/>
  <c r="AG125"/>
  <c r="CB125"/>
  <c r="CB370" s="1"/>
  <c r="W125"/>
  <c r="M125"/>
  <c r="AG124"/>
  <c r="AN124" s="1"/>
  <c r="BJ124"/>
  <c r="BJ369" s="1"/>
  <c r="CP124"/>
  <c r="CP369" s="1"/>
  <c r="W124"/>
  <c r="M124"/>
  <c r="AG123"/>
  <c r="AS123" s="1"/>
  <c r="W123"/>
  <c r="M123"/>
  <c r="L123" s="1"/>
  <c r="AG122"/>
  <c r="W122"/>
  <c r="W367" s="1"/>
  <c r="M122"/>
  <c r="AG121"/>
  <c r="W121"/>
  <c r="M121"/>
  <c r="AG120"/>
  <c r="W120"/>
  <c r="M120"/>
  <c r="AG119"/>
  <c r="AP119" s="1"/>
  <c r="W119"/>
  <c r="M119"/>
  <c r="AG118"/>
  <c r="W118"/>
  <c r="M118"/>
  <c r="N118" s="1"/>
  <c r="O118" s="1"/>
  <c r="AG117"/>
  <c r="W117"/>
  <c r="M117"/>
  <c r="AG116"/>
  <c r="W116"/>
  <c r="M116"/>
  <c r="AG115"/>
  <c r="CB115"/>
  <c r="CB360" s="1"/>
  <c r="W115"/>
  <c r="M115"/>
  <c r="AG114"/>
  <c r="W114"/>
  <c r="M114"/>
  <c r="AG107"/>
  <c r="BP107"/>
  <c r="BP352" s="1"/>
  <c r="BP551" s="1"/>
  <c r="W107"/>
  <c r="M107"/>
  <c r="CY106"/>
  <c r="CY351"/>
  <c r="CX106"/>
  <c r="CX351" s="1"/>
  <c r="CW106"/>
  <c r="CW351"/>
  <c r="CV106"/>
  <c r="CV351" s="1"/>
  <c r="CU106"/>
  <c r="CU351"/>
  <c r="CT106"/>
  <c r="CT351" s="1"/>
  <c r="CS106"/>
  <c r="CS351"/>
  <c r="CR106"/>
  <c r="CR351" s="1"/>
  <c r="CQ106"/>
  <c r="CQ351"/>
  <c r="CP106"/>
  <c r="CP351" s="1"/>
  <c r="CO106"/>
  <c r="CO351"/>
  <c r="CN106"/>
  <c r="CN351" s="1"/>
  <c r="CM106"/>
  <c r="CM351"/>
  <c r="CL106"/>
  <c r="CL351" s="1"/>
  <c r="CK106"/>
  <c r="CK351"/>
  <c r="CJ106"/>
  <c r="CJ351" s="1"/>
  <c r="CI106"/>
  <c r="CI351"/>
  <c r="CH106"/>
  <c r="CH351" s="1"/>
  <c r="CG106"/>
  <c r="CG351"/>
  <c r="CF106"/>
  <c r="CF351" s="1"/>
  <c r="CE106"/>
  <c r="CE351"/>
  <c r="CD106"/>
  <c r="CD351" s="1"/>
  <c r="CC106"/>
  <c r="CC351"/>
  <c r="CB106"/>
  <c r="CB351" s="1"/>
  <c r="CA106"/>
  <c r="CA351"/>
  <c r="BZ106"/>
  <c r="BZ351" s="1"/>
  <c r="BY106"/>
  <c r="BY351"/>
  <c r="BX106"/>
  <c r="BX351" s="1"/>
  <c r="BW106"/>
  <c r="BW351"/>
  <c r="BV106"/>
  <c r="BV351" s="1"/>
  <c r="BU106"/>
  <c r="BU351"/>
  <c r="BT106"/>
  <c r="BT351" s="1"/>
  <c r="BS106"/>
  <c r="BS351"/>
  <c r="BR106"/>
  <c r="BR351" s="1"/>
  <c r="BQ106"/>
  <c r="BQ351"/>
  <c r="BP106"/>
  <c r="BP351" s="1"/>
  <c r="BO106"/>
  <c r="BO351"/>
  <c r="BN106"/>
  <c r="BN351" s="1"/>
  <c r="BM106"/>
  <c r="BM351"/>
  <c r="BL106"/>
  <c r="BL351" s="1"/>
  <c r="BK106"/>
  <c r="BK351"/>
  <c r="BJ106"/>
  <c r="BJ351" s="1"/>
  <c r="BI106"/>
  <c r="BI351"/>
  <c r="BH106"/>
  <c r="BH351" s="1"/>
  <c r="BG106"/>
  <c r="BG351"/>
  <c r="BF106"/>
  <c r="BF351" s="1"/>
  <c r="BE106"/>
  <c r="BE351"/>
  <c r="BD106"/>
  <c r="BD351" s="1"/>
  <c r="BC106"/>
  <c r="BC351"/>
  <c r="BB106"/>
  <c r="BB351" s="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 s="1"/>
  <c r="N106"/>
  <c r="AG105"/>
  <c r="W105"/>
  <c r="M105"/>
  <c r="AG104"/>
  <c r="W104"/>
  <c r="M104"/>
  <c r="AG103"/>
  <c r="BM103" s="1"/>
  <c r="W103"/>
  <c r="W348" s="1"/>
  <c r="M103"/>
  <c r="AG102"/>
  <c r="W102"/>
  <c r="M102"/>
  <c r="AG101"/>
  <c r="W101"/>
  <c r="M101"/>
  <c r="AG100"/>
  <c r="W100"/>
  <c r="M100"/>
  <c r="AG99"/>
  <c r="W99"/>
  <c r="M99"/>
  <c r="AG98"/>
  <c r="CU98"/>
  <c r="CU343" s="1"/>
  <c r="W98"/>
  <c r="N98" s="1"/>
  <c r="M98"/>
  <c r="AG97"/>
  <c r="W97"/>
  <c r="M97"/>
  <c r="AG96"/>
  <c r="W96"/>
  <c r="M96"/>
  <c r="AG95"/>
  <c r="W95"/>
  <c r="M95"/>
  <c r="AG94"/>
  <c r="W94"/>
  <c r="M94"/>
  <c r="AG93"/>
  <c r="W93"/>
  <c r="M93"/>
  <c r="AG92"/>
  <c r="W92"/>
  <c r="M92"/>
  <c r="AG91"/>
  <c r="BA91" s="1"/>
  <c r="BA336" s="1"/>
  <c r="W91"/>
  <c r="M91"/>
  <c r="AG90"/>
  <c r="W90"/>
  <c r="M90"/>
  <c r="AG89"/>
  <c r="W89"/>
  <c r="M89"/>
  <c r="AG88"/>
  <c r="BO88" s="1"/>
  <c r="BO333" s="1"/>
  <c r="W88"/>
  <c r="M88"/>
  <c r="AG87"/>
  <c r="W87"/>
  <c r="M87"/>
  <c r="N87" s="1"/>
  <c r="AG86"/>
  <c r="W86"/>
  <c r="M86"/>
  <c r="AG85"/>
  <c r="AP85"/>
  <c r="W85"/>
  <c r="M85"/>
  <c r="AG84"/>
  <c r="W84"/>
  <c r="M84"/>
  <c r="AG83"/>
  <c r="AW83" s="1"/>
  <c r="W83"/>
  <c r="M83"/>
  <c r="AG82"/>
  <c r="W82"/>
  <c r="M82"/>
  <c r="AG81"/>
  <c r="W81"/>
  <c r="M81"/>
  <c r="AG80"/>
  <c r="BJ80"/>
  <c r="BJ325" s="1"/>
  <c r="W80"/>
  <c r="M80"/>
  <c r="AG79"/>
  <c r="W79"/>
  <c r="M79"/>
  <c r="AG72"/>
  <c r="W72"/>
  <c r="M72"/>
  <c r="H72"/>
  <c r="CY71"/>
  <c r="CY316" s="1"/>
  <c r="CX71"/>
  <c r="CX316" s="1"/>
  <c r="CW71"/>
  <c r="CW316" s="1"/>
  <c r="CV71"/>
  <c r="CV316" s="1"/>
  <c r="CU71"/>
  <c r="CU316" s="1"/>
  <c r="CT71"/>
  <c r="CT316" s="1"/>
  <c r="CS71"/>
  <c r="CS316" s="1"/>
  <c r="CR71"/>
  <c r="CR316" s="1"/>
  <c r="CQ71"/>
  <c r="CQ316" s="1"/>
  <c r="CP71"/>
  <c r="CP316" s="1"/>
  <c r="CO71"/>
  <c r="CO316" s="1"/>
  <c r="CN71"/>
  <c r="CN316" s="1"/>
  <c r="CM71"/>
  <c r="CM316" s="1"/>
  <c r="CL71"/>
  <c r="CL316" s="1"/>
  <c r="CK71"/>
  <c r="CK316" s="1"/>
  <c r="CJ71"/>
  <c r="CJ316" s="1"/>
  <c r="CI71"/>
  <c r="CI316" s="1"/>
  <c r="CH71"/>
  <c r="CH316" s="1"/>
  <c r="CG71"/>
  <c r="CG316" s="1"/>
  <c r="CF71"/>
  <c r="CF316" s="1"/>
  <c r="CE71"/>
  <c r="CE316" s="1"/>
  <c r="CD71"/>
  <c r="CD316" s="1"/>
  <c r="CC71"/>
  <c r="CC316" s="1"/>
  <c r="CB71"/>
  <c r="CB316" s="1"/>
  <c r="CA71"/>
  <c r="CA316" s="1"/>
  <c r="BZ71"/>
  <c r="BZ316" s="1"/>
  <c r="BY71"/>
  <c r="BY316" s="1"/>
  <c r="BX71"/>
  <c r="BX316" s="1"/>
  <c r="BW71"/>
  <c r="BW316" s="1"/>
  <c r="BV71"/>
  <c r="BV316" s="1"/>
  <c r="BU71"/>
  <c r="BU316" s="1"/>
  <c r="BT71"/>
  <c r="BT316" s="1"/>
  <c r="BS71"/>
  <c r="BS316" s="1"/>
  <c r="BR71"/>
  <c r="BR316" s="1"/>
  <c r="BQ71"/>
  <c r="BQ316" s="1"/>
  <c r="BP71"/>
  <c r="BP316" s="1"/>
  <c r="BO71"/>
  <c r="BO316" s="1"/>
  <c r="BN71"/>
  <c r="BN316" s="1"/>
  <c r="BM71"/>
  <c r="BM316" s="1"/>
  <c r="BL71"/>
  <c r="BL316" s="1"/>
  <c r="BK71"/>
  <c r="BK316" s="1"/>
  <c r="BJ71"/>
  <c r="BJ316" s="1"/>
  <c r="BI71"/>
  <c r="BI316" s="1"/>
  <c r="BH71"/>
  <c r="BH316" s="1"/>
  <c r="BG71"/>
  <c r="BG316" s="1"/>
  <c r="BF71"/>
  <c r="BF316" s="1"/>
  <c r="BE71"/>
  <c r="BE316" s="1"/>
  <c r="BD71"/>
  <c r="BD316" s="1"/>
  <c r="BC71"/>
  <c r="BC316" s="1"/>
  <c r="BB71"/>
  <c r="BB316" s="1"/>
  <c r="BA71"/>
  <c r="BA316" s="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 s="1"/>
  <c r="Z71" s="1"/>
  <c r="AA71" s="1"/>
  <c r="AB71" s="1"/>
  <c r="N71"/>
  <c r="I71"/>
  <c r="AG70"/>
  <c r="W70"/>
  <c r="M70"/>
  <c r="H70"/>
  <c r="AG69"/>
  <c r="W69"/>
  <c r="M69"/>
  <c r="H69"/>
  <c r="AG68"/>
  <c r="W68"/>
  <c r="M68"/>
  <c r="H68"/>
  <c r="AG67"/>
  <c r="W67"/>
  <c r="M67"/>
  <c r="H67"/>
  <c r="AG66"/>
  <c r="W66"/>
  <c r="M66"/>
  <c r="H66"/>
  <c r="AG65"/>
  <c r="W65"/>
  <c r="N65" s="1"/>
  <c r="M65"/>
  <c r="H65"/>
  <c r="I65" s="1"/>
  <c r="AG64"/>
  <c r="CT64" s="1"/>
  <c r="CT309" s="1"/>
  <c r="W64"/>
  <c r="M64"/>
  <c r="H64"/>
  <c r="AG63"/>
  <c r="W63"/>
  <c r="M63"/>
  <c r="H63"/>
  <c r="AG62"/>
  <c r="BR62" s="1"/>
  <c r="BR307" s="1"/>
  <c r="W62"/>
  <c r="M62"/>
  <c r="H62"/>
  <c r="AG61"/>
  <c r="W61"/>
  <c r="M61"/>
  <c r="N61" s="1"/>
  <c r="H61"/>
  <c r="AG60"/>
  <c r="W60"/>
  <c r="M60"/>
  <c r="N60" s="1"/>
  <c r="H60"/>
  <c r="AG59"/>
  <c r="W59"/>
  <c r="M59"/>
  <c r="I59" s="1"/>
  <c r="H59"/>
  <c r="AG58"/>
  <c r="W58"/>
  <c r="M58"/>
  <c r="H58"/>
  <c r="AG57"/>
  <c r="W57"/>
  <c r="M57"/>
  <c r="H57"/>
  <c r="AG56"/>
  <c r="CY56" s="1"/>
  <c r="CY301" s="1"/>
  <c r="W56"/>
  <c r="M56"/>
  <c r="H56"/>
  <c r="AG55"/>
  <c r="W55"/>
  <c r="M55"/>
  <c r="H55"/>
  <c r="AG54"/>
  <c r="W54"/>
  <c r="W299" s="1"/>
  <c r="M54"/>
  <c r="H54"/>
  <c r="AG53"/>
  <c r="CS53" s="1"/>
  <c r="CS298" s="1"/>
  <c r="W53"/>
  <c r="M53"/>
  <c r="H53"/>
  <c r="AG52"/>
  <c r="CW52" s="1"/>
  <c r="CW297" s="1"/>
  <c r="W52"/>
  <c r="M52"/>
  <c r="H52"/>
  <c r="I52" s="1"/>
  <c r="AG51"/>
  <c r="CG51" s="1"/>
  <c r="CG296" s="1"/>
  <c r="W51"/>
  <c r="M51"/>
  <c r="H51"/>
  <c r="AG50"/>
  <c r="W50"/>
  <c r="X50" s="1"/>
  <c r="Y50" s="1"/>
  <c r="Z50" s="1"/>
  <c r="M50"/>
  <c r="H50"/>
  <c r="AG49"/>
  <c r="BY49" s="1"/>
  <c r="BY294" s="1"/>
  <c r="W49"/>
  <c r="W294" s="1"/>
  <c r="M49"/>
  <c r="H49"/>
  <c r="AG48"/>
  <c r="W48"/>
  <c r="M48"/>
  <c r="H48"/>
  <c r="AG47"/>
  <c r="CO47" s="1"/>
  <c r="CO292" s="1"/>
  <c r="W47"/>
  <c r="N47" s="1"/>
  <c r="O47" s="1"/>
  <c r="P47" s="1"/>
  <c r="M47"/>
  <c r="H47"/>
  <c r="I47" s="1"/>
  <c r="AG46"/>
  <c r="W46"/>
  <c r="X46" s="1"/>
  <c r="M46"/>
  <c r="H46"/>
  <c r="AG45"/>
  <c r="AR45"/>
  <c r="W45"/>
  <c r="M45"/>
  <c r="H45"/>
  <c r="I45" s="1"/>
  <c r="J45" s="1"/>
  <c r="K45"/>
  <c r="L45" s="1"/>
  <c r="AG44"/>
  <c r="AI44" s="1"/>
  <c r="W44"/>
  <c r="M44"/>
  <c r="H44"/>
  <c r="I44" s="1"/>
  <c r="M34"/>
  <c r="M351" s="1"/>
  <c r="AP32"/>
  <c r="Q30"/>
  <c r="T27"/>
  <c r="S27"/>
  <c r="K27"/>
  <c r="J27"/>
  <c r="T25"/>
  <c r="R25"/>
  <c r="J25"/>
  <c r="I25"/>
  <c r="AL24"/>
  <c r="K24"/>
  <c r="AC20"/>
  <c r="T19"/>
  <c r="K19"/>
  <c r="T17"/>
  <c r="Q17"/>
  <c r="H17"/>
  <c r="H439" s="1"/>
  <c r="AL16"/>
  <c r="P15"/>
  <c r="AY13"/>
  <c r="V13"/>
  <c r="AZ9"/>
  <c r="AO8"/>
  <c r="X72" i="3"/>
  <c r="Y72"/>
  <c r="Z72"/>
  <c r="AA72"/>
  <c r="AB72"/>
  <c r="CX90"/>
  <c r="CX335"/>
  <c r="BR90"/>
  <c r="BR335"/>
  <c r="AY90"/>
  <c r="CT94"/>
  <c r="CT339"/>
  <c r="CP94"/>
  <c r="CP339"/>
  <c r="CL94"/>
  <c r="CL339"/>
  <c r="BV94"/>
  <c r="BV339"/>
  <c r="BR94"/>
  <c r="BR339"/>
  <c r="BN94"/>
  <c r="BN339"/>
  <c r="AT94"/>
  <c r="AP94"/>
  <c r="CJ94"/>
  <c r="CJ339"/>
  <c r="CE94"/>
  <c r="CE339"/>
  <c r="BY94"/>
  <c r="BY339"/>
  <c r="BD94"/>
  <c r="BD339"/>
  <c r="AY94"/>
  <c r="AY339"/>
  <c r="AS94"/>
  <c r="AZ94"/>
  <c r="AU94"/>
  <c r="AU339"/>
  <c r="W418"/>
  <c r="CX83"/>
  <c r="CX328"/>
  <c r="CP83"/>
  <c r="CP328"/>
  <c r="CL83"/>
  <c r="CL328"/>
  <c r="CH83"/>
  <c r="CH328"/>
  <c r="CD83"/>
  <c r="CD328"/>
  <c r="BZ83"/>
  <c r="BZ328"/>
  <c r="BR83"/>
  <c r="BR328"/>
  <c r="BF83"/>
  <c r="BF328"/>
  <c r="BB83"/>
  <c r="BB328"/>
  <c r="AX83"/>
  <c r="AP83"/>
  <c r="AL83"/>
  <c r="AH83"/>
  <c r="BY83"/>
  <c r="BY328"/>
  <c r="BO83"/>
  <c r="BO328"/>
  <c r="BI83"/>
  <c r="BI328"/>
  <c r="BD83"/>
  <c r="BD328"/>
  <c r="AY83"/>
  <c r="AI83"/>
  <c r="CK83"/>
  <c r="CK328"/>
  <c r="CF83"/>
  <c r="CF328"/>
  <c r="CA83"/>
  <c r="CA328"/>
  <c r="BU83"/>
  <c r="BU328"/>
  <c r="BP83"/>
  <c r="BP328"/>
  <c r="AO83"/>
  <c r="CL91"/>
  <c r="CL336"/>
  <c r="CH91"/>
  <c r="CH336"/>
  <c r="CD91"/>
  <c r="CD336"/>
  <c r="BF91"/>
  <c r="BF336"/>
  <c r="AL91"/>
  <c r="AH91"/>
  <c r="CU91"/>
  <c r="CU336"/>
  <c r="BT91"/>
  <c r="BT336"/>
  <c r="BO91"/>
  <c r="BO336"/>
  <c r="BI91"/>
  <c r="BI336"/>
  <c r="AI91"/>
  <c r="CV91"/>
  <c r="CV336"/>
  <c r="CQ91"/>
  <c r="CQ336"/>
  <c r="BU91"/>
  <c r="BU336"/>
  <c r="AU91"/>
  <c r="AO91"/>
  <c r="AJ91"/>
  <c r="CL95"/>
  <c r="CL340"/>
  <c r="AT95"/>
  <c r="AP95"/>
  <c r="AJ95"/>
  <c r="W348"/>
  <c r="W396"/>
  <c r="W404"/>
  <c r="W465"/>
  <c r="X220"/>
  <c r="Y220"/>
  <c r="Z220"/>
  <c r="W467"/>
  <c r="X222"/>
  <c r="Y222"/>
  <c r="Z222"/>
  <c r="W469"/>
  <c r="CS72"/>
  <c r="CS317"/>
  <c r="CS539"/>
  <c r="BC82"/>
  <c r="BC327"/>
  <c r="AR86"/>
  <c r="BM86"/>
  <c r="BM331"/>
  <c r="CI86"/>
  <c r="CI331"/>
  <c r="CS94"/>
  <c r="CS339"/>
  <c r="BC102"/>
  <c r="BC347"/>
  <c r="BL72"/>
  <c r="BL317"/>
  <c r="BL539"/>
  <c r="AR79"/>
  <c r="BA86"/>
  <c r="BA331"/>
  <c r="CG86"/>
  <c r="CG331"/>
  <c r="CS87"/>
  <c r="CS332"/>
  <c r="CI91"/>
  <c r="CI336"/>
  <c r="CG94"/>
  <c r="CG339"/>
  <c r="AR103"/>
  <c r="CX102"/>
  <c r="CX347"/>
  <c r="CH102"/>
  <c r="CH347"/>
  <c r="BZ102"/>
  <c r="BZ347"/>
  <c r="BR102"/>
  <c r="BR347"/>
  <c r="BJ102"/>
  <c r="BJ347"/>
  <c r="AT102"/>
  <c r="CU102"/>
  <c r="CU347"/>
  <c r="CJ102"/>
  <c r="CJ347"/>
  <c r="BY102"/>
  <c r="BY347"/>
  <c r="BO102"/>
  <c r="BO347"/>
  <c r="BD102"/>
  <c r="BD347"/>
  <c r="AN102"/>
  <c r="CQ102"/>
  <c r="CQ347"/>
  <c r="CF102"/>
  <c r="CF347"/>
  <c r="BU102"/>
  <c r="BU347"/>
  <c r="BK102"/>
  <c r="BK347"/>
  <c r="AZ102"/>
  <c r="AU102"/>
  <c r="CX79"/>
  <c r="CX324"/>
  <c r="CT79"/>
  <c r="CT324"/>
  <c r="CH79"/>
  <c r="CH324"/>
  <c r="CD79"/>
  <c r="CD324"/>
  <c r="BZ79"/>
  <c r="BZ324"/>
  <c r="BR79"/>
  <c r="BR324"/>
  <c r="BN79"/>
  <c r="BN324"/>
  <c r="BJ79"/>
  <c r="BJ324"/>
  <c r="BF79"/>
  <c r="BF324"/>
  <c r="BB79"/>
  <c r="BB324"/>
  <c r="AX79"/>
  <c r="AP79"/>
  <c r="AH79"/>
  <c r="CO79"/>
  <c r="CO324"/>
  <c r="CJ79"/>
  <c r="CJ324"/>
  <c r="CE79"/>
  <c r="CE324"/>
  <c r="BY79"/>
  <c r="BY324"/>
  <c r="BO79"/>
  <c r="BO324"/>
  <c r="BD79"/>
  <c r="BD324"/>
  <c r="AS79"/>
  <c r="AN79"/>
  <c r="AI79"/>
  <c r="CV79"/>
  <c r="CV324"/>
  <c r="CQ79"/>
  <c r="CQ324"/>
  <c r="CK79"/>
  <c r="CK324"/>
  <c r="CF79"/>
  <c r="CF324"/>
  <c r="CA79"/>
  <c r="CA324"/>
  <c r="BP79"/>
  <c r="BP324"/>
  <c r="BK79"/>
  <c r="BK324"/>
  <c r="BE79"/>
  <c r="BE324"/>
  <c r="AZ79"/>
  <c r="AO79"/>
  <c r="W328"/>
  <c r="AH456"/>
  <c r="AH421"/>
  <c r="AG325"/>
  <c r="CX80"/>
  <c r="CX325"/>
  <c r="CT80"/>
  <c r="CT325"/>
  <c r="CP80"/>
  <c r="CP325"/>
  <c r="CL80"/>
  <c r="CL325"/>
  <c r="CH80"/>
  <c r="CH325"/>
  <c r="CD80"/>
  <c r="CD325"/>
  <c r="BZ80"/>
  <c r="BZ325"/>
  <c r="BV80"/>
  <c r="BV325"/>
  <c r="BR80"/>
  <c r="BR325"/>
  <c r="BN80"/>
  <c r="BN325"/>
  <c r="BJ80"/>
  <c r="BJ325"/>
  <c r="BF80"/>
  <c r="BF325"/>
  <c r="BB80"/>
  <c r="BB325"/>
  <c r="AX80"/>
  <c r="AT80"/>
  <c r="AP80"/>
  <c r="AL80"/>
  <c r="AH80"/>
  <c r="CU80"/>
  <c r="CU325"/>
  <c r="CO80"/>
  <c r="CO325"/>
  <c r="CJ80"/>
  <c r="CJ325"/>
  <c r="CE80"/>
  <c r="CE325"/>
  <c r="BY80"/>
  <c r="BY325"/>
  <c r="BT80"/>
  <c r="BT325"/>
  <c r="BO80"/>
  <c r="BO325"/>
  <c r="BI80"/>
  <c r="BI325"/>
  <c r="BD80"/>
  <c r="BD325"/>
  <c r="AY80"/>
  <c r="AS80"/>
  <c r="AN80"/>
  <c r="AI80"/>
  <c r="CV80"/>
  <c r="CV325"/>
  <c r="CQ80"/>
  <c r="CQ325"/>
  <c r="CK80"/>
  <c r="CK325"/>
  <c r="CF80"/>
  <c r="CF325"/>
  <c r="CA80"/>
  <c r="CA325"/>
  <c r="BU80"/>
  <c r="BU325"/>
  <c r="BP80"/>
  <c r="BP325"/>
  <c r="BK80"/>
  <c r="BK325"/>
  <c r="BE80"/>
  <c r="BE325"/>
  <c r="AZ80"/>
  <c r="AU80"/>
  <c r="AO80"/>
  <c r="AJ80"/>
  <c r="AG333"/>
  <c r="CX88"/>
  <c r="CX333"/>
  <c r="CT88"/>
  <c r="CT333"/>
  <c r="CH88"/>
  <c r="CH333"/>
  <c r="CD88"/>
  <c r="CD333"/>
  <c r="BZ88"/>
  <c r="BZ333"/>
  <c r="BV88"/>
  <c r="BV333"/>
  <c r="BJ88"/>
  <c r="BJ333"/>
  <c r="BF88"/>
  <c r="BF333"/>
  <c r="BB88"/>
  <c r="BB333"/>
  <c r="AX88"/>
  <c r="AT88"/>
  <c r="AL88"/>
  <c r="CJ88"/>
  <c r="CJ333"/>
  <c r="CE88"/>
  <c r="CE333"/>
  <c r="BO88"/>
  <c r="BO333"/>
  <c r="BI88"/>
  <c r="BI333"/>
  <c r="BD88"/>
  <c r="BD333"/>
  <c r="AY88"/>
  <c r="AI88"/>
  <c r="CQ88"/>
  <c r="CQ333"/>
  <c r="CK88"/>
  <c r="CK333"/>
  <c r="CF88"/>
  <c r="CF333"/>
  <c r="CA88"/>
  <c r="CA333"/>
  <c r="BK88"/>
  <c r="BK333"/>
  <c r="AU88"/>
  <c r="AO88"/>
  <c r="AJ88"/>
  <c r="AG337"/>
  <c r="CX92"/>
  <c r="CX337"/>
  <c r="CT92"/>
  <c r="CT337"/>
  <c r="CP92"/>
  <c r="CP337"/>
  <c r="CL92"/>
  <c r="CL337"/>
  <c r="CH92"/>
  <c r="CH337"/>
  <c r="CD92"/>
  <c r="CD337"/>
  <c r="BZ92"/>
  <c r="BZ337"/>
  <c r="BV92"/>
  <c r="BV337"/>
  <c r="BR92"/>
  <c r="BR337"/>
  <c r="BN92"/>
  <c r="BN337"/>
  <c r="BJ92"/>
  <c r="BJ337"/>
  <c r="BF92"/>
  <c r="BF337"/>
  <c r="BB92"/>
  <c r="BB337"/>
  <c r="AX92"/>
  <c r="AT92"/>
  <c r="AP92"/>
  <c r="AL92"/>
  <c r="AH92"/>
  <c r="CU92"/>
  <c r="CU337"/>
  <c r="CO92"/>
  <c r="CO337"/>
  <c r="CJ92"/>
  <c r="CJ337"/>
  <c r="CE92"/>
  <c r="CE337"/>
  <c r="BY92"/>
  <c r="BY337"/>
  <c r="BT92"/>
  <c r="BT337"/>
  <c r="BO92"/>
  <c r="BO337"/>
  <c r="BI92"/>
  <c r="BI337"/>
  <c r="BD92"/>
  <c r="BD337"/>
  <c r="AY92"/>
  <c r="AS92"/>
  <c r="AN92"/>
  <c r="AI92"/>
  <c r="CV92"/>
  <c r="CV337"/>
  <c r="CQ92"/>
  <c r="CQ337"/>
  <c r="CK92"/>
  <c r="CK337"/>
  <c r="CF92"/>
  <c r="CF337"/>
  <c r="CA92"/>
  <c r="CA337"/>
  <c r="BU92"/>
  <c r="BU337"/>
  <c r="BP92"/>
  <c r="BP337"/>
  <c r="BK92"/>
  <c r="BK337"/>
  <c r="BE92"/>
  <c r="BE337"/>
  <c r="AZ92"/>
  <c r="AU92"/>
  <c r="AO92"/>
  <c r="AJ92"/>
  <c r="CT100"/>
  <c r="CT345"/>
  <c r="BN100"/>
  <c r="BN345"/>
  <c r="AX100"/>
  <c r="AT100"/>
  <c r="CJ100"/>
  <c r="CJ345"/>
  <c r="AN100"/>
  <c r="AJ100"/>
  <c r="CT104"/>
  <c r="CT349"/>
  <c r="BV104"/>
  <c r="BV349"/>
  <c r="BF104"/>
  <c r="BF349"/>
  <c r="AX104"/>
  <c r="AL104"/>
  <c r="AH104"/>
  <c r="CO104"/>
  <c r="CO349"/>
  <c r="CE104"/>
  <c r="CE349"/>
  <c r="BT104"/>
  <c r="BT349"/>
  <c r="BI104"/>
  <c r="BI349"/>
  <c r="AN104"/>
  <c r="AI104"/>
  <c r="CQ104"/>
  <c r="CQ349"/>
  <c r="CF104"/>
  <c r="CF349"/>
  <c r="BU104"/>
  <c r="BU349"/>
  <c r="BK104"/>
  <c r="BK349"/>
  <c r="AZ104"/>
  <c r="W406"/>
  <c r="W414"/>
  <c r="BC72"/>
  <c r="BC317"/>
  <c r="BC539"/>
  <c r="BC86"/>
  <c r="BC331"/>
  <c r="BX86"/>
  <c r="BX331"/>
  <c r="CS86"/>
  <c r="CS331"/>
  <c r="BC94"/>
  <c r="BC339"/>
  <c r="CI94"/>
  <c r="CI339"/>
  <c r="CS102"/>
  <c r="CS347"/>
  <c r="BW72"/>
  <c r="BW317"/>
  <c r="BW539"/>
  <c r="BC79"/>
  <c r="BC324"/>
  <c r="AR83"/>
  <c r="AQ86"/>
  <c r="BW86"/>
  <c r="BW331"/>
  <c r="AR87"/>
  <c r="BX87"/>
  <c r="BX332"/>
  <c r="AR91"/>
  <c r="BX91"/>
  <c r="BX336"/>
  <c r="CG98"/>
  <c r="CG343"/>
  <c r="AR99"/>
  <c r="BA102"/>
  <c r="BA347"/>
  <c r="CG102"/>
  <c r="CG347"/>
  <c r="BC103"/>
  <c r="BC348"/>
  <c r="AM72"/>
  <c r="AW72"/>
  <c r="BH72"/>
  <c r="BH317"/>
  <c r="BH539"/>
  <c r="BS72"/>
  <c r="BS317"/>
  <c r="BS539"/>
  <c r="CC72"/>
  <c r="CC317"/>
  <c r="CC539"/>
  <c r="CN72"/>
  <c r="CN317"/>
  <c r="CN539"/>
  <c r="AQ79"/>
  <c r="BA79"/>
  <c r="BA324"/>
  <c r="BL79"/>
  <c r="BL324"/>
  <c r="BW79"/>
  <c r="BW324"/>
  <c r="CG79"/>
  <c r="CG324"/>
  <c r="AR80"/>
  <c r="BC80"/>
  <c r="BC325"/>
  <c r="BM80"/>
  <c r="BM325"/>
  <c r="BX80"/>
  <c r="BX325"/>
  <c r="CI80"/>
  <c r="CI325"/>
  <c r="CS80"/>
  <c r="CS325"/>
  <c r="AQ83"/>
  <c r="BL83"/>
  <c r="BL328"/>
  <c r="CR83"/>
  <c r="CR328"/>
  <c r="AK85"/>
  <c r="AV85"/>
  <c r="BG85"/>
  <c r="BG330"/>
  <c r="BQ85"/>
  <c r="BQ330"/>
  <c r="CB85"/>
  <c r="CB330"/>
  <c r="AM86"/>
  <c r="AW86"/>
  <c r="BH86"/>
  <c r="BH331"/>
  <c r="BS86"/>
  <c r="BS331"/>
  <c r="CC86"/>
  <c r="CC331"/>
  <c r="CN86"/>
  <c r="CN331"/>
  <c r="AQ87"/>
  <c r="AQ332"/>
  <c r="BA87"/>
  <c r="BA332"/>
  <c r="BL87"/>
  <c r="BL332"/>
  <c r="AR88"/>
  <c r="BC88"/>
  <c r="BC333"/>
  <c r="BM88"/>
  <c r="BM333"/>
  <c r="BX88"/>
  <c r="BX333"/>
  <c r="CI88"/>
  <c r="CI333"/>
  <c r="CS88"/>
  <c r="CS333"/>
  <c r="AV89"/>
  <c r="CB89"/>
  <c r="CB334"/>
  <c r="CM89"/>
  <c r="CM334"/>
  <c r="AQ91"/>
  <c r="AQ336"/>
  <c r="CG91"/>
  <c r="CG336"/>
  <c r="CR91"/>
  <c r="CR336"/>
  <c r="AR92"/>
  <c r="BC92"/>
  <c r="BC337"/>
  <c r="BM92"/>
  <c r="BM337"/>
  <c r="BX92"/>
  <c r="BX337"/>
  <c r="CI92"/>
  <c r="CI337"/>
  <c r="CS92"/>
  <c r="CS337"/>
  <c r="AK93"/>
  <c r="BG93"/>
  <c r="BG338"/>
  <c r="CM93"/>
  <c r="CM338"/>
  <c r="AM94"/>
  <c r="AW94"/>
  <c r="BH94"/>
  <c r="BH339"/>
  <c r="BS94"/>
  <c r="BS339"/>
  <c r="BH98"/>
  <c r="BH343"/>
  <c r="CC98"/>
  <c r="CC343"/>
  <c r="AQ99"/>
  <c r="AQ344"/>
  <c r="BA99"/>
  <c r="BA344"/>
  <c r="BL99"/>
  <c r="BL344"/>
  <c r="BW99"/>
  <c r="BW344"/>
  <c r="CG99"/>
  <c r="CG344"/>
  <c r="BM100"/>
  <c r="BM345"/>
  <c r="AW102"/>
  <c r="CC102"/>
  <c r="CC347"/>
  <c r="CY102"/>
  <c r="CY347"/>
  <c r="BA103"/>
  <c r="BA348"/>
  <c r="BW103"/>
  <c r="BW348"/>
  <c r="AR104"/>
  <c r="BM104"/>
  <c r="BM349"/>
  <c r="CI104"/>
  <c r="CI349"/>
  <c r="CM105"/>
  <c r="CM350"/>
  <c r="Y107"/>
  <c r="Z107"/>
  <c r="AA107"/>
  <c r="AB107"/>
  <c r="AI107"/>
  <c r="AS107"/>
  <c r="BY107"/>
  <c r="BY352"/>
  <c r="BY551"/>
  <c r="CJ107"/>
  <c r="CJ352"/>
  <c r="CJ551"/>
  <c r="BD114"/>
  <c r="BD359"/>
  <c r="N115"/>
  <c r="X116"/>
  <c r="CJ117"/>
  <c r="CJ362"/>
  <c r="AI118"/>
  <c r="BO118"/>
  <c r="BO363"/>
  <c r="CJ118"/>
  <c r="CJ363"/>
  <c r="BY119"/>
  <c r="BY364"/>
  <c r="X120"/>
  <c r="AI121"/>
  <c r="CJ121"/>
  <c r="CJ366"/>
  <c r="AI122"/>
  <c r="AS122"/>
  <c r="BD122"/>
  <c r="BD367"/>
  <c r="BO122"/>
  <c r="BO367"/>
  <c r="BY122"/>
  <c r="BY367"/>
  <c r="CJ122"/>
  <c r="CJ367"/>
  <c r="X123"/>
  <c r="Y123"/>
  <c r="Z123"/>
  <c r="AS123"/>
  <c r="BD123"/>
  <c r="BD368"/>
  <c r="BO123"/>
  <c r="BO368"/>
  <c r="BY123"/>
  <c r="BY368"/>
  <c r="CJ123"/>
  <c r="CJ368"/>
  <c r="AI124"/>
  <c r="AS124"/>
  <c r="BD124"/>
  <c r="BD369"/>
  <c r="BO124"/>
  <c r="BO369"/>
  <c r="BY124"/>
  <c r="BY369"/>
  <c r="X125"/>
  <c r="Y125"/>
  <c r="AI125"/>
  <c r="AS125"/>
  <c r="BD125"/>
  <c r="BD370"/>
  <c r="BY125"/>
  <c r="BY370"/>
  <c r="CJ125"/>
  <c r="CJ370"/>
  <c r="AS126"/>
  <c r="BD126"/>
  <c r="BD371"/>
  <c r="BO126"/>
  <c r="BO371"/>
  <c r="X127"/>
  <c r="AI128"/>
  <c r="AS128"/>
  <c r="BD128"/>
  <c r="BD373"/>
  <c r="BO128"/>
  <c r="BO373"/>
  <c r="BY128"/>
  <c r="BY373"/>
  <c r="CJ128"/>
  <c r="CJ373"/>
  <c r="AI129"/>
  <c r="CJ129"/>
  <c r="CJ374"/>
  <c r="CJ130"/>
  <c r="CJ375"/>
  <c r="N131"/>
  <c r="X131"/>
  <c r="Y131"/>
  <c r="BD131"/>
  <c r="BD376"/>
  <c r="BY131"/>
  <c r="BY376"/>
  <c r="CJ132"/>
  <c r="CJ377"/>
  <c r="X134"/>
  <c r="AS134"/>
  <c r="BD134"/>
  <c r="BD379"/>
  <c r="BY134"/>
  <c r="BY379"/>
  <c r="AS135"/>
  <c r="BO135"/>
  <c r="BO380"/>
  <c r="CJ138"/>
  <c r="CJ383"/>
  <c r="AI139"/>
  <c r="AS139"/>
  <c r="BD139"/>
  <c r="BD384"/>
  <c r="BO139"/>
  <c r="BO384"/>
  <c r="BY139"/>
  <c r="BY384"/>
  <c r="BY562"/>
  <c r="CJ139"/>
  <c r="CJ384"/>
  <c r="BD140"/>
  <c r="BD385"/>
  <c r="BY140"/>
  <c r="BY385"/>
  <c r="CX72"/>
  <c r="CX317"/>
  <c r="CX539"/>
  <c r="CT72"/>
  <c r="CT317"/>
  <c r="CT539"/>
  <c r="CP72"/>
  <c r="CP317"/>
  <c r="CP539"/>
  <c r="CL72"/>
  <c r="CL317"/>
  <c r="CL539"/>
  <c r="CH72"/>
  <c r="CH317"/>
  <c r="CH539"/>
  <c r="CD72"/>
  <c r="CD317"/>
  <c r="CD539"/>
  <c r="BZ72"/>
  <c r="BZ317"/>
  <c r="BZ539"/>
  <c r="BV72"/>
  <c r="BV317"/>
  <c r="BV539"/>
  <c r="BR72"/>
  <c r="BR317"/>
  <c r="BR539"/>
  <c r="BN72"/>
  <c r="BN317"/>
  <c r="BN539"/>
  <c r="BJ72"/>
  <c r="BJ317"/>
  <c r="BJ539"/>
  <c r="BF72"/>
  <c r="BF317"/>
  <c r="BF539"/>
  <c r="BB72"/>
  <c r="BB317"/>
  <c r="BB539"/>
  <c r="AX72"/>
  <c r="AT72"/>
  <c r="AP72"/>
  <c r="AH72"/>
  <c r="CU72"/>
  <c r="CU317"/>
  <c r="CU539"/>
  <c r="CO72"/>
  <c r="CO317"/>
  <c r="CO539"/>
  <c r="CJ72"/>
  <c r="CJ317"/>
  <c r="CJ539"/>
  <c r="CE72"/>
  <c r="CE317"/>
  <c r="CE539"/>
  <c r="BY72"/>
  <c r="BY317"/>
  <c r="BY539"/>
  <c r="BT72"/>
  <c r="BT317"/>
  <c r="BT539"/>
  <c r="BO72"/>
  <c r="BO317"/>
  <c r="BO539"/>
  <c r="BI72"/>
  <c r="BI317"/>
  <c r="BI539"/>
  <c r="BD72"/>
  <c r="BD317"/>
  <c r="BD539"/>
  <c r="AY72"/>
  <c r="AS72"/>
  <c r="AN72"/>
  <c r="CV72"/>
  <c r="CV317"/>
  <c r="CV539"/>
  <c r="CQ72"/>
  <c r="CQ317"/>
  <c r="CQ539"/>
  <c r="CK72"/>
  <c r="CK317"/>
  <c r="CK539"/>
  <c r="CA72"/>
  <c r="CA317"/>
  <c r="CA539"/>
  <c r="BU72"/>
  <c r="BU317"/>
  <c r="BU539"/>
  <c r="BP72"/>
  <c r="BP317"/>
  <c r="BP539"/>
  <c r="BE72"/>
  <c r="BE317"/>
  <c r="BE539"/>
  <c r="AZ72"/>
  <c r="AU72"/>
  <c r="AO72"/>
  <c r="CT82"/>
  <c r="CT327"/>
  <c r="CL82"/>
  <c r="CL327"/>
  <c r="CD82"/>
  <c r="CD327"/>
  <c r="BV82"/>
  <c r="BV327"/>
  <c r="BN82"/>
  <c r="BN327"/>
  <c r="BF82"/>
  <c r="BF327"/>
  <c r="AX82"/>
  <c r="AL82"/>
  <c r="CO82"/>
  <c r="CO327"/>
  <c r="CE82"/>
  <c r="CE327"/>
  <c r="BT82"/>
  <c r="BT327"/>
  <c r="BI82"/>
  <c r="BI327"/>
  <c r="AY82"/>
  <c r="AN82"/>
  <c r="CQ82"/>
  <c r="CQ327"/>
  <c r="CF82"/>
  <c r="CF327"/>
  <c r="BU82"/>
  <c r="BU327"/>
  <c r="BK82"/>
  <c r="BK327"/>
  <c r="AZ82"/>
  <c r="AG331"/>
  <c r="CX86"/>
  <c r="CX331"/>
  <c r="CT86"/>
  <c r="CT331"/>
  <c r="CP86"/>
  <c r="CP331"/>
  <c r="CL86"/>
  <c r="CL331"/>
  <c r="CH86"/>
  <c r="CH331"/>
  <c r="CD86"/>
  <c r="CD331"/>
  <c r="BZ86"/>
  <c r="BZ331"/>
  <c r="BV86"/>
  <c r="BV331"/>
  <c r="BR86"/>
  <c r="BR331"/>
  <c r="BN86"/>
  <c r="BN331"/>
  <c r="BJ86"/>
  <c r="BJ331"/>
  <c r="BF86"/>
  <c r="BF331"/>
  <c r="BB86"/>
  <c r="BB331"/>
  <c r="AX86"/>
  <c r="AT86"/>
  <c r="AP86"/>
  <c r="AL86"/>
  <c r="AH86"/>
  <c r="CU86"/>
  <c r="CU331"/>
  <c r="CO86"/>
  <c r="CO331"/>
  <c r="CJ86"/>
  <c r="CJ331"/>
  <c r="CE86"/>
  <c r="CE331"/>
  <c r="BY86"/>
  <c r="BY331"/>
  <c r="BT86"/>
  <c r="BT331"/>
  <c r="BO86"/>
  <c r="BO331"/>
  <c r="BI86"/>
  <c r="BI331"/>
  <c r="BD86"/>
  <c r="BD331"/>
  <c r="AY86"/>
  <c r="AS86"/>
  <c r="AN86"/>
  <c r="AN331"/>
  <c r="AI86"/>
  <c r="CV86"/>
  <c r="CV331"/>
  <c r="CQ86"/>
  <c r="CQ331"/>
  <c r="CK86"/>
  <c r="CK331"/>
  <c r="CF86"/>
  <c r="CF331"/>
  <c r="CA86"/>
  <c r="CA331"/>
  <c r="BU86"/>
  <c r="BU331"/>
  <c r="BP86"/>
  <c r="BP331"/>
  <c r="BK86"/>
  <c r="BK331"/>
  <c r="BE86"/>
  <c r="BE331"/>
  <c r="AZ86"/>
  <c r="AU86"/>
  <c r="AO86"/>
  <c r="AJ86"/>
  <c r="AJ331"/>
  <c r="CT98"/>
  <c r="CT343"/>
  <c r="BN98"/>
  <c r="BN343"/>
  <c r="BF98"/>
  <c r="BF343"/>
  <c r="AX98"/>
  <c r="CT87"/>
  <c r="CT332"/>
  <c r="CP87"/>
  <c r="CP332"/>
  <c r="CL87"/>
  <c r="CL332"/>
  <c r="BZ87"/>
  <c r="BZ332"/>
  <c r="BV87"/>
  <c r="BV332"/>
  <c r="BR87"/>
  <c r="BR332"/>
  <c r="BN87"/>
  <c r="BN332"/>
  <c r="BJ87"/>
  <c r="BJ332"/>
  <c r="BF87"/>
  <c r="BF332"/>
  <c r="AT87"/>
  <c r="AP87"/>
  <c r="AL87"/>
  <c r="AH87"/>
  <c r="CU87"/>
  <c r="CU332"/>
  <c r="CE87"/>
  <c r="CE332"/>
  <c r="BY87"/>
  <c r="BY332"/>
  <c r="BT87"/>
  <c r="BT332"/>
  <c r="BO87"/>
  <c r="BO332"/>
  <c r="BI87"/>
  <c r="BI332"/>
  <c r="BD87"/>
  <c r="BD332"/>
  <c r="AS87"/>
  <c r="AI87"/>
  <c r="CQ87"/>
  <c r="CQ332"/>
  <c r="CK87"/>
  <c r="CK332"/>
  <c r="CF87"/>
  <c r="CF332"/>
  <c r="CA87"/>
  <c r="CA332"/>
  <c r="BU87"/>
  <c r="BU332"/>
  <c r="BK87"/>
  <c r="BK332"/>
  <c r="BE87"/>
  <c r="BE332"/>
  <c r="AZ87"/>
  <c r="AU87"/>
  <c r="AO87"/>
  <c r="AJ87"/>
  <c r="W336"/>
  <c r="CT99"/>
  <c r="CT344"/>
  <c r="CP99"/>
  <c r="CP344"/>
  <c r="CL99"/>
  <c r="CL344"/>
  <c r="CH99"/>
  <c r="CH344"/>
  <c r="BV99"/>
  <c r="BV344"/>
  <c r="BR99"/>
  <c r="BR344"/>
  <c r="BN99"/>
  <c r="BN344"/>
  <c r="BJ99"/>
  <c r="BJ344"/>
  <c r="AX99"/>
  <c r="AP99"/>
  <c r="AH99"/>
  <c r="CU99"/>
  <c r="CU344"/>
  <c r="CO99"/>
  <c r="CO344"/>
  <c r="CJ99"/>
  <c r="CJ344"/>
  <c r="CE99"/>
  <c r="CE344"/>
  <c r="BY99"/>
  <c r="BY344"/>
  <c r="BI99"/>
  <c r="BI344"/>
  <c r="BD99"/>
  <c r="BD344"/>
  <c r="AY99"/>
  <c r="AS99"/>
  <c r="AN99"/>
  <c r="AI99"/>
  <c r="CV99"/>
  <c r="CV344"/>
  <c r="CA99"/>
  <c r="CA344"/>
  <c r="BU99"/>
  <c r="BU344"/>
  <c r="BP99"/>
  <c r="BP344"/>
  <c r="AZ99"/>
  <c r="AU99"/>
  <c r="AO99"/>
  <c r="AJ99"/>
  <c r="CX103"/>
  <c r="CX348"/>
  <c r="CP103"/>
  <c r="CP348"/>
  <c r="CH103"/>
  <c r="CH348"/>
  <c r="BZ103"/>
  <c r="BZ348"/>
  <c r="BR103"/>
  <c r="BR348"/>
  <c r="BJ103"/>
  <c r="BJ348"/>
  <c r="CJ103"/>
  <c r="CJ348"/>
  <c r="BY103"/>
  <c r="BY348"/>
  <c r="BO103"/>
  <c r="BO348"/>
  <c r="BD103"/>
  <c r="BD348"/>
  <c r="CQ103"/>
  <c r="CQ348"/>
  <c r="BU103"/>
  <c r="BU348"/>
  <c r="BK103"/>
  <c r="BK348"/>
  <c r="AZ103"/>
  <c r="AJ103"/>
  <c r="R106"/>
  <c r="S106"/>
  <c r="T106"/>
  <c r="U106"/>
  <c r="O141"/>
  <c r="P141"/>
  <c r="Q141"/>
  <c r="R141"/>
  <c r="S141"/>
  <c r="W326"/>
  <c r="X85"/>
  <c r="Y85"/>
  <c r="Z85"/>
  <c r="AA85"/>
  <c r="AB85"/>
  <c r="AG330"/>
  <c r="CX85"/>
  <c r="CX330"/>
  <c r="CT85"/>
  <c r="CT330"/>
  <c r="CP85"/>
  <c r="CP330"/>
  <c r="CH85"/>
  <c r="CH330"/>
  <c r="BZ85"/>
  <c r="BZ330"/>
  <c r="BV85"/>
  <c r="BV330"/>
  <c r="BR85"/>
  <c r="BR330"/>
  <c r="BF85"/>
  <c r="BF330"/>
  <c r="BB85"/>
  <c r="BB330"/>
  <c r="AX85"/>
  <c r="AT85"/>
  <c r="CU85"/>
  <c r="CU330"/>
  <c r="CO85"/>
  <c r="CO330"/>
  <c r="CJ85"/>
  <c r="CJ330"/>
  <c r="CE85"/>
  <c r="CE330"/>
  <c r="BY85"/>
  <c r="BY330"/>
  <c r="BT85"/>
  <c r="BT330"/>
  <c r="BO85"/>
  <c r="BO330"/>
  <c r="AY85"/>
  <c r="AS85"/>
  <c r="AN85"/>
  <c r="CV85"/>
  <c r="CV330"/>
  <c r="CQ85"/>
  <c r="CQ330"/>
  <c r="CK85"/>
  <c r="CK330"/>
  <c r="CF85"/>
  <c r="CF330"/>
  <c r="BE85"/>
  <c r="BE330"/>
  <c r="AZ85"/>
  <c r="AU85"/>
  <c r="AO85"/>
  <c r="AJ85"/>
  <c r="W334"/>
  <c r="X89"/>
  <c r="CX89"/>
  <c r="CX334"/>
  <c r="CT89"/>
  <c r="CT334"/>
  <c r="CH89"/>
  <c r="CH334"/>
  <c r="BZ89"/>
  <c r="BZ334"/>
  <c r="BV89"/>
  <c r="BV334"/>
  <c r="BR89"/>
  <c r="BR334"/>
  <c r="BJ89"/>
  <c r="BJ334"/>
  <c r="BB89"/>
  <c r="BB334"/>
  <c r="AX89"/>
  <c r="AT89"/>
  <c r="AL89"/>
  <c r="CU89"/>
  <c r="CU334"/>
  <c r="BY89"/>
  <c r="BY334"/>
  <c r="BT89"/>
  <c r="BT334"/>
  <c r="BO89"/>
  <c r="BO334"/>
  <c r="BI89"/>
  <c r="BI334"/>
  <c r="BD89"/>
  <c r="BD334"/>
  <c r="AY89"/>
  <c r="AN89"/>
  <c r="CF89"/>
  <c r="CF334"/>
  <c r="BP89"/>
  <c r="BP334"/>
  <c r="BK89"/>
  <c r="BK334"/>
  <c r="BE89"/>
  <c r="BE334"/>
  <c r="AZ89"/>
  <c r="AU89"/>
  <c r="AJ89"/>
  <c r="CP93"/>
  <c r="CP338"/>
  <c r="CL93"/>
  <c r="CL338"/>
  <c r="CH93"/>
  <c r="CH338"/>
  <c r="CD93"/>
  <c r="CD338"/>
  <c r="BZ93"/>
  <c r="BZ338"/>
  <c r="BR93"/>
  <c r="BR338"/>
  <c r="BN93"/>
  <c r="BN338"/>
  <c r="BJ93"/>
  <c r="BJ338"/>
  <c r="BF93"/>
  <c r="BF338"/>
  <c r="BB93"/>
  <c r="BB338"/>
  <c r="AX93"/>
  <c r="AT93"/>
  <c r="AT338"/>
  <c r="AP93"/>
  <c r="AH93"/>
  <c r="CO93"/>
  <c r="CO338"/>
  <c r="CJ93"/>
  <c r="CJ338"/>
  <c r="CE93"/>
  <c r="CE338"/>
  <c r="BD93"/>
  <c r="BD338"/>
  <c r="AY93"/>
  <c r="AS93"/>
  <c r="AN93"/>
  <c r="AI93"/>
  <c r="CF93"/>
  <c r="CF338"/>
  <c r="CA93"/>
  <c r="CA338"/>
  <c r="BU93"/>
  <c r="BU338"/>
  <c r="BP93"/>
  <c r="BP338"/>
  <c r="BK93"/>
  <c r="BK338"/>
  <c r="AU93"/>
  <c r="AO93"/>
  <c r="W342"/>
  <c r="CP97"/>
  <c r="CP342"/>
  <c r="BJ97"/>
  <c r="BJ342"/>
  <c r="BK97"/>
  <c r="BK342"/>
  <c r="W346"/>
  <c r="AX101"/>
  <c r="CK101"/>
  <c r="CK346"/>
  <c r="AO101"/>
  <c r="CU105"/>
  <c r="CU350"/>
  <c r="BO105"/>
  <c r="BO350"/>
  <c r="AJ105"/>
  <c r="CT107"/>
  <c r="CT352"/>
  <c r="CT551"/>
  <c r="CH107"/>
  <c r="CH352"/>
  <c r="CH551"/>
  <c r="CD107"/>
  <c r="CD352"/>
  <c r="CD551"/>
  <c r="BZ107"/>
  <c r="BZ352"/>
  <c r="BZ551"/>
  <c r="BV107"/>
  <c r="BV352"/>
  <c r="BV551"/>
  <c r="BR107"/>
  <c r="BR352"/>
  <c r="BR551"/>
  <c r="BN107"/>
  <c r="BN352"/>
  <c r="BN551"/>
  <c r="AT107"/>
  <c r="AP107"/>
  <c r="AL107"/>
  <c r="AH107"/>
  <c r="AG352"/>
  <c r="AG551" s="1"/>
  <c r="CV107"/>
  <c r="CV352"/>
  <c r="CV551"/>
  <c r="CK107"/>
  <c r="CK352"/>
  <c r="CK551"/>
  <c r="CA107"/>
  <c r="CA352"/>
  <c r="CA551"/>
  <c r="BU107"/>
  <c r="BU352"/>
  <c r="BU551"/>
  <c r="BK107"/>
  <c r="BK352"/>
  <c r="BK551"/>
  <c r="BE107"/>
  <c r="BE352"/>
  <c r="BE551"/>
  <c r="AZ107"/>
  <c r="AU107"/>
  <c r="AO107"/>
  <c r="CR107"/>
  <c r="CR352"/>
  <c r="CR551"/>
  <c r="CM107"/>
  <c r="CM352"/>
  <c r="CM551"/>
  <c r="CG107"/>
  <c r="CG352"/>
  <c r="CG551"/>
  <c r="CB107"/>
  <c r="CB352"/>
  <c r="CB551"/>
  <c r="BW107"/>
  <c r="BW352"/>
  <c r="BW551"/>
  <c r="BQ107"/>
  <c r="BQ352"/>
  <c r="BQ551"/>
  <c r="BG107"/>
  <c r="BG352"/>
  <c r="BG551"/>
  <c r="BA107"/>
  <c r="BA352"/>
  <c r="BA551"/>
  <c r="AV107"/>
  <c r="AQ107"/>
  <c r="AQ352"/>
  <c r="AQ551" s="1"/>
  <c r="CD114"/>
  <c r="CD359"/>
  <c r="BN114"/>
  <c r="BN359"/>
  <c r="AX114"/>
  <c r="CQ114"/>
  <c r="CQ359"/>
  <c r="BU114"/>
  <c r="BU359"/>
  <c r="AV114"/>
  <c r="AQ114"/>
  <c r="BZ115"/>
  <c r="BZ360"/>
  <c r="AP115"/>
  <c r="BK115"/>
  <c r="BK360"/>
  <c r="CG115"/>
  <c r="CG360"/>
  <c r="AQ115"/>
  <c r="CP116"/>
  <c r="CP361"/>
  <c r="BZ116"/>
  <c r="BZ361"/>
  <c r="BJ116"/>
  <c r="BJ361"/>
  <c r="AP116"/>
  <c r="AL116"/>
  <c r="CG116"/>
  <c r="CG361"/>
  <c r="BL116"/>
  <c r="BL361"/>
  <c r="CK117"/>
  <c r="CK362"/>
  <c r="CA117"/>
  <c r="CA362"/>
  <c r="BP117"/>
  <c r="BP362"/>
  <c r="CX118"/>
  <c r="CX363"/>
  <c r="CP118"/>
  <c r="CP363"/>
  <c r="CH118"/>
  <c r="CH363"/>
  <c r="BZ118"/>
  <c r="BZ363"/>
  <c r="BR118"/>
  <c r="BR363"/>
  <c r="BJ118"/>
  <c r="BJ363"/>
  <c r="BB118"/>
  <c r="BB363"/>
  <c r="AT118"/>
  <c r="AP118"/>
  <c r="CV118"/>
  <c r="CV363"/>
  <c r="CK118"/>
  <c r="CK363"/>
  <c r="CA118"/>
  <c r="CA363"/>
  <c r="BP118"/>
  <c r="BP363"/>
  <c r="BE118"/>
  <c r="BE363"/>
  <c r="AO118"/>
  <c r="AJ118"/>
  <c r="CR118"/>
  <c r="CR363"/>
  <c r="CG118"/>
  <c r="CG363"/>
  <c r="BW118"/>
  <c r="BW363"/>
  <c r="BL118"/>
  <c r="BL363"/>
  <c r="BA118"/>
  <c r="BA363"/>
  <c r="AK118"/>
  <c r="AG364"/>
  <c r="CL119"/>
  <c r="CL364"/>
  <c r="BF119"/>
  <c r="BF364"/>
  <c r="AT119"/>
  <c r="AL119"/>
  <c r="AH119"/>
  <c r="CQ119"/>
  <c r="CQ364"/>
  <c r="CF119"/>
  <c r="CF364"/>
  <c r="BK119"/>
  <c r="BK364"/>
  <c r="CW119"/>
  <c r="CW364"/>
  <c r="CB119"/>
  <c r="CB364"/>
  <c r="BQ119"/>
  <c r="BQ364"/>
  <c r="BG119"/>
  <c r="BG364"/>
  <c r="AQ119"/>
  <c r="AQ364"/>
  <c r="CX120"/>
  <c r="CX365"/>
  <c r="CP120"/>
  <c r="CP365"/>
  <c r="CH120"/>
  <c r="CH365"/>
  <c r="BZ120"/>
  <c r="BZ365"/>
  <c r="BR120"/>
  <c r="BR365"/>
  <c r="BJ120"/>
  <c r="BJ365"/>
  <c r="BB120"/>
  <c r="BB365"/>
  <c r="AT120"/>
  <c r="AP120"/>
  <c r="CV120"/>
  <c r="CV365"/>
  <c r="CK120"/>
  <c r="CK365"/>
  <c r="CA120"/>
  <c r="CA365"/>
  <c r="BP120"/>
  <c r="BP365"/>
  <c r="BE120"/>
  <c r="BE365"/>
  <c r="AO120"/>
  <c r="AJ120"/>
  <c r="CR120"/>
  <c r="CR365"/>
  <c r="CG120"/>
  <c r="CG365"/>
  <c r="BW120"/>
  <c r="BW365"/>
  <c r="BL120"/>
  <c r="BL365"/>
  <c r="BA120"/>
  <c r="BA365"/>
  <c r="AK120"/>
  <c r="CT121"/>
  <c r="CT366"/>
  <c r="CD121"/>
  <c r="CD366"/>
  <c r="BN121"/>
  <c r="BN366"/>
  <c r="CQ121"/>
  <c r="CQ366"/>
  <c r="BU121"/>
  <c r="BU366"/>
  <c r="AZ121"/>
  <c r="CR121"/>
  <c r="CR366"/>
  <c r="BW121"/>
  <c r="BW366"/>
  <c r="BA121"/>
  <c r="BA366"/>
  <c r="CX122"/>
  <c r="CX367"/>
  <c r="CT122"/>
  <c r="CT367"/>
  <c r="CP122"/>
  <c r="CP367"/>
  <c r="CL122"/>
  <c r="CL367"/>
  <c r="CH122"/>
  <c r="CH367"/>
  <c r="CD122"/>
  <c r="CD367"/>
  <c r="BZ122"/>
  <c r="BZ367"/>
  <c r="BV122"/>
  <c r="BV367"/>
  <c r="BR122"/>
  <c r="BR367"/>
  <c r="BN122"/>
  <c r="BN367"/>
  <c r="BJ122"/>
  <c r="BJ367"/>
  <c r="BF122"/>
  <c r="BF367"/>
  <c r="BB122"/>
  <c r="BB367"/>
  <c r="AX122"/>
  <c r="AT122"/>
  <c r="AP122"/>
  <c r="AL122"/>
  <c r="AH122"/>
  <c r="CV122"/>
  <c r="CV367"/>
  <c r="CQ122"/>
  <c r="CQ367"/>
  <c r="CK122"/>
  <c r="CK367"/>
  <c r="CF122"/>
  <c r="CF367"/>
  <c r="CA122"/>
  <c r="CA367"/>
  <c r="BU122"/>
  <c r="BU367"/>
  <c r="BP122"/>
  <c r="BP367"/>
  <c r="BK122"/>
  <c r="BK367"/>
  <c r="BE122"/>
  <c r="BE367"/>
  <c r="AZ122"/>
  <c r="AU122"/>
  <c r="AO122"/>
  <c r="AJ122"/>
  <c r="CW122"/>
  <c r="CW367"/>
  <c r="CR122"/>
  <c r="CR367"/>
  <c r="CM122"/>
  <c r="CM367"/>
  <c r="CG122"/>
  <c r="CG367"/>
  <c r="CB122"/>
  <c r="CB367"/>
  <c r="BW122"/>
  <c r="BW367"/>
  <c r="BQ122"/>
  <c r="BQ367"/>
  <c r="BL122"/>
  <c r="BL367"/>
  <c r="BG122"/>
  <c r="BG367"/>
  <c r="BA122"/>
  <c r="BA367"/>
  <c r="AV122"/>
  <c r="AQ122"/>
  <c r="AQ367"/>
  <c r="AK122"/>
  <c r="AG368"/>
  <c r="CX123"/>
  <c r="CX368"/>
  <c r="CP123"/>
  <c r="CP368"/>
  <c r="BZ123"/>
  <c r="BZ368"/>
  <c r="BV123"/>
  <c r="BV368"/>
  <c r="BR123"/>
  <c r="BR368"/>
  <c r="BN123"/>
  <c r="BN368"/>
  <c r="BB123"/>
  <c r="BB368"/>
  <c r="AT123"/>
  <c r="AL123"/>
  <c r="AH123"/>
  <c r="CV123"/>
  <c r="CV368"/>
  <c r="CK123"/>
  <c r="CK368"/>
  <c r="CF123"/>
  <c r="CF368"/>
  <c r="CA123"/>
  <c r="CA368"/>
  <c r="BU123"/>
  <c r="BU368"/>
  <c r="BP123"/>
  <c r="BP368"/>
  <c r="BK123"/>
  <c r="BK368"/>
  <c r="BE123"/>
  <c r="BE368"/>
  <c r="AU123"/>
  <c r="AJ123"/>
  <c r="CW123"/>
  <c r="CW368"/>
  <c r="CR123"/>
  <c r="CR368"/>
  <c r="CM123"/>
  <c r="CM368"/>
  <c r="BW123"/>
  <c r="BW368"/>
  <c r="BL123"/>
  <c r="BL368"/>
  <c r="BG123"/>
  <c r="BG368"/>
  <c r="BA123"/>
  <c r="BA368"/>
  <c r="AQ123"/>
  <c r="CX124"/>
  <c r="CX369"/>
  <c r="CT124"/>
  <c r="CT369"/>
  <c r="CP124"/>
  <c r="CP369"/>
  <c r="CL124"/>
  <c r="CL369"/>
  <c r="CH124"/>
  <c r="CH369"/>
  <c r="CD124"/>
  <c r="CD369"/>
  <c r="BZ124"/>
  <c r="BZ369"/>
  <c r="BV124"/>
  <c r="BV369"/>
  <c r="BR124"/>
  <c r="BR369"/>
  <c r="BN124"/>
  <c r="BN369"/>
  <c r="BJ124"/>
  <c r="BJ369"/>
  <c r="BF124"/>
  <c r="BF369"/>
  <c r="BB124"/>
  <c r="BB369"/>
  <c r="AX124"/>
  <c r="AT124"/>
  <c r="AP124"/>
  <c r="AL124"/>
  <c r="AH124"/>
  <c r="CV124"/>
  <c r="CV369"/>
  <c r="CQ124"/>
  <c r="CQ369"/>
  <c r="CK124"/>
  <c r="CK369"/>
  <c r="CF124"/>
  <c r="CF369"/>
  <c r="CA124"/>
  <c r="CA369"/>
  <c r="BU124"/>
  <c r="BU369"/>
  <c r="BP124"/>
  <c r="BP369"/>
  <c r="BK124"/>
  <c r="BK369"/>
  <c r="BE124"/>
  <c r="BE369"/>
  <c r="AZ124"/>
  <c r="AU124"/>
  <c r="AO124"/>
  <c r="AJ124"/>
  <c r="CW124"/>
  <c r="CW369"/>
  <c r="CR124"/>
  <c r="CR369"/>
  <c r="CM124"/>
  <c r="CM369"/>
  <c r="CG124"/>
  <c r="CG369"/>
  <c r="CB124"/>
  <c r="CB369"/>
  <c r="BW124"/>
  <c r="BW369"/>
  <c r="BQ124"/>
  <c r="BQ369"/>
  <c r="BL124"/>
  <c r="BL369"/>
  <c r="BG124"/>
  <c r="BG369"/>
  <c r="BA124"/>
  <c r="BA369"/>
  <c r="AV124"/>
  <c r="AQ124"/>
  <c r="AQ369"/>
  <c r="AK124"/>
  <c r="AG370"/>
  <c r="CX125"/>
  <c r="CX370"/>
  <c r="CT125"/>
  <c r="CT370"/>
  <c r="CP125"/>
  <c r="CP370"/>
  <c r="CL125"/>
  <c r="CL370"/>
  <c r="CH125"/>
  <c r="CH370"/>
  <c r="CD125"/>
  <c r="CD370"/>
  <c r="BZ125"/>
  <c r="BZ370"/>
  <c r="BV125"/>
  <c r="BV370"/>
  <c r="BR125"/>
  <c r="BR370"/>
  <c r="BN125"/>
  <c r="BN370"/>
  <c r="BJ125"/>
  <c r="BJ370"/>
  <c r="BF125"/>
  <c r="BF370"/>
  <c r="BB125"/>
  <c r="BB370"/>
  <c r="AX125"/>
  <c r="AT125"/>
  <c r="AP125"/>
  <c r="AL125"/>
  <c r="AH125"/>
  <c r="CV125"/>
  <c r="CV370"/>
  <c r="CQ125"/>
  <c r="CQ370"/>
  <c r="CK125"/>
  <c r="CK370"/>
  <c r="CF125"/>
  <c r="CF370"/>
  <c r="CA125"/>
  <c r="CA370"/>
  <c r="BU125"/>
  <c r="BU370"/>
  <c r="BP125"/>
  <c r="BP370"/>
  <c r="BK125"/>
  <c r="BK370"/>
  <c r="BE125"/>
  <c r="BE370"/>
  <c r="AZ125"/>
  <c r="AU125"/>
  <c r="AO125"/>
  <c r="AJ125"/>
  <c r="CW125"/>
  <c r="CW370"/>
  <c r="CR125"/>
  <c r="CR370"/>
  <c r="CM125"/>
  <c r="CM370"/>
  <c r="CG125"/>
  <c r="CG370"/>
  <c r="CB125"/>
  <c r="CB370"/>
  <c r="BW125"/>
  <c r="BW370"/>
  <c r="BQ125"/>
  <c r="BQ370"/>
  <c r="BL125"/>
  <c r="BL370"/>
  <c r="BG125"/>
  <c r="BG370"/>
  <c r="BA125"/>
  <c r="BA370"/>
  <c r="AV125"/>
  <c r="AQ125"/>
  <c r="AQ370"/>
  <c r="AK125"/>
  <c r="CX126"/>
  <c r="CX371"/>
  <c r="CL126"/>
  <c r="CL371"/>
  <c r="CH126"/>
  <c r="CH371"/>
  <c r="BZ126"/>
  <c r="BZ371"/>
  <c r="BR126"/>
  <c r="BR371"/>
  <c r="BN126"/>
  <c r="BN371"/>
  <c r="BJ126"/>
  <c r="BJ371"/>
  <c r="BF126"/>
  <c r="BF371"/>
  <c r="AT126"/>
  <c r="AL126"/>
  <c r="CV126"/>
  <c r="CV371"/>
  <c r="CQ126"/>
  <c r="CQ371"/>
  <c r="BU126"/>
  <c r="BU371"/>
  <c r="BP126"/>
  <c r="BP371"/>
  <c r="AO126"/>
  <c r="CW126"/>
  <c r="CW371"/>
  <c r="CR126"/>
  <c r="CR371"/>
  <c r="CB126"/>
  <c r="CB371"/>
  <c r="BL126"/>
  <c r="BL371"/>
  <c r="AK126"/>
  <c r="CL127"/>
  <c r="CL372"/>
  <c r="BV127"/>
  <c r="BV372"/>
  <c r="BF127"/>
  <c r="BF372"/>
  <c r="AH127"/>
  <c r="AG373"/>
  <c r="CX128"/>
  <c r="CX373"/>
  <c r="CT128"/>
  <c r="CT373"/>
  <c r="CP128"/>
  <c r="CP373"/>
  <c r="CL128"/>
  <c r="CL373"/>
  <c r="CH128"/>
  <c r="CH373"/>
  <c r="CD128"/>
  <c r="CD373"/>
  <c r="BZ128"/>
  <c r="BZ373"/>
  <c r="BV128"/>
  <c r="BV373"/>
  <c r="BR128"/>
  <c r="BR373"/>
  <c r="BN128"/>
  <c r="BN373"/>
  <c r="BJ128"/>
  <c r="BJ373"/>
  <c r="BF128"/>
  <c r="BF373"/>
  <c r="BB128"/>
  <c r="BB373"/>
  <c r="AX128"/>
  <c r="AT128"/>
  <c r="AP128"/>
  <c r="AL128"/>
  <c r="AH128"/>
  <c r="CV128"/>
  <c r="CV373"/>
  <c r="CQ128"/>
  <c r="CQ373"/>
  <c r="CK128"/>
  <c r="CK373"/>
  <c r="CF128"/>
  <c r="CF373"/>
  <c r="CA128"/>
  <c r="CA373"/>
  <c r="BU128"/>
  <c r="BU373"/>
  <c r="BP128"/>
  <c r="BP373"/>
  <c r="BK128"/>
  <c r="BK373"/>
  <c r="BE128"/>
  <c r="BE373"/>
  <c r="AZ128"/>
  <c r="AU128"/>
  <c r="AO128"/>
  <c r="AJ128"/>
  <c r="CW128"/>
  <c r="CW373"/>
  <c r="CR128"/>
  <c r="CR373"/>
  <c r="CM128"/>
  <c r="CM373"/>
  <c r="CG128"/>
  <c r="CG373"/>
  <c r="CB128"/>
  <c r="CB373"/>
  <c r="BW128"/>
  <c r="BW373"/>
  <c r="BQ128"/>
  <c r="BQ373"/>
  <c r="BL128"/>
  <c r="BL373"/>
  <c r="BG128"/>
  <c r="BG373"/>
  <c r="BA128"/>
  <c r="BA373"/>
  <c r="AV128"/>
  <c r="AQ128"/>
  <c r="AQ373"/>
  <c r="AK128"/>
  <c r="AG374"/>
  <c r="CL129"/>
  <c r="CL374"/>
  <c r="CD129"/>
  <c r="CD374"/>
  <c r="BV129"/>
  <c r="BV374"/>
  <c r="BN129"/>
  <c r="BN374"/>
  <c r="AX129"/>
  <c r="CV129"/>
  <c r="CV374"/>
  <c r="CK129"/>
  <c r="CK374"/>
  <c r="CA129"/>
  <c r="CA374"/>
  <c r="BP129"/>
  <c r="BP374"/>
  <c r="BE129"/>
  <c r="BE374"/>
  <c r="CR129"/>
  <c r="CR374"/>
  <c r="BW129"/>
  <c r="BW374"/>
  <c r="BA129"/>
  <c r="BA374"/>
  <c r="AQ129"/>
  <c r="CX130"/>
  <c r="CX375"/>
  <c r="CT130"/>
  <c r="CT375"/>
  <c r="CL130"/>
  <c r="CL375"/>
  <c r="CH130"/>
  <c r="CH375"/>
  <c r="BJ130"/>
  <c r="BJ375"/>
  <c r="BF130"/>
  <c r="BF375"/>
  <c r="BB130"/>
  <c r="BB375"/>
  <c r="AX130"/>
  <c r="AT130"/>
  <c r="AL130"/>
  <c r="CQ130"/>
  <c r="CQ375"/>
  <c r="CK130"/>
  <c r="CK375"/>
  <c r="CF130"/>
  <c r="CF375"/>
  <c r="CA130"/>
  <c r="CA375"/>
  <c r="BP130"/>
  <c r="BP375"/>
  <c r="BE130"/>
  <c r="BE375"/>
  <c r="AZ130"/>
  <c r="AU130"/>
  <c r="AO130"/>
  <c r="AJ130"/>
  <c r="CW130"/>
  <c r="CW375"/>
  <c r="CR130"/>
  <c r="CR375"/>
  <c r="CB130"/>
  <c r="CB375"/>
  <c r="BW130"/>
  <c r="BW375"/>
  <c r="BQ130"/>
  <c r="BQ375"/>
  <c r="BL130"/>
  <c r="BL375"/>
  <c r="BG130"/>
  <c r="BG375"/>
  <c r="BA130"/>
  <c r="BA375"/>
  <c r="AQ130"/>
  <c r="AQ375"/>
  <c r="AK130"/>
  <c r="AG376"/>
  <c r="AT131"/>
  <c r="CV131"/>
  <c r="CV376"/>
  <c r="CK131"/>
  <c r="CK376"/>
  <c r="CA131"/>
  <c r="CA376"/>
  <c r="BP131"/>
  <c r="BP376"/>
  <c r="BE131"/>
  <c r="BE376"/>
  <c r="AO131"/>
  <c r="CR131"/>
  <c r="CR376"/>
  <c r="CG131"/>
  <c r="CG376"/>
  <c r="BW131"/>
  <c r="BW376"/>
  <c r="BL131"/>
  <c r="BL376"/>
  <c r="BA131"/>
  <c r="BA376"/>
  <c r="CX132"/>
  <c r="CX377"/>
  <c r="CT132"/>
  <c r="CT377"/>
  <c r="CP132"/>
  <c r="CP377"/>
  <c r="CL132"/>
  <c r="CL377"/>
  <c r="BZ132"/>
  <c r="BZ377"/>
  <c r="BV132"/>
  <c r="BV377"/>
  <c r="BR132"/>
  <c r="BR377"/>
  <c r="BN132"/>
  <c r="BN377"/>
  <c r="BB132"/>
  <c r="BB377"/>
  <c r="AX132"/>
  <c r="AT132"/>
  <c r="AP132"/>
  <c r="AL132"/>
  <c r="AH132"/>
  <c r="CV132"/>
  <c r="CV377"/>
  <c r="CQ132"/>
  <c r="CQ377"/>
  <c r="CK132"/>
  <c r="CK377"/>
  <c r="CF132"/>
  <c r="CF377"/>
  <c r="CA132"/>
  <c r="CA377"/>
  <c r="BU132"/>
  <c r="BU377"/>
  <c r="BP132"/>
  <c r="BP377"/>
  <c r="BK132"/>
  <c r="BK377"/>
  <c r="BE132"/>
  <c r="BE377"/>
  <c r="AZ132"/>
  <c r="AU132"/>
  <c r="AO132"/>
  <c r="AJ132"/>
  <c r="CW132"/>
  <c r="CW377"/>
  <c r="CR132"/>
  <c r="CR377"/>
  <c r="CM132"/>
  <c r="CM377"/>
  <c r="CG132"/>
  <c r="CG377"/>
  <c r="CB132"/>
  <c r="CB377"/>
  <c r="BW132"/>
  <c r="BW377"/>
  <c r="BQ132"/>
  <c r="BQ377"/>
  <c r="BL132"/>
  <c r="BL377"/>
  <c r="BG132"/>
  <c r="BG377"/>
  <c r="BA132"/>
  <c r="BA377"/>
  <c r="AV132"/>
  <c r="AQ132"/>
  <c r="AQ377"/>
  <c r="AK132"/>
  <c r="AG378"/>
  <c r="CX133"/>
  <c r="CX378"/>
  <c r="BR133"/>
  <c r="BR378"/>
  <c r="BB133"/>
  <c r="BB378"/>
  <c r="AT133"/>
  <c r="AL133"/>
  <c r="CQ133"/>
  <c r="CQ378"/>
  <c r="BU133"/>
  <c r="BU378"/>
  <c r="BK133"/>
  <c r="BK378"/>
  <c r="AO133"/>
  <c r="AJ133"/>
  <c r="CR133"/>
  <c r="CR378"/>
  <c r="BA133"/>
  <c r="BA378"/>
  <c r="AQ133"/>
  <c r="AQ378"/>
  <c r="CX134"/>
  <c r="CX379"/>
  <c r="CP134"/>
  <c r="CP379"/>
  <c r="CH134"/>
  <c r="CH379"/>
  <c r="BZ134"/>
  <c r="BZ379"/>
  <c r="BR134"/>
  <c r="BR379"/>
  <c r="BJ134"/>
  <c r="BJ379"/>
  <c r="BB134"/>
  <c r="BB379"/>
  <c r="AT134"/>
  <c r="AP134"/>
  <c r="CV134"/>
  <c r="CV379"/>
  <c r="CK134"/>
  <c r="CK379"/>
  <c r="CA134"/>
  <c r="CA379"/>
  <c r="BP134"/>
  <c r="BP379"/>
  <c r="BE134"/>
  <c r="BE379"/>
  <c r="AO134"/>
  <c r="CR134"/>
  <c r="CR379"/>
  <c r="CG134"/>
  <c r="CG379"/>
  <c r="BW134"/>
  <c r="BW379"/>
  <c r="BL134"/>
  <c r="BL379"/>
  <c r="BA134"/>
  <c r="BA379"/>
  <c r="AQ134"/>
  <c r="AQ379"/>
  <c r="CT135"/>
  <c r="CT380"/>
  <c r="CL135"/>
  <c r="CL380"/>
  <c r="CD135"/>
  <c r="CD380"/>
  <c r="BV135"/>
  <c r="BV380"/>
  <c r="BN135"/>
  <c r="BN380"/>
  <c r="BF135"/>
  <c r="BF380"/>
  <c r="AX135"/>
  <c r="AO135"/>
  <c r="AG382"/>
  <c r="CF137"/>
  <c r="CF382"/>
  <c r="BK137"/>
  <c r="BK382"/>
  <c r="AP138"/>
  <c r="AH138"/>
  <c r="CW138"/>
  <c r="CW383"/>
  <c r="CM138"/>
  <c r="CM383"/>
  <c r="CB138"/>
  <c r="CB383"/>
  <c r="BQ138"/>
  <c r="BQ383"/>
  <c r="BG138"/>
  <c r="BG383"/>
  <c r="AV138"/>
  <c r="AK138"/>
  <c r="AG384"/>
  <c r="CX139"/>
  <c r="CX384"/>
  <c r="CT139"/>
  <c r="CT384"/>
  <c r="CP139"/>
  <c r="CP384"/>
  <c r="CL139"/>
  <c r="CL384"/>
  <c r="CH139"/>
  <c r="CH384"/>
  <c r="CD139"/>
  <c r="CD384"/>
  <c r="BZ139"/>
  <c r="BZ384"/>
  <c r="BV139"/>
  <c r="BV384"/>
  <c r="BR139"/>
  <c r="BR384"/>
  <c r="BN139"/>
  <c r="BN384"/>
  <c r="BJ139"/>
  <c r="BJ384"/>
  <c r="BJ562"/>
  <c r="BF139"/>
  <c r="BF384"/>
  <c r="BB139"/>
  <c r="BB384"/>
  <c r="AX139"/>
  <c r="AT139"/>
  <c r="AP139"/>
  <c r="AL139"/>
  <c r="AH139"/>
  <c r="CV139"/>
  <c r="CV384"/>
  <c r="CQ139"/>
  <c r="CQ384"/>
  <c r="CK139"/>
  <c r="CK384"/>
  <c r="CF139"/>
  <c r="CF384"/>
  <c r="CA139"/>
  <c r="CA384"/>
  <c r="BU139"/>
  <c r="BU384"/>
  <c r="BP139"/>
  <c r="BP384"/>
  <c r="BK139"/>
  <c r="BK384"/>
  <c r="BE139"/>
  <c r="BE384"/>
  <c r="AZ139"/>
  <c r="AU139"/>
  <c r="AO139"/>
  <c r="AJ139"/>
  <c r="CW139"/>
  <c r="CW384"/>
  <c r="CR139"/>
  <c r="CR384"/>
  <c r="CR562"/>
  <c r="CM139"/>
  <c r="CM384"/>
  <c r="CG139"/>
  <c r="CG384"/>
  <c r="CB139"/>
  <c r="CB384"/>
  <c r="BW139"/>
  <c r="BW384"/>
  <c r="BQ139"/>
  <c r="BQ384"/>
  <c r="BL139"/>
  <c r="BL384"/>
  <c r="BG139"/>
  <c r="BG384"/>
  <c r="BA139"/>
  <c r="BA384"/>
  <c r="AV139"/>
  <c r="AQ139"/>
  <c r="AK139"/>
  <c r="AG385"/>
  <c r="CT140"/>
  <c r="CT385"/>
  <c r="CP140"/>
  <c r="CP385"/>
  <c r="CL140"/>
  <c r="CL385"/>
  <c r="CH140"/>
  <c r="CH385"/>
  <c r="CD140"/>
  <c r="CD385"/>
  <c r="BJ140"/>
  <c r="BJ385"/>
  <c r="BF140"/>
  <c r="BF385"/>
  <c r="AP140"/>
  <c r="AH140"/>
  <c r="CQ140"/>
  <c r="CQ385"/>
  <c r="CK140"/>
  <c r="CK385"/>
  <c r="CF140"/>
  <c r="CF385"/>
  <c r="CA140"/>
  <c r="CA385"/>
  <c r="BU140"/>
  <c r="BU385"/>
  <c r="AZ140"/>
  <c r="AU140"/>
  <c r="AJ140"/>
  <c r="CR140"/>
  <c r="CR385"/>
  <c r="CM140"/>
  <c r="CM385"/>
  <c r="CB140"/>
  <c r="CB385"/>
  <c r="BW140"/>
  <c r="BW385"/>
  <c r="BG140"/>
  <c r="BG385"/>
  <c r="BA140"/>
  <c r="BA385"/>
  <c r="AV140"/>
  <c r="AQ140"/>
  <c r="AQ385"/>
  <c r="AK140"/>
  <c r="CO140"/>
  <c r="CO385"/>
  <c r="X219"/>
  <c r="Y219"/>
  <c r="X223"/>
  <c r="Y223"/>
  <c r="BM72"/>
  <c r="BM317"/>
  <c r="BM539"/>
  <c r="CI72"/>
  <c r="CI317"/>
  <c r="CI539"/>
  <c r="AR94"/>
  <c r="BX94"/>
  <c r="BX339"/>
  <c r="CI98"/>
  <c r="CI343"/>
  <c r="AR102"/>
  <c r="BA72"/>
  <c r="BA317"/>
  <c r="BA539"/>
  <c r="CG72"/>
  <c r="CG317"/>
  <c r="CG539"/>
  <c r="BM79"/>
  <c r="BM324"/>
  <c r="CS79"/>
  <c r="CS324"/>
  <c r="BC83"/>
  <c r="BC328"/>
  <c r="BL86"/>
  <c r="BL331"/>
  <c r="CR86"/>
  <c r="CR331"/>
  <c r="BM87"/>
  <c r="BM332"/>
  <c r="CI87"/>
  <c r="CI332"/>
  <c r="BC91"/>
  <c r="BC336"/>
  <c r="CS91"/>
  <c r="CS336"/>
  <c r="AQ94"/>
  <c r="BW94"/>
  <c r="BW339"/>
  <c r="CI95"/>
  <c r="CI340"/>
  <c r="BM99"/>
  <c r="BM344"/>
  <c r="CS99"/>
  <c r="CS344"/>
  <c r="BM103"/>
  <c r="BM348"/>
  <c r="CS103"/>
  <c r="CS348"/>
  <c r="AK72"/>
  <c r="AV72"/>
  <c r="BG72"/>
  <c r="BG317"/>
  <c r="BG539"/>
  <c r="BQ72"/>
  <c r="BQ317"/>
  <c r="BQ539"/>
  <c r="CB72"/>
  <c r="CB317"/>
  <c r="CB539"/>
  <c r="CM72"/>
  <c r="CM317"/>
  <c r="CM539"/>
  <c r="CW72"/>
  <c r="CW317"/>
  <c r="CW539"/>
  <c r="AM79"/>
  <c r="AW79"/>
  <c r="BH79"/>
  <c r="BH324"/>
  <c r="BS79"/>
  <c r="BS324"/>
  <c r="CC79"/>
  <c r="CC324"/>
  <c r="CN79"/>
  <c r="CN324"/>
  <c r="CY79"/>
  <c r="CY324"/>
  <c r="BG82"/>
  <c r="BG327"/>
  <c r="CB82"/>
  <c r="CB327"/>
  <c r="CW82"/>
  <c r="CW327"/>
  <c r="AM83"/>
  <c r="AW83"/>
  <c r="BS83"/>
  <c r="BS328"/>
  <c r="CN83"/>
  <c r="CN328"/>
  <c r="CY83"/>
  <c r="CY328"/>
  <c r="AR85"/>
  <c r="BC85"/>
  <c r="BC330"/>
  <c r="BM85"/>
  <c r="BM330"/>
  <c r="BX85"/>
  <c r="BX330"/>
  <c r="CI85"/>
  <c r="CI330"/>
  <c r="CS85"/>
  <c r="CS330"/>
  <c r="AK86"/>
  <c r="AV86"/>
  <c r="BG86"/>
  <c r="BG331"/>
  <c r="BQ86"/>
  <c r="BQ331"/>
  <c r="CB86"/>
  <c r="CB331"/>
  <c r="CM86"/>
  <c r="CM331"/>
  <c r="CW86"/>
  <c r="CW331"/>
  <c r="AW87"/>
  <c r="BH87"/>
  <c r="BH332"/>
  <c r="BS87"/>
  <c r="BS332"/>
  <c r="CC87"/>
  <c r="CC332"/>
  <c r="CN87"/>
  <c r="CN332"/>
  <c r="CY87"/>
  <c r="CY332"/>
  <c r="BC89"/>
  <c r="BC334"/>
  <c r="BM89"/>
  <c r="BM334"/>
  <c r="BX89"/>
  <c r="BX334"/>
  <c r="CS89"/>
  <c r="CS334"/>
  <c r="AM91"/>
  <c r="AW91"/>
  <c r="BH91"/>
  <c r="BH336"/>
  <c r="BS91"/>
  <c r="BS336"/>
  <c r="CC91"/>
  <c r="CC336"/>
  <c r="CN91"/>
  <c r="CN336"/>
  <c r="CY91"/>
  <c r="CY336"/>
  <c r="BC93"/>
  <c r="BC338"/>
  <c r="BM93"/>
  <c r="BM338"/>
  <c r="BX93"/>
  <c r="BX338"/>
  <c r="CI93"/>
  <c r="CI338"/>
  <c r="CS93"/>
  <c r="CS338"/>
  <c r="AV94"/>
  <c r="BG94"/>
  <c r="BG339"/>
  <c r="BQ94"/>
  <c r="BQ339"/>
  <c r="CB94"/>
  <c r="CB339"/>
  <c r="CM94"/>
  <c r="CM339"/>
  <c r="CW94"/>
  <c r="CW339"/>
  <c r="BS95"/>
  <c r="BS340"/>
  <c r="AV98"/>
  <c r="AM99"/>
  <c r="AW99"/>
  <c r="BH99"/>
  <c r="BH344"/>
  <c r="BS99"/>
  <c r="BS344"/>
  <c r="CC99"/>
  <c r="CC344"/>
  <c r="CN99"/>
  <c r="CN344"/>
  <c r="CY99"/>
  <c r="CY344"/>
  <c r="AR101"/>
  <c r="AK102"/>
  <c r="BQ102"/>
  <c r="BQ347"/>
  <c r="CM102"/>
  <c r="CM347"/>
  <c r="BH103"/>
  <c r="BH348"/>
  <c r="CY103"/>
  <c r="CY348"/>
  <c r="AR107"/>
  <c r="BC107"/>
  <c r="BC352"/>
  <c r="BC551"/>
  <c r="BM107"/>
  <c r="BM352"/>
  <c r="BM551"/>
  <c r="BX107"/>
  <c r="BX352"/>
  <c r="BX551"/>
  <c r="AR114"/>
  <c r="BX114"/>
  <c r="BX359"/>
  <c r="BC116"/>
  <c r="BC361"/>
  <c r="CS116"/>
  <c r="CS361"/>
  <c r="BC117"/>
  <c r="BC362"/>
  <c r="BM117"/>
  <c r="BM362"/>
  <c r="BX117"/>
  <c r="BX362"/>
  <c r="CI117"/>
  <c r="CI362"/>
  <c r="CS117"/>
  <c r="CS362"/>
  <c r="BM118"/>
  <c r="BM363"/>
  <c r="CI118"/>
  <c r="CI363"/>
  <c r="AR119"/>
  <c r="BM119"/>
  <c r="BM364"/>
  <c r="CI119"/>
  <c r="CI364"/>
  <c r="AR120"/>
  <c r="BC120"/>
  <c r="BC365"/>
  <c r="BX120"/>
  <c r="BX365"/>
  <c r="CS120"/>
  <c r="CS365"/>
  <c r="BX121"/>
  <c r="BX366"/>
  <c r="AR122"/>
  <c r="BC122"/>
  <c r="BC367"/>
  <c r="BM122"/>
  <c r="BM367"/>
  <c r="BX122"/>
  <c r="BX367"/>
  <c r="CI122"/>
  <c r="CI367"/>
  <c r="CS122"/>
  <c r="CS367"/>
  <c r="AR123"/>
  <c r="BC123"/>
  <c r="BC368"/>
  <c r="BM123"/>
  <c r="BM368"/>
  <c r="BX123"/>
  <c r="BX368"/>
  <c r="CI123"/>
  <c r="CI368"/>
  <c r="CS123"/>
  <c r="CS368"/>
  <c r="AR124"/>
  <c r="BC124"/>
  <c r="BC369"/>
  <c r="BM124"/>
  <c r="BM369"/>
  <c r="BX124"/>
  <c r="BX369"/>
  <c r="CI124"/>
  <c r="CI369"/>
  <c r="CS124"/>
  <c r="CS369"/>
  <c r="AR125"/>
  <c r="BC125"/>
  <c r="BC370"/>
  <c r="BM125"/>
  <c r="BM370"/>
  <c r="BX125"/>
  <c r="BX370"/>
  <c r="CI125"/>
  <c r="CI370"/>
  <c r="CS125"/>
  <c r="CS370"/>
  <c r="BC126"/>
  <c r="BC371"/>
  <c r="BM126"/>
  <c r="BM371"/>
  <c r="BX126"/>
  <c r="BX371"/>
  <c r="CI126"/>
  <c r="CI371"/>
  <c r="AR127"/>
  <c r="AR128"/>
  <c r="BC128"/>
  <c r="BC373"/>
  <c r="BM128"/>
  <c r="BM373"/>
  <c r="BX128"/>
  <c r="BX373"/>
  <c r="CI128"/>
  <c r="CI373"/>
  <c r="CS128"/>
  <c r="CS373"/>
  <c r="CS129"/>
  <c r="CS374"/>
  <c r="AR130"/>
  <c r="BC130"/>
  <c r="BC375"/>
  <c r="CI130"/>
  <c r="CI375"/>
  <c r="CS130"/>
  <c r="CS375"/>
  <c r="AR131"/>
  <c r="AR132"/>
  <c r="BC132"/>
  <c r="BC377"/>
  <c r="BM132"/>
  <c r="BM377"/>
  <c r="CS132"/>
  <c r="CS377"/>
  <c r="CS133"/>
  <c r="CS378"/>
  <c r="BM134"/>
  <c r="BM379"/>
  <c r="CI134"/>
  <c r="CI379"/>
  <c r="AR135"/>
  <c r="BM135"/>
  <c r="BM380"/>
  <c r="CI135"/>
  <c r="CI380"/>
  <c r="AR139"/>
  <c r="BC139"/>
  <c r="BC384"/>
  <c r="BM139"/>
  <c r="BM384"/>
  <c r="BX139"/>
  <c r="BX384"/>
  <c r="CI139"/>
  <c r="CI384"/>
  <c r="CS139"/>
  <c r="CS384"/>
  <c r="BC140"/>
  <c r="BC385"/>
  <c r="BX140"/>
  <c r="BX385"/>
  <c r="CI140"/>
  <c r="CI385"/>
  <c r="CY140"/>
  <c r="CY385"/>
  <c r="AK456"/>
  <c r="CP142"/>
  <c r="CP387"/>
  <c r="CP563"/>
  <c r="BJ142"/>
  <c r="BJ387"/>
  <c r="BJ563"/>
  <c r="AT142"/>
  <c r="CX149"/>
  <c r="CX394"/>
  <c r="CH149"/>
  <c r="CH394"/>
  <c r="BR149"/>
  <c r="BR394"/>
  <c r="BB149"/>
  <c r="BB394"/>
  <c r="AT149"/>
  <c r="BC142"/>
  <c r="BC387"/>
  <c r="BC563"/>
  <c r="BX142"/>
  <c r="BX387"/>
  <c r="BX563"/>
  <c r="CS142"/>
  <c r="CS387"/>
  <c r="CS563"/>
  <c r="AM149"/>
  <c r="BM149"/>
  <c r="BM394"/>
  <c r="CI149"/>
  <c r="CI394"/>
  <c r="X154"/>
  <c r="X170"/>
  <c r="Y170"/>
  <c r="Z170"/>
  <c r="BH212"/>
  <c r="BH457"/>
  <c r="BH587"/>
  <c r="BH219"/>
  <c r="BH464"/>
  <c r="AM220"/>
  <c r="BH220"/>
  <c r="BH465"/>
  <c r="CC220"/>
  <c r="CC465"/>
  <c r="CC221"/>
  <c r="CC466"/>
  <c r="AM222"/>
  <c r="BH222"/>
  <c r="BH467"/>
  <c r="CC222"/>
  <c r="CC467"/>
  <c r="BH224"/>
  <c r="BH469"/>
  <c r="AG290"/>
  <c r="CX45"/>
  <c r="CX290"/>
  <c r="CT45"/>
  <c r="CT290"/>
  <c r="CP45"/>
  <c r="CP290"/>
  <c r="CL45"/>
  <c r="CL290"/>
  <c r="CH45"/>
  <c r="CH290"/>
  <c r="CD45"/>
  <c r="CD290"/>
  <c r="BZ45"/>
  <c r="BZ290"/>
  <c r="BV45"/>
  <c r="BV290"/>
  <c r="BR45"/>
  <c r="BR290"/>
  <c r="BN45"/>
  <c r="BN290"/>
  <c r="BJ45"/>
  <c r="BJ290"/>
  <c r="AX45"/>
  <c r="AT45"/>
  <c r="AP45"/>
  <c r="AL45"/>
  <c r="AH45"/>
  <c r="CX46"/>
  <c r="CX291"/>
  <c r="CT46"/>
  <c r="CT291"/>
  <c r="CP46"/>
  <c r="CP291"/>
  <c r="CL46"/>
  <c r="CL291"/>
  <c r="CH46"/>
  <c r="CH291"/>
  <c r="CD46"/>
  <c r="CD291"/>
  <c r="BZ46"/>
  <c r="BZ291"/>
  <c r="BV46"/>
  <c r="BV291"/>
  <c r="BR46"/>
  <c r="BR291"/>
  <c r="BN46"/>
  <c r="BN291"/>
  <c r="BJ46"/>
  <c r="BJ291"/>
  <c r="BF46"/>
  <c r="BF291"/>
  <c r="BB46"/>
  <c r="BB291"/>
  <c r="AX46"/>
  <c r="AT46"/>
  <c r="AP46"/>
  <c r="AL46"/>
  <c r="AH46"/>
  <c r="AG291"/>
  <c r="CT47"/>
  <c r="CT292"/>
  <c r="CD47"/>
  <c r="CD292"/>
  <c r="BN47"/>
  <c r="BN292"/>
  <c r="AX47"/>
  <c r="CX48"/>
  <c r="CX293"/>
  <c r="CT48"/>
  <c r="CT293"/>
  <c r="CP48"/>
  <c r="CP293"/>
  <c r="CL48"/>
  <c r="CL293"/>
  <c r="CH48"/>
  <c r="CH293"/>
  <c r="CD48"/>
  <c r="CD293"/>
  <c r="BZ48"/>
  <c r="BZ293"/>
  <c r="BV48"/>
  <c r="BV293"/>
  <c r="BR48"/>
  <c r="BR293"/>
  <c r="BN48"/>
  <c r="BN293"/>
  <c r="BJ48"/>
  <c r="BJ293"/>
  <c r="BF48"/>
  <c r="BF293"/>
  <c r="BB48"/>
  <c r="BB293"/>
  <c r="AX48"/>
  <c r="AT48"/>
  <c r="AP48"/>
  <c r="AL48"/>
  <c r="AH48"/>
  <c r="BJ49"/>
  <c r="BJ294"/>
  <c r="CX50"/>
  <c r="CX295"/>
  <c r="CT50"/>
  <c r="CT295"/>
  <c r="CP50"/>
  <c r="CP295"/>
  <c r="CL50"/>
  <c r="CL295"/>
  <c r="CH50"/>
  <c r="CH295"/>
  <c r="CD50"/>
  <c r="CD295"/>
  <c r="BZ50"/>
  <c r="BZ295"/>
  <c r="BV50"/>
  <c r="BV295"/>
  <c r="BR50"/>
  <c r="BR295"/>
  <c r="BN50"/>
  <c r="BN295"/>
  <c r="BJ50"/>
  <c r="BJ295"/>
  <c r="BF50"/>
  <c r="BF295"/>
  <c r="BB50"/>
  <c r="BB295"/>
  <c r="AX50"/>
  <c r="AT50"/>
  <c r="AP50"/>
  <c r="AL50"/>
  <c r="AH50"/>
  <c r="CX51"/>
  <c r="CX296"/>
  <c r="CH51"/>
  <c r="CH296"/>
  <c r="CD51"/>
  <c r="CD296"/>
  <c r="BZ51"/>
  <c r="BZ296"/>
  <c r="BV51"/>
  <c r="BV296"/>
  <c r="BB51"/>
  <c r="BB296"/>
  <c r="AX51"/>
  <c r="AP51"/>
  <c r="AH51"/>
  <c r="CX52"/>
  <c r="CX297"/>
  <c r="CT52"/>
  <c r="CT297"/>
  <c r="CP52"/>
  <c r="CP297"/>
  <c r="CL52"/>
  <c r="CL297"/>
  <c r="BZ52"/>
  <c r="BZ297"/>
  <c r="BV52"/>
  <c r="BV297"/>
  <c r="BR52"/>
  <c r="BR297"/>
  <c r="BN52"/>
  <c r="BN297"/>
  <c r="BB52"/>
  <c r="BB297"/>
  <c r="AT52"/>
  <c r="AL52"/>
  <c r="CL53"/>
  <c r="CL298"/>
  <c r="BV53"/>
  <c r="BV298"/>
  <c r="BF53"/>
  <c r="BF298"/>
  <c r="AT53"/>
  <c r="AH53"/>
  <c r="CX54"/>
  <c r="CX299"/>
  <c r="CT54"/>
  <c r="CT299"/>
  <c r="CP299"/>
  <c r="CD54"/>
  <c r="CD299"/>
  <c r="BZ54"/>
  <c r="BZ299"/>
  <c r="BV54"/>
  <c r="BV299"/>
  <c r="BR54"/>
  <c r="BR299"/>
  <c r="BN54"/>
  <c r="BN299"/>
  <c r="BJ54"/>
  <c r="BJ299"/>
  <c r="BF54"/>
  <c r="BF299"/>
  <c r="BB54"/>
  <c r="BB299"/>
  <c r="AX54"/>
  <c r="AP54"/>
  <c r="AL54"/>
  <c r="AH54"/>
  <c r="BZ55"/>
  <c r="BZ300"/>
  <c r="BJ55"/>
  <c r="BJ300"/>
  <c r="CX56"/>
  <c r="CX301"/>
  <c r="CT56"/>
  <c r="CT301"/>
  <c r="CP56"/>
  <c r="CP301"/>
  <c r="CL56"/>
  <c r="CL301"/>
  <c r="CH56"/>
  <c r="CH301"/>
  <c r="CD56"/>
  <c r="CD301"/>
  <c r="BZ56"/>
  <c r="BZ301"/>
  <c r="BV56"/>
  <c r="BV301"/>
  <c r="BR56"/>
  <c r="BR301"/>
  <c r="BN56"/>
  <c r="BN301"/>
  <c r="BJ56"/>
  <c r="BJ301"/>
  <c r="BF56"/>
  <c r="BF301"/>
  <c r="BB56"/>
  <c r="BB301"/>
  <c r="AX56"/>
  <c r="AT56"/>
  <c r="AP56"/>
  <c r="AL56"/>
  <c r="AH56"/>
  <c r="CL57"/>
  <c r="CL302"/>
  <c r="BV57"/>
  <c r="BV302"/>
  <c r="BB57"/>
  <c r="BB302"/>
  <c r="AG303"/>
  <c r="CX58"/>
  <c r="CX303"/>
  <c r="CT58"/>
  <c r="CT303"/>
  <c r="CP58"/>
  <c r="CP303"/>
  <c r="CL58"/>
  <c r="CL303"/>
  <c r="CH58"/>
  <c r="CH303"/>
  <c r="CD58"/>
  <c r="CD303"/>
  <c r="BZ58"/>
  <c r="BZ303"/>
  <c r="BV58"/>
  <c r="BV303"/>
  <c r="BR58"/>
  <c r="BR303"/>
  <c r="BN58"/>
  <c r="BN303"/>
  <c r="BJ58"/>
  <c r="BJ303"/>
  <c r="BF58"/>
  <c r="BF303"/>
  <c r="BB58"/>
  <c r="BB303"/>
  <c r="AX58"/>
  <c r="AT58"/>
  <c r="AP58"/>
  <c r="AL58"/>
  <c r="AH58"/>
  <c r="AG304"/>
  <c r="CX59"/>
  <c r="CX304"/>
  <c r="CT59"/>
  <c r="CT304"/>
  <c r="CP59"/>
  <c r="CP304"/>
  <c r="CL59"/>
  <c r="CL304"/>
  <c r="CH59"/>
  <c r="CH304"/>
  <c r="CD59"/>
  <c r="CD304"/>
  <c r="BZ59"/>
  <c r="BZ304"/>
  <c r="BV59"/>
  <c r="BV304"/>
  <c r="BR59"/>
  <c r="BR304"/>
  <c r="BN59"/>
  <c r="BN304"/>
  <c r="BJ59"/>
  <c r="BJ304"/>
  <c r="BF59"/>
  <c r="BF304"/>
  <c r="BB59"/>
  <c r="BB304"/>
  <c r="AX59"/>
  <c r="AT59"/>
  <c r="AP59"/>
  <c r="AL59"/>
  <c r="AH59"/>
  <c r="CT60"/>
  <c r="CT305"/>
  <c r="CL60"/>
  <c r="CL305"/>
  <c r="CD60"/>
  <c r="CD305"/>
  <c r="BV60"/>
  <c r="BV305"/>
  <c r="BN60"/>
  <c r="BN305"/>
  <c r="BF60"/>
  <c r="BF305"/>
  <c r="AX60"/>
  <c r="AP60"/>
  <c r="CL61"/>
  <c r="CL306"/>
  <c r="BF61"/>
  <c r="BF306"/>
  <c r="CT62"/>
  <c r="CT307"/>
  <c r="CL62"/>
  <c r="CL307"/>
  <c r="CH62"/>
  <c r="CH307"/>
  <c r="BZ62"/>
  <c r="BZ307"/>
  <c r="BR62"/>
  <c r="BR307"/>
  <c r="BJ62"/>
  <c r="BJ307"/>
  <c r="BB62"/>
  <c r="BB307"/>
  <c r="AP62"/>
  <c r="AL62"/>
  <c r="CL63"/>
  <c r="CL308"/>
  <c r="BF63"/>
  <c r="BF308"/>
  <c r="AP64"/>
  <c r="AP65"/>
  <c r="AG311"/>
  <c r="CX66"/>
  <c r="CX311"/>
  <c r="CT66"/>
  <c r="CT311"/>
  <c r="CP66"/>
  <c r="CP311"/>
  <c r="CL66"/>
  <c r="CL311"/>
  <c r="CH66"/>
  <c r="CH311"/>
  <c r="CD66"/>
  <c r="CD311"/>
  <c r="BZ66"/>
  <c r="BZ311"/>
  <c r="BV66"/>
  <c r="BV311"/>
  <c r="BR66"/>
  <c r="BR311"/>
  <c r="BN66"/>
  <c r="BN311"/>
  <c r="BJ66"/>
  <c r="BJ311"/>
  <c r="BF66"/>
  <c r="BF311"/>
  <c r="BB66"/>
  <c r="BB311"/>
  <c r="AX66"/>
  <c r="AT66"/>
  <c r="AP66"/>
  <c r="AL66"/>
  <c r="AH66"/>
  <c r="CT68"/>
  <c r="CT313"/>
  <c r="CL68"/>
  <c r="CL313"/>
  <c r="CD68"/>
  <c r="CD313"/>
  <c r="BV68"/>
  <c r="BV313"/>
  <c r="BN68"/>
  <c r="BN313"/>
  <c r="BF68"/>
  <c r="BF313"/>
  <c r="AX68"/>
  <c r="AP68"/>
  <c r="AL68"/>
  <c r="CX69"/>
  <c r="CX314"/>
  <c r="CH69"/>
  <c r="CH314"/>
  <c r="BR69"/>
  <c r="BR314"/>
  <c r="AP69"/>
  <c r="CP70"/>
  <c r="CP315"/>
  <c r="BZ70"/>
  <c r="BZ315"/>
  <c r="BJ70"/>
  <c r="BJ315"/>
  <c r="AH70"/>
  <c r="AG457"/>
  <c r="AG587" s="1"/>
  <c r="CP212"/>
  <c r="CP457"/>
  <c r="CP587"/>
  <c r="CL212"/>
  <c r="CL457"/>
  <c r="CL587"/>
  <c r="BZ212"/>
  <c r="BZ457"/>
  <c r="BZ587"/>
  <c r="BV212"/>
  <c r="BV457"/>
  <c r="BV587"/>
  <c r="BJ212"/>
  <c r="BJ457"/>
  <c r="BJ587"/>
  <c r="BF212"/>
  <c r="BF457"/>
  <c r="BF587"/>
  <c r="AT212"/>
  <c r="AP212"/>
  <c r="AL212"/>
  <c r="CK212"/>
  <c r="CK457"/>
  <c r="CK587"/>
  <c r="CF212"/>
  <c r="CF457"/>
  <c r="CF587"/>
  <c r="CF588" s="1"/>
  <c r="BP212"/>
  <c r="BP457"/>
  <c r="BP587"/>
  <c r="BK212"/>
  <c r="BK457"/>
  <c r="BK587"/>
  <c r="AO212"/>
  <c r="AJ212"/>
  <c r="CW212"/>
  <c r="CW457"/>
  <c r="CW587"/>
  <c r="CG212"/>
  <c r="CG457"/>
  <c r="CG587"/>
  <c r="CB212"/>
  <c r="CB457"/>
  <c r="CB587"/>
  <c r="BL212"/>
  <c r="BL457"/>
  <c r="BL587"/>
  <c r="BG212"/>
  <c r="BG457"/>
  <c r="BG587"/>
  <c r="CJ212"/>
  <c r="CJ457"/>
  <c r="CJ587"/>
  <c r="CE212"/>
  <c r="CE457"/>
  <c r="CE587"/>
  <c r="BO212"/>
  <c r="BO457"/>
  <c r="BO587"/>
  <c r="BO588" s="1"/>
  <c r="BI212"/>
  <c r="BI457"/>
  <c r="BI587"/>
  <c r="AS212"/>
  <c r="AN212"/>
  <c r="AI212"/>
  <c r="AT219"/>
  <c r="CV219"/>
  <c r="CV464"/>
  <c r="CK219"/>
  <c r="CK464"/>
  <c r="CA219"/>
  <c r="CA464"/>
  <c r="BP219"/>
  <c r="BP464"/>
  <c r="BE219"/>
  <c r="BE464"/>
  <c r="AO219"/>
  <c r="CR219"/>
  <c r="CR464"/>
  <c r="CG219"/>
  <c r="CG464"/>
  <c r="BW219"/>
  <c r="BW464"/>
  <c r="BL219"/>
  <c r="BL464"/>
  <c r="BA219"/>
  <c r="BA464"/>
  <c r="AK219"/>
  <c r="AS219"/>
  <c r="AG465"/>
  <c r="CX220"/>
  <c r="CX465"/>
  <c r="CT220"/>
  <c r="CT465"/>
  <c r="CP220"/>
  <c r="CP465"/>
  <c r="CL220"/>
  <c r="CL465"/>
  <c r="CH220"/>
  <c r="CH465"/>
  <c r="CD220"/>
  <c r="CD465"/>
  <c r="BZ220"/>
  <c r="BZ465"/>
  <c r="BV220"/>
  <c r="BV465"/>
  <c r="BR220"/>
  <c r="BR465"/>
  <c r="BN220"/>
  <c r="BN465"/>
  <c r="BJ220"/>
  <c r="BJ465"/>
  <c r="BF220"/>
  <c r="BF465"/>
  <c r="BB220"/>
  <c r="BB465"/>
  <c r="AX220"/>
  <c r="AT220"/>
  <c r="AP220"/>
  <c r="AL220"/>
  <c r="AH220"/>
  <c r="CV220"/>
  <c r="CV465"/>
  <c r="CQ220"/>
  <c r="CQ465"/>
  <c r="CK220"/>
  <c r="CK465"/>
  <c r="CF220"/>
  <c r="CF465"/>
  <c r="CA220"/>
  <c r="CA465"/>
  <c r="BU220"/>
  <c r="BU465"/>
  <c r="BP220"/>
  <c r="BP465"/>
  <c r="BK220"/>
  <c r="BK465"/>
  <c r="BE220"/>
  <c r="BE465"/>
  <c r="AZ220"/>
  <c r="AU220"/>
  <c r="AO220"/>
  <c r="AJ220"/>
  <c r="CW220"/>
  <c r="CW465"/>
  <c r="CR220"/>
  <c r="CR465"/>
  <c r="CM220"/>
  <c r="CM465"/>
  <c r="CG220"/>
  <c r="CG465"/>
  <c r="CB220"/>
  <c r="CB465"/>
  <c r="BW220"/>
  <c r="BW465"/>
  <c r="BQ220"/>
  <c r="BQ465"/>
  <c r="BL220"/>
  <c r="BL465"/>
  <c r="BG220"/>
  <c r="BG465"/>
  <c r="BA220"/>
  <c r="BA465"/>
  <c r="AV220"/>
  <c r="AQ220"/>
  <c r="AK220"/>
  <c r="CU220"/>
  <c r="CU465"/>
  <c r="CO220"/>
  <c r="CO465"/>
  <c r="CJ220"/>
  <c r="CJ465"/>
  <c r="CE220"/>
  <c r="CE465"/>
  <c r="BY220"/>
  <c r="BY465"/>
  <c r="BT220"/>
  <c r="BT465"/>
  <c r="BO220"/>
  <c r="BO465"/>
  <c r="BI220"/>
  <c r="BI465"/>
  <c r="BD220"/>
  <c r="BD465"/>
  <c r="AY220"/>
  <c r="AS220"/>
  <c r="AN220"/>
  <c r="AI220"/>
  <c r="AP221"/>
  <c r="AU221"/>
  <c r="AG467"/>
  <c r="CX222"/>
  <c r="CX467"/>
  <c r="CT222"/>
  <c r="CT467"/>
  <c r="CP222"/>
  <c r="CP467"/>
  <c r="CL222"/>
  <c r="CL467"/>
  <c r="CH222"/>
  <c r="CH467"/>
  <c r="CD222"/>
  <c r="CD467"/>
  <c r="BZ222"/>
  <c r="BZ467"/>
  <c r="BV222"/>
  <c r="BV467"/>
  <c r="BR222"/>
  <c r="BR467"/>
  <c r="BN222"/>
  <c r="BN467"/>
  <c r="BJ222"/>
  <c r="BJ467"/>
  <c r="BF222"/>
  <c r="BF467"/>
  <c r="BB222"/>
  <c r="BB467"/>
  <c r="AX222"/>
  <c r="AT222"/>
  <c r="AP222"/>
  <c r="AL222"/>
  <c r="AH222"/>
  <c r="CV222"/>
  <c r="CV467"/>
  <c r="CQ222"/>
  <c r="CQ467"/>
  <c r="CK222"/>
  <c r="CK467"/>
  <c r="CF222"/>
  <c r="CF467"/>
  <c r="CA222"/>
  <c r="CA467"/>
  <c r="BU222"/>
  <c r="BU467"/>
  <c r="BP222"/>
  <c r="BP467"/>
  <c r="BK222"/>
  <c r="BK467"/>
  <c r="BE222"/>
  <c r="BE467"/>
  <c r="AZ222"/>
  <c r="AU222"/>
  <c r="AO222"/>
  <c r="AJ222"/>
  <c r="AJ467"/>
  <c r="CW222"/>
  <c r="CW467"/>
  <c r="CR222"/>
  <c r="CR467"/>
  <c r="CM222"/>
  <c r="CM467"/>
  <c r="CG222"/>
  <c r="CG467"/>
  <c r="CB222"/>
  <c r="CB467"/>
  <c r="BW222"/>
  <c r="BW467"/>
  <c r="BQ222"/>
  <c r="BQ467"/>
  <c r="BL222"/>
  <c r="BL467"/>
  <c r="BG222"/>
  <c r="BG467"/>
  <c r="BA222"/>
  <c r="BA467"/>
  <c r="AV222"/>
  <c r="AQ222"/>
  <c r="AQ467"/>
  <c r="AK222"/>
  <c r="CU222"/>
  <c r="CU467"/>
  <c r="CO222"/>
  <c r="CO467"/>
  <c r="CJ222"/>
  <c r="CJ467"/>
  <c r="CE222"/>
  <c r="CE467"/>
  <c r="BY222"/>
  <c r="BY467"/>
  <c r="BT222"/>
  <c r="BT467"/>
  <c r="BO222"/>
  <c r="BO467"/>
  <c r="BI222"/>
  <c r="BI467"/>
  <c r="BD222"/>
  <c r="BD467"/>
  <c r="AY222"/>
  <c r="AS222"/>
  <c r="AN222"/>
  <c r="AI222"/>
  <c r="AP223"/>
  <c r="AZ223"/>
  <c r="AI223"/>
  <c r="AP224"/>
  <c r="CW224"/>
  <c r="CW469"/>
  <c r="CO224"/>
  <c r="CO469"/>
  <c r="CU224"/>
  <c r="CU469"/>
  <c r="CF224"/>
  <c r="CF469"/>
  <c r="BU224"/>
  <c r="BU469"/>
  <c r="BK224"/>
  <c r="BK469"/>
  <c r="AZ224"/>
  <c r="CV224"/>
  <c r="CV469"/>
  <c r="CG224"/>
  <c r="CG469"/>
  <c r="BW224"/>
  <c r="BW469"/>
  <c r="BL224"/>
  <c r="BL469"/>
  <c r="BA224"/>
  <c r="BA469"/>
  <c r="CJ224"/>
  <c r="CJ469"/>
  <c r="BY224"/>
  <c r="BY469"/>
  <c r="BO224"/>
  <c r="BO469"/>
  <c r="BD224"/>
  <c r="BD469"/>
  <c r="AN224"/>
  <c r="AR45"/>
  <c r="BC45"/>
  <c r="BC290"/>
  <c r="BH45"/>
  <c r="BH290"/>
  <c r="BM45"/>
  <c r="BM290"/>
  <c r="BS45"/>
  <c r="BS290"/>
  <c r="BX45"/>
  <c r="BX290"/>
  <c r="CC45"/>
  <c r="CC290"/>
  <c r="CI45"/>
  <c r="CI290"/>
  <c r="CN45"/>
  <c r="CN290"/>
  <c r="CS45"/>
  <c r="CS290"/>
  <c r="AM46"/>
  <c r="AR46"/>
  <c r="AW46"/>
  <c r="BC46"/>
  <c r="BC291"/>
  <c r="BH46"/>
  <c r="BH291"/>
  <c r="BM46"/>
  <c r="BM291"/>
  <c r="BS46"/>
  <c r="BS291"/>
  <c r="BX46"/>
  <c r="BX291"/>
  <c r="CC46"/>
  <c r="CC291"/>
  <c r="CI46"/>
  <c r="CI291"/>
  <c r="CN46"/>
  <c r="CN291"/>
  <c r="CS46"/>
  <c r="CS291"/>
  <c r="CY46"/>
  <c r="CY291"/>
  <c r="BC47"/>
  <c r="BC292"/>
  <c r="BX47"/>
  <c r="BX292"/>
  <c r="CS47"/>
  <c r="CS292"/>
  <c r="AM48"/>
  <c r="AR48"/>
  <c r="AW48"/>
  <c r="BC48"/>
  <c r="BC293"/>
  <c r="BH48"/>
  <c r="BH293"/>
  <c r="BM48"/>
  <c r="BM293"/>
  <c r="BS48"/>
  <c r="BS293"/>
  <c r="BX48"/>
  <c r="BX293"/>
  <c r="CC48"/>
  <c r="CC293"/>
  <c r="CI48"/>
  <c r="CI293"/>
  <c r="CN48"/>
  <c r="CN293"/>
  <c r="CS48"/>
  <c r="CS293"/>
  <c r="CY48"/>
  <c r="CY293"/>
  <c r="AM50"/>
  <c r="AR50"/>
  <c r="AW50"/>
  <c r="BC50"/>
  <c r="BC295"/>
  <c r="BH50"/>
  <c r="BH295"/>
  <c r="BM50"/>
  <c r="BM295"/>
  <c r="BS50"/>
  <c r="BS295"/>
  <c r="BX50"/>
  <c r="BX295"/>
  <c r="CC50"/>
  <c r="CC295"/>
  <c r="CI50"/>
  <c r="CI295"/>
  <c r="CN50"/>
  <c r="CN295"/>
  <c r="CS50"/>
  <c r="CS295"/>
  <c r="CY50"/>
  <c r="CY295"/>
  <c r="AM51"/>
  <c r="AR51"/>
  <c r="AW51"/>
  <c r="BC51"/>
  <c r="BC296"/>
  <c r="BX51"/>
  <c r="BX296"/>
  <c r="CC51"/>
  <c r="CC296"/>
  <c r="CI51"/>
  <c r="CI296"/>
  <c r="CY51"/>
  <c r="CY296"/>
  <c r="AR52"/>
  <c r="AW52"/>
  <c r="BC52"/>
  <c r="BC297"/>
  <c r="BH52"/>
  <c r="BH297"/>
  <c r="BX52"/>
  <c r="BX297"/>
  <c r="CC52"/>
  <c r="CC297"/>
  <c r="CI52"/>
  <c r="CI297"/>
  <c r="CN52"/>
  <c r="CN297"/>
  <c r="AM53"/>
  <c r="BM53"/>
  <c r="BM298"/>
  <c r="CI53"/>
  <c r="CI298"/>
  <c r="AM54"/>
  <c r="AW54"/>
  <c r="BM54"/>
  <c r="BM299"/>
  <c r="BS54"/>
  <c r="BS299"/>
  <c r="BX54"/>
  <c r="BX299"/>
  <c r="CC54"/>
  <c r="CC299"/>
  <c r="CI54"/>
  <c r="CI299"/>
  <c r="CN54"/>
  <c r="CN299"/>
  <c r="CS54"/>
  <c r="CS299"/>
  <c r="AW55"/>
  <c r="CN55"/>
  <c r="CN300"/>
  <c r="AM56"/>
  <c r="AR56"/>
  <c r="AW56"/>
  <c r="BC56"/>
  <c r="BC301"/>
  <c r="BH56"/>
  <c r="BH301"/>
  <c r="BM56"/>
  <c r="BM301"/>
  <c r="BS56"/>
  <c r="BS301"/>
  <c r="BX56"/>
  <c r="BX301"/>
  <c r="CC56"/>
  <c r="CC301"/>
  <c r="CI56"/>
  <c r="CI301"/>
  <c r="CN56"/>
  <c r="CN301"/>
  <c r="CS56"/>
  <c r="CS301"/>
  <c r="CY56"/>
  <c r="CY301"/>
  <c r="BH57"/>
  <c r="BH302"/>
  <c r="CI57"/>
  <c r="CI302"/>
  <c r="AM58"/>
  <c r="AR58"/>
  <c r="AW58"/>
  <c r="BC58"/>
  <c r="BC303"/>
  <c r="BH58"/>
  <c r="BH303"/>
  <c r="BM58"/>
  <c r="BM303"/>
  <c r="BS58"/>
  <c r="BS303"/>
  <c r="BX58"/>
  <c r="BX303"/>
  <c r="CC58"/>
  <c r="CC303"/>
  <c r="CI58"/>
  <c r="CI303"/>
  <c r="CN58"/>
  <c r="CN303"/>
  <c r="CS58"/>
  <c r="CS303"/>
  <c r="CY58"/>
  <c r="CY303"/>
  <c r="AM59"/>
  <c r="AR59"/>
  <c r="AW59"/>
  <c r="BC59"/>
  <c r="BC304"/>
  <c r="BH59"/>
  <c r="BH304"/>
  <c r="BM59"/>
  <c r="BM304"/>
  <c r="BS59"/>
  <c r="BS304"/>
  <c r="BX59"/>
  <c r="BX304"/>
  <c r="CC59"/>
  <c r="CC304"/>
  <c r="CI59"/>
  <c r="CI304"/>
  <c r="CN59"/>
  <c r="CN304"/>
  <c r="CS59"/>
  <c r="CS304"/>
  <c r="CY59"/>
  <c r="CY304"/>
  <c r="AM60"/>
  <c r="AW60"/>
  <c r="BC60"/>
  <c r="BC305"/>
  <c r="BM60"/>
  <c r="BM305"/>
  <c r="BX60"/>
  <c r="BX305"/>
  <c r="CI60"/>
  <c r="CI305"/>
  <c r="CN60"/>
  <c r="CN305"/>
  <c r="CY60"/>
  <c r="CY305"/>
  <c r="BS61"/>
  <c r="BS306"/>
  <c r="AR62"/>
  <c r="BH62"/>
  <c r="BH307"/>
  <c r="BS62"/>
  <c r="BS307"/>
  <c r="CC62"/>
  <c r="CC307"/>
  <c r="CN62"/>
  <c r="CN307"/>
  <c r="CY62"/>
  <c r="CY307"/>
  <c r="BM63"/>
  <c r="BM308"/>
  <c r="BH64"/>
  <c r="BH309"/>
  <c r="CY64"/>
  <c r="CY309"/>
  <c r="CC65"/>
  <c r="CC310"/>
  <c r="AM66"/>
  <c r="AR66"/>
  <c r="AW66"/>
  <c r="BC66"/>
  <c r="BC311"/>
  <c r="BH66"/>
  <c r="BH311"/>
  <c r="BM66"/>
  <c r="BM311"/>
  <c r="BS66"/>
  <c r="BS311"/>
  <c r="BX66"/>
  <c r="BX311"/>
  <c r="CC66"/>
  <c r="CC311"/>
  <c r="CI66"/>
  <c r="CI311"/>
  <c r="CN66"/>
  <c r="CN311"/>
  <c r="CS66"/>
  <c r="CS311"/>
  <c r="CY66"/>
  <c r="CY311"/>
  <c r="AM67"/>
  <c r="AM68"/>
  <c r="AR68"/>
  <c r="BC68"/>
  <c r="BC313"/>
  <c r="BM68"/>
  <c r="BM313"/>
  <c r="BX68"/>
  <c r="BX313"/>
  <c r="CI68"/>
  <c r="CI313"/>
  <c r="CS68"/>
  <c r="CS313"/>
  <c r="AR69"/>
  <c r="BS69"/>
  <c r="BS314"/>
  <c r="CS69"/>
  <c r="CS314"/>
  <c r="AM70"/>
  <c r="BS70"/>
  <c r="BS315"/>
  <c r="CC70"/>
  <c r="CC315"/>
  <c r="CY70"/>
  <c r="CY315"/>
  <c r="N80"/>
  <c r="O80"/>
  <c r="P80"/>
  <c r="N83"/>
  <c r="O83"/>
  <c r="N86"/>
  <c r="O86"/>
  <c r="P86"/>
  <c r="N91"/>
  <c r="O91"/>
  <c r="P91"/>
  <c r="N96"/>
  <c r="O96"/>
  <c r="P96"/>
  <c r="N97"/>
  <c r="N101"/>
  <c r="O101"/>
  <c r="P101"/>
  <c r="N105"/>
  <c r="AV142"/>
  <c r="BG142"/>
  <c r="BG387"/>
  <c r="BG563"/>
  <c r="CB142"/>
  <c r="CB387"/>
  <c r="CB563"/>
  <c r="CW142"/>
  <c r="CW387"/>
  <c r="CW563"/>
  <c r="AK149"/>
  <c r="BA149"/>
  <c r="BA394"/>
  <c r="BW149"/>
  <c r="BW394"/>
  <c r="CR149"/>
  <c r="CR394"/>
  <c r="BX212"/>
  <c r="BX457"/>
  <c r="BX587"/>
  <c r="BX588" s="1"/>
  <c r="CS212"/>
  <c r="CS457"/>
  <c r="CS587"/>
  <c r="BC219"/>
  <c r="BC464"/>
  <c r="CS219"/>
  <c r="CS464"/>
  <c r="BC220"/>
  <c r="BC465"/>
  <c r="BX220"/>
  <c r="BX465"/>
  <c r="CS220"/>
  <c r="CS465"/>
  <c r="BC221"/>
  <c r="BC466"/>
  <c r="CS221"/>
  <c r="CS466"/>
  <c r="BC222"/>
  <c r="BC467"/>
  <c r="BX222"/>
  <c r="BX467"/>
  <c r="CS222"/>
  <c r="CS467"/>
  <c r="BC224"/>
  <c r="BC469"/>
  <c r="CY224"/>
  <c r="CY469"/>
  <c r="CT174"/>
  <c r="CT419"/>
  <c r="CD174"/>
  <c r="CD419"/>
  <c r="CP184"/>
  <c r="CP429"/>
  <c r="BZ184"/>
  <c r="BZ429"/>
  <c r="BJ184"/>
  <c r="BJ429"/>
  <c r="AP184"/>
  <c r="AL184"/>
  <c r="CX185"/>
  <c r="CX430"/>
  <c r="CP185"/>
  <c r="CP430"/>
  <c r="CH185"/>
  <c r="CH430"/>
  <c r="BZ185"/>
  <c r="BZ430"/>
  <c r="BR185"/>
  <c r="BR430"/>
  <c r="BJ185"/>
  <c r="BJ430"/>
  <c r="BB185"/>
  <c r="BB430"/>
  <c r="AT185"/>
  <c r="AP185"/>
  <c r="AH185"/>
  <c r="AG431"/>
  <c r="CT186"/>
  <c r="CT431"/>
  <c r="CL186"/>
  <c r="CL431"/>
  <c r="CD186"/>
  <c r="CD431"/>
  <c r="BV186"/>
  <c r="BV431"/>
  <c r="BN186"/>
  <c r="BN431"/>
  <c r="BF186"/>
  <c r="BF431"/>
  <c r="AX186"/>
  <c r="AT186"/>
  <c r="AL186"/>
  <c r="AG432"/>
  <c r="CX187"/>
  <c r="CX432"/>
  <c r="CH187"/>
  <c r="CH432"/>
  <c r="BR187"/>
  <c r="BR432"/>
  <c r="BB187"/>
  <c r="BB432"/>
  <c r="AL187"/>
  <c r="AH187"/>
  <c r="CX188"/>
  <c r="CX433"/>
  <c r="CT188"/>
  <c r="CT433"/>
  <c r="CP188"/>
  <c r="CP433"/>
  <c r="CL188"/>
  <c r="CL433"/>
  <c r="CH188"/>
  <c r="CH433"/>
  <c r="CD188"/>
  <c r="CD433"/>
  <c r="BZ188"/>
  <c r="BZ433"/>
  <c r="BV188"/>
  <c r="BV433"/>
  <c r="BR188"/>
  <c r="BR433"/>
  <c r="BN188"/>
  <c r="BN433"/>
  <c r="BJ188"/>
  <c r="BJ433"/>
  <c r="BF188"/>
  <c r="BF433"/>
  <c r="BB188"/>
  <c r="BB433"/>
  <c r="AX188"/>
  <c r="AT188"/>
  <c r="AP188"/>
  <c r="AL188"/>
  <c r="AH188"/>
  <c r="AG434"/>
  <c r="CT189"/>
  <c r="CT434"/>
  <c r="CL189"/>
  <c r="CL434"/>
  <c r="CD189"/>
  <c r="CD434"/>
  <c r="BN189"/>
  <c r="BN434"/>
  <c r="AX189"/>
  <c r="AP189"/>
  <c r="AL189"/>
  <c r="AG435"/>
  <c r="CX190"/>
  <c r="CX435"/>
  <c r="CP190"/>
  <c r="CP435"/>
  <c r="CH190"/>
  <c r="CH435"/>
  <c r="BZ190"/>
  <c r="BZ435"/>
  <c r="BR190"/>
  <c r="BR435"/>
  <c r="BJ190"/>
  <c r="BJ435"/>
  <c r="BB190"/>
  <c r="BB435"/>
  <c r="AT190"/>
  <c r="AL190"/>
  <c r="AH190"/>
  <c r="CT191"/>
  <c r="CT436"/>
  <c r="CL191"/>
  <c r="CL436"/>
  <c r="CD191"/>
  <c r="CD436"/>
  <c r="BV191"/>
  <c r="BV436"/>
  <c r="BN191"/>
  <c r="BN436"/>
  <c r="BF191"/>
  <c r="BF436"/>
  <c r="AX191"/>
  <c r="AL191"/>
  <c r="AH191"/>
  <c r="CT192"/>
  <c r="CT437"/>
  <c r="CD192"/>
  <c r="CD437"/>
  <c r="AX192"/>
  <c r="CX194"/>
  <c r="CX439"/>
  <c r="CT194"/>
  <c r="CT439"/>
  <c r="CP194"/>
  <c r="CP439"/>
  <c r="CL194"/>
  <c r="CL439"/>
  <c r="CH194"/>
  <c r="CH439"/>
  <c r="CD194"/>
  <c r="CD439"/>
  <c r="BZ194"/>
  <c r="BZ439"/>
  <c r="BV194"/>
  <c r="BV439"/>
  <c r="BR194"/>
  <c r="BR439"/>
  <c r="BN194"/>
  <c r="BN439"/>
  <c r="BJ194"/>
  <c r="BJ439"/>
  <c r="BF194"/>
  <c r="BF439"/>
  <c r="BB194"/>
  <c r="BB439"/>
  <c r="AX194"/>
  <c r="AT194"/>
  <c r="AP194"/>
  <c r="AL194"/>
  <c r="AH194"/>
  <c r="AG440"/>
  <c r="CX195"/>
  <c r="CX440"/>
  <c r="CT195"/>
  <c r="CT440"/>
  <c r="CP195"/>
  <c r="CP440"/>
  <c r="CL195"/>
  <c r="CL440"/>
  <c r="CH195"/>
  <c r="CH440"/>
  <c r="CD195"/>
  <c r="CD440"/>
  <c r="BZ195"/>
  <c r="BZ440"/>
  <c r="BV195"/>
  <c r="BV440"/>
  <c r="BR195"/>
  <c r="BR440"/>
  <c r="BN195"/>
  <c r="BN440"/>
  <c r="BJ195"/>
  <c r="BJ440"/>
  <c r="BF195"/>
  <c r="BF440"/>
  <c r="BB195"/>
  <c r="BB440"/>
  <c r="AX195"/>
  <c r="AT195"/>
  <c r="AP195"/>
  <c r="AP440"/>
  <c r="AL195"/>
  <c r="AH195"/>
  <c r="CX196"/>
  <c r="CX441"/>
  <c r="CT196"/>
  <c r="CT441"/>
  <c r="CP196"/>
  <c r="CP441"/>
  <c r="CL196"/>
  <c r="CL441"/>
  <c r="CH196"/>
  <c r="CH441"/>
  <c r="CD196"/>
  <c r="CD441"/>
  <c r="BZ196"/>
  <c r="BZ441"/>
  <c r="BV196"/>
  <c r="BV441"/>
  <c r="BR196"/>
  <c r="BR441"/>
  <c r="BN196"/>
  <c r="BN441"/>
  <c r="BJ196"/>
  <c r="BJ441"/>
  <c r="BF196"/>
  <c r="BF441"/>
  <c r="BB196"/>
  <c r="BB441"/>
  <c r="AX196"/>
  <c r="AT196"/>
  <c r="AP196"/>
  <c r="AL196"/>
  <c r="AH196"/>
  <c r="CP198"/>
  <c r="CP443"/>
  <c r="BZ198"/>
  <c r="BZ443"/>
  <c r="BJ198"/>
  <c r="BJ443"/>
  <c r="AX198"/>
  <c r="AG444"/>
  <c r="CX199"/>
  <c r="CX444"/>
  <c r="CH199"/>
  <c r="CH444"/>
  <c r="BR199"/>
  <c r="BR444"/>
  <c r="BB199"/>
  <c r="BB444"/>
  <c r="AL199"/>
  <c r="AH199"/>
  <c r="CX200"/>
  <c r="CX445"/>
  <c r="CP200"/>
  <c r="CP445"/>
  <c r="CH200"/>
  <c r="CH445"/>
  <c r="BZ200"/>
  <c r="BZ445"/>
  <c r="BR200"/>
  <c r="BR445"/>
  <c r="BJ200"/>
  <c r="BJ445"/>
  <c r="BB200"/>
  <c r="BB445"/>
  <c r="AT200"/>
  <c r="AL200"/>
  <c r="CX201"/>
  <c r="CX446"/>
  <c r="CH201"/>
  <c r="CH446"/>
  <c r="BR201"/>
  <c r="BR446"/>
  <c r="BB201"/>
  <c r="BB446"/>
  <c r="CX202"/>
  <c r="CX447"/>
  <c r="CT202"/>
  <c r="CT447"/>
  <c r="CP202"/>
  <c r="CP447"/>
  <c r="CL202"/>
  <c r="CL447"/>
  <c r="CH202"/>
  <c r="CH447"/>
  <c r="CD202"/>
  <c r="CD447"/>
  <c r="BZ202"/>
  <c r="BZ447"/>
  <c r="BV202"/>
  <c r="BV447"/>
  <c r="BR202"/>
  <c r="BR447"/>
  <c r="BN202"/>
  <c r="BN447"/>
  <c r="BJ202"/>
  <c r="BJ447"/>
  <c r="BF202"/>
  <c r="BF447"/>
  <c r="BB202"/>
  <c r="BB447"/>
  <c r="AX202"/>
  <c r="AT202"/>
  <c r="AP202"/>
  <c r="AL202"/>
  <c r="AH202"/>
  <c r="CT203"/>
  <c r="CT448"/>
  <c r="CL203"/>
  <c r="CL448"/>
  <c r="CD203"/>
  <c r="CD448"/>
  <c r="BV203"/>
  <c r="BV448"/>
  <c r="BN203"/>
  <c r="BN448"/>
  <c r="BF203"/>
  <c r="BF448"/>
  <c r="AX203"/>
  <c r="AP203"/>
  <c r="AP448"/>
  <c r="AH203"/>
  <c r="CT204"/>
  <c r="CT449"/>
  <c r="CD204"/>
  <c r="CD449"/>
  <c r="BN204"/>
  <c r="BN449"/>
  <c r="AX204"/>
  <c r="CX205"/>
  <c r="CX450"/>
  <c r="CH205"/>
  <c r="CH450"/>
  <c r="BR205"/>
  <c r="BR450"/>
  <c r="BB205"/>
  <c r="BB450"/>
  <c r="AT205"/>
  <c r="AG451"/>
  <c r="CX206"/>
  <c r="CX451"/>
  <c r="CT206"/>
  <c r="CT451"/>
  <c r="CP206"/>
  <c r="CP451"/>
  <c r="CL206"/>
  <c r="CL451"/>
  <c r="CH206"/>
  <c r="CH451"/>
  <c r="CD206"/>
  <c r="CD451"/>
  <c r="BZ206"/>
  <c r="BZ451"/>
  <c r="BV206"/>
  <c r="BV451"/>
  <c r="BR206"/>
  <c r="BR451"/>
  <c r="BN206"/>
  <c r="BN451"/>
  <c r="BJ206"/>
  <c r="BJ451"/>
  <c r="BF206"/>
  <c r="BF451"/>
  <c r="BB206"/>
  <c r="BB451"/>
  <c r="AX206"/>
  <c r="AT206"/>
  <c r="AP206"/>
  <c r="AL206"/>
  <c r="AH206"/>
  <c r="AG452"/>
  <c r="CX207"/>
  <c r="CX452"/>
  <c r="CH207"/>
  <c r="CH452"/>
  <c r="BR207"/>
  <c r="BR452"/>
  <c r="BB207"/>
  <c r="BB452"/>
  <c r="AL207"/>
  <c r="AH207"/>
  <c r="CX208"/>
  <c r="CX453"/>
  <c r="CT208"/>
  <c r="CT453"/>
  <c r="CP208"/>
  <c r="CP453"/>
  <c r="CL208"/>
  <c r="CL453"/>
  <c r="CH208"/>
  <c r="CH453"/>
  <c r="CD208"/>
  <c r="CD453"/>
  <c r="BZ208"/>
  <c r="BZ453"/>
  <c r="BV208"/>
  <c r="BV453"/>
  <c r="BR208"/>
  <c r="BR453"/>
  <c r="BN208"/>
  <c r="BN453"/>
  <c r="BJ208"/>
  <c r="BJ453"/>
  <c r="BF208"/>
  <c r="BF453"/>
  <c r="BB208"/>
  <c r="BB453"/>
  <c r="AX208"/>
  <c r="AT208"/>
  <c r="AP208"/>
  <c r="AL208"/>
  <c r="AH208"/>
  <c r="AG454"/>
  <c r="CX209"/>
  <c r="CX454"/>
  <c r="CT209"/>
  <c r="CT454"/>
  <c r="CP209"/>
  <c r="CP454"/>
  <c r="CL209"/>
  <c r="CL454"/>
  <c r="CH209"/>
  <c r="CH454"/>
  <c r="CD209"/>
  <c r="CD454"/>
  <c r="CD586"/>
  <c r="BZ209"/>
  <c r="BZ454"/>
  <c r="BV209"/>
  <c r="BV454"/>
  <c r="BV586"/>
  <c r="BR209"/>
  <c r="BR454"/>
  <c r="BN209"/>
  <c r="BN454"/>
  <c r="BJ209"/>
  <c r="BJ454"/>
  <c r="BF209"/>
  <c r="BF454"/>
  <c r="BB209"/>
  <c r="BB454"/>
  <c r="AX209"/>
  <c r="AT209"/>
  <c r="AP209"/>
  <c r="AL209"/>
  <c r="AH209"/>
  <c r="AG455"/>
  <c r="CX210"/>
  <c r="CX455"/>
  <c r="CT210"/>
  <c r="CT455"/>
  <c r="CP210"/>
  <c r="CP455"/>
  <c r="CL210"/>
  <c r="CL455"/>
  <c r="CH210"/>
  <c r="CH455"/>
  <c r="CD210"/>
  <c r="CD455"/>
  <c r="BZ210"/>
  <c r="BZ455"/>
  <c r="BV210"/>
  <c r="BV455"/>
  <c r="BR210"/>
  <c r="BR455"/>
  <c r="BN210"/>
  <c r="BN455"/>
  <c r="BJ210"/>
  <c r="BJ455"/>
  <c r="BF210"/>
  <c r="BF455"/>
  <c r="BB210"/>
  <c r="BB455"/>
  <c r="AX210"/>
  <c r="AT210"/>
  <c r="AP210"/>
  <c r="AL210"/>
  <c r="AH210"/>
  <c r="O246"/>
  <c r="P246"/>
  <c r="Q246"/>
  <c r="AK150"/>
  <c r="AO150"/>
  <c r="AS150"/>
  <c r="AW150"/>
  <c r="BA150"/>
  <c r="BA395"/>
  <c r="BE150"/>
  <c r="BE395"/>
  <c r="BI150"/>
  <c r="BI395"/>
  <c r="BM150"/>
  <c r="BM395"/>
  <c r="BQ150"/>
  <c r="BQ395"/>
  <c r="BU150"/>
  <c r="BU395"/>
  <c r="BY150"/>
  <c r="BY395"/>
  <c r="CC150"/>
  <c r="CC395"/>
  <c r="CG150"/>
  <c r="CG395"/>
  <c r="CK150"/>
  <c r="CK395"/>
  <c r="CO150"/>
  <c r="CO395"/>
  <c r="CS150"/>
  <c r="CS395"/>
  <c r="CW150"/>
  <c r="CW395"/>
  <c r="AW151"/>
  <c r="BA151"/>
  <c r="BA396"/>
  <c r="BQ151"/>
  <c r="BQ396"/>
  <c r="CG151"/>
  <c r="CG396"/>
  <c r="CW151"/>
  <c r="CW396"/>
  <c r="AK152"/>
  <c r="AO152"/>
  <c r="AS152"/>
  <c r="AW152"/>
  <c r="BA152"/>
  <c r="BA397"/>
  <c r="BE152"/>
  <c r="BE397"/>
  <c r="BI152"/>
  <c r="BI397"/>
  <c r="BM152"/>
  <c r="BM397"/>
  <c r="BQ152"/>
  <c r="BQ397"/>
  <c r="BU152"/>
  <c r="BU397"/>
  <c r="BY152"/>
  <c r="BY397"/>
  <c r="CC152"/>
  <c r="CC397"/>
  <c r="CG152"/>
  <c r="CG397"/>
  <c r="CK152"/>
  <c r="CK397"/>
  <c r="CO152"/>
  <c r="CO397"/>
  <c r="CS152"/>
  <c r="CS397"/>
  <c r="CW152"/>
  <c r="CW397"/>
  <c r="BA153"/>
  <c r="BA398"/>
  <c r="BM153"/>
  <c r="BM398"/>
  <c r="CG153"/>
  <c r="CG398"/>
  <c r="CW153"/>
  <c r="CW398"/>
  <c r="AK154"/>
  <c r="AO154"/>
  <c r="AS154"/>
  <c r="AW154"/>
  <c r="BA154"/>
  <c r="BA399"/>
  <c r="BE154"/>
  <c r="BE399"/>
  <c r="BI154"/>
  <c r="BI399"/>
  <c r="BM154"/>
  <c r="BM399"/>
  <c r="BQ154"/>
  <c r="BQ399"/>
  <c r="BU154"/>
  <c r="BU399"/>
  <c r="BY154"/>
  <c r="BY399"/>
  <c r="CC154"/>
  <c r="CC399"/>
  <c r="CG154"/>
  <c r="CG399"/>
  <c r="CK154"/>
  <c r="CK399"/>
  <c r="CO154"/>
  <c r="CO399"/>
  <c r="CS154"/>
  <c r="CS399"/>
  <c r="CW154"/>
  <c r="CW399"/>
  <c r="AK155"/>
  <c r="AO155"/>
  <c r="AS155"/>
  <c r="AW155"/>
  <c r="BA155"/>
  <c r="BA400"/>
  <c r="BE155"/>
  <c r="BE400"/>
  <c r="BI155"/>
  <c r="BI400"/>
  <c r="BM155"/>
  <c r="BM400"/>
  <c r="BQ155"/>
  <c r="BQ400"/>
  <c r="BU155"/>
  <c r="BU400"/>
  <c r="BY155"/>
  <c r="BY400"/>
  <c r="CC155"/>
  <c r="CC400"/>
  <c r="CG155"/>
  <c r="CG400"/>
  <c r="CK155"/>
  <c r="CK400"/>
  <c r="CO155"/>
  <c r="CO400"/>
  <c r="CS155"/>
  <c r="CS400"/>
  <c r="CW155"/>
  <c r="CW400"/>
  <c r="AO156"/>
  <c r="BA156"/>
  <c r="BA401"/>
  <c r="BI156"/>
  <c r="BI401"/>
  <c r="BQ156"/>
  <c r="BQ401"/>
  <c r="BY156"/>
  <c r="BY401"/>
  <c r="CG156"/>
  <c r="CG401"/>
  <c r="CO156"/>
  <c r="CO401"/>
  <c r="CW156"/>
  <c r="CW401"/>
  <c r="AK157"/>
  <c r="AS157"/>
  <c r="AW157"/>
  <c r="BE157"/>
  <c r="BE402"/>
  <c r="BM157"/>
  <c r="BM402"/>
  <c r="BU157"/>
  <c r="BU402"/>
  <c r="CC157"/>
  <c r="CC402"/>
  <c r="CK157"/>
  <c r="CK402"/>
  <c r="CS157"/>
  <c r="CS402"/>
  <c r="AK158"/>
  <c r="AO158"/>
  <c r="AS158"/>
  <c r="AW158"/>
  <c r="BA158"/>
  <c r="BA403"/>
  <c r="BE158"/>
  <c r="BE403"/>
  <c r="BI158"/>
  <c r="BI403"/>
  <c r="BM158"/>
  <c r="BM403"/>
  <c r="BQ158"/>
  <c r="BQ403"/>
  <c r="BU158"/>
  <c r="BU403"/>
  <c r="BY158"/>
  <c r="BY403"/>
  <c r="CC158"/>
  <c r="CC403"/>
  <c r="CG158"/>
  <c r="CG403"/>
  <c r="CK158"/>
  <c r="CK403"/>
  <c r="CO158"/>
  <c r="CO403"/>
  <c r="CS158"/>
  <c r="CS403"/>
  <c r="CW158"/>
  <c r="CW403"/>
  <c r="AO159"/>
  <c r="AS160"/>
  <c r="AW161"/>
  <c r="AK162"/>
  <c r="AO162"/>
  <c r="AS162"/>
  <c r="AW162"/>
  <c r="BA162"/>
  <c r="BA407"/>
  <c r="BE162"/>
  <c r="BE407"/>
  <c r="BI162"/>
  <c r="BI407"/>
  <c r="BM162"/>
  <c r="BM407"/>
  <c r="BQ162"/>
  <c r="BQ407"/>
  <c r="BU162"/>
  <c r="BU407"/>
  <c r="BY162"/>
  <c r="BY407"/>
  <c r="CC162"/>
  <c r="CC407"/>
  <c r="CG162"/>
  <c r="CG407"/>
  <c r="CK162"/>
  <c r="CK407"/>
  <c r="CO162"/>
  <c r="CO407"/>
  <c r="CS162"/>
  <c r="CS407"/>
  <c r="CW162"/>
  <c r="CW407"/>
  <c r="AK163"/>
  <c r="AO163"/>
  <c r="AS163"/>
  <c r="AW163"/>
  <c r="BA163"/>
  <c r="BA408"/>
  <c r="BE163"/>
  <c r="BE408"/>
  <c r="BI163"/>
  <c r="BI408"/>
  <c r="BM163"/>
  <c r="BM408"/>
  <c r="BQ163"/>
  <c r="BQ408"/>
  <c r="BU163"/>
  <c r="BU408"/>
  <c r="BY163"/>
  <c r="BY408"/>
  <c r="CC163"/>
  <c r="CC408"/>
  <c r="CG163"/>
  <c r="CG408"/>
  <c r="CK163"/>
  <c r="CK408"/>
  <c r="CO163"/>
  <c r="CO408"/>
  <c r="CS163"/>
  <c r="CS408"/>
  <c r="CW163"/>
  <c r="CW408"/>
  <c r="BM164"/>
  <c r="BM409"/>
  <c r="CS164"/>
  <c r="CS409"/>
  <c r="AS165"/>
  <c r="BM165"/>
  <c r="BM410"/>
  <c r="CC165"/>
  <c r="CC410"/>
  <c r="CS165"/>
  <c r="CS410"/>
  <c r="AW166"/>
  <c r="BA166"/>
  <c r="BA411"/>
  <c r="BQ166"/>
  <c r="BQ411"/>
  <c r="CG166"/>
  <c r="CG411"/>
  <c r="CW166"/>
  <c r="CW411"/>
  <c r="AK167"/>
  <c r="AO167"/>
  <c r="AS167"/>
  <c r="AW167"/>
  <c r="BA167"/>
  <c r="BA412"/>
  <c r="BE167"/>
  <c r="BE412"/>
  <c r="BI167"/>
  <c r="BI412"/>
  <c r="BM167"/>
  <c r="BM412"/>
  <c r="BQ167"/>
  <c r="BQ412"/>
  <c r="BU167"/>
  <c r="BU412"/>
  <c r="BY167"/>
  <c r="BY412"/>
  <c r="CC167"/>
  <c r="CC412"/>
  <c r="CG167"/>
  <c r="CG412"/>
  <c r="CK167"/>
  <c r="CK412"/>
  <c r="CO167"/>
  <c r="CO412"/>
  <c r="CS167"/>
  <c r="CS412"/>
  <c r="CW167"/>
  <c r="CW412"/>
  <c r="AK168"/>
  <c r="AS168"/>
  <c r="AW168"/>
  <c r="BE168"/>
  <c r="BE413"/>
  <c r="BM168"/>
  <c r="BM413"/>
  <c r="BU168"/>
  <c r="BU413"/>
  <c r="CC168"/>
  <c r="CC413"/>
  <c r="CK168"/>
  <c r="CK413"/>
  <c r="CS168"/>
  <c r="CS413"/>
  <c r="AK169"/>
  <c r="AO169"/>
  <c r="AW169"/>
  <c r="BE169"/>
  <c r="BE414"/>
  <c r="BM169"/>
  <c r="BM414"/>
  <c r="BU169"/>
  <c r="BU414"/>
  <c r="CC169"/>
  <c r="CC414"/>
  <c r="CK169"/>
  <c r="CK414"/>
  <c r="CS169"/>
  <c r="CS414"/>
  <c r="AO170"/>
  <c r="AW170"/>
  <c r="BI170"/>
  <c r="BI415"/>
  <c r="BQ170"/>
  <c r="BQ415"/>
  <c r="CO170"/>
  <c r="CO415"/>
  <c r="CW170"/>
  <c r="CW415"/>
  <c r="AO171"/>
  <c r="AS171"/>
  <c r="AW171"/>
  <c r="BE171"/>
  <c r="BE416"/>
  <c r="BI171"/>
  <c r="BI416"/>
  <c r="BM171"/>
  <c r="BM416"/>
  <c r="BQ171"/>
  <c r="BQ416"/>
  <c r="BU171"/>
  <c r="BU416"/>
  <c r="BY171"/>
  <c r="BY416"/>
  <c r="CC171"/>
  <c r="CC416"/>
  <c r="CG171"/>
  <c r="CG416"/>
  <c r="CK171"/>
  <c r="CK416"/>
  <c r="CO171"/>
  <c r="CO416"/>
  <c r="CS171"/>
  <c r="CS416"/>
  <c r="CW171"/>
  <c r="CW416"/>
  <c r="BU172"/>
  <c r="BU417"/>
  <c r="AK173"/>
  <c r="AK174"/>
  <c r="AO174"/>
  <c r="BE174"/>
  <c r="BE419"/>
  <c r="BM174"/>
  <c r="BM419"/>
  <c r="BQ174"/>
  <c r="BQ419"/>
  <c r="CB174"/>
  <c r="CB419"/>
  <c r="CM174"/>
  <c r="CM419"/>
  <c r="AM184"/>
  <c r="BH184"/>
  <c r="BH429"/>
  <c r="BS184"/>
  <c r="BS429"/>
  <c r="BX184"/>
  <c r="BX429"/>
  <c r="CI184"/>
  <c r="CI429"/>
  <c r="CY184"/>
  <c r="CY429"/>
  <c r="AM185"/>
  <c r="AR185"/>
  <c r="AW185"/>
  <c r="BH185"/>
  <c r="BH430"/>
  <c r="BS185"/>
  <c r="BS430"/>
  <c r="CC185"/>
  <c r="CC430"/>
  <c r="CN185"/>
  <c r="CN430"/>
  <c r="CY185"/>
  <c r="CY430"/>
  <c r="AR186"/>
  <c r="AW186"/>
  <c r="BH186"/>
  <c r="BH431"/>
  <c r="BS186"/>
  <c r="BS431"/>
  <c r="CC186"/>
  <c r="CC431"/>
  <c r="CN186"/>
  <c r="CN431"/>
  <c r="CY186"/>
  <c r="CY431"/>
  <c r="AW187"/>
  <c r="BC187"/>
  <c r="BC432"/>
  <c r="BM187"/>
  <c r="BM432"/>
  <c r="CC187"/>
  <c r="CC432"/>
  <c r="CN187"/>
  <c r="CN432"/>
  <c r="CS187"/>
  <c r="CS432"/>
  <c r="AM188"/>
  <c r="AR188"/>
  <c r="AW188"/>
  <c r="BC188"/>
  <c r="BC433"/>
  <c r="BH188"/>
  <c r="BH433"/>
  <c r="BM188"/>
  <c r="BM433"/>
  <c r="BS188"/>
  <c r="BS433"/>
  <c r="BX188"/>
  <c r="BX433"/>
  <c r="CC188"/>
  <c r="CC433"/>
  <c r="CI188"/>
  <c r="CI433"/>
  <c r="CN188"/>
  <c r="CN433"/>
  <c r="CS188"/>
  <c r="CS433"/>
  <c r="CY188"/>
  <c r="CY433"/>
  <c r="AM189"/>
  <c r="AR189"/>
  <c r="AW189"/>
  <c r="BC189"/>
  <c r="BC434"/>
  <c r="BH189"/>
  <c r="BH434"/>
  <c r="BM189"/>
  <c r="BM434"/>
  <c r="BS189"/>
  <c r="BS434"/>
  <c r="BX189"/>
  <c r="BX434"/>
  <c r="CC189"/>
  <c r="CC434"/>
  <c r="CI189"/>
  <c r="CI434"/>
  <c r="CN189"/>
  <c r="CN434"/>
  <c r="CS189"/>
  <c r="CS434"/>
  <c r="CY189"/>
  <c r="CY434"/>
  <c r="AM190"/>
  <c r="AR190"/>
  <c r="AW190"/>
  <c r="BC190"/>
  <c r="BC435"/>
  <c r="BH190"/>
  <c r="BH435"/>
  <c r="BM190"/>
  <c r="BM435"/>
  <c r="BS190"/>
  <c r="BS435"/>
  <c r="BX190"/>
  <c r="BX435"/>
  <c r="CC190"/>
  <c r="CC435"/>
  <c r="CI190"/>
  <c r="CI435"/>
  <c r="CN190"/>
  <c r="CN435"/>
  <c r="CS190"/>
  <c r="CS435"/>
  <c r="CY190"/>
  <c r="CY435"/>
  <c r="AM191"/>
  <c r="AR191"/>
  <c r="BC191"/>
  <c r="BC436"/>
  <c r="BM191"/>
  <c r="BM436"/>
  <c r="BX191"/>
  <c r="BX436"/>
  <c r="CI191"/>
  <c r="CI436"/>
  <c r="CS191"/>
  <c r="CS436"/>
  <c r="AM194"/>
  <c r="AR194"/>
  <c r="AW194"/>
  <c r="BC194"/>
  <c r="BC439"/>
  <c r="BH194"/>
  <c r="BH439"/>
  <c r="BM194"/>
  <c r="BM439"/>
  <c r="BS194"/>
  <c r="BS439"/>
  <c r="BX194"/>
  <c r="BX439"/>
  <c r="CC194"/>
  <c r="CC439"/>
  <c r="CI194"/>
  <c r="CI439"/>
  <c r="CN194"/>
  <c r="CN439"/>
  <c r="CS194"/>
  <c r="CS439"/>
  <c r="CY194"/>
  <c r="CY439"/>
  <c r="AM195"/>
  <c r="AR195"/>
  <c r="AW195"/>
  <c r="BC195"/>
  <c r="BC440"/>
  <c r="BH195"/>
  <c r="BH440"/>
  <c r="BM195"/>
  <c r="BM440"/>
  <c r="BS195"/>
  <c r="BS440"/>
  <c r="BX195"/>
  <c r="BX440"/>
  <c r="CC195"/>
  <c r="CC440"/>
  <c r="CI195"/>
  <c r="CI440"/>
  <c r="CN195"/>
  <c r="CN440"/>
  <c r="CS195"/>
  <c r="CS440"/>
  <c r="CY195"/>
  <c r="CY440"/>
  <c r="AM196"/>
  <c r="AR196"/>
  <c r="AW196"/>
  <c r="BC196"/>
  <c r="BC441"/>
  <c r="BH196"/>
  <c r="BH441"/>
  <c r="BM196"/>
  <c r="BM441"/>
  <c r="BS196"/>
  <c r="BS441"/>
  <c r="BX196"/>
  <c r="BX441"/>
  <c r="CC196"/>
  <c r="CC441"/>
  <c r="CI196"/>
  <c r="CI441"/>
  <c r="CN196"/>
  <c r="CN441"/>
  <c r="CS196"/>
  <c r="CS441"/>
  <c r="CY196"/>
  <c r="CY441"/>
  <c r="AM198"/>
  <c r="AW198"/>
  <c r="BC198"/>
  <c r="BC443"/>
  <c r="BM198"/>
  <c r="BM443"/>
  <c r="BS198"/>
  <c r="BS443"/>
  <c r="CC198"/>
  <c r="CC443"/>
  <c r="CN198"/>
  <c r="CN443"/>
  <c r="BC199"/>
  <c r="BC444"/>
  <c r="BM199"/>
  <c r="BM444"/>
  <c r="CS199"/>
  <c r="CS444"/>
  <c r="AM200"/>
  <c r="AR200"/>
  <c r="AW200"/>
  <c r="BC200"/>
  <c r="BC445"/>
  <c r="BM200"/>
  <c r="BM445"/>
  <c r="BS200"/>
  <c r="BS445"/>
  <c r="BX200"/>
  <c r="BX445"/>
  <c r="CC200"/>
  <c r="CC445"/>
  <c r="CI200"/>
  <c r="CI445"/>
  <c r="CN200"/>
  <c r="CN445"/>
  <c r="CS200"/>
  <c r="CS445"/>
  <c r="CY200"/>
  <c r="CY445"/>
  <c r="AR201"/>
  <c r="AW201"/>
  <c r="BH201"/>
  <c r="BH446"/>
  <c r="BS201"/>
  <c r="BS446"/>
  <c r="CC201"/>
  <c r="CC446"/>
  <c r="CN201"/>
  <c r="CN446"/>
  <c r="CY201"/>
  <c r="CY446"/>
  <c r="AM202"/>
  <c r="AR202"/>
  <c r="AW202"/>
  <c r="BC202"/>
  <c r="BC447"/>
  <c r="BH202"/>
  <c r="BH447"/>
  <c r="BM202"/>
  <c r="BM447"/>
  <c r="BS202"/>
  <c r="BS447"/>
  <c r="BX202"/>
  <c r="BX447"/>
  <c r="CC202"/>
  <c r="CC447"/>
  <c r="CI202"/>
  <c r="CI447"/>
  <c r="CN202"/>
  <c r="CN447"/>
  <c r="CS202"/>
  <c r="CS447"/>
  <c r="CY202"/>
  <c r="CY447"/>
  <c r="AM203"/>
  <c r="AR203"/>
  <c r="AW203"/>
  <c r="BC203"/>
  <c r="BC448"/>
  <c r="BH203"/>
  <c r="BH448"/>
  <c r="BM203"/>
  <c r="BM448"/>
  <c r="BS203"/>
  <c r="BS448"/>
  <c r="BX203"/>
  <c r="BX448"/>
  <c r="CC203"/>
  <c r="CC448"/>
  <c r="CI203"/>
  <c r="CI448"/>
  <c r="CN203"/>
  <c r="CN448"/>
  <c r="CS203"/>
  <c r="CS448"/>
  <c r="CY203"/>
  <c r="CY448"/>
  <c r="AR204"/>
  <c r="AM205"/>
  <c r="BC205"/>
  <c r="BC450"/>
  <c r="BM205"/>
  <c r="BM450"/>
  <c r="BX205"/>
  <c r="BX450"/>
  <c r="CI205"/>
  <c r="CI450"/>
  <c r="CS205"/>
  <c r="CS450"/>
  <c r="AM206"/>
  <c r="AR206"/>
  <c r="AW206"/>
  <c r="BC206"/>
  <c r="BC451"/>
  <c r="BH206"/>
  <c r="BH451"/>
  <c r="BM206"/>
  <c r="BM451"/>
  <c r="BS206"/>
  <c r="BS451"/>
  <c r="BX206"/>
  <c r="BX451"/>
  <c r="CC206"/>
  <c r="CC451"/>
  <c r="CI206"/>
  <c r="CI451"/>
  <c r="CN206"/>
  <c r="CN451"/>
  <c r="CS206"/>
  <c r="CS451"/>
  <c r="CY206"/>
  <c r="CY451"/>
  <c r="AR207"/>
  <c r="AW207"/>
  <c r="BH207"/>
  <c r="BH452"/>
  <c r="BS207"/>
  <c r="BS452"/>
  <c r="CC207"/>
  <c r="CC452"/>
  <c r="CN207"/>
  <c r="CN452"/>
  <c r="CY207"/>
  <c r="CY452"/>
  <c r="AM208"/>
  <c r="AR208"/>
  <c r="AW208"/>
  <c r="BC208"/>
  <c r="BC453"/>
  <c r="BH208"/>
  <c r="BH453"/>
  <c r="BM208"/>
  <c r="BM453"/>
  <c r="BS208"/>
  <c r="BS453"/>
  <c r="BX208"/>
  <c r="BX453"/>
  <c r="CC208"/>
  <c r="CC453"/>
  <c r="CI208"/>
  <c r="CI453"/>
  <c r="CN208"/>
  <c r="CN453"/>
  <c r="CS208"/>
  <c r="CS453"/>
  <c r="CY208"/>
  <c r="CY453"/>
  <c r="AM209"/>
  <c r="AR209"/>
  <c r="AW209"/>
  <c r="BC209"/>
  <c r="BC454"/>
  <c r="BH209"/>
  <c r="BH454"/>
  <c r="BM209"/>
  <c r="BM454"/>
  <c r="BS209"/>
  <c r="BS454"/>
  <c r="BX209"/>
  <c r="BX454"/>
  <c r="CC209"/>
  <c r="CC454"/>
  <c r="CI209"/>
  <c r="CI454"/>
  <c r="CN209"/>
  <c r="CN454"/>
  <c r="CS209"/>
  <c r="CS454"/>
  <c r="CY209"/>
  <c r="CY454"/>
  <c r="AM210"/>
  <c r="AR210"/>
  <c r="AW210"/>
  <c r="BC210"/>
  <c r="BC455"/>
  <c r="BH210"/>
  <c r="BH455"/>
  <c r="BM210"/>
  <c r="BM455"/>
  <c r="BS210"/>
  <c r="BS455"/>
  <c r="BX210"/>
  <c r="BX455"/>
  <c r="CC210"/>
  <c r="CC455"/>
  <c r="CI210"/>
  <c r="CI455"/>
  <c r="CN210"/>
  <c r="CN455"/>
  <c r="CS210"/>
  <c r="CS455"/>
  <c r="CY210"/>
  <c r="CY455"/>
  <c r="N220"/>
  <c r="N222"/>
  <c r="O222"/>
  <c r="P222"/>
  <c r="Q222"/>
  <c r="R222"/>
  <c r="S222"/>
  <c r="T222"/>
  <c r="U222"/>
  <c r="V222"/>
  <c r="AS338"/>
  <c r="AS373"/>
  <c r="AZ526"/>
  <c r="AZ421"/>
  <c r="AZ316"/>
  <c r="CX175"/>
  <c r="CX420"/>
  <c r="CT175"/>
  <c r="CT420"/>
  <c r="CP175"/>
  <c r="CP420"/>
  <c r="CL175"/>
  <c r="CL420"/>
  <c r="CH175"/>
  <c r="CH420"/>
  <c r="CD175"/>
  <c r="CD420"/>
  <c r="BZ175"/>
  <c r="BZ420"/>
  <c r="BV175"/>
  <c r="BV420"/>
  <c r="BR175"/>
  <c r="BR420"/>
  <c r="BN175"/>
  <c r="BN420"/>
  <c r="BJ175"/>
  <c r="BJ420"/>
  <c r="BF175"/>
  <c r="BF420"/>
  <c r="BB175"/>
  <c r="BB420"/>
  <c r="AX175"/>
  <c r="AT175"/>
  <c r="AP175"/>
  <c r="AL175"/>
  <c r="AH175"/>
  <c r="AH150"/>
  <c r="AL150"/>
  <c r="AP150"/>
  <c r="AT150"/>
  <c r="AX150"/>
  <c r="BB150"/>
  <c r="BB395"/>
  <c r="BF150"/>
  <c r="BF395"/>
  <c r="BJ150"/>
  <c r="BJ395"/>
  <c r="BN150"/>
  <c r="BN395"/>
  <c r="BR150"/>
  <c r="BR395"/>
  <c r="BV150"/>
  <c r="BV395"/>
  <c r="BZ150"/>
  <c r="BZ395"/>
  <c r="CD150"/>
  <c r="CD395"/>
  <c r="CH150"/>
  <c r="CH395"/>
  <c r="CL150"/>
  <c r="CL395"/>
  <c r="CP150"/>
  <c r="CP395"/>
  <c r="CT150"/>
  <c r="CT395"/>
  <c r="CX150"/>
  <c r="CX395"/>
  <c r="AH151"/>
  <c r="AP151"/>
  <c r="AX151"/>
  <c r="BF151"/>
  <c r="BF396"/>
  <c r="BN151"/>
  <c r="BN396"/>
  <c r="BV151"/>
  <c r="BV396"/>
  <c r="CD151"/>
  <c r="CD396"/>
  <c r="CL151"/>
  <c r="CL396"/>
  <c r="CT151"/>
  <c r="CT396"/>
  <c r="AH152"/>
  <c r="AL152"/>
  <c r="AP152"/>
  <c r="AT152"/>
  <c r="AX152"/>
  <c r="BB152"/>
  <c r="BB397"/>
  <c r="BF152"/>
  <c r="BF397"/>
  <c r="BJ152"/>
  <c r="BJ397"/>
  <c r="BN152"/>
  <c r="BN397"/>
  <c r="BR152"/>
  <c r="BR397"/>
  <c r="BV152"/>
  <c r="BV397"/>
  <c r="BZ152"/>
  <c r="BZ397"/>
  <c r="CD152"/>
  <c r="CD397"/>
  <c r="CH152"/>
  <c r="CH397"/>
  <c r="CL152"/>
  <c r="CL397"/>
  <c r="CP152"/>
  <c r="CP397"/>
  <c r="CT152"/>
  <c r="CT397"/>
  <c r="CX152"/>
  <c r="CX397"/>
  <c r="AL153"/>
  <c r="BB153"/>
  <c r="BB398"/>
  <c r="BJ153"/>
  <c r="BJ398"/>
  <c r="BR153"/>
  <c r="BR398"/>
  <c r="BZ153"/>
  <c r="BZ398"/>
  <c r="CH153"/>
  <c r="CH398"/>
  <c r="CP153"/>
  <c r="CP398"/>
  <c r="CX153"/>
  <c r="CX398"/>
  <c r="AH154"/>
  <c r="AL154"/>
  <c r="AP154"/>
  <c r="AT154"/>
  <c r="AX154"/>
  <c r="BB154"/>
  <c r="BB399"/>
  <c r="BF154"/>
  <c r="BF399"/>
  <c r="BJ154"/>
  <c r="BJ399"/>
  <c r="BN154"/>
  <c r="BN399"/>
  <c r="BR154"/>
  <c r="BR399"/>
  <c r="BV154"/>
  <c r="BV399"/>
  <c r="BZ154"/>
  <c r="BZ399"/>
  <c r="CD154"/>
  <c r="CD399"/>
  <c r="CH154"/>
  <c r="CH399"/>
  <c r="CL154"/>
  <c r="CL399"/>
  <c r="CP154"/>
  <c r="CP399"/>
  <c r="CT154"/>
  <c r="CT399"/>
  <c r="CX154"/>
  <c r="CX399"/>
  <c r="AH155"/>
  <c r="AL155"/>
  <c r="AP155"/>
  <c r="AT155"/>
  <c r="AX155"/>
  <c r="BB155"/>
  <c r="BB400"/>
  <c r="BF155"/>
  <c r="BF400"/>
  <c r="BJ155"/>
  <c r="BJ400"/>
  <c r="BN155"/>
  <c r="BN400"/>
  <c r="BR155"/>
  <c r="BR400"/>
  <c r="BV155"/>
  <c r="BV400"/>
  <c r="BZ155"/>
  <c r="BZ400"/>
  <c r="CD155"/>
  <c r="CD400"/>
  <c r="CH155"/>
  <c r="CH400"/>
  <c r="CL155"/>
  <c r="CL400"/>
  <c r="CP155"/>
  <c r="CP400"/>
  <c r="CT155"/>
  <c r="CT400"/>
  <c r="CX155"/>
  <c r="CX400"/>
  <c r="AP156"/>
  <c r="AH157"/>
  <c r="AL157"/>
  <c r="AP157"/>
  <c r="AT157"/>
  <c r="AX157"/>
  <c r="BB157"/>
  <c r="BB402"/>
  <c r="BF157"/>
  <c r="BF402"/>
  <c r="BJ157"/>
  <c r="BJ402"/>
  <c r="BN157"/>
  <c r="BN402"/>
  <c r="BR157"/>
  <c r="BR402"/>
  <c r="BV157"/>
  <c r="BV402"/>
  <c r="BZ157"/>
  <c r="BZ402"/>
  <c r="CD157"/>
  <c r="CD402"/>
  <c r="CH157"/>
  <c r="CH402"/>
  <c r="CL157"/>
  <c r="CL402"/>
  <c r="CP157"/>
  <c r="CP402"/>
  <c r="CT157"/>
  <c r="CT402"/>
  <c r="CX157"/>
  <c r="CX402"/>
  <c r="AH158"/>
  <c r="AL158"/>
  <c r="AP158"/>
  <c r="AT158"/>
  <c r="AX158"/>
  <c r="BB158"/>
  <c r="BB403"/>
  <c r="BF158"/>
  <c r="BF403"/>
  <c r="BJ158"/>
  <c r="BJ403"/>
  <c r="BN158"/>
  <c r="BN403"/>
  <c r="BR158"/>
  <c r="BR403"/>
  <c r="BV158"/>
  <c r="BV403"/>
  <c r="BZ158"/>
  <c r="BZ403"/>
  <c r="CD158"/>
  <c r="CD403"/>
  <c r="CH158"/>
  <c r="CH403"/>
  <c r="CL158"/>
  <c r="CL403"/>
  <c r="CP158"/>
  <c r="CP403"/>
  <c r="CT158"/>
  <c r="CT403"/>
  <c r="CX158"/>
  <c r="CX403"/>
  <c r="AL159"/>
  <c r="BB159"/>
  <c r="BB404"/>
  <c r="BJ159"/>
  <c r="BJ404"/>
  <c r="BR159"/>
  <c r="BR404"/>
  <c r="BZ159"/>
  <c r="BZ404"/>
  <c r="CH159"/>
  <c r="CH404"/>
  <c r="CP159"/>
  <c r="CP404"/>
  <c r="CX159"/>
  <c r="CX404"/>
  <c r="AH160"/>
  <c r="BR160"/>
  <c r="BR405"/>
  <c r="AT161"/>
  <c r="BB161"/>
  <c r="BB406"/>
  <c r="BJ161"/>
  <c r="BJ406"/>
  <c r="BR161"/>
  <c r="BR406"/>
  <c r="BZ161"/>
  <c r="BZ406"/>
  <c r="CH161"/>
  <c r="CH406"/>
  <c r="CP161"/>
  <c r="CP406"/>
  <c r="CX161"/>
  <c r="CX406"/>
  <c r="AH162"/>
  <c r="AL162"/>
  <c r="AP162"/>
  <c r="AT162"/>
  <c r="AX162"/>
  <c r="BB162"/>
  <c r="BB407"/>
  <c r="BF162"/>
  <c r="BF407"/>
  <c r="BJ162"/>
  <c r="BJ407"/>
  <c r="BN162"/>
  <c r="BN407"/>
  <c r="BR162"/>
  <c r="BR407"/>
  <c r="BV162"/>
  <c r="BV407"/>
  <c r="BZ162"/>
  <c r="BZ407"/>
  <c r="CD162"/>
  <c r="CD407"/>
  <c r="CH162"/>
  <c r="CH407"/>
  <c r="CL162"/>
  <c r="CL407"/>
  <c r="CP162"/>
  <c r="CP407"/>
  <c r="CT162"/>
  <c r="CT407"/>
  <c r="CX162"/>
  <c r="CX407"/>
  <c r="AH163"/>
  <c r="AL163"/>
  <c r="AP163"/>
  <c r="AT163"/>
  <c r="AX163"/>
  <c r="BB163"/>
  <c r="BB408"/>
  <c r="BF163"/>
  <c r="BF408"/>
  <c r="BJ163"/>
  <c r="BJ408"/>
  <c r="BN163"/>
  <c r="BN408"/>
  <c r="BR163"/>
  <c r="BR408"/>
  <c r="BV163"/>
  <c r="BV408"/>
  <c r="BZ163"/>
  <c r="BZ408"/>
  <c r="CD163"/>
  <c r="CD408"/>
  <c r="CH163"/>
  <c r="CH408"/>
  <c r="CL163"/>
  <c r="CL408"/>
  <c r="CP163"/>
  <c r="CP408"/>
  <c r="CT163"/>
  <c r="CT408"/>
  <c r="CX163"/>
  <c r="CX408"/>
  <c r="AP164"/>
  <c r="BJ164"/>
  <c r="BJ409"/>
  <c r="BZ164"/>
  <c r="BZ409"/>
  <c r="CP164"/>
  <c r="CP409"/>
  <c r="AL165"/>
  <c r="AP165"/>
  <c r="AX165"/>
  <c r="BF165"/>
  <c r="BF410"/>
  <c r="BN165"/>
  <c r="BN410"/>
  <c r="BV165"/>
  <c r="BV410"/>
  <c r="CD165"/>
  <c r="CD410"/>
  <c r="CL165"/>
  <c r="CL410"/>
  <c r="CT165"/>
  <c r="CT410"/>
  <c r="AH166"/>
  <c r="AT166"/>
  <c r="AX166"/>
  <c r="BF166"/>
  <c r="BF411"/>
  <c r="BN166"/>
  <c r="BN411"/>
  <c r="BV166"/>
  <c r="BV411"/>
  <c r="CD166"/>
  <c r="CD411"/>
  <c r="CL166"/>
  <c r="CL411"/>
  <c r="CT166"/>
  <c r="CT411"/>
  <c r="AH167"/>
  <c r="AL167"/>
  <c r="AP167"/>
  <c r="AT167"/>
  <c r="AX167"/>
  <c r="BB167"/>
  <c r="BB412"/>
  <c r="BF167"/>
  <c r="BF412"/>
  <c r="BJ167"/>
  <c r="BJ412"/>
  <c r="BN167"/>
  <c r="BN412"/>
  <c r="BR167"/>
  <c r="BR412"/>
  <c r="BV167"/>
  <c r="BV412"/>
  <c r="BZ167"/>
  <c r="BZ412"/>
  <c r="CD167"/>
  <c r="CD412"/>
  <c r="CH167"/>
  <c r="CH412"/>
  <c r="CL167"/>
  <c r="CL412"/>
  <c r="CP167"/>
  <c r="CP412"/>
  <c r="CT167"/>
  <c r="CT412"/>
  <c r="CX167"/>
  <c r="CX412"/>
  <c r="AH168"/>
  <c r="AL168"/>
  <c r="AP168"/>
  <c r="AP413"/>
  <c r="AT168"/>
  <c r="AX168"/>
  <c r="BB168"/>
  <c r="BB413"/>
  <c r="BF168"/>
  <c r="BF413"/>
  <c r="BJ168"/>
  <c r="BJ413"/>
  <c r="BN168"/>
  <c r="BN413"/>
  <c r="BR168"/>
  <c r="BR413"/>
  <c r="BV168"/>
  <c r="BV413"/>
  <c r="BZ168"/>
  <c r="BZ413"/>
  <c r="CD168"/>
  <c r="CD413"/>
  <c r="CH168"/>
  <c r="CH413"/>
  <c r="CL168"/>
  <c r="CL413"/>
  <c r="CP168"/>
  <c r="CP413"/>
  <c r="CT168"/>
  <c r="CT413"/>
  <c r="CX168"/>
  <c r="CX413"/>
  <c r="AH169"/>
  <c r="AL169"/>
  <c r="AP169"/>
  <c r="AT169"/>
  <c r="AX169"/>
  <c r="AX414"/>
  <c r="BB169"/>
  <c r="BB414"/>
  <c r="BF169"/>
  <c r="BF414"/>
  <c r="BJ169"/>
  <c r="BJ414"/>
  <c r="BN169"/>
  <c r="BN414"/>
  <c r="BR169"/>
  <c r="BR414"/>
  <c r="BV169"/>
  <c r="BV414"/>
  <c r="BZ169"/>
  <c r="BZ414"/>
  <c r="CD169"/>
  <c r="CD414"/>
  <c r="CH169"/>
  <c r="CH414"/>
  <c r="CL169"/>
  <c r="CL414"/>
  <c r="CP169"/>
  <c r="CP414"/>
  <c r="CT169"/>
  <c r="CT414"/>
  <c r="CX169"/>
  <c r="CX414"/>
  <c r="AH170"/>
  <c r="AL170"/>
  <c r="AX170"/>
  <c r="BB170"/>
  <c r="BB415"/>
  <c r="BJ170"/>
  <c r="BJ415"/>
  <c r="BV170"/>
  <c r="BV415"/>
  <c r="CD170"/>
  <c r="CD415"/>
  <c r="CL170"/>
  <c r="CL415"/>
  <c r="CT170"/>
  <c r="CT415"/>
  <c r="AH171"/>
  <c r="AL171"/>
  <c r="AP171"/>
  <c r="AT171"/>
  <c r="AX171"/>
  <c r="BB171"/>
  <c r="BB416"/>
  <c r="BF171"/>
  <c r="BF416"/>
  <c r="BJ171"/>
  <c r="BJ416"/>
  <c r="BN171"/>
  <c r="BN416"/>
  <c r="BR171"/>
  <c r="BR416"/>
  <c r="BV171"/>
  <c r="BV416"/>
  <c r="BZ171"/>
  <c r="BZ416"/>
  <c r="CD171"/>
  <c r="CD416"/>
  <c r="CH171"/>
  <c r="CH416"/>
  <c r="CL171"/>
  <c r="CL416"/>
  <c r="CP171"/>
  <c r="CP416"/>
  <c r="CT171"/>
  <c r="CT416"/>
  <c r="CX171"/>
  <c r="CX416"/>
  <c r="BN172"/>
  <c r="BN417"/>
  <c r="CT172"/>
  <c r="CT417"/>
  <c r="AH173"/>
  <c r="AH174"/>
  <c r="AT174"/>
  <c r="AX174"/>
  <c r="BF174"/>
  <c r="BF419"/>
  <c r="BX174"/>
  <c r="BX419"/>
  <c r="CI174"/>
  <c r="CI419"/>
  <c r="CS174"/>
  <c r="CS419"/>
  <c r="AM175"/>
  <c r="AR175"/>
  <c r="AW175"/>
  <c r="BC175"/>
  <c r="BC420"/>
  <c r="BH175"/>
  <c r="BH420"/>
  <c r="BM175"/>
  <c r="BM420"/>
  <c r="BS175"/>
  <c r="BS420"/>
  <c r="BX175"/>
  <c r="BX420"/>
  <c r="CC175"/>
  <c r="CC420"/>
  <c r="CI175"/>
  <c r="CI420"/>
  <c r="CN175"/>
  <c r="CN420"/>
  <c r="CS175"/>
  <c r="CS420"/>
  <c r="CY175"/>
  <c r="CY420"/>
  <c r="P184"/>
  <c r="AI184"/>
  <c r="AN184"/>
  <c r="BD184"/>
  <c r="BD429"/>
  <c r="BO184"/>
  <c r="BO429"/>
  <c r="BY184"/>
  <c r="BY429"/>
  <c r="CJ184"/>
  <c r="CJ429"/>
  <c r="CU184"/>
  <c r="CU429"/>
  <c r="X185"/>
  <c r="Y185"/>
  <c r="Z185"/>
  <c r="AA185"/>
  <c r="AB185"/>
  <c r="AC185"/>
  <c r="AI185"/>
  <c r="AN185"/>
  <c r="AS185"/>
  <c r="AY185"/>
  <c r="BD185"/>
  <c r="BD430"/>
  <c r="BI185"/>
  <c r="BI430"/>
  <c r="BO185"/>
  <c r="BO430"/>
  <c r="BT185"/>
  <c r="BT430"/>
  <c r="BY185"/>
  <c r="BY430"/>
  <c r="CE185"/>
  <c r="CE430"/>
  <c r="CJ185"/>
  <c r="CJ430"/>
  <c r="CO185"/>
  <c r="CO430"/>
  <c r="CU185"/>
  <c r="CU430"/>
  <c r="AI186"/>
  <c r="AN186"/>
  <c r="AS186"/>
  <c r="AY186"/>
  <c r="BD186"/>
  <c r="BD431"/>
  <c r="BI186"/>
  <c r="BI431"/>
  <c r="BO186"/>
  <c r="BO431"/>
  <c r="BT186"/>
  <c r="BT431"/>
  <c r="BY186"/>
  <c r="BY431"/>
  <c r="CE186"/>
  <c r="CE431"/>
  <c r="CJ186"/>
  <c r="CJ431"/>
  <c r="CO186"/>
  <c r="CO431"/>
  <c r="CU186"/>
  <c r="CU431"/>
  <c r="N187"/>
  <c r="O187"/>
  <c r="P187"/>
  <c r="AN187"/>
  <c r="AS187"/>
  <c r="BD187"/>
  <c r="BD432"/>
  <c r="BO187"/>
  <c r="BO432"/>
  <c r="BY187"/>
  <c r="BY432"/>
  <c r="CE187"/>
  <c r="CE432"/>
  <c r="CO187"/>
  <c r="CO432"/>
  <c r="N188"/>
  <c r="O188"/>
  <c r="P188"/>
  <c r="Q188"/>
  <c r="X188"/>
  <c r="Y188"/>
  <c r="Z188"/>
  <c r="AA188"/>
  <c r="AI188"/>
  <c r="AN188"/>
  <c r="AS188"/>
  <c r="AY188"/>
  <c r="BD188"/>
  <c r="BD433"/>
  <c r="BI188"/>
  <c r="BI433"/>
  <c r="BO188"/>
  <c r="BO433"/>
  <c r="BT188"/>
  <c r="BT433"/>
  <c r="BY188"/>
  <c r="BY433"/>
  <c r="CE188"/>
  <c r="CE433"/>
  <c r="CJ188"/>
  <c r="CJ433"/>
  <c r="CO188"/>
  <c r="CO433"/>
  <c r="CU188"/>
  <c r="CU433"/>
  <c r="X189"/>
  <c r="AI189"/>
  <c r="AN189"/>
  <c r="AS189"/>
  <c r="AY189"/>
  <c r="BD189"/>
  <c r="BD434"/>
  <c r="BI189"/>
  <c r="BI434"/>
  <c r="BO189"/>
  <c r="BO434"/>
  <c r="BT189"/>
  <c r="BT434"/>
  <c r="BY189"/>
  <c r="BY434"/>
  <c r="CE189"/>
  <c r="CE434"/>
  <c r="CJ189"/>
  <c r="CJ434"/>
  <c r="CO189"/>
  <c r="CO434"/>
  <c r="CU189"/>
  <c r="CU434"/>
  <c r="N190"/>
  <c r="O190"/>
  <c r="X190"/>
  <c r="AI190"/>
  <c r="AN190"/>
  <c r="AS190"/>
  <c r="AY190"/>
  <c r="BD190"/>
  <c r="BD435"/>
  <c r="BI190"/>
  <c r="BI435"/>
  <c r="BO190"/>
  <c r="BO435"/>
  <c r="BT190"/>
  <c r="BT435"/>
  <c r="BY190"/>
  <c r="BY435"/>
  <c r="CE190"/>
  <c r="CE435"/>
  <c r="CJ190"/>
  <c r="CJ435"/>
  <c r="CO190"/>
  <c r="CO435"/>
  <c r="CU190"/>
  <c r="CU435"/>
  <c r="N191"/>
  <c r="O191"/>
  <c r="X191"/>
  <c r="Y191"/>
  <c r="Z191"/>
  <c r="AA191"/>
  <c r="AB191"/>
  <c r="AC191"/>
  <c r="AI191"/>
  <c r="AN191"/>
  <c r="AN436"/>
  <c r="AS191"/>
  <c r="AY191"/>
  <c r="BD191"/>
  <c r="BD436"/>
  <c r="BI191"/>
  <c r="BI436"/>
  <c r="BO191"/>
  <c r="BO436"/>
  <c r="BT191"/>
  <c r="BT436"/>
  <c r="BY191"/>
  <c r="BY436"/>
  <c r="CE191"/>
  <c r="CE436"/>
  <c r="CJ191"/>
  <c r="CJ436"/>
  <c r="CO191"/>
  <c r="CO436"/>
  <c r="CU191"/>
  <c r="CU436"/>
  <c r="N192"/>
  <c r="O192"/>
  <c r="P192"/>
  <c r="AI192"/>
  <c r="AY192"/>
  <c r="BI192"/>
  <c r="BI437"/>
  <c r="BT192"/>
  <c r="BT437"/>
  <c r="CE192"/>
  <c r="CE437"/>
  <c r="CO192"/>
  <c r="CO437"/>
  <c r="N194"/>
  <c r="O194"/>
  <c r="AI194"/>
  <c r="AN194"/>
  <c r="AS194"/>
  <c r="AY194"/>
  <c r="BD194"/>
  <c r="BD439"/>
  <c r="BI194"/>
  <c r="BI439"/>
  <c r="BO194"/>
  <c r="BO439"/>
  <c r="BT194"/>
  <c r="BT439"/>
  <c r="BY194"/>
  <c r="BY439"/>
  <c r="CE194"/>
  <c r="CE439"/>
  <c r="CJ194"/>
  <c r="CJ439"/>
  <c r="CO194"/>
  <c r="CO439"/>
  <c r="CU194"/>
  <c r="CU439"/>
  <c r="X195"/>
  <c r="Y195"/>
  <c r="Z195"/>
  <c r="AI195"/>
  <c r="AN195"/>
  <c r="AS195"/>
  <c r="AY195"/>
  <c r="AY440"/>
  <c r="BD195"/>
  <c r="BD440"/>
  <c r="BI195"/>
  <c r="BI440"/>
  <c r="BO195"/>
  <c r="BO440"/>
  <c r="BT195"/>
  <c r="BT440"/>
  <c r="BY195"/>
  <c r="BY440"/>
  <c r="CE195"/>
  <c r="CE440"/>
  <c r="CJ195"/>
  <c r="CJ440"/>
  <c r="CO195"/>
  <c r="CO440"/>
  <c r="CU195"/>
  <c r="CU440"/>
  <c r="X196"/>
  <c r="Y196"/>
  <c r="Z196"/>
  <c r="AA196"/>
  <c r="AI196"/>
  <c r="AN196"/>
  <c r="AS196"/>
  <c r="AY196"/>
  <c r="BD196"/>
  <c r="BD441"/>
  <c r="BI196"/>
  <c r="BI441"/>
  <c r="BO196"/>
  <c r="BO441"/>
  <c r="BT196"/>
  <c r="BT441"/>
  <c r="BY196"/>
  <c r="BY441"/>
  <c r="CE196"/>
  <c r="CE441"/>
  <c r="CJ196"/>
  <c r="CJ441"/>
  <c r="CO196"/>
  <c r="CO441"/>
  <c r="CU196"/>
  <c r="CU441"/>
  <c r="AI198"/>
  <c r="AN198"/>
  <c r="AY198"/>
  <c r="BD198"/>
  <c r="BD443"/>
  <c r="BO198"/>
  <c r="BO443"/>
  <c r="BY198"/>
  <c r="BY443"/>
  <c r="CJ198"/>
  <c r="CJ443"/>
  <c r="CU198"/>
  <c r="CU443"/>
  <c r="AN199"/>
  <c r="AS199"/>
  <c r="BD199"/>
  <c r="BD444"/>
  <c r="BO199"/>
  <c r="BO444"/>
  <c r="BY199"/>
  <c r="BY444"/>
  <c r="CJ199"/>
  <c r="CJ444"/>
  <c r="CU199"/>
  <c r="CU444"/>
  <c r="X200"/>
  <c r="AI200"/>
  <c r="AN200"/>
  <c r="AS200"/>
  <c r="AY200"/>
  <c r="BD200"/>
  <c r="BD445"/>
  <c r="BI200"/>
  <c r="BI445"/>
  <c r="BO200"/>
  <c r="BO445"/>
  <c r="BT200"/>
  <c r="BT445"/>
  <c r="BY200"/>
  <c r="BY445"/>
  <c r="CE200"/>
  <c r="CE445"/>
  <c r="CJ200"/>
  <c r="CJ445"/>
  <c r="CO200"/>
  <c r="CO445"/>
  <c r="CU200"/>
  <c r="CU445"/>
  <c r="AI201"/>
  <c r="AN201"/>
  <c r="BD201"/>
  <c r="BD446"/>
  <c r="BO201"/>
  <c r="BO446"/>
  <c r="BT201"/>
  <c r="BT446"/>
  <c r="CE201"/>
  <c r="CE446"/>
  <c r="CO201"/>
  <c r="CO446"/>
  <c r="AI202"/>
  <c r="AN202"/>
  <c r="AS202"/>
  <c r="AY202"/>
  <c r="BD202"/>
  <c r="BD447"/>
  <c r="BI202"/>
  <c r="BI447"/>
  <c r="BO202"/>
  <c r="BO447"/>
  <c r="BT202"/>
  <c r="BT447"/>
  <c r="BY202"/>
  <c r="BY447"/>
  <c r="CE202"/>
  <c r="CE447"/>
  <c r="CJ202"/>
  <c r="CJ447"/>
  <c r="CO202"/>
  <c r="CO447"/>
  <c r="CU202"/>
  <c r="CU447"/>
  <c r="AI203"/>
  <c r="AN203"/>
  <c r="AS203"/>
  <c r="AY203"/>
  <c r="BD203"/>
  <c r="BD448"/>
  <c r="BI203"/>
  <c r="BI448"/>
  <c r="BO203"/>
  <c r="BO448"/>
  <c r="BT203"/>
  <c r="BT448"/>
  <c r="BY203"/>
  <c r="BY448"/>
  <c r="CE203"/>
  <c r="CE448"/>
  <c r="CJ203"/>
  <c r="CJ448"/>
  <c r="CO203"/>
  <c r="CO448"/>
  <c r="CU203"/>
  <c r="CU448"/>
  <c r="N204"/>
  <c r="O204"/>
  <c r="P204"/>
  <c r="AS204"/>
  <c r="AI205"/>
  <c r="AY205"/>
  <c r="BI205"/>
  <c r="BI450"/>
  <c r="BT205"/>
  <c r="BT450"/>
  <c r="CE205"/>
  <c r="CE450"/>
  <c r="CO205"/>
  <c r="CO450"/>
  <c r="N206"/>
  <c r="O206"/>
  <c r="X206"/>
  <c r="Y206"/>
  <c r="Z206"/>
  <c r="AA206"/>
  <c r="AB206"/>
  <c r="AI206"/>
  <c r="AN206"/>
  <c r="AS206"/>
  <c r="AY206"/>
  <c r="BD206"/>
  <c r="BD451"/>
  <c r="BI206"/>
  <c r="BI451"/>
  <c r="BO206"/>
  <c r="BO451"/>
  <c r="BT206"/>
  <c r="BT451"/>
  <c r="BY206"/>
  <c r="BY451"/>
  <c r="CE206"/>
  <c r="CE451"/>
  <c r="CJ206"/>
  <c r="CJ451"/>
  <c r="CO206"/>
  <c r="CO451"/>
  <c r="CU206"/>
  <c r="CU451"/>
  <c r="AI207"/>
  <c r="AY207"/>
  <c r="BD207"/>
  <c r="BD452"/>
  <c r="BO207"/>
  <c r="BO452"/>
  <c r="BY207"/>
  <c r="BY452"/>
  <c r="CJ207"/>
  <c r="CJ452"/>
  <c r="CU207"/>
  <c r="CU452"/>
  <c r="X208"/>
  <c r="Y208"/>
  <c r="Z208"/>
  <c r="AA208"/>
  <c r="AI208"/>
  <c r="AN208"/>
  <c r="AS208"/>
  <c r="AY208"/>
  <c r="BD208"/>
  <c r="BD453"/>
  <c r="BI208"/>
  <c r="BI453"/>
  <c r="BO208"/>
  <c r="BO453"/>
  <c r="BT208"/>
  <c r="BT453"/>
  <c r="BY208"/>
  <c r="BY453"/>
  <c r="CE208"/>
  <c r="CE453"/>
  <c r="CJ208"/>
  <c r="CJ453"/>
  <c r="CO208"/>
  <c r="CO453"/>
  <c r="CU208"/>
  <c r="CU453"/>
  <c r="N209"/>
  <c r="O209"/>
  <c r="AI209"/>
  <c r="AN209"/>
  <c r="AS209"/>
  <c r="AY209"/>
  <c r="BD209"/>
  <c r="BD454"/>
  <c r="BI209"/>
  <c r="BI454"/>
  <c r="BO209"/>
  <c r="BO454"/>
  <c r="BT209"/>
  <c r="BT454"/>
  <c r="BY209"/>
  <c r="BY454"/>
  <c r="BY586"/>
  <c r="CE209"/>
  <c r="CE454"/>
  <c r="CJ209"/>
  <c r="CJ454"/>
  <c r="CO209"/>
  <c r="CO454"/>
  <c r="CU209"/>
  <c r="CU454"/>
  <c r="AI210"/>
  <c r="AN210"/>
  <c r="AS210"/>
  <c r="AY210"/>
  <c r="BD210"/>
  <c r="BD455"/>
  <c r="BI210"/>
  <c r="BI455"/>
  <c r="BO210"/>
  <c r="BO455"/>
  <c r="BT210"/>
  <c r="BT455"/>
  <c r="BY210"/>
  <c r="BY455"/>
  <c r="CE210"/>
  <c r="CE455"/>
  <c r="CJ210"/>
  <c r="CJ455"/>
  <c r="CO210"/>
  <c r="CO455"/>
  <c r="CU210"/>
  <c r="CU455"/>
  <c r="R211"/>
  <c r="S211"/>
  <c r="T211"/>
  <c r="U211"/>
  <c r="V211"/>
  <c r="N226"/>
  <c r="O226"/>
  <c r="P226"/>
  <c r="X227"/>
  <c r="Y227"/>
  <c r="Z227"/>
  <c r="AA227"/>
  <c r="N228"/>
  <c r="O228"/>
  <c r="X231"/>
  <c r="Y231"/>
  <c r="X237"/>
  <c r="Y237"/>
  <c r="N238"/>
  <c r="O238"/>
  <c r="P238"/>
  <c r="X239"/>
  <c r="Y239"/>
  <c r="Z239"/>
  <c r="AA239"/>
  <c r="AB239"/>
  <c r="X241"/>
  <c r="Y241"/>
  <c r="Z241"/>
  <c r="AA241"/>
  <c r="X245"/>
  <c r="Y245"/>
  <c r="Z245"/>
  <c r="AA245"/>
  <c r="AS225"/>
  <c r="BE225"/>
  <c r="BE470"/>
  <c r="BM225"/>
  <c r="BM470"/>
  <c r="BU225"/>
  <c r="BU470"/>
  <c r="CC225"/>
  <c r="CC470"/>
  <c r="CK225"/>
  <c r="CK470"/>
  <c r="CS225"/>
  <c r="CS470"/>
  <c r="AK226"/>
  <c r="AK471"/>
  <c r="AO226"/>
  <c r="AS226"/>
  <c r="AW226"/>
  <c r="AW471"/>
  <c r="BA226"/>
  <c r="BA471"/>
  <c r="BE226"/>
  <c r="BE471"/>
  <c r="BI226"/>
  <c r="BI471"/>
  <c r="BM226"/>
  <c r="BM471"/>
  <c r="BQ226"/>
  <c r="BQ471"/>
  <c r="BU226"/>
  <c r="BU471"/>
  <c r="BY226"/>
  <c r="BY471"/>
  <c r="CC226"/>
  <c r="CC471"/>
  <c r="CG226"/>
  <c r="CG471"/>
  <c r="CK226"/>
  <c r="CK471"/>
  <c r="CO226"/>
  <c r="CO471"/>
  <c r="CS226"/>
  <c r="CS471"/>
  <c r="CW226"/>
  <c r="CW471"/>
  <c r="AK227"/>
  <c r="AO227"/>
  <c r="AS227"/>
  <c r="AW227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CW227"/>
  <c r="CW472"/>
  <c r="AK228"/>
  <c r="AO228"/>
  <c r="AS228"/>
  <c r="AW228"/>
  <c r="BA228"/>
  <c r="BA473"/>
  <c r="BE228"/>
  <c r="BE473"/>
  <c r="BI228"/>
  <c r="BI473"/>
  <c r="BM228"/>
  <c r="BM473"/>
  <c r="BQ228"/>
  <c r="BQ473"/>
  <c r="BU228"/>
  <c r="BU473"/>
  <c r="BY228"/>
  <c r="BY473"/>
  <c r="CC228"/>
  <c r="CC473"/>
  <c r="CG228"/>
  <c r="CG473"/>
  <c r="CK228"/>
  <c r="CK473"/>
  <c r="CO228"/>
  <c r="CO473"/>
  <c r="CS228"/>
  <c r="CS473"/>
  <c r="CW228"/>
  <c r="CW473"/>
  <c r="AS229"/>
  <c r="AW229"/>
  <c r="BE229"/>
  <c r="BE474"/>
  <c r="BM229"/>
  <c r="BM474"/>
  <c r="BU229"/>
  <c r="BU474"/>
  <c r="CC229"/>
  <c r="CC474"/>
  <c r="CK229"/>
  <c r="CK474"/>
  <c r="CS229"/>
  <c r="CS474"/>
  <c r="AK230"/>
  <c r="AK231"/>
  <c r="AO231"/>
  <c r="AS231"/>
  <c r="AW231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CC232"/>
  <c r="CC477"/>
  <c r="CG232"/>
  <c r="CG477"/>
  <c r="CK232"/>
  <c r="CK477"/>
  <c r="CO232"/>
  <c r="CO477"/>
  <c r="CS232"/>
  <c r="CS477"/>
  <c r="CW232"/>
  <c r="CW477"/>
  <c r="AK233"/>
  <c r="AO233"/>
  <c r="AS233"/>
  <c r="AW233"/>
  <c r="BA233"/>
  <c r="BA478"/>
  <c r="BE233"/>
  <c r="BE478"/>
  <c r="BI233"/>
  <c r="BI478"/>
  <c r="BM233"/>
  <c r="BM478"/>
  <c r="BQ233"/>
  <c r="BQ478"/>
  <c r="BU233"/>
  <c r="BU478"/>
  <c r="BY233"/>
  <c r="BY478"/>
  <c r="CC233"/>
  <c r="CC478"/>
  <c r="CG233"/>
  <c r="CG478"/>
  <c r="CK233"/>
  <c r="CK478"/>
  <c r="CO233"/>
  <c r="CO478"/>
  <c r="CS233"/>
  <c r="CS478"/>
  <c r="CW233"/>
  <c r="CW478"/>
  <c r="AS234"/>
  <c r="BA234"/>
  <c r="BA479"/>
  <c r="BI234"/>
  <c r="BI479"/>
  <c r="BQ234"/>
  <c r="BQ479"/>
  <c r="BY234"/>
  <c r="BY479"/>
  <c r="CG234"/>
  <c r="CG479"/>
  <c r="CO234"/>
  <c r="CO479"/>
  <c r="CW234"/>
  <c r="CW479"/>
  <c r="AS235"/>
  <c r="BA235"/>
  <c r="BA480"/>
  <c r="BI235"/>
  <c r="BI480"/>
  <c r="BQ235"/>
  <c r="BQ480"/>
  <c r="BY235"/>
  <c r="BY480"/>
  <c r="CG235"/>
  <c r="CG480"/>
  <c r="CO235"/>
  <c r="CO480"/>
  <c r="CW235"/>
  <c r="CW480"/>
  <c r="AK236"/>
  <c r="AO236"/>
  <c r="AS236"/>
  <c r="AW236"/>
  <c r="BA236"/>
  <c r="BA481"/>
  <c r="BE236"/>
  <c r="BE481"/>
  <c r="BI236"/>
  <c r="BI481"/>
  <c r="BM236"/>
  <c r="BM481"/>
  <c r="BQ236"/>
  <c r="BQ481"/>
  <c r="BU236"/>
  <c r="BU481"/>
  <c r="BY236"/>
  <c r="BY481"/>
  <c r="CC236"/>
  <c r="CC481"/>
  <c r="CG236"/>
  <c r="CG481"/>
  <c r="CK236"/>
  <c r="CK481"/>
  <c r="CO236"/>
  <c r="CO481"/>
  <c r="CS236"/>
  <c r="CS481"/>
  <c r="CW236"/>
  <c r="CW481"/>
  <c r="AK237"/>
  <c r="AO237"/>
  <c r="AS237"/>
  <c r="AW237"/>
  <c r="BA237"/>
  <c r="BA482"/>
  <c r="BE237"/>
  <c r="BE482"/>
  <c r="BI237"/>
  <c r="BI482"/>
  <c r="BM237"/>
  <c r="BM482"/>
  <c r="BQ237"/>
  <c r="BQ482"/>
  <c r="BU237"/>
  <c r="BU482"/>
  <c r="BY237"/>
  <c r="BY482"/>
  <c r="CC237"/>
  <c r="CC482"/>
  <c r="CG237"/>
  <c r="CG482"/>
  <c r="CK237"/>
  <c r="CK482"/>
  <c r="CO237"/>
  <c r="CO482"/>
  <c r="CS237"/>
  <c r="CS482"/>
  <c r="CW237"/>
  <c r="CW482"/>
  <c r="AS238"/>
  <c r="BA238"/>
  <c r="BA483"/>
  <c r="BI238"/>
  <c r="BI483"/>
  <c r="BQ238"/>
  <c r="BQ483"/>
  <c r="BY238"/>
  <c r="BY483"/>
  <c r="CG238"/>
  <c r="CG483"/>
  <c r="CO238"/>
  <c r="CO483"/>
  <c r="CW238"/>
  <c r="CW483"/>
  <c r="AK239"/>
  <c r="AO239"/>
  <c r="AS239"/>
  <c r="AW239"/>
  <c r="BA239"/>
  <c r="BA484"/>
  <c r="BE239"/>
  <c r="BE484"/>
  <c r="BI239"/>
  <c r="BI484"/>
  <c r="BM239"/>
  <c r="BM484"/>
  <c r="BQ239"/>
  <c r="BQ484"/>
  <c r="BU239"/>
  <c r="BU484"/>
  <c r="BY239"/>
  <c r="BY484"/>
  <c r="CC239"/>
  <c r="CC484"/>
  <c r="CG239"/>
  <c r="CG484"/>
  <c r="CK239"/>
  <c r="CK484"/>
  <c r="CO239"/>
  <c r="CO484"/>
  <c r="CS239"/>
  <c r="CS484"/>
  <c r="CW239"/>
  <c r="CW484"/>
  <c r="AK240"/>
  <c r="AW240"/>
  <c r="BA240"/>
  <c r="BA485"/>
  <c r="BI240"/>
  <c r="BI485"/>
  <c r="BQ240"/>
  <c r="BQ485"/>
  <c r="BY240"/>
  <c r="BY485"/>
  <c r="CG240"/>
  <c r="CG485"/>
  <c r="CO240"/>
  <c r="CO485"/>
  <c r="CW240"/>
  <c r="CW485"/>
  <c r="AK241"/>
  <c r="AO241"/>
  <c r="AS241"/>
  <c r="AW241"/>
  <c r="BA241"/>
  <c r="BA486"/>
  <c r="BE241"/>
  <c r="BE486"/>
  <c r="BI241"/>
  <c r="BI486"/>
  <c r="BM241"/>
  <c r="BM486"/>
  <c r="BQ241"/>
  <c r="BQ486"/>
  <c r="BU241"/>
  <c r="BU486"/>
  <c r="BY241"/>
  <c r="BY486"/>
  <c r="CC241"/>
  <c r="CC486"/>
  <c r="CG241"/>
  <c r="CG486"/>
  <c r="CK241"/>
  <c r="CK486"/>
  <c r="CO241"/>
  <c r="CO486"/>
  <c r="CO597"/>
  <c r="CS241"/>
  <c r="CS486"/>
  <c r="CW241"/>
  <c r="CW486"/>
  <c r="AK242"/>
  <c r="AW242"/>
  <c r="BA242"/>
  <c r="BA487"/>
  <c r="BI242"/>
  <c r="BI487"/>
  <c r="BQ242"/>
  <c r="BQ487"/>
  <c r="BY242"/>
  <c r="BY487"/>
  <c r="CG242"/>
  <c r="CG487"/>
  <c r="CO242"/>
  <c r="CO487"/>
  <c r="CW242"/>
  <c r="CW487"/>
  <c r="AS243"/>
  <c r="BI243"/>
  <c r="BI488"/>
  <c r="BY243"/>
  <c r="BY488"/>
  <c r="CO243"/>
  <c r="CO488"/>
  <c r="AO244"/>
  <c r="BY244"/>
  <c r="BY489"/>
  <c r="CO244"/>
  <c r="CO489"/>
  <c r="AK245"/>
  <c r="AO245"/>
  <c r="AS245"/>
  <c r="AW245"/>
  <c r="BA245"/>
  <c r="BA490"/>
  <c r="BE245"/>
  <c r="BE490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CW245"/>
  <c r="CW490"/>
  <c r="AK247"/>
  <c r="AO247"/>
  <c r="AW247"/>
  <c r="BA247"/>
  <c r="BA492"/>
  <c r="BA599"/>
  <c r="BM247"/>
  <c r="BM492"/>
  <c r="BM599"/>
  <c r="BQ247"/>
  <c r="BQ492"/>
  <c r="BQ599"/>
  <c r="CC247"/>
  <c r="CC492"/>
  <c r="CC599"/>
  <c r="CG247"/>
  <c r="CG492"/>
  <c r="CG599"/>
  <c r="CS247"/>
  <c r="CS492"/>
  <c r="CS599"/>
  <c r="CW247"/>
  <c r="CW492"/>
  <c r="CW599"/>
  <c r="AK254"/>
  <c r="AO254"/>
  <c r="AS254"/>
  <c r="AW254"/>
  <c r="BA254"/>
  <c r="BA499"/>
  <c r="BE254"/>
  <c r="BE499"/>
  <c r="BI254"/>
  <c r="BI499"/>
  <c r="BM254"/>
  <c r="BM499"/>
  <c r="BQ254"/>
  <c r="BQ499"/>
  <c r="BU254"/>
  <c r="BU499"/>
  <c r="BY254"/>
  <c r="BY499"/>
  <c r="CC254"/>
  <c r="CC499"/>
  <c r="CG254"/>
  <c r="CG499"/>
  <c r="CK254"/>
  <c r="CK499"/>
  <c r="CO254"/>
  <c r="CO499"/>
  <c r="CS254"/>
  <c r="CS499"/>
  <c r="CW254"/>
  <c r="CW499"/>
  <c r="AK255"/>
  <c r="AO255"/>
  <c r="AS255"/>
  <c r="AW255"/>
  <c r="BA255"/>
  <c r="BA500"/>
  <c r="BE255"/>
  <c r="BE500"/>
  <c r="BI255"/>
  <c r="BI500"/>
  <c r="BM255"/>
  <c r="BM500"/>
  <c r="BQ255"/>
  <c r="BQ500"/>
  <c r="BU255"/>
  <c r="BU500"/>
  <c r="BY255"/>
  <c r="BY500"/>
  <c r="CC255"/>
  <c r="CC500"/>
  <c r="CG255"/>
  <c r="CG500"/>
  <c r="CK255"/>
  <c r="CK500"/>
  <c r="CO255"/>
  <c r="CO500"/>
  <c r="CS255"/>
  <c r="CS500"/>
  <c r="CW255"/>
  <c r="CW500"/>
  <c r="AK256"/>
  <c r="AO256"/>
  <c r="AS256"/>
  <c r="AW256"/>
  <c r="BA256"/>
  <c r="BA501"/>
  <c r="BE256"/>
  <c r="BE501"/>
  <c r="BI256"/>
  <c r="BI501"/>
  <c r="BM256"/>
  <c r="BM501"/>
  <c r="BQ256"/>
  <c r="BQ501"/>
  <c r="BU256"/>
  <c r="BU501"/>
  <c r="BY256"/>
  <c r="BY501"/>
  <c r="CC256"/>
  <c r="CC501"/>
  <c r="CG256"/>
  <c r="CG501"/>
  <c r="CK256"/>
  <c r="CK501"/>
  <c r="CO256"/>
  <c r="CO501"/>
  <c r="CS256"/>
  <c r="CS501"/>
  <c r="CW256"/>
  <c r="CW501"/>
  <c r="AK257"/>
  <c r="AO257"/>
  <c r="AS257"/>
  <c r="AW257"/>
  <c r="BA257"/>
  <c r="BA502"/>
  <c r="BE257"/>
  <c r="BE502"/>
  <c r="BI257"/>
  <c r="BI502"/>
  <c r="BM257"/>
  <c r="BM502"/>
  <c r="BQ257"/>
  <c r="BQ502"/>
  <c r="BU257"/>
  <c r="BU502"/>
  <c r="BY257"/>
  <c r="BY502"/>
  <c r="CC257"/>
  <c r="CC502"/>
  <c r="CG257"/>
  <c r="CG502"/>
  <c r="CK257"/>
  <c r="CK502"/>
  <c r="CO257"/>
  <c r="CO502"/>
  <c r="CS257"/>
  <c r="CS502"/>
  <c r="CW257"/>
  <c r="CW502"/>
  <c r="AO258"/>
  <c r="AS258"/>
  <c r="BE258"/>
  <c r="BE503"/>
  <c r="BM258"/>
  <c r="BM503"/>
  <c r="BU258"/>
  <c r="BU503"/>
  <c r="CC258"/>
  <c r="CC503"/>
  <c r="CK258"/>
  <c r="CK503"/>
  <c r="CS258"/>
  <c r="CS503"/>
  <c r="AK259"/>
  <c r="AO259"/>
  <c r="AS259"/>
  <c r="AW259"/>
  <c r="BA259"/>
  <c r="BA504"/>
  <c r="BE259"/>
  <c r="BE504"/>
  <c r="BI259"/>
  <c r="BI504"/>
  <c r="BM259"/>
  <c r="BM504"/>
  <c r="BQ259"/>
  <c r="BQ504"/>
  <c r="BU259"/>
  <c r="BU504"/>
  <c r="BY259"/>
  <c r="BY504"/>
  <c r="CC259"/>
  <c r="CC504"/>
  <c r="CG259"/>
  <c r="CG504"/>
  <c r="CK259"/>
  <c r="CK504"/>
  <c r="CO259"/>
  <c r="CO504"/>
  <c r="CS259"/>
  <c r="CS504"/>
  <c r="CW259"/>
  <c r="CW504"/>
  <c r="AK260"/>
  <c r="AO260"/>
  <c r="AS260"/>
  <c r="AW260"/>
  <c r="BA260"/>
  <c r="BA505"/>
  <c r="BE260"/>
  <c r="BE505"/>
  <c r="BI260"/>
  <c r="BI505"/>
  <c r="BM260"/>
  <c r="BM505"/>
  <c r="BQ260"/>
  <c r="BQ505"/>
  <c r="BU260"/>
  <c r="BU505"/>
  <c r="BY260"/>
  <c r="BY505"/>
  <c r="CC260"/>
  <c r="CC505"/>
  <c r="CG260"/>
  <c r="CG505"/>
  <c r="CK260"/>
  <c r="CK505"/>
  <c r="CO260"/>
  <c r="CO505"/>
  <c r="CS260"/>
  <c r="CS505"/>
  <c r="CW260"/>
  <c r="CW505"/>
  <c r="AK261"/>
  <c r="AO261"/>
  <c r="AS261"/>
  <c r="AW261"/>
  <c r="BA261"/>
  <c r="BA506"/>
  <c r="BE261"/>
  <c r="BE506"/>
  <c r="BI261"/>
  <c r="BI506"/>
  <c r="BM261"/>
  <c r="BM506"/>
  <c r="BQ261"/>
  <c r="BQ506"/>
  <c r="BU261"/>
  <c r="BU506"/>
  <c r="BY261"/>
  <c r="BY506"/>
  <c r="CC261"/>
  <c r="CC506"/>
  <c r="CG261"/>
  <c r="CG506"/>
  <c r="CK261"/>
  <c r="CK506"/>
  <c r="CO261"/>
  <c r="CO506"/>
  <c r="CS261"/>
  <c r="CS506"/>
  <c r="CW261"/>
  <c r="CW506"/>
  <c r="AK262"/>
  <c r="AO262"/>
  <c r="AS262"/>
  <c r="AW262"/>
  <c r="BA262"/>
  <c r="BA507"/>
  <c r="BE262"/>
  <c r="BE507"/>
  <c r="BI262"/>
  <c r="BI507"/>
  <c r="BM262"/>
  <c r="BM507"/>
  <c r="BQ262"/>
  <c r="BQ507"/>
  <c r="BU262"/>
  <c r="BU507"/>
  <c r="BY262"/>
  <c r="BY507"/>
  <c r="CC262"/>
  <c r="CC507"/>
  <c r="CG262"/>
  <c r="CG507"/>
  <c r="CK262"/>
  <c r="CK507"/>
  <c r="CO262"/>
  <c r="CO507"/>
  <c r="CS262"/>
  <c r="CS507"/>
  <c r="CW262"/>
  <c r="CW507"/>
  <c r="AK263"/>
  <c r="AO263"/>
  <c r="AS263"/>
  <c r="AW263"/>
  <c r="BA263"/>
  <c r="BA508"/>
  <c r="BE263"/>
  <c r="BE508"/>
  <c r="BI263"/>
  <c r="BI508"/>
  <c r="BM263"/>
  <c r="BM508"/>
  <c r="BQ263"/>
  <c r="BQ508"/>
  <c r="BU263"/>
  <c r="BU508"/>
  <c r="BY263"/>
  <c r="BY508"/>
  <c r="CC263"/>
  <c r="CC508"/>
  <c r="CG263"/>
  <c r="CG508"/>
  <c r="CK263"/>
  <c r="CK508"/>
  <c r="CO263"/>
  <c r="CO508"/>
  <c r="CS263"/>
  <c r="CS508"/>
  <c r="CW263"/>
  <c r="CW508"/>
  <c r="AK264"/>
  <c r="AO264"/>
  <c r="AS264"/>
  <c r="AW264"/>
  <c r="BA264"/>
  <c r="BA509"/>
  <c r="BE264"/>
  <c r="BE509"/>
  <c r="BI264"/>
  <c r="BI509"/>
  <c r="BM264"/>
  <c r="BM509"/>
  <c r="BQ264"/>
  <c r="BQ509"/>
  <c r="BU264"/>
  <c r="BU509"/>
  <c r="BY264"/>
  <c r="BY509"/>
  <c r="CC264"/>
  <c r="CC509"/>
  <c r="CG264"/>
  <c r="CG509"/>
  <c r="CK264"/>
  <c r="CK509"/>
  <c r="CO264"/>
  <c r="CO509"/>
  <c r="CS264"/>
  <c r="CS509"/>
  <c r="CW264"/>
  <c r="CW509"/>
  <c r="AK265"/>
  <c r="AO265"/>
  <c r="AO510"/>
  <c r="AS265"/>
  <c r="AW265"/>
  <c r="BA265"/>
  <c r="BA510"/>
  <c r="BE265"/>
  <c r="BE510"/>
  <c r="BI265"/>
  <c r="BI510"/>
  <c r="BM265"/>
  <c r="BM510"/>
  <c r="BQ265"/>
  <c r="BQ510"/>
  <c r="BU265"/>
  <c r="BU510"/>
  <c r="BY265"/>
  <c r="BY510"/>
  <c r="CC265"/>
  <c r="CC510"/>
  <c r="CG265"/>
  <c r="CG510"/>
  <c r="CK265"/>
  <c r="CK510"/>
  <c r="CO265"/>
  <c r="CO510"/>
  <c r="CS265"/>
  <c r="CS510"/>
  <c r="CW265"/>
  <c r="CW510"/>
  <c r="AK267"/>
  <c r="AO267"/>
  <c r="BA267"/>
  <c r="BA512"/>
  <c r="BI267"/>
  <c r="BI512"/>
  <c r="BQ267"/>
  <c r="BQ512"/>
  <c r="BY267"/>
  <c r="BY512"/>
  <c r="CG267"/>
  <c r="CG512"/>
  <c r="CO267"/>
  <c r="CO512"/>
  <c r="CW267"/>
  <c r="CW512"/>
  <c r="AK268"/>
  <c r="AO268"/>
  <c r="AS268"/>
  <c r="AW268"/>
  <c r="BA268"/>
  <c r="BA513"/>
  <c r="BE268"/>
  <c r="BE513"/>
  <c r="BI268"/>
  <c r="BI513"/>
  <c r="BM268"/>
  <c r="BM513"/>
  <c r="BQ268"/>
  <c r="BQ513"/>
  <c r="BU268"/>
  <c r="BU513"/>
  <c r="BY268"/>
  <c r="BY513"/>
  <c r="CC268"/>
  <c r="CC513"/>
  <c r="CG268"/>
  <c r="CG513"/>
  <c r="CK268"/>
  <c r="CK513"/>
  <c r="CO268"/>
  <c r="CO513"/>
  <c r="CS268"/>
  <c r="CS513"/>
  <c r="CW268"/>
  <c r="CW513"/>
  <c r="AK269"/>
  <c r="AO269"/>
  <c r="AS269"/>
  <c r="AW269"/>
  <c r="BA269"/>
  <c r="BA514"/>
  <c r="BE269"/>
  <c r="BE514"/>
  <c r="BI269"/>
  <c r="BI514"/>
  <c r="BM269"/>
  <c r="BM514"/>
  <c r="BQ269"/>
  <c r="BQ514"/>
  <c r="BU269"/>
  <c r="BU514"/>
  <c r="BY269"/>
  <c r="BY514"/>
  <c r="CC269"/>
  <c r="CC514"/>
  <c r="CG269"/>
  <c r="CG514"/>
  <c r="CK269"/>
  <c r="CK514"/>
  <c r="CO269"/>
  <c r="CO514"/>
  <c r="CS269"/>
  <c r="CS514"/>
  <c r="CW269"/>
  <c r="CW514"/>
  <c r="AK270"/>
  <c r="AO270"/>
  <c r="AS270"/>
  <c r="AW270"/>
  <c r="BA270"/>
  <c r="BA515"/>
  <c r="BE270"/>
  <c r="BE515"/>
  <c r="BI270"/>
  <c r="BI515"/>
  <c r="BM270"/>
  <c r="BM515"/>
  <c r="BQ270"/>
  <c r="BQ515"/>
  <c r="BU270"/>
  <c r="BU515"/>
  <c r="BY270"/>
  <c r="BY515"/>
  <c r="CC270"/>
  <c r="CC515"/>
  <c r="CG270"/>
  <c r="CG515"/>
  <c r="CK270"/>
  <c r="CK515"/>
  <c r="CO270"/>
  <c r="CO515"/>
  <c r="CS270"/>
  <c r="CS515"/>
  <c r="CW270"/>
  <c r="CW515"/>
  <c r="AW271"/>
  <c r="AK272"/>
  <c r="AO272"/>
  <c r="AS272"/>
  <c r="AW272"/>
  <c r="BA272"/>
  <c r="BA517"/>
  <c r="BE272"/>
  <c r="BE517"/>
  <c r="BI272"/>
  <c r="BI517"/>
  <c r="BM272"/>
  <c r="BM517"/>
  <c r="BQ272"/>
  <c r="BQ517"/>
  <c r="BU272"/>
  <c r="BU517"/>
  <c r="BY272"/>
  <c r="BY517"/>
  <c r="CC272"/>
  <c r="CC517"/>
  <c r="CG272"/>
  <c r="CG517"/>
  <c r="CK272"/>
  <c r="CK517"/>
  <c r="CO272"/>
  <c r="CO517"/>
  <c r="CS272"/>
  <c r="CS517"/>
  <c r="CW272"/>
  <c r="CW517"/>
  <c r="AW273"/>
  <c r="BM273"/>
  <c r="BM518"/>
  <c r="CC273"/>
  <c r="CC518"/>
  <c r="CS273"/>
  <c r="CS518"/>
  <c r="AK274"/>
  <c r="AO274"/>
  <c r="AS274"/>
  <c r="AW274"/>
  <c r="BA274"/>
  <c r="BA519"/>
  <c r="BE274"/>
  <c r="BE519"/>
  <c r="BI274"/>
  <c r="BI519"/>
  <c r="BM274"/>
  <c r="BM519"/>
  <c r="BQ274"/>
  <c r="BQ519"/>
  <c r="BU274"/>
  <c r="BU519"/>
  <c r="BY274"/>
  <c r="BY519"/>
  <c r="CC274"/>
  <c r="CC519"/>
  <c r="CG274"/>
  <c r="CG519"/>
  <c r="CK274"/>
  <c r="CK519"/>
  <c r="CO274"/>
  <c r="CO519"/>
  <c r="CS274"/>
  <c r="CS519"/>
  <c r="CW274"/>
  <c r="CW519"/>
  <c r="AK275"/>
  <c r="AO275"/>
  <c r="AS275"/>
  <c r="AW275"/>
  <c r="BA275"/>
  <c r="BA520"/>
  <c r="BE275"/>
  <c r="BE520"/>
  <c r="BI275"/>
  <c r="BI520"/>
  <c r="BM275"/>
  <c r="BM520"/>
  <c r="BQ275"/>
  <c r="BQ520"/>
  <c r="BU275"/>
  <c r="BU520"/>
  <c r="BY275"/>
  <c r="BY520"/>
  <c r="CC275"/>
  <c r="CC520"/>
  <c r="CG275"/>
  <c r="CG520"/>
  <c r="CK275"/>
  <c r="CK520"/>
  <c r="CO275"/>
  <c r="CO520"/>
  <c r="CS275"/>
  <c r="CS520"/>
  <c r="CW275"/>
  <c r="CW520"/>
  <c r="AK276"/>
  <c r="AO276"/>
  <c r="AS276"/>
  <c r="AW276"/>
  <c r="BA276"/>
  <c r="BA521"/>
  <c r="BE276"/>
  <c r="BE521"/>
  <c r="BI276"/>
  <c r="BI521"/>
  <c r="BM276"/>
  <c r="BM521"/>
  <c r="BQ276"/>
  <c r="BQ521"/>
  <c r="BU276"/>
  <c r="BU521"/>
  <c r="BY276"/>
  <c r="BY521"/>
  <c r="CC276"/>
  <c r="CC521"/>
  <c r="CG276"/>
  <c r="CG521"/>
  <c r="CK276"/>
  <c r="CK521"/>
  <c r="CO276"/>
  <c r="CO521"/>
  <c r="CS276"/>
  <c r="CS521"/>
  <c r="CW276"/>
  <c r="CW521"/>
  <c r="AW277"/>
  <c r="AK278"/>
  <c r="AO278"/>
  <c r="AS278"/>
  <c r="AW278"/>
  <c r="BA278"/>
  <c r="BA523"/>
  <c r="BE278"/>
  <c r="BE523"/>
  <c r="BI278"/>
  <c r="BI523"/>
  <c r="BM278"/>
  <c r="BM523"/>
  <c r="BQ278"/>
  <c r="BQ523"/>
  <c r="BU278"/>
  <c r="BU523"/>
  <c r="BY278"/>
  <c r="BY523"/>
  <c r="CC278"/>
  <c r="CC523"/>
  <c r="CG278"/>
  <c r="CG523"/>
  <c r="CK278"/>
  <c r="CK523"/>
  <c r="CO278"/>
  <c r="CO523"/>
  <c r="CS278"/>
  <c r="CS523"/>
  <c r="CW278"/>
  <c r="CW523"/>
  <c r="AK279"/>
  <c r="AO279"/>
  <c r="AS279"/>
  <c r="AW279"/>
  <c r="BA279"/>
  <c r="BA524"/>
  <c r="BE279"/>
  <c r="BE524"/>
  <c r="BI279"/>
  <c r="BI524"/>
  <c r="BM279"/>
  <c r="BM524"/>
  <c r="BQ279"/>
  <c r="BQ524"/>
  <c r="BU279"/>
  <c r="BU524"/>
  <c r="BY279"/>
  <c r="BY524"/>
  <c r="BY610"/>
  <c r="CC279"/>
  <c r="CC524"/>
  <c r="CG279"/>
  <c r="CG524"/>
  <c r="CK279"/>
  <c r="CK524"/>
  <c r="CO279"/>
  <c r="CO524"/>
  <c r="CS279"/>
  <c r="CS524"/>
  <c r="CS610"/>
  <c r="CW279"/>
  <c r="CW524"/>
  <c r="AK280"/>
  <c r="AO280"/>
  <c r="AS280"/>
  <c r="AW280"/>
  <c r="BA280"/>
  <c r="BA525"/>
  <c r="BE280"/>
  <c r="BE525"/>
  <c r="BI280"/>
  <c r="BI525"/>
  <c r="BM280"/>
  <c r="BM525"/>
  <c r="BQ280"/>
  <c r="BQ525"/>
  <c r="BU280"/>
  <c r="BU525"/>
  <c r="BY280"/>
  <c r="BY525"/>
  <c r="CC280"/>
  <c r="CC525"/>
  <c r="CG280"/>
  <c r="CG525"/>
  <c r="CK280"/>
  <c r="CK525"/>
  <c r="CO280"/>
  <c r="CO525"/>
  <c r="CS280"/>
  <c r="CS525"/>
  <c r="CW280"/>
  <c r="CW525"/>
  <c r="AK282"/>
  <c r="AO282"/>
  <c r="AS282"/>
  <c r="AW282"/>
  <c r="BA282"/>
  <c r="BA527"/>
  <c r="BA611"/>
  <c r="BE282"/>
  <c r="BE527"/>
  <c r="BE611"/>
  <c r="BI282"/>
  <c r="BI527"/>
  <c r="BI611"/>
  <c r="BM282"/>
  <c r="BM527"/>
  <c r="BM611"/>
  <c r="BQ282"/>
  <c r="BQ527"/>
  <c r="BQ611"/>
  <c r="BU282"/>
  <c r="BU527"/>
  <c r="BU611"/>
  <c r="BY282"/>
  <c r="BY527"/>
  <c r="BY611"/>
  <c r="CC282"/>
  <c r="CC527"/>
  <c r="CC611"/>
  <c r="CG282"/>
  <c r="CG527"/>
  <c r="CG611"/>
  <c r="CK282"/>
  <c r="CK527"/>
  <c r="CK611"/>
  <c r="CO282"/>
  <c r="CO527"/>
  <c r="CO611"/>
  <c r="CS282"/>
  <c r="CS527"/>
  <c r="CS611"/>
  <c r="CW282"/>
  <c r="CW527"/>
  <c r="CW611"/>
  <c r="BO272"/>
  <c r="BO517"/>
  <c r="BS272"/>
  <c r="BS517"/>
  <c r="BW272"/>
  <c r="BW517"/>
  <c r="CA272"/>
  <c r="CA517"/>
  <c r="CE272"/>
  <c r="CE517"/>
  <c r="CI272"/>
  <c r="CI517"/>
  <c r="CM272"/>
  <c r="CM517"/>
  <c r="CQ272"/>
  <c r="CQ517"/>
  <c r="CU272"/>
  <c r="CU517"/>
  <c r="CY272"/>
  <c r="CY517"/>
  <c r="AU274"/>
  <c r="AY274"/>
  <c r="BC274"/>
  <c r="BC519"/>
  <c r="BG274"/>
  <c r="BG519"/>
  <c r="BK274"/>
  <c r="BK519"/>
  <c r="BO274"/>
  <c r="BO519"/>
  <c r="BS274"/>
  <c r="BS519"/>
  <c r="BW274"/>
  <c r="BW519"/>
  <c r="CA274"/>
  <c r="CA519"/>
  <c r="CE274"/>
  <c r="CE519"/>
  <c r="CI274"/>
  <c r="CI519"/>
  <c r="CM274"/>
  <c r="CM519"/>
  <c r="CQ274"/>
  <c r="CQ519"/>
  <c r="CU274"/>
  <c r="CU519"/>
  <c r="CY274"/>
  <c r="CY519"/>
  <c r="AQ275"/>
  <c r="AU275"/>
  <c r="AY275"/>
  <c r="BC275"/>
  <c r="BC520"/>
  <c r="BG275"/>
  <c r="BG520"/>
  <c r="BK275"/>
  <c r="BK520"/>
  <c r="BO275"/>
  <c r="BO520"/>
  <c r="BS275"/>
  <c r="BS520"/>
  <c r="BW275"/>
  <c r="BW520"/>
  <c r="CA275"/>
  <c r="CA520"/>
  <c r="CE275"/>
  <c r="CE520"/>
  <c r="CI275"/>
  <c r="CI520"/>
  <c r="CM275"/>
  <c r="CM520"/>
  <c r="CQ275"/>
  <c r="CQ520"/>
  <c r="CU275"/>
  <c r="CU520"/>
  <c r="CY275"/>
  <c r="CY520"/>
  <c r="AI276"/>
  <c r="AM276"/>
  <c r="AQ276"/>
  <c r="AQ521"/>
  <c r="AU276"/>
  <c r="AY276"/>
  <c r="BC276"/>
  <c r="BC521"/>
  <c r="BG276"/>
  <c r="BG521"/>
  <c r="BK276"/>
  <c r="BK521"/>
  <c r="BO276"/>
  <c r="BO521"/>
  <c r="BS276"/>
  <c r="BS521"/>
  <c r="BW276"/>
  <c r="BW521"/>
  <c r="CA276"/>
  <c r="CA521"/>
  <c r="CE276"/>
  <c r="CE521"/>
  <c r="CI276"/>
  <c r="CI521"/>
  <c r="CM276"/>
  <c r="CM521"/>
  <c r="CQ276"/>
  <c r="CQ521"/>
  <c r="CU276"/>
  <c r="CU521"/>
  <c r="CY276"/>
  <c r="CY521"/>
  <c r="AQ277"/>
  <c r="BC277"/>
  <c r="BC522"/>
  <c r="BK277"/>
  <c r="BK522"/>
  <c r="BS277"/>
  <c r="BS522"/>
  <c r="CA277"/>
  <c r="CA522"/>
  <c r="CI277"/>
  <c r="CI522"/>
  <c r="CQ277"/>
  <c r="CQ522"/>
  <c r="CY277"/>
  <c r="CY522"/>
  <c r="AI278"/>
  <c r="AM278"/>
  <c r="AQ278"/>
  <c r="AQ523"/>
  <c r="AU278"/>
  <c r="AY278"/>
  <c r="BC278"/>
  <c r="BC523"/>
  <c r="BG278"/>
  <c r="BG523"/>
  <c r="BK278"/>
  <c r="BK523"/>
  <c r="BO278"/>
  <c r="BO523"/>
  <c r="BS278"/>
  <c r="BS523"/>
  <c r="BW278"/>
  <c r="BW523"/>
  <c r="CA278"/>
  <c r="CA523"/>
  <c r="CE278"/>
  <c r="CE523"/>
  <c r="CI278"/>
  <c r="CI523"/>
  <c r="CM278"/>
  <c r="CM523"/>
  <c r="CQ278"/>
  <c r="CQ523"/>
  <c r="CU278"/>
  <c r="CU523"/>
  <c r="CY278"/>
  <c r="CY523"/>
  <c r="AI279"/>
  <c r="AM279"/>
  <c r="AQ279"/>
  <c r="AU279"/>
  <c r="AY279"/>
  <c r="BC279"/>
  <c r="BC524"/>
  <c r="BC610"/>
  <c r="BG279"/>
  <c r="BG524"/>
  <c r="BK279"/>
  <c r="BK524"/>
  <c r="BO279"/>
  <c r="BO524"/>
  <c r="BO610"/>
  <c r="BS279"/>
  <c r="BS524"/>
  <c r="BW279"/>
  <c r="BW524"/>
  <c r="CA279"/>
  <c r="CA524"/>
  <c r="CE279"/>
  <c r="CE524"/>
  <c r="CI279"/>
  <c r="CI524"/>
  <c r="CM279"/>
  <c r="CM524"/>
  <c r="CQ279"/>
  <c r="CQ524"/>
  <c r="CU279"/>
  <c r="CU524"/>
  <c r="CY279"/>
  <c r="CY524"/>
  <c r="AI280"/>
  <c r="AM280"/>
  <c r="AQ280"/>
  <c r="AQ525"/>
  <c r="AU280"/>
  <c r="AY280"/>
  <c r="AY525"/>
  <c r="BC280"/>
  <c r="BC525"/>
  <c r="BG280"/>
  <c r="BG525"/>
  <c r="BK280"/>
  <c r="BK525"/>
  <c r="BO280"/>
  <c r="BO525"/>
  <c r="BS280"/>
  <c r="BS525"/>
  <c r="BW280"/>
  <c r="BW525"/>
  <c r="CA280"/>
  <c r="CA525"/>
  <c r="CE280"/>
  <c r="CE525"/>
  <c r="CI280"/>
  <c r="CI525"/>
  <c r="CM280"/>
  <c r="CM525"/>
  <c r="CQ280"/>
  <c r="CQ525"/>
  <c r="CQ610"/>
  <c r="CU280"/>
  <c r="CU525"/>
  <c r="CY280"/>
  <c r="CY525"/>
  <c r="AI282"/>
  <c r="AM282"/>
  <c r="AQ282"/>
  <c r="AQ527"/>
  <c r="AQ611"/>
  <c r="AU282"/>
  <c r="AY282"/>
  <c r="BC282"/>
  <c r="BC527"/>
  <c r="BC611"/>
  <c r="BG282"/>
  <c r="BG527"/>
  <c r="BG611"/>
  <c r="BK282"/>
  <c r="BK527"/>
  <c r="BK611"/>
  <c r="BO282"/>
  <c r="BO527"/>
  <c r="BO611"/>
  <c r="BS282"/>
  <c r="BS527"/>
  <c r="BS611"/>
  <c r="BW282"/>
  <c r="BW527"/>
  <c r="BW611"/>
  <c r="CA282"/>
  <c r="CA527"/>
  <c r="CA611"/>
  <c r="CE282"/>
  <c r="CE527"/>
  <c r="CE611"/>
  <c r="CI282"/>
  <c r="CI527"/>
  <c r="CI611"/>
  <c r="CM282"/>
  <c r="CM527"/>
  <c r="CM611"/>
  <c r="CQ282"/>
  <c r="CQ527"/>
  <c r="CQ611"/>
  <c r="CU282"/>
  <c r="CU527"/>
  <c r="CU611"/>
  <c r="CY282"/>
  <c r="CY527"/>
  <c r="CY611"/>
  <c r="AP225"/>
  <c r="AH226"/>
  <c r="AL226"/>
  <c r="AP226"/>
  <c r="AT226"/>
  <c r="AX226"/>
  <c r="BB226"/>
  <c r="BB471"/>
  <c r="BF226"/>
  <c r="BF471"/>
  <c r="BJ226"/>
  <c r="BJ471"/>
  <c r="BN226"/>
  <c r="BN471"/>
  <c r="BR226"/>
  <c r="BR471"/>
  <c r="BV226"/>
  <c r="BV471"/>
  <c r="BZ226"/>
  <c r="BZ471"/>
  <c r="CD226"/>
  <c r="CD471"/>
  <c r="CH226"/>
  <c r="CH471"/>
  <c r="CL226"/>
  <c r="CL471"/>
  <c r="CP226"/>
  <c r="CP471"/>
  <c r="CT226"/>
  <c r="CT471"/>
  <c r="CX226"/>
  <c r="CX471"/>
  <c r="AH227"/>
  <c r="AL227"/>
  <c r="AP227"/>
  <c r="AT227"/>
  <c r="AX227"/>
  <c r="BB227"/>
  <c r="BB472"/>
  <c r="BF227"/>
  <c r="BF472"/>
  <c r="BJ227"/>
  <c r="BJ472"/>
  <c r="BN227"/>
  <c r="BN472"/>
  <c r="BR227"/>
  <c r="BR472"/>
  <c r="BV227"/>
  <c r="BV472"/>
  <c r="BZ227"/>
  <c r="BZ472"/>
  <c r="CD227"/>
  <c r="CD472"/>
  <c r="CH227"/>
  <c r="CH472"/>
  <c r="CL227"/>
  <c r="CL472"/>
  <c r="CP227"/>
  <c r="CP472"/>
  <c r="CT227"/>
  <c r="CT472"/>
  <c r="CX227"/>
  <c r="CX472"/>
  <c r="AH228"/>
  <c r="AL228"/>
  <c r="AP228"/>
  <c r="AT228"/>
  <c r="AX228"/>
  <c r="BB228"/>
  <c r="BB473"/>
  <c r="BF228"/>
  <c r="BF473"/>
  <c r="BJ228"/>
  <c r="BJ473"/>
  <c r="BN228"/>
  <c r="BN473"/>
  <c r="BR228"/>
  <c r="BR473"/>
  <c r="BV228"/>
  <c r="BV473"/>
  <c r="BZ228"/>
  <c r="BZ473"/>
  <c r="CD228"/>
  <c r="CD473"/>
  <c r="CH228"/>
  <c r="CH473"/>
  <c r="CL228"/>
  <c r="CL473"/>
  <c r="CP228"/>
  <c r="CP473"/>
  <c r="CT228"/>
  <c r="CT473"/>
  <c r="CX228"/>
  <c r="CX473"/>
  <c r="AL229"/>
  <c r="AP229"/>
  <c r="BB229"/>
  <c r="BB474"/>
  <c r="BJ229"/>
  <c r="BJ474"/>
  <c r="BR229"/>
  <c r="BR474"/>
  <c r="BZ229"/>
  <c r="BZ474"/>
  <c r="CH229"/>
  <c r="CH474"/>
  <c r="CP229"/>
  <c r="CP474"/>
  <c r="CX229"/>
  <c r="CX474"/>
  <c r="AH230"/>
  <c r="AT230"/>
  <c r="AH231"/>
  <c r="AL231"/>
  <c r="AP231"/>
  <c r="AT231"/>
  <c r="AX231"/>
  <c r="BB231"/>
  <c r="BB476"/>
  <c r="BF231"/>
  <c r="BF476"/>
  <c r="BJ231"/>
  <c r="BJ476"/>
  <c r="BN231"/>
  <c r="BN476"/>
  <c r="BR231"/>
  <c r="BR476"/>
  <c r="BV231"/>
  <c r="BV476"/>
  <c r="BZ231"/>
  <c r="BZ476"/>
  <c r="CD231"/>
  <c r="CD476"/>
  <c r="CH231"/>
  <c r="CH476"/>
  <c r="CL231"/>
  <c r="CL476"/>
  <c r="CP231"/>
  <c r="CP476"/>
  <c r="CT231"/>
  <c r="CT476"/>
  <c r="CX231"/>
  <c r="CX476"/>
  <c r="AH232"/>
  <c r="AL232"/>
  <c r="AP232"/>
  <c r="AT232"/>
  <c r="AX232"/>
  <c r="BB232"/>
  <c r="BB477"/>
  <c r="BF232"/>
  <c r="BF477"/>
  <c r="BJ232"/>
  <c r="BJ477"/>
  <c r="BN232"/>
  <c r="BN477"/>
  <c r="BR232"/>
  <c r="BR477"/>
  <c r="BV232"/>
  <c r="BV477"/>
  <c r="BZ232"/>
  <c r="BZ477"/>
  <c r="CD232"/>
  <c r="CD477"/>
  <c r="CH232"/>
  <c r="CH477"/>
  <c r="CL232"/>
  <c r="CL477"/>
  <c r="CP232"/>
  <c r="CP477"/>
  <c r="CT232"/>
  <c r="CT477"/>
  <c r="CX232"/>
  <c r="CX477"/>
  <c r="AH233"/>
  <c r="AL233"/>
  <c r="AP233"/>
  <c r="AT233"/>
  <c r="AX233"/>
  <c r="BB233"/>
  <c r="BB478"/>
  <c r="BF233"/>
  <c r="BF478"/>
  <c r="BJ233"/>
  <c r="BJ478"/>
  <c r="BN233"/>
  <c r="BN478"/>
  <c r="BR233"/>
  <c r="BR478"/>
  <c r="BV233"/>
  <c r="BV478"/>
  <c r="BZ233"/>
  <c r="BZ478"/>
  <c r="CD233"/>
  <c r="CD478"/>
  <c r="CH233"/>
  <c r="CH478"/>
  <c r="CL233"/>
  <c r="CL478"/>
  <c r="CP233"/>
  <c r="CP478"/>
  <c r="CT233"/>
  <c r="CT478"/>
  <c r="CX233"/>
  <c r="CX478"/>
  <c r="AH234"/>
  <c r="AP234"/>
  <c r="AP479"/>
  <c r="AX234"/>
  <c r="BF234"/>
  <c r="BF479"/>
  <c r="BN234"/>
  <c r="BN479"/>
  <c r="BV234"/>
  <c r="BV479"/>
  <c r="CD234"/>
  <c r="CD479"/>
  <c r="CL234"/>
  <c r="CL479"/>
  <c r="CT234"/>
  <c r="CT479"/>
  <c r="AH235"/>
  <c r="AH236"/>
  <c r="AL236"/>
  <c r="AP236"/>
  <c r="AT236"/>
  <c r="AX236"/>
  <c r="BB236"/>
  <c r="BB481"/>
  <c r="BF236"/>
  <c r="BF481"/>
  <c r="BJ236"/>
  <c r="BJ481"/>
  <c r="BN236"/>
  <c r="BN481"/>
  <c r="BR236"/>
  <c r="BR481"/>
  <c r="BV236"/>
  <c r="BV481"/>
  <c r="BZ236"/>
  <c r="BZ481"/>
  <c r="CD236"/>
  <c r="CD481"/>
  <c r="CH236"/>
  <c r="CH481"/>
  <c r="CL236"/>
  <c r="CL481"/>
  <c r="CP236"/>
  <c r="CP481"/>
  <c r="CT236"/>
  <c r="CT481"/>
  <c r="CX236"/>
  <c r="CX481"/>
  <c r="AH237"/>
  <c r="AL237"/>
  <c r="AP237"/>
  <c r="AT237"/>
  <c r="AX237"/>
  <c r="BB237"/>
  <c r="BB482"/>
  <c r="BF237"/>
  <c r="BF482"/>
  <c r="BJ237"/>
  <c r="BJ482"/>
  <c r="BN237"/>
  <c r="BN482"/>
  <c r="BR237"/>
  <c r="BR482"/>
  <c r="BV237"/>
  <c r="BV482"/>
  <c r="BZ237"/>
  <c r="BZ482"/>
  <c r="CD237"/>
  <c r="CD482"/>
  <c r="CH237"/>
  <c r="CH482"/>
  <c r="CL237"/>
  <c r="CL482"/>
  <c r="CP237"/>
  <c r="CP482"/>
  <c r="CT237"/>
  <c r="CT482"/>
  <c r="CX237"/>
  <c r="CX482"/>
  <c r="AP238"/>
  <c r="AP483"/>
  <c r="AX238"/>
  <c r="BF238"/>
  <c r="BF483"/>
  <c r="BN238"/>
  <c r="BN483"/>
  <c r="BV238"/>
  <c r="BV483"/>
  <c r="CD238"/>
  <c r="CD483"/>
  <c r="CL238"/>
  <c r="CL483"/>
  <c r="CX238"/>
  <c r="CX483"/>
  <c r="AH239"/>
  <c r="AL239"/>
  <c r="AP239"/>
  <c r="AT239"/>
  <c r="AX239"/>
  <c r="BB239"/>
  <c r="BB484"/>
  <c r="BF239"/>
  <c r="BF484"/>
  <c r="BJ239"/>
  <c r="BJ484"/>
  <c r="BN239"/>
  <c r="BN484"/>
  <c r="BR239"/>
  <c r="BR484"/>
  <c r="BV239"/>
  <c r="BV484"/>
  <c r="BZ239"/>
  <c r="BZ484"/>
  <c r="CD239"/>
  <c r="CD484"/>
  <c r="CH239"/>
  <c r="CH484"/>
  <c r="CL239"/>
  <c r="CL484"/>
  <c r="CP239"/>
  <c r="CP484"/>
  <c r="CT239"/>
  <c r="CT484"/>
  <c r="CX239"/>
  <c r="CX484"/>
  <c r="AP240"/>
  <c r="AT240"/>
  <c r="BF240"/>
  <c r="BF485"/>
  <c r="BN240"/>
  <c r="BN485"/>
  <c r="BV240"/>
  <c r="BV485"/>
  <c r="CD240"/>
  <c r="CD485"/>
  <c r="CL240"/>
  <c r="CL485"/>
  <c r="CT240"/>
  <c r="CT485"/>
  <c r="AH241"/>
  <c r="AL241"/>
  <c r="AP241"/>
  <c r="AT241"/>
  <c r="AX241"/>
  <c r="BB241"/>
  <c r="BB486"/>
  <c r="BF241"/>
  <c r="BF486"/>
  <c r="BJ241"/>
  <c r="BJ486"/>
  <c r="BN241"/>
  <c r="BN486"/>
  <c r="BR241"/>
  <c r="BR486"/>
  <c r="BV241"/>
  <c r="BV486"/>
  <c r="BZ241"/>
  <c r="BZ486"/>
  <c r="CD241"/>
  <c r="CD486"/>
  <c r="CH241"/>
  <c r="CH486"/>
  <c r="CL241"/>
  <c r="CL486"/>
  <c r="CP241"/>
  <c r="CP486"/>
  <c r="CT241"/>
  <c r="CT486"/>
  <c r="CX241"/>
  <c r="CX486"/>
  <c r="AH242"/>
  <c r="AL242"/>
  <c r="AX242"/>
  <c r="BF242"/>
  <c r="BF487"/>
  <c r="BN242"/>
  <c r="BN487"/>
  <c r="BV242"/>
  <c r="BV487"/>
  <c r="CD242"/>
  <c r="CD487"/>
  <c r="CL242"/>
  <c r="CL487"/>
  <c r="CT242"/>
  <c r="CT487"/>
  <c r="AT243"/>
  <c r="BJ243"/>
  <c r="BJ488"/>
  <c r="BZ243"/>
  <c r="BZ488"/>
  <c r="CP243"/>
  <c r="CP488"/>
  <c r="AL244"/>
  <c r="BV244"/>
  <c r="BV489"/>
  <c r="AH245"/>
  <c r="AL245"/>
  <c r="AP245"/>
  <c r="AT245"/>
  <c r="AT490"/>
  <c r="AX245"/>
  <c r="BB245"/>
  <c r="BB490"/>
  <c r="BF245"/>
  <c r="BF490"/>
  <c r="BJ245"/>
  <c r="BJ490"/>
  <c r="BN245"/>
  <c r="BN490"/>
  <c r="BR245"/>
  <c r="BR490"/>
  <c r="BV245"/>
  <c r="BV490"/>
  <c r="BZ245"/>
  <c r="BZ490"/>
  <c r="CD245"/>
  <c r="CD490"/>
  <c r="CH245"/>
  <c r="CH490"/>
  <c r="CL245"/>
  <c r="CL490"/>
  <c r="CP245"/>
  <c r="CP490"/>
  <c r="CT245"/>
  <c r="CT490"/>
  <c r="CX245"/>
  <c r="CX490"/>
  <c r="AH247"/>
  <c r="AL247"/>
  <c r="BB247"/>
  <c r="BB492"/>
  <c r="BB599"/>
  <c r="BF247"/>
  <c r="BF492"/>
  <c r="BF599"/>
  <c r="BR247"/>
  <c r="BR492"/>
  <c r="BR599"/>
  <c r="BV247"/>
  <c r="BV492"/>
  <c r="BV599"/>
  <c r="CH247"/>
  <c r="CH492"/>
  <c r="CH599"/>
  <c r="CL247"/>
  <c r="CL492"/>
  <c r="CL599"/>
  <c r="CX247"/>
  <c r="CX492"/>
  <c r="CX599"/>
  <c r="AH254"/>
  <c r="AL254"/>
  <c r="AP254"/>
  <c r="AT254"/>
  <c r="AX254"/>
  <c r="BB254"/>
  <c r="BB499"/>
  <c r="BF254"/>
  <c r="BF499"/>
  <c r="BJ254"/>
  <c r="BJ499"/>
  <c r="BN254"/>
  <c r="BN499"/>
  <c r="BR254"/>
  <c r="BR499"/>
  <c r="BV254"/>
  <c r="BV499"/>
  <c r="BZ254"/>
  <c r="BZ499"/>
  <c r="CD254"/>
  <c r="CD499"/>
  <c r="CH254"/>
  <c r="CH499"/>
  <c r="CL254"/>
  <c r="CL499"/>
  <c r="CP254"/>
  <c r="CP499"/>
  <c r="CT254"/>
  <c r="CT499"/>
  <c r="CX254"/>
  <c r="CX499"/>
  <c r="AH255"/>
  <c r="AL255"/>
  <c r="AP255"/>
  <c r="AT255"/>
  <c r="AX255"/>
  <c r="BB255"/>
  <c r="BB500"/>
  <c r="BF255"/>
  <c r="BF500"/>
  <c r="BJ255"/>
  <c r="BJ500"/>
  <c r="BN255"/>
  <c r="BN500"/>
  <c r="BR255"/>
  <c r="BR500"/>
  <c r="BV255"/>
  <c r="BV500"/>
  <c r="BZ255"/>
  <c r="BZ500"/>
  <c r="CD255"/>
  <c r="CD500"/>
  <c r="CH255"/>
  <c r="CH500"/>
  <c r="CL255"/>
  <c r="CL500"/>
  <c r="CP255"/>
  <c r="CP500"/>
  <c r="CT255"/>
  <c r="CT500"/>
  <c r="CX255"/>
  <c r="CX500"/>
  <c r="AH256"/>
  <c r="AL256"/>
  <c r="AP256"/>
  <c r="AT256"/>
  <c r="AX256"/>
  <c r="BB256"/>
  <c r="BB501"/>
  <c r="BF256"/>
  <c r="BF501"/>
  <c r="BJ256"/>
  <c r="BJ501"/>
  <c r="BN256"/>
  <c r="BN501"/>
  <c r="BR256"/>
  <c r="BR501"/>
  <c r="BV256"/>
  <c r="BV501"/>
  <c r="BZ256"/>
  <c r="BZ501"/>
  <c r="CD256"/>
  <c r="CD501"/>
  <c r="CH256"/>
  <c r="CH501"/>
  <c r="CL256"/>
  <c r="CL501"/>
  <c r="CP256"/>
  <c r="CP501"/>
  <c r="CT256"/>
  <c r="CT501"/>
  <c r="CX256"/>
  <c r="CX501"/>
  <c r="AH257"/>
  <c r="AL257"/>
  <c r="AP257"/>
  <c r="AT257"/>
  <c r="AX257"/>
  <c r="BB257"/>
  <c r="BB502"/>
  <c r="BF257"/>
  <c r="BF502"/>
  <c r="BJ257"/>
  <c r="BJ502"/>
  <c r="BN257"/>
  <c r="BN502"/>
  <c r="BR257"/>
  <c r="BR502"/>
  <c r="BV257"/>
  <c r="BV502"/>
  <c r="BZ257"/>
  <c r="BZ502"/>
  <c r="CD257"/>
  <c r="CD502"/>
  <c r="CH257"/>
  <c r="CH502"/>
  <c r="CL257"/>
  <c r="CL502"/>
  <c r="CP257"/>
  <c r="CP502"/>
  <c r="CT257"/>
  <c r="CT502"/>
  <c r="CX257"/>
  <c r="CX502"/>
  <c r="AH258"/>
  <c r="AT258"/>
  <c r="AX258"/>
  <c r="BF258"/>
  <c r="BF503"/>
  <c r="BN258"/>
  <c r="BN503"/>
  <c r="BV258"/>
  <c r="BV503"/>
  <c r="CD258"/>
  <c r="CD503"/>
  <c r="CL258"/>
  <c r="CL503"/>
  <c r="CT258"/>
  <c r="CT503"/>
  <c r="AH259"/>
  <c r="AL259"/>
  <c r="AP259"/>
  <c r="AT259"/>
  <c r="AX259"/>
  <c r="BB259"/>
  <c r="BB504"/>
  <c r="BF259"/>
  <c r="BF504"/>
  <c r="BJ259"/>
  <c r="BJ504"/>
  <c r="BN259"/>
  <c r="BN504"/>
  <c r="BR259"/>
  <c r="BR504"/>
  <c r="BV259"/>
  <c r="BV504"/>
  <c r="BZ259"/>
  <c r="BZ504"/>
  <c r="CD259"/>
  <c r="CD504"/>
  <c r="CH259"/>
  <c r="CH504"/>
  <c r="CL259"/>
  <c r="CL504"/>
  <c r="CP259"/>
  <c r="CP504"/>
  <c r="CT259"/>
  <c r="CT504"/>
  <c r="CX259"/>
  <c r="CX504"/>
  <c r="AH260"/>
  <c r="AL260"/>
  <c r="AP260"/>
  <c r="AT260"/>
  <c r="AX260"/>
  <c r="BB260"/>
  <c r="BB505"/>
  <c r="BF260"/>
  <c r="BF505"/>
  <c r="BJ260"/>
  <c r="BJ505"/>
  <c r="BN260"/>
  <c r="BN505"/>
  <c r="BR260"/>
  <c r="BR505"/>
  <c r="BV260"/>
  <c r="BV505"/>
  <c r="BZ260"/>
  <c r="BZ505"/>
  <c r="CD260"/>
  <c r="CD505"/>
  <c r="CH260"/>
  <c r="CH505"/>
  <c r="CL260"/>
  <c r="CL505"/>
  <c r="CP260"/>
  <c r="CP505"/>
  <c r="CT260"/>
  <c r="CT505"/>
  <c r="CX260"/>
  <c r="CX505"/>
  <c r="AH261"/>
  <c r="AL261"/>
  <c r="AP261"/>
  <c r="AT261"/>
  <c r="AX261"/>
  <c r="BB261"/>
  <c r="BB506"/>
  <c r="BF261"/>
  <c r="BF506"/>
  <c r="BJ261"/>
  <c r="BJ506"/>
  <c r="BN261"/>
  <c r="BN506"/>
  <c r="BR261"/>
  <c r="BR506"/>
  <c r="BV261"/>
  <c r="BV506"/>
  <c r="BZ261"/>
  <c r="BZ506"/>
  <c r="CD261"/>
  <c r="CD506"/>
  <c r="CH261"/>
  <c r="CH506"/>
  <c r="CL261"/>
  <c r="CL506"/>
  <c r="CP261"/>
  <c r="CP506"/>
  <c r="CT261"/>
  <c r="CT506"/>
  <c r="CX261"/>
  <c r="CX506"/>
  <c r="AH262"/>
  <c r="AL262"/>
  <c r="AP262"/>
  <c r="AT262"/>
  <c r="AX262"/>
  <c r="BB262"/>
  <c r="BB507"/>
  <c r="BF262"/>
  <c r="BF507"/>
  <c r="BJ262"/>
  <c r="BJ507"/>
  <c r="BJ607"/>
  <c r="BN262"/>
  <c r="BN507"/>
  <c r="BR262"/>
  <c r="BR507"/>
  <c r="BV262"/>
  <c r="BV507"/>
  <c r="BZ262"/>
  <c r="BZ507"/>
  <c r="CD262"/>
  <c r="CD507"/>
  <c r="CH262"/>
  <c r="CH507"/>
  <c r="CL262"/>
  <c r="CL507"/>
  <c r="CP262"/>
  <c r="CP507"/>
  <c r="CT262"/>
  <c r="CT507"/>
  <c r="CX262"/>
  <c r="CX507"/>
  <c r="AH263"/>
  <c r="AL263"/>
  <c r="AP263"/>
  <c r="AT263"/>
  <c r="AX263"/>
  <c r="BB263"/>
  <c r="BB508"/>
  <c r="BF263"/>
  <c r="BF508"/>
  <c r="BJ263"/>
  <c r="BJ508"/>
  <c r="BN263"/>
  <c r="BN508"/>
  <c r="BR263"/>
  <c r="BR508"/>
  <c r="BV263"/>
  <c r="BV508"/>
  <c r="BZ263"/>
  <c r="BZ508"/>
  <c r="CD263"/>
  <c r="CD508"/>
  <c r="CH263"/>
  <c r="CH508"/>
  <c r="CL263"/>
  <c r="CL508"/>
  <c r="CP263"/>
  <c r="CP508"/>
  <c r="CT263"/>
  <c r="CT508"/>
  <c r="CX263"/>
  <c r="CX508"/>
  <c r="AH264"/>
  <c r="AL264"/>
  <c r="AP264"/>
  <c r="AT264"/>
  <c r="AX264"/>
  <c r="BB264"/>
  <c r="BB509"/>
  <c r="BF264"/>
  <c r="BF509"/>
  <c r="BJ264"/>
  <c r="BJ509"/>
  <c r="BN264"/>
  <c r="BN509"/>
  <c r="BR264"/>
  <c r="BR509"/>
  <c r="BV264"/>
  <c r="BV509"/>
  <c r="BZ264"/>
  <c r="BZ509"/>
  <c r="CD264"/>
  <c r="CD509"/>
  <c r="CH264"/>
  <c r="CH509"/>
  <c r="CL264"/>
  <c r="CL509"/>
  <c r="CP264"/>
  <c r="CP509"/>
  <c r="CT264"/>
  <c r="CT509"/>
  <c r="CX264"/>
  <c r="CX509"/>
  <c r="AH265"/>
  <c r="AL265"/>
  <c r="AP265"/>
  <c r="AT265"/>
  <c r="AX265"/>
  <c r="BB265"/>
  <c r="BB510"/>
  <c r="BF265"/>
  <c r="BF510"/>
  <c r="BJ265"/>
  <c r="BJ510"/>
  <c r="BN265"/>
  <c r="BN510"/>
  <c r="BR265"/>
  <c r="BR510"/>
  <c r="BV265"/>
  <c r="BV510"/>
  <c r="BZ265"/>
  <c r="BZ510"/>
  <c r="CD265"/>
  <c r="CD510"/>
  <c r="CH265"/>
  <c r="CH510"/>
  <c r="CL265"/>
  <c r="CL510"/>
  <c r="CP265"/>
  <c r="CP510"/>
  <c r="CT265"/>
  <c r="CT510"/>
  <c r="CX265"/>
  <c r="CX510"/>
  <c r="AT266"/>
  <c r="BJ266"/>
  <c r="BJ511"/>
  <c r="BZ266"/>
  <c r="BZ511"/>
  <c r="AP267"/>
  <c r="AT267"/>
  <c r="BF267"/>
  <c r="BF512"/>
  <c r="BN267"/>
  <c r="BN512"/>
  <c r="BV267"/>
  <c r="BV512"/>
  <c r="BZ267"/>
  <c r="BZ512"/>
  <c r="CH267"/>
  <c r="CH512"/>
  <c r="CP267"/>
  <c r="CP512"/>
  <c r="CX267"/>
  <c r="CX512"/>
  <c r="AH268"/>
  <c r="AL268"/>
  <c r="AP268"/>
  <c r="AT268"/>
  <c r="AX268"/>
  <c r="BB268"/>
  <c r="BB513"/>
  <c r="BF268"/>
  <c r="BF513"/>
  <c r="BJ268"/>
  <c r="BJ513"/>
  <c r="BN268"/>
  <c r="BN513"/>
  <c r="BR268"/>
  <c r="BR513"/>
  <c r="BV268"/>
  <c r="BV513"/>
  <c r="BZ268"/>
  <c r="BZ513"/>
  <c r="CD268"/>
  <c r="CD513"/>
  <c r="CH268"/>
  <c r="CH513"/>
  <c r="CL268"/>
  <c r="CL513"/>
  <c r="CP268"/>
  <c r="CP513"/>
  <c r="CT268"/>
  <c r="CT513"/>
  <c r="CX268"/>
  <c r="CX513"/>
  <c r="AH269"/>
  <c r="AL269"/>
  <c r="AP269"/>
  <c r="AT269"/>
  <c r="AX269"/>
  <c r="BB269"/>
  <c r="BB514"/>
  <c r="BF269"/>
  <c r="BF514"/>
  <c r="BJ269"/>
  <c r="BJ514"/>
  <c r="BN269"/>
  <c r="BN514"/>
  <c r="BR269"/>
  <c r="BR514"/>
  <c r="BV269"/>
  <c r="BV514"/>
  <c r="BZ269"/>
  <c r="BZ514"/>
  <c r="CD269"/>
  <c r="CD514"/>
  <c r="CH269"/>
  <c r="CH514"/>
  <c r="CL269"/>
  <c r="CL514"/>
  <c r="CP269"/>
  <c r="CP514"/>
  <c r="CT269"/>
  <c r="CT514"/>
  <c r="CX269"/>
  <c r="CX514"/>
  <c r="AH270"/>
  <c r="AL270"/>
  <c r="AP270"/>
  <c r="AT270"/>
  <c r="AX270"/>
  <c r="BB270"/>
  <c r="BB515"/>
  <c r="BF270"/>
  <c r="BF515"/>
  <c r="BJ270"/>
  <c r="BJ515"/>
  <c r="BN270"/>
  <c r="BN515"/>
  <c r="BR270"/>
  <c r="BR515"/>
  <c r="BV270"/>
  <c r="BV515"/>
  <c r="BZ270"/>
  <c r="BZ515"/>
  <c r="CD270"/>
  <c r="CD515"/>
  <c r="CH270"/>
  <c r="CH515"/>
  <c r="CL270"/>
  <c r="CL515"/>
  <c r="CP270"/>
  <c r="CP515"/>
  <c r="CT270"/>
  <c r="CT515"/>
  <c r="CX270"/>
  <c r="CX515"/>
  <c r="AL271"/>
  <c r="CD271"/>
  <c r="CD516"/>
  <c r="CL271"/>
  <c r="CL516"/>
  <c r="CT271"/>
  <c r="CT516"/>
  <c r="AH272"/>
  <c r="AL272"/>
  <c r="AP272"/>
  <c r="AT272"/>
  <c r="AX272"/>
  <c r="BB272"/>
  <c r="BB517"/>
  <c r="BF272"/>
  <c r="BF517"/>
  <c r="BJ272"/>
  <c r="BJ517"/>
  <c r="BN272"/>
  <c r="BN517"/>
  <c r="BR272"/>
  <c r="BR517"/>
  <c r="BV272"/>
  <c r="BV517"/>
  <c r="BZ272"/>
  <c r="BZ517"/>
  <c r="CD272"/>
  <c r="CD517"/>
  <c r="CH272"/>
  <c r="CH517"/>
  <c r="CL272"/>
  <c r="CL517"/>
  <c r="CP272"/>
  <c r="CP517"/>
  <c r="CT272"/>
  <c r="CT517"/>
  <c r="CX272"/>
  <c r="CX517"/>
  <c r="AL273"/>
  <c r="BB273"/>
  <c r="BB518"/>
  <c r="BR273"/>
  <c r="BR518"/>
  <c r="CH273"/>
  <c r="CH518"/>
  <c r="CX273"/>
  <c r="CX518"/>
  <c r="AH274"/>
  <c r="AL274"/>
  <c r="AP274"/>
  <c r="AT274"/>
  <c r="AX274"/>
  <c r="BB274"/>
  <c r="BB519"/>
  <c r="BF274"/>
  <c r="BF519"/>
  <c r="BJ274"/>
  <c r="BJ519"/>
  <c r="BN274"/>
  <c r="BN519"/>
  <c r="BR274"/>
  <c r="BR519"/>
  <c r="BV274"/>
  <c r="BV519"/>
  <c r="BZ274"/>
  <c r="BZ519"/>
  <c r="CD274"/>
  <c r="CD519"/>
  <c r="CH274"/>
  <c r="CH519"/>
  <c r="CL274"/>
  <c r="CL519"/>
  <c r="CP274"/>
  <c r="CP519"/>
  <c r="CT274"/>
  <c r="CT519"/>
  <c r="CX274"/>
  <c r="CX519"/>
  <c r="AH275"/>
  <c r="AL275"/>
  <c r="AP275"/>
  <c r="AT275"/>
  <c r="AX275"/>
  <c r="BB275"/>
  <c r="BB520"/>
  <c r="BF275"/>
  <c r="BF520"/>
  <c r="BJ275"/>
  <c r="BJ520"/>
  <c r="BN275"/>
  <c r="BN520"/>
  <c r="BR275"/>
  <c r="BR520"/>
  <c r="BV275"/>
  <c r="BV520"/>
  <c r="BZ275"/>
  <c r="BZ520"/>
  <c r="CD275"/>
  <c r="CD520"/>
  <c r="CH275"/>
  <c r="CH520"/>
  <c r="CL275"/>
  <c r="CL520"/>
  <c r="CP275"/>
  <c r="CP520"/>
  <c r="CT275"/>
  <c r="CT520"/>
  <c r="CX275"/>
  <c r="CX520"/>
  <c r="AH276"/>
  <c r="AL276"/>
  <c r="AP276"/>
  <c r="AT276"/>
  <c r="AX276"/>
  <c r="BB276"/>
  <c r="BB521"/>
  <c r="BF276"/>
  <c r="BF521"/>
  <c r="BJ276"/>
  <c r="BJ521"/>
  <c r="BN276"/>
  <c r="BN521"/>
  <c r="BR276"/>
  <c r="BR521"/>
  <c r="BV276"/>
  <c r="BV521"/>
  <c r="BZ276"/>
  <c r="BZ521"/>
  <c r="CD276"/>
  <c r="CD521"/>
  <c r="CH276"/>
  <c r="CH521"/>
  <c r="CL276"/>
  <c r="CL521"/>
  <c r="CP276"/>
  <c r="CP521"/>
  <c r="CT276"/>
  <c r="CT521"/>
  <c r="CX276"/>
  <c r="CX521"/>
  <c r="AL277"/>
  <c r="AX277"/>
  <c r="BF277"/>
  <c r="BF522"/>
  <c r="BN277"/>
  <c r="BN522"/>
  <c r="BV277"/>
  <c r="BV522"/>
  <c r="CD277"/>
  <c r="CD522"/>
  <c r="CL277"/>
  <c r="CL522"/>
  <c r="CT277"/>
  <c r="CT522"/>
  <c r="AH278"/>
  <c r="AL278"/>
  <c r="AP278"/>
  <c r="AT278"/>
  <c r="AX278"/>
  <c r="BB278"/>
  <c r="BB523"/>
  <c r="BF278"/>
  <c r="BF523"/>
  <c r="BJ278"/>
  <c r="BJ523"/>
  <c r="BN278"/>
  <c r="BN523"/>
  <c r="BR278"/>
  <c r="BR523"/>
  <c r="BV278"/>
  <c r="BV523"/>
  <c r="BZ278"/>
  <c r="BZ523"/>
  <c r="CD278"/>
  <c r="CD523"/>
  <c r="CH278"/>
  <c r="CH523"/>
  <c r="CL278"/>
  <c r="CL523"/>
  <c r="CP278"/>
  <c r="CP523"/>
  <c r="CT278"/>
  <c r="CT523"/>
  <c r="CX278"/>
  <c r="CX523"/>
  <c r="AH279"/>
  <c r="AL279"/>
  <c r="AP279"/>
  <c r="AT279"/>
  <c r="AX279"/>
  <c r="BB279"/>
  <c r="BB524"/>
  <c r="BF279"/>
  <c r="BF524"/>
  <c r="BJ279"/>
  <c r="BJ524"/>
  <c r="BN279"/>
  <c r="BN524"/>
  <c r="BR279"/>
  <c r="BR524"/>
  <c r="BV279"/>
  <c r="BV524"/>
  <c r="BZ279"/>
  <c r="BZ524"/>
  <c r="CD279"/>
  <c r="CD524"/>
  <c r="CH279"/>
  <c r="CH524"/>
  <c r="CL279"/>
  <c r="CL524"/>
  <c r="CL610"/>
  <c r="CP279"/>
  <c r="CP524"/>
  <c r="CT279"/>
  <c r="CT524"/>
  <c r="CX279"/>
  <c r="CX524"/>
  <c r="AH280"/>
  <c r="AL280"/>
  <c r="AP280"/>
  <c r="AT280"/>
  <c r="AX280"/>
  <c r="BB280"/>
  <c r="BB525"/>
  <c r="BF280"/>
  <c r="BF525"/>
  <c r="BJ280"/>
  <c r="BJ525"/>
  <c r="BN280"/>
  <c r="BN525"/>
  <c r="BR280"/>
  <c r="BR525"/>
  <c r="BV280"/>
  <c r="BV525"/>
  <c r="BZ280"/>
  <c r="BZ525"/>
  <c r="BZ610"/>
  <c r="CD280"/>
  <c r="CD525"/>
  <c r="CH280"/>
  <c r="CH525"/>
  <c r="CL280"/>
  <c r="CL525"/>
  <c r="CP280"/>
  <c r="CP525"/>
  <c r="CT280"/>
  <c r="CT525"/>
  <c r="CX280"/>
  <c r="CX525"/>
  <c r="AH282"/>
  <c r="AL282"/>
  <c r="AP282"/>
  <c r="AT282"/>
  <c r="AX282"/>
  <c r="BB282"/>
  <c r="BB527"/>
  <c r="BB611"/>
  <c r="BF282"/>
  <c r="BF527"/>
  <c r="BF611"/>
  <c r="BJ282"/>
  <c r="BJ527"/>
  <c r="BJ611"/>
  <c r="BN282"/>
  <c r="BN527"/>
  <c r="BN611"/>
  <c r="BR282"/>
  <c r="BR527"/>
  <c r="BR611"/>
  <c r="BV282"/>
  <c r="BV527"/>
  <c r="BV611"/>
  <c r="BZ282"/>
  <c r="BZ527"/>
  <c r="BZ611"/>
  <c r="CD282"/>
  <c r="CD527"/>
  <c r="CD611"/>
  <c r="CH282"/>
  <c r="CH527"/>
  <c r="CH611"/>
  <c r="CL282"/>
  <c r="CL527"/>
  <c r="CL611"/>
  <c r="CP282"/>
  <c r="CP527"/>
  <c r="CP611"/>
  <c r="CT282"/>
  <c r="CT527"/>
  <c r="CT611"/>
  <c r="CX282"/>
  <c r="CX527"/>
  <c r="CX611"/>
  <c r="N70" i="1"/>
  <c r="O70" s="1"/>
  <c r="N67"/>
  <c r="W290"/>
  <c r="X45"/>
  <c r="Y45" s="1"/>
  <c r="N45"/>
  <c r="O45" s="1"/>
  <c r="W359"/>
  <c r="N122"/>
  <c r="O122" s="1"/>
  <c r="X124"/>
  <c r="N456"/>
  <c r="O211"/>
  <c r="P211" s="1"/>
  <c r="W313"/>
  <c r="N316"/>
  <c r="O71"/>
  <c r="P71" s="1"/>
  <c r="Q71" s="1"/>
  <c r="N69"/>
  <c r="CY268"/>
  <c r="CY513" s="1"/>
  <c r="CU268"/>
  <c r="CU513" s="1"/>
  <c r="CQ268"/>
  <c r="CQ513" s="1"/>
  <c r="CM268"/>
  <c r="CM513" s="1"/>
  <c r="CI268"/>
  <c r="CI513" s="1"/>
  <c r="CE268"/>
  <c r="CE513" s="1"/>
  <c r="CA268"/>
  <c r="CA513" s="1"/>
  <c r="BW268"/>
  <c r="BW513" s="1"/>
  <c r="BS268"/>
  <c r="BS513" s="1"/>
  <c r="BO268"/>
  <c r="BO513" s="1"/>
  <c r="BK268"/>
  <c r="BK513" s="1"/>
  <c r="BG268"/>
  <c r="BG513" s="1"/>
  <c r="BC268"/>
  <c r="BC513" s="1"/>
  <c r="AY268"/>
  <c r="AQ268"/>
  <c r="AM268"/>
  <c r="CT268"/>
  <c r="CT513" s="1"/>
  <c r="CO268"/>
  <c r="CO513" s="1"/>
  <c r="CJ268"/>
  <c r="CJ513" s="1"/>
  <c r="CD268"/>
  <c r="CD513" s="1"/>
  <c r="BY268"/>
  <c r="BY513" s="1"/>
  <c r="BT268"/>
  <c r="BT513" s="1"/>
  <c r="BN268"/>
  <c r="BN513" s="1"/>
  <c r="BI268"/>
  <c r="BI513" s="1"/>
  <c r="BD268"/>
  <c r="BD513" s="1"/>
  <c r="AX268"/>
  <c r="AN268"/>
  <c r="CV268"/>
  <c r="CV513" s="1"/>
  <c r="CP268"/>
  <c r="CP513" s="1"/>
  <c r="CK268"/>
  <c r="CK513" s="1"/>
  <c r="CF268"/>
  <c r="CF513" s="1"/>
  <c r="BZ268"/>
  <c r="BZ513" s="1"/>
  <c r="BU268"/>
  <c r="BU513" s="1"/>
  <c r="BP268"/>
  <c r="BP513" s="1"/>
  <c r="BJ268"/>
  <c r="BJ513" s="1"/>
  <c r="BE268"/>
  <c r="BE513" s="1"/>
  <c r="AZ268"/>
  <c r="AT268"/>
  <c r="AO268"/>
  <c r="CW268"/>
  <c r="CW513" s="1"/>
  <c r="CR268"/>
  <c r="CR513" s="1"/>
  <c r="CL268"/>
  <c r="CL513" s="1"/>
  <c r="CG268"/>
  <c r="CG513" s="1"/>
  <c r="CB268"/>
  <c r="CB513" s="1"/>
  <c r="BV268"/>
  <c r="BV513" s="1"/>
  <c r="BQ268"/>
  <c r="BQ513" s="1"/>
  <c r="BL268"/>
  <c r="BL513" s="1"/>
  <c r="BF268"/>
  <c r="BF513" s="1"/>
  <c r="BA268"/>
  <c r="BA513" s="1"/>
  <c r="AV268"/>
  <c r="AP268"/>
  <c r="AK268"/>
  <c r="CC268"/>
  <c r="CC513" s="1"/>
  <c r="AL268"/>
  <c r="CH268"/>
  <c r="CH513" s="1"/>
  <c r="BM268"/>
  <c r="BM513" s="1"/>
  <c r="AR268"/>
  <c r="BR268"/>
  <c r="BR513" s="1"/>
  <c r="W434"/>
  <c r="CY272"/>
  <c r="CY517" s="1"/>
  <c r="CU272"/>
  <c r="CU517" s="1"/>
  <c r="CQ272"/>
  <c r="CQ517" s="1"/>
  <c r="CM272"/>
  <c r="CM517"/>
  <c r="CI272"/>
  <c r="CI517" s="1"/>
  <c r="CE272"/>
  <c r="CE517" s="1"/>
  <c r="CA272"/>
  <c r="CA517" s="1"/>
  <c r="BW272"/>
  <c r="BW517" s="1"/>
  <c r="BS272"/>
  <c r="BS517" s="1"/>
  <c r="BO272"/>
  <c r="BO517" s="1"/>
  <c r="BK272"/>
  <c r="BK517" s="1"/>
  <c r="BG272"/>
  <c r="BG517"/>
  <c r="BC272"/>
  <c r="BC517" s="1"/>
  <c r="AY272"/>
  <c r="AU272"/>
  <c r="AQ272"/>
  <c r="AQ517" s="1"/>
  <c r="AM272"/>
  <c r="AI272"/>
  <c r="CT272"/>
  <c r="CT517" s="1"/>
  <c r="CO272"/>
  <c r="CO517" s="1"/>
  <c r="CJ272"/>
  <c r="CJ517" s="1"/>
  <c r="CD272"/>
  <c r="CD517"/>
  <c r="BY272"/>
  <c r="BY517" s="1"/>
  <c r="BT272"/>
  <c r="BT517" s="1"/>
  <c r="BN272"/>
  <c r="BN517" s="1"/>
  <c r="BI272"/>
  <c r="BI517" s="1"/>
  <c r="BD272"/>
  <c r="BD517" s="1"/>
  <c r="AX272"/>
  <c r="AS272"/>
  <c r="AN272"/>
  <c r="AH272"/>
  <c r="CV272"/>
  <c r="CV517" s="1"/>
  <c r="CP272"/>
  <c r="CP517"/>
  <c r="CK272"/>
  <c r="CK517" s="1"/>
  <c r="CF272"/>
  <c r="CF517"/>
  <c r="BZ272"/>
  <c r="BZ517" s="1"/>
  <c r="BU272"/>
  <c r="BU517"/>
  <c r="BP272"/>
  <c r="BP517" s="1"/>
  <c r="BJ272"/>
  <c r="BJ517"/>
  <c r="BE272"/>
  <c r="BE517" s="1"/>
  <c r="AZ272"/>
  <c r="AT272"/>
  <c r="AO272"/>
  <c r="AJ272"/>
  <c r="CW272"/>
  <c r="CW517"/>
  <c r="CR272"/>
  <c r="CR517" s="1"/>
  <c r="CL272"/>
  <c r="CL517"/>
  <c r="CG272"/>
  <c r="CG517" s="1"/>
  <c r="CB272"/>
  <c r="CB517"/>
  <c r="BV272"/>
  <c r="BV517" s="1"/>
  <c r="BQ272"/>
  <c r="BQ517" s="1"/>
  <c r="BL272"/>
  <c r="BL517" s="1"/>
  <c r="BF272"/>
  <c r="BF517" s="1"/>
  <c r="BA272"/>
  <c r="BA517" s="1"/>
  <c r="AV272"/>
  <c r="AP272"/>
  <c r="AK272"/>
  <c r="CU276"/>
  <c r="CU521" s="1"/>
  <c r="CM276"/>
  <c r="CM521"/>
  <c r="CE276"/>
  <c r="CE521" s="1"/>
  <c r="BW276"/>
  <c r="BW521" s="1"/>
  <c r="BO276"/>
  <c r="BO521" s="1"/>
  <c r="BG276"/>
  <c r="BG521" s="1"/>
  <c r="AY276"/>
  <c r="AQ276"/>
  <c r="AQ521"/>
  <c r="AI276"/>
  <c r="CT276"/>
  <c r="CT521" s="1"/>
  <c r="CJ276"/>
  <c r="CJ521" s="1"/>
  <c r="BY276"/>
  <c r="BY521" s="1"/>
  <c r="BN276"/>
  <c r="BN521" s="1"/>
  <c r="BD276"/>
  <c r="BD521" s="1"/>
  <c r="AS276"/>
  <c r="AH276"/>
  <c r="CP276"/>
  <c r="CP521" s="1"/>
  <c r="CF276"/>
  <c r="CF521" s="1"/>
  <c r="BU276"/>
  <c r="BU521" s="1"/>
  <c r="BJ276"/>
  <c r="BJ521" s="1"/>
  <c r="AZ276"/>
  <c r="AT276"/>
  <c r="AJ276"/>
  <c r="CR276"/>
  <c r="CR521" s="1"/>
  <c r="CG276"/>
  <c r="CG521" s="1"/>
  <c r="BV276"/>
  <c r="BV521" s="1"/>
  <c r="BL276"/>
  <c r="BL521"/>
  <c r="BA276"/>
  <c r="BA521" s="1"/>
  <c r="AP276"/>
  <c r="CO280"/>
  <c r="CO525" s="1"/>
  <c r="AX280"/>
  <c r="BP280"/>
  <c r="BP525" s="1"/>
  <c r="CG280"/>
  <c r="CG525" s="1"/>
  <c r="AP280"/>
  <c r="BH260"/>
  <c r="BH505" s="1"/>
  <c r="AR264"/>
  <c r="BM264"/>
  <c r="BM509" s="1"/>
  <c r="CH264"/>
  <c r="CH509" s="1"/>
  <c r="BB272"/>
  <c r="BB517"/>
  <c r="BX272"/>
  <c r="BX517" s="1"/>
  <c r="CS272"/>
  <c r="CS517" s="1"/>
  <c r="BB276"/>
  <c r="BB521" s="1"/>
  <c r="CS276"/>
  <c r="CS521" s="1"/>
  <c r="CY260"/>
  <c r="CY505" s="1"/>
  <c r="CQ260"/>
  <c r="CQ505" s="1"/>
  <c r="CI260"/>
  <c r="CI505" s="1"/>
  <c r="CA260"/>
  <c r="CA505" s="1"/>
  <c r="BS260"/>
  <c r="BS505" s="1"/>
  <c r="BK260"/>
  <c r="BK505" s="1"/>
  <c r="BC260"/>
  <c r="BC505" s="1"/>
  <c r="AU260"/>
  <c r="AM260"/>
  <c r="CT260"/>
  <c r="CT505" s="1"/>
  <c r="CJ260"/>
  <c r="CJ505" s="1"/>
  <c r="BY260"/>
  <c r="BY505" s="1"/>
  <c r="BN260"/>
  <c r="BN505" s="1"/>
  <c r="BD260"/>
  <c r="BD505" s="1"/>
  <c r="AN260"/>
  <c r="X260"/>
  <c r="Y260" s="1"/>
  <c r="Z260" s="1"/>
  <c r="CV260"/>
  <c r="CV505" s="1"/>
  <c r="CK260"/>
  <c r="CK505" s="1"/>
  <c r="BZ260"/>
  <c r="BZ505" s="1"/>
  <c r="BP260"/>
  <c r="BP505" s="1"/>
  <c r="BE260"/>
  <c r="BE505" s="1"/>
  <c r="AT260"/>
  <c r="AJ260"/>
  <c r="CR260"/>
  <c r="CR505" s="1"/>
  <c r="CG260"/>
  <c r="CG505"/>
  <c r="BV260"/>
  <c r="BV505" s="1"/>
  <c r="BL260"/>
  <c r="BL505" s="1"/>
  <c r="BA260"/>
  <c r="BA505" s="1"/>
  <c r="AP260"/>
  <c r="AP505" s="1"/>
  <c r="CQ282"/>
  <c r="CQ527" s="1"/>
  <c r="CQ611" s="1"/>
  <c r="BD282"/>
  <c r="BD527" s="1"/>
  <c r="BD611" s="1"/>
  <c r="BE282"/>
  <c r="BE527"/>
  <c r="BE611" s="1"/>
  <c r="CG282"/>
  <c r="CG527" s="1"/>
  <c r="CG611" s="1"/>
  <c r="BB260"/>
  <c r="BB505" s="1"/>
  <c r="CS260"/>
  <c r="CS505"/>
  <c r="AL264"/>
  <c r="BH264"/>
  <c r="BH509" s="1"/>
  <c r="CC264"/>
  <c r="CC509"/>
  <c r="N386"/>
  <c r="O141"/>
  <c r="CY264"/>
  <c r="CY509" s="1"/>
  <c r="CU264"/>
  <c r="CU509" s="1"/>
  <c r="CQ264"/>
  <c r="CQ509" s="1"/>
  <c r="CM264"/>
  <c r="CM509" s="1"/>
  <c r="CI264"/>
  <c r="CI509" s="1"/>
  <c r="CE264"/>
  <c r="CE509" s="1"/>
  <c r="CA264"/>
  <c r="CA509" s="1"/>
  <c r="BW264"/>
  <c r="BW509"/>
  <c r="BS264"/>
  <c r="BS509" s="1"/>
  <c r="BO264"/>
  <c r="BO509" s="1"/>
  <c r="BK264"/>
  <c r="BK509" s="1"/>
  <c r="BG264"/>
  <c r="BG509" s="1"/>
  <c r="BC264"/>
  <c r="BC509" s="1"/>
  <c r="AY264"/>
  <c r="AU264"/>
  <c r="AQ264"/>
  <c r="AM264"/>
  <c r="AI264"/>
  <c r="CT264"/>
  <c r="CT509" s="1"/>
  <c r="CO264"/>
  <c r="CO509" s="1"/>
  <c r="CJ264"/>
  <c r="CJ509"/>
  <c r="CD264"/>
  <c r="CD509" s="1"/>
  <c r="BY264"/>
  <c r="BY509" s="1"/>
  <c r="BT264"/>
  <c r="BT509" s="1"/>
  <c r="BN264"/>
  <c r="BN509" s="1"/>
  <c r="BI264"/>
  <c r="BI509" s="1"/>
  <c r="BD264"/>
  <c r="BD509" s="1"/>
  <c r="AX264"/>
  <c r="AS264"/>
  <c r="AN264"/>
  <c r="AH264"/>
  <c r="CV264"/>
  <c r="CV509" s="1"/>
  <c r="CP264"/>
  <c r="CP509" s="1"/>
  <c r="CK264"/>
  <c r="CK509" s="1"/>
  <c r="CF264"/>
  <c r="CF509" s="1"/>
  <c r="BZ264"/>
  <c r="BZ509" s="1"/>
  <c r="BU264"/>
  <c r="BU509" s="1"/>
  <c r="BP264"/>
  <c r="BP509" s="1"/>
  <c r="BJ264"/>
  <c r="BJ509" s="1"/>
  <c r="BE264"/>
  <c r="BE509" s="1"/>
  <c r="AZ264"/>
  <c r="AT264"/>
  <c r="AO264"/>
  <c r="AJ264"/>
  <c r="CW264"/>
  <c r="CW509" s="1"/>
  <c r="CR264"/>
  <c r="CR509" s="1"/>
  <c r="CL264"/>
  <c r="CL509" s="1"/>
  <c r="CG264"/>
  <c r="CG509" s="1"/>
  <c r="CB264"/>
  <c r="CB509" s="1"/>
  <c r="BV264"/>
  <c r="BV509" s="1"/>
  <c r="BQ264"/>
  <c r="BQ509" s="1"/>
  <c r="BL264"/>
  <c r="BL509" s="1"/>
  <c r="BF264"/>
  <c r="BF509" s="1"/>
  <c r="BA264"/>
  <c r="BA509" s="1"/>
  <c r="AV264"/>
  <c r="AP264"/>
  <c r="AK264"/>
  <c r="AS44"/>
  <c r="AW44"/>
  <c r="BE44"/>
  <c r="BE289" s="1"/>
  <c r="BM44"/>
  <c r="BM289" s="1"/>
  <c r="BU44"/>
  <c r="BU289" s="1"/>
  <c r="CC44"/>
  <c r="CC289" s="1"/>
  <c r="CK44"/>
  <c r="CK289" s="1"/>
  <c r="CS44"/>
  <c r="CS289"/>
  <c r="AK45"/>
  <c r="AW45"/>
  <c r="BA45"/>
  <c r="BA290" s="1"/>
  <c r="BI45"/>
  <c r="BI290" s="1"/>
  <c r="BM45"/>
  <c r="BM290" s="1"/>
  <c r="BU45"/>
  <c r="BU290"/>
  <c r="CG45"/>
  <c r="CG290" s="1"/>
  <c r="CO45"/>
  <c r="CO290" s="1"/>
  <c r="CS45"/>
  <c r="CS290" s="1"/>
  <c r="AS46"/>
  <c r="BE46"/>
  <c r="BE291" s="1"/>
  <c r="BU46"/>
  <c r="BU291"/>
  <c r="CS46"/>
  <c r="CS291" s="1"/>
  <c r="BI47"/>
  <c r="BI292" s="1"/>
  <c r="AS48"/>
  <c r="BE48"/>
  <c r="BE293" s="1"/>
  <c r="BU48"/>
  <c r="BU293" s="1"/>
  <c r="CC48"/>
  <c r="CC293" s="1"/>
  <c r="AK49"/>
  <c r="AO49"/>
  <c r="BE50"/>
  <c r="BE295" s="1"/>
  <c r="BA51"/>
  <c r="BA296" s="1"/>
  <c r="AO52"/>
  <c r="BQ52"/>
  <c r="BQ297" s="1"/>
  <c r="BM53"/>
  <c r="BM298" s="1"/>
  <c r="AO54"/>
  <c r="AK55"/>
  <c r="AO55"/>
  <c r="BA55"/>
  <c r="BA300" s="1"/>
  <c r="BI55"/>
  <c r="BI300" s="1"/>
  <c r="BQ55"/>
  <c r="BQ300" s="1"/>
  <c r="BY55"/>
  <c r="BY300" s="1"/>
  <c r="CG55"/>
  <c r="CG300" s="1"/>
  <c r="CO55"/>
  <c r="CO300" s="1"/>
  <c r="CW55"/>
  <c r="CW300" s="1"/>
  <c r="AS56"/>
  <c r="AW56"/>
  <c r="BE56"/>
  <c r="BE301" s="1"/>
  <c r="BM56"/>
  <c r="BM301" s="1"/>
  <c r="BU56"/>
  <c r="BU301"/>
  <c r="CC56"/>
  <c r="CC301" s="1"/>
  <c r="CK56"/>
  <c r="CK301" s="1"/>
  <c r="CS56"/>
  <c r="CS301"/>
  <c r="AK58"/>
  <c r="AO59"/>
  <c r="BA60"/>
  <c r="BA305"/>
  <c r="AK61"/>
  <c r="AW61"/>
  <c r="BU61"/>
  <c r="BU306"/>
  <c r="CC61"/>
  <c r="CC306" s="1"/>
  <c r="BE62"/>
  <c r="BE307"/>
  <c r="BQ62"/>
  <c r="BQ307" s="1"/>
  <c r="CK62"/>
  <c r="CK307"/>
  <c r="CW62"/>
  <c r="CW307" s="1"/>
  <c r="AO63"/>
  <c r="AW63"/>
  <c r="BE63"/>
  <c r="BE308" s="1"/>
  <c r="BM63"/>
  <c r="BM308"/>
  <c r="BU63"/>
  <c r="BU308" s="1"/>
  <c r="CC63"/>
  <c r="CC308"/>
  <c r="CK63"/>
  <c r="CK308" s="1"/>
  <c r="CS63"/>
  <c r="CS308"/>
  <c r="AK64"/>
  <c r="AO64"/>
  <c r="AS64"/>
  <c r="AW64"/>
  <c r="BA64"/>
  <c r="BA309" s="1"/>
  <c r="BE64"/>
  <c r="BE309"/>
  <c r="BI64"/>
  <c r="BI309" s="1"/>
  <c r="BM64"/>
  <c r="BM309"/>
  <c r="BQ64"/>
  <c r="BQ309" s="1"/>
  <c r="BU64"/>
  <c r="BU309"/>
  <c r="BY64"/>
  <c r="BY309" s="1"/>
  <c r="CC64"/>
  <c r="CC309"/>
  <c r="CG64"/>
  <c r="CG309" s="1"/>
  <c r="CK64"/>
  <c r="CK309"/>
  <c r="CO64"/>
  <c r="CO309" s="1"/>
  <c r="CS64"/>
  <c r="CS309"/>
  <c r="CW64"/>
  <c r="CW309" s="1"/>
  <c r="BB264"/>
  <c r="BB509"/>
  <c r="BX264"/>
  <c r="BX509" s="1"/>
  <c r="CS264"/>
  <c r="CS509"/>
  <c r="CY255"/>
  <c r="CY500"/>
  <c r="CU255"/>
  <c r="CU500"/>
  <c r="CQ255"/>
  <c r="CQ500"/>
  <c r="CM255"/>
  <c r="CM500"/>
  <c r="CI255"/>
  <c r="CI500"/>
  <c r="CE255"/>
  <c r="CE500"/>
  <c r="CA255"/>
  <c r="CA500"/>
  <c r="BW255"/>
  <c r="BW500"/>
  <c r="BS255"/>
  <c r="BS500"/>
  <c r="BO255"/>
  <c r="BO500"/>
  <c r="BK255"/>
  <c r="BK500"/>
  <c r="BG255"/>
  <c r="BG500"/>
  <c r="BC255"/>
  <c r="BC500"/>
  <c r="AY255"/>
  <c r="AU255"/>
  <c r="AQ255"/>
  <c r="AQ500"/>
  <c r="AM255"/>
  <c r="AI255"/>
  <c r="CY259"/>
  <c r="CY504"/>
  <c r="CQ259"/>
  <c r="CQ504" s="1"/>
  <c r="CI259"/>
  <c r="CI504"/>
  <c r="CA259"/>
  <c r="CA504" s="1"/>
  <c r="BS259"/>
  <c r="BS504" s="1"/>
  <c r="BK259"/>
  <c r="BK504" s="1"/>
  <c r="BC259"/>
  <c r="BC504"/>
  <c r="AQ259"/>
  <c r="AQ504" s="1"/>
  <c r="AG508"/>
  <c r="CY263"/>
  <c r="CY508" s="1"/>
  <c r="CI263"/>
  <c r="CI508" s="1"/>
  <c r="BS263"/>
  <c r="BS508" s="1"/>
  <c r="BC263"/>
  <c r="BC508" s="1"/>
  <c r="AQ263"/>
  <c r="AQ508" s="1"/>
  <c r="CY267"/>
  <c r="CY512" s="1"/>
  <c r="CQ267"/>
  <c r="CQ512" s="1"/>
  <c r="CI267"/>
  <c r="CI512" s="1"/>
  <c r="CA267"/>
  <c r="CA512" s="1"/>
  <c r="BS267"/>
  <c r="BS512"/>
  <c r="BK267"/>
  <c r="BK512" s="1"/>
  <c r="BC267"/>
  <c r="BC512"/>
  <c r="AQ267"/>
  <c r="AQ512" s="1"/>
  <c r="CY271"/>
  <c r="CY516" s="1"/>
  <c r="CQ271"/>
  <c r="CQ516" s="1"/>
  <c r="CI271"/>
  <c r="CI516" s="1"/>
  <c r="CA271"/>
  <c r="CA516" s="1"/>
  <c r="BS271"/>
  <c r="BS516" s="1"/>
  <c r="BK271"/>
  <c r="BK516" s="1"/>
  <c r="BC271"/>
  <c r="BC516" s="1"/>
  <c r="AU271"/>
  <c r="AQ271"/>
  <c r="AQ516" s="1"/>
  <c r="AI271"/>
  <c r="CU279"/>
  <c r="CU524" s="1"/>
  <c r="CE279"/>
  <c r="CE524"/>
  <c r="BS279"/>
  <c r="BS524" s="1"/>
  <c r="BG279"/>
  <c r="BG524"/>
  <c r="AM279"/>
  <c r="BG238"/>
  <c r="BG483" s="1"/>
  <c r="BK238"/>
  <c r="BK483"/>
  <c r="BO238"/>
  <c r="BO483" s="1"/>
  <c r="BS238"/>
  <c r="BS483"/>
  <c r="BW238"/>
  <c r="BW483" s="1"/>
  <c r="CA238"/>
  <c r="CA483" s="1"/>
  <c r="CE238"/>
  <c r="CE483" s="1"/>
  <c r="CI238"/>
  <c r="CI483"/>
  <c r="CM238"/>
  <c r="CM483" s="1"/>
  <c r="CQ238"/>
  <c r="CQ483"/>
  <c r="CU238"/>
  <c r="CU483" s="1"/>
  <c r="CY238"/>
  <c r="CY483"/>
  <c r="AM240"/>
  <c r="BC241"/>
  <c r="BC486" s="1"/>
  <c r="BS241"/>
  <c r="BS486" s="1"/>
  <c r="CI241"/>
  <c r="CI486" s="1"/>
  <c r="CY241"/>
  <c r="CY486" s="1"/>
  <c r="AQ242"/>
  <c r="AQ487"/>
  <c r="BC242"/>
  <c r="BC487" s="1"/>
  <c r="BK242"/>
  <c r="BK487"/>
  <c r="BS242"/>
  <c r="BS487" s="1"/>
  <c r="CA242"/>
  <c r="CA487" s="1"/>
  <c r="CI242"/>
  <c r="CI487" s="1"/>
  <c r="CQ242"/>
  <c r="CQ487" s="1"/>
  <c r="CY242"/>
  <c r="CY487" s="1"/>
  <c r="AI244"/>
  <c r="AM244"/>
  <c r="AQ244"/>
  <c r="AU244"/>
  <c r="AY244"/>
  <c r="BC244"/>
  <c r="BC489"/>
  <c r="BG244"/>
  <c r="BG489"/>
  <c r="BK244"/>
  <c r="BK489"/>
  <c r="BO244"/>
  <c r="BO489" s="1"/>
  <c r="BS244"/>
  <c r="BS489"/>
  <c r="BW244"/>
  <c r="BW489" s="1"/>
  <c r="CA244"/>
  <c r="CA489"/>
  <c r="CE244"/>
  <c r="CE489" s="1"/>
  <c r="CI244"/>
  <c r="CI489" s="1"/>
  <c r="CM244"/>
  <c r="CM489" s="1"/>
  <c r="CQ244"/>
  <c r="CQ489"/>
  <c r="CU244"/>
  <c r="CU489" s="1"/>
  <c r="CY244"/>
  <c r="CY489"/>
  <c r="AI245"/>
  <c r="AM245"/>
  <c r="AQ245"/>
  <c r="AU245"/>
  <c r="AY245"/>
  <c r="BC245"/>
  <c r="BC490" s="1"/>
  <c r="BG245"/>
  <c r="BG490" s="1"/>
  <c r="BK245"/>
  <c r="BK490"/>
  <c r="BO245"/>
  <c r="BO490" s="1"/>
  <c r="BS245"/>
  <c r="BS490"/>
  <c r="BW245"/>
  <c r="BW490" s="1"/>
  <c r="CA245"/>
  <c r="CA490"/>
  <c r="CE245"/>
  <c r="CE490" s="1"/>
  <c r="CI245"/>
  <c r="CI490" s="1"/>
  <c r="CM245"/>
  <c r="CM490" s="1"/>
  <c r="CQ245"/>
  <c r="CQ490"/>
  <c r="CU245"/>
  <c r="CU490" s="1"/>
  <c r="CY245"/>
  <c r="CY490"/>
  <c r="AQ247"/>
  <c r="AU247"/>
  <c r="BG247"/>
  <c r="BG492"/>
  <c r="BG599" s="1"/>
  <c r="BK247"/>
  <c r="BK492" s="1"/>
  <c r="BK599" s="1"/>
  <c r="BW247"/>
  <c r="BW492" s="1"/>
  <c r="BW599" s="1"/>
  <c r="CA247"/>
  <c r="CA492" s="1"/>
  <c r="CA599" s="1"/>
  <c r="CP247"/>
  <c r="CP492"/>
  <c r="CP599"/>
  <c r="BI254"/>
  <c r="BI499"/>
  <c r="CD254"/>
  <c r="CD499" s="1"/>
  <c r="AL255"/>
  <c r="AR255"/>
  <c r="AW255"/>
  <c r="BB255"/>
  <c r="BB500"/>
  <c r="BH255"/>
  <c r="BH500" s="1"/>
  <c r="BM255"/>
  <c r="BM500"/>
  <c r="BR255"/>
  <c r="BR500" s="1"/>
  <c r="BX255"/>
  <c r="BX500" s="1"/>
  <c r="CC255"/>
  <c r="CC500" s="1"/>
  <c r="CH255"/>
  <c r="CH500"/>
  <c r="CN255"/>
  <c r="CN500" s="1"/>
  <c r="CS255"/>
  <c r="CS500" s="1"/>
  <c r="CX255"/>
  <c r="CX500" s="1"/>
  <c r="AO257"/>
  <c r="AZ257"/>
  <c r="BJ257"/>
  <c r="BJ502" s="1"/>
  <c r="BU257"/>
  <c r="BU502"/>
  <c r="CF257"/>
  <c r="CF502" s="1"/>
  <c r="CP257"/>
  <c r="CP502"/>
  <c r="AH258"/>
  <c r="AN258"/>
  <c r="BD258"/>
  <c r="BD503"/>
  <c r="BN258"/>
  <c r="BN503" s="1"/>
  <c r="BY258"/>
  <c r="BY503" s="1"/>
  <c r="CJ258"/>
  <c r="CJ503" s="1"/>
  <c r="AL259"/>
  <c r="AR259"/>
  <c r="AW259"/>
  <c r="BH259"/>
  <c r="BH504" s="1"/>
  <c r="BR259"/>
  <c r="BR504"/>
  <c r="CC259"/>
  <c r="CC504"/>
  <c r="CN259"/>
  <c r="CN504" s="1"/>
  <c r="CX259"/>
  <c r="CX504" s="1"/>
  <c r="AO261"/>
  <c r="AT261"/>
  <c r="AZ261"/>
  <c r="BJ261"/>
  <c r="BJ506" s="1"/>
  <c r="BU261"/>
  <c r="BU506" s="1"/>
  <c r="CF261"/>
  <c r="CF506" s="1"/>
  <c r="CP261"/>
  <c r="CP506"/>
  <c r="AH262"/>
  <c r="AS262"/>
  <c r="BD262"/>
  <c r="BD507"/>
  <c r="BN262"/>
  <c r="BN507" s="1"/>
  <c r="BY262"/>
  <c r="BY507"/>
  <c r="CJ262"/>
  <c r="CJ507" s="1"/>
  <c r="AL263"/>
  <c r="AW263"/>
  <c r="BM263"/>
  <c r="BM508" s="1"/>
  <c r="CH263"/>
  <c r="CH508" s="1"/>
  <c r="AJ265"/>
  <c r="AO265"/>
  <c r="AZ265"/>
  <c r="BE265"/>
  <c r="BE510"/>
  <c r="BP265"/>
  <c r="BP510" s="1"/>
  <c r="BZ265"/>
  <c r="BZ510" s="1"/>
  <c r="CK265"/>
  <c r="CK510"/>
  <c r="X266"/>
  <c r="Y266" s="1"/>
  <c r="Z266" s="1"/>
  <c r="AA266" s="1"/>
  <c r="AB266" s="1"/>
  <c r="AC266" s="1"/>
  <c r="AD266" s="1"/>
  <c r="AH266"/>
  <c r="AN266"/>
  <c r="AS266"/>
  <c r="AX266"/>
  <c r="BD266"/>
  <c r="BD511" s="1"/>
  <c r="BI266"/>
  <c r="BI511" s="1"/>
  <c r="BN266"/>
  <c r="BN511" s="1"/>
  <c r="BT266"/>
  <c r="BT511"/>
  <c r="BY266"/>
  <c r="BY511" s="1"/>
  <c r="CD266"/>
  <c r="CD511" s="1"/>
  <c r="CJ266"/>
  <c r="CJ511" s="1"/>
  <c r="CO266"/>
  <c r="CO511" s="1"/>
  <c r="AL267"/>
  <c r="AW267"/>
  <c r="BB267"/>
  <c r="BB512" s="1"/>
  <c r="BM267"/>
  <c r="BM512" s="1"/>
  <c r="BX267"/>
  <c r="BX512" s="1"/>
  <c r="CH267"/>
  <c r="CH512"/>
  <c r="CS267"/>
  <c r="CS512" s="1"/>
  <c r="AJ269"/>
  <c r="AO269"/>
  <c r="AT269"/>
  <c r="AZ269"/>
  <c r="BE269"/>
  <c r="BE514"/>
  <c r="BJ269"/>
  <c r="BJ514"/>
  <c r="BP269"/>
  <c r="BP514"/>
  <c r="BU269"/>
  <c r="BU514"/>
  <c r="BZ269"/>
  <c r="BZ514"/>
  <c r="CF269"/>
  <c r="CF514"/>
  <c r="CK269"/>
  <c r="CK514"/>
  <c r="CP269"/>
  <c r="CP514"/>
  <c r="AW271"/>
  <c r="BB271"/>
  <c r="BB516" s="1"/>
  <c r="BM271"/>
  <c r="BM516"/>
  <c r="CC271"/>
  <c r="CC516" s="1"/>
  <c r="CN271"/>
  <c r="CN516" s="1"/>
  <c r="CS271"/>
  <c r="CS516" s="1"/>
  <c r="AJ273"/>
  <c r="AT273"/>
  <c r="BE273"/>
  <c r="BE518" s="1"/>
  <c r="BP273"/>
  <c r="BP518"/>
  <c r="BZ273"/>
  <c r="BZ518" s="1"/>
  <c r="CK273"/>
  <c r="CK518"/>
  <c r="CV273"/>
  <c r="CV518" s="1"/>
  <c r="X274"/>
  <c r="AN274"/>
  <c r="AR275"/>
  <c r="BH275"/>
  <c r="BH520"/>
  <c r="BR275"/>
  <c r="BR520"/>
  <c r="CC275"/>
  <c r="CC520"/>
  <c r="CN275"/>
  <c r="CN520"/>
  <c r="CX275"/>
  <c r="CX520"/>
  <c r="AJ277"/>
  <c r="AT277"/>
  <c r="BE277"/>
  <c r="BE522"/>
  <c r="BP277"/>
  <c r="BP522"/>
  <c r="BZ277"/>
  <c r="BZ522"/>
  <c r="CK277"/>
  <c r="CK522"/>
  <c r="CV277"/>
  <c r="CV522"/>
  <c r="AH278"/>
  <c r="AN278"/>
  <c r="AS278"/>
  <c r="AX278"/>
  <c r="BD278"/>
  <c r="BD523"/>
  <c r="BI278"/>
  <c r="BI523"/>
  <c r="BN278"/>
  <c r="BN523"/>
  <c r="BT278"/>
  <c r="BT523"/>
  <c r="BY278"/>
  <c r="BY523"/>
  <c r="CD278"/>
  <c r="CD523"/>
  <c r="CJ278"/>
  <c r="CJ523"/>
  <c r="CO278"/>
  <c r="CO523"/>
  <c r="BH279"/>
  <c r="BH524"/>
  <c r="CU254"/>
  <c r="CU499"/>
  <c r="BS254"/>
  <c r="BS499" s="1"/>
  <c r="BC254"/>
  <c r="BC499" s="1"/>
  <c r="AU254"/>
  <c r="AG503"/>
  <c r="CU258"/>
  <c r="CU503" s="1"/>
  <c r="CM258"/>
  <c r="CM503" s="1"/>
  <c r="CE258"/>
  <c r="CE503" s="1"/>
  <c r="BW258"/>
  <c r="BW503" s="1"/>
  <c r="BO258"/>
  <c r="BO503"/>
  <c r="BG258"/>
  <c r="BG503" s="1"/>
  <c r="AY258"/>
  <c r="AU258"/>
  <c r="AM258"/>
  <c r="AI258"/>
  <c r="BK262"/>
  <c r="BK507"/>
  <c r="BC262"/>
  <c r="BC507" s="1"/>
  <c r="AU262"/>
  <c r="AM262"/>
  <c r="AG511"/>
  <c r="CY266"/>
  <c r="CY511" s="1"/>
  <c r="CU266"/>
  <c r="CU511"/>
  <c r="CQ266"/>
  <c r="CQ511" s="1"/>
  <c r="CM266"/>
  <c r="CM511"/>
  <c r="CI266"/>
  <c r="CI511" s="1"/>
  <c r="CE266"/>
  <c r="CE511"/>
  <c r="CA266"/>
  <c r="CA511" s="1"/>
  <c r="BW266"/>
  <c r="BW511"/>
  <c r="BS266"/>
  <c r="BS511" s="1"/>
  <c r="BO266"/>
  <c r="BO511"/>
  <c r="BK266"/>
  <c r="BK511" s="1"/>
  <c r="BG266"/>
  <c r="BG511"/>
  <c r="BC266"/>
  <c r="BC511" s="1"/>
  <c r="AY266"/>
  <c r="AU266"/>
  <c r="AQ266"/>
  <c r="AM266"/>
  <c r="AI266"/>
  <c r="AG519"/>
  <c r="AU274"/>
  <c r="AM274"/>
  <c r="AG523"/>
  <c r="CY278"/>
  <c r="CY523" s="1"/>
  <c r="CU278"/>
  <c r="CU523" s="1"/>
  <c r="CQ278"/>
  <c r="CQ523" s="1"/>
  <c r="CM278"/>
  <c r="CM523"/>
  <c r="CI278"/>
  <c r="CI523" s="1"/>
  <c r="CE278"/>
  <c r="CE523"/>
  <c r="CA278"/>
  <c r="CA523" s="1"/>
  <c r="BW278"/>
  <c r="BW523" s="1"/>
  <c r="BS278"/>
  <c r="BS523" s="1"/>
  <c r="BO278"/>
  <c r="BO523" s="1"/>
  <c r="BK278"/>
  <c r="BK523" s="1"/>
  <c r="BG278"/>
  <c r="BG523"/>
  <c r="BC278"/>
  <c r="BC523" s="1"/>
  <c r="AY278"/>
  <c r="AU278"/>
  <c r="AQ278"/>
  <c r="AM278"/>
  <c r="AI278"/>
  <c r="BB254"/>
  <c r="BB499" s="1"/>
  <c r="BM254"/>
  <c r="BM499" s="1"/>
  <c r="CH254"/>
  <c r="CH499" s="1"/>
  <c r="AL258"/>
  <c r="BB258"/>
  <c r="BB503" s="1"/>
  <c r="BM258"/>
  <c r="BM503" s="1"/>
  <c r="BX258"/>
  <c r="BX503" s="1"/>
  <c r="CH258"/>
  <c r="CH503"/>
  <c r="CS258"/>
  <c r="CS503" s="1"/>
  <c r="AL266"/>
  <c r="AR266"/>
  <c r="AW266"/>
  <c r="BB266"/>
  <c r="BB511" s="1"/>
  <c r="BH266"/>
  <c r="BH511"/>
  <c r="BM266"/>
  <c r="BM511" s="1"/>
  <c r="BR266"/>
  <c r="BR511"/>
  <c r="BX266"/>
  <c r="BX511" s="1"/>
  <c r="CC266"/>
  <c r="CC511" s="1"/>
  <c r="CH266"/>
  <c r="CH511" s="1"/>
  <c r="CN266"/>
  <c r="CN511"/>
  <c r="CS266"/>
  <c r="CS511" s="1"/>
  <c r="CX266"/>
  <c r="CX511"/>
  <c r="AH273"/>
  <c r="AS273"/>
  <c r="BD273"/>
  <c r="BD518"/>
  <c r="BN273"/>
  <c r="BN518" s="1"/>
  <c r="BY273"/>
  <c r="BY518"/>
  <c r="CJ273"/>
  <c r="CJ518" s="1"/>
  <c r="AW274"/>
  <c r="AH277"/>
  <c r="AS277"/>
  <c r="BD277"/>
  <c r="BD522"/>
  <c r="BN277"/>
  <c r="BN522" s="1"/>
  <c r="BY277"/>
  <c r="BY522"/>
  <c r="CJ277"/>
  <c r="CJ522" s="1"/>
  <c r="AL278"/>
  <c r="AR278"/>
  <c r="AW278"/>
  <c r="BB278"/>
  <c r="BB523" s="1"/>
  <c r="BH278"/>
  <c r="BH523"/>
  <c r="BM278"/>
  <c r="BM523" s="1"/>
  <c r="BR278"/>
  <c r="BR523" s="1"/>
  <c r="BX278"/>
  <c r="BX523" s="1"/>
  <c r="CC278"/>
  <c r="CC523" s="1"/>
  <c r="CH278"/>
  <c r="CH523" s="1"/>
  <c r="CN278"/>
  <c r="CN523"/>
  <c r="CS278"/>
  <c r="CS523" s="1"/>
  <c r="CX278"/>
  <c r="CX523"/>
  <c r="AG492"/>
  <c r="AG599" s="1"/>
  <c r="CQ247"/>
  <c r="CQ492" s="1"/>
  <c r="CQ599" s="1"/>
  <c r="CM247"/>
  <c r="CM492"/>
  <c r="CM599"/>
  <c r="CU257"/>
  <c r="CU502" s="1"/>
  <c r="CM257"/>
  <c r="CM502"/>
  <c r="CE257"/>
  <c r="CE502" s="1"/>
  <c r="BW257"/>
  <c r="BW502"/>
  <c r="BO257"/>
  <c r="BO502" s="1"/>
  <c r="BG257"/>
  <c r="BG502" s="1"/>
  <c r="AY257"/>
  <c r="AQ257"/>
  <c r="AI257"/>
  <c r="CY261"/>
  <c r="CY506" s="1"/>
  <c r="CU261"/>
  <c r="CU506"/>
  <c r="CQ261"/>
  <c r="CQ506" s="1"/>
  <c r="CM261"/>
  <c r="CM506"/>
  <c r="CI261"/>
  <c r="CI506" s="1"/>
  <c r="CE261"/>
  <c r="CE506" s="1"/>
  <c r="CA261"/>
  <c r="CA506" s="1"/>
  <c r="BW261"/>
  <c r="BW506"/>
  <c r="BS261"/>
  <c r="BS506" s="1"/>
  <c r="BO261"/>
  <c r="BO506"/>
  <c r="BK261"/>
  <c r="BK506" s="1"/>
  <c r="BG261"/>
  <c r="BG506"/>
  <c r="BC261"/>
  <c r="BC506" s="1"/>
  <c r="AY261"/>
  <c r="AU261"/>
  <c r="AQ261"/>
  <c r="AM261"/>
  <c r="AI261"/>
  <c r="CY265"/>
  <c r="CY510"/>
  <c r="CU265"/>
  <c r="CU510" s="1"/>
  <c r="CQ265"/>
  <c r="CQ510" s="1"/>
  <c r="CM265"/>
  <c r="CM510" s="1"/>
  <c r="CI265"/>
  <c r="CI510" s="1"/>
  <c r="CE265"/>
  <c r="CE510" s="1"/>
  <c r="CA265"/>
  <c r="CA510"/>
  <c r="BW265"/>
  <c r="BW510" s="1"/>
  <c r="BS265"/>
  <c r="BS510"/>
  <c r="BO265"/>
  <c r="BO510" s="1"/>
  <c r="BK265"/>
  <c r="BK510" s="1"/>
  <c r="BG265"/>
  <c r="BG510" s="1"/>
  <c r="BC265"/>
  <c r="BC510"/>
  <c r="AY265"/>
  <c r="AU265"/>
  <c r="AQ265"/>
  <c r="AQ510"/>
  <c r="AM265"/>
  <c r="AI265"/>
  <c r="CY269"/>
  <c r="CY514"/>
  <c r="CU269"/>
  <c r="CU514" s="1"/>
  <c r="CQ269"/>
  <c r="CQ514"/>
  <c r="CM269"/>
  <c r="CM514" s="1"/>
  <c r="CI269"/>
  <c r="CI514"/>
  <c r="CE269"/>
  <c r="CE514" s="1"/>
  <c r="CA269"/>
  <c r="CA514" s="1"/>
  <c r="BW269"/>
  <c r="BW514" s="1"/>
  <c r="BS269"/>
  <c r="BS514"/>
  <c r="BO269"/>
  <c r="BO514" s="1"/>
  <c r="BK269"/>
  <c r="BK514"/>
  <c r="BG269"/>
  <c r="BG514" s="1"/>
  <c r="BC269"/>
  <c r="BC514"/>
  <c r="AY269"/>
  <c r="AU269"/>
  <c r="AQ269"/>
  <c r="AM269"/>
  <c r="AI269"/>
  <c r="CU273"/>
  <c r="CU518" s="1"/>
  <c r="CM273"/>
  <c r="CM518" s="1"/>
  <c r="CE273"/>
  <c r="CE518"/>
  <c r="BW273"/>
  <c r="BW518" s="1"/>
  <c r="BO273"/>
  <c r="BO518"/>
  <c r="BG273"/>
  <c r="BG518" s="1"/>
  <c r="AY273"/>
  <c r="AQ273"/>
  <c r="AQ518"/>
  <c r="AI273"/>
  <c r="CU277"/>
  <c r="CU522"/>
  <c r="CQ277"/>
  <c r="CQ522" s="1"/>
  <c r="CI277"/>
  <c r="CI522" s="1"/>
  <c r="CA277"/>
  <c r="CA522" s="1"/>
  <c r="BS277"/>
  <c r="BS522" s="1"/>
  <c r="BK277"/>
  <c r="BK522" s="1"/>
  <c r="BC277"/>
  <c r="BC522"/>
  <c r="AU277"/>
  <c r="AM277"/>
  <c r="CS65"/>
  <c r="CS310" s="1"/>
  <c r="BA66"/>
  <c r="BA311" s="1"/>
  <c r="BI66"/>
  <c r="BI311" s="1"/>
  <c r="BY66"/>
  <c r="BY311" s="1"/>
  <c r="AK67"/>
  <c r="AW67"/>
  <c r="BA67"/>
  <c r="BA312" s="1"/>
  <c r="BI67"/>
  <c r="BI312" s="1"/>
  <c r="BM67"/>
  <c r="BM312" s="1"/>
  <c r="BU67"/>
  <c r="BU312"/>
  <c r="CG67"/>
  <c r="CG312" s="1"/>
  <c r="CO67"/>
  <c r="CO312" s="1"/>
  <c r="CS67"/>
  <c r="CS312" s="1"/>
  <c r="AW68"/>
  <c r="AO69"/>
  <c r="CG70"/>
  <c r="CG315" s="1"/>
  <c r="AK79"/>
  <c r="AO79"/>
  <c r="AS79"/>
  <c r="AW79"/>
  <c r="BA79"/>
  <c r="BA324"/>
  <c r="BE79"/>
  <c r="BE324" s="1"/>
  <c r="BI79"/>
  <c r="BI324" s="1"/>
  <c r="BM79"/>
  <c r="BM324" s="1"/>
  <c r="BQ79"/>
  <c r="BQ324"/>
  <c r="BU79"/>
  <c r="BU324" s="1"/>
  <c r="BY79"/>
  <c r="BY324"/>
  <c r="CC79"/>
  <c r="CC324" s="1"/>
  <c r="CG79"/>
  <c r="CG324"/>
  <c r="CK79"/>
  <c r="CK324" s="1"/>
  <c r="CO79"/>
  <c r="CO324" s="1"/>
  <c r="CS79"/>
  <c r="CS324" s="1"/>
  <c r="CW79"/>
  <c r="CW324"/>
  <c r="AK80"/>
  <c r="AO80"/>
  <c r="AS80"/>
  <c r="AW80"/>
  <c r="BA80"/>
  <c r="BA325" s="1"/>
  <c r="BE80"/>
  <c r="BE325"/>
  <c r="BI80"/>
  <c r="BI325" s="1"/>
  <c r="BM80"/>
  <c r="BM325"/>
  <c r="BQ80"/>
  <c r="BQ325" s="1"/>
  <c r="BU80"/>
  <c r="BU325" s="1"/>
  <c r="BY80"/>
  <c r="BY325" s="1"/>
  <c r="CC80"/>
  <c r="CC325" s="1"/>
  <c r="CG80"/>
  <c r="CG325" s="1"/>
  <c r="CK80"/>
  <c r="CK325"/>
  <c r="CO80"/>
  <c r="CO325" s="1"/>
  <c r="CS80"/>
  <c r="CS325"/>
  <c r="CW80"/>
  <c r="CW325" s="1"/>
  <c r="AK81"/>
  <c r="BI81"/>
  <c r="BI326"/>
  <c r="CG81"/>
  <c r="CG326" s="1"/>
  <c r="CW81"/>
  <c r="CW326" s="1"/>
  <c r="AK84"/>
  <c r="AO84"/>
  <c r="AS84"/>
  <c r="AW84"/>
  <c r="BA84"/>
  <c r="BA329" s="1"/>
  <c r="BE84"/>
  <c r="BE329" s="1"/>
  <c r="BI84"/>
  <c r="BI329"/>
  <c r="BM84"/>
  <c r="BM329" s="1"/>
  <c r="BQ84"/>
  <c r="BQ329"/>
  <c r="BU84"/>
  <c r="BU329" s="1"/>
  <c r="BY84"/>
  <c r="BY329"/>
  <c r="CC84"/>
  <c r="CC329" s="1"/>
  <c r="CG84"/>
  <c r="CG329" s="1"/>
  <c r="CK84"/>
  <c r="CK329" s="1"/>
  <c r="CO84"/>
  <c r="CO329" s="1"/>
  <c r="CS84"/>
  <c r="CS329" s="1"/>
  <c r="CW84"/>
  <c r="CW329"/>
  <c r="AK85"/>
  <c r="AO85"/>
  <c r="AS85"/>
  <c r="AW85"/>
  <c r="BA85"/>
  <c r="BA330" s="1"/>
  <c r="BE85"/>
  <c r="BE330"/>
  <c r="BI85"/>
  <c r="BI330" s="1"/>
  <c r="BM85"/>
  <c r="BM330" s="1"/>
  <c r="BQ85"/>
  <c r="BQ330" s="1"/>
  <c r="BU85"/>
  <c r="BU330" s="1"/>
  <c r="BY85"/>
  <c r="BY330" s="1"/>
  <c r="CC85"/>
  <c r="CC330"/>
  <c r="CG85"/>
  <c r="CG330" s="1"/>
  <c r="CK85"/>
  <c r="CK330"/>
  <c r="CO85"/>
  <c r="CO330" s="1"/>
  <c r="CS85"/>
  <c r="CS330" s="1"/>
  <c r="CW85"/>
  <c r="CW330" s="1"/>
  <c r="AK86"/>
  <c r="AO86"/>
  <c r="BA86"/>
  <c r="BA331" s="1"/>
  <c r="BM86"/>
  <c r="BM331" s="1"/>
  <c r="BU86"/>
  <c r="BU331" s="1"/>
  <c r="BY86"/>
  <c r="BY331" s="1"/>
  <c r="CG86"/>
  <c r="CG331"/>
  <c r="CS86"/>
  <c r="CS331" s="1"/>
  <c r="BA87"/>
  <c r="BA332" s="1"/>
  <c r="BI87"/>
  <c r="BI332" s="1"/>
  <c r="BY87"/>
  <c r="BY332" s="1"/>
  <c r="AK88"/>
  <c r="AO88"/>
  <c r="AS88"/>
  <c r="AW88"/>
  <c r="BA88"/>
  <c r="BA333"/>
  <c r="BE88"/>
  <c r="BE333" s="1"/>
  <c r="BI88"/>
  <c r="BI333"/>
  <c r="BM88"/>
  <c r="BM333" s="1"/>
  <c r="BQ88"/>
  <c r="BQ333" s="1"/>
  <c r="BU88"/>
  <c r="BU333" s="1"/>
  <c r="BY88"/>
  <c r="BY333"/>
  <c r="CC88"/>
  <c r="CC333" s="1"/>
  <c r="CG88"/>
  <c r="CG333"/>
  <c r="CK88"/>
  <c r="CK333" s="1"/>
  <c r="CO88"/>
  <c r="CO333"/>
  <c r="CS88"/>
  <c r="CS333" s="1"/>
  <c r="CW88"/>
  <c r="CW333" s="1"/>
  <c r="AK89"/>
  <c r="BY89"/>
  <c r="BY334"/>
  <c r="BA90"/>
  <c r="BA335" s="1"/>
  <c r="BI90"/>
  <c r="BI335" s="1"/>
  <c r="CG90"/>
  <c r="CG335" s="1"/>
  <c r="CW90"/>
  <c r="CW335" s="1"/>
  <c r="AK91"/>
  <c r="BI91"/>
  <c r="BI336" s="1"/>
  <c r="AK92"/>
  <c r="AO92"/>
  <c r="AS92"/>
  <c r="AW92"/>
  <c r="BA92"/>
  <c r="BA337" s="1"/>
  <c r="BE92"/>
  <c r="BE337" s="1"/>
  <c r="BI92"/>
  <c r="BI337" s="1"/>
  <c r="BM92"/>
  <c r="BM337" s="1"/>
  <c r="BQ92"/>
  <c r="BQ337"/>
  <c r="BU92"/>
  <c r="BU337" s="1"/>
  <c r="BY92"/>
  <c r="BY337"/>
  <c r="CC92"/>
  <c r="CC337" s="1"/>
  <c r="CG92"/>
  <c r="CG337" s="1"/>
  <c r="CK92"/>
  <c r="CK337" s="1"/>
  <c r="CO92"/>
  <c r="CO337" s="1"/>
  <c r="CS92"/>
  <c r="CS337" s="1"/>
  <c r="CW92"/>
  <c r="CW337"/>
  <c r="AK93"/>
  <c r="AS93"/>
  <c r="BA93"/>
  <c r="BA338"/>
  <c r="BI93"/>
  <c r="BI338" s="1"/>
  <c r="BQ93"/>
  <c r="BQ338"/>
  <c r="BY93"/>
  <c r="BY338" s="1"/>
  <c r="CG93"/>
  <c r="CG338" s="1"/>
  <c r="CO93"/>
  <c r="CO338" s="1"/>
  <c r="AO94"/>
  <c r="AS94"/>
  <c r="BM94"/>
  <c r="BM339" s="1"/>
  <c r="BU94"/>
  <c r="BU339" s="1"/>
  <c r="CC94"/>
  <c r="CC339" s="1"/>
  <c r="CS94"/>
  <c r="CS339" s="1"/>
  <c r="AW95"/>
  <c r="AK96"/>
  <c r="AO96"/>
  <c r="AS96"/>
  <c r="AW96"/>
  <c r="BA96"/>
  <c r="BA341" s="1"/>
  <c r="BE96"/>
  <c r="BE341" s="1"/>
  <c r="BI96"/>
  <c r="BI341" s="1"/>
  <c r="BM96"/>
  <c r="BM341" s="1"/>
  <c r="BQ96"/>
  <c r="BQ341"/>
  <c r="BU96"/>
  <c r="BU341" s="1"/>
  <c r="BY96"/>
  <c r="BY341"/>
  <c r="CC96"/>
  <c r="CC341" s="1"/>
  <c r="CG96"/>
  <c r="CG341" s="1"/>
  <c r="CK96"/>
  <c r="CK341" s="1"/>
  <c r="CO96"/>
  <c r="CO341"/>
  <c r="CS96"/>
  <c r="CS341" s="1"/>
  <c r="CW96"/>
  <c r="CW341"/>
  <c r="AK97"/>
  <c r="AO97"/>
  <c r="AS97"/>
  <c r="AW97"/>
  <c r="BA97"/>
  <c r="BA342" s="1"/>
  <c r="BE97"/>
  <c r="BE342"/>
  <c r="BI97"/>
  <c r="BI342" s="1"/>
  <c r="BM97"/>
  <c r="BM342" s="1"/>
  <c r="BM549" s="1"/>
  <c r="BQ97"/>
  <c r="BQ342" s="1"/>
  <c r="BU97"/>
  <c r="BU342"/>
  <c r="BY97"/>
  <c r="BY342" s="1"/>
  <c r="CC97"/>
  <c r="CC342" s="1"/>
  <c r="CG97"/>
  <c r="CG342" s="1"/>
  <c r="CK97"/>
  <c r="CK342"/>
  <c r="CO97"/>
  <c r="CO342" s="1"/>
  <c r="CS97"/>
  <c r="CS342" s="1"/>
  <c r="CW97"/>
  <c r="CW342" s="1"/>
  <c r="AK98"/>
  <c r="AS98"/>
  <c r="BA98"/>
  <c r="BA343" s="1"/>
  <c r="BI98"/>
  <c r="BI343"/>
  <c r="BQ98"/>
  <c r="BQ343" s="1"/>
  <c r="BY98"/>
  <c r="BY343"/>
  <c r="CG98"/>
  <c r="CG343" s="1"/>
  <c r="CO98"/>
  <c r="CO343" s="1"/>
  <c r="CW98"/>
  <c r="CW343" s="1"/>
  <c r="AK99"/>
  <c r="AO99"/>
  <c r="AO344" s="1"/>
  <c r="AW99"/>
  <c r="BA99"/>
  <c r="BA344"/>
  <c r="BI99"/>
  <c r="BI344" s="1"/>
  <c r="BM99"/>
  <c r="BM344" s="1"/>
  <c r="BU99"/>
  <c r="BU344" s="1"/>
  <c r="BY99"/>
  <c r="BY344" s="1"/>
  <c r="CC99"/>
  <c r="CC344" s="1"/>
  <c r="CG99"/>
  <c r="CG344"/>
  <c r="CO99"/>
  <c r="CO344"/>
  <c r="CS99"/>
  <c r="CS344" s="1"/>
  <c r="AK100"/>
  <c r="AO100"/>
  <c r="AW100"/>
  <c r="BA100"/>
  <c r="BA345" s="1"/>
  <c r="BE100"/>
  <c r="BE345" s="1"/>
  <c r="BI100"/>
  <c r="BI345" s="1"/>
  <c r="BM100"/>
  <c r="BM345"/>
  <c r="BU100"/>
  <c r="BU345"/>
  <c r="BY100"/>
  <c r="BY345" s="1"/>
  <c r="CG100"/>
  <c r="CG345" s="1"/>
  <c r="CK100"/>
  <c r="CK345" s="1"/>
  <c r="CO100"/>
  <c r="CO345" s="1"/>
  <c r="CS100"/>
  <c r="CS345" s="1"/>
  <c r="AO101"/>
  <c r="AW101"/>
  <c r="BI101"/>
  <c r="BI346" s="1"/>
  <c r="BQ101"/>
  <c r="BQ346"/>
  <c r="BY101"/>
  <c r="BY346" s="1"/>
  <c r="CG101"/>
  <c r="CG346" s="1"/>
  <c r="CO101"/>
  <c r="CO346" s="1"/>
  <c r="CW101"/>
  <c r="CW346"/>
  <c r="AK102"/>
  <c r="AO102"/>
  <c r="AS102"/>
  <c r="AW102"/>
  <c r="BA102"/>
  <c r="BA347" s="1"/>
  <c r="BE102"/>
  <c r="BE347"/>
  <c r="BI102"/>
  <c r="BI347" s="1"/>
  <c r="BM102"/>
  <c r="BM347"/>
  <c r="BQ102"/>
  <c r="BQ347" s="1"/>
  <c r="BU102"/>
  <c r="BU347" s="1"/>
  <c r="BY102"/>
  <c r="BY347" s="1"/>
  <c r="CC102"/>
  <c r="CC347"/>
  <c r="CG102"/>
  <c r="CG347" s="1"/>
  <c r="CK102"/>
  <c r="CK347" s="1"/>
  <c r="CO102"/>
  <c r="CO347" s="1"/>
  <c r="CS102"/>
  <c r="CS347"/>
  <c r="CW102"/>
  <c r="CW347" s="1"/>
  <c r="AO103"/>
  <c r="BM348"/>
  <c r="CC103"/>
  <c r="CC348" s="1"/>
  <c r="CS103"/>
  <c r="CS348"/>
  <c r="AK104"/>
  <c r="AW104"/>
  <c r="BA104"/>
  <c r="BA349" s="1"/>
  <c r="BI104"/>
  <c r="BI349" s="1"/>
  <c r="BQ104"/>
  <c r="BQ349" s="1"/>
  <c r="BY104"/>
  <c r="BY349" s="1"/>
  <c r="CG104"/>
  <c r="CG349" s="1"/>
  <c r="CO104"/>
  <c r="CO349" s="1"/>
  <c r="CW104"/>
  <c r="CW349" s="1"/>
  <c r="AW105"/>
  <c r="AK107"/>
  <c r="AO107"/>
  <c r="AS107"/>
  <c r="AW107"/>
  <c r="BA107"/>
  <c r="BA352" s="1"/>
  <c r="BA551" s="1"/>
  <c r="BE107"/>
  <c r="BE352"/>
  <c r="BE551" s="1"/>
  <c r="BI107"/>
  <c r="BI352"/>
  <c r="BI551"/>
  <c r="BM107"/>
  <c r="BM352" s="1"/>
  <c r="BM551" s="1"/>
  <c r="BQ107"/>
  <c r="BQ352" s="1"/>
  <c r="BQ551" s="1"/>
  <c r="BU107"/>
  <c r="BU352"/>
  <c r="BU551" s="1"/>
  <c r="BY107"/>
  <c r="BY352" s="1"/>
  <c r="BY551" s="1"/>
  <c r="CC107"/>
  <c r="CC352" s="1"/>
  <c r="CC551" s="1"/>
  <c r="CG107"/>
  <c r="CG352" s="1"/>
  <c r="CG551" s="1"/>
  <c r="CK107"/>
  <c r="CK352"/>
  <c r="CK551" s="1"/>
  <c r="CO107"/>
  <c r="CO352" s="1"/>
  <c r="CO551" s="1"/>
  <c r="CS107"/>
  <c r="CS352" s="1"/>
  <c r="CS551" s="1"/>
  <c r="CW107"/>
  <c r="CW352" s="1"/>
  <c r="CW551" s="1"/>
  <c r="AK114"/>
  <c r="AO114"/>
  <c r="BA114"/>
  <c r="BA359" s="1"/>
  <c r="BI114"/>
  <c r="BI359"/>
  <c r="BQ114"/>
  <c r="BQ359" s="1"/>
  <c r="BY114"/>
  <c r="BY359" s="1"/>
  <c r="CG114"/>
  <c r="CG359" s="1"/>
  <c r="CO114"/>
  <c r="CO359" s="1"/>
  <c r="CW114"/>
  <c r="CW359" s="1"/>
  <c r="AK115"/>
  <c r="AO115"/>
  <c r="BA115"/>
  <c r="BA360" s="1"/>
  <c r="BI115"/>
  <c r="BI360"/>
  <c r="BQ115"/>
  <c r="BQ360" s="1"/>
  <c r="BY115"/>
  <c r="BY360" s="1"/>
  <c r="CG115"/>
  <c r="CG360" s="1"/>
  <c r="CO115"/>
  <c r="CO360" s="1"/>
  <c r="CW115"/>
  <c r="CW360" s="1"/>
  <c r="AO116"/>
  <c r="AS116"/>
  <c r="BE116"/>
  <c r="BE361" s="1"/>
  <c r="BM116"/>
  <c r="BM361" s="1"/>
  <c r="BQ116"/>
  <c r="BQ361" s="1"/>
  <c r="BY116"/>
  <c r="BY361" s="1"/>
  <c r="CK116"/>
  <c r="CK361" s="1"/>
  <c r="CS116"/>
  <c r="CS361" s="1"/>
  <c r="CW116"/>
  <c r="CW361" s="1"/>
  <c r="AS117"/>
  <c r="BE117"/>
  <c r="BE362" s="1"/>
  <c r="BQ117"/>
  <c r="BQ362" s="1"/>
  <c r="BY117"/>
  <c r="BY362" s="1"/>
  <c r="AK119"/>
  <c r="AO119"/>
  <c r="AS119"/>
  <c r="AW119"/>
  <c r="BA119"/>
  <c r="BA364" s="1"/>
  <c r="BE119"/>
  <c r="BE364"/>
  <c r="BI119"/>
  <c r="BI364" s="1"/>
  <c r="BM119"/>
  <c r="BM364" s="1"/>
  <c r="BQ119"/>
  <c r="BQ364" s="1"/>
  <c r="BU119"/>
  <c r="BU364" s="1"/>
  <c r="BY119"/>
  <c r="BY364" s="1"/>
  <c r="CC119"/>
  <c r="CC364"/>
  <c r="CG119"/>
  <c r="CG364" s="1"/>
  <c r="CK119"/>
  <c r="CK364"/>
  <c r="CO119"/>
  <c r="CO364" s="1"/>
  <c r="CS119"/>
  <c r="CS364" s="1"/>
  <c r="CW119"/>
  <c r="CW364" s="1"/>
  <c r="AO120"/>
  <c r="AK122"/>
  <c r="AO122"/>
  <c r="AS122"/>
  <c r="AW122"/>
  <c r="BA122"/>
  <c r="BA367" s="1"/>
  <c r="BE122"/>
  <c r="BE367" s="1"/>
  <c r="BI122"/>
  <c r="BI367" s="1"/>
  <c r="BM122"/>
  <c r="BM367"/>
  <c r="BQ122"/>
  <c r="BQ367" s="1"/>
  <c r="BU122"/>
  <c r="BU367"/>
  <c r="BY122"/>
  <c r="BY367" s="1"/>
  <c r="CC122"/>
  <c r="CC367" s="1"/>
  <c r="CG122"/>
  <c r="CG367" s="1"/>
  <c r="CK122"/>
  <c r="CK367"/>
  <c r="CO122"/>
  <c r="CO367" s="1"/>
  <c r="CS122"/>
  <c r="CS367"/>
  <c r="CW122"/>
  <c r="CW367" s="1"/>
  <c r="BE123"/>
  <c r="BE368"/>
  <c r="AK124"/>
  <c r="AO124"/>
  <c r="AS124"/>
  <c r="AW124"/>
  <c r="BA124"/>
  <c r="BA369"/>
  <c r="BE124"/>
  <c r="BE369"/>
  <c r="BI124"/>
  <c r="BI369"/>
  <c r="BI559" s="1"/>
  <c r="BM124"/>
  <c r="BM369"/>
  <c r="BQ124"/>
  <c r="BQ369"/>
  <c r="BU124"/>
  <c r="BU369"/>
  <c r="BY124"/>
  <c r="BY369"/>
  <c r="CC124"/>
  <c r="CC369"/>
  <c r="CG124"/>
  <c r="CG369"/>
  <c r="CK124"/>
  <c r="CK369"/>
  <c r="CO124"/>
  <c r="CO369"/>
  <c r="CS124"/>
  <c r="CS369"/>
  <c r="CW124"/>
  <c r="CW369"/>
  <c r="AK125"/>
  <c r="AO125"/>
  <c r="AS125"/>
  <c r="AW125"/>
  <c r="BA125"/>
  <c r="BA370"/>
  <c r="BE125"/>
  <c r="BE370"/>
  <c r="BE559" s="1"/>
  <c r="BI125"/>
  <c r="BI370"/>
  <c r="BM125"/>
  <c r="BM370"/>
  <c r="BQ125"/>
  <c r="BQ370"/>
  <c r="BU125"/>
  <c r="BU370"/>
  <c r="BY125"/>
  <c r="BY370"/>
  <c r="CC125"/>
  <c r="CC370"/>
  <c r="CG125"/>
  <c r="CG370"/>
  <c r="CK125"/>
  <c r="CK370"/>
  <c r="CO125"/>
  <c r="CO370"/>
  <c r="CS125"/>
  <c r="CS370"/>
  <c r="CW125"/>
  <c r="CW370"/>
  <c r="AK127"/>
  <c r="AO127"/>
  <c r="BA127"/>
  <c r="BA372" s="1"/>
  <c r="BI127"/>
  <c r="BI372"/>
  <c r="BQ127"/>
  <c r="BQ372" s="1"/>
  <c r="BY127"/>
  <c r="BY372" s="1"/>
  <c r="CG127"/>
  <c r="CG372" s="1"/>
  <c r="CO127"/>
  <c r="CO372" s="1"/>
  <c r="CW127"/>
  <c r="CW372" s="1"/>
  <c r="BA128"/>
  <c r="BA373" s="1"/>
  <c r="CG128"/>
  <c r="CG373" s="1"/>
  <c r="AO129"/>
  <c r="AW129"/>
  <c r="BE129"/>
  <c r="BE374" s="1"/>
  <c r="BM129"/>
  <c r="BM374"/>
  <c r="BU129"/>
  <c r="BU374"/>
  <c r="CC129"/>
  <c r="CC374"/>
  <c r="CK129"/>
  <c r="CK374"/>
  <c r="CS129"/>
  <c r="CS374"/>
  <c r="AK130"/>
  <c r="AW130"/>
  <c r="BA130"/>
  <c r="BA375"/>
  <c r="BI130"/>
  <c r="BI375"/>
  <c r="BQ130"/>
  <c r="BQ375"/>
  <c r="BY130"/>
  <c r="BY375"/>
  <c r="CG130"/>
  <c r="CG375"/>
  <c r="CO130"/>
  <c r="CO375"/>
  <c r="CW130"/>
  <c r="CW375"/>
  <c r="AK131"/>
  <c r="AO131"/>
  <c r="AS131"/>
  <c r="AW131"/>
  <c r="BA131"/>
  <c r="BA376"/>
  <c r="BE131"/>
  <c r="BE376"/>
  <c r="BI131"/>
  <c r="BI376"/>
  <c r="BM131"/>
  <c r="BM376"/>
  <c r="BQ131"/>
  <c r="BQ376"/>
  <c r="BU131"/>
  <c r="BU376"/>
  <c r="BY131"/>
  <c r="BY376"/>
  <c r="CC131"/>
  <c r="CC376"/>
  <c r="CG131"/>
  <c r="CG376"/>
  <c r="CK131"/>
  <c r="CK376"/>
  <c r="CO131"/>
  <c r="CO376"/>
  <c r="CS131"/>
  <c r="CS376"/>
  <c r="CW131"/>
  <c r="CW376"/>
  <c r="AS132"/>
  <c r="AW132"/>
  <c r="BE132"/>
  <c r="BE377"/>
  <c r="BM132"/>
  <c r="BM377"/>
  <c r="BU132"/>
  <c r="BU377"/>
  <c r="CC132"/>
  <c r="CC377"/>
  <c r="CK132"/>
  <c r="CK377"/>
  <c r="CS132"/>
  <c r="CS377"/>
  <c r="AK133"/>
  <c r="AO133"/>
  <c r="BA133"/>
  <c r="BA378"/>
  <c r="BI133"/>
  <c r="BI378"/>
  <c r="BQ133"/>
  <c r="BQ378"/>
  <c r="BY133"/>
  <c r="BY378"/>
  <c r="CG133"/>
  <c r="CG378"/>
  <c r="CO133"/>
  <c r="CO378"/>
  <c r="AS134"/>
  <c r="AW134"/>
  <c r="CK134"/>
  <c r="CK379" s="1"/>
  <c r="CS134"/>
  <c r="CS379" s="1"/>
  <c r="AK135"/>
  <c r="AO135"/>
  <c r="AS135"/>
  <c r="AS380" s="1"/>
  <c r="AW135"/>
  <c r="BA135"/>
  <c r="BA380" s="1"/>
  <c r="BE135"/>
  <c r="BE380"/>
  <c r="BI135"/>
  <c r="BI380" s="1"/>
  <c r="BM135"/>
  <c r="BM380"/>
  <c r="BQ135"/>
  <c r="BQ380" s="1"/>
  <c r="BU135"/>
  <c r="BU380" s="1"/>
  <c r="BY135"/>
  <c r="BY380" s="1"/>
  <c r="CC135"/>
  <c r="CC380"/>
  <c r="CG135"/>
  <c r="CG380" s="1"/>
  <c r="CK135"/>
  <c r="CK380"/>
  <c r="CO135"/>
  <c r="CO380" s="1"/>
  <c r="CS135"/>
  <c r="CS380"/>
  <c r="CW135"/>
  <c r="CW380" s="1"/>
  <c r="BU136"/>
  <c r="BU381" s="1"/>
  <c r="AK137"/>
  <c r="AO137"/>
  <c r="AS137"/>
  <c r="AW137"/>
  <c r="AW382" s="1"/>
  <c r="BA137"/>
  <c r="BA382" s="1"/>
  <c r="BE137"/>
  <c r="BE382"/>
  <c r="BI137"/>
  <c r="BI382" s="1"/>
  <c r="BM137"/>
  <c r="BM382"/>
  <c r="BQ137"/>
  <c r="BQ382" s="1"/>
  <c r="BU137"/>
  <c r="BU382" s="1"/>
  <c r="BY137"/>
  <c r="BY382" s="1"/>
  <c r="CC137"/>
  <c r="CC382"/>
  <c r="CG137"/>
  <c r="CG382" s="1"/>
  <c r="CK137"/>
  <c r="CK382"/>
  <c r="CO137"/>
  <c r="CO382" s="1"/>
  <c r="CS137"/>
  <c r="CS382"/>
  <c r="CW137"/>
  <c r="CW382" s="1"/>
  <c r="BA138"/>
  <c r="BA383" s="1"/>
  <c r="BQ138"/>
  <c r="BQ383" s="1"/>
  <c r="CG138"/>
  <c r="CG383" s="1"/>
  <c r="CW138"/>
  <c r="CW383" s="1"/>
  <c r="BA139"/>
  <c r="BA384"/>
  <c r="BQ139"/>
  <c r="BQ384" s="1"/>
  <c r="CG139"/>
  <c r="CG384"/>
  <c r="AO140"/>
  <c r="AO385" s="1"/>
  <c r="AW140"/>
  <c r="BI140"/>
  <c r="BI385" s="1"/>
  <c r="BQ140"/>
  <c r="BQ385" s="1"/>
  <c r="CG140"/>
  <c r="CG385" s="1"/>
  <c r="CG562" s="1"/>
  <c r="CC142"/>
  <c r="CC387" s="1"/>
  <c r="CC563" s="1"/>
  <c r="AO150"/>
  <c r="BY152"/>
  <c r="BY397" s="1"/>
  <c r="AO153"/>
  <c r="AS153"/>
  <c r="BM153"/>
  <c r="BM398" s="1"/>
  <c r="CC153"/>
  <c r="CC398" s="1"/>
  <c r="CS153"/>
  <c r="CS398" s="1"/>
  <c r="AS154"/>
  <c r="BE154"/>
  <c r="BE399"/>
  <c r="BM154"/>
  <c r="BM399" s="1"/>
  <c r="BU154"/>
  <c r="BU399" s="1"/>
  <c r="CC154"/>
  <c r="CC399" s="1"/>
  <c r="CK154"/>
  <c r="CK399" s="1"/>
  <c r="CS154"/>
  <c r="CS399" s="1"/>
  <c r="BA155"/>
  <c r="BA400" s="1"/>
  <c r="BI155"/>
  <c r="BI400" s="1"/>
  <c r="CW155"/>
  <c r="CW400" s="1"/>
  <c r="BE156"/>
  <c r="BE401"/>
  <c r="CK156"/>
  <c r="CK401" s="1"/>
  <c r="AK157"/>
  <c r="CG157"/>
  <c r="CG402" s="1"/>
  <c r="AK158"/>
  <c r="AO158"/>
  <c r="AS158"/>
  <c r="AS403" s="1"/>
  <c r="AW158"/>
  <c r="BA158"/>
  <c r="BA403" s="1"/>
  <c r="BE158"/>
  <c r="BE403" s="1"/>
  <c r="BI158"/>
  <c r="BI403" s="1"/>
  <c r="BM158"/>
  <c r="BM403" s="1"/>
  <c r="BQ158"/>
  <c r="BQ403"/>
  <c r="BU158"/>
  <c r="BU403" s="1"/>
  <c r="BY158"/>
  <c r="BY403"/>
  <c r="CC158"/>
  <c r="CC403" s="1"/>
  <c r="CG158"/>
  <c r="CG403" s="1"/>
  <c r="CK158"/>
  <c r="CK403" s="1"/>
  <c r="CO158"/>
  <c r="CO403"/>
  <c r="CS158"/>
  <c r="CS403" s="1"/>
  <c r="CW158"/>
  <c r="CW403"/>
  <c r="AK159"/>
  <c r="AO159"/>
  <c r="AS159"/>
  <c r="AW159"/>
  <c r="BA159"/>
  <c r="BA404" s="1"/>
  <c r="BE159"/>
  <c r="BE404"/>
  <c r="BI159"/>
  <c r="BI404" s="1"/>
  <c r="BM159"/>
  <c r="BM404" s="1"/>
  <c r="BQ159"/>
  <c r="BQ404" s="1"/>
  <c r="BU159"/>
  <c r="BU404" s="1"/>
  <c r="BY159"/>
  <c r="BY404" s="1"/>
  <c r="CC159"/>
  <c r="CC404"/>
  <c r="CG159"/>
  <c r="CG404" s="1"/>
  <c r="CK159"/>
  <c r="CK404"/>
  <c r="CO159"/>
  <c r="CO404" s="1"/>
  <c r="CS159"/>
  <c r="CS404" s="1"/>
  <c r="CW159"/>
  <c r="CW404" s="1"/>
  <c r="AK160"/>
  <c r="BY160"/>
  <c r="BY405" s="1"/>
  <c r="CG160"/>
  <c r="CG405" s="1"/>
  <c r="CS160"/>
  <c r="CS405" s="1"/>
  <c r="AK161"/>
  <c r="BA161"/>
  <c r="BA406" s="1"/>
  <c r="BI161"/>
  <c r="BI406"/>
  <c r="BQ161"/>
  <c r="BQ406" s="1"/>
  <c r="BY161"/>
  <c r="BY406" s="1"/>
  <c r="CG161"/>
  <c r="CG406" s="1"/>
  <c r="CO161"/>
  <c r="CO406" s="1"/>
  <c r="CW161"/>
  <c r="CW406" s="1"/>
  <c r="AK163"/>
  <c r="AO163"/>
  <c r="BA163"/>
  <c r="BA408"/>
  <c r="BI163"/>
  <c r="BI408" s="1"/>
  <c r="BQ163"/>
  <c r="BQ408" s="1"/>
  <c r="BY163"/>
  <c r="BY408" s="1"/>
  <c r="CG163"/>
  <c r="CG408" s="1"/>
  <c r="CO163"/>
  <c r="CO408" s="1"/>
  <c r="CW163"/>
  <c r="CW408"/>
  <c r="AO164"/>
  <c r="AK165"/>
  <c r="AO165"/>
  <c r="AS165"/>
  <c r="AW165"/>
  <c r="BA165"/>
  <c r="BA410"/>
  <c r="BE165"/>
  <c r="BE410" s="1"/>
  <c r="BI165"/>
  <c r="BI410" s="1"/>
  <c r="BM165"/>
  <c r="BM410" s="1"/>
  <c r="BQ165"/>
  <c r="BQ410" s="1"/>
  <c r="BU165"/>
  <c r="BU410" s="1"/>
  <c r="BY165"/>
  <c r="BY410"/>
  <c r="CC165"/>
  <c r="CC410" s="1"/>
  <c r="CG165"/>
  <c r="CG410"/>
  <c r="CK165"/>
  <c r="CK410" s="1"/>
  <c r="CO165"/>
  <c r="CO410" s="1"/>
  <c r="CS165"/>
  <c r="CS410" s="1"/>
  <c r="CW165"/>
  <c r="CW410"/>
  <c r="BI166"/>
  <c r="BI411" s="1"/>
  <c r="CO166"/>
  <c r="CO411" s="1"/>
  <c r="AK167"/>
  <c r="AO167"/>
  <c r="AO412" s="1"/>
  <c r="AS167"/>
  <c r="AW167"/>
  <c r="BA167"/>
  <c r="BA412"/>
  <c r="BE167"/>
  <c r="BE412" s="1"/>
  <c r="BI167"/>
  <c r="BI412"/>
  <c r="BM167"/>
  <c r="BM412" s="1"/>
  <c r="BQ167"/>
  <c r="BQ412"/>
  <c r="BU167"/>
  <c r="BU412" s="1"/>
  <c r="BY167"/>
  <c r="BY412" s="1"/>
  <c r="CC167"/>
  <c r="CC412" s="1"/>
  <c r="CG167"/>
  <c r="CG412"/>
  <c r="CK167"/>
  <c r="CK412" s="1"/>
  <c r="CO167"/>
  <c r="CO412"/>
  <c r="CS167"/>
  <c r="CS412" s="1"/>
  <c r="CW167"/>
  <c r="CW412"/>
  <c r="AK168"/>
  <c r="BY168"/>
  <c r="BY413" s="1"/>
  <c r="AS169"/>
  <c r="AW169"/>
  <c r="BE169"/>
  <c r="BE414" s="1"/>
  <c r="BM169"/>
  <c r="BM414" s="1"/>
  <c r="BU169"/>
  <c r="BU414" s="1"/>
  <c r="CC169"/>
  <c r="CC414" s="1"/>
  <c r="CK169"/>
  <c r="CK414" s="1"/>
  <c r="CS169"/>
  <c r="CS414"/>
  <c r="AK170"/>
  <c r="AW170"/>
  <c r="BA170"/>
  <c r="BA415" s="1"/>
  <c r="BI170"/>
  <c r="BI415" s="1"/>
  <c r="BQ170"/>
  <c r="BQ415" s="1"/>
  <c r="BY170"/>
  <c r="BY415" s="1"/>
  <c r="CG170"/>
  <c r="CG415" s="1"/>
  <c r="CO170"/>
  <c r="CO415" s="1"/>
  <c r="CW170"/>
  <c r="CW415" s="1"/>
  <c r="AW171"/>
  <c r="AO172"/>
  <c r="AW173"/>
  <c r="AK175"/>
  <c r="AO175"/>
  <c r="AS175"/>
  <c r="AW175"/>
  <c r="BA175"/>
  <c r="BA420" s="1"/>
  <c r="BE175"/>
  <c r="BE420"/>
  <c r="BI175"/>
  <c r="BI420" s="1"/>
  <c r="BM175"/>
  <c r="BM420" s="1"/>
  <c r="BQ175"/>
  <c r="BQ420" s="1"/>
  <c r="BU175"/>
  <c r="BU420" s="1"/>
  <c r="BY175"/>
  <c r="BY420" s="1"/>
  <c r="CC175"/>
  <c r="CC420"/>
  <c r="CG175"/>
  <c r="CG420" s="1"/>
  <c r="CK175"/>
  <c r="CK420"/>
  <c r="CO175"/>
  <c r="CO420" s="1"/>
  <c r="CS175"/>
  <c r="CS420" s="1"/>
  <c r="CW175"/>
  <c r="CW420" s="1"/>
  <c r="AK177"/>
  <c r="AW177"/>
  <c r="BA177"/>
  <c r="BA422" s="1"/>
  <c r="BA575" s="1"/>
  <c r="BM177"/>
  <c r="BM422"/>
  <c r="BM575" s="1"/>
  <c r="BQ177"/>
  <c r="BQ422" s="1"/>
  <c r="BQ575" s="1"/>
  <c r="CC177"/>
  <c r="CC422" s="1"/>
  <c r="CC575" s="1"/>
  <c r="CG177"/>
  <c r="CG422" s="1"/>
  <c r="CG575" s="1"/>
  <c r="CS177"/>
  <c r="CS422" s="1"/>
  <c r="CS575" s="1"/>
  <c r="CW177"/>
  <c r="CW422"/>
  <c r="CW575"/>
  <c r="BI184"/>
  <c r="BI429" s="1"/>
  <c r="BM184"/>
  <c r="BM429" s="1"/>
  <c r="BU184"/>
  <c r="BU429" s="1"/>
  <c r="CG184"/>
  <c r="CG429" s="1"/>
  <c r="CO184"/>
  <c r="CO429" s="1"/>
  <c r="CS184"/>
  <c r="CS429" s="1"/>
  <c r="BA430"/>
  <c r="BE185"/>
  <c r="BE430" s="1"/>
  <c r="BI185"/>
  <c r="BI430" s="1"/>
  <c r="BM185"/>
  <c r="BM430" s="1"/>
  <c r="BQ185"/>
  <c r="BQ430" s="1"/>
  <c r="BU185"/>
  <c r="BU430" s="1"/>
  <c r="BY185"/>
  <c r="BY430" s="1"/>
  <c r="CC185"/>
  <c r="CC430" s="1"/>
  <c r="CG185"/>
  <c r="CG430" s="1"/>
  <c r="CK185"/>
  <c r="CK430" s="1"/>
  <c r="CO185"/>
  <c r="CO430"/>
  <c r="CS185"/>
  <c r="CS430" s="1"/>
  <c r="CW185"/>
  <c r="CW430" s="1"/>
  <c r="BE187"/>
  <c r="BE432" s="1"/>
  <c r="BM187"/>
  <c r="BM432" s="1"/>
  <c r="BU187"/>
  <c r="BU432" s="1"/>
  <c r="CC187"/>
  <c r="CC432" s="1"/>
  <c r="CK187"/>
  <c r="CK432" s="1"/>
  <c r="CS187"/>
  <c r="CS432" s="1"/>
  <c r="BA433"/>
  <c r="BE188"/>
  <c r="BE433" s="1"/>
  <c r="BI188"/>
  <c r="BI433" s="1"/>
  <c r="BM188"/>
  <c r="BM433" s="1"/>
  <c r="BQ188"/>
  <c r="BQ433" s="1"/>
  <c r="BU188"/>
  <c r="BU433" s="1"/>
  <c r="BY188"/>
  <c r="BY433" s="1"/>
  <c r="CC188"/>
  <c r="CC433" s="1"/>
  <c r="CG188"/>
  <c r="CG433" s="1"/>
  <c r="CK188"/>
  <c r="CK433" s="1"/>
  <c r="CO188"/>
  <c r="CO433" s="1"/>
  <c r="CS188"/>
  <c r="CS433" s="1"/>
  <c r="CW188"/>
  <c r="CW433" s="1"/>
  <c r="BA434"/>
  <c r="BE189"/>
  <c r="BE434" s="1"/>
  <c r="BI189"/>
  <c r="BI434"/>
  <c r="BM189"/>
  <c r="BM434" s="1"/>
  <c r="BQ189"/>
  <c r="BQ434"/>
  <c r="BU189"/>
  <c r="BU434" s="1"/>
  <c r="BY189"/>
  <c r="BY434"/>
  <c r="CC189"/>
  <c r="CC434" s="1"/>
  <c r="CG189"/>
  <c r="CG434"/>
  <c r="CK189"/>
  <c r="CK434" s="1"/>
  <c r="CO189"/>
  <c r="CO434"/>
  <c r="CS189"/>
  <c r="CS434" s="1"/>
  <c r="CW189"/>
  <c r="CW434"/>
  <c r="BA435"/>
  <c r="BI190"/>
  <c r="BI435" s="1"/>
  <c r="BQ190"/>
  <c r="BQ435" s="1"/>
  <c r="BY190"/>
  <c r="BY435" s="1"/>
  <c r="CG190"/>
  <c r="CG435" s="1"/>
  <c r="CO190"/>
  <c r="CO435" s="1"/>
  <c r="CW190"/>
  <c r="CW435" s="1"/>
  <c r="BA436"/>
  <c r="BQ191"/>
  <c r="BQ436" s="1"/>
  <c r="CG191"/>
  <c r="CG436" s="1"/>
  <c r="CW191"/>
  <c r="CW436" s="1"/>
  <c r="BE192"/>
  <c r="BE437" s="1"/>
  <c r="BU192"/>
  <c r="BU437" s="1"/>
  <c r="CK192"/>
  <c r="CK437" s="1"/>
  <c r="BM193"/>
  <c r="BM438" s="1"/>
  <c r="BQ193"/>
  <c r="BQ438" s="1"/>
  <c r="CK193"/>
  <c r="CK438" s="1"/>
  <c r="BA439"/>
  <c r="BE194"/>
  <c r="BE439" s="1"/>
  <c r="BI194"/>
  <c r="BI439"/>
  <c r="BM194"/>
  <c r="BM439" s="1"/>
  <c r="BQ194"/>
  <c r="BQ439" s="1"/>
  <c r="BU194"/>
  <c r="BU439" s="1"/>
  <c r="BY194"/>
  <c r="BY439" s="1"/>
  <c r="CC194"/>
  <c r="CC439" s="1"/>
  <c r="CG194"/>
  <c r="CG439" s="1"/>
  <c r="CK194"/>
  <c r="CK439" s="1"/>
  <c r="CO194"/>
  <c r="CO439"/>
  <c r="CS194"/>
  <c r="CS439" s="1"/>
  <c r="CW194"/>
  <c r="CW439" s="1"/>
  <c r="BE195"/>
  <c r="BE440" s="1"/>
  <c r="BM195"/>
  <c r="BM440" s="1"/>
  <c r="BU195"/>
  <c r="BU440" s="1"/>
  <c r="CC195"/>
  <c r="CC440" s="1"/>
  <c r="CK195"/>
  <c r="CK440" s="1"/>
  <c r="CS195"/>
  <c r="CS440"/>
  <c r="BY196"/>
  <c r="BY441" s="1"/>
  <c r="BE198"/>
  <c r="BE443"/>
  <c r="BI198"/>
  <c r="BI443" s="1"/>
  <c r="BM198"/>
  <c r="BM443" s="1"/>
  <c r="BQ198"/>
  <c r="BQ443" s="1"/>
  <c r="BU198"/>
  <c r="BU443" s="1"/>
  <c r="BY198"/>
  <c r="BY443" s="1"/>
  <c r="CC198"/>
  <c r="CC443" s="1"/>
  <c r="CG198"/>
  <c r="CG443" s="1"/>
  <c r="CK198"/>
  <c r="CK443" s="1"/>
  <c r="CO198"/>
  <c r="CO443" s="1"/>
  <c r="CS198"/>
  <c r="CS443" s="1"/>
  <c r="CW198"/>
  <c r="CW443" s="1"/>
  <c r="BE199"/>
  <c r="BE444" s="1"/>
  <c r="BM199"/>
  <c r="BM444" s="1"/>
  <c r="BU199"/>
  <c r="BU444" s="1"/>
  <c r="CC199"/>
  <c r="CC444" s="1"/>
  <c r="CK199"/>
  <c r="CK444"/>
  <c r="CS199"/>
  <c r="CS444" s="1"/>
  <c r="AK202"/>
  <c r="AO202"/>
  <c r="AS202"/>
  <c r="AW202"/>
  <c r="BA202"/>
  <c r="BA447" s="1"/>
  <c r="BE202"/>
  <c r="BE447" s="1"/>
  <c r="BI202"/>
  <c r="BI447" s="1"/>
  <c r="BM202"/>
  <c r="BM447" s="1"/>
  <c r="BQ202"/>
  <c r="BQ447"/>
  <c r="BU202"/>
  <c r="BU447" s="1"/>
  <c r="BY202"/>
  <c r="BY447" s="1"/>
  <c r="CC202"/>
  <c r="CC447" s="1"/>
  <c r="CG202"/>
  <c r="CG447" s="1"/>
  <c r="CK202"/>
  <c r="CK447" s="1"/>
  <c r="CO202"/>
  <c r="CO447"/>
  <c r="CS202"/>
  <c r="CS447" s="1"/>
  <c r="CW202"/>
  <c r="CW447" s="1"/>
  <c r="AK203"/>
  <c r="AO203"/>
  <c r="AS203"/>
  <c r="AW203"/>
  <c r="BA203"/>
  <c r="BA448" s="1"/>
  <c r="BE203"/>
  <c r="BE448" s="1"/>
  <c r="BI203"/>
  <c r="BI448" s="1"/>
  <c r="BM203"/>
  <c r="BM448" s="1"/>
  <c r="BQ203"/>
  <c r="BQ448" s="1"/>
  <c r="BU203"/>
  <c r="BU448" s="1"/>
  <c r="BY203"/>
  <c r="BY448" s="1"/>
  <c r="CC203"/>
  <c r="CC448" s="1"/>
  <c r="CG203"/>
  <c r="CG448" s="1"/>
  <c r="CK203"/>
  <c r="CK448"/>
  <c r="CO203"/>
  <c r="CO448" s="1"/>
  <c r="CS203"/>
  <c r="CS448" s="1"/>
  <c r="CW203"/>
  <c r="CW448" s="1"/>
  <c r="AK204"/>
  <c r="AO204"/>
  <c r="AO449" s="1"/>
  <c r="AS204"/>
  <c r="AW204"/>
  <c r="BA204"/>
  <c r="BA449" s="1"/>
  <c r="BE204"/>
  <c r="BE449" s="1"/>
  <c r="BI204"/>
  <c r="BI449" s="1"/>
  <c r="BM204"/>
  <c r="BM449" s="1"/>
  <c r="BQ204"/>
  <c r="BQ449" s="1"/>
  <c r="BU204"/>
  <c r="BU449" s="1"/>
  <c r="BY204"/>
  <c r="BY449" s="1"/>
  <c r="CC204"/>
  <c r="CC449" s="1"/>
  <c r="CG204"/>
  <c r="CG449" s="1"/>
  <c r="CK204"/>
  <c r="CK449" s="1"/>
  <c r="CO204"/>
  <c r="CO449" s="1"/>
  <c r="CS204"/>
  <c r="CS449" s="1"/>
  <c r="CW204"/>
  <c r="CW449"/>
  <c r="AK205"/>
  <c r="AO205"/>
  <c r="AS205"/>
  <c r="AW205"/>
  <c r="BA205"/>
  <c r="BA450" s="1"/>
  <c r="BE205"/>
  <c r="BE450" s="1"/>
  <c r="BI205"/>
  <c r="BI450" s="1"/>
  <c r="BM205"/>
  <c r="BM450" s="1"/>
  <c r="BQ205"/>
  <c r="BQ450" s="1"/>
  <c r="BU205"/>
  <c r="BU450"/>
  <c r="BY205"/>
  <c r="BY450" s="1"/>
  <c r="CC205"/>
  <c r="CC450" s="1"/>
  <c r="CG205"/>
  <c r="CG450" s="1"/>
  <c r="CK205"/>
  <c r="CK450" s="1"/>
  <c r="CO205"/>
  <c r="CO450" s="1"/>
  <c r="CS205"/>
  <c r="CS450" s="1"/>
  <c r="CW205"/>
  <c r="CW450" s="1"/>
  <c r="AK206"/>
  <c r="AO206"/>
  <c r="AS206"/>
  <c r="AW206"/>
  <c r="BA206"/>
  <c r="BA451" s="1"/>
  <c r="BE206"/>
  <c r="BE451" s="1"/>
  <c r="BI206"/>
  <c r="BI451" s="1"/>
  <c r="BM206"/>
  <c r="BM451" s="1"/>
  <c r="BQ206"/>
  <c r="BQ451" s="1"/>
  <c r="BU206"/>
  <c r="BU451" s="1"/>
  <c r="BY206"/>
  <c r="BY451" s="1"/>
  <c r="CC206"/>
  <c r="CC451" s="1"/>
  <c r="CG206"/>
  <c r="CG451"/>
  <c r="CK206"/>
  <c r="CK451" s="1"/>
  <c r="CO206"/>
  <c r="CO451" s="1"/>
  <c r="CS206"/>
  <c r="CS451" s="1"/>
  <c r="CW206"/>
  <c r="CW451" s="1"/>
  <c r="AS207"/>
  <c r="BE207"/>
  <c r="BE452" s="1"/>
  <c r="BM207"/>
  <c r="BM452" s="1"/>
  <c r="BU207"/>
  <c r="BU452" s="1"/>
  <c r="CC207"/>
  <c r="CC452" s="1"/>
  <c r="CK207"/>
  <c r="CK452" s="1"/>
  <c r="CS207"/>
  <c r="CS452" s="1"/>
  <c r="AK208"/>
  <c r="AO208"/>
  <c r="AS208"/>
  <c r="AW208"/>
  <c r="BA208"/>
  <c r="BA453" s="1"/>
  <c r="BE208"/>
  <c r="BE453" s="1"/>
  <c r="BI208"/>
  <c r="BI453" s="1"/>
  <c r="BM208"/>
  <c r="BM453" s="1"/>
  <c r="BQ208"/>
  <c r="BQ453" s="1"/>
  <c r="BU208"/>
  <c r="BU453" s="1"/>
  <c r="BY208"/>
  <c r="BY453" s="1"/>
  <c r="CC208"/>
  <c r="CC453" s="1"/>
  <c r="CG208"/>
  <c r="CG453" s="1"/>
  <c r="CK208"/>
  <c r="CK453" s="1"/>
  <c r="CO208"/>
  <c r="CO453" s="1"/>
  <c r="CS208"/>
  <c r="CS453" s="1"/>
  <c r="CW208"/>
  <c r="CW453" s="1"/>
  <c r="AK209"/>
  <c r="AO209"/>
  <c r="AS209"/>
  <c r="AS454" s="1"/>
  <c r="AW209"/>
  <c r="BA209"/>
  <c r="BA454" s="1"/>
  <c r="BE209"/>
  <c r="BE454" s="1"/>
  <c r="BI209"/>
  <c r="BI454" s="1"/>
  <c r="BM209"/>
  <c r="BM454" s="1"/>
  <c r="BQ209"/>
  <c r="BQ454" s="1"/>
  <c r="BU209"/>
  <c r="BU454" s="1"/>
  <c r="BY209"/>
  <c r="BY454" s="1"/>
  <c r="CC209"/>
  <c r="CC454" s="1"/>
  <c r="CG209"/>
  <c r="CG454" s="1"/>
  <c r="CK209"/>
  <c r="CK454"/>
  <c r="CO209"/>
  <c r="CO454" s="1"/>
  <c r="CS209"/>
  <c r="CS454" s="1"/>
  <c r="CW209"/>
  <c r="CW454" s="1"/>
  <c r="BE210"/>
  <c r="BE455" s="1"/>
  <c r="CS210"/>
  <c r="CS455" s="1"/>
  <c r="AK212"/>
  <c r="AO212"/>
  <c r="AO457" s="1"/>
  <c r="AO587" s="1"/>
  <c r="AS212"/>
  <c r="AW212"/>
  <c r="BA212"/>
  <c r="BA457" s="1"/>
  <c r="BA587" s="1"/>
  <c r="BE212"/>
  <c r="BE457" s="1"/>
  <c r="BE587" s="1"/>
  <c r="BI212"/>
  <c r="BI457" s="1"/>
  <c r="BI587" s="1"/>
  <c r="BM212"/>
  <c r="BM457" s="1"/>
  <c r="BM587" s="1"/>
  <c r="BQ212"/>
  <c r="BQ457" s="1"/>
  <c r="BQ587" s="1"/>
  <c r="BU212"/>
  <c r="BU457" s="1"/>
  <c r="BU587" s="1"/>
  <c r="BY212"/>
  <c r="BY457"/>
  <c r="BY587" s="1"/>
  <c r="CC212"/>
  <c r="CC457" s="1"/>
  <c r="CC587" s="1"/>
  <c r="CG212"/>
  <c r="CG457" s="1"/>
  <c r="CG587" s="1"/>
  <c r="CK212"/>
  <c r="CK457" s="1"/>
  <c r="CK587" s="1"/>
  <c r="CO212"/>
  <c r="CO457" s="1"/>
  <c r="CO587" s="1"/>
  <c r="CS212"/>
  <c r="CS457" s="1"/>
  <c r="CS587" s="1"/>
  <c r="CW212"/>
  <c r="CW457" s="1"/>
  <c r="CW587" s="1"/>
  <c r="AK219"/>
  <c r="BA219"/>
  <c r="BA464" s="1"/>
  <c r="BI219"/>
  <c r="BI464"/>
  <c r="BQ219"/>
  <c r="BQ464" s="1"/>
  <c r="BY219"/>
  <c r="BY464" s="1"/>
  <c r="CG219"/>
  <c r="CG464" s="1"/>
  <c r="CO219"/>
  <c r="CO464" s="1"/>
  <c r="CW219"/>
  <c r="CW464" s="1"/>
  <c r="AK220"/>
  <c r="AO220"/>
  <c r="AO465" s="1"/>
  <c r="AS220"/>
  <c r="AW220"/>
  <c r="BA220"/>
  <c r="BA465" s="1"/>
  <c r="BE220"/>
  <c r="BE465"/>
  <c r="BI220"/>
  <c r="BI465" s="1"/>
  <c r="BM220"/>
  <c r="BM465"/>
  <c r="BQ220"/>
  <c r="BQ465" s="1"/>
  <c r="BU220"/>
  <c r="BU465"/>
  <c r="BY220"/>
  <c r="BY465" s="1"/>
  <c r="CC220"/>
  <c r="CC465"/>
  <c r="CG220"/>
  <c r="CG465" s="1"/>
  <c r="CK220"/>
  <c r="CK465"/>
  <c r="CO220"/>
  <c r="CO465" s="1"/>
  <c r="CS220"/>
  <c r="CS465"/>
  <c r="CW220"/>
  <c r="CW465" s="1"/>
  <c r="AK222"/>
  <c r="AO222"/>
  <c r="AS222"/>
  <c r="AW222"/>
  <c r="BA222"/>
  <c r="BA467"/>
  <c r="BE222"/>
  <c r="BE467" s="1"/>
  <c r="BI222"/>
  <c r="BI467"/>
  <c r="BM222"/>
  <c r="BM467" s="1"/>
  <c r="BQ222"/>
  <c r="BQ467"/>
  <c r="BU222"/>
  <c r="BU467" s="1"/>
  <c r="BY222"/>
  <c r="BY467"/>
  <c r="CC222"/>
  <c r="CC467" s="1"/>
  <c r="CG222"/>
  <c r="CG467"/>
  <c r="CK222"/>
  <c r="CK467" s="1"/>
  <c r="CO222"/>
  <c r="CO467"/>
  <c r="CS222"/>
  <c r="CS467" s="1"/>
  <c r="CW222"/>
  <c r="CW467"/>
  <c r="AK223"/>
  <c r="AO223"/>
  <c r="AS223"/>
  <c r="AW223"/>
  <c r="BA223"/>
  <c r="BA468" s="1"/>
  <c r="BE223"/>
  <c r="BE468"/>
  <c r="BI223"/>
  <c r="BI468" s="1"/>
  <c r="BM223"/>
  <c r="BM468"/>
  <c r="BQ223"/>
  <c r="BQ468" s="1"/>
  <c r="BU223"/>
  <c r="BU468"/>
  <c r="BY223"/>
  <c r="BY468" s="1"/>
  <c r="CC223"/>
  <c r="CC468"/>
  <c r="CG223"/>
  <c r="CG468" s="1"/>
  <c r="CK223"/>
  <c r="CK468"/>
  <c r="CO223"/>
  <c r="CO468" s="1"/>
  <c r="CS223"/>
  <c r="CS468"/>
  <c r="CW223"/>
  <c r="CW468" s="1"/>
  <c r="BA224"/>
  <c r="BA469"/>
  <c r="BQ224"/>
  <c r="BQ469" s="1"/>
  <c r="CG224"/>
  <c r="CG469"/>
  <c r="CW224"/>
  <c r="CW469" s="1"/>
  <c r="AK225"/>
  <c r="AO225"/>
  <c r="AS225"/>
  <c r="AW225"/>
  <c r="BA225"/>
  <c r="BA470"/>
  <c r="BE225"/>
  <c r="BE470" s="1"/>
  <c r="BI225"/>
  <c r="BI470"/>
  <c r="BM225"/>
  <c r="BM470" s="1"/>
  <c r="BQ225"/>
  <c r="BQ470"/>
  <c r="BU225"/>
  <c r="BU470" s="1"/>
  <c r="BY225"/>
  <c r="BY470"/>
  <c r="CC225"/>
  <c r="CC470" s="1"/>
  <c r="CG225"/>
  <c r="CG470"/>
  <c r="CK225"/>
  <c r="CK470" s="1"/>
  <c r="CO225"/>
  <c r="CO470"/>
  <c r="CS225"/>
  <c r="CS470" s="1"/>
  <c r="CW225"/>
  <c r="CW470"/>
  <c r="AK226"/>
  <c r="AS226"/>
  <c r="BA226"/>
  <c r="BA471"/>
  <c r="BI226"/>
  <c r="BI471" s="1"/>
  <c r="BQ226"/>
  <c r="BQ471"/>
  <c r="BY226"/>
  <c r="BY471" s="1"/>
  <c r="CG226"/>
  <c r="CG471"/>
  <c r="CO226"/>
  <c r="CO471" s="1"/>
  <c r="CW226"/>
  <c r="CW471"/>
  <c r="AK227"/>
  <c r="AO227"/>
  <c r="AS227"/>
  <c r="AW227"/>
  <c r="BA227"/>
  <c r="BA472" s="1"/>
  <c r="BE227"/>
  <c r="BE472"/>
  <c r="BI227"/>
  <c r="BI472" s="1"/>
  <c r="BM227"/>
  <c r="BM472"/>
  <c r="BQ227"/>
  <c r="BQ472" s="1"/>
  <c r="BU227"/>
  <c r="BU472"/>
  <c r="BY227"/>
  <c r="BY472" s="1"/>
  <c r="CC227"/>
  <c r="CC472"/>
  <c r="CG227"/>
  <c r="CG472" s="1"/>
  <c r="CK227"/>
  <c r="CK472"/>
  <c r="CO227"/>
  <c r="CO472" s="1"/>
  <c r="CS227"/>
  <c r="CS472"/>
  <c r="CW227"/>
  <c r="CW472" s="1"/>
  <c r="AK228"/>
  <c r="AO228"/>
  <c r="AS228"/>
  <c r="AW228"/>
  <c r="BA228"/>
  <c r="BA473"/>
  <c r="BE228"/>
  <c r="BE473" s="1"/>
  <c r="BI228"/>
  <c r="BI473"/>
  <c r="BM228"/>
  <c r="BM473" s="1"/>
  <c r="BQ228"/>
  <c r="BQ473"/>
  <c r="BU228"/>
  <c r="BU473" s="1"/>
  <c r="BY228"/>
  <c r="BY473"/>
  <c r="CC228"/>
  <c r="CC473" s="1"/>
  <c r="CG228"/>
  <c r="CG473"/>
  <c r="CK228"/>
  <c r="CK473" s="1"/>
  <c r="CO228"/>
  <c r="CO473"/>
  <c r="CS228"/>
  <c r="CS473" s="1"/>
  <c r="CW228"/>
  <c r="CW473"/>
  <c r="AO229"/>
  <c r="AK231"/>
  <c r="AO231"/>
  <c r="AS231"/>
  <c r="AW231"/>
  <c r="BA231"/>
  <c r="BA476" s="1"/>
  <c r="BE231"/>
  <c r="BE476"/>
  <c r="BI231"/>
  <c r="BI476" s="1"/>
  <c r="BM231"/>
  <c r="BM476" s="1"/>
  <c r="BQ231"/>
  <c r="BQ476" s="1"/>
  <c r="BU231"/>
  <c r="BU476"/>
  <c r="BY231"/>
  <c r="BY476" s="1"/>
  <c r="CC231"/>
  <c r="CC476"/>
  <c r="CG231"/>
  <c r="CG476" s="1"/>
  <c r="CK231"/>
  <c r="CK476" s="1"/>
  <c r="CO231"/>
  <c r="CO476" s="1"/>
  <c r="CS231"/>
  <c r="CS476" s="1"/>
  <c r="CW231"/>
  <c r="CW476" s="1"/>
  <c r="AK232"/>
  <c r="AO232"/>
  <c r="BE232"/>
  <c r="BE477" s="1"/>
  <c r="BM232"/>
  <c r="BM477" s="1"/>
  <c r="BQ232"/>
  <c r="BQ477" s="1"/>
  <c r="BY232"/>
  <c r="BY477"/>
  <c r="CK232"/>
  <c r="CK477" s="1"/>
  <c r="CS232"/>
  <c r="CS477" s="1"/>
  <c r="CW232"/>
  <c r="CW477" s="1"/>
  <c r="AK234"/>
  <c r="BY234"/>
  <c r="BY479" s="1"/>
  <c r="BM235"/>
  <c r="BM480"/>
  <c r="AK236"/>
  <c r="BA236"/>
  <c r="BA481"/>
  <c r="BI236"/>
  <c r="BI481"/>
  <c r="BQ236"/>
  <c r="BQ481"/>
  <c r="BY236"/>
  <c r="BY481"/>
  <c r="CG236"/>
  <c r="CG481"/>
  <c r="CO236"/>
  <c r="CO481"/>
  <c r="CW236"/>
  <c r="CW481"/>
  <c r="AO237"/>
  <c r="AW237"/>
  <c r="BE237"/>
  <c r="BE482"/>
  <c r="BM237"/>
  <c r="BM482"/>
  <c r="BU237"/>
  <c r="BU482"/>
  <c r="CC237"/>
  <c r="CC482"/>
  <c r="CK237"/>
  <c r="CK482"/>
  <c r="CS237"/>
  <c r="CS482"/>
  <c r="AK238"/>
  <c r="AO238"/>
  <c r="AS238"/>
  <c r="AW238"/>
  <c r="BA238"/>
  <c r="BA483"/>
  <c r="BE238"/>
  <c r="BE483"/>
  <c r="BI238"/>
  <c r="BI483"/>
  <c r="BM238"/>
  <c r="BM483"/>
  <c r="BQ238"/>
  <c r="BQ483"/>
  <c r="BU238"/>
  <c r="BU483"/>
  <c r="BY238"/>
  <c r="BY483"/>
  <c r="CC238"/>
  <c r="CC483"/>
  <c r="CG238"/>
  <c r="CG483"/>
  <c r="CK238"/>
  <c r="CK483"/>
  <c r="CO238"/>
  <c r="CO483"/>
  <c r="CS238"/>
  <c r="CS483"/>
  <c r="CW238"/>
  <c r="CW483"/>
  <c r="BE239"/>
  <c r="BE484"/>
  <c r="AK240"/>
  <c r="BA240"/>
  <c r="BA485"/>
  <c r="BI240"/>
  <c r="BI485" s="1"/>
  <c r="BQ240"/>
  <c r="BQ485" s="1"/>
  <c r="BY240"/>
  <c r="BY485" s="1"/>
  <c r="CG240"/>
  <c r="CG485"/>
  <c r="CO240"/>
  <c r="CO485" s="1"/>
  <c r="CW240"/>
  <c r="CW485"/>
  <c r="AS241"/>
  <c r="BE241"/>
  <c r="BE486"/>
  <c r="BM241"/>
  <c r="BM486"/>
  <c r="BU241"/>
  <c r="BU486"/>
  <c r="CC241"/>
  <c r="CC486"/>
  <c r="CK241"/>
  <c r="CK486"/>
  <c r="CS241"/>
  <c r="CS486"/>
  <c r="AK242"/>
  <c r="AO242"/>
  <c r="AS242"/>
  <c r="AW242"/>
  <c r="BA242"/>
  <c r="BA487"/>
  <c r="BE242"/>
  <c r="BE487"/>
  <c r="BI242"/>
  <c r="BI487"/>
  <c r="BM242"/>
  <c r="BM487"/>
  <c r="BQ242"/>
  <c r="BQ487"/>
  <c r="BU242"/>
  <c r="BU487"/>
  <c r="BY242"/>
  <c r="BY487"/>
  <c r="CC242"/>
  <c r="CC487"/>
  <c r="CG242"/>
  <c r="CG487"/>
  <c r="CK242"/>
  <c r="CK487"/>
  <c r="CO242"/>
  <c r="CO487"/>
  <c r="CS242"/>
  <c r="CS487"/>
  <c r="CW242"/>
  <c r="CW487"/>
  <c r="AK243"/>
  <c r="AW243"/>
  <c r="BY243"/>
  <c r="BY488" s="1"/>
  <c r="AK244"/>
  <c r="AO244"/>
  <c r="AS244"/>
  <c r="AW244"/>
  <c r="BA244"/>
  <c r="BA489" s="1"/>
  <c r="BE244"/>
  <c r="BE489"/>
  <c r="BI244"/>
  <c r="BI489" s="1"/>
  <c r="BI598" s="1"/>
  <c r="BM244"/>
  <c r="BM489"/>
  <c r="BQ244"/>
  <c r="BQ489" s="1"/>
  <c r="BU244"/>
  <c r="BU489" s="1"/>
  <c r="BY244"/>
  <c r="BY489" s="1"/>
  <c r="CC244"/>
  <c r="CC489" s="1"/>
  <c r="CG244"/>
  <c r="CG489" s="1"/>
  <c r="CK244"/>
  <c r="CK489" s="1"/>
  <c r="CO244"/>
  <c r="CO489" s="1"/>
  <c r="CO598" s="1"/>
  <c r="CS244"/>
  <c r="CS489"/>
  <c r="CW244"/>
  <c r="CW489" s="1"/>
  <c r="AK245"/>
  <c r="AO245"/>
  <c r="AS245"/>
  <c r="AW245"/>
  <c r="BA245"/>
  <c r="BA490" s="1"/>
  <c r="BE245"/>
  <c r="BE490" s="1"/>
  <c r="BI245"/>
  <c r="BI490"/>
  <c r="BM245"/>
  <c r="BM490" s="1"/>
  <c r="BQ245"/>
  <c r="BQ490"/>
  <c r="BU245"/>
  <c r="BU490" s="1"/>
  <c r="BY245"/>
  <c r="BY490" s="1"/>
  <c r="BY598" s="1"/>
  <c r="CC245"/>
  <c r="CC490" s="1"/>
  <c r="CG245"/>
  <c r="CG490" s="1"/>
  <c r="CK245"/>
  <c r="CK490" s="1"/>
  <c r="CK598" s="1"/>
  <c r="CO245"/>
  <c r="CO490"/>
  <c r="CS245"/>
  <c r="CS490" s="1"/>
  <c r="CW245"/>
  <c r="CW490" s="1"/>
  <c r="AS247"/>
  <c r="AW247"/>
  <c r="BI247"/>
  <c r="BI492" s="1"/>
  <c r="BI599" s="1"/>
  <c r="BM247"/>
  <c r="BM492" s="1"/>
  <c r="BM599" s="1"/>
  <c r="BY247"/>
  <c r="BY492" s="1"/>
  <c r="BY599" s="1"/>
  <c r="CC247"/>
  <c r="CC492" s="1"/>
  <c r="CC599" s="1"/>
  <c r="CS247"/>
  <c r="CS492" s="1"/>
  <c r="CS599" s="1"/>
  <c r="CX247"/>
  <c r="CX492"/>
  <c r="CX599" s="1"/>
  <c r="AP254"/>
  <c r="AV254"/>
  <c r="BF254"/>
  <c r="BF499" s="1"/>
  <c r="BQ254"/>
  <c r="BQ499" s="1"/>
  <c r="CB254"/>
  <c r="CB499" s="1"/>
  <c r="CL254"/>
  <c r="CL499" s="1"/>
  <c r="CW254"/>
  <c r="CW499"/>
  <c r="AR257"/>
  <c r="BB257"/>
  <c r="BB502"/>
  <c r="BM257"/>
  <c r="BM502" s="1"/>
  <c r="BX257"/>
  <c r="BX502" s="1"/>
  <c r="CH257"/>
  <c r="CH502" s="1"/>
  <c r="CS257"/>
  <c r="CS502" s="1"/>
  <c r="AK258"/>
  <c r="AP258"/>
  <c r="BF258"/>
  <c r="BF503" s="1"/>
  <c r="BQ258"/>
  <c r="BQ503" s="1"/>
  <c r="CB258"/>
  <c r="CB503"/>
  <c r="CL258"/>
  <c r="CL503" s="1"/>
  <c r="CW258"/>
  <c r="CW503"/>
  <c r="AL261"/>
  <c r="AL506" s="1"/>
  <c r="AR261"/>
  <c r="AW261"/>
  <c r="BB261"/>
  <c r="BB506"/>
  <c r="BH261"/>
  <c r="BH506" s="1"/>
  <c r="BM261"/>
  <c r="BM506"/>
  <c r="BR261"/>
  <c r="BR506" s="1"/>
  <c r="BX261"/>
  <c r="BX506" s="1"/>
  <c r="CC261"/>
  <c r="CC506" s="1"/>
  <c r="CH261"/>
  <c r="CH506"/>
  <c r="CN261"/>
  <c r="CN506" s="1"/>
  <c r="CS261"/>
  <c r="CS506"/>
  <c r="CX261"/>
  <c r="CX506" s="1"/>
  <c r="AL265"/>
  <c r="AR265"/>
  <c r="AW265"/>
  <c r="BB265"/>
  <c r="BB510" s="1"/>
  <c r="BH265"/>
  <c r="BH510"/>
  <c r="BM265"/>
  <c r="BM510" s="1"/>
  <c r="BR265"/>
  <c r="BR510"/>
  <c r="BX265"/>
  <c r="BX510" s="1"/>
  <c r="CC265"/>
  <c r="CC510"/>
  <c r="CH265"/>
  <c r="CH510" s="1"/>
  <c r="CN265"/>
  <c r="CN510"/>
  <c r="CS265"/>
  <c r="CS510" s="1"/>
  <c r="CX265"/>
  <c r="CX510"/>
  <c r="AK266"/>
  <c r="AP266"/>
  <c r="AV266"/>
  <c r="BA266"/>
  <c r="BA511" s="1"/>
  <c r="BF266"/>
  <c r="BF511" s="1"/>
  <c r="BL266"/>
  <c r="BL511" s="1"/>
  <c r="BQ266"/>
  <c r="BQ511"/>
  <c r="BV266"/>
  <c r="BV511" s="1"/>
  <c r="CB266"/>
  <c r="CB511" s="1"/>
  <c r="CG266"/>
  <c r="CG511" s="1"/>
  <c r="CL266"/>
  <c r="CL511"/>
  <c r="CR266"/>
  <c r="CR511" s="1"/>
  <c r="CW266"/>
  <c r="CW511" s="1"/>
  <c r="AL269"/>
  <c r="AR269"/>
  <c r="AW269"/>
  <c r="BB269"/>
  <c r="BB514"/>
  <c r="BH269"/>
  <c r="BH514" s="1"/>
  <c r="BM269"/>
  <c r="BM514"/>
  <c r="BR269"/>
  <c r="BR514" s="1"/>
  <c r="BX269"/>
  <c r="BX514"/>
  <c r="CC269"/>
  <c r="CC514" s="1"/>
  <c r="CH269"/>
  <c r="CH514"/>
  <c r="CN269"/>
  <c r="CN514" s="1"/>
  <c r="CS269"/>
  <c r="CS514"/>
  <c r="CX269"/>
  <c r="CX514" s="1"/>
  <c r="BA270"/>
  <c r="BA515"/>
  <c r="BL270"/>
  <c r="BL515" s="1"/>
  <c r="BV270"/>
  <c r="BV515"/>
  <c r="CG270"/>
  <c r="CG515" s="1"/>
  <c r="CR270"/>
  <c r="CR515"/>
  <c r="AL273"/>
  <c r="AW273"/>
  <c r="BH273"/>
  <c r="BH518"/>
  <c r="BR273"/>
  <c r="BR518" s="1"/>
  <c r="CC273"/>
  <c r="CC518"/>
  <c r="CN273"/>
  <c r="CN518" s="1"/>
  <c r="CX273"/>
  <c r="CX518"/>
  <c r="AR277"/>
  <c r="BB277"/>
  <c r="BB522" s="1"/>
  <c r="BM277"/>
  <c r="BM522" s="1"/>
  <c r="BX277"/>
  <c r="BX522" s="1"/>
  <c r="CH277"/>
  <c r="CH522" s="1"/>
  <c r="CS277"/>
  <c r="CS522"/>
  <c r="P206" i="3"/>
  <c r="Q206"/>
  <c r="R206"/>
  <c r="S206"/>
  <c r="T206"/>
  <c r="U206"/>
  <c r="P190"/>
  <c r="Q190"/>
  <c r="R190"/>
  <c r="S190"/>
  <c r="BA562"/>
  <c r="CK562"/>
  <c r="CH562"/>
  <c r="O104"/>
  <c r="P104"/>
  <c r="CW610"/>
  <c r="BO586"/>
  <c r="BJ586"/>
  <c r="CM562"/>
  <c r="CD562"/>
  <c r="BA559"/>
  <c r="P228"/>
  <c r="Q228"/>
  <c r="R228"/>
  <c r="S228"/>
  <c r="T228"/>
  <c r="U228"/>
  <c r="Q192"/>
  <c r="R192"/>
  <c r="S192"/>
  <c r="T192"/>
  <c r="U192"/>
  <c r="V192"/>
  <c r="O105"/>
  <c r="O97"/>
  <c r="P97"/>
  <c r="Q97"/>
  <c r="R97"/>
  <c r="S97"/>
  <c r="T97"/>
  <c r="U97"/>
  <c r="V97"/>
  <c r="O134"/>
  <c r="P134"/>
  <c r="Q134"/>
  <c r="R134"/>
  <c r="O131"/>
  <c r="P131"/>
  <c r="Q131"/>
  <c r="R131"/>
  <c r="O116"/>
  <c r="O115"/>
  <c r="P115"/>
  <c r="Q115"/>
  <c r="R115"/>
  <c r="S115"/>
  <c r="T115"/>
  <c r="U115"/>
  <c r="V115"/>
  <c r="BX586"/>
  <c r="O195"/>
  <c r="P195"/>
  <c r="Q195"/>
  <c r="R195"/>
  <c r="S195"/>
  <c r="O94"/>
  <c r="P94"/>
  <c r="Q94"/>
  <c r="O72"/>
  <c r="P72"/>
  <c r="CX586"/>
  <c r="CV559"/>
  <c r="N367" i="1"/>
  <c r="P122"/>
  <c r="N363"/>
  <c r="S89" i="3"/>
  <c r="T89"/>
  <c r="U89"/>
  <c r="V89"/>
  <c r="Q90"/>
  <c r="R90"/>
  <c r="S90"/>
  <c r="T90"/>
  <c r="Q91"/>
  <c r="P194"/>
  <c r="Q194"/>
  <c r="R194"/>
  <c r="S194"/>
  <c r="T194"/>
  <c r="U194"/>
  <c r="V194"/>
  <c r="V526" i="1"/>
  <c r="V421"/>
  <c r="N526"/>
  <c r="AS351" i="3"/>
  <c r="AT475"/>
  <c r="AT420"/>
  <c r="AT304"/>
  <c r="AT510"/>
  <c r="AS386"/>
  <c r="Q187"/>
  <c r="Q184"/>
  <c r="N95" i="1"/>
  <c r="O95" s="1"/>
  <c r="CN91"/>
  <c r="CN336" s="1"/>
  <c r="BV91"/>
  <c r="BV336"/>
  <c r="AY91"/>
  <c r="CH91"/>
  <c r="CH336" s="1"/>
  <c r="BC91"/>
  <c r="BC336"/>
  <c r="CM91"/>
  <c r="CM336" s="1"/>
  <c r="AX91"/>
  <c r="BS538" i="3"/>
  <c r="BN49" i="1"/>
  <c r="BN294" s="1"/>
  <c r="BP49"/>
  <c r="BP294"/>
  <c r="CB49"/>
  <c r="CB294" s="1"/>
  <c r="BG49"/>
  <c r="BG294" s="1"/>
  <c r="CE49"/>
  <c r="CE294" s="1"/>
  <c r="CT54"/>
  <c r="CT299"/>
  <c r="CA54"/>
  <c r="CA299" s="1"/>
  <c r="BG54"/>
  <c r="BG299"/>
  <c r="CV54"/>
  <c r="CV299" s="1"/>
  <c r="CB54"/>
  <c r="CB299" s="1"/>
  <c r="BJ54"/>
  <c r="BJ299" s="1"/>
  <c r="CI54"/>
  <c r="CI299"/>
  <c r="CL63"/>
  <c r="CL308" s="1"/>
  <c r="BF63"/>
  <c r="BF308"/>
  <c r="AJ63"/>
  <c r="BN63"/>
  <c r="BN308" s="1"/>
  <c r="AL63"/>
  <c r="BP63"/>
  <c r="BP308" s="1"/>
  <c r="CV63"/>
  <c r="CV308" s="1"/>
  <c r="BC63"/>
  <c r="BC308" s="1"/>
  <c r="CF86"/>
  <c r="CF331" s="1"/>
  <c r="CY86"/>
  <c r="CY331" s="1"/>
  <c r="BO86"/>
  <c r="BO331"/>
  <c r="AY86"/>
  <c r="BN86"/>
  <c r="BN331" s="1"/>
  <c r="AL86"/>
  <c r="BV86"/>
  <c r="BV331" s="1"/>
  <c r="AN86"/>
  <c r="CD86"/>
  <c r="CD331"/>
  <c r="AZ86"/>
  <c r="BG86"/>
  <c r="BG331"/>
  <c r="CQ86"/>
  <c r="CQ331" s="1"/>
  <c r="CV102"/>
  <c r="CV347"/>
  <c r="BF102"/>
  <c r="BF347" s="1"/>
  <c r="AV102"/>
  <c r="BP102"/>
  <c r="BP347"/>
  <c r="CA102"/>
  <c r="CA347" s="1"/>
  <c r="CL102"/>
  <c r="CL347" s="1"/>
  <c r="R246" i="3"/>
  <c r="W339" i="1"/>
  <c r="BV188"/>
  <c r="BV433" s="1"/>
  <c r="CQ188"/>
  <c r="CQ433" s="1"/>
  <c r="AG433"/>
  <c r="CY92"/>
  <c r="CY337" s="1"/>
  <c r="CJ92"/>
  <c r="CJ337"/>
  <c r="BW92"/>
  <c r="BW337" s="1"/>
  <c r="BR92"/>
  <c r="BR337" s="1"/>
  <c r="BJ92"/>
  <c r="BJ337" s="1"/>
  <c r="BB92"/>
  <c r="BB337" s="1"/>
  <c r="AV92"/>
  <c r="AP92"/>
  <c r="AI92"/>
  <c r="CR92"/>
  <c r="CR337" s="1"/>
  <c r="CH92"/>
  <c r="CH337"/>
  <c r="BZ92"/>
  <c r="BZ337" s="1"/>
  <c r="AY92"/>
  <c r="AQ92"/>
  <c r="AQ337" s="1"/>
  <c r="AH92"/>
  <c r="CU92"/>
  <c r="CU337" s="1"/>
  <c r="CM92"/>
  <c r="CM337"/>
  <c r="CB92"/>
  <c r="CB337" s="1"/>
  <c r="BT92"/>
  <c r="BT337"/>
  <c r="AR92"/>
  <c r="AJ92"/>
  <c r="CX92"/>
  <c r="CX337"/>
  <c r="CE92"/>
  <c r="CE337" s="1"/>
  <c r="BL92"/>
  <c r="BL337"/>
  <c r="BD92"/>
  <c r="BD337" s="1"/>
  <c r="AT92"/>
  <c r="AM92"/>
  <c r="CA104"/>
  <c r="CA349" s="1"/>
  <c r="BF104"/>
  <c r="BF349"/>
  <c r="AL104"/>
  <c r="BX104"/>
  <c r="BX349" s="1"/>
  <c r="AJ104"/>
  <c r="CT104"/>
  <c r="CT349" s="1"/>
  <c r="CE104"/>
  <c r="CE349" s="1"/>
  <c r="BP104"/>
  <c r="BP349" s="1"/>
  <c r="BB104"/>
  <c r="BB349"/>
  <c r="AP104"/>
  <c r="CI104"/>
  <c r="CI349"/>
  <c r="AR104"/>
  <c r="AG349"/>
  <c r="CY165"/>
  <c r="CY410" s="1"/>
  <c r="CX165"/>
  <c r="CX410" s="1"/>
  <c r="CJ165"/>
  <c r="CJ410"/>
  <c r="CB165"/>
  <c r="CB410" s="1"/>
  <c r="BO165"/>
  <c r="BO410" s="1"/>
  <c r="BG165"/>
  <c r="BG410" s="1"/>
  <c r="AT165"/>
  <c r="AN165"/>
  <c r="AH165"/>
  <c r="CR165"/>
  <c r="CR410"/>
  <c r="CE165"/>
  <c r="CE410" s="1"/>
  <c r="BW165"/>
  <c r="BW410"/>
  <c r="BJ165"/>
  <c r="BJ410" s="1"/>
  <c r="BB165"/>
  <c r="BB410"/>
  <c r="AV165"/>
  <c r="AP165"/>
  <c r="AI165"/>
  <c r="CU165"/>
  <c r="CU410"/>
  <c r="CM165"/>
  <c r="CM410" s="1"/>
  <c r="BZ165"/>
  <c r="BZ410" s="1"/>
  <c r="BR165"/>
  <c r="BR410" s="1"/>
  <c r="BD165"/>
  <c r="BD410" s="1"/>
  <c r="AX165"/>
  <c r="AQ165"/>
  <c r="AJ165"/>
  <c r="AG410"/>
  <c r="CP165"/>
  <c r="CP410" s="1"/>
  <c r="BL165"/>
  <c r="BL410"/>
  <c r="AM165"/>
  <c r="BT165"/>
  <c r="BT410"/>
  <c r="AR165"/>
  <c r="AY165"/>
  <c r="CN166"/>
  <c r="CN411" s="1"/>
  <c r="CA173"/>
  <c r="CA418" s="1"/>
  <c r="BF173"/>
  <c r="BF418" s="1"/>
  <c r="CY200"/>
  <c r="CY445" s="1"/>
  <c r="CX230"/>
  <c r="CX475"/>
  <c r="CB230"/>
  <c r="CB475" s="1"/>
  <c r="BG230"/>
  <c r="BG475" s="1"/>
  <c r="AQ230"/>
  <c r="AM230"/>
  <c r="CR232"/>
  <c r="CR477" s="1"/>
  <c r="AI232"/>
  <c r="CU232"/>
  <c r="CU477" s="1"/>
  <c r="BZ232"/>
  <c r="BZ477" s="1"/>
  <c r="AJ232"/>
  <c r="CB232"/>
  <c r="CB477" s="1"/>
  <c r="BG232"/>
  <c r="BG477" s="1"/>
  <c r="CE232"/>
  <c r="CE477" s="1"/>
  <c r="AP232"/>
  <c r="BJ232"/>
  <c r="BJ477" s="1"/>
  <c r="CN88"/>
  <c r="CN333" s="1"/>
  <c r="BO92"/>
  <c r="BO337" s="1"/>
  <c r="CL104"/>
  <c r="CL349" s="1"/>
  <c r="Y154" i="3"/>
  <c r="Z154"/>
  <c r="CU50" i="1"/>
  <c r="CU295" s="1"/>
  <c r="AT50"/>
  <c r="AH50"/>
  <c r="BB50"/>
  <c r="BB295" s="1"/>
  <c r="X79"/>
  <c r="W324"/>
  <c r="W330"/>
  <c r="X85"/>
  <c r="X92"/>
  <c r="L115"/>
  <c r="N115"/>
  <c r="O115" s="1"/>
  <c r="AP274"/>
  <c r="AJ274"/>
  <c r="AK274"/>
  <c r="CT274"/>
  <c r="CT519" s="1"/>
  <c r="AP64"/>
  <c r="AV67"/>
  <c r="BG92"/>
  <c r="BG337" s="1"/>
  <c r="CP92"/>
  <c r="CP337" s="1"/>
  <c r="BW104"/>
  <c r="BW349" s="1"/>
  <c r="CL64"/>
  <c r="CL309" s="1"/>
  <c r="CD64"/>
  <c r="CD309"/>
  <c r="BS64"/>
  <c r="BS309" s="1"/>
  <c r="BH64"/>
  <c r="BH309" s="1"/>
  <c r="AY64"/>
  <c r="AH64"/>
  <c r="CV64"/>
  <c r="CV309" s="1"/>
  <c r="CN64"/>
  <c r="CN309" s="1"/>
  <c r="AQ64"/>
  <c r="AJ64"/>
  <c r="CY64"/>
  <c r="CY309" s="1"/>
  <c r="CI64"/>
  <c r="CI309"/>
  <c r="BX64"/>
  <c r="BX309" s="1"/>
  <c r="BN64"/>
  <c r="BN309"/>
  <c r="BC64"/>
  <c r="BC309" s="1"/>
  <c r="AU64"/>
  <c r="AL64"/>
  <c r="AG309"/>
  <c r="CY67"/>
  <c r="CY312" s="1"/>
  <c r="CP67"/>
  <c r="CP312" s="1"/>
  <c r="CV67"/>
  <c r="CV312" s="1"/>
  <c r="CL67"/>
  <c r="CL312"/>
  <c r="CA67"/>
  <c r="CA312" s="1"/>
  <c r="BJ67"/>
  <c r="BJ312" s="1"/>
  <c r="AX67"/>
  <c r="AI67"/>
  <c r="CE67"/>
  <c r="CE312" s="1"/>
  <c r="BT67"/>
  <c r="BT312" s="1"/>
  <c r="BL67"/>
  <c r="BL312" s="1"/>
  <c r="BB67"/>
  <c r="BB312" s="1"/>
  <c r="AL67"/>
  <c r="CR67"/>
  <c r="CR312" s="1"/>
  <c r="CH67"/>
  <c r="CH312"/>
  <c r="BW67"/>
  <c r="BW312" s="1"/>
  <c r="BN67"/>
  <c r="BN312"/>
  <c r="BC67"/>
  <c r="BC312" s="1"/>
  <c r="AQ67"/>
  <c r="CY88"/>
  <c r="CY333"/>
  <c r="CH88"/>
  <c r="CH333" s="1"/>
  <c r="BL88"/>
  <c r="BL333"/>
  <c r="AI88"/>
  <c r="CQ88"/>
  <c r="CQ333" s="1"/>
  <c r="BS88"/>
  <c r="BS333"/>
  <c r="AN88"/>
  <c r="BV88"/>
  <c r="BV333"/>
  <c r="AU88"/>
  <c r="CJ88"/>
  <c r="CJ333" s="1"/>
  <c r="AZ88"/>
  <c r="CJ89"/>
  <c r="CJ334" s="1"/>
  <c r="X90"/>
  <c r="W350"/>
  <c r="N105"/>
  <c r="CY127"/>
  <c r="CY372" s="1"/>
  <c r="CE127"/>
  <c r="CE372" s="1"/>
  <c r="BJ127"/>
  <c r="BJ372" s="1"/>
  <c r="AI127"/>
  <c r="CU127"/>
  <c r="CU372" s="1"/>
  <c r="BL127"/>
  <c r="BL372" s="1"/>
  <c r="AX127"/>
  <c r="AX372" s="1"/>
  <c r="AQ127"/>
  <c r="AQ372" s="1"/>
  <c r="CJ127"/>
  <c r="CJ372" s="1"/>
  <c r="BW127"/>
  <c r="BW372" s="1"/>
  <c r="AH127"/>
  <c r="CP127"/>
  <c r="CP372" s="1"/>
  <c r="AY127"/>
  <c r="BO127"/>
  <c r="BO372" s="1"/>
  <c r="AN127"/>
  <c r="CM132"/>
  <c r="CM377" s="1"/>
  <c r="CE132"/>
  <c r="CE377" s="1"/>
  <c r="BJ132"/>
  <c r="BJ377" s="1"/>
  <c r="CU132"/>
  <c r="CU377" s="1"/>
  <c r="BL132"/>
  <c r="BL377" s="1"/>
  <c r="AV132"/>
  <c r="AM132"/>
  <c r="BO132"/>
  <c r="BO377" s="1"/>
  <c r="BB132"/>
  <c r="BB377" s="1"/>
  <c r="CX132"/>
  <c r="CX377"/>
  <c r="BG132"/>
  <c r="BG377"/>
  <c r="BW132"/>
  <c r="BW377"/>
  <c r="BW561" s="1"/>
  <c r="W396"/>
  <c r="CV184"/>
  <c r="CV429" s="1"/>
  <c r="CM184"/>
  <c r="CM429" s="1"/>
  <c r="CB184"/>
  <c r="CB429" s="1"/>
  <c r="BH184"/>
  <c r="BH429" s="1"/>
  <c r="BO184"/>
  <c r="BO429" s="1"/>
  <c r="BX184"/>
  <c r="BX429" s="1"/>
  <c r="BR184"/>
  <c r="BR429" s="1"/>
  <c r="AG429"/>
  <c r="BZ184"/>
  <c r="BZ429" s="1"/>
  <c r="BF184"/>
  <c r="BF429" s="1"/>
  <c r="CY202"/>
  <c r="CY447" s="1"/>
  <c r="CX202"/>
  <c r="CX447" s="1"/>
  <c r="CJ202"/>
  <c r="CJ447"/>
  <c r="CB202"/>
  <c r="CB447" s="1"/>
  <c r="BO202"/>
  <c r="BO447" s="1"/>
  <c r="BG202"/>
  <c r="BG447" s="1"/>
  <c r="AQ202"/>
  <c r="AQ447" s="1"/>
  <c r="AH202"/>
  <c r="CR202"/>
  <c r="CR447" s="1"/>
  <c r="CE202"/>
  <c r="CE447" s="1"/>
  <c r="BW202"/>
  <c r="BW447" s="1"/>
  <c r="BJ202"/>
  <c r="BJ447" s="1"/>
  <c r="BB202"/>
  <c r="BB447" s="1"/>
  <c r="AR202"/>
  <c r="AI202"/>
  <c r="CU202"/>
  <c r="CU447" s="1"/>
  <c r="CM202"/>
  <c r="CM447" s="1"/>
  <c r="BZ202"/>
  <c r="BZ447" s="1"/>
  <c r="BR202"/>
  <c r="BR447" s="1"/>
  <c r="BD202"/>
  <c r="BD447" s="1"/>
  <c r="AV202"/>
  <c r="AM202"/>
  <c r="BT202"/>
  <c r="BT447" s="1"/>
  <c r="AN202"/>
  <c r="AN447" s="1"/>
  <c r="AX202"/>
  <c r="CH202"/>
  <c r="CH447" s="1"/>
  <c r="CN244"/>
  <c r="CN489"/>
  <c r="CR244"/>
  <c r="CR489" s="1"/>
  <c r="BX244"/>
  <c r="BX489" s="1"/>
  <c r="BF244"/>
  <c r="BF489" s="1"/>
  <c r="AT244"/>
  <c r="AJ244"/>
  <c r="CT244"/>
  <c r="CT489" s="1"/>
  <c r="BL244"/>
  <c r="BL489"/>
  <c r="BL598" s="1"/>
  <c r="AX244"/>
  <c r="AH244"/>
  <c r="CX244"/>
  <c r="CX489"/>
  <c r="BZ244"/>
  <c r="BZ489" s="1"/>
  <c r="BN244"/>
  <c r="BN489"/>
  <c r="AZ244"/>
  <c r="AL244"/>
  <c r="CF244"/>
  <c r="CF489"/>
  <c r="BR244"/>
  <c r="BR489" s="1"/>
  <c r="BB244"/>
  <c r="BB489"/>
  <c r="AP244"/>
  <c r="AG489"/>
  <c r="AR244"/>
  <c r="BH244"/>
  <c r="BH489" s="1"/>
  <c r="BT244"/>
  <c r="BT489" s="1"/>
  <c r="CO610" i="3"/>
  <c r="BP64" i="1"/>
  <c r="BP309" s="1"/>
  <c r="BX67"/>
  <c r="BX312"/>
  <c r="CV82"/>
  <c r="CV327" s="1"/>
  <c r="BJ104"/>
  <c r="BJ349"/>
  <c r="CP132"/>
  <c r="CP377" s="1"/>
  <c r="CV79"/>
  <c r="CV324" s="1"/>
  <c r="BZ79"/>
  <c r="BZ324" s="1"/>
  <c r="BN79"/>
  <c r="BN324" s="1"/>
  <c r="BH79"/>
  <c r="BH324" s="1"/>
  <c r="BB79"/>
  <c r="BB324"/>
  <c r="AU79"/>
  <c r="AL79"/>
  <c r="CR81"/>
  <c r="CR326"/>
  <c r="CY81"/>
  <c r="CY326" s="1"/>
  <c r="BH81"/>
  <c r="BH326"/>
  <c r="CY85"/>
  <c r="CY330" s="1"/>
  <c r="CX85"/>
  <c r="CX330" s="1"/>
  <c r="CE85"/>
  <c r="CE330" s="1"/>
  <c r="BZ85"/>
  <c r="BZ330"/>
  <c r="BR85"/>
  <c r="BR330" s="1"/>
  <c r="BJ85"/>
  <c r="BJ330"/>
  <c r="BD85"/>
  <c r="BD330" s="1"/>
  <c r="AX85"/>
  <c r="AQ85"/>
  <c r="AQ330"/>
  <c r="AJ85"/>
  <c r="CY94"/>
  <c r="CY339"/>
  <c r="CQ94"/>
  <c r="CQ339" s="1"/>
  <c r="CE94"/>
  <c r="CE339" s="1"/>
  <c r="BT94"/>
  <c r="BT339" s="1"/>
  <c r="BC94"/>
  <c r="BC339"/>
  <c r="AR94"/>
  <c r="CN97"/>
  <c r="CN342" s="1"/>
  <c r="BS97"/>
  <c r="BS342"/>
  <c r="AV97"/>
  <c r="AL97"/>
  <c r="CM98"/>
  <c r="CM343"/>
  <c r="BR98"/>
  <c r="BR343" s="1"/>
  <c r="AV98"/>
  <c r="AI98"/>
  <c r="CY114"/>
  <c r="CY359" s="1"/>
  <c r="CE114"/>
  <c r="CE359"/>
  <c r="BT114"/>
  <c r="BT359" s="1"/>
  <c r="AV114"/>
  <c r="AP114"/>
  <c r="CP128"/>
  <c r="CP373" s="1"/>
  <c r="CJ128"/>
  <c r="CJ373" s="1"/>
  <c r="AQ128"/>
  <c r="CY131"/>
  <c r="CY376" s="1"/>
  <c r="CQ131"/>
  <c r="CQ376"/>
  <c r="CI131"/>
  <c r="CI376" s="1"/>
  <c r="CA131"/>
  <c r="CA376"/>
  <c r="BN131"/>
  <c r="BN376" s="1"/>
  <c r="BF131"/>
  <c r="BF376"/>
  <c r="AQ131"/>
  <c r="AQ376" s="1"/>
  <c r="AH131"/>
  <c r="CT131"/>
  <c r="CT376" s="1"/>
  <c r="CL131"/>
  <c r="CL376" s="1"/>
  <c r="BW131"/>
  <c r="BW376" s="1"/>
  <c r="BB131"/>
  <c r="BB376"/>
  <c r="AR131"/>
  <c r="AI131"/>
  <c r="CI154"/>
  <c r="CI399"/>
  <c r="AL154"/>
  <c r="CY164"/>
  <c r="CY409"/>
  <c r="CJ164"/>
  <c r="CJ409" s="1"/>
  <c r="BO164"/>
  <c r="BO409"/>
  <c r="AT164"/>
  <c r="CX164"/>
  <c r="CX409"/>
  <c r="CM164"/>
  <c r="CM409"/>
  <c r="BR164"/>
  <c r="BR409"/>
  <c r="AX164"/>
  <c r="CE186"/>
  <c r="CE431" s="1"/>
  <c r="CP186"/>
  <c r="CP431" s="1"/>
  <c r="BW191"/>
  <c r="BW436" s="1"/>
  <c r="W464"/>
  <c r="AV223"/>
  <c r="CR223"/>
  <c r="CR468" s="1"/>
  <c r="CH223"/>
  <c r="CH468"/>
  <c r="BW223"/>
  <c r="BW468" s="1"/>
  <c r="BL223"/>
  <c r="BL468"/>
  <c r="BB223"/>
  <c r="BB468" s="1"/>
  <c r="AR223"/>
  <c r="AI223"/>
  <c r="CU223"/>
  <c r="CU468" s="1"/>
  <c r="CJ223"/>
  <c r="CJ468" s="1"/>
  <c r="BZ223"/>
  <c r="BZ468" s="1"/>
  <c r="BO223"/>
  <c r="BO468"/>
  <c r="BD223"/>
  <c r="BD468" s="1"/>
  <c r="AT223"/>
  <c r="AJ223"/>
  <c r="CX223"/>
  <c r="CX468" s="1"/>
  <c r="CM223"/>
  <c r="CM468"/>
  <c r="CB223"/>
  <c r="CB468" s="1"/>
  <c r="BR223"/>
  <c r="BR468" s="1"/>
  <c r="BG223"/>
  <c r="BG468" s="1"/>
  <c r="AX223"/>
  <c r="AN223"/>
  <c r="AG468"/>
  <c r="CD247"/>
  <c r="CD492"/>
  <c r="CD599" s="1"/>
  <c r="BP247"/>
  <c r="BP492" s="1"/>
  <c r="BP599" s="1"/>
  <c r="CV247"/>
  <c r="CV492"/>
  <c r="CV599" s="1"/>
  <c r="AJ247"/>
  <c r="BH247"/>
  <c r="BH492" s="1"/>
  <c r="BH599" s="1"/>
  <c r="AL247"/>
  <c r="AZ258"/>
  <c r="CP258"/>
  <c r="CP503" s="1"/>
  <c r="AM46"/>
  <c r="AN47"/>
  <c r="BB47"/>
  <c r="BB292" s="1"/>
  <c r="CA47"/>
  <c r="CA292" s="1"/>
  <c r="CU47"/>
  <c r="CU292" s="1"/>
  <c r="BH51"/>
  <c r="BH296" s="1"/>
  <c r="CU51"/>
  <c r="CU296" s="1"/>
  <c r="BF56"/>
  <c r="BF301"/>
  <c r="BW56"/>
  <c r="BW301" s="1"/>
  <c r="CR58"/>
  <c r="CR303"/>
  <c r="AM66"/>
  <c r="AY66"/>
  <c r="CE66"/>
  <c r="CE311"/>
  <c r="CX66"/>
  <c r="CX311" s="1"/>
  <c r="BO79"/>
  <c r="BO324" s="1"/>
  <c r="CY79"/>
  <c r="CY324" s="1"/>
  <c r="BW81"/>
  <c r="BW326"/>
  <c r="AN85"/>
  <c r="AV85"/>
  <c r="BO85"/>
  <c r="BO330"/>
  <c r="BW85"/>
  <c r="BW330" s="1"/>
  <c r="AY94"/>
  <c r="BJ94"/>
  <c r="BJ339"/>
  <c r="BX94"/>
  <c r="BX339"/>
  <c r="CL94"/>
  <c r="CL339"/>
  <c r="AU97"/>
  <c r="BX97"/>
  <c r="BX342"/>
  <c r="CY97"/>
  <c r="CY342" s="1"/>
  <c r="AN98"/>
  <c r="BG98"/>
  <c r="BG343"/>
  <c r="BZ98"/>
  <c r="BZ343" s="1"/>
  <c r="AN114"/>
  <c r="BN114"/>
  <c r="BN359" s="1"/>
  <c r="CI114"/>
  <c r="CI359" s="1"/>
  <c r="AX131"/>
  <c r="BL131"/>
  <c r="BL376" s="1"/>
  <c r="CN131"/>
  <c r="CN376"/>
  <c r="BN154"/>
  <c r="BN399" s="1"/>
  <c r="CH164"/>
  <c r="CH409" s="1"/>
  <c r="N204"/>
  <c r="N221"/>
  <c r="BT223"/>
  <c r="BT468" s="1"/>
  <c r="CY70"/>
  <c r="CY315" s="1"/>
  <c r="BC70"/>
  <c r="BC315" s="1"/>
  <c r="CY84"/>
  <c r="CY329" s="1"/>
  <c r="CR84"/>
  <c r="CR329" s="1"/>
  <c r="CI84"/>
  <c r="CI329" s="1"/>
  <c r="BX84"/>
  <c r="BX329"/>
  <c r="BP84"/>
  <c r="BP329" s="1"/>
  <c r="AX84"/>
  <c r="AI84"/>
  <c r="CY90"/>
  <c r="CY335" s="1"/>
  <c r="CI90"/>
  <c r="CI335" s="1"/>
  <c r="BN90"/>
  <c r="BN335" s="1"/>
  <c r="W338"/>
  <c r="AY95"/>
  <c r="X97"/>
  <c r="CQ107"/>
  <c r="CQ352"/>
  <c r="CQ551" s="1"/>
  <c r="CR107"/>
  <c r="CR352"/>
  <c r="CR551" s="1"/>
  <c r="BF107"/>
  <c r="BF352" s="1"/>
  <c r="BF551" s="1"/>
  <c r="AT107"/>
  <c r="AV115"/>
  <c r="CH115"/>
  <c r="CH360" s="1"/>
  <c r="BL115"/>
  <c r="BL360" s="1"/>
  <c r="AR115"/>
  <c r="AI115"/>
  <c r="CJ116"/>
  <c r="CJ361"/>
  <c r="BD116"/>
  <c r="BD361" s="1"/>
  <c r="AV134"/>
  <c r="AH134"/>
  <c r="BF138"/>
  <c r="BF383"/>
  <c r="CR171"/>
  <c r="CR416" s="1"/>
  <c r="BW171"/>
  <c r="BW416"/>
  <c r="BB171"/>
  <c r="BB416" s="1"/>
  <c r="AI171"/>
  <c r="AQ171"/>
  <c r="AQ416"/>
  <c r="CT226"/>
  <c r="CT471" s="1"/>
  <c r="BN226"/>
  <c r="BN471"/>
  <c r="AJ226"/>
  <c r="CI226"/>
  <c r="CI471" s="1"/>
  <c r="AY226"/>
  <c r="BX226"/>
  <c r="BX471"/>
  <c r="AP226"/>
  <c r="CR277"/>
  <c r="CR522" s="1"/>
  <c r="BL277"/>
  <c r="BL522"/>
  <c r="CB46" i="3"/>
  <c r="CB291"/>
  <c r="AZ46"/>
  <c r="AI46"/>
  <c r="CJ46"/>
  <c r="CJ291"/>
  <c r="BG46"/>
  <c r="BG291"/>
  <c r="AN46"/>
  <c r="CQ46"/>
  <c r="CQ291"/>
  <c r="BO46"/>
  <c r="BO291"/>
  <c r="AO46"/>
  <c r="AU46"/>
  <c r="BU46"/>
  <c r="BU291"/>
  <c r="CW46"/>
  <c r="CW291"/>
  <c r="BG49"/>
  <c r="BG294"/>
  <c r="CU150"/>
  <c r="CU395"/>
  <c r="CI150"/>
  <c r="CI395"/>
  <c r="BO150"/>
  <c r="BO395"/>
  <c r="BC150"/>
  <c r="BC395"/>
  <c r="AI150"/>
  <c r="CM150"/>
  <c r="CM395"/>
  <c r="CA150"/>
  <c r="CA395"/>
  <c r="BG150"/>
  <c r="BG395"/>
  <c r="AN150"/>
  <c r="CY150"/>
  <c r="CY395"/>
  <c r="CE150"/>
  <c r="CE395"/>
  <c r="BS150"/>
  <c r="BS395"/>
  <c r="AV150"/>
  <c r="CQ150"/>
  <c r="CQ395"/>
  <c r="BK150"/>
  <c r="BK395"/>
  <c r="BW150"/>
  <c r="BW395"/>
  <c r="BD44" i="1"/>
  <c r="BD289"/>
  <c r="BO44"/>
  <c r="BO289" s="1"/>
  <c r="BZ44"/>
  <c r="BZ289"/>
  <c r="CJ44"/>
  <c r="CJ289" s="1"/>
  <c r="BC45"/>
  <c r="BC290"/>
  <c r="BX45"/>
  <c r="BX290" s="1"/>
  <c r="AG291"/>
  <c r="BD46"/>
  <c r="BD291"/>
  <c r="BR46"/>
  <c r="BR291"/>
  <c r="CE46"/>
  <c r="CE291"/>
  <c r="BP47"/>
  <c r="BP292" s="1"/>
  <c r="CJ47"/>
  <c r="CJ292" s="1"/>
  <c r="AN48"/>
  <c r="BP48"/>
  <c r="BP293"/>
  <c r="CJ48"/>
  <c r="CJ293" s="1"/>
  <c r="BS51"/>
  <c r="BS296" s="1"/>
  <c r="CQ51"/>
  <c r="CQ296" s="1"/>
  <c r="CB53"/>
  <c r="CB298"/>
  <c r="AH55"/>
  <c r="AN55"/>
  <c r="AT55"/>
  <c r="BB55"/>
  <c r="BB300" s="1"/>
  <c r="BG55"/>
  <c r="BG300"/>
  <c r="BO55"/>
  <c r="BO300" s="1"/>
  <c r="BT55"/>
  <c r="BT300"/>
  <c r="CH55"/>
  <c r="CH300" s="1"/>
  <c r="CM55"/>
  <c r="CM300" s="1"/>
  <c r="BD56"/>
  <c r="BD301" s="1"/>
  <c r="CD56"/>
  <c r="CD301"/>
  <c r="CL56"/>
  <c r="CL301" s="1"/>
  <c r="AJ66"/>
  <c r="AX66"/>
  <c r="BL66"/>
  <c r="BL311" s="1"/>
  <c r="CJ66"/>
  <c r="CJ311"/>
  <c r="BL68"/>
  <c r="BL313" s="1"/>
  <c r="AN79"/>
  <c r="AX79"/>
  <c r="BF79"/>
  <c r="BF324" s="1"/>
  <c r="BT79"/>
  <c r="BT324"/>
  <c r="CL79"/>
  <c r="CL324" s="1"/>
  <c r="AI80"/>
  <c r="AU80"/>
  <c r="BR80"/>
  <c r="BR325" s="1"/>
  <c r="CB80"/>
  <c r="CB325"/>
  <c r="BK81"/>
  <c r="BK326" s="1"/>
  <c r="AV83"/>
  <c r="BB84"/>
  <c r="BB329" s="1"/>
  <c r="BL84"/>
  <c r="BL329"/>
  <c r="BW84"/>
  <c r="BW329" s="1"/>
  <c r="CL84"/>
  <c r="CL329"/>
  <c r="CV84"/>
  <c r="CV329" s="1"/>
  <c r="AM85"/>
  <c r="AT85"/>
  <c r="BB85"/>
  <c r="BB330" s="1"/>
  <c r="BL85"/>
  <c r="BL330"/>
  <c r="BT85"/>
  <c r="BT330" s="1"/>
  <c r="CM85"/>
  <c r="CM330"/>
  <c r="CU85"/>
  <c r="CU330" s="1"/>
  <c r="N90"/>
  <c r="AV90"/>
  <c r="CL90"/>
  <c r="CL335" s="1"/>
  <c r="AH93"/>
  <c r="AY93"/>
  <c r="BO93"/>
  <c r="BO338" s="1"/>
  <c r="AX94"/>
  <c r="BG94"/>
  <c r="BG339" s="1"/>
  <c r="BR94"/>
  <c r="BR339" s="1"/>
  <c r="CI94"/>
  <c r="CI339" s="1"/>
  <c r="L95"/>
  <c r="AQ97"/>
  <c r="AQ342"/>
  <c r="BN97"/>
  <c r="BN342" s="1"/>
  <c r="CT97"/>
  <c r="CT342"/>
  <c r="AT98"/>
  <c r="BW98"/>
  <c r="BW343" s="1"/>
  <c r="CP98"/>
  <c r="CP343"/>
  <c r="AH99"/>
  <c r="AQ99"/>
  <c r="AY99"/>
  <c r="CB99"/>
  <c r="CB344"/>
  <c r="CJ99"/>
  <c r="CJ344"/>
  <c r="AJ101"/>
  <c r="X104"/>
  <c r="BB107"/>
  <c r="BB352"/>
  <c r="BB551"/>
  <c r="BW107"/>
  <c r="BW352" s="1"/>
  <c r="BW551" s="1"/>
  <c r="AM114"/>
  <c r="AU114"/>
  <c r="CB114"/>
  <c r="CB359"/>
  <c r="CM114"/>
  <c r="CM359" s="1"/>
  <c r="CX114"/>
  <c r="CX359"/>
  <c r="BT115"/>
  <c r="BT360" s="1"/>
  <c r="CX115"/>
  <c r="CX360"/>
  <c r="AR116"/>
  <c r="BG116"/>
  <c r="BG361" s="1"/>
  <c r="CH116"/>
  <c r="CH361" s="1"/>
  <c r="CX116"/>
  <c r="CX361" s="1"/>
  <c r="AX117"/>
  <c r="BJ117"/>
  <c r="BJ362" s="1"/>
  <c r="AH124"/>
  <c r="AV131"/>
  <c r="BJ131"/>
  <c r="BJ376" s="1"/>
  <c r="BX131"/>
  <c r="BX376"/>
  <c r="BN134"/>
  <c r="BN379" s="1"/>
  <c r="CD154"/>
  <c r="CD399" s="1"/>
  <c r="CH171"/>
  <c r="CH416" s="1"/>
  <c r="BJ223"/>
  <c r="BJ468" s="1"/>
  <c r="CP80"/>
  <c r="CP325"/>
  <c r="CE80"/>
  <c r="CE325" s="1"/>
  <c r="BW80"/>
  <c r="BW325"/>
  <c r="BG80"/>
  <c r="BG325" s="1"/>
  <c r="AX80"/>
  <c r="AH80"/>
  <c r="L88"/>
  <c r="K88" s="1"/>
  <c r="N88"/>
  <c r="CY93"/>
  <c r="CY338" s="1"/>
  <c r="CP93"/>
  <c r="CP338" s="1"/>
  <c r="CB93"/>
  <c r="CB338"/>
  <c r="BB93"/>
  <c r="BB338" s="1"/>
  <c r="AP93"/>
  <c r="CY99"/>
  <c r="CY344"/>
  <c r="CM99"/>
  <c r="CM344"/>
  <c r="CE99"/>
  <c r="CE344"/>
  <c r="BR99"/>
  <c r="BR344"/>
  <c r="BJ99"/>
  <c r="BJ344"/>
  <c r="AV99"/>
  <c r="AP99"/>
  <c r="AI99"/>
  <c r="CN101"/>
  <c r="CN346" s="1"/>
  <c r="AY101"/>
  <c r="AV105"/>
  <c r="AI105"/>
  <c r="CJ117"/>
  <c r="CJ362" s="1"/>
  <c r="BZ117"/>
  <c r="BZ362" s="1"/>
  <c r="CY124"/>
  <c r="CY369" s="1"/>
  <c r="CX124"/>
  <c r="CX369" s="1"/>
  <c r="CR124"/>
  <c r="CR369"/>
  <c r="CM124"/>
  <c r="CM369" s="1"/>
  <c r="CH124"/>
  <c r="CH369"/>
  <c r="CB124"/>
  <c r="CB369" s="1"/>
  <c r="BW124"/>
  <c r="BW369" s="1"/>
  <c r="BR124"/>
  <c r="BR369" s="1"/>
  <c r="BL124"/>
  <c r="BL369"/>
  <c r="BG124"/>
  <c r="BG369" s="1"/>
  <c r="BB124"/>
  <c r="BB369"/>
  <c r="AV124"/>
  <c r="AP124"/>
  <c r="AI124"/>
  <c r="AX124"/>
  <c r="AQ124"/>
  <c r="AQ369" s="1"/>
  <c r="AJ124"/>
  <c r="AG369"/>
  <c r="AQ129"/>
  <c r="CX129"/>
  <c r="CX374" s="1"/>
  <c r="CM129"/>
  <c r="CM374"/>
  <c r="CB129"/>
  <c r="CB374" s="1"/>
  <c r="BR129"/>
  <c r="BR374" s="1"/>
  <c r="BG129"/>
  <c r="BG374" s="1"/>
  <c r="AR129"/>
  <c r="AZ136"/>
  <c r="AL139"/>
  <c r="CD192"/>
  <c r="CD437" s="1"/>
  <c r="BX192"/>
  <c r="BX437"/>
  <c r="CF193"/>
  <c r="CF438" s="1"/>
  <c r="X207"/>
  <c r="AN224"/>
  <c r="BJ224"/>
  <c r="BJ469" s="1"/>
  <c r="CH224"/>
  <c r="CH469"/>
  <c r="AX224"/>
  <c r="CT267"/>
  <c r="CT512"/>
  <c r="CP267"/>
  <c r="CP512" s="1"/>
  <c r="BN267"/>
  <c r="BN512" s="1"/>
  <c r="AK267"/>
  <c r="CW267"/>
  <c r="CW512"/>
  <c r="BU267"/>
  <c r="BU512" s="1"/>
  <c r="AN267"/>
  <c r="CB267"/>
  <c r="CB512"/>
  <c r="AZ267"/>
  <c r="BF267"/>
  <c r="BF512"/>
  <c r="CJ267"/>
  <c r="CJ512" s="1"/>
  <c r="CB562" i="3"/>
  <c r="CA562"/>
  <c r="CA559"/>
  <c r="AV44" i="1"/>
  <c r="BC44"/>
  <c r="BC289"/>
  <c r="BX44"/>
  <c r="BX289" s="1"/>
  <c r="BB46"/>
  <c r="BB291"/>
  <c r="CJ46"/>
  <c r="CJ291" s="1"/>
  <c r="AV47"/>
  <c r="BF47"/>
  <c r="BF292" s="1"/>
  <c r="BW47"/>
  <c r="BW292" s="1"/>
  <c r="AM51"/>
  <c r="BO51"/>
  <c r="BO296" s="1"/>
  <c r="CN51"/>
  <c r="CN296"/>
  <c r="AM55"/>
  <c r="AR55"/>
  <c r="AY55"/>
  <c r="BZ55"/>
  <c r="BZ300" s="1"/>
  <c r="CE55"/>
  <c r="CE300"/>
  <c r="CR55"/>
  <c r="CR300" s="1"/>
  <c r="CX55"/>
  <c r="CX300"/>
  <c r="BS56"/>
  <c r="BS301" s="1"/>
  <c r="CJ56"/>
  <c r="CJ301"/>
  <c r="AI58"/>
  <c r="AP66"/>
  <c r="BJ66"/>
  <c r="BJ311"/>
  <c r="CB66"/>
  <c r="CB311" s="1"/>
  <c r="BW68"/>
  <c r="BW313" s="1"/>
  <c r="CV68"/>
  <c r="CV313" s="1"/>
  <c r="AI79"/>
  <c r="AV79"/>
  <c r="BL79"/>
  <c r="BL324" s="1"/>
  <c r="BS79"/>
  <c r="BS324"/>
  <c r="CE79"/>
  <c r="CE324" s="1"/>
  <c r="AQ80"/>
  <c r="AQ325"/>
  <c r="BC80"/>
  <c r="BC325" s="1"/>
  <c r="BL80"/>
  <c r="BL325" s="1"/>
  <c r="AT81"/>
  <c r="AI85"/>
  <c r="AR85"/>
  <c r="CB85"/>
  <c r="CB330"/>
  <c r="CJ85"/>
  <c r="CJ330"/>
  <c r="CR85"/>
  <c r="CR330"/>
  <c r="AX93"/>
  <c r="BL93"/>
  <c r="BL338" s="1"/>
  <c r="CX93"/>
  <c r="CX338" s="1"/>
  <c r="AL94"/>
  <c r="BF94"/>
  <c r="BF339" s="1"/>
  <c r="BP94"/>
  <c r="BP339"/>
  <c r="CB94"/>
  <c r="CB339" s="1"/>
  <c r="CV94"/>
  <c r="CV339"/>
  <c r="AM97"/>
  <c r="BH97"/>
  <c r="BH342" s="1"/>
  <c r="CI97"/>
  <c r="CI342"/>
  <c r="AR98"/>
  <c r="BL98"/>
  <c r="BL343"/>
  <c r="CX98"/>
  <c r="CX343" s="1"/>
  <c r="AN99"/>
  <c r="AX99"/>
  <c r="BG99"/>
  <c r="BG344" s="1"/>
  <c r="BO99"/>
  <c r="BO344" s="1"/>
  <c r="BZ99"/>
  <c r="BZ344" s="1"/>
  <c r="CR99"/>
  <c r="CR344"/>
  <c r="AU101"/>
  <c r="CY101"/>
  <c r="CY346" s="1"/>
  <c r="AT105"/>
  <c r="AJ114"/>
  <c r="BK114"/>
  <c r="BK359" s="1"/>
  <c r="BX114"/>
  <c r="BX359"/>
  <c r="CV114"/>
  <c r="CV359" s="1"/>
  <c r="CX117"/>
  <c r="CX362" s="1"/>
  <c r="AR124"/>
  <c r="BD124"/>
  <c r="BD369" s="1"/>
  <c r="BO124"/>
  <c r="BO369" s="1"/>
  <c r="BZ124"/>
  <c r="BZ369" s="1"/>
  <c r="CJ124"/>
  <c r="CJ369"/>
  <c r="CU124"/>
  <c r="CU369" s="1"/>
  <c r="AX129"/>
  <c r="BT129"/>
  <c r="BT374" s="1"/>
  <c r="CP129"/>
  <c r="CP374"/>
  <c r="AN131"/>
  <c r="BT131"/>
  <c r="BT376"/>
  <c r="CH131"/>
  <c r="CH376" s="1"/>
  <c r="CX131"/>
  <c r="CX376" s="1"/>
  <c r="BT164"/>
  <c r="BT409" s="1"/>
  <c r="AY223"/>
  <c r="CP223"/>
  <c r="CP468" s="1"/>
  <c r="V257"/>
  <c r="U257" s="1"/>
  <c r="CJ257"/>
  <c r="CJ502"/>
  <c r="BN257"/>
  <c r="BN502"/>
  <c r="AK257"/>
  <c r="CH280"/>
  <c r="CH525"/>
  <c r="AM166" i="3"/>
  <c r="AN166"/>
  <c r="BL166"/>
  <c r="BL411"/>
  <c r="AG411"/>
  <c r="AL158" i="1"/>
  <c r="BH158"/>
  <c r="BH403"/>
  <c r="CD158"/>
  <c r="CD403"/>
  <c r="CY158"/>
  <c r="CY403"/>
  <c r="BJ160"/>
  <c r="BJ405" s="1"/>
  <c r="BJ571" s="1"/>
  <c r="BS163"/>
  <c r="BS408" s="1"/>
  <c r="AM167"/>
  <c r="AR167"/>
  <c r="AY167"/>
  <c r="BD167"/>
  <c r="BD412" s="1"/>
  <c r="BJ167"/>
  <c r="BJ412" s="1"/>
  <c r="BO167"/>
  <c r="BO412" s="1"/>
  <c r="CB167"/>
  <c r="CB412" s="1"/>
  <c r="CJ167"/>
  <c r="CJ412"/>
  <c r="CX167"/>
  <c r="CX412" s="1"/>
  <c r="CY168"/>
  <c r="CY413" s="1"/>
  <c r="AV172"/>
  <c r="AP174"/>
  <c r="BF174"/>
  <c r="BF419" s="1"/>
  <c r="CD174"/>
  <c r="CD419"/>
  <c r="X175"/>
  <c r="Y175" s="1"/>
  <c r="Z175" s="1"/>
  <c r="AJ175"/>
  <c r="AT175"/>
  <c r="BD175"/>
  <c r="BD420"/>
  <c r="BO175"/>
  <c r="BO420" s="1"/>
  <c r="BZ175"/>
  <c r="BZ420"/>
  <c r="CJ175"/>
  <c r="CJ420" s="1"/>
  <c r="CU175"/>
  <c r="CU420" s="1"/>
  <c r="AX177"/>
  <c r="BJ185"/>
  <c r="BJ430" s="1"/>
  <c r="BT185"/>
  <c r="BT430" s="1"/>
  <c r="CE185"/>
  <c r="CE430" s="1"/>
  <c r="CP185"/>
  <c r="CP430" s="1"/>
  <c r="BJ194"/>
  <c r="BJ439"/>
  <c r="BT194"/>
  <c r="BT439" s="1"/>
  <c r="CE194"/>
  <c r="CE439"/>
  <c r="CP194"/>
  <c r="CP439" s="1"/>
  <c r="BT195"/>
  <c r="BT440" s="1"/>
  <c r="CP195"/>
  <c r="CP440" s="1"/>
  <c r="BJ196"/>
  <c r="BJ441" s="1"/>
  <c r="CM196"/>
  <c r="CM441" s="1"/>
  <c r="CQ198"/>
  <c r="CQ443"/>
  <c r="BF199"/>
  <c r="BF444" s="1"/>
  <c r="CA204"/>
  <c r="CA449"/>
  <c r="AI205"/>
  <c r="AP205"/>
  <c r="AV205"/>
  <c r="AV450" s="1"/>
  <c r="BD205"/>
  <c r="BD450" s="1"/>
  <c r="BO205"/>
  <c r="BO450" s="1"/>
  <c r="BZ205"/>
  <c r="BZ450" s="1"/>
  <c r="CJ205"/>
  <c r="CJ450" s="1"/>
  <c r="CU205"/>
  <c r="CU450" s="1"/>
  <c r="AI206"/>
  <c r="AR206"/>
  <c r="BJ206"/>
  <c r="BJ451" s="1"/>
  <c r="BR206"/>
  <c r="BR451" s="1"/>
  <c r="CE206"/>
  <c r="CE451" s="1"/>
  <c r="CM206"/>
  <c r="CM451" s="1"/>
  <c r="AU208"/>
  <c r="BN208"/>
  <c r="BN453" s="1"/>
  <c r="CI208"/>
  <c r="CI453" s="1"/>
  <c r="AP219"/>
  <c r="BT219"/>
  <c r="BT464" s="1"/>
  <c r="CQ219"/>
  <c r="CQ464" s="1"/>
  <c r="AV220"/>
  <c r="BS220"/>
  <c r="BS465" s="1"/>
  <c r="CN220"/>
  <c r="CN465" s="1"/>
  <c r="AL222"/>
  <c r="AY222"/>
  <c r="BN222"/>
  <c r="BN467" s="1"/>
  <c r="CI222"/>
  <c r="CI467"/>
  <c r="CY222"/>
  <c r="CY467" s="1"/>
  <c r="AQ225"/>
  <c r="AQ470"/>
  <c r="CL225"/>
  <c r="CL470" s="1"/>
  <c r="AM227"/>
  <c r="CX227"/>
  <c r="CX472" s="1"/>
  <c r="AT228"/>
  <c r="BS228"/>
  <c r="BS473" s="1"/>
  <c r="CI228"/>
  <c r="CI473" s="1"/>
  <c r="AJ231"/>
  <c r="AR231"/>
  <c r="BC231"/>
  <c r="BC476" s="1"/>
  <c r="BN231"/>
  <c r="BN476"/>
  <c r="BW231"/>
  <c r="BW476" s="1"/>
  <c r="CE231"/>
  <c r="CE476" s="1"/>
  <c r="CL231"/>
  <c r="CL476" s="1"/>
  <c r="CY231"/>
  <c r="CY476"/>
  <c r="I237"/>
  <c r="AL242"/>
  <c r="BD242"/>
  <c r="BD487"/>
  <c r="BT242"/>
  <c r="BT487" s="1"/>
  <c r="CJ242"/>
  <c r="CJ487"/>
  <c r="I245"/>
  <c r="J245" s="1"/>
  <c r="K245" s="1"/>
  <c r="L245" s="1"/>
  <c r="AL245"/>
  <c r="AZ245"/>
  <c r="BT245"/>
  <c r="BT490"/>
  <c r="BT598" s="1"/>
  <c r="CR245"/>
  <c r="CR490"/>
  <c r="AV257"/>
  <c r="CD257"/>
  <c r="CD502" s="1"/>
  <c r="AX271"/>
  <c r="BQ271"/>
  <c r="BQ516"/>
  <c r="CK271"/>
  <c r="CK516" s="1"/>
  <c r="CN168" i="3"/>
  <c r="CN413"/>
  <c r="AG488" i="1"/>
  <c r="AU162" i="3"/>
  <c r="CY162"/>
  <c r="CY407"/>
  <c r="CR162"/>
  <c r="CR407"/>
  <c r="CJ162"/>
  <c r="CJ407"/>
  <c r="CE162"/>
  <c r="CE407"/>
  <c r="BW162"/>
  <c r="BW407"/>
  <c r="BP162"/>
  <c r="BP407"/>
  <c r="BK162"/>
  <c r="BK407"/>
  <c r="BC162"/>
  <c r="BC407"/>
  <c r="AR162"/>
  <c r="AI162"/>
  <c r="CU162"/>
  <c r="CU407"/>
  <c r="CM162"/>
  <c r="CM407"/>
  <c r="BX162"/>
  <c r="BX407"/>
  <c r="BS162"/>
  <c r="BS407"/>
  <c r="BL162"/>
  <c r="BL407"/>
  <c r="BD162"/>
  <c r="BD407"/>
  <c r="AV162"/>
  <c r="AJ162"/>
  <c r="CN162"/>
  <c r="CN407"/>
  <c r="CF162"/>
  <c r="CF407"/>
  <c r="CA162"/>
  <c r="CA407"/>
  <c r="BO162"/>
  <c r="BO407"/>
  <c r="BG162"/>
  <c r="BG407"/>
  <c r="AY162"/>
  <c r="AM162"/>
  <c r="AG407"/>
  <c r="CV162"/>
  <c r="CV407"/>
  <c r="BT162"/>
  <c r="BT407"/>
  <c r="AQ162"/>
  <c r="CB162"/>
  <c r="CB407"/>
  <c r="AZ162"/>
  <c r="CI162"/>
  <c r="CI407"/>
  <c r="BH162"/>
  <c r="BH407"/>
  <c r="AT96" i="1"/>
  <c r="AT341" s="1"/>
  <c r="BD96"/>
  <c r="BD341" s="1"/>
  <c r="BV96"/>
  <c r="BV341"/>
  <c r="AP100"/>
  <c r="AY100"/>
  <c r="BJ100"/>
  <c r="BJ345"/>
  <c r="BT100"/>
  <c r="BT345" s="1"/>
  <c r="CE100"/>
  <c r="CE345"/>
  <c r="CP100"/>
  <c r="CP345" s="1"/>
  <c r="CY100"/>
  <c r="CY345"/>
  <c r="L105"/>
  <c r="K105" s="1"/>
  <c r="AM119"/>
  <c r="AR119"/>
  <c r="AR364" s="1"/>
  <c r="AY119"/>
  <c r="BJ119"/>
  <c r="BJ364"/>
  <c r="BT119"/>
  <c r="BT364" s="1"/>
  <c r="CE119"/>
  <c r="CE364" s="1"/>
  <c r="CP119"/>
  <c r="CP364" s="1"/>
  <c r="AH120"/>
  <c r="AH122"/>
  <c r="AZ122"/>
  <c r="BG122"/>
  <c r="BG367"/>
  <c r="BN122"/>
  <c r="BN367" s="1"/>
  <c r="BN559" s="1"/>
  <c r="BT122"/>
  <c r="BT367"/>
  <c r="CF122"/>
  <c r="CF367" s="1"/>
  <c r="CM122"/>
  <c r="CM367" s="1"/>
  <c r="AH125"/>
  <c r="AN125"/>
  <c r="AX125"/>
  <c r="BL125"/>
  <c r="BL370"/>
  <c r="BT125"/>
  <c r="BT370" s="1"/>
  <c r="CH125"/>
  <c r="CH370" s="1"/>
  <c r="CP125"/>
  <c r="CP370" s="1"/>
  <c r="AH130"/>
  <c r="AQ130"/>
  <c r="BO130"/>
  <c r="BO375" s="1"/>
  <c r="CJ130"/>
  <c r="CJ375"/>
  <c r="BP135"/>
  <c r="BP380" s="1"/>
  <c r="AH137"/>
  <c r="AU137"/>
  <c r="BS137"/>
  <c r="BS382" s="1"/>
  <c r="CN137"/>
  <c r="CN382" s="1"/>
  <c r="CN142"/>
  <c r="CN387"/>
  <c r="CN563" s="1"/>
  <c r="BO151"/>
  <c r="BO396" s="1"/>
  <c r="AH158"/>
  <c r="BC158"/>
  <c r="BC403" s="1"/>
  <c r="BX158"/>
  <c r="BX403"/>
  <c r="CT158"/>
  <c r="CT403" s="1"/>
  <c r="BG160"/>
  <c r="BG405" s="1"/>
  <c r="CF161"/>
  <c r="CF406"/>
  <c r="AJ167"/>
  <c r="AQ167"/>
  <c r="AX167"/>
  <c r="BT167"/>
  <c r="BT412"/>
  <c r="CH167"/>
  <c r="CH412"/>
  <c r="CP167"/>
  <c r="CP412"/>
  <c r="AP170"/>
  <c r="AY170"/>
  <c r="BJ170"/>
  <c r="BJ415"/>
  <c r="BT170"/>
  <c r="BT415" s="1"/>
  <c r="CE170"/>
  <c r="CE415"/>
  <c r="CP170"/>
  <c r="CP415" s="1"/>
  <c r="AU172"/>
  <c r="BL174"/>
  <c r="BL419" s="1"/>
  <c r="CH174"/>
  <c r="CH419"/>
  <c r="CV174"/>
  <c r="CV419" s="1"/>
  <c r="AI175"/>
  <c r="AR175"/>
  <c r="BB175"/>
  <c r="BB420" s="1"/>
  <c r="BL175"/>
  <c r="BL420"/>
  <c r="BW175"/>
  <c r="BW420" s="1"/>
  <c r="CH175"/>
  <c r="CH420" s="1"/>
  <c r="CR175"/>
  <c r="CR420" s="1"/>
  <c r="AT177"/>
  <c r="BL177"/>
  <c r="BL422" s="1"/>
  <c r="BL575" s="1"/>
  <c r="AG430"/>
  <c r="BG185"/>
  <c r="BG430" s="1"/>
  <c r="BR185"/>
  <c r="BR430" s="1"/>
  <c r="CB185"/>
  <c r="CB430"/>
  <c r="CM185"/>
  <c r="CM430" s="1"/>
  <c r="CX185"/>
  <c r="CX430" s="1"/>
  <c r="BJ189"/>
  <c r="BJ434" s="1"/>
  <c r="BT189"/>
  <c r="BT434" s="1"/>
  <c r="CE189"/>
  <c r="CE434" s="1"/>
  <c r="CP189"/>
  <c r="CP434"/>
  <c r="BG194"/>
  <c r="BG439" s="1"/>
  <c r="BR194"/>
  <c r="BR439" s="1"/>
  <c r="CB194"/>
  <c r="CB439" s="1"/>
  <c r="CM194"/>
  <c r="CM439" s="1"/>
  <c r="CX194"/>
  <c r="CX439" s="1"/>
  <c r="BD195"/>
  <c r="BD440" s="1"/>
  <c r="BL195"/>
  <c r="BL440" s="1"/>
  <c r="BZ195"/>
  <c r="BZ440" s="1"/>
  <c r="CH195"/>
  <c r="CH440" s="1"/>
  <c r="CU195"/>
  <c r="CU440" s="1"/>
  <c r="W441"/>
  <c r="BH196"/>
  <c r="BH441" s="1"/>
  <c r="BO196"/>
  <c r="BO441" s="1"/>
  <c r="CD196"/>
  <c r="CD441" s="1"/>
  <c r="CR196"/>
  <c r="CR441" s="1"/>
  <c r="CL199"/>
  <c r="CL444" s="1"/>
  <c r="AQ203"/>
  <c r="AQ448" s="1"/>
  <c r="BH203"/>
  <c r="BH448" s="1"/>
  <c r="CD203"/>
  <c r="CD448" s="1"/>
  <c r="AP204"/>
  <c r="CV204"/>
  <c r="CV449" s="1"/>
  <c r="AH205"/>
  <c r="AN205"/>
  <c r="AT205"/>
  <c r="BB205"/>
  <c r="BB450" s="1"/>
  <c r="BL205"/>
  <c r="BL450" s="1"/>
  <c r="BW205"/>
  <c r="BW450" s="1"/>
  <c r="CH205"/>
  <c r="CH450"/>
  <c r="CR205"/>
  <c r="CR450" s="1"/>
  <c r="AH206"/>
  <c r="AQ206"/>
  <c r="AQ451"/>
  <c r="BB206"/>
  <c r="BB451" s="1"/>
  <c r="BO206"/>
  <c r="BO451" s="1"/>
  <c r="BW206"/>
  <c r="BW451" s="1"/>
  <c r="CJ206"/>
  <c r="CJ451" s="1"/>
  <c r="CR206"/>
  <c r="CR451" s="1"/>
  <c r="AT208"/>
  <c r="BH208"/>
  <c r="BH453" s="1"/>
  <c r="CD208"/>
  <c r="CD453" s="1"/>
  <c r="CY208"/>
  <c r="CY453" s="1"/>
  <c r="AN209"/>
  <c r="AZ209"/>
  <c r="BJ209"/>
  <c r="BJ454" s="1"/>
  <c r="BT209"/>
  <c r="BT454"/>
  <c r="CD209"/>
  <c r="CD454" s="1"/>
  <c r="CT209"/>
  <c r="CT454" s="1"/>
  <c r="AV210"/>
  <c r="BS210"/>
  <c r="BS455" s="1"/>
  <c r="AN212"/>
  <c r="AZ212"/>
  <c r="BJ212"/>
  <c r="BJ457" s="1"/>
  <c r="BJ587" s="1"/>
  <c r="CA212"/>
  <c r="CA457" s="1"/>
  <c r="CA587" s="1"/>
  <c r="CJ212"/>
  <c r="CJ457" s="1"/>
  <c r="CJ587"/>
  <c r="CQ212"/>
  <c r="CQ457" s="1"/>
  <c r="CQ587" s="1"/>
  <c r="AN219"/>
  <c r="BS219"/>
  <c r="BS464"/>
  <c r="CE219"/>
  <c r="CE464"/>
  <c r="CX219"/>
  <c r="CX464"/>
  <c r="AU220"/>
  <c r="BN220"/>
  <c r="BN465" s="1"/>
  <c r="AJ222"/>
  <c r="AU222"/>
  <c r="BH222"/>
  <c r="BH467" s="1"/>
  <c r="CD222"/>
  <c r="CD467" s="1"/>
  <c r="CT222"/>
  <c r="CT467" s="1"/>
  <c r="N225"/>
  <c r="AH225"/>
  <c r="CA225"/>
  <c r="CA470"/>
  <c r="AL227"/>
  <c r="BB227"/>
  <c r="BB472" s="1"/>
  <c r="BP227"/>
  <c r="BP472"/>
  <c r="CE227"/>
  <c r="CE472" s="1"/>
  <c r="AP228"/>
  <c r="BC228"/>
  <c r="BC473"/>
  <c r="CD228"/>
  <c r="CD473"/>
  <c r="AI231"/>
  <c r="AQ231"/>
  <c r="BL231"/>
  <c r="BL476"/>
  <c r="BS231"/>
  <c r="BS476"/>
  <c r="CA231"/>
  <c r="CA476"/>
  <c r="CJ231"/>
  <c r="CJ476"/>
  <c r="CP231"/>
  <c r="CP476"/>
  <c r="CT234"/>
  <c r="CT479"/>
  <c r="W482"/>
  <c r="AT237"/>
  <c r="BH237"/>
  <c r="BH482"/>
  <c r="BX237"/>
  <c r="BX482"/>
  <c r="AP238"/>
  <c r="AY238"/>
  <c r="BL238"/>
  <c r="BL483"/>
  <c r="CB238"/>
  <c r="CB483"/>
  <c r="CR238"/>
  <c r="CR483"/>
  <c r="BX239"/>
  <c r="BX484"/>
  <c r="BB240"/>
  <c r="BB485"/>
  <c r="AJ242"/>
  <c r="AZ242"/>
  <c r="BP242"/>
  <c r="BP487"/>
  <c r="CF242"/>
  <c r="CF487"/>
  <c r="CV242"/>
  <c r="CV487"/>
  <c r="AH245"/>
  <c r="AX245"/>
  <c r="BP245"/>
  <c r="BP490" s="1"/>
  <c r="CV257"/>
  <c r="CV502"/>
  <c r="BF257"/>
  <c r="BF502" s="1"/>
  <c r="CT257"/>
  <c r="CT502"/>
  <c r="AO271"/>
  <c r="CX245"/>
  <c r="CX490" s="1"/>
  <c r="CN245"/>
  <c r="CN490"/>
  <c r="BX245"/>
  <c r="BX490" s="1"/>
  <c r="BH245"/>
  <c r="BH490" s="1"/>
  <c r="AT245"/>
  <c r="AJ245"/>
  <c r="AT271"/>
  <c r="CV271"/>
  <c r="CV516"/>
  <c r="CP271"/>
  <c r="CP516" s="1"/>
  <c r="CG271"/>
  <c r="CG516"/>
  <c r="CB271"/>
  <c r="CB516" s="1"/>
  <c r="BT271"/>
  <c r="BT516" s="1"/>
  <c r="BN271"/>
  <c r="BN516" s="1"/>
  <c r="BE271"/>
  <c r="BE516"/>
  <c r="AZ271"/>
  <c r="AP271"/>
  <c r="AH271"/>
  <c r="CR271"/>
  <c r="CR516" s="1"/>
  <c r="CL271"/>
  <c r="CL516" s="1"/>
  <c r="CD271"/>
  <c r="CD516" s="1"/>
  <c r="BY271"/>
  <c r="BY516" s="1"/>
  <c r="BP271"/>
  <c r="BP516"/>
  <c r="BJ271"/>
  <c r="BJ516" s="1"/>
  <c r="BA271"/>
  <c r="BA516"/>
  <c r="AS271"/>
  <c r="AJ271"/>
  <c r="CW271"/>
  <c r="CW516"/>
  <c r="CO271"/>
  <c r="CO516" s="1"/>
  <c r="CJ271"/>
  <c r="CJ516" s="1"/>
  <c r="BZ271"/>
  <c r="BZ516" s="1"/>
  <c r="BU271"/>
  <c r="BU516"/>
  <c r="BL271"/>
  <c r="BL516" s="1"/>
  <c r="BF271"/>
  <c r="BF516"/>
  <c r="AV271"/>
  <c r="AK271"/>
  <c r="AU53" i="3"/>
  <c r="CV53"/>
  <c r="CV298"/>
  <c r="BT53"/>
  <c r="BT298"/>
  <c r="AQ53"/>
  <c r="CK53"/>
  <c r="CK298"/>
  <c r="BW53"/>
  <c r="BW298"/>
  <c r="BI53"/>
  <c r="BI298"/>
  <c r="AV53"/>
  <c r="AJ53"/>
  <c r="CO53"/>
  <c r="CO298"/>
  <c r="BL53"/>
  <c r="BL298"/>
  <c r="AK53"/>
  <c r="CR53"/>
  <c r="CR298"/>
  <c r="BA53"/>
  <c r="BA298"/>
  <c r="BP53"/>
  <c r="BP298"/>
  <c r="W310"/>
  <c r="AS66"/>
  <c r="BK66"/>
  <c r="BK311"/>
  <c r="BY66"/>
  <c r="BY311"/>
  <c r="CM66"/>
  <c r="CM311"/>
  <c r="AY116"/>
  <c r="CO116"/>
  <c r="CO361"/>
  <c r="AY120"/>
  <c r="BT120"/>
  <c r="BT365"/>
  <c r="CO120"/>
  <c r="CO365"/>
  <c r="AU168"/>
  <c r="CQ168"/>
  <c r="CQ413"/>
  <c r="CI168"/>
  <c r="CI413"/>
  <c r="CB168"/>
  <c r="CB413"/>
  <c r="BW168"/>
  <c r="BW413"/>
  <c r="BK168"/>
  <c r="BK413"/>
  <c r="BC168"/>
  <c r="BC413"/>
  <c r="AR168"/>
  <c r="AI168"/>
  <c r="CV168"/>
  <c r="CV413"/>
  <c r="CJ168"/>
  <c r="CJ413"/>
  <c r="CE168"/>
  <c r="CE413"/>
  <c r="BX168"/>
  <c r="BX413"/>
  <c r="BP168"/>
  <c r="BP413"/>
  <c r="BD168"/>
  <c r="BD413"/>
  <c r="AV168"/>
  <c r="AJ168"/>
  <c r="CY168"/>
  <c r="CY413"/>
  <c r="CR168"/>
  <c r="CR413"/>
  <c r="CM168"/>
  <c r="CM413"/>
  <c r="CA168"/>
  <c r="CA413"/>
  <c r="BS168"/>
  <c r="BS413"/>
  <c r="BL168"/>
  <c r="BL413"/>
  <c r="BG168"/>
  <c r="BG413"/>
  <c r="AY168"/>
  <c r="AY413"/>
  <c r="AM168"/>
  <c r="AG413"/>
  <c r="CU168"/>
  <c r="CU413"/>
  <c r="BT168"/>
  <c r="BT413"/>
  <c r="AQ168"/>
  <c r="AQ413"/>
  <c r="AZ168"/>
  <c r="CF168"/>
  <c r="CF413"/>
  <c r="BH168"/>
  <c r="BH413"/>
  <c r="CN272"/>
  <c r="CN517"/>
  <c r="BP272"/>
  <c r="BP517"/>
  <c r="AI272"/>
  <c r="CF272"/>
  <c r="CF517"/>
  <c r="AN272"/>
  <c r="AV272"/>
  <c r="BG272"/>
  <c r="BG517"/>
  <c r="CV272"/>
  <c r="CV517"/>
  <c r="AR120" i="1"/>
  <c r="BT120"/>
  <c r="BT365"/>
  <c r="CP120"/>
  <c r="CP365"/>
  <c r="AN122"/>
  <c r="AV122"/>
  <c r="BK122"/>
  <c r="BK367"/>
  <c r="BX122"/>
  <c r="BX367"/>
  <c r="CE122"/>
  <c r="CE367"/>
  <c r="CQ122"/>
  <c r="CQ367"/>
  <c r="CX122"/>
  <c r="CX367"/>
  <c r="BD123"/>
  <c r="BD368"/>
  <c r="BO123"/>
  <c r="BO368"/>
  <c r="BZ123"/>
  <c r="BZ368"/>
  <c r="CJ123"/>
  <c r="CJ368"/>
  <c r="CU123"/>
  <c r="CU368"/>
  <c r="AM125"/>
  <c r="AV125"/>
  <c r="BD125"/>
  <c r="BD370"/>
  <c r="BR125"/>
  <c r="BR370"/>
  <c r="BZ125"/>
  <c r="BZ370"/>
  <c r="CM125"/>
  <c r="CM370"/>
  <c r="CU125"/>
  <c r="CU370"/>
  <c r="AN130"/>
  <c r="BG130"/>
  <c r="BG375"/>
  <c r="BT130"/>
  <c r="BT375" s="1"/>
  <c r="CB130"/>
  <c r="CB375"/>
  <c r="CP130"/>
  <c r="CP375" s="1"/>
  <c r="CX130"/>
  <c r="CX375" s="1"/>
  <c r="AQ137"/>
  <c r="BN137"/>
  <c r="BN382"/>
  <c r="AU158"/>
  <c r="BS158"/>
  <c r="BS403"/>
  <c r="AV168"/>
  <c r="AY174"/>
  <c r="BJ174"/>
  <c r="BJ419" s="1"/>
  <c r="CA174"/>
  <c r="CA419" s="1"/>
  <c r="AP175"/>
  <c r="AY175"/>
  <c r="BJ175"/>
  <c r="BJ420" s="1"/>
  <c r="BT175"/>
  <c r="BT420" s="1"/>
  <c r="CE175"/>
  <c r="CE420"/>
  <c r="CP175"/>
  <c r="CP420" s="1"/>
  <c r="BN196"/>
  <c r="BN441" s="1"/>
  <c r="CB196"/>
  <c r="CB441" s="1"/>
  <c r="CQ196"/>
  <c r="CQ441" s="1"/>
  <c r="CQ584" s="1"/>
  <c r="AM205"/>
  <c r="AR205"/>
  <c r="AY205"/>
  <c r="AY450" s="1"/>
  <c r="BJ205"/>
  <c r="BJ450" s="1"/>
  <c r="BT205"/>
  <c r="BT450" s="1"/>
  <c r="CE205"/>
  <c r="CE450" s="1"/>
  <c r="CP205"/>
  <c r="CP450" s="1"/>
  <c r="AN206"/>
  <c r="AX206"/>
  <c r="AX451" s="1"/>
  <c r="BG206"/>
  <c r="BG451" s="1"/>
  <c r="BT206"/>
  <c r="BT451" s="1"/>
  <c r="CB206"/>
  <c r="CB451" s="1"/>
  <c r="CP206"/>
  <c r="CP451" s="1"/>
  <c r="CX206"/>
  <c r="CX451" s="1"/>
  <c r="AT222"/>
  <c r="BC222"/>
  <c r="BC467" s="1"/>
  <c r="X226"/>
  <c r="Y226" s="1"/>
  <c r="Z226" s="1"/>
  <c r="AA226" s="1"/>
  <c r="AB226" s="1"/>
  <c r="AC226"/>
  <c r="AU227"/>
  <c r="BJ227"/>
  <c r="BJ472"/>
  <c r="BX227"/>
  <c r="BX472" s="1"/>
  <c r="AP231"/>
  <c r="AX231"/>
  <c r="BH231"/>
  <c r="BH476" s="1"/>
  <c r="BR231"/>
  <c r="BR476" s="1"/>
  <c r="BZ231"/>
  <c r="BZ476" s="1"/>
  <c r="CN231"/>
  <c r="CN476"/>
  <c r="CU231"/>
  <c r="CU476" s="1"/>
  <c r="AT242"/>
  <c r="BL242"/>
  <c r="BL487"/>
  <c r="CB242"/>
  <c r="CB487" s="1"/>
  <c r="CR242"/>
  <c r="CR487"/>
  <c r="AR245"/>
  <c r="BL245"/>
  <c r="BL490" s="1"/>
  <c r="CF245"/>
  <c r="CF490" s="1"/>
  <c r="BI271"/>
  <c r="BI516" s="1"/>
  <c r="CT271"/>
  <c r="CT516" s="1"/>
  <c r="BL44" i="3"/>
  <c r="BL289"/>
  <c r="BA44"/>
  <c r="BA289"/>
  <c r="AN44"/>
  <c r="CR50"/>
  <c r="CR295"/>
  <c r="BP50"/>
  <c r="BP295"/>
  <c r="AN50"/>
  <c r="BW50"/>
  <c r="BW295"/>
  <c r="AY50"/>
  <c r="CE50"/>
  <c r="CE295"/>
  <c r="BA50"/>
  <c r="BA295"/>
  <c r="CM55"/>
  <c r="CM300"/>
  <c r="AS55"/>
  <c r="AY55"/>
  <c r="BK55"/>
  <c r="BK300"/>
  <c r="CV58"/>
  <c r="CV303"/>
  <c r="CJ58"/>
  <c r="CJ303"/>
  <c r="BY58"/>
  <c r="BY303"/>
  <c r="BG58"/>
  <c r="BG303"/>
  <c r="AV58"/>
  <c r="AJ58"/>
  <c r="CU58"/>
  <c r="CU303"/>
  <c r="CB58"/>
  <c r="CB303"/>
  <c r="BQ58"/>
  <c r="BQ303"/>
  <c r="AY58"/>
  <c r="AY303"/>
  <c r="AK58"/>
  <c r="CW58"/>
  <c r="CW303"/>
  <c r="CM58"/>
  <c r="CM303"/>
  <c r="BU58"/>
  <c r="BU303"/>
  <c r="BK58"/>
  <c r="BK303"/>
  <c r="BA58"/>
  <c r="BA303"/>
  <c r="CY97"/>
  <c r="CY342"/>
  <c r="CR97"/>
  <c r="CR342"/>
  <c r="AM97"/>
  <c r="BW97"/>
  <c r="BW342"/>
  <c r="BA97"/>
  <c r="BA342"/>
  <c r="CB99"/>
  <c r="CB344"/>
  <c r="CR99"/>
  <c r="CR344"/>
  <c r="CR104"/>
  <c r="CR349"/>
  <c r="CY104"/>
  <c r="CY349"/>
  <c r="CM104"/>
  <c r="CM349"/>
  <c r="CM550"/>
  <c r="BW104"/>
  <c r="BW349"/>
  <c r="BG104"/>
  <c r="BG349"/>
  <c r="AK104"/>
  <c r="CN104"/>
  <c r="CN349"/>
  <c r="CC104"/>
  <c r="CC349"/>
  <c r="BH104"/>
  <c r="BH349"/>
  <c r="AM104"/>
  <c r="CG104"/>
  <c r="CG349"/>
  <c r="BL104"/>
  <c r="BL349"/>
  <c r="AV104"/>
  <c r="AM115"/>
  <c r="AM119"/>
  <c r="AY119"/>
  <c r="BT119"/>
  <c r="BT364"/>
  <c r="AU163"/>
  <c r="CV163"/>
  <c r="CV408"/>
  <c r="CQ163"/>
  <c r="CQ408"/>
  <c r="CE163"/>
  <c r="CE408"/>
  <c r="BW163"/>
  <c r="BW408"/>
  <c r="BH163"/>
  <c r="BH408"/>
  <c r="BC163"/>
  <c r="BC408"/>
  <c r="AR163"/>
  <c r="AI163"/>
  <c r="CY163"/>
  <c r="CY408"/>
  <c r="CR163"/>
  <c r="CR408"/>
  <c r="CJ163"/>
  <c r="CJ408"/>
  <c r="BX163"/>
  <c r="BX408"/>
  <c r="BP163"/>
  <c r="BP408"/>
  <c r="BK163"/>
  <c r="BK408"/>
  <c r="AV163"/>
  <c r="AJ163"/>
  <c r="CU163"/>
  <c r="CU408"/>
  <c r="CM163"/>
  <c r="CM408"/>
  <c r="CF163"/>
  <c r="CF408"/>
  <c r="CA163"/>
  <c r="CA408"/>
  <c r="BS163"/>
  <c r="BS408"/>
  <c r="BL163"/>
  <c r="BL408"/>
  <c r="BD163"/>
  <c r="BD408"/>
  <c r="AY163"/>
  <c r="AM163"/>
  <c r="CN260" i="1"/>
  <c r="CN505"/>
  <c r="X261"/>
  <c r="AJ263"/>
  <c r="AS263"/>
  <c r="BJ263"/>
  <c r="BJ508"/>
  <c r="BZ263"/>
  <c r="BZ508" s="1"/>
  <c r="CK263"/>
  <c r="CK508"/>
  <c r="AX265"/>
  <c r="CO265"/>
  <c r="CO510"/>
  <c r="AO266"/>
  <c r="BZ266"/>
  <c r="BZ511" s="1"/>
  <c r="AS269"/>
  <c r="BI269"/>
  <c r="BI514"/>
  <c r="BQ269"/>
  <c r="BQ514" s="1"/>
  <c r="CD269"/>
  <c r="CD514"/>
  <c r="CL269"/>
  <c r="CL514" s="1"/>
  <c r="BN279"/>
  <c r="BN524"/>
  <c r="CK44" i="3"/>
  <c r="CK289"/>
  <c r="CW104"/>
  <c r="CW349"/>
  <c r="BO163"/>
  <c r="BO408"/>
  <c r="CN163"/>
  <c r="CN408"/>
  <c r="CW87"/>
  <c r="CW332"/>
  <c r="CM87"/>
  <c r="CM332"/>
  <c r="AK87"/>
  <c r="AV87"/>
  <c r="BQ87"/>
  <c r="BQ332"/>
  <c r="CY88"/>
  <c r="CY333"/>
  <c r="CG88"/>
  <c r="CG333"/>
  <c r="BG88"/>
  <c r="BG333"/>
  <c r="AK88"/>
  <c r="CN88"/>
  <c r="CN333"/>
  <c r="BL88"/>
  <c r="BL333"/>
  <c r="AM88"/>
  <c r="CW88"/>
  <c r="CW333"/>
  <c r="BS88"/>
  <c r="BS333"/>
  <c r="AV88"/>
  <c r="CM100"/>
  <c r="CM345"/>
  <c r="AQ100"/>
  <c r="CY100"/>
  <c r="CY345"/>
  <c r="AV100"/>
  <c r="AU164"/>
  <c r="AU409"/>
  <c r="CA164"/>
  <c r="CA409"/>
  <c r="AV164"/>
  <c r="CU164"/>
  <c r="CU409"/>
  <c r="CE164"/>
  <c r="CE409"/>
  <c r="BO164"/>
  <c r="BO409"/>
  <c r="AY164"/>
  <c r="AJ164"/>
  <c r="CY164"/>
  <c r="CY409"/>
  <c r="CI164"/>
  <c r="CI409"/>
  <c r="BS164"/>
  <c r="BS409"/>
  <c r="BC164"/>
  <c r="BC409"/>
  <c r="CV171"/>
  <c r="CV416"/>
  <c r="CQ171"/>
  <c r="CQ416"/>
  <c r="CA171"/>
  <c r="CA416"/>
  <c r="BK171"/>
  <c r="BK416"/>
  <c r="AV171"/>
  <c r="AI171"/>
  <c r="AI416"/>
  <c r="CU171"/>
  <c r="CU416"/>
  <c r="CE171"/>
  <c r="CE416"/>
  <c r="BO171"/>
  <c r="BO416"/>
  <c r="AY171"/>
  <c r="AJ171"/>
  <c r="CI171"/>
  <c r="CI416"/>
  <c r="BS171"/>
  <c r="BS416"/>
  <c r="BC171"/>
  <c r="BC416"/>
  <c r="AU235"/>
  <c r="CA235"/>
  <c r="CA480"/>
  <c r="AV235"/>
  <c r="CY235"/>
  <c r="CY480"/>
  <c r="BS235"/>
  <c r="BS480"/>
  <c r="AQ235"/>
  <c r="AQ480"/>
  <c r="BW235"/>
  <c r="BW480"/>
  <c r="BT280"/>
  <c r="BT525"/>
  <c r="AR280"/>
  <c r="CB280"/>
  <c r="CB525"/>
  <c r="AV280"/>
  <c r="CJ280"/>
  <c r="CJ525"/>
  <c r="BD280"/>
  <c r="BD525"/>
  <c r="AG525"/>
  <c r="BL280"/>
  <c r="BL525"/>
  <c r="CR280"/>
  <c r="CR525"/>
  <c r="N244" i="1"/>
  <c r="N489" s="1"/>
  <c r="I247"/>
  <c r="AO259"/>
  <c r="AX259"/>
  <c r="BD259"/>
  <c r="BD504"/>
  <c r="BN259"/>
  <c r="BN504" s="1"/>
  <c r="BU259"/>
  <c r="BU504" s="1"/>
  <c r="BZ259"/>
  <c r="BZ504" s="1"/>
  <c r="CF259"/>
  <c r="CF504"/>
  <c r="CP259"/>
  <c r="CP504" s="1"/>
  <c r="CV259"/>
  <c r="CV504"/>
  <c r="CX260"/>
  <c r="CX505" s="1"/>
  <c r="BR260"/>
  <c r="BR505"/>
  <c r="AS261"/>
  <c r="BL261"/>
  <c r="BL506" s="1"/>
  <c r="CB261"/>
  <c r="CB506"/>
  <c r="CJ261"/>
  <c r="CJ506" s="1"/>
  <c r="CR261"/>
  <c r="CR506"/>
  <c r="AH263"/>
  <c r="AP263"/>
  <c r="BE263"/>
  <c r="BE508"/>
  <c r="BP263"/>
  <c r="BP508" s="1"/>
  <c r="BY263"/>
  <c r="BY508"/>
  <c r="CJ263"/>
  <c r="CJ508" s="1"/>
  <c r="CP263"/>
  <c r="CP508"/>
  <c r="CV263"/>
  <c r="CV508" s="1"/>
  <c r="CX264"/>
  <c r="CX509"/>
  <c r="AP265"/>
  <c r="CD265"/>
  <c r="CD510"/>
  <c r="AJ266"/>
  <c r="BP266"/>
  <c r="BP511" s="1"/>
  <c r="BB268"/>
  <c r="BB513"/>
  <c r="CV269"/>
  <c r="CV514" s="1"/>
  <c r="AN269"/>
  <c r="BA269"/>
  <c r="BA514" s="1"/>
  <c r="BN269"/>
  <c r="BN514" s="1"/>
  <c r="BV269"/>
  <c r="BV514" s="1"/>
  <c r="CJ269"/>
  <c r="CJ514"/>
  <c r="CR269"/>
  <c r="CR514" s="1"/>
  <c r="CB273"/>
  <c r="CB518"/>
  <c r="BM276"/>
  <c r="BM521" s="1"/>
  <c r="W522"/>
  <c r="CB278"/>
  <c r="CB523"/>
  <c r="BT44" i="3"/>
  <c r="BT289"/>
  <c r="I54"/>
  <c r="J54"/>
  <c r="K54"/>
  <c r="BO58"/>
  <c r="BO303"/>
  <c r="BG163"/>
  <c r="BG408"/>
  <c r="CI163"/>
  <c r="CI408"/>
  <c r="CM171"/>
  <c r="CM416"/>
  <c r="CM48"/>
  <c r="CM293"/>
  <c r="AO48"/>
  <c r="AS48"/>
  <c r="BK48"/>
  <c r="BK293"/>
  <c r="CM59"/>
  <c r="CM304"/>
  <c r="AO59"/>
  <c r="AS59"/>
  <c r="BK59"/>
  <c r="BK304"/>
  <c r="AZ70"/>
  <c r="CJ70"/>
  <c r="CJ315"/>
  <c r="BG70"/>
  <c r="BG315"/>
  <c r="AN70"/>
  <c r="CQ70"/>
  <c r="CQ315"/>
  <c r="AO70"/>
  <c r="CS140"/>
  <c r="CS385"/>
  <c r="CS562"/>
  <c r="AM140"/>
  <c r="CN140"/>
  <c r="CN385"/>
  <c r="CN562"/>
  <c r="BS140"/>
  <c r="BS385"/>
  <c r="AN140"/>
  <c r="BT152"/>
  <c r="BT397"/>
  <c r="AN152"/>
  <c r="CB152"/>
  <c r="CB397"/>
  <c r="AR152"/>
  <c r="AR397"/>
  <c r="CJ152"/>
  <c r="CJ397"/>
  <c r="BD152"/>
  <c r="BD397"/>
  <c r="AG397"/>
  <c r="CJ158"/>
  <c r="CJ403"/>
  <c r="BT158"/>
  <c r="BT403"/>
  <c r="BD158"/>
  <c r="BD403"/>
  <c r="AM158"/>
  <c r="CN158"/>
  <c r="CN403"/>
  <c r="BX158"/>
  <c r="BX403"/>
  <c r="BH158"/>
  <c r="BH403"/>
  <c r="AN158"/>
  <c r="CR158"/>
  <c r="CR403"/>
  <c r="CB158"/>
  <c r="CB403"/>
  <c r="BL158"/>
  <c r="BL403"/>
  <c r="AR158"/>
  <c r="AG403"/>
  <c r="CB177"/>
  <c r="CB422"/>
  <c r="CB575"/>
  <c r="V257"/>
  <c r="X257"/>
  <c r="AX263" i="1"/>
  <c r="BD263"/>
  <c r="BD508" s="1"/>
  <c r="BI263"/>
  <c r="BI508"/>
  <c r="BN263"/>
  <c r="BN508" s="1"/>
  <c r="BT263"/>
  <c r="BT508"/>
  <c r="CD263"/>
  <c r="CD508" s="1"/>
  <c r="CO263"/>
  <c r="CO508"/>
  <c r="CT263"/>
  <c r="CT508" s="1"/>
  <c r="BE266"/>
  <c r="BE511"/>
  <c r="CV266"/>
  <c r="CV511" s="1"/>
  <c r="AK269"/>
  <c r="AX269"/>
  <c r="BF269"/>
  <c r="BF514" s="1"/>
  <c r="BT269"/>
  <c r="BT514"/>
  <c r="CB269"/>
  <c r="CB514" s="1"/>
  <c r="CO269"/>
  <c r="CO514"/>
  <c r="CW269"/>
  <c r="CW514" s="1"/>
  <c r="BI44" i="3"/>
  <c r="BI289"/>
  <c r="CK50"/>
  <c r="CK295"/>
  <c r="BE58"/>
  <c r="BE303"/>
  <c r="CQ58"/>
  <c r="CQ303"/>
  <c r="BQ104"/>
  <c r="BQ349"/>
  <c r="CV158"/>
  <c r="CV403"/>
  <c r="AZ163"/>
  <c r="CB163"/>
  <c r="CB408"/>
  <c r="AN228"/>
  <c r="CJ228"/>
  <c r="CJ473"/>
  <c r="X244"/>
  <c r="W489"/>
  <c r="AU245"/>
  <c r="CQ245"/>
  <c r="CQ490"/>
  <c r="CA245"/>
  <c r="CA490"/>
  <c r="BK245"/>
  <c r="BK490"/>
  <c r="AV245"/>
  <c r="AI245"/>
  <c r="CU245"/>
  <c r="CU490"/>
  <c r="CE245"/>
  <c r="CE490"/>
  <c r="BO245"/>
  <c r="BO490"/>
  <c r="AY245"/>
  <c r="AJ245"/>
  <c r="CY245"/>
  <c r="CY490"/>
  <c r="CI245"/>
  <c r="CI490"/>
  <c r="BS245"/>
  <c r="BS490"/>
  <c r="BC245"/>
  <c r="BC490"/>
  <c r="W501"/>
  <c r="AU259"/>
  <c r="CY259"/>
  <c r="CY504"/>
  <c r="CJ259"/>
  <c r="CJ504"/>
  <c r="CE259"/>
  <c r="CE504"/>
  <c r="BX259"/>
  <c r="BX504"/>
  <c r="BP259"/>
  <c r="BP504"/>
  <c r="BK259"/>
  <c r="BK504"/>
  <c r="BC259"/>
  <c r="BC504"/>
  <c r="AR259"/>
  <c r="AI259"/>
  <c r="CR259"/>
  <c r="CR504"/>
  <c r="CM259"/>
  <c r="CM504"/>
  <c r="CA259"/>
  <c r="CA504"/>
  <c r="BS259"/>
  <c r="BS504"/>
  <c r="BD259"/>
  <c r="BD504"/>
  <c r="AV259"/>
  <c r="AJ259"/>
  <c r="CU259"/>
  <c r="CU504"/>
  <c r="CN259"/>
  <c r="CN504"/>
  <c r="CF259"/>
  <c r="CF504"/>
  <c r="BT259"/>
  <c r="BT504"/>
  <c r="BL259"/>
  <c r="BL504"/>
  <c r="BG259"/>
  <c r="BG504"/>
  <c r="AY259"/>
  <c r="AM259"/>
  <c r="AG504"/>
  <c r="V282"/>
  <c r="X282"/>
  <c r="Y282"/>
  <c r="X44"/>
  <c r="AN45"/>
  <c r="BO45"/>
  <c r="BO290"/>
  <c r="CQ45"/>
  <c r="CQ290"/>
  <c r="X48"/>
  <c r="X50"/>
  <c r="AV51"/>
  <c r="BI51"/>
  <c r="BI296"/>
  <c r="BU51"/>
  <c r="BU296"/>
  <c r="CB51"/>
  <c r="CB296"/>
  <c r="CJ51"/>
  <c r="CJ296"/>
  <c r="CQ51"/>
  <c r="CQ296"/>
  <c r="CW51"/>
  <c r="CW296"/>
  <c r="BA52"/>
  <c r="BA297"/>
  <c r="CA52"/>
  <c r="CA297"/>
  <c r="CV52"/>
  <c r="CV297"/>
  <c r="AJ54"/>
  <c r="BI54"/>
  <c r="BI299"/>
  <c r="BT54"/>
  <c r="BT299"/>
  <c r="CK54"/>
  <c r="CK299"/>
  <c r="CV54"/>
  <c r="CV299"/>
  <c r="X56"/>
  <c r="AQ56"/>
  <c r="AQ301"/>
  <c r="BK56"/>
  <c r="BK301"/>
  <c r="BW56"/>
  <c r="BW301"/>
  <c r="CM56"/>
  <c r="CM301"/>
  <c r="BG60"/>
  <c r="BG305"/>
  <c r="CJ60"/>
  <c r="CJ305"/>
  <c r="AI61"/>
  <c r="AY61"/>
  <c r="BT61"/>
  <c r="BT306"/>
  <c r="CF61"/>
  <c r="CF306"/>
  <c r="AJ62"/>
  <c r="AQ62"/>
  <c r="AQ307"/>
  <c r="AV63"/>
  <c r="AV308"/>
  <c r="AU64"/>
  <c r="BG67"/>
  <c r="BG312"/>
  <c r="CJ67"/>
  <c r="CJ312"/>
  <c r="AN68"/>
  <c r="BG68"/>
  <c r="BG313"/>
  <c r="CJ68"/>
  <c r="CJ313"/>
  <c r="AI69"/>
  <c r="CB69"/>
  <c r="CB314"/>
  <c r="AK80"/>
  <c r="BW80"/>
  <c r="BW325"/>
  <c r="AQ85"/>
  <c r="AQ330"/>
  <c r="AM89"/>
  <c r="CR89"/>
  <c r="CR334"/>
  <c r="CR92"/>
  <c r="CR337"/>
  <c r="AK95"/>
  <c r="CM95"/>
  <c r="CM340"/>
  <c r="BG96"/>
  <c r="BG341"/>
  <c r="L101"/>
  <c r="BQ103"/>
  <c r="BQ348"/>
  <c r="L107"/>
  <c r="AN107"/>
  <c r="CE107"/>
  <c r="CE352"/>
  <c r="CE551"/>
  <c r="AW114"/>
  <c r="CC114"/>
  <c r="CC359"/>
  <c r="AN123"/>
  <c r="CC123"/>
  <c r="CC368"/>
  <c r="AN124"/>
  <c r="CC124"/>
  <c r="CC369"/>
  <c r="BH125"/>
  <c r="BH370"/>
  <c r="BI126"/>
  <c r="BI371"/>
  <c r="CN131"/>
  <c r="CN376"/>
  <c r="CO132"/>
  <c r="CO377"/>
  <c r="CK142"/>
  <c r="CK387"/>
  <c r="CK563"/>
  <c r="AU151"/>
  <c r="BO151"/>
  <c r="BO396"/>
  <c r="CM151"/>
  <c r="CM396"/>
  <c r="AR154"/>
  <c r="BC154"/>
  <c r="BC399"/>
  <c r="BT154"/>
  <c r="BT399"/>
  <c r="CJ154"/>
  <c r="CJ399"/>
  <c r="AQ156"/>
  <c r="AQ401"/>
  <c r="AI157"/>
  <c r="AV157"/>
  <c r="BG157"/>
  <c r="BG402"/>
  <c r="CB157"/>
  <c r="CB402"/>
  <c r="CN157"/>
  <c r="CN402"/>
  <c r="AI160"/>
  <c r="AR160"/>
  <c r="BC160"/>
  <c r="BC405"/>
  <c r="BH160"/>
  <c r="BH405"/>
  <c r="BO160"/>
  <c r="BO405"/>
  <c r="BT160"/>
  <c r="BT405"/>
  <c r="CA160"/>
  <c r="CA405"/>
  <c r="CM160"/>
  <c r="CM405"/>
  <c r="CV160"/>
  <c r="CV405"/>
  <c r="BK161"/>
  <c r="BK406"/>
  <c r="CF161"/>
  <c r="CF406"/>
  <c r="AJ165"/>
  <c r="AY165"/>
  <c r="BO165"/>
  <c r="BO410"/>
  <c r="CE165"/>
  <c r="CE410"/>
  <c r="CU165"/>
  <c r="CU410"/>
  <c r="AR167"/>
  <c r="BD167"/>
  <c r="BD412"/>
  <c r="BX167"/>
  <c r="BX412"/>
  <c r="CN167"/>
  <c r="CN412"/>
  <c r="BK169"/>
  <c r="BK414"/>
  <c r="BW169"/>
  <c r="BW414"/>
  <c r="CB169"/>
  <c r="CB414"/>
  <c r="CI169"/>
  <c r="CI414"/>
  <c r="CQ169"/>
  <c r="CQ414"/>
  <c r="AQ170"/>
  <c r="AQ415"/>
  <c r="BG170"/>
  <c r="BG415"/>
  <c r="BW170"/>
  <c r="BW415"/>
  <c r="CM170"/>
  <c r="CM415"/>
  <c r="AQ184"/>
  <c r="AQ429"/>
  <c r="BE184"/>
  <c r="BE429"/>
  <c r="BQ184"/>
  <c r="BQ429"/>
  <c r="CB184"/>
  <c r="CB429"/>
  <c r="CM184"/>
  <c r="CM429"/>
  <c r="AU185"/>
  <c r="BW185"/>
  <c r="BW430"/>
  <c r="CM185"/>
  <c r="CM430"/>
  <c r="I186"/>
  <c r="AQ186"/>
  <c r="AQ431"/>
  <c r="BG186"/>
  <c r="BG431"/>
  <c r="CB186"/>
  <c r="CB431"/>
  <c r="CW186"/>
  <c r="CW431"/>
  <c r="BP187"/>
  <c r="BP432"/>
  <c r="AJ188"/>
  <c r="BP188"/>
  <c r="BP433"/>
  <c r="AU189"/>
  <c r="BW189"/>
  <c r="BW434"/>
  <c r="CM189"/>
  <c r="CM434"/>
  <c r="AQ190"/>
  <c r="AQ435"/>
  <c r="BG190"/>
  <c r="BG435"/>
  <c r="CB190"/>
  <c r="CB435"/>
  <c r="CW190"/>
  <c r="CW435"/>
  <c r="BP191"/>
  <c r="BP436"/>
  <c r="CV192"/>
  <c r="CV437"/>
  <c r="AU195"/>
  <c r="BW195"/>
  <c r="BW440"/>
  <c r="CM195"/>
  <c r="CM440"/>
  <c r="AK196"/>
  <c r="AV196"/>
  <c r="BL196"/>
  <c r="BL441"/>
  <c r="CR196"/>
  <c r="CR441"/>
  <c r="I197"/>
  <c r="I238"/>
  <c r="J238"/>
  <c r="K238"/>
  <c r="L238"/>
  <c r="CM245"/>
  <c r="CM490"/>
  <c r="AZ257"/>
  <c r="CE257"/>
  <c r="CE502"/>
  <c r="BO259"/>
  <c r="BO504"/>
  <c r="CQ259"/>
  <c r="CQ504"/>
  <c r="AQ261"/>
  <c r="BW261"/>
  <c r="BW506"/>
  <c r="X272"/>
  <c r="CM197"/>
  <c r="CM442"/>
  <c r="AQ233"/>
  <c r="AQ478"/>
  <c r="AI233"/>
  <c r="BK233"/>
  <c r="BK478"/>
  <c r="CA233"/>
  <c r="CA478"/>
  <c r="X234"/>
  <c r="Y234"/>
  <c r="AU261"/>
  <c r="CY261"/>
  <c r="CY506"/>
  <c r="CM261"/>
  <c r="CM506"/>
  <c r="CE261"/>
  <c r="CE506"/>
  <c r="BP261"/>
  <c r="BP506"/>
  <c r="BH261"/>
  <c r="BH506"/>
  <c r="BC261"/>
  <c r="BC506"/>
  <c r="AR261"/>
  <c r="AI261"/>
  <c r="CR261"/>
  <c r="CR506"/>
  <c r="CF261"/>
  <c r="CF506"/>
  <c r="BX261"/>
  <c r="BX506"/>
  <c r="BS261"/>
  <c r="BS506"/>
  <c r="BK261"/>
  <c r="BK506"/>
  <c r="BD261"/>
  <c r="BD506"/>
  <c r="AV261"/>
  <c r="AJ261"/>
  <c r="AJ506"/>
  <c r="CU261"/>
  <c r="CU506"/>
  <c r="CN261"/>
  <c r="CN506"/>
  <c r="CI261"/>
  <c r="CI506"/>
  <c r="CA261"/>
  <c r="CA506"/>
  <c r="BT261"/>
  <c r="BT506"/>
  <c r="BL261"/>
  <c r="BL506"/>
  <c r="BG261"/>
  <c r="BG506"/>
  <c r="AY261"/>
  <c r="AM261"/>
  <c r="AG506"/>
  <c r="CM269"/>
  <c r="CM514"/>
  <c r="BO269"/>
  <c r="BO514"/>
  <c r="AI269"/>
  <c r="CU269"/>
  <c r="CU514"/>
  <c r="BW269"/>
  <c r="BW514"/>
  <c r="AU269"/>
  <c r="AV269"/>
  <c r="CR275"/>
  <c r="CR520"/>
  <c r="CJ275"/>
  <c r="CJ520"/>
  <c r="AI275"/>
  <c r="AN275"/>
  <c r="BD275"/>
  <c r="BD520"/>
  <c r="BG45"/>
  <c r="BG290"/>
  <c r="CJ45"/>
  <c r="CJ290"/>
  <c r="X46"/>
  <c r="AV54"/>
  <c r="BP54"/>
  <c r="BP299"/>
  <c r="CA54"/>
  <c r="CA299"/>
  <c r="CR54"/>
  <c r="CR299"/>
  <c r="CK56"/>
  <c r="CK301"/>
  <c r="AZ60"/>
  <c r="CB60"/>
  <c r="CB305"/>
  <c r="AS61"/>
  <c r="BE61"/>
  <c r="BE306"/>
  <c r="BP61"/>
  <c r="BP306"/>
  <c r="CA61"/>
  <c r="CA306"/>
  <c r="CR61"/>
  <c r="CR306"/>
  <c r="AI62"/>
  <c r="AY62"/>
  <c r="BE62"/>
  <c r="BE307"/>
  <c r="BL62"/>
  <c r="BL307"/>
  <c r="BT62"/>
  <c r="BT307"/>
  <c r="CA62"/>
  <c r="CA307"/>
  <c r="CG62"/>
  <c r="CG307"/>
  <c r="CO62"/>
  <c r="CO307"/>
  <c r="CV62"/>
  <c r="CV307"/>
  <c r="N65"/>
  <c r="AO65"/>
  <c r="AZ67"/>
  <c r="CB67"/>
  <c r="CB312"/>
  <c r="AI68"/>
  <c r="AZ68"/>
  <c r="CB68"/>
  <c r="CB313"/>
  <c r="BG69"/>
  <c r="BG314"/>
  <c r="BG538"/>
  <c r="X70"/>
  <c r="Y70"/>
  <c r="Z70"/>
  <c r="BH80"/>
  <c r="BH325"/>
  <c r="BL89"/>
  <c r="BL334"/>
  <c r="CW93"/>
  <c r="CW338"/>
  <c r="BS93"/>
  <c r="BS338"/>
  <c r="AM107"/>
  <c r="AM124"/>
  <c r="BS124"/>
  <c r="BS369"/>
  <c r="CY124"/>
  <c r="CY369"/>
  <c r="CU125"/>
  <c r="CU370"/>
  <c r="AW125"/>
  <c r="CN125"/>
  <c r="CN370"/>
  <c r="CN126"/>
  <c r="CN371"/>
  <c r="BT132"/>
  <c r="BT377"/>
  <c r="CO133"/>
  <c r="CO378"/>
  <c r="CO136"/>
  <c r="CO381"/>
  <c r="CV142"/>
  <c r="CV387"/>
  <c r="CV563"/>
  <c r="CE151"/>
  <c r="CE396"/>
  <c r="AQ154"/>
  <c r="AZ154"/>
  <c r="BG154"/>
  <c r="BG399"/>
  <c r="BP154"/>
  <c r="BP399"/>
  <c r="CF154"/>
  <c r="CF399"/>
  <c r="CV154"/>
  <c r="CV399"/>
  <c r="AQ157"/>
  <c r="AQ402"/>
  <c r="BC157"/>
  <c r="BC402"/>
  <c r="BS157"/>
  <c r="BS402"/>
  <c r="CM157"/>
  <c r="CM402"/>
  <c r="AQ160"/>
  <c r="AQ405"/>
  <c r="AZ160"/>
  <c r="BL160"/>
  <c r="BL405"/>
  <c r="BS160"/>
  <c r="BS405"/>
  <c r="BX160"/>
  <c r="BX405"/>
  <c r="CE160"/>
  <c r="CE405"/>
  <c r="CJ160"/>
  <c r="CJ405"/>
  <c r="CQ160"/>
  <c r="CQ405"/>
  <c r="AQ161"/>
  <c r="AQ406"/>
  <c r="BT161"/>
  <c r="BT406"/>
  <c r="V163"/>
  <c r="AI165"/>
  <c r="AV165"/>
  <c r="BK165"/>
  <c r="BK410"/>
  <c r="CA165"/>
  <c r="CA410"/>
  <c r="CQ165"/>
  <c r="CQ410"/>
  <c r="AN167"/>
  <c r="BT167"/>
  <c r="BT412"/>
  <c r="CJ167"/>
  <c r="CJ412"/>
  <c r="AQ169"/>
  <c r="AQ414"/>
  <c r="AZ169"/>
  <c r="BH169"/>
  <c r="BH414"/>
  <c r="BO169"/>
  <c r="BO414"/>
  <c r="BT169"/>
  <c r="BT414"/>
  <c r="CF169"/>
  <c r="CF414"/>
  <c r="CN169"/>
  <c r="CN414"/>
  <c r="CU169"/>
  <c r="CU414"/>
  <c r="BC170"/>
  <c r="BC415"/>
  <c r="BS170"/>
  <c r="BS415"/>
  <c r="CI170"/>
  <c r="CI415"/>
  <c r="CY170"/>
  <c r="CY415"/>
  <c r="CI173"/>
  <c r="CI418"/>
  <c r="AO184"/>
  <c r="BA184"/>
  <c r="BA429"/>
  <c r="CA184"/>
  <c r="CA429"/>
  <c r="CK184"/>
  <c r="CK429"/>
  <c r="AQ185"/>
  <c r="AQ430"/>
  <c r="BG185"/>
  <c r="BG430"/>
  <c r="CG185"/>
  <c r="CG430"/>
  <c r="CW185"/>
  <c r="CW430"/>
  <c r="AO186"/>
  <c r="BA186"/>
  <c r="BA431"/>
  <c r="BW186"/>
  <c r="BW431"/>
  <c r="CR186"/>
  <c r="CR431"/>
  <c r="BE187"/>
  <c r="BE432"/>
  <c r="CV187"/>
  <c r="CV432"/>
  <c r="BE188"/>
  <c r="BE433"/>
  <c r="CV188"/>
  <c r="CV433"/>
  <c r="AQ189"/>
  <c r="BG189"/>
  <c r="BG434"/>
  <c r="CG189"/>
  <c r="CG434"/>
  <c r="CW189"/>
  <c r="CW434"/>
  <c r="AO190"/>
  <c r="BA190"/>
  <c r="BA435"/>
  <c r="BW190"/>
  <c r="BW435"/>
  <c r="CR190"/>
  <c r="CR435"/>
  <c r="BE191"/>
  <c r="BE436"/>
  <c r="CG195"/>
  <c r="CG440"/>
  <c r="CW195"/>
  <c r="CW440"/>
  <c r="AJ196"/>
  <c r="AU196"/>
  <c r="BK196"/>
  <c r="BK441"/>
  <c r="BU196"/>
  <c r="BU441"/>
  <c r="CF196"/>
  <c r="CF441"/>
  <c r="CM196"/>
  <c r="CM441"/>
  <c r="AQ231"/>
  <c r="AQ476"/>
  <c r="AQ257"/>
  <c r="AQ502"/>
  <c r="BW257"/>
  <c r="BW502"/>
  <c r="BO261"/>
  <c r="BO506"/>
  <c r="CQ261"/>
  <c r="CQ506"/>
  <c r="AQ206"/>
  <c r="AQ451"/>
  <c r="CA206"/>
  <c r="CA451"/>
  <c r="AJ206"/>
  <c r="CK206"/>
  <c r="CK451"/>
  <c r="CV206"/>
  <c r="CV451"/>
  <c r="BE206"/>
  <c r="BE451"/>
  <c r="CV231"/>
  <c r="CV476"/>
  <c r="CR231"/>
  <c r="CR476"/>
  <c r="CJ231"/>
  <c r="CJ476"/>
  <c r="BX231"/>
  <c r="BX476"/>
  <c r="BC231"/>
  <c r="BC476"/>
  <c r="AU231"/>
  <c r="AI231"/>
  <c r="CU231"/>
  <c r="CU476"/>
  <c r="CB231"/>
  <c r="CB476"/>
  <c r="BO231"/>
  <c r="BO476"/>
  <c r="BD231"/>
  <c r="BD476"/>
  <c r="AV231"/>
  <c r="AJ231"/>
  <c r="CN231"/>
  <c r="CN476"/>
  <c r="CE231"/>
  <c r="CE476"/>
  <c r="BS231"/>
  <c r="BS476"/>
  <c r="BH231"/>
  <c r="BH476"/>
  <c r="AY231"/>
  <c r="AM231"/>
  <c r="AU257"/>
  <c r="CU257"/>
  <c r="CU502"/>
  <c r="CM257"/>
  <c r="CM502"/>
  <c r="BX257"/>
  <c r="BX502"/>
  <c r="BP257"/>
  <c r="BP502"/>
  <c r="BK257"/>
  <c r="BK502"/>
  <c r="BC257"/>
  <c r="BC502"/>
  <c r="AR257"/>
  <c r="AI257"/>
  <c r="CN257"/>
  <c r="CN502"/>
  <c r="CF257"/>
  <c r="CF502"/>
  <c r="CA257"/>
  <c r="CA502"/>
  <c r="BS257"/>
  <c r="BS502"/>
  <c r="BL257"/>
  <c r="BL502"/>
  <c r="BD257"/>
  <c r="BD502"/>
  <c r="AV257"/>
  <c r="AV502"/>
  <c r="AJ257"/>
  <c r="CV257"/>
  <c r="CV502"/>
  <c r="CQ257"/>
  <c r="CQ502"/>
  <c r="CI257"/>
  <c r="CI502"/>
  <c r="CB257"/>
  <c r="CB502"/>
  <c r="BT257"/>
  <c r="BT502"/>
  <c r="BO257"/>
  <c r="BO502"/>
  <c r="BG257"/>
  <c r="BG502"/>
  <c r="AY257"/>
  <c r="AM257"/>
  <c r="AG502"/>
  <c r="AV274"/>
  <c r="CR274"/>
  <c r="CR519"/>
  <c r="BT274"/>
  <c r="BT519"/>
  <c r="AJ274"/>
  <c r="CB274"/>
  <c r="CB519"/>
  <c r="BD274"/>
  <c r="BD519"/>
  <c r="AM274"/>
  <c r="BL274"/>
  <c r="BL519"/>
  <c r="AQ274"/>
  <c r="AQ519"/>
  <c r="AZ45"/>
  <c r="W291"/>
  <c r="N48"/>
  <c r="AK51"/>
  <c r="AK296"/>
  <c r="BA51"/>
  <c r="BA296"/>
  <c r="BP51"/>
  <c r="BP296"/>
  <c r="BY51"/>
  <c r="BY296"/>
  <c r="CF51"/>
  <c r="CF296"/>
  <c r="CM51"/>
  <c r="CM296"/>
  <c r="CU51"/>
  <c r="CU296"/>
  <c r="AY52"/>
  <c r="BE52"/>
  <c r="BE297"/>
  <c r="BQ52"/>
  <c r="BQ297"/>
  <c r="AU54"/>
  <c r="BE54"/>
  <c r="BE299"/>
  <c r="BW54"/>
  <c r="BW299"/>
  <c r="CG54"/>
  <c r="CG299"/>
  <c r="BA56"/>
  <c r="BA301"/>
  <c r="BQ56"/>
  <c r="BQ301"/>
  <c r="CF56"/>
  <c r="CF301"/>
  <c r="BL57"/>
  <c r="BL302"/>
  <c r="CO57"/>
  <c r="CO302"/>
  <c r="AO60"/>
  <c r="BU60"/>
  <c r="BU305"/>
  <c r="AO61"/>
  <c r="AO62"/>
  <c r="AV62"/>
  <c r="AZ65"/>
  <c r="AO67"/>
  <c r="BU67"/>
  <c r="BU312"/>
  <c r="AU68"/>
  <c r="BU68"/>
  <c r="BU313"/>
  <c r="W315"/>
  <c r="AV80"/>
  <c r="BA89"/>
  <c r="BA334"/>
  <c r="CG89"/>
  <c r="CG334"/>
  <c r="BQ95"/>
  <c r="BQ340"/>
  <c r="BS96"/>
  <c r="BS341"/>
  <c r="AV103"/>
  <c r="CM103"/>
  <c r="CM348"/>
  <c r="BS107"/>
  <c r="BS352"/>
  <c r="BS551"/>
  <c r="CU114"/>
  <c r="CU359"/>
  <c r="BH123"/>
  <c r="BH368"/>
  <c r="CY123"/>
  <c r="CY368"/>
  <c r="BH124"/>
  <c r="BH369"/>
  <c r="AN125"/>
  <c r="CC125"/>
  <c r="CC370"/>
  <c r="AN126"/>
  <c r="CE126"/>
  <c r="CE371"/>
  <c r="CE142"/>
  <c r="CE387"/>
  <c r="CE563"/>
  <c r="BG151"/>
  <c r="BG396"/>
  <c r="BX153"/>
  <c r="BX398"/>
  <c r="AG399"/>
  <c r="AM154"/>
  <c r="AY154"/>
  <c r="BD154"/>
  <c r="BD399"/>
  <c r="BL154"/>
  <c r="BL399"/>
  <c r="CB154"/>
  <c r="CB399"/>
  <c r="CR154"/>
  <c r="CR399"/>
  <c r="BL157"/>
  <c r="BL402"/>
  <c r="BX157"/>
  <c r="BX402"/>
  <c r="CI157"/>
  <c r="CI402"/>
  <c r="CY157"/>
  <c r="CY402"/>
  <c r="AM160"/>
  <c r="AY160"/>
  <c r="AY405"/>
  <c r="BG160"/>
  <c r="BG405"/>
  <c r="BP160"/>
  <c r="BP405"/>
  <c r="CB160"/>
  <c r="CB405"/>
  <c r="CI160"/>
  <c r="CI405"/>
  <c r="CN160"/>
  <c r="CN405"/>
  <c r="CU160"/>
  <c r="CU405"/>
  <c r="BO161"/>
  <c r="BO406"/>
  <c r="AQ165"/>
  <c r="AQ410"/>
  <c r="BG165"/>
  <c r="BG410"/>
  <c r="BW165"/>
  <c r="BW410"/>
  <c r="CM165"/>
  <c r="CM410"/>
  <c r="AM167"/>
  <c r="AY167"/>
  <c r="BL167"/>
  <c r="BL412"/>
  <c r="AM169"/>
  <c r="AY169"/>
  <c r="BG169"/>
  <c r="BG414"/>
  <c r="BL169"/>
  <c r="BL414"/>
  <c r="BS169"/>
  <c r="BS414"/>
  <c r="CA169"/>
  <c r="CA414"/>
  <c r="CM169"/>
  <c r="CM414"/>
  <c r="CR169"/>
  <c r="CR414"/>
  <c r="CY169"/>
  <c r="CY414"/>
  <c r="AJ170"/>
  <c r="AY170"/>
  <c r="BO170"/>
  <c r="BO415"/>
  <c r="CE170"/>
  <c r="CE415"/>
  <c r="CU170"/>
  <c r="CU415"/>
  <c r="AZ174"/>
  <c r="BL174"/>
  <c r="BL419"/>
  <c r="AY175"/>
  <c r="BU175"/>
  <c r="BU420"/>
  <c r="AK184"/>
  <c r="AV184"/>
  <c r="BL184"/>
  <c r="BL429"/>
  <c r="CG184"/>
  <c r="CG429"/>
  <c r="CV184"/>
  <c r="CV429"/>
  <c r="AK185"/>
  <c r="BA185"/>
  <c r="BA430"/>
  <c r="BQ185"/>
  <c r="BQ430"/>
  <c r="CR185"/>
  <c r="CR430"/>
  <c r="AK186"/>
  <c r="AV186"/>
  <c r="BQ186"/>
  <c r="BQ431"/>
  <c r="CM186"/>
  <c r="CM431"/>
  <c r="AV187"/>
  <c r="AV432"/>
  <c r="AQ188"/>
  <c r="AQ433"/>
  <c r="AK189"/>
  <c r="BA189"/>
  <c r="BA434"/>
  <c r="BQ189"/>
  <c r="BQ434"/>
  <c r="CR189"/>
  <c r="CR434"/>
  <c r="BQ190"/>
  <c r="BQ435"/>
  <c r="CM190"/>
  <c r="CM435"/>
  <c r="AQ196"/>
  <c r="AQ441"/>
  <c r="BE196"/>
  <c r="BE441"/>
  <c r="BQ196"/>
  <c r="BQ441"/>
  <c r="CB196"/>
  <c r="CB441"/>
  <c r="CK196"/>
  <c r="CK441"/>
  <c r="CK584"/>
  <c r="BT231"/>
  <c r="BT476"/>
  <c r="CR257"/>
  <c r="CR502"/>
  <c r="AK198"/>
  <c r="AV198"/>
  <c r="BQ198"/>
  <c r="BQ443"/>
  <c r="CM198"/>
  <c r="CM443"/>
  <c r="AQ200"/>
  <c r="AQ445"/>
  <c r="AU201"/>
  <c r="BU201"/>
  <c r="BU446"/>
  <c r="CK201"/>
  <c r="CK446"/>
  <c r="AJ202"/>
  <c r="CK202"/>
  <c r="CK447"/>
  <c r="AU203"/>
  <c r="BL203"/>
  <c r="BL448"/>
  <c r="CG203"/>
  <c r="CG448"/>
  <c r="I205"/>
  <c r="BP205"/>
  <c r="BP450"/>
  <c r="AJ207"/>
  <c r="BA207"/>
  <c r="BA452"/>
  <c r="BW207"/>
  <c r="BW452"/>
  <c r="CW207"/>
  <c r="CW452"/>
  <c r="AK208"/>
  <c r="AV208"/>
  <c r="BQ208"/>
  <c r="BQ453"/>
  <c r="CM208"/>
  <c r="CM453"/>
  <c r="AO209"/>
  <c r="CG209"/>
  <c r="CG454"/>
  <c r="CU225"/>
  <c r="CU470"/>
  <c r="AJ226"/>
  <c r="BG226"/>
  <c r="BG471"/>
  <c r="CI226"/>
  <c r="CI471"/>
  <c r="AQ227"/>
  <c r="AQ472"/>
  <c r="BD227"/>
  <c r="BD472"/>
  <c r="CA227"/>
  <c r="CA472"/>
  <c r="CJ227"/>
  <c r="CJ472"/>
  <c r="AJ229"/>
  <c r="BH229"/>
  <c r="BH474"/>
  <c r="CB229"/>
  <c r="CB474"/>
  <c r="AQ232"/>
  <c r="BG232"/>
  <c r="BG477"/>
  <c r="CU232"/>
  <c r="CU477"/>
  <c r="AV234"/>
  <c r="BK234"/>
  <c r="BK479"/>
  <c r="CA234"/>
  <c r="CA479"/>
  <c r="CQ234"/>
  <c r="CQ479"/>
  <c r="BH238"/>
  <c r="BH483"/>
  <c r="CN238"/>
  <c r="CN483"/>
  <c r="N241"/>
  <c r="BH243"/>
  <c r="BH488"/>
  <c r="CN243"/>
  <c r="CN488"/>
  <c r="AY254"/>
  <c r="BK254"/>
  <c r="BK499"/>
  <c r="BT254"/>
  <c r="BT499"/>
  <c r="CE254"/>
  <c r="CE499"/>
  <c r="CQ254"/>
  <c r="CQ499"/>
  <c r="AJ255"/>
  <c r="AV255"/>
  <c r="BK255"/>
  <c r="BK500"/>
  <c r="BS255"/>
  <c r="BS500"/>
  <c r="CE255"/>
  <c r="CE500"/>
  <c r="CJ255"/>
  <c r="CJ500"/>
  <c r="CR255"/>
  <c r="CR500"/>
  <c r="BO256"/>
  <c r="BO501"/>
  <c r="CU256"/>
  <c r="CU501"/>
  <c r="AV265"/>
  <c r="BK265"/>
  <c r="BK510"/>
  <c r="CA265"/>
  <c r="CA510"/>
  <c r="CQ265"/>
  <c r="CQ510"/>
  <c r="AY266"/>
  <c r="BS266"/>
  <c r="BS511"/>
  <c r="CM266"/>
  <c r="CM511"/>
  <c r="CQ267"/>
  <c r="CQ512"/>
  <c r="AI268"/>
  <c r="AR268"/>
  <c r="BC268"/>
  <c r="BC513"/>
  <c r="BH268"/>
  <c r="BH513"/>
  <c r="BP268"/>
  <c r="BP513"/>
  <c r="CE268"/>
  <c r="CE513"/>
  <c r="CM268"/>
  <c r="CM513"/>
  <c r="CR268"/>
  <c r="CR513"/>
  <c r="AI270"/>
  <c r="AR270"/>
  <c r="BC270"/>
  <c r="BC515"/>
  <c r="BH270"/>
  <c r="BH515"/>
  <c r="BS270"/>
  <c r="BS515"/>
  <c r="CB270"/>
  <c r="CB515"/>
  <c r="CM270"/>
  <c r="CM515"/>
  <c r="CY270"/>
  <c r="CY515"/>
  <c r="AR271"/>
  <c r="BL277"/>
  <c r="BL522"/>
  <c r="AJ278"/>
  <c r="BP278"/>
  <c r="BP523"/>
  <c r="CN278"/>
  <c r="CN523"/>
  <c r="BL279"/>
  <c r="BL524"/>
  <c r="CN279"/>
  <c r="CN524"/>
  <c r="AJ282"/>
  <c r="BL282"/>
  <c r="BL527"/>
  <c r="BL611"/>
  <c r="AJ198"/>
  <c r="AU198"/>
  <c r="BL198"/>
  <c r="BL443"/>
  <c r="CG198"/>
  <c r="CG443"/>
  <c r="I200"/>
  <c r="J200"/>
  <c r="K200"/>
  <c r="L200"/>
  <c r="CQ200"/>
  <c r="CQ445"/>
  <c r="AQ201"/>
  <c r="AQ446"/>
  <c r="BL201"/>
  <c r="BL446"/>
  <c r="CV201"/>
  <c r="CV446"/>
  <c r="CA202"/>
  <c r="CA447"/>
  <c r="AQ203"/>
  <c r="AQ448"/>
  <c r="BG203"/>
  <c r="BG448"/>
  <c r="CB203"/>
  <c r="CB448"/>
  <c r="CR203"/>
  <c r="CR448"/>
  <c r="BG204"/>
  <c r="BG449"/>
  <c r="CW204"/>
  <c r="CW449"/>
  <c r="BE205"/>
  <c r="BE450"/>
  <c r="CK205"/>
  <c r="CK450"/>
  <c r="AU207"/>
  <c r="BQ207"/>
  <c r="BQ452"/>
  <c r="CG207"/>
  <c r="CG452"/>
  <c r="AJ208"/>
  <c r="AU208"/>
  <c r="BL208"/>
  <c r="BL453"/>
  <c r="CG208"/>
  <c r="CG453"/>
  <c r="I209"/>
  <c r="CA209"/>
  <c r="CA454"/>
  <c r="I210"/>
  <c r="BE210"/>
  <c r="BE455"/>
  <c r="N225"/>
  <c r="CI225"/>
  <c r="CI470"/>
  <c r="AI226"/>
  <c r="BC226"/>
  <c r="BC471"/>
  <c r="BW226"/>
  <c r="BW471"/>
  <c r="CY226"/>
  <c r="CY471"/>
  <c r="AN227"/>
  <c r="AZ227"/>
  <c r="BW227"/>
  <c r="BW472"/>
  <c r="CF227"/>
  <c r="CF472"/>
  <c r="CV227"/>
  <c r="CV472"/>
  <c r="AU229"/>
  <c r="BX229"/>
  <c r="BX474"/>
  <c r="BL230"/>
  <c r="BL475"/>
  <c r="I232"/>
  <c r="AN232"/>
  <c r="BC232"/>
  <c r="BC477"/>
  <c r="BW232"/>
  <c r="BW477"/>
  <c r="CM232"/>
  <c r="CM477"/>
  <c r="N233"/>
  <c r="O233"/>
  <c r="P233"/>
  <c r="Q233"/>
  <c r="R233"/>
  <c r="I234"/>
  <c r="AQ234"/>
  <c r="BG234"/>
  <c r="BG479"/>
  <c r="BW234"/>
  <c r="BW479"/>
  <c r="CM234"/>
  <c r="CM479"/>
  <c r="N237"/>
  <c r="AM237"/>
  <c r="BD237"/>
  <c r="BD482"/>
  <c r="BT237"/>
  <c r="BT482"/>
  <c r="CJ237"/>
  <c r="CJ482"/>
  <c r="X238"/>
  <c r="AZ238"/>
  <c r="CF238"/>
  <c r="CF483"/>
  <c r="BL239"/>
  <c r="BL484"/>
  <c r="CR239"/>
  <c r="CR484"/>
  <c r="AM240"/>
  <c r="BD240"/>
  <c r="BD485"/>
  <c r="BT240"/>
  <c r="BT485"/>
  <c r="CJ240"/>
  <c r="CJ485"/>
  <c r="AM241"/>
  <c r="BP241"/>
  <c r="BP486"/>
  <c r="CV241"/>
  <c r="CV486"/>
  <c r="AZ243"/>
  <c r="CF243"/>
  <c r="CF488"/>
  <c r="AQ244"/>
  <c r="AQ489"/>
  <c r="AZ244"/>
  <c r="BL244"/>
  <c r="BL489"/>
  <c r="BX244"/>
  <c r="BX489"/>
  <c r="CM244"/>
  <c r="CM489"/>
  <c r="CV244"/>
  <c r="CV489"/>
  <c r="AM254"/>
  <c r="AV254"/>
  <c r="BH254"/>
  <c r="BH499"/>
  <c r="BS254"/>
  <c r="BS499"/>
  <c r="CB254"/>
  <c r="CB499"/>
  <c r="CN254"/>
  <c r="CN499"/>
  <c r="CY254"/>
  <c r="CY499"/>
  <c r="AI255"/>
  <c r="AR255"/>
  <c r="BC255"/>
  <c r="BC500"/>
  <c r="BH255"/>
  <c r="BH500"/>
  <c r="BP255"/>
  <c r="BP500"/>
  <c r="BW255"/>
  <c r="BW500"/>
  <c r="CB255"/>
  <c r="CB500"/>
  <c r="CQ255"/>
  <c r="CQ500"/>
  <c r="CY255"/>
  <c r="CY500"/>
  <c r="BG256"/>
  <c r="BG501"/>
  <c r="CM256"/>
  <c r="CM501"/>
  <c r="BO258"/>
  <c r="BO503"/>
  <c r="CE258"/>
  <c r="CE503"/>
  <c r="CQ260"/>
  <c r="CQ505"/>
  <c r="AI263"/>
  <c r="AY263"/>
  <c r="BO263"/>
  <c r="BO508"/>
  <c r="CE263"/>
  <c r="CE508"/>
  <c r="CU263"/>
  <c r="CU508"/>
  <c r="BH264"/>
  <c r="BH509"/>
  <c r="CN264"/>
  <c r="CN509"/>
  <c r="AQ265"/>
  <c r="AQ510"/>
  <c r="BG265"/>
  <c r="BG510"/>
  <c r="BW265"/>
  <c r="BW510"/>
  <c r="CM265"/>
  <c r="CM510"/>
  <c r="W511"/>
  <c r="CA267"/>
  <c r="CA512"/>
  <c r="AQ268"/>
  <c r="AQ513"/>
  <c r="AZ268"/>
  <c r="BO268"/>
  <c r="BO513"/>
  <c r="BW268"/>
  <c r="BW513"/>
  <c r="CB268"/>
  <c r="CB513"/>
  <c r="CJ268"/>
  <c r="CJ513"/>
  <c r="CQ268"/>
  <c r="CQ513"/>
  <c r="CY268"/>
  <c r="CY513"/>
  <c r="AQ270"/>
  <c r="AQ515"/>
  <c r="AZ270"/>
  <c r="BG270"/>
  <c r="BG515"/>
  <c r="BP270"/>
  <c r="BP515"/>
  <c r="CA270"/>
  <c r="CA515"/>
  <c r="CJ270"/>
  <c r="CJ515"/>
  <c r="CV270"/>
  <c r="CV515"/>
  <c r="BL271"/>
  <c r="BL516"/>
  <c r="CR271"/>
  <c r="CR516"/>
  <c r="BH273"/>
  <c r="BH518"/>
  <c r="CJ277"/>
  <c r="CJ522"/>
  <c r="BH278"/>
  <c r="BH523"/>
  <c r="CF278"/>
  <c r="CF523"/>
  <c r="V280"/>
  <c r="U280"/>
  <c r="T280"/>
  <c r="S280"/>
  <c r="CF282"/>
  <c r="CF527"/>
  <c r="CF611"/>
  <c r="CV282"/>
  <c r="CV527"/>
  <c r="CV611"/>
  <c r="AQ198"/>
  <c r="AQ443"/>
  <c r="BG198"/>
  <c r="BG443"/>
  <c r="CB198"/>
  <c r="CB443"/>
  <c r="CW198"/>
  <c r="CW443"/>
  <c r="BE201"/>
  <c r="BE446"/>
  <c r="CF201"/>
  <c r="CF446"/>
  <c r="CR201"/>
  <c r="CR446"/>
  <c r="AQ208"/>
  <c r="AQ453"/>
  <c r="BG208"/>
  <c r="BG453"/>
  <c r="CB208"/>
  <c r="CB453"/>
  <c r="CW208"/>
  <c r="CW453"/>
  <c r="AU225"/>
  <c r="AU226"/>
  <c r="AM227"/>
  <c r="AU227"/>
  <c r="BK227"/>
  <c r="BK472"/>
  <c r="AR229"/>
  <c r="AJ232"/>
  <c r="AV232"/>
  <c r="BS232"/>
  <c r="BS477"/>
  <c r="I233"/>
  <c r="AJ234"/>
  <c r="BC234"/>
  <c r="BC479"/>
  <c r="BS234"/>
  <c r="BS479"/>
  <c r="CI234"/>
  <c r="CI479"/>
  <c r="CY234"/>
  <c r="CY479"/>
  <c r="AZ237"/>
  <c r="BP237"/>
  <c r="BP482"/>
  <c r="CF237"/>
  <c r="CF482"/>
  <c r="AN238"/>
  <c r="I239"/>
  <c r="BD239"/>
  <c r="BD484"/>
  <c r="AZ240"/>
  <c r="BP240"/>
  <c r="BP485"/>
  <c r="CF240"/>
  <c r="CF485"/>
  <c r="BH241"/>
  <c r="BH486"/>
  <c r="AN243"/>
  <c r="AM244"/>
  <c r="AY244"/>
  <c r="BH244"/>
  <c r="BH489"/>
  <c r="BW244"/>
  <c r="BW489"/>
  <c r="CI244"/>
  <c r="CI489"/>
  <c r="AJ254"/>
  <c r="AU254"/>
  <c r="BD254"/>
  <c r="BD499"/>
  <c r="BO254"/>
  <c r="BO499"/>
  <c r="CA254"/>
  <c r="CA499"/>
  <c r="CJ254"/>
  <c r="CJ499"/>
  <c r="CU254"/>
  <c r="CU499"/>
  <c r="AQ255"/>
  <c r="AZ255"/>
  <c r="BG255"/>
  <c r="BG500"/>
  <c r="BO255"/>
  <c r="BO500"/>
  <c r="BT255"/>
  <c r="BT500"/>
  <c r="CA255"/>
  <c r="CA500"/>
  <c r="CI255"/>
  <c r="CI500"/>
  <c r="CN255"/>
  <c r="CN500"/>
  <c r="CV255"/>
  <c r="CV500"/>
  <c r="AV256"/>
  <c r="AV258"/>
  <c r="BK258"/>
  <c r="BK503"/>
  <c r="CA258"/>
  <c r="CA503"/>
  <c r="CM258"/>
  <c r="CM503"/>
  <c r="AV263"/>
  <c r="BK263"/>
  <c r="BK508"/>
  <c r="CA263"/>
  <c r="CA508"/>
  <c r="CQ263"/>
  <c r="CQ508"/>
  <c r="AZ264"/>
  <c r="AJ265"/>
  <c r="BC265"/>
  <c r="BC510"/>
  <c r="BS265"/>
  <c r="BS510"/>
  <c r="CI265"/>
  <c r="CI510"/>
  <c r="CY265"/>
  <c r="CY510"/>
  <c r="AU266"/>
  <c r="BL266"/>
  <c r="BL511"/>
  <c r="CI266"/>
  <c r="CI511"/>
  <c r="CY266"/>
  <c r="CY511"/>
  <c r="BK267"/>
  <c r="BK512"/>
  <c r="AM268"/>
  <c r="AY268"/>
  <c r="BG268"/>
  <c r="BG513"/>
  <c r="BL268"/>
  <c r="BL513"/>
  <c r="BT268"/>
  <c r="BT513"/>
  <c r="CA268"/>
  <c r="CA513"/>
  <c r="CI268"/>
  <c r="CI513"/>
  <c r="CN268"/>
  <c r="CN513"/>
  <c r="CV268"/>
  <c r="CV513"/>
  <c r="AM270"/>
  <c r="AY270"/>
  <c r="BD270"/>
  <c r="BD515"/>
  <c r="BL270"/>
  <c r="BL515"/>
  <c r="BW270"/>
  <c r="BW515"/>
  <c r="CI270"/>
  <c r="CI515"/>
  <c r="CR270"/>
  <c r="CR515"/>
  <c r="AM271"/>
  <c r="AM273"/>
  <c r="AZ278"/>
  <c r="AN279"/>
  <c r="CB279"/>
  <c r="CB524"/>
  <c r="W525"/>
  <c r="AZ282"/>
  <c r="CB282"/>
  <c r="CB527"/>
  <c r="CB611"/>
  <c r="CR282"/>
  <c r="CR527"/>
  <c r="CR611"/>
  <c r="Q86"/>
  <c r="R86"/>
  <c r="P209"/>
  <c r="Q209"/>
  <c r="P191"/>
  <c r="P70" i="1"/>
  <c r="P116" i="3"/>
  <c r="Q116"/>
  <c r="R116"/>
  <c r="Y190"/>
  <c r="P118" i="1"/>
  <c r="Q118" s="1"/>
  <c r="R118" s="1"/>
  <c r="Q96" i="3"/>
  <c r="R96"/>
  <c r="S96"/>
  <c r="T96"/>
  <c r="U96"/>
  <c r="V96"/>
  <c r="P140"/>
  <c r="T141"/>
  <c r="V106"/>
  <c r="P141" i="1"/>
  <c r="Z130"/>
  <c r="AA130" s="1"/>
  <c r="AB130" s="1"/>
  <c r="AC130" s="1"/>
  <c r="AD130" s="1"/>
  <c r="AE130" s="1"/>
  <c r="I58"/>
  <c r="J58" s="1"/>
  <c r="K58" s="1"/>
  <c r="L58" s="1"/>
  <c r="L303" s="1"/>
  <c r="AF141"/>
  <c r="AC141" i="3"/>
  <c r="AD141"/>
  <c r="AE141"/>
  <c r="Z237"/>
  <c r="AA170"/>
  <c r="CG607"/>
  <c r="BS586"/>
  <c r="AB245"/>
  <c r="P83"/>
  <c r="Z118"/>
  <c r="N44" i="1"/>
  <c r="I60"/>
  <c r="J60"/>
  <c r="K60" s="1"/>
  <c r="AY62"/>
  <c r="AT62"/>
  <c r="AP62"/>
  <c r="AJ62"/>
  <c r="CV62"/>
  <c r="CV307"/>
  <c r="CR62"/>
  <c r="CR307" s="1"/>
  <c r="CL62"/>
  <c r="CL307" s="1"/>
  <c r="CH62"/>
  <c r="CH307" s="1"/>
  <c r="CA62"/>
  <c r="CA307" s="1"/>
  <c r="BW62"/>
  <c r="BW307" s="1"/>
  <c r="BP62"/>
  <c r="BP307"/>
  <c r="BL62"/>
  <c r="BL307" s="1"/>
  <c r="BF62"/>
  <c r="BF307"/>
  <c r="BB62"/>
  <c r="BB307" s="1"/>
  <c r="AV62"/>
  <c r="AI62"/>
  <c r="CT62"/>
  <c r="CT307" s="1"/>
  <c r="CP62"/>
  <c r="CP307" s="1"/>
  <c r="CI62"/>
  <c r="CI307" s="1"/>
  <c r="CE62"/>
  <c r="CE307"/>
  <c r="BX62"/>
  <c r="BX307" s="1"/>
  <c r="BT62"/>
  <c r="BT307"/>
  <c r="BN62"/>
  <c r="BN307" s="1"/>
  <c r="BJ62"/>
  <c r="BJ307" s="1"/>
  <c r="BC62"/>
  <c r="BC307" s="1"/>
  <c r="AX62"/>
  <c r="AQ62"/>
  <c r="AQ307" s="1"/>
  <c r="AL62"/>
  <c r="CY62"/>
  <c r="CY307"/>
  <c r="CJ62"/>
  <c r="CJ307" s="1"/>
  <c r="CD62"/>
  <c r="CD307"/>
  <c r="BO62"/>
  <c r="BO307" s="1"/>
  <c r="BH62"/>
  <c r="BH307"/>
  <c r="AN62"/>
  <c r="AO62"/>
  <c r="CX62"/>
  <c r="CX307"/>
  <c r="CQ62"/>
  <c r="CQ307" s="1"/>
  <c r="CB62"/>
  <c r="CB307" s="1"/>
  <c r="BV62"/>
  <c r="BV307" s="1"/>
  <c r="BG62"/>
  <c r="BG307"/>
  <c r="AZ62"/>
  <c r="AM62"/>
  <c r="CM62"/>
  <c r="CM307"/>
  <c r="BK62"/>
  <c r="BK307" s="1"/>
  <c r="AR62"/>
  <c r="BA62"/>
  <c r="BA307" s="1"/>
  <c r="BU62"/>
  <c r="BU307" s="1"/>
  <c r="CG62"/>
  <c r="CG307" s="1"/>
  <c r="BI62"/>
  <c r="BI307" s="1"/>
  <c r="CO62"/>
  <c r="CO307" s="1"/>
  <c r="CN62"/>
  <c r="CN307"/>
  <c r="BZ62"/>
  <c r="BZ307" s="1"/>
  <c r="AU62"/>
  <c r="AK62"/>
  <c r="CU62"/>
  <c r="CU307" s="1"/>
  <c r="BS62"/>
  <c r="BS307" s="1"/>
  <c r="BD62"/>
  <c r="BD307" s="1"/>
  <c r="AH62"/>
  <c r="AS62"/>
  <c r="BM62"/>
  <c r="BM307" s="1"/>
  <c r="BY62"/>
  <c r="BY307"/>
  <c r="CS62"/>
  <c r="CS307" s="1"/>
  <c r="AW62"/>
  <c r="CC62"/>
  <c r="CC307"/>
  <c r="W336"/>
  <c r="Z106"/>
  <c r="CY126"/>
  <c r="CY371"/>
  <c r="CA126"/>
  <c r="CA371" s="1"/>
  <c r="BF126"/>
  <c r="BF371"/>
  <c r="AR126"/>
  <c r="CV126"/>
  <c r="CV371" s="1"/>
  <c r="CP126"/>
  <c r="CP371"/>
  <c r="AN126"/>
  <c r="BV126"/>
  <c r="BV371"/>
  <c r="CR126"/>
  <c r="CR371" s="1"/>
  <c r="CJ126"/>
  <c r="CJ371" s="1"/>
  <c r="BS126"/>
  <c r="BS371" s="1"/>
  <c r="BB126"/>
  <c r="BB371"/>
  <c r="CU126"/>
  <c r="CU371" s="1"/>
  <c r="BL126"/>
  <c r="BL371" s="1"/>
  <c r="CX126"/>
  <c r="CX371" s="1"/>
  <c r="AU126"/>
  <c r="AY126"/>
  <c r="AS126"/>
  <c r="BR607" i="3"/>
  <c r="AB241"/>
  <c r="AA195"/>
  <c r="Z223"/>
  <c r="AA223"/>
  <c r="AB223"/>
  <c r="Y127"/>
  <c r="CX65" i="1"/>
  <c r="CX310" s="1"/>
  <c r="CU65"/>
  <c r="CU310" s="1"/>
  <c r="CR65"/>
  <c r="CR310" s="1"/>
  <c r="CP65"/>
  <c r="CP310" s="1"/>
  <c r="CM65"/>
  <c r="CM310" s="1"/>
  <c r="CJ65"/>
  <c r="CJ310" s="1"/>
  <c r="CH65"/>
  <c r="CH310" s="1"/>
  <c r="CE65"/>
  <c r="CE310"/>
  <c r="CB65"/>
  <c r="CB310" s="1"/>
  <c r="BZ65"/>
  <c r="BZ310" s="1"/>
  <c r="BW65"/>
  <c r="BW310" s="1"/>
  <c r="BT65"/>
  <c r="BT310"/>
  <c r="BR65"/>
  <c r="BR310" s="1"/>
  <c r="BO65"/>
  <c r="BO310"/>
  <c r="BL65"/>
  <c r="BL310" s="1"/>
  <c r="BJ65"/>
  <c r="BJ310"/>
  <c r="BG65"/>
  <c r="BG310" s="1"/>
  <c r="BD65"/>
  <c r="BD310" s="1"/>
  <c r="BB65"/>
  <c r="BB310" s="1"/>
  <c r="AV65"/>
  <c r="AQ65"/>
  <c r="AQ310" s="1"/>
  <c r="AM65"/>
  <c r="AH65"/>
  <c r="CT65"/>
  <c r="CT310" s="1"/>
  <c r="CI65"/>
  <c r="CI310" s="1"/>
  <c r="BX65"/>
  <c r="BX310" s="1"/>
  <c r="BN65"/>
  <c r="BN310"/>
  <c r="BC65"/>
  <c r="BC310" s="1"/>
  <c r="AX65"/>
  <c r="AJ65"/>
  <c r="CQ65"/>
  <c r="CQ310" s="1"/>
  <c r="CF65"/>
  <c r="CF310" s="1"/>
  <c r="BV65"/>
  <c r="BV310" s="1"/>
  <c r="BK65"/>
  <c r="BK310" s="1"/>
  <c r="AY65"/>
  <c r="AR65"/>
  <c r="AL65"/>
  <c r="AG310"/>
  <c r="CL65"/>
  <c r="CL310" s="1"/>
  <c r="BP65"/>
  <c r="BP310"/>
  <c r="AP65"/>
  <c r="AK65"/>
  <c r="AS65"/>
  <c r="BA65"/>
  <c r="BA310" s="1"/>
  <c r="BI65"/>
  <c r="BI310" s="1"/>
  <c r="BQ65"/>
  <c r="BQ310"/>
  <c r="BY65"/>
  <c r="BY310" s="1"/>
  <c r="CG65"/>
  <c r="CG310"/>
  <c r="CO65"/>
  <c r="CO310" s="1"/>
  <c r="CW65"/>
  <c r="CW310" s="1"/>
  <c r="CY65"/>
  <c r="CY310" s="1"/>
  <c r="CD65"/>
  <c r="CD310"/>
  <c r="BH65"/>
  <c r="BH310" s="1"/>
  <c r="AZ65"/>
  <c r="AN65"/>
  <c r="X65"/>
  <c r="Y65" s="1"/>
  <c r="Z65" s="1"/>
  <c r="AA65" s="1"/>
  <c r="CN65"/>
  <c r="CN310"/>
  <c r="AT65"/>
  <c r="AW65"/>
  <c r="CC65"/>
  <c r="CC310"/>
  <c r="BE65"/>
  <c r="BE310" s="1"/>
  <c r="CK65"/>
  <c r="CK310" s="1"/>
  <c r="CA65"/>
  <c r="CA310" s="1"/>
  <c r="AU65"/>
  <c r="CV65"/>
  <c r="CV310" s="1"/>
  <c r="BF65"/>
  <c r="BF310" s="1"/>
  <c r="AI65"/>
  <c r="AO65"/>
  <c r="BU65"/>
  <c r="BU310" s="1"/>
  <c r="V153"/>
  <c r="X153"/>
  <c r="W398"/>
  <c r="AC176"/>
  <c r="CF62"/>
  <c r="CF307" s="1"/>
  <c r="Z131" i="3"/>
  <c r="N59" i="1"/>
  <c r="BJ72"/>
  <c r="BJ317" s="1"/>
  <c r="BJ539" s="1"/>
  <c r="L81"/>
  <c r="K81"/>
  <c r="J81"/>
  <c r="N81"/>
  <c r="CX103"/>
  <c r="CX348"/>
  <c r="CU103"/>
  <c r="CU348" s="1"/>
  <c r="CR103"/>
  <c r="CR348" s="1"/>
  <c r="CP103"/>
  <c r="CP348" s="1"/>
  <c r="CM103"/>
  <c r="CM348"/>
  <c r="CJ103"/>
  <c r="CJ348" s="1"/>
  <c r="CH103"/>
  <c r="CH348"/>
  <c r="CE103"/>
  <c r="CE348" s="1"/>
  <c r="CB103"/>
  <c r="CB348"/>
  <c r="BZ103"/>
  <c r="BZ348" s="1"/>
  <c r="BW103"/>
  <c r="BW348" s="1"/>
  <c r="BT103"/>
  <c r="BT348" s="1"/>
  <c r="BR103"/>
  <c r="BR348"/>
  <c r="BO103"/>
  <c r="BO348" s="1"/>
  <c r="BL103"/>
  <c r="BL348" s="1"/>
  <c r="BJ103"/>
  <c r="BJ348" s="1"/>
  <c r="BG103"/>
  <c r="BG348"/>
  <c r="BD103"/>
  <c r="BD348" s="1"/>
  <c r="BB103"/>
  <c r="BB348" s="1"/>
  <c r="AX103"/>
  <c r="AR103"/>
  <c r="AN103"/>
  <c r="AI103"/>
  <c r="AV103"/>
  <c r="AQ103"/>
  <c r="AM103"/>
  <c r="AH103"/>
  <c r="CY103"/>
  <c r="CY348" s="1"/>
  <c r="CT103"/>
  <c r="CT348" s="1"/>
  <c r="CN103"/>
  <c r="CN348" s="1"/>
  <c r="CI103"/>
  <c r="CI348"/>
  <c r="CD103"/>
  <c r="CD348" s="1"/>
  <c r="BX103"/>
  <c r="BX348"/>
  <c r="BS103"/>
  <c r="BS348" s="1"/>
  <c r="BN103"/>
  <c r="BN348" s="1"/>
  <c r="BH103"/>
  <c r="BH348" s="1"/>
  <c r="BC103"/>
  <c r="BC348"/>
  <c r="AU103"/>
  <c r="AL103"/>
  <c r="AY103"/>
  <c r="AP103"/>
  <c r="CW103"/>
  <c r="CW348" s="1"/>
  <c r="AT103"/>
  <c r="AK103"/>
  <c r="AS103"/>
  <c r="BA103"/>
  <c r="BA348"/>
  <c r="BI103"/>
  <c r="BI348"/>
  <c r="BQ103"/>
  <c r="BQ348"/>
  <c r="BY103"/>
  <c r="BY348"/>
  <c r="CG103"/>
  <c r="CG348"/>
  <c r="CO103"/>
  <c r="CO348"/>
  <c r="CV103"/>
  <c r="CV348"/>
  <c r="CL103"/>
  <c r="CL348"/>
  <c r="CA103"/>
  <c r="CA348"/>
  <c r="BP103"/>
  <c r="BP348"/>
  <c r="BF103"/>
  <c r="BF348"/>
  <c r="AY140"/>
  <c r="AT140"/>
  <c r="AJ140"/>
  <c r="CX140"/>
  <c r="CX385" s="1"/>
  <c r="CU140"/>
  <c r="CU385" s="1"/>
  <c r="CR140"/>
  <c r="CR385" s="1"/>
  <c r="CR562" s="1"/>
  <c r="CP140"/>
  <c r="CP385"/>
  <c r="CJ140"/>
  <c r="CJ385"/>
  <c r="CH140"/>
  <c r="CH385" s="1"/>
  <c r="CB140"/>
  <c r="CB385" s="1"/>
  <c r="BZ140"/>
  <c r="BZ385" s="1"/>
  <c r="BW140"/>
  <c r="BW385" s="1"/>
  <c r="BT140"/>
  <c r="BT385"/>
  <c r="BO140"/>
  <c r="BO385" s="1"/>
  <c r="BL140"/>
  <c r="BL385" s="1"/>
  <c r="BG140"/>
  <c r="BG385" s="1"/>
  <c r="BD140"/>
  <c r="BD385" s="1"/>
  <c r="BB140"/>
  <c r="BB385" s="1"/>
  <c r="AX140"/>
  <c r="AR140"/>
  <c r="AI140"/>
  <c r="AQ140"/>
  <c r="AQ385"/>
  <c r="AQ562" s="1"/>
  <c r="CY140"/>
  <c r="CY385" s="1"/>
  <c r="CT140"/>
  <c r="CT385" s="1"/>
  <c r="CI140"/>
  <c r="CI385" s="1"/>
  <c r="CD140"/>
  <c r="CD385" s="1"/>
  <c r="BX140"/>
  <c r="BX385" s="1"/>
  <c r="BS140"/>
  <c r="BS385"/>
  <c r="BH140"/>
  <c r="BH385"/>
  <c r="BC140"/>
  <c r="BC385" s="1"/>
  <c r="AL140"/>
  <c r="CV140"/>
  <c r="CV385" s="1"/>
  <c r="CL140"/>
  <c r="CL385" s="1"/>
  <c r="CA140"/>
  <c r="CA385" s="1"/>
  <c r="CA562" s="1"/>
  <c r="BP140"/>
  <c r="BP385" s="1"/>
  <c r="AV140"/>
  <c r="CQ140"/>
  <c r="CQ385" s="1"/>
  <c r="BV140"/>
  <c r="BV385" s="1"/>
  <c r="AZ140"/>
  <c r="AM140"/>
  <c r="Z227"/>
  <c r="X55" i="3"/>
  <c r="N55"/>
  <c r="W300"/>
  <c r="CK152" i="1"/>
  <c r="CK397" s="1"/>
  <c r="BU152"/>
  <c r="BU397" s="1"/>
  <c r="BE152"/>
  <c r="BE397"/>
  <c r="AO152"/>
  <c r="CK61"/>
  <c r="CK306" s="1"/>
  <c r="BE61"/>
  <c r="BE306" s="1"/>
  <c r="AS61"/>
  <c r="AS223" i="3"/>
  <c r="BK223"/>
  <c r="BK468"/>
  <c r="CF223"/>
  <c r="CF468"/>
  <c r="AH223"/>
  <c r="AX223"/>
  <c r="BN223"/>
  <c r="BN468"/>
  <c r="CD223"/>
  <c r="CD468"/>
  <c r="AR61" i="1"/>
  <c r="BB81"/>
  <c r="BB326" s="1"/>
  <c r="CD81"/>
  <c r="CD326" s="1"/>
  <c r="BK103"/>
  <c r="BK348" s="1"/>
  <c r="CF103"/>
  <c r="CF348" s="1"/>
  <c r="X55"/>
  <c r="N55"/>
  <c r="N300" s="1"/>
  <c r="CD57"/>
  <c r="CD302"/>
  <c r="W303"/>
  <c r="N58"/>
  <c r="CX61"/>
  <c r="CX306"/>
  <c r="CT61"/>
  <c r="CT306" s="1"/>
  <c r="CP61"/>
  <c r="CP306" s="1"/>
  <c r="CM61"/>
  <c r="CM306" s="1"/>
  <c r="CI61"/>
  <c r="CI306"/>
  <c r="CE61"/>
  <c r="CE306" s="1"/>
  <c r="CB61"/>
  <c r="CB306"/>
  <c r="BX61"/>
  <c r="BX306" s="1"/>
  <c r="BT61"/>
  <c r="BT306"/>
  <c r="BR61"/>
  <c r="BR306" s="1"/>
  <c r="BN61"/>
  <c r="BN306" s="1"/>
  <c r="BJ61"/>
  <c r="BJ306" s="1"/>
  <c r="BG61"/>
  <c r="BG306"/>
  <c r="BC61"/>
  <c r="BC306" s="1"/>
  <c r="AV61"/>
  <c r="AQ61"/>
  <c r="AQ306" s="1"/>
  <c r="AN61"/>
  <c r="AI61"/>
  <c r="CU61"/>
  <c r="CU306" s="1"/>
  <c r="CF61"/>
  <c r="CF306"/>
  <c r="CD61"/>
  <c r="CD306" s="1"/>
  <c r="CA61"/>
  <c r="CA306" s="1"/>
  <c r="BL61"/>
  <c r="BL306" s="1"/>
  <c r="BD61"/>
  <c r="BD306"/>
  <c r="AU61"/>
  <c r="AJ61"/>
  <c r="CR61"/>
  <c r="CR306"/>
  <c r="CJ61"/>
  <c r="CJ306" s="1"/>
  <c r="BV61"/>
  <c r="BV306" s="1"/>
  <c r="BS61"/>
  <c r="BS306" s="1"/>
  <c r="BP61"/>
  <c r="BP306" s="1"/>
  <c r="BB61"/>
  <c r="BB306" s="1"/>
  <c r="AX61"/>
  <c r="AL61"/>
  <c r="AG306"/>
  <c r="CN61"/>
  <c r="CN306" s="1"/>
  <c r="BW61"/>
  <c r="BW306" s="1"/>
  <c r="AZ61"/>
  <c r="AP61"/>
  <c r="X61"/>
  <c r="BA61"/>
  <c r="BA306" s="1"/>
  <c r="BI61"/>
  <c r="BI306"/>
  <c r="BQ61"/>
  <c r="BQ306" s="1"/>
  <c r="BY61"/>
  <c r="BY306"/>
  <c r="CG61"/>
  <c r="CG306" s="1"/>
  <c r="CO61"/>
  <c r="CO306"/>
  <c r="CW61"/>
  <c r="CW306" s="1"/>
  <c r="CY61"/>
  <c r="CY306"/>
  <c r="CH61"/>
  <c r="CH306" s="1"/>
  <c r="BK61"/>
  <c r="BK306"/>
  <c r="BF61"/>
  <c r="BF306" s="1"/>
  <c r="AY61"/>
  <c r="AM61"/>
  <c r="AM306" s="1"/>
  <c r="L92"/>
  <c r="N92"/>
  <c r="N97"/>
  <c r="X114"/>
  <c r="L134"/>
  <c r="CV152"/>
  <c r="CV397"/>
  <c r="CQ152"/>
  <c r="CQ397" s="1"/>
  <c r="CL152"/>
  <c r="CL397"/>
  <c r="CF152"/>
  <c r="CF397" s="1"/>
  <c r="CA152"/>
  <c r="CA397"/>
  <c r="BV152"/>
  <c r="BV397" s="1"/>
  <c r="BP152"/>
  <c r="BP397" s="1"/>
  <c r="AY152"/>
  <c r="AI152"/>
  <c r="AL152"/>
  <c r="AZ152"/>
  <c r="CP162"/>
  <c r="CP407" s="1"/>
  <c r="CB162"/>
  <c r="CB407" s="1"/>
  <c r="BR162"/>
  <c r="BR407" s="1"/>
  <c r="BL162"/>
  <c r="BL407" s="1"/>
  <c r="BB162"/>
  <c r="BB407"/>
  <c r="CD162"/>
  <c r="CD407" s="1"/>
  <c r="BH162"/>
  <c r="BH407" s="1"/>
  <c r="AU162"/>
  <c r="CQ162"/>
  <c r="CQ407" s="1"/>
  <c r="BB221"/>
  <c r="BB466"/>
  <c r="AN221"/>
  <c r="CU221"/>
  <c r="CU466" s="1"/>
  <c r="CP221"/>
  <c r="CP466"/>
  <c r="CJ221"/>
  <c r="CJ466" s="1"/>
  <c r="CE221"/>
  <c r="CE466"/>
  <c r="BZ221"/>
  <c r="BZ466" s="1"/>
  <c r="BT221"/>
  <c r="BT466" s="1"/>
  <c r="BO221"/>
  <c r="BO466" s="1"/>
  <c r="BJ221"/>
  <c r="BJ466"/>
  <c r="BD221"/>
  <c r="BD466" s="1"/>
  <c r="AB246"/>
  <c r="V278"/>
  <c r="W523"/>
  <c r="CY223" i="3"/>
  <c r="CY468"/>
  <c r="BS223"/>
  <c r="BS468"/>
  <c r="AR223"/>
  <c r="CI223"/>
  <c r="CI468"/>
  <c r="AW223"/>
  <c r="BM223"/>
  <c r="BM468"/>
  <c r="CN223"/>
  <c r="CN468"/>
  <c r="CC223"/>
  <c r="CC468"/>
  <c r="CX223"/>
  <c r="CX468"/>
  <c r="CP223"/>
  <c r="CP468"/>
  <c r="CH223"/>
  <c r="CH468"/>
  <c r="BZ223"/>
  <c r="BZ468"/>
  <c r="BR223"/>
  <c r="BR468"/>
  <c r="BJ223"/>
  <c r="BJ468"/>
  <c r="BB223"/>
  <c r="BB468"/>
  <c r="AT223"/>
  <c r="AL223"/>
  <c r="CV223"/>
  <c r="CV468"/>
  <c r="CK223"/>
  <c r="CK468"/>
  <c r="CA223"/>
  <c r="CA468"/>
  <c r="BP223"/>
  <c r="BP468"/>
  <c r="BE223"/>
  <c r="BE468"/>
  <c r="AU223"/>
  <c r="AN223"/>
  <c r="BX223"/>
  <c r="BX468"/>
  <c r="AM223"/>
  <c r="AO223"/>
  <c r="CW223"/>
  <c r="CW468"/>
  <c r="CM223"/>
  <c r="CM468"/>
  <c r="CB223"/>
  <c r="CB468"/>
  <c r="BQ223"/>
  <c r="BQ468"/>
  <c r="BG223"/>
  <c r="BG468"/>
  <c r="AV223"/>
  <c r="AK223"/>
  <c r="CO223"/>
  <c r="CO468"/>
  <c r="CE223"/>
  <c r="CE468"/>
  <c r="BT223"/>
  <c r="BT468"/>
  <c r="BI223"/>
  <c r="BI468"/>
  <c r="AY223"/>
  <c r="BZ61" i="1"/>
  <c r="BZ306" s="1"/>
  <c r="CV61"/>
  <c r="CV306"/>
  <c r="Y89" i="3"/>
  <c r="J47" i="1"/>
  <c r="I48"/>
  <c r="X62"/>
  <c r="N62"/>
  <c r="N72"/>
  <c r="AV81"/>
  <c r="AQ81"/>
  <c r="AQ326" s="1"/>
  <c r="AM81"/>
  <c r="AH81"/>
  <c r="CV81"/>
  <c r="CV326" s="1"/>
  <c r="CP81"/>
  <c r="CP326"/>
  <c r="CL81"/>
  <c r="CL326" s="1"/>
  <c r="CE81"/>
  <c r="CE326" s="1"/>
  <c r="CA81"/>
  <c r="CA326" s="1"/>
  <c r="BT81"/>
  <c r="BT326"/>
  <c r="BP81"/>
  <c r="BP326" s="1"/>
  <c r="BJ81"/>
  <c r="BJ326" s="1"/>
  <c r="BF81"/>
  <c r="BF326" s="1"/>
  <c r="AX81"/>
  <c r="AJ81"/>
  <c r="CX81"/>
  <c r="CX326" s="1"/>
  <c r="CT81"/>
  <c r="CT326"/>
  <c r="CM81"/>
  <c r="CM326" s="1"/>
  <c r="CI81"/>
  <c r="CI326"/>
  <c r="CB81"/>
  <c r="CB326" s="1"/>
  <c r="BX81"/>
  <c r="BX326" s="1"/>
  <c r="BR81"/>
  <c r="BR326" s="1"/>
  <c r="BN81"/>
  <c r="BN326"/>
  <c r="BG81"/>
  <c r="BG326" s="1"/>
  <c r="BC81"/>
  <c r="BC326"/>
  <c r="AY81"/>
  <c r="AR81"/>
  <c r="AL81"/>
  <c r="CQ81"/>
  <c r="CQ326"/>
  <c r="CJ81"/>
  <c r="CJ326" s="1"/>
  <c r="BV81"/>
  <c r="BV326"/>
  <c r="BO81"/>
  <c r="BO326" s="1"/>
  <c r="AZ81"/>
  <c r="AN81"/>
  <c r="AO81"/>
  <c r="AW81"/>
  <c r="BE81"/>
  <c r="BE326"/>
  <c r="BM81"/>
  <c r="BM326" s="1"/>
  <c r="BU81"/>
  <c r="BU326" s="1"/>
  <c r="CC81"/>
  <c r="CC326" s="1"/>
  <c r="CK81"/>
  <c r="CK326"/>
  <c r="CS81"/>
  <c r="CS326" s="1"/>
  <c r="CN81"/>
  <c r="CN326"/>
  <c r="CH81"/>
  <c r="CH326" s="1"/>
  <c r="BS81"/>
  <c r="BS326"/>
  <c r="BL81"/>
  <c r="BL326" s="1"/>
  <c r="AU81"/>
  <c r="AI81"/>
  <c r="X81"/>
  <c r="L83"/>
  <c r="N83"/>
  <c r="CR87"/>
  <c r="CR332"/>
  <c r="CI87"/>
  <c r="CI332"/>
  <c r="AQ87"/>
  <c r="CU87"/>
  <c r="CU332" s="1"/>
  <c r="CE87"/>
  <c r="CE332"/>
  <c r="BV87"/>
  <c r="BV332" s="1"/>
  <c r="BO87"/>
  <c r="BO332"/>
  <c r="AX87"/>
  <c r="BP87"/>
  <c r="BP332"/>
  <c r="BC87"/>
  <c r="BC332"/>
  <c r="AL87"/>
  <c r="CT87"/>
  <c r="CT332"/>
  <c r="BG87"/>
  <c r="BG332" s="1"/>
  <c r="AG332"/>
  <c r="CQ87"/>
  <c r="CQ332"/>
  <c r="AU87"/>
  <c r="L103"/>
  <c r="K103"/>
  <c r="N103"/>
  <c r="W365"/>
  <c r="CP193"/>
  <c r="CP438" s="1"/>
  <c r="CM193"/>
  <c r="CM438" s="1"/>
  <c r="CE193"/>
  <c r="CE438" s="1"/>
  <c r="BW193"/>
  <c r="BW438" s="1"/>
  <c r="BT193"/>
  <c r="BT438" s="1"/>
  <c r="BL193"/>
  <c r="BL438" s="1"/>
  <c r="BD193"/>
  <c r="BD438" s="1"/>
  <c r="CI193"/>
  <c r="CI438" s="1"/>
  <c r="BS193"/>
  <c r="BS438" s="1"/>
  <c r="BC193"/>
  <c r="BC438"/>
  <c r="CL193"/>
  <c r="CL438" s="1"/>
  <c r="BP193"/>
  <c r="BP438" s="1"/>
  <c r="BF193"/>
  <c r="BF438" s="1"/>
  <c r="BV193"/>
  <c r="BV438" s="1"/>
  <c r="BI162"/>
  <c r="BI407" s="1"/>
  <c r="CS61"/>
  <c r="CS306"/>
  <c r="BM61"/>
  <c r="BM306" s="1"/>
  <c r="AO61"/>
  <c r="CS223" i="3"/>
  <c r="CS468"/>
  <c r="BD223"/>
  <c r="BD468"/>
  <c r="BY223"/>
  <c r="BY468"/>
  <c r="CU223"/>
  <c r="CU468"/>
  <c r="BA223"/>
  <c r="BA468"/>
  <c r="BW223"/>
  <c r="BW468"/>
  <c r="CR223"/>
  <c r="CR468"/>
  <c r="BH223"/>
  <c r="BH468"/>
  <c r="AT61" i="1"/>
  <c r="CQ61"/>
  <c r="CQ306" s="1"/>
  <c r="J71"/>
  <c r="CI72"/>
  <c r="CI317" s="1"/>
  <c r="CI539" s="1"/>
  <c r="BD81"/>
  <c r="BD326"/>
  <c r="CF81"/>
  <c r="CF326" s="1"/>
  <c r="CU81"/>
  <c r="CU326"/>
  <c r="CD87"/>
  <c r="CD332" s="1"/>
  <c r="AV45"/>
  <c r="AQ45"/>
  <c r="AQ290"/>
  <c r="AM45"/>
  <c r="AH45"/>
  <c r="CY45"/>
  <c r="CY290"/>
  <c r="CR45"/>
  <c r="CR290" s="1"/>
  <c r="CN45"/>
  <c r="CN290" s="1"/>
  <c r="CH45"/>
  <c r="CH290" s="1"/>
  <c r="CD45"/>
  <c r="CD290" s="1"/>
  <c r="BW45"/>
  <c r="BW290" s="1"/>
  <c r="BS45"/>
  <c r="BS290"/>
  <c r="BL45"/>
  <c r="BL290" s="1"/>
  <c r="BH45"/>
  <c r="BH290"/>
  <c r="BB45"/>
  <c r="BB290" s="1"/>
  <c r="AU45"/>
  <c r="AP45"/>
  <c r="AI45"/>
  <c r="CV45"/>
  <c r="CV290" s="1"/>
  <c r="CP45"/>
  <c r="CP290" s="1"/>
  <c r="CL45"/>
  <c r="CL290"/>
  <c r="CE45"/>
  <c r="CE290" s="1"/>
  <c r="CA45"/>
  <c r="CA290"/>
  <c r="BT45"/>
  <c r="BT290" s="1"/>
  <c r="BP45"/>
  <c r="BP290" s="1"/>
  <c r="BJ45"/>
  <c r="BJ290" s="1"/>
  <c r="BF45"/>
  <c r="BF290"/>
  <c r="AX45"/>
  <c r="AJ45"/>
  <c r="AM49"/>
  <c r="CQ49"/>
  <c r="CQ294" s="1"/>
  <c r="CF49"/>
  <c r="CF294" s="1"/>
  <c r="BV49"/>
  <c r="BV294" s="1"/>
  <c r="BK49"/>
  <c r="BK294" s="1"/>
  <c r="AZ49"/>
  <c r="AH49"/>
  <c r="CY49"/>
  <c r="CY294" s="1"/>
  <c r="CN49"/>
  <c r="CN294" s="1"/>
  <c r="CD49"/>
  <c r="CD294" s="1"/>
  <c r="BS49"/>
  <c r="BS294" s="1"/>
  <c r="BH49"/>
  <c r="BH294" s="1"/>
  <c r="AU49"/>
  <c r="X52"/>
  <c r="Y52" s="1"/>
  <c r="Z52" s="1"/>
  <c r="AA52" s="1"/>
  <c r="AB52" s="1"/>
  <c r="CV52"/>
  <c r="CV297" s="1"/>
  <c r="CT52"/>
  <c r="CT297" s="1"/>
  <c r="CJ52"/>
  <c r="CJ297" s="1"/>
  <c r="CA52"/>
  <c r="CA297" s="1"/>
  <c r="AV52"/>
  <c r="CR53"/>
  <c r="CR298" s="1"/>
  <c r="CH53"/>
  <c r="CH298" s="1"/>
  <c r="BW53"/>
  <c r="BW298" s="1"/>
  <c r="BL53"/>
  <c r="BL298"/>
  <c r="BB53"/>
  <c r="BB298" s="1"/>
  <c r="AI53"/>
  <c r="CP53"/>
  <c r="CP298"/>
  <c r="CE53"/>
  <c r="CE298" s="1"/>
  <c r="BT53"/>
  <c r="BT298"/>
  <c r="BJ53"/>
  <c r="BJ298" s="1"/>
  <c r="AX53"/>
  <c r="AL53"/>
  <c r="AL298" s="1"/>
  <c r="L79"/>
  <c r="K79" s="1"/>
  <c r="N79"/>
  <c r="L84"/>
  <c r="BP89"/>
  <c r="BP334"/>
  <c r="L99"/>
  <c r="AY102"/>
  <c r="AT102"/>
  <c r="AP102"/>
  <c r="AP347" s="1"/>
  <c r="AJ102"/>
  <c r="CX102"/>
  <c r="CX347" s="1"/>
  <c r="CU102"/>
  <c r="CU347"/>
  <c r="CR102"/>
  <c r="CR347" s="1"/>
  <c r="CP102"/>
  <c r="CP347"/>
  <c r="CM102"/>
  <c r="CM347" s="1"/>
  <c r="CJ102"/>
  <c r="CJ347"/>
  <c r="CH102"/>
  <c r="CH347" s="1"/>
  <c r="CE102"/>
  <c r="CE347" s="1"/>
  <c r="CB102"/>
  <c r="CB347" s="1"/>
  <c r="BZ102"/>
  <c r="BZ347"/>
  <c r="BW102"/>
  <c r="BW347" s="1"/>
  <c r="BT102"/>
  <c r="BT347"/>
  <c r="BR102"/>
  <c r="BR347" s="1"/>
  <c r="BO102"/>
  <c r="BO347"/>
  <c r="BL102"/>
  <c r="BL347" s="1"/>
  <c r="BJ102"/>
  <c r="BJ347" s="1"/>
  <c r="BG102"/>
  <c r="BG347"/>
  <c r="BD102"/>
  <c r="BD347" s="1"/>
  <c r="BB102"/>
  <c r="BB347"/>
  <c r="AX102"/>
  <c r="AR102"/>
  <c r="AN102"/>
  <c r="AI102"/>
  <c r="AQ102"/>
  <c r="AQ347" s="1"/>
  <c r="AH102"/>
  <c r="CY102"/>
  <c r="CY347"/>
  <c r="CT102"/>
  <c r="CT347" s="1"/>
  <c r="CN102"/>
  <c r="CN347"/>
  <c r="CI102"/>
  <c r="CI347" s="1"/>
  <c r="CD102"/>
  <c r="CD347"/>
  <c r="BX102"/>
  <c r="BX347" s="1"/>
  <c r="BS102"/>
  <c r="BS347" s="1"/>
  <c r="BN102"/>
  <c r="BN347" s="1"/>
  <c r="BH102"/>
  <c r="BH347"/>
  <c r="BC102"/>
  <c r="BC347" s="1"/>
  <c r="AU102"/>
  <c r="AL102"/>
  <c r="X107"/>
  <c r="N107"/>
  <c r="N127"/>
  <c r="N372" s="1"/>
  <c r="AN149"/>
  <c r="BR149"/>
  <c r="BR394"/>
  <c r="AZ149"/>
  <c r="CR149"/>
  <c r="CR394" s="1"/>
  <c r="AR149"/>
  <c r="CN149"/>
  <c r="CN394" s="1"/>
  <c r="BO149"/>
  <c r="BO394" s="1"/>
  <c r="BL149"/>
  <c r="BL394" s="1"/>
  <c r="AP149"/>
  <c r="AX255"/>
  <c r="AP255"/>
  <c r="AJ255"/>
  <c r="CV255"/>
  <c r="CV500" s="1"/>
  <c r="CR255"/>
  <c r="CR500" s="1"/>
  <c r="CO255"/>
  <c r="CO500"/>
  <c r="CK255"/>
  <c r="CK500" s="1"/>
  <c r="CG255"/>
  <c r="CG500"/>
  <c r="CD255"/>
  <c r="CD500" s="1"/>
  <c r="BZ255"/>
  <c r="BZ500"/>
  <c r="BV255"/>
  <c r="BV500" s="1"/>
  <c r="BT255"/>
  <c r="BT500" s="1"/>
  <c r="BP255"/>
  <c r="BP500" s="1"/>
  <c r="BL255"/>
  <c r="BL500" s="1"/>
  <c r="BI255"/>
  <c r="BI500" s="1"/>
  <c r="BE255"/>
  <c r="BE500"/>
  <c r="BA255"/>
  <c r="BA500" s="1"/>
  <c r="AV255"/>
  <c r="AO255"/>
  <c r="AO500"/>
  <c r="AH255"/>
  <c r="CT255"/>
  <c r="CT500"/>
  <c r="CL255"/>
  <c r="CL500" s="1"/>
  <c r="CF255"/>
  <c r="CF500" s="1"/>
  <c r="BY255"/>
  <c r="BY500" s="1"/>
  <c r="BQ255"/>
  <c r="BQ500"/>
  <c r="BJ255"/>
  <c r="BJ500" s="1"/>
  <c r="BD255"/>
  <c r="BD500"/>
  <c r="AS255"/>
  <c r="AN255"/>
  <c r="CW255"/>
  <c r="CW500"/>
  <c r="CJ255"/>
  <c r="CJ500" s="1"/>
  <c r="BU255"/>
  <c r="BU500"/>
  <c r="BF255"/>
  <c r="BF500" s="1"/>
  <c r="AK255"/>
  <c r="AT255"/>
  <c r="CP255"/>
  <c r="CP500" s="1"/>
  <c r="BN255"/>
  <c r="BN500"/>
  <c r="V265"/>
  <c r="X265"/>
  <c r="AT45"/>
  <c r="BD45"/>
  <c r="BD290" s="1"/>
  <c r="BK45"/>
  <c r="BK290"/>
  <c r="BZ45"/>
  <c r="BZ290" s="1"/>
  <c r="CF45"/>
  <c r="CF290"/>
  <c r="CU45"/>
  <c r="CU290" s="1"/>
  <c r="BR49"/>
  <c r="BR294" s="1"/>
  <c r="CM49"/>
  <c r="CM294" s="1"/>
  <c r="CU52"/>
  <c r="CU297" s="1"/>
  <c r="BK53"/>
  <c r="BK298"/>
  <c r="CF53"/>
  <c r="CF298" s="1"/>
  <c r="AR86"/>
  <c r="BC86"/>
  <c r="BC331" s="1"/>
  <c r="BR86"/>
  <c r="BR331"/>
  <c r="AP88"/>
  <c r="BB88"/>
  <c r="BB333" s="1"/>
  <c r="BH88"/>
  <c r="BH333"/>
  <c r="BW88"/>
  <c r="BW333" s="1"/>
  <c r="CD88"/>
  <c r="CD333"/>
  <c r="CR88"/>
  <c r="CR333" s="1"/>
  <c r="BK89"/>
  <c r="BK334" s="1"/>
  <c r="AG340"/>
  <c r="AZ102"/>
  <c r="BK102"/>
  <c r="BK347" s="1"/>
  <c r="BV102"/>
  <c r="BV347" s="1"/>
  <c r="CF102"/>
  <c r="CF347"/>
  <c r="CQ102"/>
  <c r="CQ347" s="1"/>
  <c r="AT51"/>
  <c r="AP51"/>
  <c r="CR51"/>
  <c r="CR296" s="1"/>
  <c r="CH51"/>
  <c r="CH296" s="1"/>
  <c r="BW51"/>
  <c r="BW296" s="1"/>
  <c r="BL51"/>
  <c r="BL296" s="1"/>
  <c r="BB51"/>
  <c r="BB296" s="1"/>
  <c r="AI51"/>
  <c r="CT51"/>
  <c r="CT296" s="1"/>
  <c r="CI51"/>
  <c r="CI296" s="1"/>
  <c r="BX51"/>
  <c r="BX296" s="1"/>
  <c r="BN51"/>
  <c r="BN296" s="1"/>
  <c r="BC51"/>
  <c r="BC296" s="1"/>
  <c r="AQ51"/>
  <c r="AL51"/>
  <c r="CX86"/>
  <c r="CX331"/>
  <c r="CU86"/>
  <c r="CU331" s="1"/>
  <c r="CR86"/>
  <c r="CR331" s="1"/>
  <c r="CP86"/>
  <c r="CP331" s="1"/>
  <c r="CM86"/>
  <c r="CM331"/>
  <c r="CJ86"/>
  <c r="CJ331" s="1"/>
  <c r="CH86"/>
  <c r="CH331"/>
  <c r="CE86"/>
  <c r="CE331" s="1"/>
  <c r="CB86"/>
  <c r="CB331"/>
  <c r="BZ86"/>
  <c r="BZ331" s="1"/>
  <c r="BW86"/>
  <c r="BW331" s="1"/>
  <c r="BT86"/>
  <c r="BT331" s="1"/>
  <c r="AV86"/>
  <c r="AQ86"/>
  <c r="AQ331" s="1"/>
  <c r="AM86"/>
  <c r="AH86"/>
  <c r="CV86"/>
  <c r="CV331" s="1"/>
  <c r="CL86"/>
  <c r="CL331" s="1"/>
  <c r="CA86"/>
  <c r="CA331"/>
  <c r="BS86"/>
  <c r="BS331" s="1"/>
  <c r="BL86"/>
  <c r="BL331"/>
  <c r="BH86"/>
  <c r="BH331" s="1"/>
  <c r="BB86"/>
  <c r="BB331"/>
  <c r="AU86"/>
  <c r="AP86"/>
  <c r="AI86"/>
  <c r="CT86"/>
  <c r="CT331" s="1"/>
  <c r="CI86"/>
  <c r="CI331"/>
  <c r="BX86"/>
  <c r="BX331" s="1"/>
  <c r="BP86"/>
  <c r="BP331"/>
  <c r="BJ86"/>
  <c r="BJ331" s="1"/>
  <c r="BF86"/>
  <c r="BF331"/>
  <c r="AX86"/>
  <c r="AJ86"/>
  <c r="X86"/>
  <c r="AV88"/>
  <c r="AQ88"/>
  <c r="AQ333" s="1"/>
  <c r="AM88"/>
  <c r="AM333" s="1"/>
  <c r="AH88"/>
  <c r="CV88"/>
  <c r="CV333" s="1"/>
  <c r="CP88"/>
  <c r="CP333"/>
  <c r="CL88"/>
  <c r="CL333" s="1"/>
  <c r="CE88"/>
  <c r="CE333"/>
  <c r="CA88"/>
  <c r="CA333" s="1"/>
  <c r="BT88"/>
  <c r="BT333"/>
  <c r="BP88"/>
  <c r="BP333" s="1"/>
  <c r="BJ88"/>
  <c r="BJ333" s="1"/>
  <c r="BF88"/>
  <c r="BF333" s="1"/>
  <c r="AX88"/>
  <c r="AJ88"/>
  <c r="X88"/>
  <c r="CX88"/>
  <c r="CX333" s="1"/>
  <c r="CT88"/>
  <c r="CT333"/>
  <c r="CM88"/>
  <c r="CM333" s="1"/>
  <c r="CI88"/>
  <c r="CI333"/>
  <c r="CB88"/>
  <c r="CB333" s="1"/>
  <c r="BX88"/>
  <c r="BX333"/>
  <c r="BR88"/>
  <c r="BR333" s="1"/>
  <c r="BN88"/>
  <c r="BN333" s="1"/>
  <c r="BG88"/>
  <c r="BG333" s="1"/>
  <c r="BC88"/>
  <c r="BC333" s="1"/>
  <c r="AY88"/>
  <c r="AR88"/>
  <c r="AL88"/>
  <c r="AL333" s="1"/>
  <c r="AG333"/>
  <c r="CX95"/>
  <c r="CX340"/>
  <c r="CU95"/>
  <c r="CU340" s="1"/>
  <c r="CR95"/>
  <c r="CR340"/>
  <c r="CP95"/>
  <c r="CP340" s="1"/>
  <c r="CM95"/>
  <c r="CM340"/>
  <c r="CJ95"/>
  <c r="CJ340" s="1"/>
  <c r="CH95"/>
  <c r="CH340"/>
  <c r="CE95"/>
  <c r="CE340" s="1"/>
  <c r="CB95"/>
  <c r="CB340"/>
  <c r="BZ95"/>
  <c r="BZ340" s="1"/>
  <c r="BW95"/>
  <c r="BW340"/>
  <c r="BT95"/>
  <c r="BT340" s="1"/>
  <c r="BR95"/>
  <c r="BR340"/>
  <c r="BO95"/>
  <c r="BO340" s="1"/>
  <c r="BL95"/>
  <c r="BL340"/>
  <c r="BJ95"/>
  <c r="BJ340" s="1"/>
  <c r="BG95"/>
  <c r="BG340"/>
  <c r="BD95"/>
  <c r="BD340" s="1"/>
  <c r="BB95"/>
  <c r="BB340"/>
  <c r="AX95"/>
  <c r="AN95"/>
  <c r="AV95"/>
  <c r="AT95"/>
  <c r="CY95"/>
  <c r="CY340" s="1"/>
  <c r="AL95"/>
  <c r="L100"/>
  <c r="N100"/>
  <c r="O100" s="1"/>
  <c r="P100" s="1"/>
  <c r="X102"/>
  <c r="W347"/>
  <c r="N131"/>
  <c r="N135"/>
  <c r="O135" s="1"/>
  <c r="P135" s="1"/>
  <c r="AY136"/>
  <c r="CR136"/>
  <c r="CR381" s="1"/>
  <c r="CH136"/>
  <c r="CH381" s="1"/>
  <c r="BW136"/>
  <c r="BW381" s="1"/>
  <c r="BL136"/>
  <c r="BL381" s="1"/>
  <c r="BB136"/>
  <c r="BB381" s="1"/>
  <c r="AH136"/>
  <c r="CI136"/>
  <c r="CI381" s="1"/>
  <c r="BN136"/>
  <c r="BN381"/>
  <c r="CV136"/>
  <c r="CV381" s="1"/>
  <c r="BF136"/>
  <c r="BF381" s="1"/>
  <c r="CX150"/>
  <c r="CX395"/>
  <c r="CU150"/>
  <c r="CU395"/>
  <c r="CR150"/>
  <c r="CR395"/>
  <c r="CP150"/>
  <c r="CP395"/>
  <c r="CM150"/>
  <c r="CM395"/>
  <c r="CJ150"/>
  <c r="CJ395"/>
  <c r="CH150"/>
  <c r="CH395"/>
  <c r="CE150"/>
  <c r="CE395"/>
  <c r="CB150"/>
  <c r="CB395"/>
  <c r="BZ150"/>
  <c r="BZ395"/>
  <c r="BW150"/>
  <c r="BW395"/>
  <c r="BT150"/>
  <c r="BT395"/>
  <c r="BR150"/>
  <c r="BR395"/>
  <c r="BO150"/>
  <c r="BO395"/>
  <c r="BL150"/>
  <c r="BL395"/>
  <c r="BJ150"/>
  <c r="BJ395"/>
  <c r="BG150"/>
  <c r="BG395"/>
  <c r="BD150"/>
  <c r="BD395"/>
  <c r="BB150"/>
  <c r="BB395"/>
  <c r="AX150"/>
  <c r="AN150"/>
  <c r="AV150"/>
  <c r="AH150"/>
  <c r="AL150"/>
  <c r="AP150"/>
  <c r="X150"/>
  <c r="Y150"/>
  <c r="Z150" s="1"/>
  <c r="CV150"/>
  <c r="CV395"/>
  <c r="CL150"/>
  <c r="CL395" s="1"/>
  <c r="CA150"/>
  <c r="CA395"/>
  <c r="BP150"/>
  <c r="BP395" s="1"/>
  <c r="BF150"/>
  <c r="BF395"/>
  <c r="CX159"/>
  <c r="CX404" s="1"/>
  <c r="CU159"/>
  <c r="CU404" s="1"/>
  <c r="CR159"/>
  <c r="CR404" s="1"/>
  <c r="CP159"/>
  <c r="CP404"/>
  <c r="CM159"/>
  <c r="CM404" s="1"/>
  <c r="CJ159"/>
  <c r="CJ404"/>
  <c r="CH159"/>
  <c r="CH404" s="1"/>
  <c r="CE159"/>
  <c r="CE404"/>
  <c r="CB159"/>
  <c r="CB404" s="1"/>
  <c r="BZ159"/>
  <c r="BZ404" s="1"/>
  <c r="BW159"/>
  <c r="BW404" s="1"/>
  <c r="BT159"/>
  <c r="BT404" s="1"/>
  <c r="BR159"/>
  <c r="BR404" s="1"/>
  <c r="BO159"/>
  <c r="BO404"/>
  <c r="BL159"/>
  <c r="BL404" s="1"/>
  <c r="BJ159"/>
  <c r="BJ404"/>
  <c r="BG159"/>
  <c r="BG404" s="1"/>
  <c r="BD159"/>
  <c r="BD404" s="1"/>
  <c r="BB159"/>
  <c r="BB404" s="1"/>
  <c r="AX159"/>
  <c r="AR159"/>
  <c r="AN159"/>
  <c r="AI159"/>
  <c r="AV159"/>
  <c r="AQ159"/>
  <c r="AQ404" s="1"/>
  <c r="AM159"/>
  <c r="AH159"/>
  <c r="AT159"/>
  <c r="AJ159"/>
  <c r="CY159"/>
  <c r="CY404"/>
  <c r="CT159"/>
  <c r="CT404" s="1"/>
  <c r="CN159"/>
  <c r="CN404" s="1"/>
  <c r="CI159"/>
  <c r="CI404" s="1"/>
  <c r="CD159"/>
  <c r="CD404"/>
  <c r="BX159"/>
  <c r="BX404" s="1"/>
  <c r="BS159"/>
  <c r="BS404"/>
  <c r="BN159"/>
  <c r="BN404" s="1"/>
  <c r="BH159"/>
  <c r="BH404"/>
  <c r="BC159"/>
  <c r="BC404"/>
  <c r="AU159"/>
  <c r="AL159"/>
  <c r="CV159"/>
  <c r="CV404"/>
  <c r="CL159"/>
  <c r="CL404"/>
  <c r="CA159"/>
  <c r="CA404"/>
  <c r="BP159"/>
  <c r="BP404"/>
  <c r="BF159"/>
  <c r="BF404"/>
  <c r="AY159"/>
  <c r="V263"/>
  <c r="X263"/>
  <c r="AW130" i="3"/>
  <c r="CU130"/>
  <c r="CU375"/>
  <c r="CY130"/>
  <c r="CY375"/>
  <c r="CN130"/>
  <c r="CN375"/>
  <c r="CC130"/>
  <c r="CC375"/>
  <c r="BS130"/>
  <c r="BS375"/>
  <c r="BH130"/>
  <c r="BH375"/>
  <c r="AN130"/>
  <c r="CO130"/>
  <c r="CO375"/>
  <c r="BT130"/>
  <c r="BT375"/>
  <c r="AY130"/>
  <c r="AM130"/>
  <c r="BI130"/>
  <c r="BI375"/>
  <c r="CE130"/>
  <c r="CE375"/>
  <c r="X130"/>
  <c r="BD130"/>
  <c r="BD375"/>
  <c r="BY130"/>
  <c r="BY375"/>
  <c r="AS130"/>
  <c r="AL45" i="1"/>
  <c r="AY45"/>
  <c r="BG45"/>
  <c r="BG290" s="1"/>
  <c r="BN45"/>
  <c r="BN290"/>
  <c r="CB45"/>
  <c r="CB290" s="1"/>
  <c r="CI45"/>
  <c r="CI290"/>
  <c r="CX45"/>
  <c r="CX290" s="1"/>
  <c r="AX49"/>
  <c r="BF49"/>
  <c r="BF294" s="1"/>
  <c r="CA49"/>
  <c r="CA294" s="1"/>
  <c r="CV49"/>
  <c r="CV294" s="1"/>
  <c r="BK51"/>
  <c r="BK296"/>
  <c r="CF51"/>
  <c r="CF296" s="1"/>
  <c r="AH52"/>
  <c r="BC52"/>
  <c r="BC297" s="1"/>
  <c r="BP52"/>
  <c r="BP297" s="1"/>
  <c r="AH53"/>
  <c r="BD53"/>
  <c r="BD298"/>
  <c r="BZ53"/>
  <c r="BZ298"/>
  <c r="CU53"/>
  <c r="CU298"/>
  <c r="AT86"/>
  <c r="BD86"/>
  <c r="BD331" s="1"/>
  <c r="BK86"/>
  <c r="BK331"/>
  <c r="CN86"/>
  <c r="CN331" s="1"/>
  <c r="AT88"/>
  <c r="BD88"/>
  <c r="BD333" s="1"/>
  <c r="BK88"/>
  <c r="BK333" s="1"/>
  <c r="BZ88"/>
  <c r="BZ333" s="1"/>
  <c r="CF88"/>
  <c r="CF333" s="1"/>
  <c r="CU88"/>
  <c r="CU333" s="1"/>
  <c r="BN89"/>
  <c r="BN334"/>
  <c r="AZ95"/>
  <c r="AM102"/>
  <c r="L114"/>
  <c r="CF136"/>
  <c r="CF381" s="1"/>
  <c r="AX149"/>
  <c r="BK159"/>
  <c r="BK404"/>
  <c r="CF159"/>
  <c r="CF404" s="1"/>
  <c r="AZ255"/>
  <c r="CX44"/>
  <c r="CX289" s="1"/>
  <c r="CU44"/>
  <c r="CU289" s="1"/>
  <c r="CR44"/>
  <c r="CR289" s="1"/>
  <c r="AY44"/>
  <c r="AT44"/>
  <c r="AP44"/>
  <c r="AJ44"/>
  <c r="AG289"/>
  <c r="AY47"/>
  <c r="AT47"/>
  <c r="AY48"/>
  <c r="AT48"/>
  <c r="AP48"/>
  <c r="AJ48"/>
  <c r="AG293"/>
  <c r="W295"/>
  <c r="CX56"/>
  <c r="CX301" s="1"/>
  <c r="CU56"/>
  <c r="CU301" s="1"/>
  <c r="CR56"/>
  <c r="CR301"/>
  <c r="AY56"/>
  <c r="AT56"/>
  <c r="AP56"/>
  <c r="AJ56"/>
  <c r="AG301"/>
  <c r="CX64"/>
  <c r="CX309"/>
  <c r="CU64"/>
  <c r="CU309" s="1"/>
  <c r="CR64"/>
  <c r="CR309"/>
  <c r="CP64"/>
  <c r="CP309" s="1"/>
  <c r="CM64"/>
  <c r="CM309"/>
  <c r="CJ64"/>
  <c r="CJ309" s="1"/>
  <c r="CH64"/>
  <c r="CH309"/>
  <c r="CE64"/>
  <c r="CE309" s="1"/>
  <c r="CB64"/>
  <c r="CB309"/>
  <c r="BZ64"/>
  <c r="BZ309" s="1"/>
  <c r="BW64"/>
  <c r="BW309"/>
  <c r="BT64"/>
  <c r="BT309" s="1"/>
  <c r="BR64"/>
  <c r="BR309"/>
  <c r="BO64"/>
  <c r="BO309" s="1"/>
  <c r="BL64"/>
  <c r="BL309"/>
  <c r="BJ64"/>
  <c r="BJ309" s="1"/>
  <c r="BG64"/>
  <c r="BG309"/>
  <c r="BD64"/>
  <c r="BD309" s="1"/>
  <c r="BB64"/>
  <c r="BB309"/>
  <c r="AX64"/>
  <c r="AR64"/>
  <c r="AN64"/>
  <c r="AI64"/>
  <c r="CJ69"/>
  <c r="CJ314" s="1"/>
  <c r="CX79"/>
  <c r="CX324"/>
  <c r="CU79"/>
  <c r="CU324" s="1"/>
  <c r="CR79"/>
  <c r="CR324"/>
  <c r="CP79"/>
  <c r="CP324" s="1"/>
  <c r="CI79"/>
  <c r="CI324"/>
  <c r="CF79"/>
  <c r="CF324" s="1"/>
  <c r="CD79"/>
  <c r="CD324"/>
  <c r="CA79"/>
  <c r="CA324" s="1"/>
  <c r="BX79"/>
  <c r="BX324"/>
  <c r="BV79"/>
  <c r="BV324" s="1"/>
  <c r="BP79"/>
  <c r="BP324"/>
  <c r="BG79"/>
  <c r="BG324" s="1"/>
  <c r="BD79"/>
  <c r="BD324"/>
  <c r="AY79"/>
  <c r="AT79"/>
  <c r="AP79"/>
  <c r="AJ79"/>
  <c r="AG324"/>
  <c r="CY80"/>
  <c r="CY325" s="1"/>
  <c r="CV80"/>
  <c r="CV325"/>
  <c r="CT80"/>
  <c r="CT325" s="1"/>
  <c r="CQ80"/>
  <c r="CQ325"/>
  <c r="CN80"/>
  <c r="CN325" s="1"/>
  <c r="CL80"/>
  <c r="CL325" s="1"/>
  <c r="CI80"/>
  <c r="CI325" s="1"/>
  <c r="CF80"/>
  <c r="CF325" s="1"/>
  <c r="CD80"/>
  <c r="CD325" s="1"/>
  <c r="CA80"/>
  <c r="CA325"/>
  <c r="BX80"/>
  <c r="BX325" s="1"/>
  <c r="BV80"/>
  <c r="BV325" s="1"/>
  <c r="BS80"/>
  <c r="BS325" s="1"/>
  <c r="BP80"/>
  <c r="BP325" s="1"/>
  <c r="BN80"/>
  <c r="BN325" s="1"/>
  <c r="BK80"/>
  <c r="BK325" s="1"/>
  <c r="BH80"/>
  <c r="BH325" s="1"/>
  <c r="BF80"/>
  <c r="BF325" s="1"/>
  <c r="AY80"/>
  <c r="AT80"/>
  <c r="AP80"/>
  <c r="AJ80"/>
  <c r="AG325"/>
  <c r="CX82"/>
  <c r="CX327" s="1"/>
  <c r="CU82"/>
  <c r="CU327" s="1"/>
  <c r="CR82"/>
  <c r="CR327"/>
  <c r="CR546" s="1"/>
  <c r="CP82"/>
  <c r="CP327" s="1"/>
  <c r="CM82"/>
  <c r="CM327"/>
  <c r="CJ82"/>
  <c r="CJ327" s="1"/>
  <c r="CH82"/>
  <c r="CH327" s="1"/>
  <c r="CE82"/>
  <c r="CE327" s="1"/>
  <c r="CB82"/>
  <c r="CB327"/>
  <c r="BZ82"/>
  <c r="BZ327" s="1"/>
  <c r="BW82"/>
  <c r="BW327"/>
  <c r="BT82"/>
  <c r="BT327" s="1"/>
  <c r="BR82"/>
  <c r="BR327"/>
  <c r="BO82"/>
  <c r="BO327" s="1"/>
  <c r="BL82"/>
  <c r="BL327" s="1"/>
  <c r="BL546" s="1"/>
  <c r="BJ82"/>
  <c r="BJ327" s="1"/>
  <c r="BG82"/>
  <c r="BG327" s="1"/>
  <c r="BD82"/>
  <c r="BD327" s="1"/>
  <c r="BB82"/>
  <c r="BB327" s="1"/>
  <c r="AX82"/>
  <c r="AR82"/>
  <c r="AN82"/>
  <c r="AN327" s="1"/>
  <c r="AI82"/>
  <c r="CV96"/>
  <c r="CV341" s="1"/>
  <c r="CT96"/>
  <c r="CT341" s="1"/>
  <c r="CP96"/>
  <c r="CP341" s="1"/>
  <c r="CL96"/>
  <c r="CL341" s="1"/>
  <c r="CI96"/>
  <c r="CI341" s="1"/>
  <c r="CE96"/>
  <c r="CE341"/>
  <c r="CA96"/>
  <c r="CA341" s="1"/>
  <c r="BX96"/>
  <c r="BX341"/>
  <c r="BT96"/>
  <c r="BT341" s="1"/>
  <c r="BP96"/>
  <c r="BP341" s="1"/>
  <c r="BN96"/>
  <c r="BN341" s="1"/>
  <c r="BJ96"/>
  <c r="BJ341" s="1"/>
  <c r="BF96"/>
  <c r="BF341" s="1"/>
  <c r="BC96"/>
  <c r="BC341"/>
  <c r="AX96"/>
  <c r="AR96"/>
  <c r="AP96"/>
  <c r="AJ96"/>
  <c r="AG341"/>
  <c r="CM96"/>
  <c r="CM341" s="1"/>
  <c r="CB96"/>
  <c r="CB341" s="1"/>
  <c r="BR96"/>
  <c r="BR341"/>
  <c r="BG96"/>
  <c r="BG341" s="1"/>
  <c r="AV96"/>
  <c r="AQ96"/>
  <c r="AQ341"/>
  <c r="AN96"/>
  <c r="AI96"/>
  <c r="AY97"/>
  <c r="AT97"/>
  <c r="AP97"/>
  <c r="AJ97"/>
  <c r="CX97"/>
  <c r="CX342"/>
  <c r="CU97"/>
  <c r="CU342" s="1"/>
  <c r="CR97"/>
  <c r="CR342"/>
  <c r="CP97"/>
  <c r="CP342" s="1"/>
  <c r="CM97"/>
  <c r="CM342" s="1"/>
  <c r="CJ97"/>
  <c r="CJ342" s="1"/>
  <c r="CH97"/>
  <c r="CH342" s="1"/>
  <c r="CE97"/>
  <c r="CE342" s="1"/>
  <c r="CB97"/>
  <c r="CB342"/>
  <c r="BZ97"/>
  <c r="BZ342" s="1"/>
  <c r="BW97"/>
  <c r="BW342" s="1"/>
  <c r="BT97"/>
  <c r="BT342" s="1"/>
  <c r="BR97"/>
  <c r="BR342" s="1"/>
  <c r="BO97"/>
  <c r="BO342" s="1"/>
  <c r="BL97"/>
  <c r="BL342"/>
  <c r="BJ97"/>
  <c r="BJ342" s="1"/>
  <c r="BG97"/>
  <c r="BG342" s="1"/>
  <c r="BD97"/>
  <c r="BD342" s="1"/>
  <c r="BB97"/>
  <c r="BB342" s="1"/>
  <c r="AX97"/>
  <c r="AR97"/>
  <c r="AN97"/>
  <c r="AI97"/>
  <c r="X98"/>
  <c r="Y98" s="1"/>
  <c r="Z98"/>
  <c r="AA98" s="1"/>
  <c r="AB98" s="1"/>
  <c r="AC98" s="1"/>
  <c r="AD98" s="1"/>
  <c r="AE98" s="1"/>
  <c r="W344"/>
  <c r="X99"/>
  <c r="CX101"/>
  <c r="CX346"/>
  <c r="CU101"/>
  <c r="CU346" s="1"/>
  <c r="CR101"/>
  <c r="CR346"/>
  <c r="CP101"/>
  <c r="CP346" s="1"/>
  <c r="CM101"/>
  <c r="CM346"/>
  <c r="CJ101"/>
  <c r="CJ346" s="1"/>
  <c r="CH101"/>
  <c r="CH346" s="1"/>
  <c r="CE101"/>
  <c r="CE346" s="1"/>
  <c r="CB101"/>
  <c r="CB346"/>
  <c r="BZ101"/>
  <c r="BZ346" s="1"/>
  <c r="BW101"/>
  <c r="BW346"/>
  <c r="BT101"/>
  <c r="BT346" s="1"/>
  <c r="BR101"/>
  <c r="BR346" s="1"/>
  <c r="BO101"/>
  <c r="BO346" s="1"/>
  <c r="BL101"/>
  <c r="BL346" s="1"/>
  <c r="BJ101"/>
  <c r="BJ346" s="1"/>
  <c r="BG101"/>
  <c r="BG346"/>
  <c r="BD101"/>
  <c r="BD346" s="1"/>
  <c r="BB101"/>
  <c r="BB346" s="1"/>
  <c r="AX101"/>
  <c r="AR101"/>
  <c r="AN101"/>
  <c r="AI101"/>
  <c r="AV101"/>
  <c r="AQ101"/>
  <c r="AQ346"/>
  <c r="AM101"/>
  <c r="AH101"/>
  <c r="CX104"/>
  <c r="CX349"/>
  <c r="CM104"/>
  <c r="CM349"/>
  <c r="CB104"/>
  <c r="CB349"/>
  <c r="BR104"/>
  <c r="BR349"/>
  <c r="BG104"/>
  <c r="BG349"/>
  <c r="AV104"/>
  <c r="AQ104"/>
  <c r="AQ349" s="1"/>
  <c r="AN104"/>
  <c r="AI104"/>
  <c r="CY104"/>
  <c r="CY349"/>
  <c r="CU104"/>
  <c r="CU349"/>
  <c r="CQ104"/>
  <c r="CQ349"/>
  <c r="CN104"/>
  <c r="CN349"/>
  <c r="CJ104"/>
  <c r="CJ349"/>
  <c r="CF104"/>
  <c r="CF349"/>
  <c r="CD104"/>
  <c r="CD349"/>
  <c r="BZ104"/>
  <c r="BZ349"/>
  <c r="BV104"/>
  <c r="BV349"/>
  <c r="BS104"/>
  <c r="BS349"/>
  <c r="BO104"/>
  <c r="BO349"/>
  <c r="BK104"/>
  <c r="BK349"/>
  <c r="BH104"/>
  <c r="BH349"/>
  <c r="BD104"/>
  <c r="BD349"/>
  <c r="AZ104"/>
  <c r="AU104"/>
  <c r="AM104"/>
  <c r="AH104"/>
  <c r="N129"/>
  <c r="L133"/>
  <c r="K133" s="1"/>
  <c r="N133"/>
  <c r="L137"/>
  <c r="AT153"/>
  <c r="AP153"/>
  <c r="CX153"/>
  <c r="CX398"/>
  <c r="CP153"/>
  <c r="CP398" s="1"/>
  <c r="CJ153"/>
  <c r="CJ398" s="1"/>
  <c r="CH153"/>
  <c r="CH398" s="1"/>
  <c r="CB153"/>
  <c r="CB398" s="1"/>
  <c r="BT153"/>
  <c r="BT398" s="1"/>
  <c r="BO153"/>
  <c r="BO398" s="1"/>
  <c r="BL153"/>
  <c r="BL398" s="1"/>
  <c r="BG153"/>
  <c r="BG398"/>
  <c r="AX153"/>
  <c r="AX398" s="1"/>
  <c r="AI153"/>
  <c r="AQ153"/>
  <c r="CT153"/>
  <c r="CT398" s="1"/>
  <c r="CI153"/>
  <c r="CI398" s="1"/>
  <c r="CD153"/>
  <c r="CD398" s="1"/>
  <c r="BS153"/>
  <c r="BS398" s="1"/>
  <c r="BC153"/>
  <c r="BC398" s="1"/>
  <c r="AV163"/>
  <c r="AQ163"/>
  <c r="AQ408" s="1"/>
  <c r="AM163"/>
  <c r="AH163"/>
  <c r="CY163"/>
  <c r="CY408" s="1"/>
  <c r="CX163"/>
  <c r="CX408" s="1"/>
  <c r="CT163"/>
  <c r="CT408" s="1"/>
  <c r="CM163"/>
  <c r="CM408" s="1"/>
  <c r="CI163"/>
  <c r="CI408" s="1"/>
  <c r="CB163"/>
  <c r="CB408" s="1"/>
  <c r="BX163"/>
  <c r="BX408" s="1"/>
  <c r="BR163"/>
  <c r="BR408"/>
  <c r="BN163"/>
  <c r="BN408" s="1"/>
  <c r="BG163"/>
  <c r="BG408"/>
  <c r="BC163"/>
  <c r="BC408" s="1"/>
  <c r="AY163"/>
  <c r="AR163"/>
  <c r="AL163"/>
  <c r="CV163"/>
  <c r="CV408" s="1"/>
  <c r="CP163"/>
  <c r="CP408"/>
  <c r="CL163"/>
  <c r="CL408" s="1"/>
  <c r="CE163"/>
  <c r="CE408"/>
  <c r="CA163"/>
  <c r="CA408" s="1"/>
  <c r="BT163"/>
  <c r="BT408"/>
  <c r="BP163"/>
  <c r="BP408" s="1"/>
  <c r="BJ163"/>
  <c r="BJ408"/>
  <c r="BF163"/>
  <c r="BF408" s="1"/>
  <c r="AX163"/>
  <c r="AJ163"/>
  <c r="X163"/>
  <c r="CQ163"/>
  <c r="CQ408" s="1"/>
  <c r="CJ163"/>
  <c r="CJ408" s="1"/>
  <c r="BV163"/>
  <c r="BV408" s="1"/>
  <c r="BO163"/>
  <c r="BO408" s="1"/>
  <c r="AZ163"/>
  <c r="AN163"/>
  <c r="CR163"/>
  <c r="CR408" s="1"/>
  <c r="CD163"/>
  <c r="CD408" s="1"/>
  <c r="BW163"/>
  <c r="BW408" s="1"/>
  <c r="BH163"/>
  <c r="BH408" s="1"/>
  <c r="BB163"/>
  <c r="BB408" s="1"/>
  <c r="AP163"/>
  <c r="W435"/>
  <c r="AG443"/>
  <c r="CX198"/>
  <c r="CX443" s="1"/>
  <c r="CU198"/>
  <c r="CU443" s="1"/>
  <c r="CR198"/>
  <c r="CR443" s="1"/>
  <c r="CP198"/>
  <c r="CP443" s="1"/>
  <c r="CM198"/>
  <c r="CM443"/>
  <c r="CJ198"/>
  <c r="CJ443" s="1"/>
  <c r="CH198"/>
  <c r="CH443" s="1"/>
  <c r="CE198"/>
  <c r="CE443" s="1"/>
  <c r="CB198"/>
  <c r="CB443" s="1"/>
  <c r="BZ198"/>
  <c r="BZ443" s="1"/>
  <c r="BW198"/>
  <c r="BW443"/>
  <c r="BT198"/>
  <c r="BT443" s="1"/>
  <c r="BR198"/>
  <c r="BR443" s="1"/>
  <c r="BO198"/>
  <c r="BO443" s="1"/>
  <c r="BL198"/>
  <c r="BL443" s="1"/>
  <c r="BJ198"/>
  <c r="BJ443" s="1"/>
  <c r="BG198"/>
  <c r="BG443" s="1"/>
  <c r="BD198"/>
  <c r="BD443" s="1"/>
  <c r="CY198"/>
  <c r="CY443" s="1"/>
  <c r="CT198"/>
  <c r="CT443" s="1"/>
  <c r="CN198"/>
  <c r="CN443" s="1"/>
  <c r="CI198"/>
  <c r="CI443" s="1"/>
  <c r="CD198"/>
  <c r="CD443"/>
  <c r="BX198"/>
  <c r="BX443" s="1"/>
  <c r="BS198"/>
  <c r="BS443" s="1"/>
  <c r="BN198"/>
  <c r="BN443" s="1"/>
  <c r="BH198"/>
  <c r="BH443" s="1"/>
  <c r="BC198"/>
  <c r="BC443" s="1"/>
  <c r="AQ443"/>
  <c r="CV198"/>
  <c r="CV443" s="1"/>
  <c r="CL198"/>
  <c r="CL443"/>
  <c r="CA198"/>
  <c r="CA443" s="1"/>
  <c r="BP198"/>
  <c r="BP443" s="1"/>
  <c r="BF198"/>
  <c r="BF443" s="1"/>
  <c r="X224"/>
  <c r="X240"/>
  <c r="Y240" s="1"/>
  <c r="Z240" s="1"/>
  <c r="AA240" s="1"/>
  <c r="AB240" s="1"/>
  <c r="W485"/>
  <c r="CW275"/>
  <c r="CW520" s="1"/>
  <c r="CT275"/>
  <c r="CT520"/>
  <c r="CP275"/>
  <c r="CP520" s="1"/>
  <c r="CL275"/>
  <c r="CL520" s="1"/>
  <c r="CJ275"/>
  <c r="CJ520" s="1"/>
  <c r="BU275"/>
  <c r="BU520" s="1"/>
  <c r="BQ275"/>
  <c r="BQ520" s="1"/>
  <c r="BN275"/>
  <c r="BN520" s="1"/>
  <c r="BJ275"/>
  <c r="BJ520" s="1"/>
  <c r="BF275"/>
  <c r="BF520"/>
  <c r="BD275"/>
  <c r="BD520" s="1"/>
  <c r="AZ275"/>
  <c r="AK275"/>
  <c r="AP275"/>
  <c r="CR275"/>
  <c r="CR520" s="1"/>
  <c r="CK275"/>
  <c r="CK520"/>
  <c r="CD275"/>
  <c r="CD520" s="1"/>
  <c r="BV275"/>
  <c r="BV520"/>
  <c r="BP275"/>
  <c r="BP520" s="1"/>
  <c r="BI275"/>
  <c r="BI520"/>
  <c r="BA275"/>
  <c r="BA520" s="1"/>
  <c r="AO275"/>
  <c r="AT275"/>
  <c r="AX279"/>
  <c r="AX524" s="1"/>
  <c r="AP279"/>
  <c r="AP524"/>
  <c r="AJ279"/>
  <c r="CR279"/>
  <c r="CR524" s="1"/>
  <c r="CK279"/>
  <c r="CK524" s="1"/>
  <c r="CD279"/>
  <c r="CD524" s="1"/>
  <c r="CD610" s="1"/>
  <c r="BV279"/>
  <c r="BV524" s="1"/>
  <c r="BP279"/>
  <c r="BP524"/>
  <c r="BP610" s="1"/>
  <c r="BI279"/>
  <c r="BI524"/>
  <c r="BA279"/>
  <c r="BA524" s="1"/>
  <c r="AO279"/>
  <c r="CL279"/>
  <c r="CL524"/>
  <c r="BY279"/>
  <c r="BY524" s="1"/>
  <c r="BJ279"/>
  <c r="BJ524"/>
  <c r="AS279"/>
  <c r="AN279"/>
  <c r="CJ279"/>
  <c r="CJ524"/>
  <c r="BF279"/>
  <c r="BF524" s="1"/>
  <c r="AT279"/>
  <c r="W303" i="3"/>
  <c r="N58"/>
  <c r="O58"/>
  <c r="P58"/>
  <c r="Q58"/>
  <c r="R58"/>
  <c r="S58"/>
  <c r="X58"/>
  <c r="AM44" i="1"/>
  <c r="AR44"/>
  <c r="AZ44"/>
  <c r="BG44"/>
  <c r="BG289" s="1"/>
  <c r="BK44"/>
  <c r="BK289" s="1"/>
  <c r="BR44"/>
  <c r="BR289" s="1"/>
  <c r="BV44"/>
  <c r="BV289" s="1"/>
  <c r="CB44"/>
  <c r="CB289" s="1"/>
  <c r="CF44"/>
  <c r="CF289" s="1"/>
  <c r="CM44"/>
  <c r="CM289"/>
  <c r="CQ44"/>
  <c r="CQ289" s="1"/>
  <c r="CT44"/>
  <c r="CT289" s="1"/>
  <c r="AM47"/>
  <c r="AZ47"/>
  <c r="BG47"/>
  <c r="BG292" s="1"/>
  <c r="BR47"/>
  <c r="BR292"/>
  <c r="CB47"/>
  <c r="CB292" s="1"/>
  <c r="CM47"/>
  <c r="CM292"/>
  <c r="CX47"/>
  <c r="CX292" s="1"/>
  <c r="AM48"/>
  <c r="AR48"/>
  <c r="AZ48"/>
  <c r="BG48"/>
  <c r="BG293" s="1"/>
  <c r="BK48"/>
  <c r="BK293"/>
  <c r="BR48"/>
  <c r="BR293" s="1"/>
  <c r="BV48"/>
  <c r="BV293" s="1"/>
  <c r="CB48"/>
  <c r="CB293" s="1"/>
  <c r="CF48"/>
  <c r="CF293" s="1"/>
  <c r="CM48"/>
  <c r="CM293" s="1"/>
  <c r="CQ48"/>
  <c r="CQ293" s="1"/>
  <c r="CX48"/>
  <c r="CX293" s="1"/>
  <c r="AP54"/>
  <c r="BB54"/>
  <c r="BB299" s="1"/>
  <c r="BH54"/>
  <c r="BH299"/>
  <c r="BL54"/>
  <c r="BL299" s="1"/>
  <c r="BS54"/>
  <c r="BS299" s="1"/>
  <c r="BW54"/>
  <c r="BW299" s="1"/>
  <c r="CD54"/>
  <c r="CD299" s="1"/>
  <c r="CH54"/>
  <c r="CH299" s="1"/>
  <c r="CN54"/>
  <c r="CN299"/>
  <c r="CR54"/>
  <c r="CR299" s="1"/>
  <c r="I56"/>
  <c r="J56"/>
  <c r="K56"/>
  <c r="AM56"/>
  <c r="AR56"/>
  <c r="AZ56"/>
  <c r="BG56"/>
  <c r="BG301" s="1"/>
  <c r="BK56"/>
  <c r="BK301" s="1"/>
  <c r="BR56"/>
  <c r="BR301" s="1"/>
  <c r="BV56"/>
  <c r="BV301"/>
  <c r="CB56"/>
  <c r="CB301" s="1"/>
  <c r="CF56"/>
  <c r="CF301"/>
  <c r="CM56"/>
  <c r="CM301" s="1"/>
  <c r="CT56"/>
  <c r="CT301"/>
  <c r="AH59"/>
  <c r="BD60"/>
  <c r="BD305" s="1"/>
  <c r="BZ60"/>
  <c r="BZ305"/>
  <c r="CU60"/>
  <c r="CU305" s="1"/>
  <c r="AH63"/>
  <c r="AP63"/>
  <c r="AU63"/>
  <c r="BH63"/>
  <c r="BH308"/>
  <c r="BS63"/>
  <c r="BS308"/>
  <c r="CD63"/>
  <c r="CD308"/>
  <c r="CN63"/>
  <c r="CN308"/>
  <c r="AM64"/>
  <c r="AT64"/>
  <c r="AZ64"/>
  <c r="BK64"/>
  <c r="BK309" s="1"/>
  <c r="BV64"/>
  <c r="BV309" s="1"/>
  <c r="CF64"/>
  <c r="CF309" s="1"/>
  <c r="CF537" s="1"/>
  <c r="CQ64"/>
  <c r="CQ309"/>
  <c r="AH67"/>
  <c r="AN67"/>
  <c r="AN312" s="1"/>
  <c r="AU67"/>
  <c r="BD67"/>
  <c r="BD312" s="1"/>
  <c r="BH67"/>
  <c r="BH312"/>
  <c r="BO67"/>
  <c r="BO312" s="1"/>
  <c r="BS67"/>
  <c r="BS312"/>
  <c r="BZ67"/>
  <c r="BZ312" s="1"/>
  <c r="CD67"/>
  <c r="CD312"/>
  <c r="CJ67"/>
  <c r="CJ312" s="1"/>
  <c r="CN67"/>
  <c r="CN312" s="1"/>
  <c r="CU67"/>
  <c r="CU312" s="1"/>
  <c r="AN68"/>
  <c r="BD68"/>
  <c r="BD313" s="1"/>
  <c r="BH68"/>
  <c r="BH313" s="1"/>
  <c r="BO68"/>
  <c r="BO313" s="1"/>
  <c r="BS68"/>
  <c r="BS313" s="1"/>
  <c r="BZ68"/>
  <c r="BZ313" s="1"/>
  <c r="CD68"/>
  <c r="CD313" s="1"/>
  <c r="CJ68"/>
  <c r="CJ313" s="1"/>
  <c r="CN68"/>
  <c r="CN313" s="1"/>
  <c r="CU68"/>
  <c r="CU313" s="1"/>
  <c r="CU69"/>
  <c r="CU314" s="1"/>
  <c r="AP70"/>
  <c r="BB70"/>
  <c r="BB315" s="1"/>
  <c r="BH70"/>
  <c r="BH315"/>
  <c r="BL70"/>
  <c r="BL315" s="1"/>
  <c r="BS70"/>
  <c r="BS315"/>
  <c r="BW70"/>
  <c r="BW315" s="1"/>
  <c r="CD70"/>
  <c r="CD315"/>
  <c r="CH70"/>
  <c r="CH315" s="1"/>
  <c r="CN70"/>
  <c r="CN315"/>
  <c r="CR70"/>
  <c r="CR315" s="1"/>
  <c r="AM79"/>
  <c r="AR79"/>
  <c r="AZ79"/>
  <c r="BJ79"/>
  <c r="BJ324" s="1"/>
  <c r="BW79"/>
  <c r="BW324" s="1"/>
  <c r="CH79"/>
  <c r="CH324" s="1"/>
  <c r="CJ79"/>
  <c r="CJ324" s="1"/>
  <c r="CN79"/>
  <c r="CN324" s="1"/>
  <c r="CQ79"/>
  <c r="CQ324"/>
  <c r="AM80"/>
  <c r="AR80"/>
  <c r="AZ80"/>
  <c r="BD80"/>
  <c r="BD325" s="1"/>
  <c r="BO80"/>
  <c r="BO325" s="1"/>
  <c r="BZ80"/>
  <c r="BZ325" s="1"/>
  <c r="CJ80"/>
  <c r="CJ325"/>
  <c r="CU80"/>
  <c r="CU325" s="1"/>
  <c r="AM82"/>
  <c r="AT82"/>
  <c r="AZ82"/>
  <c r="BK82"/>
  <c r="BK327" s="1"/>
  <c r="BV82"/>
  <c r="BV327"/>
  <c r="CF82"/>
  <c r="CF327" s="1"/>
  <c r="CQ82"/>
  <c r="CQ327" s="1"/>
  <c r="AP83"/>
  <c r="BH83"/>
  <c r="BH328"/>
  <c r="BS83"/>
  <c r="BS328" s="1"/>
  <c r="CD83"/>
  <c r="CD328"/>
  <c r="CN83"/>
  <c r="CN328" s="1"/>
  <c r="AH84"/>
  <c r="AN84"/>
  <c r="AU84"/>
  <c r="BD84"/>
  <c r="BD329" s="1"/>
  <c r="BH84"/>
  <c r="BH329" s="1"/>
  <c r="BO84"/>
  <c r="BO329" s="1"/>
  <c r="BS84"/>
  <c r="BS329" s="1"/>
  <c r="BZ84"/>
  <c r="BZ329" s="1"/>
  <c r="CD84"/>
  <c r="CD329" s="1"/>
  <c r="CJ84"/>
  <c r="CJ329" s="1"/>
  <c r="CN84"/>
  <c r="CN329" s="1"/>
  <c r="CU84"/>
  <c r="CU329" s="1"/>
  <c r="AH90"/>
  <c r="AP90"/>
  <c r="AU90"/>
  <c r="BH90"/>
  <c r="BH335" s="1"/>
  <c r="BS90"/>
  <c r="BS335" s="1"/>
  <c r="CD90"/>
  <c r="CD335"/>
  <c r="CN90"/>
  <c r="CN335" s="1"/>
  <c r="AP91"/>
  <c r="BB91"/>
  <c r="BB336" s="1"/>
  <c r="AI94"/>
  <c r="AP94"/>
  <c r="AU94"/>
  <c r="BB94"/>
  <c r="BB339" s="1"/>
  <c r="BH94"/>
  <c r="BH339" s="1"/>
  <c r="BL94"/>
  <c r="BL339" s="1"/>
  <c r="BS94"/>
  <c r="BS339"/>
  <c r="BW94"/>
  <c r="BW339" s="1"/>
  <c r="CD94"/>
  <c r="CD339"/>
  <c r="CH94"/>
  <c r="CH339" s="1"/>
  <c r="CN94"/>
  <c r="CN339" s="1"/>
  <c r="CT94"/>
  <c r="CT339" s="1"/>
  <c r="AY96"/>
  <c r="BL96"/>
  <c r="BL341" s="1"/>
  <c r="CH96"/>
  <c r="CH341" s="1"/>
  <c r="CY96"/>
  <c r="CY341"/>
  <c r="AZ97"/>
  <c r="BF97"/>
  <c r="BF342"/>
  <c r="BK97"/>
  <c r="BK342" s="1"/>
  <c r="BP97"/>
  <c r="BP342" s="1"/>
  <c r="BV97"/>
  <c r="BV342" s="1"/>
  <c r="CA97"/>
  <c r="CA342"/>
  <c r="CF97"/>
  <c r="CF342" s="1"/>
  <c r="CL97"/>
  <c r="CL342"/>
  <c r="CQ97"/>
  <c r="CQ342" s="1"/>
  <c r="CV97"/>
  <c r="CV342"/>
  <c r="AZ101"/>
  <c r="BF101"/>
  <c r="BF346" s="1"/>
  <c r="BK101"/>
  <c r="BK346"/>
  <c r="BP101"/>
  <c r="BP346" s="1"/>
  <c r="BV101"/>
  <c r="BV346" s="1"/>
  <c r="CA101"/>
  <c r="CA346" s="1"/>
  <c r="CF101"/>
  <c r="CF346" s="1"/>
  <c r="CL101"/>
  <c r="CL346" s="1"/>
  <c r="CQ101"/>
  <c r="CQ346" s="1"/>
  <c r="CV101"/>
  <c r="CV346" s="1"/>
  <c r="AY104"/>
  <c r="BL104"/>
  <c r="BL349" s="1"/>
  <c r="CH104"/>
  <c r="CH349" s="1"/>
  <c r="AH107"/>
  <c r="AZ107"/>
  <c r="BK107"/>
  <c r="BK352" s="1"/>
  <c r="BK551" s="1"/>
  <c r="BV107"/>
  <c r="BV352"/>
  <c r="BV551" s="1"/>
  <c r="CF107"/>
  <c r="CF352" s="1"/>
  <c r="CF551"/>
  <c r="AJ142"/>
  <c r="CD142"/>
  <c r="CD387" s="1"/>
  <c r="CD563" s="1"/>
  <c r="BK153"/>
  <c r="BK398"/>
  <c r="CQ153"/>
  <c r="CQ398" s="1"/>
  <c r="AM161"/>
  <c r="BD163"/>
  <c r="BD408" s="1"/>
  <c r="CF163"/>
  <c r="CF408" s="1"/>
  <c r="CU163"/>
  <c r="CU408" s="1"/>
  <c r="BK198"/>
  <c r="BK443" s="1"/>
  <c r="CF198"/>
  <c r="CF443" s="1"/>
  <c r="I225"/>
  <c r="J225" s="1"/>
  <c r="BF278"/>
  <c r="BF523" s="1"/>
  <c r="AV54"/>
  <c r="AV299" s="1"/>
  <c r="AH54"/>
  <c r="AJ59"/>
  <c r="CX63"/>
  <c r="CX308"/>
  <c r="CX537" s="1"/>
  <c r="CU63"/>
  <c r="CU308" s="1"/>
  <c r="CR63"/>
  <c r="CR308"/>
  <c r="CP63"/>
  <c r="CP308" s="1"/>
  <c r="CP537" s="1"/>
  <c r="CM63"/>
  <c r="CM308" s="1"/>
  <c r="CJ63"/>
  <c r="CJ308" s="1"/>
  <c r="CH63"/>
  <c r="CH308"/>
  <c r="CE63"/>
  <c r="CE308" s="1"/>
  <c r="CB63"/>
  <c r="CB308"/>
  <c r="BZ63"/>
  <c r="BZ308" s="1"/>
  <c r="BW63"/>
  <c r="BW308"/>
  <c r="BT63"/>
  <c r="BT308" s="1"/>
  <c r="BR63"/>
  <c r="BR308" s="1"/>
  <c r="BO63"/>
  <c r="BO308" s="1"/>
  <c r="BL63"/>
  <c r="BL308"/>
  <c r="BJ63"/>
  <c r="BJ308" s="1"/>
  <c r="BG63"/>
  <c r="BG308"/>
  <c r="BD63"/>
  <c r="BD308" s="1"/>
  <c r="BB63"/>
  <c r="BB308"/>
  <c r="AX63"/>
  <c r="AR63"/>
  <c r="AN63"/>
  <c r="AI63"/>
  <c r="AY67"/>
  <c r="AT67"/>
  <c r="AP67"/>
  <c r="AJ67"/>
  <c r="AY68"/>
  <c r="AP68"/>
  <c r="AJ68"/>
  <c r="AG315"/>
  <c r="AQ70"/>
  <c r="AM70"/>
  <c r="CX83"/>
  <c r="CX328"/>
  <c r="CU83"/>
  <c r="CU328" s="1"/>
  <c r="CR83"/>
  <c r="CR328" s="1"/>
  <c r="CP83"/>
  <c r="CP328" s="1"/>
  <c r="CM83"/>
  <c r="CM328" s="1"/>
  <c r="CJ83"/>
  <c r="CJ328" s="1"/>
  <c r="CH83"/>
  <c r="CH328"/>
  <c r="CE83"/>
  <c r="CE328" s="1"/>
  <c r="CB83"/>
  <c r="CB328"/>
  <c r="BZ83"/>
  <c r="BZ328" s="1"/>
  <c r="BW83"/>
  <c r="BW328" s="1"/>
  <c r="BT83"/>
  <c r="BT328" s="1"/>
  <c r="BR83"/>
  <c r="BR328"/>
  <c r="BO83"/>
  <c r="BO328" s="1"/>
  <c r="BL83"/>
  <c r="BL328"/>
  <c r="BJ83"/>
  <c r="BJ328" s="1"/>
  <c r="BJ546" s="1"/>
  <c r="BG83"/>
  <c r="BG328"/>
  <c r="BD83"/>
  <c r="BD328" s="1"/>
  <c r="BB83"/>
  <c r="BB328" s="1"/>
  <c r="AX83"/>
  <c r="AN83"/>
  <c r="AY84"/>
  <c r="AT84"/>
  <c r="AP84"/>
  <c r="AJ84"/>
  <c r="AG329"/>
  <c r="CX90"/>
  <c r="CX335" s="1"/>
  <c r="CU90"/>
  <c r="CU335" s="1"/>
  <c r="CR90"/>
  <c r="CR335"/>
  <c r="CP90"/>
  <c r="CP335" s="1"/>
  <c r="CM90"/>
  <c r="CM335"/>
  <c r="CJ90"/>
  <c r="CJ335" s="1"/>
  <c r="CH90"/>
  <c r="CH335" s="1"/>
  <c r="CE90"/>
  <c r="CE335" s="1"/>
  <c r="CB90"/>
  <c r="CB335" s="1"/>
  <c r="BZ90"/>
  <c r="BZ335" s="1"/>
  <c r="BW90"/>
  <c r="BW335"/>
  <c r="BT90"/>
  <c r="BT335" s="1"/>
  <c r="BR90"/>
  <c r="BR335" s="1"/>
  <c r="BO90"/>
  <c r="BO335" s="1"/>
  <c r="BL90"/>
  <c r="BL335" s="1"/>
  <c r="BJ90"/>
  <c r="BJ335" s="1"/>
  <c r="BG90"/>
  <c r="BG335" s="1"/>
  <c r="BD90"/>
  <c r="BD335" s="1"/>
  <c r="BB90"/>
  <c r="BB335"/>
  <c r="AX90"/>
  <c r="AR90"/>
  <c r="AN90"/>
  <c r="AI90"/>
  <c r="CP91"/>
  <c r="CP336" s="1"/>
  <c r="CE91"/>
  <c r="CE336"/>
  <c r="BT91"/>
  <c r="BT336" s="1"/>
  <c r="BJ91"/>
  <c r="BJ336" s="1"/>
  <c r="AV91"/>
  <c r="AH91"/>
  <c r="CX94"/>
  <c r="CX339" s="1"/>
  <c r="CU94"/>
  <c r="CU339" s="1"/>
  <c r="CR94"/>
  <c r="CR339" s="1"/>
  <c r="CP94"/>
  <c r="CP339" s="1"/>
  <c r="AV94"/>
  <c r="AQ94"/>
  <c r="AM94"/>
  <c r="AH94"/>
  <c r="L98"/>
  <c r="K98" s="1"/>
  <c r="J98" s="1"/>
  <c r="CY107"/>
  <c r="CY352"/>
  <c r="CY551" s="1"/>
  <c r="CT107"/>
  <c r="CT352" s="1"/>
  <c r="CT551" s="1"/>
  <c r="CN107"/>
  <c r="CN352"/>
  <c r="CN551" s="1"/>
  <c r="CI107"/>
  <c r="CI352" s="1"/>
  <c r="CI551" s="1"/>
  <c r="CD107"/>
  <c r="CD352"/>
  <c r="CD551" s="1"/>
  <c r="BX107"/>
  <c r="BX352" s="1"/>
  <c r="BX551" s="1"/>
  <c r="BS107"/>
  <c r="BS352" s="1"/>
  <c r="BS551" s="1"/>
  <c r="BN107"/>
  <c r="BN352"/>
  <c r="BN551" s="1"/>
  <c r="BH107"/>
  <c r="BH352" s="1"/>
  <c r="BH551" s="1"/>
  <c r="BC107"/>
  <c r="BC352" s="1"/>
  <c r="BC551" s="1"/>
  <c r="AX107"/>
  <c r="AR107"/>
  <c r="AP107"/>
  <c r="AJ107"/>
  <c r="CU107"/>
  <c r="CU352" s="1"/>
  <c r="CU551" s="1"/>
  <c r="CP107"/>
  <c r="CP352" s="1"/>
  <c r="CP551" s="1"/>
  <c r="CJ107"/>
  <c r="CJ352"/>
  <c r="CJ551" s="1"/>
  <c r="CE107"/>
  <c r="CE352" s="1"/>
  <c r="CE551"/>
  <c r="BZ107"/>
  <c r="BZ352" s="1"/>
  <c r="BZ551" s="1"/>
  <c r="BT107"/>
  <c r="BT352" s="1"/>
  <c r="BT551" s="1"/>
  <c r="BO107"/>
  <c r="BO352" s="1"/>
  <c r="BO551" s="1"/>
  <c r="BJ107"/>
  <c r="BJ352" s="1"/>
  <c r="BJ551" s="1"/>
  <c r="BD107"/>
  <c r="BD352"/>
  <c r="BD551" s="1"/>
  <c r="AV107"/>
  <c r="AQ107"/>
  <c r="AQ352"/>
  <c r="AQ551" s="1"/>
  <c r="AN107"/>
  <c r="AN352" s="1"/>
  <c r="AN551" s="1"/>
  <c r="AI107"/>
  <c r="N123"/>
  <c r="N368" s="1"/>
  <c r="X125"/>
  <c r="AY133"/>
  <c r="AY378" s="1"/>
  <c r="AT133"/>
  <c r="AP133"/>
  <c r="AJ133"/>
  <c r="CW133"/>
  <c r="CW378" s="1"/>
  <c r="CX133"/>
  <c r="CX378"/>
  <c r="CU133"/>
  <c r="CU378" s="1"/>
  <c r="CR133"/>
  <c r="CR378"/>
  <c r="CP133"/>
  <c r="CP378" s="1"/>
  <c r="CM133"/>
  <c r="CM378"/>
  <c r="CJ133"/>
  <c r="CJ378" s="1"/>
  <c r="CH133"/>
  <c r="CH378"/>
  <c r="CE133"/>
  <c r="CE378" s="1"/>
  <c r="CB133"/>
  <c r="CB378"/>
  <c r="BZ133"/>
  <c r="BZ378" s="1"/>
  <c r="BW133"/>
  <c r="BW378"/>
  <c r="BT133"/>
  <c r="BT378" s="1"/>
  <c r="BR133"/>
  <c r="BR378"/>
  <c r="BO133"/>
  <c r="BO378" s="1"/>
  <c r="BL133"/>
  <c r="BL378"/>
  <c r="BJ133"/>
  <c r="BJ378" s="1"/>
  <c r="BG133"/>
  <c r="BG378"/>
  <c r="BD133"/>
  <c r="BD378" s="1"/>
  <c r="BB133"/>
  <c r="BB378"/>
  <c r="AX133"/>
  <c r="AR133"/>
  <c r="AN133"/>
  <c r="AI133"/>
  <c r="AQ133"/>
  <c r="AH133"/>
  <c r="CY133"/>
  <c r="CY378"/>
  <c r="CT133"/>
  <c r="CT378" s="1"/>
  <c r="CN133"/>
  <c r="CN378"/>
  <c r="CI133"/>
  <c r="CI378" s="1"/>
  <c r="CD133"/>
  <c r="CD378"/>
  <c r="BX133"/>
  <c r="BX378" s="1"/>
  <c r="BS133"/>
  <c r="BS378"/>
  <c r="BN133"/>
  <c r="BN378" s="1"/>
  <c r="BH133"/>
  <c r="BH378"/>
  <c r="BC133"/>
  <c r="BC378" s="1"/>
  <c r="AU133"/>
  <c r="AL133"/>
  <c r="AL378" s="1"/>
  <c r="AY135"/>
  <c r="AT135"/>
  <c r="AP135"/>
  <c r="AJ135"/>
  <c r="AG380"/>
  <c r="CX135"/>
  <c r="CX380" s="1"/>
  <c r="CU135"/>
  <c r="CU380"/>
  <c r="CR135"/>
  <c r="CR380" s="1"/>
  <c r="CP135"/>
  <c r="CP380" s="1"/>
  <c r="CM135"/>
  <c r="CM380" s="1"/>
  <c r="CJ135"/>
  <c r="CJ380" s="1"/>
  <c r="CH135"/>
  <c r="CH380" s="1"/>
  <c r="CE135"/>
  <c r="CE380"/>
  <c r="CB135"/>
  <c r="CB380" s="1"/>
  <c r="BZ135"/>
  <c r="BZ380" s="1"/>
  <c r="BW135"/>
  <c r="BW380" s="1"/>
  <c r="BT135"/>
  <c r="BT380" s="1"/>
  <c r="BR135"/>
  <c r="BR380" s="1"/>
  <c r="BO135"/>
  <c r="BO380" s="1"/>
  <c r="BL135"/>
  <c r="BL380" s="1"/>
  <c r="BJ135"/>
  <c r="BJ380"/>
  <c r="BG135"/>
  <c r="BG380" s="1"/>
  <c r="BD135"/>
  <c r="BD380"/>
  <c r="BB135"/>
  <c r="BB380" s="1"/>
  <c r="BB561" s="1"/>
  <c r="AX135"/>
  <c r="AR135"/>
  <c r="AN135"/>
  <c r="AI135"/>
  <c r="CY135"/>
  <c r="CY380" s="1"/>
  <c r="CT135"/>
  <c r="CT380" s="1"/>
  <c r="CN135"/>
  <c r="CN380"/>
  <c r="CI135"/>
  <c r="CI380" s="1"/>
  <c r="CD135"/>
  <c r="CD380"/>
  <c r="BX135"/>
  <c r="BX380" s="1"/>
  <c r="BS135"/>
  <c r="BS380"/>
  <c r="BN135"/>
  <c r="BN380" s="1"/>
  <c r="BH135"/>
  <c r="BH380" s="1"/>
  <c r="BC135"/>
  <c r="BC380" s="1"/>
  <c r="AU135"/>
  <c r="AL135"/>
  <c r="AV135"/>
  <c r="AV380" s="1"/>
  <c r="AM135"/>
  <c r="AY138"/>
  <c r="AT138"/>
  <c r="AP138"/>
  <c r="AP383" s="1"/>
  <c r="AJ138"/>
  <c r="AG383"/>
  <c r="CX138"/>
  <c r="CX383" s="1"/>
  <c r="CU138"/>
  <c r="CU383" s="1"/>
  <c r="CR138"/>
  <c r="CR383" s="1"/>
  <c r="CP138"/>
  <c r="CP383"/>
  <c r="CM138"/>
  <c r="CM383" s="1"/>
  <c r="CJ138"/>
  <c r="CJ383"/>
  <c r="CH138"/>
  <c r="CH383" s="1"/>
  <c r="CE138"/>
  <c r="CE383"/>
  <c r="CB138"/>
  <c r="CB383" s="1"/>
  <c r="BZ138"/>
  <c r="BZ383" s="1"/>
  <c r="BW138"/>
  <c r="BW383" s="1"/>
  <c r="BT138"/>
  <c r="BT383" s="1"/>
  <c r="BR138"/>
  <c r="BR383" s="1"/>
  <c r="BO138"/>
  <c r="BO383"/>
  <c r="BL138"/>
  <c r="BL383" s="1"/>
  <c r="BJ138"/>
  <c r="BJ383"/>
  <c r="BG138"/>
  <c r="BG383" s="1"/>
  <c r="BD138"/>
  <c r="BD383" s="1"/>
  <c r="BB138"/>
  <c r="BB383" s="1"/>
  <c r="AX138"/>
  <c r="AR138"/>
  <c r="AR383" s="1"/>
  <c r="AN138"/>
  <c r="AI138"/>
  <c r="CY138"/>
  <c r="CY383"/>
  <c r="CT138"/>
  <c r="CT383" s="1"/>
  <c r="CN138"/>
  <c r="CN383"/>
  <c r="CI138"/>
  <c r="CI383" s="1"/>
  <c r="CD138"/>
  <c r="CD383"/>
  <c r="BX138"/>
  <c r="BX383" s="1"/>
  <c r="BS138"/>
  <c r="BS383" s="1"/>
  <c r="BN138"/>
  <c r="BN383" s="1"/>
  <c r="BH138"/>
  <c r="BH383"/>
  <c r="BC138"/>
  <c r="BC383" s="1"/>
  <c r="AU138"/>
  <c r="AL138"/>
  <c r="AV138"/>
  <c r="AV383" s="1"/>
  <c r="AM138"/>
  <c r="CU142"/>
  <c r="CU387"/>
  <c r="CU563"/>
  <c r="CJ142"/>
  <c r="CJ387" s="1"/>
  <c r="CJ563"/>
  <c r="BZ142"/>
  <c r="BZ387"/>
  <c r="BZ563" s="1"/>
  <c r="BO142"/>
  <c r="BO387"/>
  <c r="BO563"/>
  <c r="BD142"/>
  <c r="BD387" s="1"/>
  <c r="BD563" s="1"/>
  <c r="AQ142"/>
  <c r="AQ387" s="1"/>
  <c r="AQ563" s="1"/>
  <c r="AI142"/>
  <c r="CQ142"/>
  <c r="CQ387" s="1"/>
  <c r="CQ563"/>
  <c r="CF142"/>
  <c r="CF387" s="1"/>
  <c r="CF563" s="1"/>
  <c r="BV142"/>
  <c r="BV387"/>
  <c r="BV563"/>
  <c r="BK142"/>
  <c r="BK387" s="1"/>
  <c r="BK563" s="1"/>
  <c r="AZ142"/>
  <c r="AM142"/>
  <c r="CR142"/>
  <c r="CR387"/>
  <c r="CR563"/>
  <c r="BW142"/>
  <c r="BW387" s="1"/>
  <c r="BW563" s="1"/>
  <c r="BB142"/>
  <c r="BB387" s="1"/>
  <c r="BB563" s="1"/>
  <c r="AL142"/>
  <c r="CI142"/>
  <c r="CI387" s="1"/>
  <c r="CI563" s="1"/>
  <c r="BN142"/>
  <c r="BN387"/>
  <c r="BN563" s="1"/>
  <c r="AX142"/>
  <c r="V152"/>
  <c r="W397"/>
  <c r="BP161"/>
  <c r="BP406" s="1"/>
  <c r="BN161"/>
  <c r="BN406" s="1"/>
  <c r="BJ161"/>
  <c r="BJ406"/>
  <c r="BF161"/>
  <c r="BF406" s="1"/>
  <c r="AX161"/>
  <c r="AR161"/>
  <c r="AJ161"/>
  <c r="AG406"/>
  <c r="CV161"/>
  <c r="CV406"/>
  <c r="CT161"/>
  <c r="CT406" s="1"/>
  <c r="CM161"/>
  <c r="CM406" s="1"/>
  <c r="CB161"/>
  <c r="CB406" s="1"/>
  <c r="BR161"/>
  <c r="BR406" s="1"/>
  <c r="AV161"/>
  <c r="AQ161"/>
  <c r="AN161"/>
  <c r="AI161"/>
  <c r="CQ161"/>
  <c r="CQ406" s="1"/>
  <c r="CD161"/>
  <c r="CD406"/>
  <c r="BZ161"/>
  <c r="BZ406" s="1"/>
  <c r="BV161"/>
  <c r="BV406" s="1"/>
  <c r="BH161"/>
  <c r="BH406" s="1"/>
  <c r="BD161"/>
  <c r="BD406" s="1"/>
  <c r="AH161"/>
  <c r="BW161"/>
  <c r="BW406"/>
  <c r="BB161"/>
  <c r="BB406" s="1"/>
  <c r="AT161"/>
  <c r="CX188"/>
  <c r="CX433" s="1"/>
  <c r="CU188"/>
  <c r="CU433" s="1"/>
  <c r="CR188"/>
  <c r="CR433" s="1"/>
  <c r="CP188"/>
  <c r="CP433" s="1"/>
  <c r="CM188"/>
  <c r="CM433" s="1"/>
  <c r="CJ188"/>
  <c r="CJ433" s="1"/>
  <c r="CH188"/>
  <c r="CH433" s="1"/>
  <c r="CE188"/>
  <c r="CE433" s="1"/>
  <c r="CB188"/>
  <c r="CB433" s="1"/>
  <c r="BZ188"/>
  <c r="BZ433" s="1"/>
  <c r="BW188"/>
  <c r="BW433"/>
  <c r="BT188"/>
  <c r="BT433" s="1"/>
  <c r="BR188"/>
  <c r="BR433"/>
  <c r="BO188"/>
  <c r="BO433" s="1"/>
  <c r="BL188"/>
  <c r="BL433" s="1"/>
  <c r="BJ188"/>
  <c r="BJ433" s="1"/>
  <c r="BG188"/>
  <c r="BG433"/>
  <c r="BD188"/>
  <c r="BD433" s="1"/>
  <c r="CY188"/>
  <c r="CY433"/>
  <c r="CT188"/>
  <c r="CT433" s="1"/>
  <c r="CN188"/>
  <c r="CN433" s="1"/>
  <c r="CI188"/>
  <c r="CI433" s="1"/>
  <c r="CD188"/>
  <c r="CD433" s="1"/>
  <c r="BX188"/>
  <c r="BX433" s="1"/>
  <c r="BS188"/>
  <c r="BS433" s="1"/>
  <c r="BN188"/>
  <c r="BN433" s="1"/>
  <c r="BH188"/>
  <c r="BH433"/>
  <c r="BC188"/>
  <c r="BC433" s="1"/>
  <c r="CV188"/>
  <c r="CV433" s="1"/>
  <c r="CL188"/>
  <c r="CL433" s="1"/>
  <c r="CA188"/>
  <c r="CA433" s="1"/>
  <c r="BP188"/>
  <c r="BP433" s="1"/>
  <c r="BF188"/>
  <c r="BF433"/>
  <c r="W440"/>
  <c r="W443"/>
  <c r="CV241"/>
  <c r="CV486"/>
  <c r="CN241"/>
  <c r="CN486" s="1"/>
  <c r="CF241"/>
  <c r="CF486"/>
  <c r="BX241"/>
  <c r="BX486" s="1"/>
  <c r="BP241"/>
  <c r="BP486"/>
  <c r="BH241"/>
  <c r="BH486" s="1"/>
  <c r="AZ241"/>
  <c r="AR241"/>
  <c r="AX241"/>
  <c r="AP241"/>
  <c r="AH241"/>
  <c r="CP241"/>
  <c r="CP486" s="1"/>
  <c r="BZ241"/>
  <c r="BZ486" s="1"/>
  <c r="BJ241"/>
  <c r="BJ486" s="1"/>
  <c r="AN241"/>
  <c r="AL241"/>
  <c r="CT241"/>
  <c r="CT486" s="1"/>
  <c r="CD241"/>
  <c r="CD486"/>
  <c r="BN241"/>
  <c r="BN486" s="1"/>
  <c r="AV241"/>
  <c r="CV278"/>
  <c r="CV523"/>
  <c r="CP278"/>
  <c r="CP523" s="1"/>
  <c r="CK278"/>
  <c r="CK523"/>
  <c r="CF278"/>
  <c r="CF523" s="1"/>
  <c r="BZ278"/>
  <c r="BZ523"/>
  <c r="BU278"/>
  <c r="BU523" s="1"/>
  <c r="BP278"/>
  <c r="BP523"/>
  <c r="BJ278"/>
  <c r="BJ523" s="1"/>
  <c r="BE278"/>
  <c r="BE523"/>
  <c r="AZ278"/>
  <c r="AO278"/>
  <c r="CT278"/>
  <c r="CT523"/>
  <c r="AV278"/>
  <c r="AK278"/>
  <c r="AP278"/>
  <c r="CR278"/>
  <c r="CR523" s="1"/>
  <c r="CG278"/>
  <c r="CG523" s="1"/>
  <c r="BV278"/>
  <c r="BV523" s="1"/>
  <c r="BL278"/>
  <c r="BL523" s="1"/>
  <c r="BA278"/>
  <c r="BA523" s="1"/>
  <c r="AJ278"/>
  <c r="CL278"/>
  <c r="CL523" s="1"/>
  <c r="BQ278"/>
  <c r="BQ523" s="1"/>
  <c r="AT278"/>
  <c r="CP44"/>
  <c r="CP289" s="1"/>
  <c r="CV44"/>
  <c r="CV289" s="1"/>
  <c r="AQ47"/>
  <c r="BC47"/>
  <c r="BC292"/>
  <c r="BJ47"/>
  <c r="BJ292" s="1"/>
  <c r="BN47"/>
  <c r="BN292" s="1"/>
  <c r="BT47"/>
  <c r="BT292" s="1"/>
  <c r="BX47"/>
  <c r="BX292" s="1"/>
  <c r="CE47"/>
  <c r="CE292" s="1"/>
  <c r="CI47"/>
  <c r="CI292"/>
  <c r="CP47"/>
  <c r="CP292" s="1"/>
  <c r="CT47"/>
  <c r="CT292" s="1"/>
  <c r="AX48"/>
  <c r="BC48"/>
  <c r="BC293"/>
  <c r="BJ48"/>
  <c r="BJ293"/>
  <c r="BN48"/>
  <c r="BN293"/>
  <c r="BT48"/>
  <c r="BT293"/>
  <c r="BX48"/>
  <c r="BX293"/>
  <c r="CE48"/>
  <c r="CE293"/>
  <c r="CI48"/>
  <c r="CI293"/>
  <c r="CP48"/>
  <c r="CP293"/>
  <c r="CT48"/>
  <c r="CT293"/>
  <c r="AN54"/>
  <c r="AT54"/>
  <c r="BD54"/>
  <c r="BD299" s="1"/>
  <c r="BK54"/>
  <c r="BK299" s="1"/>
  <c r="BO54"/>
  <c r="BO299" s="1"/>
  <c r="BV54"/>
  <c r="BV299" s="1"/>
  <c r="BZ54"/>
  <c r="BZ299"/>
  <c r="CF54"/>
  <c r="CF299" s="1"/>
  <c r="CJ54"/>
  <c r="CJ299" s="1"/>
  <c r="CQ54"/>
  <c r="CQ299" s="1"/>
  <c r="CU54"/>
  <c r="CU299" s="1"/>
  <c r="AL56"/>
  <c r="AQ56"/>
  <c r="AX56"/>
  <c r="AX301" s="1"/>
  <c r="BC56"/>
  <c r="BC301" s="1"/>
  <c r="BJ56"/>
  <c r="BJ301"/>
  <c r="BN56"/>
  <c r="BN301" s="1"/>
  <c r="BT56"/>
  <c r="BT301"/>
  <c r="BX56"/>
  <c r="BX301" s="1"/>
  <c r="CE56"/>
  <c r="CE301"/>
  <c r="CI56"/>
  <c r="CI301" s="1"/>
  <c r="CP56"/>
  <c r="CP301"/>
  <c r="CV56"/>
  <c r="CV301" s="1"/>
  <c r="AR59"/>
  <c r="CQ59"/>
  <c r="CQ304"/>
  <c r="CB60"/>
  <c r="CB305" s="1"/>
  <c r="AM63"/>
  <c r="AT63"/>
  <c r="AZ63"/>
  <c r="AZ308" s="1"/>
  <c r="BK63"/>
  <c r="BK308"/>
  <c r="BV63"/>
  <c r="BV308"/>
  <c r="CF63"/>
  <c r="CF308"/>
  <c r="CQ63"/>
  <c r="CQ308"/>
  <c r="AM67"/>
  <c r="AR67"/>
  <c r="AZ67"/>
  <c r="BG67"/>
  <c r="BG312" s="1"/>
  <c r="BK67"/>
  <c r="BK312"/>
  <c r="BR67"/>
  <c r="BR312" s="1"/>
  <c r="BV67"/>
  <c r="BV312" s="1"/>
  <c r="CB67"/>
  <c r="CB312" s="1"/>
  <c r="CF67"/>
  <c r="CF312"/>
  <c r="CM67"/>
  <c r="CM312" s="1"/>
  <c r="CQ67"/>
  <c r="CQ312" s="1"/>
  <c r="CX67"/>
  <c r="CX312" s="1"/>
  <c r="AM68"/>
  <c r="AR68"/>
  <c r="AZ68"/>
  <c r="BK68"/>
  <c r="BK313"/>
  <c r="BV68"/>
  <c r="BV313" s="1"/>
  <c r="CF68"/>
  <c r="CF313"/>
  <c r="CQ68"/>
  <c r="CQ313" s="1"/>
  <c r="I69"/>
  <c r="J69"/>
  <c r="K69" s="1"/>
  <c r="L69" s="1"/>
  <c r="AN70"/>
  <c r="AT70"/>
  <c r="AZ70"/>
  <c r="BK70"/>
  <c r="BK315" s="1"/>
  <c r="BV70"/>
  <c r="BV315"/>
  <c r="CF70"/>
  <c r="CF315" s="1"/>
  <c r="CJ70"/>
  <c r="CJ315"/>
  <c r="CJ538"/>
  <c r="CQ70"/>
  <c r="CQ315"/>
  <c r="CU70"/>
  <c r="CU315"/>
  <c r="CM79"/>
  <c r="CM324"/>
  <c r="CT79"/>
  <c r="CT324"/>
  <c r="CX80"/>
  <c r="CX325"/>
  <c r="AM83"/>
  <c r="AT83"/>
  <c r="AZ83"/>
  <c r="BK83"/>
  <c r="BK328"/>
  <c r="CF83"/>
  <c r="CF328" s="1"/>
  <c r="AM84"/>
  <c r="AR84"/>
  <c r="AZ84"/>
  <c r="BG84"/>
  <c r="BG329" s="1"/>
  <c r="BK84"/>
  <c r="BK329"/>
  <c r="BR84"/>
  <c r="BR329" s="1"/>
  <c r="BV84"/>
  <c r="BV329"/>
  <c r="CB84"/>
  <c r="CB329" s="1"/>
  <c r="CF84"/>
  <c r="CF329"/>
  <c r="CM84"/>
  <c r="CM329" s="1"/>
  <c r="CQ84"/>
  <c r="CQ329"/>
  <c r="CX84"/>
  <c r="CX329" s="1"/>
  <c r="AM90"/>
  <c r="AT90"/>
  <c r="AZ90"/>
  <c r="BK90"/>
  <c r="BK335" s="1"/>
  <c r="BV90"/>
  <c r="BV335" s="1"/>
  <c r="CF90"/>
  <c r="CF335" s="1"/>
  <c r="CQ90"/>
  <c r="CQ335" s="1"/>
  <c r="AN91"/>
  <c r="AZ91"/>
  <c r="BL91"/>
  <c r="BL336" s="1"/>
  <c r="BO91"/>
  <c r="BO336"/>
  <c r="BR91"/>
  <c r="BR336" s="1"/>
  <c r="CD91"/>
  <c r="CD336" s="1"/>
  <c r="CI91"/>
  <c r="CI336" s="1"/>
  <c r="CL91"/>
  <c r="CL336" s="1"/>
  <c r="CQ91"/>
  <c r="CQ336" s="1"/>
  <c r="AN94"/>
  <c r="AT94"/>
  <c r="AZ94"/>
  <c r="BD94"/>
  <c r="BD339" s="1"/>
  <c r="BK94"/>
  <c r="BK339" s="1"/>
  <c r="BO94"/>
  <c r="BO339"/>
  <c r="BV94"/>
  <c r="BV339" s="1"/>
  <c r="BZ94"/>
  <c r="BZ339"/>
  <c r="CF94"/>
  <c r="CF339" s="1"/>
  <c r="CJ94"/>
  <c r="CJ339" s="1"/>
  <c r="X103"/>
  <c r="AY107"/>
  <c r="BG107"/>
  <c r="BG352" s="1"/>
  <c r="BG551" s="1"/>
  <c r="BR107"/>
  <c r="BR352"/>
  <c r="BR551"/>
  <c r="CB107"/>
  <c r="CB352" s="1"/>
  <c r="CB551" s="1"/>
  <c r="CM107"/>
  <c r="CM352"/>
  <c r="CM551" s="1"/>
  <c r="CX107"/>
  <c r="CX352" s="1"/>
  <c r="CX551" s="1"/>
  <c r="AZ133"/>
  <c r="BK133"/>
  <c r="BK378" s="1"/>
  <c r="BV133"/>
  <c r="BV378" s="1"/>
  <c r="CF133"/>
  <c r="CF378" s="1"/>
  <c r="CQ133"/>
  <c r="CQ378" s="1"/>
  <c r="AZ135"/>
  <c r="BK135"/>
  <c r="BK380" s="1"/>
  <c r="BV135"/>
  <c r="BV380" s="1"/>
  <c r="CF135"/>
  <c r="CF380" s="1"/>
  <c r="CQ135"/>
  <c r="CQ380"/>
  <c r="AZ138"/>
  <c r="BK138"/>
  <c r="BK383" s="1"/>
  <c r="BV138"/>
  <c r="BV383"/>
  <c r="CF138"/>
  <c r="CF383" s="1"/>
  <c r="CQ138"/>
  <c r="CQ383" s="1"/>
  <c r="AY142"/>
  <c r="CB142"/>
  <c r="CB387" s="1"/>
  <c r="CB563" s="1"/>
  <c r="CX142"/>
  <c r="CX387" s="1"/>
  <c r="CX563"/>
  <c r="AV153"/>
  <c r="AY161"/>
  <c r="CH161"/>
  <c r="CH406"/>
  <c r="CY161"/>
  <c r="CY406" s="1"/>
  <c r="AU163"/>
  <c r="BL163"/>
  <c r="BL408"/>
  <c r="CN163"/>
  <c r="CN408" s="1"/>
  <c r="BK188"/>
  <c r="BK433" s="1"/>
  <c r="CF188"/>
  <c r="CF433" s="1"/>
  <c r="W448"/>
  <c r="W479"/>
  <c r="BV241"/>
  <c r="BV486" s="1"/>
  <c r="BE275"/>
  <c r="BE520" s="1"/>
  <c r="CG275"/>
  <c r="CG520" s="1"/>
  <c r="X129"/>
  <c r="X131"/>
  <c r="W378"/>
  <c r="X133"/>
  <c r="AY137"/>
  <c r="AT137"/>
  <c r="AP137"/>
  <c r="AJ137"/>
  <c r="CX137"/>
  <c r="CX382" s="1"/>
  <c r="CU137"/>
  <c r="CU382"/>
  <c r="CR137"/>
  <c r="CR382" s="1"/>
  <c r="CP137"/>
  <c r="CP382" s="1"/>
  <c r="CM137"/>
  <c r="CM382" s="1"/>
  <c r="CJ137"/>
  <c r="CJ382" s="1"/>
  <c r="CH137"/>
  <c r="CH382" s="1"/>
  <c r="CE137"/>
  <c r="CE382"/>
  <c r="CB137"/>
  <c r="CB382" s="1"/>
  <c r="BZ137"/>
  <c r="BZ382"/>
  <c r="BW137"/>
  <c r="BW382" s="1"/>
  <c r="BT137"/>
  <c r="BT382" s="1"/>
  <c r="BR137"/>
  <c r="BR382" s="1"/>
  <c r="BO137"/>
  <c r="BO382" s="1"/>
  <c r="BL137"/>
  <c r="BL382" s="1"/>
  <c r="BJ137"/>
  <c r="BJ382"/>
  <c r="BG137"/>
  <c r="BG382" s="1"/>
  <c r="BD137"/>
  <c r="BD382" s="1"/>
  <c r="BB137"/>
  <c r="BB382" s="1"/>
  <c r="AX137"/>
  <c r="AR137"/>
  <c r="AN137"/>
  <c r="AI137"/>
  <c r="L139"/>
  <c r="K139" s="1"/>
  <c r="N139"/>
  <c r="CV139"/>
  <c r="CV384"/>
  <c r="CV562" s="1"/>
  <c r="CR139"/>
  <c r="CR384" s="1"/>
  <c r="CP139"/>
  <c r="CP384" s="1"/>
  <c r="CP562" s="1"/>
  <c r="CL139"/>
  <c r="CL384"/>
  <c r="CL562"/>
  <c r="CH139"/>
  <c r="CH384"/>
  <c r="CE139"/>
  <c r="CE384"/>
  <c r="CA139"/>
  <c r="CA384"/>
  <c r="BW139"/>
  <c r="BW384" s="1"/>
  <c r="BW562" s="1"/>
  <c r="BT139"/>
  <c r="BT384" s="1"/>
  <c r="BP139"/>
  <c r="BP384" s="1"/>
  <c r="BL139"/>
  <c r="BL384"/>
  <c r="BJ139"/>
  <c r="BJ384" s="1"/>
  <c r="BF139"/>
  <c r="BF384"/>
  <c r="BB139"/>
  <c r="BB384" s="1"/>
  <c r="AX139"/>
  <c r="AX384"/>
  <c r="AR139"/>
  <c r="AN139"/>
  <c r="AI139"/>
  <c r="CT139"/>
  <c r="CT384" s="1"/>
  <c r="CI139"/>
  <c r="CI384" s="1"/>
  <c r="BX139"/>
  <c r="BX384"/>
  <c r="BX562" s="1"/>
  <c r="BN139"/>
  <c r="BN384" s="1"/>
  <c r="BC139"/>
  <c r="BC384"/>
  <c r="AV139"/>
  <c r="AQ139"/>
  <c r="AQ384" s="1"/>
  <c r="AM139"/>
  <c r="AH139"/>
  <c r="L142"/>
  <c r="K142" s="1"/>
  <c r="J142" s="1"/>
  <c r="I142" s="1"/>
  <c r="H142" s="1"/>
  <c r="H387" s="1"/>
  <c r="H563" s="1"/>
  <c r="CX154"/>
  <c r="CX399"/>
  <c r="CU154"/>
  <c r="CU399" s="1"/>
  <c r="CR154"/>
  <c r="CR399"/>
  <c r="CP154"/>
  <c r="CP399" s="1"/>
  <c r="CM154"/>
  <c r="CM399"/>
  <c r="CJ154"/>
  <c r="CJ399" s="1"/>
  <c r="CH154"/>
  <c r="CH399"/>
  <c r="CE154"/>
  <c r="CE399" s="1"/>
  <c r="CB154"/>
  <c r="CB399"/>
  <c r="BZ154"/>
  <c r="BZ399" s="1"/>
  <c r="BW154"/>
  <c r="BW399"/>
  <c r="BT154"/>
  <c r="BT399" s="1"/>
  <c r="BR154"/>
  <c r="BR399"/>
  <c r="BO154"/>
  <c r="BO399" s="1"/>
  <c r="BL154"/>
  <c r="BL399"/>
  <c r="BJ154"/>
  <c r="BJ399" s="1"/>
  <c r="BG154"/>
  <c r="BG399"/>
  <c r="BD154"/>
  <c r="BD399" s="1"/>
  <c r="BB154"/>
  <c r="BB399"/>
  <c r="AX154"/>
  <c r="AN154"/>
  <c r="AI154"/>
  <c r="AV154"/>
  <c r="AM154"/>
  <c r="AH154"/>
  <c r="AY158"/>
  <c r="AT158"/>
  <c r="AP158"/>
  <c r="AJ158"/>
  <c r="AG403"/>
  <c r="CX158"/>
  <c r="CX403" s="1"/>
  <c r="CU158"/>
  <c r="CU403" s="1"/>
  <c r="CR158"/>
  <c r="CR403" s="1"/>
  <c r="CP158"/>
  <c r="CP403" s="1"/>
  <c r="CM158"/>
  <c r="CM403" s="1"/>
  <c r="CJ158"/>
  <c r="CJ403" s="1"/>
  <c r="CH158"/>
  <c r="CH403" s="1"/>
  <c r="CE158"/>
  <c r="CE403"/>
  <c r="CB158"/>
  <c r="CB403" s="1"/>
  <c r="BZ158"/>
  <c r="BZ403" s="1"/>
  <c r="BW158"/>
  <c r="BW403" s="1"/>
  <c r="BT158"/>
  <c r="BT403" s="1"/>
  <c r="BR158"/>
  <c r="BR403" s="1"/>
  <c r="BO158"/>
  <c r="BO403"/>
  <c r="BL158"/>
  <c r="BL403" s="1"/>
  <c r="BJ158"/>
  <c r="BJ403"/>
  <c r="BG158"/>
  <c r="BG403" s="1"/>
  <c r="BD158"/>
  <c r="BD403" s="1"/>
  <c r="BB158"/>
  <c r="BB403" s="1"/>
  <c r="AX158"/>
  <c r="AR158"/>
  <c r="AN158"/>
  <c r="AI158"/>
  <c r="W406"/>
  <c r="V164"/>
  <c r="U164" s="1"/>
  <c r="W409"/>
  <c r="X168"/>
  <c r="V172"/>
  <c r="X172"/>
  <c r="Y172" s="1"/>
  <c r="Z172" s="1"/>
  <c r="AA172" s="1"/>
  <c r="CX187"/>
  <c r="CX432" s="1"/>
  <c r="CU187"/>
  <c r="CU432"/>
  <c r="CR187"/>
  <c r="CR432" s="1"/>
  <c r="CP187"/>
  <c r="CP432" s="1"/>
  <c r="CM187"/>
  <c r="CM432" s="1"/>
  <c r="CJ187"/>
  <c r="CJ432" s="1"/>
  <c r="CH187"/>
  <c r="CH432" s="1"/>
  <c r="CE187"/>
  <c r="CE432"/>
  <c r="CB187"/>
  <c r="CB432" s="1"/>
  <c r="BZ187"/>
  <c r="BZ432"/>
  <c r="BW187"/>
  <c r="BW432" s="1"/>
  <c r="BT187"/>
  <c r="BT432" s="1"/>
  <c r="BR187"/>
  <c r="BR432" s="1"/>
  <c r="BO187"/>
  <c r="BO432" s="1"/>
  <c r="BL187"/>
  <c r="BL432" s="1"/>
  <c r="BJ187"/>
  <c r="BJ432" s="1"/>
  <c r="BG187"/>
  <c r="BG432" s="1"/>
  <c r="BD187"/>
  <c r="BD432"/>
  <c r="CY187"/>
  <c r="CY432" s="1"/>
  <c r="CT187"/>
  <c r="CT432" s="1"/>
  <c r="CN187"/>
  <c r="CN432" s="1"/>
  <c r="CI187"/>
  <c r="CI432" s="1"/>
  <c r="CD187"/>
  <c r="CD432" s="1"/>
  <c r="BX187"/>
  <c r="BX432" s="1"/>
  <c r="BS187"/>
  <c r="BS432" s="1"/>
  <c r="BN187"/>
  <c r="BN432" s="1"/>
  <c r="BH187"/>
  <c r="BH432" s="1"/>
  <c r="BC187"/>
  <c r="BC432" s="1"/>
  <c r="W437"/>
  <c r="W583" s="1"/>
  <c r="CX199"/>
  <c r="CX444" s="1"/>
  <c r="CU199"/>
  <c r="CU444" s="1"/>
  <c r="CR199"/>
  <c r="CR444" s="1"/>
  <c r="CP199"/>
  <c r="CP444" s="1"/>
  <c r="CP584" s="1"/>
  <c r="CM199"/>
  <c r="CM444" s="1"/>
  <c r="CJ199"/>
  <c r="CJ444"/>
  <c r="CH199"/>
  <c r="CH444" s="1"/>
  <c r="CE199"/>
  <c r="CE444" s="1"/>
  <c r="CB199"/>
  <c r="CB444" s="1"/>
  <c r="BZ199"/>
  <c r="BZ444" s="1"/>
  <c r="BW199"/>
  <c r="BW444" s="1"/>
  <c r="BT199"/>
  <c r="BT444"/>
  <c r="BR199"/>
  <c r="BR444" s="1"/>
  <c r="BO199"/>
  <c r="BO444" s="1"/>
  <c r="BL199"/>
  <c r="BL444" s="1"/>
  <c r="BJ199"/>
  <c r="BJ444" s="1"/>
  <c r="BG199"/>
  <c r="BG444" s="1"/>
  <c r="BD199"/>
  <c r="BD444" s="1"/>
  <c r="AQ444"/>
  <c r="CY199"/>
  <c r="CY444" s="1"/>
  <c r="CT199"/>
  <c r="CT444" s="1"/>
  <c r="CN199"/>
  <c r="CN444" s="1"/>
  <c r="CI199"/>
  <c r="CI444" s="1"/>
  <c r="CD199"/>
  <c r="CD444" s="1"/>
  <c r="BX199"/>
  <c r="BX444" s="1"/>
  <c r="BS199"/>
  <c r="BS444" s="1"/>
  <c r="BN199"/>
  <c r="BN444" s="1"/>
  <c r="BH199"/>
  <c r="BH444" s="1"/>
  <c r="BC199"/>
  <c r="BC444" s="1"/>
  <c r="N201"/>
  <c r="O201" s="1"/>
  <c r="CX204"/>
  <c r="CX449"/>
  <c r="CU204"/>
  <c r="CU449" s="1"/>
  <c r="CR204"/>
  <c r="CR449"/>
  <c r="CP204"/>
  <c r="CP449" s="1"/>
  <c r="CM204"/>
  <c r="CM449" s="1"/>
  <c r="CJ204"/>
  <c r="CJ449" s="1"/>
  <c r="CH204"/>
  <c r="CH449" s="1"/>
  <c r="CE204"/>
  <c r="CE449" s="1"/>
  <c r="CB204"/>
  <c r="CB449" s="1"/>
  <c r="BZ204"/>
  <c r="BZ449" s="1"/>
  <c r="BW204"/>
  <c r="BW449" s="1"/>
  <c r="BT204"/>
  <c r="BT449" s="1"/>
  <c r="BR204"/>
  <c r="BR449" s="1"/>
  <c r="BO204"/>
  <c r="BO449" s="1"/>
  <c r="BL204"/>
  <c r="BL449" s="1"/>
  <c r="BJ204"/>
  <c r="BJ449"/>
  <c r="BG204"/>
  <c r="BG449" s="1"/>
  <c r="BD204"/>
  <c r="BD449"/>
  <c r="BB204"/>
  <c r="BB449" s="1"/>
  <c r="AX204"/>
  <c r="AR204"/>
  <c r="AN204"/>
  <c r="AI204"/>
  <c r="AI449" s="1"/>
  <c r="AV204"/>
  <c r="AQ204"/>
  <c r="AM204"/>
  <c r="AH204"/>
  <c r="CY204"/>
  <c r="CY449" s="1"/>
  <c r="CT204"/>
  <c r="CT449" s="1"/>
  <c r="CN204"/>
  <c r="CN449" s="1"/>
  <c r="CI204"/>
  <c r="CI449" s="1"/>
  <c r="CD204"/>
  <c r="CD449" s="1"/>
  <c r="BX204"/>
  <c r="BX449" s="1"/>
  <c r="BS204"/>
  <c r="BS449"/>
  <c r="BN204"/>
  <c r="BN449" s="1"/>
  <c r="BH204"/>
  <c r="BH449" s="1"/>
  <c r="BC204"/>
  <c r="BC449" s="1"/>
  <c r="AU204"/>
  <c r="AL204"/>
  <c r="AT204"/>
  <c r="AJ204"/>
  <c r="N219"/>
  <c r="N233"/>
  <c r="I239"/>
  <c r="J239" s="1"/>
  <c r="K239" s="1"/>
  <c r="W499"/>
  <c r="V254"/>
  <c r="AT262"/>
  <c r="CT262"/>
  <c r="CT507" s="1"/>
  <c r="CT607" s="1"/>
  <c r="CV262"/>
  <c r="CV507"/>
  <c r="CK262"/>
  <c r="CK507" s="1"/>
  <c r="BZ262"/>
  <c r="BZ507"/>
  <c r="BP262"/>
  <c r="BP507" s="1"/>
  <c r="BE262"/>
  <c r="BE507" s="1"/>
  <c r="AO262"/>
  <c r="CP262"/>
  <c r="CP507"/>
  <c r="BU262"/>
  <c r="BU507"/>
  <c r="AZ262"/>
  <c r="AJ262"/>
  <c r="AR272"/>
  <c r="CX272"/>
  <c r="CX517" s="1"/>
  <c r="CH272"/>
  <c r="CH517" s="1"/>
  <c r="BR272"/>
  <c r="BR517" s="1"/>
  <c r="BH272"/>
  <c r="BH517" s="1"/>
  <c r="AL272"/>
  <c r="CC272"/>
  <c r="CC517" s="1"/>
  <c r="AW272"/>
  <c r="J49" i="3"/>
  <c r="CW92"/>
  <c r="CW337"/>
  <c r="CN92"/>
  <c r="CN337"/>
  <c r="CG92"/>
  <c r="CG337"/>
  <c r="CB92"/>
  <c r="CB337"/>
  <c r="BS92"/>
  <c r="BS337"/>
  <c r="BS548"/>
  <c r="BL92"/>
  <c r="BL337"/>
  <c r="BG92"/>
  <c r="BG337"/>
  <c r="AW92"/>
  <c r="AM92"/>
  <c r="CY92"/>
  <c r="CY337"/>
  <c r="CM92"/>
  <c r="CM337"/>
  <c r="BW92"/>
  <c r="BW337"/>
  <c r="BH92"/>
  <c r="BH337"/>
  <c r="AQ92"/>
  <c r="AK92"/>
  <c r="CC92"/>
  <c r="CC337"/>
  <c r="BA92"/>
  <c r="BA337"/>
  <c r="BQ92"/>
  <c r="BQ337"/>
  <c r="AW134"/>
  <c r="CU134"/>
  <c r="CU379"/>
  <c r="CY134"/>
  <c r="CY379"/>
  <c r="CN134"/>
  <c r="CN379"/>
  <c r="CC134"/>
  <c r="CC379"/>
  <c r="BS134"/>
  <c r="BS379"/>
  <c r="BH134"/>
  <c r="BH379"/>
  <c r="AN134"/>
  <c r="CO134"/>
  <c r="CO379"/>
  <c r="BT134"/>
  <c r="BT379"/>
  <c r="AY134"/>
  <c r="AM134"/>
  <c r="BI134"/>
  <c r="BI379"/>
  <c r="CE134"/>
  <c r="CE379"/>
  <c r="V164"/>
  <c r="AQ199"/>
  <c r="AJ199"/>
  <c r="CW199"/>
  <c r="CW444"/>
  <c r="CR199"/>
  <c r="CR444"/>
  <c r="CM199"/>
  <c r="CM444"/>
  <c r="CG199"/>
  <c r="CG444"/>
  <c r="CB199"/>
  <c r="CB444"/>
  <c r="BW199"/>
  <c r="BW444"/>
  <c r="BQ199"/>
  <c r="BQ444"/>
  <c r="BL199"/>
  <c r="BL444"/>
  <c r="BG199"/>
  <c r="BG444"/>
  <c r="BA199"/>
  <c r="BA444"/>
  <c r="AU199"/>
  <c r="AK199"/>
  <c r="CV199"/>
  <c r="CV444"/>
  <c r="CK199"/>
  <c r="CK444"/>
  <c r="CA199"/>
  <c r="CA444"/>
  <c r="BP199"/>
  <c r="BP444"/>
  <c r="BE199"/>
  <c r="BE444"/>
  <c r="AO199"/>
  <c r="CQ199"/>
  <c r="CQ444"/>
  <c r="BU199"/>
  <c r="BU444"/>
  <c r="AZ199"/>
  <c r="BK199"/>
  <c r="BK444"/>
  <c r="AV199"/>
  <c r="CF199"/>
  <c r="CF444"/>
  <c r="AY242"/>
  <c r="AQ242"/>
  <c r="AQ487"/>
  <c r="AJ242"/>
  <c r="CY242"/>
  <c r="CY487"/>
  <c r="CU242"/>
  <c r="CU487"/>
  <c r="CQ242"/>
  <c r="CQ487"/>
  <c r="CM242"/>
  <c r="CM487"/>
  <c r="CI242"/>
  <c r="CI487"/>
  <c r="CE242"/>
  <c r="CE487"/>
  <c r="CA242"/>
  <c r="CA487"/>
  <c r="BW242"/>
  <c r="BW487"/>
  <c r="BS242"/>
  <c r="BS487"/>
  <c r="BO242"/>
  <c r="BO487"/>
  <c r="BK242"/>
  <c r="BK487"/>
  <c r="BG242"/>
  <c r="BG487"/>
  <c r="BC242"/>
  <c r="BC487"/>
  <c r="AV242"/>
  <c r="AI242"/>
  <c r="CV242"/>
  <c r="CV487"/>
  <c r="CN242"/>
  <c r="CN487"/>
  <c r="CF242"/>
  <c r="CF487"/>
  <c r="BX242"/>
  <c r="BX487"/>
  <c r="BP242"/>
  <c r="BP487"/>
  <c r="BH242"/>
  <c r="BH487"/>
  <c r="AZ242"/>
  <c r="AM242"/>
  <c r="AN242"/>
  <c r="AU242"/>
  <c r="CR242"/>
  <c r="CR487"/>
  <c r="CB242"/>
  <c r="CB487"/>
  <c r="BL242"/>
  <c r="BL487"/>
  <c r="AR242"/>
  <c r="CJ242"/>
  <c r="CJ487"/>
  <c r="BD242"/>
  <c r="BD487"/>
  <c r="BT242"/>
  <c r="BT487"/>
  <c r="AG487"/>
  <c r="X135" i="1"/>
  <c r="AZ137"/>
  <c r="BF137"/>
  <c r="BF382" s="1"/>
  <c r="BK137"/>
  <c r="BK382"/>
  <c r="BP137"/>
  <c r="BP382" s="1"/>
  <c r="BV137"/>
  <c r="BV382"/>
  <c r="CA137"/>
  <c r="CA382" s="1"/>
  <c r="CF137"/>
  <c r="CF382" s="1"/>
  <c r="CL137"/>
  <c r="CL382" s="1"/>
  <c r="CQ137"/>
  <c r="CQ382" s="1"/>
  <c r="CV137"/>
  <c r="CV382" s="1"/>
  <c r="AZ139"/>
  <c r="BD139"/>
  <c r="BD384" s="1"/>
  <c r="BD562" s="1"/>
  <c r="BR139"/>
  <c r="BR384" s="1"/>
  <c r="BV139"/>
  <c r="BV384"/>
  <c r="BV562" s="1"/>
  <c r="BZ139"/>
  <c r="BZ384"/>
  <c r="CM139"/>
  <c r="CM384" s="1"/>
  <c r="CQ139"/>
  <c r="CQ384"/>
  <c r="CQ562"/>
  <c r="CU139"/>
  <c r="CU384" s="1"/>
  <c r="CU562" s="1"/>
  <c r="AZ154"/>
  <c r="BK154"/>
  <c r="BK399" s="1"/>
  <c r="BV154"/>
  <c r="BV399"/>
  <c r="CF154"/>
  <c r="CF399" s="1"/>
  <c r="CQ154"/>
  <c r="CQ399"/>
  <c r="AR157"/>
  <c r="BJ157"/>
  <c r="BJ402" s="1"/>
  <c r="BN157"/>
  <c r="BN402" s="1"/>
  <c r="AZ158"/>
  <c r="BF158"/>
  <c r="BF403" s="1"/>
  <c r="BK158"/>
  <c r="BK403" s="1"/>
  <c r="BP158"/>
  <c r="BP403" s="1"/>
  <c r="BV158"/>
  <c r="BV403" s="1"/>
  <c r="CA158"/>
  <c r="CA403" s="1"/>
  <c r="CF158"/>
  <c r="CF403"/>
  <c r="CL158"/>
  <c r="CL403" s="1"/>
  <c r="CQ158"/>
  <c r="CQ403"/>
  <c r="CV158"/>
  <c r="CV403" s="1"/>
  <c r="BK187"/>
  <c r="BK432" s="1"/>
  <c r="BV187"/>
  <c r="BV432" s="1"/>
  <c r="CF187"/>
  <c r="CF432" s="1"/>
  <c r="CQ187"/>
  <c r="CQ432" s="1"/>
  <c r="BK199"/>
  <c r="BK444"/>
  <c r="BV199"/>
  <c r="BV444" s="1"/>
  <c r="CF199"/>
  <c r="CF444"/>
  <c r="CQ199"/>
  <c r="CQ444" s="1"/>
  <c r="AZ204"/>
  <c r="BK204"/>
  <c r="BK449" s="1"/>
  <c r="BV204"/>
  <c r="BV449" s="1"/>
  <c r="CF204"/>
  <c r="CF449" s="1"/>
  <c r="CQ204"/>
  <c r="CQ449" s="1"/>
  <c r="I231"/>
  <c r="CF262"/>
  <c r="CF507"/>
  <c r="AY134"/>
  <c r="AT134"/>
  <c r="AG379"/>
  <c r="CX134"/>
  <c r="CX379" s="1"/>
  <c r="CP134"/>
  <c r="CP379" s="1"/>
  <c r="CM134"/>
  <c r="CM379" s="1"/>
  <c r="CH134"/>
  <c r="CH379" s="1"/>
  <c r="CE134"/>
  <c r="CE379" s="1"/>
  <c r="BZ134"/>
  <c r="BZ379" s="1"/>
  <c r="BW134"/>
  <c r="BW379" s="1"/>
  <c r="BR134"/>
  <c r="BR379"/>
  <c r="BJ134"/>
  <c r="BJ379" s="1"/>
  <c r="BD134"/>
  <c r="BD379" s="1"/>
  <c r="BB134"/>
  <c r="BB379" s="1"/>
  <c r="AR134"/>
  <c r="AN134"/>
  <c r="CU157"/>
  <c r="CU402" s="1"/>
  <c r="CU571" s="1"/>
  <c r="CL157"/>
  <c r="CL402" s="1"/>
  <c r="CE157"/>
  <c r="CE402" s="1"/>
  <c r="BR157"/>
  <c r="BR402" s="1"/>
  <c r="AV157"/>
  <c r="AQ157"/>
  <c r="CR157"/>
  <c r="CR402" s="1"/>
  <c r="CM157"/>
  <c r="CM402" s="1"/>
  <c r="BZ157"/>
  <c r="BZ402"/>
  <c r="BO157"/>
  <c r="BO402" s="1"/>
  <c r="BK157"/>
  <c r="BK402" s="1"/>
  <c r="BD157"/>
  <c r="BD402"/>
  <c r="AH157"/>
  <c r="V158"/>
  <c r="CX169"/>
  <c r="CX414" s="1"/>
  <c r="CU169"/>
  <c r="CU414"/>
  <c r="CR169"/>
  <c r="CR414" s="1"/>
  <c r="CP169"/>
  <c r="CP414" s="1"/>
  <c r="CM169"/>
  <c r="CM414" s="1"/>
  <c r="CJ169"/>
  <c r="CJ414" s="1"/>
  <c r="CH169"/>
  <c r="CH414" s="1"/>
  <c r="CE169"/>
  <c r="CE414"/>
  <c r="CB169"/>
  <c r="CB414" s="1"/>
  <c r="BZ169"/>
  <c r="BZ414" s="1"/>
  <c r="BW169"/>
  <c r="BW414" s="1"/>
  <c r="BT169"/>
  <c r="BT414" s="1"/>
  <c r="BR169"/>
  <c r="BR414" s="1"/>
  <c r="BO169"/>
  <c r="BO414"/>
  <c r="BL169"/>
  <c r="BL414"/>
  <c r="BJ169"/>
  <c r="BJ414"/>
  <c r="BG169"/>
  <c r="BG414"/>
  <c r="BD169"/>
  <c r="BD414"/>
  <c r="BB169"/>
  <c r="BB414"/>
  <c r="AX169"/>
  <c r="AR169"/>
  <c r="AN169"/>
  <c r="AI169"/>
  <c r="AV169"/>
  <c r="AQ169"/>
  <c r="AQ414" s="1"/>
  <c r="AM169"/>
  <c r="AH169"/>
  <c r="AY169"/>
  <c r="AP169"/>
  <c r="AG414"/>
  <c r="CY169"/>
  <c r="CY414" s="1"/>
  <c r="CT169"/>
  <c r="CT414" s="1"/>
  <c r="CN169"/>
  <c r="CN414"/>
  <c r="CI169"/>
  <c r="CI414" s="1"/>
  <c r="CD169"/>
  <c r="CD414"/>
  <c r="BX169"/>
  <c r="BX414" s="1"/>
  <c r="BS169"/>
  <c r="BS414"/>
  <c r="BN169"/>
  <c r="BN414" s="1"/>
  <c r="BH169"/>
  <c r="BH414" s="1"/>
  <c r="BC169"/>
  <c r="BC414" s="1"/>
  <c r="AU169"/>
  <c r="AL169"/>
  <c r="CX173"/>
  <c r="CX418" s="1"/>
  <c r="CR173"/>
  <c r="CR418"/>
  <c r="CM173"/>
  <c r="CM418" s="1"/>
  <c r="CH173"/>
  <c r="CH418"/>
  <c r="CB173"/>
  <c r="CB418" s="1"/>
  <c r="BW173"/>
  <c r="BW418" s="1"/>
  <c r="BR173"/>
  <c r="BR418" s="1"/>
  <c r="BL173"/>
  <c r="BL418" s="1"/>
  <c r="BG173"/>
  <c r="BG418" s="1"/>
  <c r="BB173"/>
  <c r="BB418"/>
  <c r="AR173"/>
  <c r="AN173"/>
  <c r="AI173"/>
  <c r="AQ173"/>
  <c r="AQ418" s="1"/>
  <c r="AM173"/>
  <c r="AY173"/>
  <c r="AP173"/>
  <c r="CY173"/>
  <c r="CY418" s="1"/>
  <c r="CT173"/>
  <c r="CT418"/>
  <c r="CN173"/>
  <c r="CN418" s="1"/>
  <c r="CI173"/>
  <c r="CI418"/>
  <c r="CD173"/>
  <c r="CD418" s="1"/>
  <c r="BX173"/>
  <c r="BX418"/>
  <c r="BS173"/>
  <c r="BS418" s="1"/>
  <c r="BN173"/>
  <c r="BN418"/>
  <c r="BH173"/>
  <c r="BH418" s="1"/>
  <c r="BC173"/>
  <c r="BC418"/>
  <c r="AU173"/>
  <c r="AL173"/>
  <c r="N202"/>
  <c r="J202"/>
  <c r="K202"/>
  <c r="L202" s="1"/>
  <c r="W451"/>
  <c r="X206"/>
  <c r="AY207"/>
  <c r="AT207"/>
  <c r="AP207"/>
  <c r="AP452" s="1"/>
  <c r="AJ207"/>
  <c r="CX207"/>
  <c r="CX452"/>
  <c r="CU207"/>
  <c r="CU452" s="1"/>
  <c r="CR207"/>
  <c r="CR452"/>
  <c r="CP207"/>
  <c r="CP452" s="1"/>
  <c r="CM207"/>
  <c r="CM452"/>
  <c r="CJ207"/>
  <c r="CJ452" s="1"/>
  <c r="CH207"/>
  <c r="CH452"/>
  <c r="CE207"/>
  <c r="CE452" s="1"/>
  <c r="CB207"/>
  <c r="CB452"/>
  <c r="BZ207"/>
  <c r="BZ452" s="1"/>
  <c r="BW207"/>
  <c r="BW452"/>
  <c r="BT207"/>
  <c r="BT452" s="1"/>
  <c r="BR207"/>
  <c r="BR452"/>
  <c r="BO207"/>
  <c r="BO452" s="1"/>
  <c r="BL207"/>
  <c r="BL452"/>
  <c r="BJ207"/>
  <c r="BJ452" s="1"/>
  <c r="BG207"/>
  <c r="BG452"/>
  <c r="BD207"/>
  <c r="BD452" s="1"/>
  <c r="BB207"/>
  <c r="BB452"/>
  <c r="AX207"/>
  <c r="AR207"/>
  <c r="AN207"/>
  <c r="AV207"/>
  <c r="AV452" s="1"/>
  <c r="AM207"/>
  <c r="AM452" s="1"/>
  <c r="CY207"/>
  <c r="CY452" s="1"/>
  <c r="CT207"/>
  <c r="CT452" s="1"/>
  <c r="CN207"/>
  <c r="CN452" s="1"/>
  <c r="CI207"/>
  <c r="CI452" s="1"/>
  <c r="CD207"/>
  <c r="CD452" s="1"/>
  <c r="BX207"/>
  <c r="BX452" s="1"/>
  <c r="BS207"/>
  <c r="BS452" s="1"/>
  <c r="BN207"/>
  <c r="BN452" s="1"/>
  <c r="BH207"/>
  <c r="BH452" s="1"/>
  <c r="BC207"/>
  <c r="BC452" s="1"/>
  <c r="AU207"/>
  <c r="AY225"/>
  <c r="AY470" s="1"/>
  <c r="AT225"/>
  <c r="AP225"/>
  <c r="AJ225"/>
  <c r="CX225"/>
  <c r="CX470" s="1"/>
  <c r="CU225"/>
  <c r="CU470"/>
  <c r="CR225"/>
  <c r="CR470" s="1"/>
  <c r="CP225"/>
  <c r="CP470"/>
  <c r="CM225"/>
  <c r="CM470" s="1"/>
  <c r="CJ225"/>
  <c r="CJ470"/>
  <c r="CH225"/>
  <c r="CH470" s="1"/>
  <c r="CE225"/>
  <c r="CE470" s="1"/>
  <c r="CB225"/>
  <c r="CB470" s="1"/>
  <c r="BZ225"/>
  <c r="BZ470" s="1"/>
  <c r="BW225"/>
  <c r="BW470" s="1"/>
  <c r="BT225"/>
  <c r="BT470"/>
  <c r="BT594" s="1"/>
  <c r="BR225"/>
  <c r="BR470" s="1"/>
  <c r="BO225"/>
  <c r="BO470"/>
  <c r="BL225"/>
  <c r="BL470" s="1"/>
  <c r="BJ225"/>
  <c r="BJ470" s="1"/>
  <c r="BG225"/>
  <c r="BG470" s="1"/>
  <c r="BD225"/>
  <c r="BD470"/>
  <c r="BB225"/>
  <c r="BB470" s="1"/>
  <c r="AX225"/>
  <c r="AR225"/>
  <c r="AN225"/>
  <c r="AN470" s="1"/>
  <c r="AI225"/>
  <c r="AV225"/>
  <c r="AM225"/>
  <c r="CY225"/>
  <c r="CY470" s="1"/>
  <c r="CT225"/>
  <c r="CT470"/>
  <c r="CN225"/>
  <c r="CN470" s="1"/>
  <c r="CI225"/>
  <c r="CI470" s="1"/>
  <c r="CD225"/>
  <c r="CD470" s="1"/>
  <c r="BX225"/>
  <c r="BX470"/>
  <c r="BS225"/>
  <c r="BS470" s="1"/>
  <c r="BN225"/>
  <c r="BN470"/>
  <c r="BH225"/>
  <c r="BH470" s="1"/>
  <c r="BC225"/>
  <c r="BC470"/>
  <c r="AU225"/>
  <c r="AL225"/>
  <c r="W472"/>
  <c r="N227"/>
  <c r="N472"/>
  <c r="CX235"/>
  <c r="CX480" s="1"/>
  <c r="CU235"/>
  <c r="CU480"/>
  <c r="CR235"/>
  <c r="CR480" s="1"/>
  <c r="CP235"/>
  <c r="CP480"/>
  <c r="CM235"/>
  <c r="CM480" s="1"/>
  <c r="CJ235"/>
  <c r="CJ480"/>
  <c r="CH235"/>
  <c r="CH480" s="1"/>
  <c r="CE235"/>
  <c r="CE480"/>
  <c r="CB235"/>
  <c r="CB480" s="1"/>
  <c r="BZ235"/>
  <c r="BZ480"/>
  <c r="BW235"/>
  <c r="BW480" s="1"/>
  <c r="BT235"/>
  <c r="BT480"/>
  <c r="BR235"/>
  <c r="BR480" s="1"/>
  <c r="BO235"/>
  <c r="BO480"/>
  <c r="BL235"/>
  <c r="BL480" s="1"/>
  <c r="BJ235"/>
  <c r="BJ480"/>
  <c r="BG235"/>
  <c r="BG480" s="1"/>
  <c r="BD235"/>
  <c r="BD480"/>
  <c r="BB235"/>
  <c r="BB480" s="1"/>
  <c r="AX235"/>
  <c r="AR235"/>
  <c r="AN235"/>
  <c r="AV235"/>
  <c r="AQ235"/>
  <c r="AH235"/>
  <c r="AH480" s="1"/>
  <c r="CY235"/>
  <c r="CY480" s="1"/>
  <c r="CT235"/>
  <c r="CT480"/>
  <c r="CN235"/>
  <c r="CN480" s="1"/>
  <c r="CI235"/>
  <c r="CI480"/>
  <c r="CD235"/>
  <c r="CD480" s="1"/>
  <c r="BX235"/>
  <c r="BX480"/>
  <c r="BS235"/>
  <c r="BS480" s="1"/>
  <c r="BN235"/>
  <c r="BN480"/>
  <c r="BH235"/>
  <c r="BH480" s="1"/>
  <c r="BC235"/>
  <c r="BC480"/>
  <c r="AU235"/>
  <c r="AU480" s="1"/>
  <c r="AT235"/>
  <c r="AJ235"/>
  <c r="CV236"/>
  <c r="CV481" s="1"/>
  <c r="CT236"/>
  <c r="CT481" s="1"/>
  <c r="CT597" s="1"/>
  <c r="CM236"/>
  <c r="CM481" s="1"/>
  <c r="CI236"/>
  <c r="CI481"/>
  <c r="CB236"/>
  <c r="CB481" s="1"/>
  <c r="BZ236"/>
  <c r="BZ481"/>
  <c r="BO236"/>
  <c r="BO481" s="1"/>
  <c r="BH236"/>
  <c r="BH481"/>
  <c r="BF236"/>
  <c r="BF481" s="1"/>
  <c r="BB236"/>
  <c r="BB481" s="1"/>
  <c r="AY236"/>
  <c r="AP236"/>
  <c r="AJ236"/>
  <c r="AG481"/>
  <c r="CQ236"/>
  <c r="CQ481" s="1"/>
  <c r="CF236"/>
  <c r="CF481"/>
  <c r="BW236"/>
  <c r="BW481" s="1"/>
  <c r="BL236"/>
  <c r="BL481"/>
  <c r="AX236"/>
  <c r="AR236"/>
  <c r="AI236"/>
  <c r="CU236"/>
  <c r="CU481"/>
  <c r="CH236"/>
  <c r="CH481"/>
  <c r="BP236"/>
  <c r="BP481"/>
  <c r="BC236"/>
  <c r="BC481"/>
  <c r="AM236"/>
  <c r="CY236"/>
  <c r="CY481" s="1"/>
  <c r="BX236"/>
  <c r="BX481"/>
  <c r="AU236"/>
  <c r="AL236"/>
  <c r="W488"/>
  <c r="V262"/>
  <c r="V507" s="1"/>
  <c r="W507"/>
  <c r="V272"/>
  <c r="W517"/>
  <c r="V274"/>
  <c r="U274" s="1"/>
  <c r="W519"/>
  <c r="AW121" i="3"/>
  <c r="AW366"/>
  <c r="CU121"/>
  <c r="CU366"/>
  <c r="CY121"/>
  <c r="CY366"/>
  <c r="CN121"/>
  <c r="CN366"/>
  <c r="CC121"/>
  <c r="CC366"/>
  <c r="BS121"/>
  <c r="BS366"/>
  <c r="BH121"/>
  <c r="BH366"/>
  <c r="AN121"/>
  <c r="CO121"/>
  <c r="CO366"/>
  <c r="BT121"/>
  <c r="BT366"/>
  <c r="AY121"/>
  <c r="AM121"/>
  <c r="BI121"/>
  <c r="BI366"/>
  <c r="CE121"/>
  <c r="CE366"/>
  <c r="AW138"/>
  <c r="CU138"/>
  <c r="CU383"/>
  <c r="CY138"/>
  <c r="CY383"/>
  <c r="CN138"/>
  <c r="CN383"/>
  <c r="CC138"/>
  <c r="CC383"/>
  <c r="BS138"/>
  <c r="BS383"/>
  <c r="BH138"/>
  <c r="BH383"/>
  <c r="AN138"/>
  <c r="CO138"/>
  <c r="CO383"/>
  <c r="BT138"/>
  <c r="BT383"/>
  <c r="AY138"/>
  <c r="AM138"/>
  <c r="BI138"/>
  <c r="BI383"/>
  <c r="CE138"/>
  <c r="CE383"/>
  <c r="CY149"/>
  <c r="CY394"/>
  <c r="CO149"/>
  <c r="CO394"/>
  <c r="CJ149"/>
  <c r="CJ394"/>
  <c r="CE149"/>
  <c r="CE394"/>
  <c r="BU149"/>
  <c r="BU394"/>
  <c r="BI149"/>
  <c r="BI394"/>
  <c r="BD149"/>
  <c r="BD394"/>
  <c r="AU149"/>
  <c r="AJ149"/>
  <c r="CQ149"/>
  <c r="CQ394"/>
  <c r="BP149"/>
  <c r="BP394"/>
  <c r="AS149"/>
  <c r="AI149"/>
  <c r="CV149"/>
  <c r="CV394"/>
  <c r="CA149"/>
  <c r="CA394"/>
  <c r="AY149"/>
  <c r="CF149"/>
  <c r="CF394"/>
  <c r="BY149"/>
  <c r="BY394"/>
  <c r="BE149"/>
  <c r="BE394"/>
  <c r="AO149"/>
  <c r="CK149"/>
  <c r="CK394"/>
  <c r="BT149"/>
  <c r="BT394"/>
  <c r="AZ149"/>
  <c r="BO149"/>
  <c r="BO394"/>
  <c r="AN149"/>
  <c r="BK149"/>
  <c r="BK394"/>
  <c r="AY172"/>
  <c r="CJ172"/>
  <c r="CJ417"/>
  <c r="BX172"/>
  <c r="BX417"/>
  <c r="BD172"/>
  <c r="BD417"/>
  <c r="CY172"/>
  <c r="CY417"/>
  <c r="BK172"/>
  <c r="BK417"/>
  <c r="CM172"/>
  <c r="CM417"/>
  <c r="AZ134" i="1"/>
  <c r="BF134"/>
  <c r="BF379" s="1"/>
  <c r="BP134"/>
  <c r="BP379" s="1"/>
  <c r="CA134"/>
  <c r="CA379" s="1"/>
  <c r="CL134"/>
  <c r="CL379" s="1"/>
  <c r="CV134"/>
  <c r="CV379" s="1"/>
  <c r="W380"/>
  <c r="AV137"/>
  <c r="AG384"/>
  <c r="AP139"/>
  <c r="AP384" s="1"/>
  <c r="AY139"/>
  <c r="BH139"/>
  <c r="BH384" s="1"/>
  <c r="BH562" s="1"/>
  <c r="CD139"/>
  <c r="CD384" s="1"/>
  <c r="CD562" s="1"/>
  <c r="CY139"/>
  <c r="CY384" s="1"/>
  <c r="CY562"/>
  <c r="X142"/>
  <c r="Y142" s="1"/>
  <c r="X154"/>
  <c r="Y154" s="1"/>
  <c r="AP154"/>
  <c r="AY154"/>
  <c r="AY157"/>
  <c r="AM158"/>
  <c r="AV158"/>
  <c r="AZ169"/>
  <c r="BK169"/>
  <c r="BK414"/>
  <c r="BV169"/>
  <c r="BV414" s="1"/>
  <c r="CF169"/>
  <c r="CF414" s="1"/>
  <c r="CQ169"/>
  <c r="CQ414" s="1"/>
  <c r="W417"/>
  <c r="AZ173"/>
  <c r="BV173"/>
  <c r="BV418" s="1"/>
  <c r="CQ173"/>
  <c r="CQ418"/>
  <c r="AG449"/>
  <c r="AY204"/>
  <c r="BK207"/>
  <c r="BK452"/>
  <c r="BV207"/>
  <c r="BV452" s="1"/>
  <c r="CF207"/>
  <c r="CF452" s="1"/>
  <c r="CQ207"/>
  <c r="CQ452" s="1"/>
  <c r="AZ225"/>
  <c r="BK225"/>
  <c r="BK470"/>
  <c r="BV225"/>
  <c r="BV470" s="1"/>
  <c r="CF225"/>
  <c r="CF470"/>
  <c r="CQ225"/>
  <c r="CQ470" s="1"/>
  <c r="X230"/>
  <c r="AZ235"/>
  <c r="BV235"/>
  <c r="BV480" s="1"/>
  <c r="CQ235"/>
  <c r="CQ480"/>
  <c r="BR236"/>
  <c r="BR481" s="1"/>
  <c r="CR236"/>
  <c r="CR481"/>
  <c r="CN272"/>
  <c r="CN517" s="1"/>
  <c r="AY168"/>
  <c r="AT168"/>
  <c r="AP168"/>
  <c r="AJ168"/>
  <c r="CX168"/>
  <c r="CX413"/>
  <c r="CU168"/>
  <c r="CU413" s="1"/>
  <c r="CR168"/>
  <c r="CR413"/>
  <c r="CP168"/>
  <c r="CP413" s="1"/>
  <c r="CM168"/>
  <c r="CM413"/>
  <c r="CJ168"/>
  <c r="CJ413" s="1"/>
  <c r="CH168"/>
  <c r="CH413"/>
  <c r="CE168"/>
  <c r="CE413" s="1"/>
  <c r="CB168"/>
  <c r="CB413"/>
  <c r="BZ168"/>
  <c r="BZ413" s="1"/>
  <c r="BW168"/>
  <c r="BW413"/>
  <c r="BT168"/>
  <c r="BT413" s="1"/>
  <c r="BR168"/>
  <c r="BR413"/>
  <c r="BO168"/>
  <c r="BO413" s="1"/>
  <c r="BL168"/>
  <c r="BL413"/>
  <c r="BJ168"/>
  <c r="BJ413" s="1"/>
  <c r="BG168"/>
  <c r="BG413"/>
  <c r="BD168"/>
  <c r="BD413" s="1"/>
  <c r="BB168"/>
  <c r="BB413"/>
  <c r="AX168"/>
  <c r="AR168"/>
  <c r="AN168"/>
  <c r="AI168"/>
  <c r="V171"/>
  <c r="U171" s="1"/>
  <c r="W416"/>
  <c r="AY172"/>
  <c r="AP172"/>
  <c r="AJ172"/>
  <c r="CU172"/>
  <c r="CU417" s="1"/>
  <c r="CP172"/>
  <c r="CP417" s="1"/>
  <c r="CJ172"/>
  <c r="CJ417"/>
  <c r="CE172"/>
  <c r="CE417" s="1"/>
  <c r="BZ172"/>
  <c r="BZ417"/>
  <c r="BT172"/>
  <c r="BT417" s="1"/>
  <c r="BO172"/>
  <c r="BO417" s="1"/>
  <c r="BJ172"/>
  <c r="BJ417" s="1"/>
  <c r="BD172"/>
  <c r="BD417" s="1"/>
  <c r="AX172"/>
  <c r="AR172"/>
  <c r="AI172"/>
  <c r="CU177"/>
  <c r="CU422"/>
  <c r="CU575" s="1"/>
  <c r="CP177"/>
  <c r="CP422" s="1"/>
  <c r="CP575" s="1"/>
  <c r="CJ177"/>
  <c r="CJ422"/>
  <c r="CJ575" s="1"/>
  <c r="CE177"/>
  <c r="CE422" s="1"/>
  <c r="CE575" s="1"/>
  <c r="BZ177"/>
  <c r="BZ422" s="1"/>
  <c r="BZ575" s="1"/>
  <c r="BT177"/>
  <c r="BT422"/>
  <c r="BT575" s="1"/>
  <c r="BO177"/>
  <c r="BO422"/>
  <c r="BO575"/>
  <c r="BJ177"/>
  <c r="BJ422" s="1"/>
  <c r="BJ575" s="1"/>
  <c r="BD177"/>
  <c r="BD422"/>
  <c r="BD575" s="1"/>
  <c r="AV177"/>
  <c r="AQ177"/>
  <c r="AQ422" s="1"/>
  <c r="AQ575" s="1"/>
  <c r="AN177"/>
  <c r="AI177"/>
  <c r="CV177"/>
  <c r="CV422" s="1"/>
  <c r="CV575" s="1"/>
  <c r="CQ177"/>
  <c r="CQ422"/>
  <c r="CQ575" s="1"/>
  <c r="CL177"/>
  <c r="CL422" s="1"/>
  <c r="CL575" s="1"/>
  <c r="CF177"/>
  <c r="CF422" s="1"/>
  <c r="CF575" s="1"/>
  <c r="CA177"/>
  <c r="CA422" s="1"/>
  <c r="CA575"/>
  <c r="BV177"/>
  <c r="BV422" s="1"/>
  <c r="BV575" s="1"/>
  <c r="BP177"/>
  <c r="BP422"/>
  <c r="BP575"/>
  <c r="BK177"/>
  <c r="BK422" s="1"/>
  <c r="BK575" s="1"/>
  <c r="BF177"/>
  <c r="BF422" s="1"/>
  <c r="BF575" s="1"/>
  <c r="AZ177"/>
  <c r="AU177"/>
  <c r="AM177"/>
  <c r="AH177"/>
  <c r="W431"/>
  <c r="AM201"/>
  <c r="AY203"/>
  <c r="AT203"/>
  <c r="AP203"/>
  <c r="AJ203"/>
  <c r="CX203"/>
  <c r="CX448"/>
  <c r="CU203"/>
  <c r="CU448" s="1"/>
  <c r="CR203"/>
  <c r="CR448" s="1"/>
  <c r="CP203"/>
  <c r="CP448" s="1"/>
  <c r="CM203"/>
  <c r="CM448" s="1"/>
  <c r="CJ203"/>
  <c r="CJ448" s="1"/>
  <c r="CH203"/>
  <c r="CH448"/>
  <c r="CE203"/>
  <c r="CE448" s="1"/>
  <c r="CB203"/>
  <c r="CB448"/>
  <c r="BZ203"/>
  <c r="BZ448" s="1"/>
  <c r="BW203"/>
  <c r="BW448" s="1"/>
  <c r="BT203"/>
  <c r="BT448" s="1"/>
  <c r="BR203"/>
  <c r="BR448" s="1"/>
  <c r="BO203"/>
  <c r="BO448" s="1"/>
  <c r="BL203"/>
  <c r="BL448" s="1"/>
  <c r="BJ203"/>
  <c r="BJ448" s="1"/>
  <c r="BG203"/>
  <c r="BG448"/>
  <c r="BD203"/>
  <c r="BD448" s="1"/>
  <c r="BB203"/>
  <c r="BB448" s="1"/>
  <c r="AX203"/>
  <c r="AX448" s="1"/>
  <c r="AR203"/>
  <c r="AR448" s="1"/>
  <c r="AN203"/>
  <c r="AI203"/>
  <c r="AY210"/>
  <c r="AT210"/>
  <c r="AT455" s="1"/>
  <c r="AP210"/>
  <c r="AJ210"/>
  <c r="AG455"/>
  <c r="CX210"/>
  <c r="CX455" s="1"/>
  <c r="CU210"/>
  <c r="CU455" s="1"/>
  <c r="CR210"/>
  <c r="CR455" s="1"/>
  <c r="CP210"/>
  <c r="CP455" s="1"/>
  <c r="CM210"/>
  <c r="CM455" s="1"/>
  <c r="CJ210"/>
  <c r="CJ455"/>
  <c r="CH210"/>
  <c r="CH455" s="1"/>
  <c r="CE210"/>
  <c r="CE455"/>
  <c r="CB210"/>
  <c r="CB455" s="1"/>
  <c r="BZ210"/>
  <c r="BZ455"/>
  <c r="BW210"/>
  <c r="BW455" s="1"/>
  <c r="BT210"/>
  <c r="BT455" s="1"/>
  <c r="BR210"/>
  <c r="BR455"/>
  <c r="BO210"/>
  <c r="BO455" s="1"/>
  <c r="BL210"/>
  <c r="BL455"/>
  <c r="BJ210"/>
  <c r="BJ455" s="1"/>
  <c r="BJ586" s="1"/>
  <c r="BG210"/>
  <c r="BG455"/>
  <c r="BD210"/>
  <c r="BD455" s="1"/>
  <c r="BB210"/>
  <c r="BB455"/>
  <c r="AX210"/>
  <c r="AX455" s="1"/>
  <c r="AX586" s="1"/>
  <c r="AR210"/>
  <c r="AN210"/>
  <c r="AI210"/>
  <c r="AY220"/>
  <c r="AT220"/>
  <c r="AP220"/>
  <c r="AJ220"/>
  <c r="AG465"/>
  <c r="CX220"/>
  <c r="CX465"/>
  <c r="CU220"/>
  <c r="CU465" s="1"/>
  <c r="CR220"/>
  <c r="CR465"/>
  <c r="CP220"/>
  <c r="CP465" s="1"/>
  <c r="CM220"/>
  <c r="CM465"/>
  <c r="CJ220"/>
  <c r="CJ465" s="1"/>
  <c r="CH220"/>
  <c r="CH465"/>
  <c r="CE220"/>
  <c r="CE465" s="1"/>
  <c r="CB220"/>
  <c r="CB465"/>
  <c r="BZ220"/>
  <c r="BZ465" s="1"/>
  <c r="BW220"/>
  <c r="BW465"/>
  <c r="BT220"/>
  <c r="BT465" s="1"/>
  <c r="BR220"/>
  <c r="BR465"/>
  <c r="BO220"/>
  <c r="BO465" s="1"/>
  <c r="BL220"/>
  <c r="BL465"/>
  <c r="BJ220"/>
  <c r="BJ465" s="1"/>
  <c r="BG220"/>
  <c r="BG465"/>
  <c r="BD220"/>
  <c r="BD465" s="1"/>
  <c r="BB220"/>
  <c r="BB465"/>
  <c r="AX220"/>
  <c r="AR220"/>
  <c r="AN220"/>
  <c r="AI220"/>
  <c r="N224"/>
  <c r="I224"/>
  <c r="CU227"/>
  <c r="CU472"/>
  <c r="CP227"/>
  <c r="CP472" s="1"/>
  <c r="CL227"/>
  <c r="CL472"/>
  <c r="CF227"/>
  <c r="CF472" s="1"/>
  <c r="CA227"/>
  <c r="CA472"/>
  <c r="BW227"/>
  <c r="BW472" s="1"/>
  <c r="BR227"/>
  <c r="BR472"/>
  <c r="BL227"/>
  <c r="BL472" s="1"/>
  <c r="BC227"/>
  <c r="BC472"/>
  <c r="AX227"/>
  <c r="AR227"/>
  <c r="AP227"/>
  <c r="AJ227"/>
  <c r="AG472"/>
  <c r="CV227"/>
  <c r="CV472" s="1"/>
  <c r="CQ227"/>
  <c r="CQ472" s="1"/>
  <c r="CM227"/>
  <c r="CM472" s="1"/>
  <c r="CH227"/>
  <c r="CH472" s="1"/>
  <c r="CB227"/>
  <c r="CB472" s="1"/>
  <c r="BS227"/>
  <c r="BS472"/>
  <c r="BN227"/>
  <c r="BN472" s="1"/>
  <c r="BH227"/>
  <c r="BH472" s="1"/>
  <c r="BD227"/>
  <c r="BD472" s="1"/>
  <c r="AV227"/>
  <c r="AQ227"/>
  <c r="AQ472" s="1"/>
  <c r="AN227"/>
  <c r="AI227"/>
  <c r="N230"/>
  <c r="I230"/>
  <c r="AJ234"/>
  <c r="CM234"/>
  <c r="CM479"/>
  <c r="CE234"/>
  <c r="CE479" s="1"/>
  <c r="BR234"/>
  <c r="BR479"/>
  <c r="BJ234"/>
  <c r="BJ479" s="1"/>
  <c r="AN234"/>
  <c r="AT240"/>
  <c r="AL240"/>
  <c r="AG485"/>
  <c r="CR240"/>
  <c r="CR485"/>
  <c r="CJ240"/>
  <c r="CJ485" s="1"/>
  <c r="CB240"/>
  <c r="CB485" s="1"/>
  <c r="BT240"/>
  <c r="BT485" s="1"/>
  <c r="BL240"/>
  <c r="BL485" s="1"/>
  <c r="BD240"/>
  <c r="BD485" s="1"/>
  <c r="AR240"/>
  <c r="AR485" s="1"/>
  <c r="AJ240"/>
  <c r="AV265"/>
  <c r="AK265"/>
  <c r="CW265"/>
  <c r="CW510" s="1"/>
  <c r="CR265"/>
  <c r="CR510" s="1"/>
  <c r="CL265"/>
  <c r="CL510"/>
  <c r="CG265"/>
  <c r="CG510" s="1"/>
  <c r="CB265"/>
  <c r="CB510" s="1"/>
  <c r="BV265"/>
  <c r="BV510" s="1"/>
  <c r="BQ265"/>
  <c r="BQ510" s="1"/>
  <c r="BL265"/>
  <c r="BL510" s="1"/>
  <c r="BF265"/>
  <c r="BF510"/>
  <c r="BA265"/>
  <c r="BA510" s="1"/>
  <c r="AS265"/>
  <c r="AH265"/>
  <c r="V273"/>
  <c r="U273" s="1"/>
  <c r="N47" i="3"/>
  <c r="O47"/>
  <c r="P47"/>
  <c r="I47"/>
  <c r="J47"/>
  <c r="K47"/>
  <c r="AW118"/>
  <c r="CU118"/>
  <c r="CU363"/>
  <c r="CY118"/>
  <c r="CY363"/>
  <c r="CN118"/>
  <c r="CN363"/>
  <c r="CC118"/>
  <c r="CC363"/>
  <c r="BS118"/>
  <c r="BS363"/>
  <c r="BH118"/>
  <c r="BH363"/>
  <c r="AN118"/>
  <c r="CO118"/>
  <c r="CO363"/>
  <c r="BT118"/>
  <c r="BT363"/>
  <c r="AY118"/>
  <c r="BI118"/>
  <c r="BI363"/>
  <c r="AM118"/>
  <c r="V156"/>
  <c r="CV236"/>
  <c r="CV481"/>
  <c r="CF236"/>
  <c r="CF481"/>
  <c r="BP236"/>
  <c r="BP481"/>
  <c r="AZ236"/>
  <c r="AR236"/>
  <c r="AM236"/>
  <c r="AG481"/>
  <c r="CY236"/>
  <c r="CY481"/>
  <c r="CR236"/>
  <c r="CR481"/>
  <c r="CM236"/>
  <c r="CM481"/>
  <c r="CI236"/>
  <c r="CI481"/>
  <c r="CB236"/>
  <c r="CB481"/>
  <c r="BW236"/>
  <c r="BW481"/>
  <c r="BS236"/>
  <c r="BS481"/>
  <c r="BL236"/>
  <c r="BL481"/>
  <c r="BG236"/>
  <c r="BG481"/>
  <c r="BC236"/>
  <c r="BC481"/>
  <c r="AY236"/>
  <c r="AQ236"/>
  <c r="AJ236"/>
  <c r="BX236"/>
  <c r="BX481"/>
  <c r="AV236"/>
  <c r="AI236"/>
  <c r="CU236"/>
  <c r="CU481"/>
  <c r="CA236"/>
  <c r="CA481"/>
  <c r="BT236"/>
  <c r="BT481"/>
  <c r="BO236"/>
  <c r="BO481"/>
  <c r="AN236"/>
  <c r="CJ236"/>
  <c r="CJ481"/>
  <c r="BK236"/>
  <c r="BK481"/>
  <c r="AU236"/>
  <c r="BH236"/>
  <c r="BH481"/>
  <c r="CE236"/>
  <c r="CE481"/>
  <c r="BD236"/>
  <c r="BD481"/>
  <c r="CN236"/>
  <c r="CN481"/>
  <c r="AL46" i="1"/>
  <c r="AU46"/>
  <c r="BC46"/>
  <c r="BC291"/>
  <c r="BF46"/>
  <c r="BF291" s="1"/>
  <c r="BH46"/>
  <c r="BH291"/>
  <c r="BK46"/>
  <c r="BK291" s="1"/>
  <c r="BN46"/>
  <c r="BN291"/>
  <c r="BP46"/>
  <c r="BP291" s="1"/>
  <c r="BS46"/>
  <c r="BS291"/>
  <c r="BV46"/>
  <c r="BV291" s="1"/>
  <c r="BX46"/>
  <c r="BX291"/>
  <c r="CA46"/>
  <c r="CA291" s="1"/>
  <c r="CD46"/>
  <c r="CD291"/>
  <c r="CF46"/>
  <c r="CF291" s="1"/>
  <c r="CI46"/>
  <c r="CI291"/>
  <c r="CL46"/>
  <c r="CL291" s="1"/>
  <c r="CN46"/>
  <c r="CN291"/>
  <c r="CQ46"/>
  <c r="CQ291" s="1"/>
  <c r="CT46"/>
  <c r="CT291"/>
  <c r="CV46"/>
  <c r="CV291" s="1"/>
  <c r="AL50"/>
  <c r="AU50"/>
  <c r="AZ50"/>
  <c r="BC50"/>
  <c r="BC295"/>
  <c r="BF50"/>
  <c r="BF295" s="1"/>
  <c r="BH50"/>
  <c r="BH295" s="1"/>
  <c r="BK50"/>
  <c r="BK295" s="1"/>
  <c r="BN50"/>
  <c r="BN295"/>
  <c r="BP50"/>
  <c r="BP295" s="1"/>
  <c r="BS50"/>
  <c r="BS295"/>
  <c r="BV50"/>
  <c r="BV295" s="1"/>
  <c r="BX50"/>
  <c r="BX295" s="1"/>
  <c r="CA50"/>
  <c r="CA295" s="1"/>
  <c r="CD50"/>
  <c r="CD295" s="1"/>
  <c r="CF50"/>
  <c r="CF295" s="1"/>
  <c r="CI50"/>
  <c r="CI295"/>
  <c r="CL50"/>
  <c r="CL295" s="1"/>
  <c r="CN50"/>
  <c r="CN295" s="1"/>
  <c r="CQ50"/>
  <c r="CQ295" s="1"/>
  <c r="CT50"/>
  <c r="CT295"/>
  <c r="CV50"/>
  <c r="CV295" s="1"/>
  <c r="AL55"/>
  <c r="AU55"/>
  <c r="AZ55"/>
  <c r="BC55"/>
  <c r="BC300"/>
  <c r="BF55"/>
  <c r="BF300"/>
  <c r="BH55"/>
  <c r="BH300"/>
  <c r="BK55"/>
  <c r="BK300"/>
  <c r="BN55"/>
  <c r="BN300"/>
  <c r="BP55"/>
  <c r="BP300"/>
  <c r="BS55"/>
  <c r="BS300"/>
  <c r="BV55"/>
  <c r="BV300"/>
  <c r="BX55"/>
  <c r="BX300"/>
  <c r="CA55"/>
  <c r="CA300"/>
  <c r="CD55"/>
  <c r="CD300"/>
  <c r="CF55"/>
  <c r="CF300"/>
  <c r="CI55"/>
  <c r="CI300"/>
  <c r="CL55"/>
  <c r="CL300"/>
  <c r="CN55"/>
  <c r="CN300"/>
  <c r="CQ55"/>
  <c r="CQ300"/>
  <c r="CT55"/>
  <c r="CT300"/>
  <c r="CV55"/>
  <c r="CV300" s="1"/>
  <c r="BC58"/>
  <c r="BC303" s="1"/>
  <c r="BX58"/>
  <c r="BX303" s="1"/>
  <c r="CT58"/>
  <c r="CT303"/>
  <c r="AL66"/>
  <c r="AU66"/>
  <c r="AZ66"/>
  <c r="BC66"/>
  <c r="BC311" s="1"/>
  <c r="BF66"/>
  <c r="BF311" s="1"/>
  <c r="BH66"/>
  <c r="BH311" s="1"/>
  <c r="BK66"/>
  <c r="BK311"/>
  <c r="BN66"/>
  <c r="BN311" s="1"/>
  <c r="BP66"/>
  <c r="BP311"/>
  <c r="BS66"/>
  <c r="BS311" s="1"/>
  <c r="BV66"/>
  <c r="BV311"/>
  <c r="BX66"/>
  <c r="BX311" s="1"/>
  <c r="CA66"/>
  <c r="CA311" s="1"/>
  <c r="CD66"/>
  <c r="CD311" s="1"/>
  <c r="CF66"/>
  <c r="CF311"/>
  <c r="CI66"/>
  <c r="CI311" s="1"/>
  <c r="CL66"/>
  <c r="CL311"/>
  <c r="CN66"/>
  <c r="CN311" s="1"/>
  <c r="CQ66"/>
  <c r="CQ311"/>
  <c r="CT66"/>
  <c r="CT311" s="1"/>
  <c r="CV66"/>
  <c r="CV311" s="1"/>
  <c r="AL85"/>
  <c r="AU85"/>
  <c r="AU330" s="1"/>
  <c r="AZ85"/>
  <c r="BC85"/>
  <c r="BC330"/>
  <c r="BF85"/>
  <c r="BF330" s="1"/>
  <c r="BH85"/>
  <c r="BH330" s="1"/>
  <c r="BK85"/>
  <c r="BK330" s="1"/>
  <c r="BN85"/>
  <c r="BN330" s="1"/>
  <c r="BP85"/>
  <c r="BP330" s="1"/>
  <c r="BS85"/>
  <c r="BS330" s="1"/>
  <c r="BV85"/>
  <c r="BV330" s="1"/>
  <c r="BX85"/>
  <c r="BX330"/>
  <c r="CA85"/>
  <c r="CA330" s="1"/>
  <c r="CD85"/>
  <c r="CD330"/>
  <c r="CF85"/>
  <c r="CF330" s="1"/>
  <c r="CI85"/>
  <c r="CI330" s="1"/>
  <c r="CL85"/>
  <c r="CL330" s="1"/>
  <c r="CN85"/>
  <c r="CN330" s="1"/>
  <c r="CQ85"/>
  <c r="CQ330" s="1"/>
  <c r="CT85"/>
  <c r="CT330"/>
  <c r="CV85"/>
  <c r="CV330" s="1"/>
  <c r="L90"/>
  <c r="K90" s="1"/>
  <c r="AL92"/>
  <c r="AU92"/>
  <c r="AZ92"/>
  <c r="BC92"/>
  <c r="BC337" s="1"/>
  <c r="BF92"/>
  <c r="BF337" s="1"/>
  <c r="BH92"/>
  <c r="BH337" s="1"/>
  <c r="BK92"/>
  <c r="BK337" s="1"/>
  <c r="BN92"/>
  <c r="BN337"/>
  <c r="BP92"/>
  <c r="BP337" s="1"/>
  <c r="BS92"/>
  <c r="BS337" s="1"/>
  <c r="BV92"/>
  <c r="BV337" s="1"/>
  <c r="BX92"/>
  <c r="BX337"/>
  <c r="CA92"/>
  <c r="CA337" s="1"/>
  <c r="CD92"/>
  <c r="CD337" s="1"/>
  <c r="CF92"/>
  <c r="CF337" s="1"/>
  <c r="CI92"/>
  <c r="CI337" s="1"/>
  <c r="CL92"/>
  <c r="CL337" s="1"/>
  <c r="CN92"/>
  <c r="CN337"/>
  <c r="CQ92"/>
  <c r="CQ337" s="1"/>
  <c r="CT92"/>
  <c r="CT337"/>
  <c r="CV92"/>
  <c r="CV337" s="1"/>
  <c r="AL93"/>
  <c r="AU93"/>
  <c r="AZ93"/>
  <c r="BC93"/>
  <c r="BC338" s="1"/>
  <c r="BF93"/>
  <c r="BF338" s="1"/>
  <c r="BH93"/>
  <c r="BH338"/>
  <c r="BK93"/>
  <c r="BK338" s="1"/>
  <c r="BN93"/>
  <c r="BN338" s="1"/>
  <c r="BP93"/>
  <c r="BP338" s="1"/>
  <c r="BS93"/>
  <c r="BS338" s="1"/>
  <c r="BV93"/>
  <c r="BV338" s="1"/>
  <c r="BX93"/>
  <c r="BX338" s="1"/>
  <c r="CA93"/>
  <c r="CA338" s="1"/>
  <c r="CD93"/>
  <c r="CD338" s="1"/>
  <c r="CF93"/>
  <c r="CF338" s="1"/>
  <c r="CI93"/>
  <c r="CI338"/>
  <c r="CL93"/>
  <c r="CL338" s="1"/>
  <c r="CN93"/>
  <c r="CN338"/>
  <c r="CQ93"/>
  <c r="CQ338" s="1"/>
  <c r="CT93"/>
  <c r="CT338" s="1"/>
  <c r="CV93"/>
  <c r="CV338" s="1"/>
  <c r="L96"/>
  <c r="K96" s="1"/>
  <c r="J96" s="1"/>
  <c r="I96" s="1"/>
  <c r="H96" s="1"/>
  <c r="AL100"/>
  <c r="AL345" s="1"/>
  <c r="AU100"/>
  <c r="AZ100"/>
  <c r="BC100"/>
  <c r="BC345" s="1"/>
  <c r="BF100"/>
  <c r="BF345" s="1"/>
  <c r="BH100"/>
  <c r="BH345" s="1"/>
  <c r="BK100"/>
  <c r="BK345"/>
  <c r="BN100"/>
  <c r="BN345" s="1"/>
  <c r="BP100"/>
  <c r="BP345" s="1"/>
  <c r="BS100"/>
  <c r="BS345" s="1"/>
  <c r="BV100"/>
  <c r="BV345" s="1"/>
  <c r="BX100"/>
  <c r="BX345" s="1"/>
  <c r="CA100"/>
  <c r="CA345"/>
  <c r="CD100"/>
  <c r="CD345" s="1"/>
  <c r="CF100"/>
  <c r="CF345"/>
  <c r="CI100"/>
  <c r="CI345" s="1"/>
  <c r="CL100"/>
  <c r="CL345" s="1"/>
  <c r="CN100"/>
  <c r="CN345" s="1"/>
  <c r="CQ100"/>
  <c r="CQ345"/>
  <c r="CT100"/>
  <c r="CT345" s="1"/>
  <c r="L102"/>
  <c r="K102"/>
  <c r="J102"/>
  <c r="L104"/>
  <c r="K104"/>
  <c r="AL105"/>
  <c r="AU105"/>
  <c r="AZ105"/>
  <c r="BC105"/>
  <c r="BC350"/>
  <c r="BH105"/>
  <c r="BH350" s="1"/>
  <c r="BK105"/>
  <c r="BK350"/>
  <c r="BK550" s="1"/>
  <c r="BP105"/>
  <c r="BP350" s="1"/>
  <c r="BP550" s="1"/>
  <c r="BS105"/>
  <c r="BS350" s="1"/>
  <c r="BX105"/>
  <c r="BX350" s="1"/>
  <c r="CA105"/>
  <c r="CA350" s="1"/>
  <c r="CA550"/>
  <c r="CF105"/>
  <c r="CF350" s="1"/>
  <c r="CL105"/>
  <c r="CL350" s="1"/>
  <c r="CL550" s="1"/>
  <c r="CN105"/>
  <c r="CN350" s="1"/>
  <c r="CT105"/>
  <c r="CT350"/>
  <c r="CV105"/>
  <c r="CV350" s="1"/>
  <c r="CY105"/>
  <c r="CY350"/>
  <c r="CY550"/>
  <c r="AL115"/>
  <c r="AU115"/>
  <c r="AZ115"/>
  <c r="BC115"/>
  <c r="BC360" s="1"/>
  <c r="BF115"/>
  <c r="BF360" s="1"/>
  <c r="BH115"/>
  <c r="BH360" s="1"/>
  <c r="BK115"/>
  <c r="BK360" s="1"/>
  <c r="BN115"/>
  <c r="BN360" s="1"/>
  <c r="BP115"/>
  <c r="BP360"/>
  <c r="BS115"/>
  <c r="BS360" s="1"/>
  <c r="BV115"/>
  <c r="BV360" s="1"/>
  <c r="BX115"/>
  <c r="BX360" s="1"/>
  <c r="CA115"/>
  <c r="CA360" s="1"/>
  <c r="CD115"/>
  <c r="CD360" s="1"/>
  <c r="CF115"/>
  <c r="CF360"/>
  <c r="CI115"/>
  <c r="CI360" s="1"/>
  <c r="CL115"/>
  <c r="CL360" s="1"/>
  <c r="CN115"/>
  <c r="CN360" s="1"/>
  <c r="CQ115"/>
  <c r="CQ360"/>
  <c r="CT115"/>
  <c r="CT360" s="1"/>
  <c r="CV115"/>
  <c r="CV360" s="1"/>
  <c r="CY115"/>
  <c r="CY360" s="1"/>
  <c r="AL116"/>
  <c r="AU116"/>
  <c r="AZ116"/>
  <c r="BC116"/>
  <c r="BC361"/>
  <c r="BF116"/>
  <c r="BF361" s="1"/>
  <c r="BH116"/>
  <c r="BH361"/>
  <c r="BK116"/>
  <c r="BK361" s="1"/>
  <c r="BN116"/>
  <c r="BN361"/>
  <c r="BP116"/>
  <c r="BP361" s="1"/>
  <c r="BS116"/>
  <c r="BS361" s="1"/>
  <c r="BV116"/>
  <c r="BV361" s="1"/>
  <c r="BX116"/>
  <c r="BX361"/>
  <c r="CA116"/>
  <c r="CA361" s="1"/>
  <c r="CD116"/>
  <c r="CD361"/>
  <c r="CF116"/>
  <c r="CF361" s="1"/>
  <c r="CI116"/>
  <c r="CI361"/>
  <c r="CL116"/>
  <c r="CL361" s="1"/>
  <c r="CN116"/>
  <c r="CN361" s="1"/>
  <c r="CQ116"/>
  <c r="CQ361" s="1"/>
  <c r="CT116"/>
  <c r="CT361"/>
  <c r="CV116"/>
  <c r="CV361" s="1"/>
  <c r="CY116"/>
  <c r="CY361"/>
  <c r="AL117"/>
  <c r="BC117"/>
  <c r="BC362" s="1"/>
  <c r="BF117"/>
  <c r="BF362" s="1"/>
  <c r="BK117"/>
  <c r="BK362" s="1"/>
  <c r="BN117"/>
  <c r="BN362" s="1"/>
  <c r="BS117"/>
  <c r="BS362" s="1"/>
  <c r="BV117"/>
  <c r="BV362" s="1"/>
  <c r="CA117"/>
  <c r="CA362" s="1"/>
  <c r="CD117"/>
  <c r="CD362" s="1"/>
  <c r="CI117"/>
  <c r="CI362"/>
  <c r="CQ117"/>
  <c r="CQ362" s="1"/>
  <c r="CT117"/>
  <c r="CT362" s="1"/>
  <c r="CY117"/>
  <c r="CY362"/>
  <c r="AL118"/>
  <c r="BN118"/>
  <c r="BN363" s="1"/>
  <c r="BS118"/>
  <c r="BS363" s="1"/>
  <c r="AL119"/>
  <c r="AU119"/>
  <c r="AZ119"/>
  <c r="BC119"/>
  <c r="BC364" s="1"/>
  <c r="BF119"/>
  <c r="BF364" s="1"/>
  <c r="BH119"/>
  <c r="BH364" s="1"/>
  <c r="BK119"/>
  <c r="BK364"/>
  <c r="BN119"/>
  <c r="BN364" s="1"/>
  <c r="BP119"/>
  <c r="BP364"/>
  <c r="BS119"/>
  <c r="BS364" s="1"/>
  <c r="BV119"/>
  <c r="BV364" s="1"/>
  <c r="BX119"/>
  <c r="BX364" s="1"/>
  <c r="CA119"/>
  <c r="CA364" s="1"/>
  <c r="CD119"/>
  <c r="CD364" s="1"/>
  <c r="CF119"/>
  <c r="CF364"/>
  <c r="CI119"/>
  <c r="CI364" s="1"/>
  <c r="CL119"/>
  <c r="CL364" s="1"/>
  <c r="CN119"/>
  <c r="CN364" s="1"/>
  <c r="CQ119"/>
  <c r="CQ364" s="1"/>
  <c r="CT119"/>
  <c r="CT364" s="1"/>
  <c r="CV119"/>
  <c r="CV364" s="1"/>
  <c r="AU120"/>
  <c r="AZ120"/>
  <c r="BC120"/>
  <c r="BC365" s="1"/>
  <c r="BF120"/>
  <c r="BF365" s="1"/>
  <c r="BH120"/>
  <c r="BH365"/>
  <c r="BK120"/>
  <c r="BK365" s="1"/>
  <c r="BN120"/>
  <c r="BN365"/>
  <c r="BP120"/>
  <c r="BP365" s="1"/>
  <c r="BS120"/>
  <c r="BS365" s="1"/>
  <c r="BV120"/>
  <c r="BV365" s="1"/>
  <c r="BX120"/>
  <c r="BX365"/>
  <c r="CA120"/>
  <c r="CA365" s="1"/>
  <c r="CD120"/>
  <c r="CD365"/>
  <c r="CF120"/>
  <c r="CF365" s="1"/>
  <c r="CI120"/>
  <c r="CI365" s="1"/>
  <c r="CL120"/>
  <c r="CL365" s="1"/>
  <c r="CN120"/>
  <c r="CN365" s="1"/>
  <c r="CQ120"/>
  <c r="CQ365" s="1"/>
  <c r="CT120"/>
  <c r="CT365"/>
  <c r="CV120"/>
  <c r="CV365" s="1"/>
  <c r="AL121"/>
  <c r="BH121"/>
  <c r="BH366"/>
  <c r="BX121"/>
  <c r="BX366" s="1"/>
  <c r="CD121"/>
  <c r="CD366" s="1"/>
  <c r="CT121"/>
  <c r="CT366" s="1"/>
  <c r="AJ122"/>
  <c r="AP122"/>
  <c r="AR122"/>
  <c r="AX122"/>
  <c r="BF122"/>
  <c r="BF367" s="1"/>
  <c r="BP122"/>
  <c r="BP367" s="1"/>
  <c r="CA122"/>
  <c r="CA367" s="1"/>
  <c r="CL122"/>
  <c r="CL367" s="1"/>
  <c r="CV122"/>
  <c r="CV367" s="1"/>
  <c r="AP125"/>
  <c r="AT125"/>
  <c r="AY125"/>
  <c r="AT128"/>
  <c r="AY128"/>
  <c r="AJ129"/>
  <c r="AP129"/>
  <c r="AT129"/>
  <c r="AY129"/>
  <c r="AG375"/>
  <c r="AJ130"/>
  <c r="AP130"/>
  <c r="AT130"/>
  <c r="AY130"/>
  <c r="AG376"/>
  <c r="AJ131"/>
  <c r="AP131"/>
  <c r="AT131"/>
  <c r="AY131"/>
  <c r="BH131"/>
  <c r="BH376" s="1"/>
  <c r="BS131"/>
  <c r="BS376" s="1"/>
  <c r="CD131"/>
  <c r="CD376"/>
  <c r="CV131"/>
  <c r="CV376" s="1"/>
  <c r="AJ132"/>
  <c r="AP132"/>
  <c r="AT132"/>
  <c r="AY132"/>
  <c r="V154"/>
  <c r="AL155"/>
  <c r="AU155"/>
  <c r="BF155"/>
  <c r="BF400" s="1"/>
  <c r="BH155"/>
  <c r="BH400" s="1"/>
  <c r="BN155"/>
  <c r="BN400" s="1"/>
  <c r="BV155"/>
  <c r="BV400" s="1"/>
  <c r="CA155"/>
  <c r="CA400" s="1"/>
  <c r="CD155"/>
  <c r="CD400" s="1"/>
  <c r="CI155"/>
  <c r="CI400"/>
  <c r="CQ155"/>
  <c r="CQ400" s="1"/>
  <c r="CV155"/>
  <c r="CV400" s="1"/>
  <c r="CY155"/>
  <c r="CY400" s="1"/>
  <c r="AL160"/>
  <c r="AU160"/>
  <c r="BC160"/>
  <c r="BC405" s="1"/>
  <c r="BF160"/>
  <c r="BF405"/>
  <c r="BK160"/>
  <c r="BK405" s="1"/>
  <c r="BN160"/>
  <c r="BN405" s="1"/>
  <c r="BP160"/>
  <c r="BP405" s="1"/>
  <c r="BV160"/>
  <c r="BV405" s="1"/>
  <c r="BX160"/>
  <c r="BX405" s="1"/>
  <c r="CD160"/>
  <c r="CD405" s="1"/>
  <c r="CF160"/>
  <c r="CF405" s="1"/>
  <c r="CL160"/>
  <c r="CL405"/>
  <c r="CN160"/>
  <c r="CN405" s="1"/>
  <c r="CT160"/>
  <c r="CT405" s="1"/>
  <c r="CV160"/>
  <c r="CV405" s="1"/>
  <c r="CY160"/>
  <c r="CY405" s="1"/>
  <c r="V162"/>
  <c r="U162" s="1"/>
  <c r="T162" s="1"/>
  <c r="S162"/>
  <c r="R162" s="1"/>
  <c r="Q162" s="1"/>
  <c r="AZ168"/>
  <c r="BF168"/>
  <c r="BF413" s="1"/>
  <c r="BK168"/>
  <c r="BK413"/>
  <c r="BP168"/>
  <c r="BP413" s="1"/>
  <c r="BV168"/>
  <c r="BV413" s="1"/>
  <c r="CA168"/>
  <c r="CA413" s="1"/>
  <c r="CF168"/>
  <c r="CF413" s="1"/>
  <c r="CL168"/>
  <c r="CL413" s="1"/>
  <c r="CQ168"/>
  <c r="CQ413" s="1"/>
  <c r="CV168"/>
  <c r="CV413" s="1"/>
  <c r="AZ172"/>
  <c r="BK172"/>
  <c r="BK417" s="1"/>
  <c r="BV172"/>
  <c r="BV417"/>
  <c r="CF172"/>
  <c r="CF417" s="1"/>
  <c r="CQ172"/>
  <c r="CQ417" s="1"/>
  <c r="AY177"/>
  <c r="BG177"/>
  <c r="BG422" s="1"/>
  <c r="BG575" s="1"/>
  <c r="BR177"/>
  <c r="BR422" s="1"/>
  <c r="BR575" s="1"/>
  <c r="CB177"/>
  <c r="CB422" s="1"/>
  <c r="CB575" s="1"/>
  <c r="CM177"/>
  <c r="CM422" s="1"/>
  <c r="CM575" s="1"/>
  <c r="CX177"/>
  <c r="CX422" s="1"/>
  <c r="CX575"/>
  <c r="AZ203"/>
  <c r="BF203"/>
  <c r="BF448" s="1"/>
  <c r="BK203"/>
  <c r="BK448" s="1"/>
  <c r="BP203"/>
  <c r="BP448" s="1"/>
  <c r="BV203"/>
  <c r="BV448" s="1"/>
  <c r="CA203"/>
  <c r="CA448" s="1"/>
  <c r="CF203"/>
  <c r="CF448" s="1"/>
  <c r="CL203"/>
  <c r="CL448" s="1"/>
  <c r="CQ203"/>
  <c r="CQ448" s="1"/>
  <c r="CV203"/>
  <c r="CV448" s="1"/>
  <c r="N206"/>
  <c r="O206" s="1"/>
  <c r="P206" s="1"/>
  <c r="AG453"/>
  <c r="AP208"/>
  <c r="AP453" s="1"/>
  <c r="AY208"/>
  <c r="BV208"/>
  <c r="BV453" s="1"/>
  <c r="CA208"/>
  <c r="CA453" s="1"/>
  <c r="CF208"/>
  <c r="CF453" s="1"/>
  <c r="CL208"/>
  <c r="CL453" s="1"/>
  <c r="CQ208"/>
  <c r="CQ453" s="1"/>
  <c r="AZ210"/>
  <c r="BF210"/>
  <c r="BF455" s="1"/>
  <c r="BK210"/>
  <c r="BK455" s="1"/>
  <c r="BP210"/>
  <c r="BP455" s="1"/>
  <c r="BV210"/>
  <c r="BV455" s="1"/>
  <c r="CA210"/>
  <c r="CA455" s="1"/>
  <c r="CF210"/>
  <c r="CF455"/>
  <c r="CL210"/>
  <c r="CL455" s="1"/>
  <c r="CL586" s="1"/>
  <c r="CQ210"/>
  <c r="CQ455" s="1"/>
  <c r="CV210"/>
  <c r="CV455" s="1"/>
  <c r="CV586" s="1"/>
  <c r="AZ220"/>
  <c r="BF220"/>
  <c r="BF465"/>
  <c r="BK220"/>
  <c r="BK465" s="1"/>
  <c r="BP220"/>
  <c r="BP465"/>
  <c r="BV220"/>
  <c r="BV465" s="1"/>
  <c r="CA220"/>
  <c r="CA465" s="1"/>
  <c r="CF220"/>
  <c r="CF465" s="1"/>
  <c r="CL220"/>
  <c r="CL465" s="1"/>
  <c r="CQ220"/>
  <c r="CQ465" s="1"/>
  <c r="CV220"/>
  <c r="CV465"/>
  <c r="AY227"/>
  <c r="BG227"/>
  <c r="BG472" s="1"/>
  <c r="BK227"/>
  <c r="BK472"/>
  <c r="BV227"/>
  <c r="BV472" s="1"/>
  <c r="BZ227"/>
  <c r="BZ472"/>
  <c r="CJ227"/>
  <c r="CJ472" s="1"/>
  <c r="CN227"/>
  <c r="CN472" s="1"/>
  <c r="CY227"/>
  <c r="CY472" s="1"/>
  <c r="BF234"/>
  <c r="BF479" s="1"/>
  <c r="CV234"/>
  <c r="CV479" s="1"/>
  <c r="BF240"/>
  <c r="BF485" s="1"/>
  <c r="BN240"/>
  <c r="BN485" s="1"/>
  <c r="BV240"/>
  <c r="BV485"/>
  <c r="CD240"/>
  <c r="CD485" s="1"/>
  <c r="CL240"/>
  <c r="CL485"/>
  <c r="CT240"/>
  <c r="CT485" s="1"/>
  <c r="I244"/>
  <c r="J244" s="1"/>
  <c r="X267"/>
  <c r="Y267"/>
  <c r="Z267" s="1"/>
  <c r="AA267"/>
  <c r="AS267"/>
  <c r="BD267"/>
  <c r="BD512" s="1"/>
  <c r="BJ267"/>
  <c r="BJ512" s="1"/>
  <c r="BQ267"/>
  <c r="BQ512" s="1"/>
  <c r="BY267"/>
  <c r="BY512" s="1"/>
  <c r="CF267"/>
  <c r="CF512"/>
  <c r="CL267"/>
  <c r="CL512"/>
  <c r="BA277"/>
  <c r="BA522"/>
  <c r="BV277"/>
  <c r="BV522"/>
  <c r="L104" i="3"/>
  <c r="CR166" i="1"/>
  <c r="CR411" s="1"/>
  <c r="CP166"/>
  <c r="CP411" s="1"/>
  <c r="CI166"/>
  <c r="CI411" s="1"/>
  <c r="CF166"/>
  <c r="CF411"/>
  <c r="BW166"/>
  <c r="BW411" s="1"/>
  <c r="BT166"/>
  <c r="BT411" s="1"/>
  <c r="BN166"/>
  <c r="BN411" s="1"/>
  <c r="BK166"/>
  <c r="BK411"/>
  <c r="BB166"/>
  <c r="BB411" s="1"/>
  <c r="AX166"/>
  <c r="AR166"/>
  <c r="AN166"/>
  <c r="AI166"/>
  <c r="CY166"/>
  <c r="CY411" s="1"/>
  <c r="CV166"/>
  <c r="CV411" s="1"/>
  <c r="CM166"/>
  <c r="CM411" s="1"/>
  <c r="CJ166"/>
  <c r="CJ411" s="1"/>
  <c r="CD166"/>
  <c r="CD411" s="1"/>
  <c r="CA166"/>
  <c r="CA411" s="1"/>
  <c r="CA573" s="1"/>
  <c r="BR166"/>
  <c r="BR411" s="1"/>
  <c r="BO166"/>
  <c r="BO411" s="1"/>
  <c r="BH166"/>
  <c r="BH411" s="1"/>
  <c r="BF166"/>
  <c r="BF411" s="1"/>
  <c r="AV166"/>
  <c r="AQ166"/>
  <c r="AQ411" s="1"/>
  <c r="AM166"/>
  <c r="AH166"/>
  <c r="AH411" s="1"/>
  <c r="W436"/>
  <c r="CR192"/>
  <c r="CR437" s="1"/>
  <c r="CI192"/>
  <c r="CI437" s="1"/>
  <c r="BZ192"/>
  <c r="BZ437" s="1"/>
  <c r="BS192"/>
  <c r="BS437" s="1"/>
  <c r="BS583" s="1"/>
  <c r="BJ192"/>
  <c r="BJ437" s="1"/>
  <c r="BC192"/>
  <c r="BC437" s="1"/>
  <c r="CX192"/>
  <c r="CX437" s="1"/>
  <c r="CT192"/>
  <c r="CT437" s="1"/>
  <c r="CN192"/>
  <c r="CN437" s="1"/>
  <c r="CA192"/>
  <c r="CA437" s="1"/>
  <c r="BW192"/>
  <c r="BW437" s="1"/>
  <c r="BK192"/>
  <c r="BK437" s="1"/>
  <c r="BG192"/>
  <c r="BG437" s="1"/>
  <c r="BR208"/>
  <c r="BR453" s="1"/>
  <c r="BO208"/>
  <c r="BO453" s="1"/>
  <c r="BL208"/>
  <c r="BL453" s="1"/>
  <c r="BJ208"/>
  <c r="BJ453" s="1"/>
  <c r="BG208"/>
  <c r="BG453" s="1"/>
  <c r="BD208"/>
  <c r="BD453" s="1"/>
  <c r="BB208"/>
  <c r="BB453" s="1"/>
  <c r="AX208"/>
  <c r="AX453" s="1"/>
  <c r="AR208"/>
  <c r="AN208"/>
  <c r="AN453" s="1"/>
  <c r="AI208"/>
  <c r="CX208"/>
  <c r="CX453" s="1"/>
  <c r="CU208"/>
  <c r="CU453" s="1"/>
  <c r="CR208"/>
  <c r="CR453" s="1"/>
  <c r="CP208"/>
  <c r="CP453" s="1"/>
  <c r="CM208"/>
  <c r="CM453" s="1"/>
  <c r="CJ208"/>
  <c r="CJ453"/>
  <c r="CH208"/>
  <c r="CH453" s="1"/>
  <c r="CE208"/>
  <c r="CE453" s="1"/>
  <c r="CB208"/>
  <c r="CB453" s="1"/>
  <c r="BZ208"/>
  <c r="BZ453" s="1"/>
  <c r="BW208"/>
  <c r="BW453" s="1"/>
  <c r="BT208"/>
  <c r="BT453"/>
  <c r="AV208"/>
  <c r="AV453" s="1"/>
  <c r="AQ208"/>
  <c r="AM208"/>
  <c r="AH208"/>
  <c r="CX222"/>
  <c r="CX467" s="1"/>
  <c r="CU222"/>
  <c r="CU467" s="1"/>
  <c r="CR222"/>
  <c r="CR467" s="1"/>
  <c r="CP222"/>
  <c r="CP467"/>
  <c r="CM222"/>
  <c r="CM467" s="1"/>
  <c r="CJ222"/>
  <c r="CJ467" s="1"/>
  <c r="CH222"/>
  <c r="CH467" s="1"/>
  <c r="CE222"/>
  <c r="CE467" s="1"/>
  <c r="CB222"/>
  <c r="CB467" s="1"/>
  <c r="BZ222"/>
  <c r="BZ467" s="1"/>
  <c r="BW222"/>
  <c r="BW467" s="1"/>
  <c r="BT222"/>
  <c r="BT467"/>
  <c r="BR222"/>
  <c r="BR467" s="1"/>
  <c r="BO222"/>
  <c r="BO467" s="1"/>
  <c r="BL222"/>
  <c r="BL467" s="1"/>
  <c r="BJ222"/>
  <c r="BJ467" s="1"/>
  <c r="BG222"/>
  <c r="BG467" s="1"/>
  <c r="BD222"/>
  <c r="BD467"/>
  <c r="BB222"/>
  <c r="BB467" s="1"/>
  <c r="AX222"/>
  <c r="AR222"/>
  <c r="AN222"/>
  <c r="AI222"/>
  <c r="AV222"/>
  <c r="AQ222"/>
  <c r="AQ467"/>
  <c r="AM222"/>
  <c r="AH222"/>
  <c r="CX226"/>
  <c r="CX471"/>
  <c r="CU226"/>
  <c r="CU471" s="1"/>
  <c r="CR226"/>
  <c r="CR471"/>
  <c r="CP226"/>
  <c r="CP471" s="1"/>
  <c r="CM226"/>
  <c r="CM471"/>
  <c r="CJ226"/>
  <c r="CJ471" s="1"/>
  <c r="CH226"/>
  <c r="CH471"/>
  <c r="CE226"/>
  <c r="CE471" s="1"/>
  <c r="CB226"/>
  <c r="CB471"/>
  <c r="BZ226"/>
  <c r="BZ471" s="1"/>
  <c r="BW226"/>
  <c r="BW471"/>
  <c r="BT226"/>
  <c r="BT471" s="1"/>
  <c r="BR226"/>
  <c r="BR471"/>
  <c r="BO226"/>
  <c r="BO471" s="1"/>
  <c r="BL226"/>
  <c r="BL471"/>
  <c r="BJ226"/>
  <c r="BJ471" s="1"/>
  <c r="BG226"/>
  <c r="BG471"/>
  <c r="BD226"/>
  <c r="BD471" s="1"/>
  <c r="BB226"/>
  <c r="BB471"/>
  <c r="AX226"/>
  <c r="AR226"/>
  <c r="AN226"/>
  <c r="AI226"/>
  <c r="AV226"/>
  <c r="AQ226"/>
  <c r="AM226"/>
  <c r="AH226"/>
  <c r="CX228"/>
  <c r="CX473" s="1"/>
  <c r="CU228"/>
  <c r="CU473"/>
  <c r="CR228"/>
  <c r="CR473" s="1"/>
  <c r="CP228"/>
  <c r="CP473"/>
  <c r="CM228"/>
  <c r="CM473" s="1"/>
  <c r="CJ228"/>
  <c r="CJ473"/>
  <c r="CH228"/>
  <c r="CH473" s="1"/>
  <c r="CE228"/>
  <c r="CE473"/>
  <c r="CB228"/>
  <c r="CB473" s="1"/>
  <c r="BZ228"/>
  <c r="BZ473"/>
  <c r="BW228"/>
  <c r="BW473" s="1"/>
  <c r="BT228"/>
  <c r="BT473"/>
  <c r="BR228"/>
  <c r="BR473" s="1"/>
  <c r="BO228"/>
  <c r="BO473"/>
  <c r="BL228"/>
  <c r="BL473" s="1"/>
  <c r="BJ228"/>
  <c r="BJ473"/>
  <c r="BG228"/>
  <c r="BG473" s="1"/>
  <c r="BD228"/>
  <c r="BD473"/>
  <c r="BB228"/>
  <c r="BB473" s="1"/>
  <c r="AX228"/>
  <c r="AR228"/>
  <c r="AN228"/>
  <c r="AI228"/>
  <c r="AV228"/>
  <c r="AQ228"/>
  <c r="AQ473" s="1"/>
  <c r="AM228"/>
  <c r="AH228"/>
  <c r="CX237"/>
  <c r="CX482" s="1"/>
  <c r="CU237"/>
  <c r="CU482" s="1"/>
  <c r="CR237"/>
  <c r="CR482" s="1"/>
  <c r="CP237"/>
  <c r="CP482" s="1"/>
  <c r="CM237"/>
  <c r="CM482" s="1"/>
  <c r="CJ237"/>
  <c r="CJ482"/>
  <c r="CH237"/>
  <c r="CH482" s="1"/>
  <c r="CE237"/>
  <c r="CE482" s="1"/>
  <c r="CB237"/>
  <c r="CB482" s="1"/>
  <c r="BZ237"/>
  <c r="BZ482" s="1"/>
  <c r="BW237"/>
  <c r="BW482" s="1"/>
  <c r="BT237"/>
  <c r="BT482"/>
  <c r="BR237"/>
  <c r="BR482" s="1"/>
  <c r="BO237"/>
  <c r="BO482"/>
  <c r="BL237"/>
  <c r="BL482" s="1"/>
  <c r="BJ237"/>
  <c r="BJ482" s="1"/>
  <c r="BG237"/>
  <c r="BG482" s="1"/>
  <c r="BD237"/>
  <c r="BD482"/>
  <c r="BB237"/>
  <c r="BB482" s="1"/>
  <c r="AX237"/>
  <c r="AR237"/>
  <c r="AN237"/>
  <c r="AI237"/>
  <c r="AV237"/>
  <c r="AQ237"/>
  <c r="AQ482" s="1"/>
  <c r="AM237"/>
  <c r="AH237"/>
  <c r="N240"/>
  <c r="N485"/>
  <c r="I240"/>
  <c r="N243"/>
  <c r="J243"/>
  <c r="AT258"/>
  <c r="CT258"/>
  <c r="CT503" s="1"/>
  <c r="CV258"/>
  <c r="CV503" s="1"/>
  <c r="CK258"/>
  <c r="CK503" s="1"/>
  <c r="BZ258"/>
  <c r="BZ503"/>
  <c r="BP258"/>
  <c r="BP503" s="1"/>
  <c r="BE258"/>
  <c r="BE503"/>
  <c r="AO258"/>
  <c r="V259"/>
  <c r="U259" s="1"/>
  <c r="T259" s="1"/>
  <c r="S259" s="1"/>
  <c r="R259" s="1"/>
  <c r="Q259" s="1"/>
  <c r="P259" s="1"/>
  <c r="O259" s="1"/>
  <c r="N259" s="1"/>
  <c r="M259" s="1"/>
  <c r="AX267"/>
  <c r="AP267"/>
  <c r="AJ267"/>
  <c r="CV267"/>
  <c r="CV512" s="1"/>
  <c r="CR267"/>
  <c r="CR512"/>
  <c r="CR608" s="1"/>
  <c r="CO267"/>
  <c r="CO512" s="1"/>
  <c r="CK267"/>
  <c r="CK512" s="1"/>
  <c r="CG267"/>
  <c r="CG512"/>
  <c r="CD267"/>
  <c r="CD512" s="1"/>
  <c r="BZ267"/>
  <c r="BZ512"/>
  <c r="BV267"/>
  <c r="BV512" s="1"/>
  <c r="BV608" s="1"/>
  <c r="BT267"/>
  <c r="BT512"/>
  <c r="BP267"/>
  <c r="BP512" s="1"/>
  <c r="BL267"/>
  <c r="BL512" s="1"/>
  <c r="BI267"/>
  <c r="BI512" s="1"/>
  <c r="BE267"/>
  <c r="BE512"/>
  <c r="BA267"/>
  <c r="BA512" s="1"/>
  <c r="BA608" s="1"/>
  <c r="AV267"/>
  <c r="AO267"/>
  <c r="AH267"/>
  <c r="CV270"/>
  <c r="CV515"/>
  <c r="BZ270"/>
  <c r="BZ515" s="1"/>
  <c r="BE270"/>
  <c r="BE515" s="1"/>
  <c r="AJ270"/>
  <c r="V271"/>
  <c r="U271" s="1"/>
  <c r="T271" s="1"/>
  <c r="X271"/>
  <c r="CW277"/>
  <c r="CW522"/>
  <c r="CL277"/>
  <c r="CL522" s="1"/>
  <c r="CB277"/>
  <c r="CB522"/>
  <c r="BQ277"/>
  <c r="BQ522" s="1"/>
  <c r="BF277"/>
  <c r="BF522"/>
  <c r="AV277"/>
  <c r="CT277"/>
  <c r="CT522" s="1"/>
  <c r="AP277"/>
  <c r="BM282"/>
  <c r="BM527" s="1"/>
  <c r="BM611" s="1"/>
  <c r="W299" i="3"/>
  <c r="N54"/>
  <c r="X64"/>
  <c r="W309"/>
  <c r="N69"/>
  <c r="CR81"/>
  <c r="CR326"/>
  <c r="CG81"/>
  <c r="CG326"/>
  <c r="BW81"/>
  <c r="BW326"/>
  <c r="BL81"/>
  <c r="BL326"/>
  <c r="BA81"/>
  <c r="BA326"/>
  <c r="AM81"/>
  <c r="CN81"/>
  <c r="CN326"/>
  <c r="BS81"/>
  <c r="BS326"/>
  <c r="AW81"/>
  <c r="AQ81"/>
  <c r="AQ326"/>
  <c r="CW81"/>
  <c r="CW326"/>
  <c r="CY81"/>
  <c r="CY326"/>
  <c r="BH81"/>
  <c r="BH326"/>
  <c r="AW117"/>
  <c r="CU117"/>
  <c r="CU362"/>
  <c r="CY117"/>
  <c r="CY362"/>
  <c r="CN117"/>
  <c r="CN362"/>
  <c r="CC117"/>
  <c r="CC362"/>
  <c r="BS117"/>
  <c r="BS362"/>
  <c r="BH117"/>
  <c r="BH362"/>
  <c r="AN117"/>
  <c r="CO117"/>
  <c r="CO362"/>
  <c r="BT117"/>
  <c r="BT362"/>
  <c r="AY117"/>
  <c r="AM117"/>
  <c r="BI117"/>
  <c r="BI362"/>
  <c r="AW127"/>
  <c r="CU127"/>
  <c r="CU372"/>
  <c r="CN127"/>
  <c r="CN372"/>
  <c r="BS127"/>
  <c r="BS372"/>
  <c r="AN127"/>
  <c r="CO127"/>
  <c r="CO372"/>
  <c r="BT127"/>
  <c r="BT372"/>
  <c r="AY127"/>
  <c r="AM127"/>
  <c r="AW135"/>
  <c r="CU135"/>
  <c r="CU380"/>
  <c r="CY135"/>
  <c r="CY380"/>
  <c r="CN135"/>
  <c r="CN380"/>
  <c r="CC135"/>
  <c r="CC380"/>
  <c r="BS135"/>
  <c r="BS380"/>
  <c r="BH135"/>
  <c r="BH380"/>
  <c r="AN135"/>
  <c r="CO135"/>
  <c r="CO380"/>
  <c r="BT135"/>
  <c r="BT380"/>
  <c r="AY135"/>
  <c r="BI135"/>
  <c r="BI380"/>
  <c r="AM135"/>
  <c r="AY155"/>
  <c r="AQ155"/>
  <c r="AQ400"/>
  <c r="AJ155"/>
  <c r="CY155"/>
  <c r="CY400"/>
  <c r="CU155"/>
  <c r="CU400"/>
  <c r="CQ155"/>
  <c r="CQ400"/>
  <c r="CM155"/>
  <c r="CM400"/>
  <c r="CI155"/>
  <c r="CI400"/>
  <c r="CE155"/>
  <c r="CE400"/>
  <c r="CA155"/>
  <c r="CA400"/>
  <c r="BW155"/>
  <c r="BW400"/>
  <c r="BS155"/>
  <c r="BS400"/>
  <c r="BO155"/>
  <c r="BO400"/>
  <c r="BK155"/>
  <c r="BK400"/>
  <c r="BG155"/>
  <c r="BG400"/>
  <c r="BC155"/>
  <c r="BC400"/>
  <c r="AV155"/>
  <c r="AI155"/>
  <c r="AN155"/>
  <c r="CV155"/>
  <c r="CV400"/>
  <c r="CN155"/>
  <c r="CN400"/>
  <c r="CF155"/>
  <c r="CF400"/>
  <c r="BX155"/>
  <c r="BX400"/>
  <c r="BP155"/>
  <c r="BP400"/>
  <c r="BH155"/>
  <c r="BH400"/>
  <c r="AZ155"/>
  <c r="AM155"/>
  <c r="AU155"/>
  <c r="CR155"/>
  <c r="CR400"/>
  <c r="CB155"/>
  <c r="CB400"/>
  <c r="BL155"/>
  <c r="BL400"/>
  <c r="AR155"/>
  <c r="V260"/>
  <c r="U260"/>
  <c r="X260"/>
  <c r="N96" i="1"/>
  <c r="AL98"/>
  <c r="AL343" s="1"/>
  <c r="AU98"/>
  <c r="AZ98"/>
  <c r="BC98"/>
  <c r="BC343"/>
  <c r="BF98"/>
  <c r="BF343" s="1"/>
  <c r="BF549" s="1"/>
  <c r="BH98"/>
  <c r="BH343"/>
  <c r="BK98"/>
  <c r="BK343" s="1"/>
  <c r="BK549" s="1"/>
  <c r="BN98"/>
  <c r="BN343"/>
  <c r="BP98"/>
  <c r="BP343" s="1"/>
  <c r="BS98"/>
  <c r="BS343"/>
  <c r="BV98"/>
  <c r="BV343" s="1"/>
  <c r="BX98"/>
  <c r="BX343"/>
  <c r="CA98"/>
  <c r="CA343" s="1"/>
  <c r="CA549" s="1"/>
  <c r="CD98"/>
  <c r="CD343"/>
  <c r="CF98"/>
  <c r="CF343" s="1"/>
  <c r="CI98"/>
  <c r="CI343"/>
  <c r="CL98"/>
  <c r="CL343" s="1"/>
  <c r="CN98"/>
  <c r="CN343"/>
  <c r="CQ98"/>
  <c r="CQ343" s="1"/>
  <c r="CT98"/>
  <c r="CT343"/>
  <c r="CV98"/>
  <c r="CV343" s="1"/>
  <c r="AL99"/>
  <c r="AU99"/>
  <c r="AZ99"/>
  <c r="BC99"/>
  <c r="BC344" s="1"/>
  <c r="BF99"/>
  <c r="BF344"/>
  <c r="BH99"/>
  <c r="BH344" s="1"/>
  <c r="BK99"/>
  <c r="BK344"/>
  <c r="BN99"/>
  <c r="BN344" s="1"/>
  <c r="BP99"/>
  <c r="BP344" s="1"/>
  <c r="BS99"/>
  <c r="BS344" s="1"/>
  <c r="BV99"/>
  <c r="BV344"/>
  <c r="BX99"/>
  <c r="BX344" s="1"/>
  <c r="CA99"/>
  <c r="CA344"/>
  <c r="CD99"/>
  <c r="CD344" s="1"/>
  <c r="CF99"/>
  <c r="CF344"/>
  <c r="CI99"/>
  <c r="CI344" s="1"/>
  <c r="CL99"/>
  <c r="CL344" s="1"/>
  <c r="CN99"/>
  <c r="CN344" s="1"/>
  <c r="CQ99"/>
  <c r="CQ344" s="1"/>
  <c r="CT99"/>
  <c r="CT344" s="1"/>
  <c r="CV99"/>
  <c r="CV344"/>
  <c r="AH100"/>
  <c r="AM100"/>
  <c r="AQ100"/>
  <c r="AQ345"/>
  <c r="AV100"/>
  <c r="N102"/>
  <c r="N104"/>
  <c r="AM105"/>
  <c r="AM350" s="1"/>
  <c r="AQ105"/>
  <c r="AQ350" s="1"/>
  <c r="AQ550" s="1"/>
  <c r="L107"/>
  <c r="AL114"/>
  <c r="AT114"/>
  <c r="AT359" s="1"/>
  <c r="AY114"/>
  <c r="BB114"/>
  <c r="BB359"/>
  <c r="BD114"/>
  <c r="BD359" s="1"/>
  <c r="BH114"/>
  <c r="BH359" s="1"/>
  <c r="BL114"/>
  <c r="BL359" s="1"/>
  <c r="BO114"/>
  <c r="BO359"/>
  <c r="BS114"/>
  <c r="BS359" s="1"/>
  <c r="BW114"/>
  <c r="BW359"/>
  <c r="BZ114"/>
  <c r="BZ359" s="1"/>
  <c r="CF114"/>
  <c r="CF359"/>
  <c r="AH115"/>
  <c r="AM115"/>
  <c r="AM360" s="1"/>
  <c r="AQ115"/>
  <c r="AQ360"/>
  <c r="L116"/>
  <c r="K116" s="1"/>
  <c r="J116" s="1"/>
  <c r="I116" s="1"/>
  <c r="H116" s="1"/>
  <c r="AH116"/>
  <c r="AM116"/>
  <c r="AQ116"/>
  <c r="AQ361" s="1"/>
  <c r="AH117"/>
  <c r="AM117"/>
  <c r="AQ117"/>
  <c r="L118"/>
  <c r="L363" s="1"/>
  <c r="AM118"/>
  <c r="AQ118"/>
  <c r="AQ363" s="1"/>
  <c r="AH121"/>
  <c r="AM121"/>
  <c r="AQ121"/>
  <c r="AQ366" s="1"/>
  <c r="L122"/>
  <c r="AL122"/>
  <c r="AT122"/>
  <c r="AY122"/>
  <c r="BB122"/>
  <c r="BB367" s="1"/>
  <c r="BD122"/>
  <c r="BD367"/>
  <c r="BH122"/>
  <c r="BH367" s="1"/>
  <c r="BL122"/>
  <c r="BL367" s="1"/>
  <c r="BO122"/>
  <c r="BO367" s="1"/>
  <c r="BS122"/>
  <c r="BS367"/>
  <c r="BW122"/>
  <c r="BW367" s="1"/>
  <c r="BZ122"/>
  <c r="BZ367"/>
  <c r="BZ559"/>
  <c r="CD122"/>
  <c r="CD367"/>
  <c r="CH122"/>
  <c r="CH367"/>
  <c r="CJ122"/>
  <c r="CJ367"/>
  <c r="CN122"/>
  <c r="CN367"/>
  <c r="CR122"/>
  <c r="CR367"/>
  <c r="CU122"/>
  <c r="CU367"/>
  <c r="CU559" s="1"/>
  <c r="AL123"/>
  <c r="AL368"/>
  <c r="AZ123"/>
  <c r="BC123"/>
  <c r="BC368" s="1"/>
  <c r="BH123"/>
  <c r="BH368"/>
  <c r="BN123"/>
  <c r="BN368" s="1"/>
  <c r="BP123"/>
  <c r="BP368" s="1"/>
  <c r="BS123"/>
  <c r="BS368" s="1"/>
  <c r="BV123"/>
  <c r="BV368"/>
  <c r="BX123"/>
  <c r="BX368" s="1"/>
  <c r="CA123"/>
  <c r="CA368"/>
  <c r="CD123"/>
  <c r="CD368" s="1"/>
  <c r="CF123"/>
  <c r="CF368"/>
  <c r="CI123"/>
  <c r="CI368" s="1"/>
  <c r="CL123"/>
  <c r="CL368" s="1"/>
  <c r="CN123"/>
  <c r="CN368"/>
  <c r="CN559" s="1"/>
  <c r="CQ123"/>
  <c r="CQ368" s="1"/>
  <c r="CV123"/>
  <c r="CV368"/>
  <c r="AL124"/>
  <c r="AU124"/>
  <c r="AZ124"/>
  <c r="BC124"/>
  <c r="BC369" s="1"/>
  <c r="BF124"/>
  <c r="BF369" s="1"/>
  <c r="BH124"/>
  <c r="BH369" s="1"/>
  <c r="BK124"/>
  <c r="BK369"/>
  <c r="BN124"/>
  <c r="BN369" s="1"/>
  <c r="BP124"/>
  <c r="BP369"/>
  <c r="BS124"/>
  <c r="BS369" s="1"/>
  <c r="BV124"/>
  <c r="BV369" s="1"/>
  <c r="BX124"/>
  <c r="BX369" s="1"/>
  <c r="CA124"/>
  <c r="CA369"/>
  <c r="CD124"/>
  <c r="CD369" s="1"/>
  <c r="CF124"/>
  <c r="CF369"/>
  <c r="CI124"/>
  <c r="CI369" s="1"/>
  <c r="CL124"/>
  <c r="CL369"/>
  <c r="CN124"/>
  <c r="CN369" s="1"/>
  <c r="CQ124"/>
  <c r="CQ369" s="1"/>
  <c r="CT124"/>
  <c r="CT369" s="1"/>
  <c r="CV124"/>
  <c r="CV369"/>
  <c r="AL125"/>
  <c r="AU125"/>
  <c r="AZ125"/>
  <c r="BC125"/>
  <c r="BC370" s="1"/>
  <c r="BF125"/>
  <c r="BF370" s="1"/>
  <c r="BH125"/>
  <c r="BH370"/>
  <c r="BK125"/>
  <c r="BK370" s="1"/>
  <c r="BN125"/>
  <c r="BN370"/>
  <c r="BP125"/>
  <c r="BP370" s="1"/>
  <c r="BS125"/>
  <c r="BS370"/>
  <c r="BV125"/>
  <c r="BV370" s="1"/>
  <c r="BX125"/>
  <c r="BX370" s="1"/>
  <c r="CA125"/>
  <c r="CA370" s="1"/>
  <c r="CD125"/>
  <c r="CD370" s="1"/>
  <c r="CF125"/>
  <c r="CF370" s="1"/>
  <c r="CI125"/>
  <c r="CI370"/>
  <c r="CL125"/>
  <c r="CL370" s="1"/>
  <c r="CN125"/>
  <c r="CN370"/>
  <c r="CQ125"/>
  <c r="CQ370" s="1"/>
  <c r="CT125"/>
  <c r="CT370" s="1"/>
  <c r="CV125"/>
  <c r="CV370" s="1"/>
  <c r="AL127"/>
  <c r="AL372" s="1"/>
  <c r="AU127"/>
  <c r="AU372" s="1"/>
  <c r="AZ127"/>
  <c r="BC127"/>
  <c r="BC372"/>
  <c r="BF127"/>
  <c r="BF372" s="1"/>
  <c r="BF560" s="1"/>
  <c r="BH127"/>
  <c r="BH372"/>
  <c r="BK127"/>
  <c r="BK372" s="1"/>
  <c r="BN127"/>
  <c r="BN372"/>
  <c r="BP127"/>
  <c r="BP372" s="1"/>
  <c r="BS127"/>
  <c r="BS372"/>
  <c r="BV127"/>
  <c r="BV372" s="1"/>
  <c r="BX127"/>
  <c r="BX372"/>
  <c r="CA127"/>
  <c r="CA372" s="1"/>
  <c r="CD127"/>
  <c r="CD372"/>
  <c r="CF127"/>
  <c r="CF372" s="1"/>
  <c r="CI127"/>
  <c r="CI372"/>
  <c r="CL127"/>
  <c r="CL372" s="1"/>
  <c r="CN127"/>
  <c r="CN372"/>
  <c r="CQ127"/>
  <c r="CQ372" s="1"/>
  <c r="CT127"/>
  <c r="CT372"/>
  <c r="CV127"/>
  <c r="CV372" s="1"/>
  <c r="AL128"/>
  <c r="AU128"/>
  <c r="AZ128"/>
  <c r="BC128"/>
  <c r="BC373" s="1"/>
  <c r="BF128"/>
  <c r="BF373"/>
  <c r="BH128"/>
  <c r="BH373" s="1"/>
  <c r="BK128"/>
  <c r="BK373"/>
  <c r="BN128"/>
  <c r="BN373" s="1"/>
  <c r="BP128"/>
  <c r="BP373" s="1"/>
  <c r="BS128"/>
  <c r="BS373" s="1"/>
  <c r="BV128"/>
  <c r="BV373"/>
  <c r="BX128"/>
  <c r="BX373" s="1"/>
  <c r="CA128"/>
  <c r="CA373"/>
  <c r="CD128"/>
  <c r="CD373" s="1"/>
  <c r="CF128"/>
  <c r="CF373"/>
  <c r="CI128"/>
  <c r="CI373" s="1"/>
  <c r="CL128"/>
  <c r="CL373" s="1"/>
  <c r="CN128"/>
  <c r="CN373" s="1"/>
  <c r="CQ128"/>
  <c r="CQ373" s="1"/>
  <c r="CT128"/>
  <c r="CT373" s="1"/>
  <c r="CV128"/>
  <c r="CV373"/>
  <c r="CV560" s="1"/>
  <c r="AL129"/>
  <c r="AU129"/>
  <c r="AZ129"/>
  <c r="BC129"/>
  <c r="BC374" s="1"/>
  <c r="BF129"/>
  <c r="BF374"/>
  <c r="BH129"/>
  <c r="BH374" s="1"/>
  <c r="BK129"/>
  <c r="BK374"/>
  <c r="BN129"/>
  <c r="BN374" s="1"/>
  <c r="BP129"/>
  <c r="BP374"/>
  <c r="BS129"/>
  <c r="BS374" s="1"/>
  <c r="BV129"/>
  <c r="BV374"/>
  <c r="BX129"/>
  <c r="BX374" s="1"/>
  <c r="CA129"/>
  <c r="CA374"/>
  <c r="CD129"/>
  <c r="CD374" s="1"/>
  <c r="CF129"/>
  <c r="CF374"/>
  <c r="CI129"/>
  <c r="CI374" s="1"/>
  <c r="CL129"/>
  <c r="CL374"/>
  <c r="CN129"/>
  <c r="CN374" s="1"/>
  <c r="CQ129"/>
  <c r="CQ374"/>
  <c r="CT129"/>
  <c r="CT374" s="1"/>
  <c r="CV129"/>
  <c r="CV374"/>
  <c r="AL130"/>
  <c r="AU130"/>
  <c r="AZ130"/>
  <c r="BC130"/>
  <c r="BC375"/>
  <c r="BF130"/>
  <c r="BF375" s="1"/>
  <c r="BH130"/>
  <c r="BH375"/>
  <c r="BK130"/>
  <c r="BK375" s="1"/>
  <c r="BN130"/>
  <c r="BN375" s="1"/>
  <c r="BP130"/>
  <c r="BP375" s="1"/>
  <c r="BS130"/>
  <c r="BS375"/>
  <c r="BS560" s="1"/>
  <c r="BV130"/>
  <c r="BV375" s="1"/>
  <c r="BX130"/>
  <c r="BX375"/>
  <c r="CA130"/>
  <c r="CA375" s="1"/>
  <c r="CD130"/>
  <c r="CD375"/>
  <c r="CF130"/>
  <c r="CF375" s="1"/>
  <c r="CI130"/>
  <c r="CI375" s="1"/>
  <c r="CL130"/>
  <c r="CL375" s="1"/>
  <c r="CN130"/>
  <c r="CN375"/>
  <c r="CQ130"/>
  <c r="CQ375" s="1"/>
  <c r="CT130"/>
  <c r="CT375"/>
  <c r="CV130"/>
  <c r="CV375" s="1"/>
  <c r="AL131"/>
  <c r="AU131"/>
  <c r="AZ131"/>
  <c r="BD131"/>
  <c r="BD376" s="1"/>
  <c r="BG131"/>
  <c r="BG376" s="1"/>
  <c r="BK131"/>
  <c r="BK376"/>
  <c r="BO131"/>
  <c r="BO376" s="1"/>
  <c r="BR131"/>
  <c r="BR376"/>
  <c r="BV131"/>
  <c r="BV376" s="1"/>
  <c r="BZ131"/>
  <c r="BZ376"/>
  <c r="CB131"/>
  <c r="CB376" s="1"/>
  <c r="CF131"/>
  <c r="CF376"/>
  <c r="CJ131"/>
  <c r="CJ376" s="1"/>
  <c r="CM131"/>
  <c r="CM376"/>
  <c r="CP131"/>
  <c r="CP376" s="1"/>
  <c r="CR131"/>
  <c r="CR376" s="1"/>
  <c r="AL132"/>
  <c r="AU132"/>
  <c r="AZ132"/>
  <c r="BC132"/>
  <c r="BC377"/>
  <c r="BF132"/>
  <c r="BF377" s="1"/>
  <c r="BH132"/>
  <c r="BH377"/>
  <c r="BK132"/>
  <c r="BK377" s="1"/>
  <c r="BN132"/>
  <c r="BN377" s="1"/>
  <c r="BP132"/>
  <c r="BP377" s="1"/>
  <c r="BS132"/>
  <c r="BS377" s="1"/>
  <c r="BV132"/>
  <c r="BV377" s="1"/>
  <c r="BX132"/>
  <c r="BX377"/>
  <c r="CA132"/>
  <c r="CA377" s="1"/>
  <c r="CD132"/>
  <c r="CD377"/>
  <c r="CF132"/>
  <c r="CF377" s="1"/>
  <c r="CI132"/>
  <c r="CI377" s="1"/>
  <c r="CL132"/>
  <c r="CL377" s="1"/>
  <c r="CN132"/>
  <c r="CN377"/>
  <c r="CQ132"/>
  <c r="CQ377" s="1"/>
  <c r="CT132"/>
  <c r="CT377"/>
  <c r="CV132"/>
  <c r="CV377" s="1"/>
  <c r="X149"/>
  <c r="AL151"/>
  <c r="AZ151"/>
  <c r="AZ396" s="1"/>
  <c r="BC151"/>
  <c r="BC396" s="1"/>
  <c r="BH151"/>
  <c r="BH396" s="1"/>
  <c r="BN151"/>
  <c r="BN396"/>
  <c r="BS151"/>
  <c r="BS396" s="1"/>
  <c r="BX151"/>
  <c r="BX396"/>
  <c r="CD151"/>
  <c r="CD396" s="1"/>
  <c r="CI151"/>
  <c r="CI396"/>
  <c r="CN151"/>
  <c r="CN396" s="1"/>
  <c r="CT151"/>
  <c r="CT396" s="1"/>
  <c r="V155"/>
  <c r="U155" s="1"/>
  <c r="T155" s="1"/>
  <c r="AH155"/>
  <c r="AQ155"/>
  <c r="AQ400" s="1"/>
  <c r="AL156"/>
  <c r="BN156"/>
  <c r="BN401" s="1"/>
  <c r="CI156"/>
  <c r="CI401" s="1"/>
  <c r="X159"/>
  <c r="V160"/>
  <c r="U160" s="1"/>
  <c r="T160" s="1"/>
  <c r="S160" s="1"/>
  <c r="R160" s="1"/>
  <c r="AH160"/>
  <c r="AM160"/>
  <c r="AQ160"/>
  <c r="X165"/>
  <c r="Y165" s="1"/>
  <c r="AZ166"/>
  <c r="BJ166"/>
  <c r="BJ411" s="1"/>
  <c r="BX166"/>
  <c r="BX411"/>
  <c r="CH166"/>
  <c r="CH411" s="1"/>
  <c r="CQ166"/>
  <c r="CQ411"/>
  <c r="AH168"/>
  <c r="AQ168"/>
  <c r="X171"/>
  <c r="Y171"/>
  <c r="AH172"/>
  <c r="AJ177"/>
  <c r="AR177"/>
  <c r="BH177"/>
  <c r="BH422"/>
  <c r="BH575" s="1"/>
  <c r="BS177"/>
  <c r="BS422" s="1"/>
  <c r="BS575" s="1"/>
  <c r="CD177"/>
  <c r="CD422" s="1"/>
  <c r="CD575" s="1"/>
  <c r="CN177"/>
  <c r="CN422" s="1"/>
  <c r="CN575" s="1"/>
  <c r="CY177"/>
  <c r="CY422"/>
  <c r="CY575"/>
  <c r="N203"/>
  <c r="N448" s="1"/>
  <c r="X204"/>
  <c r="X449" s="1"/>
  <c r="AZ208"/>
  <c r="BF208"/>
  <c r="BF453" s="1"/>
  <c r="BK208"/>
  <c r="BK453"/>
  <c r="BP208"/>
  <c r="BP453" s="1"/>
  <c r="N210"/>
  <c r="AH210"/>
  <c r="AQ210"/>
  <c r="AQ455" s="1"/>
  <c r="AH220"/>
  <c r="AQ220"/>
  <c r="AQ465" s="1"/>
  <c r="X221"/>
  <c r="AZ222"/>
  <c r="BF222"/>
  <c r="BF467" s="1"/>
  <c r="BK222"/>
  <c r="BK467"/>
  <c r="BP222"/>
  <c r="BP467" s="1"/>
  <c r="BV222"/>
  <c r="BV467"/>
  <c r="CA222"/>
  <c r="CA467" s="1"/>
  <c r="CF222"/>
  <c r="CF467"/>
  <c r="CL222"/>
  <c r="CL467" s="1"/>
  <c r="CQ222"/>
  <c r="CQ467"/>
  <c r="CV222"/>
  <c r="CV467" s="1"/>
  <c r="X225"/>
  <c r="AZ226"/>
  <c r="BF226"/>
  <c r="BF471" s="1"/>
  <c r="BK226"/>
  <c r="BK471"/>
  <c r="BP226"/>
  <c r="BP471" s="1"/>
  <c r="BV226"/>
  <c r="BV471"/>
  <c r="CA226"/>
  <c r="CA471" s="1"/>
  <c r="CF226"/>
  <c r="CF471"/>
  <c r="CL226"/>
  <c r="CL471" s="1"/>
  <c r="CQ226"/>
  <c r="CQ471"/>
  <c r="CV226"/>
  <c r="CV471" s="1"/>
  <c r="AH227"/>
  <c r="AZ227"/>
  <c r="BO227"/>
  <c r="BO472" s="1"/>
  <c r="CD227"/>
  <c r="CD472"/>
  <c r="CR227"/>
  <c r="CR472" s="1"/>
  <c r="AZ228"/>
  <c r="BF228"/>
  <c r="BF473"/>
  <c r="BF595" s="1"/>
  <c r="BK228"/>
  <c r="BK473" s="1"/>
  <c r="BP228"/>
  <c r="BP473"/>
  <c r="BV228"/>
  <c r="BV473" s="1"/>
  <c r="CA228"/>
  <c r="CA473"/>
  <c r="CF228"/>
  <c r="CF473" s="1"/>
  <c r="CL228"/>
  <c r="CL473" s="1"/>
  <c r="CQ228"/>
  <c r="CQ473" s="1"/>
  <c r="CV228"/>
  <c r="CV473"/>
  <c r="X233"/>
  <c r="Y233" s="1"/>
  <c r="N234"/>
  <c r="O234" s="1"/>
  <c r="N236"/>
  <c r="X236"/>
  <c r="AZ237"/>
  <c r="BF237"/>
  <c r="BF482" s="1"/>
  <c r="BK237"/>
  <c r="BK482"/>
  <c r="BP237"/>
  <c r="BP482" s="1"/>
  <c r="BV237"/>
  <c r="BV482"/>
  <c r="CA237"/>
  <c r="CA482" s="1"/>
  <c r="CF237"/>
  <c r="CF482"/>
  <c r="CL237"/>
  <c r="CL482" s="1"/>
  <c r="CQ237"/>
  <c r="CQ482" s="1"/>
  <c r="CV237"/>
  <c r="CV482" s="1"/>
  <c r="AH240"/>
  <c r="X241"/>
  <c r="Y241" s="1"/>
  <c r="N247"/>
  <c r="N492" s="1"/>
  <c r="BJ258"/>
  <c r="BJ503"/>
  <c r="CF258"/>
  <c r="CF503" s="1"/>
  <c r="AN265"/>
  <c r="BD265"/>
  <c r="BD510"/>
  <c r="BN265"/>
  <c r="BN510" s="1"/>
  <c r="BY265"/>
  <c r="BY510"/>
  <c r="BY607" s="1"/>
  <c r="CJ265"/>
  <c r="CJ510" s="1"/>
  <c r="CT265"/>
  <c r="CT510" s="1"/>
  <c r="AT267"/>
  <c r="CF270"/>
  <c r="CF515" s="1"/>
  <c r="L88" i="3"/>
  <c r="K88"/>
  <c r="J88"/>
  <c r="I88"/>
  <c r="H88"/>
  <c r="N53"/>
  <c r="O53"/>
  <c r="CV55"/>
  <c r="CV300"/>
  <c r="CV535"/>
  <c r="CR55"/>
  <c r="CR300"/>
  <c r="CO55"/>
  <c r="CO300"/>
  <c r="CK55"/>
  <c r="CK300"/>
  <c r="CG55"/>
  <c r="CG300"/>
  <c r="CE55"/>
  <c r="CE300"/>
  <c r="CA55"/>
  <c r="CA300"/>
  <c r="BW55"/>
  <c r="BW300"/>
  <c r="BW535"/>
  <c r="BT55"/>
  <c r="BT300"/>
  <c r="BP55"/>
  <c r="BP300"/>
  <c r="BL55"/>
  <c r="BL300"/>
  <c r="BI55"/>
  <c r="BI300"/>
  <c r="BE55"/>
  <c r="BE300"/>
  <c r="BA55"/>
  <c r="BA300"/>
  <c r="AV55"/>
  <c r="AJ55"/>
  <c r="AU55"/>
  <c r="AO55"/>
  <c r="AO300"/>
  <c r="AI55"/>
  <c r="AQ55"/>
  <c r="CW55"/>
  <c r="CW300"/>
  <c r="CQ55"/>
  <c r="CQ300"/>
  <c r="CJ55"/>
  <c r="CJ300"/>
  <c r="CB55"/>
  <c r="CB300"/>
  <c r="BU55"/>
  <c r="BU300"/>
  <c r="BO55"/>
  <c r="BO300"/>
  <c r="BG55"/>
  <c r="BG300"/>
  <c r="AZ55"/>
  <c r="AN55"/>
  <c r="W307"/>
  <c r="N62"/>
  <c r="X62"/>
  <c r="N63"/>
  <c r="O63"/>
  <c r="P63"/>
  <c r="W308"/>
  <c r="AY66"/>
  <c r="AQ66"/>
  <c r="AQ311"/>
  <c r="AK66"/>
  <c r="X66"/>
  <c r="CV66"/>
  <c r="CV311"/>
  <c r="CR66"/>
  <c r="CR311"/>
  <c r="CO66"/>
  <c r="CO311"/>
  <c r="CK66"/>
  <c r="CK311"/>
  <c r="CG66"/>
  <c r="CG311"/>
  <c r="CE66"/>
  <c r="CE311"/>
  <c r="CA66"/>
  <c r="CA311"/>
  <c r="BW66"/>
  <c r="BW311"/>
  <c r="BT66"/>
  <c r="BT311"/>
  <c r="BP66"/>
  <c r="BP311"/>
  <c r="BL66"/>
  <c r="BL311"/>
  <c r="BI66"/>
  <c r="BI311"/>
  <c r="BE66"/>
  <c r="BE311"/>
  <c r="BA66"/>
  <c r="BA311"/>
  <c r="AV66"/>
  <c r="AJ66"/>
  <c r="CW66"/>
  <c r="CW311"/>
  <c r="CQ66"/>
  <c r="CQ311"/>
  <c r="CJ66"/>
  <c r="CJ311"/>
  <c r="CB66"/>
  <c r="CB311"/>
  <c r="BU66"/>
  <c r="BU311"/>
  <c r="BO66"/>
  <c r="BO311"/>
  <c r="BG66"/>
  <c r="BG311"/>
  <c r="AZ66"/>
  <c r="AN66"/>
  <c r="AU66"/>
  <c r="AI66"/>
  <c r="AI311"/>
  <c r="CM83"/>
  <c r="CM328"/>
  <c r="BQ83"/>
  <c r="BQ328"/>
  <c r="AV83"/>
  <c r="AK83"/>
  <c r="CW83"/>
  <c r="CW328"/>
  <c r="BG83"/>
  <c r="BG328"/>
  <c r="CM91"/>
  <c r="CM336"/>
  <c r="CM548"/>
  <c r="BQ91"/>
  <c r="BQ336"/>
  <c r="AV91"/>
  <c r="AK91"/>
  <c r="CW91"/>
  <c r="CW336"/>
  <c r="BG91"/>
  <c r="BG336"/>
  <c r="BG548"/>
  <c r="CM99"/>
  <c r="CM344"/>
  <c r="BQ99"/>
  <c r="BQ344"/>
  <c r="AV99"/>
  <c r="AK99"/>
  <c r="CW99"/>
  <c r="CW344"/>
  <c r="BG99"/>
  <c r="BG344"/>
  <c r="CO131"/>
  <c r="CO376"/>
  <c r="BT131"/>
  <c r="BT376"/>
  <c r="BH131"/>
  <c r="BH376"/>
  <c r="AW131"/>
  <c r="CU131"/>
  <c r="CU376"/>
  <c r="CY131"/>
  <c r="CY376"/>
  <c r="CC131"/>
  <c r="CC376"/>
  <c r="AN131"/>
  <c r="CE131"/>
  <c r="CE376"/>
  <c r="BS131"/>
  <c r="BS376"/>
  <c r="AY131"/>
  <c r="CO139"/>
  <c r="CO384"/>
  <c r="CO562"/>
  <c r="CC139"/>
  <c r="CC384"/>
  <c r="CC562"/>
  <c r="BH139"/>
  <c r="BH384"/>
  <c r="AW139"/>
  <c r="CU139"/>
  <c r="CU384"/>
  <c r="CE139"/>
  <c r="CE384"/>
  <c r="BI139"/>
  <c r="BI384"/>
  <c r="AN139"/>
  <c r="CY139"/>
  <c r="CY384"/>
  <c r="CY562"/>
  <c r="BS139"/>
  <c r="BS384"/>
  <c r="BS562"/>
  <c r="AY139"/>
  <c r="AY159"/>
  <c r="AJ159"/>
  <c r="CY159"/>
  <c r="CY404"/>
  <c r="CU159"/>
  <c r="CU404"/>
  <c r="CQ159"/>
  <c r="CQ404"/>
  <c r="CM159"/>
  <c r="CM404"/>
  <c r="CI159"/>
  <c r="CI404"/>
  <c r="CE159"/>
  <c r="CE404"/>
  <c r="CA159"/>
  <c r="CA404"/>
  <c r="BW159"/>
  <c r="BW404"/>
  <c r="BS159"/>
  <c r="BS404"/>
  <c r="BO159"/>
  <c r="BO404"/>
  <c r="BK159"/>
  <c r="BK404"/>
  <c r="BG159"/>
  <c r="BG404"/>
  <c r="BC159"/>
  <c r="BC404"/>
  <c r="AV159"/>
  <c r="AI159"/>
  <c r="CR159"/>
  <c r="CR404"/>
  <c r="CJ159"/>
  <c r="CJ404"/>
  <c r="CB159"/>
  <c r="CB404"/>
  <c r="BT159"/>
  <c r="BT404"/>
  <c r="BL159"/>
  <c r="BL404"/>
  <c r="BD159"/>
  <c r="BD404"/>
  <c r="AR159"/>
  <c r="AN159"/>
  <c r="V170"/>
  <c r="U170"/>
  <c r="T170"/>
  <c r="S170"/>
  <c r="R170"/>
  <c r="Q170"/>
  <c r="P170"/>
  <c r="O170"/>
  <c r="N170"/>
  <c r="M170"/>
  <c r="L170"/>
  <c r="K170"/>
  <c r="J170"/>
  <c r="I170"/>
  <c r="H170"/>
  <c r="CY228"/>
  <c r="CY473"/>
  <c r="CU228"/>
  <c r="CU473"/>
  <c r="CQ228"/>
  <c r="CQ473"/>
  <c r="CM228"/>
  <c r="CM473"/>
  <c r="CI228"/>
  <c r="CI473"/>
  <c r="CE228"/>
  <c r="CE473"/>
  <c r="CA228"/>
  <c r="CA473"/>
  <c r="BW228"/>
  <c r="BW473"/>
  <c r="BS228"/>
  <c r="BS473"/>
  <c r="BO228"/>
  <c r="BO473"/>
  <c r="BK228"/>
  <c r="BK473"/>
  <c r="BG228"/>
  <c r="BG473"/>
  <c r="BC228"/>
  <c r="BC473"/>
  <c r="AV228"/>
  <c r="AI228"/>
  <c r="CR228"/>
  <c r="CR473"/>
  <c r="CB228"/>
  <c r="CB473"/>
  <c r="BL228"/>
  <c r="BL473"/>
  <c r="AR228"/>
  <c r="AJ228"/>
  <c r="CN228"/>
  <c r="CN473"/>
  <c r="BX228"/>
  <c r="BX473"/>
  <c r="BH228"/>
  <c r="BH473"/>
  <c r="AU228"/>
  <c r="AM228"/>
  <c r="X228"/>
  <c r="BT228"/>
  <c r="BT473"/>
  <c r="AY228"/>
  <c r="AG473"/>
  <c r="CV228"/>
  <c r="CV473"/>
  <c r="BP228"/>
  <c r="BP473"/>
  <c r="AQ228"/>
  <c r="BD228"/>
  <c r="BD473"/>
  <c r="AZ228"/>
  <c r="AL170" i="1"/>
  <c r="AU170"/>
  <c r="AZ170"/>
  <c r="BC170"/>
  <c r="BC415" s="1"/>
  <c r="BF170"/>
  <c r="BF415"/>
  <c r="BH170"/>
  <c r="BH415" s="1"/>
  <c r="BK170"/>
  <c r="BK415" s="1"/>
  <c r="BN170"/>
  <c r="BN415" s="1"/>
  <c r="BP170"/>
  <c r="BP415" s="1"/>
  <c r="BS170"/>
  <c r="BS415" s="1"/>
  <c r="BV170"/>
  <c r="BV415"/>
  <c r="BX170"/>
  <c r="BX415" s="1"/>
  <c r="CA170"/>
  <c r="CA415"/>
  <c r="CD170"/>
  <c r="CD415" s="1"/>
  <c r="CF170"/>
  <c r="CF415" s="1"/>
  <c r="CI170"/>
  <c r="CI415" s="1"/>
  <c r="CL170"/>
  <c r="CL415"/>
  <c r="CN170"/>
  <c r="CN415" s="1"/>
  <c r="CQ170"/>
  <c r="CQ415"/>
  <c r="CT170"/>
  <c r="CT415" s="1"/>
  <c r="CV170"/>
  <c r="CV415"/>
  <c r="CY170"/>
  <c r="CY415" s="1"/>
  <c r="AL175"/>
  <c r="AU175"/>
  <c r="AZ175"/>
  <c r="BC175"/>
  <c r="BC420" s="1"/>
  <c r="BF175"/>
  <c r="BF420" s="1"/>
  <c r="BF574" s="1"/>
  <c r="BH175"/>
  <c r="BH420"/>
  <c r="BK175"/>
  <c r="BK420"/>
  <c r="BN175"/>
  <c r="BN420"/>
  <c r="BP175"/>
  <c r="BP420"/>
  <c r="BS175"/>
  <c r="BS420"/>
  <c r="BV175"/>
  <c r="BV420"/>
  <c r="BX175"/>
  <c r="BX420"/>
  <c r="CA175"/>
  <c r="CA420"/>
  <c r="CA574" s="1"/>
  <c r="CD175"/>
  <c r="CD420"/>
  <c r="CD574" s="1"/>
  <c r="CF175"/>
  <c r="CF420" s="1"/>
  <c r="CI175"/>
  <c r="CI420" s="1"/>
  <c r="CL175"/>
  <c r="CL420" s="1"/>
  <c r="CN175"/>
  <c r="CN420"/>
  <c r="CQ175"/>
  <c r="CQ420" s="1"/>
  <c r="CT175"/>
  <c r="CT420"/>
  <c r="CV175"/>
  <c r="CV420" s="1"/>
  <c r="CV574" s="1"/>
  <c r="CY175"/>
  <c r="CY420" s="1"/>
  <c r="V177"/>
  <c r="U177" s="1"/>
  <c r="BD184"/>
  <c r="BD429" s="1"/>
  <c r="BG184"/>
  <c r="BG429"/>
  <c r="CA184"/>
  <c r="CA429" s="1"/>
  <c r="CD184"/>
  <c r="CD429"/>
  <c r="CE184"/>
  <c r="CE429" s="1"/>
  <c r="CH184"/>
  <c r="CH429" s="1"/>
  <c r="CI184"/>
  <c r="CI429" s="1"/>
  <c r="BC185"/>
  <c r="BC430" s="1"/>
  <c r="BF185"/>
  <c r="BF430" s="1"/>
  <c r="BH185"/>
  <c r="BH430" s="1"/>
  <c r="BK185"/>
  <c r="BK430" s="1"/>
  <c r="BN185"/>
  <c r="BN430"/>
  <c r="BP185"/>
  <c r="BP430" s="1"/>
  <c r="BS185"/>
  <c r="BS430" s="1"/>
  <c r="BV185"/>
  <c r="BV430" s="1"/>
  <c r="BX185"/>
  <c r="BX430" s="1"/>
  <c r="CA185"/>
  <c r="CA430" s="1"/>
  <c r="CD185"/>
  <c r="CD430"/>
  <c r="CF185"/>
  <c r="CF430" s="1"/>
  <c r="CI185"/>
  <c r="CI430"/>
  <c r="CL185"/>
  <c r="CL430" s="1"/>
  <c r="CN185"/>
  <c r="CN430" s="1"/>
  <c r="CQ185"/>
  <c r="CQ430" s="1"/>
  <c r="CT185"/>
  <c r="CT430" s="1"/>
  <c r="CV185"/>
  <c r="CV430" s="1"/>
  <c r="CY185"/>
  <c r="CY430" s="1"/>
  <c r="BC189"/>
  <c r="BC434" s="1"/>
  <c r="BF189"/>
  <c r="BF434"/>
  <c r="BH189"/>
  <c r="BH434" s="1"/>
  <c r="BK189"/>
  <c r="BK434" s="1"/>
  <c r="BN189"/>
  <c r="BN434" s="1"/>
  <c r="BP189"/>
  <c r="BP434" s="1"/>
  <c r="BS189"/>
  <c r="BS434" s="1"/>
  <c r="BV189"/>
  <c r="BV434"/>
  <c r="BX189"/>
  <c r="BX434" s="1"/>
  <c r="CA189"/>
  <c r="CA434"/>
  <c r="CD189"/>
  <c r="CD434" s="1"/>
  <c r="CF189"/>
  <c r="CF434" s="1"/>
  <c r="CI189"/>
  <c r="CI434" s="1"/>
  <c r="CL189"/>
  <c r="CL434" s="1"/>
  <c r="CN189"/>
  <c r="CN434" s="1"/>
  <c r="CQ189"/>
  <c r="CQ434" s="1"/>
  <c r="CT189"/>
  <c r="CT434" s="1"/>
  <c r="CV189"/>
  <c r="CV434"/>
  <c r="CY189"/>
  <c r="CY434" s="1"/>
  <c r="W439"/>
  <c r="BC194"/>
  <c r="BC439"/>
  <c r="BF194"/>
  <c r="BF439" s="1"/>
  <c r="BH194"/>
  <c r="BH439" s="1"/>
  <c r="BK194"/>
  <c r="BK439" s="1"/>
  <c r="BN194"/>
  <c r="BN439" s="1"/>
  <c r="BP194"/>
  <c r="BP439" s="1"/>
  <c r="BS194"/>
  <c r="BS439"/>
  <c r="BV194"/>
  <c r="BV439" s="1"/>
  <c r="BX194"/>
  <c r="BX439"/>
  <c r="CA194"/>
  <c r="CA439" s="1"/>
  <c r="CD194"/>
  <c r="CD439" s="1"/>
  <c r="CF194"/>
  <c r="CF439" s="1"/>
  <c r="CI194"/>
  <c r="CI439" s="1"/>
  <c r="CL194"/>
  <c r="CL439" s="1"/>
  <c r="CN194"/>
  <c r="CN439" s="1"/>
  <c r="CQ194"/>
  <c r="CQ439" s="1"/>
  <c r="CT194"/>
  <c r="CT439"/>
  <c r="CV194"/>
  <c r="CV439" s="1"/>
  <c r="CY194"/>
  <c r="CY439" s="1"/>
  <c r="BG196"/>
  <c r="BG441" s="1"/>
  <c r="BL196"/>
  <c r="BL441" s="1"/>
  <c r="BP196"/>
  <c r="BP441" s="1"/>
  <c r="BV196"/>
  <c r="BV441"/>
  <c r="CA196"/>
  <c r="CA441" s="1"/>
  <c r="CJ196"/>
  <c r="CJ441" s="1"/>
  <c r="CP196"/>
  <c r="CP441" s="1"/>
  <c r="CU196"/>
  <c r="CU441" s="1"/>
  <c r="CY196"/>
  <c r="CY441" s="1"/>
  <c r="W445"/>
  <c r="CQ200"/>
  <c r="CQ445" s="1"/>
  <c r="AJ202"/>
  <c r="AP202"/>
  <c r="AT202"/>
  <c r="AY202"/>
  <c r="W450"/>
  <c r="AL205"/>
  <c r="AU205"/>
  <c r="AZ205"/>
  <c r="AZ450" s="1"/>
  <c r="BC205"/>
  <c r="BC450" s="1"/>
  <c r="BF205"/>
  <c r="BF450"/>
  <c r="BH205"/>
  <c r="BH450" s="1"/>
  <c r="BK205"/>
  <c r="BK450" s="1"/>
  <c r="BN205"/>
  <c r="BN450" s="1"/>
  <c r="BP205"/>
  <c r="BP450" s="1"/>
  <c r="BS205"/>
  <c r="BS450" s="1"/>
  <c r="BV205"/>
  <c r="BV450" s="1"/>
  <c r="BX205"/>
  <c r="BX450" s="1"/>
  <c r="CA205"/>
  <c r="CA450" s="1"/>
  <c r="CD205"/>
  <c r="CD450" s="1"/>
  <c r="CF205"/>
  <c r="CF450" s="1"/>
  <c r="CI205"/>
  <c r="CI450" s="1"/>
  <c r="CL205"/>
  <c r="CL450" s="1"/>
  <c r="CN205"/>
  <c r="CN450" s="1"/>
  <c r="CQ205"/>
  <c r="CQ450" s="1"/>
  <c r="CT205"/>
  <c r="CT450" s="1"/>
  <c r="CV205"/>
  <c r="CV450"/>
  <c r="AJ206"/>
  <c r="AP206"/>
  <c r="AT206"/>
  <c r="AY206"/>
  <c r="AG454"/>
  <c r="AJ209"/>
  <c r="AP209"/>
  <c r="AP454"/>
  <c r="AR209"/>
  <c r="AX209"/>
  <c r="AX454" s="1"/>
  <c r="BC209"/>
  <c r="BC454"/>
  <c r="BC586" s="1"/>
  <c r="BH209"/>
  <c r="BH454" s="1"/>
  <c r="BN209"/>
  <c r="BN454"/>
  <c r="BR209"/>
  <c r="BR454" s="1"/>
  <c r="BR586" s="1"/>
  <c r="BW209"/>
  <c r="BW454" s="1"/>
  <c r="CB209"/>
  <c r="CB454"/>
  <c r="CF209"/>
  <c r="CF454" s="1"/>
  <c r="CF586" s="1"/>
  <c r="CL209"/>
  <c r="CL454" s="1"/>
  <c r="CQ209"/>
  <c r="CQ454"/>
  <c r="AG457"/>
  <c r="AG587" s="1"/>
  <c r="AJ212"/>
  <c r="AP212"/>
  <c r="AR212"/>
  <c r="AR457" s="1"/>
  <c r="AR587" s="1"/>
  <c r="AX212"/>
  <c r="BC212"/>
  <c r="BC457" s="1"/>
  <c r="BC587" s="1"/>
  <c r="BH212"/>
  <c r="BH457" s="1"/>
  <c r="BH587" s="1"/>
  <c r="BN212"/>
  <c r="BN457" s="1"/>
  <c r="BN587" s="1"/>
  <c r="BS212"/>
  <c r="BS457" s="1"/>
  <c r="BS587" s="1"/>
  <c r="BX212"/>
  <c r="BX457" s="1"/>
  <c r="BX587" s="1"/>
  <c r="CD212"/>
  <c r="CD457"/>
  <c r="CD587"/>
  <c r="CI212"/>
  <c r="CI457" s="1"/>
  <c r="CI587" s="1"/>
  <c r="CN212"/>
  <c r="CN457"/>
  <c r="CN587" s="1"/>
  <c r="CT212"/>
  <c r="CT457" s="1"/>
  <c r="CT587" s="1"/>
  <c r="CY212"/>
  <c r="CY457" s="1"/>
  <c r="CY587" s="1"/>
  <c r="AL219"/>
  <c r="AT219"/>
  <c r="AY219"/>
  <c r="BO219"/>
  <c r="BO464" s="1"/>
  <c r="CJ219"/>
  <c r="CJ464"/>
  <c r="CU219"/>
  <c r="CU464" s="1"/>
  <c r="AL223"/>
  <c r="AU223"/>
  <c r="AZ223"/>
  <c r="BC223"/>
  <c r="BC468" s="1"/>
  <c r="BF223"/>
  <c r="BF468" s="1"/>
  <c r="BH223"/>
  <c r="BH468" s="1"/>
  <c r="BK223"/>
  <c r="BK468" s="1"/>
  <c r="BN223"/>
  <c r="BN468" s="1"/>
  <c r="BP223"/>
  <c r="BP468"/>
  <c r="BS223"/>
  <c r="BS468" s="1"/>
  <c r="BV223"/>
  <c r="BV468"/>
  <c r="BX223"/>
  <c r="BX468" s="1"/>
  <c r="CA223"/>
  <c r="CA468" s="1"/>
  <c r="CD223"/>
  <c r="CD468" s="1"/>
  <c r="CF223"/>
  <c r="CF468"/>
  <c r="CI223"/>
  <c r="CI468" s="1"/>
  <c r="CL223"/>
  <c r="CL468"/>
  <c r="CN223"/>
  <c r="CN468" s="1"/>
  <c r="CQ223"/>
  <c r="CQ468"/>
  <c r="CT223"/>
  <c r="CT468" s="1"/>
  <c r="CV223"/>
  <c r="CV468" s="1"/>
  <c r="CY223"/>
  <c r="CY468" s="1"/>
  <c r="AL229"/>
  <c r="AU229"/>
  <c r="AZ229"/>
  <c r="BF229"/>
  <c r="BF474"/>
  <c r="BK229"/>
  <c r="BK474" s="1"/>
  <c r="BP229"/>
  <c r="BP474"/>
  <c r="BS229"/>
  <c r="BS474" s="1"/>
  <c r="BX229"/>
  <c r="BX474"/>
  <c r="CD229"/>
  <c r="CD474" s="1"/>
  <c r="CI229"/>
  <c r="CI474"/>
  <c r="CN229"/>
  <c r="CN474" s="1"/>
  <c r="CT229"/>
  <c r="CT474"/>
  <c r="CY229"/>
  <c r="CY474" s="1"/>
  <c r="AL231"/>
  <c r="AT231"/>
  <c r="AY231"/>
  <c r="BB231"/>
  <c r="BB476" s="1"/>
  <c r="BG231"/>
  <c r="BG476"/>
  <c r="BK231"/>
  <c r="BK476" s="1"/>
  <c r="BP231"/>
  <c r="BP476"/>
  <c r="BV231"/>
  <c r="BV476" s="1"/>
  <c r="BX231"/>
  <c r="BX476" s="1"/>
  <c r="CD231"/>
  <c r="CD476" s="1"/>
  <c r="CI231"/>
  <c r="CI476" s="1"/>
  <c r="CR231"/>
  <c r="CR476" s="1"/>
  <c r="CX231"/>
  <c r="CX476"/>
  <c r="AL232"/>
  <c r="AU232"/>
  <c r="AZ232"/>
  <c r="BC232"/>
  <c r="BC477" s="1"/>
  <c r="BF232"/>
  <c r="BF477"/>
  <c r="BH232"/>
  <c r="BH477" s="1"/>
  <c r="BK232"/>
  <c r="BK477"/>
  <c r="BN232"/>
  <c r="BN477" s="1"/>
  <c r="BP232"/>
  <c r="BP477"/>
  <c r="BS232"/>
  <c r="BS477" s="1"/>
  <c r="BV232"/>
  <c r="BV477"/>
  <c r="BX232"/>
  <c r="BX477" s="1"/>
  <c r="CA232"/>
  <c r="CA477"/>
  <c r="CD232"/>
  <c r="CD477" s="1"/>
  <c r="CF232"/>
  <c r="CF477"/>
  <c r="CI232"/>
  <c r="CI477" s="1"/>
  <c r="CL232"/>
  <c r="CL477"/>
  <c r="CN232"/>
  <c r="CN477" s="1"/>
  <c r="CQ232"/>
  <c r="CQ477"/>
  <c r="CT232"/>
  <c r="CT477" s="1"/>
  <c r="CV232"/>
  <c r="CV477"/>
  <c r="CY232"/>
  <c r="CY477" s="1"/>
  <c r="AL238"/>
  <c r="AU238"/>
  <c r="AZ238"/>
  <c r="BC238"/>
  <c r="BC483" s="1"/>
  <c r="BF238"/>
  <c r="BF483"/>
  <c r="BJ238"/>
  <c r="BJ483" s="1"/>
  <c r="BN238"/>
  <c r="BN483" s="1"/>
  <c r="BR238"/>
  <c r="BR483" s="1"/>
  <c r="BV238"/>
  <c r="BV483" s="1"/>
  <c r="BZ238"/>
  <c r="BZ483" s="1"/>
  <c r="CD238"/>
  <c r="CD483"/>
  <c r="CH238"/>
  <c r="CH483" s="1"/>
  <c r="CL238"/>
  <c r="CL483"/>
  <c r="CP238"/>
  <c r="CP483" s="1"/>
  <c r="CT238"/>
  <c r="CT483" s="1"/>
  <c r="CX238"/>
  <c r="CX483" s="1"/>
  <c r="AN242"/>
  <c r="AV242"/>
  <c r="AV487" s="1"/>
  <c r="BB242"/>
  <c r="BB487" s="1"/>
  <c r="BF242"/>
  <c r="BF487"/>
  <c r="BJ242"/>
  <c r="BJ487" s="1"/>
  <c r="BN242"/>
  <c r="BN487"/>
  <c r="BR242"/>
  <c r="BR487" s="1"/>
  <c r="BV242"/>
  <c r="BV487" s="1"/>
  <c r="BZ242"/>
  <c r="BZ487" s="1"/>
  <c r="CD242"/>
  <c r="CD487"/>
  <c r="CH242"/>
  <c r="CH487" s="1"/>
  <c r="CL242"/>
  <c r="CL487"/>
  <c r="CP242"/>
  <c r="CP487" s="1"/>
  <c r="CT242"/>
  <c r="CT487"/>
  <c r="CX242"/>
  <c r="CX487" s="1"/>
  <c r="AT243"/>
  <c r="AN244"/>
  <c r="AV244"/>
  <c r="BD244"/>
  <c r="BD489"/>
  <c r="BJ244"/>
  <c r="BJ489" s="1"/>
  <c r="BP244"/>
  <c r="BP489"/>
  <c r="BP598"/>
  <c r="CD244"/>
  <c r="CD489" s="1"/>
  <c r="CJ244"/>
  <c r="CJ489"/>
  <c r="CP244"/>
  <c r="CP489" s="1"/>
  <c r="CV244"/>
  <c r="CV489"/>
  <c r="AN245"/>
  <c r="AV245"/>
  <c r="BB245"/>
  <c r="BB490"/>
  <c r="BF245"/>
  <c r="BF490" s="1"/>
  <c r="BF598" s="1"/>
  <c r="BJ245"/>
  <c r="BJ490" s="1"/>
  <c r="BN245"/>
  <c r="BN490"/>
  <c r="BR245"/>
  <c r="BR490" s="1"/>
  <c r="BR598" s="1"/>
  <c r="BV245"/>
  <c r="BV490" s="1"/>
  <c r="BZ245"/>
  <c r="BZ490" s="1"/>
  <c r="CD245"/>
  <c r="CD490" s="1"/>
  <c r="CD598" s="1"/>
  <c r="CH245"/>
  <c r="CH490" s="1"/>
  <c r="CL245"/>
  <c r="CL490"/>
  <c r="CL598" s="1"/>
  <c r="CP245"/>
  <c r="CP490" s="1"/>
  <c r="CT245"/>
  <c r="CT490" s="1"/>
  <c r="CT598" s="1"/>
  <c r="AN247"/>
  <c r="AN492" s="1"/>
  <c r="AV247"/>
  <c r="AV492" s="1"/>
  <c r="AV599" s="1"/>
  <c r="BD247"/>
  <c r="BD492"/>
  <c r="BD599"/>
  <c r="BL247"/>
  <c r="BL492" s="1"/>
  <c r="BL599" s="1"/>
  <c r="BT247"/>
  <c r="BT492" s="1"/>
  <c r="BT599" s="1"/>
  <c r="CB247"/>
  <c r="CB492"/>
  <c r="CB599" s="1"/>
  <c r="CL247"/>
  <c r="CL492" s="1"/>
  <c r="CL599" s="1"/>
  <c r="CW247"/>
  <c r="CW492" s="1"/>
  <c r="CW599" s="1"/>
  <c r="AP257"/>
  <c r="AN259"/>
  <c r="W505"/>
  <c r="BM260"/>
  <c r="BM505"/>
  <c r="AN263"/>
  <c r="W509"/>
  <c r="CT266"/>
  <c r="CT511"/>
  <c r="AT266"/>
  <c r="V270"/>
  <c r="BD55" i="3"/>
  <c r="BD300"/>
  <c r="BQ55"/>
  <c r="BQ300"/>
  <c r="CF55"/>
  <c r="CF300"/>
  <c r="CU55"/>
  <c r="CU300"/>
  <c r="BD66"/>
  <c r="BD311"/>
  <c r="BQ66"/>
  <c r="BQ311"/>
  <c r="CF66"/>
  <c r="CF311"/>
  <c r="CU66"/>
  <c r="CU311"/>
  <c r="BT139"/>
  <c r="BT384"/>
  <c r="CF228"/>
  <c r="CF473"/>
  <c r="N231"/>
  <c r="AY47"/>
  <c r="AQ47"/>
  <c r="AK47"/>
  <c r="CV47"/>
  <c r="CV292"/>
  <c r="CR47"/>
  <c r="CR292"/>
  <c r="CO47"/>
  <c r="CO292"/>
  <c r="CK47"/>
  <c r="CK292"/>
  <c r="CG47"/>
  <c r="CG292"/>
  <c r="CE47"/>
  <c r="CE292"/>
  <c r="CA47"/>
  <c r="CA292"/>
  <c r="BW47"/>
  <c r="BW292"/>
  <c r="BT47"/>
  <c r="BT292"/>
  <c r="BP47"/>
  <c r="BP292"/>
  <c r="BL47"/>
  <c r="BL292"/>
  <c r="BI47"/>
  <c r="BI292"/>
  <c r="BE47"/>
  <c r="BE292"/>
  <c r="BA47"/>
  <c r="BA292"/>
  <c r="AV47"/>
  <c r="AJ47"/>
  <c r="AO47"/>
  <c r="CW47"/>
  <c r="CW292"/>
  <c r="CQ47"/>
  <c r="CQ292"/>
  <c r="CJ47"/>
  <c r="CJ292"/>
  <c r="CB47"/>
  <c r="CB292"/>
  <c r="BU47"/>
  <c r="BU292"/>
  <c r="BO47"/>
  <c r="BO292"/>
  <c r="BG47"/>
  <c r="BG292"/>
  <c r="AZ47"/>
  <c r="AZ292"/>
  <c r="AN47"/>
  <c r="AY48"/>
  <c r="AQ48"/>
  <c r="AQ293"/>
  <c r="AK48"/>
  <c r="CV48"/>
  <c r="CV293"/>
  <c r="CR48"/>
  <c r="CR293"/>
  <c r="CO48"/>
  <c r="CO293"/>
  <c r="CK48"/>
  <c r="CK293"/>
  <c r="CG48"/>
  <c r="CG293"/>
  <c r="CE48"/>
  <c r="CE293"/>
  <c r="CA48"/>
  <c r="CA293"/>
  <c r="BW48"/>
  <c r="BW293"/>
  <c r="BT48"/>
  <c r="BT293"/>
  <c r="BP48"/>
  <c r="BP293"/>
  <c r="BL48"/>
  <c r="BL293"/>
  <c r="BI48"/>
  <c r="BI293"/>
  <c r="BE48"/>
  <c r="BE293"/>
  <c r="BA48"/>
  <c r="BA293"/>
  <c r="AV48"/>
  <c r="AJ48"/>
  <c r="CW48"/>
  <c r="CW293"/>
  <c r="CQ48"/>
  <c r="CQ293"/>
  <c r="CJ48"/>
  <c r="CJ293"/>
  <c r="CB48"/>
  <c r="CB293"/>
  <c r="BU48"/>
  <c r="BU293"/>
  <c r="BO48"/>
  <c r="BO293"/>
  <c r="BG48"/>
  <c r="BG293"/>
  <c r="AZ48"/>
  <c r="AN48"/>
  <c r="AU48"/>
  <c r="AI48"/>
  <c r="AY59"/>
  <c r="AQ59"/>
  <c r="AQ304"/>
  <c r="AK59"/>
  <c r="CV59"/>
  <c r="CV304"/>
  <c r="CR59"/>
  <c r="CR304"/>
  <c r="CO59"/>
  <c r="CO304"/>
  <c r="CK59"/>
  <c r="CK304"/>
  <c r="CG59"/>
  <c r="CG304"/>
  <c r="CE59"/>
  <c r="CE304"/>
  <c r="CA59"/>
  <c r="CA304"/>
  <c r="BW59"/>
  <c r="BW304"/>
  <c r="BT59"/>
  <c r="BT304"/>
  <c r="BP59"/>
  <c r="BP304"/>
  <c r="BL59"/>
  <c r="BL304"/>
  <c r="BI59"/>
  <c r="BI304"/>
  <c r="BE59"/>
  <c r="BE304"/>
  <c r="BA59"/>
  <c r="BA304"/>
  <c r="AV59"/>
  <c r="AJ59"/>
  <c r="CW59"/>
  <c r="CW304"/>
  <c r="CQ59"/>
  <c r="CQ304"/>
  <c r="CJ59"/>
  <c r="CJ304"/>
  <c r="CB59"/>
  <c r="CB304"/>
  <c r="BU59"/>
  <c r="BU304"/>
  <c r="BO59"/>
  <c r="BO304"/>
  <c r="BG59"/>
  <c r="BG304"/>
  <c r="AZ59"/>
  <c r="AN59"/>
  <c r="X59"/>
  <c r="AU59"/>
  <c r="AI59"/>
  <c r="CR69"/>
  <c r="CR314"/>
  <c r="CM69"/>
  <c r="CM314"/>
  <c r="CJ69"/>
  <c r="CJ314"/>
  <c r="CE69"/>
  <c r="CE314"/>
  <c r="BW69"/>
  <c r="BW314"/>
  <c r="BQ69"/>
  <c r="BQ314"/>
  <c r="BO69"/>
  <c r="BO314"/>
  <c r="BI69"/>
  <c r="BI314"/>
  <c r="BA69"/>
  <c r="BA314"/>
  <c r="AV69"/>
  <c r="AK69"/>
  <c r="CU69"/>
  <c r="CU314"/>
  <c r="CO69"/>
  <c r="CO314"/>
  <c r="BY69"/>
  <c r="BY314"/>
  <c r="BT69"/>
  <c r="BT314"/>
  <c r="BD69"/>
  <c r="BD314"/>
  <c r="AU69"/>
  <c r="AJ69"/>
  <c r="CV69"/>
  <c r="CV314"/>
  <c r="CQ69"/>
  <c r="CQ314"/>
  <c r="CQ538"/>
  <c r="CK69"/>
  <c r="CK314"/>
  <c r="CF69"/>
  <c r="CF314"/>
  <c r="CA69"/>
  <c r="CA314"/>
  <c r="BU69"/>
  <c r="BU314"/>
  <c r="BP69"/>
  <c r="BP314"/>
  <c r="BK69"/>
  <c r="BK314"/>
  <c r="BE69"/>
  <c r="BE314"/>
  <c r="AZ69"/>
  <c r="AO69"/>
  <c r="AY69"/>
  <c r="AN69"/>
  <c r="CR85"/>
  <c r="CR330"/>
  <c r="CG85"/>
  <c r="CG330"/>
  <c r="BW85"/>
  <c r="BW330"/>
  <c r="BL85"/>
  <c r="BL330"/>
  <c r="BA85"/>
  <c r="BA330"/>
  <c r="AM85"/>
  <c r="CW85"/>
  <c r="CW330"/>
  <c r="CN85"/>
  <c r="CN330"/>
  <c r="BS85"/>
  <c r="BS330"/>
  <c r="AW85"/>
  <c r="BW101"/>
  <c r="BW346"/>
  <c r="BS101"/>
  <c r="BS346"/>
  <c r="CE122"/>
  <c r="CE367"/>
  <c r="BI122"/>
  <c r="BI367"/>
  <c r="AN122"/>
  <c r="CN122"/>
  <c r="CN367"/>
  <c r="BS122"/>
  <c r="BS367"/>
  <c r="AM122"/>
  <c r="CO122"/>
  <c r="CO367"/>
  <c r="AY122"/>
  <c r="CC122"/>
  <c r="CC367"/>
  <c r="CC559"/>
  <c r="AW122"/>
  <c r="CV151"/>
  <c r="CV396"/>
  <c r="CR151"/>
  <c r="CR396"/>
  <c r="CN151"/>
  <c r="CN396"/>
  <c r="CJ151"/>
  <c r="CJ396"/>
  <c r="CF151"/>
  <c r="CF396"/>
  <c r="CB151"/>
  <c r="CB396"/>
  <c r="BX151"/>
  <c r="BX396"/>
  <c r="BT151"/>
  <c r="BT396"/>
  <c r="BP151"/>
  <c r="BP396"/>
  <c r="BL151"/>
  <c r="BL396"/>
  <c r="BH151"/>
  <c r="BH396"/>
  <c r="BD151"/>
  <c r="BD396"/>
  <c r="AZ151"/>
  <c r="AR151"/>
  <c r="AM151"/>
  <c r="AG396"/>
  <c r="AY151"/>
  <c r="AQ151"/>
  <c r="AQ396"/>
  <c r="AJ151"/>
  <c r="CY151"/>
  <c r="CY396"/>
  <c r="CQ151"/>
  <c r="CQ396"/>
  <c r="CI151"/>
  <c r="CI396"/>
  <c r="CA151"/>
  <c r="CA396"/>
  <c r="BS151"/>
  <c r="BS396"/>
  <c r="BK151"/>
  <c r="BK396"/>
  <c r="BC151"/>
  <c r="BC396"/>
  <c r="AN151"/>
  <c r="V162"/>
  <c r="CV262"/>
  <c r="CV507"/>
  <c r="CQ262"/>
  <c r="CQ507"/>
  <c r="CJ262"/>
  <c r="CJ507"/>
  <c r="CE262"/>
  <c r="CE507"/>
  <c r="BP262"/>
  <c r="BP507"/>
  <c r="BK262"/>
  <c r="BK507"/>
  <c r="BD262"/>
  <c r="BD507"/>
  <c r="AV262"/>
  <c r="AJ262"/>
  <c r="CY262"/>
  <c r="CY507"/>
  <c r="CR262"/>
  <c r="CR507"/>
  <c r="CM262"/>
  <c r="CM507"/>
  <c r="BX262"/>
  <c r="BX507"/>
  <c r="BS262"/>
  <c r="BS507"/>
  <c r="BL262"/>
  <c r="BL507"/>
  <c r="BG262"/>
  <c r="BG507"/>
  <c r="AU262"/>
  <c r="AI262"/>
  <c r="CN262"/>
  <c r="CN507"/>
  <c r="CI262"/>
  <c r="CI507"/>
  <c r="CB262"/>
  <c r="CB507"/>
  <c r="BW262"/>
  <c r="BW507"/>
  <c r="AY262"/>
  <c r="AM262"/>
  <c r="CU262"/>
  <c r="CU507"/>
  <c r="AZ262"/>
  <c r="AN262"/>
  <c r="CF262"/>
  <c r="CF507"/>
  <c r="BT262"/>
  <c r="BT507"/>
  <c r="AR262"/>
  <c r="BH262"/>
  <c r="BH507"/>
  <c r="AQ262"/>
  <c r="AQ507"/>
  <c r="CA262"/>
  <c r="CA507"/>
  <c r="V267"/>
  <c r="X267"/>
  <c r="V163" i="1"/>
  <c r="AL164"/>
  <c r="AZ164"/>
  <c r="BC164"/>
  <c r="BC409" s="1"/>
  <c r="BH164"/>
  <c r="BH409"/>
  <c r="BH572" s="1"/>
  <c r="BN164"/>
  <c r="BN409" s="1"/>
  <c r="BS164"/>
  <c r="BS409"/>
  <c r="BX164"/>
  <c r="BX409" s="1"/>
  <c r="CD164"/>
  <c r="CD409"/>
  <c r="CI164"/>
  <c r="CI409" s="1"/>
  <c r="CN164"/>
  <c r="CN409"/>
  <c r="AL165"/>
  <c r="AU165"/>
  <c r="AZ165"/>
  <c r="BC165"/>
  <c r="BC410" s="1"/>
  <c r="BF165"/>
  <c r="BF410" s="1"/>
  <c r="BH165"/>
  <c r="BH410"/>
  <c r="BK165"/>
  <c r="BK410" s="1"/>
  <c r="BN165"/>
  <c r="BN410"/>
  <c r="BP165"/>
  <c r="BP410" s="1"/>
  <c r="BS165"/>
  <c r="BS410" s="1"/>
  <c r="BV165"/>
  <c r="BV410" s="1"/>
  <c r="BX165"/>
  <c r="BX410" s="1"/>
  <c r="CA165"/>
  <c r="CA410" s="1"/>
  <c r="CD165"/>
  <c r="CD410"/>
  <c r="CF165"/>
  <c r="CF410" s="1"/>
  <c r="CI165"/>
  <c r="CI410"/>
  <c r="CL165"/>
  <c r="CL410" s="1"/>
  <c r="CN165"/>
  <c r="CN410" s="1"/>
  <c r="CQ165"/>
  <c r="CQ410" s="1"/>
  <c r="CT165"/>
  <c r="CT410" s="1"/>
  <c r="CV165"/>
  <c r="CV410" s="1"/>
  <c r="AL167"/>
  <c r="AU167"/>
  <c r="AZ167"/>
  <c r="BC167"/>
  <c r="BC412"/>
  <c r="BF167"/>
  <c r="BF412" s="1"/>
  <c r="BH167"/>
  <c r="BH412" s="1"/>
  <c r="BK167"/>
  <c r="BK412" s="1"/>
  <c r="BN167"/>
  <c r="BN412"/>
  <c r="BP167"/>
  <c r="BP412" s="1"/>
  <c r="BS167"/>
  <c r="BS412"/>
  <c r="BV167"/>
  <c r="BV412" s="1"/>
  <c r="BX167"/>
  <c r="BX412"/>
  <c r="CA167"/>
  <c r="CA412" s="1"/>
  <c r="CD167"/>
  <c r="CD412" s="1"/>
  <c r="CF167"/>
  <c r="CF412" s="1"/>
  <c r="CI167"/>
  <c r="CI412"/>
  <c r="CL167"/>
  <c r="CL412" s="1"/>
  <c r="CN167"/>
  <c r="CN412"/>
  <c r="CQ167"/>
  <c r="CQ412" s="1"/>
  <c r="CT167"/>
  <c r="CT412"/>
  <c r="CV167"/>
  <c r="CV412" s="1"/>
  <c r="X169"/>
  <c r="Y169" s="1"/>
  <c r="Z169" s="1"/>
  <c r="AA169" s="1"/>
  <c r="V170"/>
  <c r="U170" s="1"/>
  <c r="AH170"/>
  <c r="AM170"/>
  <c r="AQ170"/>
  <c r="AQ415"/>
  <c r="AL171"/>
  <c r="AU171"/>
  <c r="BC171"/>
  <c r="BC416"/>
  <c r="BF171"/>
  <c r="BF416" s="1"/>
  <c r="BH171"/>
  <c r="BH416"/>
  <c r="BK171"/>
  <c r="BK416" s="1"/>
  <c r="BN171"/>
  <c r="BN416"/>
  <c r="BP171"/>
  <c r="BP416" s="1"/>
  <c r="BS171"/>
  <c r="BS416"/>
  <c r="BV171"/>
  <c r="BV416" s="1"/>
  <c r="BX171"/>
  <c r="BX416"/>
  <c r="CA171"/>
  <c r="CA416" s="1"/>
  <c r="CD171"/>
  <c r="CD416"/>
  <c r="CF171"/>
  <c r="CF416" s="1"/>
  <c r="CI171"/>
  <c r="CI416"/>
  <c r="CL171"/>
  <c r="CL416" s="1"/>
  <c r="CN171"/>
  <c r="CN416"/>
  <c r="CQ171"/>
  <c r="CQ416" s="1"/>
  <c r="CT171"/>
  <c r="CT416"/>
  <c r="CV171"/>
  <c r="CV416" s="1"/>
  <c r="X173"/>
  <c r="AL174"/>
  <c r="AU174"/>
  <c r="AZ174"/>
  <c r="BC174"/>
  <c r="BC419"/>
  <c r="BG174"/>
  <c r="BG419" s="1"/>
  <c r="BN174"/>
  <c r="BN419"/>
  <c r="BR174"/>
  <c r="BR419" s="1"/>
  <c r="BX174"/>
  <c r="BX419" s="1"/>
  <c r="BX574" s="1"/>
  <c r="CB174"/>
  <c r="CB419" s="1"/>
  <c r="CI174"/>
  <c r="CI419"/>
  <c r="CM174"/>
  <c r="CM419" s="1"/>
  <c r="CQ174"/>
  <c r="CQ419"/>
  <c r="CT174"/>
  <c r="CT419" s="1"/>
  <c r="CT574" s="1"/>
  <c r="V175"/>
  <c r="AH175"/>
  <c r="AM175"/>
  <c r="AQ175"/>
  <c r="AQ420" s="1"/>
  <c r="BC184"/>
  <c r="BC429"/>
  <c r="BJ184"/>
  <c r="BJ429" s="1"/>
  <c r="BL184"/>
  <c r="BL429"/>
  <c r="BP184"/>
  <c r="BP429" s="1"/>
  <c r="BT184"/>
  <c r="BT429" s="1"/>
  <c r="BW184"/>
  <c r="BW429" s="1"/>
  <c r="CL184"/>
  <c r="CL429" s="1"/>
  <c r="CN184"/>
  <c r="CN429" s="1"/>
  <c r="CP184"/>
  <c r="CP429" s="1"/>
  <c r="CR184"/>
  <c r="CR429" s="1"/>
  <c r="BC186"/>
  <c r="BC431" s="1"/>
  <c r="BH186"/>
  <c r="BH431" s="1"/>
  <c r="BN186"/>
  <c r="BN431" s="1"/>
  <c r="BS186"/>
  <c r="BS431" s="1"/>
  <c r="BX186"/>
  <c r="BX431" s="1"/>
  <c r="CD186"/>
  <c r="CD431" s="1"/>
  <c r="CI186"/>
  <c r="CI431" s="1"/>
  <c r="CN186"/>
  <c r="CN431"/>
  <c r="CT186"/>
  <c r="CT431" s="1"/>
  <c r="BC190"/>
  <c r="BC435" s="1"/>
  <c r="BF190"/>
  <c r="BF435"/>
  <c r="BH190"/>
  <c r="BH435" s="1"/>
  <c r="BK190"/>
  <c r="BK435"/>
  <c r="BN190"/>
  <c r="BN435" s="1"/>
  <c r="BP190"/>
  <c r="BP435" s="1"/>
  <c r="BS190"/>
  <c r="BS435" s="1"/>
  <c r="BV190"/>
  <c r="BV435" s="1"/>
  <c r="BX190"/>
  <c r="BX435" s="1"/>
  <c r="CA190"/>
  <c r="CA435" s="1"/>
  <c r="CD190"/>
  <c r="CD435" s="1"/>
  <c r="CF190"/>
  <c r="CF435" s="1"/>
  <c r="CI190"/>
  <c r="CI435" s="1"/>
  <c r="CL190"/>
  <c r="CL435" s="1"/>
  <c r="CN190"/>
  <c r="CN435" s="1"/>
  <c r="CQ190"/>
  <c r="CQ435" s="1"/>
  <c r="CT190"/>
  <c r="CT435" s="1"/>
  <c r="CV190"/>
  <c r="CV435" s="1"/>
  <c r="BF191"/>
  <c r="BF436" s="1"/>
  <c r="BK191"/>
  <c r="BK436"/>
  <c r="BP191"/>
  <c r="BP436" s="1"/>
  <c r="BV191"/>
  <c r="BV436" s="1"/>
  <c r="CA191"/>
  <c r="CA436" s="1"/>
  <c r="CF191"/>
  <c r="CF436" s="1"/>
  <c r="CL191"/>
  <c r="CL436" s="1"/>
  <c r="CQ191"/>
  <c r="CQ436" s="1"/>
  <c r="CV191"/>
  <c r="CV436" s="1"/>
  <c r="AQ439"/>
  <c r="BC195"/>
  <c r="BC440" s="1"/>
  <c r="BF195"/>
  <c r="BF440" s="1"/>
  <c r="BH195"/>
  <c r="BH440"/>
  <c r="BK195"/>
  <c r="BK440" s="1"/>
  <c r="BN195"/>
  <c r="BN440" s="1"/>
  <c r="BP195"/>
  <c r="BP440" s="1"/>
  <c r="BS195"/>
  <c r="BS440" s="1"/>
  <c r="BV195"/>
  <c r="BV440" s="1"/>
  <c r="BX195"/>
  <c r="BX440"/>
  <c r="CA195"/>
  <c r="CA440" s="1"/>
  <c r="CD195"/>
  <c r="CD440" s="1"/>
  <c r="CF195"/>
  <c r="CF440" s="1"/>
  <c r="CF583" s="1"/>
  <c r="CI195"/>
  <c r="CI440" s="1"/>
  <c r="CL195"/>
  <c r="CL440" s="1"/>
  <c r="CN195"/>
  <c r="CN440" s="1"/>
  <c r="CQ195"/>
  <c r="CQ440" s="1"/>
  <c r="CT195"/>
  <c r="CT440" s="1"/>
  <c r="CV195"/>
  <c r="CV440" s="1"/>
  <c r="BF196"/>
  <c r="BF441"/>
  <c r="BK196"/>
  <c r="BK441" s="1"/>
  <c r="BT196"/>
  <c r="BT441" s="1"/>
  <c r="BZ196"/>
  <c r="BZ441" s="1"/>
  <c r="CE196"/>
  <c r="CE441" s="1"/>
  <c r="CI196"/>
  <c r="CI441" s="1"/>
  <c r="CN196"/>
  <c r="CN441"/>
  <c r="CT196"/>
  <c r="CT441" s="1"/>
  <c r="BF197"/>
  <c r="BF442" s="1"/>
  <c r="BH197"/>
  <c r="BH442" s="1"/>
  <c r="BN197"/>
  <c r="BN442" s="1"/>
  <c r="BV197"/>
  <c r="BV442" s="1"/>
  <c r="CA197"/>
  <c r="CA442" s="1"/>
  <c r="CD197"/>
  <c r="CD442" s="1"/>
  <c r="CI197"/>
  <c r="CI442" s="1"/>
  <c r="CQ197"/>
  <c r="CQ442" s="1"/>
  <c r="CV197"/>
  <c r="CV442" s="1"/>
  <c r="AL202"/>
  <c r="AU202"/>
  <c r="AZ202"/>
  <c r="BC202"/>
  <c r="BC447" s="1"/>
  <c r="BF202"/>
  <c r="BF447" s="1"/>
  <c r="BH202"/>
  <c r="BH447"/>
  <c r="BK202"/>
  <c r="BK447" s="1"/>
  <c r="BN202"/>
  <c r="BN447"/>
  <c r="BP202"/>
  <c r="BP447" s="1"/>
  <c r="BS202"/>
  <c r="BS447" s="1"/>
  <c r="BV202"/>
  <c r="BV447" s="1"/>
  <c r="BX202"/>
  <c r="BX447" s="1"/>
  <c r="CA202"/>
  <c r="CA447" s="1"/>
  <c r="CD202"/>
  <c r="CD447" s="1"/>
  <c r="CF202"/>
  <c r="CF447" s="1"/>
  <c r="CI202"/>
  <c r="CI447" s="1"/>
  <c r="CL202"/>
  <c r="CL447" s="1"/>
  <c r="CN202"/>
  <c r="CN447" s="1"/>
  <c r="CQ202"/>
  <c r="CQ447" s="1"/>
  <c r="CT202"/>
  <c r="CT447" s="1"/>
  <c r="CV202"/>
  <c r="CV447" s="1"/>
  <c r="AL206"/>
  <c r="AU206"/>
  <c r="AU451" s="1"/>
  <c r="AZ206"/>
  <c r="BC206"/>
  <c r="BC451"/>
  <c r="BF206"/>
  <c r="BF451" s="1"/>
  <c r="BH206"/>
  <c r="BH451" s="1"/>
  <c r="BK206"/>
  <c r="BK451" s="1"/>
  <c r="BN206"/>
  <c r="BN451" s="1"/>
  <c r="BP206"/>
  <c r="BP451" s="1"/>
  <c r="BS206"/>
  <c r="BS451"/>
  <c r="BV206"/>
  <c r="BV451" s="1"/>
  <c r="BX206"/>
  <c r="BX451"/>
  <c r="CA206"/>
  <c r="CA451" s="1"/>
  <c r="CD206"/>
  <c r="CD451" s="1"/>
  <c r="CF206"/>
  <c r="CF451" s="1"/>
  <c r="CI206"/>
  <c r="CI451" s="1"/>
  <c r="CL206"/>
  <c r="CL451" s="1"/>
  <c r="CN206"/>
  <c r="CN451" s="1"/>
  <c r="CQ206"/>
  <c r="CQ451" s="1"/>
  <c r="CT206"/>
  <c r="CT451"/>
  <c r="CV206"/>
  <c r="CV451" s="1"/>
  <c r="AL209"/>
  <c r="AT209"/>
  <c r="AY209"/>
  <c r="BB209"/>
  <c r="BB454" s="1"/>
  <c r="BG209"/>
  <c r="BG454" s="1"/>
  <c r="BG586"/>
  <c r="BL209"/>
  <c r="BL454" s="1"/>
  <c r="BL586" s="1"/>
  <c r="BP209"/>
  <c r="BP454" s="1"/>
  <c r="BV209"/>
  <c r="BV454" s="1"/>
  <c r="CA209"/>
  <c r="CA454" s="1"/>
  <c r="CJ209"/>
  <c r="CJ454" s="1"/>
  <c r="CJ586" s="1"/>
  <c r="CP209"/>
  <c r="CP454" s="1"/>
  <c r="CP586" s="1"/>
  <c r="CU209"/>
  <c r="CU454" s="1"/>
  <c r="CU586" s="1"/>
  <c r="AL212"/>
  <c r="AT212"/>
  <c r="AY212"/>
  <c r="BB212"/>
  <c r="BB457" s="1"/>
  <c r="BB587" s="1"/>
  <c r="BG212"/>
  <c r="BG457" s="1"/>
  <c r="BG587" s="1"/>
  <c r="BL212"/>
  <c r="BL457" s="1"/>
  <c r="BL587" s="1"/>
  <c r="BR212"/>
  <c r="BR457" s="1"/>
  <c r="BR587" s="1"/>
  <c r="BW212"/>
  <c r="BW457"/>
  <c r="BW587" s="1"/>
  <c r="CB212"/>
  <c r="CB457" s="1"/>
  <c r="CB587" s="1"/>
  <c r="CH212"/>
  <c r="CH457" s="1"/>
  <c r="CH587" s="1"/>
  <c r="CM212"/>
  <c r="CM457" s="1"/>
  <c r="CM587" s="1"/>
  <c r="CR212"/>
  <c r="CR457" s="1"/>
  <c r="CR587" s="1"/>
  <c r="AM219"/>
  <c r="AU219"/>
  <c r="AZ219"/>
  <c r="BG219"/>
  <c r="BG464" s="1"/>
  <c r="BN219"/>
  <c r="BN464" s="1"/>
  <c r="BW219"/>
  <c r="BW464" s="1"/>
  <c r="CB219"/>
  <c r="CB464"/>
  <c r="CD219"/>
  <c r="CD464" s="1"/>
  <c r="CH219"/>
  <c r="CH464"/>
  <c r="CR219"/>
  <c r="CR464" s="1"/>
  <c r="AH223"/>
  <c r="AM223"/>
  <c r="AQ223"/>
  <c r="AL224"/>
  <c r="AU224"/>
  <c r="AZ224"/>
  <c r="BC224"/>
  <c r="BC469" s="1"/>
  <c r="BF224"/>
  <c r="BF469" s="1"/>
  <c r="BH224"/>
  <c r="BH469" s="1"/>
  <c r="BK224"/>
  <c r="BK469" s="1"/>
  <c r="BN224"/>
  <c r="BN469" s="1"/>
  <c r="BP224"/>
  <c r="BP469"/>
  <c r="BS224"/>
  <c r="BS469" s="1"/>
  <c r="BV224"/>
  <c r="BV469"/>
  <c r="BX224"/>
  <c r="BX469" s="1"/>
  <c r="CA224"/>
  <c r="CA469" s="1"/>
  <c r="CD224"/>
  <c r="CD469" s="1"/>
  <c r="CF224"/>
  <c r="CF469"/>
  <c r="CI224"/>
  <c r="CI469" s="1"/>
  <c r="CL224"/>
  <c r="CL469"/>
  <c r="CN224"/>
  <c r="CN469" s="1"/>
  <c r="CQ224"/>
  <c r="CQ469"/>
  <c r="CT224"/>
  <c r="CT469" s="1"/>
  <c r="CV224"/>
  <c r="CV469" s="1"/>
  <c r="AH229"/>
  <c r="AM229"/>
  <c r="AQ229"/>
  <c r="AQ474" s="1"/>
  <c r="AL230"/>
  <c r="AU230"/>
  <c r="AZ230"/>
  <c r="BF230"/>
  <c r="BF475"/>
  <c r="BK230"/>
  <c r="BK475" s="1"/>
  <c r="BP230"/>
  <c r="BP475" s="1"/>
  <c r="BV230"/>
  <c r="BV475" s="1"/>
  <c r="CA230"/>
  <c r="CA475" s="1"/>
  <c r="CD230"/>
  <c r="CD475" s="1"/>
  <c r="CF230"/>
  <c r="CF475"/>
  <c r="CI230"/>
  <c r="CI475" s="1"/>
  <c r="CL230"/>
  <c r="CL475"/>
  <c r="CN230"/>
  <c r="CN475" s="1"/>
  <c r="CQ230"/>
  <c r="CQ475" s="1"/>
  <c r="CT230"/>
  <c r="CT475" s="1"/>
  <c r="CV230"/>
  <c r="CV475"/>
  <c r="AH231"/>
  <c r="AM231"/>
  <c r="AU231"/>
  <c r="AZ231"/>
  <c r="BF231"/>
  <c r="BF476" s="1"/>
  <c r="BJ231"/>
  <c r="BJ476"/>
  <c r="BO231"/>
  <c r="BO476" s="1"/>
  <c r="BT231"/>
  <c r="BT476"/>
  <c r="CB231"/>
  <c r="CB476" s="1"/>
  <c r="CH231"/>
  <c r="CH476" s="1"/>
  <c r="CM231"/>
  <c r="CM476" s="1"/>
  <c r="CQ231"/>
  <c r="CQ476"/>
  <c r="AH232"/>
  <c r="AM232"/>
  <c r="AQ232"/>
  <c r="AQ477"/>
  <c r="BS233"/>
  <c r="BS478" s="1"/>
  <c r="CN233"/>
  <c r="CN478"/>
  <c r="AH238"/>
  <c r="AM238"/>
  <c r="AQ238"/>
  <c r="AQ483"/>
  <c r="AH242"/>
  <c r="AP242"/>
  <c r="AN243"/>
  <c r="AV243"/>
  <c r="BB243"/>
  <c r="BB488" s="1"/>
  <c r="BF243"/>
  <c r="BF488"/>
  <c r="BJ243"/>
  <c r="BJ488" s="1"/>
  <c r="BN243"/>
  <c r="BN488" s="1"/>
  <c r="BR243"/>
  <c r="BR488" s="1"/>
  <c r="BV243"/>
  <c r="BV488"/>
  <c r="BZ243"/>
  <c r="BZ488" s="1"/>
  <c r="CD243"/>
  <c r="CD488"/>
  <c r="CH243"/>
  <c r="CH488" s="1"/>
  <c r="CL243"/>
  <c r="CL488"/>
  <c r="CP243"/>
  <c r="CP488" s="1"/>
  <c r="CT243"/>
  <c r="CT488" s="1"/>
  <c r="BV244"/>
  <c r="BV489" s="1"/>
  <c r="CB244"/>
  <c r="CB489" s="1"/>
  <c r="CH244"/>
  <c r="CH489"/>
  <c r="AH247"/>
  <c r="AP247"/>
  <c r="AX247"/>
  <c r="BB247"/>
  <c r="BB492"/>
  <c r="BB599" s="1"/>
  <c r="BJ247"/>
  <c r="BJ492"/>
  <c r="BJ599"/>
  <c r="BR247"/>
  <c r="BR492" s="1"/>
  <c r="BR599" s="1"/>
  <c r="BZ247"/>
  <c r="BZ492" s="1"/>
  <c r="BZ599" s="1"/>
  <c r="CJ247"/>
  <c r="CJ492"/>
  <c r="CJ599" s="1"/>
  <c r="AZ254"/>
  <c r="BJ254"/>
  <c r="BJ499"/>
  <c r="BU254"/>
  <c r="BU499" s="1"/>
  <c r="CF254"/>
  <c r="CF499" s="1"/>
  <c r="V255"/>
  <c r="CB257"/>
  <c r="CB502" s="1"/>
  <c r="CG257"/>
  <c r="CG502"/>
  <c r="CL257"/>
  <c r="CL502" s="1"/>
  <c r="CR257"/>
  <c r="CR502"/>
  <c r="AZ266"/>
  <c r="BJ266"/>
  <c r="BJ511" s="1"/>
  <c r="BU266"/>
  <c r="BU511" s="1"/>
  <c r="CF266"/>
  <c r="CF511"/>
  <c r="V267"/>
  <c r="U267" s="1"/>
  <c r="T267" s="1"/>
  <c r="S267" s="1"/>
  <c r="AN271"/>
  <c r="X275"/>
  <c r="Y275"/>
  <c r="Z275" s="1"/>
  <c r="AL276"/>
  <c r="BH276"/>
  <c r="BH521" s="1"/>
  <c r="BR276"/>
  <c r="BR521"/>
  <c r="CH276"/>
  <c r="CH521" s="1"/>
  <c r="V279"/>
  <c r="U279"/>
  <c r="BD47" i="3"/>
  <c r="BD292"/>
  <c r="BQ47"/>
  <c r="BQ292"/>
  <c r="CF47"/>
  <c r="CF292"/>
  <c r="CU47"/>
  <c r="CU292"/>
  <c r="BD48"/>
  <c r="BD293"/>
  <c r="BQ48"/>
  <c r="BQ293"/>
  <c r="CF48"/>
  <c r="CF293"/>
  <c r="CU48"/>
  <c r="CU293"/>
  <c r="AK55"/>
  <c r="BD59"/>
  <c r="BD304"/>
  <c r="BQ59"/>
  <c r="BQ304"/>
  <c r="CF59"/>
  <c r="CF304"/>
  <c r="CU59"/>
  <c r="CU304"/>
  <c r="I61"/>
  <c r="AO66"/>
  <c r="BL69"/>
  <c r="BL314"/>
  <c r="CG69"/>
  <c r="CG314"/>
  <c r="CG538"/>
  <c r="CC85"/>
  <c r="CC330"/>
  <c r="L96"/>
  <c r="CC101"/>
  <c r="CC346"/>
  <c r="BT122"/>
  <c r="BT367"/>
  <c r="AM131"/>
  <c r="AM139"/>
  <c r="AM159"/>
  <c r="BH159"/>
  <c r="BH404"/>
  <c r="BX159"/>
  <c r="BX404"/>
  <c r="CN159"/>
  <c r="CN404"/>
  <c r="CN571"/>
  <c r="AY45"/>
  <c r="AQ45"/>
  <c r="AK45"/>
  <c r="CV45"/>
  <c r="CV290"/>
  <c r="CR45"/>
  <c r="CR290"/>
  <c r="CO45"/>
  <c r="CO290"/>
  <c r="CK45"/>
  <c r="CK290"/>
  <c r="CG45"/>
  <c r="CG290"/>
  <c r="CE45"/>
  <c r="CE290"/>
  <c r="CA45"/>
  <c r="CA290"/>
  <c r="BW45"/>
  <c r="BW290"/>
  <c r="BT45"/>
  <c r="BT290"/>
  <c r="BP45"/>
  <c r="BP290"/>
  <c r="BL45"/>
  <c r="BL290"/>
  <c r="BI45"/>
  <c r="BI290"/>
  <c r="BE45"/>
  <c r="BE290"/>
  <c r="BA45"/>
  <c r="BA290"/>
  <c r="AV45"/>
  <c r="AJ45"/>
  <c r="AY49"/>
  <c r="AQ49"/>
  <c r="AQ294"/>
  <c r="X49"/>
  <c r="CV49"/>
  <c r="CV294"/>
  <c r="CO49"/>
  <c r="CO294"/>
  <c r="CG49"/>
  <c r="CG294"/>
  <c r="CA49"/>
  <c r="CA294"/>
  <c r="BT49"/>
  <c r="BT294"/>
  <c r="BL49"/>
  <c r="BL294"/>
  <c r="BE49"/>
  <c r="BE294"/>
  <c r="AV49"/>
  <c r="AJ49"/>
  <c r="AU50"/>
  <c r="AO50"/>
  <c r="AJ50"/>
  <c r="CW50"/>
  <c r="CW295"/>
  <c r="CU50"/>
  <c r="CU295"/>
  <c r="CQ50"/>
  <c r="CQ295"/>
  <c r="CM50"/>
  <c r="CM295"/>
  <c r="CJ50"/>
  <c r="CJ295"/>
  <c r="CF50"/>
  <c r="CF295"/>
  <c r="CB50"/>
  <c r="CB295"/>
  <c r="BY50"/>
  <c r="BY295"/>
  <c r="BU50"/>
  <c r="BU295"/>
  <c r="BQ50"/>
  <c r="BQ295"/>
  <c r="BO50"/>
  <c r="BO295"/>
  <c r="BK50"/>
  <c r="BK295"/>
  <c r="BG50"/>
  <c r="BG295"/>
  <c r="BD50"/>
  <c r="BD295"/>
  <c r="AZ50"/>
  <c r="AS50"/>
  <c r="AI50"/>
  <c r="CO56"/>
  <c r="CO301"/>
  <c r="CG56"/>
  <c r="CG301"/>
  <c r="CB56"/>
  <c r="CB301"/>
  <c r="BY56"/>
  <c r="BY301"/>
  <c r="BT56"/>
  <c r="BT301"/>
  <c r="BL56"/>
  <c r="BL301"/>
  <c r="BG56"/>
  <c r="BG301"/>
  <c r="BD56"/>
  <c r="BD301"/>
  <c r="AV56"/>
  <c r="AJ56"/>
  <c r="CW56"/>
  <c r="CW301"/>
  <c r="CU56"/>
  <c r="CU301"/>
  <c r="CJ56"/>
  <c r="CJ301"/>
  <c r="CE56"/>
  <c r="CE301"/>
  <c r="BO56"/>
  <c r="BO301"/>
  <c r="BI56"/>
  <c r="BI301"/>
  <c r="AU56"/>
  <c r="AO56"/>
  <c r="AI56"/>
  <c r="AY60"/>
  <c r="AQ60"/>
  <c r="AQ305"/>
  <c r="AK60"/>
  <c r="CV60"/>
  <c r="CV305"/>
  <c r="CR60"/>
  <c r="CR305"/>
  <c r="CO60"/>
  <c r="CO305"/>
  <c r="CK60"/>
  <c r="CK305"/>
  <c r="CG60"/>
  <c r="CG305"/>
  <c r="CE60"/>
  <c r="CE305"/>
  <c r="CA60"/>
  <c r="CA305"/>
  <c r="BW60"/>
  <c r="BW305"/>
  <c r="BT60"/>
  <c r="BT305"/>
  <c r="BP60"/>
  <c r="BP305"/>
  <c r="BL60"/>
  <c r="BL305"/>
  <c r="BI60"/>
  <c r="BI305"/>
  <c r="BE60"/>
  <c r="BE305"/>
  <c r="BA60"/>
  <c r="BA305"/>
  <c r="AV60"/>
  <c r="AJ60"/>
  <c r="N66"/>
  <c r="O66"/>
  <c r="P66"/>
  <c r="AY67"/>
  <c r="AQ67"/>
  <c r="AK67"/>
  <c r="CV67"/>
  <c r="CV312"/>
  <c r="CR67"/>
  <c r="CR312"/>
  <c r="CO67"/>
  <c r="CO312"/>
  <c r="CK67"/>
  <c r="CK312"/>
  <c r="CG67"/>
  <c r="CG312"/>
  <c r="CE67"/>
  <c r="CE312"/>
  <c r="CA67"/>
  <c r="CA312"/>
  <c r="BW67"/>
  <c r="BW312"/>
  <c r="BT67"/>
  <c r="BT312"/>
  <c r="BP67"/>
  <c r="BP312"/>
  <c r="BL67"/>
  <c r="BL312"/>
  <c r="BI67"/>
  <c r="BI312"/>
  <c r="BE67"/>
  <c r="BE312"/>
  <c r="BA67"/>
  <c r="BA312"/>
  <c r="AV67"/>
  <c r="AJ67"/>
  <c r="AB71"/>
  <c r="CM79"/>
  <c r="CM324"/>
  <c r="BQ79"/>
  <c r="BQ324"/>
  <c r="AV79"/>
  <c r="AK79"/>
  <c r="CW84"/>
  <c r="CW329"/>
  <c r="CN84"/>
  <c r="CN329"/>
  <c r="CG84"/>
  <c r="CG329"/>
  <c r="CB84"/>
  <c r="CB329"/>
  <c r="BS84"/>
  <c r="BS329"/>
  <c r="BL84"/>
  <c r="BL329"/>
  <c r="BG84"/>
  <c r="BG329"/>
  <c r="AW84"/>
  <c r="AM84"/>
  <c r="CW100"/>
  <c r="CW345"/>
  <c r="CN100"/>
  <c r="CN345"/>
  <c r="CG100"/>
  <c r="CG345"/>
  <c r="CB100"/>
  <c r="CB345"/>
  <c r="BS100"/>
  <c r="BS345"/>
  <c r="BL100"/>
  <c r="BL345"/>
  <c r="BG100"/>
  <c r="BG345"/>
  <c r="AW100"/>
  <c r="AM100"/>
  <c r="AW116"/>
  <c r="CU116"/>
  <c r="CU361"/>
  <c r="CY116"/>
  <c r="CY361"/>
  <c r="CN116"/>
  <c r="CN361"/>
  <c r="CC116"/>
  <c r="CC361"/>
  <c r="BS116"/>
  <c r="BS361"/>
  <c r="BH116"/>
  <c r="BH361"/>
  <c r="AN116"/>
  <c r="AW120"/>
  <c r="CU120"/>
  <c r="CU365"/>
  <c r="CY120"/>
  <c r="CY365"/>
  <c r="CN120"/>
  <c r="CN365"/>
  <c r="CC120"/>
  <c r="CC365"/>
  <c r="BS120"/>
  <c r="BS365"/>
  <c r="BH120"/>
  <c r="BH365"/>
  <c r="AN120"/>
  <c r="AW129"/>
  <c r="CU129"/>
  <c r="CU374"/>
  <c r="CY129"/>
  <c r="CY374"/>
  <c r="CN129"/>
  <c r="CN374"/>
  <c r="CC129"/>
  <c r="CC374"/>
  <c r="BS129"/>
  <c r="BS374"/>
  <c r="BH129"/>
  <c r="BH374"/>
  <c r="AN129"/>
  <c r="AW133"/>
  <c r="CU133"/>
  <c r="CU378"/>
  <c r="CY133"/>
  <c r="CY378"/>
  <c r="CN133"/>
  <c r="CN378"/>
  <c r="CC133"/>
  <c r="CC378"/>
  <c r="BS133"/>
  <c r="BS378"/>
  <c r="BH133"/>
  <c r="BH378"/>
  <c r="AN133"/>
  <c r="AW137"/>
  <c r="CU137"/>
  <c r="CU382"/>
  <c r="CY137"/>
  <c r="CY382"/>
  <c r="CN137"/>
  <c r="CN382"/>
  <c r="CC137"/>
  <c r="CC382"/>
  <c r="BS137"/>
  <c r="BS382"/>
  <c r="BH137"/>
  <c r="BH382"/>
  <c r="AN137"/>
  <c r="AY152"/>
  <c r="AQ152"/>
  <c r="AJ152"/>
  <c r="AJ397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V152"/>
  <c r="AV397"/>
  <c r="AI152"/>
  <c r="V154"/>
  <c r="U154"/>
  <c r="T154"/>
  <c r="S154"/>
  <c r="CY166"/>
  <c r="CY411"/>
  <c r="CU166"/>
  <c r="CU411"/>
  <c r="CN166"/>
  <c r="CN411"/>
  <c r="CI166"/>
  <c r="CI411"/>
  <c r="CE166"/>
  <c r="CE411"/>
  <c r="CJ166"/>
  <c r="CJ411"/>
  <c r="CF166"/>
  <c r="CF411"/>
  <c r="CB166"/>
  <c r="CB411"/>
  <c r="BX166"/>
  <c r="BX411"/>
  <c r="BS166"/>
  <c r="BS411"/>
  <c r="BO166"/>
  <c r="BO411"/>
  <c r="BH166"/>
  <c r="BH411"/>
  <c r="BC166"/>
  <c r="BC411"/>
  <c r="AV166"/>
  <c r="AJ166"/>
  <c r="CV166"/>
  <c r="CV411"/>
  <c r="CR166"/>
  <c r="CR411"/>
  <c r="BT166"/>
  <c r="BT411"/>
  <c r="BD166"/>
  <c r="BD411"/>
  <c r="AU166"/>
  <c r="AI166"/>
  <c r="AQ173"/>
  <c r="AQ418"/>
  <c r="CV173"/>
  <c r="CV418"/>
  <c r="CR173"/>
  <c r="CR418"/>
  <c r="CN173"/>
  <c r="CN418"/>
  <c r="CJ173"/>
  <c r="CJ418"/>
  <c r="CF173"/>
  <c r="CF418"/>
  <c r="CB173"/>
  <c r="CB418"/>
  <c r="BX173"/>
  <c r="BX418"/>
  <c r="BT173"/>
  <c r="BT418"/>
  <c r="BP173"/>
  <c r="BP418"/>
  <c r="BL173"/>
  <c r="BL418"/>
  <c r="BH173"/>
  <c r="BH418"/>
  <c r="BD173"/>
  <c r="BD418"/>
  <c r="AZ173"/>
  <c r="AR173"/>
  <c r="AM173"/>
  <c r="AN173"/>
  <c r="CM173"/>
  <c r="CM418"/>
  <c r="BW173"/>
  <c r="BW418"/>
  <c r="BG173"/>
  <c r="BG418"/>
  <c r="AI173"/>
  <c r="AR219"/>
  <c r="BM219"/>
  <c r="BM464"/>
  <c r="BS219"/>
  <c r="BS464"/>
  <c r="BS221"/>
  <c r="BS466"/>
  <c r="CI221"/>
  <c r="CI466"/>
  <c r="BM221"/>
  <c r="BM466"/>
  <c r="CY247"/>
  <c r="CY492"/>
  <c r="CY599"/>
  <c r="CQ247"/>
  <c r="CQ492"/>
  <c r="CQ599"/>
  <c r="CI247"/>
  <c r="CI492"/>
  <c r="CI599"/>
  <c r="CA247"/>
  <c r="CA492"/>
  <c r="CA599"/>
  <c r="BS247"/>
  <c r="BS492"/>
  <c r="BS599"/>
  <c r="BK247"/>
  <c r="BK492"/>
  <c r="BK599"/>
  <c r="BC247"/>
  <c r="BC492"/>
  <c r="BC599"/>
  <c r="AY247"/>
  <c r="AQ247"/>
  <c r="AQ492"/>
  <c r="AQ599" s="1"/>
  <c r="AM247"/>
  <c r="CR247"/>
  <c r="CR492"/>
  <c r="CR599"/>
  <c r="CJ247"/>
  <c r="CJ492"/>
  <c r="CJ599"/>
  <c r="CB247"/>
  <c r="CB492"/>
  <c r="CB599"/>
  <c r="BT247"/>
  <c r="BT492"/>
  <c r="BT599"/>
  <c r="BL247"/>
  <c r="BL492"/>
  <c r="BL599"/>
  <c r="BD247"/>
  <c r="BD492"/>
  <c r="BD599"/>
  <c r="AV247"/>
  <c r="AJ247"/>
  <c r="CU247"/>
  <c r="CU492"/>
  <c r="CU599"/>
  <c r="CE247"/>
  <c r="CE492"/>
  <c r="CE599"/>
  <c r="BO247"/>
  <c r="BO492"/>
  <c r="BO599"/>
  <c r="AU247"/>
  <c r="AI247"/>
  <c r="CV247"/>
  <c r="CV492"/>
  <c r="CV599"/>
  <c r="CF247"/>
  <c r="CF492"/>
  <c r="CF599"/>
  <c r="BP247"/>
  <c r="BP492"/>
  <c r="BP599"/>
  <c r="AZ247"/>
  <c r="AN247"/>
  <c r="CN247"/>
  <c r="CN492"/>
  <c r="CN599"/>
  <c r="BH247"/>
  <c r="BH492"/>
  <c r="BH599"/>
  <c r="AR247"/>
  <c r="CM247"/>
  <c r="CM492"/>
  <c r="CM599"/>
  <c r="BG247"/>
  <c r="BG492"/>
  <c r="BG599"/>
  <c r="CV260"/>
  <c r="CV505"/>
  <c r="CR260"/>
  <c r="CR505"/>
  <c r="CN260"/>
  <c r="CN505"/>
  <c r="CJ260"/>
  <c r="CJ505"/>
  <c r="CF260"/>
  <c r="CF505"/>
  <c r="CB260"/>
  <c r="CB505"/>
  <c r="BX260"/>
  <c r="BX505"/>
  <c r="BT260"/>
  <c r="BT505"/>
  <c r="BP260"/>
  <c r="BP505"/>
  <c r="BL260"/>
  <c r="BL505"/>
  <c r="BH260"/>
  <c r="BH505"/>
  <c r="BD260"/>
  <c r="BD505"/>
  <c r="AZ260"/>
  <c r="AR260"/>
  <c r="AM260"/>
  <c r="AY260"/>
  <c r="AQ260"/>
  <c r="AQ505"/>
  <c r="AJ260"/>
  <c r="CU260"/>
  <c r="CU505"/>
  <c r="CM260"/>
  <c r="CM505"/>
  <c r="CE260"/>
  <c r="CE505"/>
  <c r="BW260"/>
  <c r="BW505"/>
  <c r="BO260"/>
  <c r="BO505"/>
  <c r="BG260"/>
  <c r="BG505"/>
  <c r="AV260"/>
  <c r="AI260"/>
  <c r="AN260"/>
  <c r="CY260"/>
  <c r="CY505"/>
  <c r="CI260"/>
  <c r="CI505"/>
  <c r="BS260"/>
  <c r="BS505"/>
  <c r="BC260"/>
  <c r="BC505"/>
  <c r="AU260"/>
  <c r="AS45"/>
  <c r="BD45"/>
  <c r="BD290"/>
  <c r="BK45"/>
  <c r="BK290"/>
  <c r="BQ45"/>
  <c r="BQ290"/>
  <c r="BY45"/>
  <c r="BY290"/>
  <c r="CF45"/>
  <c r="CF290"/>
  <c r="CM45"/>
  <c r="CM290"/>
  <c r="CU45"/>
  <c r="CU290"/>
  <c r="AS49"/>
  <c r="BK49"/>
  <c r="BK294"/>
  <c r="BY49"/>
  <c r="BY294"/>
  <c r="CM49"/>
  <c r="CM294"/>
  <c r="AQ50"/>
  <c r="AQ295"/>
  <c r="AS56"/>
  <c r="AS60"/>
  <c r="BD60"/>
  <c r="BD305"/>
  <c r="BK60"/>
  <c r="BK305"/>
  <c r="BQ60"/>
  <c r="BQ305"/>
  <c r="BY60"/>
  <c r="BY305"/>
  <c r="CF60"/>
  <c r="CF305"/>
  <c r="CM60"/>
  <c r="CM305"/>
  <c r="CU60"/>
  <c r="CU305"/>
  <c r="N64"/>
  <c r="O64"/>
  <c r="AS67"/>
  <c r="BD67"/>
  <c r="BD312"/>
  <c r="BK67"/>
  <c r="BK312"/>
  <c r="BQ67"/>
  <c r="BQ312"/>
  <c r="BY67"/>
  <c r="BY312"/>
  <c r="CF67"/>
  <c r="CF312"/>
  <c r="CM67"/>
  <c r="CM312"/>
  <c r="CU67"/>
  <c r="CU312"/>
  <c r="CB79"/>
  <c r="CB324"/>
  <c r="BQ84"/>
  <c r="BQ329"/>
  <c r="CR84"/>
  <c r="CR329"/>
  <c r="BA100"/>
  <c r="BA345"/>
  <c r="BQ100"/>
  <c r="BQ345"/>
  <c r="CC100"/>
  <c r="CC345"/>
  <c r="CR100"/>
  <c r="CR345"/>
  <c r="BI116"/>
  <c r="BI361"/>
  <c r="CE116"/>
  <c r="CE361"/>
  <c r="BI120"/>
  <c r="BI365"/>
  <c r="CE120"/>
  <c r="CE365"/>
  <c r="BI129"/>
  <c r="BI374"/>
  <c r="CE129"/>
  <c r="CE374"/>
  <c r="BI133"/>
  <c r="BI378"/>
  <c r="CE133"/>
  <c r="CE378"/>
  <c r="BI137"/>
  <c r="BI382"/>
  <c r="CE137"/>
  <c r="CE382"/>
  <c r="AU152"/>
  <c r="AR166"/>
  <c r="BK166"/>
  <c r="BK411"/>
  <c r="BP166"/>
  <c r="BP411"/>
  <c r="BW166"/>
  <c r="BW411"/>
  <c r="CM166"/>
  <c r="CM411"/>
  <c r="CV44"/>
  <c r="CV289"/>
  <c r="CQ44"/>
  <c r="CQ289"/>
  <c r="CM44"/>
  <c r="CM289"/>
  <c r="CG44"/>
  <c r="CG289"/>
  <c r="CB44"/>
  <c r="CB289"/>
  <c r="BY44"/>
  <c r="BY289"/>
  <c r="BP44"/>
  <c r="BP289"/>
  <c r="BK44"/>
  <c r="BK289"/>
  <c r="AV44"/>
  <c r="AJ44"/>
  <c r="CR44"/>
  <c r="CR289"/>
  <c r="CE44"/>
  <c r="CE289"/>
  <c r="BU44"/>
  <c r="BU289"/>
  <c r="BQ44"/>
  <c r="BQ289"/>
  <c r="BG44"/>
  <c r="BG289"/>
  <c r="BD44"/>
  <c r="BD289"/>
  <c r="AU44"/>
  <c r="AO44"/>
  <c r="AI44"/>
  <c r="AY46"/>
  <c r="AQ46"/>
  <c r="AQ291"/>
  <c r="AK46"/>
  <c r="CV46"/>
  <c r="CV291"/>
  <c r="CR46"/>
  <c r="CR291"/>
  <c r="CO46"/>
  <c r="CO291"/>
  <c r="CK46"/>
  <c r="CK291"/>
  <c r="CG46"/>
  <c r="CG291"/>
  <c r="CE46"/>
  <c r="CE291"/>
  <c r="CA46"/>
  <c r="CA291"/>
  <c r="BW46"/>
  <c r="BW291"/>
  <c r="BT46"/>
  <c r="BT291"/>
  <c r="BP46"/>
  <c r="BP291"/>
  <c r="BL46"/>
  <c r="BL291"/>
  <c r="BI46"/>
  <c r="BI291"/>
  <c r="BE46"/>
  <c r="BE291"/>
  <c r="BA46"/>
  <c r="BA291"/>
  <c r="AV46"/>
  <c r="AJ46"/>
  <c r="CR52"/>
  <c r="CR297"/>
  <c r="CM52"/>
  <c r="CM297"/>
  <c r="BW52"/>
  <c r="BW297"/>
  <c r="BL52"/>
  <c r="BL297"/>
  <c r="BG52"/>
  <c r="BG297"/>
  <c r="BD52"/>
  <c r="BD297"/>
  <c r="AV52"/>
  <c r="AJ52"/>
  <c r="CW52"/>
  <c r="CW297"/>
  <c r="CU52"/>
  <c r="CU297"/>
  <c r="CO52"/>
  <c r="CO297"/>
  <c r="CG52"/>
  <c r="CG297"/>
  <c r="CB52"/>
  <c r="CB297"/>
  <c r="BY52"/>
  <c r="BY297"/>
  <c r="BT52"/>
  <c r="BT297"/>
  <c r="BT535"/>
  <c r="BO52"/>
  <c r="BO297"/>
  <c r="BI52"/>
  <c r="BI297"/>
  <c r="AU52"/>
  <c r="AO52"/>
  <c r="AI52"/>
  <c r="CV61"/>
  <c r="CV306"/>
  <c r="CQ61"/>
  <c r="CQ306"/>
  <c r="CG61"/>
  <c r="CG306"/>
  <c r="CB61"/>
  <c r="CB306"/>
  <c r="BQ61"/>
  <c r="BQ306"/>
  <c r="BO61"/>
  <c r="BO306"/>
  <c r="BI61"/>
  <c r="BI306"/>
  <c r="BA61"/>
  <c r="BA306"/>
  <c r="AV61"/>
  <c r="AK61"/>
  <c r="CW61"/>
  <c r="CW306"/>
  <c r="CM61"/>
  <c r="CM306"/>
  <c r="CJ61"/>
  <c r="CJ306"/>
  <c r="CE61"/>
  <c r="CE306"/>
  <c r="BW61"/>
  <c r="BW306"/>
  <c r="BD61"/>
  <c r="BD306"/>
  <c r="AU61"/>
  <c r="AJ61"/>
  <c r="AY68"/>
  <c r="AQ68"/>
  <c r="AQ313"/>
  <c r="AK68"/>
  <c r="CV68"/>
  <c r="CV313"/>
  <c r="CR68"/>
  <c r="CR313"/>
  <c r="CO68"/>
  <c r="CO313"/>
  <c r="CK68"/>
  <c r="CK313"/>
  <c r="CG68"/>
  <c r="CG313"/>
  <c r="CE68"/>
  <c r="CE313"/>
  <c r="CA68"/>
  <c r="CA313"/>
  <c r="BW68"/>
  <c r="BW313"/>
  <c r="BT68"/>
  <c r="BT313"/>
  <c r="BP68"/>
  <c r="BP313"/>
  <c r="BL68"/>
  <c r="BL313"/>
  <c r="BI68"/>
  <c r="BI313"/>
  <c r="BE68"/>
  <c r="BE313"/>
  <c r="BA68"/>
  <c r="BA313"/>
  <c r="AV68"/>
  <c r="AJ68"/>
  <c r="AY70"/>
  <c r="AQ70"/>
  <c r="AQ315"/>
  <c r="AK70"/>
  <c r="CV70"/>
  <c r="CV315"/>
  <c r="CR70"/>
  <c r="CR315"/>
  <c r="CO70"/>
  <c r="CO315"/>
  <c r="CK70"/>
  <c r="CK315"/>
  <c r="CG70"/>
  <c r="CG315"/>
  <c r="CE70"/>
  <c r="CE315"/>
  <c r="CA70"/>
  <c r="CA315"/>
  <c r="BW70"/>
  <c r="BW315"/>
  <c r="BT70"/>
  <c r="BT315"/>
  <c r="BP70"/>
  <c r="BP315"/>
  <c r="BL70"/>
  <c r="BL315"/>
  <c r="BI70"/>
  <c r="BI315"/>
  <c r="BE70"/>
  <c r="BE315"/>
  <c r="BA70"/>
  <c r="BA315"/>
  <c r="AV70"/>
  <c r="AJ70"/>
  <c r="CW80"/>
  <c r="CW325"/>
  <c r="CN80"/>
  <c r="CN325"/>
  <c r="CG80"/>
  <c r="CG325"/>
  <c r="CB80"/>
  <c r="CB325"/>
  <c r="BS80"/>
  <c r="BS325"/>
  <c r="BL80"/>
  <c r="BL325"/>
  <c r="BG80"/>
  <c r="BG325"/>
  <c r="AW80"/>
  <c r="AM80"/>
  <c r="CR93"/>
  <c r="CR338"/>
  <c r="CG93"/>
  <c r="CG338"/>
  <c r="BW93"/>
  <c r="BW338"/>
  <c r="BL93"/>
  <c r="BL338"/>
  <c r="BA93"/>
  <c r="BA338"/>
  <c r="AM93"/>
  <c r="AQ105"/>
  <c r="AQ350"/>
  <c r="CR105"/>
  <c r="CR350"/>
  <c r="CG105"/>
  <c r="CG350"/>
  <c r="CG550"/>
  <c r="BL105"/>
  <c r="BL350"/>
  <c r="BL550"/>
  <c r="BA105"/>
  <c r="BA350"/>
  <c r="CO114"/>
  <c r="CO359"/>
  <c r="BI114"/>
  <c r="BI359"/>
  <c r="AN114"/>
  <c r="CY114"/>
  <c r="CY359"/>
  <c r="BT114"/>
  <c r="BT359"/>
  <c r="BS114"/>
  <c r="BS359"/>
  <c r="AM114"/>
  <c r="AW115"/>
  <c r="CU115"/>
  <c r="CU360"/>
  <c r="CU558"/>
  <c r="CN115"/>
  <c r="CN360"/>
  <c r="BS115"/>
  <c r="BS360"/>
  <c r="AN115"/>
  <c r="AW119"/>
  <c r="CU119"/>
  <c r="CU364"/>
  <c r="CY119"/>
  <c r="CY364"/>
  <c r="CN119"/>
  <c r="CN364"/>
  <c r="CC119"/>
  <c r="CC364"/>
  <c r="BS119"/>
  <c r="BS364"/>
  <c r="BH119"/>
  <c r="BH364"/>
  <c r="AN119"/>
  <c r="AW128"/>
  <c r="CU128"/>
  <c r="CU373"/>
  <c r="CY128"/>
  <c r="CY373"/>
  <c r="CN128"/>
  <c r="CN373"/>
  <c r="CC128"/>
  <c r="CC373"/>
  <c r="BS128"/>
  <c r="BS373"/>
  <c r="BH128"/>
  <c r="BH373"/>
  <c r="AN128"/>
  <c r="AW132"/>
  <c r="CU132"/>
  <c r="CU377"/>
  <c r="CY132"/>
  <c r="CY377"/>
  <c r="CN132"/>
  <c r="CN377"/>
  <c r="CC132"/>
  <c r="CC377"/>
  <c r="BS132"/>
  <c r="BS377"/>
  <c r="BH132"/>
  <c r="BH377"/>
  <c r="AN132"/>
  <c r="AW136"/>
  <c r="CU136"/>
  <c r="CU381"/>
  <c r="CY136"/>
  <c r="CY381"/>
  <c r="CN136"/>
  <c r="CN381"/>
  <c r="CC136"/>
  <c r="CC381"/>
  <c r="BS136"/>
  <c r="BS381"/>
  <c r="BH136"/>
  <c r="BH381"/>
  <c r="AN136"/>
  <c r="CV150"/>
  <c r="CV395"/>
  <c r="CR150"/>
  <c r="CR395"/>
  <c r="CN150"/>
  <c r="CN395"/>
  <c r="CJ150"/>
  <c r="CJ395"/>
  <c r="CF150"/>
  <c r="CF395"/>
  <c r="CB150"/>
  <c r="CB395"/>
  <c r="BX150"/>
  <c r="BX395"/>
  <c r="BT150"/>
  <c r="BT395"/>
  <c r="BP150"/>
  <c r="BP395"/>
  <c r="BL150"/>
  <c r="BL395"/>
  <c r="BH150"/>
  <c r="BH395"/>
  <c r="BD150"/>
  <c r="BD395"/>
  <c r="AZ150"/>
  <c r="AR150"/>
  <c r="AM150"/>
  <c r="AG395"/>
  <c r="AY150"/>
  <c r="AQ150"/>
  <c r="AJ150"/>
  <c r="AY153"/>
  <c r="AQ153"/>
  <c r="AQ398"/>
  <c r="AJ153"/>
  <c r="CY153"/>
  <c r="CY398"/>
  <c r="CQ153"/>
  <c r="CQ398"/>
  <c r="CI153"/>
  <c r="CI398"/>
  <c r="CA153"/>
  <c r="CA398"/>
  <c r="BS153"/>
  <c r="BS398"/>
  <c r="BK153"/>
  <c r="BK398"/>
  <c r="BC153"/>
  <c r="BC398"/>
  <c r="AI153"/>
  <c r="AY158"/>
  <c r="AQ158"/>
  <c r="AJ158"/>
  <c r="CY158"/>
  <c r="CY403"/>
  <c r="CU158"/>
  <c r="CU403"/>
  <c r="CQ158"/>
  <c r="CQ403"/>
  <c r="CM158"/>
  <c r="CM403"/>
  <c r="CI158"/>
  <c r="CI403"/>
  <c r="CE158"/>
  <c r="CE403"/>
  <c r="CA158"/>
  <c r="CA403"/>
  <c r="BW158"/>
  <c r="BW403"/>
  <c r="BS158"/>
  <c r="BS403"/>
  <c r="BO158"/>
  <c r="BO403"/>
  <c r="BK158"/>
  <c r="BK403"/>
  <c r="BG158"/>
  <c r="BG403"/>
  <c r="BG571"/>
  <c r="BC158"/>
  <c r="BC403"/>
  <c r="AV158"/>
  <c r="AI158"/>
  <c r="V160"/>
  <c r="U160"/>
  <c r="T160"/>
  <c r="S160"/>
  <c r="R160"/>
  <c r="Q160"/>
  <c r="CW200"/>
  <c r="CW445"/>
  <c r="CR200"/>
  <c r="CR445"/>
  <c r="CM200"/>
  <c r="CM445"/>
  <c r="CG200"/>
  <c r="CG445"/>
  <c r="CB200"/>
  <c r="CB445"/>
  <c r="BW200"/>
  <c r="BW445"/>
  <c r="BQ200"/>
  <c r="BQ445"/>
  <c r="BL200"/>
  <c r="BL445"/>
  <c r="BG200"/>
  <c r="BG445"/>
  <c r="BA200"/>
  <c r="BA445"/>
  <c r="AU200"/>
  <c r="AK200"/>
  <c r="AV200"/>
  <c r="AO200"/>
  <c r="CV200"/>
  <c r="CV445"/>
  <c r="CK200"/>
  <c r="CK445"/>
  <c r="CA200"/>
  <c r="CA445"/>
  <c r="BP200"/>
  <c r="BP445"/>
  <c r="BE200"/>
  <c r="BE445"/>
  <c r="AJ200"/>
  <c r="V258"/>
  <c r="U258"/>
  <c r="T258"/>
  <c r="S258"/>
  <c r="R258"/>
  <c r="Q258"/>
  <c r="P258"/>
  <c r="O258"/>
  <c r="N258"/>
  <c r="X258"/>
  <c r="AS44"/>
  <c r="CA44"/>
  <c r="CA289"/>
  <c r="CF44"/>
  <c r="CF289"/>
  <c r="CW44"/>
  <c r="CW289"/>
  <c r="AI45"/>
  <c r="AU45"/>
  <c r="AS46"/>
  <c r="BD46"/>
  <c r="BD291"/>
  <c r="BK46"/>
  <c r="BK291"/>
  <c r="BQ46"/>
  <c r="BQ291"/>
  <c r="BY46"/>
  <c r="BY291"/>
  <c r="CF46"/>
  <c r="CF291"/>
  <c r="CM46"/>
  <c r="CM291"/>
  <c r="CU46"/>
  <c r="CU291"/>
  <c r="X47"/>
  <c r="Y47"/>
  <c r="Z47"/>
  <c r="AA47"/>
  <c r="I48"/>
  <c r="J48"/>
  <c r="K48"/>
  <c r="L48"/>
  <c r="AI49"/>
  <c r="AK50"/>
  <c r="AV50"/>
  <c r="BE50"/>
  <c r="BE295"/>
  <c r="BL50"/>
  <c r="BL295"/>
  <c r="BT50"/>
  <c r="BT295"/>
  <c r="CA50"/>
  <c r="CA295"/>
  <c r="CG50"/>
  <c r="CG295"/>
  <c r="CO50"/>
  <c r="CO295"/>
  <c r="CV50"/>
  <c r="CV295"/>
  <c r="AS52"/>
  <c r="CE52"/>
  <c r="CE297"/>
  <c r="CJ52"/>
  <c r="CJ297"/>
  <c r="AK56"/>
  <c r="AY56"/>
  <c r="CV56"/>
  <c r="CV301"/>
  <c r="AI60"/>
  <c r="AU60"/>
  <c r="AQ61"/>
  <c r="BG61"/>
  <c r="BG306"/>
  <c r="BL61"/>
  <c r="BL306"/>
  <c r="CO61"/>
  <c r="CO306"/>
  <c r="CU61"/>
  <c r="CU306"/>
  <c r="I66"/>
  <c r="J66"/>
  <c r="K66"/>
  <c r="L66"/>
  <c r="AI67"/>
  <c r="AU67"/>
  <c r="AS68"/>
  <c r="BD68"/>
  <c r="BD313"/>
  <c r="BK68"/>
  <c r="BK313"/>
  <c r="BQ68"/>
  <c r="BQ313"/>
  <c r="BY68"/>
  <c r="BY313"/>
  <c r="CF68"/>
  <c r="CF313"/>
  <c r="CM68"/>
  <c r="CM313"/>
  <c r="CU68"/>
  <c r="CU313"/>
  <c r="X69"/>
  <c r="Y69"/>
  <c r="AS70"/>
  <c r="BD70"/>
  <c r="BD315"/>
  <c r="BK70"/>
  <c r="BK315"/>
  <c r="BQ70"/>
  <c r="BQ315"/>
  <c r="BY70"/>
  <c r="BY315"/>
  <c r="CF70"/>
  <c r="CF315"/>
  <c r="CM70"/>
  <c r="CM315"/>
  <c r="CU70"/>
  <c r="CU315"/>
  <c r="BA80"/>
  <c r="BA325"/>
  <c r="BQ80"/>
  <c r="BQ325"/>
  <c r="CC80"/>
  <c r="CC325"/>
  <c r="CR80"/>
  <c r="CR325"/>
  <c r="AK84"/>
  <c r="L90"/>
  <c r="BH93"/>
  <c r="BH338"/>
  <c r="CC93"/>
  <c r="CC338"/>
  <c r="CY93"/>
  <c r="CY338"/>
  <c r="AK100"/>
  <c r="CC105"/>
  <c r="CC350"/>
  <c r="CC550"/>
  <c r="CY105"/>
  <c r="CY350"/>
  <c r="CY550"/>
  <c r="CE114"/>
  <c r="CE359"/>
  <c r="BI115"/>
  <c r="BI360"/>
  <c r="AM116"/>
  <c r="BI119"/>
  <c r="BI364"/>
  <c r="CE119"/>
  <c r="CE364"/>
  <c r="AM120"/>
  <c r="BI128"/>
  <c r="BI373"/>
  <c r="CE128"/>
  <c r="CE373"/>
  <c r="AM129"/>
  <c r="BI132"/>
  <c r="BI377"/>
  <c r="CE132"/>
  <c r="CE377"/>
  <c r="AM133"/>
  <c r="BI136"/>
  <c r="BI381"/>
  <c r="CE136"/>
  <c r="CE381"/>
  <c r="AM137"/>
  <c r="AU150"/>
  <c r="AM152"/>
  <c r="AZ152"/>
  <c r="BH152"/>
  <c r="BH397"/>
  <c r="BP152"/>
  <c r="BP397"/>
  <c r="BX152"/>
  <c r="BX397"/>
  <c r="CF152"/>
  <c r="CF397"/>
  <c r="CN152"/>
  <c r="CN397"/>
  <c r="CV152"/>
  <c r="CV397"/>
  <c r="AU153"/>
  <c r="AU158"/>
  <c r="CQ166"/>
  <c r="CQ411"/>
  <c r="BK173"/>
  <c r="BK418"/>
  <c r="CA173"/>
  <c r="CA418"/>
  <c r="CQ173"/>
  <c r="CQ418"/>
  <c r="I192"/>
  <c r="J192"/>
  <c r="K192"/>
  <c r="L192"/>
  <c r="BK200"/>
  <c r="BK445"/>
  <c r="CF200"/>
  <c r="CF445"/>
  <c r="CY167"/>
  <c r="CY412"/>
  <c r="CU167"/>
  <c r="CU412"/>
  <c r="CQ167"/>
  <c r="CQ412"/>
  <c r="CM167"/>
  <c r="CM412"/>
  <c r="CI167"/>
  <c r="CI412"/>
  <c r="CE167"/>
  <c r="CE412"/>
  <c r="CA167"/>
  <c r="CA412"/>
  <c r="BW167"/>
  <c r="BW412"/>
  <c r="BS167"/>
  <c r="BS412"/>
  <c r="BO167"/>
  <c r="BO412"/>
  <c r="BK167"/>
  <c r="BK412"/>
  <c r="BG167"/>
  <c r="BG412"/>
  <c r="BC167"/>
  <c r="BC412"/>
  <c r="AV167"/>
  <c r="AI167"/>
  <c r="CE174"/>
  <c r="CE419"/>
  <c r="BY174"/>
  <c r="BY419"/>
  <c r="BP174"/>
  <c r="BP419"/>
  <c r="BH174"/>
  <c r="BH419"/>
  <c r="BH574"/>
  <c r="BC174"/>
  <c r="BC419"/>
  <c r="BC574"/>
  <c r="AV174"/>
  <c r="AJ174"/>
  <c r="CU174"/>
  <c r="CU419"/>
  <c r="CK174"/>
  <c r="CK419"/>
  <c r="BU174"/>
  <c r="BU419"/>
  <c r="BO174"/>
  <c r="BO419"/>
  <c r="AY174"/>
  <c r="AQ174"/>
  <c r="AM174"/>
  <c r="AU175"/>
  <c r="AO175"/>
  <c r="AI175"/>
  <c r="CV175"/>
  <c r="CV420"/>
  <c r="CR175"/>
  <c r="CR420"/>
  <c r="CO175"/>
  <c r="CO420"/>
  <c r="CK175"/>
  <c r="CK420"/>
  <c r="CG175"/>
  <c r="CG420"/>
  <c r="CE175"/>
  <c r="CE420"/>
  <c r="CA175"/>
  <c r="CA420"/>
  <c r="BW175"/>
  <c r="BW420"/>
  <c r="BT175"/>
  <c r="BT420"/>
  <c r="BP175"/>
  <c r="BP420"/>
  <c r="BL175"/>
  <c r="BL420"/>
  <c r="BI175"/>
  <c r="BI420"/>
  <c r="BE175"/>
  <c r="BE420"/>
  <c r="BE574"/>
  <c r="BA175"/>
  <c r="BA420"/>
  <c r="AV175"/>
  <c r="AJ175"/>
  <c r="AQ187"/>
  <c r="AQ432"/>
  <c r="AJ187"/>
  <c r="CW187"/>
  <c r="CW432"/>
  <c r="CR187"/>
  <c r="CR432"/>
  <c r="CM187"/>
  <c r="CM432"/>
  <c r="CG187"/>
  <c r="CG432"/>
  <c r="CB187"/>
  <c r="CB432"/>
  <c r="BW187"/>
  <c r="BW432"/>
  <c r="BQ187"/>
  <c r="BQ432"/>
  <c r="BL187"/>
  <c r="BL432"/>
  <c r="BG187"/>
  <c r="BG432"/>
  <c r="BA187"/>
  <c r="BA432"/>
  <c r="AU187"/>
  <c r="AK187"/>
  <c r="CW188"/>
  <c r="CW433"/>
  <c r="CR188"/>
  <c r="CR433"/>
  <c r="CM188"/>
  <c r="CM433"/>
  <c r="CG188"/>
  <c r="CG433"/>
  <c r="CB188"/>
  <c r="CB433"/>
  <c r="BW188"/>
  <c r="BW433"/>
  <c r="BQ188"/>
  <c r="BQ433"/>
  <c r="BL188"/>
  <c r="BL433"/>
  <c r="BG188"/>
  <c r="BG433"/>
  <c r="BA188"/>
  <c r="BA433"/>
  <c r="AU188"/>
  <c r="AK188"/>
  <c r="AV188"/>
  <c r="AO188"/>
  <c r="AQ191"/>
  <c r="AJ191"/>
  <c r="AJ436"/>
  <c r="CW191"/>
  <c r="CW436"/>
  <c r="CR191"/>
  <c r="CR436"/>
  <c r="CM191"/>
  <c r="CM436"/>
  <c r="CG191"/>
  <c r="CG436"/>
  <c r="CB191"/>
  <c r="CB436"/>
  <c r="BW191"/>
  <c r="BW436"/>
  <c r="BQ191"/>
  <c r="BQ436"/>
  <c r="BL191"/>
  <c r="BL436"/>
  <c r="BG191"/>
  <c r="BG436"/>
  <c r="BA191"/>
  <c r="BA436"/>
  <c r="AU191"/>
  <c r="AK191"/>
  <c r="AK436"/>
  <c r="CR192"/>
  <c r="CR437"/>
  <c r="CB192"/>
  <c r="CB437"/>
  <c r="BA192"/>
  <c r="BA437"/>
  <c r="AK192"/>
  <c r="CG192"/>
  <c r="CG437"/>
  <c r="CA192"/>
  <c r="CA437"/>
  <c r="BK192"/>
  <c r="BK437"/>
  <c r="AO192"/>
  <c r="CW194"/>
  <c r="CW439"/>
  <c r="CR194"/>
  <c r="CR439"/>
  <c r="CM194"/>
  <c r="CM439"/>
  <c r="CG194"/>
  <c r="CG439"/>
  <c r="CB194"/>
  <c r="CB439"/>
  <c r="BW194"/>
  <c r="BW439"/>
  <c r="BQ194"/>
  <c r="BQ439"/>
  <c r="BL194"/>
  <c r="BL439"/>
  <c r="BG194"/>
  <c r="BG439"/>
  <c r="BA194"/>
  <c r="BA439"/>
  <c r="AU194"/>
  <c r="AK194"/>
  <c r="AV194"/>
  <c r="AO194"/>
  <c r="AV210"/>
  <c r="AO210"/>
  <c r="CQ210"/>
  <c r="CQ455"/>
  <c r="CG210"/>
  <c r="CG455"/>
  <c r="BU210"/>
  <c r="BU455"/>
  <c r="BL210"/>
  <c r="BL455"/>
  <c r="AZ210"/>
  <c r="AK210"/>
  <c r="CW210"/>
  <c r="CW455"/>
  <c r="CK210"/>
  <c r="CK455"/>
  <c r="CB210"/>
  <c r="CB455"/>
  <c r="BP210"/>
  <c r="BP455"/>
  <c r="BG210"/>
  <c r="BG455"/>
  <c r="BM212"/>
  <c r="BM457"/>
  <c r="BM587"/>
  <c r="AR212"/>
  <c r="AW212"/>
  <c r="CN212"/>
  <c r="CN457"/>
  <c r="CN587"/>
  <c r="CN588" s="1"/>
  <c r="BS212"/>
  <c r="BS457"/>
  <c r="BS587"/>
  <c r="CY230"/>
  <c r="CY475"/>
  <c r="CU230"/>
  <c r="CU475"/>
  <c r="CQ230"/>
  <c r="CQ475"/>
  <c r="CM230"/>
  <c r="CM475"/>
  <c r="CI230"/>
  <c r="CI475"/>
  <c r="CE230"/>
  <c r="CE475"/>
  <c r="CA230"/>
  <c r="CA475"/>
  <c r="BW230"/>
  <c r="BW475"/>
  <c r="BS230"/>
  <c r="BS475"/>
  <c r="BO230"/>
  <c r="BO475"/>
  <c r="BK230"/>
  <c r="BK475"/>
  <c r="BG230"/>
  <c r="BG475"/>
  <c r="BC230"/>
  <c r="BC475"/>
  <c r="AV230"/>
  <c r="AI230"/>
  <c r="CN230"/>
  <c r="CN475"/>
  <c r="BH230"/>
  <c r="BH475"/>
  <c r="AM230"/>
  <c r="X230"/>
  <c r="Y230"/>
  <c r="BT230"/>
  <c r="BT475"/>
  <c r="AY230"/>
  <c r="AG475"/>
  <c r="AY239"/>
  <c r="AQ239"/>
  <c r="AQ484"/>
  <c r="AJ239"/>
  <c r="CY239"/>
  <c r="CY484"/>
  <c r="CU239"/>
  <c r="CU484"/>
  <c r="CQ239"/>
  <c r="CQ484"/>
  <c r="CM239"/>
  <c r="CM484"/>
  <c r="CI239"/>
  <c r="CI484"/>
  <c r="CE239"/>
  <c r="CE484"/>
  <c r="CA239"/>
  <c r="CA484"/>
  <c r="BW239"/>
  <c r="BW484"/>
  <c r="BS239"/>
  <c r="BS484"/>
  <c r="BO239"/>
  <c r="BO484"/>
  <c r="BK239"/>
  <c r="BK484"/>
  <c r="BG239"/>
  <c r="BG484"/>
  <c r="BC239"/>
  <c r="BC484"/>
  <c r="AV239"/>
  <c r="AI239"/>
  <c r="CV239"/>
  <c r="CV484"/>
  <c r="CN239"/>
  <c r="CN484"/>
  <c r="CF239"/>
  <c r="CF484"/>
  <c r="BX239"/>
  <c r="BX484"/>
  <c r="BP239"/>
  <c r="BP484"/>
  <c r="BH239"/>
  <c r="BH484"/>
  <c r="AZ239"/>
  <c r="AM239"/>
  <c r="AN239"/>
  <c r="AY241"/>
  <c r="AQ241"/>
  <c r="AQ486"/>
  <c r="AJ241"/>
  <c r="CY241"/>
  <c r="CY486"/>
  <c r="CU241"/>
  <c r="CU486"/>
  <c r="CQ241"/>
  <c r="CQ486"/>
  <c r="CM241"/>
  <c r="CM486"/>
  <c r="CI241"/>
  <c r="CI486"/>
  <c r="CE241"/>
  <c r="CE486"/>
  <c r="CA241"/>
  <c r="CA486"/>
  <c r="BW241"/>
  <c r="BW486"/>
  <c r="BS241"/>
  <c r="BS486"/>
  <c r="BO241"/>
  <c r="BO486"/>
  <c r="BK241"/>
  <c r="BK486"/>
  <c r="BG241"/>
  <c r="BG486"/>
  <c r="BC241"/>
  <c r="BC486"/>
  <c r="AV241"/>
  <c r="AI241"/>
  <c r="AI486"/>
  <c r="AN241"/>
  <c r="CR241"/>
  <c r="CR486"/>
  <c r="CJ241"/>
  <c r="CJ486"/>
  <c r="CB241"/>
  <c r="CB486"/>
  <c r="BT241"/>
  <c r="BT486"/>
  <c r="BL241"/>
  <c r="BL486"/>
  <c r="BD241"/>
  <c r="BD486"/>
  <c r="AR241"/>
  <c r="CV269"/>
  <c r="CV514"/>
  <c r="CR269"/>
  <c r="CR514"/>
  <c r="CN269"/>
  <c r="CN514"/>
  <c r="CJ269"/>
  <c r="CJ514"/>
  <c r="CF269"/>
  <c r="CF514"/>
  <c r="CB269"/>
  <c r="CB514"/>
  <c r="BX269"/>
  <c r="BX514"/>
  <c r="BT269"/>
  <c r="BT514"/>
  <c r="BP269"/>
  <c r="BP514"/>
  <c r="BL269"/>
  <c r="BL514"/>
  <c r="BH269"/>
  <c r="BH514"/>
  <c r="BD269"/>
  <c r="BD514"/>
  <c r="AZ269"/>
  <c r="AR269"/>
  <c r="AM269"/>
  <c r="AG514"/>
  <c r="AY269"/>
  <c r="AQ269"/>
  <c r="AJ269"/>
  <c r="AN269"/>
  <c r="CY269"/>
  <c r="CY514"/>
  <c r="CQ269"/>
  <c r="CQ514"/>
  <c r="CI269"/>
  <c r="CI514"/>
  <c r="CA269"/>
  <c r="CA514"/>
  <c r="BS269"/>
  <c r="BS514"/>
  <c r="BK269"/>
  <c r="BK514"/>
  <c r="BC269"/>
  <c r="BC514"/>
  <c r="V276"/>
  <c r="X276"/>
  <c r="Y276"/>
  <c r="W521"/>
  <c r="AN51"/>
  <c r="AN296"/>
  <c r="AS51"/>
  <c r="AZ51"/>
  <c r="BD51"/>
  <c r="BD296"/>
  <c r="BG51"/>
  <c r="BG296"/>
  <c r="BK51"/>
  <c r="BK296"/>
  <c r="BO51"/>
  <c r="BO296"/>
  <c r="BQ51"/>
  <c r="BQ296"/>
  <c r="AN53"/>
  <c r="AS53"/>
  <c r="AZ53"/>
  <c r="BD53"/>
  <c r="BD298"/>
  <c r="BG53"/>
  <c r="BG298"/>
  <c r="BK53"/>
  <c r="BK298"/>
  <c r="BO53"/>
  <c r="BO298"/>
  <c r="BQ53"/>
  <c r="BQ298"/>
  <c r="BU53"/>
  <c r="BU298"/>
  <c r="BY53"/>
  <c r="BY298"/>
  <c r="CB53"/>
  <c r="CB298"/>
  <c r="CF53"/>
  <c r="CF298"/>
  <c r="CJ53"/>
  <c r="CJ298"/>
  <c r="CJ535"/>
  <c r="CM53"/>
  <c r="CM298"/>
  <c r="CQ53"/>
  <c r="CQ298"/>
  <c r="CU53"/>
  <c r="CU298"/>
  <c r="CW53"/>
  <c r="CW298"/>
  <c r="AK54"/>
  <c r="AQ54"/>
  <c r="AQ299"/>
  <c r="AY54"/>
  <c r="AN57"/>
  <c r="AZ57"/>
  <c r="BD57"/>
  <c r="BD302"/>
  <c r="BG57"/>
  <c r="BG302"/>
  <c r="BK57"/>
  <c r="BK302"/>
  <c r="BK536"/>
  <c r="BO57"/>
  <c r="BO302"/>
  <c r="BU57"/>
  <c r="BU302"/>
  <c r="BY57"/>
  <c r="BY302"/>
  <c r="CB57"/>
  <c r="CB302"/>
  <c r="CF57"/>
  <c r="CF302"/>
  <c r="CJ57"/>
  <c r="CJ302"/>
  <c r="CM57"/>
  <c r="CM302"/>
  <c r="CQ57"/>
  <c r="CQ302"/>
  <c r="CU57"/>
  <c r="CU302"/>
  <c r="CW57"/>
  <c r="CW302"/>
  <c r="AN58"/>
  <c r="AS58"/>
  <c r="AZ58"/>
  <c r="BD58"/>
  <c r="BD303"/>
  <c r="AK64"/>
  <c r="AQ64"/>
  <c r="AQ309"/>
  <c r="AK65"/>
  <c r="AV65"/>
  <c r="BE65"/>
  <c r="BE310"/>
  <c r="BL65"/>
  <c r="BL310"/>
  <c r="BT65"/>
  <c r="BT310"/>
  <c r="CA65"/>
  <c r="CA310"/>
  <c r="CG65"/>
  <c r="CG310"/>
  <c r="CO65"/>
  <c r="CO310"/>
  <c r="CV65"/>
  <c r="CV310"/>
  <c r="L82"/>
  <c r="K82"/>
  <c r="J82"/>
  <c r="I82"/>
  <c r="H82"/>
  <c r="L84"/>
  <c r="K84"/>
  <c r="L86"/>
  <c r="CR87"/>
  <c r="CR332"/>
  <c r="AQ88"/>
  <c r="BA88"/>
  <c r="BA333"/>
  <c r="BH88"/>
  <c r="BH333"/>
  <c r="BQ88"/>
  <c r="BQ333"/>
  <c r="BW88"/>
  <c r="BW333"/>
  <c r="CC88"/>
  <c r="CC333"/>
  <c r="CM88"/>
  <c r="CM333"/>
  <c r="CR88"/>
  <c r="CR333"/>
  <c r="CW89"/>
  <c r="CW334"/>
  <c r="AQ89"/>
  <c r="AQ334"/>
  <c r="L92"/>
  <c r="K92"/>
  <c r="J92"/>
  <c r="I92"/>
  <c r="H92"/>
  <c r="L94"/>
  <c r="BA96"/>
  <c r="BA341"/>
  <c r="CM96"/>
  <c r="CM341"/>
  <c r="CW97"/>
  <c r="CW342"/>
  <c r="AQ97"/>
  <c r="AQ342"/>
  <c r="L100"/>
  <c r="K100"/>
  <c r="J100"/>
  <c r="L102"/>
  <c r="K102"/>
  <c r="J102"/>
  <c r="I102"/>
  <c r="H102"/>
  <c r="CR103"/>
  <c r="CR348"/>
  <c r="AQ104"/>
  <c r="BA104"/>
  <c r="BA349"/>
  <c r="BS104"/>
  <c r="BS349"/>
  <c r="CB104"/>
  <c r="CB349"/>
  <c r="CU107"/>
  <c r="CU352"/>
  <c r="CU551"/>
  <c r="AW107"/>
  <c r="BH107"/>
  <c r="BH352"/>
  <c r="BH551"/>
  <c r="CC107"/>
  <c r="CC352"/>
  <c r="CC551"/>
  <c r="CY107"/>
  <c r="CY352"/>
  <c r="CY551"/>
  <c r="AY123"/>
  <c r="BI123"/>
  <c r="BI368"/>
  <c r="BT123"/>
  <c r="BT368"/>
  <c r="CE123"/>
  <c r="CE368"/>
  <c r="AY124"/>
  <c r="BI124"/>
  <c r="BI369"/>
  <c r="BT124"/>
  <c r="BT369"/>
  <c r="CE124"/>
  <c r="CE369"/>
  <c r="AY125"/>
  <c r="AY370"/>
  <c r="BI125"/>
  <c r="BI370"/>
  <c r="BT125"/>
  <c r="BT370"/>
  <c r="CE125"/>
  <c r="CE370"/>
  <c r="CU126"/>
  <c r="CU371"/>
  <c r="AW126"/>
  <c r="BH126"/>
  <c r="BH371"/>
  <c r="CC126"/>
  <c r="CC371"/>
  <c r="CY126"/>
  <c r="CY371"/>
  <c r="L140"/>
  <c r="CJ140"/>
  <c r="CJ385"/>
  <c r="AW140"/>
  <c r="AN142"/>
  <c r="BD142"/>
  <c r="BD387"/>
  <c r="BD563"/>
  <c r="BO142"/>
  <c r="BO387"/>
  <c r="BO563"/>
  <c r="BY142"/>
  <c r="BY387"/>
  <c r="BY563"/>
  <c r="CU142"/>
  <c r="CU387"/>
  <c r="CU563"/>
  <c r="V151"/>
  <c r="AN154"/>
  <c r="AU154"/>
  <c r="BK154"/>
  <c r="BK399"/>
  <c r="BO154"/>
  <c r="BO399"/>
  <c r="BS154"/>
  <c r="BS399"/>
  <c r="BW154"/>
  <c r="BW399"/>
  <c r="CA154"/>
  <c r="CA399"/>
  <c r="CE154"/>
  <c r="CE399"/>
  <c r="CI154"/>
  <c r="CI399"/>
  <c r="CM154"/>
  <c r="CM399"/>
  <c r="CQ154"/>
  <c r="CQ399"/>
  <c r="CU154"/>
  <c r="CU399"/>
  <c r="AN156"/>
  <c r="AG402"/>
  <c r="AM157"/>
  <c r="AR157"/>
  <c r="AZ157"/>
  <c r="BP157"/>
  <c r="BP402"/>
  <c r="CF157"/>
  <c r="CF402"/>
  <c r="CV157"/>
  <c r="CV402"/>
  <c r="AN160"/>
  <c r="AR161"/>
  <c r="BD161"/>
  <c r="BD406"/>
  <c r="BH161"/>
  <c r="BH406"/>
  <c r="BS161"/>
  <c r="BS406"/>
  <c r="BW161"/>
  <c r="BW406"/>
  <c r="CJ161"/>
  <c r="CJ406"/>
  <c r="CN161"/>
  <c r="CN406"/>
  <c r="CY161"/>
  <c r="CY406"/>
  <c r="AN162"/>
  <c r="AN163"/>
  <c r="AG409"/>
  <c r="AM164"/>
  <c r="AR164"/>
  <c r="AZ164"/>
  <c r="BD164"/>
  <c r="BD409"/>
  <c r="BH164"/>
  <c r="BH409"/>
  <c r="BL164"/>
  <c r="BL409"/>
  <c r="BP164"/>
  <c r="BP409"/>
  <c r="BT164"/>
  <c r="BT409"/>
  <c r="BX164"/>
  <c r="BX409"/>
  <c r="CB164"/>
  <c r="CB409"/>
  <c r="CF164"/>
  <c r="CF409"/>
  <c r="CJ164"/>
  <c r="CJ409"/>
  <c r="CN164"/>
  <c r="CN409"/>
  <c r="CR164"/>
  <c r="CR409"/>
  <c r="CV164"/>
  <c r="CV409"/>
  <c r="AG410"/>
  <c r="AM165"/>
  <c r="AR165"/>
  <c r="AZ165"/>
  <c r="BD165"/>
  <c r="BD410"/>
  <c r="BH165"/>
  <c r="BH410"/>
  <c r="BL165"/>
  <c r="BL410"/>
  <c r="BP165"/>
  <c r="BP410"/>
  <c r="BT165"/>
  <c r="BT410"/>
  <c r="BX165"/>
  <c r="BX410"/>
  <c r="CB165"/>
  <c r="CB410"/>
  <c r="CF165"/>
  <c r="CF410"/>
  <c r="CJ165"/>
  <c r="CJ410"/>
  <c r="CN165"/>
  <c r="CN410"/>
  <c r="CR165"/>
  <c r="CR410"/>
  <c r="CV165"/>
  <c r="CV410"/>
  <c r="V166"/>
  <c r="U166"/>
  <c r="T166"/>
  <c r="AQ167"/>
  <c r="AQ412"/>
  <c r="AZ167"/>
  <c r="BP167"/>
  <c r="BP412"/>
  <c r="CF167"/>
  <c r="CF412"/>
  <c r="AR174"/>
  <c r="AS175"/>
  <c r="BD175"/>
  <c r="BD420"/>
  <c r="BD574"/>
  <c r="BK175"/>
  <c r="BK420"/>
  <c r="BQ175"/>
  <c r="BQ420"/>
  <c r="BQ574"/>
  <c r="BY175"/>
  <c r="BY420"/>
  <c r="CF175"/>
  <c r="CF420"/>
  <c r="CM175"/>
  <c r="CM420"/>
  <c r="CM574"/>
  <c r="CU175"/>
  <c r="CU420"/>
  <c r="AZ187"/>
  <c r="AZ432"/>
  <c r="BK187"/>
  <c r="BK432"/>
  <c r="BU187"/>
  <c r="BU432"/>
  <c r="CF187"/>
  <c r="CF432"/>
  <c r="CQ187"/>
  <c r="CQ432"/>
  <c r="AZ188"/>
  <c r="BK188"/>
  <c r="BK433"/>
  <c r="BU188"/>
  <c r="BU433"/>
  <c r="CF188"/>
  <c r="CF433"/>
  <c r="CQ188"/>
  <c r="CQ433"/>
  <c r="AZ191"/>
  <c r="BK191"/>
  <c r="BK436"/>
  <c r="BU191"/>
  <c r="BU436"/>
  <c r="CF191"/>
  <c r="CF436"/>
  <c r="CQ191"/>
  <c r="CQ436"/>
  <c r="AZ192"/>
  <c r="BG192"/>
  <c r="BG437"/>
  <c r="BP192"/>
  <c r="BP437"/>
  <c r="BW192"/>
  <c r="BW437"/>
  <c r="AZ194"/>
  <c r="BK194"/>
  <c r="BK439"/>
  <c r="BU194"/>
  <c r="BU439"/>
  <c r="CF194"/>
  <c r="CF439"/>
  <c r="CQ194"/>
  <c r="CQ439"/>
  <c r="I195"/>
  <c r="J195"/>
  <c r="K195"/>
  <c r="L195"/>
  <c r="I202"/>
  <c r="J202"/>
  <c r="I206"/>
  <c r="J206"/>
  <c r="K206"/>
  <c r="BA210"/>
  <c r="BA455"/>
  <c r="CF210"/>
  <c r="CF455"/>
  <c r="CR210"/>
  <c r="CR455"/>
  <c r="I212"/>
  <c r="CI212"/>
  <c r="CI457"/>
  <c r="CI587"/>
  <c r="N229"/>
  <c r="O229"/>
  <c r="P229"/>
  <c r="Q229"/>
  <c r="R229"/>
  <c r="S229"/>
  <c r="T229"/>
  <c r="U229"/>
  <c r="V229"/>
  <c r="AZ230"/>
  <c r="I242"/>
  <c r="I244"/>
  <c r="J244"/>
  <c r="K244"/>
  <c r="L244"/>
  <c r="BC267"/>
  <c r="BC512"/>
  <c r="BS267"/>
  <c r="BS512"/>
  <c r="CI267"/>
  <c r="CI512"/>
  <c r="L117"/>
  <c r="K117"/>
  <c r="V168"/>
  <c r="U168"/>
  <c r="T168"/>
  <c r="S168"/>
  <c r="R168"/>
  <c r="Q168"/>
  <c r="P168"/>
  <c r="O168"/>
  <c r="N168"/>
  <c r="M168"/>
  <c r="L168"/>
  <c r="K168"/>
  <c r="J168"/>
  <c r="I168"/>
  <c r="H168"/>
  <c r="CW202"/>
  <c r="CW447"/>
  <c r="CR202"/>
  <c r="CR447"/>
  <c r="CM202"/>
  <c r="CM447"/>
  <c r="CG202"/>
  <c r="CG447"/>
  <c r="CB202"/>
  <c r="CB447"/>
  <c r="BW202"/>
  <c r="BW447"/>
  <c r="BQ202"/>
  <c r="BQ447"/>
  <c r="BL202"/>
  <c r="BL447"/>
  <c r="BG202"/>
  <c r="BG447"/>
  <c r="BA202"/>
  <c r="BA447"/>
  <c r="AU202"/>
  <c r="AK202"/>
  <c r="AV202"/>
  <c r="AO202"/>
  <c r="AQ205"/>
  <c r="AJ205"/>
  <c r="CW205"/>
  <c r="CW450"/>
  <c r="CR205"/>
  <c r="CR450"/>
  <c r="CM205"/>
  <c r="CM450"/>
  <c r="CG205"/>
  <c r="CG450"/>
  <c r="CB205"/>
  <c r="CB450"/>
  <c r="BW205"/>
  <c r="BW450"/>
  <c r="BQ205"/>
  <c r="BQ450"/>
  <c r="BL205"/>
  <c r="BL450"/>
  <c r="BG205"/>
  <c r="BG450"/>
  <c r="BA205"/>
  <c r="BA450"/>
  <c r="AU205"/>
  <c r="AK205"/>
  <c r="CW206"/>
  <c r="CW451"/>
  <c r="CR206"/>
  <c r="CR451"/>
  <c r="CM206"/>
  <c r="CM451"/>
  <c r="CG206"/>
  <c r="CG451"/>
  <c r="CB206"/>
  <c r="CB451"/>
  <c r="BW206"/>
  <c r="BW451"/>
  <c r="BQ206"/>
  <c r="BQ451"/>
  <c r="BL206"/>
  <c r="BL451"/>
  <c r="BG206"/>
  <c r="BG451"/>
  <c r="BA206"/>
  <c r="BA451"/>
  <c r="AU206"/>
  <c r="AK206"/>
  <c r="AV206"/>
  <c r="AO206"/>
  <c r="CW209"/>
  <c r="CW454"/>
  <c r="CV209"/>
  <c r="CV454"/>
  <c r="CM209"/>
  <c r="CM454"/>
  <c r="CF209"/>
  <c r="CF454"/>
  <c r="BL209"/>
  <c r="BL454"/>
  <c r="BE209"/>
  <c r="BE454"/>
  <c r="BE586"/>
  <c r="AQ209"/>
  <c r="AJ209"/>
  <c r="CR209"/>
  <c r="CR454"/>
  <c r="CK209"/>
  <c r="CK454"/>
  <c r="CK586"/>
  <c r="CB209"/>
  <c r="CB454"/>
  <c r="BU209"/>
  <c r="BU454"/>
  <c r="BA209"/>
  <c r="BA454"/>
  <c r="AU209"/>
  <c r="AK209"/>
  <c r="CY220"/>
  <c r="CY465"/>
  <c r="BS220"/>
  <c r="BS465"/>
  <c r="AR220"/>
  <c r="CI220"/>
  <c r="CI465"/>
  <c r="AW220"/>
  <c r="CY222"/>
  <c r="CY467"/>
  <c r="BS222"/>
  <c r="BS467"/>
  <c r="AR222"/>
  <c r="AR467"/>
  <c r="CI222"/>
  <c r="CI467"/>
  <c r="AW222"/>
  <c r="CC224"/>
  <c r="CC469"/>
  <c r="AR224"/>
  <c r="CI224"/>
  <c r="CI469"/>
  <c r="AW224"/>
  <c r="AU233"/>
  <c r="CV233"/>
  <c r="CV478"/>
  <c r="CR233"/>
  <c r="CR478"/>
  <c r="CN233"/>
  <c r="CN478"/>
  <c r="CJ233"/>
  <c r="CJ478"/>
  <c r="CF233"/>
  <c r="CF478"/>
  <c r="CB233"/>
  <c r="CB478"/>
  <c r="BX233"/>
  <c r="BX478"/>
  <c r="BT233"/>
  <c r="BT478"/>
  <c r="BP233"/>
  <c r="BP478"/>
  <c r="BL233"/>
  <c r="BL478"/>
  <c r="BH233"/>
  <c r="BH478"/>
  <c r="BD233"/>
  <c r="BD478"/>
  <c r="AZ233"/>
  <c r="AR233"/>
  <c r="AM233"/>
  <c r="AG478"/>
  <c r="CU233"/>
  <c r="CU478"/>
  <c r="CM233"/>
  <c r="CM478"/>
  <c r="CE233"/>
  <c r="CE478"/>
  <c r="BW233"/>
  <c r="BW478"/>
  <c r="BO233"/>
  <c r="BO478"/>
  <c r="BG233"/>
  <c r="BG478"/>
  <c r="AV233"/>
  <c r="AJ233"/>
  <c r="AJ478"/>
  <c r="AY233"/>
  <c r="AN233"/>
  <c r="CV267"/>
  <c r="CV512"/>
  <c r="CR267"/>
  <c r="CR512"/>
  <c r="CN267"/>
  <c r="CN512"/>
  <c r="CJ267"/>
  <c r="CJ512"/>
  <c r="CF267"/>
  <c r="CF512"/>
  <c r="CB267"/>
  <c r="CB512"/>
  <c r="BX267"/>
  <c r="BX512"/>
  <c r="BT267"/>
  <c r="BT512"/>
  <c r="BP267"/>
  <c r="BP512"/>
  <c r="BL267"/>
  <c r="BL512"/>
  <c r="BH267"/>
  <c r="BH512"/>
  <c r="BD267"/>
  <c r="BD512"/>
  <c r="AZ267"/>
  <c r="AR267"/>
  <c r="AM267"/>
  <c r="AG512"/>
  <c r="AY267"/>
  <c r="AQ267"/>
  <c r="AJ267"/>
  <c r="CU267"/>
  <c r="CU512"/>
  <c r="CM267"/>
  <c r="CM512"/>
  <c r="CM608"/>
  <c r="CE267"/>
  <c r="CE512"/>
  <c r="BW267"/>
  <c r="BW512"/>
  <c r="BO267"/>
  <c r="BO512"/>
  <c r="BG267"/>
  <c r="BG512"/>
  <c r="AV267"/>
  <c r="AI267"/>
  <c r="AN267"/>
  <c r="I51"/>
  <c r="J51"/>
  <c r="K51"/>
  <c r="L51"/>
  <c r="AI51"/>
  <c r="AO51"/>
  <c r="AU51"/>
  <c r="BT51"/>
  <c r="BT296"/>
  <c r="BW51"/>
  <c r="BW296"/>
  <c r="CA51"/>
  <c r="CA296"/>
  <c r="CE51"/>
  <c r="CE296"/>
  <c r="CG51"/>
  <c r="CG296"/>
  <c r="CK51"/>
  <c r="CK296"/>
  <c r="CO51"/>
  <c r="CO296"/>
  <c r="CR51"/>
  <c r="CR296"/>
  <c r="AI54"/>
  <c r="AN54"/>
  <c r="AS54"/>
  <c r="AZ54"/>
  <c r="BD54"/>
  <c r="BD299"/>
  <c r="BG54"/>
  <c r="BG299"/>
  <c r="BK54"/>
  <c r="BK299"/>
  <c r="BO54"/>
  <c r="BO299"/>
  <c r="BQ54"/>
  <c r="BQ299"/>
  <c r="BU54"/>
  <c r="BU299"/>
  <c r="BY54"/>
  <c r="BY299"/>
  <c r="CB54"/>
  <c r="CB299"/>
  <c r="CF54"/>
  <c r="CF299"/>
  <c r="CJ54"/>
  <c r="CJ299"/>
  <c r="CM54"/>
  <c r="CM299"/>
  <c r="CQ54"/>
  <c r="CQ299"/>
  <c r="CU54"/>
  <c r="CU299"/>
  <c r="AI57"/>
  <c r="AO57"/>
  <c r="AI58"/>
  <c r="AO58"/>
  <c r="AU58"/>
  <c r="BI58"/>
  <c r="BI303"/>
  <c r="BL58"/>
  <c r="BL303"/>
  <c r="BP58"/>
  <c r="BP303"/>
  <c r="BT58"/>
  <c r="BT303"/>
  <c r="BW58"/>
  <c r="BW303"/>
  <c r="CA58"/>
  <c r="CA303"/>
  <c r="CE58"/>
  <c r="CE303"/>
  <c r="CG58"/>
  <c r="CG303"/>
  <c r="CK58"/>
  <c r="CK303"/>
  <c r="CO58"/>
  <c r="CO303"/>
  <c r="CR58"/>
  <c r="CR303"/>
  <c r="AN62"/>
  <c r="AS62"/>
  <c r="AZ62"/>
  <c r="BD62"/>
  <c r="BD307"/>
  <c r="BG62"/>
  <c r="BG307"/>
  <c r="BK62"/>
  <c r="BK307"/>
  <c r="BO62"/>
  <c r="BO307"/>
  <c r="BQ62"/>
  <c r="BQ307"/>
  <c r="BU62"/>
  <c r="BU307"/>
  <c r="BY62"/>
  <c r="BY307"/>
  <c r="CB62"/>
  <c r="CB307"/>
  <c r="CF62"/>
  <c r="CF307"/>
  <c r="CJ62"/>
  <c r="CJ307"/>
  <c r="CM62"/>
  <c r="CM307"/>
  <c r="CQ62"/>
  <c r="CQ307"/>
  <c r="CU62"/>
  <c r="CU307"/>
  <c r="AS63"/>
  <c r="BO63"/>
  <c r="BO308"/>
  <c r="BY63"/>
  <c r="BY308"/>
  <c r="CQ63"/>
  <c r="CQ308"/>
  <c r="AN64"/>
  <c r="AZ64"/>
  <c r="BD64"/>
  <c r="BD309"/>
  <c r="BK64"/>
  <c r="BK309"/>
  <c r="BQ64"/>
  <c r="BQ309"/>
  <c r="BY64"/>
  <c r="BY309"/>
  <c r="CF64"/>
  <c r="CF309"/>
  <c r="CM64"/>
  <c r="CM309"/>
  <c r="CQ64"/>
  <c r="CQ309"/>
  <c r="CU64"/>
  <c r="CU309"/>
  <c r="AN65"/>
  <c r="AQ65"/>
  <c r="L83"/>
  <c r="L87"/>
  <c r="K87"/>
  <c r="J87"/>
  <c r="I87"/>
  <c r="H87"/>
  <c r="BG87"/>
  <c r="BG332"/>
  <c r="CB87"/>
  <c r="CB332"/>
  <c r="L89"/>
  <c r="K89"/>
  <c r="J89"/>
  <c r="I89"/>
  <c r="H89"/>
  <c r="AW89"/>
  <c r="BH89"/>
  <c r="BH334"/>
  <c r="BS89"/>
  <c r="BS334"/>
  <c r="CC89"/>
  <c r="CC334"/>
  <c r="CN89"/>
  <c r="CN334"/>
  <c r="L91"/>
  <c r="K91"/>
  <c r="J91"/>
  <c r="I91"/>
  <c r="BG95"/>
  <c r="BG340"/>
  <c r="CB95"/>
  <c r="CB340"/>
  <c r="L97"/>
  <c r="K97"/>
  <c r="J97"/>
  <c r="I97"/>
  <c r="H97"/>
  <c r="AW97"/>
  <c r="BH97"/>
  <c r="BH342"/>
  <c r="BS97"/>
  <c r="BS342"/>
  <c r="CC97"/>
  <c r="CC342"/>
  <c r="CN97"/>
  <c r="CN342"/>
  <c r="L103"/>
  <c r="K103"/>
  <c r="J103"/>
  <c r="I103"/>
  <c r="H103"/>
  <c r="BG103"/>
  <c r="BG348"/>
  <c r="CB103"/>
  <c r="CB348"/>
  <c r="AY107"/>
  <c r="BT107"/>
  <c r="BT352"/>
  <c r="BT551"/>
  <c r="L114"/>
  <c r="K114"/>
  <c r="J114"/>
  <c r="I114"/>
  <c r="H114"/>
  <c r="L115"/>
  <c r="K115"/>
  <c r="J115"/>
  <c r="I115"/>
  <c r="H115"/>
  <c r="L116"/>
  <c r="L118"/>
  <c r="L120"/>
  <c r="K120"/>
  <c r="J120"/>
  <c r="I120"/>
  <c r="H120"/>
  <c r="L122"/>
  <c r="K122"/>
  <c r="J122"/>
  <c r="I122"/>
  <c r="AY126"/>
  <c r="BT126"/>
  <c r="BT371"/>
  <c r="L127"/>
  <c r="K127"/>
  <c r="J127"/>
  <c r="I127"/>
  <c r="H127"/>
  <c r="L128"/>
  <c r="K128"/>
  <c r="J128"/>
  <c r="I128"/>
  <c r="H128"/>
  <c r="L129"/>
  <c r="K129"/>
  <c r="J129"/>
  <c r="I129"/>
  <c r="H129"/>
  <c r="L131"/>
  <c r="K131"/>
  <c r="L133"/>
  <c r="K133"/>
  <c r="J133"/>
  <c r="I133"/>
  <c r="H133"/>
  <c r="L134"/>
  <c r="K134"/>
  <c r="J134"/>
  <c r="I134"/>
  <c r="H134"/>
  <c r="L135"/>
  <c r="K135"/>
  <c r="J135"/>
  <c r="I135"/>
  <c r="H135"/>
  <c r="L136"/>
  <c r="K136"/>
  <c r="J136"/>
  <c r="I136"/>
  <c r="L137"/>
  <c r="L138"/>
  <c r="K138"/>
  <c r="J138"/>
  <c r="I138"/>
  <c r="H138"/>
  <c r="L139"/>
  <c r="K139"/>
  <c r="J139"/>
  <c r="I139"/>
  <c r="H139"/>
  <c r="AY140"/>
  <c r="BI140"/>
  <c r="BI385"/>
  <c r="BT140"/>
  <c r="BT385"/>
  <c r="CE140"/>
  <c r="CE385"/>
  <c r="AZ142"/>
  <c r="BU142"/>
  <c r="BU387"/>
  <c r="BU563"/>
  <c r="CF142"/>
  <c r="CF387"/>
  <c r="CF563"/>
  <c r="V149"/>
  <c r="V153"/>
  <c r="U153"/>
  <c r="T153"/>
  <c r="S153"/>
  <c r="R153"/>
  <c r="Q153"/>
  <c r="P153"/>
  <c r="O153"/>
  <c r="N153"/>
  <c r="M153"/>
  <c r="AN157"/>
  <c r="AU157"/>
  <c r="BD157"/>
  <c r="BD402"/>
  <c r="BK157"/>
  <c r="BK402"/>
  <c r="BO157"/>
  <c r="BO402"/>
  <c r="BO571"/>
  <c r="BT157"/>
  <c r="BT402"/>
  <c r="BT571"/>
  <c r="CA157"/>
  <c r="CA402"/>
  <c r="CE157"/>
  <c r="CE402"/>
  <c r="CE571"/>
  <c r="CJ157"/>
  <c r="CJ402"/>
  <c r="CJ571"/>
  <c r="CQ157"/>
  <c r="CQ402"/>
  <c r="V158"/>
  <c r="U158"/>
  <c r="T158"/>
  <c r="S158"/>
  <c r="R158"/>
  <c r="Q158"/>
  <c r="P158"/>
  <c r="O158"/>
  <c r="N158"/>
  <c r="M158"/>
  <c r="L158"/>
  <c r="K158"/>
  <c r="J158"/>
  <c r="I158"/>
  <c r="H158"/>
  <c r="V159"/>
  <c r="U159"/>
  <c r="T159"/>
  <c r="S159"/>
  <c r="R159"/>
  <c r="Q159"/>
  <c r="P159"/>
  <c r="O159"/>
  <c r="N159"/>
  <c r="AN161"/>
  <c r="BL161"/>
  <c r="BL406"/>
  <c r="BP161"/>
  <c r="BP406"/>
  <c r="CE161"/>
  <c r="CE406"/>
  <c r="CE572"/>
  <c r="CR161"/>
  <c r="CR406"/>
  <c r="AN164"/>
  <c r="AN165"/>
  <c r="AZ202"/>
  <c r="BK202"/>
  <c r="BK447"/>
  <c r="BU202"/>
  <c r="BU447"/>
  <c r="CF202"/>
  <c r="CF447"/>
  <c r="CQ202"/>
  <c r="CQ447"/>
  <c r="AZ205"/>
  <c r="BK205"/>
  <c r="BK450"/>
  <c r="BU205"/>
  <c r="BU450"/>
  <c r="CF205"/>
  <c r="CF450"/>
  <c r="CQ205"/>
  <c r="CQ450"/>
  <c r="AZ206"/>
  <c r="BK206"/>
  <c r="BK451"/>
  <c r="BU206"/>
  <c r="BU451"/>
  <c r="CF206"/>
  <c r="CF451"/>
  <c r="CQ206"/>
  <c r="CQ451"/>
  <c r="AZ209"/>
  <c r="BG209"/>
  <c r="BG454"/>
  <c r="BG586"/>
  <c r="BP209"/>
  <c r="BP454"/>
  <c r="BW209"/>
  <c r="BW454"/>
  <c r="CN220"/>
  <c r="CN465"/>
  <c r="CN222"/>
  <c r="CN467"/>
  <c r="BC233"/>
  <c r="BC478"/>
  <c r="BS233"/>
  <c r="BS478"/>
  <c r="CI233"/>
  <c r="CI478"/>
  <c r="CY233"/>
  <c r="CY478"/>
  <c r="CV225"/>
  <c r="CV470"/>
  <c r="CN225"/>
  <c r="CN470"/>
  <c r="CF225"/>
  <c r="CF470"/>
  <c r="CB225"/>
  <c r="CB470"/>
  <c r="BX225"/>
  <c r="BX470"/>
  <c r="BT225"/>
  <c r="BT470"/>
  <c r="BP225"/>
  <c r="BP470"/>
  <c r="BL225"/>
  <c r="BL470"/>
  <c r="BH225"/>
  <c r="BH470"/>
  <c r="BD225"/>
  <c r="BD470"/>
  <c r="AY225"/>
  <c r="AJ225"/>
  <c r="CV226"/>
  <c r="CV471"/>
  <c r="CR226"/>
  <c r="CR471"/>
  <c r="CN226"/>
  <c r="CN471"/>
  <c r="CJ226"/>
  <c r="CJ471"/>
  <c r="CF226"/>
  <c r="CF471"/>
  <c r="CB226"/>
  <c r="CB471"/>
  <c r="BX226"/>
  <c r="BX471"/>
  <c r="BT226"/>
  <c r="BT471"/>
  <c r="BP226"/>
  <c r="BP471"/>
  <c r="BL226"/>
  <c r="BL471"/>
  <c r="BH226"/>
  <c r="BH471"/>
  <c r="BD226"/>
  <c r="BD471"/>
  <c r="AZ226"/>
  <c r="AR226"/>
  <c r="AM226"/>
  <c r="AG471"/>
  <c r="CY229"/>
  <c r="CY474"/>
  <c r="CU229"/>
  <c r="CU474"/>
  <c r="CQ229"/>
  <c r="CQ474"/>
  <c r="CM229"/>
  <c r="CM474"/>
  <c r="CI229"/>
  <c r="CI474"/>
  <c r="CE229"/>
  <c r="CE474"/>
  <c r="CA229"/>
  <c r="CA474"/>
  <c r="BW229"/>
  <c r="BW474"/>
  <c r="BS229"/>
  <c r="BS474"/>
  <c r="BO229"/>
  <c r="BO474"/>
  <c r="BK229"/>
  <c r="BK474"/>
  <c r="BG229"/>
  <c r="BG474"/>
  <c r="BC229"/>
  <c r="BC474"/>
  <c r="AV229"/>
  <c r="AI229"/>
  <c r="AY238"/>
  <c r="AY483"/>
  <c r="AQ238"/>
  <c r="AJ238"/>
  <c r="CY238"/>
  <c r="CY483"/>
  <c r="CU238"/>
  <c r="CU483"/>
  <c r="CQ238"/>
  <c r="CQ483"/>
  <c r="CM238"/>
  <c r="CM483"/>
  <c r="CI238"/>
  <c r="CI483"/>
  <c r="CE238"/>
  <c r="CE483"/>
  <c r="CA238"/>
  <c r="CA483"/>
  <c r="BW238"/>
  <c r="BW483"/>
  <c r="BS238"/>
  <c r="BS483"/>
  <c r="BO238"/>
  <c r="BO483"/>
  <c r="BK238"/>
  <c r="BK483"/>
  <c r="BG238"/>
  <c r="BG483"/>
  <c r="BC238"/>
  <c r="BC483"/>
  <c r="AV238"/>
  <c r="AV483"/>
  <c r="AI238"/>
  <c r="AY243"/>
  <c r="AQ243"/>
  <c r="AQ488"/>
  <c r="AJ243"/>
  <c r="CY243"/>
  <c r="CY488"/>
  <c r="CU243"/>
  <c r="CU488"/>
  <c r="CQ243"/>
  <c r="CQ488"/>
  <c r="CM243"/>
  <c r="CM488"/>
  <c r="CI243"/>
  <c r="CI488"/>
  <c r="CE243"/>
  <c r="CE488"/>
  <c r="CA243"/>
  <c r="CA488"/>
  <c r="BW243"/>
  <c r="BW488"/>
  <c r="BS243"/>
  <c r="BS488"/>
  <c r="BO243"/>
  <c r="BO488"/>
  <c r="BK243"/>
  <c r="BK488"/>
  <c r="BG243"/>
  <c r="BG488"/>
  <c r="BC243"/>
  <c r="BC488"/>
  <c r="AV243"/>
  <c r="AI243"/>
  <c r="CV256"/>
  <c r="CV501"/>
  <c r="CR256"/>
  <c r="CR501"/>
  <c r="CN256"/>
  <c r="CN501"/>
  <c r="CJ256"/>
  <c r="CJ501"/>
  <c r="CF256"/>
  <c r="CF501"/>
  <c r="CB256"/>
  <c r="CB501"/>
  <c r="BX256"/>
  <c r="BX501"/>
  <c r="BT256"/>
  <c r="BT501"/>
  <c r="BP256"/>
  <c r="BP501"/>
  <c r="BL256"/>
  <c r="BL501"/>
  <c r="BH256"/>
  <c r="BH501"/>
  <c r="BD256"/>
  <c r="BD501"/>
  <c r="AZ256"/>
  <c r="AR256"/>
  <c r="AM256"/>
  <c r="AY256"/>
  <c r="AQ256"/>
  <c r="AQ501"/>
  <c r="AJ256"/>
  <c r="AY264"/>
  <c r="AQ264"/>
  <c r="AQ509"/>
  <c r="AJ264"/>
  <c r="CY264"/>
  <c r="CY509"/>
  <c r="CU264"/>
  <c r="CU509"/>
  <c r="CQ264"/>
  <c r="CQ509"/>
  <c r="CQ607"/>
  <c r="CM264"/>
  <c r="CM509"/>
  <c r="CI264"/>
  <c r="CI509"/>
  <c r="CE264"/>
  <c r="CE509"/>
  <c r="CA264"/>
  <c r="CA509"/>
  <c r="BW264"/>
  <c r="BW509"/>
  <c r="BS264"/>
  <c r="BS509"/>
  <c r="BO264"/>
  <c r="BO509"/>
  <c r="BK264"/>
  <c r="BK509"/>
  <c r="BG264"/>
  <c r="BG509"/>
  <c r="BC264"/>
  <c r="BC509"/>
  <c r="AV264"/>
  <c r="AI264"/>
  <c r="X269"/>
  <c r="Y269"/>
  <c r="AN276"/>
  <c r="CR276"/>
  <c r="CR521"/>
  <c r="CJ276"/>
  <c r="CJ521"/>
  <c r="CB276"/>
  <c r="CB521"/>
  <c r="BT276"/>
  <c r="BT521"/>
  <c r="BL276"/>
  <c r="BL521"/>
  <c r="BD276"/>
  <c r="BD521"/>
  <c r="AR276"/>
  <c r="AV276"/>
  <c r="CN276"/>
  <c r="CN521"/>
  <c r="BX276"/>
  <c r="BX521"/>
  <c r="BH276"/>
  <c r="BH521"/>
  <c r="AJ276"/>
  <c r="AN170"/>
  <c r="AU170"/>
  <c r="AN171"/>
  <c r="AU171"/>
  <c r="V174"/>
  <c r="V175"/>
  <c r="U175"/>
  <c r="T175"/>
  <c r="S175"/>
  <c r="AV177"/>
  <c r="BA177"/>
  <c r="BA422"/>
  <c r="BA575"/>
  <c r="BL177"/>
  <c r="BL422"/>
  <c r="BL575"/>
  <c r="BW177"/>
  <c r="BW422"/>
  <c r="BW575"/>
  <c r="CG177"/>
  <c r="CG422"/>
  <c r="CG575"/>
  <c r="CR177"/>
  <c r="CR422"/>
  <c r="CR575"/>
  <c r="AZ185"/>
  <c r="BE185"/>
  <c r="BE430"/>
  <c r="BK185"/>
  <c r="BK430"/>
  <c r="BP185"/>
  <c r="BP430"/>
  <c r="BU185"/>
  <c r="BU430"/>
  <c r="CA185"/>
  <c r="CA430"/>
  <c r="CF185"/>
  <c r="CF430"/>
  <c r="CK185"/>
  <c r="CK430"/>
  <c r="CQ185"/>
  <c r="CQ430"/>
  <c r="CV185"/>
  <c r="CV430"/>
  <c r="AZ189"/>
  <c r="BE189"/>
  <c r="BE434"/>
  <c r="BK189"/>
  <c r="BK434"/>
  <c r="BP189"/>
  <c r="BP434"/>
  <c r="BU189"/>
  <c r="BU434"/>
  <c r="CA189"/>
  <c r="CA434"/>
  <c r="CF189"/>
  <c r="CF434"/>
  <c r="CK189"/>
  <c r="CK434"/>
  <c r="CQ189"/>
  <c r="CQ434"/>
  <c r="CV189"/>
  <c r="CV434"/>
  <c r="AZ195"/>
  <c r="BE195"/>
  <c r="BE440"/>
  <c r="BK195"/>
  <c r="BK440"/>
  <c r="BP195"/>
  <c r="BP440"/>
  <c r="BU195"/>
  <c r="BU440"/>
  <c r="CA195"/>
  <c r="CA440"/>
  <c r="CF195"/>
  <c r="CF440"/>
  <c r="CK195"/>
  <c r="CK440"/>
  <c r="CQ195"/>
  <c r="CQ440"/>
  <c r="CV195"/>
  <c r="CV440"/>
  <c r="BK197"/>
  <c r="BK442"/>
  <c r="CK197"/>
  <c r="CK442"/>
  <c r="AZ201"/>
  <c r="BG201"/>
  <c r="BG446"/>
  <c r="BP201"/>
  <c r="BP446"/>
  <c r="BW201"/>
  <c r="BW446"/>
  <c r="CQ201"/>
  <c r="CQ446"/>
  <c r="CW201"/>
  <c r="CW446"/>
  <c r="AZ203"/>
  <c r="BE203"/>
  <c r="BE448"/>
  <c r="BK203"/>
  <c r="BK448"/>
  <c r="BP203"/>
  <c r="BP448"/>
  <c r="BU203"/>
  <c r="BU448"/>
  <c r="CA203"/>
  <c r="CA448"/>
  <c r="CF203"/>
  <c r="CF448"/>
  <c r="CK203"/>
  <c r="CK448"/>
  <c r="CQ203"/>
  <c r="CQ448"/>
  <c r="CV203"/>
  <c r="CV448"/>
  <c r="AZ207"/>
  <c r="BE207"/>
  <c r="BE452"/>
  <c r="BK207"/>
  <c r="BK452"/>
  <c r="BP207"/>
  <c r="BP452"/>
  <c r="BU207"/>
  <c r="BU452"/>
  <c r="CA207"/>
  <c r="CA452"/>
  <c r="CF207"/>
  <c r="CF452"/>
  <c r="CK207"/>
  <c r="CK452"/>
  <c r="CQ207"/>
  <c r="CQ452"/>
  <c r="CV207"/>
  <c r="CV452"/>
  <c r="AZ225"/>
  <c r="BG225"/>
  <c r="BG470"/>
  <c r="CM225"/>
  <c r="CM470"/>
  <c r="AY226"/>
  <c r="BK226"/>
  <c r="BK471"/>
  <c r="CA226"/>
  <c r="CA471"/>
  <c r="CQ226"/>
  <c r="CQ471"/>
  <c r="AQ229"/>
  <c r="AQ474"/>
  <c r="AZ229"/>
  <c r="BP229"/>
  <c r="BP474"/>
  <c r="CF229"/>
  <c r="CF474"/>
  <c r="CV229"/>
  <c r="CV474"/>
  <c r="N235"/>
  <c r="O235"/>
  <c r="P235"/>
  <c r="Q235"/>
  <c r="R235"/>
  <c r="S235"/>
  <c r="X236"/>
  <c r="AU238"/>
  <c r="I241"/>
  <c r="J241"/>
  <c r="K241"/>
  <c r="L241"/>
  <c r="X242"/>
  <c r="Y242"/>
  <c r="Z242"/>
  <c r="AA242"/>
  <c r="AU243"/>
  <c r="N245"/>
  <c r="O245"/>
  <c r="AU256"/>
  <c r="X262"/>
  <c r="AU264"/>
  <c r="V262"/>
  <c r="U262"/>
  <c r="T262"/>
  <c r="S262"/>
  <c r="R262"/>
  <c r="Q262"/>
  <c r="P262"/>
  <c r="O262"/>
  <c r="N262"/>
  <c r="M262"/>
  <c r="L262"/>
  <c r="K262"/>
  <c r="CY227"/>
  <c r="CY472"/>
  <c r="CY595"/>
  <c r="CU227"/>
  <c r="CU472"/>
  <c r="CN227"/>
  <c r="CN472"/>
  <c r="CI227"/>
  <c r="CI472"/>
  <c r="CE227"/>
  <c r="CE472"/>
  <c r="BX227"/>
  <c r="BX472"/>
  <c r="BS227"/>
  <c r="BS472"/>
  <c r="BO227"/>
  <c r="BO472"/>
  <c r="BH227"/>
  <c r="BH472"/>
  <c r="BC227"/>
  <c r="BC472"/>
  <c r="AV227"/>
  <c r="AJ227"/>
  <c r="CV232"/>
  <c r="CV477"/>
  <c r="CR232"/>
  <c r="CR477"/>
  <c r="CN232"/>
  <c r="CN477"/>
  <c r="CJ232"/>
  <c r="CJ477"/>
  <c r="CF232"/>
  <c r="CF477"/>
  <c r="CB232"/>
  <c r="CB477"/>
  <c r="BX232"/>
  <c r="BX477"/>
  <c r="BT232"/>
  <c r="BT477"/>
  <c r="BP232"/>
  <c r="BP477"/>
  <c r="BL232"/>
  <c r="BL477"/>
  <c r="BH232"/>
  <c r="BH477"/>
  <c r="BD232"/>
  <c r="BD477"/>
  <c r="AZ232"/>
  <c r="AR232"/>
  <c r="AM232"/>
  <c r="AG477"/>
  <c r="AY237"/>
  <c r="AQ237"/>
  <c r="AQ482"/>
  <c r="AJ237"/>
  <c r="CY237"/>
  <c r="CY482"/>
  <c r="CU237"/>
  <c r="CU482"/>
  <c r="CQ237"/>
  <c r="CQ482"/>
  <c r="CM237"/>
  <c r="CM482"/>
  <c r="CI237"/>
  <c r="CI482"/>
  <c r="CE237"/>
  <c r="CE482"/>
  <c r="CA237"/>
  <c r="CA482"/>
  <c r="BW237"/>
  <c r="BW482"/>
  <c r="BS237"/>
  <c r="BS482"/>
  <c r="BO237"/>
  <c r="BO482"/>
  <c r="BK237"/>
  <c r="BK482"/>
  <c r="BG237"/>
  <c r="BG482"/>
  <c r="BG597"/>
  <c r="BC237"/>
  <c r="BC482"/>
  <c r="AV237"/>
  <c r="AI237"/>
  <c r="AY240"/>
  <c r="AQ240"/>
  <c r="AJ240"/>
  <c r="CY240"/>
  <c r="CY485"/>
  <c r="CU240"/>
  <c r="CU485"/>
  <c r="CQ240"/>
  <c r="CQ485"/>
  <c r="CM240"/>
  <c r="CM485"/>
  <c r="CI240"/>
  <c r="CI485"/>
  <c r="CE240"/>
  <c r="CE485"/>
  <c r="CA240"/>
  <c r="CA485"/>
  <c r="BW240"/>
  <c r="BW485"/>
  <c r="BS240"/>
  <c r="BS485"/>
  <c r="BO240"/>
  <c r="BO485"/>
  <c r="BK240"/>
  <c r="BK485"/>
  <c r="BG240"/>
  <c r="BG485"/>
  <c r="BC240"/>
  <c r="BC485"/>
  <c r="AV240"/>
  <c r="AI240"/>
  <c r="CV258"/>
  <c r="CV503"/>
  <c r="CR258"/>
  <c r="CR503"/>
  <c r="CN258"/>
  <c r="CN503"/>
  <c r="CJ258"/>
  <c r="CJ503"/>
  <c r="CF258"/>
  <c r="CF503"/>
  <c r="CB258"/>
  <c r="CB503"/>
  <c r="BX258"/>
  <c r="BX503"/>
  <c r="BT258"/>
  <c r="BT503"/>
  <c r="BP258"/>
  <c r="BP503"/>
  <c r="BL258"/>
  <c r="BL503"/>
  <c r="BH258"/>
  <c r="BH503"/>
  <c r="BD258"/>
  <c r="BD503"/>
  <c r="AZ258"/>
  <c r="AR258"/>
  <c r="AM258"/>
  <c r="AY258"/>
  <c r="AQ258"/>
  <c r="AQ503"/>
  <c r="AJ258"/>
  <c r="V263"/>
  <c r="U263"/>
  <c r="T263"/>
  <c r="S263"/>
  <c r="R263"/>
  <c r="Q263"/>
  <c r="P263"/>
  <c r="O263"/>
  <c r="N263"/>
  <c r="M263"/>
  <c r="L263"/>
  <c r="K263"/>
  <c r="J263"/>
  <c r="I263"/>
  <c r="H263"/>
  <c r="V265"/>
  <c r="U265"/>
  <c r="T265"/>
  <c r="S265"/>
  <c r="R265"/>
  <c r="Q265"/>
  <c r="P265"/>
  <c r="V278"/>
  <c r="U278"/>
  <c r="T278"/>
  <c r="S278"/>
  <c r="R278"/>
  <c r="X278"/>
  <c r="Y278"/>
  <c r="Z278"/>
  <c r="AA278"/>
  <c r="AN168"/>
  <c r="AN169"/>
  <c r="AG415"/>
  <c r="AM170"/>
  <c r="AR170"/>
  <c r="AZ170"/>
  <c r="BD170"/>
  <c r="BD415"/>
  <c r="BH170"/>
  <c r="BH415"/>
  <c r="BL170"/>
  <c r="BL415"/>
  <c r="BP170"/>
  <c r="BP415"/>
  <c r="BT170"/>
  <c r="BT415"/>
  <c r="BX170"/>
  <c r="BX415"/>
  <c r="CB170"/>
  <c r="CB415"/>
  <c r="CF170"/>
  <c r="CF415"/>
  <c r="CJ170"/>
  <c r="CJ415"/>
  <c r="CN170"/>
  <c r="CN415"/>
  <c r="CR170"/>
  <c r="CR415"/>
  <c r="AG416"/>
  <c r="AM171"/>
  <c r="AR171"/>
  <c r="AZ171"/>
  <c r="BD171"/>
  <c r="BD416"/>
  <c r="BH171"/>
  <c r="BH416"/>
  <c r="BL171"/>
  <c r="BL416"/>
  <c r="BP171"/>
  <c r="BP416"/>
  <c r="BT171"/>
  <c r="BT416"/>
  <c r="BX171"/>
  <c r="BX416"/>
  <c r="CB171"/>
  <c r="CB416"/>
  <c r="CF171"/>
  <c r="CF416"/>
  <c r="CJ171"/>
  <c r="CJ416"/>
  <c r="CN171"/>
  <c r="CN416"/>
  <c r="CR171"/>
  <c r="CR416"/>
  <c r="V177"/>
  <c r="U177"/>
  <c r="T177"/>
  <c r="S177"/>
  <c r="R177"/>
  <c r="Q177"/>
  <c r="P177"/>
  <c r="O177"/>
  <c r="N177"/>
  <c r="AO177"/>
  <c r="AU177"/>
  <c r="BE177"/>
  <c r="BE422"/>
  <c r="BE575"/>
  <c r="BP177"/>
  <c r="BP422"/>
  <c r="BP575"/>
  <c r="CA177"/>
  <c r="CA422"/>
  <c r="CA575"/>
  <c r="CK177"/>
  <c r="CK422"/>
  <c r="CK575"/>
  <c r="AZ184"/>
  <c r="BG184"/>
  <c r="BG429"/>
  <c r="BG582"/>
  <c r="BP184"/>
  <c r="BP429"/>
  <c r="BW184"/>
  <c r="BW429"/>
  <c r="BW582"/>
  <c r="CQ184"/>
  <c r="CQ429"/>
  <c r="AO185"/>
  <c r="AZ186"/>
  <c r="BE186"/>
  <c r="BE431"/>
  <c r="BK186"/>
  <c r="BK431"/>
  <c r="BP186"/>
  <c r="BP431"/>
  <c r="BU186"/>
  <c r="BU431"/>
  <c r="CA186"/>
  <c r="CA431"/>
  <c r="CF186"/>
  <c r="CF431"/>
  <c r="CK186"/>
  <c r="CK431"/>
  <c r="CQ186"/>
  <c r="CQ431"/>
  <c r="AO189"/>
  <c r="AZ190"/>
  <c r="BE190"/>
  <c r="BE435"/>
  <c r="BK190"/>
  <c r="BK435"/>
  <c r="BP190"/>
  <c r="BP435"/>
  <c r="BU190"/>
  <c r="BU435"/>
  <c r="CA190"/>
  <c r="CA435"/>
  <c r="CF190"/>
  <c r="CF435"/>
  <c r="CK190"/>
  <c r="CK435"/>
  <c r="CQ190"/>
  <c r="CQ435"/>
  <c r="AO195"/>
  <c r="AZ196"/>
  <c r="BG196"/>
  <c r="BG441"/>
  <c r="BP196"/>
  <c r="BP441"/>
  <c r="BW196"/>
  <c r="BW441"/>
  <c r="CQ196"/>
  <c r="CQ441"/>
  <c r="AO197"/>
  <c r="AZ198"/>
  <c r="BE198"/>
  <c r="BE443"/>
  <c r="BK198"/>
  <c r="BK443"/>
  <c r="BP198"/>
  <c r="BP443"/>
  <c r="BU198"/>
  <c r="BU443"/>
  <c r="CA198"/>
  <c r="CA443"/>
  <c r="CF198"/>
  <c r="CF443"/>
  <c r="CK198"/>
  <c r="CK443"/>
  <c r="CQ198"/>
  <c r="CQ443"/>
  <c r="AO201"/>
  <c r="AV201"/>
  <c r="BK201"/>
  <c r="BK446"/>
  <c r="BQ201"/>
  <c r="BQ446"/>
  <c r="CA201"/>
  <c r="CA446"/>
  <c r="AO203"/>
  <c r="AZ204"/>
  <c r="BE204"/>
  <c r="BE449"/>
  <c r="BK204"/>
  <c r="BK449"/>
  <c r="BP204"/>
  <c r="BP449"/>
  <c r="BU204"/>
  <c r="BU449"/>
  <c r="CA204"/>
  <c r="CA449"/>
  <c r="CF204"/>
  <c r="CF449"/>
  <c r="CK204"/>
  <c r="CK449"/>
  <c r="CQ204"/>
  <c r="CQ449"/>
  <c r="AO207"/>
  <c r="AZ208"/>
  <c r="BE208"/>
  <c r="BE453"/>
  <c r="BK208"/>
  <c r="BK453"/>
  <c r="BP208"/>
  <c r="BP453"/>
  <c r="BU208"/>
  <c r="BU453"/>
  <c r="CA208"/>
  <c r="CA453"/>
  <c r="CF208"/>
  <c r="CF453"/>
  <c r="CK208"/>
  <c r="CK453"/>
  <c r="CQ208"/>
  <c r="CQ453"/>
  <c r="AG470"/>
  <c r="AV225"/>
  <c r="BK225"/>
  <c r="BK470"/>
  <c r="CQ225"/>
  <c r="CQ470"/>
  <c r="AN226"/>
  <c r="AN471"/>
  <c r="AV226"/>
  <c r="BO226"/>
  <c r="BO471"/>
  <c r="CE226"/>
  <c r="CE471"/>
  <c r="CU226"/>
  <c r="CU471"/>
  <c r="AY227"/>
  <c r="BL227"/>
  <c r="BL472"/>
  <c r="BP227"/>
  <c r="BP472"/>
  <c r="BT227"/>
  <c r="BT472"/>
  <c r="CQ227"/>
  <c r="CQ472"/>
  <c r="I229"/>
  <c r="J229"/>
  <c r="K229"/>
  <c r="L229"/>
  <c r="AN229"/>
  <c r="AY229"/>
  <c r="BD229"/>
  <c r="BD474"/>
  <c r="BT229"/>
  <c r="BT474"/>
  <c r="CJ229"/>
  <c r="CJ474"/>
  <c r="AY232"/>
  <c r="BK232"/>
  <c r="BK477"/>
  <c r="CA232"/>
  <c r="CA477"/>
  <c r="CQ232"/>
  <c r="CQ477"/>
  <c r="AU237"/>
  <c r="AG483"/>
  <c r="AR238"/>
  <c r="BD238"/>
  <c r="BD483"/>
  <c r="BL238"/>
  <c r="BL483"/>
  <c r="BT238"/>
  <c r="BT483"/>
  <c r="CB238"/>
  <c r="CB483"/>
  <c r="CJ238"/>
  <c r="CJ483"/>
  <c r="CR238"/>
  <c r="CR483"/>
  <c r="AU240"/>
  <c r="I243"/>
  <c r="J243"/>
  <c r="K243"/>
  <c r="L243"/>
  <c r="AR243"/>
  <c r="BD243"/>
  <c r="BD488"/>
  <c r="BL243"/>
  <c r="BL488"/>
  <c r="BT243"/>
  <c r="BT488"/>
  <c r="CB243"/>
  <c r="CB488"/>
  <c r="CJ243"/>
  <c r="CJ488"/>
  <c r="CR243"/>
  <c r="CR488"/>
  <c r="N247"/>
  <c r="O247"/>
  <c r="P247"/>
  <c r="Q247"/>
  <c r="R247"/>
  <c r="S247"/>
  <c r="T247"/>
  <c r="U247"/>
  <c r="V247"/>
  <c r="X254"/>
  <c r="Y254"/>
  <c r="Z254"/>
  <c r="AA254"/>
  <c r="V256"/>
  <c r="U256"/>
  <c r="T256"/>
  <c r="S256"/>
  <c r="R256"/>
  <c r="BC256"/>
  <c r="BC501"/>
  <c r="BK256"/>
  <c r="BK501"/>
  <c r="BS256"/>
  <c r="BS501"/>
  <c r="CA256"/>
  <c r="CA501"/>
  <c r="CI256"/>
  <c r="CI501"/>
  <c r="CQ256"/>
  <c r="CQ501"/>
  <c r="CY256"/>
  <c r="CY501"/>
  <c r="AU258"/>
  <c r="W507"/>
  <c r="AR264"/>
  <c r="BD264"/>
  <c r="BD509"/>
  <c r="BL264"/>
  <c r="BL509"/>
  <c r="BT264"/>
  <c r="BT509"/>
  <c r="CB264"/>
  <c r="CB509"/>
  <c r="CJ264"/>
  <c r="CJ509"/>
  <c r="CR264"/>
  <c r="CR509"/>
  <c r="BP276"/>
  <c r="BP521"/>
  <c r="CV276"/>
  <c r="CV521"/>
  <c r="V275"/>
  <c r="U275"/>
  <c r="T275"/>
  <c r="S275"/>
  <c r="R275"/>
  <c r="Q275"/>
  <c r="P275"/>
  <c r="O275"/>
  <c r="N275"/>
  <c r="X275"/>
  <c r="Y275"/>
  <c r="AN278"/>
  <c r="CR278"/>
  <c r="CR523"/>
  <c r="CJ278"/>
  <c r="CJ523"/>
  <c r="CB278"/>
  <c r="CB523"/>
  <c r="BT278"/>
  <c r="BT523"/>
  <c r="BL278"/>
  <c r="BL523"/>
  <c r="BD278"/>
  <c r="BD523"/>
  <c r="AR278"/>
  <c r="CV280"/>
  <c r="CV525"/>
  <c r="CV610"/>
  <c r="CN280"/>
  <c r="CN525"/>
  <c r="CN610"/>
  <c r="CF280"/>
  <c r="CF525"/>
  <c r="BX280"/>
  <c r="BX525"/>
  <c r="BP280"/>
  <c r="BP525"/>
  <c r="BH280"/>
  <c r="BH525"/>
  <c r="AZ280"/>
  <c r="AJ280"/>
  <c r="AN280"/>
  <c r="AN231"/>
  <c r="AR231"/>
  <c r="AZ231"/>
  <c r="BG231"/>
  <c r="BG476"/>
  <c r="BK231"/>
  <c r="BK476"/>
  <c r="BP231"/>
  <c r="BP476"/>
  <c r="BW231"/>
  <c r="BW476"/>
  <c r="CA231"/>
  <c r="CA476"/>
  <c r="CA596"/>
  <c r="CF231"/>
  <c r="CF476"/>
  <c r="CM231"/>
  <c r="CM476"/>
  <c r="CQ231"/>
  <c r="CQ476"/>
  <c r="AG479"/>
  <c r="AM234"/>
  <c r="AR234"/>
  <c r="AZ234"/>
  <c r="BD234"/>
  <c r="BD479"/>
  <c r="BH234"/>
  <c r="BH479"/>
  <c r="BL234"/>
  <c r="BL479"/>
  <c r="BP234"/>
  <c r="BP479"/>
  <c r="BT234"/>
  <c r="BT479"/>
  <c r="BX234"/>
  <c r="BX479"/>
  <c r="CB234"/>
  <c r="CB479"/>
  <c r="CF234"/>
  <c r="CF479"/>
  <c r="CJ234"/>
  <c r="CJ479"/>
  <c r="CN234"/>
  <c r="CN479"/>
  <c r="CR234"/>
  <c r="CR479"/>
  <c r="CV234"/>
  <c r="CV479"/>
  <c r="AM235"/>
  <c r="AR235"/>
  <c r="AZ235"/>
  <c r="BD235"/>
  <c r="BD480"/>
  <c r="BH235"/>
  <c r="BH480"/>
  <c r="BL235"/>
  <c r="BL480"/>
  <c r="BP235"/>
  <c r="BP480"/>
  <c r="BT235"/>
  <c r="BT480"/>
  <c r="BX235"/>
  <c r="BX480"/>
  <c r="CB235"/>
  <c r="CB480"/>
  <c r="CF235"/>
  <c r="CF480"/>
  <c r="CJ235"/>
  <c r="CJ480"/>
  <c r="CN235"/>
  <c r="CN480"/>
  <c r="CR235"/>
  <c r="CR480"/>
  <c r="CV235"/>
  <c r="CV480"/>
  <c r="AN244"/>
  <c r="AU244"/>
  <c r="BD244"/>
  <c r="BD489"/>
  <c r="BD598"/>
  <c r="BK244"/>
  <c r="BK489"/>
  <c r="BK598"/>
  <c r="BO244"/>
  <c r="BO489"/>
  <c r="BO598"/>
  <c r="BT244"/>
  <c r="BT489"/>
  <c r="CA244"/>
  <c r="CA489"/>
  <c r="CA598"/>
  <c r="CE244"/>
  <c r="CE489"/>
  <c r="CE598"/>
  <c r="CJ244"/>
  <c r="CJ489"/>
  <c r="CQ244"/>
  <c r="CQ489"/>
  <c r="CQ598"/>
  <c r="AG490"/>
  <c r="AM245"/>
  <c r="AR245"/>
  <c r="AZ245"/>
  <c r="BD245"/>
  <c r="BD490"/>
  <c r="BH245"/>
  <c r="BH490"/>
  <c r="BH598"/>
  <c r="BL245"/>
  <c r="BL490"/>
  <c r="BL598"/>
  <c r="BP245"/>
  <c r="BP490"/>
  <c r="BT245"/>
  <c r="BT490"/>
  <c r="BX245"/>
  <c r="BX490"/>
  <c r="BX598"/>
  <c r="CB245"/>
  <c r="CB490"/>
  <c r="CF245"/>
  <c r="CF490"/>
  <c r="CJ245"/>
  <c r="CJ490"/>
  <c r="CN245"/>
  <c r="CN490"/>
  <c r="CR245"/>
  <c r="CR490"/>
  <c r="CV245"/>
  <c r="CV490"/>
  <c r="CV598"/>
  <c r="AN254"/>
  <c r="AR254"/>
  <c r="AZ254"/>
  <c r="BG254"/>
  <c r="BG499"/>
  <c r="BP254"/>
  <c r="BP499"/>
  <c r="BW254"/>
  <c r="BW499"/>
  <c r="CF254"/>
  <c r="CF499"/>
  <c r="CM254"/>
  <c r="CM499"/>
  <c r="W500"/>
  <c r="AN255"/>
  <c r="W502"/>
  <c r="AN257"/>
  <c r="W504"/>
  <c r="AN259"/>
  <c r="W506"/>
  <c r="AN261"/>
  <c r="AN506"/>
  <c r="AG508"/>
  <c r="AM263"/>
  <c r="AR263"/>
  <c r="AZ263"/>
  <c r="BD263"/>
  <c r="BD508"/>
  <c r="BH263"/>
  <c r="BH508"/>
  <c r="BL263"/>
  <c r="BL508"/>
  <c r="BP263"/>
  <c r="BP508"/>
  <c r="BT263"/>
  <c r="BT508"/>
  <c r="BX263"/>
  <c r="BX508"/>
  <c r="CB263"/>
  <c r="CB508"/>
  <c r="CB607"/>
  <c r="CF263"/>
  <c r="CF508"/>
  <c r="CJ263"/>
  <c r="CJ508"/>
  <c r="CN263"/>
  <c r="CN508"/>
  <c r="CR263"/>
  <c r="CR508"/>
  <c r="CV263"/>
  <c r="CV508"/>
  <c r="X264"/>
  <c r="Y264"/>
  <c r="AG510"/>
  <c r="AM265"/>
  <c r="AR265"/>
  <c r="AZ265"/>
  <c r="BD265"/>
  <c r="BD510"/>
  <c r="BH265"/>
  <c r="BH510"/>
  <c r="BL265"/>
  <c r="BL510"/>
  <c r="BP265"/>
  <c r="BP510"/>
  <c r="BT265"/>
  <c r="BT510"/>
  <c r="BX265"/>
  <c r="BX510"/>
  <c r="CB265"/>
  <c r="CB510"/>
  <c r="CF265"/>
  <c r="CF510"/>
  <c r="CJ265"/>
  <c r="CJ510"/>
  <c r="CN265"/>
  <c r="CN510"/>
  <c r="CR265"/>
  <c r="CR510"/>
  <c r="CV265"/>
  <c r="CV510"/>
  <c r="AN266"/>
  <c r="AR266"/>
  <c r="AZ266"/>
  <c r="BO266"/>
  <c r="BO511"/>
  <c r="BT266"/>
  <c r="BT511"/>
  <c r="CA266"/>
  <c r="CA511"/>
  <c r="CA608"/>
  <c r="CF266"/>
  <c r="CF511"/>
  <c r="W513"/>
  <c r="AN268"/>
  <c r="W515"/>
  <c r="AN270"/>
  <c r="AU270"/>
  <c r="BO270"/>
  <c r="BO515"/>
  <c r="BX270"/>
  <c r="BX515"/>
  <c r="CE270"/>
  <c r="CE515"/>
  <c r="CN270"/>
  <c r="CN515"/>
  <c r="V272"/>
  <c r="U272"/>
  <c r="BC272"/>
  <c r="BC517"/>
  <c r="BK272"/>
  <c r="BK517"/>
  <c r="BX272"/>
  <c r="BX517"/>
  <c r="AR275"/>
  <c r="BL275"/>
  <c r="BL520"/>
  <c r="CB275"/>
  <c r="CB520"/>
  <c r="AY272"/>
  <c r="AQ272"/>
  <c r="AQ517"/>
  <c r="AJ272"/>
  <c r="CR272"/>
  <c r="CR517"/>
  <c r="CJ272"/>
  <c r="CJ517"/>
  <c r="CB272"/>
  <c r="CB517"/>
  <c r="BT272"/>
  <c r="BT517"/>
  <c r="BL272"/>
  <c r="BL517"/>
  <c r="BH272"/>
  <c r="BH517"/>
  <c r="BD272"/>
  <c r="BD517"/>
  <c r="AZ272"/>
  <c r="AR272"/>
  <c r="AM272"/>
  <c r="AG517"/>
  <c r="AV275"/>
  <c r="AJ275"/>
  <c r="CV275"/>
  <c r="CV520"/>
  <c r="CN275"/>
  <c r="CN520"/>
  <c r="CF275"/>
  <c r="CF520"/>
  <c r="BX275"/>
  <c r="BX520"/>
  <c r="BP275"/>
  <c r="BP520"/>
  <c r="BH275"/>
  <c r="BH520"/>
  <c r="AZ275"/>
  <c r="AM275"/>
  <c r="AG520"/>
  <c r="AN234"/>
  <c r="AN235"/>
  <c r="AN245"/>
  <c r="X255"/>
  <c r="Y255"/>
  <c r="X259"/>
  <c r="AN263"/>
  <c r="AN265"/>
  <c r="X268"/>
  <c r="Y268"/>
  <c r="Z268"/>
  <c r="AU272"/>
  <c r="AU517"/>
  <c r="AI271"/>
  <c r="AV271"/>
  <c r="BC271"/>
  <c r="BC516"/>
  <c r="BG271"/>
  <c r="BG516"/>
  <c r="BK271"/>
  <c r="BK516"/>
  <c r="BO271"/>
  <c r="BO516"/>
  <c r="BS271"/>
  <c r="BS516"/>
  <c r="BW271"/>
  <c r="BW516"/>
  <c r="CA271"/>
  <c r="CA516"/>
  <c r="CE271"/>
  <c r="CE516"/>
  <c r="CI271"/>
  <c r="CI516"/>
  <c r="CM271"/>
  <c r="CM516"/>
  <c r="CQ271"/>
  <c r="CQ516"/>
  <c r="CU271"/>
  <c r="CU516"/>
  <c r="CY271"/>
  <c r="CY516"/>
  <c r="V273"/>
  <c r="U273"/>
  <c r="T273"/>
  <c r="S273"/>
  <c r="R273"/>
  <c r="Q273"/>
  <c r="P273"/>
  <c r="O273"/>
  <c r="N273"/>
  <c r="M273"/>
  <c r="AI273"/>
  <c r="AV273"/>
  <c r="AV518"/>
  <c r="BD273"/>
  <c r="BD518"/>
  <c r="BL273"/>
  <c r="BL518"/>
  <c r="BT273"/>
  <c r="BT518"/>
  <c r="CB273"/>
  <c r="CB518"/>
  <c r="CJ273"/>
  <c r="CJ518"/>
  <c r="CR273"/>
  <c r="CR518"/>
  <c r="V274"/>
  <c r="U274"/>
  <c r="T274"/>
  <c r="S274"/>
  <c r="R274"/>
  <c r="Q274"/>
  <c r="P274"/>
  <c r="O274"/>
  <c r="N274"/>
  <c r="M274"/>
  <c r="X274"/>
  <c r="AI274"/>
  <c r="AZ274"/>
  <c r="BH274"/>
  <c r="BH519"/>
  <c r="BP274"/>
  <c r="BP519"/>
  <c r="BX274"/>
  <c r="BX519"/>
  <c r="CF274"/>
  <c r="CF519"/>
  <c r="CN274"/>
  <c r="CN519"/>
  <c r="CV274"/>
  <c r="CV519"/>
  <c r="AJ277"/>
  <c r="AZ277"/>
  <c r="BH277"/>
  <c r="BH522"/>
  <c r="BP277"/>
  <c r="BP522"/>
  <c r="BX277"/>
  <c r="BX522"/>
  <c r="CF277"/>
  <c r="CF522"/>
  <c r="CN277"/>
  <c r="CN522"/>
  <c r="CV277"/>
  <c r="CV522"/>
  <c r="X279"/>
  <c r="Y279"/>
  <c r="Z279"/>
  <c r="AV279"/>
  <c r="BD279"/>
  <c r="BD524"/>
  <c r="BD610"/>
  <c r="BX279"/>
  <c r="BX524"/>
  <c r="CF279"/>
  <c r="CF524"/>
  <c r="X280"/>
  <c r="Y280"/>
  <c r="Z280"/>
  <c r="AA280"/>
  <c r="AV282"/>
  <c r="BD282"/>
  <c r="BD527"/>
  <c r="BD611"/>
  <c r="BT282"/>
  <c r="BT527"/>
  <c r="BT611"/>
  <c r="CJ282"/>
  <c r="CJ527"/>
  <c r="CJ611"/>
  <c r="X271"/>
  <c r="AN271"/>
  <c r="AN273"/>
  <c r="AN274"/>
  <c r="W524"/>
  <c r="AG524"/>
  <c r="AG610"/>
  <c r="AR279"/>
  <c r="BH279"/>
  <c r="BH524"/>
  <c r="BP279"/>
  <c r="BP524"/>
  <c r="BP610"/>
  <c r="W527"/>
  <c r="W611"/>
  <c r="AG527"/>
  <c r="AG611" s="1"/>
  <c r="AR282"/>
  <c r="BH282"/>
  <c r="BH527"/>
  <c r="BH611"/>
  <c r="BX282"/>
  <c r="BX527"/>
  <c r="BX611"/>
  <c r="J209"/>
  <c r="K209"/>
  <c r="L209"/>
  <c r="N333" i="1"/>
  <c r="O88"/>
  <c r="P88"/>
  <c r="N466"/>
  <c r="O221"/>
  <c r="P221"/>
  <c r="Q221"/>
  <c r="R221"/>
  <c r="S221" s="1"/>
  <c r="T221" s="1"/>
  <c r="Q211"/>
  <c r="R211" s="1"/>
  <c r="S211" s="1"/>
  <c r="Y238" i="3"/>
  <c r="J232"/>
  <c r="K232"/>
  <c r="L232"/>
  <c r="J197"/>
  <c r="J186"/>
  <c r="K186"/>
  <c r="L186"/>
  <c r="K101"/>
  <c r="J101"/>
  <c r="I101"/>
  <c r="H101"/>
  <c r="Y48"/>
  <c r="J234" i="1"/>
  <c r="N437"/>
  <c r="J105"/>
  <c r="I105"/>
  <c r="H105" s="1"/>
  <c r="Y46"/>
  <c r="Z46"/>
  <c r="AA46"/>
  <c r="AB46" s="1"/>
  <c r="K95"/>
  <c r="J95"/>
  <c r="I95" s="1"/>
  <c r="H95" s="1"/>
  <c r="O90"/>
  <c r="P90"/>
  <c r="Q90" s="1"/>
  <c r="N335"/>
  <c r="Y79"/>
  <c r="Z79" s="1"/>
  <c r="AA79" s="1"/>
  <c r="AB208" i="3"/>
  <c r="AC208"/>
  <c r="R187"/>
  <c r="R71" i="1"/>
  <c r="S71" s="1"/>
  <c r="T71" s="1"/>
  <c r="T316" s="1"/>
  <c r="CR535" i="3"/>
  <c r="CB571"/>
  <c r="CI598"/>
  <c r="J233"/>
  <c r="K233"/>
  <c r="L233"/>
  <c r="O237"/>
  <c r="O225"/>
  <c r="P225"/>
  <c r="Q225"/>
  <c r="R225"/>
  <c r="S225"/>
  <c r="T225"/>
  <c r="J205"/>
  <c r="K205"/>
  <c r="L205"/>
  <c r="J203" i="1"/>
  <c r="K203" s="1"/>
  <c r="L203" s="1"/>
  <c r="J55" i="3"/>
  <c r="K55"/>
  <c r="L55"/>
  <c r="Y85" i="1"/>
  <c r="Z85" s="1"/>
  <c r="S246" i="3"/>
  <c r="J239"/>
  <c r="K239"/>
  <c r="L239"/>
  <c r="J210"/>
  <c r="O241"/>
  <c r="P241"/>
  <c r="Q241"/>
  <c r="R241"/>
  <c r="S241"/>
  <c r="T241"/>
  <c r="U241"/>
  <c r="V241"/>
  <c r="U163"/>
  <c r="T163"/>
  <c r="S163"/>
  <c r="R163"/>
  <c r="Q163"/>
  <c r="P163"/>
  <c r="O163"/>
  <c r="N163"/>
  <c r="M163"/>
  <c r="L163"/>
  <c r="K163"/>
  <c r="J163"/>
  <c r="I163"/>
  <c r="H163"/>
  <c r="Y46"/>
  <c r="Z46"/>
  <c r="AA46"/>
  <c r="Y56"/>
  <c r="Y50"/>
  <c r="Y244"/>
  <c r="Z244"/>
  <c r="AA244"/>
  <c r="AB244"/>
  <c r="U257"/>
  <c r="T257"/>
  <c r="S257"/>
  <c r="R257"/>
  <c r="Q257"/>
  <c r="P257"/>
  <c r="O257"/>
  <c r="N257"/>
  <c r="M257"/>
  <c r="L257"/>
  <c r="K257"/>
  <c r="J257"/>
  <c r="I257"/>
  <c r="J247" i="1"/>
  <c r="K247"/>
  <c r="Y261"/>
  <c r="Z261" s="1"/>
  <c r="AA261" s="1"/>
  <c r="AB261" s="1"/>
  <c r="AC261" s="1"/>
  <c r="AD261" s="1"/>
  <c r="AE261" s="1"/>
  <c r="AF261" s="1"/>
  <c r="N470"/>
  <c r="O225"/>
  <c r="J237"/>
  <c r="K237"/>
  <c r="I482"/>
  <c r="AA175"/>
  <c r="AB175" s="1"/>
  <c r="Y207"/>
  <c r="Z207" s="1"/>
  <c r="AA207" s="1"/>
  <c r="AB207" s="1"/>
  <c r="Y137"/>
  <c r="Z137" s="1"/>
  <c r="AA137" s="1"/>
  <c r="Y104"/>
  <c r="Y97"/>
  <c r="Z97" s="1"/>
  <c r="AA97" s="1"/>
  <c r="AB97" s="1"/>
  <c r="N449"/>
  <c r="O204"/>
  <c r="P204" s="1"/>
  <c r="AC107" i="3"/>
  <c r="Y92" i="1"/>
  <c r="Z92"/>
  <c r="AA92" s="1"/>
  <c r="AB92" s="1"/>
  <c r="AC92" s="1"/>
  <c r="AD185" i="3"/>
  <c r="Q238"/>
  <c r="R238"/>
  <c r="S238"/>
  <c r="T238"/>
  <c r="U238"/>
  <c r="V238"/>
  <c r="BL574" i="1"/>
  <c r="CH574"/>
  <c r="Y44" i="3"/>
  <c r="Z44"/>
  <c r="J241" i="1"/>
  <c r="O105"/>
  <c r="P105" s="1"/>
  <c r="Q105" s="1"/>
  <c r="R105" s="1"/>
  <c r="N350"/>
  <c r="Y90"/>
  <c r="Z90" s="1"/>
  <c r="AA90" s="1"/>
  <c r="AB90" s="1"/>
  <c r="J234" i="3"/>
  <c r="K234"/>
  <c r="L234"/>
  <c r="Y272"/>
  <c r="Z272"/>
  <c r="AA272"/>
  <c r="J188"/>
  <c r="K188"/>
  <c r="K107"/>
  <c r="J107"/>
  <c r="I107"/>
  <c r="H107"/>
  <c r="U282"/>
  <c r="T282"/>
  <c r="S282"/>
  <c r="R282"/>
  <c r="Q282"/>
  <c r="P282"/>
  <c r="O282"/>
  <c r="N282"/>
  <c r="M282"/>
  <c r="Y256"/>
  <c r="Z256"/>
  <c r="Y257"/>
  <c r="Z257"/>
  <c r="AA257"/>
  <c r="AB257"/>
  <c r="Y205" i="1"/>
  <c r="J65"/>
  <c r="K65"/>
  <c r="L65" s="1"/>
  <c r="J88"/>
  <c r="I88" s="1"/>
  <c r="H88" s="1"/>
  <c r="K115"/>
  <c r="P367"/>
  <c r="Q122"/>
  <c r="R122" s="1"/>
  <c r="S122" s="1"/>
  <c r="T122"/>
  <c r="U122" s="1"/>
  <c r="V122" s="1"/>
  <c r="Q72" i="3"/>
  <c r="R72"/>
  <c r="S72"/>
  <c r="T72"/>
  <c r="U72"/>
  <c r="V72"/>
  <c r="Q101"/>
  <c r="R101"/>
  <c r="S101"/>
  <c r="T101"/>
  <c r="BH598" i="1"/>
  <c r="CR598"/>
  <c r="U149" i="3"/>
  <c r="T149"/>
  <c r="S149"/>
  <c r="U174"/>
  <c r="T174"/>
  <c r="S174"/>
  <c r="R174"/>
  <c r="Q174"/>
  <c r="P174"/>
  <c r="O174"/>
  <c r="N174"/>
  <c r="U151"/>
  <c r="T151"/>
  <c r="S151"/>
  <c r="R151"/>
  <c r="Q151"/>
  <c r="P151"/>
  <c r="O151"/>
  <c r="K104"/>
  <c r="J104"/>
  <c r="I104"/>
  <c r="H104"/>
  <c r="Q206" i="1"/>
  <c r="R206" s="1"/>
  <c r="O224"/>
  <c r="P224" s="1"/>
  <c r="Q224" s="1"/>
  <c r="R224" s="1"/>
  <c r="Q226" i="3"/>
  <c r="R226"/>
  <c r="S226"/>
  <c r="T226"/>
  <c r="U226"/>
  <c r="V226"/>
  <c r="AC245"/>
  <c r="AD245"/>
  <c r="AE245"/>
  <c r="K116"/>
  <c r="J116"/>
  <c r="I116"/>
  <c r="J212"/>
  <c r="K212"/>
  <c r="L212"/>
  <c r="K86"/>
  <c r="J86"/>
  <c r="R154"/>
  <c r="Q154"/>
  <c r="P154"/>
  <c r="O154"/>
  <c r="Y49"/>
  <c r="Z49"/>
  <c r="K96"/>
  <c r="J96"/>
  <c r="I96"/>
  <c r="H96"/>
  <c r="Y236" i="1"/>
  <c r="Z236" s="1"/>
  <c r="AA236" s="1"/>
  <c r="AB236" s="1"/>
  <c r="Y225"/>
  <c r="Z225" s="1"/>
  <c r="AA225" s="1"/>
  <c r="AB225"/>
  <c r="Y149"/>
  <c r="Z149" s="1"/>
  <c r="Y64" i="3"/>
  <c r="O240" i="1"/>
  <c r="P240" s="1"/>
  <c r="Q240" s="1"/>
  <c r="R240" s="1"/>
  <c r="U156" i="3"/>
  <c r="J224" i="1"/>
  <c r="K224" s="1"/>
  <c r="L224" s="1"/>
  <c r="Y135"/>
  <c r="Z135"/>
  <c r="N464"/>
  <c r="O219"/>
  <c r="N446"/>
  <c r="U172"/>
  <c r="O139"/>
  <c r="P139" s="1"/>
  <c r="Q139" s="1"/>
  <c r="N384"/>
  <c r="Y81"/>
  <c r="Z81" s="1"/>
  <c r="N307"/>
  <c r="O62"/>
  <c r="P62"/>
  <c r="K47"/>
  <c r="L47" s="1"/>
  <c r="Z102" i="3"/>
  <c r="AA102"/>
  <c r="AB102"/>
  <c r="Y55" i="1"/>
  <c r="AB195" i="3"/>
  <c r="AC195"/>
  <c r="AD195"/>
  <c r="AE195"/>
  <c r="AC241"/>
  <c r="Q140"/>
  <c r="R140"/>
  <c r="S140"/>
  <c r="T140"/>
  <c r="U140"/>
  <c r="J189"/>
  <c r="K189"/>
  <c r="AC71"/>
  <c r="AD71"/>
  <c r="AE71"/>
  <c r="Y62"/>
  <c r="Z62"/>
  <c r="AA62"/>
  <c r="K107" i="1"/>
  <c r="J107" s="1"/>
  <c r="I107" s="1"/>
  <c r="H107" s="1"/>
  <c r="O96"/>
  <c r="N341"/>
  <c r="K244"/>
  <c r="L244" s="1"/>
  <c r="Y153"/>
  <c r="Z153" s="1"/>
  <c r="AA153" s="1"/>
  <c r="K118" i="3"/>
  <c r="J118"/>
  <c r="I118"/>
  <c r="H118"/>
  <c r="K140"/>
  <c r="J140"/>
  <c r="I140"/>
  <c r="K94"/>
  <c r="J94"/>
  <c r="I94"/>
  <c r="H94"/>
  <c r="K90"/>
  <c r="Q66"/>
  <c r="R66"/>
  <c r="Y53"/>
  <c r="Z53"/>
  <c r="U267"/>
  <c r="T267"/>
  <c r="S267"/>
  <c r="R267"/>
  <c r="Q267"/>
  <c r="P267"/>
  <c r="O267"/>
  <c r="N267"/>
  <c r="U162"/>
  <c r="T162"/>
  <c r="S162"/>
  <c r="R162"/>
  <c r="Q162"/>
  <c r="P162"/>
  <c r="O162"/>
  <c r="N162"/>
  <c r="Q63"/>
  <c r="R63"/>
  <c r="S63"/>
  <c r="T63"/>
  <c r="U63"/>
  <c r="V63"/>
  <c r="Y260"/>
  <c r="J240" i="1"/>
  <c r="Q47" i="3"/>
  <c r="R47"/>
  <c r="S47"/>
  <c r="T47"/>
  <c r="U47"/>
  <c r="V47"/>
  <c r="O227" i="1"/>
  <c r="P227" s="1"/>
  <c r="Q227" s="1"/>
  <c r="R227" s="1"/>
  <c r="I447"/>
  <c r="Y163"/>
  <c r="Z163" s="1"/>
  <c r="AA163" s="1"/>
  <c r="AB163" s="1"/>
  <c r="Q137"/>
  <c r="R137" s="1"/>
  <c r="N382"/>
  <c r="Y99"/>
  <c r="Z99" s="1"/>
  <c r="AA99" s="1"/>
  <c r="U90" i="3"/>
  <c r="V90"/>
  <c r="Y258"/>
  <c r="Z258"/>
  <c r="T279" i="1"/>
  <c r="O231" i="3"/>
  <c r="P231"/>
  <c r="Q231"/>
  <c r="R231"/>
  <c r="S231"/>
  <c r="T231"/>
  <c r="U231"/>
  <c r="P53"/>
  <c r="Q53"/>
  <c r="R53"/>
  <c r="S53"/>
  <c r="T53"/>
  <c r="U53"/>
  <c r="V53"/>
  <c r="Y159" i="1"/>
  <c r="Z159" s="1"/>
  <c r="N349"/>
  <c r="O104"/>
  <c r="J69" i="3"/>
  <c r="K69"/>
  <c r="L69"/>
  <c r="AD176" i="1"/>
  <c r="AE176" s="1"/>
  <c r="AF176" s="1"/>
  <c r="Z231" i="3"/>
  <c r="AA231"/>
  <c r="AB231"/>
  <c r="K83"/>
  <c r="J242"/>
  <c r="K242"/>
  <c r="L242"/>
  <c r="S166"/>
  <c r="R166"/>
  <c r="U276"/>
  <c r="T276"/>
  <c r="S276"/>
  <c r="R276"/>
  <c r="Y59"/>
  <c r="U270" i="1"/>
  <c r="T270" s="1"/>
  <c r="S270" s="1"/>
  <c r="R270"/>
  <c r="Q270"/>
  <c r="Y66" i="3"/>
  <c r="Z66"/>
  <c r="O62"/>
  <c r="P62"/>
  <c r="Q62"/>
  <c r="N599" i="1"/>
  <c r="O247"/>
  <c r="P247" s="1"/>
  <c r="Q247" s="1"/>
  <c r="R247"/>
  <c r="S247" s="1"/>
  <c r="Y204"/>
  <c r="Z204" s="1"/>
  <c r="AA204" s="1"/>
  <c r="AB204" s="1"/>
  <c r="S155"/>
  <c r="K118"/>
  <c r="J118" s="1"/>
  <c r="I118" s="1"/>
  <c r="H118" s="1"/>
  <c r="H363" s="1"/>
  <c r="O69" i="3"/>
  <c r="Y271" i="1"/>
  <c r="Y263"/>
  <c r="N380"/>
  <c r="N345"/>
  <c r="N324"/>
  <c r="O79"/>
  <c r="P79"/>
  <c r="Q79" s="1"/>
  <c r="R79" s="1"/>
  <c r="AA106"/>
  <c r="N305"/>
  <c r="O60"/>
  <c r="P60" s="1"/>
  <c r="Q60" s="1"/>
  <c r="R60" s="1"/>
  <c r="AA118" i="3"/>
  <c r="AB118"/>
  <c r="AC118"/>
  <c r="AD118"/>
  <c r="AE118"/>
  <c r="R79"/>
  <c r="S79"/>
  <c r="T79"/>
  <c r="U79"/>
  <c r="V79"/>
  <c r="Q120"/>
  <c r="R120"/>
  <c r="S120"/>
  <c r="T120"/>
  <c r="U120"/>
  <c r="V120"/>
  <c r="R94"/>
  <c r="S94"/>
  <c r="T94"/>
  <c r="U94"/>
  <c r="V94"/>
  <c r="Y230" i="1"/>
  <c r="U158"/>
  <c r="T158" s="1"/>
  <c r="K49" i="3"/>
  <c r="L49"/>
  <c r="J201" i="1"/>
  <c r="O142"/>
  <c r="P142" s="1"/>
  <c r="U152"/>
  <c r="Y125"/>
  <c r="Z125" s="1"/>
  <c r="AA125" s="1"/>
  <c r="AB125" s="1"/>
  <c r="AC125" s="1"/>
  <c r="N343"/>
  <c r="O98"/>
  <c r="N332"/>
  <c r="O87"/>
  <c r="P87" s="1"/>
  <c r="Y130" i="3"/>
  <c r="Y102" i="1"/>
  <c r="Z102" s="1"/>
  <c r="AA102" s="1"/>
  <c r="P95"/>
  <c r="U265"/>
  <c r="T265"/>
  <c r="S265" s="1"/>
  <c r="K83"/>
  <c r="J83" s="1"/>
  <c r="L328"/>
  <c r="AC71"/>
  <c r="AD71"/>
  <c r="AE71" s="1"/>
  <c r="AF71" s="1"/>
  <c r="N292"/>
  <c r="Y61"/>
  <c r="O55"/>
  <c r="Y55" i="3"/>
  <c r="Z55"/>
  <c r="AA55"/>
  <c r="AB55"/>
  <c r="N326" i="1"/>
  <c r="O81"/>
  <c r="P81"/>
  <c r="Q81" s="1"/>
  <c r="R243" i="3"/>
  <c r="S243"/>
  <c r="S197"/>
  <c r="T197"/>
  <c r="U197"/>
  <c r="V197"/>
  <c r="AB170"/>
  <c r="AD191"/>
  <c r="Q191"/>
  <c r="R191"/>
  <c r="S191"/>
  <c r="T191"/>
  <c r="S131"/>
  <c r="T131"/>
  <c r="U131"/>
  <c r="V131"/>
  <c r="Y206" i="1"/>
  <c r="Z206" s="1"/>
  <c r="AA206" s="1"/>
  <c r="Y158"/>
  <c r="Y403" s="1"/>
  <c r="J231"/>
  <c r="K231"/>
  <c r="L231"/>
  <c r="U254"/>
  <c r="T254" s="1"/>
  <c r="S254" s="1"/>
  <c r="R254" s="1"/>
  <c r="Y133"/>
  <c r="Z133" s="1"/>
  <c r="Y129"/>
  <c r="Z129" s="1"/>
  <c r="AA129" s="1"/>
  <c r="K123"/>
  <c r="J123"/>
  <c r="I123" s="1"/>
  <c r="P61" i="3"/>
  <c r="Q61"/>
  <c r="R61"/>
  <c r="S61"/>
  <c r="T61"/>
  <c r="U61"/>
  <c r="V61"/>
  <c r="Y224" i="1"/>
  <c r="Z224" s="1"/>
  <c r="AA224" s="1"/>
  <c r="AB224" s="1"/>
  <c r="AB469" s="1"/>
  <c r="O133"/>
  <c r="P133" s="1"/>
  <c r="Q133" s="1"/>
  <c r="R133" s="1"/>
  <c r="N378"/>
  <c r="U263"/>
  <c r="Y265"/>
  <c r="Z265" s="1"/>
  <c r="O127"/>
  <c r="P127" s="1"/>
  <c r="K99"/>
  <c r="K344" s="1"/>
  <c r="J99"/>
  <c r="I99" s="1"/>
  <c r="AA222" i="3"/>
  <c r="AB222"/>
  <c r="AC222"/>
  <c r="O103" i="1"/>
  <c r="Y62"/>
  <c r="J48"/>
  <c r="K48" s="1"/>
  <c r="L48" s="1"/>
  <c r="L293" s="1"/>
  <c r="AC72" i="3"/>
  <c r="Z89"/>
  <c r="AA89"/>
  <c r="AB89"/>
  <c r="N342" i="1"/>
  <c r="O97"/>
  <c r="O55" i="3"/>
  <c r="P55"/>
  <c r="Q55"/>
  <c r="R55"/>
  <c r="J59" i="1"/>
  <c r="Z127" i="3"/>
  <c r="AA127"/>
  <c r="AC85"/>
  <c r="N289" i="1"/>
  <c r="O44"/>
  <c r="P44" s="1"/>
  <c r="Q44" s="1"/>
  <c r="R44" s="1"/>
  <c r="S44" s="1"/>
  <c r="T44" s="1"/>
  <c r="U44" s="1"/>
  <c r="V44" s="1"/>
  <c r="Q83" i="3"/>
  <c r="AC239"/>
  <c r="AB196"/>
  <c r="Q141" i="1"/>
  <c r="R141"/>
  <c r="S141"/>
  <c r="T141" s="1"/>
  <c r="V228" i="3"/>
  <c r="AC206"/>
  <c r="AD206"/>
  <c r="AE206"/>
  <c r="Q80"/>
  <c r="R80"/>
  <c r="S80"/>
  <c r="T80"/>
  <c r="U80"/>
  <c r="V80"/>
  <c r="S116"/>
  <c r="T116"/>
  <c r="U116"/>
  <c r="V116"/>
  <c r="R188"/>
  <c r="S188"/>
  <c r="T188"/>
  <c r="U188"/>
  <c r="V188"/>
  <c r="Q70" i="1"/>
  <c r="T195" i="3"/>
  <c r="U195"/>
  <c r="V195"/>
  <c r="S86"/>
  <c r="T86"/>
  <c r="U86"/>
  <c r="V86"/>
  <c r="N447" i="1"/>
  <c r="O202"/>
  <c r="U164" i="3"/>
  <c r="T164"/>
  <c r="S164"/>
  <c r="R164"/>
  <c r="Q164"/>
  <c r="P164"/>
  <c r="O164"/>
  <c r="N164"/>
  <c r="N484" i="1"/>
  <c r="O239"/>
  <c r="P239"/>
  <c r="Q239"/>
  <c r="R239" s="1"/>
  <c r="S239" s="1"/>
  <c r="Y168"/>
  <c r="Z168"/>
  <c r="AA168"/>
  <c r="AB168" s="1"/>
  <c r="O123"/>
  <c r="K114"/>
  <c r="J114" s="1"/>
  <c r="I114" s="1"/>
  <c r="J44"/>
  <c r="K100"/>
  <c r="Y88"/>
  <c r="Y86"/>
  <c r="Z86" s="1"/>
  <c r="Y107"/>
  <c r="K84"/>
  <c r="K71"/>
  <c r="L71" s="1"/>
  <c r="L236"/>
  <c r="U278"/>
  <c r="T278" s="1"/>
  <c r="S278" s="1"/>
  <c r="AC246"/>
  <c r="AD246"/>
  <c r="AE246" s="1"/>
  <c r="AF246" s="1"/>
  <c r="AA227"/>
  <c r="AB227" s="1"/>
  <c r="AC227" s="1"/>
  <c r="N304"/>
  <c r="O59"/>
  <c r="P59" s="1"/>
  <c r="Q59" s="1"/>
  <c r="R59" s="1"/>
  <c r="AA131" i="3"/>
  <c r="AA154"/>
  <c r="U153" i="1"/>
  <c r="Y132"/>
  <c r="Z132" s="1"/>
  <c r="AA123" i="3"/>
  <c r="AA237"/>
  <c r="Z138" i="1"/>
  <c r="U141" i="3"/>
  <c r="R184"/>
  <c r="S184"/>
  <c r="T184"/>
  <c r="U184"/>
  <c r="V184"/>
  <c r="S134"/>
  <c r="T246"/>
  <c r="U246"/>
  <c r="V246"/>
  <c r="Z282"/>
  <c r="S233"/>
  <c r="T233"/>
  <c r="U233"/>
  <c r="V233"/>
  <c r="S187"/>
  <c r="T187"/>
  <c r="U187"/>
  <c r="V187"/>
  <c r="Z48"/>
  <c r="K197"/>
  <c r="L197"/>
  <c r="Q47" i="1"/>
  <c r="R47"/>
  <c r="Z154"/>
  <c r="V141" i="3"/>
  <c r="Z88" i="1"/>
  <c r="R209" i="3"/>
  <c r="S209"/>
  <c r="T209"/>
  <c r="U209"/>
  <c r="V209"/>
  <c r="R83"/>
  <c r="S83"/>
  <c r="T83"/>
  <c r="U83"/>
  <c r="V83"/>
  <c r="AB106" i="1"/>
  <c r="AC106"/>
  <c r="AD106" s="1"/>
  <c r="AE106" s="1"/>
  <c r="AF106" s="1"/>
  <c r="I81"/>
  <c r="H81" s="1"/>
  <c r="T260" i="3"/>
  <c r="S260"/>
  <c r="R260"/>
  <c r="Q60"/>
  <c r="L206"/>
  <c r="J117"/>
  <c r="I117"/>
  <c r="H117"/>
  <c r="T243"/>
  <c r="U243"/>
  <c r="V243"/>
  <c r="J104" i="1"/>
  <c r="L54" i="3"/>
  <c r="AA149" i="1"/>
  <c r="K185" i="3"/>
  <c r="L185"/>
  <c r="U103"/>
  <c r="V103"/>
  <c r="AD226" i="1"/>
  <c r="AE226"/>
  <c r="L47" i="3"/>
  <c r="AF141"/>
  <c r="T58"/>
  <c r="U58"/>
  <c r="V58"/>
  <c r="AZ7" i="9"/>
  <c r="Z22"/>
  <c r="AR31"/>
  <c r="Z17"/>
  <c r="AC7"/>
  <c r="AB17"/>
  <c r="AC22"/>
  <c r="AD7"/>
  <c r="AD17"/>
  <c r="AZ31"/>
  <c r="AZ418" s="1"/>
  <c r="AK26"/>
  <c r="AK7"/>
  <c r="AM26"/>
  <c r="Z31"/>
  <c r="AM7"/>
  <c r="AN26"/>
  <c r="AL31"/>
  <c r="AN7"/>
  <c r="AJ14"/>
  <c r="AO26"/>
  <c r="Y22"/>
  <c r="Y374" s="1"/>
  <c r="AO7"/>
  <c r="AK14"/>
  <c r="AK506" s="1"/>
  <c r="AF19"/>
  <c r="AP26"/>
  <c r="AN31"/>
  <c r="AN418" s="1"/>
  <c r="AN453"/>
  <c r="Y7"/>
  <c r="AX13"/>
  <c r="AX365" s="1"/>
  <c r="AZ13"/>
  <c r="AY17"/>
  <c r="AY474" s="1"/>
  <c r="W512"/>
  <c r="W477"/>
  <c r="W442"/>
  <c r="W372"/>
  <c r="W407"/>
  <c r="W337"/>
  <c r="W302"/>
  <c r="Z20"/>
  <c r="Z407" s="1"/>
  <c r="AF20"/>
  <c r="AG486"/>
  <c r="AG451"/>
  <c r="AG416"/>
  <c r="AG381"/>
  <c r="AG311"/>
  <c r="AG346"/>
  <c r="AP29"/>
  <c r="AO29"/>
  <c r="AX29"/>
  <c r="AK29"/>
  <c r="AT526"/>
  <c r="AT421"/>
  <c r="AT456"/>
  <c r="AT386"/>
  <c r="AT316"/>
  <c r="CW102"/>
  <c r="CW347"/>
  <c r="CK102"/>
  <c r="CK347"/>
  <c r="BY102"/>
  <c r="BY347"/>
  <c r="BM102"/>
  <c r="BM347"/>
  <c r="BA102"/>
  <c r="BA347"/>
  <c r="AO102"/>
  <c r="CS102"/>
  <c r="CS347"/>
  <c r="CF102"/>
  <c r="CF347"/>
  <c r="BS102"/>
  <c r="BS347"/>
  <c r="BF102"/>
  <c r="BF347"/>
  <c r="AS102"/>
  <c r="CR102"/>
  <c r="CR347"/>
  <c r="CE102"/>
  <c r="CE347"/>
  <c r="BR102"/>
  <c r="BR347"/>
  <c r="BE102"/>
  <c r="BE347"/>
  <c r="AR102"/>
  <c r="CQ102"/>
  <c r="CQ347"/>
  <c r="CD102"/>
  <c r="CD347"/>
  <c r="BQ102"/>
  <c r="BQ347"/>
  <c r="BD102"/>
  <c r="BD347"/>
  <c r="AQ102"/>
  <c r="AQ347"/>
  <c r="CP102"/>
  <c r="CP347"/>
  <c r="CC102"/>
  <c r="CC347"/>
  <c r="BP102"/>
  <c r="BP347"/>
  <c r="BC102"/>
  <c r="BC347"/>
  <c r="AP102"/>
  <c r="CX102"/>
  <c r="CX347"/>
  <c r="CB102"/>
  <c r="CB347"/>
  <c r="BJ102"/>
  <c r="BJ347"/>
  <c r="AN102"/>
  <c r="CV102"/>
  <c r="CV347"/>
  <c r="CA102"/>
  <c r="CA347"/>
  <c r="BI102"/>
  <c r="BI347"/>
  <c r="AM102"/>
  <c r="CU102"/>
  <c r="CU347"/>
  <c r="BZ102"/>
  <c r="BZ347"/>
  <c r="BH102"/>
  <c r="BH347"/>
  <c r="AL102"/>
  <c r="CO102"/>
  <c r="CO347"/>
  <c r="CM102"/>
  <c r="CM347"/>
  <c r="BU102"/>
  <c r="BU347"/>
  <c r="AY102"/>
  <c r="AH102"/>
  <c r="CH102"/>
  <c r="CH347"/>
  <c r="AZ102"/>
  <c r="CG102"/>
  <c r="CG347"/>
  <c r="AX102"/>
  <c r="X102"/>
  <c r="Y102"/>
  <c r="BX102"/>
  <c r="BX347"/>
  <c r="AW102"/>
  <c r="BW102"/>
  <c r="BW347"/>
  <c r="AV102"/>
  <c r="BV102"/>
  <c r="BV347"/>
  <c r="AU102"/>
  <c r="BT102"/>
  <c r="BT347"/>
  <c r="AT102"/>
  <c r="CY102"/>
  <c r="CY347"/>
  <c r="BO102"/>
  <c r="BO347"/>
  <c r="AK102"/>
  <c r="CT102"/>
  <c r="CT347"/>
  <c r="BN102"/>
  <c r="BN347"/>
  <c r="AJ102"/>
  <c r="CN102"/>
  <c r="CN347"/>
  <c r="BL102"/>
  <c r="BL347"/>
  <c r="AI102"/>
  <c r="CJ102"/>
  <c r="CJ347"/>
  <c r="BG102"/>
  <c r="BG347"/>
  <c r="X20"/>
  <c r="AV526"/>
  <c r="AV386"/>
  <c r="AV351"/>
  <c r="CY79"/>
  <c r="CY324"/>
  <c r="CM79"/>
  <c r="CM324"/>
  <c r="CA79"/>
  <c r="CA324"/>
  <c r="BO79"/>
  <c r="BO324"/>
  <c r="BC79"/>
  <c r="BC324"/>
  <c r="AQ79"/>
  <c r="AQ324"/>
  <c r="CP79"/>
  <c r="CP324"/>
  <c r="CC79"/>
  <c r="CC324"/>
  <c r="BP79"/>
  <c r="BP324"/>
  <c r="BB79"/>
  <c r="BB324"/>
  <c r="AO79"/>
  <c r="CN79"/>
  <c r="CN324"/>
  <c r="BZ79"/>
  <c r="BZ324"/>
  <c r="BM79"/>
  <c r="BM324"/>
  <c r="AZ79"/>
  <c r="AM79"/>
  <c r="CQ79"/>
  <c r="CQ324"/>
  <c r="BY79"/>
  <c r="BY324"/>
  <c r="BJ79"/>
  <c r="BJ324"/>
  <c r="AU79"/>
  <c r="CO79"/>
  <c r="CO324"/>
  <c r="BX79"/>
  <c r="BX324"/>
  <c r="BI79"/>
  <c r="BI324"/>
  <c r="AT79"/>
  <c r="CL79"/>
  <c r="CL324"/>
  <c r="BW79"/>
  <c r="BW324"/>
  <c r="BH79"/>
  <c r="BH324"/>
  <c r="AS79"/>
  <c r="CK79"/>
  <c r="CK324"/>
  <c r="BV79"/>
  <c r="BV324"/>
  <c r="BG79"/>
  <c r="BG324"/>
  <c r="AR79"/>
  <c r="CJ79"/>
  <c r="CJ324"/>
  <c r="BU79"/>
  <c r="BU324"/>
  <c r="BF79"/>
  <c r="BF324"/>
  <c r="AP79"/>
  <c r="CX79"/>
  <c r="CX324"/>
  <c r="CI79"/>
  <c r="CI324"/>
  <c r="BT79"/>
  <c r="BT324"/>
  <c r="BE79"/>
  <c r="BE324"/>
  <c r="AN79"/>
  <c r="X79"/>
  <c r="Y79"/>
  <c r="CW79"/>
  <c r="CW324"/>
  <c r="CH79"/>
  <c r="CH324"/>
  <c r="BS79"/>
  <c r="BS324"/>
  <c r="BD79"/>
  <c r="BD324"/>
  <c r="AL79"/>
  <c r="CV79"/>
  <c r="CV324"/>
  <c r="CG79"/>
  <c r="CG324"/>
  <c r="BR79"/>
  <c r="BR324"/>
  <c r="BA79"/>
  <c r="BA324"/>
  <c r="AK79"/>
  <c r="CU79"/>
  <c r="CU324"/>
  <c r="CF79"/>
  <c r="CF324"/>
  <c r="BQ79"/>
  <c r="BQ324"/>
  <c r="AY79"/>
  <c r="AJ79"/>
  <c r="CS79"/>
  <c r="CS324"/>
  <c r="CD79"/>
  <c r="CD324"/>
  <c r="BL79"/>
  <c r="BL324"/>
  <c r="AW79"/>
  <c r="AH79"/>
  <c r="L81"/>
  <c r="K81"/>
  <c r="J81"/>
  <c r="N81"/>
  <c r="O81"/>
  <c r="P81"/>
  <c r="Q81"/>
  <c r="R81"/>
  <c r="S81"/>
  <c r="BB102"/>
  <c r="BB347"/>
  <c r="CN114"/>
  <c r="CN359"/>
  <c r="CB114"/>
  <c r="CB359"/>
  <c r="BP114"/>
  <c r="BP359"/>
  <c r="BD114"/>
  <c r="BD359"/>
  <c r="AR114"/>
  <c r="CQ114"/>
  <c r="CQ359"/>
  <c r="CD114"/>
  <c r="CD359"/>
  <c r="BQ114"/>
  <c r="BQ359"/>
  <c r="BC114"/>
  <c r="BC359"/>
  <c r="AP114"/>
  <c r="CP114"/>
  <c r="CP359"/>
  <c r="CC114"/>
  <c r="CC359"/>
  <c r="BO114"/>
  <c r="BO359"/>
  <c r="BB114"/>
  <c r="BB359"/>
  <c r="AO114"/>
  <c r="AO359"/>
  <c r="CO114"/>
  <c r="CO359"/>
  <c r="CA114"/>
  <c r="CA359"/>
  <c r="BN114"/>
  <c r="BN359"/>
  <c r="BA114"/>
  <c r="BA359"/>
  <c r="AN114"/>
  <c r="CM114"/>
  <c r="CM359"/>
  <c r="BZ114"/>
  <c r="BZ359"/>
  <c r="BM114"/>
  <c r="BM359"/>
  <c r="AZ114"/>
  <c r="AM114"/>
  <c r="CW114"/>
  <c r="CW359"/>
  <c r="CF114"/>
  <c r="CF359"/>
  <c r="BJ114"/>
  <c r="BJ359"/>
  <c r="AS114"/>
  <c r="CV114"/>
  <c r="CV359"/>
  <c r="CE114"/>
  <c r="CE359"/>
  <c r="BI114"/>
  <c r="BI359"/>
  <c r="AQ114"/>
  <c r="AQ359"/>
  <c r="CU114"/>
  <c r="CU359"/>
  <c r="BY114"/>
  <c r="BY359"/>
  <c r="BH114"/>
  <c r="BH359"/>
  <c r="AL114"/>
  <c r="CT114"/>
  <c r="CT359"/>
  <c r="BX114"/>
  <c r="BX359"/>
  <c r="BG114"/>
  <c r="BG359"/>
  <c r="AK114"/>
  <c r="CS114"/>
  <c r="CS359"/>
  <c r="BW114"/>
  <c r="BW359"/>
  <c r="BF114"/>
  <c r="BF359"/>
  <c r="AJ114"/>
  <c r="CR114"/>
  <c r="CR359"/>
  <c r="BV114"/>
  <c r="BV359"/>
  <c r="BE114"/>
  <c r="BE359"/>
  <c r="AI114"/>
  <c r="CL114"/>
  <c r="CL359"/>
  <c r="BU114"/>
  <c r="BU359"/>
  <c r="AY114"/>
  <c r="AH114"/>
  <c r="CI114"/>
  <c r="CI359"/>
  <c r="BR114"/>
  <c r="BR359"/>
  <c r="AV114"/>
  <c r="CG114"/>
  <c r="CG359"/>
  <c r="X114"/>
  <c r="Y114"/>
  <c r="Z114"/>
  <c r="AA114"/>
  <c r="BT114"/>
  <c r="BT359"/>
  <c r="BS114"/>
  <c r="BS359"/>
  <c r="BL114"/>
  <c r="BL359"/>
  <c r="BK114"/>
  <c r="BK359"/>
  <c r="AX114"/>
  <c r="AX359"/>
  <c r="AW114"/>
  <c r="CY114"/>
  <c r="CY359"/>
  <c r="AU114"/>
  <c r="CX114"/>
  <c r="CX359"/>
  <c r="AT114"/>
  <c r="CJ114"/>
  <c r="CJ359"/>
  <c r="X117"/>
  <c r="AG302"/>
  <c r="AL20"/>
  <c r="AM20"/>
  <c r="AM372" s="1"/>
  <c r="AU20"/>
  <c r="AZ19"/>
  <c r="AY19"/>
  <c r="AX19"/>
  <c r="AV19"/>
  <c r="AT19"/>
  <c r="AS19"/>
  <c r="AS406" s="1"/>
  <c r="W485"/>
  <c r="W520"/>
  <c r="W450"/>
  <c r="W415"/>
  <c r="W380"/>
  <c r="W345"/>
  <c r="AC28"/>
  <c r="AB28"/>
  <c r="CI102"/>
  <c r="CI347"/>
  <c r="BW117"/>
  <c r="BW362"/>
  <c r="AR19"/>
  <c r="AF28"/>
  <c r="AF485" s="1"/>
  <c r="W490"/>
  <c r="W420"/>
  <c r="W455"/>
  <c r="W385"/>
  <c r="W562" s="1"/>
  <c r="W315"/>
  <c r="AD33"/>
  <c r="AF33"/>
  <c r="AC33"/>
  <c r="AC490" s="1"/>
  <c r="AB33"/>
  <c r="AA33"/>
  <c r="Y33"/>
  <c r="Y490" s="1"/>
  <c r="X33"/>
  <c r="AM50"/>
  <c r="CH50"/>
  <c r="CH295"/>
  <c r="BF50"/>
  <c r="BF295"/>
  <c r="CE50"/>
  <c r="CE295"/>
  <c r="BC50"/>
  <c r="BC295"/>
  <c r="CQ50"/>
  <c r="CQ295"/>
  <c r="BO50"/>
  <c r="BO295"/>
  <c r="AK50"/>
  <c r="AJ50"/>
  <c r="AH50"/>
  <c r="N56"/>
  <c r="AX79"/>
  <c r="AX324"/>
  <c r="CY80"/>
  <c r="CY325"/>
  <c r="CM80"/>
  <c r="CM325"/>
  <c r="CA80"/>
  <c r="CA325"/>
  <c r="BO80"/>
  <c r="BO325"/>
  <c r="BC80"/>
  <c r="BC325"/>
  <c r="AQ80"/>
  <c r="AQ325"/>
  <c r="CX80"/>
  <c r="CX325"/>
  <c r="CK80"/>
  <c r="CK325"/>
  <c r="BX80"/>
  <c r="BX325"/>
  <c r="BK80"/>
  <c r="BK325"/>
  <c r="AX80"/>
  <c r="AK80"/>
  <c r="CV80"/>
  <c r="CV325"/>
  <c r="CI80"/>
  <c r="CI325"/>
  <c r="BV80"/>
  <c r="BV325"/>
  <c r="BI80"/>
  <c r="BI325"/>
  <c r="AV80"/>
  <c r="AI80"/>
  <c r="CO80"/>
  <c r="CO325"/>
  <c r="BY80"/>
  <c r="BY325"/>
  <c r="BH80"/>
  <c r="BH325"/>
  <c r="AS80"/>
  <c r="CN80"/>
  <c r="CN325"/>
  <c r="BW80"/>
  <c r="BW325"/>
  <c r="BG80"/>
  <c r="BG325"/>
  <c r="AR80"/>
  <c r="CL80"/>
  <c r="CL325"/>
  <c r="BU80"/>
  <c r="BU325"/>
  <c r="BF80"/>
  <c r="BF325"/>
  <c r="AP80"/>
  <c r="CJ80"/>
  <c r="CJ325"/>
  <c r="BT80"/>
  <c r="BT325"/>
  <c r="BE80"/>
  <c r="BE325"/>
  <c r="AO80"/>
  <c r="CH80"/>
  <c r="CH325"/>
  <c r="BS80"/>
  <c r="BS325"/>
  <c r="BD80"/>
  <c r="BD325"/>
  <c r="AN80"/>
  <c r="CW80"/>
  <c r="CW325"/>
  <c r="CG80"/>
  <c r="CG325"/>
  <c r="BR80"/>
  <c r="BR325"/>
  <c r="BB80"/>
  <c r="BB325"/>
  <c r="AM80"/>
  <c r="CU80"/>
  <c r="CU325"/>
  <c r="CF80"/>
  <c r="CF325"/>
  <c r="BQ80"/>
  <c r="BQ325"/>
  <c r="BA80"/>
  <c r="BA325"/>
  <c r="AL80"/>
  <c r="CT80"/>
  <c r="CT325"/>
  <c r="CE80"/>
  <c r="CE325"/>
  <c r="BP80"/>
  <c r="BP325"/>
  <c r="AZ80"/>
  <c r="AJ80"/>
  <c r="CS80"/>
  <c r="CS325"/>
  <c r="CD80"/>
  <c r="CD325"/>
  <c r="BN80"/>
  <c r="BN325"/>
  <c r="AY80"/>
  <c r="AH80"/>
  <c r="CQ80"/>
  <c r="CQ325"/>
  <c r="CB80"/>
  <c r="CB325"/>
  <c r="BL80"/>
  <c r="BL325"/>
  <c r="AU80"/>
  <c r="CL102"/>
  <c r="CL347"/>
  <c r="AG434"/>
  <c r="AL12"/>
  <c r="AP12"/>
  <c r="AK12"/>
  <c r="X12"/>
  <c r="BK102"/>
  <c r="BK347"/>
  <c r="CN117"/>
  <c r="CN362"/>
  <c r="CB117"/>
  <c r="CB362"/>
  <c r="BP117"/>
  <c r="BP362"/>
  <c r="BD117"/>
  <c r="BD362"/>
  <c r="AR117"/>
  <c r="CQ117"/>
  <c r="CQ362"/>
  <c r="CD117"/>
  <c r="CD362"/>
  <c r="BQ117"/>
  <c r="BQ362"/>
  <c r="BC117"/>
  <c r="BC362"/>
  <c r="AP117"/>
  <c r="CP117"/>
  <c r="CP362"/>
  <c r="CC117"/>
  <c r="CC362"/>
  <c r="BO117"/>
  <c r="BO362"/>
  <c r="BB117"/>
  <c r="BB362"/>
  <c r="AO117"/>
  <c r="CO117"/>
  <c r="CO362"/>
  <c r="CA117"/>
  <c r="CA362"/>
  <c r="BN117"/>
  <c r="BN362"/>
  <c r="BA117"/>
  <c r="BA362"/>
  <c r="AN117"/>
  <c r="CM117"/>
  <c r="CM362"/>
  <c r="BZ117"/>
  <c r="BZ362"/>
  <c r="BM117"/>
  <c r="BM362"/>
  <c r="AZ117"/>
  <c r="AZ362"/>
  <c r="AM117"/>
  <c r="CI117"/>
  <c r="CI362"/>
  <c r="BR117"/>
  <c r="BR362"/>
  <c r="AV117"/>
  <c r="CY117"/>
  <c r="CY362"/>
  <c r="CH117"/>
  <c r="CH362"/>
  <c r="BL117"/>
  <c r="BL362"/>
  <c r="AU117"/>
  <c r="AU362"/>
  <c r="CX117"/>
  <c r="CX362"/>
  <c r="CG117"/>
  <c r="CG362"/>
  <c r="BK117"/>
  <c r="BK362"/>
  <c r="AT117"/>
  <c r="CW117"/>
  <c r="CW362"/>
  <c r="CF117"/>
  <c r="CF362"/>
  <c r="BJ117"/>
  <c r="BJ362"/>
  <c r="AS117"/>
  <c r="CV117"/>
  <c r="CV362"/>
  <c r="CE117"/>
  <c r="CE362"/>
  <c r="BI117"/>
  <c r="BI362"/>
  <c r="AQ117"/>
  <c r="AQ362"/>
  <c r="CU117"/>
  <c r="CU362"/>
  <c r="BY117"/>
  <c r="BY362"/>
  <c r="BH117"/>
  <c r="BH362"/>
  <c r="AL117"/>
  <c r="CT117"/>
  <c r="CT362"/>
  <c r="BX117"/>
  <c r="BX362"/>
  <c r="BG117"/>
  <c r="BG362"/>
  <c r="AK117"/>
  <c r="CL117"/>
  <c r="CL362"/>
  <c r="BU117"/>
  <c r="BU362"/>
  <c r="AY117"/>
  <c r="AH117"/>
  <c r="BV117"/>
  <c r="BV362"/>
  <c r="BT117"/>
  <c r="BT362"/>
  <c r="BS117"/>
  <c r="BS362"/>
  <c r="BF117"/>
  <c r="BF362"/>
  <c r="BE117"/>
  <c r="BE362"/>
  <c r="AX117"/>
  <c r="AW117"/>
  <c r="CS117"/>
  <c r="CS362"/>
  <c r="AJ117"/>
  <c r="CR117"/>
  <c r="CR362"/>
  <c r="AI117"/>
  <c r="CJ117"/>
  <c r="CJ362"/>
  <c r="AG465"/>
  <c r="AG360"/>
  <c r="AO8"/>
  <c r="AK8"/>
  <c r="AZ25"/>
  <c r="AU25"/>
  <c r="W523"/>
  <c r="W348"/>
  <c r="AD31"/>
  <c r="Y31"/>
  <c r="AG490"/>
  <c r="AG525"/>
  <c r="AG455"/>
  <c r="AG385"/>
  <c r="AG420"/>
  <c r="AG315"/>
  <c r="AR33"/>
  <c r="AN33"/>
  <c r="AJ33"/>
  <c r="AV35"/>
  <c r="AS35"/>
  <c r="AS39"/>
  <c r="AY35"/>
  <c r="AX35"/>
  <c r="AI35"/>
  <c r="AH35"/>
  <c r="AU35"/>
  <c r="AR35"/>
  <c r="AR39" s="1"/>
  <c r="AP35"/>
  <c r="BK79"/>
  <c r="BK324"/>
  <c r="AT80"/>
  <c r="W467"/>
  <c r="W432"/>
  <c r="W327"/>
  <c r="W292"/>
  <c r="W362"/>
  <c r="AF10"/>
  <c r="AD10"/>
  <c r="AB10"/>
  <c r="AB432" s="1"/>
  <c r="AA10"/>
  <c r="Z10"/>
  <c r="X10"/>
  <c r="W508"/>
  <c r="W438"/>
  <c r="W473"/>
  <c r="W368"/>
  <c r="W403"/>
  <c r="W333"/>
  <c r="W298"/>
  <c r="AA16"/>
  <c r="Y16"/>
  <c r="CU49"/>
  <c r="CU294"/>
  <c r="CI49"/>
  <c r="CI294"/>
  <c r="BW49"/>
  <c r="BW294"/>
  <c r="BK49"/>
  <c r="BK294"/>
  <c r="AY49"/>
  <c r="AM49"/>
  <c r="CR49"/>
  <c r="CR294"/>
  <c r="CE49"/>
  <c r="CE294"/>
  <c r="BR49"/>
  <c r="BR294"/>
  <c r="BE49"/>
  <c r="BE294"/>
  <c r="AR49"/>
  <c r="CT49"/>
  <c r="CT294"/>
  <c r="CF49"/>
  <c r="CF294"/>
  <c r="BQ49"/>
  <c r="BQ294"/>
  <c r="BC49"/>
  <c r="BC294"/>
  <c r="AO49"/>
  <c r="CS49"/>
  <c r="CS294"/>
  <c r="CD49"/>
  <c r="CD294"/>
  <c r="BP49"/>
  <c r="BP294"/>
  <c r="BB49"/>
  <c r="BB294"/>
  <c r="AN49"/>
  <c r="CQ49"/>
  <c r="CQ294"/>
  <c r="CC49"/>
  <c r="CC294"/>
  <c r="BO49"/>
  <c r="BO294"/>
  <c r="BA49"/>
  <c r="BA294"/>
  <c r="AL49"/>
  <c r="CP49"/>
  <c r="CP294"/>
  <c r="CB49"/>
  <c r="CB294"/>
  <c r="BN49"/>
  <c r="BN294"/>
  <c r="AZ49"/>
  <c r="AK49"/>
  <c r="CO49"/>
  <c r="CO294"/>
  <c r="CA49"/>
  <c r="CA294"/>
  <c r="BM49"/>
  <c r="BM294"/>
  <c r="AX49"/>
  <c r="AJ49"/>
  <c r="CN49"/>
  <c r="CN294"/>
  <c r="BZ49"/>
  <c r="BZ294"/>
  <c r="BL49"/>
  <c r="BL294"/>
  <c r="AW49"/>
  <c r="AI49"/>
  <c r="CM49"/>
  <c r="CM294"/>
  <c r="BY49"/>
  <c r="BY294"/>
  <c r="BJ49"/>
  <c r="BJ294"/>
  <c r="AV49"/>
  <c r="AH49"/>
  <c r="CY49"/>
  <c r="CY294"/>
  <c r="CK49"/>
  <c r="CK294"/>
  <c r="BV49"/>
  <c r="BV294"/>
  <c r="BH49"/>
  <c r="BH294"/>
  <c r="AT49"/>
  <c r="CW49"/>
  <c r="CW294"/>
  <c r="CH49"/>
  <c r="CH294"/>
  <c r="BT49"/>
  <c r="BT294"/>
  <c r="BF49"/>
  <c r="BF294"/>
  <c r="AQ49"/>
  <c r="CL49"/>
  <c r="CL294"/>
  <c r="BN79"/>
  <c r="BN324"/>
  <c r="AW80"/>
  <c r="L103"/>
  <c r="K103"/>
  <c r="J103"/>
  <c r="I103"/>
  <c r="X103"/>
  <c r="Y103"/>
  <c r="AR8"/>
  <c r="AE10"/>
  <c r="AQ446"/>
  <c r="AP24"/>
  <c r="AP306" s="1"/>
  <c r="AO24"/>
  <c r="AJ24"/>
  <c r="AW24"/>
  <c r="AK33"/>
  <c r="AP49"/>
  <c r="CV49"/>
  <c r="CV294"/>
  <c r="AU50"/>
  <c r="CB79"/>
  <c r="CB324"/>
  <c r="BJ80"/>
  <c r="BJ325"/>
  <c r="CW96"/>
  <c r="CW341"/>
  <c r="CK96"/>
  <c r="CK341"/>
  <c r="BY96"/>
  <c r="BY341"/>
  <c r="BM96"/>
  <c r="BM341"/>
  <c r="BA96"/>
  <c r="BA341"/>
  <c r="AO96"/>
  <c r="CS96"/>
  <c r="CS341"/>
  <c r="CF96"/>
  <c r="CF341"/>
  <c r="BS96"/>
  <c r="BS341"/>
  <c r="BF96"/>
  <c r="BF341"/>
  <c r="AS96"/>
  <c r="CR96"/>
  <c r="CR341"/>
  <c r="CE96"/>
  <c r="CE341"/>
  <c r="BR96"/>
  <c r="BR341"/>
  <c r="BE96"/>
  <c r="BE341"/>
  <c r="AR96"/>
  <c r="CQ96"/>
  <c r="CQ341"/>
  <c r="CD96"/>
  <c r="CD341"/>
  <c r="BQ96"/>
  <c r="BQ341"/>
  <c r="BD96"/>
  <c r="BD341"/>
  <c r="AQ96"/>
  <c r="AQ341"/>
  <c r="CP96"/>
  <c r="CP341"/>
  <c r="CC96"/>
  <c r="CC341"/>
  <c r="CU96"/>
  <c r="CU341"/>
  <c r="BZ96"/>
  <c r="BZ341"/>
  <c r="BI96"/>
  <c r="BI341"/>
  <c r="AP96"/>
  <c r="CT96"/>
  <c r="CT341"/>
  <c r="BX96"/>
  <c r="BX341"/>
  <c r="BH96"/>
  <c r="BH341"/>
  <c r="AN96"/>
  <c r="X96"/>
  <c r="CO96"/>
  <c r="CO341"/>
  <c r="BW96"/>
  <c r="BW341"/>
  <c r="BG96"/>
  <c r="BG341"/>
  <c r="AM96"/>
  <c r="CJ96"/>
  <c r="CJ341"/>
  <c r="BP96"/>
  <c r="BP341"/>
  <c r="AY96"/>
  <c r="AI96"/>
  <c r="CG96"/>
  <c r="CG341"/>
  <c r="BB96"/>
  <c r="BB341"/>
  <c r="CB96"/>
  <c r="CB341"/>
  <c r="AZ96"/>
  <c r="CA96"/>
  <c r="CA341"/>
  <c r="AX96"/>
  <c r="BV96"/>
  <c r="BV341"/>
  <c r="AW96"/>
  <c r="CY96"/>
  <c r="CY341"/>
  <c r="BU96"/>
  <c r="BU341"/>
  <c r="AV96"/>
  <c r="CX96"/>
  <c r="CX341"/>
  <c r="BT96"/>
  <c r="BT341"/>
  <c r="AU96"/>
  <c r="CV96"/>
  <c r="CV341"/>
  <c r="BO96"/>
  <c r="BO341"/>
  <c r="AT96"/>
  <c r="CN96"/>
  <c r="CN341"/>
  <c r="BN96"/>
  <c r="BN341"/>
  <c r="AL96"/>
  <c r="CM96"/>
  <c r="CM341"/>
  <c r="BL96"/>
  <c r="BL341"/>
  <c r="AK96"/>
  <c r="CI96"/>
  <c r="CI341"/>
  <c r="BJ96"/>
  <c r="BJ341"/>
  <c r="AH96"/>
  <c r="AU12"/>
  <c r="W506"/>
  <c r="W401"/>
  <c r="W366"/>
  <c r="W436"/>
  <c r="W331"/>
  <c r="W296"/>
  <c r="AF14"/>
  <c r="AD14"/>
  <c r="AD506" s="1"/>
  <c r="AC14"/>
  <c r="AB14"/>
  <c r="Z14"/>
  <c r="Y14"/>
  <c r="W510"/>
  <c r="W440"/>
  <c r="W475"/>
  <c r="W370"/>
  <c r="W405"/>
  <c r="W300"/>
  <c r="AF18"/>
  <c r="AF300"/>
  <c r="AE18"/>
  <c r="AC18"/>
  <c r="AB18"/>
  <c r="AA18"/>
  <c r="AF316"/>
  <c r="AS49"/>
  <c r="CX49"/>
  <c r="CX294"/>
  <c r="AW50"/>
  <c r="CE79"/>
  <c r="CE324"/>
  <c r="BM80"/>
  <c r="BM325"/>
  <c r="CY93"/>
  <c r="CY338"/>
  <c r="CM93"/>
  <c r="CM338"/>
  <c r="CA93"/>
  <c r="CA338"/>
  <c r="BO93"/>
  <c r="BO338"/>
  <c r="BC93"/>
  <c r="BC338"/>
  <c r="AQ93"/>
  <c r="CX93"/>
  <c r="CX338"/>
  <c r="CL93"/>
  <c r="CL338"/>
  <c r="BZ93"/>
  <c r="BZ338"/>
  <c r="BN93"/>
  <c r="BN338"/>
  <c r="BB93"/>
  <c r="BB338"/>
  <c r="AP93"/>
  <c r="CW93"/>
  <c r="CW338"/>
  <c r="CK93"/>
  <c r="CK338"/>
  <c r="BY93"/>
  <c r="BY338"/>
  <c r="BM93"/>
  <c r="BM338"/>
  <c r="BA93"/>
  <c r="BA338"/>
  <c r="AO93"/>
  <c r="CQ93"/>
  <c r="CQ338"/>
  <c r="CB93"/>
  <c r="CB338"/>
  <c r="BJ93"/>
  <c r="BJ338"/>
  <c r="AU93"/>
  <c r="CP93"/>
  <c r="CP338"/>
  <c r="BX93"/>
  <c r="BX338"/>
  <c r="BI93"/>
  <c r="BI338"/>
  <c r="AT93"/>
  <c r="CO93"/>
  <c r="CO338"/>
  <c r="BW93"/>
  <c r="BW338"/>
  <c r="BH93"/>
  <c r="BH338"/>
  <c r="AS93"/>
  <c r="CH93"/>
  <c r="CH338"/>
  <c r="BS93"/>
  <c r="BS338"/>
  <c r="BD93"/>
  <c r="BD338"/>
  <c r="AL93"/>
  <c r="CS93"/>
  <c r="CS338"/>
  <c r="BT93"/>
  <c r="BT338"/>
  <c r="AW93"/>
  <c r="X93"/>
  <c r="CR93"/>
  <c r="CR338"/>
  <c r="BR93"/>
  <c r="BR338"/>
  <c r="AV93"/>
  <c r="CN93"/>
  <c r="CN338"/>
  <c r="BQ93"/>
  <c r="BQ338"/>
  <c r="AR93"/>
  <c r="CJ93"/>
  <c r="CJ338"/>
  <c r="BP93"/>
  <c r="BP338"/>
  <c r="AN93"/>
  <c r="CI93"/>
  <c r="CI338"/>
  <c r="BL93"/>
  <c r="BL338"/>
  <c r="AM93"/>
  <c r="CG93"/>
  <c r="CG338"/>
  <c r="BK93"/>
  <c r="BK338"/>
  <c r="AK93"/>
  <c r="CF93"/>
  <c r="CF338"/>
  <c r="BG93"/>
  <c r="BG338"/>
  <c r="AJ93"/>
  <c r="CE93"/>
  <c r="CE338"/>
  <c r="BF93"/>
  <c r="BF338"/>
  <c r="AI93"/>
  <c r="CD93"/>
  <c r="CD338"/>
  <c r="BE93"/>
  <c r="BE338"/>
  <c r="AH93"/>
  <c r="CU93"/>
  <c r="CU338"/>
  <c r="BV93"/>
  <c r="BV338"/>
  <c r="AY93"/>
  <c r="AJ96"/>
  <c r="L99"/>
  <c r="K99"/>
  <c r="J99"/>
  <c r="I99"/>
  <c r="H99"/>
  <c r="N99"/>
  <c r="O99"/>
  <c r="P99"/>
  <c r="Q99"/>
  <c r="R99"/>
  <c r="S99"/>
  <c r="X14"/>
  <c r="AY15"/>
  <c r="AX15"/>
  <c r="AW15"/>
  <c r="AT15"/>
  <c r="AT402" s="1"/>
  <c r="AS15"/>
  <c r="AR15"/>
  <c r="AU49"/>
  <c r="N51"/>
  <c r="O51"/>
  <c r="P51"/>
  <c r="CR79"/>
  <c r="CR324"/>
  <c r="BZ80"/>
  <c r="BZ325"/>
  <c r="CY92"/>
  <c r="CY337"/>
  <c r="CM92"/>
  <c r="CM337"/>
  <c r="CA92"/>
  <c r="CA337"/>
  <c r="BO92"/>
  <c r="BO337"/>
  <c r="BC92"/>
  <c r="BC337"/>
  <c r="AQ92"/>
  <c r="CX92"/>
  <c r="CX337"/>
  <c r="CL92"/>
  <c r="CL337"/>
  <c r="BZ92"/>
  <c r="BZ337"/>
  <c r="BN92"/>
  <c r="BN337"/>
  <c r="BB92"/>
  <c r="BB337"/>
  <c r="AP92"/>
  <c r="CW92"/>
  <c r="CW337"/>
  <c r="CK92"/>
  <c r="CK337"/>
  <c r="BY92"/>
  <c r="BY337"/>
  <c r="BM92"/>
  <c r="BM337"/>
  <c r="BA92"/>
  <c r="BA337"/>
  <c r="AO92"/>
  <c r="CQ92"/>
  <c r="CQ337"/>
  <c r="CB92"/>
  <c r="CB337"/>
  <c r="BJ92"/>
  <c r="BJ337"/>
  <c r="AU92"/>
  <c r="CP92"/>
  <c r="CP337"/>
  <c r="BX92"/>
  <c r="BX337"/>
  <c r="BI92"/>
  <c r="BI337"/>
  <c r="AT92"/>
  <c r="CO92"/>
  <c r="CO337"/>
  <c r="BW92"/>
  <c r="BW337"/>
  <c r="BH92"/>
  <c r="BH337"/>
  <c r="AS92"/>
  <c r="CH92"/>
  <c r="CH337"/>
  <c r="BS92"/>
  <c r="BS337"/>
  <c r="BD92"/>
  <c r="BD337"/>
  <c r="AL92"/>
  <c r="CU92"/>
  <c r="CU337"/>
  <c r="BV92"/>
  <c r="BV337"/>
  <c r="AY92"/>
  <c r="CT92"/>
  <c r="CT337"/>
  <c r="BU92"/>
  <c r="BU337"/>
  <c r="AX92"/>
  <c r="CS92"/>
  <c r="CS337"/>
  <c r="BT92"/>
  <c r="BT337"/>
  <c r="AW92"/>
  <c r="X92"/>
  <c r="Y92"/>
  <c r="CR92"/>
  <c r="CR337"/>
  <c r="BR92"/>
  <c r="BR337"/>
  <c r="AV92"/>
  <c r="CN92"/>
  <c r="CN337"/>
  <c r="BQ92"/>
  <c r="BQ337"/>
  <c r="AR92"/>
  <c r="CJ92"/>
  <c r="CJ337"/>
  <c r="BP92"/>
  <c r="BP337"/>
  <c r="AN92"/>
  <c r="CI92"/>
  <c r="CI337"/>
  <c r="BL92"/>
  <c r="BL337"/>
  <c r="AM92"/>
  <c r="CG92"/>
  <c r="CG337"/>
  <c r="BK92"/>
  <c r="BK337"/>
  <c r="AK92"/>
  <c r="CF92"/>
  <c r="CF337"/>
  <c r="BG92"/>
  <c r="BG337"/>
  <c r="AJ92"/>
  <c r="CD92"/>
  <c r="CD337"/>
  <c r="BE92"/>
  <c r="BE337"/>
  <c r="AH92"/>
  <c r="AX93"/>
  <c r="BC96"/>
  <c r="BC341"/>
  <c r="AN13"/>
  <c r="AG506"/>
  <c r="AG436"/>
  <c r="AG471"/>
  <c r="AG401"/>
  <c r="AG296"/>
  <c r="AO14"/>
  <c r="AN14"/>
  <c r="AZ14"/>
  <c r="AY14"/>
  <c r="AL14"/>
  <c r="AU14"/>
  <c r="AM17"/>
  <c r="Y18"/>
  <c r="BD49"/>
  <c r="BD294"/>
  <c r="CU65"/>
  <c r="CU310"/>
  <c r="CI65"/>
  <c r="CI310"/>
  <c r="BW65"/>
  <c r="BW310"/>
  <c r="BK65"/>
  <c r="BK310"/>
  <c r="AY65"/>
  <c r="AM65"/>
  <c r="CN65"/>
  <c r="CN310"/>
  <c r="CA65"/>
  <c r="CA310"/>
  <c r="BN65"/>
  <c r="BN310"/>
  <c r="BA65"/>
  <c r="BA310"/>
  <c r="AN65"/>
  <c r="CY65"/>
  <c r="CY310"/>
  <c r="CL65"/>
  <c r="CL310"/>
  <c r="BY65"/>
  <c r="BY310"/>
  <c r="BL65"/>
  <c r="BL310"/>
  <c r="AX65"/>
  <c r="AK65"/>
  <c r="AK310"/>
  <c r="CO65"/>
  <c r="CO310"/>
  <c r="BX65"/>
  <c r="BX310"/>
  <c r="BH65"/>
  <c r="BH310"/>
  <c r="AS65"/>
  <c r="CM65"/>
  <c r="CM310"/>
  <c r="BV65"/>
  <c r="BV310"/>
  <c r="BG65"/>
  <c r="BG310"/>
  <c r="AR65"/>
  <c r="CK65"/>
  <c r="CK310"/>
  <c r="BU65"/>
  <c r="BU310"/>
  <c r="BF65"/>
  <c r="BF310"/>
  <c r="AQ65"/>
  <c r="AQ310"/>
  <c r="CJ65"/>
  <c r="CJ310"/>
  <c r="BT65"/>
  <c r="BT310"/>
  <c r="BE65"/>
  <c r="BE310"/>
  <c r="AP65"/>
  <c r="CX65"/>
  <c r="CX310"/>
  <c r="CH65"/>
  <c r="CH310"/>
  <c r="BS65"/>
  <c r="BS310"/>
  <c r="BD65"/>
  <c r="BD310"/>
  <c r="AO65"/>
  <c r="CW65"/>
  <c r="CW310"/>
  <c r="CG65"/>
  <c r="CG310"/>
  <c r="BR65"/>
  <c r="BR310"/>
  <c r="BC65"/>
  <c r="BC310"/>
  <c r="AL65"/>
  <c r="CV65"/>
  <c r="CV310"/>
  <c r="CF65"/>
  <c r="CF310"/>
  <c r="BQ65"/>
  <c r="BQ310"/>
  <c r="BB65"/>
  <c r="BB310"/>
  <c r="AJ65"/>
  <c r="CT65"/>
  <c r="CT310"/>
  <c r="CE65"/>
  <c r="CE310"/>
  <c r="BP65"/>
  <c r="BP310"/>
  <c r="AZ65"/>
  <c r="AI65"/>
  <c r="CS65"/>
  <c r="CS310"/>
  <c r="CD65"/>
  <c r="CD310"/>
  <c r="BO65"/>
  <c r="BO310"/>
  <c r="AW65"/>
  <c r="AH65"/>
  <c r="CQ65"/>
  <c r="CQ310"/>
  <c r="CB65"/>
  <c r="CB310"/>
  <c r="BJ65"/>
  <c r="BJ310"/>
  <c r="AU65"/>
  <c r="CT79"/>
  <c r="CT324"/>
  <c r="CC80"/>
  <c r="CC325"/>
  <c r="AI92"/>
  <c r="AZ93"/>
  <c r="BK96"/>
  <c r="BK341"/>
  <c r="AI14"/>
  <c r="AZ21"/>
  <c r="AZ303" s="1"/>
  <c r="AY21"/>
  <c r="AY478" s="1"/>
  <c r="AH21"/>
  <c r="AH478" s="1"/>
  <c r="AH338"/>
  <c r="W344"/>
  <c r="W309"/>
  <c r="AA27"/>
  <c r="Z27"/>
  <c r="AQ526"/>
  <c r="AQ491"/>
  <c r="AQ421"/>
  <c r="AQ456"/>
  <c r="AQ386"/>
  <c r="AQ351"/>
  <c r="AQ316"/>
  <c r="AY34"/>
  <c r="AL34"/>
  <c r="AP34"/>
  <c r="AN34"/>
  <c r="AM34"/>
  <c r="AZ34"/>
  <c r="AX34"/>
  <c r="AJ34"/>
  <c r="AW34"/>
  <c r="AU34"/>
  <c r="AR34"/>
  <c r="N44"/>
  <c r="O44"/>
  <c r="P44"/>
  <c r="Q44"/>
  <c r="R44"/>
  <c r="I49"/>
  <c r="J49"/>
  <c r="BG49"/>
  <c r="BG294"/>
  <c r="BL50"/>
  <c r="BL295"/>
  <c r="CI54"/>
  <c r="CI299"/>
  <c r="BK54"/>
  <c r="BK299"/>
  <c r="CS54"/>
  <c r="CS299"/>
  <c r="BQ54"/>
  <c r="BQ299"/>
  <c r="AO54"/>
  <c r="CC54"/>
  <c r="CC299"/>
  <c r="BA54"/>
  <c r="BA299"/>
  <c r="CB54"/>
  <c r="CB299"/>
  <c r="AZ54"/>
  <c r="CA54"/>
  <c r="CA299"/>
  <c r="AX54"/>
  <c r="BZ54"/>
  <c r="BZ299"/>
  <c r="AW54"/>
  <c r="BX54"/>
  <c r="BX299"/>
  <c r="AT54"/>
  <c r="N55"/>
  <c r="O55"/>
  <c r="P55"/>
  <c r="CP80"/>
  <c r="CP325"/>
  <c r="AZ92"/>
  <c r="BU93"/>
  <c r="BU338"/>
  <c r="CH96"/>
  <c r="CH341"/>
  <c r="AL7"/>
  <c r="AY7"/>
  <c r="AE8"/>
  <c r="AG502"/>
  <c r="AG467"/>
  <c r="AG432"/>
  <c r="AG397"/>
  <c r="AG327"/>
  <c r="AG292"/>
  <c r="Z13"/>
  <c r="AN15"/>
  <c r="AG473"/>
  <c r="AG333"/>
  <c r="AT16"/>
  <c r="AA17"/>
  <c r="AB19"/>
  <c r="W479"/>
  <c r="W514"/>
  <c r="W444"/>
  <c r="W409"/>
  <c r="W339"/>
  <c r="W304"/>
  <c r="W374"/>
  <c r="AG515"/>
  <c r="AG480"/>
  <c r="AG445"/>
  <c r="AG410"/>
  <c r="AG375"/>
  <c r="AG305"/>
  <c r="AG340"/>
  <c r="AM23"/>
  <c r="AU23"/>
  <c r="AE24"/>
  <c r="AL26"/>
  <c r="AZ26"/>
  <c r="AX27"/>
  <c r="AX519" s="1"/>
  <c r="AG520"/>
  <c r="AG310"/>
  <c r="AE34"/>
  <c r="CU46"/>
  <c r="CU291"/>
  <c r="CI46"/>
  <c r="CI291"/>
  <c r="BW46"/>
  <c r="BW291"/>
  <c r="BK46"/>
  <c r="BK291"/>
  <c r="AY46"/>
  <c r="AM46"/>
  <c r="CR46"/>
  <c r="CR291"/>
  <c r="CE46"/>
  <c r="CE291"/>
  <c r="BR46"/>
  <c r="BR291"/>
  <c r="BE46"/>
  <c r="BE291"/>
  <c r="AR46"/>
  <c r="AU46"/>
  <c r="BI46"/>
  <c r="BI291"/>
  <c r="BX46"/>
  <c r="BX291"/>
  <c r="CL46"/>
  <c r="CL291"/>
  <c r="AN52"/>
  <c r="BB52"/>
  <c r="BB297"/>
  <c r="BP52"/>
  <c r="BP297"/>
  <c r="CD52"/>
  <c r="CD297"/>
  <c r="CS52"/>
  <c r="CS297"/>
  <c r="CU58"/>
  <c r="CU303"/>
  <c r="CI58"/>
  <c r="CI303"/>
  <c r="BW58"/>
  <c r="BW303"/>
  <c r="BK58"/>
  <c r="BK303"/>
  <c r="AY58"/>
  <c r="AM58"/>
  <c r="CR58"/>
  <c r="CR303"/>
  <c r="CE58"/>
  <c r="CE303"/>
  <c r="BR58"/>
  <c r="BR303"/>
  <c r="BE58"/>
  <c r="BE303"/>
  <c r="AR58"/>
  <c r="AU58"/>
  <c r="BI58"/>
  <c r="BI303"/>
  <c r="BX58"/>
  <c r="BX303"/>
  <c r="CL58"/>
  <c r="CL303"/>
  <c r="CY83"/>
  <c r="CY328"/>
  <c r="CM83"/>
  <c r="CM328"/>
  <c r="CA83"/>
  <c r="CA328"/>
  <c r="BO83"/>
  <c r="BO328"/>
  <c r="BC83"/>
  <c r="BC328"/>
  <c r="AQ83"/>
  <c r="AQ328"/>
  <c r="CX83"/>
  <c r="CX328"/>
  <c r="CK83"/>
  <c r="CK328"/>
  <c r="BX83"/>
  <c r="BX328"/>
  <c r="BK83"/>
  <c r="BK328"/>
  <c r="AX83"/>
  <c r="AK83"/>
  <c r="CV83"/>
  <c r="CV328"/>
  <c r="CI83"/>
  <c r="CI328"/>
  <c r="BV83"/>
  <c r="BV328"/>
  <c r="BI83"/>
  <c r="BI328"/>
  <c r="AV83"/>
  <c r="AI83"/>
  <c r="AW83"/>
  <c r="BM83"/>
  <c r="BM328"/>
  <c r="CC83"/>
  <c r="CC328"/>
  <c r="CR83"/>
  <c r="CR328"/>
  <c r="X88"/>
  <c r="AW88"/>
  <c r="BT88"/>
  <c r="BT333"/>
  <c r="CS88"/>
  <c r="CS333"/>
  <c r="X94"/>
  <c r="Y94"/>
  <c r="AW94"/>
  <c r="BT94"/>
  <c r="BT339"/>
  <c r="CU94"/>
  <c r="CU339"/>
  <c r="CW100"/>
  <c r="CW345"/>
  <c r="CK100"/>
  <c r="CK345"/>
  <c r="BY100"/>
  <c r="BY345"/>
  <c r="BM100"/>
  <c r="BM345"/>
  <c r="BA100"/>
  <c r="BA345"/>
  <c r="AO100"/>
  <c r="CO100"/>
  <c r="CO345"/>
  <c r="CB100"/>
  <c r="CB345"/>
  <c r="BO100"/>
  <c r="BO345"/>
  <c r="BB100"/>
  <c r="BB345"/>
  <c r="AN100"/>
  <c r="CN100"/>
  <c r="CN345"/>
  <c r="CA100"/>
  <c r="CA345"/>
  <c r="BN100"/>
  <c r="BN345"/>
  <c r="AZ100"/>
  <c r="AM100"/>
  <c r="CM100"/>
  <c r="CM345"/>
  <c r="BZ100"/>
  <c r="BZ345"/>
  <c r="BL100"/>
  <c r="BL345"/>
  <c r="AY100"/>
  <c r="AL100"/>
  <c r="CY100"/>
  <c r="CY345"/>
  <c r="CL100"/>
  <c r="CL345"/>
  <c r="BX100"/>
  <c r="BX345"/>
  <c r="BK100"/>
  <c r="BK345"/>
  <c r="AX100"/>
  <c r="AK100"/>
  <c r="CU100"/>
  <c r="CU345"/>
  <c r="CD100"/>
  <c r="CD345"/>
  <c r="BH100"/>
  <c r="BH345"/>
  <c r="AQ100"/>
  <c r="AQ345"/>
  <c r="CT100"/>
  <c r="CT345"/>
  <c r="CC100"/>
  <c r="CC345"/>
  <c r="BG100"/>
  <c r="BG345"/>
  <c r="AP100"/>
  <c r="CS100"/>
  <c r="CS345"/>
  <c r="BW100"/>
  <c r="BW345"/>
  <c r="BF100"/>
  <c r="BF345"/>
  <c r="AJ100"/>
  <c r="CJ100"/>
  <c r="CJ345"/>
  <c r="BS100"/>
  <c r="BS345"/>
  <c r="AW100"/>
  <c r="BJ100"/>
  <c r="BJ345"/>
  <c r="CP100"/>
  <c r="CP345"/>
  <c r="AQ522"/>
  <c r="AS30"/>
  <c r="AS382" s="1"/>
  <c r="AW30"/>
  <c r="W524"/>
  <c r="W489"/>
  <c r="W598" s="1"/>
  <c r="W419"/>
  <c r="W574"/>
  <c r="W454"/>
  <c r="W384"/>
  <c r="W314"/>
  <c r="X32"/>
  <c r="AY88"/>
  <c r="BV88"/>
  <c r="BV333"/>
  <c r="AY94"/>
  <c r="BV94"/>
  <c r="BV339"/>
  <c r="L97"/>
  <c r="K97"/>
  <c r="J97"/>
  <c r="I97"/>
  <c r="X97"/>
  <c r="CK105"/>
  <c r="CK350"/>
  <c r="BM105"/>
  <c r="BM350"/>
  <c r="AO105"/>
  <c r="CE105"/>
  <c r="CE350"/>
  <c r="BE105"/>
  <c r="BE350"/>
  <c r="CB105"/>
  <c r="CB350"/>
  <c r="AN105"/>
  <c r="CA105"/>
  <c r="CA350"/>
  <c r="AM105"/>
  <c r="BZ105"/>
  <c r="BZ350"/>
  <c r="AL105"/>
  <c r="CO105"/>
  <c r="CO350"/>
  <c r="BB105"/>
  <c r="BB350"/>
  <c r="BV105"/>
  <c r="BV350"/>
  <c r="CY88"/>
  <c r="CY333"/>
  <c r="CM88"/>
  <c r="CM333"/>
  <c r="CA88"/>
  <c r="CA333"/>
  <c r="BO88"/>
  <c r="BO333"/>
  <c r="BC88"/>
  <c r="BC333"/>
  <c r="AQ88"/>
  <c r="AQ333"/>
  <c r="CX88"/>
  <c r="CX333"/>
  <c r="CL88"/>
  <c r="CL333"/>
  <c r="BZ88"/>
  <c r="BZ333"/>
  <c r="BN88"/>
  <c r="BN333"/>
  <c r="BB88"/>
  <c r="BB333"/>
  <c r="AP88"/>
  <c r="CW88"/>
  <c r="CW333"/>
  <c r="CK88"/>
  <c r="CK333"/>
  <c r="BY88"/>
  <c r="BY333"/>
  <c r="BM88"/>
  <c r="BM333"/>
  <c r="BA88"/>
  <c r="BA333"/>
  <c r="AO88"/>
  <c r="CQ88"/>
  <c r="CQ333"/>
  <c r="CB88"/>
  <c r="CB333"/>
  <c r="BJ88"/>
  <c r="BJ333"/>
  <c r="AU88"/>
  <c r="CP88"/>
  <c r="CP333"/>
  <c r="BX88"/>
  <c r="BX333"/>
  <c r="BI88"/>
  <c r="BI333"/>
  <c r="AT88"/>
  <c r="CO88"/>
  <c r="CO333"/>
  <c r="BW88"/>
  <c r="BW333"/>
  <c r="BH88"/>
  <c r="BH333"/>
  <c r="AS88"/>
  <c r="CH88"/>
  <c r="CH333"/>
  <c r="BS88"/>
  <c r="BS333"/>
  <c r="BD88"/>
  <c r="BD333"/>
  <c r="AL88"/>
  <c r="AZ88"/>
  <c r="CC88"/>
  <c r="CC333"/>
  <c r="CV88"/>
  <c r="CV333"/>
  <c r="CW94"/>
  <c r="CW339"/>
  <c r="CK94"/>
  <c r="CK339"/>
  <c r="BY94"/>
  <c r="BY339"/>
  <c r="CO94"/>
  <c r="CO339"/>
  <c r="CB94"/>
  <c r="CB339"/>
  <c r="BO94"/>
  <c r="BO339"/>
  <c r="BC94"/>
  <c r="BC339"/>
  <c r="AQ94"/>
  <c r="AQ339"/>
  <c r="CN94"/>
  <c r="CN339"/>
  <c r="CA94"/>
  <c r="CA339"/>
  <c r="BN94"/>
  <c r="BN339"/>
  <c r="BB94"/>
  <c r="BB339"/>
  <c r="AP94"/>
  <c r="CM94"/>
  <c r="CM339"/>
  <c r="BZ94"/>
  <c r="BZ339"/>
  <c r="BM94"/>
  <c r="BM339"/>
  <c r="BA94"/>
  <c r="BA339"/>
  <c r="AO94"/>
  <c r="CS94"/>
  <c r="CS339"/>
  <c r="CC94"/>
  <c r="CC339"/>
  <c r="BJ94"/>
  <c r="BJ339"/>
  <c r="AU94"/>
  <c r="CR94"/>
  <c r="CR339"/>
  <c r="BX94"/>
  <c r="BX339"/>
  <c r="BI94"/>
  <c r="BI339"/>
  <c r="AT94"/>
  <c r="CQ94"/>
  <c r="CQ339"/>
  <c r="BW94"/>
  <c r="BW339"/>
  <c r="BH94"/>
  <c r="BH339"/>
  <c r="AS94"/>
  <c r="CI94"/>
  <c r="CI339"/>
  <c r="BS94"/>
  <c r="BS339"/>
  <c r="BD94"/>
  <c r="BD339"/>
  <c r="AL94"/>
  <c r="AZ94"/>
  <c r="CD94"/>
  <c r="CD339"/>
  <c r="CY94"/>
  <c r="CY339"/>
  <c r="AK10"/>
  <c r="AX10"/>
  <c r="AU11"/>
  <c r="W504"/>
  <c r="W434"/>
  <c r="W399"/>
  <c r="W364"/>
  <c r="W329"/>
  <c r="W294"/>
  <c r="Z12"/>
  <c r="AG513"/>
  <c r="AG443"/>
  <c r="AG338"/>
  <c r="AG408"/>
  <c r="AG478"/>
  <c r="AG373"/>
  <c r="AG303"/>
  <c r="AO21"/>
  <c r="W480"/>
  <c r="W340"/>
  <c r="W305"/>
  <c r="X23"/>
  <c r="AL23"/>
  <c r="AL28"/>
  <c r="AL345" s="1"/>
  <c r="AT30"/>
  <c r="AG527"/>
  <c r="AG611" s="1"/>
  <c r="AG457"/>
  <c r="AG587" s="1"/>
  <c r="AG492"/>
  <c r="AG599" s="1"/>
  <c r="AG422"/>
  <c r="AG575"/>
  <c r="AG387"/>
  <c r="AG563" s="1"/>
  <c r="AG352"/>
  <c r="AG551" s="1"/>
  <c r="AG317"/>
  <c r="AG539" s="1"/>
  <c r="AJ35"/>
  <c r="CU45"/>
  <c r="CU290"/>
  <c r="CI45"/>
  <c r="CI290"/>
  <c r="BW45"/>
  <c r="BW290"/>
  <c r="BK45"/>
  <c r="BK290"/>
  <c r="AY45"/>
  <c r="AM45"/>
  <c r="CW45"/>
  <c r="CW290"/>
  <c r="CJ45"/>
  <c r="CJ290"/>
  <c r="BV45"/>
  <c r="BV290"/>
  <c r="BI45"/>
  <c r="BI290"/>
  <c r="AV45"/>
  <c r="AI45"/>
  <c r="AU45"/>
  <c r="BJ45"/>
  <c r="BJ290"/>
  <c r="BY45"/>
  <c r="BY290"/>
  <c r="CM45"/>
  <c r="CM290"/>
  <c r="AK46"/>
  <c r="AZ46"/>
  <c r="BN46"/>
  <c r="BN291"/>
  <c r="CB46"/>
  <c r="CB291"/>
  <c r="CP46"/>
  <c r="CP291"/>
  <c r="AS52"/>
  <c r="BG52"/>
  <c r="BG297"/>
  <c r="BU52"/>
  <c r="BU297"/>
  <c r="CJ52"/>
  <c r="CJ297"/>
  <c r="CU53"/>
  <c r="CU298"/>
  <c r="CI53"/>
  <c r="CI298"/>
  <c r="BW53"/>
  <c r="BW298"/>
  <c r="BK53"/>
  <c r="BK298"/>
  <c r="AY53"/>
  <c r="AM53"/>
  <c r="CN53"/>
  <c r="CN298"/>
  <c r="CA53"/>
  <c r="CA298"/>
  <c r="BN53"/>
  <c r="BN298"/>
  <c r="BA53"/>
  <c r="BA298"/>
  <c r="AN53"/>
  <c r="AU53"/>
  <c r="BI53"/>
  <c r="BI298"/>
  <c r="BX53"/>
  <c r="BX298"/>
  <c r="CL53"/>
  <c r="CL298"/>
  <c r="CU57"/>
  <c r="CU302"/>
  <c r="CI57"/>
  <c r="CI302"/>
  <c r="BW57"/>
  <c r="BW302"/>
  <c r="BK57"/>
  <c r="BK302"/>
  <c r="AY57"/>
  <c r="AM57"/>
  <c r="CW57"/>
  <c r="CW302"/>
  <c r="CJ57"/>
  <c r="CJ302"/>
  <c r="BV57"/>
  <c r="BV302"/>
  <c r="BI57"/>
  <c r="BI302"/>
  <c r="AV57"/>
  <c r="AI57"/>
  <c r="AU57"/>
  <c r="BJ57"/>
  <c r="BJ302"/>
  <c r="BY57"/>
  <c r="BY302"/>
  <c r="CM57"/>
  <c r="CM302"/>
  <c r="AK58"/>
  <c r="AZ58"/>
  <c r="BN58"/>
  <c r="BN303"/>
  <c r="CB58"/>
  <c r="CB303"/>
  <c r="CP58"/>
  <c r="CP303"/>
  <c r="CU61"/>
  <c r="CU306"/>
  <c r="CI61"/>
  <c r="CI306"/>
  <c r="BW61"/>
  <c r="BW306"/>
  <c r="BK61"/>
  <c r="BK306"/>
  <c r="AY61"/>
  <c r="AM61"/>
  <c r="CR61"/>
  <c r="CR306"/>
  <c r="CE61"/>
  <c r="CE306"/>
  <c r="BR61"/>
  <c r="BR306"/>
  <c r="BE61"/>
  <c r="BE306"/>
  <c r="AR61"/>
  <c r="CP61"/>
  <c r="CP306"/>
  <c r="CC61"/>
  <c r="CC306"/>
  <c r="BP61"/>
  <c r="BP306"/>
  <c r="BC61"/>
  <c r="BC306"/>
  <c r="AP61"/>
  <c r="AV61"/>
  <c r="BL61"/>
  <c r="BL306"/>
  <c r="CA61"/>
  <c r="CA306"/>
  <c r="CQ61"/>
  <c r="CQ306"/>
  <c r="N62"/>
  <c r="O62"/>
  <c r="P62"/>
  <c r="Q62"/>
  <c r="R62"/>
  <c r="S62"/>
  <c r="T62"/>
  <c r="U62"/>
  <c r="X64"/>
  <c r="Y64"/>
  <c r="CU67"/>
  <c r="CU312"/>
  <c r="CI67"/>
  <c r="CI312"/>
  <c r="BW67"/>
  <c r="BW312"/>
  <c r="BK67"/>
  <c r="BK312"/>
  <c r="AY67"/>
  <c r="AM67"/>
  <c r="CR67"/>
  <c r="CR312"/>
  <c r="CE67"/>
  <c r="CE312"/>
  <c r="BR67"/>
  <c r="BR312"/>
  <c r="BE67"/>
  <c r="BE312"/>
  <c r="AR67"/>
  <c r="CP67"/>
  <c r="CP312"/>
  <c r="CC67"/>
  <c r="CC312"/>
  <c r="BP67"/>
  <c r="BP312"/>
  <c r="BC67"/>
  <c r="BC312"/>
  <c r="AP67"/>
  <c r="AV67"/>
  <c r="BL67"/>
  <c r="BL312"/>
  <c r="CA67"/>
  <c r="CA312"/>
  <c r="CQ67"/>
  <c r="CQ312"/>
  <c r="N68"/>
  <c r="X70"/>
  <c r="Y70"/>
  <c r="Z70"/>
  <c r="X82"/>
  <c r="X83"/>
  <c r="AM83"/>
  <c r="AM328"/>
  <c r="BB83"/>
  <c r="BB328"/>
  <c r="BR83"/>
  <c r="BR328"/>
  <c r="CG83"/>
  <c r="CG328"/>
  <c r="CW83"/>
  <c r="CW328"/>
  <c r="L86"/>
  <c r="K86"/>
  <c r="J86"/>
  <c r="I86"/>
  <c r="H86"/>
  <c r="AH88"/>
  <c r="BE88"/>
  <c r="BE333"/>
  <c r="CD88"/>
  <c r="CD333"/>
  <c r="AY89"/>
  <c r="BV89"/>
  <c r="BV334"/>
  <c r="AH94"/>
  <c r="BE94"/>
  <c r="BE339"/>
  <c r="CE94"/>
  <c r="CE339"/>
  <c r="BH97"/>
  <c r="BH342"/>
  <c r="AS100"/>
  <c r="BT100"/>
  <c r="BT345"/>
  <c r="CX100"/>
  <c r="CX345"/>
  <c r="CM105"/>
  <c r="CM350"/>
  <c r="L128"/>
  <c r="K128"/>
  <c r="J128"/>
  <c r="I128"/>
  <c r="H128"/>
  <c r="X128"/>
  <c r="Y128"/>
  <c r="Z128"/>
  <c r="AA128"/>
  <c r="CQ153"/>
  <c r="CQ398"/>
  <c r="CE153"/>
  <c r="CE398"/>
  <c r="BS153"/>
  <c r="BS398"/>
  <c r="BG153"/>
  <c r="BG398"/>
  <c r="AU153"/>
  <c r="AI153"/>
  <c r="CT153"/>
  <c r="CT398"/>
  <c r="CG153"/>
  <c r="CG398"/>
  <c r="BT153"/>
  <c r="BT398"/>
  <c r="BF153"/>
  <c r="BF398"/>
  <c r="AS153"/>
  <c r="CS153"/>
  <c r="CS398"/>
  <c r="CF153"/>
  <c r="CF398"/>
  <c r="BR153"/>
  <c r="BR398"/>
  <c r="BE153"/>
  <c r="BE398"/>
  <c r="AR153"/>
  <c r="AR398"/>
  <c r="CR153"/>
  <c r="CR398"/>
  <c r="CD153"/>
  <c r="CD398"/>
  <c r="BQ153"/>
  <c r="BQ398"/>
  <c r="BD153"/>
  <c r="BD398"/>
  <c r="AQ153"/>
  <c r="AQ398"/>
  <c r="CP153"/>
  <c r="CP398"/>
  <c r="CC153"/>
  <c r="CC398"/>
  <c r="BP153"/>
  <c r="BP398"/>
  <c r="BC153"/>
  <c r="BC398"/>
  <c r="AP153"/>
  <c r="CO153"/>
  <c r="CO398"/>
  <c r="CB153"/>
  <c r="CB398"/>
  <c r="BO153"/>
  <c r="BO398"/>
  <c r="BB153"/>
  <c r="BB398"/>
  <c r="AO153"/>
  <c r="CN153"/>
  <c r="CN398"/>
  <c r="CA153"/>
  <c r="CA398"/>
  <c r="BN153"/>
  <c r="BN398"/>
  <c r="BA153"/>
  <c r="BA398"/>
  <c r="AN153"/>
  <c r="AN398"/>
  <c r="CM153"/>
  <c r="CM398"/>
  <c r="BZ153"/>
  <c r="BZ398"/>
  <c r="BM153"/>
  <c r="BM398"/>
  <c r="AZ153"/>
  <c r="AM153"/>
  <c r="AM398"/>
  <c r="CV153"/>
  <c r="CV398"/>
  <c r="CI153"/>
  <c r="CI398"/>
  <c r="BV153"/>
  <c r="BV398"/>
  <c r="BI153"/>
  <c r="BI398"/>
  <c r="AV153"/>
  <c r="AH153"/>
  <c r="V153"/>
  <c r="U153"/>
  <c r="T153"/>
  <c r="S153"/>
  <c r="CY153"/>
  <c r="CY398"/>
  <c r="BL153"/>
  <c r="BL398"/>
  <c r="CX153"/>
  <c r="CX398"/>
  <c r="BK153"/>
  <c r="BK398"/>
  <c r="X153"/>
  <c r="Y153"/>
  <c r="CW153"/>
  <c r="CW398"/>
  <c r="BJ153"/>
  <c r="BJ398"/>
  <c r="CU153"/>
  <c r="CU398"/>
  <c r="BH153"/>
  <c r="BH398"/>
  <c r="CL153"/>
  <c r="CL398"/>
  <c r="AY153"/>
  <c r="CK153"/>
  <c r="CK398"/>
  <c r="AX153"/>
  <c r="CJ153"/>
  <c r="CJ398"/>
  <c r="AW153"/>
  <c r="CH153"/>
  <c r="CH398"/>
  <c r="AT153"/>
  <c r="BY153"/>
  <c r="BY398"/>
  <c r="AL153"/>
  <c r="BX153"/>
  <c r="BX398"/>
  <c r="AK153"/>
  <c r="BW153"/>
  <c r="BW398"/>
  <c r="AJ153"/>
  <c r="AU7"/>
  <c r="W500"/>
  <c r="W465"/>
  <c r="W430"/>
  <c r="W395"/>
  <c r="W325"/>
  <c r="W290"/>
  <c r="AG474"/>
  <c r="AG509"/>
  <c r="AG439"/>
  <c r="AG404"/>
  <c r="AG369"/>
  <c r="AG334"/>
  <c r="AG511"/>
  <c r="AG406"/>
  <c r="AG476"/>
  <c r="AG441"/>
  <c r="AG371"/>
  <c r="AG336"/>
  <c r="W481"/>
  <c r="W446"/>
  <c r="W376"/>
  <c r="W411"/>
  <c r="W306"/>
  <c r="W341"/>
  <c r="AA24"/>
  <c r="AG482"/>
  <c r="AG447"/>
  <c r="AG517"/>
  <c r="AG377"/>
  <c r="AG412"/>
  <c r="AG342"/>
  <c r="AG307"/>
  <c r="AP25"/>
  <c r="AP517" s="1"/>
  <c r="AU26"/>
  <c r="AH26"/>
  <c r="W521"/>
  <c r="W486"/>
  <c r="W416"/>
  <c r="W381"/>
  <c r="W311"/>
  <c r="AD29"/>
  <c r="AC29"/>
  <c r="AB32"/>
  <c r="W526"/>
  <c r="W491"/>
  <c r="W456"/>
  <c r="W421"/>
  <c r="W386"/>
  <c r="W351"/>
  <c r="W316"/>
  <c r="Z34"/>
  <c r="X80"/>
  <c r="Y80"/>
  <c r="AN83"/>
  <c r="BD83"/>
  <c r="BD328"/>
  <c r="BS83"/>
  <c r="BS328"/>
  <c r="CH83"/>
  <c r="CH328"/>
  <c r="L85"/>
  <c r="K85"/>
  <c r="J85"/>
  <c r="I85"/>
  <c r="H85"/>
  <c r="AI88"/>
  <c r="BF88"/>
  <c r="BF333"/>
  <c r="CE88"/>
  <c r="CE333"/>
  <c r="CY89"/>
  <c r="CY334"/>
  <c r="CM89"/>
  <c r="CM334"/>
  <c r="CA89"/>
  <c r="CA334"/>
  <c r="BO89"/>
  <c r="BO334"/>
  <c r="BC89"/>
  <c r="BC334"/>
  <c r="AQ89"/>
  <c r="AQ334"/>
  <c r="CX89"/>
  <c r="CX334"/>
  <c r="CL89"/>
  <c r="CL334"/>
  <c r="BZ89"/>
  <c r="BZ334"/>
  <c r="BN89"/>
  <c r="BN334"/>
  <c r="BB89"/>
  <c r="BB334"/>
  <c r="AP89"/>
  <c r="CW89"/>
  <c r="CW334"/>
  <c r="CK89"/>
  <c r="CK334"/>
  <c r="BY89"/>
  <c r="BY334"/>
  <c r="BM89"/>
  <c r="BM334"/>
  <c r="BA89"/>
  <c r="BA334"/>
  <c r="AO89"/>
  <c r="CQ89"/>
  <c r="CQ334"/>
  <c r="CB89"/>
  <c r="CB334"/>
  <c r="BJ89"/>
  <c r="BJ334"/>
  <c r="AU89"/>
  <c r="CP89"/>
  <c r="CP334"/>
  <c r="BX89"/>
  <c r="BX334"/>
  <c r="BI89"/>
  <c r="BI334"/>
  <c r="AT89"/>
  <c r="CO89"/>
  <c r="CO334"/>
  <c r="BW89"/>
  <c r="BW334"/>
  <c r="BH89"/>
  <c r="BH334"/>
  <c r="AS89"/>
  <c r="CH89"/>
  <c r="CH334"/>
  <c r="BS89"/>
  <c r="BS334"/>
  <c r="BD89"/>
  <c r="BD334"/>
  <c r="AL89"/>
  <c r="AZ89"/>
  <c r="CC89"/>
  <c r="CC334"/>
  <c r="CV89"/>
  <c r="CV334"/>
  <c r="AI94"/>
  <c r="BF94"/>
  <c r="BF339"/>
  <c r="CF94"/>
  <c r="CF339"/>
  <c r="AT100"/>
  <c r="BU100"/>
  <c r="BU345"/>
  <c r="AR7"/>
  <c r="X8"/>
  <c r="X465" s="1"/>
  <c r="AG435"/>
  <c r="AG470"/>
  <c r="AG365"/>
  <c r="AG400"/>
  <c r="AG330"/>
  <c r="AG295"/>
  <c r="AG472"/>
  <c r="AG437"/>
  <c r="AG402"/>
  <c r="AG367"/>
  <c r="AG332"/>
  <c r="AG297"/>
  <c r="AI15"/>
  <c r="AO375"/>
  <c r="AH25"/>
  <c r="AR26"/>
  <c r="X29"/>
  <c r="X451" s="1"/>
  <c r="AH30"/>
  <c r="AH347" s="1"/>
  <c r="AV30"/>
  <c r="AX32"/>
  <c r="AX489" s="1"/>
  <c r="X34"/>
  <c r="X50"/>
  <c r="Y50"/>
  <c r="CU52"/>
  <c r="CU297"/>
  <c r="CI52"/>
  <c r="CI297"/>
  <c r="BW52"/>
  <c r="BW297"/>
  <c r="BK52"/>
  <c r="BK297"/>
  <c r="AY52"/>
  <c r="AM52"/>
  <c r="CR52"/>
  <c r="CR297"/>
  <c r="CE52"/>
  <c r="CE297"/>
  <c r="BR52"/>
  <c r="BR297"/>
  <c r="BE52"/>
  <c r="BE297"/>
  <c r="AR52"/>
  <c r="AU52"/>
  <c r="BI52"/>
  <c r="BI297"/>
  <c r="BX52"/>
  <c r="BX297"/>
  <c r="CL52"/>
  <c r="CL297"/>
  <c r="AN58"/>
  <c r="BB58"/>
  <c r="BB303"/>
  <c r="BP58"/>
  <c r="BP303"/>
  <c r="CD58"/>
  <c r="CD303"/>
  <c r="CS58"/>
  <c r="CS303"/>
  <c r="L82"/>
  <c r="K82"/>
  <c r="AO83"/>
  <c r="BE83"/>
  <c r="BE328"/>
  <c r="BT83"/>
  <c r="BT328"/>
  <c r="CJ83"/>
  <c r="CJ328"/>
  <c r="X84"/>
  <c r="AJ88"/>
  <c r="BG88"/>
  <c r="BG333"/>
  <c r="CF88"/>
  <c r="CF333"/>
  <c r="AH89"/>
  <c r="BE89"/>
  <c r="BE334"/>
  <c r="CD89"/>
  <c r="CD334"/>
  <c r="AJ94"/>
  <c r="BG94"/>
  <c r="BG339"/>
  <c r="CG94"/>
  <c r="CG339"/>
  <c r="CW97"/>
  <c r="CW342"/>
  <c r="CK97"/>
  <c r="CK342"/>
  <c r="BY97"/>
  <c r="BY342"/>
  <c r="BM97"/>
  <c r="BM342"/>
  <c r="BA97"/>
  <c r="BA342"/>
  <c r="AO97"/>
  <c r="CO97"/>
  <c r="CO342"/>
  <c r="CB97"/>
  <c r="CB342"/>
  <c r="BO97"/>
  <c r="BO342"/>
  <c r="BB97"/>
  <c r="BB342"/>
  <c r="AN97"/>
  <c r="CN97"/>
  <c r="CN342"/>
  <c r="CA97"/>
  <c r="CA342"/>
  <c r="BN97"/>
  <c r="BN342"/>
  <c r="AZ97"/>
  <c r="AM97"/>
  <c r="CM97"/>
  <c r="CM342"/>
  <c r="BZ97"/>
  <c r="BZ342"/>
  <c r="BL97"/>
  <c r="BL342"/>
  <c r="AY97"/>
  <c r="AL97"/>
  <c r="CY97"/>
  <c r="CY342"/>
  <c r="CL97"/>
  <c r="CL342"/>
  <c r="BX97"/>
  <c r="BX342"/>
  <c r="BK97"/>
  <c r="BK342"/>
  <c r="AX97"/>
  <c r="AK97"/>
  <c r="CT97"/>
  <c r="CT342"/>
  <c r="CC97"/>
  <c r="CC342"/>
  <c r="BG97"/>
  <c r="BG342"/>
  <c r="AP97"/>
  <c r="CS97"/>
  <c r="CS342"/>
  <c r="BW97"/>
  <c r="BW342"/>
  <c r="BF97"/>
  <c r="BF342"/>
  <c r="AJ97"/>
  <c r="CR97"/>
  <c r="CR342"/>
  <c r="BV97"/>
  <c r="BV342"/>
  <c r="BE97"/>
  <c r="BE342"/>
  <c r="AI97"/>
  <c r="CI97"/>
  <c r="CI342"/>
  <c r="BR97"/>
  <c r="BR342"/>
  <c r="AV97"/>
  <c r="BJ97"/>
  <c r="BJ342"/>
  <c r="CP97"/>
  <c r="CP342"/>
  <c r="AU100"/>
  <c r="BV100"/>
  <c r="BV345"/>
  <c r="N119"/>
  <c r="CN129"/>
  <c r="CN374"/>
  <c r="CB129"/>
  <c r="CB374"/>
  <c r="BP129"/>
  <c r="BP374"/>
  <c r="BD129"/>
  <c r="BD374"/>
  <c r="AR129"/>
  <c r="CQ129"/>
  <c r="CQ374"/>
  <c r="CD129"/>
  <c r="CD374"/>
  <c r="BQ129"/>
  <c r="BQ374"/>
  <c r="BC129"/>
  <c r="BC374"/>
  <c r="AP129"/>
  <c r="CP129"/>
  <c r="CP374"/>
  <c r="CC129"/>
  <c r="CC374"/>
  <c r="BO129"/>
  <c r="BO374"/>
  <c r="BB129"/>
  <c r="BB374"/>
  <c r="AO129"/>
  <c r="CO129"/>
  <c r="CO374"/>
  <c r="CA129"/>
  <c r="CA374"/>
  <c r="BN129"/>
  <c r="BN374"/>
  <c r="BA129"/>
  <c r="BA374"/>
  <c r="AN129"/>
  <c r="AN374"/>
  <c r="CM129"/>
  <c r="CM374"/>
  <c r="BZ129"/>
  <c r="BZ374"/>
  <c r="BM129"/>
  <c r="BM374"/>
  <c r="AZ129"/>
  <c r="AM129"/>
  <c r="AM374"/>
  <c r="CY129"/>
  <c r="CY374"/>
  <c r="CL129"/>
  <c r="CL374"/>
  <c r="BY129"/>
  <c r="BY374"/>
  <c r="BL129"/>
  <c r="BL374"/>
  <c r="AY129"/>
  <c r="AL129"/>
  <c r="CW129"/>
  <c r="CW374"/>
  <c r="CJ129"/>
  <c r="CJ374"/>
  <c r="BW129"/>
  <c r="BW374"/>
  <c r="BJ129"/>
  <c r="BJ374"/>
  <c r="AW129"/>
  <c r="AW374"/>
  <c r="AJ129"/>
  <c r="CE129"/>
  <c r="CE374"/>
  <c r="BE129"/>
  <c r="BE374"/>
  <c r="CX129"/>
  <c r="CX374"/>
  <c r="BX129"/>
  <c r="BX374"/>
  <c r="AX129"/>
  <c r="X129"/>
  <c r="Y129"/>
  <c r="CV129"/>
  <c r="CV374"/>
  <c r="BV129"/>
  <c r="BV374"/>
  <c r="AV129"/>
  <c r="CU129"/>
  <c r="CU374"/>
  <c r="BU129"/>
  <c r="BU374"/>
  <c r="AU129"/>
  <c r="CT129"/>
  <c r="CT374"/>
  <c r="BT129"/>
  <c r="BT374"/>
  <c r="AT129"/>
  <c r="CS129"/>
  <c r="CS374"/>
  <c r="BS129"/>
  <c r="BS374"/>
  <c r="AS129"/>
  <c r="CR129"/>
  <c r="CR374"/>
  <c r="BR129"/>
  <c r="BR374"/>
  <c r="AQ129"/>
  <c r="AQ374"/>
  <c r="CK129"/>
  <c r="CK374"/>
  <c r="BK129"/>
  <c r="BK374"/>
  <c r="AK129"/>
  <c r="CH129"/>
  <c r="CH374"/>
  <c r="BH129"/>
  <c r="BH374"/>
  <c r="AH129"/>
  <c r="AS7"/>
  <c r="Y8"/>
  <c r="Y465" s="1"/>
  <c r="AG501"/>
  <c r="AG466"/>
  <c r="AG431"/>
  <c r="AG396"/>
  <c r="AG326"/>
  <c r="AG291"/>
  <c r="AO9"/>
  <c r="AT9"/>
  <c r="AG468"/>
  <c r="AG503"/>
  <c r="AG398"/>
  <c r="AG433"/>
  <c r="AG363"/>
  <c r="AG328"/>
  <c r="AG293"/>
  <c r="AT11"/>
  <c r="AA12"/>
  <c r="AH13"/>
  <c r="AI17"/>
  <c r="AJ19"/>
  <c r="W478"/>
  <c r="W443"/>
  <c r="W338"/>
  <c r="W373"/>
  <c r="AC21"/>
  <c r="AJ21"/>
  <c r="AD22"/>
  <c r="AR22"/>
  <c r="AB23"/>
  <c r="AP23"/>
  <c r="AI25"/>
  <c r="AT26"/>
  <c r="AR27"/>
  <c r="AR449" s="1"/>
  <c r="Y29"/>
  <c r="AX30"/>
  <c r="AG523"/>
  <c r="AG488"/>
  <c r="AG453"/>
  <c r="AG418"/>
  <c r="AG383"/>
  <c r="AG348"/>
  <c r="AG313"/>
  <c r="AJ31"/>
  <c r="AT31"/>
  <c r="AD32"/>
  <c r="AR32"/>
  <c r="AR384" s="1"/>
  <c r="Y34"/>
  <c r="Y421" s="1"/>
  <c r="AK35"/>
  <c r="CU44"/>
  <c r="CU289"/>
  <c r="CI44"/>
  <c r="CI289"/>
  <c r="BW44"/>
  <c r="BW289"/>
  <c r="BK44"/>
  <c r="BK289"/>
  <c r="AY44"/>
  <c r="AM44"/>
  <c r="CN44"/>
  <c r="CN289"/>
  <c r="CA44"/>
  <c r="CA289"/>
  <c r="BN44"/>
  <c r="BN289"/>
  <c r="BA44"/>
  <c r="BA289"/>
  <c r="AN44"/>
  <c r="AU44"/>
  <c r="BI44"/>
  <c r="BI289"/>
  <c r="BX44"/>
  <c r="BX289"/>
  <c r="CL44"/>
  <c r="CL289"/>
  <c r="I45"/>
  <c r="J45"/>
  <c r="K45"/>
  <c r="L45"/>
  <c r="AK45"/>
  <c r="AZ45"/>
  <c r="BN45"/>
  <c r="BN290"/>
  <c r="CB45"/>
  <c r="CB290"/>
  <c r="CP45"/>
  <c r="CP290"/>
  <c r="AO46"/>
  <c r="BC46"/>
  <c r="BC291"/>
  <c r="BQ46"/>
  <c r="BQ291"/>
  <c r="CF46"/>
  <c r="CF291"/>
  <c r="CT46"/>
  <c r="CT291"/>
  <c r="CU48"/>
  <c r="CU293"/>
  <c r="CI48"/>
  <c r="CI293"/>
  <c r="BW48"/>
  <c r="BW293"/>
  <c r="BK48"/>
  <c r="BK293"/>
  <c r="AY48"/>
  <c r="AM48"/>
  <c r="AM293"/>
  <c r="CW48"/>
  <c r="CW293"/>
  <c r="CJ48"/>
  <c r="CJ293"/>
  <c r="BV48"/>
  <c r="BV293"/>
  <c r="BI48"/>
  <c r="BI293"/>
  <c r="AV48"/>
  <c r="AI48"/>
  <c r="AU48"/>
  <c r="BJ48"/>
  <c r="BJ293"/>
  <c r="BY48"/>
  <c r="BY293"/>
  <c r="CM48"/>
  <c r="CM293"/>
  <c r="AH52"/>
  <c r="AV52"/>
  <c r="BJ52"/>
  <c r="BJ297"/>
  <c r="BY52"/>
  <c r="BY297"/>
  <c r="CM52"/>
  <c r="CM297"/>
  <c r="AJ53"/>
  <c r="AX53"/>
  <c r="BM53"/>
  <c r="BM298"/>
  <c r="CB53"/>
  <c r="CB298"/>
  <c r="CP53"/>
  <c r="CP298"/>
  <c r="BW56"/>
  <c r="BW301"/>
  <c r="AY56"/>
  <c r="CA56"/>
  <c r="CA301"/>
  <c r="BA56"/>
  <c r="BA301"/>
  <c r="AU56"/>
  <c r="BX56"/>
  <c r="BX301"/>
  <c r="I57"/>
  <c r="J57"/>
  <c r="K57"/>
  <c r="L57"/>
  <c r="AK57"/>
  <c r="AZ57"/>
  <c r="BN57"/>
  <c r="BN302"/>
  <c r="CB57"/>
  <c r="CB302"/>
  <c r="CP57"/>
  <c r="CP302"/>
  <c r="AO58"/>
  <c r="BC58"/>
  <c r="BC303"/>
  <c r="BQ58"/>
  <c r="BQ303"/>
  <c r="CF58"/>
  <c r="CF303"/>
  <c r="CT58"/>
  <c r="CT303"/>
  <c r="I60"/>
  <c r="J60"/>
  <c r="K60"/>
  <c r="L60"/>
  <c r="AJ61"/>
  <c r="AZ61"/>
  <c r="BO61"/>
  <c r="BO306"/>
  <c r="CF61"/>
  <c r="CF306"/>
  <c r="CV61"/>
  <c r="CV306"/>
  <c r="CU62"/>
  <c r="CU307"/>
  <c r="CI62"/>
  <c r="CI307"/>
  <c r="BW62"/>
  <c r="BW307"/>
  <c r="BK62"/>
  <c r="BK307"/>
  <c r="AY62"/>
  <c r="AM62"/>
  <c r="CN62"/>
  <c r="CN307"/>
  <c r="CA62"/>
  <c r="CA307"/>
  <c r="BN62"/>
  <c r="BN307"/>
  <c r="BA62"/>
  <c r="BA307"/>
  <c r="AN62"/>
  <c r="CY62"/>
  <c r="CY307"/>
  <c r="CL62"/>
  <c r="CL307"/>
  <c r="BY62"/>
  <c r="BY307"/>
  <c r="BL62"/>
  <c r="BL307"/>
  <c r="AX62"/>
  <c r="AK62"/>
  <c r="AV62"/>
  <c r="BM62"/>
  <c r="BM307"/>
  <c r="CC62"/>
  <c r="CC307"/>
  <c r="CR62"/>
  <c r="CR307"/>
  <c r="I66"/>
  <c r="J66"/>
  <c r="K66"/>
  <c r="L66"/>
  <c r="AJ67"/>
  <c r="AZ67"/>
  <c r="BO67"/>
  <c r="BO312"/>
  <c r="CF67"/>
  <c r="CF312"/>
  <c r="CV67"/>
  <c r="CV312"/>
  <c r="CU68"/>
  <c r="CU313"/>
  <c r="CI68"/>
  <c r="CI313"/>
  <c r="BW68"/>
  <c r="BW313"/>
  <c r="BK68"/>
  <c r="BK313"/>
  <c r="AY68"/>
  <c r="AM68"/>
  <c r="CN68"/>
  <c r="CN313"/>
  <c r="CA68"/>
  <c r="CA313"/>
  <c r="BN68"/>
  <c r="BN313"/>
  <c r="BA68"/>
  <c r="BA313"/>
  <c r="AN68"/>
  <c r="CY68"/>
  <c r="CY313"/>
  <c r="CL68"/>
  <c r="CL313"/>
  <c r="BY68"/>
  <c r="BY313"/>
  <c r="BL68"/>
  <c r="BL313"/>
  <c r="AX68"/>
  <c r="AK68"/>
  <c r="AV68"/>
  <c r="BM68"/>
  <c r="BM313"/>
  <c r="CC68"/>
  <c r="CC313"/>
  <c r="CR68"/>
  <c r="CR313"/>
  <c r="L79"/>
  <c r="K79"/>
  <c r="J79"/>
  <c r="I79"/>
  <c r="H79"/>
  <c r="L83"/>
  <c r="K83"/>
  <c r="AP83"/>
  <c r="BF83"/>
  <c r="BF328"/>
  <c r="BU83"/>
  <c r="BU328"/>
  <c r="CL83"/>
  <c r="CL328"/>
  <c r="AK88"/>
  <c r="BK88"/>
  <c r="BK333"/>
  <c r="CG88"/>
  <c r="CG333"/>
  <c r="AI89"/>
  <c r="BF89"/>
  <c r="BF334"/>
  <c r="CE89"/>
  <c r="CE334"/>
  <c r="CY90"/>
  <c r="CY335"/>
  <c r="CM90"/>
  <c r="CM335"/>
  <c r="CA90"/>
  <c r="CA335"/>
  <c r="BO90"/>
  <c r="BO335"/>
  <c r="BC90"/>
  <c r="BC335"/>
  <c r="AQ90"/>
  <c r="AQ335"/>
  <c r="CX90"/>
  <c r="CX335"/>
  <c r="CL90"/>
  <c r="CL335"/>
  <c r="BZ90"/>
  <c r="BZ335"/>
  <c r="BN90"/>
  <c r="BN335"/>
  <c r="BB90"/>
  <c r="BB335"/>
  <c r="AP90"/>
  <c r="CW90"/>
  <c r="CW335"/>
  <c r="CK90"/>
  <c r="CK335"/>
  <c r="BY90"/>
  <c r="BY335"/>
  <c r="BM90"/>
  <c r="BM335"/>
  <c r="BA90"/>
  <c r="BA335"/>
  <c r="AO90"/>
  <c r="CQ90"/>
  <c r="CQ335"/>
  <c r="CB90"/>
  <c r="CB335"/>
  <c r="BJ90"/>
  <c r="BJ335"/>
  <c r="AU90"/>
  <c r="AU335"/>
  <c r="CP90"/>
  <c r="CP335"/>
  <c r="BX90"/>
  <c r="BX335"/>
  <c r="BI90"/>
  <c r="BI335"/>
  <c r="AT90"/>
  <c r="CO90"/>
  <c r="CO335"/>
  <c r="BW90"/>
  <c r="BW335"/>
  <c r="BH90"/>
  <c r="BH335"/>
  <c r="AS90"/>
  <c r="CH90"/>
  <c r="CH335"/>
  <c r="BS90"/>
  <c r="BS335"/>
  <c r="BD90"/>
  <c r="BD335"/>
  <c r="AL90"/>
  <c r="AZ90"/>
  <c r="CC90"/>
  <c r="CC335"/>
  <c r="CV90"/>
  <c r="CV335"/>
  <c r="AK94"/>
  <c r="BK94"/>
  <c r="BK339"/>
  <c r="CH94"/>
  <c r="CH339"/>
  <c r="AH97"/>
  <c r="BP97"/>
  <c r="BP342"/>
  <c r="CQ97"/>
  <c r="CQ342"/>
  <c r="AV100"/>
  <c r="CE100"/>
  <c r="CE345"/>
  <c r="AX105"/>
  <c r="N116"/>
  <c r="O116"/>
  <c r="P116"/>
  <c r="Q116"/>
  <c r="R116"/>
  <c r="S116"/>
  <c r="T116"/>
  <c r="U116"/>
  <c r="V116"/>
  <c r="CN126"/>
  <c r="CN371"/>
  <c r="CB126"/>
  <c r="CB371"/>
  <c r="BP126"/>
  <c r="BP371"/>
  <c r="BD126"/>
  <c r="BD371"/>
  <c r="AR126"/>
  <c r="CQ126"/>
  <c r="CQ371"/>
  <c r="CD126"/>
  <c r="CD371"/>
  <c r="BQ126"/>
  <c r="BQ371"/>
  <c r="BC126"/>
  <c r="BC371"/>
  <c r="AP126"/>
  <c r="AP371"/>
  <c r="CP126"/>
  <c r="CP371"/>
  <c r="CC126"/>
  <c r="CC371"/>
  <c r="BO126"/>
  <c r="BO371"/>
  <c r="BB126"/>
  <c r="BB371"/>
  <c r="AO126"/>
  <c r="CO126"/>
  <c r="CO371"/>
  <c r="CA126"/>
  <c r="CA371"/>
  <c r="BN126"/>
  <c r="BN371"/>
  <c r="BA126"/>
  <c r="BA371"/>
  <c r="AN126"/>
  <c r="CM126"/>
  <c r="CM371"/>
  <c r="BZ126"/>
  <c r="BZ371"/>
  <c r="BM126"/>
  <c r="BM371"/>
  <c r="AZ126"/>
  <c r="AZ371"/>
  <c r="AM126"/>
  <c r="CY126"/>
  <c r="CY371"/>
  <c r="CL126"/>
  <c r="CL371"/>
  <c r="BY126"/>
  <c r="BY371"/>
  <c r="BL126"/>
  <c r="BL371"/>
  <c r="AY126"/>
  <c r="AY371"/>
  <c r="AL126"/>
  <c r="CW126"/>
  <c r="CW371"/>
  <c r="CJ126"/>
  <c r="CJ371"/>
  <c r="BW126"/>
  <c r="BW371"/>
  <c r="BJ126"/>
  <c r="BJ371"/>
  <c r="AW126"/>
  <c r="AJ126"/>
  <c r="CE126"/>
  <c r="CE371"/>
  <c r="BE126"/>
  <c r="BE371"/>
  <c r="CX126"/>
  <c r="CX371"/>
  <c r="BX126"/>
  <c r="BX371"/>
  <c r="AX126"/>
  <c r="X126"/>
  <c r="Y126"/>
  <c r="CV126"/>
  <c r="CV371"/>
  <c r="BV126"/>
  <c r="BV371"/>
  <c r="AV126"/>
  <c r="CU126"/>
  <c r="CU371"/>
  <c r="BU126"/>
  <c r="BU371"/>
  <c r="AU126"/>
  <c r="CT126"/>
  <c r="CT371"/>
  <c r="BT126"/>
  <c r="BT371"/>
  <c r="AT126"/>
  <c r="CS126"/>
  <c r="CS371"/>
  <c r="BS126"/>
  <c r="BS371"/>
  <c r="AS126"/>
  <c r="AS371"/>
  <c r="CR126"/>
  <c r="CR371"/>
  <c r="BR126"/>
  <c r="BR371"/>
  <c r="AQ126"/>
  <c r="CK126"/>
  <c r="CK371"/>
  <c r="BK126"/>
  <c r="BK371"/>
  <c r="AK126"/>
  <c r="CH126"/>
  <c r="CH371"/>
  <c r="BH126"/>
  <c r="BH371"/>
  <c r="AH126"/>
  <c r="AI129"/>
  <c r="AG499"/>
  <c r="AG429"/>
  <c r="AG464"/>
  <c r="AG394"/>
  <c r="AG359"/>
  <c r="AG324"/>
  <c r="AG289"/>
  <c r="AT7"/>
  <c r="AT324"/>
  <c r="AA8"/>
  <c r="AH9"/>
  <c r="AO10"/>
  <c r="AH11"/>
  <c r="AV11"/>
  <c r="AP16"/>
  <c r="W509"/>
  <c r="W439"/>
  <c r="W404"/>
  <c r="W334"/>
  <c r="W299"/>
  <c r="AR18"/>
  <c r="X19"/>
  <c r="AK19"/>
  <c r="AQ372"/>
  <c r="AQ337"/>
  <c r="AX20"/>
  <c r="X21"/>
  <c r="AT22"/>
  <c r="AV23"/>
  <c r="AV305" s="1"/>
  <c r="AZ23"/>
  <c r="Z24"/>
  <c r="AV26"/>
  <c r="AV308" s="1"/>
  <c r="AS27"/>
  <c r="AV28"/>
  <c r="AV380" s="1"/>
  <c r="W522"/>
  <c r="W452"/>
  <c r="W487"/>
  <c r="W417"/>
  <c r="W382"/>
  <c r="W312"/>
  <c r="X30"/>
  <c r="AY30"/>
  <c r="AH31"/>
  <c r="AE32"/>
  <c r="AE419" s="1"/>
  <c r="W527"/>
  <c r="W611" s="1"/>
  <c r="W492"/>
  <c r="W599" s="1"/>
  <c r="W352"/>
  <c r="W551" s="1"/>
  <c r="W387"/>
  <c r="W563" s="1"/>
  <c r="X35"/>
  <c r="X39"/>
  <c r="AL35"/>
  <c r="AL317" s="1"/>
  <c r="AL539" s="1"/>
  <c r="AH44"/>
  <c r="AV44"/>
  <c r="BJ44"/>
  <c r="BJ289"/>
  <c r="BY44"/>
  <c r="BY289"/>
  <c r="CM44"/>
  <c r="CM289"/>
  <c r="AL45"/>
  <c r="BA45"/>
  <c r="BA290"/>
  <c r="BO45"/>
  <c r="BO290"/>
  <c r="CC45"/>
  <c r="CC290"/>
  <c r="CQ45"/>
  <c r="CQ290"/>
  <c r="AP46"/>
  <c r="BD46"/>
  <c r="BD291"/>
  <c r="BS46"/>
  <c r="BS291"/>
  <c r="CG46"/>
  <c r="CG291"/>
  <c r="CV46"/>
  <c r="CV291"/>
  <c r="AH48"/>
  <c r="AW48"/>
  <c r="BL48"/>
  <c r="BL293"/>
  <c r="BZ48"/>
  <c r="BZ293"/>
  <c r="CN48"/>
  <c r="CN293"/>
  <c r="AI52"/>
  <c r="AW52"/>
  <c r="BL52"/>
  <c r="BL297"/>
  <c r="BZ52"/>
  <c r="BZ297"/>
  <c r="CN52"/>
  <c r="CN297"/>
  <c r="AK53"/>
  <c r="AZ53"/>
  <c r="BO53"/>
  <c r="BO298"/>
  <c r="CC53"/>
  <c r="CC298"/>
  <c r="CQ53"/>
  <c r="CQ298"/>
  <c r="AT55"/>
  <c r="BH55"/>
  <c r="BH300"/>
  <c r="BV55"/>
  <c r="BV300"/>
  <c r="CK55"/>
  <c r="CK300"/>
  <c r="AL57"/>
  <c r="BA57"/>
  <c r="BA302"/>
  <c r="BO57"/>
  <c r="BO302"/>
  <c r="CC57"/>
  <c r="CC302"/>
  <c r="CQ57"/>
  <c r="CQ302"/>
  <c r="AP58"/>
  <c r="BD58"/>
  <c r="BD303"/>
  <c r="BS58"/>
  <c r="BS303"/>
  <c r="CG58"/>
  <c r="CG303"/>
  <c r="CV58"/>
  <c r="CV303"/>
  <c r="AK61"/>
  <c r="BA61"/>
  <c r="BA306"/>
  <c r="BQ61"/>
  <c r="BQ306"/>
  <c r="CG61"/>
  <c r="CG306"/>
  <c r="CW61"/>
  <c r="CW306"/>
  <c r="AH62"/>
  <c r="AW62"/>
  <c r="BO62"/>
  <c r="BO307"/>
  <c r="CD62"/>
  <c r="CD307"/>
  <c r="CS62"/>
  <c r="CS307"/>
  <c r="AK67"/>
  <c r="BA67"/>
  <c r="BA312"/>
  <c r="BQ67"/>
  <c r="BQ312"/>
  <c r="CG67"/>
  <c r="CG312"/>
  <c r="CW67"/>
  <c r="CW312"/>
  <c r="AH68"/>
  <c r="AW68"/>
  <c r="BO68"/>
  <c r="BO313"/>
  <c r="CD68"/>
  <c r="CD313"/>
  <c r="CS68"/>
  <c r="CS313"/>
  <c r="AR83"/>
  <c r="BG83"/>
  <c r="BG328"/>
  <c r="BW83"/>
  <c r="BW328"/>
  <c r="CN83"/>
  <c r="CN328"/>
  <c r="AU85"/>
  <c r="BJ85"/>
  <c r="BJ330"/>
  <c r="BY85"/>
  <c r="BY330"/>
  <c r="AY86"/>
  <c r="AM88"/>
  <c r="BL88"/>
  <c r="BL333"/>
  <c r="CI88"/>
  <c r="CI333"/>
  <c r="AJ89"/>
  <c r="BG89"/>
  <c r="BG334"/>
  <c r="CF89"/>
  <c r="CF334"/>
  <c r="AH90"/>
  <c r="BE90"/>
  <c r="BE335"/>
  <c r="CD90"/>
  <c r="CD335"/>
  <c r="AY91"/>
  <c r="BV91"/>
  <c r="BV336"/>
  <c r="AM94"/>
  <c r="AM339"/>
  <c r="BL94"/>
  <c r="BL339"/>
  <c r="CJ94"/>
  <c r="CJ339"/>
  <c r="AQ97"/>
  <c r="AQ342"/>
  <c r="BQ97"/>
  <c r="BQ342"/>
  <c r="CU97"/>
  <c r="CU342"/>
  <c r="L100"/>
  <c r="K100"/>
  <c r="J100"/>
  <c r="I100"/>
  <c r="H100"/>
  <c r="X100"/>
  <c r="Y100"/>
  <c r="BC100"/>
  <c r="BC345"/>
  <c r="CF100"/>
  <c r="CF345"/>
  <c r="N103"/>
  <c r="O103"/>
  <c r="P103"/>
  <c r="Q103"/>
  <c r="R103"/>
  <c r="AI126"/>
  <c r="BF129"/>
  <c r="BF374"/>
  <c r="AH7"/>
  <c r="AV7"/>
  <c r="AI9"/>
  <c r="AP10"/>
  <c r="AJ11"/>
  <c r="AJ398" s="1"/>
  <c r="AW11"/>
  <c r="AW468" s="1"/>
  <c r="W470"/>
  <c r="W365"/>
  <c r="W435"/>
  <c r="W295"/>
  <c r="AC13"/>
  <c r="AR14"/>
  <c r="X15"/>
  <c r="AK15"/>
  <c r="X17"/>
  <c r="AK17"/>
  <c r="Y21"/>
  <c r="AU22"/>
  <c r="AD23"/>
  <c r="AR23"/>
  <c r="AR375" s="1"/>
  <c r="W482"/>
  <c r="W447"/>
  <c r="W412"/>
  <c r="W377"/>
  <c r="W307"/>
  <c r="AD25"/>
  <c r="AD307" s="1"/>
  <c r="AA25"/>
  <c r="AA482" s="1"/>
  <c r="AK25"/>
  <c r="AI26"/>
  <c r="AW26"/>
  <c r="AT27"/>
  <c r="AR28"/>
  <c r="AA29"/>
  <c r="AL30"/>
  <c r="AI31"/>
  <c r="AW31"/>
  <c r="AT32"/>
  <c r="AM35"/>
  <c r="AI44"/>
  <c r="AW44"/>
  <c r="BL44"/>
  <c r="BL289"/>
  <c r="BZ44"/>
  <c r="BZ289"/>
  <c r="CO44"/>
  <c r="CO289"/>
  <c r="AN45"/>
  <c r="BB45"/>
  <c r="BB290"/>
  <c r="BP45"/>
  <c r="BP290"/>
  <c r="CD45"/>
  <c r="CD290"/>
  <c r="CR45"/>
  <c r="CR290"/>
  <c r="AQ46"/>
  <c r="BF46"/>
  <c r="BF291"/>
  <c r="BT46"/>
  <c r="BT291"/>
  <c r="CH46"/>
  <c r="CH291"/>
  <c r="CW46"/>
  <c r="CW291"/>
  <c r="AJ48"/>
  <c r="AJ293"/>
  <c r="AX48"/>
  <c r="BM48"/>
  <c r="BM293"/>
  <c r="CA48"/>
  <c r="CA293"/>
  <c r="CO48"/>
  <c r="CO293"/>
  <c r="AJ52"/>
  <c r="AX52"/>
  <c r="BM52"/>
  <c r="BM297"/>
  <c r="CA52"/>
  <c r="CA297"/>
  <c r="CO52"/>
  <c r="CO297"/>
  <c r="X53"/>
  <c r="AL53"/>
  <c r="BB53"/>
  <c r="BB298"/>
  <c r="BP53"/>
  <c r="BP298"/>
  <c r="CD53"/>
  <c r="CD298"/>
  <c r="CR53"/>
  <c r="CR298"/>
  <c r="CU55"/>
  <c r="CU300"/>
  <c r="CI55"/>
  <c r="CI300"/>
  <c r="BW55"/>
  <c r="BW300"/>
  <c r="BK55"/>
  <c r="BK300"/>
  <c r="AY55"/>
  <c r="AM55"/>
  <c r="CR55"/>
  <c r="CR300"/>
  <c r="CE55"/>
  <c r="CE300"/>
  <c r="BR55"/>
  <c r="BR300"/>
  <c r="BE55"/>
  <c r="BE300"/>
  <c r="AR55"/>
  <c r="AU55"/>
  <c r="BI55"/>
  <c r="BI300"/>
  <c r="BX55"/>
  <c r="BX300"/>
  <c r="CL55"/>
  <c r="CL300"/>
  <c r="AI56"/>
  <c r="AN57"/>
  <c r="BB57"/>
  <c r="BB302"/>
  <c r="BP57"/>
  <c r="BP302"/>
  <c r="CD57"/>
  <c r="CD302"/>
  <c r="CR57"/>
  <c r="CR302"/>
  <c r="AQ58"/>
  <c r="BF58"/>
  <c r="BF303"/>
  <c r="BT58"/>
  <c r="BT303"/>
  <c r="CH58"/>
  <c r="CH303"/>
  <c r="CW58"/>
  <c r="CW303"/>
  <c r="AL61"/>
  <c r="BB61"/>
  <c r="BB306"/>
  <c r="BS61"/>
  <c r="BS306"/>
  <c r="CH61"/>
  <c r="CH306"/>
  <c r="CX61"/>
  <c r="CX306"/>
  <c r="AI62"/>
  <c r="AZ62"/>
  <c r="BP62"/>
  <c r="BP307"/>
  <c r="CE62"/>
  <c r="CE307"/>
  <c r="CT62"/>
  <c r="CT307"/>
  <c r="AL67"/>
  <c r="BB67"/>
  <c r="BB312"/>
  <c r="BS67"/>
  <c r="BS312"/>
  <c r="CH67"/>
  <c r="CH312"/>
  <c r="CX67"/>
  <c r="CX312"/>
  <c r="AI68"/>
  <c r="AZ68"/>
  <c r="BP68"/>
  <c r="BP313"/>
  <c r="CE68"/>
  <c r="CE313"/>
  <c r="CT68"/>
  <c r="CT313"/>
  <c r="N83"/>
  <c r="AS83"/>
  <c r="BH83"/>
  <c r="BH328"/>
  <c r="BY83"/>
  <c r="BY328"/>
  <c r="CO83"/>
  <c r="CO328"/>
  <c r="CY85"/>
  <c r="CY330"/>
  <c r="CM85"/>
  <c r="CM330"/>
  <c r="CA85"/>
  <c r="CA330"/>
  <c r="BO85"/>
  <c r="BO330"/>
  <c r="BC85"/>
  <c r="BC330"/>
  <c r="AQ85"/>
  <c r="CP85"/>
  <c r="CP330"/>
  <c r="CC85"/>
  <c r="CC330"/>
  <c r="BP85"/>
  <c r="BP330"/>
  <c r="BB85"/>
  <c r="BB330"/>
  <c r="AO85"/>
  <c r="CO85"/>
  <c r="CO330"/>
  <c r="CN85"/>
  <c r="CN330"/>
  <c r="BZ85"/>
  <c r="BZ330"/>
  <c r="BM85"/>
  <c r="BM330"/>
  <c r="AZ85"/>
  <c r="AM85"/>
  <c r="AV85"/>
  <c r="BK85"/>
  <c r="BK330"/>
  <c r="CB85"/>
  <c r="CB330"/>
  <c r="CS85"/>
  <c r="CS330"/>
  <c r="CM86"/>
  <c r="CM331"/>
  <c r="BO86"/>
  <c r="BO331"/>
  <c r="AQ86"/>
  <c r="AQ331"/>
  <c r="CK86"/>
  <c r="CK331"/>
  <c r="BK86"/>
  <c r="BK331"/>
  <c r="AK86"/>
  <c r="AZ86"/>
  <c r="AN88"/>
  <c r="BP88"/>
  <c r="BP333"/>
  <c r="CJ88"/>
  <c r="CJ333"/>
  <c r="AK89"/>
  <c r="BK89"/>
  <c r="BK334"/>
  <c r="CG89"/>
  <c r="CG334"/>
  <c r="AI90"/>
  <c r="BF90"/>
  <c r="BF335"/>
  <c r="CE90"/>
  <c r="CE335"/>
  <c r="CY91"/>
  <c r="CY336"/>
  <c r="CM91"/>
  <c r="CM336"/>
  <c r="CA91"/>
  <c r="CA336"/>
  <c r="BO91"/>
  <c r="BO336"/>
  <c r="BC91"/>
  <c r="BC336"/>
  <c r="AQ91"/>
  <c r="CX91"/>
  <c r="CX336"/>
  <c r="CL91"/>
  <c r="CL336"/>
  <c r="BZ91"/>
  <c r="BZ336"/>
  <c r="BN91"/>
  <c r="BN336"/>
  <c r="BB91"/>
  <c r="BB336"/>
  <c r="AP91"/>
  <c r="CW91"/>
  <c r="CW336"/>
  <c r="CK91"/>
  <c r="CK336"/>
  <c r="BY91"/>
  <c r="BY336"/>
  <c r="BM91"/>
  <c r="BM336"/>
  <c r="BA91"/>
  <c r="BA336"/>
  <c r="AO91"/>
  <c r="CQ91"/>
  <c r="CQ336"/>
  <c r="CB91"/>
  <c r="CB336"/>
  <c r="BJ91"/>
  <c r="BJ336"/>
  <c r="AU91"/>
  <c r="CP91"/>
  <c r="CP336"/>
  <c r="BX91"/>
  <c r="BX336"/>
  <c r="BI91"/>
  <c r="BI336"/>
  <c r="AT91"/>
  <c r="AT336"/>
  <c r="CO91"/>
  <c r="CO336"/>
  <c r="BW91"/>
  <c r="BW336"/>
  <c r="BH91"/>
  <c r="BH336"/>
  <c r="AS91"/>
  <c r="AS336"/>
  <c r="CH91"/>
  <c r="CH336"/>
  <c r="BS91"/>
  <c r="BS336"/>
  <c r="BD91"/>
  <c r="BD336"/>
  <c r="AL91"/>
  <c r="AZ91"/>
  <c r="CC91"/>
  <c r="CC336"/>
  <c r="CV91"/>
  <c r="CV336"/>
  <c r="AN94"/>
  <c r="AN339"/>
  <c r="BP94"/>
  <c r="BP339"/>
  <c r="CL94"/>
  <c r="CL339"/>
  <c r="N97"/>
  <c r="AR97"/>
  <c r="BS97"/>
  <c r="BS342"/>
  <c r="CV97"/>
  <c r="CV342"/>
  <c r="BD100"/>
  <c r="BD345"/>
  <c r="CG100"/>
  <c r="CG345"/>
  <c r="BF126"/>
  <c r="BF371"/>
  <c r="BG129"/>
  <c r="BG374"/>
  <c r="AW7"/>
  <c r="AC8"/>
  <c r="W466"/>
  <c r="W431"/>
  <c r="W396"/>
  <c r="W326"/>
  <c r="W291"/>
  <c r="AC9"/>
  <c r="AJ9"/>
  <c r="AJ396" s="1"/>
  <c r="AQ292"/>
  <c r="AR10"/>
  <c r="X11"/>
  <c r="AX11"/>
  <c r="AX503" s="1"/>
  <c r="AD12"/>
  <c r="AQ294"/>
  <c r="AK13"/>
  <c r="AK435" s="1"/>
  <c r="AS14"/>
  <c r="Y15"/>
  <c r="Y17"/>
  <c r="AL17"/>
  <c r="AG510"/>
  <c r="AG440"/>
  <c r="AG405"/>
  <c r="AG335"/>
  <c r="AT18"/>
  <c r="Z19"/>
  <c r="AM19"/>
  <c r="AM21"/>
  <c r="AM443" s="1"/>
  <c r="AH22"/>
  <c r="AV22"/>
  <c r="AE23"/>
  <c r="AS23"/>
  <c r="X25"/>
  <c r="AL25"/>
  <c r="AL342" s="1"/>
  <c r="W518"/>
  <c r="W483"/>
  <c r="W448"/>
  <c r="W413"/>
  <c r="W378"/>
  <c r="W308"/>
  <c r="AJ26"/>
  <c r="AX26"/>
  <c r="AG484"/>
  <c r="AG519"/>
  <c r="AG449"/>
  <c r="AG414"/>
  <c r="AG379"/>
  <c r="AG309"/>
  <c r="AG344"/>
  <c r="AJ27"/>
  <c r="AJ309" s="1"/>
  <c r="AU27"/>
  <c r="AS28"/>
  <c r="AB29"/>
  <c r="AB381" s="1"/>
  <c r="AM30"/>
  <c r="AK31"/>
  <c r="AK313"/>
  <c r="AG524"/>
  <c r="AG610" s="1"/>
  <c r="AG489"/>
  <c r="AG598" s="1"/>
  <c r="AG349"/>
  <c r="AM32"/>
  <c r="AM454" s="1"/>
  <c r="AT33"/>
  <c r="AC34"/>
  <c r="AJ44"/>
  <c r="AX44"/>
  <c r="AX289"/>
  <c r="BM44"/>
  <c r="BM289"/>
  <c r="CB44"/>
  <c r="CB289"/>
  <c r="CP44"/>
  <c r="CP289"/>
  <c r="AO45"/>
  <c r="BC45"/>
  <c r="BC290"/>
  <c r="BQ45"/>
  <c r="BQ290"/>
  <c r="CE45"/>
  <c r="CE290"/>
  <c r="CS45"/>
  <c r="CS290"/>
  <c r="AS46"/>
  <c r="BG46"/>
  <c r="BG291"/>
  <c r="BU46"/>
  <c r="BU291"/>
  <c r="CJ46"/>
  <c r="CJ291"/>
  <c r="CX46"/>
  <c r="CX291"/>
  <c r="CU47"/>
  <c r="CU292"/>
  <c r="CI47"/>
  <c r="CI292"/>
  <c r="BW47"/>
  <c r="BW292"/>
  <c r="BK47"/>
  <c r="BK292"/>
  <c r="AY47"/>
  <c r="AY292"/>
  <c r="AM47"/>
  <c r="CN47"/>
  <c r="CN292"/>
  <c r="CA47"/>
  <c r="CA292"/>
  <c r="BN47"/>
  <c r="BN292"/>
  <c r="BA47"/>
  <c r="BA292"/>
  <c r="AN47"/>
  <c r="AU47"/>
  <c r="AU292"/>
  <c r="BI47"/>
  <c r="BI292"/>
  <c r="BX47"/>
  <c r="BX292"/>
  <c r="CL47"/>
  <c r="CL292"/>
  <c r="I48"/>
  <c r="J48"/>
  <c r="K48"/>
  <c r="AK48"/>
  <c r="AZ48"/>
  <c r="BN48"/>
  <c r="BN293"/>
  <c r="CB48"/>
  <c r="CB293"/>
  <c r="CP48"/>
  <c r="CP293"/>
  <c r="CU51"/>
  <c r="CU296"/>
  <c r="CI51"/>
  <c r="CI296"/>
  <c r="BW51"/>
  <c r="BW296"/>
  <c r="BK51"/>
  <c r="BK296"/>
  <c r="AY51"/>
  <c r="AM51"/>
  <c r="CW51"/>
  <c r="CW296"/>
  <c r="CJ51"/>
  <c r="CJ296"/>
  <c r="BV51"/>
  <c r="BV296"/>
  <c r="BI51"/>
  <c r="BI296"/>
  <c r="AV51"/>
  <c r="AI51"/>
  <c r="AU51"/>
  <c r="BJ51"/>
  <c r="BJ296"/>
  <c r="BY51"/>
  <c r="BY296"/>
  <c r="CM51"/>
  <c r="CM296"/>
  <c r="AK52"/>
  <c r="AZ52"/>
  <c r="BN52"/>
  <c r="BN297"/>
  <c r="CB52"/>
  <c r="CB297"/>
  <c r="CP52"/>
  <c r="CP297"/>
  <c r="AO53"/>
  <c r="BC53"/>
  <c r="BC298"/>
  <c r="BQ53"/>
  <c r="BQ298"/>
  <c r="CE53"/>
  <c r="CE298"/>
  <c r="CS53"/>
  <c r="CS298"/>
  <c r="AH55"/>
  <c r="AV55"/>
  <c r="AV300"/>
  <c r="BJ55"/>
  <c r="BJ300"/>
  <c r="BY55"/>
  <c r="BY300"/>
  <c r="CM55"/>
  <c r="CM300"/>
  <c r="AJ56"/>
  <c r="CB56"/>
  <c r="CB301"/>
  <c r="AO57"/>
  <c r="BC57"/>
  <c r="BC302"/>
  <c r="BQ57"/>
  <c r="BQ302"/>
  <c r="CE57"/>
  <c r="CE302"/>
  <c r="CS57"/>
  <c r="CS302"/>
  <c r="AS58"/>
  <c r="BG58"/>
  <c r="BG303"/>
  <c r="BU58"/>
  <c r="BU303"/>
  <c r="CJ58"/>
  <c r="CJ303"/>
  <c r="CX58"/>
  <c r="CX303"/>
  <c r="CU59"/>
  <c r="CU304"/>
  <c r="CI59"/>
  <c r="CI304"/>
  <c r="BW59"/>
  <c r="BW304"/>
  <c r="BK59"/>
  <c r="BK304"/>
  <c r="AY59"/>
  <c r="AM59"/>
  <c r="AM304"/>
  <c r="CN59"/>
  <c r="CN304"/>
  <c r="CA59"/>
  <c r="CA304"/>
  <c r="BN59"/>
  <c r="BN304"/>
  <c r="BA59"/>
  <c r="BA304"/>
  <c r="AN59"/>
  <c r="AN304"/>
  <c r="CY59"/>
  <c r="CY304"/>
  <c r="CL59"/>
  <c r="CL304"/>
  <c r="BY59"/>
  <c r="BY304"/>
  <c r="AU59"/>
  <c r="BI59"/>
  <c r="BI304"/>
  <c r="BX59"/>
  <c r="BX304"/>
  <c r="CO59"/>
  <c r="CO304"/>
  <c r="AN61"/>
  <c r="BD61"/>
  <c r="BD306"/>
  <c r="BT61"/>
  <c r="BT306"/>
  <c r="CJ61"/>
  <c r="CJ306"/>
  <c r="CY61"/>
  <c r="CY306"/>
  <c r="AJ62"/>
  <c r="BB62"/>
  <c r="BB307"/>
  <c r="BQ62"/>
  <c r="BQ307"/>
  <c r="CF62"/>
  <c r="CF307"/>
  <c r="CV62"/>
  <c r="CV307"/>
  <c r="CU64"/>
  <c r="CU309"/>
  <c r="CI64"/>
  <c r="CI309"/>
  <c r="BW64"/>
  <c r="BW309"/>
  <c r="BK64"/>
  <c r="BK309"/>
  <c r="AY64"/>
  <c r="AM64"/>
  <c r="CR64"/>
  <c r="CR309"/>
  <c r="CE64"/>
  <c r="CE309"/>
  <c r="BR64"/>
  <c r="BR309"/>
  <c r="BE64"/>
  <c r="BE309"/>
  <c r="AR64"/>
  <c r="CP64"/>
  <c r="CP309"/>
  <c r="CC64"/>
  <c r="CC309"/>
  <c r="BP64"/>
  <c r="BP309"/>
  <c r="BC64"/>
  <c r="BC309"/>
  <c r="AP64"/>
  <c r="AV64"/>
  <c r="BL64"/>
  <c r="BL309"/>
  <c r="CA64"/>
  <c r="CA309"/>
  <c r="CQ64"/>
  <c r="CQ309"/>
  <c r="N65"/>
  <c r="O65"/>
  <c r="P65"/>
  <c r="Q65"/>
  <c r="AN67"/>
  <c r="BD67"/>
  <c r="BD312"/>
  <c r="BT67"/>
  <c r="BT312"/>
  <c r="CJ67"/>
  <c r="CJ312"/>
  <c r="CY67"/>
  <c r="CY312"/>
  <c r="AJ68"/>
  <c r="BB68"/>
  <c r="BB313"/>
  <c r="BQ68"/>
  <c r="BQ313"/>
  <c r="CF68"/>
  <c r="CF313"/>
  <c r="CV68"/>
  <c r="CV313"/>
  <c r="CU70"/>
  <c r="CU315"/>
  <c r="CI70"/>
  <c r="CI315"/>
  <c r="BW70"/>
  <c r="BW315"/>
  <c r="BK70"/>
  <c r="BK315"/>
  <c r="AY70"/>
  <c r="AM70"/>
  <c r="CR70"/>
  <c r="CR315"/>
  <c r="CE70"/>
  <c r="CE315"/>
  <c r="BR70"/>
  <c r="BR315"/>
  <c r="BE70"/>
  <c r="BE315"/>
  <c r="AR70"/>
  <c r="CP70"/>
  <c r="CP315"/>
  <c r="CC70"/>
  <c r="CC315"/>
  <c r="BP70"/>
  <c r="BP315"/>
  <c r="BC70"/>
  <c r="BC315"/>
  <c r="AP70"/>
  <c r="AV70"/>
  <c r="BL70"/>
  <c r="BL315"/>
  <c r="CA70"/>
  <c r="CA315"/>
  <c r="CQ70"/>
  <c r="CQ315"/>
  <c r="CY82"/>
  <c r="CY327"/>
  <c r="CM82"/>
  <c r="CM327"/>
  <c r="CA82"/>
  <c r="CA327"/>
  <c r="BO82"/>
  <c r="BO327"/>
  <c r="BC82"/>
  <c r="BC327"/>
  <c r="AQ82"/>
  <c r="AQ327"/>
  <c r="CP82"/>
  <c r="CP327"/>
  <c r="CC82"/>
  <c r="CC327"/>
  <c r="BP82"/>
  <c r="BP327"/>
  <c r="BB82"/>
  <c r="BB327"/>
  <c r="AO82"/>
  <c r="CN82"/>
  <c r="CN327"/>
  <c r="BZ82"/>
  <c r="BZ327"/>
  <c r="BM82"/>
  <c r="BM327"/>
  <c r="AZ82"/>
  <c r="AM82"/>
  <c r="AV82"/>
  <c r="BK82"/>
  <c r="BK327"/>
  <c r="CB82"/>
  <c r="CB327"/>
  <c r="CR82"/>
  <c r="CR327"/>
  <c r="AT83"/>
  <c r="BJ83"/>
  <c r="BJ328"/>
  <c r="BZ83"/>
  <c r="BZ328"/>
  <c r="CP83"/>
  <c r="CP328"/>
  <c r="AH85"/>
  <c r="AW85"/>
  <c r="BL85"/>
  <c r="BL330"/>
  <c r="CD85"/>
  <c r="CD330"/>
  <c r="CT85"/>
  <c r="CT330"/>
  <c r="AH86"/>
  <c r="BR86"/>
  <c r="BR331"/>
  <c r="AR88"/>
  <c r="BQ88"/>
  <c r="BQ333"/>
  <c r="CN88"/>
  <c r="CN333"/>
  <c r="AM89"/>
  <c r="BL89"/>
  <c r="BL334"/>
  <c r="CI89"/>
  <c r="CI334"/>
  <c r="AJ90"/>
  <c r="AJ335"/>
  <c r="BG90"/>
  <c r="BG335"/>
  <c r="CF90"/>
  <c r="CF335"/>
  <c r="AH91"/>
  <c r="BE91"/>
  <c r="BE336"/>
  <c r="CD91"/>
  <c r="CD336"/>
  <c r="AR94"/>
  <c r="BQ94"/>
  <c r="BQ339"/>
  <c r="CP94"/>
  <c r="CP339"/>
  <c r="AS97"/>
  <c r="BT97"/>
  <c r="BT342"/>
  <c r="CX97"/>
  <c r="CX342"/>
  <c r="BE100"/>
  <c r="BE345"/>
  <c r="CH100"/>
  <c r="CH345"/>
  <c r="BG126"/>
  <c r="BG371"/>
  <c r="BI129"/>
  <c r="BI374"/>
  <c r="CA132"/>
  <c r="CA377"/>
  <c r="BA132"/>
  <c r="BA377"/>
  <c r="AJ132"/>
  <c r="CN135"/>
  <c r="CN380"/>
  <c r="CB135"/>
  <c r="CB380"/>
  <c r="BP135"/>
  <c r="BP380"/>
  <c r="BD135"/>
  <c r="BD380"/>
  <c r="AR135"/>
  <c r="CQ135"/>
  <c r="CQ380"/>
  <c r="CD135"/>
  <c r="CD380"/>
  <c r="BQ135"/>
  <c r="BQ380"/>
  <c r="BC135"/>
  <c r="BC380"/>
  <c r="AP135"/>
  <c r="CP135"/>
  <c r="CP380"/>
  <c r="CC135"/>
  <c r="CC380"/>
  <c r="BO135"/>
  <c r="BO380"/>
  <c r="BB135"/>
  <c r="BB380"/>
  <c r="AO135"/>
  <c r="CO135"/>
  <c r="CO380"/>
  <c r="CA135"/>
  <c r="CA380"/>
  <c r="BN135"/>
  <c r="BN380"/>
  <c r="BA135"/>
  <c r="BA380"/>
  <c r="AN135"/>
  <c r="CM135"/>
  <c r="CM380"/>
  <c r="BZ135"/>
  <c r="BZ380"/>
  <c r="BM135"/>
  <c r="BM380"/>
  <c r="AZ135"/>
  <c r="AM135"/>
  <c r="CY135"/>
  <c r="CY380"/>
  <c r="CL135"/>
  <c r="CL380"/>
  <c r="BY135"/>
  <c r="BY380"/>
  <c r="BL135"/>
  <c r="BL380"/>
  <c r="AY135"/>
  <c r="AL135"/>
  <c r="CW135"/>
  <c r="CW380"/>
  <c r="CJ135"/>
  <c r="CJ380"/>
  <c r="BW135"/>
  <c r="BW380"/>
  <c r="BJ135"/>
  <c r="BJ380"/>
  <c r="AW135"/>
  <c r="AJ135"/>
  <c r="BG135"/>
  <c r="BG380"/>
  <c r="CG135"/>
  <c r="CG380"/>
  <c r="N117"/>
  <c r="O117"/>
  <c r="P117"/>
  <c r="CN118"/>
  <c r="CN363"/>
  <c r="CB118"/>
  <c r="CB363"/>
  <c r="BP118"/>
  <c r="BP363"/>
  <c r="BD118"/>
  <c r="BD363"/>
  <c r="AR118"/>
  <c r="AR363"/>
  <c r="CY118"/>
  <c r="CY363"/>
  <c r="CL118"/>
  <c r="CL363"/>
  <c r="BY118"/>
  <c r="BY363"/>
  <c r="BL118"/>
  <c r="BL363"/>
  <c r="AY118"/>
  <c r="AL118"/>
  <c r="CX118"/>
  <c r="CX363"/>
  <c r="CK118"/>
  <c r="CK363"/>
  <c r="BX118"/>
  <c r="BX363"/>
  <c r="BK118"/>
  <c r="BK363"/>
  <c r="AX118"/>
  <c r="AK118"/>
  <c r="CW118"/>
  <c r="CW363"/>
  <c r="CJ118"/>
  <c r="CJ363"/>
  <c r="BW118"/>
  <c r="BW363"/>
  <c r="BJ118"/>
  <c r="BJ363"/>
  <c r="AW118"/>
  <c r="AJ118"/>
  <c r="CV118"/>
  <c r="CV363"/>
  <c r="CI118"/>
  <c r="CI363"/>
  <c r="BV118"/>
  <c r="BV363"/>
  <c r="BI118"/>
  <c r="BI363"/>
  <c r="AV118"/>
  <c r="AI118"/>
  <c r="BB118"/>
  <c r="BB363"/>
  <c r="BT118"/>
  <c r="BT363"/>
  <c r="CP118"/>
  <c r="CP363"/>
  <c r="X131"/>
  <c r="Y131"/>
  <c r="BH132"/>
  <c r="BH377"/>
  <c r="X134"/>
  <c r="Y134"/>
  <c r="Z134"/>
  <c r="AA134"/>
  <c r="AH135"/>
  <c r="BH135"/>
  <c r="BH380"/>
  <c r="CH135"/>
  <c r="CH380"/>
  <c r="AZ139"/>
  <c r="CD139"/>
  <c r="CD384"/>
  <c r="AW151"/>
  <c r="CJ151"/>
  <c r="CJ396"/>
  <c r="AI135"/>
  <c r="BI135"/>
  <c r="BI380"/>
  <c r="CI135"/>
  <c r="CI380"/>
  <c r="CQ163"/>
  <c r="CQ408"/>
  <c r="CE163"/>
  <c r="CE408"/>
  <c r="BS163"/>
  <c r="BS408"/>
  <c r="BG163"/>
  <c r="BG408"/>
  <c r="AU163"/>
  <c r="AI163"/>
  <c r="CR163"/>
  <c r="CR408"/>
  <c r="CD163"/>
  <c r="CD408"/>
  <c r="BQ163"/>
  <c r="BQ408"/>
  <c r="BD163"/>
  <c r="BD408"/>
  <c r="AQ163"/>
  <c r="AQ408"/>
  <c r="CP163"/>
  <c r="CP408"/>
  <c r="CC163"/>
  <c r="CC408"/>
  <c r="BP163"/>
  <c r="BP408"/>
  <c r="BC163"/>
  <c r="BC408"/>
  <c r="AP163"/>
  <c r="CO163"/>
  <c r="CO408"/>
  <c r="CB163"/>
  <c r="CB408"/>
  <c r="BO163"/>
  <c r="BO408"/>
  <c r="BB163"/>
  <c r="BB408"/>
  <c r="AO163"/>
  <c r="CN163"/>
  <c r="CN408"/>
  <c r="CA163"/>
  <c r="CA408"/>
  <c r="BN163"/>
  <c r="BN408"/>
  <c r="BA163"/>
  <c r="BA408"/>
  <c r="AN163"/>
  <c r="CM163"/>
  <c r="CM408"/>
  <c r="BZ163"/>
  <c r="BZ408"/>
  <c r="BM163"/>
  <c r="BM408"/>
  <c r="AZ163"/>
  <c r="AM163"/>
  <c r="CY163"/>
  <c r="CY408"/>
  <c r="CL163"/>
  <c r="CL408"/>
  <c r="BY163"/>
  <c r="BY408"/>
  <c r="BL163"/>
  <c r="BL408"/>
  <c r="AY163"/>
  <c r="AL163"/>
  <c r="CX163"/>
  <c r="CX408"/>
  <c r="CK163"/>
  <c r="CK408"/>
  <c r="BX163"/>
  <c r="BX408"/>
  <c r="BK163"/>
  <c r="BK408"/>
  <c r="AX163"/>
  <c r="AK163"/>
  <c r="CW163"/>
  <c r="CW408"/>
  <c r="CJ163"/>
  <c r="CJ408"/>
  <c r="BW163"/>
  <c r="BW408"/>
  <c r="BJ163"/>
  <c r="BJ408"/>
  <c r="AW163"/>
  <c r="AJ163"/>
  <c r="CV163"/>
  <c r="CV408"/>
  <c r="CI163"/>
  <c r="CI408"/>
  <c r="BV163"/>
  <c r="BV408"/>
  <c r="BI163"/>
  <c r="BI408"/>
  <c r="AV163"/>
  <c r="AH163"/>
  <c r="CT163"/>
  <c r="CT408"/>
  <c r="CG163"/>
  <c r="CG408"/>
  <c r="BT163"/>
  <c r="BT408"/>
  <c r="BF163"/>
  <c r="BF408"/>
  <c r="AS163"/>
  <c r="AK135"/>
  <c r="BK135"/>
  <c r="BK380"/>
  <c r="CK135"/>
  <c r="CK380"/>
  <c r="AR163"/>
  <c r="CW99"/>
  <c r="CW344"/>
  <c r="CK99"/>
  <c r="CK344"/>
  <c r="BY99"/>
  <c r="BY344"/>
  <c r="BM99"/>
  <c r="BM344"/>
  <c r="BA99"/>
  <c r="BA344"/>
  <c r="AO99"/>
  <c r="CS99"/>
  <c r="CS344"/>
  <c r="CF99"/>
  <c r="CF344"/>
  <c r="BS99"/>
  <c r="BS344"/>
  <c r="BF99"/>
  <c r="BF344"/>
  <c r="AS99"/>
  <c r="CR99"/>
  <c r="CR344"/>
  <c r="CE99"/>
  <c r="CE344"/>
  <c r="BR99"/>
  <c r="BR344"/>
  <c r="BE99"/>
  <c r="BE344"/>
  <c r="AR99"/>
  <c r="CQ99"/>
  <c r="CQ344"/>
  <c r="CD99"/>
  <c r="CD344"/>
  <c r="BQ99"/>
  <c r="BQ344"/>
  <c r="BD99"/>
  <c r="BD344"/>
  <c r="AQ99"/>
  <c r="CP99"/>
  <c r="CP344"/>
  <c r="CC99"/>
  <c r="CC344"/>
  <c r="BP99"/>
  <c r="BP344"/>
  <c r="BC99"/>
  <c r="BC344"/>
  <c r="AP99"/>
  <c r="AX99"/>
  <c r="BT99"/>
  <c r="BT344"/>
  <c r="CL99"/>
  <c r="CL344"/>
  <c r="N100"/>
  <c r="O100"/>
  <c r="P100"/>
  <c r="Q100"/>
  <c r="R100"/>
  <c r="CW103"/>
  <c r="CW348"/>
  <c r="CK103"/>
  <c r="CK348"/>
  <c r="BY103"/>
  <c r="BY348"/>
  <c r="BM103"/>
  <c r="BM348"/>
  <c r="BA103"/>
  <c r="BA348"/>
  <c r="AO103"/>
  <c r="CO103"/>
  <c r="CO348"/>
  <c r="CB103"/>
  <c r="CB348"/>
  <c r="BO103"/>
  <c r="BO348"/>
  <c r="BB103"/>
  <c r="BB348"/>
  <c r="AN103"/>
  <c r="AN348"/>
  <c r="CN103"/>
  <c r="CN348"/>
  <c r="CA103"/>
  <c r="CA348"/>
  <c r="BN103"/>
  <c r="BN348"/>
  <c r="AZ103"/>
  <c r="AZ348"/>
  <c r="AM103"/>
  <c r="CM103"/>
  <c r="CM348"/>
  <c r="BZ103"/>
  <c r="BZ348"/>
  <c r="BL103"/>
  <c r="BL348"/>
  <c r="AY103"/>
  <c r="AL103"/>
  <c r="AL348"/>
  <c r="CY103"/>
  <c r="CY348"/>
  <c r="CL103"/>
  <c r="CL348"/>
  <c r="BX103"/>
  <c r="BX348"/>
  <c r="BK103"/>
  <c r="BK348"/>
  <c r="AX103"/>
  <c r="AK103"/>
  <c r="AK348"/>
  <c r="BC103"/>
  <c r="BC348"/>
  <c r="BT103"/>
  <c r="BT348"/>
  <c r="CP103"/>
  <c r="CP348"/>
  <c r="L107"/>
  <c r="K107"/>
  <c r="J107"/>
  <c r="I107"/>
  <c r="H107"/>
  <c r="CN115"/>
  <c r="CN360"/>
  <c r="CB115"/>
  <c r="CB360"/>
  <c r="BP115"/>
  <c r="BP360"/>
  <c r="BD115"/>
  <c r="BD360"/>
  <c r="AR115"/>
  <c r="CY115"/>
  <c r="CY360"/>
  <c r="CL115"/>
  <c r="CL360"/>
  <c r="BY115"/>
  <c r="BY360"/>
  <c r="BL115"/>
  <c r="BL360"/>
  <c r="AY115"/>
  <c r="AL115"/>
  <c r="CX115"/>
  <c r="CX360"/>
  <c r="CK115"/>
  <c r="CK360"/>
  <c r="BX115"/>
  <c r="BX360"/>
  <c r="BK115"/>
  <c r="BK360"/>
  <c r="AX115"/>
  <c r="AK115"/>
  <c r="CW115"/>
  <c r="CW360"/>
  <c r="CJ115"/>
  <c r="CJ360"/>
  <c r="BW115"/>
  <c r="BW360"/>
  <c r="BJ115"/>
  <c r="BJ360"/>
  <c r="AW115"/>
  <c r="AJ115"/>
  <c r="CV115"/>
  <c r="CV360"/>
  <c r="CI115"/>
  <c r="CI360"/>
  <c r="BV115"/>
  <c r="BV360"/>
  <c r="BI115"/>
  <c r="BI360"/>
  <c r="AV115"/>
  <c r="AI115"/>
  <c r="BB115"/>
  <c r="BB360"/>
  <c r="BT115"/>
  <c r="BT360"/>
  <c r="CP115"/>
  <c r="CP360"/>
  <c r="AN118"/>
  <c r="AN363"/>
  <c r="BF118"/>
  <c r="BF363"/>
  <c r="CA118"/>
  <c r="CA363"/>
  <c r="CS118"/>
  <c r="CS363"/>
  <c r="AV123"/>
  <c r="BR123"/>
  <c r="BR368"/>
  <c r="AU124"/>
  <c r="BQ124"/>
  <c r="BQ369"/>
  <c r="CH124"/>
  <c r="CH369"/>
  <c r="L125"/>
  <c r="K125"/>
  <c r="J125"/>
  <c r="I125"/>
  <c r="H125"/>
  <c r="AQ135"/>
  <c r="AQ380"/>
  <c r="BR135"/>
  <c r="BR380"/>
  <c r="CR135"/>
  <c r="CR380"/>
  <c r="CN138"/>
  <c r="CN383"/>
  <c r="CB138"/>
  <c r="CB383"/>
  <c r="BP138"/>
  <c r="BP383"/>
  <c r="BD138"/>
  <c r="BD383"/>
  <c r="AR138"/>
  <c r="CQ138"/>
  <c r="CQ383"/>
  <c r="CD138"/>
  <c r="CD383"/>
  <c r="BQ138"/>
  <c r="BQ383"/>
  <c r="BC138"/>
  <c r="BC383"/>
  <c r="AP138"/>
  <c r="CP138"/>
  <c r="CP383"/>
  <c r="CC138"/>
  <c r="CC383"/>
  <c r="BO138"/>
  <c r="BO383"/>
  <c r="BB138"/>
  <c r="BB383"/>
  <c r="AO138"/>
  <c r="AO383"/>
  <c r="CO138"/>
  <c r="CO383"/>
  <c r="CA138"/>
  <c r="CA383"/>
  <c r="BN138"/>
  <c r="BN383"/>
  <c r="BA138"/>
  <c r="BA383"/>
  <c r="AN138"/>
  <c r="AN383"/>
  <c r="CM138"/>
  <c r="CM383"/>
  <c r="BZ138"/>
  <c r="BZ383"/>
  <c r="BM138"/>
  <c r="BM383"/>
  <c r="AZ138"/>
  <c r="AZ383"/>
  <c r="AM138"/>
  <c r="CY138"/>
  <c r="CY383"/>
  <c r="CL138"/>
  <c r="CL383"/>
  <c r="BY138"/>
  <c r="BY383"/>
  <c r="BL138"/>
  <c r="BL383"/>
  <c r="AY138"/>
  <c r="AL138"/>
  <c r="AL383"/>
  <c r="CW138"/>
  <c r="CW383"/>
  <c r="CJ138"/>
  <c r="CJ383"/>
  <c r="BW138"/>
  <c r="BW383"/>
  <c r="BJ138"/>
  <c r="BJ383"/>
  <c r="AW138"/>
  <c r="AJ138"/>
  <c r="CS138"/>
  <c r="CS383"/>
  <c r="CF138"/>
  <c r="CF383"/>
  <c r="BS138"/>
  <c r="BS383"/>
  <c r="BF138"/>
  <c r="BF383"/>
  <c r="AS138"/>
  <c r="BI138"/>
  <c r="BI383"/>
  <c r="CR138"/>
  <c r="CR383"/>
  <c r="BE139"/>
  <c r="BE384"/>
  <c r="CM139"/>
  <c r="CM384"/>
  <c r="V151"/>
  <c r="BI151"/>
  <c r="BI396"/>
  <c r="CV151"/>
  <c r="CV396"/>
  <c r="AT163"/>
  <c r="CC118"/>
  <c r="CC363"/>
  <c r="CT118"/>
  <c r="CT363"/>
  <c r="BR124"/>
  <c r="BR369"/>
  <c r="CM124"/>
  <c r="CM369"/>
  <c r="AS132"/>
  <c r="AS135"/>
  <c r="BS135"/>
  <c r="BS380"/>
  <c r="CS135"/>
  <c r="CS380"/>
  <c r="BG139"/>
  <c r="BG384"/>
  <c r="CP139"/>
  <c r="CP384"/>
  <c r="CP562"/>
  <c r="BJ151"/>
  <c r="BJ396"/>
  <c r="CW151"/>
  <c r="CW396"/>
  <c r="BE163"/>
  <c r="BE408"/>
  <c r="N186"/>
  <c r="O186"/>
  <c r="P186"/>
  <c r="Q186"/>
  <c r="R186"/>
  <c r="S186"/>
  <c r="T186"/>
  <c r="X118"/>
  <c r="Y118"/>
  <c r="AP118"/>
  <c r="BH118"/>
  <c r="BH363"/>
  <c r="CD118"/>
  <c r="CD363"/>
  <c r="CU118"/>
  <c r="CU363"/>
  <c r="CN123"/>
  <c r="CN368"/>
  <c r="CB123"/>
  <c r="CB368"/>
  <c r="BP123"/>
  <c r="BP368"/>
  <c r="BD123"/>
  <c r="BD368"/>
  <c r="AR123"/>
  <c r="CQ123"/>
  <c r="CQ368"/>
  <c r="CD123"/>
  <c r="CD368"/>
  <c r="BQ123"/>
  <c r="BQ368"/>
  <c r="BC123"/>
  <c r="BC368"/>
  <c r="AP123"/>
  <c r="CP123"/>
  <c r="CP368"/>
  <c r="CC123"/>
  <c r="CC368"/>
  <c r="BO123"/>
  <c r="BO368"/>
  <c r="BB123"/>
  <c r="BB368"/>
  <c r="AO123"/>
  <c r="CO123"/>
  <c r="CO368"/>
  <c r="CA123"/>
  <c r="CA368"/>
  <c r="BN123"/>
  <c r="BN368"/>
  <c r="BA123"/>
  <c r="BA368"/>
  <c r="AN123"/>
  <c r="CM123"/>
  <c r="CM368"/>
  <c r="BZ123"/>
  <c r="BZ368"/>
  <c r="BM123"/>
  <c r="BM368"/>
  <c r="AZ123"/>
  <c r="AM123"/>
  <c r="AX123"/>
  <c r="BT123"/>
  <c r="BT368"/>
  <c r="CK123"/>
  <c r="CK368"/>
  <c r="BA124"/>
  <c r="BA369"/>
  <c r="BS124"/>
  <c r="BS369"/>
  <c r="BT132"/>
  <c r="BT377"/>
  <c r="AT135"/>
  <c r="BT135"/>
  <c r="BT380"/>
  <c r="CT135"/>
  <c r="CT380"/>
  <c r="BM139"/>
  <c r="BM384"/>
  <c r="BH163"/>
  <c r="BH408"/>
  <c r="AQ118"/>
  <c r="AQ363"/>
  <c r="BM118"/>
  <c r="BM363"/>
  <c r="CE118"/>
  <c r="CE363"/>
  <c r="L122"/>
  <c r="K122"/>
  <c r="J122"/>
  <c r="I122"/>
  <c r="N123"/>
  <c r="CN124"/>
  <c r="CN369"/>
  <c r="CB124"/>
  <c r="CB369"/>
  <c r="BP124"/>
  <c r="BP369"/>
  <c r="BD124"/>
  <c r="BD369"/>
  <c r="AR124"/>
  <c r="CY124"/>
  <c r="CY369"/>
  <c r="CL124"/>
  <c r="CL369"/>
  <c r="BY124"/>
  <c r="BY369"/>
  <c r="BL124"/>
  <c r="BL369"/>
  <c r="AY124"/>
  <c r="AL124"/>
  <c r="CX124"/>
  <c r="CX369"/>
  <c r="CK124"/>
  <c r="CK369"/>
  <c r="BX124"/>
  <c r="BX369"/>
  <c r="BK124"/>
  <c r="BK369"/>
  <c r="AX124"/>
  <c r="AK124"/>
  <c r="CW124"/>
  <c r="CW369"/>
  <c r="CJ124"/>
  <c r="CJ369"/>
  <c r="BW124"/>
  <c r="BW369"/>
  <c r="BJ124"/>
  <c r="BJ369"/>
  <c r="AW124"/>
  <c r="AJ124"/>
  <c r="CV124"/>
  <c r="CV369"/>
  <c r="CI124"/>
  <c r="CI369"/>
  <c r="BV124"/>
  <c r="BV369"/>
  <c r="BI124"/>
  <c r="BI369"/>
  <c r="AV124"/>
  <c r="AI124"/>
  <c r="BB124"/>
  <c r="BB369"/>
  <c r="BT124"/>
  <c r="BT369"/>
  <c r="CP124"/>
  <c r="CP369"/>
  <c r="AU135"/>
  <c r="BU135"/>
  <c r="BU380"/>
  <c r="CU135"/>
  <c r="CU380"/>
  <c r="CN139"/>
  <c r="CN384"/>
  <c r="CB139"/>
  <c r="CB384"/>
  <c r="BP139"/>
  <c r="BP384"/>
  <c r="BD139"/>
  <c r="BD384"/>
  <c r="AR139"/>
  <c r="CY139"/>
  <c r="CY384"/>
  <c r="CL139"/>
  <c r="CL384"/>
  <c r="BY139"/>
  <c r="BY384"/>
  <c r="BL139"/>
  <c r="BL384"/>
  <c r="AY139"/>
  <c r="AL139"/>
  <c r="CX139"/>
  <c r="CX384"/>
  <c r="CK139"/>
  <c r="CK384"/>
  <c r="BX139"/>
  <c r="BX384"/>
  <c r="BK139"/>
  <c r="BK384"/>
  <c r="AX139"/>
  <c r="AK139"/>
  <c r="CW139"/>
  <c r="CW384"/>
  <c r="CJ139"/>
  <c r="CJ384"/>
  <c r="BW139"/>
  <c r="BW384"/>
  <c r="BJ139"/>
  <c r="BJ384"/>
  <c r="AW139"/>
  <c r="AJ139"/>
  <c r="CV139"/>
  <c r="CV384"/>
  <c r="CI139"/>
  <c r="CI384"/>
  <c r="BV139"/>
  <c r="BV384"/>
  <c r="BI139"/>
  <c r="BI384"/>
  <c r="AV139"/>
  <c r="AI139"/>
  <c r="CU139"/>
  <c r="CU384"/>
  <c r="CH139"/>
  <c r="CH384"/>
  <c r="BU139"/>
  <c r="BU384"/>
  <c r="BH139"/>
  <c r="BH384"/>
  <c r="AU139"/>
  <c r="AH139"/>
  <c r="CS139"/>
  <c r="CS384"/>
  <c r="CF139"/>
  <c r="CF384"/>
  <c r="BS139"/>
  <c r="BS384"/>
  <c r="BF139"/>
  <c r="BF384"/>
  <c r="AS139"/>
  <c r="CO139"/>
  <c r="CO384"/>
  <c r="CA139"/>
  <c r="CA384"/>
  <c r="BN139"/>
  <c r="BN384"/>
  <c r="BA139"/>
  <c r="BA384"/>
  <c r="AN139"/>
  <c r="BO139"/>
  <c r="BO384"/>
  <c r="CR139"/>
  <c r="CR384"/>
  <c r="CQ151"/>
  <c r="CQ396"/>
  <c r="CE151"/>
  <c r="CE396"/>
  <c r="BS151"/>
  <c r="BS396"/>
  <c r="BG151"/>
  <c r="BG396"/>
  <c r="AU151"/>
  <c r="AI151"/>
  <c r="CR151"/>
  <c r="CR396"/>
  <c r="CD151"/>
  <c r="CD396"/>
  <c r="BQ151"/>
  <c r="BQ396"/>
  <c r="BD151"/>
  <c r="BD396"/>
  <c r="AQ151"/>
  <c r="CP151"/>
  <c r="CP396"/>
  <c r="CC151"/>
  <c r="CC396"/>
  <c r="BP151"/>
  <c r="BP396"/>
  <c r="BC151"/>
  <c r="BC396"/>
  <c r="AP151"/>
  <c r="CO151"/>
  <c r="CO396"/>
  <c r="CB151"/>
  <c r="CB396"/>
  <c r="BO151"/>
  <c r="BO396"/>
  <c r="BB151"/>
  <c r="BB396"/>
  <c r="AO151"/>
  <c r="CN151"/>
  <c r="CN396"/>
  <c r="CA151"/>
  <c r="CA396"/>
  <c r="BN151"/>
  <c r="BN396"/>
  <c r="BA151"/>
  <c r="BA396"/>
  <c r="AN151"/>
  <c r="CM151"/>
  <c r="CM396"/>
  <c r="BZ151"/>
  <c r="BZ396"/>
  <c r="BM151"/>
  <c r="BM396"/>
  <c r="AZ151"/>
  <c r="AM151"/>
  <c r="CY151"/>
  <c r="CY396"/>
  <c r="CL151"/>
  <c r="CL396"/>
  <c r="BY151"/>
  <c r="BY396"/>
  <c r="BL151"/>
  <c r="BL396"/>
  <c r="AY151"/>
  <c r="AL151"/>
  <c r="CX151"/>
  <c r="CX396"/>
  <c r="CK151"/>
  <c r="CK396"/>
  <c r="BX151"/>
  <c r="BX396"/>
  <c r="BK151"/>
  <c r="BK396"/>
  <c r="AX151"/>
  <c r="AK151"/>
  <c r="X151"/>
  <c r="CT151"/>
  <c r="CT396"/>
  <c r="CG151"/>
  <c r="CG396"/>
  <c r="BT151"/>
  <c r="BT396"/>
  <c r="BF151"/>
  <c r="BF396"/>
  <c r="AS151"/>
  <c r="BU151"/>
  <c r="BU396"/>
  <c r="BR163"/>
  <c r="BR408"/>
  <c r="CY174"/>
  <c r="CY419"/>
  <c r="CM174"/>
  <c r="CM419"/>
  <c r="CA174"/>
  <c r="CA419"/>
  <c r="BO174"/>
  <c r="BO419"/>
  <c r="BC174"/>
  <c r="BC419"/>
  <c r="AQ174"/>
  <c r="AQ419"/>
  <c r="CL174"/>
  <c r="CL419"/>
  <c r="BY174"/>
  <c r="BY419"/>
  <c r="BL174"/>
  <c r="BL419"/>
  <c r="AY174"/>
  <c r="AL174"/>
  <c r="CX174"/>
  <c r="CX419"/>
  <c r="CK174"/>
  <c r="CK419"/>
  <c r="BX174"/>
  <c r="BX419"/>
  <c r="BK174"/>
  <c r="BK419"/>
  <c r="AX174"/>
  <c r="AK174"/>
  <c r="X174"/>
  <c r="CW174"/>
  <c r="CW419"/>
  <c r="CJ174"/>
  <c r="CJ419"/>
  <c r="BW174"/>
  <c r="BW419"/>
  <c r="BJ174"/>
  <c r="BJ419"/>
  <c r="AW174"/>
  <c r="AJ174"/>
  <c r="CV174"/>
  <c r="CV419"/>
  <c r="CF174"/>
  <c r="CF419"/>
  <c r="BP174"/>
  <c r="BP419"/>
  <c r="AV174"/>
  <c r="CU174"/>
  <c r="CU419"/>
  <c r="CE174"/>
  <c r="CE419"/>
  <c r="BN174"/>
  <c r="BN419"/>
  <c r="AU174"/>
  <c r="CT174"/>
  <c r="CT419"/>
  <c r="CD174"/>
  <c r="CD419"/>
  <c r="BM174"/>
  <c r="BM419"/>
  <c r="AT174"/>
  <c r="CS174"/>
  <c r="CS419"/>
  <c r="CC174"/>
  <c r="CC419"/>
  <c r="BI174"/>
  <c r="BI419"/>
  <c r="AS174"/>
  <c r="CR174"/>
  <c r="CR419"/>
  <c r="CB174"/>
  <c r="CB419"/>
  <c r="BH174"/>
  <c r="BH419"/>
  <c r="AR174"/>
  <c r="CQ174"/>
  <c r="CQ419"/>
  <c r="BZ174"/>
  <c r="BZ419"/>
  <c r="BG174"/>
  <c r="BG419"/>
  <c r="AP174"/>
  <c r="CP174"/>
  <c r="CP419"/>
  <c r="BV174"/>
  <c r="BV419"/>
  <c r="BF174"/>
  <c r="BF419"/>
  <c r="AO174"/>
  <c r="CO174"/>
  <c r="CO419"/>
  <c r="BU174"/>
  <c r="BU419"/>
  <c r="BE174"/>
  <c r="BE419"/>
  <c r="AN174"/>
  <c r="V174"/>
  <c r="CN174"/>
  <c r="CN419"/>
  <c r="BT174"/>
  <c r="BT419"/>
  <c r="BD174"/>
  <c r="BD419"/>
  <c r="AM174"/>
  <c r="CH174"/>
  <c r="CH419"/>
  <c r="BR174"/>
  <c r="BR419"/>
  <c r="BA174"/>
  <c r="BA419"/>
  <c r="AH174"/>
  <c r="CU60"/>
  <c r="CU305"/>
  <c r="CI60"/>
  <c r="CI305"/>
  <c r="BW60"/>
  <c r="BW305"/>
  <c r="BK60"/>
  <c r="BK305"/>
  <c r="AY60"/>
  <c r="AM60"/>
  <c r="AT60"/>
  <c r="BG60"/>
  <c r="BG305"/>
  <c r="BT60"/>
  <c r="BT305"/>
  <c r="CG60"/>
  <c r="CG305"/>
  <c r="CT60"/>
  <c r="CT305"/>
  <c r="CU63"/>
  <c r="CU308"/>
  <c r="CI63"/>
  <c r="CI308"/>
  <c r="BW63"/>
  <c r="BW308"/>
  <c r="BK63"/>
  <c r="BK308"/>
  <c r="AY63"/>
  <c r="AM63"/>
  <c r="AM308"/>
  <c r="AT63"/>
  <c r="BG63"/>
  <c r="BG308"/>
  <c r="BT63"/>
  <c r="BT308"/>
  <c r="CG63"/>
  <c r="CG308"/>
  <c r="CT63"/>
  <c r="CT308"/>
  <c r="CU66"/>
  <c r="CU311"/>
  <c r="CI66"/>
  <c r="CI311"/>
  <c r="BW66"/>
  <c r="BW311"/>
  <c r="BK66"/>
  <c r="BK311"/>
  <c r="AY66"/>
  <c r="AM66"/>
  <c r="AT66"/>
  <c r="BG66"/>
  <c r="BG311"/>
  <c r="BT66"/>
  <c r="BT311"/>
  <c r="CG66"/>
  <c r="CG311"/>
  <c r="CT66"/>
  <c r="CT311"/>
  <c r="CU69"/>
  <c r="CU314"/>
  <c r="CI69"/>
  <c r="CI314"/>
  <c r="CI538"/>
  <c r="BW69"/>
  <c r="BW314"/>
  <c r="BK69"/>
  <c r="BK314"/>
  <c r="BK538"/>
  <c r="AY69"/>
  <c r="AM69"/>
  <c r="AT69"/>
  <c r="BG69"/>
  <c r="BG314"/>
  <c r="BT69"/>
  <c r="BT314"/>
  <c r="CG69"/>
  <c r="CG314"/>
  <c r="CT69"/>
  <c r="CT314"/>
  <c r="L89"/>
  <c r="K89"/>
  <c r="J89"/>
  <c r="I89"/>
  <c r="L91"/>
  <c r="L92"/>
  <c r="K92"/>
  <c r="J92"/>
  <c r="L93"/>
  <c r="K93"/>
  <c r="J93"/>
  <c r="I93"/>
  <c r="H93"/>
  <c r="L94"/>
  <c r="K94"/>
  <c r="AK99"/>
  <c r="BG99"/>
  <c r="BG344"/>
  <c r="BX99"/>
  <c r="BX344"/>
  <c r="CT99"/>
  <c r="CT344"/>
  <c r="AP103"/>
  <c r="BG103"/>
  <c r="BG348"/>
  <c r="CC103"/>
  <c r="CC348"/>
  <c r="CT103"/>
  <c r="CT348"/>
  <c r="AO115"/>
  <c r="BG115"/>
  <c r="BG360"/>
  <c r="CC115"/>
  <c r="CC360"/>
  <c r="CT115"/>
  <c r="CT360"/>
  <c r="AS118"/>
  <c r="BN118"/>
  <c r="BN363"/>
  <c r="CF118"/>
  <c r="CF363"/>
  <c r="AW120"/>
  <c r="BS120"/>
  <c r="BS365"/>
  <c r="N121"/>
  <c r="AI123"/>
  <c r="BE123"/>
  <c r="BE368"/>
  <c r="BV123"/>
  <c r="BV368"/>
  <c r="CR123"/>
  <c r="CR368"/>
  <c r="AH124"/>
  <c r="BC124"/>
  <c r="BC369"/>
  <c r="BU124"/>
  <c r="BU369"/>
  <c r="CQ124"/>
  <c r="CQ369"/>
  <c r="AV132"/>
  <c r="CV132"/>
  <c r="CV377"/>
  <c r="AV135"/>
  <c r="BV135"/>
  <c r="BV380"/>
  <c r="CV135"/>
  <c r="CV380"/>
  <c r="AQ138"/>
  <c r="BU138"/>
  <c r="BU383"/>
  <c r="CX138"/>
  <c r="CX383"/>
  <c r="AM139"/>
  <c r="BQ139"/>
  <c r="BQ384"/>
  <c r="CT139"/>
  <c r="CT384"/>
  <c r="CQ149"/>
  <c r="CQ394"/>
  <c r="CE149"/>
  <c r="CE394"/>
  <c r="BS149"/>
  <c r="BS394"/>
  <c r="BG149"/>
  <c r="BG394"/>
  <c r="AU149"/>
  <c r="AI149"/>
  <c r="CO149"/>
  <c r="CO394"/>
  <c r="CB149"/>
  <c r="CB394"/>
  <c r="BO149"/>
  <c r="BO394"/>
  <c r="BB149"/>
  <c r="BB394"/>
  <c r="AO149"/>
  <c r="AO394"/>
  <c r="CN149"/>
  <c r="CN394"/>
  <c r="CA149"/>
  <c r="CA394"/>
  <c r="BN149"/>
  <c r="BN394"/>
  <c r="BA149"/>
  <c r="BA394"/>
  <c r="AN149"/>
  <c r="CM149"/>
  <c r="CM394"/>
  <c r="BZ149"/>
  <c r="BZ394"/>
  <c r="BM149"/>
  <c r="BM394"/>
  <c r="AZ149"/>
  <c r="AM149"/>
  <c r="CY149"/>
  <c r="CY394"/>
  <c r="CL149"/>
  <c r="CL394"/>
  <c r="BY149"/>
  <c r="BY394"/>
  <c r="BL149"/>
  <c r="BL394"/>
  <c r="AY149"/>
  <c r="AL149"/>
  <c r="CX149"/>
  <c r="CX394"/>
  <c r="CK149"/>
  <c r="CK394"/>
  <c r="BX149"/>
  <c r="BX394"/>
  <c r="BK149"/>
  <c r="BK394"/>
  <c r="AX149"/>
  <c r="AK149"/>
  <c r="AK394"/>
  <c r="X149"/>
  <c r="CV149"/>
  <c r="CV394"/>
  <c r="CI149"/>
  <c r="CI394"/>
  <c r="BV149"/>
  <c r="BV394"/>
  <c r="BI149"/>
  <c r="BI394"/>
  <c r="AV149"/>
  <c r="AH149"/>
  <c r="V149"/>
  <c r="U149"/>
  <c r="CR149"/>
  <c r="CR394"/>
  <c r="CD149"/>
  <c r="CD394"/>
  <c r="BQ149"/>
  <c r="BQ394"/>
  <c r="BD149"/>
  <c r="BD394"/>
  <c r="AQ149"/>
  <c r="AQ394"/>
  <c r="BP149"/>
  <c r="BP394"/>
  <c r="CT149"/>
  <c r="CT394"/>
  <c r="AH151"/>
  <c r="BV151"/>
  <c r="BV396"/>
  <c r="BU163"/>
  <c r="BU408"/>
  <c r="AI174"/>
  <c r="AL99"/>
  <c r="AL344"/>
  <c r="BH99"/>
  <c r="BH344"/>
  <c r="BZ99"/>
  <c r="BZ344"/>
  <c r="CU99"/>
  <c r="CU344"/>
  <c r="AQ103"/>
  <c r="AQ348"/>
  <c r="BH103"/>
  <c r="BH348"/>
  <c r="CD103"/>
  <c r="CD348"/>
  <c r="CU103"/>
  <c r="CU348"/>
  <c r="AP115"/>
  <c r="BH115"/>
  <c r="BH360"/>
  <c r="CD115"/>
  <c r="CD360"/>
  <c r="CU115"/>
  <c r="CU360"/>
  <c r="AT118"/>
  <c r="BO118"/>
  <c r="BO363"/>
  <c r="CG118"/>
  <c r="CG363"/>
  <c r="CN120"/>
  <c r="CN365"/>
  <c r="CB120"/>
  <c r="CB365"/>
  <c r="BP120"/>
  <c r="BP365"/>
  <c r="BD120"/>
  <c r="BD365"/>
  <c r="AR120"/>
  <c r="CQ120"/>
  <c r="CQ365"/>
  <c r="CD120"/>
  <c r="CD365"/>
  <c r="BQ120"/>
  <c r="BQ365"/>
  <c r="BC120"/>
  <c r="BC365"/>
  <c r="AP120"/>
  <c r="CP120"/>
  <c r="CP365"/>
  <c r="CC120"/>
  <c r="CC365"/>
  <c r="BO120"/>
  <c r="BO365"/>
  <c r="BB120"/>
  <c r="BB365"/>
  <c r="AO120"/>
  <c r="CO120"/>
  <c r="CO365"/>
  <c r="CA120"/>
  <c r="CA365"/>
  <c r="BN120"/>
  <c r="BN365"/>
  <c r="BA120"/>
  <c r="BA365"/>
  <c r="AN120"/>
  <c r="CM120"/>
  <c r="CM365"/>
  <c r="BZ120"/>
  <c r="BZ365"/>
  <c r="BM120"/>
  <c r="BM365"/>
  <c r="AZ120"/>
  <c r="AM120"/>
  <c r="AX120"/>
  <c r="BT120"/>
  <c r="BT365"/>
  <c r="CK120"/>
  <c r="CK365"/>
  <c r="AJ123"/>
  <c r="BF123"/>
  <c r="BF368"/>
  <c r="BW123"/>
  <c r="BW368"/>
  <c r="CS123"/>
  <c r="CS368"/>
  <c r="AM124"/>
  <c r="BE124"/>
  <c r="BE369"/>
  <c r="BZ124"/>
  <c r="BZ369"/>
  <c r="CR124"/>
  <c r="CR369"/>
  <c r="N128"/>
  <c r="O128"/>
  <c r="P128"/>
  <c r="N131"/>
  <c r="AX132"/>
  <c r="Q134"/>
  <c r="R134"/>
  <c r="S134"/>
  <c r="T134"/>
  <c r="U134"/>
  <c r="V134"/>
  <c r="X135"/>
  <c r="Y135"/>
  <c r="Z135"/>
  <c r="AX135"/>
  <c r="BX135"/>
  <c r="BX380"/>
  <c r="CX135"/>
  <c r="CX380"/>
  <c r="AT138"/>
  <c r="BV138"/>
  <c r="BV383"/>
  <c r="L139"/>
  <c r="K139"/>
  <c r="J139"/>
  <c r="I139"/>
  <c r="H139"/>
  <c r="N139"/>
  <c r="O139"/>
  <c r="P139"/>
  <c r="Q139"/>
  <c r="R139"/>
  <c r="S139"/>
  <c r="T139"/>
  <c r="U139"/>
  <c r="V139"/>
  <c r="AO139"/>
  <c r="BR139"/>
  <c r="BR384"/>
  <c r="AJ149"/>
  <c r="BR149"/>
  <c r="BR394"/>
  <c r="CU149"/>
  <c r="CU394"/>
  <c r="AJ151"/>
  <c r="BW151"/>
  <c r="BW396"/>
  <c r="CF163"/>
  <c r="CF408"/>
  <c r="AZ174"/>
  <c r="W499"/>
  <c r="W359"/>
  <c r="W468"/>
  <c r="W433"/>
  <c r="W363"/>
  <c r="W328"/>
  <c r="W507"/>
  <c r="W472"/>
  <c r="W367"/>
  <c r="W332"/>
  <c r="W297"/>
  <c r="W535" s="1"/>
  <c r="W511"/>
  <c r="W441"/>
  <c r="W371"/>
  <c r="AG481"/>
  <c r="AG411"/>
  <c r="AG306"/>
  <c r="AG341"/>
  <c r="R25"/>
  <c r="R412" s="1"/>
  <c r="AV31"/>
  <c r="AI60"/>
  <c r="AV60"/>
  <c r="BI60"/>
  <c r="BI305"/>
  <c r="BV60"/>
  <c r="BV305"/>
  <c r="CJ60"/>
  <c r="CJ305"/>
  <c r="CW60"/>
  <c r="CW305"/>
  <c r="AI63"/>
  <c r="AV63"/>
  <c r="BI63"/>
  <c r="BI308"/>
  <c r="BV63"/>
  <c r="BV308"/>
  <c r="CJ63"/>
  <c r="CJ308"/>
  <c r="CW63"/>
  <c r="CW308"/>
  <c r="AI66"/>
  <c r="AV66"/>
  <c r="BI66"/>
  <c r="BI311"/>
  <c r="BV66"/>
  <c r="BV311"/>
  <c r="CJ66"/>
  <c r="CJ311"/>
  <c r="CW66"/>
  <c r="CW311"/>
  <c r="AI69"/>
  <c r="AV69"/>
  <c r="BI69"/>
  <c r="BI314"/>
  <c r="BV69"/>
  <c r="BV314"/>
  <c r="CJ69"/>
  <c r="CJ314"/>
  <c r="CW69"/>
  <c r="CW314"/>
  <c r="CY72"/>
  <c r="CY317"/>
  <c r="CY539"/>
  <c r="CM72"/>
  <c r="CM317"/>
  <c r="CM539"/>
  <c r="CA72"/>
  <c r="CA317"/>
  <c r="CA539"/>
  <c r="BO72"/>
  <c r="BO317"/>
  <c r="BO539"/>
  <c r="BC72"/>
  <c r="BC317"/>
  <c r="BC539"/>
  <c r="AQ72"/>
  <c r="AQ317"/>
  <c r="AQ539" s="1"/>
  <c r="AT72"/>
  <c r="BG72"/>
  <c r="BG317"/>
  <c r="BG539"/>
  <c r="BT72"/>
  <c r="BT317"/>
  <c r="BT539"/>
  <c r="CG72"/>
  <c r="CG317"/>
  <c r="CG539"/>
  <c r="CT72"/>
  <c r="CT317"/>
  <c r="CT539"/>
  <c r="CY81"/>
  <c r="CY326"/>
  <c r="CM81"/>
  <c r="CM326"/>
  <c r="CA81"/>
  <c r="CA326"/>
  <c r="BO81"/>
  <c r="BO326"/>
  <c r="BC81"/>
  <c r="BC326"/>
  <c r="AQ81"/>
  <c r="AT81"/>
  <c r="BG81"/>
  <c r="BG326"/>
  <c r="BT81"/>
  <c r="BT326"/>
  <c r="CG81"/>
  <c r="CG326"/>
  <c r="CT81"/>
  <c r="CT326"/>
  <c r="CY84"/>
  <c r="CY329"/>
  <c r="CM84"/>
  <c r="CM329"/>
  <c r="CA84"/>
  <c r="CA329"/>
  <c r="BO84"/>
  <c r="BO329"/>
  <c r="BC84"/>
  <c r="BC329"/>
  <c r="AQ84"/>
  <c r="AQ329"/>
  <c r="AT84"/>
  <c r="BG84"/>
  <c r="BG329"/>
  <c r="BT84"/>
  <c r="BT329"/>
  <c r="CG84"/>
  <c r="CG329"/>
  <c r="CT84"/>
  <c r="CT329"/>
  <c r="CY87"/>
  <c r="CY332"/>
  <c r="CM87"/>
  <c r="CM332"/>
  <c r="CM547"/>
  <c r="CA87"/>
  <c r="CA332"/>
  <c r="BO87"/>
  <c r="BO332"/>
  <c r="BC87"/>
  <c r="BC332"/>
  <c r="AQ87"/>
  <c r="AT87"/>
  <c r="BG87"/>
  <c r="BG332"/>
  <c r="BT87"/>
  <c r="BT332"/>
  <c r="CG87"/>
  <c r="CG332"/>
  <c r="CT87"/>
  <c r="CT332"/>
  <c r="CW95"/>
  <c r="CW340"/>
  <c r="CK95"/>
  <c r="CK340"/>
  <c r="BY95"/>
  <c r="BY340"/>
  <c r="BM95"/>
  <c r="BM340"/>
  <c r="BA95"/>
  <c r="BA340"/>
  <c r="AO95"/>
  <c r="CX95"/>
  <c r="CX340"/>
  <c r="CJ95"/>
  <c r="CJ340"/>
  <c r="BW95"/>
  <c r="BW340"/>
  <c r="BJ95"/>
  <c r="BJ340"/>
  <c r="AW95"/>
  <c r="AJ95"/>
  <c r="CV95"/>
  <c r="CV340"/>
  <c r="CI95"/>
  <c r="CI340"/>
  <c r="BV95"/>
  <c r="BV340"/>
  <c r="BI95"/>
  <c r="BI340"/>
  <c r="AV95"/>
  <c r="AI95"/>
  <c r="CU95"/>
  <c r="CU340"/>
  <c r="CH95"/>
  <c r="CH340"/>
  <c r="BU95"/>
  <c r="BU340"/>
  <c r="BH95"/>
  <c r="BH340"/>
  <c r="AU95"/>
  <c r="AH95"/>
  <c r="AH340"/>
  <c r="AZ95"/>
  <c r="BQ95"/>
  <c r="BQ340"/>
  <c r="CG95"/>
  <c r="CG340"/>
  <c r="AM99"/>
  <c r="BI99"/>
  <c r="BI344"/>
  <c r="CA99"/>
  <c r="CA344"/>
  <c r="CV99"/>
  <c r="CV344"/>
  <c r="AR103"/>
  <c r="BI103"/>
  <c r="BI348"/>
  <c r="CE103"/>
  <c r="CE348"/>
  <c r="CV103"/>
  <c r="CV348"/>
  <c r="AQ115"/>
  <c r="AQ360"/>
  <c r="BM115"/>
  <c r="BM360"/>
  <c r="CE115"/>
  <c r="CE360"/>
  <c r="AU118"/>
  <c r="BQ118"/>
  <c r="BQ363"/>
  <c r="CH118"/>
  <c r="CH363"/>
  <c r="N120"/>
  <c r="O120"/>
  <c r="P120"/>
  <c r="Q120"/>
  <c r="AH120"/>
  <c r="AY120"/>
  <c r="BU120"/>
  <c r="BU365"/>
  <c r="CL120"/>
  <c r="CL365"/>
  <c r="CN121"/>
  <c r="CN366"/>
  <c r="CB121"/>
  <c r="CB366"/>
  <c r="BP121"/>
  <c r="BP366"/>
  <c r="BD121"/>
  <c r="BD366"/>
  <c r="AR121"/>
  <c r="CY121"/>
  <c r="CY366"/>
  <c r="CL121"/>
  <c r="CL366"/>
  <c r="BY121"/>
  <c r="BY366"/>
  <c r="BL121"/>
  <c r="BL366"/>
  <c r="AY121"/>
  <c r="AL121"/>
  <c r="CX121"/>
  <c r="CX366"/>
  <c r="CK121"/>
  <c r="CK366"/>
  <c r="BX121"/>
  <c r="BX366"/>
  <c r="BK121"/>
  <c r="BK366"/>
  <c r="AX121"/>
  <c r="AK121"/>
  <c r="CW121"/>
  <c r="CW366"/>
  <c r="CJ121"/>
  <c r="CJ366"/>
  <c r="BW121"/>
  <c r="BW366"/>
  <c r="BJ121"/>
  <c r="BJ366"/>
  <c r="AW121"/>
  <c r="AJ121"/>
  <c r="CV121"/>
  <c r="CV366"/>
  <c r="CI121"/>
  <c r="CI366"/>
  <c r="BV121"/>
  <c r="BV366"/>
  <c r="BI121"/>
  <c r="BI366"/>
  <c r="AV121"/>
  <c r="AI121"/>
  <c r="AI366"/>
  <c r="BB121"/>
  <c r="BB366"/>
  <c r="BT121"/>
  <c r="BT366"/>
  <c r="CP121"/>
  <c r="CP366"/>
  <c r="AK123"/>
  <c r="BG123"/>
  <c r="BG368"/>
  <c r="BX123"/>
  <c r="BX368"/>
  <c r="CT123"/>
  <c r="CT368"/>
  <c r="AN124"/>
  <c r="BF124"/>
  <c r="BF369"/>
  <c r="CA124"/>
  <c r="CA369"/>
  <c r="CS124"/>
  <c r="CS369"/>
  <c r="CN127"/>
  <c r="CN372"/>
  <c r="CB127"/>
  <c r="CB372"/>
  <c r="BP127"/>
  <c r="BP372"/>
  <c r="BD127"/>
  <c r="BD372"/>
  <c r="AR127"/>
  <c r="CY127"/>
  <c r="CY372"/>
  <c r="CL127"/>
  <c r="CL372"/>
  <c r="BY127"/>
  <c r="BY372"/>
  <c r="BL127"/>
  <c r="BL372"/>
  <c r="AY127"/>
  <c r="AL127"/>
  <c r="CX127"/>
  <c r="CX372"/>
  <c r="CK127"/>
  <c r="CK372"/>
  <c r="BX127"/>
  <c r="BX372"/>
  <c r="BK127"/>
  <c r="BK372"/>
  <c r="AX127"/>
  <c r="AK127"/>
  <c r="CW127"/>
  <c r="CW372"/>
  <c r="CJ127"/>
  <c r="CJ372"/>
  <c r="BW127"/>
  <c r="BW372"/>
  <c r="BJ127"/>
  <c r="BJ372"/>
  <c r="AW127"/>
  <c r="AJ127"/>
  <c r="CV127"/>
  <c r="CV372"/>
  <c r="CI127"/>
  <c r="CI372"/>
  <c r="BV127"/>
  <c r="BV372"/>
  <c r="BI127"/>
  <c r="BI372"/>
  <c r="AV127"/>
  <c r="AI127"/>
  <c r="CU127"/>
  <c r="CU372"/>
  <c r="CH127"/>
  <c r="CH372"/>
  <c r="BU127"/>
  <c r="BU372"/>
  <c r="BH127"/>
  <c r="BH372"/>
  <c r="AU127"/>
  <c r="AH127"/>
  <c r="CS127"/>
  <c r="CS372"/>
  <c r="CF127"/>
  <c r="CF372"/>
  <c r="BS127"/>
  <c r="BS372"/>
  <c r="BF127"/>
  <c r="BF372"/>
  <c r="AS127"/>
  <c r="BG127"/>
  <c r="BG372"/>
  <c r="CG127"/>
  <c r="CG372"/>
  <c r="CN130"/>
  <c r="CN375"/>
  <c r="CB130"/>
  <c r="CB375"/>
  <c r="BP130"/>
  <c r="BP375"/>
  <c r="BD130"/>
  <c r="BD375"/>
  <c r="AR130"/>
  <c r="CY130"/>
  <c r="CY375"/>
  <c r="CL130"/>
  <c r="CL375"/>
  <c r="BY130"/>
  <c r="BY375"/>
  <c r="BL130"/>
  <c r="BL375"/>
  <c r="AY130"/>
  <c r="AY375"/>
  <c r="AL130"/>
  <c r="CX130"/>
  <c r="CX375"/>
  <c r="CK130"/>
  <c r="CK375"/>
  <c r="BX130"/>
  <c r="BX375"/>
  <c r="BK130"/>
  <c r="BK375"/>
  <c r="AX130"/>
  <c r="AK130"/>
  <c r="CW130"/>
  <c r="CW375"/>
  <c r="CJ130"/>
  <c r="CJ375"/>
  <c r="BW130"/>
  <c r="BW375"/>
  <c r="BJ130"/>
  <c r="BJ375"/>
  <c r="AW130"/>
  <c r="AJ130"/>
  <c r="CV130"/>
  <c r="CV375"/>
  <c r="CI130"/>
  <c r="CI375"/>
  <c r="BV130"/>
  <c r="BV375"/>
  <c r="BI130"/>
  <c r="BI375"/>
  <c r="AV130"/>
  <c r="AI130"/>
  <c r="CU130"/>
  <c r="CU375"/>
  <c r="CH130"/>
  <c r="CH375"/>
  <c r="BU130"/>
  <c r="BU375"/>
  <c r="BH130"/>
  <c r="BH375"/>
  <c r="AU130"/>
  <c r="AH130"/>
  <c r="CS130"/>
  <c r="CS375"/>
  <c r="CF130"/>
  <c r="CF375"/>
  <c r="BS130"/>
  <c r="BS375"/>
  <c r="BF130"/>
  <c r="BF375"/>
  <c r="AS130"/>
  <c r="BG130"/>
  <c r="BG375"/>
  <c r="CG130"/>
  <c r="CG375"/>
  <c r="BE132"/>
  <c r="BE377"/>
  <c r="CN133"/>
  <c r="CN378"/>
  <c r="CB133"/>
  <c r="CB378"/>
  <c r="BP133"/>
  <c r="BP378"/>
  <c r="BD133"/>
  <c r="BD378"/>
  <c r="AR133"/>
  <c r="CY133"/>
  <c r="CY378"/>
  <c r="CL133"/>
  <c r="CL378"/>
  <c r="BY133"/>
  <c r="BY378"/>
  <c r="BL133"/>
  <c r="BL378"/>
  <c r="AY133"/>
  <c r="AL133"/>
  <c r="CX133"/>
  <c r="CX378"/>
  <c r="CK133"/>
  <c r="CK378"/>
  <c r="BX133"/>
  <c r="BX378"/>
  <c r="BK133"/>
  <c r="BK378"/>
  <c r="AX133"/>
  <c r="AK133"/>
  <c r="CW133"/>
  <c r="CW378"/>
  <c r="CJ133"/>
  <c r="CJ378"/>
  <c r="BW133"/>
  <c r="BW378"/>
  <c r="BJ133"/>
  <c r="BJ378"/>
  <c r="AW133"/>
  <c r="AJ133"/>
  <c r="CV133"/>
  <c r="CV378"/>
  <c r="CI133"/>
  <c r="CI378"/>
  <c r="BV133"/>
  <c r="BV378"/>
  <c r="BI133"/>
  <c r="BI378"/>
  <c r="AV133"/>
  <c r="AI133"/>
  <c r="CU133"/>
  <c r="CU378"/>
  <c r="CH133"/>
  <c r="CH378"/>
  <c r="BU133"/>
  <c r="BU378"/>
  <c r="BH133"/>
  <c r="BH378"/>
  <c r="AU133"/>
  <c r="AH133"/>
  <c r="CS133"/>
  <c r="CS378"/>
  <c r="CF133"/>
  <c r="CF378"/>
  <c r="BS133"/>
  <c r="BS378"/>
  <c r="BF133"/>
  <c r="BF378"/>
  <c r="AS133"/>
  <c r="BG133"/>
  <c r="BG378"/>
  <c r="CG133"/>
  <c r="CG378"/>
  <c r="BE135"/>
  <c r="BE380"/>
  <c r="CE135"/>
  <c r="CE380"/>
  <c r="CN136"/>
  <c r="CN381"/>
  <c r="CB136"/>
  <c r="CB381"/>
  <c r="BP136"/>
  <c r="BP381"/>
  <c r="BD136"/>
  <c r="BD381"/>
  <c r="AR136"/>
  <c r="CY136"/>
  <c r="CY381"/>
  <c r="CL136"/>
  <c r="CL381"/>
  <c r="BY136"/>
  <c r="BY381"/>
  <c r="BL136"/>
  <c r="BL381"/>
  <c r="AY136"/>
  <c r="AL136"/>
  <c r="CX136"/>
  <c r="CX381"/>
  <c r="CK136"/>
  <c r="CK381"/>
  <c r="BX136"/>
  <c r="BX381"/>
  <c r="BK136"/>
  <c r="BK381"/>
  <c r="AX136"/>
  <c r="AK136"/>
  <c r="CW136"/>
  <c r="CW381"/>
  <c r="CJ136"/>
  <c r="CJ381"/>
  <c r="BW136"/>
  <c r="BW381"/>
  <c r="BJ136"/>
  <c r="BJ381"/>
  <c r="AW136"/>
  <c r="AJ136"/>
  <c r="CV136"/>
  <c r="CV381"/>
  <c r="CI136"/>
  <c r="CI381"/>
  <c r="BV136"/>
  <c r="BV381"/>
  <c r="BI136"/>
  <c r="BI381"/>
  <c r="AV136"/>
  <c r="AI136"/>
  <c r="CU136"/>
  <c r="CU381"/>
  <c r="CH136"/>
  <c r="CH381"/>
  <c r="BU136"/>
  <c r="BU381"/>
  <c r="BH136"/>
  <c r="BH381"/>
  <c r="AU136"/>
  <c r="AH136"/>
  <c r="CS136"/>
  <c r="CS381"/>
  <c r="CF136"/>
  <c r="CF381"/>
  <c r="BS136"/>
  <c r="BS381"/>
  <c r="BF136"/>
  <c r="BF381"/>
  <c r="AS136"/>
  <c r="CO136"/>
  <c r="CO381"/>
  <c r="CA136"/>
  <c r="CA381"/>
  <c r="BN136"/>
  <c r="BN381"/>
  <c r="BA136"/>
  <c r="BA381"/>
  <c r="AN136"/>
  <c r="BO136"/>
  <c r="BO381"/>
  <c r="CR136"/>
  <c r="CR381"/>
  <c r="AU138"/>
  <c r="BX138"/>
  <c r="BX383"/>
  <c r="AP139"/>
  <c r="BT139"/>
  <c r="BT384"/>
  <c r="AP149"/>
  <c r="BT149"/>
  <c r="BT394"/>
  <c r="CW149"/>
  <c r="CW394"/>
  <c r="AR151"/>
  <c r="CF151"/>
  <c r="CF396"/>
  <c r="CQ161"/>
  <c r="CQ406"/>
  <c r="CE161"/>
  <c r="CE406"/>
  <c r="BS161"/>
  <c r="BS406"/>
  <c r="BG161"/>
  <c r="BG406"/>
  <c r="AU161"/>
  <c r="AI161"/>
  <c r="CO161"/>
  <c r="CO406"/>
  <c r="CB161"/>
  <c r="CB406"/>
  <c r="BO161"/>
  <c r="BO406"/>
  <c r="BB161"/>
  <c r="BB406"/>
  <c r="AO161"/>
  <c r="CN161"/>
  <c r="CN406"/>
  <c r="CA161"/>
  <c r="CA406"/>
  <c r="BN161"/>
  <c r="BN406"/>
  <c r="BA161"/>
  <c r="BA406"/>
  <c r="AN161"/>
  <c r="CM161"/>
  <c r="CM406"/>
  <c r="BZ161"/>
  <c r="BZ406"/>
  <c r="BM161"/>
  <c r="BM406"/>
  <c r="AZ161"/>
  <c r="AM161"/>
  <c r="AM406"/>
  <c r="CY161"/>
  <c r="CY406"/>
  <c r="CL161"/>
  <c r="CL406"/>
  <c r="BY161"/>
  <c r="BY406"/>
  <c r="BL161"/>
  <c r="BL406"/>
  <c r="AY161"/>
  <c r="AY406"/>
  <c r="AL161"/>
  <c r="CX161"/>
  <c r="CX406"/>
  <c r="CK161"/>
  <c r="CK406"/>
  <c r="BX161"/>
  <c r="BX406"/>
  <c r="BK161"/>
  <c r="BK406"/>
  <c r="AX161"/>
  <c r="AK161"/>
  <c r="X161"/>
  <c r="Y161"/>
  <c r="CW161"/>
  <c r="CW406"/>
  <c r="CJ161"/>
  <c r="CJ406"/>
  <c r="BW161"/>
  <c r="BW406"/>
  <c r="BJ161"/>
  <c r="BJ406"/>
  <c r="AW161"/>
  <c r="AJ161"/>
  <c r="CV161"/>
  <c r="CV406"/>
  <c r="CI161"/>
  <c r="CI406"/>
  <c r="BV161"/>
  <c r="BV406"/>
  <c r="BI161"/>
  <c r="BI406"/>
  <c r="AV161"/>
  <c r="AH161"/>
  <c r="V161"/>
  <c r="U161"/>
  <c r="T161"/>
  <c r="S161"/>
  <c r="R161"/>
  <c r="Q161"/>
  <c r="P161"/>
  <c r="O161"/>
  <c r="CT161"/>
  <c r="CT406"/>
  <c r="CG161"/>
  <c r="CG406"/>
  <c r="BT161"/>
  <c r="BT406"/>
  <c r="BF161"/>
  <c r="BF406"/>
  <c r="AS161"/>
  <c r="CR161"/>
  <c r="CR406"/>
  <c r="CD161"/>
  <c r="CD406"/>
  <c r="BQ161"/>
  <c r="BQ406"/>
  <c r="BD161"/>
  <c r="BD406"/>
  <c r="AQ161"/>
  <c r="AQ406"/>
  <c r="CH161"/>
  <c r="CH406"/>
  <c r="CH163"/>
  <c r="CH408"/>
  <c r="CQ165"/>
  <c r="CQ410"/>
  <c r="CE165"/>
  <c r="CE410"/>
  <c r="BS165"/>
  <c r="BS410"/>
  <c r="BG165"/>
  <c r="BG410"/>
  <c r="AU165"/>
  <c r="AI165"/>
  <c r="CT165"/>
  <c r="CT410"/>
  <c r="CG165"/>
  <c r="CG410"/>
  <c r="BT165"/>
  <c r="BT410"/>
  <c r="BF165"/>
  <c r="BF410"/>
  <c r="AS165"/>
  <c r="CS165"/>
  <c r="CS410"/>
  <c r="CF165"/>
  <c r="CF410"/>
  <c r="BR165"/>
  <c r="BR410"/>
  <c r="BE165"/>
  <c r="BE410"/>
  <c r="AR165"/>
  <c r="CR165"/>
  <c r="CR410"/>
  <c r="CD165"/>
  <c r="CD410"/>
  <c r="BQ165"/>
  <c r="BQ410"/>
  <c r="BD165"/>
  <c r="BD410"/>
  <c r="AQ165"/>
  <c r="AQ410"/>
  <c r="CP165"/>
  <c r="CP410"/>
  <c r="CC165"/>
  <c r="CC410"/>
  <c r="BP165"/>
  <c r="BP410"/>
  <c r="BC165"/>
  <c r="BC410"/>
  <c r="AP165"/>
  <c r="CO165"/>
  <c r="CO410"/>
  <c r="CB165"/>
  <c r="CB410"/>
  <c r="BO165"/>
  <c r="BO410"/>
  <c r="BB165"/>
  <c r="BB410"/>
  <c r="AO165"/>
  <c r="CN165"/>
  <c r="CN410"/>
  <c r="CA165"/>
  <c r="CA410"/>
  <c r="BN165"/>
  <c r="BN410"/>
  <c r="BA165"/>
  <c r="BA410"/>
  <c r="AN165"/>
  <c r="CM165"/>
  <c r="CM410"/>
  <c r="BZ165"/>
  <c r="BZ410"/>
  <c r="BM165"/>
  <c r="BM410"/>
  <c r="AZ165"/>
  <c r="AM165"/>
  <c r="CY165"/>
  <c r="CY410"/>
  <c r="CL165"/>
  <c r="CL410"/>
  <c r="BY165"/>
  <c r="BY410"/>
  <c r="BL165"/>
  <c r="BL410"/>
  <c r="AY165"/>
  <c r="AL165"/>
  <c r="CX165"/>
  <c r="CX410"/>
  <c r="CK165"/>
  <c r="CK410"/>
  <c r="BX165"/>
  <c r="BX410"/>
  <c r="BK165"/>
  <c r="BK410"/>
  <c r="AX165"/>
  <c r="AK165"/>
  <c r="X165"/>
  <c r="Y165"/>
  <c r="CV165"/>
  <c r="CV410"/>
  <c r="CI165"/>
  <c r="CI410"/>
  <c r="BV165"/>
  <c r="BV410"/>
  <c r="BI165"/>
  <c r="BI410"/>
  <c r="AV165"/>
  <c r="AH165"/>
  <c r="AH410"/>
  <c r="V165"/>
  <c r="U165"/>
  <c r="T165"/>
  <c r="BB174"/>
  <c r="BB419"/>
  <c r="AR156"/>
  <c r="BE156"/>
  <c r="BE401"/>
  <c r="BR156"/>
  <c r="BR401"/>
  <c r="CF156"/>
  <c r="CF401"/>
  <c r="CQ158"/>
  <c r="CQ403"/>
  <c r="CE158"/>
  <c r="CE403"/>
  <c r="BS158"/>
  <c r="BS403"/>
  <c r="BG158"/>
  <c r="BG403"/>
  <c r="AU158"/>
  <c r="AI158"/>
  <c r="AT158"/>
  <c r="BH158"/>
  <c r="BH403"/>
  <c r="BU158"/>
  <c r="BU403"/>
  <c r="CH158"/>
  <c r="CH403"/>
  <c r="CU158"/>
  <c r="CU403"/>
  <c r="AO159"/>
  <c r="BB159"/>
  <c r="BB404"/>
  <c r="BO159"/>
  <c r="BO404"/>
  <c r="CB159"/>
  <c r="CB404"/>
  <c r="CO159"/>
  <c r="CO404"/>
  <c r="AT173"/>
  <c r="BJ173"/>
  <c r="BJ418"/>
  <c r="BZ173"/>
  <c r="BZ418"/>
  <c r="CT173"/>
  <c r="CT418"/>
  <c r="CQ156"/>
  <c r="CQ401"/>
  <c r="CE156"/>
  <c r="CE401"/>
  <c r="BS156"/>
  <c r="BS401"/>
  <c r="BG156"/>
  <c r="BG401"/>
  <c r="AU156"/>
  <c r="AI156"/>
  <c r="AT156"/>
  <c r="BH156"/>
  <c r="BH401"/>
  <c r="BU156"/>
  <c r="BU401"/>
  <c r="CH156"/>
  <c r="CH401"/>
  <c r="CU156"/>
  <c r="CU401"/>
  <c r="AV173"/>
  <c r="BL173"/>
  <c r="BL418"/>
  <c r="CF173"/>
  <c r="CF418"/>
  <c r="CY173"/>
  <c r="CY418"/>
  <c r="CM173"/>
  <c r="CM418"/>
  <c r="CA173"/>
  <c r="CA418"/>
  <c r="BO173"/>
  <c r="BO418"/>
  <c r="BC173"/>
  <c r="BC418"/>
  <c r="AQ173"/>
  <c r="AQ418"/>
  <c r="CQ173"/>
  <c r="CQ418"/>
  <c r="CD173"/>
  <c r="CD418"/>
  <c r="BQ173"/>
  <c r="BQ418"/>
  <c r="BD173"/>
  <c r="BD418"/>
  <c r="AP173"/>
  <c r="CP173"/>
  <c r="CP418"/>
  <c r="CC173"/>
  <c r="CC418"/>
  <c r="BP173"/>
  <c r="BP418"/>
  <c r="BB173"/>
  <c r="BB418"/>
  <c r="AO173"/>
  <c r="AO418"/>
  <c r="CO173"/>
  <c r="CO418"/>
  <c r="CB173"/>
  <c r="CB418"/>
  <c r="BN173"/>
  <c r="BN418"/>
  <c r="BA173"/>
  <c r="BA418"/>
  <c r="AN173"/>
  <c r="AW173"/>
  <c r="BM173"/>
  <c r="BM418"/>
  <c r="CG173"/>
  <c r="CG418"/>
  <c r="CW173"/>
  <c r="CW418"/>
  <c r="CS229"/>
  <c r="CS474"/>
  <c r="CG229"/>
  <c r="CG474"/>
  <c r="BU229"/>
  <c r="BU474"/>
  <c r="BI229"/>
  <c r="BI474"/>
  <c r="AW229"/>
  <c r="AK229"/>
  <c r="CR229"/>
  <c r="CR474"/>
  <c r="CF229"/>
  <c r="CF474"/>
  <c r="BT229"/>
  <c r="BT474"/>
  <c r="BH229"/>
  <c r="BH474"/>
  <c r="AV229"/>
  <c r="AJ229"/>
  <c r="X229"/>
  <c r="CQ229"/>
  <c r="CQ474"/>
  <c r="CE229"/>
  <c r="CE474"/>
  <c r="BS229"/>
  <c r="BS474"/>
  <c r="BG229"/>
  <c r="BG474"/>
  <c r="AU229"/>
  <c r="AI229"/>
  <c r="AI474"/>
  <c r="CP229"/>
  <c r="CP474"/>
  <c r="CD229"/>
  <c r="CD474"/>
  <c r="BR229"/>
  <c r="BR474"/>
  <c r="BF229"/>
  <c r="BF474"/>
  <c r="AT229"/>
  <c r="AH229"/>
  <c r="CY229"/>
  <c r="CY474"/>
  <c r="CM229"/>
  <c r="CM474"/>
  <c r="CA229"/>
  <c r="CA474"/>
  <c r="BO229"/>
  <c r="BO474"/>
  <c r="BC229"/>
  <c r="BC474"/>
  <c r="AQ229"/>
  <c r="CL229"/>
  <c r="CL474"/>
  <c r="BQ229"/>
  <c r="BQ474"/>
  <c r="AY229"/>
  <c r="CK229"/>
  <c r="CK474"/>
  <c r="BP229"/>
  <c r="BP474"/>
  <c r="AX229"/>
  <c r="CJ229"/>
  <c r="CJ474"/>
  <c r="BN229"/>
  <c r="BN474"/>
  <c r="AS229"/>
  <c r="CI229"/>
  <c r="CI474"/>
  <c r="BM229"/>
  <c r="BM474"/>
  <c r="AR229"/>
  <c r="CH229"/>
  <c r="CH474"/>
  <c r="BL229"/>
  <c r="BL474"/>
  <c r="AP229"/>
  <c r="CX229"/>
  <c r="CX474"/>
  <c r="CC229"/>
  <c r="CC474"/>
  <c r="BK229"/>
  <c r="BK474"/>
  <c r="AO229"/>
  <c r="CW229"/>
  <c r="CW474"/>
  <c r="CB229"/>
  <c r="CB474"/>
  <c r="BJ229"/>
  <c r="BJ474"/>
  <c r="AN229"/>
  <c r="CV229"/>
  <c r="CV474"/>
  <c r="BZ229"/>
  <c r="BZ474"/>
  <c r="BE229"/>
  <c r="BE474"/>
  <c r="AM229"/>
  <c r="CU229"/>
  <c r="CU474"/>
  <c r="BY229"/>
  <c r="BY474"/>
  <c r="BD229"/>
  <c r="BD474"/>
  <c r="AL229"/>
  <c r="CO229"/>
  <c r="CO474"/>
  <c r="BW229"/>
  <c r="BW474"/>
  <c r="BA229"/>
  <c r="BA474"/>
  <c r="CY247"/>
  <c r="CY492"/>
  <c r="CY599"/>
  <c r="CM247"/>
  <c r="CM492"/>
  <c r="CM599"/>
  <c r="CA247"/>
  <c r="CA492"/>
  <c r="CA599"/>
  <c r="BO247"/>
  <c r="BO492"/>
  <c r="BO599"/>
  <c r="BC247"/>
  <c r="BC492"/>
  <c r="BC599"/>
  <c r="CL247"/>
  <c r="CL492"/>
  <c r="CL599"/>
  <c r="BY247"/>
  <c r="BY492"/>
  <c r="BY599"/>
  <c r="BL247"/>
  <c r="BL492"/>
  <c r="BL599"/>
  <c r="AY247"/>
  <c r="AM247"/>
  <c r="CW247"/>
  <c r="CW492"/>
  <c r="CW599"/>
  <c r="CJ247"/>
  <c r="CJ492"/>
  <c r="CJ599"/>
  <c r="BW247"/>
  <c r="BW492"/>
  <c r="BW599"/>
  <c r="BJ247"/>
  <c r="BJ492"/>
  <c r="BJ599"/>
  <c r="AW247"/>
  <c r="AK247"/>
  <c r="CK247"/>
  <c r="CK492"/>
  <c r="CK599"/>
  <c r="BU247"/>
  <c r="BU492"/>
  <c r="BU599"/>
  <c r="BF247"/>
  <c r="BF492"/>
  <c r="BF599"/>
  <c r="AQ247"/>
  <c r="AQ492"/>
  <c r="AQ599" s="1"/>
  <c r="CI247"/>
  <c r="CI492"/>
  <c r="CI599"/>
  <c r="BT247"/>
  <c r="BT492"/>
  <c r="BT599"/>
  <c r="BE247"/>
  <c r="BE492"/>
  <c r="BE599"/>
  <c r="AP247"/>
  <c r="CX247"/>
  <c r="CX492"/>
  <c r="CX599"/>
  <c r="CH247"/>
  <c r="CH492"/>
  <c r="CH599"/>
  <c r="BS247"/>
  <c r="BS492"/>
  <c r="BS599"/>
  <c r="BD247"/>
  <c r="BD492"/>
  <c r="BD599"/>
  <c r="AO247"/>
  <c r="AO492"/>
  <c r="AO599" s="1"/>
  <c r="CV247"/>
  <c r="CV492"/>
  <c r="CV599"/>
  <c r="CG247"/>
  <c r="CG492"/>
  <c r="CG599"/>
  <c r="BR247"/>
  <c r="BR492"/>
  <c r="BR599"/>
  <c r="BB247"/>
  <c r="BB492"/>
  <c r="BB599"/>
  <c r="AN247"/>
  <c r="CU247"/>
  <c r="CU492"/>
  <c r="CU599"/>
  <c r="CF247"/>
  <c r="CF492"/>
  <c r="CF599"/>
  <c r="BQ247"/>
  <c r="BQ492"/>
  <c r="BQ599"/>
  <c r="BA247"/>
  <c r="BA492"/>
  <c r="BA599"/>
  <c r="AL247"/>
  <c r="CT247"/>
  <c r="CT492"/>
  <c r="CT599"/>
  <c r="CE247"/>
  <c r="CE492"/>
  <c r="CE599"/>
  <c r="BP247"/>
  <c r="BP492"/>
  <c r="BP599"/>
  <c r="AZ247"/>
  <c r="AJ247"/>
  <c r="CS247"/>
  <c r="CS492"/>
  <c r="CS599"/>
  <c r="CD247"/>
  <c r="CD492"/>
  <c r="CD599"/>
  <c r="BN247"/>
  <c r="BN492"/>
  <c r="BN599"/>
  <c r="AX247"/>
  <c r="AI247"/>
  <c r="CR247"/>
  <c r="CR492"/>
  <c r="CR599"/>
  <c r="CC247"/>
  <c r="CC492"/>
  <c r="CC599"/>
  <c r="BM247"/>
  <c r="BM492"/>
  <c r="BM599"/>
  <c r="AV247"/>
  <c r="AH247"/>
  <c r="CO247"/>
  <c r="CO492"/>
  <c r="CO599"/>
  <c r="BX247"/>
  <c r="BX492"/>
  <c r="BX599"/>
  <c r="BH247"/>
  <c r="BH492"/>
  <c r="BH599"/>
  <c r="AS247"/>
  <c r="AS492"/>
  <c r="AS599"/>
  <c r="CP247"/>
  <c r="CP492"/>
  <c r="CP599"/>
  <c r="CN247"/>
  <c r="CN492"/>
  <c r="CN599"/>
  <c r="CB247"/>
  <c r="CB492"/>
  <c r="CB599"/>
  <c r="BZ247"/>
  <c r="BZ492"/>
  <c r="BZ599"/>
  <c r="BV247"/>
  <c r="BV492"/>
  <c r="BV599"/>
  <c r="BK247"/>
  <c r="BK492"/>
  <c r="BK599"/>
  <c r="BI247"/>
  <c r="BI492"/>
  <c r="BI599"/>
  <c r="BG247"/>
  <c r="BG492"/>
  <c r="BG599"/>
  <c r="AU247"/>
  <c r="AR247"/>
  <c r="AR492"/>
  <c r="AR599"/>
  <c r="CQ154"/>
  <c r="CQ399"/>
  <c r="CE154"/>
  <c r="CE399"/>
  <c r="BS154"/>
  <c r="BS399"/>
  <c r="BG154"/>
  <c r="BG399"/>
  <c r="AU154"/>
  <c r="AI154"/>
  <c r="AT154"/>
  <c r="BH154"/>
  <c r="BH399"/>
  <c r="BU154"/>
  <c r="BU399"/>
  <c r="CH154"/>
  <c r="CH399"/>
  <c r="CU154"/>
  <c r="CU399"/>
  <c r="AJ156"/>
  <c r="AW156"/>
  <c r="BJ156"/>
  <c r="BJ401"/>
  <c r="BW156"/>
  <c r="BW401"/>
  <c r="CJ156"/>
  <c r="CJ401"/>
  <c r="CW156"/>
  <c r="CW401"/>
  <c r="AL158"/>
  <c r="AY158"/>
  <c r="BL158"/>
  <c r="BL403"/>
  <c r="BY158"/>
  <c r="BY403"/>
  <c r="CL158"/>
  <c r="CL403"/>
  <c r="CY158"/>
  <c r="CY403"/>
  <c r="AS159"/>
  <c r="BF159"/>
  <c r="BF404"/>
  <c r="BT159"/>
  <c r="BT404"/>
  <c r="CG159"/>
  <c r="CG404"/>
  <c r="CQ166"/>
  <c r="CQ411"/>
  <c r="CE166"/>
  <c r="CE411"/>
  <c r="BS166"/>
  <c r="BS411"/>
  <c r="BG166"/>
  <c r="BG411"/>
  <c r="AU166"/>
  <c r="AI166"/>
  <c r="AT166"/>
  <c r="BH166"/>
  <c r="BH411"/>
  <c r="BU166"/>
  <c r="BU411"/>
  <c r="CH166"/>
  <c r="CH411"/>
  <c r="CU166"/>
  <c r="CU411"/>
  <c r="AH173"/>
  <c r="AX173"/>
  <c r="BR173"/>
  <c r="BR418"/>
  <c r="CH173"/>
  <c r="CH418"/>
  <c r="CX173"/>
  <c r="CX418"/>
  <c r="AZ229"/>
  <c r="CS230"/>
  <c r="CS475"/>
  <c r="CG230"/>
  <c r="CG475"/>
  <c r="BU230"/>
  <c r="BU475"/>
  <c r="BI230"/>
  <c r="BI475"/>
  <c r="AW230"/>
  <c r="AK230"/>
  <c r="AK475"/>
  <c r="CR230"/>
  <c r="CR475"/>
  <c r="CF230"/>
  <c r="CF475"/>
  <c r="BT230"/>
  <c r="BT475"/>
  <c r="BH230"/>
  <c r="BH475"/>
  <c r="AV230"/>
  <c r="AJ230"/>
  <c r="AJ475"/>
  <c r="X230"/>
  <c r="CQ230"/>
  <c r="CQ475"/>
  <c r="CE230"/>
  <c r="CE475"/>
  <c r="BS230"/>
  <c r="BS475"/>
  <c r="BG230"/>
  <c r="BG475"/>
  <c r="AU230"/>
  <c r="AU475"/>
  <c r="AI230"/>
  <c r="CP230"/>
  <c r="CP475"/>
  <c r="CD230"/>
  <c r="CD475"/>
  <c r="BR230"/>
  <c r="BR475"/>
  <c r="BF230"/>
  <c r="BF475"/>
  <c r="AT230"/>
  <c r="AH230"/>
  <c r="CY230"/>
  <c r="CY475"/>
  <c r="CM230"/>
  <c r="CM475"/>
  <c r="CA230"/>
  <c r="CA475"/>
  <c r="BO230"/>
  <c r="BO475"/>
  <c r="BC230"/>
  <c r="BC475"/>
  <c r="AQ230"/>
  <c r="AQ475"/>
  <c r="CO230"/>
  <c r="CO475"/>
  <c r="BW230"/>
  <c r="BW475"/>
  <c r="BA230"/>
  <c r="BA475"/>
  <c r="CN230"/>
  <c r="CN475"/>
  <c r="BV230"/>
  <c r="BV475"/>
  <c r="AZ230"/>
  <c r="CL230"/>
  <c r="CL475"/>
  <c r="BQ230"/>
  <c r="BQ475"/>
  <c r="AY230"/>
  <c r="CK230"/>
  <c r="CK475"/>
  <c r="BP230"/>
  <c r="BP475"/>
  <c r="AX230"/>
  <c r="CJ230"/>
  <c r="CJ475"/>
  <c r="BN230"/>
  <c r="BN475"/>
  <c r="AS230"/>
  <c r="CI230"/>
  <c r="CI475"/>
  <c r="BM230"/>
  <c r="BM475"/>
  <c r="AR230"/>
  <c r="AR475"/>
  <c r="CH230"/>
  <c r="CH475"/>
  <c r="BL230"/>
  <c r="BL475"/>
  <c r="AP230"/>
  <c r="CX230"/>
  <c r="CX475"/>
  <c r="CC230"/>
  <c r="CC475"/>
  <c r="BK230"/>
  <c r="BK475"/>
  <c r="AO230"/>
  <c r="CW230"/>
  <c r="CW475"/>
  <c r="CB230"/>
  <c r="CB475"/>
  <c r="BJ230"/>
  <c r="BJ475"/>
  <c r="AN230"/>
  <c r="CU230"/>
  <c r="CU475"/>
  <c r="BY230"/>
  <c r="BY475"/>
  <c r="BD230"/>
  <c r="BD475"/>
  <c r="AL230"/>
  <c r="AT247"/>
  <c r="X156"/>
  <c r="Y156"/>
  <c r="AK156"/>
  <c r="AX156"/>
  <c r="BK156"/>
  <c r="BK401"/>
  <c r="BX156"/>
  <c r="BX401"/>
  <c r="CK156"/>
  <c r="CK401"/>
  <c r="CX156"/>
  <c r="CX401"/>
  <c r="CQ159"/>
  <c r="CQ404"/>
  <c r="CE159"/>
  <c r="CE404"/>
  <c r="BS159"/>
  <c r="BS404"/>
  <c r="BG159"/>
  <c r="BG404"/>
  <c r="AU159"/>
  <c r="AI159"/>
  <c r="AT159"/>
  <c r="BH159"/>
  <c r="BH404"/>
  <c r="BU159"/>
  <c r="BU404"/>
  <c r="CH159"/>
  <c r="CH404"/>
  <c r="CU159"/>
  <c r="CU404"/>
  <c r="AI173"/>
  <c r="AY173"/>
  <c r="BS173"/>
  <c r="BS418"/>
  <c r="CI173"/>
  <c r="CI418"/>
  <c r="CS223"/>
  <c r="CS468"/>
  <c r="CG223"/>
  <c r="CG468"/>
  <c r="BU223"/>
  <c r="BU468"/>
  <c r="BI223"/>
  <c r="BI468"/>
  <c r="AW223"/>
  <c r="AK223"/>
  <c r="CR223"/>
  <c r="CR468"/>
  <c r="CF223"/>
  <c r="CF468"/>
  <c r="BT223"/>
  <c r="BT468"/>
  <c r="BH223"/>
  <c r="BH468"/>
  <c r="AV223"/>
  <c r="AJ223"/>
  <c r="X223"/>
  <c r="Y223"/>
  <c r="CQ223"/>
  <c r="CQ468"/>
  <c r="CE223"/>
  <c r="CE468"/>
  <c r="BS223"/>
  <c r="BS468"/>
  <c r="BG223"/>
  <c r="BG468"/>
  <c r="AU223"/>
  <c r="AU468"/>
  <c r="AI223"/>
  <c r="CP223"/>
  <c r="CP468"/>
  <c r="CD223"/>
  <c r="CD468"/>
  <c r="BR223"/>
  <c r="BR468"/>
  <c r="BF223"/>
  <c r="BF468"/>
  <c r="AT223"/>
  <c r="AH223"/>
  <c r="CY223"/>
  <c r="CY468"/>
  <c r="CM223"/>
  <c r="CM468"/>
  <c r="CA223"/>
  <c r="CA468"/>
  <c r="BO223"/>
  <c r="BO468"/>
  <c r="BC223"/>
  <c r="BC468"/>
  <c r="AQ223"/>
  <c r="AQ468"/>
  <c r="CL223"/>
  <c r="CL468"/>
  <c r="BQ223"/>
  <c r="BQ468"/>
  <c r="AY223"/>
  <c r="CK223"/>
  <c r="CK468"/>
  <c r="BP223"/>
  <c r="BP468"/>
  <c r="AX223"/>
  <c r="CJ223"/>
  <c r="CJ468"/>
  <c r="BN223"/>
  <c r="BN468"/>
  <c r="AS223"/>
  <c r="CI223"/>
  <c r="CI468"/>
  <c r="BM223"/>
  <c r="BM468"/>
  <c r="AR223"/>
  <c r="CH223"/>
  <c r="CH468"/>
  <c r="BL223"/>
  <c r="BL468"/>
  <c r="AP223"/>
  <c r="CX223"/>
  <c r="CX468"/>
  <c r="CC223"/>
  <c r="CC468"/>
  <c r="BK223"/>
  <c r="BK468"/>
  <c r="AO223"/>
  <c r="CW223"/>
  <c r="CW468"/>
  <c r="CB223"/>
  <c r="CB468"/>
  <c r="BJ223"/>
  <c r="BJ468"/>
  <c r="AN223"/>
  <c r="CV223"/>
  <c r="CV468"/>
  <c r="BZ223"/>
  <c r="BZ468"/>
  <c r="BE223"/>
  <c r="BE468"/>
  <c r="AM223"/>
  <c r="AM468"/>
  <c r="CU223"/>
  <c r="CU468"/>
  <c r="BY223"/>
  <c r="BY468"/>
  <c r="BD223"/>
  <c r="BD468"/>
  <c r="AL223"/>
  <c r="CO223"/>
  <c r="CO468"/>
  <c r="BW223"/>
  <c r="BW468"/>
  <c r="BA223"/>
  <c r="BA468"/>
  <c r="BB229"/>
  <c r="BB474"/>
  <c r="CQ247"/>
  <c r="CQ492"/>
  <c r="CQ599"/>
  <c r="CQ152"/>
  <c r="CQ397"/>
  <c r="CE152"/>
  <c r="CE397"/>
  <c r="BS152"/>
  <c r="BS397"/>
  <c r="BG152"/>
  <c r="BG397"/>
  <c r="AU152"/>
  <c r="AU397"/>
  <c r="AI152"/>
  <c r="AT152"/>
  <c r="BH152"/>
  <c r="BH397"/>
  <c r="BU152"/>
  <c r="BU397"/>
  <c r="CH152"/>
  <c r="CH397"/>
  <c r="CU152"/>
  <c r="CU397"/>
  <c r="AJ154"/>
  <c r="AW154"/>
  <c r="BJ154"/>
  <c r="BJ399"/>
  <c r="BW154"/>
  <c r="BW399"/>
  <c r="CJ154"/>
  <c r="CJ399"/>
  <c r="CW154"/>
  <c r="CW399"/>
  <c r="AL156"/>
  <c r="AL401"/>
  <c r="AY156"/>
  <c r="BL156"/>
  <c r="BL401"/>
  <c r="BY156"/>
  <c r="BY401"/>
  <c r="CL156"/>
  <c r="CL401"/>
  <c r="CY156"/>
  <c r="CY401"/>
  <c r="AN158"/>
  <c r="BA158"/>
  <c r="BA403"/>
  <c r="BN158"/>
  <c r="BN403"/>
  <c r="CA158"/>
  <c r="CA403"/>
  <c r="CN158"/>
  <c r="CN403"/>
  <c r="V159"/>
  <c r="U159"/>
  <c r="T159"/>
  <c r="S159"/>
  <c r="R159"/>
  <c r="AH159"/>
  <c r="AV159"/>
  <c r="BI159"/>
  <c r="BI404"/>
  <c r="BV159"/>
  <c r="BV404"/>
  <c r="CI159"/>
  <c r="CI404"/>
  <c r="CV159"/>
  <c r="CV404"/>
  <c r="CQ164"/>
  <c r="CQ409"/>
  <c r="CE164"/>
  <c r="CE409"/>
  <c r="BS164"/>
  <c r="BS409"/>
  <c r="BG164"/>
  <c r="BG409"/>
  <c r="AU164"/>
  <c r="AI164"/>
  <c r="AT164"/>
  <c r="BH164"/>
  <c r="BH409"/>
  <c r="BU164"/>
  <c r="BU409"/>
  <c r="CH164"/>
  <c r="CH409"/>
  <c r="CU164"/>
  <c r="CU409"/>
  <c r="AJ166"/>
  <c r="AW166"/>
  <c r="BJ166"/>
  <c r="BJ411"/>
  <c r="BW166"/>
  <c r="BW411"/>
  <c r="CJ166"/>
  <c r="CJ411"/>
  <c r="CW166"/>
  <c r="CW411"/>
  <c r="AJ173"/>
  <c r="AZ173"/>
  <c r="BT173"/>
  <c r="BT418"/>
  <c r="CJ173"/>
  <c r="CJ418"/>
  <c r="AZ223"/>
  <c r="CS224"/>
  <c r="CS469"/>
  <c r="CG224"/>
  <c r="CG469"/>
  <c r="BU224"/>
  <c r="BU469"/>
  <c r="BI224"/>
  <c r="BI469"/>
  <c r="AW224"/>
  <c r="AK224"/>
  <c r="CR224"/>
  <c r="CR469"/>
  <c r="CF224"/>
  <c r="CF469"/>
  <c r="BT224"/>
  <c r="BT469"/>
  <c r="BH224"/>
  <c r="BH469"/>
  <c r="AV224"/>
  <c r="AJ224"/>
  <c r="CQ224"/>
  <c r="CQ469"/>
  <c r="CE224"/>
  <c r="CE469"/>
  <c r="BS224"/>
  <c r="BS469"/>
  <c r="BG224"/>
  <c r="BG469"/>
  <c r="AU224"/>
  <c r="AU469"/>
  <c r="AI224"/>
  <c r="CP224"/>
  <c r="CP469"/>
  <c r="CD224"/>
  <c r="CD469"/>
  <c r="BR224"/>
  <c r="BR469"/>
  <c r="BF224"/>
  <c r="BF469"/>
  <c r="AT224"/>
  <c r="AH224"/>
  <c r="CY224"/>
  <c r="CY469"/>
  <c r="CM224"/>
  <c r="CM469"/>
  <c r="CA224"/>
  <c r="CA469"/>
  <c r="BO224"/>
  <c r="BO469"/>
  <c r="BC224"/>
  <c r="BC469"/>
  <c r="AQ224"/>
  <c r="AQ469"/>
  <c r="CO224"/>
  <c r="CO469"/>
  <c r="BW224"/>
  <c r="BW469"/>
  <c r="BA224"/>
  <c r="BA469"/>
  <c r="CN224"/>
  <c r="CN469"/>
  <c r="BV224"/>
  <c r="BV469"/>
  <c r="AZ224"/>
  <c r="CL224"/>
  <c r="CL469"/>
  <c r="BQ224"/>
  <c r="BQ469"/>
  <c r="AY224"/>
  <c r="CK224"/>
  <c r="CK469"/>
  <c r="BP224"/>
  <c r="BP469"/>
  <c r="AX224"/>
  <c r="CJ224"/>
  <c r="CJ469"/>
  <c r="BN224"/>
  <c r="BN469"/>
  <c r="AS224"/>
  <c r="CI224"/>
  <c r="CI469"/>
  <c r="BM224"/>
  <c r="BM469"/>
  <c r="AR224"/>
  <c r="CH224"/>
  <c r="CH469"/>
  <c r="BL224"/>
  <c r="BL469"/>
  <c r="AP224"/>
  <c r="CX224"/>
  <c r="CX469"/>
  <c r="CC224"/>
  <c r="CC469"/>
  <c r="BK224"/>
  <c r="BK469"/>
  <c r="AO224"/>
  <c r="CW224"/>
  <c r="CW469"/>
  <c r="CB224"/>
  <c r="CB469"/>
  <c r="BJ224"/>
  <c r="BJ469"/>
  <c r="AN224"/>
  <c r="CU224"/>
  <c r="CU469"/>
  <c r="BY224"/>
  <c r="BY469"/>
  <c r="BD224"/>
  <c r="BD469"/>
  <c r="AL224"/>
  <c r="BV229"/>
  <c r="BV474"/>
  <c r="BB230"/>
  <c r="BB475"/>
  <c r="CW98"/>
  <c r="CW343"/>
  <c r="CK98"/>
  <c r="CK343"/>
  <c r="BY98"/>
  <c r="BY343"/>
  <c r="BM98"/>
  <c r="BM343"/>
  <c r="BA98"/>
  <c r="BA343"/>
  <c r="AO98"/>
  <c r="AT98"/>
  <c r="AT343"/>
  <c r="BG98"/>
  <c r="BG343"/>
  <c r="BT98"/>
  <c r="BT343"/>
  <c r="CG98"/>
  <c r="CG343"/>
  <c r="CT98"/>
  <c r="CT343"/>
  <c r="CW101"/>
  <c r="CW346"/>
  <c r="CK101"/>
  <c r="CK346"/>
  <c r="BY101"/>
  <c r="BY346"/>
  <c r="BM101"/>
  <c r="BM346"/>
  <c r="BA101"/>
  <c r="BA346"/>
  <c r="AO101"/>
  <c r="AT101"/>
  <c r="BG101"/>
  <c r="BG346"/>
  <c r="BT101"/>
  <c r="BT346"/>
  <c r="CG101"/>
  <c r="CG346"/>
  <c r="CT101"/>
  <c r="CT346"/>
  <c r="CW104"/>
  <c r="CW349"/>
  <c r="CK104"/>
  <c r="CK349"/>
  <c r="CK550"/>
  <c r="BY104"/>
  <c r="BY349"/>
  <c r="BM104"/>
  <c r="BM349"/>
  <c r="BM550"/>
  <c r="BA104"/>
  <c r="BA349"/>
  <c r="AO104"/>
  <c r="AT104"/>
  <c r="BG104"/>
  <c r="BG349"/>
  <c r="BT104"/>
  <c r="BT349"/>
  <c r="CG104"/>
  <c r="CG349"/>
  <c r="CT104"/>
  <c r="CT349"/>
  <c r="AH152"/>
  <c r="AV152"/>
  <c r="BI152"/>
  <c r="BI397"/>
  <c r="BV152"/>
  <c r="BV397"/>
  <c r="CI152"/>
  <c r="CI397"/>
  <c r="CV152"/>
  <c r="CV397"/>
  <c r="X154"/>
  <c r="Y154"/>
  <c r="Z154"/>
  <c r="AK154"/>
  <c r="AX154"/>
  <c r="BK154"/>
  <c r="BK399"/>
  <c r="BX154"/>
  <c r="BX399"/>
  <c r="CK154"/>
  <c r="CK399"/>
  <c r="CX154"/>
  <c r="CX399"/>
  <c r="AM156"/>
  <c r="AZ156"/>
  <c r="BM156"/>
  <c r="BM401"/>
  <c r="BZ156"/>
  <c r="BZ401"/>
  <c r="CM156"/>
  <c r="CM401"/>
  <c r="CQ157"/>
  <c r="CQ402"/>
  <c r="CE157"/>
  <c r="CE402"/>
  <c r="BS157"/>
  <c r="BS402"/>
  <c r="BG157"/>
  <c r="BG402"/>
  <c r="AU157"/>
  <c r="AI157"/>
  <c r="AT157"/>
  <c r="BH157"/>
  <c r="BH402"/>
  <c r="BU157"/>
  <c r="BU402"/>
  <c r="CH157"/>
  <c r="CH402"/>
  <c r="CU157"/>
  <c r="CU402"/>
  <c r="AO158"/>
  <c r="BB158"/>
  <c r="BB403"/>
  <c r="BO158"/>
  <c r="BO403"/>
  <c r="CB158"/>
  <c r="CB403"/>
  <c r="CO158"/>
  <c r="CO403"/>
  <c r="AJ159"/>
  <c r="AW159"/>
  <c r="BJ159"/>
  <c r="BJ404"/>
  <c r="BW159"/>
  <c r="BW404"/>
  <c r="CJ159"/>
  <c r="CJ404"/>
  <c r="CW159"/>
  <c r="CW404"/>
  <c r="V164"/>
  <c r="AH164"/>
  <c r="AV164"/>
  <c r="BI164"/>
  <c r="BI409"/>
  <c r="BV164"/>
  <c r="BV409"/>
  <c r="CI164"/>
  <c r="CI409"/>
  <c r="CV164"/>
  <c r="CV409"/>
  <c r="X166"/>
  <c r="Y166"/>
  <c r="Z166"/>
  <c r="AK166"/>
  <c r="AX166"/>
  <c r="BK166"/>
  <c r="BK411"/>
  <c r="BX166"/>
  <c r="BX411"/>
  <c r="CK166"/>
  <c r="CK411"/>
  <c r="CX166"/>
  <c r="CX411"/>
  <c r="AK173"/>
  <c r="BE173"/>
  <c r="BE418"/>
  <c r="BU173"/>
  <c r="BU418"/>
  <c r="CK173"/>
  <c r="CK418"/>
  <c r="BB223"/>
  <c r="BB468"/>
  <c r="AM224"/>
  <c r="BX229"/>
  <c r="BX474"/>
  <c r="BE230"/>
  <c r="BE475"/>
  <c r="AH98"/>
  <c r="AU98"/>
  <c r="BH98"/>
  <c r="BH343"/>
  <c r="BU98"/>
  <c r="BU343"/>
  <c r="CH98"/>
  <c r="CH343"/>
  <c r="CU98"/>
  <c r="CU343"/>
  <c r="AH101"/>
  <c r="AU101"/>
  <c r="BH101"/>
  <c r="BH346"/>
  <c r="BU101"/>
  <c r="BU346"/>
  <c r="CH101"/>
  <c r="CH346"/>
  <c r="CU101"/>
  <c r="CU346"/>
  <c r="AH104"/>
  <c r="AU104"/>
  <c r="BH104"/>
  <c r="BH349"/>
  <c r="BU104"/>
  <c r="BU349"/>
  <c r="CH104"/>
  <c r="CH349"/>
  <c r="CU104"/>
  <c r="CU349"/>
  <c r="CQ150"/>
  <c r="CQ395"/>
  <c r="CE150"/>
  <c r="CE395"/>
  <c r="BS150"/>
  <c r="BS395"/>
  <c r="BG150"/>
  <c r="BG395"/>
  <c r="AU150"/>
  <c r="AI150"/>
  <c r="AT150"/>
  <c r="BH150"/>
  <c r="BH395"/>
  <c r="BU150"/>
  <c r="BU395"/>
  <c r="CH150"/>
  <c r="CH395"/>
  <c r="CU150"/>
  <c r="CU395"/>
  <c r="AJ152"/>
  <c r="AW152"/>
  <c r="BJ152"/>
  <c r="BJ397"/>
  <c r="BW152"/>
  <c r="BW397"/>
  <c r="CJ152"/>
  <c r="CJ397"/>
  <c r="CW152"/>
  <c r="CW397"/>
  <c r="AL154"/>
  <c r="AY154"/>
  <c r="BL154"/>
  <c r="BL399"/>
  <c r="BY154"/>
  <c r="BY399"/>
  <c r="CL154"/>
  <c r="CL399"/>
  <c r="CY154"/>
  <c r="CY399"/>
  <c r="AN156"/>
  <c r="BA156"/>
  <c r="BA401"/>
  <c r="BN156"/>
  <c r="BN401"/>
  <c r="CA156"/>
  <c r="CA401"/>
  <c r="CN156"/>
  <c r="CN401"/>
  <c r="V157"/>
  <c r="U157"/>
  <c r="AH157"/>
  <c r="AV157"/>
  <c r="BI157"/>
  <c r="BI402"/>
  <c r="BV157"/>
  <c r="BV402"/>
  <c r="CI157"/>
  <c r="CI402"/>
  <c r="CV157"/>
  <c r="CV402"/>
  <c r="AP158"/>
  <c r="BC158"/>
  <c r="BC403"/>
  <c r="BP158"/>
  <c r="BP403"/>
  <c r="CC158"/>
  <c r="CC403"/>
  <c r="CP158"/>
  <c r="CP403"/>
  <c r="X159"/>
  <c r="AK159"/>
  <c r="AX159"/>
  <c r="BK159"/>
  <c r="BK404"/>
  <c r="BX159"/>
  <c r="BX404"/>
  <c r="CK159"/>
  <c r="CK404"/>
  <c r="CX159"/>
  <c r="CX404"/>
  <c r="CQ162"/>
  <c r="CQ407"/>
  <c r="CE162"/>
  <c r="CE407"/>
  <c r="BS162"/>
  <c r="BS407"/>
  <c r="BG162"/>
  <c r="BG407"/>
  <c r="AU162"/>
  <c r="AI162"/>
  <c r="AT162"/>
  <c r="BH162"/>
  <c r="BH407"/>
  <c r="BU162"/>
  <c r="BU407"/>
  <c r="CH162"/>
  <c r="CH407"/>
  <c r="CU162"/>
  <c r="CU407"/>
  <c r="AJ164"/>
  <c r="AW164"/>
  <c r="BJ164"/>
  <c r="BJ409"/>
  <c r="BW164"/>
  <c r="BW409"/>
  <c r="CJ164"/>
  <c r="CJ409"/>
  <c r="CW164"/>
  <c r="CW409"/>
  <c r="AL166"/>
  <c r="AY166"/>
  <c r="BL166"/>
  <c r="BL411"/>
  <c r="BY166"/>
  <c r="BY411"/>
  <c r="CL166"/>
  <c r="CL411"/>
  <c r="CY166"/>
  <c r="CY411"/>
  <c r="V173"/>
  <c r="U173"/>
  <c r="T173"/>
  <c r="S173"/>
  <c r="AL173"/>
  <c r="AL418"/>
  <c r="BF173"/>
  <c r="BF418"/>
  <c r="BV173"/>
  <c r="BV418"/>
  <c r="CL173"/>
  <c r="CL418"/>
  <c r="I191"/>
  <c r="J191"/>
  <c r="BV223"/>
  <c r="BV468"/>
  <c r="BB224"/>
  <c r="BB469"/>
  <c r="CN229"/>
  <c r="CN474"/>
  <c r="BX230"/>
  <c r="BX475"/>
  <c r="AI98"/>
  <c r="AI343"/>
  <c r="AV98"/>
  <c r="BI98"/>
  <c r="BI343"/>
  <c r="BV98"/>
  <c r="BV343"/>
  <c r="CI98"/>
  <c r="CI343"/>
  <c r="CV98"/>
  <c r="CV343"/>
  <c r="AI101"/>
  <c r="AV101"/>
  <c r="BI101"/>
  <c r="BI346"/>
  <c r="BV101"/>
  <c r="BV346"/>
  <c r="CI101"/>
  <c r="CI346"/>
  <c r="CV101"/>
  <c r="CV346"/>
  <c r="AI104"/>
  <c r="AV104"/>
  <c r="BI104"/>
  <c r="BI349"/>
  <c r="BV104"/>
  <c r="BV349"/>
  <c r="BV550"/>
  <c r="CI104"/>
  <c r="CI349"/>
  <c r="CV104"/>
  <c r="CV349"/>
  <c r="CN107"/>
  <c r="CN352"/>
  <c r="CN551"/>
  <c r="CB107"/>
  <c r="CB352"/>
  <c r="CB551"/>
  <c r="BP107"/>
  <c r="BP352"/>
  <c r="BP551"/>
  <c r="BD107"/>
  <c r="BD352"/>
  <c r="BD551"/>
  <c r="AR107"/>
  <c r="AR352"/>
  <c r="AR551" s="1"/>
  <c r="AT107"/>
  <c r="BG107"/>
  <c r="BG352"/>
  <c r="BG551"/>
  <c r="BT107"/>
  <c r="BT352"/>
  <c r="BT551"/>
  <c r="CG107"/>
  <c r="CG352"/>
  <c r="CG551"/>
  <c r="CT107"/>
  <c r="CT352"/>
  <c r="CT551"/>
  <c r="BT116"/>
  <c r="BT361"/>
  <c r="CT116"/>
  <c r="CT361"/>
  <c r="CN119"/>
  <c r="CN364"/>
  <c r="CB119"/>
  <c r="CB364"/>
  <c r="BP119"/>
  <c r="BP364"/>
  <c r="BD119"/>
  <c r="BD364"/>
  <c r="AR119"/>
  <c r="AT119"/>
  <c r="BG119"/>
  <c r="BG364"/>
  <c r="BT119"/>
  <c r="BT364"/>
  <c r="CG119"/>
  <c r="CG364"/>
  <c r="CT119"/>
  <c r="CT364"/>
  <c r="CN122"/>
  <c r="CN367"/>
  <c r="CB122"/>
  <c r="CB367"/>
  <c r="BP122"/>
  <c r="BP367"/>
  <c r="BD122"/>
  <c r="BD367"/>
  <c r="AR122"/>
  <c r="AT122"/>
  <c r="AT367"/>
  <c r="BG122"/>
  <c r="BG367"/>
  <c r="BT122"/>
  <c r="BT367"/>
  <c r="CG122"/>
  <c r="CG367"/>
  <c r="CT122"/>
  <c r="CT367"/>
  <c r="CN128"/>
  <c r="CN373"/>
  <c r="CB128"/>
  <c r="CB373"/>
  <c r="BP128"/>
  <c r="BP373"/>
  <c r="BD128"/>
  <c r="BD373"/>
  <c r="AR128"/>
  <c r="AT128"/>
  <c r="BG128"/>
  <c r="BG373"/>
  <c r="BT128"/>
  <c r="BT373"/>
  <c r="CG128"/>
  <c r="CG373"/>
  <c r="CT128"/>
  <c r="CT373"/>
  <c r="CN131"/>
  <c r="CN376"/>
  <c r="CB131"/>
  <c r="CB376"/>
  <c r="BP131"/>
  <c r="BP376"/>
  <c r="BD131"/>
  <c r="BD376"/>
  <c r="AR131"/>
  <c r="AT131"/>
  <c r="BG131"/>
  <c r="BG376"/>
  <c r="BT131"/>
  <c r="BT376"/>
  <c r="CG131"/>
  <c r="CG376"/>
  <c r="CT131"/>
  <c r="CT376"/>
  <c r="CN134"/>
  <c r="CN379"/>
  <c r="CB134"/>
  <c r="CB379"/>
  <c r="BP134"/>
  <c r="BP379"/>
  <c r="BD134"/>
  <c r="BD379"/>
  <c r="AR134"/>
  <c r="AT134"/>
  <c r="BG134"/>
  <c r="BG379"/>
  <c r="BT134"/>
  <c r="BT379"/>
  <c r="CG134"/>
  <c r="CG379"/>
  <c r="CT134"/>
  <c r="CT379"/>
  <c r="CN137"/>
  <c r="CN382"/>
  <c r="CB137"/>
  <c r="CB382"/>
  <c r="BP137"/>
  <c r="BP382"/>
  <c r="BD137"/>
  <c r="BD382"/>
  <c r="AR137"/>
  <c r="AT137"/>
  <c r="BG137"/>
  <c r="BG382"/>
  <c r="BT137"/>
  <c r="BT382"/>
  <c r="CG137"/>
  <c r="CG382"/>
  <c r="CT137"/>
  <c r="CT382"/>
  <c r="CN140"/>
  <c r="CN385"/>
  <c r="CB140"/>
  <c r="CB385"/>
  <c r="BP140"/>
  <c r="BP385"/>
  <c r="BD140"/>
  <c r="BD385"/>
  <c r="AR140"/>
  <c r="AT140"/>
  <c r="BG140"/>
  <c r="BG385"/>
  <c r="BT140"/>
  <c r="BT385"/>
  <c r="CG140"/>
  <c r="CG385"/>
  <c r="CT140"/>
  <c r="CT385"/>
  <c r="V150"/>
  <c r="AH150"/>
  <c r="AV150"/>
  <c r="BI150"/>
  <c r="BI395"/>
  <c r="BV150"/>
  <c r="BV395"/>
  <c r="CI150"/>
  <c r="CI395"/>
  <c r="CV150"/>
  <c r="CV395"/>
  <c r="AK152"/>
  <c r="AX152"/>
  <c r="BK152"/>
  <c r="BK397"/>
  <c r="BX152"/>
  <c r="BX397"/>
  <c r="CK152"/>
  <c r="CK397"/>
  <c r="CX152"/>
  <c r="CX397"/>
  <c r="AM154"/>
  <c r="AZ154"/>
  <c r="BM154"/>
  <c r="BM399"/>
  <c r="BZ154"/>
  <c r="BZ399"/>
  <c r="CM154"/>
  <c r="CM399"/>
  <c r="CQ155"/>
  <c r="CQ400"/>
  <c r="CE155"/>
  <c r="CE400"/>
  <c r="BS155"/>
  <c r="BS400"/>
  <c r="BG155"/>
  <c r="BG400"/>
  <c r="AU155"/>
  <c r="AI155"/>
  <c r="AT155"/>
  <c r="BH155"/>
  <c r="BH400"/>
  <c r="BU155"/>
  <c r="BU400"/>
  <c r="CH155"/>
  <c r="CH400"/>
  <c r="CU155"/>
  <c r="CU400"/>
  <c r="AO156"/>
  <c r="BB156"/>
  <c r="BB401"/>
  <c r="BO156"/>
  <c r="BO401"/>
  <c r="CB156"/>
  <c r="CB401"/>
  <c r="CO156"/>
  <c r="CO401"/>
  <c r="AJ157"/>
  <c r="AW157"/>
  <c r="BJ157"/>
  <c r="BJ402"/>
  <c r="BW157"/>
  <c r="BW402"/>
  <c r="CJ157"/>
  <c r="CJ402"/>
  <c r="CW157"/>
  <c r="CW402"/>
  <c r="AQ158"/>
  <c r="AQ403"/>
  <c r="BD158"/>
  <c r="BD403"/>
  <c r="BQ158"/>
  <c r="BQ403"/>
  <c r="CD158"/>
  <c r="CD403"/>
  <c r="CR158"/>
  <c r="CR403"/>
  <c r="AL159"/>
  <c r="AY159"/>
  <c r="BL159"/>
  <c r="BL404"/>
  <c r="BY159"/>
  <c r="BY404"/>
  <c r="CL159"/>
  <c r="CL404"/>
  <c r="CY159"/>
  <c r="CY404"/>
  <c r="AS160"/>
  <c r="BF160"/>
  <c r="BF405"/>
  <c r="BT160"/>
  <c r="BT405"/>
  <c r="CG160"/>
  <c r="CG405"/>
  <c r="V162"/>
  <c r="AH162"/>
  <c r="AV162"/>
  <c r="BI162"/>
  <c r="BI407"/>
  <c r="BV162"/>
  <c r="BV407"/>
  <c r="CI162"/>
  <c r="CI407"/>
  <c r="CV162"/>
  <c r="CV407"/>
  <c r="X164"/>
  <c r="AK164"/>
  <c r="AX164"/>
  <c r="BK164"/>
  <c r="BK409"/>
  <c r="BX164"/>
  <c r="BX409"/>
  <c r="CK164"/>
  <c r="CK409"/>
  <c r="CX164"/>
  <c r="CX409"/>
  <c r="AM166"/>
  <c r="AZ166"/>
  <c r="BM166"/>
  <c r="BM411"/>
  <c r="BZ166"/>
  <c r="BZ411"/>
  <c r="CM166"/>
  <c r="CM411"/>
  <c r="CQ167"/>
  <c r="CQ412"/>
  <c r="CE167"/>
  <c r="CE412"/>
  <c r="BS167"/>
  <c r="BS412"/>
  <c r="BG167"/>
  <c r="BG412"/>
  <c r="AU167"/>
  <c r="AI167"/>
  <c r="CO167"/>
  <c r="CO412"/>
  <c r="AT167"/>
  <c r="BH167"/>
  <c r="BH412"/>
  <c r="BU167"/>
  <c r="BU412"/>
  <c r="CH167"/>
  <c r="CH412"/>
  <c r="CV167"/>
  <c r="CV412"/>
  <c r="AM173"/>
  <c r="BG173"/>
  <c r="BG418"/>
  <c r="BW173"/>
  <c r="BW418"/>
  <c r="CN173"/>
  <c r="CN418"/>
  <c r="BX223"/>
  <c r="BX468"/>
  <c r="BE224"/>
  <c r="BE469"/>
  <c r="CT229"/>
  <c r="CT474"/>
  <c r="BZ230"/>
  <c r="BZ475"/>
  <c r="AG514"/>
  <c r="AG409"/>
  <c r="AG374"/>
  <c r="AG444"/>
  <c r="AG304"/>
  <c r="AG448"/>
  <c r="AG518"/>
  <c r="AG483"/>
  <c r="AG343"/>
  <c r="AG413"/>
  <c r="AG378"/>
  <c r="AG308"/>
  <c r="AG487"/>
  <c r="AG522"/>
  <c r="AG452"/>
  <c r="AG417"/>
  <c r="AG382"/>
  <c r="AG347"/>
  <c r="AG312"/>
  <c r="AG491"/>
  <c r="AG526"/>
  <c r="AG421"/>
  <c r="AG456"/>
  <c r="AG386"/>
  <c r="AG351"/>
  <c r="AG316"/>
  <c r="AJ98"/>
  <c r="AW98"/>
  <c r="BJ98"/>
  <c r="BJ343"/>
  <c r="BW98"/>
  <c r="BW343"/>
  <c r="CJ98"/>
  <c r="CJ343"/>
  <c r="CX98"/>
  <c r="CX343"/>
  <c r="AJ101"/>
  <c r="AW101"/>
  <c r="BJ101"/>
  <c r="BJ346"/>
  <c r="BW101"/>
  <c r="BW346"/>
  <c r="CJ101"/>
  <c r="CJ346"/>
  <c r="CX101"/>
  <c r="CX346"/>
  <c r="AJ104"/>
  <c r="AW104"/>
  <c r="BJ104"/>
  <c r="BJ349"/>
  <c r="BW104"/>
  <c r="BW349"/>
  <c r="CJ104"/>
  <c r="CJ349"/>
  <c r="CX104"/>
  <c r="CX349"/>
  <c r="AH107"/>
  <c r="AU107"/>
  <c r="BH107"/>
  <c r="BH352"/>
  <c r="BH551"/>
  <c r="BU107"/>
  <c r="BU352"/>
  <c r="BU551"/>
  <c r="CH107"/>
  <c r="CH352"/>
  <c r="CH551"/>
  <c r="CU107"/>
  <c r="CU352"/>
  <c r="CU551"/>
  <c r="AU116"/>
  <c r="AH119"/>
  <c r="AU119"/>
  <c r="BH119"/>
  <c r="BH364"/>
  <c r="BU119"/>
  <c r="BU364"/>
  <c r="CH119"/>
  <c r="CH364"/>
  <c r="CU119"/>
  <c r="CU364"/>
  <c r="AH122"/>
  <c r="AU122"/>
  <c r="BH122"/>
  <c r="BH367"/>
  <c r="BU122"/>
  <c r="BU367"/>
  <c r="CH122"/>
  <c r="CH367"/>
  <c r="CU122"/>
  <c r="CU367"/>
  <c r="AU125"/>
  <c r="AU370"/>
  <c r="BU125"/>
  <c r="BU370"/>
  <c r="CU125"/>
  <c r="CU370"/>
  <c r="AH128"/>
  <c r="AU128"/>
  <c r="BH128"/>
  <c r="BH373"/>
  <c r="BU128"/>
  <c r="BU373"/>
  <c r="CH128"/>
  <c r="CH373"/>
  <c r="CU128"/>
  <c r="CU373"/>
  <c r="AH131"/>
  <c r="AU131"/>
  <c r="BH131"/>
  <c r="BH376"/>
  <c r="BU131"/>
  <c r="BU376"/>
  <c r="CH131"/>
  <c r="CH376"/>
  <c r="CU131"/>
  <c r="CU376"/>
  <c r="AH134"/>
  <c r="AU134"/>
  <c r="BH134"/>
  <c r="BH379"/>
  <c r="BU134"/>
  <c r="BU379"/>
  <c r="CH134"/>
  <c r="CH379"/>
  <c r="CU134"/>
  <c r="CU379"/>
  <c r="AH137"/>
  <c r="AU137"/>
  <c r="BH137"/>
  <c r="BH382"/>
  <c r="BU137"/>
  <c r="BU382"/>
  <c r="CH137"/>
  <c r="CH382"/>
  <c r="CU137"/>
  <c r="CU382"/>
  <c r="AH140"/>
  <c r="AU140"/>
  <c r="BH140"/>
  <c r="BH385"/>
  <c r="BU140"/>
  <c r="BU385"/>
  <c r="CH140"/>
  <c r="CH385"/>
  <c r="CU140"/>
  <c r="CU385"/>
  <c r="CQ142"/>
  <c r="CQ387"/>
  <c r="CQ563"/>
  <c r="CE142"/>
  <c r="CE387"/>
  <c r="CE563"/>
  <c r="BS142"/>
  <c r="BS387"/>
  <c r="BS563"/>
  <c r="BG142"/>
  <c r="BG387"/>
  <c r="BG563"/>
  <c r="AU142"/>
  <c r="AI142"/>
  <c r="AI387"/>
  <c r="AI563" s="1"/>
  <c r="AT142"/>
  <c r="AT387"/>
  <c r="AT563" s="1"/>
  <c r="BH142"/>
  <c r="BH387"/>
  <c r="BH563"/>
  <c r="BU142"/>
  <c r="BU387"/>
  <c r="BU563"/>
  <c r="CH142"/>
  <c r="CH387"/>
  <c r="CH563"/>
  <c r="CU142"/>
  <c r="CU387"/>
  <c r="CU563"/>
  <c r="AJ150"/>
  <c r="AW150"/>
  <c r="BJ150"/>
  <c r="BJ395"/>
  <c r="BW150"/>
  <c r="BW395"/>
  <c r="CJ150"/>
  <c r="CJ395"/>
  <c r="CW150"/>
  <c r="CW395"/>
  <c r="AL152"/>
  <c r="AY152"/>
  <c r="AY397"/>
  <c r="BL152"/>
  <c r="BL397"/>
  <c r="BY152"/>
  <c r="BY397"/>
  <c r="CL152"/>
  <c r="CL397"/>
  <c r="CY152"/>
  <c r="CY397"/>
  <c r="AN154"/>
  <c r="BA154"/>
  <c r="BA399"/>
  <c r="BN154"/>
  <c r="BN399"/>
  <c r="CA154"/>
  <c r="CA399"/>
  <c r="CN154"/>
  <c r="CN399"/>
  <c r="V155"/>
  <c r="U155"/>
  <c r="T155"/>
  <c r="AH155"/>
  <c r="AV155"/>
  <c r="BI155"/>
  <c r="BI400"/>
  <c r="BV155"/>
  <c r="BV400"/>
  <c r="CI155"/>
  <c r="CI400"/>
  <c r="CV155"/>
  <c r="CV400"/>
  <c r="AP156"/>
  <c r="BC156"/>
  <c r="BC401"/>
  <c r="BP156"/>
  <c r="BP401"/>
  <c r="CC156"/>
  <c r="CC401"/>
  <c r="CP156"/>
  <c r="CP401"/>
  <c r="X157"/>
  <c r="Y157"/>
  <c r="AK157"/>
  <c r="AX157"/>
  <c r="BK157"/>
  <c r="BK402"/>
  <c r="BX157"/>
  <c r="BX402"/>
  <c r="CK157"/>
  <c r="CK402"/>
  <c r="CX157"/>
  <c r="CX402"/>
  <c r="AR158"/>
  <c r="BE158"/>
  <c r="BE403"/>
  <c r="BR158"/>
  <c r="BR403"/>
  <c r="CF158"/>
  <c r="CF403"/>
  <c r="CS158"/>
  <c r="CS403"/>
  <c r="AM159"/>
  <c r="AZ159"/>
  <c r="BM159"/>
  <c r="BM404"/>
  <c r="BZ159"/>
  <c r="BZ404"/>
  <c r="CM159"/>
  <c r="CM404"/>
  <c r="CQ160"/>
  <c r="CQ405"/>
  <c r="CE160"/>
  <c r="CE405"/>
  <c r="BS160"/>
  <c r="BS405"/>
  <c r="BG160"/>
  <c r="BG405"/>
  <c r="AU160"/>
  <c r="AU405"/>
  <c r="AI160"/>
  <c r="AT160"/>
  <c r="BH160"/>
  <c r="BH405"/>
  <c r="BU160"/>
  <c r="BU405"/>
  <c r="CH160"/>
  <c r="CH405"/>
  <c r="CU160"/>
  <c r="CU405"/>
  <c r="AJ162"/>
  <c r="AW162"/>
  <c r="BJ162"/>
  <c r="BJ407"/>
  <c r="BW162"/>
  <c r="BW407"/>
  <c r="CJ162"/>
  <c r="CJ407"/>
  <c r="CW162"/>
  <c r="CW407"/>
  <c r="AL164"/>
  <c r="AY164"/>
  <c r="BL164"/>
  <c r="BL409"/>
  <c r="BY164"/>
  <c r="BY409"/>
  <c r="CL164"/>
  <c r="CL409"/>
  <c r="CY164"/>
  <c r="CY409"/>
  <c r="AN166"/>
  <c r="BA166"/>
  <c r="BA411"/>
  <c r="BN166"/>
  <c r="BN411"/>
  <c r="CA166"/>
  <c r="CA411"/>
  <c r="CN166"/>
  <c r="CN411"/>
  <c r="X173"/>
  <c r="AR173"/>
  <c r="BH173"/>
  <c r="BH418"/>
  <c r="BX173"/>
  <c r="BX418"/>
  <c r="CR173"/>
  <c r="CR418"/>
  <c r="N184"/>
  <c r="CN223"/>
  <c r="CN468"/>
  <c r="BX224"/>
  <c r="BX469"/>
  <c r="CT230"/>
  <c r="CT475"/>
  <c r="AX219"/>
  <c r="AX464"/>
  <c r="BN219"/>
  <c r="BN464"/>
  <c r="CH219"/>
  <c r="CH464"/>
  <c r="AY222"/>
  <c r="BQ222"/>
  <c r="BQ467"/>
  <c r="AY228"/>
  <c r="BQ228"/>
  <c r="BQ473"/>
  <c r="BJ244"/>
  <c r="BJ489"/>
  <c r="CQ244"/>
  <c r="CQ489"/>
  <c r="CE244"/>
  <c r="CE489"/>
  <c r="BS244"/>
  <c r="BS489"/>
  <c r="BG244"/>
  <c r="BG489"/>
  <c r="AU244"/>
  <c r="AI244"/>
  <c r="CR244"/>
  <c r="CR489"/>
  <c r="CD244"/>
  <c r="CD489"/>
  <c r="BQ244"/>
  <c r="BQ489"/>
  <c r="BD244"/>
  <c r="BD489"/>
  <c r="AQ244"/>
  <c r="AQ489"/>
  <c r="CP244"/>
  <c r="CP489"/>
  <c r="CC244"/>
  <c r="CC489"/>
  <c r="BP244"/>
  <c r="BP489"/>
  <c r="BC244"/>
  <c r="BC489"/>
  <c r="AP244"/>
  <c r="CO244"/>
  <c r="CO489"/>
  <c r="CB244"/>
  <c r="CB489"/>
  <c r="BO244"/>
  <c r="BO489"/>
  <c r="BB244"/>
  <c r="BB489"/>
  <c r="AO244"/>
  <c r="CN244"/>
  <c r="CN489"/>
  <c r="CA244"/>
  <c r="CA489"/>
  <c r="BN244"/>
  <c r="BN489"/>
  <c r="BA244"/>
  <c r="BA489"/>
  <c r="AN244"/>
  <c r="CM244"/>
  <c r="CM489"/>
  <c r="CM598"/>
  <c r="BZ244"/>
  <c r="BZ489"/>
  <c r="BM244"/>
  <c r="BM489"/>
  <c r="AZ244"/>
  <c r="AM244"/>
  <c r="CY244"/>
  <c r="CY489"/>
  <c r="CL244"/>
  <c r="CL489"/>
  <c r="BY244"/>
  <c r="BY489"/>
  <c r="BL244"/>
  <c r="BL489"/>
  <c r="AY244"/>
  <c r="AL244"/>
  <c r="CX244"/>
  <c r="CX489"/>
  <c r="CK244"/>
  <c r="CK489"/>
  <c r="BX244"/>
  <c r="BX489"/>
  <c r="BK244"/>
  <c r="BK489"/>
  <c r="AX244"/>
  <c r="AK244"/>
  <c r="X244"/>
  <c r="Y244"/>
  <c r="CT244"/>
  <c r="CT489"/>
  <c r="CG244"/>
  <c r="CG489"/>
  <c r="BT244"/>
  <c r="BT489"/>
  <c r="BF244"/>
  <c r="BF489"/>
  <c r="AS244"/>
  <c r="BU244"/>
  <c r="BU489"/>
  <c r="CS219"/>
  <c r="CS464"/>
  <c r="CG219"/>
  <c r="CG464"/>
  <c r="BU219"/>
  <c r="BU464"/>
  <c r="BI219"/>
  <c r="BI464"/>
  <c r="AW219"/>
  <c r="AK219"/>
  <c r="CR219"/>
  <c r="CR464"/>
  <c r="CF219"/>
  <c r="CF464"/>
  <c r="BT219"/>
  <c r="BT464"/>
  <c r="BH219"/>
  <c r="BH464"/>
  <c r="AV219"/>
  <c r="AJ219"/>
  <c r="CQ219"/>
  <c r="CQ464"/>
  <c r="CE219"/>
  <c r="CE464"/>
  <c r="BS219"/>
  <c r="BS464"/>
  <c r="BG219"/>
  <c r="BG464"/>
  <c r="AU219"/>
  <c r="AI219"/>
  <c r="CP219"/>
  <c r="CP464"/>
  <c r="CD219"/>
  <c r="CD464"/>
  <c r="BR219"/>
  <c r="BR464"/>
  <c r="BF219"/>
  <c r="BF464"/>
  <c r="AT219"/>
  <c r="AH219"/>
  <c r="AH464"/>
  <c r="BA219"/>
  <c r="BA464"/>
  <c r="BQ219"/>
  <c r="BQ464"/>
  <c r="CK219"/>
  <c r="CK464"/>
  <c r="CS222"/>
  <c r="CS467"/>
  <c r="CG222"/>
  <c r="CG467"/>
  <c r="BU222"/>
  <c r="BU467"/>
  <c r="BI222"/>
  <c r="BI467"/>
  <c r="AW222"/>
  <c r="AK222"/>
  <c r="CR222"/>
  <c r="CR467"/>
  <c r="CF222"/>
  <c r="CF467"/>
  <c r="BT222"/>
  <c r="BT467"/>
  <c r="BH222"/>
  <c r="BH467"/>
  <c r="AV222"/>
  <c r="AJ222"/>
  <c r="X222"/>
  <c r="Y222"/>
  <c r="Z222"/>
  <c r="AA222"/>
  <c r="AA467"/>
  <c r="CQ222"/>
  <c r="CQ467"/>
  <c r="CE222"/>
  <c r="CE467"/>
  <c r="BS222"/>
  <c r="BS467"/>
  <c r="BG222"/>
  <c r="BG467"/>
  <c r="AU222"/>
  <c r="AU467"/>
  <c r="AI222"/>
  <c r="AI467"/>
  <c r="CP222"/>
  <c r="CP467"/>
  <c r="CD222"/>
  <c r="CD467"/>
  <c r="BR222"/>
  <c r="BR467"/>
  <c r="BF222"/>
  <c r="BF467"/>
  <c r="AT222"/>
  <c r="AH222"/>
  <c r="CY222"/>
  <c r="CY467"/>
  <c r="CM222"/>
  <c r="CM467"/>
  <c r="CA222"/>
  <c r="CA467"/>
  <c r="BO222"/>
  <c r="BO467"/>
  <c r="BC222"/>
  <c r="BC467"/>
  <c r="AQ222"/>
  <c r="AQ467"/>
  <c r="BB222"/>
  <c r="BB467"/>
  <c r="BX222"/>
  <c r="BX467"/>
  <c r="CT222"/>
  <c r="CT467"/>
  <c r="CS228"/>
  <c r="CS473"/>
  <c r="CG228"/>
  <c r="CG473"/>
  <c r="BU228"/>
  <c r="BU473"/>
  <c r="BI228"/>
  <c r="BI473"/>
  <c r="AW228"/>
  <c r="AK228"/>
  <c r="CR228"/>
  <c r="CR473"/>
  <c r="CF228"/>
  <c r="CF473"/>
  <c r="BT228"/>
  <c r="BT473"/>
  <c r="BH228"/>
  <c r="BH473"/>
  <c r="AV228"/>
  <c r="AJ228"/>
  <c r="X228"/>
  <c r="Y228"/>
  <c r="Z228"/>
  <c r="AA228"/>
  <c r="CQ228"/>
  <c r="CQ473"/>
  <c r="CE228"/>
  <c r="CE473"/>
  <c r="BS228"/>
  <c r="BS473"/>
  <c r="BG228"/>
  <c r="BG473"/>
  <c r="AU228"/>
  <c r="AI228"/>
  <c r="CP228"/>
  <c r="CP473"/>
  <c r="CD228"/>
  <c r="CD473"/>
  <c r="BR228"/>
  <c r="BR473"/>
  <c r="BF228"/>
  <c r="BF473"/>
  <c r="AT228"/>
  <c r="AH228"/>
  <c r="CY228"/>
  <c r="CY473"/>
  <c r="CM228"/>
  <c r="CM473"/>
  <c r="CA228"/>
  <c r="CA473"/>
  <c r="BO228"/>
  <c r="BO473"/>
  <c r="BC228"/>
  <c r="BC473"/>
  <c r="AQ228"/>
  <c r="AQ473"/>
  <c r="BB228"/>
  <c r="BB473"/>
  <c r="BX228"/>
  <c r="BX473"/>
  <c r="CT228"/>
  <c r="CT473"/>
  <c r="CQ242"/>
  <c r="CQ487"/>
  <c r="CE242"/>
  <c r="CE487"/>
  <c r="BS242"/>
  <c r="BS487"/>
  <c r="BG242"/>
  <c r="BG487"/>
  <c r="AU242"/>
  <c r="AI242"/>
  <c r="CO242"/>
  <c r="CO487"/>
  <c r="CB242"/>
  <c r="CB487"/>
  <c r="BO242"/>
  <c r="BO487"/>
  <c r="BB242"/>
  <c r="BB487"/>
  <c r="AO242"/>
  <c r="CN242"/>
  <c r="CN487"/>
  <c r="CA242"/>
  <c r="CA487"/>
  <c r="BN242"/>
  <c r="BN487"/>
  <c r="BA242"/>
  <c r="BA487"/>
  <c r="AN242"/>
  <c r="AN487"/>
  <c r="CM242"/>
  <c r="CM487"/>
  <c r="BZ242"/>
  <c r="BZ487"/>
  <c r="BM242"/>
  <c r="BM487"/>
  <c r="AZ242"/>
  <c r="AM242"/>
  <c r="CY242"/>
  <c r="CY487"/>
  <c r="CL242"/>
  <c r="CL487"/>
  <c r="BY242"/>
  <c r="BY487"/>
  <c r="BL242"/>
  <c r="BL487"/>
  <c r="AY242"/>
  <c r="AL242"/>
  <c r="CX242"/>
  <c r="CX487"/>
  <c r="CK242"/>
  <c r="CK487"/>
  <c r="BX242"/>
  <c r="BX487"/>
  <c r="BK242"/>
  <c r="BK487"/>
  <c r="AX242"/>
  <c r="AX487"/>
  <c r="AK242"/>
  <c r="X242"/>
  <c r="Y242"/>
  <c r="CW242"/>
  <c r="CW487"/>
  <c r="CJ242"/>
  <c r="CJ487"/>
  <c r="BW242"/>
  <c r="BW487"/>
  <c r="BJ242"/>
  <c r="BJ487"/>
  <c r="AW242"/>
  <c r="AJ242"/>
  <c r="CV242"/>
  <c r="CV487"/>
  <c r="CI242"/>
  <c r="CI487"/>
  <c r="BV242"/>
  <c r="BV487"/>
  <c r="BI242"/>
  <c r="BI487"/>
  <c r="AV242"/>
  <c r="AH242"/>
  <c r="CR242"/>
  <c r="CR487"/>
  <c r="CD242"/>
  <c r="CD487"/>
  <c r="BQ242"/>
  <c r="BQ487"/>
  <c r="BD242"/>
  <c r="BD487"/>
  <c r="AQ242"/>
  <c r="AQ487"/>
  <c r="BU242"/>
  <c r="BU487"/>
  <c r="AH244"/>
  <c r="BV244"/>
  <c r="BV489"/>
  <c r="AL219"/>
  <c r="BB219"/>
  <c r="BB464"/>
  <c r="BV219"/>
  <c r="BV464"/>
  <c r="CL219"/>
  <c r="CL464"/>
  <c r="AL222"/>
  <c r="BD222"/>
  <c r="BD467"/>
  <c r="BY222"/>
  <c r="BY467"/>
  <c r="CU222"/>
  <c r="CU467"/>
  <c r="AL228"/>
  <c r="BD228"/>
  <c r="BD473"/>
  <c r="BY228"/>
  <c r="BY473"/>
  <c r="CU228"/>
  <c r="CU473"/>
  <c r="AP242"/>
  <c r="CC242"/>
  <c r="CC487"/>
  <c r="AJ244"/>
  <c r="BW244"/>
  <c r="BW489"/>
  <c r="CS264"/>
  <c r="CS509"/>
  <c r="CG264"/>
  <c r="CG509"/>
  <c r="BU264"/>
  <c r="BU509"/>
  <c r="BI264"/>
  <c r="BI509"/>
  <c r="AW264"/>
  <c r="AK264"/>
  <c r="CO264"/>
  <c r="CO509"/>
  <c r="CB264"/>
  <c r="CB509"/>
  <c r="BO264"/>
  <c r="BO509"/>
  <c r="BB264"/>
  <c r="BB509"/>
  <c r="AO264"/>
  <c r="CP264"/>
  <c r="CP509"/>
  <c r="CA264"/>
  <c r="CA509"/>
  <c r="BM264"/>
  <c r="BM509"/>
  <c r="AY264"/>
  <c r="AJ264"/>
  <c r="CM264"/>
  <c r="CM509"/>
  <c r="BY264"/>
  <c r="BY509"/>
  <c r="BK264"/>
  <c r="BK509"/>
  <c r="AV264"/>
  <c r="AH264"/>
  <c r="CW264"/>
  <c r="CW509"/>
  <c r="CF264"/>
  <c r="CF509"/>
  <c r="BP264"/>
  <c r="BP509"/>
  <c r="AX264"/>
  <c r="CV264"/>
  <c r="CV509"/>
  <c r="CE264"/>
  <c r="CE509"/>
  <c r="BN264"/>
  <c r="BN509"/>
  <c r="AU264"/>
  <c r="CU264"/>
  <c r="CU509"/>
  <c r="CD264"/>
  <c r="CD509"/>
  <c r="BL264"/>
  <c r="BL509"/>
  <c r="AT264"/>
  <c r="CT264"/>
  <c r="CT509"/>
  <c r="CC264"/>
  <c r="CC509"/>
  <c r="BJ264"/>
  <c r="BJ509"/>
  <c r="AS264"/>
  <c r="CR264"/>
  <c r="CR509"/>
  <c r="BZ264"/>
  <c r="BZ509"/>
  <c r="BH264"/>
  <c r="BH509"/>
  <c r="AR264"/>
  <c r="CQ264"/>
  <c r="CQ509"/>
  <c r="BX264"/>
  <c r="BX509"/>
  <c r="BG264"/>
  <c r="BG509"/>
  <c r="AQ264"/>
  <c r="AQ509"/>
  <c r="CN264"/>
  <c r="CN509"/>
  <c r="BW264"/>
  <c r="BW509"/>
  <c r="BF264"/>
  <c r="BF509"/>
  <c r="AP264"/>
  <c r="CL264"/>
  <c r="CL509"/>
  <c r="BV264"/>
  <c r="BV509"/>
  <c r="BE264"/>
  <c r="BE509"/>
  <c r="AN264"/>
  <c r="CK264"/>
  <c r="CK509"/>
  <c r="BT264"/>
  <c r="BT509"/>
  <c r="BD264"/>
  <c r="BD509"/>
  <c r="AM264"/>
  <c r="CY264"/>
  <c r="CY509"/>
  <c r="CI264"/>
  <c r="CI509"/>
  <c r="BR264"/>
  <c r="BR509"/>
  <c r="BA264"/>
  <c r="BA509"/>
  <c r="AI264"/>
  <c r="AM219"/>
  <c r="BC219"/>
  <c r="BC464"/>
  <c r="BW219"/>
  <c r="BW464"/>
  <c r="CM219"/>
  <c r="CM464"/>
  <c r="CS221"/>
  <c r="CS466"/>
  <c r="CG221"/>
  <c r="CG466"/>
  <c r="BU221"/>
  <c r="BU466"/>
  <c r="BI221"/>
  <c r="BI466"/>
  <c r="AW221"/>
  <c r="AK221"/>
  <c r="CR221"/>
  <c r="CR466"/>
  <c r="CF221"/>
  <c r="CF466"/>
  <c r="BT221"/>
  <c r="BT466"/>
  <c r="BH221"/>
  <c r="BH466"/>
  <c r="AV221"/>
  <c r="AJ221"/>
  <c r="X221"/>
  <c r="CQ221"/>
  <c r="CQ466"/>
  <c r="CE221"/>
  <c r="CE466"/>
  <c r="BS221"/>
  <c r="BS466"/>
  <c r="BG221"/>
  <c r="BG466"/>
  <c r="AU221"/>
  <c r="AI221"/>
  <c r="CP221"/>
  <c r="CP466"/>
  <c r="CD221"/>
  <c r="CD466"/>
  <c r="BR221"/>
  <c r="BR466"/>
  <c r="BF221"/>
  <c r="BF466"/>
  <c r="AT221"/>
  <c r="AH221"/>
  <c r="CY221"/>
  <c r="CY466"/>
  <c r="CM221"/>
  <c r="CM466"/>
  <c r="CA221"/>
  <c r="CA466"/>
  <c r="BO221"/>
  <c r="BO466"/>
  <c r="BC221"/>
  <c r="BC466"/>
  <c r="AQ221"/>
  <c r="BB221"/>
  <c r="BB466"/>
  <c r="BX221"/>
  <c r="BX466"/>
  <c r="CT221"/>
  <c r="CT466"/>
  <c r="AM222"/>
  <c r="BE222"/>
  <c r="BE467"/>
  <c r="BZ222"/>
  <c r="BZ467"/>
  <c r="CV222"/>
  <c r="CV467"/>
  <c r="CS227"/>
  <c r="CS472"/>
  <c r="CG227"/>
  <c r="CG472"/>
  <c r="BU227"/>
  <c r="BU472"/>
  <c r="BI227"/>
  <c r="BI472"/>
  <c r="AW227"/>
  <c r="AK227"/>
  <c r="AK472"/>
  <c r="CR227"/>
  <c r="CR472"/>
  <c r="CF227"/>
  <c r="CF472"/>
  <c r="BT227"/>
  <c r="BT472"/>
  <c r="BH227"/>
  <c r="BH472"/>
  <c r="AV227"/>
  <c r="AJ227"/>
  <c r="X227"/>
  <c r="Y227"/>
  <c r="CQ227"/>
  <c r="CQ472"/>
  <c r="CE227"/>
  <c r="CE472"/>
  <c r="BS227"/>
  <c r="BS472"/>
  <c r="BG227"/>
  <c r="BG472"/>
  <c r="AU227"/>
  <c r="AI227"/>
  <c r="CP227"/>
  <c r="CP472"/>
  <c r="CD227"/>
  <c r="CD472"/>
  <c r="BR227"/>
  <c r="BR472"/>
  <c r="BF227"/>
  <c r="BF472"/>
  <c r="AT227"/>
  <c r="AH227"/>
  <c r="CY227"/>
  <c r="CY472"/>
  <c r="CM227"/>
  <c r="CM472"/>
  <c r="CA227"/>
  <c r="CA472"/>
  <c r="BO227"/>
  <c r="BO472"/>
  <c r="BC227"/>
  <c r="BC472"/>
  <c r="AQ227"/>
  <c r="AQ472"/>
  <c r="BB227"/>
  <c r="BB472"/>
  <c r="BX227"/>
  <c r="BX472"/>
  <c r="CT227"/>
  <c r="CT472"/>
  <c r="AM228"/>
  <c r="BE228"/>
  <c r="BE473"/>
  <c r="BZ228"/>
  <c r="BZ473"/>
  <c r="CV228"/>
  <c r="CV473"/>
  <c r="AR242"/>
  <c r="CF242"/>
  <c r="CF487"/>
  <c r="AR244"/>
  <c r="AR489"/>
  <c r="CF244"/>
  <c r="CF489"/>
  <c r="AL264"/>
  <c r="AN219"/>
  <c r="BD219"/>
  <c r="BD464"/>
  <c r="BX219"/>
  <c r="BX464"/>
  <c r="CN219"/>
  <c r="CN464"/>
  <c r="AL221"/>
  <c r="BD221"/>
  <c r="BD466"/>
  <c r="BY221"/>
  <c r="BY466"/>
  <c r="CU221"/>
  <c r="CU466"/>
  <c r="AN222"/>
  <c r="BJ222"/>
  <c r="BJ467"/>
  <c r="CB222"/>
  <c r="CB467"/>
  <c r="CW222"/>
  <c r="CW467"/>
  <c r="AL227"/>
  <c r="BD227"/>
  <c r="BD472"/>
  <c r="BY227"/>
  <c r="BY472"/>
  <c r="CU227"/>
  <c r="CU472"/>
  <c r="AN228"/>
  <c r="BJ228"/>
  <c r="BJ473"/>
  <c r="CB228"/>
  <c r="CB473"/>
  <c r="CW228"/>
  <c r="CW473"/>
  <c r="CQ234"/>
  <c r="CQ479"/>
  <c r="CT234"/>
  <c r="CT479"/>
  <c r="CG234"/>
  <c r="CG479"/>
  <c r="BU234"/>
  <c r="BU479"/>
  <c r="BI234"/>
  <c r="BI479"/>
  <c r="AW234"/>
  <c r="AK234"/>
  <c r="CS234"/>
  <c r="CS479"/>
  <c r="CF234"/>
  <c r="CF479"/>
  <c r="BT234"/>
  <c r="BT479"/>
  <c r="BH234"/>
  <c r="BH479"/>
  <c r="AV234"/>
  <c r="AJ234"/>
  <c r="AJ479"/>
  <c r="X234"/>
  <c r="CR234"/>
  <c r="CR479"/>
  <c r="CE234"/>
  <c r="CE479"/>
  <c r="BS234"/>
  <c r="BS479"/>
  <c r="BG234"/>
  <c r="BG479"/>
  <c r="AU234"/>
  <c r="AI234"/>
  <c r="AI479"/>
  <c r="CP234"/>
  <c r="CP479"/>
  <c r="CP596"/>
  <c r="CD234"/>
  <c r="CD479"/>
  <c r="BR234"/>
  <c r="BR479"/>
  <c r="BF234"/>
  <c r="BF479"/>
  <c r="AT234"/>
  <c r="AH234"/>
  <c r="AH479"/>
  <c r="CN234"/>
  <c r="CN479"/>
  <c r="CB234"/>
  <c r="CB479"/>
  <c r="BP234"/>
  <c r="BP479"/>
  <c r="BD234"/>
  <c r="BD479"/>
  <c r="AR234"/>
  <c r="CM234"/>
  <c r="CM479"/>
  <c r="CA234"/>
  <c r="CA479"/>
  <c r="BO234"/>
  <c r="BO479"/>
  <c r="BC234"/>
  <c r="BC479"/>
  <c r="AQ234"/>
  <c r="AQ479"/>
  <c r="CV234"/>
  <c r="CV479"/>
  <c r="CI234"/>
  <c r="CI479"/>
  <c r="BW234"/>
  <c r="BW479"/>
  <c r="BK234"/>
  <c r="BK479"/>
  <c r="AY234"/>
  <c r="AM234"/>
  <c r="AM479"/>
  <c r="BL234"/>
  <c r="BL479"/>
  <c r="CL234"/>
  <c r="CL479"/>
  <c r="AS242"/>
  <c r="CG242"/>
  <c r="CG487"/>
  <c r="AT244"/>
  <c r="CH244"/>
  <c r="CH489"/>
  <c r="X257"/>
  <c r="V257"/>
  <c r="U257"/>
  <c r="AZ264"/>
  <c r="I192"/>
  <c r="J192"/>
  <c r="K192"/>
  <c r="I204"/>
  <c r="J204"/>
  <c r="K204"/>
  <c r="L204"/>
  <c r="AO219"/>
  <c r="AO464"/>
  <c r="BE219"/>
  <c r="BE464"/>
  <c r="BY219"/>
  <c r="BY464"/>
  <c r="CO219"/>
  <c r="CO464"/>
  <c r="CS220"/>
  <c r="CS465"/>
  <c r="CG220"/>
  <c r="CG465"/>
  <c r="BU220"/>
  <c r="BU465"/>
  <c r="BI220"/>
  <c r="BI465"/>
  <c r="AW220"/>
  <c r="AK220"/>
  <c r="CR220"/>
  <c r="CR465"/>
  <c r="CF220"/>
  <c r="CF465"/>
  <c r="BT220"/>
  <c r="BT465"/>
  <c r="BH220"/>
  <c r="BH465"/>
  <c r="AV220"/>
  <c r="AJ220"/>
  <c r="X220"/>
  <c r="Y220"/>
  <c r="CQ220"/>
  <c r="CQ465"/>
  <c r="CE220"/>
  <c r="CE465"/>
  <c r="BS220"/>
  <c r="BS465"/>
  <c r="BG220"/>
  <c r="BG465"/>
  <c r="AU220"/>
  <c r="AI220"/>
  <c r="CP220"/>
  <c r="CP465"/>
  <c r="CD220"/>
  <c r="CD465"/>
  <c r="BR220"/>
  <c r="BR465"/>
  <c r="BF220"/>
  <c r="BF465"/>
  <c r="AT220"/>
  <c r="AH220"/>
  <c r="CY220"/>
  <c r="CY465"/>
  <c r="CM220"/>
  <c r="CM465"/>
  <c r="CA220"/>
  <c r="CA465"/>
  <c r="BO220"/>
  <c r="BO465"/>
  <c r="BC220"/>
  <c r="BC465"/>
  <c r="AQ220"/>
  <c r="AQ465"/>
  <c r="BB220"/>
  <c r="BB465"/>
  <c r="BX220"/>
  <c r="BX465"/>
  <c r="CT220"/>
  <c r="CT465"/>
  <c r="AM221"/>
  <c r="BE221"/>
  <c r="BE466"/>
  <c r="BZ221"/>
  <c r="BZ466"/>
  <c r="CV221"/>
  <c r="CV466"/>
  <c r="AO222"/>
  <c r="AO467"/>
  <c r="BK222"/>
  <c r="BK467"/>
  <c r="CC222"/>
  <c r="CC467"/>
  <c r="CX222"/>
  <c r="CX467"/>
  <c r="CS226"/>
  <c r="CS471"/>
  <c r="CG226"/>
  <c r="CG471"/>
  <c r="BU226"/>
  <c r="BU471"/>
  <c r="BI226"/>
  <c r="BI471"/>
  <c r="AW226"/>
  <c r="AK226"/>
  <c r="CR226"/>
  <c r="CR471"/>
  <c r="CF226"/>
  <c r="CF471"/>
  <c r="BT226"/>
  <c r="BT471"/>
  <c r="BH226"/>
  <c r="BH471"/>
  <c r="AV226"/>
  <c r="AJ226"/>
  <c r="CQ226"/>
  <c r="CQ471"/>
  <c r="CE226"/>
  <c r="CE471"/>
  <c r="BS226"/>
  <c r="BS471"/>
  <c r="BG226"/>
  <c r="BG471"/>
  <c r="AU226"/>
  <c r="AI226"/>
  <c r="CP226"/>
  <c r="CP471"/>
  <c r="CD226"/>
  <c r="CD471"/>
  <c r="BR226"/>
  <c r="BR471"/>
  <c r="BF226"/>
  <c r="BF471"/>
  <c r="AT226"/>
  <c r="AH226"/>
  <c r="CY226"/>
  <c r="CY471"/>
  <c r="CM226"/>
  <c r="CM471"/>
  <c r="CA226"/>
  <c r="CA471"/>
  <c r="BO226"/>
  <c r="BO471"/>
  <c r="BC226"/>
  <c r="BC471"/>
  <c r="AQ226"/>
  <c r="AQ471"/>
  <c r="BB226"/>
  <c r="BB471"/>
  <c r="BX226"/>
  <c r="BX471"/>
  <c r="CT226"/>
  <c r="CT471"/>
  <c r="AM227"/>
  <c r="BE227"/>
  <c r="BE472"/>
  <c r="BZ227"/>
  <c r="BZ472"/>
  <c r="CV227"/>
  <c r="CV472"/>
  <c r="AO228"/>
  <c r="BK228"/>
  <c r="BK473"/>
  <c r="CC228"/>
  <c r="CC473"/>
  <c r="CX228"/>
  <c r="CX473"/>
  <c r="CS232"/>
  <c r="CS477"/>
  <c r="CG232"/>
  <c r="CG477"/>
  <c r="BU232"/>
  <c r="BU477"/>
  <c r="BI232"/>
  <c r="BI477"/>
  <c r="AW232"/>
  <c r="AK232"/>
  <c r="CR232"/>
  <c r="CR477"/>
  <c r="CF232"/>
  <c r="CF477"/>
  <c r="BT232"/>
  <c r="BT477"/>
  <c r="BH232"/>
  <c r="BH477"/>
  <c r="AV232"/>
  <c r="AJ232"/>
  <c r="X232"/>
  <c r="Y232"/>
  <c r="CQ232"/>
  <c r="CQ477"/>
  <c r="CE232"/>
  <c r="CE477"/>
  <c r="BS232"/>
  <c r="BS477"/>
  <c r="BG232"/>
  <c r="BG477"/>
  <c r="AU232"/>
  <c r="AI232"/>
  <c r="CP232"/>
  <c r="CP477"/>
  <c r="CD232"/>
  <c r="CD477"/>
  <c r="BR232"/>
  <c r="BR477"/>
  <c r="BF232"/>
  <c r="BF477"/>
  <c r="AT232"/>
  <c r="AH232"/>
  <c r="CN232"/>
  <c r="CN477"/>
  <c r="CB232"/>
  <c r="CB477"/>
  <c r="BP232"/>
  <c r="BP477"/>
  <c r="BD232"/>
  <c r="BD477"/>
  <c r="AR232"/>
  <c r="CY232"/>
  <c r="CY477"/>
  <c r="CM232"/>
  <c r="CM477"/>
  <c r="CA232"/>
  <c r="CA477"/>
  <c r="BO232"/>
  <c r="BO477"/>
  <c r="BC232"/>
  <c r="BC477"/>
  <c r="AQ232"/>
  <c r="AQ477"/>
  <c r="BE232"/>
  <c r="BE477"/>
  <c r="CC232"/>
  <c r="CC477"/>
  <c r="AL234"/>
  <c r="BM234"/>
  <c r="BM479"/>
  <c r="CO234"/>
  <c r="CO479"/>
  <c r="AT242"/>
  <c r="CH242"/>
  <c r="CH487"/>
  <c r="AV244"/>
  <c r="CI244"/>
  <c r="CI489"/>
  <c r="CY259"/>
  <c r="CY504"/>
  <c r="CM259"/>
  <c r="CM504"/>
  <c r="CA259"/>
  <c r="CA504"/>
  <c r="BO259"/>
  <c r="BO504"/>
  <c r="BC259"/>
  <c r="BC504"/>
  <c r="AQ259"/>
  <c r="AQ504"/>
  <c r="CL259"/>
  <c r="CL504"/>
  <c r="BY259"/>
  <c r="BY504"/>
  <c r="BL259"/>
  <c r="BL504"/>
  <c r="AY259"/>
  <c r="AL259"/>
  <c r="CW259"/>
  <c r="CW504"/>
  <c r="CJ259"/>
  <c r="CJ504"/>
  <c r="BW259"/>
  <c r="BW504"/>
  <c r="BJ259"/>
  <c r="BJ504"/>
  <c r="AW259"/>
  <c r="AJ259"/>
  <c r="CO259"/>
  <c r="CO504"/>
  <c r="BX259"/>
  <c r="BX504"/>
  <c r="BH259"/>
  <c r="BH504"/>
  <c r="AS259"/>
  <c r="CN259"/>
  <c r="CN504"/>
  <c r="BV259"/>
  <c r="BV504"/>
  <c r="BG259"/>
  <c r="BG504"/>
  <c r="AR259"/>
  <c r="CK259"/>
  <c r="CK504"/>
  <c r="BU259"/>
  <c r="BU504"/>
  <c r="BF259"/>
  <c r="BF504"/>
  <c r="AP259"/>
  <c r="CI259"/>
  <c r="CI504"/>
  <c r="BT259"/>
  <c r="BT504"/>
  <c r="BE259"/>
  <c r="BE504"/>
  <c r="AO259"/>
  <c r="CX259"/>
  <c r="CX504"/>
  <c r="CH259"/>
  <c r="CH504"/>
  <c r="BS259"/>
  <c r="BS504"/>
  <c r="BD259"/>
  <c r="BD504"/>
  <c r="AN259"/>
  <c r="X259"/>
  <c r="Y259"/>
  <c r="CV259"/>
  <c r="CV504"/>
  <c r="CG259"/>
  <c r="CG504"/>
  <c r="BR259"/>
  <c r="BR504"/>
  <c r="BB259"/>
  <c r="BB504"/>
  <c r="AM259"/>
  <c r="CU259"/>
  <c r="CU504"/>
  <c r="CF259"/>
  <c r="CF504"/>
  <c r="BQ259"/>
  <c r="BQ504"/>
  <c r="BA259"/>
  <c r="BA504"/>
  <c r="AK259"/>
  <c r="AK504"/>
  <c r="V259"/>
  <c r="U259"/>
  <c r="T259"/>
  <c r="S259"/>
  <c r="R259"/>
  <c r="Q259"/>
  <c r="P259"/>
  <c r="CT259"/>
  <c r="CT504"/>
  <c r="CE259"/>
  <c r="CE504"/>
  <c r="BP259"/>
  <c r="BP504"/>
  <c r="AZ259"/>
  <c r="AI259"/>
  <c r="CS259"/>
  <c r="CS504"/>
  <c r="CD259"/>
  <c r="CD504"/>
  <c r="BN259"/>
  <c r="BN504"/>
  <c r="AX259"/>
  <c r="AH259"/>
  <c r="CQ259"/>
  <c r="CQ504"/>
  <c r="CB259"/>
  <c r="CB504"/>
  <c r="BK259"/>
  <c r="BK504"/>
  <c r="AU259"/>
  <c r="BC264"/>
  <c r="BC509"/>
  <c r="V279"/>
  <c r="U279"/>
  <c r="T279"/>
  <c r="S279"/>
  <c r="R279"/>
  <c r="Q279"/>
  <c r="P279"/>
  <c r="O279"/>
  <c r="X279"/>
  <c r="Y279"/>
  <c r="AS168"/>
  <c r="BE168"/>
  <c r="BE413"/>
  <c r="BQ168"/>
  <c r="BQ413"/>
  <c r="CC168"/>
  <c r="CC413"/>
  <c r="CO168"/>
  <c r="CO413"/>
  <c r="AS169"/>
  <c r="BE169"/>
  <c r="BE414"/>
  <c r="BQ169"/>
  <c r="BQ414"/>
  <c r="CC169"/>
  <c r="CC414"/>
  <c r="CO169"/>
  <c r="CO414"/>
  <c r="AS170"/>
  <c r="BE170"/>
  <c r="BE415"/>
  <c r="BQ170"/>
  <c r="BQ415"/>
  <c r="CC170"/>
  <c r="CC415"/>
  <c r="CO170"/>
  <c r="CO415"/>
  <c r="AS171"/>
  <c r="BE171"/>
  <c r="BE416"/>
  <c r="BQ171"/>
  <c r="BQ416"/>
  <c r="CC171"/>
  <c r="CC416"/>
  <c r="CO171"/>
  <c r="CO416"/>
  <c r="CY172"/>
  <c r="CY417"/>
  <c r="CM172"/>
  <c r="CM417"/>
  <c r="CA172"/>
  <c r="CA417"/>
  <c r="BO172"/>
  <c r="BO417"/>
  <c r="BC172"/>
  <c r="BC417"/>
  <c r="AS172"/>
  <c r="BF172"/>
  <c r="BF417"/>
  <c r="BS172"/>
  <c r="BS417"/>
  <c r="CF172"/>
  <c r="CF417"/>
  <c r="CS172"/>
  <c r="CS417"/>
  <c r="AS175"/>
  <c r="BF175"/>
  <c r="BF420"/>
  <c r="BS175"/>
  <c r="BS420"/>
  <c r="BS574"/>
  <c r="CF175"/>
  <c r="CF420"/>
  <c r="I185"/>
  <c r="J185"/>
  <c r="I197"/>
  <c r="J197"/>
  <c r="K197"/>
  <c r="L197"/>
  <c r="AP219"/>
  <c r="BJ219"/>
  <c r="BJ464"/>
  <c r="BZ219"/>
  <c r="BZ464"/>
  <c r="CT219"/>
  <c r="CT464"/>
  <c r="AL220"/>
  <c r="BD220"/>
  <c r="BD465"/>
  <c r="BY220"/>
  <c r="BY465"/>
  <c r="CU220"/>
  <c r="CU465"/>
  <c r="AN221"/>
  <c r="BJ221"/>
  <c r="BJ466"/>
  <c r="CB221"/>
  <c r="CB466"/>
  <c r="CW221"/>
  <c r="CW466"/>
  <c r="AP222"/>
  <c r="BL222"/>
  <c r="BL467"/>
  <c r="CH222"/>
  <c r="CH467"/>
  <c r="AL226"/>
  <c r="BD226"/>
  <c r="BD471"/>
  <c r="BY226"/>
  <c r="BY471"/>
  <c r="CU226"/>
  <c r="CU471"/>
  <c r="AN227"/>
  <c r="BJ227"/>
  <c r="BJ472"/>
  <c r="CB227"/>
  <c r="CB472"/>
  <c r="CB595"/>
  <c r="CW227"/>
  <c r="CW472"/>
  <c r="CW595"/>
  <c r="AP228"/>
  <c r="BL228"/>
  <c r="BL473"/>
  <c r="CH228"/>
  <c r="CH473"/>
  <c r="AL232"/>
  <c r="BJ232"/>
  <c r="BJ477"/>
  <c r="CH232"/>
  <c r="CH477"/>
  <c r="AN234"/>
  <c r="AN479"/>
  <c r="BN234"/>
  <c r="BN479"/>
  <c r="CU234"/>
  <c r="CU479"/>
  <c r="BC242"/>
  <c r="BC487"/>
  <c r="CP242"/>
  <c r="CP487"/>
  <c r="AW244"/>
  <c r="CJ244"/>
  <c r="CJ489"/>
  <c r="AT259"/>
  <c r="BQ264"/>
  <c r="BQ509"/>
  <c r="CY175"/>
  <c r="CY420"/>
  <c r="CM175"/>
  <c r="CM420"/>
  <c r="CA175"/>
  <c r="CA420"/>
  <c r="BO175"/>
  <c r="BO420"/>
  <c r="BC175"/>
  <c r="BC420"/>
  <c r="AQ175"/>
  <c r="AQ420"/>
  <c r="AT175"/>
  <c r="BG175"/>
  <c r="BG420"/>
  <c r="BT175"/>
  <c r="BT420"/>
  <c r="CG175"/>
  <c r="CG420"/>
  <c r="CT175"/>
  <c r="CT420"/>
  <c r="I190"/>
  <c r="J190"/>
  <c r="I202"/>
  <c r="J202"/>
  <c r="I208"/>
  <c r="J208"/>
  <c r="K208"/>
  <c r="CS212"/>
  <c r="CS457"/>
  <c r="CS587"/>
  <c r="CG212"/>
  <c r="CG457"/>
  <c r="CG587"/>
  <c r="CG588" s="1"/>
  <c r="BU212"/>
  <c r="BU457"/>
  <c r="BU587"/>
  <c r="BU588" s="1"/>
  <c r="BI212"/>
  <c r="BI457"/>
  <c r="BI587"/>
  <c r="AW212"/>
  <c r="AK212"/>
  <c r="CR212"/>
  <c r="CR457"/>
  <c r="CR587"/>
  <c r="CR588" s="1"/>
  <c r="CF212"/>
  <c r="CF457"/>
  <c r="CF587"/>
  <c r="BT212"/>
  <c r="BT457"/>
  <c r="BT587"/>
  <c r="BH212"/>
  <c r="BH457"/>
  <c r="BH587"/>
  <c r="BH588" s="1"/>
  <c r="AV212"/>
  <c r="AJ212"/>
  <c r="X212"/>
  <c r="CQ212"/>
  <c r="CQ457"/>
  <c r="CQ587"/>
  <c r="CE212"/>
  <c r="CE457"/>
  <c r="CE587"/>
  <c r="BS212"/>
  <c r="BS457"/>
  <c r="BS587"/>
  <c r="BS588" s="1"/>
  <c r="BG212"/>
  <c r="BG457"/>
  <c r="BG587"/>
  <c r="BG588" s="1"/>
  <c r="AU212"/>
  <c r="AI212"/>
  <c r="CP212"/>
  <c r="CP457"/>
  <c r="CP587"/>
  <c r="CP588" s="1"/>
  <c r="CD212"/>
  <c r="CD457"/>
  <c r="CD587"/>
  <c r="BR212"/>
  <c r="BR457"/>
  <c r="BR587"/>
  <c r="BF212"/>
  <c r="BF457"/>
  <c r="BF587"/>
  <c r="AT212"/>
  <c r="AH212"/>
  <c r="BA212"/>
  <c r="BA457"/>
  <c r="BA587"/>
  <c r="BQ212"/>
  <c r="BQ457"/>
  <c r="BQ587"/>
  <c r="CK212"/>
  <c r="CK457"/>
  <c r="CK587"/>
  <c r="AQ219"/>
  <c r="AQ464"/>
  <c r="BK219"/>
  <c r="BK464"/>
  <c r="CA219"/>
  <c r="CA464"/>
  <c r="CU219"/>
  <c r="CU464"/>
  <c r="AM220"/>
  <c r="BE220"/>
  <c r="BE465"/>
  <c r="BZ220"/>
  <c r="BZ465"/>
  <c r="CV220"/>
  <c r="CV465"/>
  <c r="AO221"/>
  <c r="BK221"/>
  <c r="BK466"/>
  <c r="CC221"/>
  <c r="CC466"/>
  <c r="CX221"/>
  <c r="CX466"/>
  <c r="AR222"/>
  <c r="BM222"/>
  <c r="BM467"/>
  <c r="CI222"/>
  <c r="CI467"/>
  <c r="CS225"/>
  <c r="CS470"/>
  <c r="CG225"/>
  <c r="CG470"/>
  <c r="BU225"/>
  <c r="BU470"/>
  <c r="BI225"/>
  <c r="BI470"/>
  <c r="AW225"/>
  <c r="AK225"/>
  <c r="CR225"/>
  <c r="CR470"/>
  <c r="CF225"/>
  <c r="CF470"/>
  <c r="BT225"/>
  <c r="BT470"/>
  <c r="BH225"/>
  <c r="BH470"/>
  <c r="AV225"/>
  <c r="AJ225"/>
  <c r="X225"/>
  <c r="CQ225"/>
  <c r="CQ470"/>
  <c r="CE225"/>
  <c r="CE470"/>
  <c r="BS225"/>
  <c r="BS470"/>
  <c r="BG225"/>
  <c r="BG470"/>
  <c r="AU225"/>
  <c r="AI225"/>
  <c r="CP225"/>
  <c r="CP470"/>
  <c r="CD225"/>
  <c r="CD470"/>
  <c r="BR225"/>
  <c r="BR470"/>
  <c r="BF225"/>
  <c r="BF470"/>
  <c r="AT225"/>
  <c r="AH225"/>
  <c r="CY225"/>
  <c r="CY470"/>
  <c r="CM225"/>
  <c r="CM470"/>
  <c r="CA225"/>
  <c r="CA470"/>
  <c r="BO225"/>
  <c r="BO470"/>
  <c r="BC225"/>
  <c r="BC470"/>
  <c r="AQ225"/>
  <c r="AQ470"/>
  <c r="BB225"/>
  <c r="BB470"/>
  <c r="BX225"/>
  <c r="BX470"/>
  <c r="CT225"/>
  <c r="CT470"/>
  <c r="AM226"/>
  <c r="BE226"/>
  <c r="BE471"/>
  <c r="BZ226"/>
  <c r="BZ471"/>
  <c r="CV226"/>
  <c r="CV471"/>
  <c r="AO227"/>
  <c r="BK227"/>
  <c r="BK472"/>
  <c r="BK595"/>
  <c r="CC227"/>
  <c r="CC472"/>
  <c r="CX227"/>
  <c r="CX472"/>
  <c r="AR228"/>
  <c r="BM228"/>
  <c r="BM473"/>
  <c r="CI228"/>
  <c r="CI473"/>
  <c r="CS231"/>
  <c r="CS476"/>
  <c r="CG231"/>
  <c r="CG476"/>
  <c r="BU231"/>
  <c r="BU476"/>
  <c r="BI231"/>
  <c r="BI476"/>
  <c r="AW231"/>
  <c r="AK231"/>
  <c r="CR231"/>
  <c r="CR476"/>
  <c r="CF231"/>
  <c r="CF476"/>
  <c r="BT231"/>
  <c r="BT476"/>
  <c r="BH231"/>
  <c r="BH476"/>
  <c r="AV231"/>
  <c r="AJ231"/>
  <c r="X231"/>
  <c r="Y231"/>
  <c r="Z231"/>
  <c r="Z476"/>
  <c r="CQ231"/>
  <c r="CQ476"/>
  <c r="CE231"/>
  <c r="CE476"/>
  <c r="BS231"/>
  <c r="BS476"/>
  <c r="BG231"/>
  <c r="BG476"/>
  <c r="AU231"/>
  <c r="AI231"/>
  <c r="CP231"/>
  <c r="CP476"/>
  <c r="CD231"/>
  <c r="CD476"/>
  <c r="BR231"/>
  <c r="BR476"/>
  <c r="BF231"/>
  <c r="BF476"/>
  <c r="AT231"/>
  <c r="AH231"/>
  <c r="CY231"/>
  <c r="CY476"/>
  <c r="CM231"/>
  <c r="CM476"/>
  <c r="CA231"/>
  <c r="CA476"/>
  <c r="BO231"/>
  <c r="BO476"/>
  <c r="BC231"/>
  <c r="BC476"/>
  <c r="AQ231"/>
  <c r="AQ476"/>
  <c r="BB231"/>
  <c r="BB476"/>
  <c r="BX231"/>
  <c r="BX476"/>
  <c r="CT231"/>
  <c r="CT476"/>
  <c r="AM232"/>
  <c r="BK232"/>
  <c r="BK477"/>
  <c r="CI232"/>
  <c r="CI477"/>
  <c r="AO234"/>
  <c r="BQ234"/>
  <c r="BQ479"/>
  <c r="CW234"/>
  <c r="CW479"/>
  <c r="BE242"/>
  <c r="BE487"/>
  <c r="CS242"/>
  <c r="CS487"/>
  <c r="BE244"/>
  <c r="BE489"/>
  <c r="CS244"/>
  <c r="CS489"/>
  <c r="AV259"/>
  <c r="BS264"/>
  <c r="BS509"/>
  <c r="AI168"/>
  <c r="AI413"/>
  <c r="AU168"/>
  <c r="BG168"/>
  <c r="BG413"/>
  <c r="BS168"/>
  <c r="BS413"/>
  <c r="CE168"/>
  <c r="CE413"/>
  <c r="AI169"/>
  <c r="AU169"/>
  <c r="BG169"/>
  <c r="BG414"/>
  <c r="BS169"/>
  <c r="BS414"/>
  <c r="CE169"/>
  <c r="CE414"/>
  <c r="AI170"/>
  <c r="AU170"/>
  <c r="BG170"/>
  <c r="BG415"/>
  <c r="BS170"/>
  <c r="BS415"/>
  <c r="CE170"/>
  <c r="CE415"/>
  <c r="AI171"/>
  <c r="AU171"/>
  <c r="BG171"/>
  <c r="BG416"/>
  <c r="BS171"/>
  <c r="BS416"/>
  <c r="CE171"/>
  <c r="CE416"/>
  <c r="AI172"/>
  <c r="AU172"/>
  <c r="BH172"/>
  <c r="BH417"/>
  <c r="BU172"/>
  <c r="BU417"/>
  <c r="CH172"/>
  <c r="CH417"/>
  <c r="CU172"/>
  <c r="CU417"/>
  <c r="AH175"/>
  <c r="AU175"/>
  <c r="BH175"/>
  <c r="BH420"/>
  <c r="BU175"/>
  <c r="BU420"/>
  <c r="CH175"/>
  <c r="CH420"/>
  <c r="CU175"/>
  <c r="CU420"/>
  <c r="I195"/>
  <c r="J195"/>
  <c r="AL212"/>
  <c r="BB212"/>
  <c r="BB457"/>
  <c r="BB587"/>
  <c r="BV212"/>
  <c r="BV457"/>
  <c r="BV587"/>
  <c r="BV588" s="1"/>
  <c r="CL212"/>
  <c r="CL457"/>
  <c r="CL587"/>
  <c r="AR219"/>
  <c r="BL219"/>
  <c r="BL464"/>
  <c r="CB219"/>
  <c r="CB464"/>
  <c r="CV219"/>
  <c r="CV464"/>
  <c r="AN220"/>
  <c r="BJ220"/>
  <c r="BJ465"/>
  <c r="CB220"/>
  <c r="CB465"/>
  <c r="CW220"/>
  <c r="CW465"/>
  <c r="AP221"/>
  <c r="BL221"/>
  <c r="BL466"/>
  <c r="CH221"/>
  <c r="CH466"/>
  <c r="AS222"/>
  <c r="AS467"/>
  <c r="BN222"/>
  <c r="BN467"/>
  <c r="CJ222"/>
  <c r="CJ467"/>
  <c r="AL225"/>
  <c r="BD225"/>
  <c r="BD470"/>
  <c r="BY225"/>
  <c r="BY470"/>
  <c r="CU225"/>
  <c r="CU470"/>
  <c r="AN226"/>
  <c r="BJ226"/>
  <c r="BJ471"/>
  <c r="CB226"/>
  <c r="CB471"/>
  <c r="CW226"/>
  <c r="CW471"/>
  <c r="AP227"/>
  <c r="BL227"/>
  <c r="BL472"/>
  <c r="BL595"/>
  <c r="CH227"/>
  <c r="CH472"/>
  <c r="CH595"/>
  <c r="AS228"/>
  <c r="BN228"/>
  <c r="BN473"/>
  <c r="CJ228"/>
  <c r="CJ473"/>
  <c r="AL231"/>
  <c r="BD231"/>
  <c r="BD476"/>
  <c r="BY231"/>
  <c r="BY476"/>
  <c r="CU231"/>
  <c r="CU476"/>
  <c r="AN232"/>
  <c r="BL232"/>
  <c r="BL477"/>
  <c r="CJ232"/>
  <c r="CJ477"/>
  <c r="CS233"/>
  <c r="CS478"/>
  <c r="CG233"/>
  <c r="CG478"/>
  <c r="BU233"/>
  <c r="BU478"/>
  <c r="BI233"/>
  <c r="BI478"/>
  <c r="AW233"/>
  <c r="AK233"/>
  <c r="CR233"/>
  <c r="CR478"/>
  <c r="CF233"/>
  <c r="CF478"/>
  <c r="BT233"/>
  <c r="BT478"/>
  <c r="BH233"/>
  <c r="BH478"/>
  <c r="AV233"/>
  <c r="AJ233"/>
  <c r="X233"/>
  <c r="Y233"/>
  <c r="Z233"/>
  <c r="AA233"/>
  <c r="CQ233"/>
  <c r="CQ478"/>
  <c r="CE233"/>
  <c r="CE478"/>
  <c r="BS233"/>
  <c r="BS478"/>
  <c r="BG233"/>
  <c r="BG478"/>
  <c r="AU233"/>
  <c r="AI233"/>
  <c r="CP233"/>
  <c r="CP478"/>
  <c r="CD233"/>
  <c r="CD478"/>
  <c r="BR233"/>
  <c r="BR478"/>
  <c r="BF233"/>
  <c r="BF478"/>
  <c r="AT233"/>
  <c r="AH233"/>
  <c r="CN233"/>
  <c r="CN478"/>
  <c r="CB233"/>
  <c r="CB478"/>
  <c r="BP233"/>
  <c r="BP478"/>
  <c r="BD233"/>
  <c r="BD478"/>
  <c r="AR233"/>
  <c r="CY233"/>
  <c r="CY478"/>
  <c r="CM233"/>
  <c r="CM478"/>
  <c r="CA233"/>
  <c r="CA478"/>
  <c r="BO233"/>
  <c r="BO478"/>
  <c r="BC233"/>
  <c r="BC478"/>
  <c r="AQ233"/>
  <c r="AQ478"/>
  <c r="CU233"/>
  <c r="CU478"/>
  <c r="CI233"/>
  <c r="CI478"/>
  <c r="BW233"/>
  <c r="BW478"/>
  <c r="BK233"/>
  <c r="BK478"/>
  <c r="AY233"/>
  <c r="BJ233"/>
  <c r="BJ478"/>
  <c r="CK233"/>
  <c r="CK478"/>
  <c r="AP234"/>
  <c r="BV234"/>
  <c r="BV479"/>
  <c r="CX234"/>
  <c r="CX479"/>
  <c r="CQ237"/>
  <c r="CQ482"/>
  <c r="CE237"/>
  <c r="CE482"/>
  <c r="BS237"/>
  <c r="BS482"/>
  <c r="BG237"/>
  <c r="BG482"/>
  <c r="AU237"/>
  <c r="AI237"/>
  <c r="CP237"/>
  <c r="CP482"/>
  <c r="CC237"/>
  <c r="CC482"/>
  <c r="BP237"/>
  <c r="BP482"/>
  <c r="BC237"/>
  <c r="BC482"/>
  <c r="AP237"/>
  <c r="CO237"/>
  <c r="CO482"/>
  <c r="CB237"/>
  <c r="CB482"/>
  <c r="BO237"/>
  <c r="BO482"/>
  <c r="BB237"/>
  <c r="BB482"/>
  <c r="AO237"/>
  <c r="CN237"/>
  <c r="CN482"/>
  <c r="CA237"/>
  <c r="CA482"/>
  <c r="BN237"/>
  <c r="BN482"/>
  <c r="BA237"/>
  <c r="BA482"/>
  <c r="AN237"/>
  <c r="CM237"/>
  <c r="CM482"/>
  <c r="BZ237"/>
  <c r="BZ482"/>
  <c r="BM237"/>
  <c r="BM482"/>
  <c r="AZ237"/>
  <c r="AZ482"/>
  <c r="AM237"/>
  <c r="CY237"/>
  <c r="CY482"/>
  <c r="CL237"/>
  <c r="CL482"/>
  <c r="BY237"/>
  <c r="BY482"/>
  <c r="BL237"/>
  <c r="BL482"/>
  <c r="AY237"/>
  <c r="AL237"/>
  <c r="CX237"/>
  <c r="CX482"/>
  <c r="CK237"/>
  <c r="CK482"/>
  <c r="BX237"/>
  <c r="BX482"/>
  <c r="BK237"/>
  <c r="BK482"/>
  <c r="AX237"/>
  <c r="AK237"/>
  <c r="X237"/>
  <c r="Y237"/>
  <c r="Z237"/>
  <c r="CW237"/>
  <c r="CW482"/>
  <c r="CJ237"/>
  <c r="CJ482"/>
  <c r="BW237"/>
  <c r="BW482"/>
  <c r="BJ237"/>
  <c r="BJ482"/>
  <c r="AW237"/>
  <c r="AJ237"/>
  <c r="CS237"/>
  <c r="CS482"/>
  <c r="CF237"/>
  <c r="CF482"/>
  <c r="BR237"/>
  <c r="BR482"/>
  <c r="BE237"/>
  <c r="BE482"/>
  <c r="AR237"/>
  <c r="BU237"/>
  <c r="BU482"/>
  <c r="BF242"/>
  <c r="BF487"/>
  <c r="CT242"/>
  <c r="CT487"/>
  <c r="BH244"/>
  <c r="BH489"/>
  <c r="CU244"/>
  <c r="CU489"/>
  <c r="BI259"/>
  <c r="BI504"/>
  <c r="CH264"/>
  <c r="CH509"/>
  <c r="CQ239"/>
  <c r="CQ484"/>
  <c r="CE239"/>
  <c r="CE484"/>
  <c r="BS239"/>
  <c r="BS484"/>
  <c r="BG239"/>
  <c r="BG484"/>
  <c r="AU239"/>
  <c r="AI239"/>
  <c r="AT239"/>
  <c r="BH239"/>
  <c r="BH484"/>
  <c r="BU239"/>
  <c r="BU484"/>
  <c r="CH239"/>
  <c r="CH484"/>
  <c r="CU239"/>
  <c r="CU484"/>
  <c r="AS261"/>
  <c r="BH261"/>
  <c r="BH506"/>
  <c r="BX261"/>
  <c r="BX506"/>
  <c r="AU262"/>
  <c r="CC262"/>
  <c r="CC507"/>
  <c r="AU266"/>
  <c r="BL266"/>
  <c r="BL511"/>
  <c r="CB266"/>
  <c r="CB511"/>
  <c r="AZ271"/>
  <c r="BZ271"/>
  <c r="BZ516"/>
  <c r="CM260"/>
  <c r="CM505"/>
  <c r="BH260"/>
  <c r="BH505"/>
  <c r="CB260"/>
  <c r="CB505"/>
  <c r="CS262"/>
  <c r="CS507"/>
  <c r="BU262"/>
  <c r="BU507"/>
  <c r="AW262"/>
  <c r="CK262"/>
  <c r="CK507"/>
  <c r="BK262"/>
  <c r="BK507"/>
  <c r="AJ262"/>
  <c r="CS266"/>
  <c r="CS511"/>
  <c r="CG266"/>
  <c r="CG511"/>
  <c r="BU266"/>
  <c r="BU511"/>
  <c r="BI266"/>
  <c r="BI511"/>
  <c r="AW266"/>
  <c r="AK266"/>
  <c r="CT266"/>
  <c r="CT511"/>
  <c r="CF266"/>
  <c r="CF511"/>
  <c r="BS266"/>
  <c r="BS511"/>
  <c r="BF266"/>
  <c r="BF511"/>
  <c r="AS266"/>
  <c r="AS511"/>
  <c r="CW266"/>
  <c r="CW511"/>
  <c r="CI266"/>
  <c r="CI511"/>
  <c r="BT266"/>
  <c r="BT511"/>
  <c r="BE266"/>
  <c r="BE511"/>
  <c r="AQ266"/>
  <c r="AQ511"/>
  <c r="CU266"/>
  <c r="CU511"/>
  <c r="CE266"/>
  <c r="CE511"/>
  <c r="BQ266"/>
  <c r="BQ511"/>
  <c r="BC266"/>
  <c r="BC511"/>
  <c r="AO266"/>
  <c r="AX266"/>
  <c r="BN266"/>
  <c r="BN511"/>
  <c r="CD266"/>
  <c r="CD511"/>
  <c r="CX266"/>
  <c r="CX511"/>
  <c r="CS271"/>
  <c r="CS516"/>
  <c r="CG271"/>
  <c r="CG516"/>
  <c r="BU271"/>
  <c r="BU516"/>
  <c r="BI271"/>
  <c r="BI516"/>
  <c r="AW271"/>
  <c r="AK271"/>
  <c r="CX271"/>
  <c r="CX516"/>
  <c r="CK271"/>
  <c r="CK516"/>
  <c r="BX271"/>
  <c r="BX516"/>
  <c r="BK271"/>
  <c r="BK516"/>
  <c r="AX271"/>
  <c r="AJ271"/>
  <c r="CL271"/>
  <c r="CL516"/>
  <c r="BW271"/>
  <c r="BW516"/>
  <c r="BH271"/>
  <c r="BH516"/>
  <c r="AT271"/>
  <c r="CY271"/>
  <c r="CY516"/>
  <c r="CJ271"/>
  <c r="CJ516"/>
  <c r="BV271"/>
  <c r="BV516"/>
  <c r="BG271"/>
  <c r="BG516"/>
  <c r="AS271"/>
  <c r="CW271"/>
  <c r="CW516"/>
  <c r="CI271"/>
  <c r="CI516"/>
  <c r="BT271"/>
  <c r="BT516"/>
  <c r="BF271"/>
  <c r="BF516"/>
  <c r="AR271"/>
  <c r="CV271"/>
  <c r="CV516"/>
  <c r="CH271"/>
  <c r="CH516"/>
  <c r="BS271"/>
  <c r="BS516"/>
  <c r="BE271"/>
  <c r="BE516"/>
  <c r="AQ271"/>
  <c r="AQ516"/>
  <c r="CR271"/>
  <c r="CR516"/>
  <c r="CD271"/>
  <c r="CD516"/>
  <c r="BP271"/>
  <c r="BP516"/>
  <c r="BB271"/>
  <c r="BB516"/>
  <c r="AN271"/>
  <c r="BC271"/>
  <c r="BC516"/>
  <c r="CB271"/>
  <c r="CB516"/>
  <c r="CS261"/>
  <c r="CS506"/>
  <c r="CG261"/>
  <c r="CG506"/>
  <c r="BU261"/>
  <c r="BU506"/>
  <c r="CO261"/>
  <c r="CO506"/>
  <c r="CB261"/>
  <c r="CB506"/>
  <c r="BO261"/>
  <c r="BO506"/>
  <c r="BC261"/>
  <c r="BC506"/>
  <c r="AQ261"/>
  <c r="AQ506"/>
  <c r="CT261"/>
  <c r="CT506"/>
  <c r="CE261"/>
  <c r="CE506"/>
  <c r="BQ261"/>
  <c r="BQ506"/>
  <c r="BD261"/>
  <c r="BD506"/>
  <c r="AP261"/>
  <c r="CQ261"/>
  <c r="CQ506"/>
  <c r="CC261"/>
  <c r="CC506"/>
  <c r="BN261"/>
  <c r="BN506"/>
  <c r="BA261"/>
  <c r="BA506"/>
  <c r="AN261"/>
  <c r="AV261"/>
  <c r="BK261"/>
  <c r="BK506"/>
  <c r="CA261"/>
  <c r="CA506"/>
  <c r="CU261"/>
  <c r="CU506"/>
  <c r="AH262"/>
  <c r="V264"/>
  <c r="U264"/>
  <c r="T264"/>
  <c r="S264"/>
  <c r="AH266"/>
  <c r="AY266"/>
  <c r="AY511"/>
  <c r="BO266"/>
  <c r="BO511"/>
  <c r="CH266"/>
  <c r="CH511"/>
  <c r="CY266"/>
  <c r="CY511"/>
  <c r="AH271"/>
  <c r="BD271"/>
  <c r="BD516"/>
  <c r="CC271"/>
  <c r="CC516"/>
  <c r="CQ235"/>
  <c r="CQ480"/>
  <c r="CE235"/>
  <c r="CE480"/>
  <c r="BS235"/>
  <c r="BS480"/>
  <c r="BG235"/>
  <c r="BG480"/>
  <c r="AU235"/>
  <c r="AU480"/>
  <c r="AI235"/>
  <c r="AI480"/>
  <c r="AT235"/>
  <c r="BH235"/>
  <c r="BH480"/>
  <c r="BU235"/>
  <c r="BU480"/>
  <c r="CH235"/>
  <c r="CH480"/>
  <c r="CU235"/>
  <c r="CU480"/>
  <c r="AL239"/>
  <c r="AL484"/>
  <c r="AY239"/>
  <c r="BL239"/>
  <c r="BL484"/>
  <c r="BY239"/>
  <c r="BY484"/>
  <c r="CL239"/>
  <c r="CL484"/>
  <c r="CY239"/>
  <c r="CY484"/>
  <c r="AS240"/>
  <c r="BF240"/>
  <c r="BF485"/>
  <c r="BT240"/>
  <c r="BT485"/>
  <c r="CG240"/>
  <c r="CG485"/>
  <c r="AR245"/>
  <c r="BE245"/>
  <c r="BE490"/>
  <c r="BR245"/>
  <c r="BR490"/>
  <c r="CF245"/>
  <c r="CF490"/>
  <c r="CY254"/>
  <c r="CY499"/>
  <c r="CM254"/>
  <c r="CM499"/>
  <c r="CA254"/>
  <c r="CA499"/>
  <c r="BO254"/>
  <c r="BO499"/>
  <c r="BC254"/>
  <c r="BC499"/>
  <c r="AQ254"/>
  <c r="AQ499"/>
  <c r="CU254"/>
  <c r="CU499"/>
  <c r="CH254"/>
  <c r="CH499"/>
  <c r="BU254"/>
  <c r="BU499"/>
  <c r="BH254"/>
  <c r="BH499"/>
  <c r="AU254"/>
  <c r="AH254"/>
  <c r="CS254"/>
  <c r="CS499"/>
  <c r="CF254"/>
  <c r="CF499"/>
  <c r="BS254"/>
  <c r="BS499"/>
  <c r="BF254"/>
  <c r="BF499"/>
  <c r="AS254"/>
  <c r="AW254"/>
  <c r="BL254"/>
  <c r="BL499"/>
  <c r="CB254"/>
  <c r="CB499"/>
  <c r="CQ254"/>
  <c r="CQ499"/>
  <c r="AU255"/>
  <c r="BJ255"/>
  <c r="BJ500"/>
  <c r="BY255"/>
  <c r="BY500"/>
  <c r="AH261"/>
  <c r="AW261"/>
  <c r="BL261"/>
  <c r="BL506"/>
  <c r="CD261"/>
  <c r="CD506"/>
  <c r="CV261"/>
  <c r="CV506"/>
  <c r="BA262"/>
  <c r="BA507"/>
  <c r="CJ262"/>
  <c r="CJ507"/>
  <c r="X264"/>
  <c r="Y264"/>
  <c r="Y509"/>
  <c r="AI266"/>
  <c r="AZ266"/>
  <c r="BP266"/>
  <c r="BP511"/>
  <c r="CJ266"/>
  <c r="CJ511"/>
  <c r="BC269"/>
  <c r="BC514"/>
  <c r="BW269"/>
  <c r="BW514"/>
  <c r="AI271"/>
  <c r="BJ271"/>
  <c r="BJ516"/>
  <c r="CE271"/>
  <c r="CE516"/>
  <c r="AM239"/>
  <c r="AZ239"/>
  <c r="BM239"/>
  <c r="BM484"/>
  <c r="BZ239"/>
  <c r="BZ484"/>
  <c r="CM239"/>
  <c r="CM484"/>
  <c r="CQ240"/>
  <c r="CQ485"/>
  <c r="CE240"/>
  <c r="CE485"/>
  <c r="BS240"/>
  <c r="BS485"/>
  <c r="BG240"/>
  <c r="BG485"/>
  <c r="AU240"/>
  <c r="AI240"/>
  <c r="AT240"/>
  <c r="BH240"/>
  <c r="BH485"/>
  <c r="BU240"/>
  <c r="BU485"/>
  <c r="CH240"/>
  <c r="CH485"/>
  <c r="CU240"/>
  <c r="CU485"/>
  <c r="CY255"/>
  <c r="CY500"/>
  <c r="CM255"/>
  <c r="CM500"/>
  <c r="CA255"/>
  <c r="CA500"/>
  <c r="BO255"/>
  <c r="BO500"/>
  <c r="BC255"/>
  <c r="BC500"/>
  <c r="AQ255"/>
  <c r="AQ500"/>
  <c r="CQ255"/>
  <c r="CQ500"/>
  <c r="CD255"/>
  <c r="CD500"/>
  <c r="BQ255"/>
  <c r="BQ500"/>
  <c r="BD255"/>
  <c r="BD500"/>
  <c r="AP255"/>
  <c r="CO255"/>
  <c r="CO500"/>
  <c r="CB255"/>
  <c r="CB500"/>
  <c r="BN255"/>
  <c r="BN500"/>
  <c r="BA255"/>
  <c r="BA500"/>
  <c r="AN255"/>
  <c r="AV255"/>
  <c r="BK255"/>
  <c r="BK500"/>
  <c r="BZ255"/>
  <c r="BZ500"/>
  <c r="CR255"/>
  <c r="CR500"/>
  <c r="AI261"/>
  <c r="AX261"/>
  <c r="BM261"/>
  <c r="BM506"/>
  <c r="CF261"/>
  <c r="CF506"/>
  <c r="CW261"/>
  <c r="CW506"/>
  <c r="AL262"/>
  <c r="AJ266"/>
  <c r="BA266"/>
  <c r="BA511"/>
  <c r="BR266"/>
  <c r="BR511"/>
  <c r="CK266"/>
  <c r="CK511"/>
  <c r="CS269"/>
  <c r="CS514"/>
  <c r="CG269"/>
  <c r="CG514"/>
  <c r="BU269"/>
  <c r="BU514"/>
  <c r="BI269"/>
  <c r="BI514"/>
  <c r="AW269"/>
  <c r="AW514"/>
  <c r="AK269"/>
  <c r="CT269"/>
  <c r="CT514"/>
  <c r="CF269"/>
  <c r="CF514"/>
  <c r="BS269"/>
  <c r="BS514"/>
  <c r="BF269"/>
  <c r="BF514"/>
  <c r="AS269"/>
  <c r="CR269"/>
  <c r="CR514"/>
  <c r="CD269"/>
  <c r="CD514"/>
  <c r="BP269"/>
  <c r="BP514"/>
  <c r="BB269"/>
  <c r="BB514"/>
  <c r="AN269"/>
  <c r="AN514"/>
  <c r="CQ269"/>
  <c r="CQ514"/>
  <c r="CC269"/>
  <c r="CC514"/>
  <c r="BO269"/>
  <c r="BO514"/>
  <c r="BA269"/>
  <c r="BA514"/>
  <c r="AM269"/>
  <c r="AM514"/>
  <c r="X269"/>
  <c r="CP269"/>
  <c r="CP514"/>
  <c r="CB269"/>
  <c r="CB514"/>
  <c r="BN269"/>
  <c r="BN514"/>
  <c r="AZ269"/>
  <c r="AL269"/>
  <c r="CO269"/>
  <c r="CO514"/>
  <c r="CA269"/>
  <c r="CA514"/>
  <c r="BM269"/>
  <c r="BM514"/>
  <c r="AY269"/>
  <c r="AJ269"/>
  <c r="V269"/>
  <c r="U269"/>
  <c r="BD269"/>
  <c r="BD514"/>
  <c r="BX269"/>
  <c r="BX514"/>
  <c r="CV269"/>
  <c r="CV514"/>
  <c r="AL271"/>
  <c r="BL271"/>
  <c r="BL516"/>
  <c r="CF271"/>
  <c r="CF516"/>
  <c r="AN239"/>
  <c r="AN484"/>
  <c r="BA239"/>
  <c r="BA484"/>
  <c r="BN239"/>
  <c r="BN484"/>
  <c r="CA239"/>
  <c r="CA484"/>
  <c r="CN239"/>
  <c r="CN484"/>
  <c r="CV240"/>
  <c r="CV485"/>
  <c r="CQ245"/>
  <c r="CQ490"/>
  <c r="CE245"/>
  <c r="CE490"/>
  <c r="BS245"/>
  <c r="BS490"/>
  <c r="BG245"/>
  <c r="BG490"/>
  <c r="AU245"/>
  <c r="AI245"/>
  <c r="AT245"/>
  <c r="BH245"/>
  <c r="BH490"/>
  <c r="BU245"/>
  <c r="BU490"/>
  <c r="CH245"/>
  <c r="CH490"/>
  <c r="CU245"/>
  <c r="CU490"/>
  <c r="AH255"/>
  <c r="AW255"/>
  <c r="BL255"/>
  <c r="BL500"/>
  <c r="CC255"/>
  <c r="CC500"/>
  <c r="CS255"/>
  <c r="CS500"/>
  <c r="CW260"/>
  <c r="CW505"/>
  <c r="AJ261"/>
  <c r="AY261"/>
  <c r="AY506"/>
  <c r="BP261"/>
  <c r="BP506"/>
  <c r="CH261"/>
  <c r="CH506"/>
  <c r="CX261"/>
  <c r="CX506"/>
  <c r="AL266"/>
  <c r="BB266"/>
  <c r="BB511"/>
  <c r="BV266"/>
  <c r="BV511"/>
  <c r="CL266"/>
  <c r="CL511"/>
  <c r="AH269"/>
  <c r="BE269"/>
  <c r="BE514"/>
  <c r="BY269"/>
  <c r="BY514"/>
  <c r="CW269"/>
  <c r="CW514"/>
  <c r="AM271"/>
  <c r="BM271"/>
  <c r="BM516"/>
  <c r="CM271"/>
  <c r="CM516"/>
  <c r="X235"/>
  <c r="Y235"/>
  <c r="AK235"/>
  <c r="AX235"/>
  <c r="BK235"/>
  <c r="BK480"/>
  <c r="BX235"/>
  <c r="BX480"/>
  <c r="CK235"/>
  <c r="CK480"/>
  <c r="CX235"/>
  <c r="CX480"/>
  <c r="BR236"/>
  <c r="BR481"/>
  <c r="CF236"/>
  <c r="CF481"/>
  <c r="CS236"/>
  <c r="CS481"/>
  <c r="CQ238"/>
  <c r="CQ483"/>
  <c r="CE238"/>
  <c r="CE483"/>
  <c r="BS238"/>
  <c r="BS483"/>
  <c r="BG238"/>
  <c r="BG483"/>
  <c r="AU238"/>
  <c r="AI238"/>
  <c r="AI483"/>
  <c r="AT238"/>
  <c r="AT483"/>
  <c r="BH238"/>
  <c r="BH483"/>
  <c r="BU238"/>
  <c r="BU483"/>
  <c r="CH238"/>
  <c r="CH483"/>
  <c r="CU238"/>
  <c r="CU483"/>
  <c r="AO239"/>
  <c r="BB239"/>
  <c r="BB484"/>
  <c r="BO239"/>
  <c r="BO484"/>
  <c r="CB239"/>
  <c r="CB484"/>
  <c r="CO239"/>
  <c r="CO484"/>
  <c r="AJ240"/>
  <c r="AW240"/>
  <c r="BJ240"/>
  <c r="BJ485"/>
  <c r="BW240"/>
  <c r="BW485"/>
  <c r="CJ240"/>
  <c r="CJ485"/>
  <c r="CW240"/>
  <c r="CW485"/>
  <c r="AH245"/>
  <c r="AV245"/>
  <c r="BI245"/>
  <c r="BI490"/>
  <c r="BV245"/>
  <c r="BV490"/>
  <c r="CI245"/>
  <c r="CI490"/>
  <c r="CV245"/>
  <c r="CV490"/>
  <c r="X247"/>
  <c r="V254"/>
  <c r="U254"/>
  <c r="T254"/>
  <c r="AK254"/>
  <c r="AZ254"/>
  <c r="BP254"/>
  <c r="BP499"/>
  <c r="CE254"/>
  <c r="CE499"/>
  <c r="CV254"/>
  <c r="CV499"/>
  <c r="AI255"/>
  <c r="AX255"/>
  <c r="BM255"/>
  <c r="BM500"/>
  <c r="CE255"/>
  <c r="CE500"/>
  <c r="CT255"/>
  <c r="CT500"/>
  <c r="AT257"/>
  <c r="BJ257"/>
  <c r="BJ502"/>
  <c r="BY257"/>
  <c r="BY502"/>
  <c r="CO257"/>
  <c r="CO502"/>
  <c r="V261"/>
  <c r="U261"/>
  <c r="AK261"/>
  <c r="AZ261"/>
  <c r="BR261"/>
  <c r="BR506"/>
  <c r="CI261"/>
  <c r="CI506"/>
  <c r="CY261"/>
  <c r="CY506"/>
  <c r="V266"/>
  <c r="AM266"/>
  <c r="BD266"/>
  <c r="BD511"/>
  <c r="BW266"/>
  <c r="BW511"/>
  <c r="CM266"/>
  <c r="CM511"/>
  <c r="AI269"/>
  <c r="BG269"/>
  <c r="BG514"/>
  <c r="BZ269"/>
  <c r="BZ514"/>
  <c r="CX269"/>
  <c r="CX514"/>
  <c r="AO271"/>
  <c r="BN271"/>
  <c r="BN516"/>
  <c r="CN271"/>
  <c r="CN516"/>
  <c r="AL235"/>
  <c r="AY235"/>
  <c r="AY480"/>
  <c r="BL235"/>
  <c r="BL480"/>
  <c r="BY235"/>
  <c r="BY480"/>
  <c r="CL235"/>
  <c r="CL480"/>
  <c r="CY235"/>
  <c r="CY480"/>
  <c r="AS236"/>
  <c r="BF236"/>
  <c r="BF481"/>
  <c r="BT236"/>
  <c r="BT481"/>
  <c r="CG236"/>
  <c r="CG481"/>
  <c r="AH238"/>
  <c r="AV238"/>
  <c r="BI238"/>
  <c r="BI483"/>
  <c r="BV238"/>
  <c r="BV483"/>
  <c r="CI238"/>
  <c r="CI483"/>
  <c r="CV238"/>
  <c r="CV483"/>
  <c r="AP239"/>
  <c r="BC239"/>
  <c r="BC484"/>
  <c r="BP239"/>
  <c r="BP484"/>
  <c r="CC239"/>
  <c r="CC484"/>
  <c r="CP239"/>
  <c r="CP484"/>
  <c r="X240"/>
  <c r="Y240"/>
  <c r="Z240"/>
  <c r="AA240"/>
  <c r="AK240"/>
  <c r="AK485"/>
  <c r="AX240"/>
  <c r="BK240"/>
  <c r="BK485"/>
  <c r="BX240"/>
  <c r="BX485"/>
  <c r="CK240"/>
  <c r="CK485"/>
  <c r="CX240"/>
  <c r="CX485"/>
  <c r="CQ243"/>
  <c r="CQ488"/>
  <c r="CE243"/>
  <c r="CE488"/>
  <c r="BS243"/>
  <c r="BS488"/>
  <c r="BG243"/>
  <c r="BG488"/>
  <c r="AU243"/>
  <c r="AI243"/>
  <c r="AT243"/>
  <c r="BH243"/>
  <c r="BH488"/>
  <c r="BU243"/>
  <c r="BU488"/>
  <c r="CH243"/>
  <c r="CH488"/>
  <c r="CU243"/>
  <c r="CU488"/>
  <c r="AJ245"/>
  <c r="AW245"/>
  <c r="BJ245"/>
  <c r="BJ490"/>
  <c r="BW245"/>
  <c r="BW490"/>
  <c r="CJ245"/>
  <c r="CJ490"/>
  <c r="CW245"/>
  <c r="CW490"/>
  <c r="AL254"/>
  <c r="BA254"/>
  <c r="BA499"/>
  <c r="BQ254"/>
  <c r="BQ499"/>
  <c r="CG254"/>
  <c r="CG499"/>
  <c r="CW254"/>
  <c r="CW499"/>
  <c r="AJ255"/>
  <c r="AY255"/>
  <c r="BP255"/>
  <c r="BP500"/>
  <c r="CF255"/>
  <c r="CF500"/>
  <c r="CU255"/>
  <c r="CU500"/>
  <c r="CY256"/>
  <c r="CY501"/>
  <c r="CM256"/>
  <c r="CM501"/>
  <c r="CA256"/>
  <c r="CA501"/>
  <c r="BO256"/>
  <c r="BO501"/>
  <c r="BC256"/>
  <c r="BC501"/>
  <c r="AQ256"/>
  <c r="CL256"/>
  <c r="CL501"/>
  <c r="BY256"/>
  <c r="BY501"/>
  <c r="BL256"/>
  <c r="BL501"/>
  <c r="AY256"/>
  <c r="AL256"/>
  <c r="CW256"/>
  <c r="CW501"/>
  <c r="CJ256"/>
  <c r="CJ501"/>
  <c r="BW256"/>
  <c r="BW501"/>
  <c r="BJ256"/>
  <c r="BJ501"/>
  <c r="AW256"/>
  <c r="AJ256"/>
  <c r="AV256"/>
  <c r="BM256"/>
  <c r="BM501"/>
  <c r="CC256"/>
  <c r="CC501"/>
  <c r="CR256"/>
  <c r="CR501"/>
  <c r="AV257"/>
  <c r="BK257"/>
  <c r="BK502"/>
  <c r="BZ257"/>
  <c r="BZ502"/>
  <c r="AL261"/>
  <c r="BB261"/>
  <c r="BB506"/>
  <c r="BS261"/>
  <c r="BS506"/>
  <c r="CJ261"/>
  <c r="CJ506"/>
  <c r="AP262"/>
  <c r="BY262"/>
  <c r="BY507"/>
  <c r="CS265"/>
  <c r="CS510"/>
  <c r="CG265"/>
  <c r="CG510"/>
  <c r="BU265"/>
  <c r="BU510"/>
  <c r="BI265"/>
  <c r="BI510"/>
  <c r="AW265"/>
  <c r="AK265"/>
  <c r="AK510"/>
  <c r="CX265"/>
  <c r="CX510"/>
  <c r="CK265"/>
  <c r="CK510"/>
  <c r="BX265"/>
  <c r="BX510"/>
  <c r="BK265"/>
  <c r="BK510"/>
  <c r="AX265"/>
  <c r="AJ265"/>
  <c r="AJ510"/>
  <c r="CR265"/>
  <c r="CR510"/>
  <c r="CD265"/>
  <c r="CD510"/>
  <c r="BP265"/>
  <c r="BP510"/>
  <c r="BB265"/>
  <c r="BB510"/>
  <c r="AN265"/>
  <c r="CP265"/>
  <c r="CP510"/>
  <c r="CB265"/>
  <c r="CB510"/>
  <c r="BN265"/>
  <c r="BN510"/>
  <c r="AZ265"/>
  <c r="AL265"/>
  <c r="AY265"/>
  <c r="BQ265"/>
  <c r="BQ510"/>
  <c r="CH265"/>
  <c r="CH510"/>
  <c r="CY265"/>
  <c r="CY510"/>
  <c r="AN266"/>
  <c r="BG266"/>
  <c r="BG511"/>
  <c r="BX266"/>
  <c r="BX511"/>
  <c r="CN266"/>
  <c r="CN511"/>
  <c r="AO269"/>
  <c r="BH269"/>
  <c r="BH514"/>
  <c r="CE269"/>
  <c r="CE514"/>
  <c r="CY269"/>
  <c r="CY514"/>
  <c r="AP271"/>
  <c r="BO271"/>
  <c r="BO516"/>
  <c r="CO271"/>
  <c r="CO516"/>
  <c r="AM235"/>
  <c r="AM480"/>
  <c r="AZ235"/>
  <c r="BM235"/>
  <c r="BM480"/>
  <c r="BZ235"/>
  <c r="BZ480"/>
  <c r="CM235"/>
  <c r="CM480"/>
  <c r="CQ236"/>
  <c r="CQ481"/>
  <c r="CE236"/>
  <c r="CE481"/>
  <c r="BS236"/>
  <c r="BS481"/>
  <c r="BG236"/>
  <c r="BG481"/>
  <c r="AU236"/>
  <c r="AI236"/>
  <c r="AT236"/>
  <c r="BH236"/>
  <c r="BH481"/>
  <c r="BU236"/>
  <c r="BU481"/>
  <c r="CH236"/>
  <c r="CH481"/>
  <c r="CU236"/>
  <c r="CU481"/>
  <c r="AJ238"/>
  <c r="AW238"/>
  <c r="BJ238"/>
  <c r="BJ483"/>
  <c r="BW238"/>
  <c r="BW483"/>
  <c r="CJ238"/>
  <c r="CJ483"/>
  <c r="CW238"/>
  <c r="CW483"/>
  <c r="AQ239"/>
  <c r="AQ484"/>
  <c r="BD239"/>
  <c r="BD484"/>
  <c r="BQ239"/>
  <c r="BQ484"/>
  <c r="CD239"/>
  <c r="CD484"/>
  <c r="CR239"/>
  <c r="CR484"/>
  <c r="AL240"/>
  <c r="AY240"/>
  <c r="BL240"/>
  <c r="BL485"/>
  <c r="BY240"/>
  <c r="BY485"/>
  <c r="CL240"/>
  <c r="CL485"/>
  <c r="CY240"/>
  <c r="CY485"/>
  <c r="X245"/>
  <c r="Y245"/>
  <c r="Z245"/>
  <c r="AK245"/>
  <c r="AX245"/>
  <c r="BK245"/>
  <c r="BK490"/>
  <c r="BX245"/>
  <c r="BX490"/>
  <c r="CK245"/>
  <c r="CK490"/>
  <c r="CK598"/>
  <c r="CX245"/>
  <c r="CX490"/>
  <c r="X254"/>
  <c r="Y254"/>
  <c r="AM254"/>
  <c r="BB254"/>
  <c r="BB499"/>
  <c r="BR254"/>
  <c r="BR499"/>
  <c r="CI254"/>
  <c r="CI499"/>
  <c r="CX254"/>
  <c r="CX499"/>
  <c r="V255"/>
  <c r="U255"/>
  <c r="T255"/>
  <c r="AK255"/>
  <c r="AZ255"/>
  <c r="BR255"/>
  <c r="BR500"/>
  <c r="CG255"/>
  <c r="CG500"/>
  <c r="CV255"/>
  <c r="CV500"/>
  <c r="CY257"/>
  <c r="CY502"/>
  <c r="CM257"/>
  <c r="CM502"/>
  <c r="CA257"/>
  <c r="CA502"/>
  <c r="BO257"/>
  <c r="BO502"/>
  <c r="BC257"/>
  <c r="BC502"/>
  <c r="AQ257"/>
  <c r="AQ502"/>
  <c r="CU257"/>
  <c r="CU502"/>
  <c r="CH257"/>
  <c r="CH502"/>
  <c r="BU257"/>
  <c r="BU502"/>
  <c r="BH257"/>
  <c r="BH502"/>
  <c r="AU257"/>
  <c r="AU502"/>
  <c r="AH257"/>
  <c r="CS257"/>
  <c r="CS502"/>
  <c r="CF257"/>
  <c r="CF502"/>
  <c r="BS257"/>
  <c r="BS502"/>
  <c r="BF257"/>
  <c r="BF502"/>
  <c r="AS257"/>
  <c r="AS502"/>
  <c r="AW257"/>
  <c r="BL257"/>
  <c r="BL502"/>
  <c r="CB257"/>
  <c r="CB502"/>
  <c r="CQ257"/>
  <c r="CQ502"/>
  <c r="X261"/>
  <c r="Y261"/>
  <c r="Z261"/>
  <c r="AA261"/>
  <c r="AM261"/>
  <c r="BE261"/>
  <c r="BE506"/>
  <c r="BT261"/>
  <c r="BT506"/>
  <c r="CK261"/>
  <c r="CK506"/>
  <c r="BZ262"/>
  <c r="BZ507"/>
  <c r="X266"/>
  <c r="AP266"/>
  <c r="AP511"/>
  <c r="BH266"/>
  <c r="BH511"/>
  <c r="BY266"/>
  <c r="BY511"/>
  <c r="CO266"/>
  <c r="CO511"/>
  <c r="AP269"/>
  <c r="BJ269"/>
  <c r="BJ514"/>
  <c r="CH269"/>
  <c r="CH514"/>
  <c r="AU271"/>
  <c r="BQ271"/>
  <c r="BQ516"/>
  <c r="CP271"/>
  <c r="CP516"/>
  <c r="AS177"/>
  <c r="AS422"/>
  <c r="AS575"/>
  <c r="BE177"/>
  <c r="BE422"/>
  <c r="BE575"/>
  <c r="BQ177"/>
  <c r="BQ422"/>
  <c r="BQ575"/>
  <c r="CC177"/>
  <c r="CC422"/>
  <c r="CC575"/>
  <c r="AS184"/>
  <c r="BE184"/>
  <c r="BE429"/>
  <c r="BQ184"/>
  <c r="BQ429"/>
  <c r="CC184"/>
  <c r="CC429"/>
  <c r="AS186"/>
  <c r="BE186"/>
  <c r="BE431"/>
  <c r="BQ186"/>
  <c r="BQ431"/>
  <c r="CC186"/>
  <c r="CC431"/>
  <c r="AS187"/>
  <c r="AS432"/>
  <c r="BE187"/>
  <c r="BE432"/>
  <c r="BQ187"/>
  <c r="BQ432"/>
  <c r="CC187"/>
  <c r="CC432"/>
  <c r="AS188"/>
  <c r="BE188"/>
  <c r="BE433"/>
  <c r="BQ188"/>
  <c r="BQ433"/>
  <c r="CC188"/>
  <c r="CC433"/>
  <c r="AS189"/>
  <c r="BE189"/>
  <c r="BE434"/>
  <c r="BQ189"/>
  <c r="BQ434"/>
  <c r="CC189"/>
  <c r="CC434"/>
  <c r="AS190"/>
  <c r="BE190"/>
  <c r="BE435"/>
  <c r="BQ190"/>
  <c r="BQ435"/>
  <c r="CC190"/>
  <c r="CC435"/>
  <c r="AS191"/>
  <c r="BE191"/>
  <c r="BE436"/>
  <c r="BQ191"/>
  <c r="BQ436"/>
  <c r="CC191"/>
  <c r="CC436"/>
  <c r="AS192"/>
  <c r="BE192"/>
  <c r="BE437"/>
  <c r="BQ192"/>
  <c r="BQ437"/>
  <c r="CC192"/>
  <c r="CC437"/>
  <c r="AS193"/>
  <c r="BE193"/>
  <c r="BE438"/>
  <c r="BQ193"/>
  <c r="BQ438"/>
  <c r="CC193"/>
  <c r="CC438"/>
  <c r="AS194"/>
  <c r="BE194"/>
  <c r="BE439"/>
  <c r="BQ194"/>
  <c r="BQ439"/>
  <c r="CC194"/>
  <c r="CC439"/>
  <c r="AS195"/>
  <c r="BE195"/>
  <c r="BE440"/>
  <c r="BQ195"/>
  <c r="BQ440"/>
  <c r="CC195"/>
  <c r="CC440"/>
  <c r="AS196"/>
  <c r="AS441"/>
  <c r="BE196"/>
  <c r="BE441"/>
  <c r="BQ196"/>
  <c r="BQ441"/>
  <c r="CC196"/>
  <c r="CC441"/>
  <c r="AS197"/>
  <c r="BE197"/>
  <c r="BE442"/>
  <c r="BQ197"/>
  <c r="BQ442"/>
  <c r="CC197"/>
  <c r="CC442"/>
  <c r="AS198"/>
  <c r="BE198"/>
  <c r="BE443"/>
  <c r="BQ198"/>
  <c r="BQ443"/>
  <c r="CC198"/>
  <c r="CC443"/>
  <c r="AS199"/>
  <c r="BE199"/>
  <c r="BE444"/>
  <c r="BQ199"/>
  <c r="BQ444"/>
  <c r="CC199"/>
  <c r="CC444"/>
  <c r="AS200"/>
  <c r="BE200"/>
  <c r="BE445"/>
  <c r="BQ200"/>
  <c r="BQ445"/>
  <c r="CC200"/>
  <c r="CC445"/>
  <c r="AS201"/>
  <c r="BE201"/>
  <c r="BE446"/>
  <c r="BQ201"/>
  <c r="BQ446"/>
  <c r="CC201"/>
  <c r="CC446"/>
  <c r="AS202"/>
  <c r="BE202"/>
  <c r="BE447"/>
  <c r="BQ202"/>
  <c r="BQ447"/>
  <c r="CC202"/>
  <c r="CC447"/>
  <c r="AS203"/>
  <c r="BE203"/>
  <c r="BE448"/>
  <c r="BQ203"/>
  <c r="BQ448"/>
  <c r="CC203"/>
  <c r="CC448"/>
  <c r="AS204"/>
  <c r="BE204"/>
  <c r="BE449"/>
  <c r="BQ204"/>
  <c r="BQ449"/>
  <c r="CC204"/>
  <c r="CC449"/>
  <c r="AS205"/>
  <c r="BE205"/>
  <c r="BE450"/>
  <c r="BQ205"/>
  <c r="BQ450"/>
  <c r="CC205"/>
  <c r="CC450"/>
  <c r="AS206"/>
  <c r="BE206"/>
  <c r="BE451"/>
  <c r="BQ206"/>
  <c r="BQ451"/>
  <c r="CC206"/>
  <c r="CC451"/>
  <c r="AS207"/>
  <c r="BE207"/>
  <c r="BE452"/>
  <c r="BQ207"/>
  <c r="BQ452"/>
  <c r="CC207"/>
  <c r="CC452"/>
  <c r="AS208"/>
  <c r="BE208"/>
  <c r="BE453"/>
  <c r="BQ208"/>
  <c r="BQ453"/>
  <c r="CC208"/>
  <c r="CC453"/>
  <c r="AS209"/>
  <c r="BE209"/>
  <c r="BE454"/>
  <c r="BQ209"/>
  <c r="BQ454"/>
  <c r="CC209"/>
  <c r="CC454"/>
  <c r="AS210"/>
  <c r="BE210"/>
  <c r="BE455"/>
  <c r="BQ210"/>
  <c r="BQ455"/>
  <c r="CC210"/>
  <c r="CC455"/>
  <c r="AN235"/>
  <c r="BA235"/>
  <c r="BA480"/>
  <c r="BN235"/>
  <c r="BN480"/>
  <c r="CA235"/>
  <c r="CA480"/>
  <c r="CN235"/>
  <c r="CN480"/>
  <c r="AH236"/>
  <c r="AV236"/>
  <c r="BI236"/>
  <c r="BI481"/>
  <c r="BV236"/>
  <c r="BV481"/>
  <c r="CI236"/>
  <c r="CI481"/>
  <c r="CV236"/>
  <c r="CV481"/>
  <c r="X238"/>
  <c r="AK238"/>
  <c r="AX238"/>
  <c r="BK238"/>
  <c r="BK483"/>
  <c r="BX238"/>
  <c r="BX483"/>
  <c r="CK238"/>
  <c r="CK483"/>
  <c r="CX238"/>
  <c r="CX483"/>
  <c r="AR239"/>
  <c r="BE239"/>
  <c r="BE484"/>
  <c r="BR239"/>
  <c r="BR484"/>
  <c r="CF239"/>
  <c r="CF484"/>
  <c r="CS239"/>
  <c r="CS484"/>
  <c r="AM240"/>
  <c r="AZ240"/>
  <c r="BM240"/>
  <c r="BM485"/>
  <c r="BZ240"/>
  <c r="BZ485"/>
  <c r="CM240"/>
  <c r="CM485"/>
  <c r="CQ241"/>
  <c r="CQ486"/>
  <c r="CE241"/>
  <c r="CE486"/>
  <c r="BS241"/>
  <c r="BS486"/>
  <c r="BG241"/>
  <c r="BG486"/>
  <c r="AU241"/>
  <c r="AI241"/>
  <c r="AT241"/>
  <c r="BH241"/>
  <c r="BH486"/>
  <c r="BU241"/>
  <c r="BU486"/>
  <c r="CH241"/>
  <c r="CH486"/>
  <c r="CU241"/>
  <c r="CU486"/>
  <c r="AJ243"/>
  <c r="AJ488"/>
  <c r="AW243"/>
  <c r="BJ243"/>
  <c r="BJ488"/>
  <c r="BW243"/>
  <c r="BW488"/>
  <c r="CJ243"/>
  <c r="CJ488"/>
  <c r="CW243"/>
  <c r="CW488"/>
  <c r="AL245"/>
  <c r="AY245"/>
  <c r="BL245"/>
  <c r="BL490"/>
  <c r="BY245"/>
  <c r="BY490"/>
  <c r="CL245"/>
  <c r="CL490"/>
  <c r="CY245"/>
  <c r="CY490"/>
  <c r="AN254"/>
  <c r="BD254"/>
  <c r="BD499"/>
  <c r="BT254"/>
  <c r="BT499"/>
  <c r="CJ254"/>
  <c r="CJ499"/>
  <c r="AL255"/>
  <c r="BB255"/>
  <c r="BB500"/>
  <c r="BS255"/>
  <c r="BS500"/>
  <c r="CH255"/>
  <c r="CH500"/>
  <c r="CW255"/>
  <c r="CW500"/>
  <c r="AI256"/>
  <c r="AZ256"/>
  <c r="BP256"/>
  <c r="BP501"/>
  <c r="CE256"/>
  <c r="CE501"/>
  <c r="CT256"/>
  <c r="CT501"/>
  <c r="AI257"/>
  <c r="AI502"/>
  <c r="AX257"/>
  <c r="BM257"/>
  <c r="BM502"/>
  <c r="CC257"/>
  <c r="CC502"/>
  <c r="CR257"/>
  <c r="CR502"/>
  <c r="CY258"/>
  <c r="CY503"/>
  <c r="CM258"/>
  <c r="CM503"/>
  <c r="CA258"/>
  <c r="CA503"/>
  <c r="BO258"/>
  <c r="BO503"/>
  <c r="BC258"/>
  <c r="BC503"/>
  <c r="AQ258"/>
  <c r="AQ503"/>
  <c r="CQ258"/>
  <c r="CQ503"/>
  <c r="CD258"/>
  <c r="CD503"/>
  <c r="BQ258"/>
  <c r="BQ503"/>
  <c r="BD258"/>
  <c r="BD503"/>
  <c r="AP258"/>
  <c r="CO258"/>
  <c r="CO503"/>
  <c r="CB258"/>
  <c r="CB503"/>
  <c r="BN258"/>
  <c r="BN503"/>
  <c r="BA258"/>
  <c r="BA503"/>
  <c r="AN258"/>
  <c r="AV258"/>
  <c r="BK258"/>
  <c r="BK503"/>
  <c r="BZ258"/>
  <c r="BZ503"/>
  <c r="CR258"/>
  <c r="CR503"/>
  <c r="AO261"/>
  <c r="AO506"/>
  <c r="BF261"/>
  <c r="BF506"/>
  <c r="BV261"/>
  <c r="BV506"/>
  <c r="CL261"/>
  <c r="CL506"/>
  <c r="BJ262"/>
  <c r="BJ507"/>
  <c r="CQ262"/>
  <c r="CQ507"/>
  <c r="AI265"/>
  <c r="BC265"/>
  <c r="BC510"/>
  <c r="BS265"/>
  <c r="BS510"/>
  <c r="CJ265"/>
  <c r="CJ510"/>
  <c r="AR266"/>
  <c r="BJ266"/>
  <c r="BJ511"/>
  <c r="BZ266"/>
  <c r="BZ511"/>
  <c r="CP266"/>
  <c r="CP511"/>
  <c r="AQ269"/>
  <c r="AQ514"/>
  <c r="BK269"/>
  <c r="BK514"/>
  <c r="CI269"/>
  <c r="CI514"/>
  <c r="CS270"/>
  <c r="CS515"/>
  <c r="CG270"/>
  <c r="CG515"/>
  <c r="BU270"/>
  <c r="BU515"/>
  <c r="BI270"/>
  <c r="BI515"/>
  <c r="AW270"/>
  <c r="AK270"/>
  <c r="CO270"/>
  <c r="CO515"/>
  <c r="CB270"/>
  <c r="CB515"/>
  <c r="BO270"/>
  <c r="BO515"/>
  <c r="BB270"/>
  <c r="BB515"/>
  <c r="AO270"/>
  <c r="AO515"/>
  <c r="CW270"/>
  <c r="CW515"/>
  <c r="CI270"/>
  <c r="CI515"/>
  <c r="BT270"/>
  <c r="BT515"/>
  <c r="BF270"/>
  <c r="BF515"/>
  <c r="AR270"/>
  <c r="AR515"/>
  <c r="CV270"/>
  <c r="CV515"/>
  <c r="CH270"/>
  <c r="CH515"/>
  <c r="BS270"/>
  <c r="BS515"/>
  <c r="BE270"/>
  <c r="BE515"/>
  <c r="AQ270"/>
  <c r="AQ515"/>
  <c r="CU270"/>
  <c r="CU515"/>
  <c r="CF270"/>
  <c r="CF515"/>
  <c r="BR270"/>
  <c r="BR515"/>
  <c r="BD270"/>
  <c r="BD515"/>
  <c r="AP270"/>
  <c r="CT270"/>
  <c r="CT515"/>
  <c r="CE270"/>
  <c r="CE515"/>
  <c r="BQ270"/>
  <c r="BQ515"/>
  <c r="BC270"/>
  <c r="BC515"/>
  <c r="AN270"/>
  <c r="AZ270"/>
  <c r="BX270"/>
  <c r="BX515"/>
  <c r="CQ270"/>
  <c r="CQ515"/>
  <c r="AV271"/>
  <c r="BR271"/>
  <c r="BR516"/>
  <c r="CQ271"/>
  <c r="CQ516"/>
  <c r="CS274"/>
  <c r="CS519"/>
  <c r="CG274"/>
  <c r="CG519"/>
  <c r="BU274"/>
  <c r="BU519"/>
  <c r="BI274"/>
  <c r="BI519"/>
  <c r="AW274"/>
  <c r="AK274"/>
  <c r="AK519"/>
  <c r="CX274"/>
  <c r="CX519"/>
  <c r="CK274"/>
  <c r="CK519"/>
  <c r="BX274"/>
  <c r="BX519"/>
  <c r="BK274"/>
  <c r="BK519"/>
  <c r="AX274"/>
  <c r="AJ274"/>
  <c r="CV274"/>
  <c r="CV519"/>
  <c r="CH274"/>
  <c r="CH519"/>
  <c r="BS274"/>
  <c r="BS519"/>
  <c r="BE274"/>
  <c r="BE519"/>
  <c r="AQ274"/>
  <c r="AQ519"/>
  <c r="CU274"/>
  <c r="CU519"/>
  <c r="CF274"/>
  <c r="CF519"/>
  <c r="BR274"/>
  <c r="BR519"/>
  <c r="BD274"/>
  <c r="BD519"/>
  <c r="AP274"/>
  <c r="CT274"/>
  <c r="CT519"/>
  <c r="CE274"/>
  <c r="CE519"/>
  <c r="BQ274"/>
  <c r="BQ519"/>
  <c r="BC274"/>
  <c r="BC519"/>
  <c r="AO274"/>
  <c r="CR274"/>
  <c r="CR519"/>
  <c r="CD274"/>
  <c r="CD519"/>
  <c r="BP274"/>
  <c r="BP519"/>
  <c r="BB274"/>
  <c r="BB519"/>
  <c r="AN274"/>
  <c r="AN519"/>
  <c r="CO274"/>
  <c r="CO519"/>
  <c r="CA274"/>
  <c r="CA519"/>
  <c r="BM274"/>
  <c r="BM519"/>
  <c r="AY274"/>
  <c r="AI274"/>
  <c r="V274"/>
  <c r="U274"/>
  <c r="T274"/>
  <c r="S274"/>
  <c r="R274"/>
  <c r="BG274"/>
  <c r="BG519"/>
  <c r="CC274"/>
  <c r="CC519"/>
  <c r="CS278"/>
  <c r="CS523"/>
  <c r="CG278"/>
  <c r="CG523"/>
  <c r="BU278"/>
  <c r="BU523"/>
  <c r="BI278"/>
  <c r="BI523"/>
  <c r="AW278"/>
  <c r="AW523"/>
  <c r="AK278"/>
  <c r="CT278"/>
  <c r="CT523"/>
  <c r="CF278"/>
  <c r="CF523"/>
  <c r="BS278"/>
  <c r="BS523"/>
  <c r="BF278"/>
  <c r="BF523"/>
  <c r="AS278"/>
  <c r="CW278"/>
  <c r="CW523"/>
  <c r="CI278"/>
  <c r="CI523"/>
  <c r="BT278"/>
  <c r="BT523"/>
  <c r="BE278"/>
  <c r="BE523"/>
  <c r="AQ278"/>
  <c r="AQ523"/>
  <c r="CV278"/>
  <c r="CV523"/>
  <c r="CH278"/>
  <c r="CH523"/>
  <c r="BR278"/>
  <c r="BR523"/>
  <c r="BD278"/>
  <c r="BD523"/>
  <c r="AP278"/>
  <c r="CU278"/>
  <c r="CU523"/>
  <c r="CE278"/>
  <c r="CE523"/>
  <c r="BQ278"/>
  <c r="BQ523"/>
  <c r="BC278"/>
  <c r="BC523"/>
  <c r="AO278"/>
  <c r="AO523"/>
  <c r="CR278"/>
  <c r="CR523"/>
  <c r="CD278"/>
  <c r="CD523"/>
  <c r="BP278"/>
  <c r="BP523"/>
  <c r="BB278"/>
  <c r="BB523"/>
  <c r="AN278"/>
  <c r="AN523"/>
  <c r="CQ278"/>
  <c r="CQ523"/>
  <c r="CC278"/>
  <c r="CC523"/>
  <c r="BO278"/>
  <c r="BO523"/>
  <c r="BA278"/>
  <c r="BA523"/>
  <c r="AM278"/>
  <c r="CP278"/>
  <c r="CP523"/>
  <c r="CB278"/>
  <c r="CB523"/>
  <c r="BN278"/>
  <c r="BN523"/>
  <c r="AZ278"/>
  <c r="AZ523"/>
  <c r="AL278"/>
  <c r="AL523"/>
  <c r="CO278"/>
  <c r="CO523"/>
  <c r="CA278"/>
  <c r="CA523"/>
  <c r="BM278"/>
  <c r="BM523"/>
  <c r="AY278"/>
  <c r="AJ278"/>
  <c r="CY278"/>
  <c r="CY523"/>
  <c r="CK278"/>
  <c r="CK523"/>
  <c r="BW278"/>
  <c r="BW523"/>
  <c r="BH278"/>
  <c r="BH523"/>
  <c r="AT278"/>
  <c r="BX278"/>
  <c r="BX523"/>
  <c r="CS273"/>
  <c r="CS518"/>
  <c r="CG273"/>
  <c r="CG518"/>
  <c r="BU273"/>
  <c r="BU518"/>
  <c r="BI273"/>
  <c r="BI518"/>
  <c r="AW273"/>
  <c r="AK273"/>
  <c r="AK518"/>
  <c r="CO273"/>
  <c r="CO518"/>
  <c r="CB273"/>
  <c r="CB518"/>
  <c r="BO273"/>
  <c r="BO518"/>
  <c r="BB273"/>
  <c r="BB518"/>
  <c r="AO273"/>
  <c r="AU273"/>
  <c r="BJ273"/>
  <c r="BJ518"/>
  <c r="BX273"/>
  <c r="BX518"/>
  <c r="CL273"/>
  <c r="CL518"/>
  <c r="AT277"/>
  <c r="BH277"/>
  <c r="BH522"/>
  <c r="BW277"/>
  <c r="BW522"/>
  <c r="V278"/>
  <c r="U278"/>
  <c r="T278"/>
  <c r="CS277"/>
  <c r="CS522"/>
  <c r="CG277"/>
  <c r="CG522"/>
  <c r="BU277"/>
  <c r="BU522"/>
  <c r="BI277"/>
  <c r="BI522"/>
  <c r="AW277"/>
  <c r="AK277"/>
  <c r="CX277"/>
  <c r="CX522"/>
  <c r="CK277"/>
  <c r="CK522"/>
  <c r="BX277"/>
  <c r="BX522"/>
  <c r="BK277"/>
  <c r="BK522"/>
  <c r="AX277"/>
  <c r="AJ277"/>
  <c r="AU277"/>
  <c r="BJ277"/>
  <c r="BJ522"/>
  <c r="BY277"/>
  <c r="BY522"/>
  <c r="CM277"/>
  <c r="CM522"/>
  <c r="AH277"/>
  <c r="AV277"/>
  <c r="BL277"/>
  <c r="BL522"/>
  <c r="BZ277"/>
  <c r="BZ522"/>
  <c r="CN277"/>
  <c r="CN522"/>
  <c r="CS272"/>
  <c r="CS517"/>
  <c r="CG272"/>
  <c r="CG517"/>
  <c r="BU272"/>
  <c r="BU517"/>
  <c r="BI272"/>
  <c r="BI517"/>
  <c r="AW272"/>
  <c r="AK272"/>
  <c r="CT272"/>
  <c r="CT517"/>
  <c r="CF272"/>
  <c r="CF517"/>
  <c r="BS272"/>
  <c r="BS517"/>
  <c r="BF272"/>
  <c r="BF517"/>
  <c r="AS272"/>
  <c r="AU272"/>
  <c r="BJ272"/>
  <c r="BJ517"/>
  <c r="BX272"/>
  <c r="BX517"/>
  <c r="CL272"/>
  <c r="CL517"/>
  <c r="V273"/>
  <c r="U273"/>
  <c r="T273"/>
  <c r="S273"/>
  <c r="R273"/>
  <c r="Q273"/>
  <c r="P273"/>
  <c r="AJ273"/>
  <c r="AJ518"/>
  <c r="AY273"/>
  <c r="BM273"/>
  <c r="BM518"/>
  <c r="CA273"/>
  <c r="CA518"/>
  <c r="CP273"/>
  <c r="CP518"/>
  <c r="AU276"/>
  <c r="V277"/>
  <c r="U277"/>
  <c r="T277"/>
  <c r="S277"/>
  <c r="R277"/>
  <c r="Q277"/>
  <c r="AI277"/>
  <c r="AY277"/>
  <c r="BM277"/>
  <c r="BM522"/>
  <c r="CA277"/>
  <c r="CA522"/>
  <c r="CO277"/>
  <c r="CO522"/>
  <c r="CS268"/>
  <c r="CS513"/>
  <c r="CG268"/>
  <c r="CG513"/>
  <c r="BU268"/>
  <c r="BU513"/>
  <c r="BI268"/>
  <c r="BI513"/>
  <c r="AW268"/>
  <c r="AK268"/>
  <c r="CX268"/>
  <c r="CX513"/>
  <c r="CK268"/>
  <c r="CK513"/>
  <c r="BX268"/>
  <c r="BX513"/>
  <c r="BK268"/>
  <c r="BK513"/>
  <c r="AX268"/>
  <c r="AJ268"/>
  <c r="AU268"/>
  <c r="BJ268"/>
  <c r="BJ513"/>
  <c r="BY268"/>
  <c r="BY513"/>
  <c r="CM268"/>
  <c r="CM513"/>
  <c r="AH272"/>
  <c r="AV272"/>
  <c r="BK272"/>
  <c r="BK517"/>
  <c r="BY272"/>
  <c r="BY517"/>
  <c r="CM272"/>
  <c r="CM517"/>
  <c r="AL273"/>
  <c r="AZ273"/>
  <c r="BN273"/>
  <c r="BN518"/>
  <c r="CC273"/>
  <c r="CC518"/>
  <c r="CQ273"/>
  <c r="CQ518"/>
  <c r="AV276"/>
  <c r="AL277"/>
  <c r="AZ277"/>
  <c r="BN277"/>
  <c r="BN522"/>
  <c r="CB277"/>
  <c r="CB522"/>
  <c r="CP277"/>
  <c r="CP522"/>
  <c r="CS280"/>
  <c r="CS525"/>
  <c r="CG280"/>
  <c r="CG525"/>
  <c r="BU280"/>
  <c r="BU525"/>
  <c r="BI280"/>
  <c r="BI525"/>
  <c r="AW280"/>
  <c r="AK280"/>
  <c r="AK525"/>
  <c r="CX280"/>
  <c r="CX525"/>
  <c r="CK280"/>
  <c r="CK525"/>
  <c r="BX280"/>
  <c r="BX525"/>
  <c r="BK280"/>
  <c r="BK525"/>
  <c r="AX280"/>
  <c r="AJ280"/>
  <c r="AU280"/>
  <c r="BJ280"/>
  <c r="BJ525"/>
  <c r="BY280"/>
  <c r="BY525"/>
  <c r="CM280"/>
  <c r="CM525"/>
  <c r="AX272"/>
  <c r="BL272"/>
  <c r="BL517"/>
  <c r="BZ272"/>
  <c r="BZ517"/>
  <c r="CN272"/>
  <c r="CN517"/>
  <c r="X273"/>
  <c r="AM273"/>
  <c r="BA273"/>
  <c r="BA518"/>
  <c r="BP273"/>
  <c r="BP518"/>
  <c r="CD273"/>
  <c r="CD518"/>
  <c r="CR273"/>
  <c r="CR518"/>
  <c r="AX276"/>
  <c r="X277"/>
  <c r="Y277"/>
  <c r="AM277"/>
  <c r="BA277"/>
  <c r="BA522"/>
  <c r="BO277"/>
  <c r="BO522"/>
  <c r="CC277"/>
  <c r="CC522"/>
  <c r="CQ277"/>
  <c r="CQ522"/>
  <c r="CS263"/>
  <c r="CS508"/>
  <c r="CG263"/>
  <c r="CG508"/>
  <c r="BU263"/>
  <c r="BU508"/>
  <c r="BI263"/>
  <c r="BI508"/>
  <c r="AW263"/>
  <c r="AK263"/>
  <c r="CT263"/>
  <c r="CT508"/>
  <c r="CF263"/>
  <c r="CF508"/>
  <c r="BS263"/>
  <c r="BS508"/>
  <c r="BF263"/>
  <c r="BF508"/>
  <c r="AS263"/>
  <c r="AU263"/>
  <c r="BJ263"/>
  <c r="BJ508"/>
  <c r="BX263"/>
  <c r="BX508"/>
  <c r="CL263"/>
  <c r="CL508"/>
  <c r="CS267"/>
  <c r="CS512"/>
  <c r="CG267"/>
  <c r="CG512"/>
  <c r="BU267"/>
  <c r="BU512"/>
  <c r="BI267"/>
  <c r="BI512"/>
  <c r="AW267"/>
  <c r="AK267"/>
  <c r="CO267"/>
  <c r="CO512"/>
  <c r="CB267"/>
  <c r="CB512"/>
  <c r="BO267"/>
  <c r="BO512"/>
  <c r="BB267"/>
  <c r="BB512"/>
  <c r="AO267"/>
  <c r="AU267"/>
  <c r="BJ267"/>
  <c r="BJ512"/>
  <c r="BX267"/>
  <c r="BX512"/>
  <c r="CL267"/>
  <c r="CL512"/>
  <c r="V268"/>
  <c r="AI268"/>
  <c r="AY268"/>
  <c r="BM268"/>
  <c r="BM513"/>
  <c r="CA268"/>
  <c r="CA513"/>
  <c r="CO268"/>
  <c r="CO513"/>
  <c r="AJ272"/>
  <c r="AY272"/>
  <c r="BM272"/>
  <c r="BM517"/>
  <c r="CA272"/>
  <c r="CA517"/>
  <c r="CO272"/>
  <c r="CO517"/>
  <c r="AN273"/>
  <c r="BC273"/>
  <c r="BC518"/>
  <c r="BQ273"/>
  <c r="BQ518"/>
  <c r="CE273"/>
  <c r="CE518"/>
  <c r="CT273"/>
  <c r="CT518"/>
  <c r="CS275"/>
  <c r="CS520"/>
  <c r="CG275"/>
  <c r="CG520"/>
  <c r="BU275"/>
  <c r="BU520"/>
  <c r="BI275"/>
  <c r="BI520"/>
  <c r="AW275"/>
  <c r="AK275"/>
  <c r="AK520"/>
  <c r="CT275"/>
  <c r="CT520"/>
  <c r="CF275"/>
  <c r="CF520"/>
  <c r="BS275"/>
  <c r="BS520"/>
  <c r="BF275"/>
  <c r="BF520"/>
  <c r="AS275"/>
  <c r="AU275"/>
  <c r="BJ275"/>
  <c r="BJ520"/>
  <c r="BX275"/>
  <c r="BX520"/>
  <c r="CL275"/>
  <c r="CL520"/>
  <c r="AN277"/>
  <c r="AN522"/>
  <c r="BB277"/>
  <c r="BB522"/>
  <c r="BP277"/>
  <c r="BP522"/>
  <c r="CD277"/>
  <c r="CD522"/>
  <c r="CR277"/>
  <c r="CR522"/>
  <c r="CS279"/>
  <c r="CS524"/>
  <c r="CS610"/>
  <c r="CG279"/>
  <c r="CG524"/>
  <c r="BU279"/>
  <c r="BU524"/>
  <c r="BI279"/>
  <c r="BI524"/>
  <c r="AW279"/>
  <c r="AK279"/>
  <c r="CO279"/>
  <c r="CO524"/>
  <c r="CB279"/>
  <c r="CB524"/>
  <c r="BO279"/>
  <c r="BO524"/>
  <c r="BB279"/>
  <c r="BB524"/>
  <c r="AO279"/>
  <c r="AU279"/>
  <c r="BJ279"/>
  <c r="BJ524"/>
  <c r="BJ610"/>
  <c r="BX279"/>
  <c r="BX524"/>
  <c r="CL279"/>
  <c r="CL524"/>
  <c r="V280"/>
  <c r="U280"/>
  <c r="T280"/>
  <c r="S280"/>
  <c r="R280"/>
  <c r="Q280"/>
  <c r="P280"/>
  <c r="AI280"/>
  <c r="AY280"/>
  <c r="BM280"/>
  <c r="BM525"/>
  <c r="CA280"/>
  <c r="CA525"/>
  <c r="CO280"/>
  <c r="CO525"/>
  <c r="CU282"/>
  <c r="CU527"/>
  <c r="CU611"/>
  <c r="CI282"/>
  <c r="CI527"/>
  <c r="CI611"/>
  <c r="BW282"/>
  <c r="BW527"/>
  <c r="BW611"/>
  <c r="BK282"/>
  <c r="BK527"/>
  <c r="BK611"/>
  <c r="AY282"/>
  <c r="AM282"/>
  <c r="CX282"/>
  <c r="CX527"/>
  <c r="CX611"/>
  <c r="CK282"/>
  <c r="CK527"/>
  <c r="CK611"/>
  <c r="BX282"/>
  <c r="BX527"/>
  <c r="BX611"/>
  <c r="BJ282"/>
  <c r="BJ527"/>
  <c r="BJ611"/>
  <c r="AW282"/>
  <c r="AJ282"/>
  <c r="CV282"/>
  <c r="CV527"/>
  <c r="CV611"/>
  <c r="CH282"/>
  <c r="CH527"/>
  <c r="CH611"/>
  <c r="BU282"/>
  <c r="BU527"/>
  <c r="BU611"/>
  <c r="BH282"/>
  <c r="BH527"/>
  <c r="BH611"/>
  <c r="AU282"/>
  <c r="AH282"/>
  <c r="CT282"/>
  <c r="CT527"/>
  <c r="CT611"/>
  <c r="CG282"/>
  <c r="CG527"/>
  <c r="CG611"/>
  <c r="BT282"/>
  <c r="BT527"/>
  <c r="BT611"/>
  <c r="AX282"/>
  <c r="AX527"/>
  <c r="AX611"/>
  <c r="BN282"/>
  <c r="BN527"/>
  <c r="BN611"/>
  <c r="CD282"/>
  <c r="CD527"/>
  <c r="CD611"/>
  <c r="CW282"/>
  <c r="CW527"/>
  <c r="CW611"/>
  <c r="AP370" i="3"/>
  <c r="AG586"/>
  <c r="AY12"/>
  <c r="W491"/>
  <c r="AE22"/>
  <c r="AK12"/>
  <c r="AN15"/>
  <c r="AZ24"/>
  <c r="W517"/>
  <c r="AO32"/>
  <c r="Z8"/>
  <c r="Z430" s="1"/>
  <c r="AR17"/>
  <c r="AR29"/>
  <c r="W316"/>
  <c r="AF10"/>
  <c r="AM17"/>
  <c r="AM474" s="1"/>
  <c r="AS17"/>
  <c r="AS509" s="1"/>
  <c r="AS29"/>
  <c r="AS311"/>
  <c r="AG489"/>
  <c r="AG598" s="1"/>
  <c r="AE13"/>
  <c r="AC25"/>
  <c r="Y13"/>
  <c r="Y400" s="1"/>
  <c r="AE10"/>
  <c r="AF13"/>
  <c r="AN17"/>
  <c r="AZ15"/>
  <c r="AT17"/>
  <c r="AT334" s="1"/>
  <c r="AZ27"/>
  <c r="AT29"/>
  <c r="W433"/>
  <c r="W351"/>
  <c r="AL32"/>
  <c r="AK30"/>
  <c r="Z25"/>
  <c r="X19"/>
  <c r="Z13"/>
  <c r="Z505" s="1"/>
  <c r="AK29"/>
  <c r="Y25"/>
  <c r="AN18"/>
  <c r="AN440"/>
  <c r="AD12"/>
  <c r="AL28"/>
  <c r="AI30"/>
  <c r="AI312" s="1"/>
  <c r="AM18"/>
  <c r="AB20"/>
  <c r="AM12"/>
  <c r="AM504" s="1"/>
  <c r="Y10"/>
  <c r="Y502" s="1"/>
  <c r="Y467"/>
  <c r="AM13"/>
  <c r="AM400" s="1"/>
  <c r="AP17"/>
  <c r="AC23"/>
  <c r="AR8"/>
  <c r="AU17"/>
  <c r="AU439" s="1"/>
  <c r="AR24"/>
  <c r="AU29"/>
  <c r="AU381" s="1"/>
  <c r="W295"/>
  <c r="W470"/>
  <c r="Z32"/>
  <c r="Z489" s="1"/>
  <c r="AP32"/>
  <c r="AL29"/>
  <c r="AA24"/>
  <c r="AK18"/>
  <c r="AA12"/>
  <c r="AA399" s="1"/>
  <c r="AC11"/>
  <c r="AC398" s="1"/>
  <c r="AC29"/>
  <c r="AC486" s="1"/>
  <c r="AD24"/>
  <c r="AJ18"/>
  <c r="Z12"/>
  <c r="Z469" s="1"/>
  <c r="AK15"/>
  <c r="AP28"/>
  <c r="Y18"/>
  <c r="Y300" s="1"/>
  <c r="X24"/>
  <c r="X481" s="1"/>
  <c r="AL30"/>
  <c r="AN7"/>
  <c r="AN429" s="1"/>
  <c r="AA10"/>
  <c r="Z19"/>
  <c r="Z476" s="1"/>
  <c r="AD23"/>
  <c r="AS12"/>
  <c r="AV17"/>
  <c r="AS20"/>
  <c r="AV29"/>
  <c r="AV451" s="1"/>
  <c r="AS32"/>
  <c r="W435"/>
  <c r="W482"/>
  <c r="W386"/>
  <c r="AD32"/>
  <c r="AH29"/>
  <c r="AL17"/>
  <c r="X7"/>
  <c r="AE9"/>
  <c r="Y29"/>
  <c r="AM23"/>
  <c r="AK17"/>
  <c r="AK299"/>
  <c r="AK509"/>
  <c r="AP34"/>
  <c r="AB8"/>
  <c r="X28"/>
  <c r="AM26"/>
  <c r="AF24"/>
  <c r="AH30"/>
  <c r="AH452" s="1"/>
  <c r="AE7"/>
  <c r="AE289" s="1"/>
  <c r="AL10"/>
  <c r="AO14"/>
  <c r="AO331" s="1"/>
  <c r="AC19"/>
  <c r="AC301" s="1"/>
  <c r="AP27"/>
  <c r="AG562"/>
  <c r="AW9"/>
  <c r="AW291"/>
  <c r="AT12"/>
  <c r="AW13"/>
  <c r="AZ14"/>
  <c r="AT16"/>
  <c r="AW17"/>
  <c r="AZ18"/>
  <c r="AW21"/>
  <c r="AT24"/>
  <c r="AT411" s="1"/>
  <c r="AW25"/>
  <c r="AW29"/>
  <c r="AW486" s="1"/>
  <c r="AZ30"/>
  <c r="AW33"/>
  <c r="AW525" s="1"/>
  <c r="AQ471"/>
  <c r="W484"/>
  <c r="AG386"/>
  <c r="AA33"/>
  <c r="Z29"/>
  <c r="Z451" s="1"/>
  <c r="AH17"/>
  <c r="AF11"/>
  <c r="AD28"/>
  <c r="AD450" s="1"/>
  <c r="AI23"/>
  <c r="AD16"/>
  <c r="AO35"/>
  <c r="AD26"/>
  <c r="AD308" s="1"/>
  <c r="AF28"/>
  <c r="AO22"/>
  <c r="AO444" s="1"/>
  <c r="AH14"/>
  <c r="AH471" s="1"/>
  <c r="AI24"/>
  <c r="AI341" s="1"/>
  <c r="AP30"/>
  <c r="AH7"/>
  <c r="AM14"/>
  <c r="AM296" s="1"/>
  <c r="AD21"/>
  <c r="AD338" s="1"/>
  <c r="AF29"/>
  <c r="AP35"/>
  <c r="AP39" s="1"/>
  <c r="AU12"/>
  <c r="AX17"/>
  <c r="AU20"/>
  <c r="AU512" s="1"/>
  <c r="AX29"/>
  <c r="AU32"/>
  <c r="W449"/>
  <c r="W451"/>
  <c r="W503"/>
  <c r="AC32"/>
  <c r="AC314" s="1"/>
  <c r="AC538" s="1"/>
  <c r="AD33"/>
  <c r="AD490"/>
  <c r="AA28"/>
  <c r="AA520" s="1"/>
  <c r="AA16"/>
  <c r="AB11"/>
  <c r="AB363" s="1"/>
  <c r="Z28"/>
  <c r="AA23"/>
  <c r="AA515" s="1"/>
  <c r="Z16"/>
  <c r="Z368" s="1"/>
  <c r="AA29"/>
  <c r="X26"/>
  <c r="AH8"/>
  <c r="X16"/>
  <c r="AI18"/>
  <c r="AD30"/>
  <c r="AP14"/>
  <c r="AP471" s="1"/>
  <c r="AH18"/>
  <c r="AD11"/>
  <c r="Y15"/>
  <c r="AF21"/>
  <c r="AF478" s="1"/>
  <c r="AD25"/>
  <c r="AD447" s="1"/>
  <c r="X29"/>
  <c r="AV8"/>
  <c r="AS15"/>
  <c r="AS367" s="1"/>
  <c r="AY17"/>
  <c r="AV20"/>
  <c r="AV512" s="1"/>
  <c r="AV24"/>
  <c r="AV446" s="1"/>
  <c r="AY29"/>
  <c r="W375"/>
  <c r="AG405"/>
  <c r="W473"/>
  <c r="AM32"/>
  <c r="AM349" s="1"/>
  <c r="AJ15"/>
  <c r="AO31"/>
  <c r="AN22"/>
  <c r="AM15"/>
  <c r="AM472" s="1"/>
  <c r="AN10"/>
  <c r="AN327" s="1"/>
  <c r="AK27"/>
  <c r="AK309" s="1"/>
  <c r="AB26"/>
  <c r="AL8"/>
  <c r="AL500" s="1"/>
  <c r="AF34"/>
  <c r="AL18"/>
  <c r="AP7"/>
  <c r="AI21"/>
  <c r="AI513" s="1"/>
  <c r="AN29"/>
  <c r="AT15"/>
  <c r="AW16"/>
  <c r="AW508" s="1"/>
  <c r="AZ21"/>
  <c r="AZ29"/>
  <c r="AZ416" s="1"/>
  <c r="W456"/>
  <c r="AK22"/>
  <c r="AK444" s="1"/>
  <c r="AF15"/>
  <c r="AK10"/>
  <c r="X30"/>
  <c r="I83" i="1"/>
  <c r="H83"/>
  <c r="H91" i="3"/>
  <c r="H123" i="1"/>
  <c r="AB237" i="3"/>
  <c r="AC237"/>
  <c r="AD237"/>
  <c r="AE237"/>
  <c r="AB154"/>
  <c r="P98" i="1"/>
  <c r="Q98"/>
  <c r="P69" i="3"/>
  <c r="Q69"/>
  <c r="P64"/>
  <c r="Q64"/>
  <c r="R64"/>
  <c r="AF98" i="1"/>
  <c r="T134" i="3"/>
  <c r="U134"/>
  <c r="V134"/>
  <c r="AC170"/>
  <c r="AB415"/>
  <c r="AA49"/>
  <c r="AB49"/>
  <c r="Y274"/>
  <c r="BT562"/>
  <c r="O244" i="1"/>
  <c r="P244" s="1"/>
  <c r="Q244" s="1"/>
  <c r="R196" i="3"/>
  <c r="R91"/>
  <c r="BX598" i="1"/>
  <c r="P117" i="3"/>
  <c r="Q117"/>
  <c r="R117"/>
  <c r="S117"/>
  <c r="T117"/>
  <c r="U117"/>
  <c r="V117"/>
  <c r="O220"/>
  <c r="P220"/>
  <c r="Q220"/>
  <c r="R220"/>
  <c r="BQ598" i="1"/>
  <c r="Q104" i="3"/>
  <c r="BE586" i="1"/>
  <c r="BO598"/>
  <c r="Q204" i="3"/>
  <c r="R204"/>
  <c r="S204"/>
  <c r="BV610"/>
  <c r="CC607"/>
  <c r="BN607"/>
  <c r="CI610"/>
  <c r="BI596"/>
  <c r="BE607"/>
  <c r="BY607"/>
  <c r="Y116"/>
  <c r="CW559"/>
  <c r="X119" i="1"/>
  <c r="Y119" s="1"/>
  <c r="Z119" s="1"/>
  <c r="AA119" s="1"/>
  <c r="CR48"/>
  <c r="CR293"/>
  <c r="CV48"/>
  <c r="CV293" s="1"/>
  <c r="CA48"/>
  <c r="CA293" s="1"/>
  <c r="BD48"/>
  <c r="BD293" s="1"/>
  <c r="CU48"/>
  <c r="CU293"/>
  <c r="BW48"/>
  <c r="BW293" s="1"/>
  <c r="BB48"/>
  <c r="BB293" s="1"/>
  <c r="CN48"/>
  <c r="CN293"/>
  <c r="BS48"/>
  <c r="BS293" s="1"/>
  <c r="AU48"/>
  <c r="AQ48"/>
  <c r="CL48"/>
  <c r="CL293" s="1"/>
  <c r="BO48"/>
  <c r="BO293"/>
  <c r="AL48"/>
  <c r="CH48"/>
  <c r="CH293" s="1"/>
  <c r="BL48"/>
  <c r="BL293"/>
  <c r="AI48"/>
  <c r="AH48"/>
  <c r="AH293" s="1"/>
  <c r="W289"/>
  <c r="X44"/>
  <c r="Y44" s="1"/>
  <c r="Z44" s="1"/>
  <c r="AA44" s="1"/>
  <c r="AB44" s="1"/>
  <c r="BH48"/>
  <c r="BH293"/>
  <c r="CE167"/>
  <c r="CE412" s="1"/>
  <c r="BB167"/>
  <c r="BB412"/>
  <c r="BZ167"/>
  <c r="BZ412" s="1"/>
  <c r="AV167"/>
  <c r="AT167"/>
  <c r="BW167"/>
  <c r="BW412" s="1"/>
  <c r="AP167"/>
  <c r="AN167"/>
  <c r="CU167"/>
  <c r="CU412" s="1"/>
  <c r="BR167"/>
  <c r="BR412"/>
  <c r="AI167"/>
  <c r="AH167"/>
  <c r="CY167"/>
  <c r="CY412"/>
  <c r="CM167"/>
  <c r="CM412" s="1"/>
  <c r="BG167"/>
  <c r="BG412"/>
  <c r="CR167"/>
  <c r="CR412" s="1"/>
  <c r="BL167"/>
  <c r="BL412"/>
  <c r="CY46"/>
  <c r="CY291" s="1"/>
  <c r="CB46"/>
  <c r="CB291" s="1"/>
  <c r="CQ56"/>
  <c r="CQ301" s="1"/>
  <c r="CA64"/>
  <c r="CA309"/>
  <c r="X80"/>
  <c r="Y80" s="1"/>
  <c r="Z80" s="1"/>
  <c r="AA80" s="1"/>
  <c r="AB80" s="1"/>
  <c r="AC80" s="1"/>
  <c r="AD80" s="1"/>
  <c r="AE80" s="1"/>
  <c r="AF80" s="1"/>
  <c r="BX83"/>
  <c r="BX328"/>
  <c r="CL107"/>
  <c r="CL352" s="1"/>
  <c r="CL551" s="1"/>
  <c r="BL107"/>
  <c r="BL352" s="1"/>
  <c r="BL551" s="1"/>
  <c r="CH107"/>
  <c r="CH352"/>
  <c r="CH551" s="1"/>
  <c r="AU107"/>
  <c r="AM107"/>
  <c r="AL107"/>
  <c r="BT80"/>
  <c r="BT325" s="1"/>
  <c r="CP85"/>
  <c r="CP330" s="1"/>
  <c r="CH85"/>
  <c r="CH330" s="1"/>
  <c r="CM94"/>
  <c r="CM339"/>
  <c r="CA94"/>
  <c r="CA339" s="1"/>
  <c r="BN94"/>
  <c r="BN339"/>
  <c r="AJ94"/>
  <c r="CV245"/>
  <c r="CV490" s="1"/>
  <c r="CV598" s="1"/>
  <c r="CB245"/>
  <c r="CB490"/>
  <c r="BD245"/>
  <c r="BD490" s="1"/>
  <c r="AP245"/>
  <c r="CJ245"/>
  <c r="CJ490" s="1"/>
  <c r="AG490"/>
  <c r="AG598" s="1"/>
  <c r="BF44"/>
  <c r="BF289" s="1"/>
  <c r="CA44"/>
  <c r="CA289"/>
  <c r="AH46"/>
  <c r="CH46"/>
  <c r="CH291"/>
  <c r="AH51"/>
  <c r="CE52"/>
  <c r="CE297" s="1"/>
  <c r="BD55"/>
  <c r="BD300"/>
  <c r="CJ55"/>
  <c r="CJ300" s="1"/>
  <c r="AV56"/>
  <c r="AV64"/>
  <c r="CT67"/>
  <c r="CT312" s="1"/>
  <c r="BP68"/>
  <c r="BP313"/>
  <c r="CB69"/>
  <c r="CB314" s="1"/>
  <c r="CB70"/>
  <c r="CB315"/>
  <c r="CM80"/>
  <c r="CM325" s="1"/>
  <c r="CA83"/>
  <c r="CA328"/>
  <c r="AH85"/>
  <c r="CA107"/>
  <c r="CA352" s="1"/>
  <c r="CA551" s="1"/>
  <c r="CH80"/>
  <c r="CH325" s="1"/>
  <c r="CX100"/>
  <c r="CX345" s="1"/>
  <c r="CU100"/>
  <c r="CU345" s="1"/>
  <c r="BZ100"/>
  <c r="BZ345" s="1"/>
  <c r="BZ549" s="1"/>
  <c r="BD100"/>
  <c r="BD345" s="1"/>
  <c r="AG345"/>
  <c r="CR100"/>
  <c r="CR345" s="1"/>
  <c r="BW100"/>
  <c r="BW345"/>
  <c r="BB100"/>
  <c r="BB345" s="1"/>
  <c r="CM100"/>
  <c r="CM345"/>
  <c r="BR100"/>
  <c r="BR345" s="1"/>
  <c r="AX100"/>
  <c r="AT100"/>
  <c r="CJ100"/>
  <c r="CJ345" s="1"/>
  <c r="BO100"/>
  <c r="BO345" s="1"/>
  <c r="AR100"/>
  <c r="CH100"/>
  <c r="CH345"/>
  <c r="BL100"/>
  <c r="BL345"/>
  <c r="AJ100"/>
  <c r="AI100"/>
  <c r="CY142"/>
  <c r="CY387"/>
  <c r="CY563" s="1"/>
  <c r="BS142"/>
  <c r="BS387"/>
  <c r="BS563" s="1"/>
  <c r="BZ151"/>
  <c r="BZ396"/>
  <c r="AX151"/>
  <c r="AV151"/>
  <c r="BW151"/>
  <c r="BW396"/>
  <c r="AQ151"/>
  <c r="AQ396" s="1"/>
  <c r="CU151"/>
  <c r="CU396"/>
  <c r="BR151"/>
  <c r="BR396" s="1"/>
  <c r="AP151"/>
  <c r="AJ151"/>
  <c r="CR151"/>
  <c r="CR396" s="1"/>
  <c r="BJ151"/>
  <c r="BJ396"/>
  <c r="AI151"/>
  <c r="CM151"/>
  <c r="CM396" s="1"/>
  <c r="BD151"/>
  <c r="BD396"/>
  <c r="CX151"/>
  <c r="CX396" s="1"/>
  <c r="I46"/>
  <c r="J46"/>
  <c r="K46" s="1"/>
  <c r="L46" s="1"/>
  <c r="AT46"/>
  <c r="CU46"/>
  <c r="CU291" s="1"/>
  <c r="AZ51"/>
  <c r="BH56"/>
  <c r="BH301"/>
  <c r="BF64"/>
  <c r="BF309" s="1"/>
  <c r="AL80"/>
  <c r="CT83"/>
  <c r="CT328"/>
  <c r="AY85"/>
  <c r="AY330"/>
  <c r="AN100"/>
  <c r="BR142"/>
  <c r="BR387" s="1"/>
  <c r="BR563" s="1"/>
  <c r="BB151"/>
  <c r="BB396" s="1"/>
  <c r="CV231"/>
  <c r="CV476"/>
  <c r="AG476"/>
  <c r="CT231"/>
  <c r="CT476" s="1"/>
  <c r="CF231"/>
  <c r="CF476"/>
  <c r="BD231"/>
  <c r="BD476" s="1"/>
  <c r="AV231"/>
  <c r="AN231"/>
  <c r="W480"/>
  <c r="N235"/>
  <c r="BR45"/>
  <c r="BR290" s="1"/>
  <c r="BL47"/>
  <c r="BL292" s="1"/>
  <c r="AY50"/>
  <c r="AM52"/>
  <c r="CJ53"/>
  <c r="CJ298" s="1"/>
  <c r="BO61"/>
  <c r="BO306" s="1"/>
  <c r="BR79"/>
  <c r="BR324"/>
  <c r="CR80"/>
  <c r="CR325"/>
  <c r="AQ83"/>
  <c r="BG85"/>
  <c r="BG330"/>
  <c r="BG100"/>
  <c r="BG345" s="1"/>
  <c r="CP191"/>
  <c r="CP436" s="1"/>
  <c r="BG46"/>
  <c r="BG291" s="1"/>
  <c r="BZ51"/>
  <c r="BZ296" s="1"/>
  <c r="AY52"/>
  <c r="BP56"/>
  <c r="BP301"/>
  <c r="BP536" s="1"/>
  <c r="BN59"/>
  <c r="BN304" s="1"/>
  <c r="BW69"/>
  <c r="BW314"/>
  <c r="BW538"/>
  <c r="AN80"/>
  <c r="AY83"/>
  <c r="CD114"/>
  <c r="CD359"/>
  <c r="BP114"/>
  <c r="BP359" s="1"/>
  <c r="AZ114"/>
  <c r="AQ114"/>
  <c r="AQ359" s="1"/>
  <c r="CU114"/>
  <c r="CU359" s="1"/>
  <c r="AH114"/>
  <c r="CJ114"/>
  <c r="CJ359" s="1"/>
  <c r="CE151"/>
  <c r="CE396"/>
  <c r="CN158"/>
  <c r="CN403" s="1"/>
  <c r="CI158"/>
  <c r="CI403"/>
  <c r="BN158"/>
  <c r="BN403" s="1"/>
  <c r="AQ158"/>
  <c r="AQ403"/>
  <c r="N212"/>
  <c r="X212"/>
  <c r="Y212" s="1"/>
  <c r="AL44"/>
  <c r="AG290"/>
  <c r="BV45"/>
  <c r="BV290" s="1"/>
  <c r="CD47"/>
  <c r="CD292" s="1"/>
  <c r="BL50"/>
  <c r="BL295"/>
  <c r="CQ53"/>
  <c r="CQ298" s="1"/>
  <c r="AJ55"/>
  <c r="CI67"/>
  <c r="CI312" s="1"/>
  <c r="CL68"/>
  <c r="CL313" s="1"/>
  <c r="CB79"/>
  <c r="CB324" s="1"/>
  <c r="AV80"/>
  <c r="AQ90"/>
  <c r="AQ335" s="1"/>
  <c r="CA90"/>
  <c r="CA335"/>
  <c r="AL90"/>
  <c r="BX90"/>
  <c r="BX335" s="1"/>
  <c r="AJ90"/>
  <c r="BP90"/>
  <c r="BP335" s="1"/>
  <c r="BP547" s="1"/>
  <c r="CV90"/>
  <c r="CV335" s="1"/>
  <c r="BC90"/>
  <c r="BC335"/>
  <c r="CB100"/>
  <c r="CB345" s="1"/>
  <c r="CF139"/>
  <c r="CF384"/>
  <c r="BG139"/>
  <c r="BG384" s="1"/>
  <c r="BG562" s="1"/>
  <c r="AU139"/>
  <c r="CX139"/>
  <c r="CX384"/>
  <c r="CX562"/>
  <c r="W487"/>
  <c r="X242"/>
  <c r="Y242"/>
  <c r="Z242" s="1"/>
  <c r="BP44"/>
  <c r="BP289" s="1"/>
  <c r="CL44"/>
  <c r="CL289" s="1"/>
  <c r="BO46"/>
  <c r="BO291"/>
  <c r="CJ51"/>
  <c r="CJ296" s="1"/>
  <c r="BG52"/>
  <c r="BG297"/>
  <c r="AP55"/>
  <c r="BR55"/>
  <c r="BR300" s="1"/>
  <c r="BZ56"/>
  <c r="BZ301"/>
  <c r="AT58"/>
  <c r="CY60"/>
  <c r="CY305"/>
  <c r="CP68"/>
  <c r="CP313" s="1"/>
  <c r="AZ69"/>
  <c r="BC83"/>
  <c r="BC328" s="1"/>
  <c r="CT84"/>
  <c r="CT329"/>
  <c r="BN84"/>
  <c r="BN329" s="1"/>
  <c r="CP84"/>
  <c r="CP329"/>
  <c r="BJ84"/>
  <c r="BJ329" s="1"/>
  <c r="CH84"/>
  <c r="CH329" s="1"/>
  <c r="BF84"/>
  <c r="BF329" s="1"/>
  <c r="CA84"/>
  <c r="CA329"/>
  <c r="CE84"/>
  <c r="CE329" s="1"/>
  <c r="AY90"/>
  <c r="CP114"/>
  <c r="CP359"/>
  <c r="AQ44"/>
  <c r="CT45"/>
  <c r="CT290"/>
  <c r="CY47"/>
  <c r="CY292" s="1"/>
  <c r="CA60"/>
  <c r="CA305"/>
  <c r="AL84"/>
  <c r="CV100"/>
  <c r="CV345" s="1"/>
  <c r="CJ192"/>
  <c r="CJ437" s="1"/>
  <c r="CU192"/>
  <c r="CU437" s="1"/>
  <c r="BP192"/>
  <c r="BP437" s="1"/>
  <c r="BP583" s="1"/>
  <c r="BD192"/>
  <c r="BD437" s="1"/>
  <c r="CJ194"/>
  <c r="CJ439" s="1"/>
  <c r="BD194"/>
  <c r="BD439" s="1"/>
  <c r="CH194"/>
  <c r="CH439" s="1"/>
  <c r="BB439"/>
  <c r="BZ194"/>
  <c r="BZ439" s="1"/>
  <c r="BW194"/>
  <c r="BW439"/>
  <c r="CR194"/>
  <c r="CR439" s="1"/>
  <c r="BL194"/>
  <c r="BL439" s="1"/>
  <c r="BS44"/>
  <c r="BS289" s="1"/>
  <c r="AQ55"/>
  <c r="AQ300" s="1"/>
  <c r="AQ68"/>
  <c r="AJ70"/>
  <c r="L119"/>
  <c r="CJ129"/>
  <c r="CJ374"/>
  <c r="AM129"/>
  <c r="BZ129"/>
  <c r="BZ374" s="1"/>
  <c r="BO129"/>
  <c r="BO374" s="1"/>
  <c r="BD129"/>
  <c r="BD374" s="1"/>
  <c r="CU129"/>
  <c r="CU374" s="1"/>
  <c r="AN129"/>
  <c r="CJ98"/>
  <c r="CJ343" s="1"/>
  <c r="CB117"/>
  <c r="CB362" s="1"/>
  <c r="CL133"/>
  <c r="CL378" s="1"/>
  <c r="CU161"/>
  <c r="CU406" s="1"/>
  <c r="BO174"/>
  <c r="BO419" s="1"/>
  <c r="BO574" s="1"/>
  <c r="CU174"/>
  <c r="CU419"/>
  <c r="CU574" s="1"/>
  <c r="CM189"/>
  <c r="CM434" s="1"/>
  <c r="CE195"/>
  <c r="CE440" s="1"/>
  <c r="BW195"/>
  <c r="BW440" s="1"/>
  <c r="CP224"/>
  <c r="CP469" s="1"/>
  <c r="CX224"/>
  <c r="CX469"/>
  <c r="CB224"/>
  <c r="CB469" s="1"/>
  <c r="BT224"/>
  <c r="BT469"/>
  <c r="AY224"/>
  <c r="AR224"/>
  <c r="AR469" s="1"/>
  <c r="CN264"/>
  <c r="CN509"/>
  <c r="AW264"/>
  <c r="BJ93"/>
  <c r="BJ338" s="1"/>
  <c r="BJ548" s="1"/>
  <c r="AZ96"/>
  <c r="BW96"/>
  <c r="BW341"/>
  <c r="CQ96"/>
  <c r="CQ341" s="1"/>
  <c r="CD97"/>
  <c r="CD342"/>
  <c r="CT101"/>
  <c r="CT346" s="1"/>
  <c r="BJ115"/>
  <c r="BJ360" s="1"/>
  <c r="CM115"/>
  <c r="CM360" s="1"/>
  <c r="AP116"/>
  <c r="BW116"/>
  <c r="BW361"/>
  <c r="AN117"/>
  <c r="AN119"/>
  <c r="BG119"/>
  <c r="BG364"/>
  <c r="CB119"/>
  <c r="CB364" s="1"/>
  <c r="CX119"/>
  <c r="CX364"/>
  <c r="AV120"/>
  <c r="BO121"/>
  <c r="BO366" s="1"/>
  <c r="CU121"/>
  <c r="CU366"/>
  <c r="CB122"/>
  <c r="CB367" s="1"/>
  <c r="CB559" s="1"/>
  <c r="BB125"/>
  <c r="BB370"/>
  <c r="CE125"/>
  <c r="CE370" s="1"/>
  <c r="BD130"/>
  <c r="BD375" s="1"/>
  <c r="CH130"/>
  <c r="CH375" s="1"/>
  <c r="BP131"/>
  <c r="BP376"/>
  <c r="CI134"/>
  <c r="CI379" s="1"/>
  <c r="CA135"/>
  <c r="CA380"/>
  <c r="BB156"/>
  <c r="BB401" s="1"/>
  <c r="CR156"/>
  <c r="CR401"/>
  <c r="AP157"/>
  <c r="BD160"/>
  <c r="BD405" s="1"/>
  <c r="BD571" s="1"/>
  <c r="CJ160"/>
  <c r="CJ405" s="1"/>
  <c r="AI163"/>
  <c r="CP164"/>
  <c r="CP409"/>
  <c r="CI168"/>
  <c r="CI413" s="1"/>
  <c r="AN170"/>
  <c r="AM171"/>
  <c r="CT172"/>
  <c r="CT417" s="1"/>
  <c r="AG419"/>
  <c r="BR175"/>
  <c r="BR420" s="1"/>
  <c r="BB435"/>
  <c r="BW190"/>
  <c r="BW435" s="1"/>
  <c r="CR190"/>
  <c r="CR435"/>
  <c r="N226"/>
  <c r="O226" s="1"/>
  <c r="W471"/>
  <c r="BR264"/>
  <c r="BR509" s="1"/>
  <c r="BO115"/>
  <c r="BO360"/>
  <c r="CP115"/>
  <c r="CP360" s="1"/>
  <c r="AP117"/>
  <c r="BR121"/>
  <c r="BR366" s="1"/>
  <c r="CX121"/>
  <c r="CX366" s="1"/>
  <c r="BG125"/>
  <c r="BG370" s="1"/>
  <c r="CJ125"/>
  <c r="CJ370"/>
  <c r="CJ559" s="1"/>
  <c r="AV128"/>
  <c r="AY171"/>
  <c r="BP95"/>
  <c r="BP340" s="1"/>
  <c r="AP101"/>
  <c r="AJ115"/>
  <c r="AY117"/>
  <c r="CP117"/>
  <c r="CP362" s="1"/>
  <c r="AJ121"/>
  <c r="AU161"/>
  <c r="BZ163"/>
  <c r="BZ408" s="1"/>
  <c r="BZ174"/>
  <c r="BZ419" s="1"/>
  <c r="BZ574" s="1"/>
  <c r="AG434"/>
  <c r="BD189"/>
  <c r="BD434" s="1"/>
  <c r="BZ189"/>
  <c r="BZ434" s="1"/>
  <c r="CU189"/>
  <c r="CU434" s="1"/>
  <c r="AQ440"/>
  <c r="CM195"/>
  <c r="CM440" s="1"/>
  <c r="BT197"/>
  <c r="BT442" s="1"/>
  <c r="CL204"/>
  <c r="CL449"/>
  <c r="BF204"/>
  <c r="BF449" s="1"/>
  <c r="BZ93"/>
  <c r="BZ338"/>
  <c r="BH96"/>
  <c r="BH341" s="1"/>
  <c r="CD96"/>
  <c r="CD341" s="1"/>
  <c r="CX96"/>
  <c r="CX341" s="1"/>
  <c r="AH98"/>
  <c r="AT101"/>
  <c r="AN115"/>
  <c r="BR115"/>
  <c r="BR360"/>
  <c r="CU115"/>
  <c r="CU360" s="1"/>
  <c r="BB116"/>
  <c r="BB361"/>
  <c r="CE116"/>
  <c r="CE361" s="1"/>
  <c r="AT119"/>
  <c r="BO119"/>
  <c r="BO364" s="1"/>
  <c r="CJ119"/>
  <c r="CJ364" s="1"/>
  <c r="AN121"/>
  <c r="BZ121"/>
  <c r="BZ366" s="1"/>
  <c r="BC122"/>
  <c r="BC367"/>
  <c r="CP122"/>
  <c r="CP367" s="1"/>
  <c r="CY125"/>
  <c r="CY370" s="1"/>
  <c r="BJ125"/>
  <c r="BJ370" s="1"/>
  <c r="CR125"/>
  <c r="CR370" s="1"/>
  <c r="BL128"/>
  <c r="BL373" s="1"/>
  <c r="BL130"/>
  <c r="BL375"/>
  <c r="CU130"/>
  <c r="CU375" s="1"/>
  <c r="CU131"/>
  <c r="CU376"/>
  <c r="AM133"/>
  <c r="CV135"/>
  <c r="CV380" s="1"/>
  <c r="AT150"/>
  <c r="BO160"/>
  <c r="BO405" s="1"/>
  <c r="CU160"/>
  <c r="CU405" s="1"/>
  <c r="BL171"/>
  <c r="BL416"/>
  <c r="BC172"/>
  <c r="BC417" s="1"/>
  <c r="AJ174"/>
  <c r="AG420"/>
  <c r="CM175"/>
  <c r="CM420" s="1"/>
  <c r="BL186"/>
  <c r="BL431" s="1"/>
  <c r="BG190"/>
  <c r="BG435" s="1"/>
  <c r="CB190"/>
  <c r="CB435" s="1"/>
  <c r="CX190"/>
  <c r="CX435" s="1"/>
  <c r="CA199"/>
  <c r="CA444" s="1"/>
  <c r="AR233"/>
  <c r="AP115"/>
  <c r="BB117"/>
  <c r="BB362" s="1"/>
  <c r="CR117"/>
  <c r="CR362" s="1"/>
  <c r="AT121"/>
  <c r="AV133"/>
  <c r="BP138"/>
  <c r="BP383" s="1"/>
  <c r="AZ150"/>
  <c r="BL161"/>
  <c r="BL406" s="1"/>
  <c r="CE174"/>
  <c r="CE419" s="1"/>
  <c r="CE574" s="1"/>
  <c r="BG189"/>
  <c r="BG434"/>
  <c r="CB189"/>
  <c r="CB434" s="1"/>
  <c r="CX189"/>
  <c r="CX434"/>
  <c r="CR195"/>
  <c r="CR440" s="1"/>
  <c r="X208"/>
  <c r="Y208" s="1"/>
  <c r="W453"/>
  <c r="CL212"/>
  <c r="CL457" s="1"/>
  <c r="CL587" s="1"/>
  <c r="BV212"/>
  <c r="BV457" s="1"/>
  <c r="BV587" s="1"/>
  <c r="BK212"/>
  <c r="BK457"/>
  <c r="BK587" s="1"/>
  <c r="AQ212"/>
  <c r="AQ457" s="1"/>
  <c r="AQ587" s="1"/>
  <c r="CU212"/>
  <c r="CU457" s="1"/>
  <c r="CU587" s="1"/>
  <c r="CP212"/>
  <c r="CP457" s="1"/>
  <c r="CP587" s="1"/>
  <c r="BZ212"/>
  <c r="BZ457" s="1"/>
  <c r="BZ587"/>
  <c r="BO212"/>
  <c r="BO457" s="1"/>
  <c r="BO587" s="1"/>
  <c r="AV212"/>
  <c r="BP212"/>
  <c r="BP457" s="1"/>
  <c r="BP587" s="1"/>
  <c r="CV212"/>
  <c r="CV457" s="1"/>
  <c r="CV587" s="1"/>
  <c r="BD236"/>
  <c r="BD481"/>
  <c r="CJ93"/>
  <c r="CJ338" s="1"/>
  <c r="BK96"/>
  <c r="BK341" s="1"/>
  <c r="CF96"/>
  <c r="CF341" s="1"/>
  <c r="AQ98"/>
  <c r="AQ343" s="1"/>
  <c r="CU99"/>
  <c r="CU344" s="1"/>
  <c r="BC101"/>
  <c r="BC346"/>
  <c r="AX115"/>
  <c r="BZ115"/>
  <c r="BZ360" s="1"/>
  <c r="BJ116"/>
  <c r="BJ361"/>
  <c r="CM116"/>
  <c r="CM361" s="1"/>
  <c r="X117"/>
  <c r="Y117" s="1"/>
  <c r="AX119"/>
  <c r="BR119"/>
  <c r="BR364"/>
  <c r="CM119"/>
  <c r="CM364"/>
  <c r="AX121"/>
  <c r="CB121"/>
  <c r="CB366" s="1"/>
  <c r="BJ122"/>
  <c r="BJ367" s="1"/>
  <c r="CT122"/>
  <c r="CT367"/>
  <c r="AV123"/>
  <c r="AI125"/>
  <c r="BO125"/>
  <c r="BO370"/>
  <c r="BO559" s="1"/>
  <c r="CX125"/>
  <c r="CX370" s="1"/>
  <c r="BG127"/>
  <c r="BG372"/>
  <c r="BR130"/>
  <c r="BR375" s="1"/>
  <c r="AU134"/>
  <c r="AL137"/>
  <c r="AJ160"/>
  <c r="BW160"/>
  <c r="BW405" s="1"/>
  <c r="CN168"/>
  <c r="CN413" s="1"/>
  <c r="BT171"/>
  <c r="BT416" s="1"/>
  <c r="BH172"/>
  <c r="BH417" s="1"/>
  <c r="AQ174"/>
  <c r="AQ419"/>
  <c r="AQ574" s="1"/>
  <c r="CX175"/>
  <c r="CX420" s="1"/>
  <c r="BJ190"/>
  <c r="BJ435" s="1"/>
  <c r="CE190"/>
  <c r="CE435" s="1"/>
  <c r="BJ195"/>
  <c r="BJ440"/>
  <c r="BX208"/>
  <c r="BX453" s="1"/>
  <c r="BS208"/>
  <c r="BS453" s="1"/>
  <c r="CV208"/>
  <c r="CV453" s="1"/>
  <c r="CN208"/>
  <c r="CN453" s="1"/>
  <c r="CE236"/>
  <c r="CE481" s="1"/>
  <c r="AJ93"/>
  <c r="AY98"/>
  <c r="AY343" s="1"/>
  <c r="BT99"/>
  <c r="BT344" s="1"/>
  <c r="BO105"/>
  <c r="BO350"/>
  <c r="BO550"/>
  <c r="AG361"/>
  <c r="BL117"/>
  <c r="BL362"/>
  <c r="CY119"/>
  <c r="CY364" s="1"/>
  <c r="AI120"/>
  <c r="BO120"/>
  <c r="BO365" s="1"/>
  <c r="CU120"/>
  <c r="CU365"/>
  <c r="AX123"/>
  <c r="CB123"/>
  <c r="CB368" s="1"/>
  <c r="BT124"/>
  <c r="BT369"/>
  <c r="AJ125"/>
  <c r="AI130"/>
  <c r="BF133"/>
  <c r="BF378"/>
  <c r="AM137"/>
  <c r="CY137"/>
  <c r="CY382"/>
  <c r="CL153"/>
  <c r="CL398" s="1"/>
  <c r="BT157"/>
  <c r="BT402" s="1"/>
  <c r="AR160"/>
  <c r="BO161"/>
  <c r="BO406" s="1"/>
  <c r="BO572" s="1"/>
  <c r="BF169"/>
  <c r="BF414" s="1"/>
  <c r="AG415"/>
  <c r="BD170"/>
  <c r="BD415" s="1"/>
  <c r="BZ170"/>
  <c r="BZ415" s="1"/>
  <c r="CU170"/>
  <c r="CU415"/>
  <c r="AX174"/>
  <c r="AX419" s="1"/>
  <c r="CJ174"/>
  <c r="CJ419"/>
  <c r="AN175"/>
  <c r="AL177"/>
  <c r="BO185"/>
  <c r="BO430" s="1"/>
  <c r="CU185"/>
  <c r="CU430" s="1"/>
  <c r="CL187"/>
  <c r="CL432" s="1"/>
  <c r="BL189"/>
  <c r="BL434" s="1"/>
  <c r="CH189"/>
  <c r="CH434"/>
  <c r="BZ197"/>
  <c r="BZ442" s="1"/>
  <c r="AJ208"/>
  <c r="AJ453" s="1"/>
  <c r="AI212"/>
  <c r="BF225"/>
  <c r="BF470" s="1"/>
  <c r="AM93"/>
  <c r="CM93"/>
  <c r="CM338" s="1"/>
  <c r="AH96"/>
  <c r="BO96"/>
  <c r="BO341" s="1"/>
  <c r="CJ96"/>
  <c r="CJ341" s="1"/>
  <c r="AJ99"/>
  <c r="AY115"/>
  <c r="BL116"/>
  <c r="BL361" s="1"/>
  <c r="CP116"/>
  <c r="CP361" s="1"/>
  <c r="BB119"/>
  <c r="BB364"/>
  <c r="BW119"/>
  <c r="BW364" s="1"/>
  <c r="CR119"/>
  <c r="CR364"/>
  <c r="AJ120"/>
  <c r="BD121"/>
  <c r="BD366" s="1"/>
  <c r="CY122"/>
  <c r="CY367"/>
  <c r="BW125"/>
  <c r="BW370" s="1"/>
  <c r="AM130"/>
  <c r="BZ130"/>
  <c r="BZ375" s="1"/>
  <c r="AT156"/>
  <c r="CX157"/>
  <c r="CX402"/>
  <c r="AT160"/>
  <c r="AV170"/>
  <c r="AV415" s="1"/>
  <c r="AP177"/>
  <c r="BO190"/>
  <c r="BO435" s="1"/>
  <c r="CJ190"/>
  <c r="CJ435" s="1"/>
  <c r="BO195"/>
  <c r="BO440" s="1"/>
  <c r="AL208"/>
  <c r="AM212"/>
  <c r="AM457" s="1"/>
  <c r="AM587" s="1"/>
  <c r="BT212"/>
  <c r="BT457" s="1"/>
  <c r="BT587" s="1"/>
  <c r="CV225"/>
  <c r="CV470" s="1"/>
  <c r="AM99"/>
  <c r="AG350"/>
  <c r="AG550"/>
  <c r="AP120"/>
  <c r="BR120"/>
  <c r="BR365"/>
  <c r="BB123"/>
  <c r="BB368" s="1"/>
  <c r="BG170"/>
  <c r="BG415" s="1"/>
  <c r="CB170"/>
  <c r="CB415"/>
  <c r="BH174"/>
  <c r="BH419" s="1"/>
  <c r="BH574" s="1"/>
  <c r="BO189"/>
  <c r="BO434" s="1"/>
  <c r="CP197"/>
  <c r="CP442" s="1"/>
  <c r="I206"/>
  <c r="AU212"/>
  <c r="BF241"/>
  <c r="BF486" s="1"/>
  <c r="AG486"/>
  <c r="CY209"/>
  <c r="CY454"/>
  <c r="CY586" s="1"/>
  <c r="BF209"/>
  <c r="BF454" s="1"/>
  <c r="CR209"/>
  <c r="CR454" s="1"/>
  <c r="CI220"/>
  <c r="CI465" s="1"/>
  <c r="CT228"/>
  <c r="CT473" s="1"/>
  <c r="CN242"/>
  <c r="CN487" s="1"/>
  <c r="BP243"/>
  <c r="BP488"/>
  <c r="BD261"/>
  <c r="BD506" s="1"/>
  <c r="BY261"/>
  <c r="BY506"/>
  <c r="BV263"/>
  <c r="BV508" s="1"/>
  <c r="AH275"/>
  <c r="AH203"/>
  <c r="BX203"/>
  <c r="BX448" s="1"/>
  <c r="CE209"/>
  <c r="CE454" s="1"/>
  <c r="BC210"/>
  <c r="BC455" s="1"/>
  <c r="CT210"/>
  <c r="CT455" s="1"/>
  <c r="AI219"/>
  <c r="BP219"/>
  <c r="BP464"/>
  <c r="CM219"/>
  <c r="CM464" s="1"/>
  <c r="CT220"/>
  <c r="CT465"/>
  <c r="CN228"/>
  <c r="CN473" s="1"/>
  <c r="BB238"/>
  <c r="BB483" s="1"/>
  <c r="CF238"/>
  <c r="CF483" s="1"/>
  <c r="CX240"/>
  <c r="CX485" s="1"/>
  <c r="BL257"/>
  <c r="BL502" s="1"/>
  <c r="BQ273"/>
  <c r="BQ518"/>
  <c r="BT257"/>
  <c r="BT502" s="1"/>
  <c r="AT263"/>
  <c r="CT273"/>
  <c r="CT518"/>
  <c r="CT609" s="1"/>
  <c r="BV273"/>
  <c r="BV518" s="1"/>
  <c r="CB243"/>
  <c r="CB488" s="1"/>
  <c r="CG261"/>
  <c r="CG506"/>
  <c r="BN261"/>
  <c r="BN506" s="1"/>
  <c r="AN261"/>
  <c r="CD261"/>
  <c r="CD506" s="1"/>
  <c r="BI261"/>
  <c r="BI506" s="1"/>
  <c r="CL261"/>
  <c r="CL506" s="1"/>
  <c r="CG263"/>
  <c r="CG508" s="1"/>
  <c r="BH238"/>
  <c r="BH483" s="1"/>
  <c r="CN238"/>
  <c r="CN483"/>
  <c r="AH243"/>
  <c r="BY257"/>
  <c r="BY502" s="1"/>
  <c r="AH261"/>
  <c r="AK263"/>
  <c r="AJ243"/>
  <c r="CJ243"/>
  <c r="CJ488"/>
  <c r="AK261"/>
  <c r="BQ261"/>
  <c r="BQ506" s="1"/>
  <c r="CO261"/>
  <c r="CO506"/>
  <c r="AV263"/>
  <c r="CL263"/>
  <c r="CL508" s="1"/>
  <c r="BT265"/>
  <c r="BT510" s="1"/>
  <c r="CV265"/>
  <c r="CV510" s="1"/>
  <c r="CV607" s="1"/>
  <c r="BY269"/>
  <c r="BY514"/>
  <c r="BL269"/>
  <c r="BL514" s="1"/>
  <c r="BL608" s="1"/>
  <c r="CL273"/>
  <c r="CL518" s="1"/>
  <c r="AV273"/>
  <c r="CG273"/>
  <c r="CG518" s="1"/>
  <c r="AK273"/>
  <c r="BC203"/>
  <c r="BC448" s="1"/>
  <c r="CT203"/>
  <c r="CT448"/>
  <c r="CM205"/>
  <c r="CM450" s="1"/>
  <c r="CU206"/>
  <c r="CU451" s="1"/>
  <c r="AU209"/>
  <c r="CN210"/>
  <c r="CN455" s="1"/>
  <c r="BX210"/>
  <c r="BX455" s="1"/>
  <c r="BD219"/>
  <c r="BD464" s="1"/>
  <c r="BZ219"/>
  <c r="BZ464" s="1"/>
  <c r="BZ594" s="1"/>
  <c r="BH220"/>
  <c r="BH465" s="1"/>
  <c r="CT227"/>
  <c r="CT472"/>
  <c r="BH228"/>
  <c r="BH473" s="1"/>
  <c r="BC237"/>
  <c r="BC482"/>
  <c r="CY237"/>
  <c r="CY482" s="1"/>
  <c r="AJ238"/>
  <c r="BP238"/>
  <c r="BP483"/>
  <c r="CV238"/>
  <c r="CV483" s="1"/>
  <c r="AP240"/>
  <c r="AP243"/>
  <c r="AN257"/>
  <c r="CO257"/>
  <c r="CO502"/>
  <c r="AV261"/>
  <c r="BX268"/>
  <c r="BX513" s="1"/>
  <c r="AH269"/>
  <c r="BD271"/>
  <c r="BD516" s="1"/>
  <c r="AP273"/>
  <c r="CW273"/>
  <c r="CW518"/>
  <c r="X203"/>
  <c r="Y203" s="1"/>
  <c r="Z203" s="1"/>
  <c r="AA203" s="1"/>
  <c r="AV209"/>
  <c r="CM209"/>
  <c r="CM454" s="1"/>
  <c r="AN238"/>
  <c r="BH242"/>
  <c r="BH487" s="1"/>
  <c r="AX243"/>
  <c r="CN243"/>
  <c r="CN488"/>
  <c r="AX261"/>
  <c r="BT261"/>
  <c r="BT506" s="1"/>
  <c r="CT261"/>
  <c r="CT506"/>
  <c r="BF263"/>
  <c r="BF508" s="1"/>
  <c r="CW263"/>
  <c r="CW508"/>
  <c r="V264"/>
  <c r="BI265"/>
  <c r="BI510" s="1"/>
  <c r="AV269"/>
  <c r="CX205"/>
  <c r="CX450" s="1"/>
  <c r="BX209"/>
  <c r="BX454" s="1"/>
  <c r="BX586" s="1"/>
  <c r="AL210"/>
  <c r="CD210"/>
  <c r="CD455" s="1"/>
  <c r="BF219"/>
  <c r="BF464"/>
  <c r="AR238"/>
  <c r="BT238"/>
  <c r="BT483" s="1"/>
  <c r="AO254"/>
  <c r="BF273"/>
  <c r="BF518"/>
  <c r="BD209"/>
  <c r="BD454" s="1"/>
  <c r="BD586" s="1"/>
  <c r="BD243"/>
  <c r="BD488"/>
  <c r="AH259"/>
  <c r="BF259"/>
  <c r="BF504"/>
  <c r="BT259"/>
  <c r="BT504" s="1"/>
  <c r="CJ259"/>
  <c r="CJ504"/>
  <c r="BA261"/>
  <c r="BA506" s="1"/>
  <c r="BV261"/>
  <c r="BV506"/>
  <c r="CW261"/>
  <c r="CW506" s="1"/>
  <c r="BD269"/>
  <c r="BD514"/>
  <c r="AZ270"/>
  <c r="CP270"/>
  <c r="CP515" s="1"/>
  <c r="CB45" i="3"/>
  <c r="CB290"/>
  <c r="CW45"/>
  <c r="CW290"/>
  <c r="AO45"/>
  <c r="BU45"/>
  <c r="BU290"/>
  <c r="X51"/>
  <c r="Y51"/>
  <c r="Z51"/>
  <c r="I57"/>
  <c r="J57"/>
  <c r="K57"/>
  <c r="L57"/>
  <c r="AY136"/>
  <c r="BT136"/>
  <c r="BT381"/>
  <c r="N51"/>
  <c r="O51"/>
  <c r="P51"/>
  <c r="Q51"/>
  <c r="CN93"/>
  <c r="CN338"/>
  <c r="AQ93"/>
  <c r="AQ338"/>
  <c r="BW245"/>
  <c r="BW490"/>
  <c r="BW598"/>
  <c r="BG245"/>
  <c r="BG490"/>
  <c r="AQ245"/>
  <c r="AQ490"/>
  <c r="AQ598" s="1"/>
  <c r="N56"/>
  <c r="O56"/>
  <c r="P56"/>
  <c r="Q56"/>
  <c r="R56"/>
  <c r="CN96"/>
  <c r="CN341"/>
  <c r="CY96"/>
  <c r="CY341"/>
  <c r="W297"/>
  <c r="X52"/>
  <c r="Y52"/>
  <c r="CE54"/>
  <c r="CE299"/>
  <c r="BL54"/>
  <c r="BL299"/>
  <c r="BL535"/>
  <c r="BA54"/>
  <c r="BA299"/>
  <c r="BA535"/>
  <c r="AO54"/>
  <c r="L62"/>
  <c r="BK170"/>
  <c r="BK415"/>
  <c r="AV170"/>
  <c r="AI170"/>
  <c r="CV170"/>
  <c r="CV415"/>
  <c r="CA170"/>
  <c r="CA415"/>
  <c r="CQ170"/>
  <c r="CQ415"/>
  <c r="I194"/>
  <c r="J194"/>
  <c r="K194"/>
  <c r="L194"/>
  <c r="CM203"/>
  <c r="CM448"/>
  <c r="BA203"/>
  <c r="BA448"/>
  <c r="AV203"/>
  <c r="AV448"/>
  <c r="CW203"/>
  <c r="CW448"/>
  <c r="BW203"/>
  <c r="BW448"/>
  <c r="BQ203"/>
  <c r="BQ448"/>
  <c r="AJ203"/>
  <c r="AK203"/>
  <c r="CW64"/>
  <c r="CW309"/>
  <c r="CA64"/>
  <c r="CA309"/>
  <c r="BT64"/>
  <c r="BT309"/>
  <c r="BL64"/>
  <c r="BL309"/>
  <c r="CV64"/>
  <c r="CV309"/>
  <c r="BE64"/>
  <c r="BE309"/>
  <c r="AI64"/>
  <c r="I50"/>
  <c r="J50"/>
  <c r="K50"/>
  <c r="N50"/>
  <c r="O50"/>
  <c r="P50"/>
  <c r="Q50"/>
  <c r="CO54"/>
  <c r="CO299"/>
  <c r="AV64"/>
  <c r="CM47"/>
  <c r="CM292"/>
  <c r="BY47"/>
  <c r="BY292"/>
  <c r="AU47"/>
  <c r="AS47"/>
  <c r="BK47"/>
  <c r="BK292"/>
  <c r="BK534"/>
  <c r="O67"/>
  <c r="P67"/>
  <c r="Q67"/>
  <c r="R67"/>
  <c r="S67"/>
  <c r="CG64"/>
  <c r="CG309"/>
  <c r="CM80"/>
  <c r="CM325"/>
  <c r="AQ80"/>
  <c r="CY80"/>
  <c r="CY325"/>
  <c r="CF184"/>
  <c r="CF429"/>
  <c r="BU184"/>
  <c r="BU429"/>
  <c r="BU582"/>
  <c r="BK184"/>
  <c r="BK429"/>
  <c r="CW184"/>
  <c r="CW429"/>
  <c r="CW582"/>
  <c r="CR184"/>
  <c r="CR429"/>
  <c r="CR582"/>
  <c r="AU184"/>
  <c r="AJ184"/>
  <c r="AI47"/>
  <c r="CO64"/>
  <c r="CO309"/>
  <c r="X67"/>
  <c r="Y67"/>
  <c r="BX154"/>
  <c r="BX399"/>
  <c r="BH154"/>
  <c r="BH399"/>
  <c r="AJ154"/>
  <c r="AI154"/>
  <c r="CN154"/>
  <c r="CN399"/>
  <c r="CY154"/>
  <c r="CY399"/>
  <c r="BP56"/>
  <c r="BP301"/>
  <c r="CF58"/>
  <c r="CF303"/>
  <c r="CW69"/>
  <c r="CW314"/>
  <c r="BP159"/>
  <c r="BP404"/>
  <c r="BP571"/>
  <c r="AZ159"/>
  <c r="CW192"/>
  <c r="CW437"/>
  <c r="CM192"/>
  <c r="CM437"/>
  <c r="CF192"/>
  <c r="CF437"/>
  <c r="CQ192"/>
  <c r="CQ437"/>
  <c r="I196"/>
  <c r="J196"/>
  <c r="K196"/>
  <c r="L196"/>
  <c r="V277"/>
  <c r="U277"/>
  <c r="T277"/>
  <c r="S277"/>
  <c r="R277"/>
  <c r="X277"/>
  <c r="W522"/>
  <c r="CK187"/>
  <c r="CK432"/>
  <c r="AO187"/>
  <c r="BQ209"/>
  <c r="BQ454"/>
  <c r="AV209"/>
  <c r="CQ209"/>
  <c r="CQ454"/>
  <c r="CQ586"/>
  <c r="BK209"/>
  <c r="BK454"/>
  <c r="BK586"/>
  <c r="CV51"/>
  <c r="CV296"/>
  <c r="BP52"/>
  <c r="BP297"/>
  <c r="BP535"/>
  <c r="CR56"/>
  <c r="CR301"/>
  <c r="CA56"/>
  <c r="CA301"/>
  <c r="BK61"/>
  <c r="BK306"/>
  <c r="AG307"/>
  <c r="AY114"/>
  <c r="CN153"/>
  <c r="CN398"/>
  <c r="CB153"/>
  <c r="CB398"/>
  <c r="AG398"/>
  <c r="BT153"/>
  <c r="BT398"/>
  <c r="BL153"/>
  <c r="BL398"/>
  <c r="AM153"/>
  <c r="BW157"/>
  <c r="BW402"/>
  <c r="BH157"/>
  <c r="BH402"/>
  <c r="BH571"/>
  <c r="AY157"/>
  <c r="AJ157"/>
  <c r="V161"/>
  <c r="U161"/>
  <c r="T161"/>
  <c r="S161"/>
  <c r="R161"/>
  <c r="Q161"/>
  <c r="X68"/>
  <c r="BW84"/>
  <c r="BW329"/>
  <c r="CY85"/>
  <c r="CY330"/>
  <c r="CO128"/>
  <c r="CO373"/>
  <c r="AR153"/>
  <c r="CA187"/>
  <c r="CA432"/>
  <c r="BG195"/>
  <c r="BG440"/>
  <c r="BA195"/>
  <c r="BA440"/>
  <c r="CR195"/>
  <c r="CR440"/>
  <c r="AQ195"/>
  <c r="AQ440"/>
  <c r="AV195"/>
  <c r="CJ261"/>
  <c r="CJ506"/>
  <c r="CJ606"/>
  <c r="AZ261"/>
  <c r="CB261"/>
  <c r="CB506"/>
  <c r="CV261"/>
  <c r="CV506"/>
  <c r="CJ155"/>
  <c r="CJ400"/>
  <c r="BT155"/>
  <c r="BT400"/>
  <c r="BD155"/>
  <c r="BD400"/>
  <c r="CI161"/>
  <c r="CI406"/>
  <c r="CV161"/>
  <c r="CV406"/>
  <c r="CV572"/>
  <c r="CO174"/>
  <c r="CO419"/>
  <c r="CO574"/>
  <c r="BD174"/>
  <c r="BD419"/>
  <c r="CF174"/>
  <c r="CF419"/>
  <c r="CF574"/>
  <c r="CA174"/>
  <c r="CA419"/>
  <c r="CA574"/>
  <c r="AN174"/>
  <c r="AI174"/>
  <c r="AN56"/>
  <c r="CE62"/>
  <c r="CE307"/>
  <c r="BO67"/>
  <c r="BO312"/>
  <c r="AS69"/>
  <c r="CO107"/>
  <c r="CO352"/>
  <c r="CO551"/>
  <c r="CN107"/>
  <c r="CN352"/>
  <c r="CN551"/>
  <c r="AM128"/>
  <c r="AM132"/>
  <c r="AY132"/>
  <c r="BT137"/>
  <c r="BT382"/>
  <c r="CO137"/>
  <c r="CO382"/>
  <c r="BD153"/>
  <c r="BD398"/>
  <c r="AJ161"/>
  <c r="AU174"/>
  <c r="AK195"/>
  <c r="AZ56"/>
  <c r="AW88"/>
  <c r="BS126"/>
  <c r="BS371"/>
  <c r="BS560"/>
  <c r="AY128"/>
  <c r="AY373"/>
  <c r="AY137"/>
  <c r="AY161"/>
  <c r="BG174"/>
  <c r="BG419"/>
  <c r="BG175"/>
  <c r="BG420"/>
  <c r="AZ175"/>
  <c r="CQ175"/>
  <c r="CQ420"/>
  <c r="AN175"/>
  <c r="BL195"/>
  <c r="BL440"/>
  <c r="AV205"/>
  <c r="AO205"/>
  <c r="AN52"/>
  <c r="AU62"/>
  <c r="AU307"/>
  <c r="CJ153"/>
  <c r="CJ398"/>
  <c r="CF158"/>
  <c r="CF403"/>
  <c r="BP158"/>
  <c r="BP403"/>
  <c r="BK174"/>
  <c r="BK419"/>
  <c r="BK574"/>
  <c r="AK175"/>
  <c r="BQ195"/>
  <c r="BQ440"/>
  <c r="BW198"/>
  <c r="BW443"/>
  <c r="CV198"/>
  <c r="CV443"/>
  <c r="CR198"/>
  <c r="CR443"/>
  <c r="AO198"/>
  <c r="BI107"/>
  <c r="BI352"/>
  <c r="BI551"/>
  <c r="BO156"/>
  <c r="BO401"/>
  <c r="CY156"/>
  <c r="CY401"/>
  <c r="BH156"/>
  <c r="BH401"/>
  <c r="CM156"/>
  <c r="CM401"/>
  <c r="AR156"/>
  <c r="BT156"/>
  <c r="BT401"/>
  <c r="AU156"/>
  <c r="AQ175"/>
  <c r="AQ420"/>
  <c r="CA205"/>
  <c r="CA450"/>
  <c r="BW160"/>
  <c r="BW405"/>
  <c r="CY171"/>
  <c r="CY416"/>
  <c r="CG186"/>
  <c r="CG431"/>
  <c r="CV196"/>
  <c r="CV441"/>
  <c r="BQ204"/>
  <c r="BQ449"/>
  <c r="CR160"/>
  <c r="CR405"/>
  <c r="CB240"/>
  <c r="CB485"/>
  <c r="AG485"/>
  <c r="BX240"/>
  <c r="BX485"/>
  <c r="BL240"/>
  <c r="BL485"/>
  <c r="BH240"/>
  <c r="BH485"/>
  <c r="AN240"/>
  <c r="CN240"/>
  <c r="CN485"/>
  <c r="AJ160"/>
  <c r="CV186"/>
  <c r="CV431"/>
  <c r="AO196"/>
  <c r="I198"/>
  <c r="J198"/>
  <c r="K198"/>
  <c r="L198"/>
  <c r="CI231"/>
  <c r="CI476"/>
  <c r="CV237"/>
  <c r="CV482"/>
  <c r="CB237"/>
  <c r="CB482"/>
  <c r="AG482"/>
  <c r="BX237"/>
  <c r="BX482"/>
  <c r="BL237"/>
  <c r="BL482"/>
  <c r="CR237"/>
  <c r="CR482"/>
  <c r="AR237"/>
  <c r="AR240"/>
  <c r="CM204"/>
  <c r="CM449"/>
  <c r="CV204"/>
  <c r="CV449"/>
  <c r="BA204"/>
  <c r="BA449"/>
  <c r="AP33"/>
  <c r="AN33"/>
  <c r="AN385"/>
  <c r="BH140"/>
  <c r="BH385"/>
  <c r="AQ164"/>
  <c r="AQ409"/>
  <c r="AU169"/>
  <c r="BS173"/>
  <c r="BS418"/>
  <c r="AJ186"/>
  <c r="AK204"/>
  <c r="CR240"/>
  <c r="CR485"/>
  <c r="BD160"/>
  <c r="BD405"/>
  <c r="CR167"/>
  <c r="CR412"/>
  <c r="BX169"/>
  <c r="BX414"/>
  <c r="BG171"/>
  <c r="BG416"/>
  <c r="BL185"/>
  <c r="BL430"/>
  <c r="AU186"/>
  <c r="BL189"/>
  <c r="BL434"/>
  <c r="AU190"/>
  <c r="AJ194"/>
  <c r="CA196"/>
  <c r="CA441"/>
  <c r="AO204"/>
  <c r="BL231"/>
  <c r="BL476"/>
  <c r="BH237"/>
  <c r="BH482"/>
  <c r="BS258"/>
  <c r="BS503"/>
  <c r="BG258"/>
  <c r="BG503"/>
  <c r="BG606"/>
  <c r="CU258"/>
  <c r="CU503"/>
  <c r="BC258"/>
  <c r="BC503"/>
  <c r="CQ258"/>
  <c r="CQ503"/>
  <c r="AN258"/>
  <c r="AI258"/>
  <c r="CY258"/>
  <c r="CY503"/>
  <c r="BW258"/>
  <c r="BW503"/>
  <c r="AI169"/>
  <c r="AJ201"/>
  <c r="AV204"/>
  <c r="AQ230"/>
  <c r="AQ475"/>
  <c r="CN237"/>
  <c r="CN482"/>
  <c r="AJ169"/>
  <c r="CG196"/>
  <c r="CG441"/>
  <c r="AK201"/>
  <c r="I228"/>
  <c r="J228"/>
  <c r="K228"/>
  <c r="L228"/>
  <c r="BX255"/>
  <c r="BX500"/>
  <c r="BL255"/>
  <c r="BL500"/>
  <c r="BD255"/>
  <c r="BD500"/>
  <c r="BD606"/>
  <c r="CU255"/>
  <c r="CU500"/>
  <c r="AY255"/>
  <c r="AM255"/>
  <c r="AU255"/>
  <c r="CF255"/>
  <c r="CF500"/>
  <c r="AG500"/>
  <c r="CI258"/>
  <c r="CI503"/>
  <c r="CY267"/>
  <c r="CY512"/>
  <c r="CY608"/>
  <c r="AU267"/>
  <c r="AI265"/>
  <c r="AU265"/>
  <c r="BS268"/>
  <c r="BS513"/>
  <c r="BK268"/>
  <c r="BK513"/>
  <c r="AC17"/>
  <c r="Z17"/>
  <c r="Z334"/>
  <c r="AE17"/>
  <c r="AF17"/>
  <c r="AB17"/>
  <c r="X17"/>
  <c r="AD17"/>
  <c r="W509"/>
  <c r="AA17"/>
  <c r="AA334" s="1"/>
  <c r="Y17"/>
  <c r="AJ20"/>
  <c r="AE20"/>
  <c r="AO20"/>
  <c r="AA20"/>
  <c r="AA372" s="1"/>
  <c r="AM20"/>
  <c r="AM477" s="1"/>
  <c r="X20"/>
  <c r="AN20"/>
  <c r="AN512" s="1"/>
  <c r="AF20"/>
  <c r="Z20"/>
  <c r="AU234"/>
  <c r="AU479"/>
  <c r="BS244"/>
  <c r="BS489"/>
  <c r="BS598"/>
  <c r="CY257"/>
  <c r="CY502"/>
  <c r="BO265"/>
  <c r="BO510"/>
  <c r="BD268"/>
  <c r="BD513"/>
  <c r="CF270"/>
  <c r="CF515"/>
  <c r="BT270"/>
  <c r="BT515"/>
  <c r="BT608"/>
  <c r="BK270"/>
  <c r="BK515"/>
  <c r="AV270"/>
  <c r="AV277"/>
  <c r="AG522"/>
  <c r="BW210"/>
  <c r="BW455"/>
  <c r="BW586"/>
  <c r="CM227"/>
  <c r="CM472"/>
  <c r="CA210"/>
  <c r="CA455"/>
  <c r="CA586"/>
  <c r="AI234"/>
  <c r="AJ244"/>
  <c r="CB244"/>
  <c r="CB489"/>
  <c r="AU263"/>
  <c r="CM263"/>
  <c r="CM508"/>
  <c r="CM607"/>
  <c r="CE265"/>
  <c r="CE510"/>
  <c r="BX268"/>
  <c r="BX513"/>
  <c r="CM210"/>
  <c r="CM455"/>
  <c r="AY234"/>
  <c r="BX238"/>
  <c r="BX483"/>
  <c r="BP243"/>
  <c r="BP488"/>
  <c r="AR244"/>
  <c r="CE256"/>
  <c r="CE501"/>
  <c r="BH257"/>
  <c r="BH502"/>
  <c r="BO262"/>
  <c r="BO507"/>
  <c r="CU265"/>
  <c r="CU510"/>
  <c r="CF268"/>
  <c r="CF513"/>
  <c r="V270"/>
  <c r="U270"/>
  <c r="T270"/>
  <c r="AL33"/>
  <c r="AH33"/>
  <c r="AH385"/>
  <c r="AH455"/>
  <c r="X33"/>
  <c r="X490" s="1"/>
  <c r="AO33"/>
  <c r="AO315" s="1"/>
  <c r="AK33"/>
  <c r="AK420" s="1"/>
  <c r="AC33"/>
  <c r="AC490" s="1"/>
  <c r="AB33"/>
  <c r="AM33"/>
  <c r="Y33"/>
  <c r="AI33"/>
  <c r="AI490"/>
  <c r="AF33"/>
  <c r="AJ33"/>
  <c r="Z33"/>
  <c r="AE33"/>
  <c r="BC244"/>
  <c r="BC489"/>
  <c r="BC598"/>
  <c r="BK260"/>
  <c r="BK505"/>
  <c r="BK606"/>
  <c r="BW266"/>
  <c r="BW511"/>
  <c r="BW608"/>
  <c r="BK266"/>
  <c r="BK511"/>
  <c r="AQ266"/>
  <c r="AQ511"/>
  <c r="CU268"/>
  <c r="CU513"/>
  <c r="X270"/>
  <c r="AO25"/>
  <c r="AP25"/>
  <c r="AP517"/>
  <c r="AN25"/>
  <c r="AN31"/>
  <c r="AN383" s="1"/>
  <c r="AF31"/>
  <c r="AJ31"/>
  <c r="AL31"/>
  <c r="AM28"/>
  <c r="AM520" s="1"/>
  <c r="AN28"/>
  <c r="AN345" s="1"/>
  <c r="AD18"/>
  <c r="AD370" s="1"/>
  <c r="AF18"/>
  <c r="AE18"/>
  <c r="X18"/>
  <c r="X370" s="1"/>
  <c r="CF276"/>
  <c r="CF521"/>
  <c r="CR279"/>
  <c r="CR524"/>
  <c r="CR610"/>
  <c r="AH32"/>
  <c r="N20"/>
  <c r="J20" s="1"/>
  <c r="J302" s="1"/>
  <c r="AJ13"/>
  <c r="AJ470" s="1"/>
  <c r="AH21"/>
  <c r="AH373" s="1"/>
  <c r="AO21"/>
  <c r="AO408"/>
  <c r="AP21"/>
  <c r="AP338" s="1"/>
  <c r="AN21"/>
  <c r="AN373"/>
  <c r="AE24"/>
  <c r="AE376" s="1"/>
  <c r="CV278"/>
  <c r="CV523"/>
  <c r="CN282"/>
  <c r="CN527"/>
  <c r="CN611"/>
  <c r="N9"/>
  <c r="M9" s="1"/>
  <c r="N33"/>
  <c r="AC24"/>
  <c r="AC516" s="1"/>
  <c r="AJ24"/>
  <c r="AB24"/>
  <c r="Y24"/>
  <c r="Y376" s="1"/>
  <c r="AO24"/>
  <c r="AO481" s="1"/>
  <c r="Z24"/>
  <c r="Z376" s="1"/>
  <c r="AK24"/>
  <c r="AE35"/>
  <c r="X35"/>
  <c r="X317" s="1"/>
  <c r="X539" s="1"/>
  <c r="X527"/>
  <c r="X611" s="1"/>
  <c r="AF35"/>
  <c r="AD35"/>
  <c r="N22"/>
  <c r="AO13"/>
  <c r="AO295"/>
  <c r="AK13"/>
  <c r="AP13"/>
  <c r="AN13"/>
  <c r="AN505"/>
  <c r="AV278"/>
  <c r="AK31"/>
  <c r="N11"/>
  <c r="N23"/>
  <c r="K23" s="1"/>
  <c r="N35"/>
  <c r="AK8"/>
  <c r="AE19"/>
  <c r="AP19"/>
  <c r="AI19"/>
  <c r="AL19"/>
  <c r="AL476" s="1"/>
  <c r="AH19"/>
  <c r="AH336"/>
  <c r="AD19"/>
  <c r="Y32"/>
  <c r="AC31"/>
  <c r="AC453" s="1"/>
  <c r="AE16"/>
  <c r="AF16"/>
  <c r="AK16"/>
  <c r="AA31"/>
  <c r="AC20"/>
  <c r="AC512" s="1"/>
  <c r="AJ25"/>
  <c r="AD9"/>
  <c r="AN11"/>
  <c r="AN293"/>
  <c r="Z27"/>
  <c r="Z484" s="1"/>
  <c r="AD29"/>
  <c r="AD451" s="1"/>
  <c r="AB9"/>
  <c r="AB396" s="1"/>
  <c r="AL11"/>
  <c r="AB29"/>
  <c r="AB451" s="1"/>
  <c r="AE30"/>
  <c r="AF9"/>
  <c r="AI10"/>
  <c r="AP11"/>
  <c r="X13"/>
  <c r="X330" s="1"/>
  <c r="X295"/>
  <c r="AA22"/>
  <c r="X25"/>
  <c r="X517" s="1"/>
  <c r="AH27"/>
  <c r="AH344" s="1"/>
  <c r="AA13"/>
  <c r="AA330" s="1"/>
  <c r="Z22"/>
  <c r="Z514" s="1"/>
  <c r="AC10"/>
  <c r="AO9"/>
  <c r="AO501"/>
  <c r="AO291"/>
  <c r="AM10"/>
  <c r="AM502" s="1"/>
  <c r="AB13"/>
  <c r="AH15"/>
  <c r="AH402" s="1"/>
  <c r="X21"/>
  <c r="X513" s="1"/>
  <c r="AH23"/>
  <c r="AB25"/>
  <c r="AO29"/>
  <c r="AC9"/>
  <c r="AH12"/>
  <c r="AH399" s="1"/>
  <c r="AF14"/>
  <c r="N13"/>
  <c r="Y8"/>
  <c r="AE12"/>
  <c r="AI14"/>
  <c r="AI366" s="1"/>
  <c r="AO17"/>
  <c r="AO369" s="1"/>
  <c r="AB21"/>
  <c r="AI22"/>
  <c r="AL23"/>
  <c r="AL445"/>
  <c r="Y9"/>
  <c r="Y291" s="1"/>
  <c r="N14"/>
  <c r="AI9"/>
  <c r="AP15"/>
  <c r="AI34"/>
  <c r="AI421"/>
  <c r="AK35"/>
  <c r="AJ9"/>
  <c r="Y12"/>
  <c r="Y399"/>
  <c r="AI17"/>
  <c r="AJ29"/>
  <c r="AJ311"/>
  <c r="Z31"/>
  <c r="AH10"/>
  <c r="AB22"/>
  <c r="AB304" s="1"/>
  <c r="N15"/>
  <c r="R15" s="1"/>
  <c r="AM9"/>
  <c r="AI13"/>
  <c r="AJ17"/>
  <c r="AJ404" s="1"/>
  <c r="Y19"/>
  <c r="Y20"/>
  <c r="Y372"/>
  <c r="AI25"/>
  <c r="AM29"/>
  <c r="AM416"/>
  <c r="AO324" i="9"/>
  <c r="AI308"/>
  <c r="AJ468"/>
  <c r="X311"/>
  <c r="AT371"/>
  <c r="Y269"/>
  <c r="Y514"/>
  <c r="U150"/>
  <c r="T150"/>
  <c r="S150"/>
  <c r="R150"/>
  <c r="Q150"/>
  <c r="AL359"/>
  <c r="U266"/>
  <c r="T266"/>
  <c r="S266"/>
  <c r="R266"/>
  <c r="Q266"/>
  <c r="P266"/>
  <c r="T269"/>
  <c r="S269"/>
  <c r="R269"/>
  <c r="Q269"/>
  <c r="P269"/>
  <c r="X472"/>
  <c r="T257"/>
  <c r="S257"/>
  <c r="R257"/>
  <c r="O121"/>
  <c r="P121"/>
  <c r="Q121"/>
  <c r="R121"/>
  <c r="K91"/>
  <c r="J91"/>
  <c r="I91"/>
  <c r="H91"/>
  <c r="U174"/>
  <c r="T174"/>
  <c r="S174"/>
  <c r="R174"/>
  <c r="Q174"/>
  <c r="P174"/>
  <c r="O174"/>
  <c r="N174"/>
  <c r="M174"/>
  <c r="L174"/>
  <c r="K174"/>
  <c r="AW418"/>
  <c r="AA311"/>
  <c r="AK467"/>
  <c r="AK362"/>
  <c r="Y234"/>
  <c r="Z234"/>
  <c r="AA234"/>
  <c r="AB234"/>
  <c r="O131"/>
  <c r="P131"/>
  <c r="Q131"/>
  <c r="AL482"/>
  <c r="AJ501"/>
  <c r="AJ466"/>
  <c r="AN401"/>
  <c r="Y273"/>
  <c r="Y164"/>
  <c r="Z164"/>
  <c r="AH339"/>
  <c r="AC526"/>
  <c r="AC491"/>
  <c r="AC421"/>
  <c r="AC351"/>
  <c r="AC386"/>
  <c r="AC316"/>
  <c r="AO466"/>
  <c r="AU421"/>
  <c r="AU316"/>
  <c r="AY491"/>
  <c r="AY526"/>
  <c r="AY456"/>
  <c r="AY421"/>
  <c r="AY386"/>
  <c r="AY316"/>
  <c r="AY351"/>
  <c r="AR464"/>
  <c r="AR394"/>
  <c r="AR359"/>
  <c r="AR324"/>
  <c r="AV492"/>
  <c r="AV599" s="1"/>
  <c r="AZ307"/>
  <c r="AM511"/>
  <c r="AU374"/>
  <c r="AJ523"/>
  <c r="AJ418"/>
  <c r="AJ383"/>
  <c r="AJ313"/>
  <c r="AI402"/>
  <c r="AH343"/>
  <c r="AW421"/>
  <c r="AL512"/>
  <c r="AS344"/>
  <c r="AH466"/>
  <c r="AX419"/>
  <c r="AX384"/>
  <c r="AX491"/>
  <c r="AX456"/>
  <c r="AX386"/>
  <c r="AA525"/>
  <c r="AS410"/>
  <c r="AS375"/>
  <c r="AV464"/>
  <c r="AK457"/>
  <c r="AK587" s="1"/>
  <c r="AJ408"/>
  <c r="Z421"/>
  <c r="Z456"/>
  <c r="Z316"/>
  <c r="AL380"/>
  <c r="AT472"/>
  <c r="AU364"/>
  <c r="AB525"/>
  <c r="AM489"/>
  <c r="AM419"/>
  <c r="AW464"/>
  <c r="AW359"/>
  <c r="AT464"/>
  <c r="AI404"/>
  <c r="AU363"/>
  <c r="AU293"/>
  <c r="AA432"/>
  <c r="AX406"/>
  <c r="AT522"/>
  <c r="AM351"/>
  <c r="AL471"/>
  <c r="AO516"/>
  <c r="CA574"/>
  <c r="AJ378"/>
  <c r="AJ343"/>
  <c r="BU560"/>
  <c r="X524"/>
  <c r="AW522"/>
  <c r="AW487"/>
  <c r="AW347"/>
  <c r="AN526"/>
  <c r="AN491"/>
  <c r="AN456"/>
  <c r="AN386"/>
  <c r="AN351"/>
  <c r="AN421"/>
  <c r="AN316"/>
  <c r="AY401"/>
  <c r="AI492"/>
  <c r="AI599" s="1"/>
  <c r="X339"/>
  <c r="AY297"/>
  <c r="AX492"/>
  <c r="AX599" s="1"/>
  <c r="AK294"/>
  <c r="X477"/>
  <c r="AJ519"/>
  <c r="AI313"/>
  <c r="AK402"/>
  <c r="AK297"/>
  <c r="AX522"/>
  <c r="AX347"/>
  <c r="AX502"/>
  <c r="AE421"/>
  <c r="AM305"/>
  <c r="AP526"/>
  <c r="X374"/>
  <c r="AO422" i="3"/>
  <c r="AO575" s="1"/>
  <c r="AB430"/>
  <c r="AN370"/>
  <c r="AV481"/>
  <c r="Z415"/>
  <c r="AO471"/>
  <c r="AO506"/>
  <c r="AO296"/>
  <c r="AP351"/>
  <c r="AI410"/>
  <c r="AW303"/>
  <c r="AT369"/>
  <c r="AS521"/>
  <c r="AV411"/>
  <c r="AC451"/>
  <c r="AM364"/>
  <c r="AM399"/>
  <c r="AM329"/>
  <c r="AN402"/>
  <c r="AM434"/>
  <c r="AK304"/>
  <c r="AU524"/>
  <c r="AN289"/>
  <c r="AN394"/>
  <c r="AV299"/>
  <c r="AZ451"/>
  <c r="AI440"/>
  <c r="AI370"/>
  <c r="AH487"/>
  <c r="Y451"/>
  <c r="Y486"/>
  <c r="AO317"/>
  <c r="AO539" s="1"/>
  <c r="AI516"/>
  <c r="X486"/>
  <c r="X311"/>
  <c r="X508"/>
  <c r="AO304"/>
  <c r="AO514"/>
  <c r="AI452"/>
  <c r="AI405"/>
  <c r="AI475"/>
  <c r="AP352"/>
  <c r="AP551" s="1"/>
  <c r="AP457"/>
  <c r="AP587" s="1"/>
  <c r="AP317"/>
  <c r="AP539" s="1"/>
  <c r="AP527"/>
  <c r="AP611" s="1"/>
  <c r="AP484"/>
  <c r="AS416"/>
  <c r="AI487"/>
  <c r="AN292"/>
  <c r="AU337"/>
  <c r="AU407"/>
  <c r="AW295"/>
  <c r="AW435"/>
  <c r="Y440"/>
  <c r="AU334"/>
  <c r="AU474"/>
  <c r="AU509"/>
  <c r="Y330"/>
  <c r="AZ303"/>
  <c r="AA451"/>
  <c r="AA486"/>
  <c r="AZ347"/>
  <c r="AZ452"/>
  <c r="AP299"/>
  <c r="AP439"/>
  <c r="AP509"/>
  <c r="AL440"/>
  <c r="AP474"/>
  <c r="AK519"/>
  <c r="AN472"/>
  <c r="AZ311"/>
  <c r="AK292"/>
  <c r="AW521"/>
  <c r="AW431"/>
  <c r="AP314"/>
  <c r="AP538" s="1"/>
  <c r="AP524"/>
  <c r="R104"/>
  <c r="S104"/>
  <c r="T104"/>
  <c r="U104"/>
  <c r="AM451"/>
  <c r="AM486"/>
  <c r="AN295"/>
  <c r="Y270"/>
  <c r="AI491"/>
  <c r="AI351"/>
  <c r="AI526"/>
  <c r="AJ377"/>
  <c r="AJ481"/>
  <c r="Z274"/>
  <c r="AA274"/>
  <c r="AB274"/>
  <c r="AP385"/>
  <c r="AC154"/>
  <c r="AP365"/>
  <c r="AP295"/>
  <c r="AP400"/>
  <c r="S91"/>
  <c r="T91"/>
  <c r="U91"/>
  <c r="Y68"/>
  <c r="Z68"/>
  <c r="AB486"/>
  <c r="AM397"/>
  <c r="AJ451"/>
  <c r="AJ486"/>
  <c r="AJ521"/>
  <c r="R98" i="1"/>
  <c r="S98" s="1"/>
  <c r="T98" s="1"/>
  <c r="U98" s="1"/>
  <c r="AH338" i="3"/>
  <c r="AH303"/>
  <c r="AH408"/>
  <c r="AP482"/>
  <c r="Z208" i="1"/>
  <c r="Z453" s="1"/>
  <c r="U9" i="3"/>
  <c r="U431" s="1"/>
  <c r="P9"/>
  <c r="P396" s="1"/>
  <c r="Q9"/>
  <c r="Y294"/>
  <c r="X435"/>
  <c r="AN443"/>
  <c r="AN408"/>
  <c r="AH315"/>
  <c r="AH420"/>
  <c r="AH525"/>
  <c r="T204"/>
  <c r="U204"/>
  <c r="V204"/>
  <c r="AD170"/>
  <c r="AC415"/>
  <c r="K119" i="1"/>
  <c r="J119" s="1"/>
  <c r="AL375" i="3"/>
  <c r="AL410"/>
  <c r="AL515"/>
  <c r="AO435"/>
  <c r="J206" i="1"/>
  <c r="K206" s="1"/>
  <c r="L206" s="1"/>
  <c r="L451" s="1"/>
  <c r="S196" i="3"/>
  <c r="T196"/>
  <c r="U196"/>
  <c r="V196"/>
  <c r="X372"/>
  <c r="I33"/>
  <c r="AP373"/>
  <c r="AP408"/>
  <c r="AP513"/>
  <c r="AP478"/>
  <c r="AN433"/>
  <c r="AJ350"/>
  <c r="AJ490"/>
  <c r="S64"/>
  <c r="T64"/>
  <c r="U64"/>
  <c r="V64"/>
  <c r="Y479" i="9"/>
  <c r="J94"/>
  <c r="I94"/>
  <c r="H94"/>
  <c r="O266"/>
  <c r="N266"/>
  <c r="M266"/>
  <c r="K191"/>
  <c r="L191"/>
  <c r="AA242" i="1"/>
  <c r="AB242" s="1"/>
  <c r="AC242" s="1"/>
  <c r="N161" i="9"/>
  <c r="M161"/>
  <c r="L161"/>
  <c r="K161"/>
  <c r="AZ436" i="3"/>
  <c r="AW516" i="9"/>
  <c r="AW411"/>
  <c r="Z488"/>
  <c r="AL510" i="3"/>
  <c r="AL370"/>
  <c r="AN502"/>
  <c r="AN362"/>
  <c r="AN397"/>
  <c r="AN432"/>
  <c r="AN467"/>
  <c r="AO492"/>
  <c r="AO599" s="1"/>
  <c r="AW451"/>
  <c r="AW326"/>
  <c r="AW396"/>
  <c r="AW501"/>
  <c r="Y292"/>
  <c r="Z220" i="9"/>
  <c r="U151"/>
  <c r="T151"/>
  <c r="AY347"/>
  <c r="AR300"/>
  <c r="O119"/>
  <c r="AE300"/>
  <c r="X467"/>
  <c r="AB47" i="3"/>
  <c r="AA88" i="1"/>
  <c r="AB88" s="1"/>
  <c r="AB123" i="3"/>
  <c r="J84" i="1"/>
  <c r="K201"/>
  <c r="K446" s="1"/>
  <c r="T273"/>
  <c r="S273" s="1"/>
  <c r="Z205"/>
  <c r="Z190" i="3"/>
  <c r="AN260" i="9"/>
  <c r="BB260"/>
  <c r="BB505"/>
  <c r="AJ260"/>
  <c r="CS260"/>
  <c r="CS505"/>
  <c r="AW490" i="3"/>
  <c r="AW420"/>
  <c r="S271" i="1"/>
  <c r="N352"/>
  <c r="N551" s="1"/>
  <c r="O107"/>
  <c r="P107"/>
  <c r="Q107" s="1"/>
  <c r="R107" s="1"/>
  <c r="S107" s="1"/>
  <c r="CP260" i="9"/>
  <c r="CP505"/>
  <c r="BZ260"/>
  <c r="BZ505"/>
  <c r="BK260"/>
  <c r="BK505"/>
  <c r="AV260"/>
  <c r="CO260"/>
  <c r="CO505"/>
  <c r="AR260"/>
  <c r="CN260"/>
  <c r="CN505"/>
  <c r="BI260"/>
  <c r="BI505"/>
  <c r="X260"/>
  <c r="BX260"/>
  <c r="BX505"/>
  <c r="BY260"/>
  <c r="BY505"/>
  <c r="AH260"/>
  <c r="BM260"/>
  <c r="BM505"/>
  <c r="CR260"/>
  <c r="CR505"/>
  <c r="BP260"/>
  <c r="BP505"/>
  <c r="CV260"/>
  <c r="CV505"/>
  <c r="AM260"/>
  <c r="BT260"/>
  <c r="BT505"/>
  <c r="BE260"/>
  <c r="BE505"/>
  <c r="CK260"/>
  <c r="CK505"/>
  <c r="BW260"/>
  <c r="BW505"/>
  <c r="AG505"/>
  <c r="CY260"/>
  <c r="CY505"/>
  <c r="CA260"/>
  <c r="CA505"/>
  <c r="BC260"/>
  <c r="BC505"/>
  <c r="CU260"/>
  <c r="CU505"/>
  <c r="BU260"/>
  <c r="BU505"/>
  <c r="AU260"/>
  <c r="CF260"/>
  <c r="CF505"/>
  <c r="BF260"/>
  <c r="BF505"/>
  <c r="BL260"/>
  <c r="BL505"/>
  <c r="CQ260"/>
  <c r="CQ505"/>
  <c r="AX260"/>
  <c r="AX505"/>
  <c r="BN260"/>
  <c r="BN505"/>
  <c r="CT260"/>
  <c r="CT505"/>
  <c r="V260"/>
  <c r="AZ260"/>
  <c r="BA260"/>
  <c r="BA505"/>
  <c r="CG260"/>
  <c r="CG505"/>
  <c r="BR260"/>
  <c r="BR505"/>
  <c r="CX260"/>
  <c r="CX505"/>
  <c r="AO260"/>
  <c r="CL260"/>
  <c r="CL505"/>
  <c r="BJ260"/>
  <c r="BJ505"/>
  <c r="AW260"/>
  <c r="AI260"/>
  <c r="CC260"/>
  <c r="CC505"/>
  <c r="AY260"/>
  <c r="AK260"/>
  <c r="CE260"/>
  <c r="CE505"/>
  <c r="AL260"/>
  <c r="BD260"/>
  <c r="BD505"/>
  <c r="CJ260"/>
  <c r="CJ505"/>
  <c r="BV260"/>
  <c r="BV505"/>
  <c r="BG260"/>
  <c r="BG505"/>
  <c r="AV404" i="3"/>
  <c r="AV509"/>
  <c r="AV369"/>
  <c r="AV439"/>
  <c r="AV334"/>
  <c r="AV474"/>
  <c r="Y517"/>
  <c r="AZ472"/>
  <c r="X396" i="9"/>
  <c r="Y151"/>
  <c r="AK523"/>
  <c r="AK418"/>
  <c r="AW383"/>
  <c r="AW488"/>
  <c r="AW313"/>
  <c r="J83"/>
  <c r="AE386"/>
  <c r="AL378"/>
  <c r="AL518"/>
  <c r="AJ491"/>
  <c r="AJ316"/>
  <c r="AM421"/>
  <c r="AL526"/>
  <c r="AL506"/>
  <c r="AL366"/>
  <c r="AN471"/>
  <c r="AN506"/>
  <c r="Z79"/>
  <c r="AB131" i="3"/>
  <c r="AA376"/>
  <c r="Y236"/>
  <c r="Y277"/>
  <c r="Z277"/>
  <c r="AA277"/>
  <c r="X325" i="9"/>
  <c r="AP260"/>
  <c r="CI260"/>
  <c r="CI505"/>
  <c r="CD260"/>
  <c r="CD505"/>
  <c r="BS260"/>
  <c r="BS505"/>
  <c r="AQ260"/>
  <c r="AQ505"/>
  <c r="K243" i="1"/>
  <c r="K195" i="9"/>
  <c r="L195"/>
  <c r="X457"/>
  <c r="X587" s="1"/>
  <c r="Y212"/>
  <c r="Y149"/>
  <c r="AW293"/>
  <c r="AW328"/>
  <c r="AA282" i="3"/>
  <c r="T263" i="1"/>
  <c r="AN435" i="3"/>
  <c r="AN400"/>
  <c r="AN365"/>
  <c r="AA490"/>
  <c r="AS439"/>
  <c r="AS369"/>
  <c r="AS299"/>
  <c r="AS474"/>
  <c r="U268" i="9"/>
  <c r="Z244"/>
  <c r="U164"/>
  <c r="AV313"/>
  <c r="Z118"/>
  <c r="AI378"/>
  <c r="AO362"/>
  <c r="AS359"/>
  <c r="Y84"/>
  <c r="AK399"/>
  <c r="AK469"/>
  <c r="AT476"/>
  <c r="AD125" i="1"/>
  <c r="AE125" s="1"/>
  <c r="P234"/>
  <c r="Q234" s="1"/>
  <c r="R234" s="1"/>
  <c r="N479"/>
  <c r="K134"/>
  <c r="Z490" i="3"/>
  <c r="AK455"/>
  <c r="AW455"/>
  <c r="AW363" i="9"/>
  <c r="BQ260"/>
  <c r="BQ505"/>
  <c r="AS260"/>
  <c r="CH260"/>
  <c r="CH505"/>
  <c r="AT260"/>
  <c r="CE598"/>
  <c r="BC574"/>
  <c r="Z131"/>
  <c r="CA534" i="3"/>
  <c r="K137"/>
  <c r="U262" i="1"/>
  <c r="O72"/>
  <c r="P72" s="1"/>
  <c r="Q72" s="1"/>
  <c r="R72" s="1"/>
  <c r="S72" s="1"/>
  <c r="N317"/>
  <c r="N539"/>
  <c r="J52"/>
  <c r="K52" s="1"/>
  <c r="O65" i="3"/>
  <c r="AX369"/>
  <c r="CA606"/>
  <c r="BL536"/>
  <c r="J100" i="1"/>
  <c r="K44"/>
  <c r="AC196" i="3"/>
  <c r="AD107"/>
  <c r="Y262"/>
  <c r="J139" i="1"/>
  <c r="CA571" i="3"/>
  <c r="BI597"/>
  <c r="P437" i="1"/>
  <c r="Z62"/>
  <c r="AZ312" i="3"/>
  <c r="CN607"/>
  <c r="AA260" i="1"/>
  <c r="AB260" s="1"/>
  <c r="AC260" s="1"/>
  <c r="BB562"/>
  <c r="CM598"/>
  <c r="BX559" i="3"/>
  <c r="W474" i="1"/>
  <c r="X229"/>
  <c r="CT550"/>
  <c r="CL52"/>
  <c r="CL297" s="1"/>
  <c r="BZ52"/>
  <c r="BZ297" s="1"/>
  <c r="BZ535" s="1"/>
  <c r="BL52"/>
  <c r="BL297"/>
  <c r="AS52"/>
  <c r="BF52"/>
  <c r="BF297"/>
  <c r="BS52"/>
  <c r="BS297" s="1"/>
  <c r="AK52"/>
  <c r="BE52"/>
  <c r="BE297" s="1"/>
  <c r="BM52"/>
  <c r="BM297" s="1"/>
  <c r="BU52"/>
  <c r="BU297"/>
  <c r="CC52"/>
  <c r="CC297" s="1"/>
  <c r="CK52"/>
  <c r="CK297" s="1"/>
  <c r="CS52"/>
  <c r="CS297" s="1"/>
  <c r="AW52"/>
  <c r="AL52"/>
  <c r="BX52"/>
  <c r="BX297" s="1"/>
  <c r="AZ52"/>
  <c r="BI52"/>
  <c r="BI297" s="1"/>
  <c r="CO52"/>
  <c r="CO297"/>
  <c r="CP52"/>
  <c r="CP297" s="1"/>
  <c r="CD52"/>
  <c r="CD297"/>
  <c r="BT52"/>
  <c r="BT297" s="1"/>
  <c r="BH52"/>
  <c r="BH297"/>
  <c r="AX52"/>
  <c r="AN52"/>
  <c r="AG297"/>
  <c r="BD52"/>
  <c r="BD297" s="1"/>
  <c r="AP52"/>
  <c r="AJ52"/>
  <c r="BO52"/>
  <c r="BO297" s="1"/>
  <c r="CB52"/>
  <c r="CB297"/>
  <c r="BA52"/>
  <c r="BA297" s="1"/>
  <c r="CG52"/>
  <c r="CG297"/>
  <c r="CY52"/>
  <c r="CY297" s="1"/>
  <c r="CM52"/>
  <c r="CM297"/>
  <c r="CQ52"/>
  <c r="CQ297" s="1"/>
  <c r="CH52"/>
  <c r="CH297"/>
  <c r="BR52"/>
  <c r="BR297" s="1"/>
  <c r="CN52"/>
  <c r="CN297" s="1"/>
  <c r="AT52"/>
  <c r="BJ52"/>
  <c r="BJ297" s="1"/>
  <c r="CI52"/>
  <c r="CI297"/>
  <c r="BY52"/>
  <c r="BY297" s="1"/>
  <c r="CR52"/>
  <c r="CR297"/>
  <c r="CF52"/>
  <c r="CF297" s="1"/>
  <c r="CF535" s="1"/>
  <c r="BW52"/>
  <c r="BW297"/>
  <c r="BK52"/>
  <c r="BK297" s="1"/>
  <c r="BK535" s="1"/>
  <c r="BB52"/>
  <c r="BB297" s="1"/>
  <c r="AR52"/>
  <c r="AI52"/>
  <c r="BN52"/>
  <c r="BN297" s="1"/>
  <c r="AU52"/>
  <c r="CX52"/>
  <c r="CX297"/>
  <c r="AQ52"/>
  <c r="AQ297" s="1"/>
  <c r="BV52"/>
  <c r="BV297"/>
  <c r="AN53"/>
  <c r="CD53"/>
  <c r="CD298" s="1"/>
  <c r="CD535" s="1"/>
  <c r="AZ53"/>
  <c r="CY53"/>
  <c r="CY298"/>
  <c r="BO53"/>
  <c r="BO298" s="1"/>
  <c r="BV53"/>
  <c r="BV298"/>
  <c r="X53"/>
  <c r="Y53" s="1"/>
  <c r="Y298" s="1"/>
  <c r="AK53"/>
  <c r="AS53"/>
  <c r="BA53"/>
  <c r="BA298" s="1"/>
  <c r="BI53"/>
  <c r="BI298" s="1"/>
  <c r="BQ53"/>
  <c r="BQ298" s="1"/>
  <c r="BY53"/>
  <c r="BY298" s="1"/>
  <c r="CG53"/>
  <c r="CG298" s="1"/>
  <c r="CO53"/>
  <c r="CO298"/>
  <c r="CW53"/>
  <c r="CW298" s="1"/>
  <c r="BG53"/>
  <c r="BG298"/>
  <c r="BE53"/>
  <c r="BE298" s="1"/>
  <c r="CK53"/>
  <c r="CK298" s="1"/>
  <c r="BH53"/>
  <c r="BH298" s="1"/>
  <c r="AT53"/>
  <c r="AJ53"/>
  <c r="AW53"/>
  <c r="CC53"/>
  <c r="CC298"/>
  <c r="AM53"/>
  <c r="CV53"/>
  <c r="CV298" s="1"/>
  <c r="CL53"/>
  <c r="CL298"/>
  <c r="CA53"/>
  <c r="CA298" s="1"/>
  <c r="BP53"/>
  <c r="BP298"/>
  <c r="BF53"/>
  <c r="BF298" s="1"/>
  <c r="AV53"/>
  <c r="CT53"/>
  <c r="CT298" s="1"/>
  <c r="CI53"/>
  <c r="CI298" s="1"/>
  <c r="BX53"/>
  <c r="BX298" s="1"/>
  <c r="BN53"/>
  <c r="BN298"/>
  <c r="BC53"/>
  <c r="BC298" s="1"/>
  <c r="AQ53"/>
  <c r="AQ298"/>
  <c r="AR53"/>
  <c r="BR53"/>
  <c r="BR298" s="1"/>
  <c r="CM53"/>
  <c r="CM298"/>
  <c r="AU53"/>
  <c r="BS53"/>
  <c r="BS298"/>
  <c r="CN53"/>
  <c r="CN298" s="1"/>
  <c r="CN535" s="1"/>
  <c r="AO53"/>
  <c r="AO298" s="1"/>
  <c r="BU53"/>
  <c r="BU298"/>
  <c r="CX53"/>
  <c r="CX298" s="1"/>
  <c r="AY53"/>
  <c r="AP53"/>
  <c r="AG298"/>
  <c r="AG535" s="1"/>
  <c r="CU538" i="3"/>
  <c r="BL574"/>
  <c r="Y124" i="1"/>
  <c r="N306"/>
  <c r="O61"/>
  <c r="P61" s="1"/>
  <c r="Q61" s="1"/>
  <c r="AB227" i="3"/>
  <c r="AC227"/>
  <c r="AA472"/>
  <c r="BR196" i="1"/>
  <c r="BR441" s="1"/>
  <c r="CX196"/>
  <c r="CX441" s="1"/>
  <c r="BD196"/>
  <c r="BD441" s="1"/>
  <c r="CF196"/>
  <c r="CF441" s="1"/>
  <c r="BI196"/>
  <c r="BI441" s="1"/>
  <c r="CC196"/>
  <c r="CC441"/>
  <c r="CK196"/>
  <c r="CK441" s="1"/>
  <c r="CS196"/>
  <c r="CS441" s="1"/>
  <c r="BM196"/>
  <c r="BM441" s="1"/>
  <c r="BU196"/>
  <c r="BU441" s="1"/>
  <c r="BE196"/>
  <c r="BE441" s="1"/>
  <c r="CG196"/>
  <c r="CG441" s="1"/>
  <c r="CO196"/>
  <c r="CO441" s="1"/>
  <c r="CW196"/>
  <c r="CW441"/>
  <c r="BJ262"/>
  <c r="BJ507" s="1"/>
  <c r="CY262"/>
  <c r="CY507" s="1"/>
  <c r="CY607" s="1"/>
  <c r="CQ262"/>
  <c r="CQ507" s="1"/>
  <c r="CI262"/>
  <c r="CI507" s="1"/>
  <c r="CI607" s="1"/>
  <c r="CA262"/>
  <c r="CA507"/>
  <c r="BS262"/>
  <c r="BS507" s="1"/>
  <c r="BS607" s="1"/>
  <c r="AR262"/>
  <c r="BB262"/>
  <c r="BB507" s="1"/>
  <c r="BM262"/>
  <c r="BM507" s="1"/>
  <c r="BM607" s="1"/>
  <c r="BX262"/>
  <c r="BX507"/>
  <c r="CH262"/>
  <c r="CH507" s="1"/>
  <c r="CH607" s="1"/>
  <c r="CS262"/>
  <c r="CS507" s="1"/>
  <c r="AP262"/>
  <c r="AP507" s="1"/>
  <c r="BA262"/>
  <c r="BA507" s="1"/>
  <c r="BA607" s="1"/>
  <c r="BL262"/>
  <c r="BL507"/>
  <c r="BV262"/>
  <c r="BV507" s="1"/>
  <c r="BV607" s="1"/>
  <c r="CG262"/>
  <c r="CG507" s="1"/>
  <c r="CG607" s="1"/>
  <c r="CR262"/>
  <c r="CR507"/>
  <c r="X262"/>
  <c r="AN262"/>
  <c r="AX262"/>
  <c r="BI262"/>
  <c r="BI507" s="1"/>
  <c r="BI607" s="1"/>
  <c r="BT262"/>
  <c r="BT507" s="1"/>
  <c r="BT607" s="1"/>
  <c r="CD262"/>
  <c r="CD507"/>
  <c r="CD607" s="1"/>
  <c r="CO262"/>
  <c r="CO507" s="1"/>
  <c r="CO607" s="1"/>
  <c r="AG507"/>
  <c r="BO262"/>
  <c r="BO507" s="1"/>
  <c r="BG262"/>
  <c r="BG507" s="1"/>
  <c r="AY262"/>
  <c r="AQ262"/>
  <c r="AI262"/>
  <c r="CU262"/>
  <c r="CU507" s="1"/>
  <c r="CM262"/>
  <c r="CM507"/>
  <c r="CE262"/>
  <c r="CE507" s="1"/>
  <c r="BW262"/>
  <c r="BW507"/>
  <c r="AL262"/>
  <c r="AW262"/>
  <c r="BH262"/>
  <c r="BH507"/>
  <c r="BR262"/>
  <c r="BR507" s="1"/>
  <c r="CC262"/>
  <c r="CC507" s="1"/>
  <c r="CN262"/>
  <c r="CN507" s="1"/>
  <c r="CX262"/>
  <c r="CX507"/>
  <c r="AK262"/>
  <c r="AV262"/>
  <c r="BF262"/>
  <c r="BF507"/>
  <c r="BQ262"/>
  <c r="BQ507" s="1"/>
  <c r="CB262"/>
  <c r="CB507"/>
  <c r="CL262"/>
  <c r="CL507" s="1"/>
  <c r="CL607" s="1"/>
  <c r="CW262"/>
  <c r="CW507"/>
  <c r="BU270"/>
  <c r="BU515"/>
  <c r="CT270"/>
  <c r="CT515" s="1"/>
  <c r="AH270"/>
  <c r="AS270"/>
  <c r="BD270"/>
  <c r="BD515" s="1"/>
  <c r="BN270"/>
  <c r="BN515" s="1"/>
  <c r="BY270"/>
  <c r="BY515"/>
  <c r="CJ270"/>
  <c r="CJ515" s="1"/>
  <c r="CJ608" s="1"/>
  <c r="AG515"/>
  <c r="CM270"/>
  <c r="CM515" s="1"/>
  <c r="CE270"/>
  <c r="CE515"/>
  <c r="BW270"/>
  <c r="BW515" s="1"/>
  <c r="BO270"/>
  <c r="BO515"/>
  <c r="BG270"/>
  <c r="BG515" s="1"/>
  <c r="AY270"/>
  <c r="AQ270"/>
  <c r="AI270"/>
  <c r="AR270"/>
  <c r="BB270"/>
  <c r="BB515"/>
  <c r="BB608" s="1"/>
  <c r="BM270"/>
  <c r="BM515" s="1"/>
  <c r="BX270"/>
  <c r="BX515" s="1"/>
  <c r="CH270"/>
  <c r="CH515" s="1"/>
  <c r="CH608" s="1"/>
  <c r="CS270"/>
  <c r="CS515"/>
  <c r="X270"/>
  <c r="CU270"/>
  <c r="CU515" s="1"/>
  <c r="AN270"/>
  <c r="AX270"/>
  <c r="BI270"/>
  <c r="BI515" s="1"/>
  <c r="BT270"/>
  <c r="BT515"/>
  <c r="CD270"/>
  <c r="CD515" s="1"/>
  <c r="CO270"/>
  <c r="CO515"/>
  <c r="CQ270"/>
  <c r="CQ515" s="1"/>
  <c r="CQ608" s="1"/>
  <c r="CI270"/>
  <c r="CI515" s="1"/>
  <c r="CI608" s="1"/>
  <c r="CA270"/>
  <c r="CA515"/>
  <c r="CA608" s="1"/>
  <c r="BS270"/>
  <c r="BS515" s="1"/>
  <c r="BS608" s="1"/>
  <c r="BK270"/>
  <c r="BK515" s="1"/>
  <c r="BK608" s="1"/>
  <c r="BC270"/>
  <c r="BC515" s="1"/>
  <c r="BC608" s="1"/>
  <c r="AU270"/>
  <c r="AM270"/>
  <c r="AL270"/>
  <c r="AW270"/>
  <c r="BH270"/>
  <c r="BH515"/>
  <c r="BR270"/>
  <c r="BR515" s="1"/>
  <c r="CC270"/>
  <c r="CC515"/>
  <c r="CN270"/>
  <c r="CN515" s="1"/>
  <c r="CX270"/>
  <c r="CX515"/>
  <c r="BE598"/>
  <c r="CQ598"/>
  <c r="O67"/>
  <c r="P67" s="1"/>
  <c r="N312"/>
  <c r="Z45"/>
  <c r="AA45" s="1"/>
  <c r="AB45" s="1"/>
  <c r="AO325"/>
  <c r="AO360"/>
  <c r="AO430"/>
  <c r="AO395"/>
  <c r="AY44" i="3"/>
  <c r="CX44"/>
  <c r="CX289"/>
  <c r="CP44"/>
  <c r="CP289"/>
  <c r="CH44"/>
  <c r="CH289"/>
  <c r="BZ44"/>
  <c r="BZ289"/>
  <c r="BR44"/>
  <c r="BR289"/>
  <c r="BJ44"/>
  <c r="BJ289"/>
  <c r="BB44"/>
  <c r="BB289"/>
  <c r="AT44"/>
  <c r="AM44"/>
  <c r="AW44"/>
  <c r="BH44"/>
  <c r="BH289"/>
  <c r="BS44"/>
  <c r="BS289"/>
  <c r="CC44"/>
  <c r="CC289"/>
  <c r="CN44"/>
  <c r="CN289"/>
  <c r="CY44"/>
  <c r="CY289"/>
  <c r="CT44"/>
  <c r="CT289"/>
  <c r="CL44"/>
  <c r="CL289"/>
  <c r="CD44"/>
  <c r="CD289"/>
  <c r="BV44"/>
  <c r="BV289"/>
  <c r="BN44"/>
  <c r="BN289"/>
  <c r="BF44"/>
  <c r="BF289"/>
  <c r="AX44"/>
  <c r="AL44"/>
  <c r="AR44"/>
  <c r="BC44"/>
  <c r="BC289"/>
  <c r="BM44"/>
  <c r="BM289"/>
  <c r="BX44"/>
  <c r="BX289"/>
  <c r="CI44"/>
  <c r="CI289"/>
  <c r="CS44"/>
  <c r="CS289"/>
  <c r="AG289"/>
  <c r="AH44"/>
  <c r="AP44"/>
  <c r="BW44"/>
  <c r="BW289"/>
  <c r="AK44"/>
  <c r="CJ44"/>
  <c r="CJ289"/>
  <c r="BE44"/>
  <c r="BE289"/>
  <c r="CO44"/>
  <c r="CO289"/>
  <c r="CO534"/>
  <c r="AZ44"/>
  <c r="CU44"/>
  <c r="CU289"/>
  <c r="BO44"/>
  <c r="BO289"/>
  <c r="AQ44"/>
  <c r="AQ289"/>
  <c r="CY598" i="1"/>
  <c r="BS598"/>
  <c r="BK598"/>
  <c r="BC598"/>
  <c r="CJ161"/>
  <c r="CJ406" s="1"/>
  <c r="CX161"/>
  <c r="CX406" s="1"/>
  <c r="CX572" s="1"/>
  <c r="CN161"/>
  <c r="CN406" s="1"/>
  <c r="BY55" i="3"/>
  <c r="BY300"/>
  <c r="CX55"/>
  <c r="CX300"/>
  <c r="CP55"/>
  <c r="CP300"/>
  <c r="CH55"/>
  <c r="CH300"/>
  <c r="AT55"/>
  <c r="AT300"/>
  <c r="AH55"/>
  <c r="AM55"/>
  <c r="BC55"/>
  <c r="BC300"/>
  <c r="BM55"/>
  <c r="BM300"/>
  <c r="BX55"/>
  <c r="BX300"/>
  <c r="CI55"/>
  <c r="CI300"/>
  <c r="CI535"/>
  <c r="CS55"/>
  <c r="CS300"/>
  <c r="CT55"/>
  <c r="CT300"/>
  <c r="CL55"/>
  <c r="CL300"/>
  <c r="AP55"/>
  <c r="AP300"/>
  <c r="CD55"/>
  <c r="CD300"/>
  <c r="BN55"/>
  <c r="BN300"/>
  <c r="AX55"/>
  <c r="AR55"/>
  <c r="BH55"/>
  <c r="BH300"/>
  <c r="CY55"/>
  <c r="CY300"/>
  <c r="BR55"/>
  <c r="BR300"/>
  <c r="BB55"/>
  <c r="BB300"/>
  <c r="BS55"/>
  <c r="BS300"/>
  <c r="AG300"/>
  <c r="BV55"/>
  <c r="BV300"/>
  <c r="BF55"/>
  <c r="BF300"/>
  <c r="AL55"/>
  <c r="AL300"/>
  <c r="CC55"/>
  <c r="CC300"/>
  <c r="AN61"/>
  <c r="BY61"/>
  <c r="BY306"/>
  <c r="AZ61"/>
  <c r="X61"/>
  <c r="CK61"/>
  <c r="CK306"/>
  <c r="BU61"/>
  <c r="BU306"/>
  <c r="AG306"/>
  <c r="AH61"/>
  <c r="AW61"/>
  <c r="AP61"/>
  <c r="CP61"/>
  <c r="CP306"/>
  <c r="BZ61"/>
  <c r="BZ306"/>
  <c r="BJ61"/>
  <c r="BJ306"/>
  <c r="AT61"/>
  <c r="BC61"/>
  <c r="BC306"/>
  <c r="CC61"/>
  <c r="CC306"/>
  <c r="CS61"/>
  <c r="CS306"/>
  <c r="CT61"/>
  <c r="CT306"/>
  <c r="CD61"/>
  <c r="CD306"/>
  <c r="BN61"/>
  <c r="BN306"/>
  <c r="AX61"/>
  <c r="AR61"/>
  <c r="BM61"/>
  <c r="BM306"/>
  <c r="CN61"/>
  <c r="CN306"/>
  <c r="CX61"/>
  <c r="CX306"/>
  <c r="CH61"/>
  <c r="CH306"/>
  <c r="BR61"/>
  <c r="BR306"/>
  <c r="BB61"/>
  <c r="BB306"/>
  <c r="BH61"/>
  <c r="BH306"/>
  <c r="BX61"/>
  <c r="BX306"/>
  <c r="CY61"/>
  <c r="CY306"/>
  <c r="N193"/>
  <c r="CA610"/>
  <c r="BI607"/>
  <c r="BB586"/>
  <c r="BR586"/>
  <c r="W478"/>
  <c r="X233"/>
  <c r="AX7"/>
  <c r="AU7"/>
  <c r="AY7"/>
  <c r="AY429" s="1"/>
  <c r="AV7"/>
  <c r="AT7"/>
  <c r="AZ7"/>
  <c r="AR7"/>
  <c r="AJ7"/>
  <c r="AS7"/>
  <c r="AW7"/>
  <c r="AQ324"/>
  <c r="AQ359"/>
  <c r="AH11"/>
  <c r="AK11"/>
  <c r="AK293"/>
  <c r="AX11"/>
  <c r="AT11"/>
  <c r="AY11"/>
  <c r="AU11"/>
  <c r="AZ11"/>
  <c r="AV11"/>
  <c r="AR11"/>
  <c r="AR433"/>
  <c r="AQ328"/>
  <c r="AS11"/>
  <c r="AW11"/>
  <c r="CO596"/>
  <c r="AM96" i="1"/>
  <c r="CN96"/>
  <c r="CN341" s="1"/>
  <c r="BS96"/>
  <c r="BS341" s="1"/>
  <c r="AU96"/>
  <c r="CU96"/>
  <c r="CU341"/>
  <c r="AL96"/>
  <c r="AL341" s="1"/>
  <c r="BB96"/>
  <c r="BB341" s="1"/>
  <c r="BZ96"/>
  <c r="BZ341" s="1"/>
  <c r="CR96"/>
  <c r="CR341" s="1"/>
  <c r="CP202"/>
  <c r="CP447" s="1"/>
  <c r="BL202"/>
  <c r="BL447" s="1"/>
  <c r="AL304" i="3"/>
  <c r="AL444"/>
  <c r="AL514"/>
  <c r="N32" i="9"/>
  <c r="N32" i="3"/>
  <c r="L32" i="1"/>
  <c r="S32"/>
  <c r="S37" s="1"/>
  <c r="T32"/>
  <c r="T524" s="1"/>
  <c r="N35" i="9"/>
  <c r="U10" i="1"/>
  <c r="Q10"/>
  <c r="Q292" s="1"/>
  <c r="L10"/>
  <c r="L292" s="1"/>
  <c r="H10"/>
  <c r="AA10"/>
  <c r="V10"/>
  <c r="V502" s="1"/>
  <c r="R10"/>
  <c r="M10"/>
  <c r="M362" s="1"/>
  <c r="I10"/>
  <c r="I292"/>
  <c r="S10"/>
  <c r="O10"/>
  <c r="J10"/>
  <c r="J292"/>
  <c r="K10"/>
  <c r="P10"/>
  <c r="T10"/>
  <c r="S14"/>
  <c r="S436" s="1"/>
  <c r="O14"/>
  <c r="J14"/>
  <c r="T14"/>
  <c r="P14"/>
  <c r="K14"/>
  <c r="U14"/>
  <c r="Q14"/>
  <c r="L14"/>
  <c r="H14"/>
  <c r="H296" s="1"/>
  <c r="R14"/>
  <c r="V14"/>
  <c r="I14"/>
  <c r="U18"/>
  <c r="Q18"/>
  <c r="L18"/>
  <c r="H18"/>
  <c r="V18"/>
  <c r="V405" s="1"/>
  <c r="R18"/>
  <c r="M18"/>
  <c r="I18"/>
  <c r="I440" s="1"/>
  <c r="W300"/>
  <c r="S18"/>
  <c r="O18"/>
  <c r="O335"/>
  <c r="J18"/>
  <c r="K18"/>
  <c r="K440" s="1"/>
  <c r="W475"/>
  <c r="P18"/>
  <c r="P335" s="1"/>
  <c r="T18"/>
  <c r="W514"/>
  <c r="S22"/>
  <c r="O22"/>
  <c r="J22"/>
  <c r="T22"/>
  <c r="P22"/>
  <c r="K22"/>
  <c r="U22"/>
  <c r="Q22"/>
  <c r="L22"/>
  <c r="H22"/>
  <c r="H304" s="1"/>
  <c r="R22"/>
  <c r="V22"/>
  <c r="I22"/>
  <c r="I444" s="1"/>
  <c r="W483"/>
  <c r="V26"/>
  <c r="R26"/>
  <c r="M26"/>
  <c r="I26"/>
  <c r="S26"/>
  <c r="O26"/>
  <c r="J26"/>
  <c r="T26"/>
  <c r="T518" s="1"/>
  <c r="P26"/>
  <c r="K26"/>
  <c r="H26"/>
  <c r="L26"/>
  <c r="L378" s="1"/>
  <c r="Q26"/>
  <c r="Q343" s="1"/>
  <c r="V30"/>
  <c r="V417"/>
  <c r="R30"/>
  <c r="M30"/>
  <c r="I30"/>
  <c r="S30"/>
  <c r="O30"/>
  <c r="O312" s="1"/>
  <c r="J30"/>
  <c r="T30"/>
  <c r="P30"/>
  <c r="K30"/>
  <c r="U30"/>
  <c r="H30"/>
  <c r="L30"/>
  <c r="L347" s="1"/>
  <c r="AG394"/>
  <c r="AE7"/>
  <c r="AA7"/>
  <c r="AF7"/>
  <c r="AB7"/>
  <c r="X7"/>
  <c r="AC7"/>
  <c r="Y7"/>
  <c r="Z7"/>
  <c r="AD7"/>
  <c r="AF11"/>
  <c r="AB11"/>
  <c r="X11"/>
  <c r="X293" s="1"/>
  <c r="AC11"/>
  <c r="Y11"/>
  <c r="AD11"/>
  <c r="Z11"/>
  <c r="AA11"/>
  <c r="AE15"/>
  <c r="AA15"/>
  <c r="AF15"/>
  <c r="AB15"/>
  <c r="X15"/>
  <c r="AG367"/>
  <c r="AC15"/>
  <c r="Y15"/>
  <c r="Z15"/>
  <c r="Z297" s="1"/>
  <c r="AG402"/>
  <c r="AD15"/>
  <c r="AG441"/>
  <c r="AC19"/>
  <c r="Y19"/>
  <c r="AD19"/>
  <c r="Z19"/>
  <c r="AE19"/>
  <c r="AA19"/>
  <c r="X19"/>
  <c r="AB19"/>
  <c r="AE23"/>
  <c r="AE375" s="1"/>
  <c r="AA23"/>
  <c r="AF23"/>
  <c r="AB23"/>
  <c r="X23"/>
  <c r="AC23"/>
  <c r="Y23"/>
  <c r="Z23"/>
  <c r="AD23"/>
  <c r="AD375" s="1"/>
  <c r="AD27"/>
  <c r="Z27"/>
  <c r="AE27"/>
  <c r="AA27"/>
  <c r="AA449" s="1"/>
  <c r="AF27"/>
  <c r="AB27"/>
  <c r="X27"/>
  <c r="X414" s="1"/>
  <c r="X344"/>
  <c r="AG344"/>
  <c r="AP27"/>
  <c r="Y27"/>
  <c r="Y414" s="1"/>
  <c r="AD31"/>
  <c r="Z31"/>
  <c r="AE31"/>
  <c r="AA31"/>
  <c r="AF31"/>
  <c r="AB31"/>
  <c r="X31"/>
  <c r="AC31"/>
  <c r="AY8"/>
  <c r="AU8"/>
  <c r="AU465" s="1"/>
  <c r="AP8"/>
  <c r="AP395" s="1"/>
  <c r="AL8"/>
  <c r="AL395" s="1"/>
  <c r="AH8"/>
  <c r="AZ8"/>
  <c r="AZ360" s="1"/>
  <c r="AV8"/>
  <c r="AV360"/>
  <c r="AR8"/>
  <c r="AM8"/>
  <c r="AI8"/>
  <c r="AW8"/>
  <c r="AS8"/>
  <c r="AN8"/>
  <c r="AJ8"/>
  <c r="AT8"/>
  <c r="AT290"/>
  <c r="AX8"/>
  <c r="AK8"/>
  <c r="AW12"/>
  <c r="AS12"/>
  <c r="AS399" s="1"/>
  <c r="AN12"/>
  <c r="AJ12"/>
  <c r="AX12"/>
  <c r="AX399" s="1"/>
  <c r="AT12"/>
  <c r="AO12"/>
  <c r="AO364" s="1"/>
  <c r="AK12"/>
  <c r="AY12"/>
  <c r="AU12"/>
  <c r="AP12"/>
  <c r="AL12"/>
  <c r="AL329"/>
  <c r="AH12"/>
  <c r="AZ12"/>
  <c r="AI12"/>
  <c r="AM12"/>
  <c r="AR12"/>
  <c r="AR504" s="1"/>
  <c r="AV16"/>
  <c r="AV368" s="1"/>
  <c r="AR16"/>
  <c r="AM16"/>
  <c r="AI16"/>
  <c r="AZ16"/>
  <c r="AW16"/>
  <c r="AS16"/>
  <c r="AS368"/>
  <c r="AN16"/>
  <c r="AN333" s="1"/>
  <c r="AJ16"/>
  <c r="AX16"/>
  <c r="AX508"/>
  <c r="AT16"/>
  <c r="AT333" s="1"/>
  <c r="AO16"/>
  <c r="AK16"/>
  <c r="AP16"/>
  <c r="AP473" s="1"/>
  <c r="AU16"/>
  <c r="AY16"/>
  <c r="AH16"/>
  <c r="AW20"/>
  <c r="AS20"/>
  <c r="AO20"/>
  <c r="AK20"/>
  <c r="AX20"/>
  <c r="AX512"/>
  <c r="AT20"/>
  <c r="AP20"/>
  <c r="AL20"/>
  <c r="AL337"/>
  <c r="AH20"/>
  <c r="AY20"/>
  <c r="AU20"/>
  <c r="AU407"/>
  <c r="AM20"/>
  <c r="AI20"/>
  <c r="AN20"/>
  <c r="AN302" s="1"/>
  <c r="AR20"/>
  <c r="AV20"/>
  <c r="AZ24"/>
  <c r="AV24"/>
  <c r="AR24"/>
  <c r="AM24"/>
  <c r="AI24"/>
  <c r="AW24"/>
  <c r="AS24"/>
  <c r="AN24"/>
  <c r="AJ24"/>
  <c r="AX24"/>
  <c r="AX376" s="1"/>
  <c r="AT24"/>
  <c r="AO24"/>
  <c r="AO516" s="1"/>
  <c r="AK24"/>
  <c r="AK376" s="1"/>
  <c r="AP24"/>
  <c r="AU24"/>
  <c r="AU516"/>
  <c r="AY24"/>
  <c r="AY481" s="1"/>
  <c r="AH24"/>
  <c r="AY28"/>
  <c r="AU28"/>
  <c r="AP28"/>
  <c r="AP520" s="1"/>
  <c r="AL28"/>
  <c r="AH28"/>
  <c r="AZ28"/>
  <c r="AZ415" s="1"/>
  <c r="AV28"/>
  <c r="AR28"/>
  <c r="AM28"/>
  <c r="AM485" s="1"/>
  <c r="AI28"/>
  <c r="AI450" s="1"/>
  <c r="AW28"/>
  <c r="AW310" s="1"/>
  <c r="AS28"/>
  <c r="AN28"/>
  <c r="AJ28"/>
  <c r="AK28"/>
  <c r="AO28"/>
  <c r="AT28"/>
  <c r="AT520" s="1"/>
  <c r="AQ526"/>
  <c r="AQ491"/>
  <c r="AQ421"/>
  <c r="AW34"/>
  <c r="AW351" s="1"/>
  <c r="AO34"/>
  <c r="AK34"/>
  <c r="AK456" s="1"/>
  <c r="AQ386"/>
  <c r="AX34"/>
  <c r="AT34"/>
  <c r="AP34"/>
  <c r="AL34"/>
  <c r="AH34"/>
  <c r="AH351" s="1"/>
  <c r="AY34"/>
  <c r="AY421" s="1"/>
  <c r="AU34"/>
  <c r="AR34"/>
  <c r="AM34"/>
  <c r="AM491" s="1"/>
  <c r="AI34"/>
  <c r="AN34"/>
  <c r="AN526" s="1"/>
  <c r="AS34"/>
  <c r="AQ351"/>
  <c r="AQ316"/>
  <c r="AV34"/>
  <c r="AV491" s="1"/>
  <c r="CY610" i="3"/>
  <c r="CE586"/>
  <c r="CY51" i="1"/>
  <c r="CY296" s="1"/>
  <c r="CX51"/>
  <c r="CX296" s="1"/>
  <c r="AH61"/>
  <c r="BH61"/>
  <c r="BH306" s="1"/>
  <c r="CL61"/>
  <c r="CL306"/>
  <c r="CL537" s="1"/>
  <c r="N117"/>
  <c r="L117"/>
  <c r="AI156"/>
  <c r="AV156"/>
  <c r="AV401" s="1"/>
  <c r="CJ195"/>
  <c r="CJ440" s="1"/>
  <c r="BR195"/>
  <c r="BR440"/>
  <c r="CY195"/>
  <c r="CY440" s="1"/>
  <c r="AJ205"/>
  <c r="CY205"/>
  <c r="CY450" s="1"/>
  <c r="BR205"/>
  <c r="BR450" s="1"/>
  <c r="AX205"/>
  <c r="AQ205"/>
  <c r="AQ450"/>
  <c r="AG450"/>
  <c r="CK266"/>
  <c r="CK511" s="1"/>
  <c r="CP266"/>
  <c r="CP511"/>
  <c r="CP608" s="1"/>
  <c r="AK52" i="3"/>
  <c r="CK52"/>
  <c r="CK297"/>
  <c r="CK535"/>
  <c r="CF52"/>
  <c r="CF297"/>
  <c r="CF535"/>
  <c r="BK52"/>
  <c r="BK297"/>
  <c r="BK535"/>
  <c r="AQ52"/>
  <c r="AQ297"/>
  <c r="CQ52"/>
  <c r="CQ297"/>
  <c r="CQ535"/>
  <c r="AZ52"/>
  <c r="AG297"/>
  <c r="AH52"/>
  <c r="AM52"/>
  <c r="BU52"/>
  <c r="BU297"/>
  <c r="BU535"/>
  <c r="AP52"/>
  <c r="AJ189"/>
  <c r="AV189"/>
  <c r="CB189"/>
  <c r="CB434"/>
  <c r="CX189"/>
  <c r="CX434"/>
  <c r="CP189"/>
  <c r="CP434"/>
  <c r="CH189"/>
  <c r="CH434"/>
  <c r="BZ189"/>
  <c r="BZ434"/>
  <c r="BR189"/>
  <c r="BR434"/>
  <c r="BJ189"/>
  <c r="BJ434"/>
  <c r="BB189"/>
  <c r="BB434"/>
  <c r="AT189"/>
  <c r="AH189"/>
  <c r="AJ190"/>
  <c r="CG190"/>
  <c r="CG435"/>
  <c r="AK190"/>
  <c r="CV190"/>
  <c r="CV435"/>
  <c r="AV190"/>
  <c r="BL190"/>
  <c r="BL435"/>
  <c r="CT190"/>
  <c r="CT435"/>
  <c r="CL190"/>
  <c r="CL435"/>
  <c r="CD190"/>
  <c r="CD435"/>
  <c r="BV190"/>
  <c r="BV435"/>
  <c r="BN190"/>
  <c r="BN435"/>
  <c r="BF190"/>
  <c r="BF435"/>
  <c r="AX190"/>
  <c r="AP190"/>
  <c r="AP435"/>
  <c r="AJ16"/>
  <c r="AX16"/>
  <c r="AR16"/>
  <c r="AR403"/>
  <c r="AI16"/>
  <c r="AI473" s="1"/>
  <c r="AY16"/>
  <c r="AS16"/>
  <c r="AP16"/>
  <c r="AP333" s="1"/>
  <c r="AZ16"/>
  <c r="AU16"/>
  <c r="AQ368"/>
  <c r="AQ559" s="1"/>
  <c r="AY20"/>
  <c r="AW20"/>
  <c r="AW337" s="1"/>
  <c r="AZ20"/>
  <c r="AX20"/>
  <c r="BU50" i="9"/>
  <c r="BU295"/>
  <c r="BZ50"/>
  <c r="BZ295"/>
  <c r="BX562" i="3"/>
  <c r="X96" i="1"/>
  <c r="Y96" s="1"/>
  <c r="CB156"/>
  <c r="CB401" s="1"/>
  <c r="I238"/>
  <c r="J238" s="1"/>
  <c r="AN46"/>
  <c r="BT46"/>
  <c r="BT291" s="1"/>
  <c r="BP67"/>
  <c r="BP312" s="1"/>
  <c r="BP537" s="1"/>
  <c r="BF67"/>
  <c r="BF312" s="1"/>
  <c r="CE68"/>
  <c r="CE313" s="1"/>
  <c r="BC68"/>
  <c r="BC313" s="1"/>
  <c r="CT68"/>
  <c r="CT313" s="1"/>
  <c r="BC97"/>
  <c r="BC342" s="1"/>
  <c r="AH97"/>
  <c r="BP153"/>
  <c r="BP398" s="1"/>
  <c r="AM153"/>
  <c r="CA153"/>
  <c r="CA398"/>
  <c r="BF153"/>
  <c r="BF398" s="1"/>
  <c r="CV153"/>
  <c r="CV398"/>
  <c r="AJ154"/>
  <c r="AJ399" s="1"/>
  <c r="CT154"/>
  <c r="CT399" s="1"/>
  <c r="BP187"/>
  <c r="BP432" s="1"/>
  <c r="CA187"/>
  <c r="CA432" s="1"/>
  <c r="BF187"/>
  <c r="BF432" s="1"/>
  <c r="CV187"/>
  <c r="CV432" s="1"/>
  <c r="CQ201"/>
  <c r="CQ446" s="1"/>
  <c r="AG446"/>
  <c r="AD13" i="3"/>
  <c r="W365"/>
  <c r="AC13"/>
  <c r="W400"/>
  <c r="W330"/>
  <c r="AC16"/>
  <c r="Y16"/>
  <c r="W438"/>
  <c r="W333"/>
  <c r="L140" i="9"/>
  <c r="N140"/>
  <c r="O140"/>
  <c r="AY172"/>
  <c r="AT172"/>
  <c r="AT417"/>
  <c r="AO172"/>
  <c r="AK172"/>
  <c r="CX172"/>
  <c r="CX417"/>
  <c r="CT172"/>
  <c r="CT417"/>
  <c r="CN172"/>
  <c r="CN417"/>
  <c r="CJ172"/>
  <c r="CJ417"/>
  <c r="CC172"/>
  <c r="CC417"/>
  <c r="BY172"/>
  <c r="BY417"/>
  <c r="BR172"/>
  <c r="BR417"/>
  <c r="BN172"/>
  <c r="BN417"/>
  <c r="BI172"/>
  <c r="BI417"/>
  <c r="BD172"/>
  <c r="BD417"/>
  <c r="AV172"/>
  <c r="AN172"/>
  <c r="AN417"/>
  <c r="AH172"/>
  <c r="CV172"/>
  <c r="CV417"/>
  <c r="CQ172"/>
  <c r="CQ417"/>
  <c r="CK172"/>
  <c r="CK417"/>
  <c r="CG172"/>
  <c r="CG417"/>
  <c r="BZ172"/>
  <c r="BZ417"/>
  <c r="BW172"/>
  <c r="BW417"/>
  <c r="BP172"/>
  <c r="BP417"/>
  <c r="BL172"/>
  <c r="BL417"/>
  <c r="BE172"/>
  <c r="BE417"/>
  <c r="BA172"/>
  <c r="BA417"/>
  <c r="AW172"/>
  <c r="AW417"/>
  <c r="AP172"/>
  <c r="AP417"/>
  <c r="AJ172"/>
  <c r="CR172"/>
  <c r="CR417"/>
  <c r="CO172"/>
  <c r="CO417"/>
  <c r="CI172"/>
  <c r="CI417"/>
  <c r="CD172"/>
  <c r="CD417"/>
  <c r="BX172"/>
  <c r="BX417"/>
  <c r="BT172"/>
  <c r="BT417"/>
  <c r="BM172"/>
  <c r="BM417"/>
  <c r="BJ172"/>
  <c r="BJ417"/>
  <c r="BB172"/>
  <c r="BB417"/>
  <c r="AX172"/>
  <c r="AX417"/>
  <c r="AQ172"/>
  <c r="AQ417"/>
  <c r="AL172"/>
  <c r="CW172"/>
  <c r="CW417"/>
  <c r="BV172"/>
  <c r="BV417"/>
  <c r="BG172"/>
  <c r="BG417"/>
  <c r="AM172"/>
  <c r="V172"/>
  <c r="U172"/>
  <c r="T172"/>
  <c r="S172"/>
  <c r="R172"/>
  <c r="Q172"/>
  <c r="P172"/>
  <c r="O172"/>
  <c r="CL172"/>
  <c r="CL417"/>
  <c r="BK172"/>
  <c r="BK417"/>
  <c r="AR172"/>
  <c r="CP172"/>
  <c r="CP417"/>
  <c r="CB172"/>
  <c r="CB417"/>
  <c r="AZ172"/>
  <c r="BQ172"/>
  <c r="BQ417"/>
  <c r="CE172"/>
  <c r="CE417"/>
  <c r="W305" i="1"/>
  <c r="X60"/>
  <c r="AN92"/>
  <c r="AX92"/>
  <c r="AX337" s="1"/>
  <c r="V174"/>
  <c r="U174" s="1"/>
  <c r="T174"/>
  <c r="S174" s="1"/>
  <c r="R174" s="1"/>
  <c r="R419" s="1"/>
  <c r="AL203"/>
  <c r="CY203"/>
  <c r="CY448" s="1"/>
  <c r="CN203"/>
  <c r="CN448" s="1"/>
  <c r="BS203"/>
  <c r="BS448" s="1"/>
  <c r="AM203"/>
  <c r="AM448" s="1"/>
  <c r="AU203"/>
  <c r="AU448" s="1"/>
  <c r="BN203"/>
  <c r="BN448" s="1"/>
  <c r="CG269"/>
  <c r="CG514" s="1"/>
  <c r="CT269"/>
  <c r="CT514" s="1"/>
  <c r="AP269"/>
  <c r="CE117" i="3"/>
  <c r="CE362"/>
  <c r="X117"/>
  <c r="CX117"/>
  <c r="CX362"/>
  <c r="CP117"/>
  <c r="CP362"/>
  <c r="CH117"/>
  <c r="CH362"/>
  <c r="BZ117"/>
  <c r="BZ362"/>
  <c r="BR117"/>
  <c r="BR362"/>
  <c r="BJ117"/>
  <c r="BJ362"/>
  <c r="BB117"/>
  <c r="BB362"/>
  <c r="AH117"/>
  <c r="AH362"/>
  <c r="CR117"/>
  <c r="CR362"/>
  <c r="CG117"/>
  <c r="CG362"/>
  <c r="BW117"/>
  <c r="BW362"/>
  <c r="BL117"/>
  <c r="BL362"/>
  <c r="BA117"/>
  <c r="BA362"/>
  <c r="AQ117"/>
  <c r="AQ362"/>
  <c r="BD117"/>
  <c r="BD362"/>
  <c r="BY117"/>
  <c r="BY362"/>
  <c r="AG362"/>
  <c r="AT117"/>
  <c r="AL117"/>
  <c r="CQ117"/>
  <c r="CQ362"/>
  <c r="CF117"/>
  <c r="CF362"/>
  <c r="BU117"/>
  <c r="BU362"/>
  <c r="BK117"/>
  <c r="BK362"/>
  <c r="AZ117"/>
  <c r="AZ362"/>
  <c r="AO117"/>
  <c r="AS117"/>
  <c r="CT117"/>
  <c r="CT362"/>
  <c r="CL117"/>
  <c r="CL362"/>
  <c r="CD117"/>
  <c r="CD362"/>
  <c r="BV117"/>
  <c r="BV362"/>
  <c r="BN117"/>
  <c r="BN362"/>
  <c r="BF117"/>
  <c r="BF362"/>
  <c r="AX117"/>
  <c r="CW117"/>
  <c r="CW362"/>
  <c r="CM117"/>
  <c r="CM362"/>
  <c r="CB117"/>
  <c r="CB362"/>
  <c r="BQ117"/>
  <c r="BQ362"/>
  <c r="BG117"/>
  <c r="BG362"/>
  <c r="AV117"/>
  <c r="AV362"/>
  <c r="AK117"/>
  <c r="BI131"/>
  <c r="BI376"/>
  <c r="BI561"/>
  <c r="AS131"/>
  <c r="CT131"/>
  <c r="CT376"/>
  <c r="CL131"/>
  <c r="CL376"/>
  <c r="CD131"/>
  <c r="CD376"/>
  <c r="BV131"/>
  <c r="BV376"/>
  <c r="BN131"/>
  <c r="BN376"/>
  <c r="BF131"/>
  <c r="BF376"/>
  <c r="AX131"/>
  <c r="AH131"/>
  <c r="AU131"/>
  <c r="AQ131"/>
  <c r="AQ376"/>
  <c r="BM131"/>
  <c r="BM376"/>
  <c r="CI131"/>
  <c r="CI376"/>
  <c r="AI131"/>
  <c r="BO131"/>
  <c r="BO376"/>
  <c r="CJ131"/>
  <c r="CJ376"/>
  <c r="AL131"/>
  <c r="CQ131"/>
  <c r="CQ376"/>
  <c r="CF131"/>
  <c r="CF376"/>
  <c r="BU131"/>
  <c r="BU376"/>
  <c r="BK131"/>
  <c r="BK376"/>
  <c r="AZ131"/>
  <c r="AZ376"/>
  <c r="CW131"/>
  <c r="CW376"/>
  <c r="CM131"/>
  <c r="CM376"/>
  <c r="CB131"/>
  <c r="CB376"/>
  <c r="BQ131"/>
  <c r="BQ376"/>
  <c r="BG131"/>
  <c r="BG376"/>
  <c r="AV131"/>
  <c r="AV376"/>
  <c r="CX131"/>
  <c r="CX376"/>
  <c r="CP131"/>
  <c r="CP376"/>
  <c r="CH131"/>
  <c r="CH376"/>
  <c r="BZ131"/>
  <c r="BZ376"/>
  <c r="BR131"/>
  <c r="BR376"/>
  <c r="BJ131"/>
  <c r="BJ376"/>
  <c r="BB131"/>
  <c r="BB376"/>
  <c r="AP131"/>
  <c r="AJ131"/>
  <c r="AJ376"/>
  <c r="AK131"/>
  <c r="AK376"/>
  <c r="BC131"/>
  <c r="BC376"/>
  <c r="BX131"/>
  <c r="BX376"/>
  <c r="CS131"/>
  <c r="CS376"/>
  <c r="CE135"/>
  <c r="CE380"/>
  <c r="AI135"/>
  <c r="AL135"/>
  <c r="AL380"/>
  <c r="CQ135"/>
  <c r="CQ380"/>
  <c r="CF135"/>
  <c r="CF380"/>
  <c r="BU135"/>
  <c r="BU380"/>
  <c r="BK135"/>
  <c r="BK380"/>
  <c r="AZ135"/>
  <c r="AJ135"/>
  <c r="CR135"/>
  <c r="CR380"/>
  <c r="CG135"/>
  <c r="CG380"/>
  <c r="BW135"/>
  <c r="BW380"/>
  <c r="BL135"/>
  <c r="BL380"/>
  <c r="BA135"/>
  <c r="BA380"/>
  <c r="AQ135"/>
  <c r="AQ380"/>
  <c r="BD135"/>
  <c r="BD380"/>
  <c r="BY135"/>
  <c r="BY380"/>
  <c r="AG380"/>
  <c r="AT135"/>
  <c r="CV135"/>
  <c r="CV380"/>
  <c r="CK135"/>
  <c r="CK380"/>
  <c r="CA135"/>
  <c r="CA380"/>
  <c r="BP135"/>
  <c r="BP380"/>
  <c r="BE135"/>
  <c r="BE380"/>
  <c r="AU135"/>
  <c r="CW135"/>
  <c r="CW380"/>
  <c r="CM135"/>
  <c r="CM380"/>
  <c r="CB135"/>
  <c r="CB380"/>
  <c r="BQ135"/>
  <c r="BQ380"/>
  <c r="BG135"/>
  <c r="BG380"/>
  <c r="AV135"/>
  <c r="AK135"/>
  <c r="X136"/>
  <c r="AS136"/>
  <c r="AS381"/>
  <c r="CX136"/>
  <c r="CX381"/>
  <c r="CP136"/>
  <c r="CP381"/>
  <c r="CH136"/>
  <c r="CH381"/>
  <c r="BZ136"/>
  <c r="BZ381"/>
  <c r="BR136"/>
  <c r="BR381"/>
  <c r="BJ136"/>
  <c r="BJ381"/>
  <c r="BB136"/>
  <c r="BB381"/>
  <c r="AP136"/>
  <c r="AJ136"/>
  <c r="AJ381"/>
  <c r="AK136"/>
  <c r="BC136"/>
  <c r="BC381"/>
  <c r="BX136"/>
  <c r="BX381"/>
  <c r="CS136"/>
  <c r="CS381"/>
  <c r="BO136"/>
  <c r="BO381"/>
  <c r="CJ136"/>
  <c r="CJ381"/>
  <c r="AI136"/>
  <c r="AI381"/>
  <c r="CT136"/>
  <c r="CT381"/>
  <c r="CL136"/>
  <c r="CL381"/>
  <c r="CD136"/>
  <c r="CD381"/>
  <c r="BV136"/>
  <c r="BV381"/>
  <c r="BN136"/>
  <c r="BN381"/>
  <c r="BF136"/>
  <c r="BF381"/>
  <c r="AX136"/>
  <c r="AH136"/>
  <c r="AU136"/>
  <c r="AQ136"/>
  <c r="AQ381"/>
  <c r="BM136"/>
  <c r="BM381"/>
  <c r="CI136"/>
  <c r="CI381"/>
  <c r="AS137"/>
  <c r="CT137"/>
  <c r="CT382"/>
  <c r="CL137"/>
  <c r="CL382"/>
  <c r="CD137"/>
  <c r="CD382"/>
  <c r="BV137"/>
  <c r="BV382"/>
  <c r="BN137"/>
  <c r="BN382"/>
  <c r="BF137"/>
  <c r="BF382"/>
  <c r="AX137"/>
  <c r="AX382"/>
  <c r="AP137"/>
  <c r="AP382"/>
  <c r="AO137"/>
  <c r="CR137"/>
  <c r="CR382"/>
  <c r="CG137"/>
  <c r="CG382"/>
  <c r="BW137"/>
  <c r="BW382"/>
  <c r="BL137"/>
  <c r="BL382"/>
  <c r="BA137"/>
  <c r="BA382"/>
  <c r="AQ137"/>
  <c r="AQ382"/>
  <c r="AI137"/>
  <c r="AI382"/>
  <c r="BO137"/>
  <c r="BO382"/>
  <c r="CJ137"/>
  <c r="CJ382"/>
  <c r="X137"/>
  <c r="CX137"/>
  <c r="CX382"/>
  <c r="CP137"/>
  <c r="CP382"/>
  <c r="CH137"/>
  <c r="CH382"/>
  <c r="BZ137"/>
  <c r="BZ382"/>
  <c r="BR137"/>
  <c r="BR382"/>
  <c r="BJ137"/>
  <c r="BJ382"/>
  <c r="BB137"/>
  <c r="BB382"/>
  <c r="AT137"/>
  <c r="AH137"/>
  <c r="AH382"/>
  <c r="AU137"/>
  <c r="CW137"/>
  <c r="CW382"/>
  <c r="CM137"/>
  <c r="CM382"/>
  <c r="CB137"/>
  <c r="CB382"/>
  <c r="BQ137"/>
  <c r="BQ382"/>
  <c r="BG137"/>
  <c r="BG382"/>
  <c r="AV137"/>
  <c r="AK137"/>
  <c r="AR137"/>
  <c r="AI138"/>
  <c r="CX138"/>
  <c r="CX383"/>
  <c r="CP138"/>
  <c r="CP383"/>
  <c r="CH138"/>
  <c r="CH383"/>
  <c r="BZ138"/>
  <c r="BZ383"/>
  <c r="BR138"/>
  <c r="BR383"/>
  <c r="BJ138"/>
  <c r="BJ383"/>
  <c r="BB138"/>
  <c r="BB383"/>
  <c r="AT138"/>
  <c r="CV138"/>
  <c r="CV383"/>
  <c r="CK138"/>
  <c r="CK383"/>
  <c r="CA138"/>
  <c r="CA383"/>
  <c r="BP138"/>
  <c r="BP383"/>
  <c r="BE138"/>
  <c r="BE383"/>
  <c r="BM138"/>
  <c r="BM383"/>
  <c r="CI138"/>
  <c r="CI383"/>
  <c r="BD138"/>
  <c r="BD383"/>
  <c r="BY138"/>
  <c r="BY383"/>
  <c r="X138"/>
  <c r="CT138"/>
  <c r="CT383"/>
  <c r="CL138"/>
  <c r="CL383"/>
  <c r="CD138"/>
  <c r="CD383"/>
  <c r="BV138"/>
  <c r="BV383"/>
  <c r="BN138"/>
  <c r="BN383"/>
  <c r="BF138"/>
  <c r="BF383"/>
  <c r="AX138"/>
  <c r="AX383"/>
  <c r="AL138"/>
  <c r="CQ138"/>
  <c r="CQ383"/>
  <c r="CF138"/>
  <c r="CF383"/>
  <c r="BU138"/>
  <c r="BU383"/>
  <c r="BK138"/>
  <c r="BK383"/>
  <c r="AZ138"/>
  <c r="AJ138"/>
  <c r="BC138"/>
  <c r="BC383"/>
  <c r="BX138"/>
  <c r="BX383"/>
  <c r="CS138"/>
  <c r="CS383"/>
  <c r="AW123" i="9"/>
  <c r="AQ123"/>
  <c r="AQ368"/>
  <c r="CI123"/>
  <c r="CI368"/>
  <c r="CX123"/>
  <c r="CX368"/>
  <c r="CU123"/>
  <c r="CU368"/>
  <c r="CF123"/>
  <c r="CF368"/>
  <c r="BU123"/>
  <c r="BU368"/>
  <c r="BU559"/>
  <c r="BI123"/>
  <c r="BI368"/>
  <c r="AU123"/>
  <c r="AH123"/>
  <c r="CV123"/>
  <c r="CV368"/>
  <c r="CJ123"/>
  <c r="CJ368"/>
  <c r="BY123"/>
  <c r="BY368"/>
  <c r="BL123"/>
  <c r="BL368"/>
  <c r="AY123"/>
  <c r="AL123"/>
  <c r="CY123"/>
  <c r="CY368"/>
  <c r="CL123"/>
  <c r="CL368"/>
  <c r="CG123"/>
  <c r="CG368"/>
  <c r="BS123"/>
  <c r="BS368"/>
  <c r="BJ123"/>
  <c r="BJ368"/>
  <c r="AS123"/>
  <c r="CE123"/>
  <c r="CE368"/>
  <c r="AT123"/>
  <c r="AT368"/>
  <c r="CH123"/>
  <c r="CH368"/>
  <c r="BH123"/>
  <c r="BH368"/>
  <c r="BK123"/>
  <c r="BK368"/>
  <c r="CW123"/>
  <c r="CW368"/>
  <c r="CP562" i="3"/>
  <c r="X161" i="1"/>
  <c r="Y161" s="1"/>
  <c r="CB205"/>
  <c r="CB450" s="1"/>
  <c r="AM125" i="3"/>
  <c r="AM370"/>
  <c r="CO125"/>
  <c r="CO370"/>
  <c r="CY125"/>
  <c r="CY370"/>
  <c r="BS125"/>
  <c r="BS370"/>
  <c r="AS142"/>
  <c r="CO142"/>
  <c r="CO387"/>
  <c r="CO563"/>
  <c r="CA142"/>
  <c r="CA387"/>
  <c r="CA563"/>
  <c r="CQ142"/>
  <c r="CQ387"/>
  <c r="CQ563"/>
  <c r="AJ210"/>
  <c r="BQ210"/>
  <c r="BQ455"/>
  <c r="AU210"/>
  <c r="AQ210"/>
  <c r="AQ455"/>
  <c r="S25" i="9"/>
  <c r="H25"/>
  <c r="H447" s="1"/>
  <c r="T25"/>
  <c r="T307" s="1"/>
  <c r="O25"/>
  <c r="O342" s="1"/>
  <c r="J25"/>
  <c r="J342" s="1"/>
  <c r="U25"/>
  <c r="U412" s="1"/>
  <c r="P25"/>
  <c r="P307" s="1"/>
  <c r="L25"/>
  <c r="L342" s="1"/>
  <c r="X9" i="3"/>
  <c r="W361"/>
  <c r="Z9"/>
  <c r="Z291" s="1"/>
  <c r="W431"/>
  <c r="AV13"/>
  <c r="AR13"/>
  <c r="AR365"/>
  <c r="AL13"/>
  <c r="AG400"/>
  <c r="AX13"/>
  <c r="AS13"/>
  <c r="AH13"/>
  <c r="AY13"/>
  <c r="AT13"/>
  <c r="Z30"/>
  <c r="Z487" s="1"/>
  <c r="AF30"/>
  <c r="AN30"/>
  <c r="AY30"/>
  <c r="AU30"/>
  <c r="AJ30"/>
  <c r="AV30"/>
  <c r="AR30"/>
  <c r="AO30"/>
  <c r="AM30"/>
  <c r="AW30"/>
  <c r="AS30"/>
  <c r="AP29"/>
  <c r="AP486"/>
  <c r="AN45" i="1"/>
  <c r="AN290" s="1"/>
  <c r="BO45"/>
  <c r="BO290" s="1"/>
  <c r="CQ45"/>
  <c r="CQ290" s="1"/>
  <c r="BD47"/>
  <c r="BD292" s="1"/>
  <c r="CY48"/>
  <c r="CY293"/>
  <c r="CY55"/>
  <c r="CY300" s="1"/>
  <c r="AI55"/>
  <c r="BJ55"/>
  <c r="BJ300" s="1"/>
  <c r="BJ535" s="1"/>
  <c r="CB55"/>
  <c r="CB300" s="1"/>
  <c r="CU55"/>
  <c r="CU300"/>
  <c r="AX60"/>
  <c r="AH66"/>
  <c r="BB66"/>
  <c r="BB311"/>
  <c r="BO66"/>
  <c r="BO311" s="1"/>
  <c r="CH66"/>
  <c r="CH311" s="1"/>
  <c r="AL70"/>
  <c r="BC79"/>
  <c r="BC324" s="1"/>
  <c r="AT93"/>
  <c r="CR93"/>
  <c r="CR338" s="1"/>
  <c r="CL95"/>
  <c r="CL340" s="1"/>
  <c r="CL548" s="1"/>
  <c r="BB99"/>
  <c r="BB344"/>
  <c r="BL99"/>
  <c r="BL344" s="1"/>
  <c r="CP99"/>
  <c r="CP344" s="1"/>
  <c r="CP549"/>
  <c r="AJ103"/>
  <c r="CM105"/>
  <c r="CM350" s="1"/>
  <c r="CM550"/>
  <c r="AN105"/>
  <c r="AN350" s="1"/>
  <c r="BD105"/>
  <c r="BD350" s="1"/>
  <c r="BD550" s="1"/>
  <c r="CE105"/>
  <c r="CE350" s="1"/>
  <c r="CE550" s="1"/>
  <c r="CU105"/>
  <c r="CU350" s="1"/>
  <c r="CU550" s="1"/>
  <c r="AR118"/>
  <c r="AI119"/>
  <c r="AQ119"/>
  <c r="AQ364" s="1"/>
  <c r="CY120"/>
  <c r="CY365" s="1"/>
  <c r="BD120"/>
  <c r="BD365" s="1"/>
  <c r="BZ120"/>
  <c r="BZ365" s="1"/>
  <c r="CJ120"/>
  <c r="CJ365"/>
  <c r="CM121"/>
  <c r="CM366" s="1"/>
  <c r="AI122"/>
  <c r="AU122"/>
  <c r="CI122"/>
  <c r="CI367" s="1"/>
  <c r="CI559" s="1"/>
  <c r="AR125"/>
  <c r="AH128"/>
  <c r="AM134"/>
  <c r="CY134"/>
  <c r="CY379" s="1"/>
  <c r="BX137"/>
  <c r="BX382" s="1"/>
  <c r="CT137"/>
  <c r="CT382"/>
  <c r="CQ150"/>
  <c r="CQ395" s="1"/>
  <c r="AP159"/>
  <c r="AP404" s="1"/>
  <c r="BK163"/>
  <c r="BK408" s="1"/>
  <c r="AT163"/>
  <c r="AJ169"/>
  <c r="AT169"/>
  <c r="CV169"/>
  <c r="CV414" s="1"/>
  <c r="AT170"/>
  <c r="AR171"/>
  <c r="AR416" s="1"/>
  <c r="BB430"/>
  <c r="BL185"/>
  <c r="BL430" s="1"/>
  <c r="CH185"/>
  <c r="CH430" s="1"/>
  <c r="CR185"/>
  <c r="CR430" s="1"/>
  <c r="CR582" s="1"/>
  <c r="BR190"/>
  <c r="BR435" s="1"/>
  <c r="CM190"/>
  <c r="CM435"/>
  <c r="AH207"/>
  <c r="CA207"/>
  <c r="CA452" s="1"/>
  <c r="AH209"/>
  <c r="AQ209"/>
  <c r="AQ454" s="1"/>
  <c r="AQ586" s="1"/>
  <c r="BO209"/>
  <c r="BO454" s="1"/>
  <c r="BZ209"/>
  <c r="BZ454" s="1"/>
  <c r="CI209"/>
  <c r="CI454" s="1"/>
  <c r="CX209"/>
  <c r="CX454" s="1"/>
  <c r="AU210"/>
  <c r="BN210"/>
  <c r="BN455" s="1"/>
  <c r="BN586" s="1"/>
  <c r="CY210"/>
  <c r="CY455" s="1"/>
  <c r="AH212"/>
  <c r="CF212"/>
  <c r="CF457"/>
  <c r="CF587" s="1"/>
  <c r="AR219"/>
  <c r="BR219"/>
  <c r="BR464" s="1"/>
  <c r="CL219"/>
  <c r="CL464"/>
  <c r="BC220"/>
  <c r="BC465" s="1"/>
  <c r="CY220"/>
  <c r="CY465" s="1"/>
  <c r="AP222"/>
  <c r="AP467" s="1"/>
  <c r="CN222"/>
  <c r="CN467" s="1"/>
  <c r="AP229"/>
  <c r="AP474" s="1"/>
  <c r="CE229"/>
  <c r="CE474"/>
  <c r="CI234"/>
  <c r="CI479" s="1"/>
  <c r="AU237"/>
  <c r="BD238"/>
  <c r="BD483" s="1"/>
  <c r="CJ238"/>
  <c r="CJ483" s="1"/>
  <c r="AK259"/>
  <c r="AK504" s="1"/>
  <c r="BI259"/>
  <c r="BI504"/>
  <c r="BP259"/>
  <c r="BP504" s="1"/>
  <c r="CD259"/>
  <c r="CD504"/>
  <c r="I59" i="3"/>
  <c r="J59"/>
  <c r="K59"/>
  <c r="L59"/>
  <c r="AZ13"/>
  <c r="Q25" i="9"/>
  <c r="X47"/>
  <c r="AR242" i="1"/>
  <c r="AX242"/>
  <c r="AV259"/>
  <c r="AJ259"/>
  <c r="AT259"/>
  <c r="BW62" i="3"/>
  <c r="BW307"/>
  <c r="BI62"/>
  <c r="BI307"/>
  <c r="AK62"/>
  <c r="CW62"/>
  <c r="CW307"/>
  <c r="CR62"/>
  <c r="CR307"/>
  <c r="BP62"/>
  <c r="BP307"/>
  <c r="BA62"/>
  <c r="BA307"/>
  <c r="CK62"/>
  <c r="CK307"/>
  <c r="AN67"/>
  <c r="CW67"/>
  <c r="CW312"/>
  <c r="CQ67"/>
  <c r="CQ312"/>
  <c r="X149"/>
  <c r="W394"/>
  <c r="AR169"/>
  <c r="AG414"/>
  <c r="CJ169"/>
  <c r="CJ414"/>
  <c r="BD169"/>
  <c r="BD414"/>
  <c r="AV169"/>
  <c r="CE169"/>
  <c r="CE414"/>
  <c r="AO191"/>
  <c r="AO436"/>
  <c r="CK191"/>
  <c r="CK436"/>
  <c r="AV191"/>
  <c r="CV191"/>
  <c r="CV436"/>
  <c r="AJ195"/>
  <c r="CB195"/>
  <c r="CB440"/>
  <c r="AI244"/>
  <c r="CU244"/>
  <c r="CU489"/>
  <c r="CU598"/>
  <c r="CR244"/>
  <c r="CR489"/>
  <c r="CR598"/>
  <c r="BP244"/>
  <c r="BP489"/>
  <c r="BP598"/>
  <c r="AV244"/>
  <c r="CN244"/>
  <c r="CN489"/>
  <c r="CI254"/>
  <c r="CI499"/>
  <c r="BL254"/>
  <c r="BL499"/>
  <c r="BL606"/>
  <c r="AI254"/>
  <c r="CV254"/>
  <c r="CV499"/>
  <c r="CV606"/>
  <c r="CR254"/>
  <c r="CR499"/>
  <c r="CR606"/>
  <c r="BX254"/>
  <c r="BX499"/>
  <c r="BC254"/>
  <c r="BC499"/>
  <c r="BC606"/>
  <c r="AQ254"/>
  <c r="AQ499"/>
  <c r="CM255"/>
  <c r="CM500"/>
  <c r="V255"/>
  <c r="U255"/>
  <c r="CV273"/>
  <c r="CV518"/>
  <c r="AJ273"/>
  <c r="AG518"/>
  <c r="AU273"/>
  <c r="BX273"/>
  <c r="BX518"/>
  <c r="AY273"/>
  <c r="AY518"/>
  <c r="N8" i="9"/>
  <c r="N8" i="3"/>
  <c r="W475"/>
  <c r="W440"/>
  <c r="W370"/>
  <c r="AC26"/>
  <c r="W378"/>
  <c r="AA26"/>
  <c r="AF26"/>
  <c r="AE26"/>
  <c r="Z26"/>
  <c r="W483"/>
  <c r="AJ32"/>
  <c r="AB32"/>
  <c r="X32"/>
  <c r="AE32"/>
  <c r="AF32"/>
  <c r="AF37" s="1"/>
  <c r="AH25"/>
  <c r="AV25"/>
  <c r="AR25"/>
  <c r="AR342" s="1"/>
  <c r="AK25"/>
  <c r="AX25"/>
  <c r="AS25"/>
  <c r="AZ25"/>
  <c r="AY25"/>
  <c r="AT25"/>
  <c r="AX32"/>
  <c r="AY32"/>
  <c r="AY349" s="1"/>
  <c r="CX47" i="9"/>
  <c r="CX292"/>
  <c r="CV47"/>
  <c r="CV292"/>
  <c r="CS47"/>
  <c r="CS292"/>
  <c r="CQ47"/>
  <c r="CQ292"/>
  <c r="CO47"/>
  <c r="CO292"/>
  <c r="CK47"/>
  <c r="CK292"/>
  <c r="CH47"/>
  <c r="CH292"/>
  <c r="CF47"/>
  <c r="CF292"/>
  <c r="CD47"/>
  <c r="CD292"/>
  <c r="CB47"/>
  <c r="CB292"/>
  <c r="BY47"/>
  <c r="BY292"/>
  <c r="BU47"/>
  <c r="BU292"/>
  <c r="BS47"/>
  <c r="BS292"/>
  <c r="BQ47"/>
  <c r="BQ292"/>
  <c r="BO47"/>
  <c r="BO292"/>
  <c r="BL47"/>
  <c r="BL292"/>
  <c r="BH47"/>
  <c r="BH292"/>
  <c r="BF47"/>
  <c r="BF292"/>
  <c r="BD47"/>
  <c r="BD292"/>
  <c r="BB47"/>
  <c r="BB292"/>
  <c r="AW47"/>
  <c r="AR47"/>
  <c r="AR292"/>
  <c r="AL47"/>
  <c r="AH47"/>
  <c r="AX47"/>
  <c r="AS47"/>
  <c r="AS292"/>
  <c r="AO47"/>
  <c r="AO292"/>
  <c r="AI47"/>
  <c r="AI292"/>
  <c r="CY47"/>
  <c r="CY292"/>
  <c r="CW47"/>
  <c r="CW292"/>
  <c r="CT47"/>
  <c r="CT292"/>
  <c r="CR47"/>
  <c r="CR292"/>
  <c r="CP47"/>
  <c r="CP292"/>
  <c r="CM47"/>
  <c r="CM292"/>
  <c r="CJ47"/>
  <c r="CJ292"/>
  <c r="CG47"/>
  <c r="CG292"/>
  <c r="CE47"/>
  <c r="CE292"/>
  <c r="CC47"/>
  <c r="CC292"/>
  <c r="BZ47"/>
  <c r="BZ292"/>
  <c r="BV47"/>
  <c r="BV292"/>
  <c r="BT47"/>
  <c r="BT292"/>
  <c r="BR47"/>
  <c r="BR292"/>
  <c r="BP47"/>
  <c r="BP292"/>
  <c r="BM47"/>
  <c r="BM292"/>
  <c r="BJ47"/>
  <c r="BJ292"/>
  <c r="BG47"/>
  <c r="BG292"/>
  <c r="BE47"/>
  <c r="BE292"/>
  <c r="BC47"/>
  <c r="BC292"/>
  <c r="AZ47"/>
  <c r="AT47"/>
  <c r="AP47"/>
  <c r="AJ47"/>
  <c r="N49"/>
  <c r="X49"/>
  <c r="Y49"/>
  <c r="Z49"/>
  <c r="AT124"/>
  <c r="AO124"/>
  <c r="CT124"/>
  <c r="CT369"/>
  <c r="CC124"/>
  <c r="CC369"/>
  <c r="BM124"/>
  <c r="BM369"/>
  <c r="AP124"/>
  <c r="CU124"/>
  <c r="CU369"/>
  <c r="CF124"/>
  <c r="CF369"/>
  <c r="BN124"/>
  <c r="BN369"/>
  <c r="BG124"/>
  <c r="BG369"/>
  <c r="AQ124"/>
  <c r="AQ369"/>
  <c r="CG124"/>
  <c r="CG369"/>
  <c r="CD124"/>
  <c r="CD369"/>
  <c r="BH124"/>
  <c r="BH369"/>
  <c r="AS124"/>
  <c r="CO124"/>
  <c r="CO369"/>
  <c r="AZ124"/>
  <c r="BO124"/>
  <c r="BO369"/>
  <c r="BF70" i="1"/>
  <c r="BF315"/>
  <c r="BN70"/>
  <c r="BN315" s="1"/>
  <c r="CA70"/>
  <c r="CA315"/>
  <c r="CP70"/>
  <c r="CP315" s="1"/>
  <c r="BV103"/>
  <c r="BV348"/>
  <c r="BD119"/>
  <c r="BD364" s="1"/>
  <c r="BZ119"/>
  <c r="BZ364"/>
  <c r="CU119"/>
  <c r="CU364" s="1"/>
  <c r="AQ122"/>
  <c r="CE131"/>
  <c r="CE376" s="1"/>
  <c r="BV159"/>
  <c r="BV404" s="1"/>
  <c r="CB175"/>
  <c r="CB420" s="1"/>
  <c r="CB574" s="1"/>
  <c r="BD212"/>
  <c r="BD457" s="1"/>
  <c r="BD587"/>
  <c r="AZ259"/>
  <c r="AZ504" s="1"/>
  <c r="BL259"/>
  <c r="BL504" s="1"/>
  <c r="BV259"/>
  <c r="BV504"/>
  <c r="CK259"/>
  <c r="CK504" s="1"/>
  <c r="CR259"/>
  <c r="CR504" s="1"/>
  <c r="X269"/>
  <c r="Y269" s="1"/>
  <c r="Z269" s="1"/>
  <c r="AA269" s="1"/>
  <c r="AB269" s="1"/>
  <c r="AC269" s="1"/>
  <c r="AD269" s="1"/>
  <c r="AL16" i="3"/>
  <c r="AL298" s="1"/>
  <c r="AN240" i="1"/>
  <c r="CH240"/>
  <c r="CH485" s="1"/>
  <c r="CN276"/>
  <c r="CN521" s="1"/>
  <c r="AR276"/>
  <c r="L124" i="3"/>
  <c r="K124"/>
  <c r="J124"/>
  <c r="I124"/>
  <c r="H124"/>
  <c r="W369"/>
  <c r="CV174"/>
  <c r="CV419"/>
  <c r="CV574"/>
  <c r="BT174"/>
  <c r="BT419"/>
  <c r="BT574"/>
  <c r="CJ174"/>
  <c r="CJ419"/>
  <c r="CM177"/>
  <c r="CM422"/>
  <c r="CM575"/>
  <c r="BU177"/>
  <c r="BU422"/>
  <c r="BU575"/>
  <c r="AZ177"/>
  <c r="CM201"/>
  <c r="CM446"/>
  <c r="BA201"/>
  <c r="BA446"/>
  <c r="CG201"/>
  <c r="CG446"/>
  <c r="BS225"/>
  <c r="BS470"/>
  <c r="CE225"/>
  <c r="CE470"/>
  <c r="AR225"/>
  <c r="AQ259"/>
  <c r="AQ504"/>
  <c r="CI259"/>
  <c r="CI504"/>
  <c r="BW259"/>
  <c r="BW504"/>
  <c r="AZ259"/>
  <c r="AJ268"/>
  <c r="AJ513"/>
  <c r="AV268"/>
  <c r="AU268"/>
  <c r="W363"/>
  <c r="AE11"/>
  <c r="W293"/>
  <c r="AM7"/>
  <c r="AM359" s="1"/>
  <c r="AI7"/>
  <c r="AJ28"/>
  <c r="AZ28"/>
  <c r="AZ450" s="1"/>
  <c r="AV28"/>
  <c r="AR28"/>
  <c r="AW28"/>
  <c r="AW345"/>
  <c r="AH28"/>
  <c r="AX28"/>
  <c r="AS28"/>
  <c r="AS450" s="1"/>
  <c r="CT89" i="9"/>
  <c r="CT334"/>
  <c r="CR89"/>
  <c r="CR334"/>
  <c r="CJ89"/>
  <c r="CJ334"/>
  <c r="BT89"/>
  <c r="BT334"/>
  <c r="BQ89"/>
  <c r="BQ334"/>
  <c r="AX89"/>
  <c r="AN89"/>
  <c r="AR89"/>
  <c r="CS89"/>
  <c r="CS334"/>
  <c r="CN89"/>
  <c r="CN334"/>
  <c r="BU89"/>
  <c r="BU334"/>
  <c r="BR89"/>
  <c r="BR334"/>
  <c r="BP89"/>
  <c r="BP334"/>
  <c r="AV89"/>
  <c r="CU89"/>
  <c r="CU334"/>
  <c r="AW89"/>
  <c r="N185"/>
  <c r="O185"/>
  <c r="P185"/>
  <c r="Q185"/>
  <c r="R185"/>
  <c r="S185"/>
  <c r="BB44" i="1"/>
  <c r="BB289" s="1"/>
  <c r="BL44"/>
  <c r="BL289"/>
  <c r="CJ45"/>
  <c r="CJ290" s="1"/>
  <c r="AZ45"/>
  <c r="AU47"/>
  <c r="BZ50"/>
  <c r="BZ295" s="1"/>
  <c r="BW55"/>
  <c r="BW300" s="1"/>
  <c r="AX55"/>
  <c r="BL55"/>
  <c r="BL300"/>
  <c r="AL60"/>
  <c r="CY66"/>
  <c r="CY311" s="1"/>
  <c r="AT66"/>
  <c r="BG66"/>
  <c r="BG311" s="1"/>
  <c r="BT66"/>
  <c r="BT311"/>
  <c r="AQ79"/>
  <c r="AR93"/>
  <c r="AT99"/>
  <c r="BD99"/>
  <c r="BD344" s="1"/>
  <c r="CH99"/>
  <c r="CH344" s="1"/>
  <c r="W346"/>
  <c r="BR105"/>
  <c r="BR350" s="1"/>
  <c r="BR550" s="1"/>
  <c r="AY105"/>
  <c r="CB105"/>
  <c r="CB350" s="1"/>
  <c r="CB550" s="1"/>
  <c r="BT118"/>
  <c r="BT363" s="1"/>
  <c r="AH119"/>
  <c r="AG365"/>
  <c r="CX120"/>
  <c r="CX365" s="1"/>
  <c r="AX120"/>
  <c r="BG120"/>
  <c r="BG365" s="1"/>
  <c r="CB120"/>
  <c r="CB365" s="1"/>
  <c r="BR122"/>
  <c r="BR367" s="1"/>
  <c r="AQ125"/>
  <c r="AQ370"/>
  <c r="BH134"/>
  <c r="BH379" s="1"/>
  <c r="BH137"/>
  <c r="BH382" s="1"/>
  <c r="BP169"/>
  <c r="BP414" s="1"/>
  <c r="BD185"/>
  <c r="BD430" s="1"/>
  <c r="BZ185"/>
  <c r="BZ430" s="1"/>
  <c r="BB434"/>
  <c r="BD190"/>
  <c r="BD435" s="1"/>
  <c r="BZ190"/>
  <c r="BZ435" s="1"/>
  <c r="CL207"/>
  <c r="CL452"/>
  <c r="CN209"/>
  <c r="CN454" s="1"/>
  <c r="AM209"/>
  <c r="BK209"/>
  <c r="BK454"/>
  <c r="BS209"/>
  <c r="BS454" s="1"/>
  <c r="BS586" s="1"/>
  <c r="CH209"/>
  <c r="CH454" s="1"/>
  <c r="AM210"/>
  <c r="BH210"/>
  <c r="BH455" s="1"/>
  <c r="CX212"/>
  <c r="CX457" s="1"/>
  <c r="CX587" s="1"/>
  <c r="BJ219"/>
  <c r="BJ464"/>
  <c r="BV219"/>
  <c r="BV464" s="1"/>
  <c r="AM220"/>
  <c r="BX222"/>
  <c r="BX467"/>
  <c r="AY228"/>
  <c r="AY229"/>
  <c r="BJ229"/>
  <c r="BJ474"/>
  <c r="BJ595" s="1"/>
  <c r="AV238"/>
  <c r="AX238"/>
  <c r="BX242"/>
  <c r="BX487"/>
  <c r="CW259"/>
  <c r="CW504" s="1"/>
  <c r="AS259"/>
  <c r="BE259"/>
  <c r="BE504"/>
  <c r="BQ259"/>
  <c r="BQ504" s="1"/>
  <c r="CB259"/>
  <c r="CB504" s="1"/>
  <c r="CO259"/>
  <c r="CO504" s="1"/>
  <c r="CH260"/>
  <c r="CH505" s="1"/>
  <c r="BF261"/>
  <c r="BF506" s="1"/>
  <c r="I45" i="3"/>
  <c r="J45"/>
  <c r="V169"/>
  <c r="CV169"/>
  <c r="CV414"/>
  <c r="I208"/>
  <c r="CV210"/>
  <c r="CV455"/>
  <c r="CV586"/>
  <c r="CY244"/>
  <c r="CY489"/>
  <c r="CY598"/>
  <c r="X273"/>
  <c r="W490"/>
  <c r="AM25"/>
  <c r="AV47" i="9"/>
  <c r="N84"/>
  <c r="CY52"/>
  <c r="CY297"/>
  <c r="CV52"/>
  <c r="CV297"/>
  <c r="CQ52"/>
  <c r="CQ297"/>
  <c r="CH52"/>
  <c r="CH297"/>
  <c r="CF52"/>
  <c r="CF297"/>
  <c r="BV52"/>
  <c r="BV297"/>
  <c r="BS52"/>
  <c r="BS297"/>
  <c r="BO52"/>
  <c r="BO297"/>
  <c r="BF52"/>
  <c r="BF297"/>
  <c r="BC52"/>
  <c r="BC297"/>
  <c r="AT52"/>
  <c r="AT297"/>
  <c r="AL52"/>
  <c r="CY57"/>
  <c r="CY302"/>
  <c r="CV57"/>
  <c r="CV302"/>
  <c r="CO57"/>
  <c r="CO302"/>
  <c r="CL57"/>
  <c r="CL302"/>
  <c r="CH57"/>
  <c r="CH302"/>
  <c r="CF57"/>
  <c r="CF302"/>
  <c r="BZ57"/>
  <c r="BZ302"/>
  <c r="BU57"/>
  <c r="BU302"/>
  <c r="BS57"/>
  <c r="BS302"/>
  <c r="BM57"/>
  <c r="BM302"/>
  <c r="BH57"/>
  <c r="BH302"/>
  <c r="BF57"/>
  <c r="BF302"/>
  <c r="BD57"/>
  <c r="BD302"/>
  <c r="AT57"/>
  <c r="AP57"/>
  <c r="CX57"/>
  <c r="CX302"/>
  <c r="AU63"/>
  <c r="AP63"/>
  <c r="AP308"/>
  <c r="AK63"/>
  <c r="CY63"/>
  <c r="CY308"/>
  <c r="CV63"/>
  <c r="CV308"/>
  <c r="CR63"/>
  <c r="CR308"/>
  <c r="CP63"/>
  <c r="CP308"/>
  <c r="CN63"/>
  <c r="CN308"/>
  <c r="CL63"/>
  <c r="CL308"/>
  <c r="CH63"/>
  <c r="CH308"/>
  <c r="CE63"/>
  <c r="CE308"/>
  <c r="CC63"/>
  <c r="CC308"/>
  <c r="CA63"/>
  <c r="CA308"/>
  <c r="AX63"/>
  <c r="AX308"/>
  <c r="AR63"/>
  <c r="AN63"/>
  <c r="AH63"/>
  <c r="AY83"/>
  <c r="AH83"/>
  <c r="CT83"/>
  <c r="CT328"/>
  <c r="CQ83"/>
  <c r="CQ328"/>
  <c r="CE83"/>
  <c r="CE328"/>
  <c r="CB83"/>
  <c r="CB328"/>
  <c r="BP83"/>
  <c r="BP328"/>
  <c r="BL83"/>
  <c r="BL328"/>
  <c r="AZ83"/>
  <c r="AJ83"/>
  <c r="AJ328"/>
  <c r="AL83"/>
  <c r="AH118"/>
  <c r="CR118"/>
  <c r="CR363"/>
  <c r="BU118"/>
  <c r="BU363"/>
  <c r="BG118"/>
  <c r="BG363"/>
  <c r="AM118"/>
  <c r="AM363"/>
  <c r="CO118"/>
  <c r="CO363"/>
  <c r="BR118"/>
  <c r="BR363"/>
  <c r="BC118"/>
  <c r="BC363"/>
  <c r="AO118"/>
  <c r="CQ118"/>
  <c r="CQ363"/>
  <c r="BZ118"/>
  <c r="BZ363"/>
  <c r="BE118"/>
  <c r="BE363"/>
  <c r="AZ118"/>
  <c r="L126"/>
  <c r="K126"/>
  <c r="J126"/>
  <c r="I126"/>
  <c r="H126"/>
  <c r="N126"/>
  <c r="O126"/>
  <c r="P126"/>
  <c r="CT127"/>
  <c r="CT372"/>
  <c r="CQ127"/>
  <c r="CQ372"/>
  <c r="CO127"/>
  <c r="CO372"/>
  <c r="CE127"/>
  <c r="CE372"/>
  <c r="CC127"/>
  <c r="CC372"/>
  <c r="BZ127"/>
  <c r="BZ372"/>
  <c r="BR127"/>
  <c r="BR372"/>
  <c r="BO127"/>
  <c r="BO372"/>
  <c r="BM127"/>
  <c r="BM372"/>
  <c r="BC127"/>
  <c r="BC372"/>
  <c r="AT127"/>
  <c r="AN127"/>
  <c r="AZ127"/>
  <c r="AM127"/>
  <c r="X127"/>
  <c r="CR127"/>
  <c r="CR372"/>
  <c r="CM127"/>
  <c r="CM372"/>
  <c r="CA127"/>
  <c r="CA372"/>
  <c r="BQ127"/>
  <c r="BQ372"/>
  <c r="BE127"/>
  <c r="BE372"/>
  <c r="AO127"/>
  <c r="BA127"/>
  <c r="BA372"/>
  <c r="AP127"/>
  <c r="AV57" i="3"/>
  <c r="CK57"/>
  <c r="CK302"/>
  <c r="AY65"/>
  <c r="AI65"/>
  <c r="AK103"/>
  <c r="BH122"/>
  <c r="BH367"/>
  <c r="BH559"/>
  <c r="CU123"/>
  <c r="CU368"/>
  <c r="AM123"/>
  <c r="AY129"/>
  <c r="AY374"/>
  <c r="CO129"/>
  <c r="CO374"/>
  <c r="AI151"/>
  <c r="AI156"/>
  <c r="AI401"/>
  <c r="CU157"/>
  <c r="CU402"/>
  <c r="CU571"/>
  <c r="AU160"/>
  <c r="AU405"/>
  <c r="AV160"/>
  <c r="CY160"/>
  <c r="CY405"/>
  <c r="BC165"/>
  <c r="BC410"/>
  <c r="CY165"/>
  <c r="CY410"/>
  <c r="AJ167"/>
  <c r="CA194"/>
  <c r="CA439"/>
  <c r="AQ202"/>
  <c r="AQ447"/>
  <c r="AK207"/>
  <c r="AW219"/>
  <c r="AR227"/>
  <c r="CB227"/>
  <c r="CB472"/>
  <c r="CE234"/>
  <c r="CE479"/>
  <c r="AG484"/>
  <c r="AR239"/>
  <c r="W487"/>
  <c r="AJ263"/>
  <c r="BG263"/>
  <c r="BG508"/>
  <c r="BW263"/>
  <c r="BW508"/>
  <c r="CY263"/>
  <c r="CY508"/>
  <c r="CY607"/>
  <c r="AM264"/>
  <c r="AG351"/>
  <c r="AB31"/>
  <c r="AB453" s="1"/>
  <c r="AK26"/>
  <c r="AK413" s="1"/>
  <c r="Z21"/>
  <c r="AB15"/>
  <c r="AB472" s="1"/>
  <c r="AA8"/>
  <c r="AA430" s="1"/>
  <c r="AN34"/>
  <c r="AA27"/>
  <c r="AK21"/>
  <c r="AF8"/>
  <c r="Y30"/>
  <c r="AH26"/>
  <c r="AH483" s="1"/>
  <c r="Y14"/>
  <c r="N17"/>
  <c r="T17"/>
  <c r="T509" s="1"/>
  <c r="N29"/>
  <c r="AL44" i="9"/>
  <c r="AR44"/>
  <c r="AR289"/>
  <c r="AH45"/>
  <c r="AR45"/>
  <c r="AR290"/>
  <c r="AX45"/>
  <c r="BE45"/>
  <c r="BE290"/>
  <c r="BG45"/>
  <c r="BG290"/>
  <c r="BL45"/>
  <c r="BL290"/>
  <c r="BR45"/>
  <c r="BR290"/>
  <c r="BT45"/>
  <c r="BT290"/>
  <c r="BX45"/>
  <c r="BX290"/>
  <c r="CA45"/>
  <c r="CA290"/>
  <c r="CG45"/>
  <c r="CG290"/>
  <c r="CK45"/>
  <c r="CK290"/>
  <c r="CN45"/>
  <c r="CN290"/>
  <c r="CT45"/>
  <c r="CT290"/>
  <c r="CX45"/>
  <c r="CX290"/>
  <c r="AL46"/>
  <c r="AN48"/>
  <c r="AN293"/>
  <c r="AR48"/>
  <c r="BA48"/>
  <c r="BA293"/>
  <c r="BC48"/>
  <c r="BC293"/>
  <c r="BE48"/>
  <c r="BE293"/>
  <c r="BG48"/>
  <c r="BG293"/>
  <c r="BO48"/>
  <c r="BO293"/>
  <c r="BQ48"/>
  <c r="BQ293"/>
  <c r="BS48"/>
  <c r="BS293"/>
  <c r="BU48"/>
  <c r="BU293"/>
  <c r="CC48"/>
  <c r="CC293"/>
  <c r="CE48"/>
  <c r="CE293"/>
  <c r="CG48"/>
  <c r="CG293"/>
  <c r="CK48"/>
  <c r="CK293"/>
  <c r="CQ48"/>
  <c r="CQ293"/>
  <c r="CS48"/>
  <c r="CS293"/>
  <c r="CV48"/>
  <c r="CV293"/>
  <c r="CY48"/>
  <c r="CY293"/>
  <c r="BS49"/>
  <c r="BS294"/>
  <c r="AL51"/>
  <c r="AL296"/>
  <c r="AQ51"/>
  <c r="AQ296"/>
  <c r="AW51"/>
  <c r="BD51"/>
  <c r="BD296"/>
  <c r="BG51"/>
  <c r="BG296"/>
  <c r="BO51"/>
  <c r="BO296"/>
  <c r="BR51"/>
  <c r="BR296"/>
  <c r="BZ51"/>
  <c r="BZ296"/>
  <c r="CC51"/>
  <c r="CC296"/>
  <c r="CH51"/>
  <c r="CH296"/>
  <c r="CN51"/>
  <c r="CN296"/>
  <c r="CS51"/>
  <c r="CS296"/>
  <c r="BD52"/>
  <c r="BD297"/>
  <c r="CC52"/>
  <c r="CC297"/>
  <c r="CW52"/>
  <c r="CW297"/>
  <c r="AH53"/>
  <c r="AS53"/>
  <c r="BG53"/>
  <c r="BG298"/>
  <c r="BV53"/>
  <c r="BV298"/>
  <c r="CY54"/>
  <c r="CY299"/>
  <c r="AI55"/>
  <c r="AP55"/>
  <c r="AZ55"/>
  <c r="BM55"/>
  <c r="BM300"/>
  <c r="BZ55"/>
  <c r="BZ300"/>
  <c r="CJ55"/>
  <c r="CJ300"/>
  <c r="AR57"/>
  <c r="BL57"/>
  <c r="BL302"/>
  <c r="CA57"/>
  <c r="CA302"/>
  <c r="CT57"/>
  <c r="CT302"/>
  <c r="AJ60"/>
  <c r="AS60"/>
  <c r="AS305"/>
  <c r="BB60"/>
  <c r="BB305"/>
  <c r="BF60"/>
  <c r="BF305"/>
  <c r="BM60"/>
  <c r="BM305"/>
  <c r="BQ60"/>
  <c r="BQ305"/>
  <c r="BX60"/>
  <c r="BX305"/>
  <c r="CB60"/>
  <c r="CB305"/>
  <c r="CF60"/>
  <c r="CF305"/>
  <c r="CM60"/>
  <c r="CM305"/>
  <c r="CQ60"/>
  <c r="CQ305"/>
  <c r="AO62"/>
  <c r="BC62"/>
  <c r="BC307"/>
  <c r="BG62"/>
  <c r="BG307"/>
  <c r="BR62"/>
  <c r="BR307"/>
  <c r="BV62"/>
  <c r="BV307"/>
  <c r="CG62"/>
  <c r="CG307"/>
  <c r="CM62"/>
  <c r="CM307"/>
  <c r="N63"/>
  <c r="AQ63"/>
  <c r="AQ308"/>
  <c r="BA63"/>
  <c r="BA308"/>
  <c r="BE63"/>
  <c r="BE308"/>
  <c r="BL63"/>
  <c r="BL308"/>
  <c r="BP63"/>
  <c r="BP308"/>
  <c r="BU63"/>
  <c r="BU308"/>
  <c r="CB63"/>
  <c r="CB308"/>
  <c r="CM63"/>
  <c r="CM308"/>
  <c r="CX63"/>
  <c r="CX308"/>
  <c r="N66"/>
  <c r="AQ70"/>
  <c r="AQ315"/>
  <c r="BG70"/>
  <c r="BG315"/>
  <c r="BG538"/>
  <c r="BS70"/>
  <c r="BS315"/>
  <c r="CD70"/>
  <c r="CD315"/>
  <c r="CN70"/>
  <c r="CN315"/>
  <c r="BQ83"/>
  <c r="BQ328"/>
  <c r="CU83"/>
  <c r="CU328"/>
  <c r="AW103"/>
  <c r="AW348"/>
  <c r="BS103"/>
  <c r="BS348"/>
  <c r="AU115"/>
  <c r="CM118"/>
  <c r="CM363"/>
  <c r="AS122"/>
  <c r="BY122"/>
  <c r="BY367"/>
  <c r="BT127"/>
  <c r="BT372"/>
  <c r="CX53"/>
  <c r="CX298"/>
  <c r="CV53"/>
  <c r="CV298"/>
  <c r="CO53"/>
  <c r="CO298"/>
  <c r="CK53"/>
  <c r="CK298"/>
  <c r="CH53"/>
  <c r="CH298"/>
  <c r="CF53"/>
  <c r="CF298"/>
  <c r="BY53"/>
  <c r="BY298"/>
  <c r="BU53"/>
  <c r="BU298"/>
  <c r="BS53"/>
  <c r="BS298"/>
  <c r="BL53"/>
  <c r="BL298"/>
  <c r="BH53"/>
  <c r="BH298"/>
  <c r="BF53"/>
  <c r="BF298"/>
  <c r="BD53"/>
  <c r="BD298"/>
  <c r="AT53"/>
  <c r="AT298"/>
  <c r="AP53"/>
  <c r="CX55"/>
  <c r="CX300"/>
  <c r="CV55"/>
  <c r="CV300"/>
  <c r="CS55"/>
  <c r="CS300"/>
  <c r="CP55"/>
  <c r="CP300"/>
  <c r="CN55"/>
  <c r="CN300"/>
  <c r="CH55"/>
  <c r="CH300"/>
  <c r="CF55"/>
  <c r="CF300"/>
  <c r="CC55"/>
  <c r="CC300"/>
  <c r="CA55"/>
  <c r="CA300"/>
  <c r="CA535"/>
  <c r="BU55"/>
  <c r="BU300"/>
  <c r="BS55"/>
  <c r="BS300"/>
  <c r="BP55"/>
  <c r="BP300"/>
  <c r="BN55"/>
  <c r="BN300"/>
  <c r="BL55"/>
  <c r="BL300"/>
  <c r="BF55"/>
  <c r="BF300"/>
  <c r="BC55"/>
  <c r="BC300"/>
  <c r="BA55"/>
  <c r="BA300"/>
  <c r="AW55"/>
  <c r="AO55"/>
  <c r="AJ55"/>
  <c r="AJ300"/>
  <c r="AU60"/>
  <c r="AP60"/>
  <c r="AK60"/>
  <c r="AX60"/>
  <c r="AR60"/>
  <c r="AR305"/>
  <c r="AN60"/>
  <c r="AH60"/>
  <c r="AH305"/>
  <c r="CS61"/>
  <c r="CS306"/>
  <c r="CN61"/>
  <c r="CN306"/>
  <c r="CL61"/>
  <c r="CL306"/>
  <c r="CD61"/>
  <c r="CD306"/>
  <c r="BZ61"/>
  <c r="BZ306"/>
  <c r="BX61"/>
  <c r="BX306"/>
  <c r="BU61"/>
  <c r="BU306"/>
  <c r="BM61"/>
  <c r="BM306"/>
  <c r="BI61"/>
  <c r="BI306"/>
  <c r="BG61"/>
  <c r="BG306"/>
  <c r="AX61"/>
  <c r="AS61"/>
  <c r="AH61"/>
  <c r="CT61"/>
  <c r="CT306"/>
  <c r="CO61"/>
  <c r="CO306"/>
  <c r="CM61"/>
  <c r="CM306"/>
  <c r="CK61"/>
  <c r="CK306"/>
  <c r="CB61"/>
  <c r="CB306"/>
  <c r="BY61"/>
  <c r="BY306"/>
  <c r="BV61"/>
  <c r="BV306"/>
  <c r="BN61"/>
  <c r="BN306"/>
  <c r="BJ61"/>
  <c r="BJ306"/>
  <c r="BH61"/>
  <c r="BH306"/>
  <c r="BF61"/>
  <c r="BF306"/>
  <c r="AU61"/>
  <c r="AO61"/>
  <c r="AO306"/>
  <c r="AR62"/>
  <c r="AL62"/>
  <c r="AL307"/>
  <c r="AT62"/>
  <c r="AP62"/>
  <c r="N64"/>
  <c r="O64"/>
  <c r="P64"/>
  <c r="Q64"/>
  <c r="R64"/>
  <c r="S64"/>
  <c r="T64"/>
  <c r="U64"/>
  <c r="V64"/>
  <c r="I64"/>
  <c r="J64"/>
  <c r="K64"/>
  <c r="L64"/>
  <c r="L96"/>
  <c r="N96"/>
  <c r="CJ97"/>
  <c r="CJ342"/>
  <c r="CF97"/>
  <c r="CF342"/>
  <c r="CD97"/>
  <c r="CD342"/>
  <c r="BI97"/>
  <c r="BI342"/>
  <c r="BC97"/>
  <c r="BC342"/>
  <c r="AT97"/>
  <c r="AU97"/>
  <c r="CG97"/>
  <c r="CG342"/>
  <c r="CE97"/>
  <c r="CE342"/>
  <c r="BU97"/>
  <c r="BU342"/>
  <c r="BD97"/>
  <c r="BD342"/>
  <c r="AW97"/>
  <c r="CH97"/>
  <c r="CH342"/>
  <c r="CS104"/>
  <c r="CS349"/>
  <c r="CQ104"/>
  <c r="CQ349"/>
  <c r="CO104"/>
  <c r="CO349"/>
  <c r="CO550"/>
  <c r="CM104"/>
  <c r="CM349"/>
  <c r="CM550"/>
  <c r="CF104"/>
  <c r="CF349"/>
  <c r="CD104"/>
  <c r="CD349"/>
  <c r="CB104"/>
  <c r="CB349"/>
  <c r="CB550"/>
  <c r="BZ104"/>
  <c r="BZ349"/>
  <c r="BS104"/>
  <c r="BS349"/>
  <c r="BQ104"/>
  <c r="BQ349"/>
  <c r="BO104"/>
  <c r="BO349"/>
  <c r="BL104"/>
  <c r="BL349"/>
  <c r="BF104"/>
  <c r="BF349"/>
  <c r="BD104"/>
  <c r="BD349"/>
  <c r="BB104"/>
  <c r="BB349"/>
  <c r="BB550"/>
  <c r="AX104"/>
  <c r="AX349"/>
  <c r="AP104"/>
  <c r="AK104"/>
  <c r="AY104"/>
  <c r="AQ104"/>
  <c r="AQ349"/>
  <c r="AL104"/>
  <c r="CY104"/>
  <c r="CY349"/>
  <c r="CR104"/>
  <c r="CR349"/>
  <c r="CP104"/>
  <c r="CP349"/>
  <c r="CN104"/>
  <c r="CN349"/>
  <c r="CL104"/>
  <c r="CL349"/>
  <c r="CE104"/>
  <c r="CE349"/>
  <c r="CE550"/>
  <c r="CC104"/>
  <c r="CC349"/>
  <c r="CA104"/>
  <c r="CA349"/>
  <c r="CA550"/>
  <c r="BX104"/>
  <c r="BX349"/>
  <c r="BR104"/>
  <c r="BR349"/>
  <c r="BP104"/>
  <c r="BP349"/>
  <c r="BN104"/>
  <c r="BN349"/>
  <c r="BK104"/>
  <c r="BK349"/>
  <c r="BE104"/>
  <c r="BE349"/>
  <c r="BC104"/>
  <c r="BC349"/>
  <c r="AZ104"/>
  <c r="AR104"/>
  <c r="AR349"/>
  <c r="AM104"/>
  <c r="AM349"/>
  <c r="CR115"/>
  <c r="CR360"/>
  <c r="CO115"/>
  <c r="CO360"/>
  <c r="CH115"/>
  <c r="CH360"/>
  <c r="CF115"/>
  <c r="CF360"/>
  <c r="BZ115"/>
  <c r="BZ360"/>
  <c r="BS115"/>
  <c r="BS360"/>
  <c r="BQ115"/>
  <c r="BQ360"/>
  <c r="BN115"/>
  <c r="BN360"/>
  <c r="BE115"/>
  <c r="BE360"/>
  <c r="BA115"/>
  <c r="BA360"/>
  <c r="AT115"/>
  <c r="AH115"/>
  <c r="CM115"/>
  <c r="CM360"/>
  <c r="BR115"/>
  <c r="BR360"/>
  <c r="AZ115"/>
  <c r="AM115"/>
  <c r="CG115"/>
  <c r="CG360"/>
  <c r="BO115"/>
  <c r="BO360"/>
  <c r="AN115"/>
  <c r="CS115"/>
  <c r="CS360"/>
  <c r="CA115"/>
  <c r="CA360"/>
  <c r="BF115"/>
  <c r="BF360"/>
  <c r="AS115"/>
  <c r="L116"/>
  <c r="AJ51" i="3"/>
  <c r="AJ296"/>
  <c r="AJ57"/>
  <c r="AN60"/>
  <c r="BC156"/>
  <c r="BC401"/>
  <c r="CR156"/>
  <c r="CR401"/>
  <c r="BH167"/>
  <c r="BH412"/>
  <c r="CV202"/>
  <c r="CV447"/>
  <c r="BG207"/>
  <c r="BG452"/>
  <c r="CB207"/>
  <c r="CB452"/>
  <c r="CR207"/>
  <c r="CR452"/>
  <c r="CV238"/>
  <c r="CV483"/>
  <c r="BT239"/>
  <c r="BT484"/>
  <c r="BP264"/>
  <c r="BP509"/>
  <c r="CV264"/>
  <c r="CV509"/>
  <c r="CV607"/>
  <c r="AE14"/>
  <c r="AK44" i="9"/>
  <c r="AK289"/>
  <c r="AQ44"/>
  <c r="AQ289"/>
  <c r="AZ44"/>
  <c r="BC44"/>
  <c r="BC289"/>
  <c r="BE44"/>
  <c r="BE289"/>
  <c r="BG44"/>
  <c r="BG289"/>
  <c r="BO44"/>
  <c r="BO289"/>
  <c r="BQ44"/>
  <c r="BQ289"/>
  <c r="BS44"/>
  <c r="BS289"/>
  <c r="BU44"/>
  <c r="BU289"/>
  <c r="CC44"/>
  <c r="CC289"/>
  <c r="CE44"/>
  <c r="CE289"/>
  <c r="CG44"/>
  <c r="CG289"/>
  <c r="CJ44"/>
  <c r="CJ289"/>
  <c r="CQ44"/>
  <c r="CQ289"/>
  <c r="CS44"/>
  <c r="CS289"/>
  <c r="CV44"/>
  <c r="CV289"/>
  <c r="CX44"/>
  <c r="CX289"/>
  <c r="AQ45"/>
  <c r="AQ290"/>
  <c r="AL48"/>
  <c r="AQ48"/>
  <c r="AQ293"/>
  <c r="AR53"/>
  <c r="BJ53"/>
  <c r="BJ298"/>
  <c r="BZ53"/>
  <c r="BZ298"/>
  <c r="BZ535"/>
  <c r="CT53"/>
  <c r="CT298"/>
  <c r="AN55"/>
  <c r="AN300"/>
  <c r="AX55"/>
  <c r="BB55"/>
  <c r="BB300"/>
  <c r="BO55"/>
  <c r="BO300"/>
  <c r="CB55"/>
  <c r="CB300"/>
  <c r="CO55"/>
  <c r="CO300"/>
  <c r="AQ60"/>
  <c r="AQ305"/>
  <c r="BA60"/>
  <c r="BA305"/>
  <c r="BE60"/>
  <c r="BE305"/>
  <c r="BL60"/>
  <c r="BL305"/>
  <c r="BP60"/>
  <c r="BP305"/>
  <c r="BU60"/>
  <c r="BU305"/>
  <c r="CA60"/>
  <c r="CA305"/>
  <c r="CE60"/>
  <c r="CE305"/>
  <c r="CL60"/>
  <c r="CL305"/>
  <c r="CP60"/>
  <c r="CP305"/>
  <c r="CV60"/>
  <c r="CV305"/>
  <c r="AW61"/>
  <c r="AU62"/>
  <c r="AU307"/>
  <c r="BF62"/>
  <c r="BF307"/>
  <c r="BJ62"/>
  <c r="BJ307"/>
  <c r="BU62"/>
  <c r="BU307"/>
  <c r="CB62"/>
  <c r="CB307"/>
  <c r="CK62"/>
  <c r="CK307"/>
  <c r="CQ62"/>
  <c r="CQ307"/>
  <c r="AK70"/>
  <c r="BD70"/>
  <c r="BD315"/>
  <c r="BO70"/>
  <c r="BO315"/>
  <c r="BZ70"/>
  <c r="BZ315"/>
  <c r="CL70"/>
  <c r="CL315"/>
  <c r="CQ115"/>
  <c r="CQ360"/>
  <c r="AX70"/>
  <c r="AS70"/>
  <c r="AL70"/>
  <c r="AH70"/>
  <c r="CY70"/>
  <c r="CY315"/>
  <c r="CW70"/>
  <c r="CW315"/>
  <c r="CT70"/>
  <c r="CT315"/>
  <c r="CO70"/>
  <c r="CO315"/>
  <c r="CM70"/>
  <c r="CM315"/>
  <c r="CK70"/>
  <c r="CK315"/>
  <c r="CH70"/>
  <c r="CH315"/>
  <c r="CF70"/>
  <c r="CF315"/>
  <c r="CF538"/>
  <c r="CB70"/>
  <c r="CB315"/>
  <c r="BY70"/>
  <c r="BY315"/>
  <c r="BV70"/>
  <c r="BV315"/>
  <c r="BT70"/>
  <c r="BT315"/>
  <c r="BT538"/>
  <c r="BQ70"/>
  <c r="BQ315"/>
  <c r="BN70"/>
  <c r="BN315"/>
  <c r="BJ70"/>
  <c r="BJ315"/>
  <c r="BH70"/>
  <c r="BH315"/>
  <c r="BF70"/>
  <c r="BF315"/>
  <c r="BB70"/>
  <c r="BB315"/>
  <c r="AZ70"/>
  <c r="AT70"/>
  <c r="AT315"/>
  <c r="AN70"/>
  <c r="AI70"/>
  <c r="AU70"/>
  <c r="AO70"/>
  <c r="AJ70"/>
  <c r="L88"/>
  <c r="N88"/>
  <c r="O88"/>
  <c r="X101"/>
  <c r="L101"/>
  <c r="K101"/>
  <c r="J101"/>
  <c r="I101"/>
  <c r="H101"/>
  <c r="AT103"/>
  <c r="AH103"/>
  <c r="CS103"/>
  <c r="CS348"/>
  <c r="CQ103"/>
  <c r="CQ348"/>
  <c r="CI103"/>
  <c r="CI348"/>
  <c r="CG103"/>
  <c r="CG348"/>
  <c r="BW103"/>
  <c r="BW348"/>
  <c r="BU103"/>
  <c r="BU348"/>
  <c r="BR103"/>
  <c r="BR348"/>
  <c r="BP103"/>
  <c r="BP348"/>
  <c r="BF103"/>
  <c r="BF348"/>
  <c r="BD103"/>
  <c r="BD348"/>
  <c r="AU103"/>
  <c r="AI103"/>
  <c r="AV103"/>
  <c r="AJ103"/>
  <c r="AJ348"/>
  <c r="CX122"/>
  <c r="CX367"/>
  <c r="CV122"/>
  <c r="CV367"/>
  <c r="CR122"/>
  <c r="CR367"/>
  <c r="CP122"/>
  <c r="CP367"/>
  <c r="CM122"/>
  <c r="CM367"/>
  <c r="CK122"/>
  <c r="CK367"/>
  <c r="CI122"/>
  <c r="CI367"/>
  <c r="CE122"/>
  <c r="CE367"/>
  <c r="CC122"/>
  <c r="CC367"/>
  <c r="BZ122"/>
  <c r="BZ367"/>
  <c r="BX122"/>
  <c r="BX367"/>
  <c r="BV122"/>
  <c r="BV367"/>
  <c r="BR122"/>
  <c r="BR367"/>
  <c r="BO122"/>
  <c r="BO367"/>
  <c r="BM122"/>
  <c r="BM367"/>
  <c r="BK122"/>
  <c r="BK367"/>
  <c r="BI122"/>
  <c r="BI367"/>
  <c r="BE122"/>
  <c r="BE367"/>
  <c r="BB122"/>
  <c r="BB367"/>
  <c r="AZ122"/>
  <c r="AV122"/>
  <c r="AO122"/>
  <c r="AK122"/>
  <c r="AK367"/>
  <c r="CQ122"/>
  <c r="CQ367"/>
  <c r="CF122"/>
  <c r="CF367"/>
  <c r="BW122"/>
  <c r="BW367"/>
  <c r="BL122"/>
  <c r="BL367"/>
  <c r="BA122"/>
  <c r="BA367"/>
  <c r="AW122"/>
  <c r="AN122"/>
  <c r="AN367"/>
  <c r="AI122"/>
  <c r="CY122"/>
  <c r="CY367"/>
  <c r="CO122"/>
  <c r="CO367"/>
  <c r="CD122"/>
  <c r="CD367"/>
  <c r="BS122"/>
  <c r="BS367"/>
  <c r="BJ122"/>
  <c r="BJ367"/>
  <c r="AX122"/>
  <c r="AP122"/>
  <c r="AJ122"/>
  <c r="CW122"/>
  <c r="CW367"/>
  <c r="CL122"/>
  <c r="CL367"/>
  <c r="CA122"/>
  <c r="CA367"/>
  <c r="BQ122"/>
  <c r="BQ367"/>
  <c r="BF122"/>
  <c r="BF367"/>
  <c r="AY122"/>
  <c r="AY367"/>
  <c r="AQ122"/>
  <c r="AQ367"/>
  <c r="AL122"/>
  <c r="AV151" i="3"/>
  <c r="BK160"/>
  <c r="BK405"/>
  <c r="AI227"/>
  <c r="AI472"/>
  <c r="BW247"/>
  <c r="BW492"/>
  <c r="BW599"/>
  <c r="AQ263"/>
  <c r="AQ508"/>
  <c r="AQ607" s="1"/>
  <c r="BC263"/>
  <c r="BC508"/>
  <c r="BC607"/>
  <c r="BS263"/>
  <c r="BS508"/>
  <c r="AN282"/>
  <c r="N19"/>
  <c r="AP44" i="9"/>
  <c r="AP48"/>
  <c r="AT48"/>
  <c r="BB48"/>
  <c r="BB293"/>
  <c r="BD48"/>
  <c r="BD293"/>
  <c r="BF48"/>
  <c r="BF293"/>
  <c r="BH48"/>
  <c r="BH293"/>
  <c r="BP48"/>
  <c r="BP293"/>
  <c r="BR48"/>
  <c r="BR293"/>
  <c r="BT48"/>
  <c r="BT293"/>
  <c r="BX48"/>
  <c r="BX293"/>
  <c r="CD48"/>
  <c r="CD293"/>
  <c r="CF48"/>
  <c r="CF293"/>
  <c r="CH48"/>
  <c r="CH293"/>
  <c r="CL48"/>
  <c r="CL293"/>
  <c r="CR48"/>
  <c r="CR293"/>
  <c r="CT48"/>
  <c r="CT293"/>
  <c r="CO60"/>
  <c r="CO305"/>
  <c r="CS60"/>
  <c r="CS305"/>
  <c r="BZ62"/>
  <c r="BZ307"/>
  <c r="CJ62"/>
  <c r="CJ307"/>
  <c r="CP62"/>
  <c r="CP307"/>
  <c r="BA70"/>
  <c r="BA315"/>
  <c r="BM70"/>
  <c r="BM315"/>
  <c r="BX70"/>
  <c r="BX315"/>
  <c r="CJ70"/>
  <c r="CJ315"/>
  <c r="CV70"/>
  <c r="CV315"/>
  <c r="X89"/>
  <c r="BJ103"/>
  <c r="BJ348"/>
  <c r="CF103"/>
  <c r="CF348"/>
  <c r="CX103"/>
  <c r="CX348"/>
  <c r="BC122"/>
  <c r="BC367"/>
  <c r="CS122"/>
  <c r="CS367"/>
  <c r="X123"/>
  <c r="CV107"/>
  <c r="CV352"/>
  <c r="CV551"/>
  <c r="CP107"/>
  <c r="CP352"/>
  <c r="CP551"/>
  <c r="CK107"/>
  <c r="CK352"/>
  <c r="CK551"/>
  <c r="CE107"/>
  <c r="CE352"/>
  <c r="CE551"/>
  <c r="BZ107"/>
  <c r="BZ352"/>
  <c r="BZ551"/>
  <c r="BV107"/>
  <c r="BV352"/>
  <c r="BV551"/>
  <c r="BO107"/>
  <c r="BO352"/>
  <c r="BO551"/>
  <c r="CU121"/>
  <c r="CU366"/>
  <c r="CS121"/>
  <c r="CS366"/>
  <c r="CQ121"/>
  <c r="CQ366"/>
  <c r="CM121"/>
  <c r="CM366"/>
  <c r="CG121"/>
  <c r="CG366"/>
  <c r="CE121"/>
  <c r="CE366"/>
  <c r="CC121"/>
  <c r="CC366"/>
  <c r="BZ121"/>
  <c r="BZ366"/>
  <c r="BS121"/>
  <c r="BS366"/>
  <c r="BQ121"/>
  <c r="BQ366"/>
  <c r="BN121"/>
  <c r="BN366"/>
  <c r="BH121"/>
  <c r="BH366"/>
  <c r="BF121"/>
  <c r="BF366"/>
  <c r="BC121"/>
  <c r="BC366"/>
  <c r="AZ121"/>
  <c r="AQ121"/>
  <c r="AQ366"/>
  <c r="AM121"/>
  <c r="AN125"/>
  <c r="AN370"/>
  <c r="CY134"/>
  <c r="CY379"/>
  <c r="CW134"/>
  <c r="CW379"/>
  <c r="CS134"/>
  <c r="CS379"/>
  <c r="CQ134"/>
  <c r="CQ379"/>
  <c r="CO134"/>
  <c r="CO379"/>
  <c r="CL134"/>
  <c r="CL379"/>
  <c r="CJ134"/>
  <c r="CJ379"/>
  <c r="CF134"/>
  <c r="CF379"/>
  <c r="CD134"/>
  <c r="CD379"/>
  <c r="CA134"/>
  <c r="CA379"/>
  <c r="BY134"/>
  <c r="BY379"/>
  <c r="BW134"/>
  <c r="BW379"/>
  <c r="BS134"/>
  <c r="BS379"/>
  <c r="BQ134"/>
  <c r="BQ379"/>
  <c r="BN134"/>
  <c r="BN379"/>
  <c r="BL134"/>
  <c r="BL379"/>
  <c r="BJ134"/>
  <c r="BJ379"/>
  <c r="BF134"/>
  <c r="BF379"/>
  <c r="BC134"/>
  <c r="BC379"/>
  <c r="BA134"/>
  <c r="BA379"/>
  <c r="AX134"/>
  <c r="AQ134"/>
  <c r="AQ379"/>
  <c r="AM134"/>
  <c r="AI134"/>
  <c r="AY134"/>
  <c r="AS134"/>
  <c r="AS379"/>
  <c r="AN134"/>
  <c r="AN379"/>
  <c r="AJ134"/>
  <c r="AJ379"/>
  <c r="L135"/>
  <c r="N135"/>
  <c r="L137"/>
  <c r="N137"/>
  <c r="X158"/>
  <c r="Y158"/>
  <c r="Z158"/>
  <c r="V158"/>
  <c r="U158"/>
  <c r="T158"/>
  <c r="AS162"/>
  <c r="AO162"/>
  <c r="AK162"/>
  <c r="CY162"/>
  <c r="CY407"/>
  <c r="CT162"/>
  <c r="CT407"/>
  <c r="CR162"/>
  <c r="CR407"/>
  <c r="CO162"/>
  <c r="CO407"/>
  <c r="CM162"/>
  <c r="CM407"/>
  <c r="CK162"/>
  <c r="CK407"/>
  <c r="CK572"/>
  <c r="CF162"/>
  <c r="CF407"/>
  <c r="CC162"/>
  <c r="CC407"/>
  <c r="CA162"/>
  <c r="CA407"/>
  <c r="BY162"/>
  <c r="BY407"/>
  <c r="BT162"/>
  <c r="BT407"/>
  <c r="BQ162"/>
  <c r="BQ407"/>
  <c r="BO162"/>
  <c r="BO407"/>
  <c r="BM162"/>
  <c r="BM407"/>
  <c r="BK162"/>
  <c r="BK407"/>
  <c r="BE162"/>
  <c r="BE407"/>
  <c r="BC162"/>
  <c r="BC407"/>
  <c r="BA162"/>
  <c r="BA407"/>
  <c r="AX162"/>
  <c r="AP162"/>
  <c r="AL162"/>
  <c r="AL407"/>
  <c r="AY162"/>
  <c r="AQ162"/>
  <c r="AQ407"/>
  <c r="AM162"/>
  <c r="CV173"/>
  <c r="CV418"/>
  <c r="CS173"/>
  <c r="CS418"/>
  <c r="BK173"/>
  <c r="BK418"/>
  <c r="AS173"/>
  <c r="BY173"/>
  <c r="BY418"/>
  <c r="AU173"/>
  <c r="CU173"/>
  <c r="CU418"/>
  <c r="BI173"/>
  <c r="BI418"/>
  <c r="AY188"/>
  <c r="AU188"/>
  <c r="AU433"/>
  <c r="AP188"/>
  <c r="AL188"/>
  <c r="AH188"/>
  <c r="CW188"/>
  <c r="CW433"/>
  <c r="CR188"/>
  <c r="CR433"/>
  <c r="CN188"/>
  <c r="CN433"/>
  <c r="CI188"/>
  <c r="CI433"/>
  <c r="CF188"/>
  <c r="CF433"/>
  <c r="BZ188"/>
  <c r="BZ433"/>
  <c r="BW188"/>
  <c r="BW433"/>
  <c r="BR188"/>
  <c r="BR433"/>
  <c r="BN188"/>
  <c r="BN433"/>
  <c r="BI188"/>
  <c r="BI433"/>
  <c r="BF188"/>
  <c r="BF433"/>
  <c r="AZ188"/>
  <c r="AT188"/>
  <c r="AT433"/>
  <c r="AN188"/>
  <c r="AN433"/>
  <c r="AI188"/>
  <c r="CX188"/>
  <c r="CX433"/>
  <c r="CU188"/>
  <c r="CU433"/>
  <c r="CP188"/>
  <c r="CP433"/>
  <c r="CL188"/>
  <c r="CL433"/>
  <c r="CG188"/>
  <c r="CG433"/>
  <c r="CD188"/>
  <c r="CD433"/>
  <c r="BX188"/>
  <c r="BX433"/>
  <c r="BU188"/>
  <c r="BU433"/>
  <c r="BO188"/>
  <c r="BO433"/>
  <c r="BL188"/>
  <c r="BL433"/>
  <c r="BG188"/>
  <c r="BG433"/>
  <c r="BC188"/>
  <c r="BC433"/>
  <c r="AV188"/>
  <c r="AO188"/>
  <c r="AJ188"/>
  <c r="AJ433"/>
  <c r="CV188"/>
  <c r="CV433"/>
  <c r="CS188"/>
  <c r="CS433"/>
  <c r="CM188"/>
  <c r="CM433"/>
  <c r="CJ188"/>
  <c r="CJ433"/>
  <c r="CE188"/>
  <c r="CE433"/>
  <c r="CA188"/>
  <c r="CA433"/>
  <c r="BV188"/>
  <c r="BV433"/>
  <c r="BS188"/>
  <c r="BS433"/>
  <c r="BM188"/>
  <c r="BM433"/>
  <c r="BJ188"/>
  <c r="BJ433"/>
  <c r="BD188"/>
  <c r="BD433"/>
  <c r="BA188"/>
  <c r="BA433"/>
  <c r="AW188"/>
  <c r="AW433"/>
  <c r="AQ188"/>
  <c r="AQ433"/>
  <c r="AK188"/>
  <c r="CO188"/>
  <c r="CO433"/>
  <c r="CY188"/>
  <c r="CY433"/>
  <c r="CB188"/>
  <c r="CB433"/>
  <c r="BP188"/>
  <c r="BP433"/>
  <c r="AM188"/>
  <c r="AM433"/>
  <c r="CQ188"/>
  <c r="CQ433"/>
  <c r="BT188"/>
  <c r="BT433"/>
  <c r="BH188"/>
  <c r="BH433"/>
  <c r="AR188"/>
  <c r="AR433"/>
  <c r="X188"/>
  <c r="Y188"/>
  <c r="CT188"/>
  <c r="CT433"/>
  <c r="CH188"/>
  <c r="CH433"/>
  <c r="BK188"/>
  <c r="BK433"/>
  <c r="AX188"/>
  <c r="CQ192"/>
  <c r="CQ437"/>
  <c r="CL192"/>
  <c r="CL437"/>
  <c r="CA192"/>
  <c r="CA437"/>
  <c r="BP192"/>
  <c r="BP437"/>
  <c r="BL192"/>
  <c r="BL437"/>
  <c r="BA192"/>
  <c r="BA437"/>
  <c r="AY192"/>
  <c r="AY437"/>
  <c r="AU192"/>
  <c r="AP192"/>
  <c r="AL192"/>
  <c r="AH192"/>
  <c r="CY192"/>
  <c r="CY437"/>
  <c r="CW192"/>
  <c r="CW437"/>
  <c r="CT192"/>
  <c r="CT437"/>
  <c r="CP192"/>
  <c r="CP437"/>
  <c r="CM192"/>
  <c r="CM437"/>
  <c r="CI192"/>
  <c r="CI437"/>
  <c r="CF192"/>
  <c r="CF437"/>
  <c r="CD192"/>
  <c r="CD437"/>
  <c r="BU192"/>
  <c r="BU437"/>
  <c r="BR192"/>
  <c r="BR437"/>
  <c r="BG192"/>
  <c r="BG437"/>
  <c r="AZ192"/>
  <c r="AT192"/>
  <c r="AT437"/>
  <c r="AN192"/>
  <c r="AI192"/>
  <c r="CU192"/>
  <c r="CU437"/>
  <c r="CR192"/>
  <c r="CR437"/>
  <c r="CG192"/>
  <c r="CG437"/>
  <c r="BZ192"/>
  <c r="BZ437"/>
  <c r="BX192"/>
  <c r="BX437"/>
  <c r="BS192"/>
  <c r="BS437"/>
  <c r="BN192"/>
  <c r="BN437"/>
  <c r="BJ192"/>
  <c r="BJ437"/>
  <c r="BD192"/>
  <c r="BD437"/>
  <c r="BB192"/>
  <c r="BB437"/>
  <c r="AV192"/>
  <c r="AO192"/>
  <c r="AJ192"/>
  <c r="CX192"/>
  <c r="CX437"/>
  <c r="CS192"/>
  <c r="CS437"/>
  <c r="CN192"/>
  <c r="CN437"/>
  <c r="CJ192"/>
  <c r="CJ437"/>
  <c r="CE192"/>
  <c r="CE437"/>
  <c r="CB192"/>
  <c r="CB437"/>
  <c r="BV192"/>
  <c r="BV437"/>
  <c r="BK192"/>
  <c r="BK437"/>
  <c r="BH192"/>
  <c r="BH437"/>
  <c r="AW192"/>
  <c r="AQ192"/>
  <c r="AQ437"/>
  <c r="AK192"/>
  <c r="AK437"/>
  <c r="CO192"/>
  <c r="CO437"/>
  <c r="BW192"/>
  <c r="BW437"/>
  <c r="BM192"/>
  <c r="BM437"/>
  <c r="BC192"/>
  <c r="BC437"/>
  <c r="AM192"/>
  <c r="CH192"/>
  <c r="CH437"/>
  <c r="BY192"/>
  <c r="BY437"/>
  <c r="BO192"/>
  <c r="BO437"/>
  <c r="BF192"/>
  <c r="BF437"/>
  <c r="AR192"/>
  <c r="X192"/>
  <c r="CK192"/>
  <c r="CK437"/>
  <c r="BI192"/>
  <c r="BI437"/>
  <c r="AX192"/>
  <c r="AL58"/>
  <c r="AX58"/>
  <c r="BH58"/>
  <c r="BH303"/>
  <c r="BL58"/>
  <c r="BL303"/>
  <c r="BO58"/>
  <c r="BO303"/>
  <c r="BY58"/>
  <c r="BY303"/>
  <c r="CA58"/>
  <c r="CA303"/>
  <c r="CK58"/>
  <c r="CK303"/>
  <c r="CN58"/>
  <c r="CN303"/>
  <c r="CQ58"/>
  <c r="CQ303"/>
  <c r="AK59"/>
  <c r="AQ59"/>
  <c r="AQ304"/>
  <c r="AV59"/>
  <c r="AK64"/>
  <c r="AK309"/>
  <c r="AQ64"/>
  <c r="AQ309"/>
  <c r="AW64"/>
  <c r="BA64"/>
  <c r="BA309"/>
  <c r="BD64"/>
  <c r="BD309"/>
  <c r="BG64"/>
  <c r="BG309"/>
  <c r="BI64"/>
  <c r="BI309"/>
  <c r="BM64"/>
  <c r="BM309"/>
  <c r="BO64"/>
  <c r="BO309"/>
  <c r="BS64"/>
  <c r="BS309"/>
  <c r="BU64"/>
  <c r="BU309"/>
  <c r="BX64"/>
  <c r="BX309"/>
  <c r="BZ64"/>
  <c r="BZ309"/>
  <c r="CD64"/>
  <c r="CD309"/>
  <c r="CG64"/>
  <c r="CG309"/>
  <c r="CJ64"/>
  <c r="CJ309"/>
  <c r="CJ537"/>
  <c r="CL64"/>
  <c r="CL309"/>
  <c r="CN64"/>
  <c r="CN309"/>
  <c r="CS64"/>
  <c r="CS309"/>
  <c r="CV64"/>
  <c r="CV309"/>
  <c r="CX64"/>
  <c r="CX309"/>
  <c r="AQ67"/>
  <c r="AQ312"/>
  <c r="AW67"/>
  <c r="AW312"/>
  <c r="AQ68"/>
  <c r="AQ313"/>
  <c r="AU68"/>
  <c r="BD68"/>
  <c r="BD313"/>
  <c r="BF68"/>
  <c r="BF313"/>
  <c r="BH68"/>
  <c r="BH313"/>
  <c r="BJ68"/>
  <c r="BJ313"/>
  <c r="BS68"/>
  <c r="BS313"/>
  <c r="BU68"/>
  <c r="BU313"/>
  <c r="BX68"/>
  <c r="BX313"/>
  <c r="CB68"/>
  <c r="CB313"/>
  <c r="CH68"/>
  <c r="CH313"/>
  <c r="CK68"/>
  <c r="CK313"/>
  <c r="CO68"/>
  <c r="CO313"/>
  <c r="CQ68"/>
  <c r="CQ313"/>
  <c r="CX68"/>
  <c r="CX313"/>
  <c r="AK72"/>
  <c r="AK317"/>
  <c r="AK539" s="1"/>
  <c r="AO72"/>
  <c r="AU72"/>
  <c r="AU317"/>
  <c r="AU539" s="1"/>
  <c r="AY72"/>
  <c r="BA72"/>
  <c r="BA317"/>
  <c r="BA539"/>
  <c r="BF72"/>
  <c r="BF317"/>
  <c r="BF539"/>
  <c r="BK72"/>
  <c r="BK317"/>
  <c r="BK539"/>
  <c r="BP72"/>
  <c r="BP317"/>
  <c r="BP539"/>
  <c r="BU72"/>
  <c r="BU317"/>
  <c r="BU539"/>
  <c r="BY72"/>
  <c r="BY317"/>
  <c r="BY539"/>
  <c r="CD72"/>
  <c r="CD317"/>
  <c r="CD539"/>
  <c r="CI72"/>
  <c r="CI317"/>
  <c r="CI539"/>
  <c r="CN72"/>
  <c r="CN317"/>
  <c r="CN539"/>
  <c r="CR72"/>
  <c r="CR317"/>
  <c r="CR539"/>
  <c r="CW72"/>
  <c r="CW317"/>
  <c r="CW539"/>
  <c r="AK82"/>
  <c r="AR82"/>
  <c r="AW82"/>
  <c r="BA82"/>
  <c r="BA327"/>
  <c r="BE82"/>
  <c r="BE327"/>
  <c r="BG82"/>
  <c r="BG327"/>
  <c r="BI82"/>
  <c r="BI327"/>
  <c r="BL82"/>
  <c r="BL327"/>
  <c r="BQ82"/>
  <c r="BQ327"/>
  <c r="BS82"/>
  <c r="BS327"/>
  <c r="BU82"/>
  <c r="BU327"/>
  <c r="BW82"/>
  <c r="BW327"/>
  <c r="BY82"/>
  <c r="BY327"/>
  <c r="CE82"/>
  <c r="CE327"/>
  <c r="CG82"/>
  <c r="CG327"/>
  <c r="CI82"/>
  <c r="CI327"/>
  <c r="CK82"/>
  <c r="CK327"/>
  <c r="CO82"/>
  <c r="CO327"/>
  <c r="CS82"/>
  <c r="CS327"/>
  <c r="CU82"/>
  <c r="CU327"/>
  <c r="CW82"/>
  <c r="CW327"/>
  <c r="BR88"/>
  <c r="BR333"/>
  <c r="CR88"/>
  <c r="CR333"/>
  <c r="AJ91"/>
  <c r="AR91"/>
  <c r="AL95"/>
  <c r="AQ95"/>
  <c r="AQ340"/>
  <c r="AX95"/>
  <c r="AN98"/>
  <c r="AS98"/>
  <c r="AI100"/>
  <c r="AL107"/>
  <c r="AP107"/>
  <c r="AW107"/>
  <c r="BC107"/>
  <c r="BC352"/>
  <c r="BC551"/>
  <c r="BJ107"/>
  <c r="BJ352"/>
  <c r="BJ551"/>
  <c r="BN107"/>
  <c r="BN352"/>
  <c r="BN551"/>
  <c r="BX107"/>
  <c r="BX352"/>
  <c r="BX551"/>
  <c r="CF107"/>
  <c r="CF352"/>
  <c r="CF551"/>
  <c r="CJ107"/>
  <c r="CJ352"/>
  <c r="CJ551"/>
  <c r="CR107"/>
  <c r="CR352"/>
  <c r="CR551"/>
  <c r="AP121"/>
  <c r="BE121"/>
  <c r="BE366"/>
  <c r="BR121"/>
  <c r="BR366"/>
  <c r="CF121"/>
  <c r="CF366"/>
  <c r="CT121"/>
  <c r="CT366"/>
  <c r="BC125"/>
  <c r="BC370"/>
  <c r="BN125"/>
  <c r="BN370"/>
  <c r="BY125"/>
  <c r="BY370"/>
  <c r="CX125"/>
  <c r="CX370"/>
  <c r="AL131"/>
  <c r="AW131"/>
  <c r="AW376"/>
  <c r="L133"/>
  <c r="K133"/>
  <c r="J133"/>
  <c r="I133"/>
  <c r="H133"/>
  <c r="AP133"/>
  <c r="AP378"/>
  <c r="AP134"/>
  <c r="BR134"/>
  <c r="BR379"/>
  <c r="CC134"/>
  <c r="CC379"/>
  <c r="CM134"/>
  <c r="CM379"/>
  <c r="CX134"/>
  <c r="CX379"/>
  <c r="AR150"/>
  <c r="AR395"/>
  <c r="BF150"/>
  <c r="BF395"/>
  <c r="BR150"/>
  <c r="BR395"/>
  <c r="CD150"/>
  <c r="CD395"/>
  <c r="CP150"/>
  <c r="CP395"/>
  <c r="AS157"/>
  <c r="BL157"/>
  <c r="BL402"/>
  <c r="BY157"/>
  <c r="BY402"/>
  <c r="CL157"/>
  <c r="CL402"/>
  <c r="CY157"/>
  <c r="CY402"/>
  <c r="BB162"/>
  <c r="BB407"/>
  <c r="BN162"/>
  <c r="BN407"/>
  <c r="BZ162"/>
  <c r="BZ407"/>
  <c r="CL162"/>
  <c r="CL407"/>
  <c r="CX162"/>
  <c r="CX407"/>
  <c r="CK188"/>
  <c r="CK433"/>
  <c r="CY128"/>
  <c r="CY373"/>
  <c r="CY560"/>
  <c r="CW128"/>
  <c r="CW373"/>
  <c r="CS128"/>
  <c r="CS373"/>
  <c r="CQ128"/>
  <c r="CQ373"/>
  <c r="CO128"/>
  <c r="CO373"/>
  <c r="CO560"/>
  <c r="CL128"/>
  <c r="CL373"/>
  <c r="CJ128"/>
  <c r="CJ373"/>
  <c r="CF128"/>
  <c r="CF373"/>
  <c r="CD128"/>
  <c r="CD373"/>
  <c r="CA128"/>
  <c r="CA373"/>
  <c r="BY128"/>
  <c r="BY373"/>
  <c r="BW128"/>
  <c r="BW373"/>
  <c r="BW560"/>
  <c r="BS128"/>
  <c r="BS373"/>
  <c r="BQ128"/>
  <c r="BQ373"/>
  <c r="BN128"/>
  <c r="BN373"/>
  <c r="BL128"/>
  <c r="BL373"/>
  <c r="BJ128"/>
  <c r="BJ373"/>
  <c r="BF128"/>
  <c r="BF373"/>
  <c r="BC128"/>
  <c r="BC373"/>
  <c r="BA128"/>
  <c r="BA373"/>
  <c r="AX128"/>
  <c r="AQ128"/>
  <c r="AQ373"/>
  <c r="AM128"/>
  <c r="AI128"/>
  <c r="AY128"/>
  <c r="AY373"/>
  <c r="AS128"/>
  <c r="AN128"/>
  <c r="AJ128"/>
  <c r="X138"/>
  <c r="Y138"/>
  <c r="N138"/>
  <c r="O138"/>
  <c r="AJ72"/>
  <c r="AN72"/>
  <c r="AS72"/>
  <c r="AS317"/>
  <c r="AS539" s="1"/>
  <c r="AX72"/>
  <c r="AX317"/>
  <c r="AX539" s="1"/>
  <c r="BB72"/>
  <c r="BB317"/>
  <c r="BB539"/>
  <c r="BH72"/>
  <c r="BH317"/>
  <c r="BH539"/>
  <c r="BL72"/>
  <c r="BL317"/>
  <c r="BL539"/>
  <c r="BQ72"/>
  <c r="BQ317"/>
  <c r="BQ539"/>
  <c r="BV72"/>
  <c r="BV317"/>
  <c r="BV539"/>
  <c r="BZ72"/>
  <c r="BZ317"/>
  <c r="BZ539"/>
  <c r="CE72"/>
  <c r="CE317"/>
  <c r="CE539"/>
  <c r="CJ72"/>
  <c r="CJ317"/>
  <c r="CJ539"/>
  <c r="CO72"/>
  <c r="CO317"/>
  <c r="CO539"/>
  <c r="CS72"/>
  <c r="CS317"/>
  <c r="CS539"/>
  <c r="CX72"/>
  <c r="CX317"/>
  <c r="CX539"/>
  <c r="AK81"/>
  <c r="AO81"/>
  <c r="AO326"/>
  <c r="AU81"/>
  <c r="AY81"/>
  <c r="AJ82"/>
  <c r="AP82"/>
  <c r="AU82"/>
  <c r="AU327"/>
  <c r="AH84"/>
  <c r="AL84"/>
  <c r="AL329"/>
  <c r="AP84"/>
  <c r="AV84"/>
  <c r="AZ84"/>
  <c r="BB84"/>
  <c r="BB329"/>
  <c r="BE84"/>
  <c r="BE329"/>
  <c r="BH84"/>
  <c r="BH329"/>
  <c r="BJ84"/>
  <c r="BJ329"/>
  <c r="BL84"/>
  <c r="BL329"/>
  <c r="BN84"/>
  <c r="BN329"/>
  <c r="BQ84"/>
  <c r="BQ329"/>
  <c r="BS84"/>
  <c r="BS329"/>
  <c r="BV84"/>
  <c r="BV329"/>
  <c r="BX84"/>
  <c r="BX329"/>
  <c r="BZ84"/>
  <c r="BZ329"/>
  <c r="CC84"/>
  <c r="CC329"/>
  <c r="CE84"/>
  <c r="CE329"/>
  <c r="CH84"/>
  <c r="CH329"/>
  <c r="CJ84"/>
  <c r="CJ329"/>
  <c r="CL84"/>
  <c r="CL329"/>
  <c r="CO84"/>
  <c r="CO329"/>
  <c r="CQ84"/>
  <c r="CQ329"/>
  <c r="CS84"/>
  <c r="CS329"/>
  <c r="CV84"/>
  <c r="CV329"/>
  <c r="CX84"/>
  <c r="CX329"/>
  <c r="AI85"/>
  <c r="AN85"/>
  <c r="AT85"/>
  <c r="BA85"/>
  <c r="BA330"/>
  <c r="BE85"/>
  <c r="BE330"/>
  <c r="BG85"/>
  <c r="BG330"/>
  <c r="BI85"/>
  <c r="BI330"/>
  <c r="BQ85"/>
  <c r="BQ330"/>
  <c r="BS85"/>
  <c r="BS330"/>
  <c r="BU85"/>
  <c r="BU330"/>
  <c r="BW85"/>
  <c r="BW330"/>
  <c r="CE85"/>
  <c r="CE330"/>
  <c r="CG85"/>
  <c r="CG330"/>
  <c r="CI85"/>
  <c r="CI330"/>
  <c r="CK85"/>
  <c r="CK330"/>
  <c r="CQ85"/>
  <c r="CQ330"/>
  <c r="CV85"/>
  <c r="CV330"/>
  <c r="CX85"/>
  <c r="CX330"/>
  <c r="AK87"/>
  <c r="AK332"/>
  <c r="AO87"/>
  <c r="AU87"/>
  <c r="AY87"/>
  <c r="AY332"/>
  <c r="BU87"/>
  <c r="BU332"/>
  <c r="BW87"/>
  <c r="BW332"/>
  <c r="BY87"/>
  <c r="BY332"/>
  <c r="BY547"/>
  <c r="CB87"/>
  <c r="CB332"/>
  <c r="CB547"/>
  <c r="CD87"/>
  <c r="CD332"/>
  <c r="CD547"/>
  <c r="CF87"/>
  <c r="CF332"/>
  <c r="CI87"/>
  <c r="CI332"/>
  <c r="CK87"/>
  <c r="CK332"/>
  <c r="CN87"/>
  <c r="CN332"/>
  <c r="CP87"/>
  <c r="CP332"/>
  <c r="CR87"/>
  <c r="CR332"/>
  <c r="CU87"/>
  <c r="CU332"/>
  <c r="CU88"/>
  <c r="CU333"/>
  <c r="AR90"/>
  <c r="AR335"/>
  <c r="AY90"/>
  <c r="AY335"/>
  <c r="BL90"/>
  <c r="BL335"/>
  <c r="BQ90"/>
  <c r="BQ335"/>
  <c r="BT90"/>
  <c r="BT335"/>
  <c r="BV90"/>
  <c r="BV335"/>
  <c r="CI90"/>
  <c r="CI335"/>
  <c r="CN90"/>
  <c r="CN335"/>
  <c r="CS90"/>
  <c r="CS335"/>
  <c r="AI91"/>
  <c r="AN91"/>
  <c r="AX91"/>
  <c r="BG91"/>
  <c r="BG336"/>
  <c r="BL91"/>
  <c r="BL336"/>
  <c r="BQ91"/>
  <c r="BQ336"/>
  <c r="BT91"/>
  <c r="BT336"/>
  <c r="CE91"/>
  <c r="CE336"/>
  <c r="CG91"/>
  <c r="CG336"/>
  <c r="CJ91"/>
  <c r="CJ336"/>
  <c r="CJ548"/>
  <c r="CR91"/>
  <c r="CR336"/>
  <c r="CT91"/>
  <c r="CT336"/>
  <c r="CC92"/>
  <c r="CC337"/>
  <c r="BR94"/>
  <c r="BR339"/>
  <c r="AK95"/>
  <c r="AP95"/>
  <c r="AP340"/>
  <c r="AT95"/>
  <c r="BB95"/>
  <c r="BB340"/>
  <c r="BD95"/>
  <c r="BD340"/>
  <c r="BF95"/>
  <c r="BF340"/>
  <c r="BK95"/>
  <c r="BK340"/>
  <c r="BN95"/>
  <c r="BN340"/>
  <c r="BP95"/>
  <c r="BP340"/>
  <c r="BS95"/>
  <c r="BS340"/>
  <c r="BX95"/>
  <c r="BX340"/>
  <c r="BX548"/>
  <c r="CA95"/>
  <c r="CA340"/>
  <c r="CA548"/>
  <c r="CC95"/>
  <c r="CC340"/>
  <c r="CE95"/>
  <c r="CE340"/>
  <c r="CL95"/>
  <c r="CL340"/>
  <c r="CN95"/>
  <c r="CN340"/>
  <c r="CP95"/>
  <c r="CP340"/>
  <c r="CR95"/>
  <c r="CR340"/>
  <c r="CT95"/>
  <c r="CT340"/>
  <c r="AM98"/>
  <c r="AM343"/>
  <c r="AR98"/>
  <c r="AZ98"/>
  <c r="BC98"/>
  <c r="BC343"/>
  <c r="BE98"/>
  <c r="BE343"/>
  <c r="BK98"/>
  <c r="BK343"/>
  <c r="BN98"/>
  <c r="BN343"/>
  <c r="BP98"/>
  <c r="BP343"/>
  <c r="BR98"/>
  <c r="BR343"/>
  <c r="BX98"/>
  <c r="BX343"/>
  <c r="CA98"/>
  <c r="CA343"/>
  <c r="CC98"/>
  <c r="CC343"/>
  <c r="CE98"/>
  <c r="CE343"/>
  <c r="CL98"/>
  <c r="CL343"/>
  <c r="CN98"/>
  <c r="CN343"/>
  <c r="CP98"/>
  <c r="CP343"/>
  <c r="CR98"/>
  <c r="CR343"/>
  <c r="AN99"/>
  <c r="AN344"/>
  <c r="AW99"/>
  <c r="BB99"/>
  <c r="BB344"/>
  <c r="BK99"/>
  <c r="BK344"/>
  <c r="BN99"/>
  <c r="BN344"/>
  <c r="BU99"/>
  <c r="BU344"/>
  <c r="BW99"/>
  <c r="BW344"/>
  <c r="CG99"/>
  <c r="CG344"/>
  <c r="CI99"/>
  <c r="CI344"/>
  <c r="CI549"/>
  <c r="CM99"/>
  <c r="CM344"/>
  <c r="CO99"/>
  <c r="CO344"/>
  <c r="AH100"/>
  <c r="BI100"/>
  <c r="BI345"/>
  <c r="BQ100"/>
  <c r="BQ345"/>
  <c r="CI100"/>
  <c r="CI345"/>
  <c r="AN101"/>
  <c r="BT105"/>
  <c r="BT350"/>
  <c r="AK107"/>
  <c r="AK352"/>
  <c r="AK551" s="1"/>
  <c r="AO107"/>
  <c r="AV107"/>
  <c r="AV352"/>
  <c r="AV551" s="1"/>
  <c r="AZ107"/>
  <c r="BE107"/>
  <c r="BE352"/>
  <c r="BE551"/>
  <c r="BK107"/>
  <c r="BK352"/>
  <c r="BK551"/>
  <c r="BR107"/>
  <c r="BR352"/>
  <c r="BR551"/>
  <c r="CA107"/>
  <c r="CA352"/>
  <c r="CA551"/>
  <c r="CD107"/>
  <c r="CD352"/>
  <c r="CD551"/>
  <c r="CM107"/>
  <c r="CM352"/>
  <c r="CM551"/>
  <c r="CW107"/>
  <c r="CW352"/>
  <c r="CW551"/>
  <c r="CY107"/>
  <c r="CY352"/>
  <c r="CY551"/>
  <c r="CK114"/>
  <c r="CK359"/>
  <c r="AO116"/>
  <c r="AO361"/>
  <c r="BE116"/>
  <c r="BE361"/>
  <c r="BZ116"/>
  <c r="BZ361"/>
  <c r="L118"/>
  <c r="K118"/>
  <c r="J118"/>
  <c r="X121"/>
  <c r="AO121"/>
  <c r="AU121"/>
  <c r="AU366"/>
  <c r="BG121"/>
  <c r="BG366"/>
  <c r="BU121"/>
  <c r="BU366"/>
  <c r="CH121"/>
  <c r="CH366"/>
  <c r="CP125"/>
  <c r="CP370"/>
  <c r="AP128"/>
  <c r="AI131"/>
  <c r="AQ131"/>
  <c r="AQ376"/>
  <c r="BA131"/>
  <c r="BA376"/>
  <c r="BF131"/>
  <c r="BF376"/>
  <c r="BL131"/>
  <c r="BL376"/>
  <c r="BQ131"/>
  <c r="BQ376"/>
  <c r="BW131"/>
  <c r="BW376"/>
  <c r="CA131"/>
  <c r="CA376"/>
  <c r="CF131"/>
  <c r="CF376"/>
  <c r="CL131"/>
  <c r="CL376"/>
  <c r="CQ131"/>
  <c r="CQ376"/>
  <c r="AM133"/>
  <c r="AM378"/>
  <c r="BA133"/>
  <c r="BA378"/>
  <c r="BM133"/>
  <c r="BM378"/>
  <c r="BR133"/>
  <c r="BR378"/>
  <c r="CC133"/>
  <c r="CC378"/>
  <c r="CO133"/>
  <c r="CO378"/>
  <c r="AO134"/>
  <c r="AZ134"/>
  <c r="BE134"/>
  <c r="BE379"/>
  <c r="BK134"/>
  <c r="BK379"/>
  <c r="BO134"/>
  <c r="BO379"/>
  <c r="BZ134"/>
  <c r="BZ379"/>
  <c r="CK134"/>
  <c r="CK379"/>
  <c r="CV134"/>
  <c r="CV379"/>
  <c r="X150"/>
  <c r="X395"/>
  <c r="AN150"/>
  <c r="BD150"/>
  <c r="BD395"/>
  <c r="BP150"/>
  <c r="BP395"/>
  <c r="CB150"/>
  <c r="CB395"/>
  <c r="AO157"/>
  <c r="BE157"/>
  <c r="BE402"/>
  <c r="BR157"/>
  <c r="BR402"/>
  <c r="CF157"/>
  <c r="CF402"/>
  <c r="BL162"/>
  <c r="BL407"/>
  <c r="BX162"/>
  <c r="BX407"/>
  <c r="BX572"/>
  <c r="CG162"/>
  <c r="CG407"/>
  <c r="CG572"/>
  <c r="CS162"/>
  <c r="CS407"/>
  <c r="BY188"/>
  <c r="BY433"/>
  <c r="BT192"/>
  <c r="BT437"/>
  <c r="BS116"/>
  <c r="BS361"/>
  <c r="BN116"/>
  <c r="BN361"/>
  <c r="BJ116"/>
  <c r="BJ361"/>
  <c r="BC116"/>
  <c r="BC361"/>
  <c r="AX116"/>
  <c r="AM116"/>
  <c r="AY131"/>
  <c r="AS131"/>
  <c r="AN131"/>
  <c r="AJ131"/>
  <c r="CX131"/>
  <c r="CX376"/>
  <c r="CV131"/>
  <c r="CV376"/>
  <c r="CR131"/>
  <c r="CR376"/>
  <c r="CP131"/>
  <c r="CP376"/>
  <c r="CM131"/>
  <c r="CM376"/>
  <c r="CK131"/>
  <c r="CK376"/>
  <c r="CI131"/>
  <c r="CI376"/>
  <c r="CE131"/>
  <c r="CE376"/>
  <c r="CC131"/>
  <c r="CC376"/>
  <c r="BZ131"/>
  <c r="BZ376"/>
  <c r="BX131"/>
  <c r="BX376"/>
  <c r="BV131"/>
  <c r="BV376"/>
  <c r="BR131"/>
  <c r="BR376"/>
  <c r="BO131"/>
  <c r="BO376"/>
  <c r="BM131"/>
  <c r="BM376"/>
  <c r="BK131"/>
  <c r="BK376"/>
  <c r="BI131"/>
  <c r="BI376"/>
  <c r="BE131"/>
  <c r="BE376"/>
  <c r="BB131"/>
  <c r="BB376"/>
  <c r="AZ131"/>
  <c r="AV131"/>
  <c r="AO131"/>
  <c r="AO376"/>
  <c r="AK131"/>
  <c r="AT133"/>
  <c r="AT378"/>
  <c r="AN133"/>
  <c r="CR133"/>
  <c r="CR378"/>
  <c r="CP133"/>
  <c r="CP378"/>
  <c r="CM133"/>
  <c r="CM378"/>
  <c r="CD133"/>
  <c r="CD378"/>
  <c r="CA133"/>
  <c r="CA378"/>
  <c r="BT133"/>
  <c r="BT378"/>
  <c r="BQ133"/>
  <c r="BQ378"/>
  <c r="BN133"/>
  <c r="BN378"/>
  <c r="BE133"/>
  <c r="BE378"/>
  <c r="BB133"/>
  <c r="BB378"/>
  <c r="AZ133"/>
  <c r="AO133"/>
  <c r="AO378"/>
  <c r="AS150"/>
  <c r="AO150"/>
  <c r="AO395"/>
  <c r="AK150"/>
  <c r="CY150"/>
  <c r="CY395"/>
  <c r="CT150"/>
  <c r="CT395"/>
  <c r="CR150"/>
  <c r="CR395"/>
  <c r="CO150"/>
  <c r="CO395"/>
  <c r="CM150"/>
  <c r="CM395"/>
  <c r="CK150"/>
  <c r="CK395"/>
  <c r="CF150"/>
  <c r="CF395"/>
  <c r="CC150"/>
  <c r="CC395"/>
  <c r="CA150"/>
  <c r="CA395"/>
  <c r="BY150"/>
  <c r="BY395"/>
  <c r="BT150"/>
  <c r="BT395"/>
  <c r="BQ150"/>
  <c r="BQ395"/>
  <c r="BO150"/>
  <c r="BO395"/>
  <c r="BM150"/>
  <c r="BM395"/>
  <c r="BK150"/>
  <c r="BK395"/>
  <c r="BE150"/>
  <c r="BE395"/>
  <c r="BC150"/>
  <c r="BC395"/>
  <c r="BA150"/>
  <c r="BA395"/>
  <c r="AX150"/>
  <c r="AP150"/>
  <c r="AL150"/>
  <c r="AY150"/>
  <c r="AQ150"/>
  <c r="AQ395"/>
  <c r="AM150"/>
  <c r="AY157"/>
  <c r="AY402"/>
  <c r="AP157"/>
  <c r="AP402"/>
  <c r="AL157"/>
  <c r="CT157"/>
  <c r="CT402"/>
  <c r="CR157"/>
  <c r="CR402"/>
  <c r="CO157"/>
  <c r="CO402"/>
  <c r="CM157"/>
  <c r="CM402"/>
  <c r="CG157"/>
  <c r="CG402"/>
  <c r="CD157"/>
  <c r="CD402"/>
  <c r="CB157"/>
  <c r="CB402"/>
  <c r="BZ157"/>
  <c r="BZ402"/>
  <c r="BT157"/>
  <c r="BT402"/>
  <c r="BQ157"/>
  <c r="BQ402"/>
  <c r="BO157"/>
  <c r="BO402"/>
  <c r="BM157"/>
  <c r="BM402"/>
  <c r="BF157"/>
  <c r="BF402"/>
  <c r="BD157"/>
  <c r="BD402"/>
  <c r="BB157"/>
  <c r="BB402"/>
  <c r="AZ157"/>
  <c r="AQ157"/>
  <c r="AQ402"/>
  <c r="AM157"/>
  <c r="AR157"/>
  <c r="AN157"/>
  <c r="CU161"/>
  <c r="CU406"/>
  <c r="CP161"/>
  <c r="CP406"/>
  <c r="CC161"/>
  <c r="CC406"/>
  <c r="BR161"/>
  <c r="BR406"/>
  <c r="BH161"/>
  <c r="BH406"/>
  <c r="BC161"/>
  <c r="BC406"/>
  <c r="AP161"/>
  <c r="AP406"/>
  <c r="AR161"/>
  <c r="CS161"/>
  <c r="CS406"/>
  <c r="CF161"/>
  <c r="CF406"/>
  <c r="BU161"/>
  <c r="BU406"/>
  <c r="BP161"/>
  <c r="BP406"/>
  <c r="BE161"/>
  <c r="BE406"/>
  <c r="AT161"/>
  <c r="AT406"/>
  <c r="AI58"/>
  <c r="AV58"/>
  <c r="BA58"/>
  <c r="BA303"/>
  <c r="BJ58"/>
  <c r="BJ303"/>
  <c r="BM58"/>
  <c r="BM303"/>
  <c r="BV58"/>
  <c r="BV303"/>
  <c r="BZ58"/>
  <c r="BZ303"/>
  <c r="CC58"/>
  <c r="CC303"/>
  <c r="CM58"/>
  <c r="CM303"/>
  <c r="CO58"/>
  <c r="CO303"/>
  <c r="AI59"/>
  <c r="AO59"/>
  <c r="AS59"/>
  <c r="AI64"/>
  <c r="AN64"/>
  <c r="AT64"/>
  <c r="AT309"/>
  <c r="AZ64"/>
  <c r="BB64"/>
  <c r="BB309"/>
  <c r="BF64"/>
  <c r="BF309"/>
  <c r="BH64"/>
  <c r="BH309"/>
  <c r="BJ64"/>
  <c r="BJ309"/>
  <c r="BN64"/>
  <c r="BN309"/>
  <c r="BQ64"/>
  <c r="BQ309"/>
  <c r="BT64"/>
  <c r="BT309"/>
  <c r="BV64"/>
  <c r="BV309"/>
  <c r="BY64"/>
  <c r="BY309"/>
  <c r="CB64"/>
  <c r="CB309"/>
  <c r="CF64"/>
  <c r="CF309"/>
  <c r="CH64"/>
  <c r="CH309"/>
  <c r="CK64"/>
  <c r="CK309"/>
  <c r="CM64"/>
  <c r="CM309"/>
  <c r="CO64"/>
  <c r="CO309"/>
  <c r="CT64"/>
  <c r="CT309"/>
  <c r="CW64"/>
  <c r="CW309"/>
  <c r="BI65"/>
  <c r="BI310"/>
  <c r="BZ65"/>
  <c r="BZ310"/>
  <c r="AL66"/>
  <c r="AQ66"/>
  <c r="AQ311"/>
  <c r="AW66"/>
  <c r="BA66"/>
  <c r="BA311"/>
  <c r="BC66"/>
  <c r="BC311"/>
  <c r="BE66"/>
  <c r="BE311"/>
  <c r="BH66"/>
  <c r="BH311"/>
  <c r="BL66"/>
  <c r="BL311"/>
  <c r="BN66"/>
  <c r="BN311"/>
  <c r="BP66"/>
  <c r="BP311"/>
  <c r="BR66"/>
  <c r="BR311"/>
  <c r="BU66"/>
  <c r="BU311"/>
  <c r="BY66"/>
  <c r="BY311"/>
  <c r="CA66"/>
  <c r="CA311"/>
  <c r="CC66"/>
  <c r="CC311"/>
  <c r="CE66"/>
  <c r="CE311"/>
  <c r="CH66"/>
  <c r="CH311"/>
  <c r="CL66"/>
  <c r="CL311"/>
  <c r="CN66"/>
  <c r="CN311"/>
  <c r="CP66"/>
  <c r="CP311"/>
  <c r="CR66"/>
  <c r="CR311"/>
  <c r="CV66"/>
  <c r="CV311"/>
  <c r="AI67"/>
  <c r="AO68"/>
  <c r="AO313"/>
  <c r="AS68"/>
  <c r="BC68"/>
  <c r="BC313"/>
  <c r="BE68"/>
  <c r="BE313"/>
  <c r="BG68"/>
  <c r="BG313"/>
  <c r="BI68"/>
  <c r="BI313"/>
  <c r="BR68"/>
  <c r="BR313"/>
  <c r="BT68"/>
  <c r="BT313"/>
  <c r="BV68"/>
  <c r="BV313"/>
  <c r="BZ68"/>
  <c r="BZ313"/>
  <c r="CG68"/>
  <c r="CG313"/>
  <c r="CJ68"/>
  <c r="CJ313"/>
  <c r="CM68"/>
  <c r="CM313"/>
  <c r="CP68"/>
  <c r="CP313"/>
  <c r="AL69"/>
  <c r="AQ69"/>
  <c r="AQ314"/>
  <c r="AQ538" s="1"/>
  <c r="AW69"/>
  <c r="BA69"/>
  <c r="BA314"/>
  <c r="BA538"/>
  <c r="BD69"/>
  <c r="BD314"/>
  <c r="BD538"/>
  <c r="BH69"/>
  <c r="BH314"/>
  <c r="BQ69"/>
  <c r="BQ314"/>
  <c r="BZ69"/>
  <c r="BZ314"/>
  <c r="CB69"/>
  <c r="CB314"/>
  <c r="CH69"/>
  <c r="CH314"/>
  <c r="CH538"/>
  <c r="CM69"/>
  <c r="CM314"/>
  <c r="CM538"/>
  <c r="CP69"/>
  <c r="CP314"/>
  <c r="CP538"/>
  <c r="CR69"/>
  <c r="CR314"/>
  <c r="CR538"/>
  <c r="AI72"/>
  <c r="AI317"/>
  <c r="AI539" s="1"/>
  <c r="AM72"/>
  <c r="AR72"/>
  <c r="AR317"/>
  <c r="AR539" s="1"/>
  <c r="AW72"/>
  <c r="BD72"/>
  <c r="BD317"/>
  <c r="BD539"/>
  <c r="BI72"/>
  <c r="BI317"/>
  <c r="BI539"/>
  <c r="BM72"/>
  <c r="BM317"/>
  <c r="BM539"/>
  <c r="BR72"/>
  <c r="BR317"/>
  <c r="BR539"/>
  <c r="BW72"/>
  <c r="BW317"/>
  <c r="BW539"/>
  <c r="CB72"/>
  <c r="CB317"/>
  <c r="CB539"/>
  <c r="CF72"/>
  <c r="CF317"/>
  <c r="CF539"/>
  <c r="CK72"/>
  <c r="CK317"/>
  <c r="CK539"/>
  <c r="CP72"/>
  <c r="CP317"/>
  <c r="CP539"/>
  <c r="AJ81"/>
  <c r="AJ326"/>
  <c r="AN81"/>
  <c r="AN326"/>
  <c r="AS81"/>
  <c r="AX81"/>
  <c r="BA81"/>
  <c r="BA326"/>
  <c r="BD81"/>
  <c r="BD326"/>
  <c r="BF81"/>
  <c r="BF326"/>
  <c r="BI81"/>
  <c r="BI326"/>
  <c r="BK81"/>
  <c r="BK326"/>
  <c r="BM81"/>
  <c r="BM326"/>
  <c r="BP81"/>
  <c r="BP326"/>
  <c r="BR81"/>
  <c r="BR326"/>
  <c r="BU81"/>
  <c r="BU326"/>
  <c r="BW81"/>
  <c r="BW326"/>
  <c r="BY81"/>
  <c r="BY326"/>
  <c r="CB81"/>
  <c r="CB326"/>
  <c r="CD81"/>
  <c r="CD326"/>
  <c r="CF81"/>
  <c r="CF326"/>
  <c r="CI81"/>
  <c r="CI326"/>
  <c r="CK81"/>
  <c r="CK326"/>
  <c r="CN81"/>
  <c r="CN326"/>
  <c r="CP81"/>
  <c r="CP326"/>
  <c r="CR81"/>
  <c r="CR326"/>
  <c r="CU81"/>
  <c r="CU326"/>
  <c r="AI82"/>
  <c r="AN82"/>
  <c r="AT82"/>
  <c r="AY82"/>
  <c r="AY327"/>
  <c r="BD82"/>
  <c r="BD327"/>
  <c r="BF82"/>
  <c r="BF327"/>
  <c r="BH82"/>
  <c r="BH327"/>
  <c r="BJ82"/>
  <c r="BJ327"/>
  <c r="BN82"/>
  <c r="BN327"/>
  <c r="BR82"/>
  <c r="BR327"/>
  <c r="BT82"/>
  <c r="BT327"/>
  <c r="BV82"/>
  <c r="BV327"/>
  <c r="BX82"/>
  <c r="BX327"/>
  <c r="CD82"/>
  <c r="CD327"/>
  <c r="CF82"/>
  <c r="CF327"/>
  <c r="CH82"/>
  <c r="CH327"/>
  <c r="CJ82"/>
  <c r="CJ327"/>
  <c r="CL82"/>
  <c r="CL327"/>
  <c r="CQ82"/>
  <c r="CQ327"/>
  <c r="CT82"/>
  <c r="CT327"/>
  <c r="CV82"/>
  <c r="CV327"/>
  <c r="AK84"/>
  <c r="AK329"/>
  <c r="AO84"/>
  <c r="AU84"/>
  <c r="AU329"/>
  <c r="AL85"/>
  <c r="AX88"/>
  <c r="BU88"/>
  <c r="BU333"/>
  <c r="AM91"/>
  <c r="AM336"/>
  <c r="AN95"/>
  <c r="X122"/>
  <c r="AP131"/>
  <c r="BB150"/>
  <c r="BB395"/>
  <c r="BN150"/>
  <c r="BN395"/>
  <c r="BZ150"/>
  <c r="BZ395"/>
  <c r="CL150"/>
  <c r="CL395"/>
  <c r="CX150"/>
  <c r="CX395"/>
  <c r="BC157"/>
  <c r="BC402"/>
  <c r="BP157"/>
  <c r="BP402"/>
  <c r="CC157"/>
  <c r="CC402"/>
  <c r="CP157"/>
  <c r="CP402"/>
  <c r="X177"/>
  <c r="Y177"/>
  <c r="V177"/>
  <c r="U177"/>
  <c r="X194"/>
  <c r="Y194"/>
  <c r="Z194"/>
  <c r="N194"/>
  <c r="O194"/>
  <c r="P194"/>
  <c r="Q194"/>
  <c r="R194"/>
  <c r="S194"/>
  <c r="T194"/>
  <c r="AL119"/>
  <c r="AP119"/>
  <c r="AL120"/>
  <c r="CF126"/>
  <c r="CF371"/>
  <c r="AO136"/>
  <c r="AZ136"/>
  <c r="BC136"/>
  <c r="BC381"/>
  <c r="BG136"/>
  <c r="BG381"/>
  <c r="BQ136"/>
  <c r="BQ381"/>
  <c r="BT136"/>
  <c r="BT381"/>
  <c r="CC136"/>
  <c r="CC381"/>
  <c r="CE136"/>
  <c r="CE381"/>
  <c r="CM136"/>
  <c r="CM381"/>
  <c r="CQ136"/>
  <c r="CQ381"/>
  <c r="AL137"/>
  <c r="AP137"/>
  <c r="AH138"/>
  <c r="AH383"/>
  <c r="AX138"/>
  <c r="BG138"/>
  <c r="BG383"/>
  <c r="BK138"/>
  <c r="BK383"/>
  <c r="BT138"/>
  <c r="BT383"/>
  <c r="CG138"/>
  <c r="CG383"/>
  <c r="CI138"/>
  <c r="CI383"/>
  <c r="CT138"/>
  <c r="CT383"/>
  <c r="CV138"/>
  <c r="CV383"/>
  <c r="AQ139"/>
  <c r="AQ384"/>
  <c r="BB139"/>
  <c r="BB384"/>
  <c r="CE139"/>
  <c r="CE384"/>
  <c r="AL140"/>
  <c r="AP140"/>
  <c r="N142"/>
  <c r="O142"/>
  <c r="P142"/>
  <c r="AH142"/>
  <c r="AM142"/>
  <c r="AQ142"/>
  <c r="AQ387"/>
  <c r="AQ563" s="1"/>
  <c r="AW142"/>
  <c r="BC142"/>
  <c r="BC387"/>
  <c r="BC563"/>
  <c r="BI142"/>
  <c r="BI387"/>
  <c r="BI563"/>
  <c r="BM142"/>
  <c r="BM387"/>
  <c r="BM563"/>
  <c r="BQ142"/>
  <c r="BQ387"/>
  <c r="BQ563"/>
  <c r="BW142"/>
  <c r="BW387"/>
  <c r="BW563"/>
  <c r="CA142"/>
  <c r="CA387"/>
  <c r="CA563"/>
  <c r="CF142"/>
  <c r="CF387"/>
  <c r="CF563"/>
  <c r="CK142"/>
  <c r="CK387"/>
  <c r="CK563"/>
  <c r="CO142"/>
  <c r="CO387"/>
  <c r="CO563"/>
  <c r="CT142"/>
  <c r="CT387"/>
  <c r="CT563"/>
  <c r="CY142"/>
  <c r="CY387"/>
  <c r="CY563"/>
  <c r="AS149"/>
  <c r="AS394"/>
  <c r="BC149"/>
  <c r="BC394"/>
  <c r="BF149"/>
  <c r="BF394"/>
  <c r="BJ149"/>
  <c r="BJ394"/>
  <c r="BW149"/>
  <c r="BW394"/>
  <c r="CF149"/>
  <c r="CF394"/>
  <c r="CH149"/>
  <c r="CH394"/>
  <c r="CP149"/>
  <c r="CP394"/>
  <c r="AT151"/>
  <c r="AM152"/>
  <c r="AQ152"/>
  <c r="AQ397"/>
  <c r="AO154"/>
  <c r="AS154"/>
  <c r="AM155"/>
  <c r="AQ155"/>
  <c r="AQ400"/>
  <c r="AX155"/>
  <c r="AX400"/>
  <c r="BA155"/>
  <c r="BA400"/>
  <c r="BC155"/>
  <c r="BC400"/>
  <c r="BE155"/>
  <c r="BE400"/>
  <c r="BJ155"/>
  <c r="BJ400"/>
  <c r="BL155"/>
  <c r="BL400"/>
  <c r="BN155"/>
  <c r="BN400"/>
  <c r="BP155"/>
  <c r="BP400"/>
  <c r="BR155"/>
  <c r="BR400"/>
  <c r="BW155"/>
  <c r="BW400"/>
  <c r="BY155"/>
  <c r="BY400"/>
  <c r="CA155"/>
  <c r="CA400"/>
  <c r="CC155"/>
  <c r="CC400"/>
  <c r="CF155"/>
  <c r="CF400"/>
  <c r="CJ155"/>
  <c r="CJ400"/>
  <c r="CL155"/>
  <c r="CL400"/>
  <c r="CN155"/>
  <c r="CN400"/>
  <c r="CP155"/>
  <c r="CP400"/>
  <c r="CS155"/>
  <c r="CS400"/>
  <c r="CW155"/>
  <c r="CW400"/>
  <c r="AH156"/>
  <c r="AH158"/>
  <c r="AS158"/>
  <c r="AZ158"/>
  <c r="BI158"/>
  <c r="BI403"/>
  <c r="BK158"/>
  <c r="BK403"/>
  <c r="BT158"/>
  <c r="BT403"/>
  <c r="BW158"/>
  <c r="BW403"/>
  <c r="BZ158"/>
  <c r="BZ403"/>
  <c r="CI158"/>
  <c r="CI403"/>
  <c r="CK158"/>
  <c r="CK403"/>
  <c r="CT158"/>
  <c r="CT403"/>
  <c r="CW158"/>
  <c r="CW403"/>
  <c r="AP159"/>
  <c r="BA159"/>
  <c r="BA404"/>
  <c r="BD159"/>
  <c r="BD404"/>
  <c r="BN159"/>
  <c r="BN404"/>
  <c r="BQ159"/>
  <c r="BQ404"/>
  <c r="CA159"/>
  <c r="CA404"/>
  <c r="CD159"/>
  <c r="CD404"/>
  <c r="CN159"/>
  <c r="CN404"/>
  <c r="CR159"/>
  <c r="CR404"/>
  <c r="AJ160"/>
  <c r="AJ405"/>
  <c r="AN160"/>
  <c r="AN405"/>
  <c r="AR160"/>
  <c r="AR405"/>
  <c r="AY160"/>
  <c r="AY405"/>
  <c r="AM164"/>
  <c r="AM409"/>
  <c r="AQ164"/>
  <c r="AQ409"/>
  <c r="AJ165"/>
  <c r="BH165"/>
  <c r="BH410"/>
  <c r="BU165"/>
  <c r="BU410"/>
  <c r="CH165"/>
  <c r="CH410"/>
  <c r="CU165"/>
  <c r="CU410"/>
  <c r="AH166"/>
  <c r="AR166"/>
  <c r="BB166"/>
  <c r="BB411"/>
  <c r="BD166"/>
  <c r="BD411"/>
  <c r="BF166"/>
  <c r="BF411"/>
  <c r="BO166"/>
  <c r="BO411"/>
  <c r="BQ166"/>
  <c r="BQ411"/>
  <c r="BT166"/>
  <c r="BT411"/>
  <c r="CB166"/>
  <c r="CB411"/>
  <c r="CD166"/>
  <c r="CD411"/>
  <c r="CG166"/>
  <c r="CG411"/>
  <c r="CO166"/>
  <c r="CO411"/>
  <c r="CR166"/>
  <c r="CR411"/>
  <c r="CT166"/>
  <c r="CT411"/>
  <c r="AL167"/>
  <c r="AL412"/>
  <c r="AP167"/>
  <c r="AP412"/>
  <c r="AV167"/>
  <c r="AZ167"/>
  <c r="AZ412"/>
  <c r="BB167"/>
  <c r="BB412"/>
  <c r="BD167"/>
  <c r="BD412"/>
  <c r="BF167"/>
  <c r="BF412"/>
  <c r="BJ167"/>
  <c r="BJ412"/>
  <c r="BL167"/>
  <c r="BL412"/>
  <c r="BN167"/>
  <c r="BN412"/>
  <c r="BP167"/>
  <c r="BP412"/>
  <c r="BR167"/>
  <c r="BR412"/>
  <c r="BV167"/>
  <c r="BV412"/>
  <c r="BX167"/>
  <c r="BX412"/>
  <c r="BZ167"/>
  <c r="BZ412"/>
  <c r="CB167"/>
  <c r="CB412"/>
  <c r="CD167"/>
  <c r="CD412"/>
  <c r="CG167"/>
  <c r="CG412"/>
  <c r="CJ167"/>
  <c r="CJ412"/>
  <c r="CL167"/>
  <c r="CL412"/>
  <c r="CN167"/>
  <c r="CN412"/>
  <c r="CR167"/>
  <c r="CR412"/>
  <c r="CT167"/>
  <c r="CT412"/>
  <c r="CW167"/>
  <c r="CW412"/>
  <c r="AL168"/>
  <c r="AL413"/>
  <c r="AP168"/>
  <c r="AP413"/>
  <c r="AV168"/>
  <c r="AZ168"/>
  <c r="BB168"/>
  <c r="BB413"/>
  <c r="BD168"/>
  <c r="BD413"/>
  <c r="BH168"/>
  <c r="BH413"/>
  <c r="BJ168"/>
  <c r="BJ413"/>
  <c r="BL168"/>
  <c r="BL413"/>
  <c r="BN168"/>
  <c r="BN413"/>
  <c r="BP168"/>
  <c r="BP413"/>
  <c r="BT168"/>
  <c r="BT413"/>
  <c r="BV168"/>
  <c r="BV413"/>
  <c r="BX168"/>
  <c r="BX413"/>
  <c r="BZ168"/>
  <c r="BZ413"/>
  <c r="CB168"/>
  <c r="CB413"/>
  <c r="CF168"/>
  <c r="CF413"/>
  <c r="CH168"/>
  <c r="CH413"/>
  <c r="CJ168"/>
  <c r="CJ413"/>
  <c r="CL168"/>
  <c r="CL413"/>
  <c r="CN168"/>
  <c r="CN413"/>
  <c r="CR168"/>
  <c r="CR413"/>
  <c r="CT168"/>
  <c r="CT413"/>
  <c r="CV168"/>
  <c r="CV413"/>
  <c r="AJ169"/>
  <c r="AJ414"/>
  <c r="AN169"/>
  <c r="AR169"/>
  <c r="AX169"/>
  <c r="BA169"/>
  <c r="BA414"/>
  <c r="BC169"/>
  <c r="BC414"/>
  <c r="BF169"/>
  <c r="BF414"/>
  <c r="BI169"/>
  <c r="BI414"/>
  <c r="BK169"/>
  <c r="BK414"/>
  <c r="BM169"/>
  <c r="BM414"/>
  <c r="BO169"/>
  <c r="BO414"/>
  <c r="BR169"/>
  <c r="BR414"/>
  <c r="BU169"/>
  <c r="BU414"/>
  <c r="BW169"/>
  <c r="BW414"/>
  <c r="BY169"/>
  <c r="BY414"/>
  <c r="CA169"/>
  <c r="CA414"/>
  <c r="CD169"/>
  <c r="CD414"/>
  <c r="CG169"/>
  <c r="CG414"/>
  <c r="CI169"/>
  <c r="CI414"/>
  <c r="CK169"/>
  <c r="CK414"/>
  <c r="CM169"/>
  <c r="CM414"/>
  <c r="CP169"/>
  <c r="CP414"/>
  <c r="CS169"/>
  <c r="CS414"/>
  <c r="CU169"/>
  <c r="CU414"/>
  <c r="CW169"/>
  <c r="CW414"/>
  <c r="CY169"/>
  <c r="CY414"/>
  <c r="AL170"/>
  <c r="AP170"/>
  <c r="AV170"/>
  <c r="AZ170"/>
  <c r="BB170"/>
  <c r="BB415"/>
  <c r="BD170"/>
  <c r="BD415"/>
  <c r="BH170"/>
  <c r="BH415"/>
  <c r="BJ170"/>
  <c r="BJ415"/>
  <c r="BL170"/>
  <c r="BL415"/>
  <c r="BN170"/>
  <c r="BN415"/>
  <c r="BP170"/>
  <c r="BP415"/>
  <c r="BT170"/>
  <c r="BT415"/>
  <c r="BV170"/>
  <c r="BV415"/>
  <c r="BX170"/>
  <c r="BX415"/>
  <c r="BZ170"/>
  <c r="BZ415"/>
  <c r="CB170"/>
  <c r="CB415"/>
  <c r="CF170"/>
  <c r="CF415"/>
  <c r="CH170"/>
  <c r="CH415"/>
  <c r="CJ170"/>
  <c r="CJ415"/>
  <c r="CL170"/>
  <c r="CL415"/>
  <c r="CN170"/>
  <c r="CN415"/>
  <c r="CR170"/>
  <c r="CR415"/>
  <c r="CT170"/>
  <c r="CT415"/>
  <c r="CV170"/>
  <c r="CV415"/>
  <c r="AJ171"/>
  <c r="AN171"/>
  <c r="AR171"/>
  <c r="AX171"/>
  <c r="BA171"/>
  <c r="BA416"/>
  <c r="BC171"/>
  <c r="BC416"/>
  <c r="BF171"/>
  <c r="BF416"/>
  <c r="BI171"/>
  <c r="BI416"/>
  <c r="BK171"/>
  <c r="BK416"/>
  <c r="BM171"/>
  <c r="BM416"/>
  <c r="BO171"/>
  <c r="BO416"/>
  <c r="BR171"/>
  <c r="BR416"/>
  <c r="BU171"/>
  <c r="BU416"/>
  <c r="BW171"/>
  <c r="BW416"/>
  <c r="BY171"/>
  <c r="BY416"/>
  <c r="CA171"/>
  <c r="CA416"/>
  <c r="CF171"/>
  <c r="CF416"/>
  <c r="CK171"/>
  <c r="CK416"/>
  <c r="CN171"/>
  <c r="CN416"/>
  <c r="CU171"/>
  <c r="CU416"/>
  <c r="CX171"/>
  <c r="CX416"/>
  <c r="AJ175"/>
  <c r="AO175"/>
  <c r="AX175"/>
  <c r="BB175"/>
  <c r="BB420"/>
  <c r="BK175"/>
  <c r="BK420"/>
  <c r="BN175"/>
  <c r="BN420"/>
  <c r="BN574"/>
  <c r="I187"/>
  <c r="J187"/>
  <c r="K187"/>
  <c r="L187"/>
  <c r="AM191"/>
  <c r="BP191"/>
  <c r="BP436"/>
  <c r="CB191"/>
  <c r="CB436"/>
  <c r="AY175"/>
  <c r="AR175"/>
  <c r="AR420"/>
  <c r="AM175"/>
  <c r="AI175"/>
  <c r="CX175"/>
  <c r="CX420"/>
  <c r="CV175"/>
  <c r="CV420"/>
  <c r="CV574"/>
  <c r="CQ175"/>
  <c r="CQ420"/>
  <c r="CQ574"/>
  <c r="CO175"/>
  <c r="CO420"/>
  <c r="CL175"/>
  <c r="CL420"/>
  <c r="CJ175"/>
  <c r="CJ420"/>
  <c r="CE175"/>
  <c r="CE420"/>
  <c r="CC175"/>
  <c r="CC420"/>
  <c r="CC574"/>
  <c r="BZ175"/>
  <c r="BZ420"/>
  <c r="BZ574"/>
  <c r="AY191"/>
  <c r="AY436"/>
  <c r="AU191"/>
  <c r="AP191"/>
  <c r="AL191"/>
  <c r="AL436"/>
  <c r="AH191"/>
  <c r="CW191"/>
  <c r="CW436"/>
  <c r="CR191"/>
  <c r="CR436"/>
  <c r="CN191"/>
  <c r="CN436"/>
  <c r="CI191"/>
  <c r="CI436"/>
  <c r="CF191"/>
  <c r="CF436"/>
  <c r="BZ191"/>
  <c r="BZ436"/>
  <c r="BW191"/>
  <c r="BW436"/>
  <c r="BR191"/>
  <c r="BR436"/>
  <c r="BN191"/>
  <c r="BN436"/>
  <c r="BI191"/>
  <c r="BI436"/>
  <c r="BF191"/>
  <c r="BF436"/>
  <c r="AZ191"/>
  <c r="AT191"/>
  <c r="AN191"/>
  <c r="AI191"/>
  <c r="AI436"/>
  <c r="CX191"/>
  <c r="CX436"/>
  <c r="CU191"/>
  <c r="CU436"/>
  <c r="CP191"/>
  <c r="CP436"/>
  <c r="CL191"/>
  <c r="CL436"/>
  <c r="CG191"/>
  <c r="CG436"/>
  <c r="CD191"/>
  <c r="CD436"/>
  <c r="BX191"/>
  <c r="BX436"/>
  <c r="BU191"/>
  <c r="BU436"/>
  <c r="BO191"/>
  <c r="BO436"/>
  <c r="BL191"/>
  <c r="BL436"/>
  <c r="BG191"/>
  <c r="BG436"/>
  <c r="BC191"/>
  <c r="BC436"/>
  <c r="AV191"/>
  <c r="AO191"/>
  <c r="AO436"/>
  <c r="AJ191"/>
  <c r="CV191"/>
  <c r="CV436"/>
  <c r="CS191"/>
  <c r="CS436"/>
  <c r="CM191"/>
  <c r="CM436"/>
  <c r="CJ191"/>
  <c r="CJ436"/>
  <c r="CE191"/>
  <c r="CE436"/>
  <c r="CA191"/>
  <c r="CA436"/>
  <c r="BV191"/>
  <c r="BV436"/>
  <c r="BS191"/>
  <c r="BS436"/>
  <c r="BM191"/>
  <c r="BM436"/>
  <c r="BJ191"/>
  <c r="BJ436"/>
  <c r="BD191"/>
  <c r="BD436"/>
  <c r="BA191"/>
  <c r="BA436"/>
  <c r="AW191"/>
  <c r="AQ191"/>
  <c r="AQ436"/>
  <c r="AK191"/>
  <c r="AK436"/>
  <c r="CO191"/>
  <c r="CO436"/>
  <c r="CX195"/>
  <c r="CX440"/>
  <c r="CV195"/>
  <c r="CV440"/>
  <c r="CT195"/>
  <c r="CT440"/>
  <c r="CR195"/>
  <c r="CR440"/>
  <c r="CP195"/>
  <c r="CP440"/>
  <c r="CM195"/>
  <c r="CM440"/>
  <c r="CK195"/>
  <c r="CK440"/>
  <c r="CI195"/>
  <c r="CI440"/>
  <c r="CG195"/>
  <c r="CG440"/>
  <c r="CE195"/>
  <c r="CE440"/>
  <c r="CB195"/>
  <c r="CB440"/>
  <c r="BZ195"/>
  <c r="BZ440"/>
  <c r="BZ583"/>
  <c r="BX195"/>
  <c r="BX440"/>
  <c r="BV195"/>
  <c r="BV440"/>
  <c r="BT195"/>
  <c r="BT440"/>
  <c r="BR195"/>
  <c r="BR440"/>
  <c r="BO195"/>
  <c r="BO440"/>
  <c r="BM195"/>
  <c r="BM440"/>
  <c r="BK195"/>
  <c r="BK440"/>
  <c r="BI195"/>
  <c r="BI440"/>
  <c r="BG195"/>
  <c r="BG440"/>
  <c r="BD195"/>
  <c r="BD440"/>
  <c r="BB195"/>
  <c r="BB440"/>
  <c r="AZ195"/>
  <c r="AV195"/>
  <c r="AV440"/>
  <c r="AQ195"/>
  <c r="AQ440"/>
  <c r="AM195"/>
  <c r="AI195"/>
  <c r="CY195"/>
  <c r="CY440"/>
  <c r="CU195"/>
  <c r="CU440"/>
  <c r="CQ195"/>
  <c r="CQ440"/>
  <c r="CL195"/>
  <c r="CL440"/>
  <c r="CH195"/>
  <c r="CH440"/>
  <c r="CD195"/>
  <c r="CD440"/>
  <c r="BY195"/>
  <c r="BY440"/>
  <c r="BU195"/>
  <c r="BU440"/>
  <c r="BP195"/>
  <c r="BP440"/>
  <c r="BL195"/>
  <c r="BL440"/>
  <c r="BH195"/>
  <c r="BH440"/>
  <c r="BC195"/>
  <c r="BC440"/>
  <c r="AY195"/>
  <c r="AY440"/>
  <c r="AT195"/>
  <c r="AN195"/>
  <c r="AN440"/>
  <c r="AH195"/>
  <c r="AU195"/>
  <c r="AU440"/>
  <c r="AO195"/>
  <c r="AJ195"/>
  <c r="AJ440"/>
  <c r="CW195"/>
  <c r="CW440"/>
  <c r="CS195"/>
  <c r="CS440"/>
  <c r="CN195"/>
  <c r="CN440"/>
  <c r="CJ195"/>
  <c r="CJ440"/>
  <c r="CF195"/>
  <c r="CF440"/>
  <c r="CA195"/>
  <c r="CA440"/>
  <c r="BW195"/>
  <c r="BW440"/>
  <c r="BS195"/>
  <c r="BS440"/>
  <c r="BN195"/>
  <c r="BN440"/>
  <c r="BJ195"/>
  <c r="BJ440"/>
  <c r="BF195"/>
  <c r="BF440"/>
  <c r="BA195"/>
  <c r="BA440"/>
  <c r="AW195"/>
  <c r="AP195"/>
  <c r="AK195"/>
  <c r="AK440"/>
  <c r="CO195"/>
  <c r="CO440"/>
  <c r="AM136"/>
  <c r="AT136"/>
  <c r="AL142"/>
  <c r="AP142"/>
  <c r="AV142"/>
  <c r="AV387"/>
  <c r="AV563" s="1"/>
  <c r="AZ142"/>
  <c r="BD142"/>
  <c r="BD387"/>
  <c r="BD563"/>
  <c r="BJ142"/>
  <c r="BJ387"/>
  <c r="BJ563"/>
  <c r="BN142"/>
  <c r="BN387"/>
  <c r="BN563"/>
  <c r="BR142"/>
  <c r="BR387"/>
  <c r="BR563"/>
  <c r="BX142"/>
  <c r="BX387"/>
  <c r="BX563"/>
  <c r="CB142"/>
  <c r="CB387"/>
  <c r="CB563"/>
  <c r="CG142"/>
  <c r="CG387"/>
  <c r="CG563"/>
  <c r="CL142"/>
  <c r="CL387"/>
  <c r="CL563"/>
  <c r="CP142"/>
  <c r="CP387"/>
  <c r="CP563"/>
  <c r="CV142"/>
  <c r="CV387"/>
  <c r="CV563"/>
  <c r="BE151"/>
  <c r="BE396"/>
  <c r="CH151"/>
  <c r="CH396"/>
  <c r="CS151"/>
  <c r="CS396"/>
  <c r="AP152"/>
  <c r="AZ152"/>
  <c r="BB152"/>
  <c r="BB397"/>
  <c r="BD152"/>
  <c r="BD397"/>
  <c r="BF152"/>
  <c r="BF397"/>
  <c r="BN152"/>
  <c r="BN397"/>
  <c r="BP152"/>
  <c r="BP397"/>
  <c r="BR152"/>
  <c r="BR397"/>
  <c r="BZ152"/>
  <c r="BZ397"/>
  <c r="CB152"/>
  <c r="CB397"/>
  <c r="CD152"/>
  <c r="CD397"/>
  <c r="CG152"/>
  <c r="CG397"/>
  <c r="CN152"/>
  <c r="CN397"/>
  <c r="CP152"/>
  <c r="CP397"/>
  <c r="CS152"/>
  <c r="CS397"/>
  <c r="AV156"/>
  <c r="BF156"/>
  <c r="BF401"/>
  <c r="BQ156"/>
  <c r="BQ401"/>
  <c r="BV156"/>
  <c r="BV401"/>
  <c r="CG156"/>
  <c r="CG401"/>
  <c r="CR156"/>
  <c r="CR401"/>
  <c r="CV156"/>
  <c r="CV401"/>
  <c r="AM158"/>
  <c r="AX158"/>
  <c r="AP164"/>
  <c r="AZ164"/>
  <c r="BB164"/>
  <c r="BB409"/>
  <c r="BD164"/>
  <c r="BD409"/>
  <c r="BF164"/>
  <c r="BF409"/>
  <c r="BN164"/>
  <c r="BN409"/>
  <c r="BP164"/>
  <c r="BP409"/>
  <c r="BR164"/>
  <c r="BR409"/>
  <c r="BZ164"/>
  <c r="BZ409"/>
  <c r="CB164"/>
  <c r="CB409"/>
  <c r="CD164"/>
  <c r="CD409"/>
  <c r="CG164"/>
  <c r="CG409"/>
  <c r="CN164"/>
  <c r="CN409"/>
  <c r="CP164"/>
  <c r="CP409"/>
  <c r="CS164"/>
  <c r="CS409"/>
  <c r="AQ166"/>
  <c r="AQ411"/>
  <c r="AN175"/>
  <c r="AW175"/>
  <c r="BA175"/>
  <c r="BA420"/>
  <c r="BE175"/>
  <c r="BE420"/>
  <c r="BM175"/>
  <c r="BM420"/>
  <c r="BM574"/>
  <c r="BQ175"/>
  <c r="BQ420"/>
  <c r="BY175"/>
  <c r="BY420"/>
  <c r="BY574"/>
  <c r="CD175"/>
  <c r="CD420"/>
  <c r="CD574"/>
  <c r="CK175"/>
  <c r="CK420"/>
  <c r="CP175"/>
  <c r="CP420"/>
  <c r="CW175"/>
  <c r="CW420"/>
  <c r="CW574"/>
  <c r="BB191"/>
  <c r="BB436"/>
  <c r="BY191"/>
  <c r="BY436"/>
  <c r="CK191"/>
  <c r="CK436"/>
  <c r="AQ136"/>
  <c r="AQ381"/>
  <c r="BB136"/>
  <c r="BB381"/>
  <c r="BE136"/>
  <c r="BE381"/>
  <c r="BM136"/>
  <c r="BM381"/>
  <c r="BR136"/>
  <c r="BR381"/>
  <c r="BZ136"/>
  <c r="BZ381"/>
  <c r="CD136"/>
  <c r="CD381"/>
  <c r="CG136"/>
  <c r="CG381"/>
  <c r="CP136"/>
  <c r="CP381"/>
  <c r="AK142"/>
  <c r="AK387"/>
  <c r="AK563" s="1"/>
  <c r="AO142"/>
  <c r="AO387"/>
  <c r="AO563"/>
  <c r="AS142"/>
  <c r="AS387"/>
  <c r="AS563" s="1"/>
  <c r="AY142"/>
  <c r="BA142"/>
  <c r="BA387"/>
  <c r="BA563"/>
  <c r="BE142"/>
  <c r="BE387"/>
  <c r="BE563"/>
  <c r="BK142"/>
  <c r="BK387"/>
  <c r="BK563"/>
  <c r="BO142"/>
  <c r="BO387"/>
  <c r="BO563"/>
  <c r="BT142"/>
  <c r="BT387"/>
  <c r="BT563"/>
  <c r="BY142"/>
  <c r="BY387"/>
  <c r="BY563"/>
  <c r="CC142"/>
  <c r="CC387"/>
  <c r="CC563"/>
  <c r="CI142"/>
  <c r="CI387"/>
  <c r="CI563"/>
  <c r="CM142"/>
  <c r="CM387"/>
  <c r="CM563"/>
  <c r="CR142"/>
  <c r="CR387"/>
  <c r="CR563"/>
  <c r="AW149"/>
  <c r="AW394"/>
  <c r="BE149"/>
  <c r="BE394"/>
  <c r="BH149"/>
  <c r="BH394"/>
  <c r="BU149"/>
  <c r="BU394"/>
  <c r="BU570"/>
  <c r="CC149"/>
  <c r="CC394"/>
  <c r="CG149"/>
  <c r="CG394"/>
  <c r="CJ149"/>
  <c r="CJ394"/>
  <c r="AO152"/>
  <c r="AO397"/>
  <c r="CS156"/>
  <c r="CS401"/>
  <c r="AK158"/>
  <c r="AW158"/>
  <c r="BF158"/>
  <c r="BF403"/>
  <c r="BJ158"/>
  <c r="BJ403"/>
  <c r="BM158"/>
  <c r="BM403"/>
  <c r="BV158"/>
  <c r="BV403"/>
  <c r="BX158"/>
  <c r="BX403"/>
  <c r="CG158"/>
  <c r="CG403"/>
  <c r="CJ158"/>
  <c r="CJ403"/>
  <c r="CM158"/>
  <c r="CM403"/>
  <c r="CV158"/>
  <c r="CV403"/>
  <c r="AR159"/>
  <c r="BC159"/>
  <c r="BC404"/>
  <c r="BE159"/>
  <c r="BE404"/>
  <c r="BP159"/>
  <c r="BP404"/>
  <c r="BR159"/>
  <c r="BR404"/>
  <c r="CC159"/>
  <c r="CC404"/>
  <c r="CF159"/>
  <c r="CF404"/>
  <c r="CP159"/>
  <c r="CP404"/>
  <c r="AL160"/>
  <c r="AP160"/>
  <c r="AO164"/>
  <c r="AW165"/>
  <c r="BJ165"/>
  <c r="BJ410"/>
  <c r="BW165"/>
  <c r="BW410"/>
  <c r="CJ165"/>
  <c r="CJ410"/>
  <c r="AP166"/>
  <c r="AP411"/>
  <c r="AV166"/>
  <c r="BC166"/>
  <c r="BC411"/>
  <c r="BE166"/>
  <c r="BE411"/>
  <c r="BI166"/>
  <c r="BI411"/>
  <c r="BP166"/>
  <c r="BP411"/>
  <c r="BR166"/>
  <c r="BR411"/>
  <c r="BV166"/>
  <c r="BV411"/>
  <c r="CC166"/>
  <c r="CC411"/>
  <c r="CF166"/>
  <c r="CF411"/>
  <c r="CI166"/>
  <c r="CI411"/>
  <c r="CP166"/>
  <c r="CP411"/>
  <c r="CS166"/>
  <c r="CS411"/>
  <c r="AL169"/>
  <c r="AP169"/>
  <c r="AV169"/>
  <c r="AZ169"/>
  <c r="BB169"/>
  <c r="BB414"/>
  <c r="BD169"/>
  <c r="BD414"/>
  <c r="BH169"/>
  <c r="BH414"/>
  <c r="BJ169"/>
  <c r="BJ414"/>
  <c r="BL169"/>
  <c r="BL414"/>
  <c r="BN169"/>
  <c r="BN414"/>
  <c r="BP169"/>
  <c r="BP414"/>
  <c r="BT169"/>
  <c r="BT414"/>
  <c r="BV169"/>
  <c r="BV414"/>
  <c r="BX169"/>
  <c r="BX414"/>
  <c r="BZ169"/>
  <c r="BZ414"/>
  <c r="CB169"/>
  <c r="CB414"/>
  <c r="CF169"/>
  <c r="CF414"/>
  <c r="CH169"/>
  <c r="CH414"/>
  <c r="CJ169"/>
  <c r="CJ414"/>
  <c r="CL169"/>
  <c r="CL414"/>
  <c r="CN169"/>
  <c r="CN414"/>
  <c r="CR169"/>
  <c r="CR414"/>
  <c r="CT169"/>
  <c r="CT414"/>
  <c r="CV169"/>
  <c r="CV414"/>
  <c r="AL171"/>
  <c r="AP171"/>
  <c r="AV171"/>
  <c r="AZ171"/>
  <c r="BB171"/>
  <c r="BB416"/>
  <c r="BD171"/>
  <c r="BD416"/>
  <c r="BH171"/>
  <c r="BH416"/>
  <c r="BJ171"/>
  <c r="BJ416"/>
  <c r="BL171"/>
  <c r="BL416"/>
  <c r="BN171"/>
  <c r="BN416"/>
  <c r="BP171"/>
  <c r="BP416"/>
  <c r="BT171"/>
  <c r="BT416"/>
  <c r="BV171"/>
  <c r="BV416"/>
  <c r="BX171"/>
  <c r="BX416"/>
  <c r="BZ171"/>
  <c r="BZ416"/>
  <c r="CG171"/>
  <c r="CG416"/>
  <c r="CJ171"/>
  <c r="CJ416"/>
  <c r="CP171"/>
  <c r="CP416"/>
  <c r="CT171"/>
  <c r="CT416"/>
  <c r="X172"/>
  <c r="Y172"/>
  <c r="Y417"/>
  <c r="X175"/>
  <c r="Y175"/>
  <c r="CS175"/>
  <c r="CS420"/>
  <c r="AL175"/>
  <c r="AV175"/>
  <c r="BD175"/>
  <c r="BD420"/>
  <c r="BD574"/>
  <c r="BJ175"/>
  <c r="BJ420"/>
  <c r="BP175"/>
  <c r="BP420"/>
  <c r="BP574"/>
  <c r="BV175"/>
  <c r="BV420"/>
  <c r="BV574"/>
  <c r="N190"/>
  <c r="AX191"/>
  <c r="BK191"/>
  <c r="BK436"/>
  <c r="CH191"/>
  <c r="CH436"/>
  <c r="CT191"/>
  <c r="CT436"/>
  <c r="CX193"/>
  <c r="CX438"/>
  <c r="CV193"/>
  <c r="CV438"/>
  <c r="CT193"/>
  <c r="CT438"/>
  <c r="CR193"/>
  <c r="CR438"/>
  <c r="CP193"/>
  <c r="CP438"/>
  <c r="CM193"/>
  <c r="CM438"/>
  <c r="CK193"/>
  <c r="CK438"/>
  <c r="CI193"/>
  <c r="CI438"/>
  <c r="CG193"/>
  <c r="CG438"/>
  <c r="CE193"/>
  <c r="CE438"/>
  <c r="CB193"/>
  <c r="CB438"/>
  <c r="BZ193"/>
  <c r="BZ438"/>
  <c r="BX193"/>
  <c r="BX438"/>
  <c r="BV193"/>
  <c r="BV438"/>
  <c r="BT193"/>
  <c r="BT438"/>
  <c r="BR193"/>
  <c r="BR438"/>
  <c r="BO193"/>
  <c r="BO438"/>
  <c r="BM193"/>
  <c r="BM438"/>
  <c r="BK193"/>
  <c r="BK438"/>
  <c r="BI193"/>
  <c r="BI438"/>
  <c r="BG193"/>
  <c r="BG438"/>
  <c r="BD193"/>
  <c r="BD438"/>
  <c r="BB193"/>
  <c r="BB438"/>
  <c r="AZ193"/>
  <c r="AV193"/>
  <c r="AQ193"/>
  <c r="AQ438"/>
  <c r="AM193"/>
  <c r="AI193"/>
  <c r="AI177"/>
  <c r="AI422"/>
  <c r="AI575" s="1"/>
  <c r="AM177"/>
  <c r="AM422"/>
  <c r="AM575" s="1"/>
  <c r="AQ177"/>
  <c r="AQ422"/>
  <c r="AQ575" s="1"/>
  <c r="AV177"/>
  <c r="AZ177"/>
  <c r="BD177"/>
  <c r="BD422"/>
  <c r="BD575"/>
  <c r="BI177"/>
  <c r="BI422"/>
  <c r="BI575"/>
  <c r="BM177"/>
  <c r="BM422"/>
  <c r="BM575"/>
  <c r="BR177"/>
  <c r="BR422"/>
  <c r="BR575"/>
  <c r="BV177"/>
  <c r="BV422"/>
  <c r="BV575"/>
  <c r="BZ177"/>
  <c r="BZ422"/>
  <c r="BZ575"/>
  <c r="CE177"/>
  <c r="CE422"/>
  <c r="CE575"/>
  <c r="CI177"/>
  <c r="CI422"/>
  <c r="CI575"/>
  <c r="CM177"/>
  <c r="CM422"/>
  <c r="CM575"/>
  <c r="CR177"/>
  <c r="CR422"/>
  <c r="CR575"/>
  <c r="CV177"/>
  <c r="CV422"/>
  <c r="CV575"/>
  <c r="AK184"/>
  <c r="AO184"/>
  <c r="AO429"/>
  <c r="AT184"/>
  <c r="AT429"/>
  <c r="AX184"/>
  <c r="AX429"/>
  <c r="BA184"/>
  <c r="BA429"/>
  <c r="BC184"/>
  <c r="BC429"/>
  <c r="BF184"/>
  <c r="BF429"/>
  <c r="BK184"/>
  <c r="BK429"/>
  <c r="BM184"/>
  <c r="BM429"/>
  <c r="BO184"/>
  <c r="BO429"/>
  <c r="BR184"/>
  <c r="BR429"/>
  <c r="BT184"/>
  <c r="BT429"/>
  <c r="BW184"/>
  <c r="BW429"/>
  <c r="BY184"/>
  <c r="BY429"/>
  <c r="CA184"/>
  <c r="CA429"/>
  <c r="CD184"/>
  <c r="CD429"/>
  <c r="CF184"/>
  <c r="CF429"/>
  <c r="CK184"/>
  <c r="CK429"/>
  <c r="CM184"/>
  <c r="CM429"/>
  <c r="CP184"/>
  <c r="CP429"/>
  <c r="CR184"/>
  <c r="CR429"/>
  <c r="CT184"/>
  <c r="CT429"/>
  <c r="CW184"/>
  <c r="CW429"/>
  <c r="CY184"/>
  <c r="CY429"/>
  <c r="AK185"/>
  <c r="AT185"/>
  <c r="BA185"/>
  <c r="BA430"/>
  <c r="BF185"/>
  <c r="BF430"/>
  <c r="BJ185"/>
  <c r="BJ430"/>
  <c r="BN185"/>
  <c r="BN430"/>
  <c r="BS185"/>
  <c r="BS430"/>
  <c r="BW185"/>
  <c r="BW430"/>
  <c r="CA185"/>
  <c r="CA430"/>
  <c r="CF185"/>
  <c r="CF430"/>
  <c r="CJ185"/>
  <c r="CJ430"/>
  <c r="CN185"/>
  <c r="CN430"/>
  <c r="CS185"/>
  <c r="CS430"/>
  <c r="CW185"/>
  <c r="CW430"/>
  <c r="AP186"/>
  <c r="AU186"/>
  <c r="AY186"/>
  <c r="AH187"/>
  <c r="AL187"/>
  <c r="AP187"/>
  <c r="AU187"/>
  <c r="AU432"/>
  <c r="AY187"/>
  <c r="BF189"/>
  <c r="BF434"/>
  <c r="BI189"/>
  <c r="BI434"/>
  <c r="BN189"/>
  <c r="BN434"/>
  <c r="BR189"/>
  <c r="BR434"/>
  <c r="BW189"/>
  <c r="BW434"/>
  <c r="BZ189"/>
  <c r="BZ434"/>
  <c r="CF189"/>
  <c r="CF434"/>
  <c r="CI189"/>
  <c r="CI434"/>
  <c r="CN189"/>
  <c r="CN434"/>
  <c r="CR189"/>
  <c r="CR434"/>
  <c r="AJ190"/>
  <c r="AO190"/>
  <c r="AV190"/>
  <c r="BC190"/>
  <c r="BC435"/>
  <c r="BG190"/>
  <c r="BG435"/>
  <c r="BL190"/>
  <c r="BL435"/>
  <c r="BO190"/>
  <c r="BO435"/>
  <c r="BU190"/>
  <c r="BU435"/>
  <c r="BX190"/>
  <c r="BX435"/>
  <c r="CD190"/>
  <c r="CD435"/>
  <c r="CG190"/>
  <c r="CG435"/>
  <c r="CL190"/>
  <c r="CL435"/>
  <c r="CP190"/>
  <c r="CP435"/>
  <c r="CU190"/>
  <c r="CU435"/>
  <c r="CX190"/>
  <c r="CX435"/>
  <c r="X191"/>
  <c r="Y191"/>
  <c r="Z191"/>
  <c r="AL193"/>
  <c r="AR193"/>
  <c r="AX193"/>
  <c r="BH193"/>
  <c r="BH438"/>
  <c r="BP193"/>
  <c r="BP438"/>
  <c r="BY193"/>
  <c r="BY438"/>
  <c r="CH193"/>
  <c r="CH438"/>
  <c r="CQ193"/>
  <c r="CQ438"/>
  <c r="CY193"/>
  <c r="CY438"/>
  <c r="AH194"/>
  <c r="AN194"/>
  <c r="AT194"/>
  <c r="AY194"/>
  <c r="AY439"/>
  <c r="BF194"/>
  <c r="BF439"/>
  <c r="BN194"/>
  <c r="BN439"/>
  <c r="BW194"/>
  <c r="BW439"/>
  <c r="CF194"/>
  <c r="CF439"/>
  <c r="CN194"/>
  <c r="CN439"/>
  <c r="I196"/>
  <c r="J196"/>
  <c r="K196"/>
  <c r="L196"/>
  <c r="AK197"/>
  <c r="AT197"/>
  <c r="BA197"/>
  <c r="BA442"/>
  <c r="BF197"/>
  <c r="BF442"/>
  <c r="BJ197"/>
  <c r="BJ442"/>
  <c r="BN197"/>
  <c r="BN442"/>
  <c r="BS197"/>
  <c r="BS442"/>
  <c r="BW197"/>
  <c r="BW442"/>
  <c r="CA197"/>
  <c r="CA442"/>
  <c r="CF197"/>
  <c r="CF442"/>
  <c r="CJ197"/>
  <c r="CJ442"/>
  <c r="CN197"/>
  <c r="CN442"/>
  <c r="CS197"/>
  <c r="CS442"/>
  <c r="CW197"/>
  <c r="CW442"/>
  <c r="AY189"/>
  <c r="AU189"/>
  <c r="AU434"/>
  <c r="AP189"/>
  <c r="AL189"/>
  <c r="AH189"/>
  <c r="CX194"/>
  <c r="CX439"/>
  <c r="CV194"/>
  <c r="CV439"/>
  <c r="CT194"/>
  <c r="CT439"/>
  <c r="CR194"/>
  <c r="CR439"/>
  <c r="CP194"/>
  <c r="CP439"/>
  <c r="CM194"/>
  <c r="CM439"/>
  <c r="CK194"/>
  <c r="CK439"/>
  <c r="CI194"/>
  <c r="CI439"/>
  <c r="CG194"/>
  <c r="CG439"/>
  <c r="CE194"/>
  <c r="CE439"/>
  <c r="CB194"/>
  <c r="CB439"/>
  <c r="BZ194"/>
  <c r="BZ439"/>
  <c r="BX194"/>
  <c r="BX439"/>
  <c r="BV194"/>
  <c r="BV439"/>
  <c r="BT194"/>
  <c r="BT439"/>
  <c r="BR194"/>
  <c r="BR439"/>
  <c r="BO194"/>
  <c r="BO439"/>
  <c r="BM194"/>
  <c r="BM439"/>
  <c r="BK194"/>
  <c r="BK439"/>
  <c r="BI194"/>
  <c r="BI439"/>
  <c r="BG194"/>
  <c r="BG439"/>
  <c r="BD194"/>
  <c r="BD439"/>
  <c r="BB194"/>
  <c r="BB439"/>
  <c r="AZ194"/>
  <c r="AV194"/>
  <c r="AQ194"/>
  <c r="AQ439"/>
  <c r="AM194"/>
  <c r="AI194"/>
  <c r="AI439"/>
  <c r="AH177"/>
  <c r="AL177"/>
  <c r="AP177"/>
  <c r="AP422"/>
  <c r="AP575" s="1"/>
  <c r="AU177"/>
  <c r="AY177"/>
  <c r="AY422"/>
  <c r="AY575" s="1"/>
  <c r="BA177"/>
  <c r="BA422"/>
  <c r="BA575"/>
  <c r="BF177"/>
  <c r="BF422"/>
  <c r="BF575"/>
  <c r="BJ177"/>
  <c r="BJ422"/>
  <c r="BJ575"/>
  <c r="BN177"/>
  <c r="BN422"/>
  <c r="BN575"/>
  <c r="BS177"/>
  <c r="BS422"/>
  <c r="BS575"/>
  <c r="BW177"/>
  <c r="BW422"/>
  <c r="BW575"/>
  <c r="CA177"/>
  <c r="CA422"/>
  <c r="CA575"/>
  <c r="CF177"/>
  <c r="CF422"/>
  <c r="CF575"/>
  <c r="CJ177"/>
  <c r="CJ422"/>
  <c r="CJ575"/>
  <c r="CN177"/>
  <c r="CN422"/>
  <c r="CN575"/>
  <c r="CS177"/>
  <c r="CS422"/>
  <c r="CS575"/>
  <c r="CW177"/>
  <c r="CW422"/>
  <c r="CW575"/>
  <c r="CO184"/>
  <c r="CO429"/>
  <c r="AJ184"/>
  <c r="AN184"/>
  <c r="AR184"/>
  <c r="AR429"/>
  <c r="AW184"/>
  <c r="BI184"/>
  <c r="BI429"/>
  <c r="BU184"/>
  <c r="BU429"/>
  <c r="CI184"/>
  <c r="CI429"/>
  <c r="AK186"/>
  <c r="AO186"/>
  <c r="AO431"/>
  <c r="AT186"/>
  <c r="AX186"/>
  <c r="BA186"/>
  <c r="BA431"/>
  <c r="BC186"/>
  <c r="BC431"/>
  <c r="BF186"/>
  <c r="BF431"/>
  <c r="BH186"/>
  <c r="BH431"/>
  <c r="BJ186"/>
  <c r="BJ431"/>
  <c r="BL186"/>
  <c r="BL431"/>
  <c r="BN186"/>
  <c r="BN431"/>
  <c r="BP186"/>
  <c r="BP431"/>
  <c r="BS186"/>
  <c r="BS431"/>
  <c r="BU186"/>
  <c r="BU431"/>
  <c r="BW186"/>
  <c r="BW431"/>
  <c r="BY186"/>
  <c r="BY431"/>
  <c r="CA186"/>
  <c r="CA431"/>
  <c r="CD186"/>
  <c r="CD431"/>
  <c r="CF186"/>
  <c r="CF431"/>
  <c r="CH186"/>
  <c r="CH431"/>
  <c r="CJ186"/>
  <c r="CJ431"/>
  <c r="CL186"/>
  <c r="CL431"/>
  <c r="CN186"/>
  <c r="CN431"/>
  <c r="CQ186"/>
  <c r="CQ431"/>
  <c r="CS186"/>
  <c r="CS431"/>
  <c r="CU186"/>
  <c r="CU431"/>
  <c r="CW186"/>
  <c r="CW431"/>
  <c r="AK187"/>
  <c r="AO187"/>
  <c r="AO432"/>
  <c r="AT187"/>
  <c r="AX187"/>
  <c r="BA187"/>
  <c r="BA432"/>
  <c r="BC187"/>
  <c r="BC432"/>
  <c r="BF187"/>
  <c r="BF432"/>
  <c r="BH187"/>
  <c r="BH432"/>
  <c r="BJ187"/>
  <c r="BJ432"/>
  <c r="BL187"/>
  <c r="BL432"/>
  <c r="BN187"/>
  <c r="BN432"/>
  <c r="BP187"/>
  <c r="BP432"/>
  <c r="BS187"/>
  <c r="BS432"/>
  <c r="BU187"/>
  <c r="BU432"/>
  <c r="BW187"/>
  <c r="BW432"/>
  <c r="BY187"/>
  <c r="BY432"/>
  <c r="CA187"/>
  <c r="CA432"/>
  <c r="CD187"/>
  <c r="CD432"/>
  <c r="CF187"/>
  <c r="CF432"/>
  <c r="CH187"/>
  <c r="CH432"/>
  <c r="CJ187"/>
  <c r="CJ432"/>
  <c r="CL187"/>
  <c r="CL432"/>
  <c r="CN187"/>
  <c r="CN432"/>
  <c r="CQ187"/>
  <c r="CQ432"/>
  <c r="CS187"/>
  <c r="CS432"/>
  <c r="CU187"/>
  <c r="CU432"/>
  <c r="CW187"/>
  <c r="CW432"/>
  <c r="AM189"/>
  <c r="AR189"/>
  <c r="AX189"/>
  <c r="BB189"/>
  <c r="BB434"/>
  <c r="BH189"/>
  <c r="BH434"/>
  <c r="BK189"/>
  <c r="BK434"/>
  <c r="BP189"/>
  <c r="BP434"/>
  <c r="BT189"/>
  <c r="BT434"/>
  <c r="BY189"/>
  <c r="BY434"/>
  <c r="CB189"/>
  <c r="CB434"/>
  <c r="CH189"/>
  <c r="CH434"/>
  <c r="CK189"/>
  <c r="CK434"/>
  <c r="CQ189"/>
  <c r="CQ434"/>
  <c r="CT189"/>
  <c r="CT434"/>
  <c r="CY189"/>
  <c r="CY434"/>
  <c r="AI190"/>
  <c r="AN190"/>
  <c r="AT190"/>
  <c r="AZ190"/>
  <c r="BF190"/>
  <c r="BF435"/>
  <c r="BI190"/>
  <c r="BI435"/>
  <c r="BN190"/>
  <c r="BN435"/>
  <c r="BR190"/>
  <c r="BR435"/>
  <c r="BW190"/>
  <c r="BW435"/>
  <c r="BZ190"/>
  <c r="BZ435"/>
  <c r="CF190"/>
  <c r="CF435"/>
  <c r="CI190"/>
  <c r="CI435"/>
  <c r="CN190"/>
  <c r="CN435"/>
  <c r="CR190"/>
  <c r="CR435"/>
  <c r="I193"/>
  <c r="J193"/>
  <c r="CO193"/>
  <c r="CO438"/>
  <c r="AK193"/>
  <c r="AP193"/>
  <c r="AW193"/>
  <c r="BA193"/>
  <c r="BA438"/>
  <c r="BJ193"/>
  <c r="BJ438"/>
  <c r="BS193"/>
  <c r="BS438"/>
  <c r="CA193"/>
  <c r="CA438"/>
  <c r="CJ193"/>
  <c r="CJ438"/>
  <c r="CS193"/>
  <c r="CS438"/>
  <c r="AL194"/>
  <c r="AR194"/>
  <c r="AX194"/>
  <c r="BH194"/>
  <c r="BH439"/>
  <c r="BP194"/>
  <c r="BP439"/>
  <c r="BY194"/>
  <c r="BY439"/>
  <c r="CH194"/>
  <c r="CH439"/>
  <c r="CQ194"/>
  <c r="CQ439"/>
  <c r="CY194"/>
  <c r="CY439"/>
  <c r="N195"/>
  <c r="O195"/>
  <c r="P195"/>
  <c r="X197"/>
  <c r="AJ197"/>
  <c r="AY190"/>
  <c r="AU190"/>
  <c r="AP190"/>
  <c r="AL190"/>
  <c r="AH190"/>
  <c r="AH435"/>
  <c r="AY197"/>
  <c r="AU197"/>
  <c r="AP197"/>
  <c r="AL197"/>
  <c r="AH197"/>
  <c r="CX197"/>
  <c r="CX442"/>
  <c r="CV197"/>
  <c r="CV442"/>
  <c r="CT197"/>
  <c r="CT442"/>
  <c r="CR197"/>
  <c r="CR442"/>
  <c r="CP197"/>
  <c r="CP442"/>
  <c r="CM197"/>
  <c r="CM442"/>
  <c r="CK197"/>
  <c r="CK442"/>
  <c r="CI197"/>
  <c r="CI442"/>
  <c r="CG197"/>
  <c r="CG442"/>
  <c r="CE197"/>
  <c r="CE442"/>
  <c r="CB197"/>
  <c r="CB442"/>
  <c r="BZ197"/>
  <c r="BZ442"/>
  <c r="BX197"/>
  <c r="BX442"/>
  <c r="BV197"/>
  <c r="BV442"/>
  <c r="BT197"/>
  <c r="BT442"/>
  <c r="BR197"/>
  <c r="BR442"/>
  <c r="BO197"/>
  <c r="BO442"/>
  <c r="BM197"/>
  <c r="BM442"/>
  <c r="BK197"/>
  <c r="BK442"/>
  <c r="BI197"/>
  <c r="BI442"/>
  <c r="BG197"/>
  <c r="BG442"/>
  <c r="BD197"/>
  <c r="BD442"/>
  <c r="BB197"/>
  <c r="BB442"/>
  <c r="AZ197"/>
  <c r="AV197"/>
  <c r="AQ197"/>
  <c r="AQ442"/>
  <c r="AM197"/>
  <c r="AI197"/>
  <c r="X200"/>
  <c r="N200"/>
  <c r="O200"/>
  <c r="AK177"/>
  <c r="AO177"/>
  <c r="AO422"/>
  <c r="AO575" s="1"/>
  <c r="AT177"/>
  <c r="AX177"/>
  <c r="BB177"/>
  <c r="BB422"/>
  <c r="BB575"/>
  <c r="BG177"/>
  <c r="BG422"/>
  <c r="BG575"/>
  <c r="BK177"/>
  <c r="BK422"/>
  <c r="BK575"/>
  <c r="BO177"/>
  <c r="BO422"/>
  <c r="BO575"/>
  <c r="BT177"/>
  <c r="BT422"/>
  <c r="BT575"/>
  <c r="BX177"/>
  <c r="BX422"/>
  <c r="BX575"/>
  <c r="CB177"/>
  <c r="CB422"/>
  <c r="CB575"/>
  <c r="CG177"/>
  <c r="CG422"/>
  <c r="CG575"/>
  <c r="CK177"/>
  <c r="CK422"/>
  <c r="CK575"/>
  <c r="CP177"/>
  <c r="CP422"/>
  <c r="CP575"/>
  <c r="CT177"/>
  <c r="CT422"/>
  <c r="CT575"/>
  <c r="AM190"/>
  <c r="AR190"/>
  <c r="AX190"/>
  <c r="AX435"/>
  <c r="BB190"/>
  <c r="BB435"/>
  <c r="BH190"/>
  <c r="BH435"/>
  <c r="BK190"/>
  <c r="BK435"/>
  <c r="BP190"/>
  <c r="BP435"/>
  <c r="BT190"/>
  <c r="BT435"/>
  <c r="BY190"/>
  <c r="BY435"/>
  <c r="CB190"/>
  <c r="CB435"/>
  <c r="CH190"/>
  <c r="CH435"/>
  <c r="CK190"/>
  <c r="CK435"/>
  <c r="CQ190"/>
  <c r="CQ435"/>
  <c r="CT190"/>
  <c r="CT435"/>
  <c r="CY190"/>
  <c r="CY435"/>
  <c r="AO197"/>
  <c r="AX197"/>
  <c r="BC197"/>
  <c r="BC442"/>
  <c r="BH197"/>
  <c r="BH442"/>
  <c r="BL197"/>
  <c r="BL442"/>
  <c r="BP197"/>
  <c r="BP442"/>
  <c r="BU197"/>
  <c r="BU442"/>
  <c r="BY197"/>
  <c r="BY442"/>
  <c r="CD197"/>
  <c r="CD442"/>
  <c r="CH197"/>
  <c r="CH442"/>
  <c r="CL197"/>
  <c r="CL442"/>
  <c r="CQ197"/>
  <c r="CQ442"/>
  <c r="CU197"/>
  <c r="CU442"/>
  <c r="CY197"/>
  <c r="CY442"/>
  <c r="CY201"/>
  <c r="CY446"/>
  <c r="CW201"/>
  <c r="CW446"/>
  <c r="CU201"/>
  <c r="CU446"/>
  <c r="CS201"/>
  <c r="CS446"/>
  <c r="CB201"/>
  <c r="CB446"/>
  <c r="BZ201"/>
  <c r="BZ446"/>
  <c r="BX201"/>
  <c r="BX446"/>
  <c r="BV201"/>
  <c r="BV446"/>
  <c r="BT201"/>
  <c r="BT446"/>
  <c r="BR201"/>
  <c r="BR446"/>
  <c r="BN201"/>
  <c r="BN446"/>
  <c r="BL201"/>
  <c r="BL446"/>
  <c r="BJ201"/>
  <c r="BJ446"/>
  <c r="BH201"/>
  <c r="BH446"/>
  <c r="BF201"/>
  <c r="BF446"/>
  <c r="AY201"/>
  <c r="AU201"/>
  <c r="AP201"/>
  <c r="AL201"/>
  <c r="AH201"/>
  <c r="CP201"/>
  <c r="CP446"/>
  <c r="CM201"/>
  <c r="CM446"/>
  <c r="CK201"/>
  <c r="CK446"/>
  <c r="CX201"/>
  <c r="CX446"/>
  <c r="CV201"/>
  <c r="CV446"/>
  <c r="CT201"/>
  <c r="CT446"/>
  <c r="CR201"/>
  <c r="CR446"/>
  <c r="CD201"/>
  <c r="CD446"/>
  <c r="CA201"/>
  <c r="CA446"/>
  <c r="BY201"/>
  <c r="BY446"/>
  <c r="BW201"/>
  <c r="BW446"/>
  <c r="BU201"/>
  <c r="BU446"/>
  <c r="BS201"/>
  <c r="BS446"/>
  <c r="BM201"/>
  <c r="BM446"/>
  <c r="BK201"/>
  <c r="BK446"/>
  <c r="BI201"/>
  <c r="BI446"/>
  <c r="BG201"/>
  <c r="BG446"/>
  <c r="BD201"/>
  <c r="BD446"/>
  <c r="AW201"/>
  <c r="AR201"/>
  <c r="AN201"/>
  <c r="AJ201"/>
  <c r="CO201"/>
  <c r="CO446"/>
  <c r="CW212"/>
  <c r="CW457"/>
  <c r="CW587"/>
  <c r="CO212"/>
  <c r="CO457"/>
  <c r="CO587"/>
  <c r="CO588" s="1"/>
  <c r="CU212"/>
  <c r="CU457"/>
  <c r="CU587"/>
  <c r="CC212"/>
  <c r="CC457"/>
  <c r="CC587"/>
  <c r="BY212"/>
  <c r="BY457"/>
  <c r="BY587"/>
  <c r="BO212"/>
  <c r="BO457"/>
  <c r="BO587"/>
  <c r="BO588" s="1"/>
  <c r="BK212"/>
  <c r="BK457"/>
  <c r="BK587"/>
  <c r="BK588" s="1"/>
  <c r="BC212"/>
  <c r="BC457"/>
  <c r="BC587"/>
  <c r="AY212"/>
  <c r="AQ212"/>
  <c r="AQ457"/>
  <c r="AQ587" s="1"/>
  <c r="AM212"/>
  <c r="CY212"/>
  <c r="CY457"/>
  <c r="CY587"/>
  <c r="CN212"/>
  <c r="CN457"/>
  <c r="CN587"/>
  <c r="CN588" s="1"/>
  <c r="CJ212"/>
  <c r="CJ457"/>
  <c r="CJ587"/>
  <c r="CB212"/>
  <c r="CB457"/>
  <c r="CB587"/>
  <c r="BX212"/>
  <c r="BX457"/>
  <c r="BX587"/>
  <c r="BN212"/>
  <c r="BN457"/>
  <c r="BN587"/>
  <c r="BN588" s="1"/>
  <c r="BJ212"/>
  <c r="BJ457"/>
  <c r="BJ587"/>
  <c r="AZ212"/>
  <c r="AR212"/>
  <c r="AR457"/>
  <c r="AR587"/>
  <c r="AN212"/>
  <c r="CV212"/>
  <c r="CV457"/>
  <c r="CV587"/>
  <c r="CT212"/>
  <c r="CT457"/>
  <c r="CT587"/>
  <c r="CI212"/>
  <c r="CI457"/>
  <c r="CI587"/>
  <c r="CA212"/>
  <c r="CA457"/>
  <c r="CA587"/>
  <c r="CA588" s="1"/>
  <c r="BW212"/>
  <c r="BW457"/>
  <c r="BW587"/>
  <c r="BW588" s="1"/>
  <c r="BM212"/>
  <c r="BM457"/>
  <c r="BM587"/>
  <c r="BE212"/>
  <c r="BE457"/>
  <c r="BE587"/>
  <c r="AS212"/>
  <c r="AS457"/>
  <c r="AS587" s="1"/>
  <c r="AO212"/>
  <c r="AH196"/>
  <c r="AL196"/>
  <c r="AP196"/>
  <c r="AP441"/>
  <c r="AU196"/>
  <c r="AY196"/>
  <c r="AY441"/>
  <c r="BC196"/>
  <c r="BC441"/>
  <c r="BG196"/>
  <c r="BG441"/>
  <c r="BP196"/>
  <c r="BP441"/>
  <c r="BT196"/>
  <c r="BT441"/>
  <c r="CD196"/>
  <c r="CD441"/>
  <c r="CG196"/>
  <c r="CG441"/>
  <c r="CQ196"/>
  <c r="CQ441"/>
  <c r="CS196"/>
  <c r="CS441"/>
  <c r="CV196"/>
  <c r="CV441"/>
  <c r="CX196"/>
  <c r="CX441"/>
  <c r="AI198"/>
  <c r="AM198"/>
  <c r="AQ198"/>
  <c r="AQ443"/>
  <c r="AV198"/>
  <c r="AZ198"/>
  <c r="AZ443"/>
  <c r="BB198"/>
  <c r="BB443"/>
  <c r="BD198"/>
  <c r="BD443"/>
  <c r="BG198"/>
  <c r="BG443"/>
  <c r="BI198"/>
  <c r="BI443"/>
  <c r="BK198"/>
  <c r="BK443"/>
  <c r="BM198"/>
  <c r="BM443"/>
  <c r="BO198"/>
  <c r="BO443"/>
  <c r="BR198"/>
  <c r="BR443"/>
  <c r="BT198"/>
  <c r="BT443"/>
  <c r="BV198"/>
  <c r="BV443"/>
  <c r="BX198"/>
  <c r="BX443"/>
  <c r="BZ198"/>
  <c r="BZ443"/>
  <c r="CF198"/>
  <c r="CF443"/>
  <c r="CI198"/>
  <c r="CI443"/>
  <c r="CN198"/>
  <c r="CN443"/>
  <c r="CR198"/>
  <c r="CR443"/>
  <c r="CW198"/>
  <c r="CW443"/>
  <c r="AJ199"/>
  <c r="AO199"/>
  <c r="AV199"/>
  <c r="AV444"/>
  <c r="BC199"/>
  <c r="BC444"/>
  <c r="BG199"/>
  <c r="BG444"/>
  <c r="BL199"/>
  <c r="BL444"/>
  <c r="BO199"/>
  <c r="BO444"/>
  <c r="BV199"/>
  <c r="BV444"/>
  <c r="BZ199"/>
  <c r="BZ444"/>
  <c r="CE199"/>
  <c r="CE444"/>
  <c r="CI199"/>
  <c r="CI444"/>
  <c r="CM199"/>
  <c r="CM444"/>
  <c r="CR199"/>
  <c r="CR444"/>
  <c r="CV199"/>
  <c r="CV444"/>
  <c r="AI200"/>
  <c r="AI445"/>
  <c r="AQ200"/>
  <c r="AQ445"/>
  <c r="AZ200"/>
  <c r="BD200"/>
  <c r="BD445"/>
  <c r="BI200"/>
  <c r="BI445"/>
  <c r="BM200"/>
  <c r="BM445"/>
  <c r="BR200"/>
  <c r="BR445"/>
  <c r="BV200"/>
  <c r="BV445"/>
  <c r="BZ200"/>
  <c r="BZ445"/>
  <c r="CE200"/>
  <c r="CE445"/>
  <c r="CI200"/>
  <c r="CI445"/>
  <c r="CM200"/>
  <c r="CM445"/>
  <c r="CR200"/>
  <c r="CR445"/>
  <c r="AO201"/>
  <c r="AO446"/>
  <c r="AX201"/>
  <c r="BC201"/>
  <c r="BC446"/>
  <c r="BO201"/>
  <c r="BO446"/>
  <c r="CF201"/>
  <c r="CF446"/>
  <c r="CJ201"/>
  <c r="CJ446"/>
  <c r="X210"/>
  <c r="AO210"/>
  <c r="BC210"/>
  <c r="BC455"/>
  <c r="BL210"/>
  <c r="BL455"/>
  <c r="BU210"/>
  <c r="BU455"/>
  <c r="CD210"/>
  <c r="CD455"/>
  <c r="CL210"/>
  <c r="CL455"/>
  <c r="CU210"/>
  <c r="CU455"/>
  <c r="BD212"/>
  <c r="BD457"/>
  <c r="BD587"/>
  <c r="CH212"/>
  <c r="CH457"/>
  <c r="CH587"/>
  <c r="AY200"/>
  <c r="AY445"/>
  <c r="AU200"/>
  <c r="AP200"/>
  <c r="AP445"/>
  <c r="AL200"/>
  <c r="AH200"/>
  <c r="AH445"/>
  <c r="AW200"/>
  <c r="AR200"/>
  <c r="AR445"/>
  <c r="AN200"/>
  <c r="AJ200"/>
  <c r="CO200"/>
  <c r="CO445"/>
  <c r="AY238"/>
  <c r="AP238"/>
  <c r="AP483"/>
  <c r="AL238"/>
  <c r="AL483"/>
  <c r="CT238"/>
  <c r="CT483"/>
  <c r="CR238"/>
  <c r="CR483"/>
  <c r="CO238"/>
  <c r="CO483"/>
  <c r="CM238"/>
  <c r="CM483"/>
  <c r="CG238"/>
  <c r="CG483"/>
  <c r="CD238"/>
  <c r="CD483"/>
  <c r="CB238"/>
  <c r="CB483"/>
  <c r="BZ238"/>
  <c r="BZ483"/>
  <c r="BT238"/>
  <c r="BT483"/>
  <c r="BQ238"/>
  <c r="BQ483"/>
  <c r="BO238"/>
  <c r="BO483"/>
  <c r="BM238"/>
  <c r="BM483"/>
  <c r="BF238"/>
  <c r="BF483"/>
  <c r="BD238"/>
  <c r="BD483"/>
  <c r="BB238"/>
  <c r="BB483"/>
  <c r="AZ238"/>
  <c r="AQ238"/>
  <c r="AQ483"/>
  <c r="AM238"/>
  <c r="AR238"/>
  <c r="AR483"/>
  <c r="AN238"/>
  <c r="CS238"/>
  <c r="CS483"/>
  <c r="CF238"/>
  <c r="CF483"/>
  <c r="BR238"/>
  <c r="BR483"/>
  <c r="BE238"/>
  <c r="BE483"/>
  <c r="AO238"/>
  <c r="CY238"/>
  <c r="CY483"/>
  <c r="CL238"/>
  <c r="CL483"/>
  <c r="BY238"/>
  <c r="BY483"/>
  <c r="BL238"/>
  <c r="BL483"/>
  <c r="AS238"/>
  <c r="CN238"/>
  <c r="CN483"/>
  <c r="CA238"/>
  <c r="CA483"/>
  <c r="BN238"/>
  <c r="BN483"/>
  <c r="BA238"/>
  <c r="BA483"/>
  <c r="AK196"/>
  <c r="AO196"/>
  <c r="AT196"/>
  <c r="AT441"/>
  <c r="AX196"/>
  <c r="AX441"/>
  <c r="BA196"/>
  <c r="BA441"/>
  <c r="BD196"/>
  <c r="BD441"/>
  <c r="BJ196"/>
  <c r="BJ441"/>
  <c r="BL196"/>
  <c r="BL441"/>
  <c r="BN196"/>
  <c r="BN441"/>
  <c r="BR196"/>
  <c r="BR441"/>
  <c r="BW196"/>
  <c r="BW441"/>
  <c r="BY196"/>
  <c r="BY441"/>
  <c r="CA196"/>
  <c r="CA441"/>
  <c r="CE196"/>
  <c r="CE441"/>
  <c r="CJ196"/>
  <c r="CJ441"/>
  <c r="CL196"/>
  <c r="CL441"/>
  <c r="CN196"/>
  <c r="CN441"/>
  <c r="AH198"/>
  <c r="AH443"/>
  <c r="AL198"/>
  <c r="AP198"/>
  <c r="AU198"/>
  <c r="AY198"/>
  <c r="CB198"/>
  <c r="CB443"/>
  <c r="CH198"/>
  <c r="CH443"/>
  <c r="CK198"/>
  <c r="CK443"/>
  <c r="CQ198"/>
  <c r="CQ443"/>
  <c r="CT198"/>
  <c r="CT443"/>
  <c r="CY198"/>
  <c r="CY443"/>
  <c r="AI199"/>
  <c r="AN199"/>
  <c r="AN444"/>
  <c r="AT199"/>
  <c r="AZ199"/>
  <c r="BF199"/>
  <c r="BF444"/>
  <c r="BI199"/>
  <c r="BI444"/>
  <c r="BN199"/>
  <c r="BN444"/>
  <c r="BR199"/>
  <c r="BR444"/>
  <c r="BU199"/>
  <c r="BU444"/>
  <c r="BY199"/>
  <c r="BY444"/>
  <c r="CD199"/>
  <c r="CD444"/>
  <c r="CH199"/>
  <c r="CH444"/>
  <c r="CL199"/>
  <c r="CL444"/>
  <c r="CQ199"/>
  <c r="CQ444"/>
  <c r="CU199"/>
  <c r="CU444"/>
  <c r="AO200"/>
  <c r="AX200"/>
  <c r="BC200"/>
  <c r="BC445"/>
  <c r="BH200"/>
  <c r="BH445"/>
  <c r="BL200"/>
  <c r="BL445"/>
  <c r="BP200"/>
  <c r="BP445"/>
  <c r="BU200"/>
  <c r="BU445"/>
  <c r="BY200"/>
  <c r="BY445"/>
  <c r="CD200"/>
  <c r="CD445"/>
  <c r="CH200"/>
  <c r="CH445"/>
  <c r="CL200"/>
  <c r="CL445"/>
  <c r="CQ200"/>
  <c r="CQ445"/>
  <c r="CU200"/>
  <c r="CU445"/>
  <c r="CY200"/>
  <c r="CY445"/>
  <c r="I206"/>
  <c r="J206"/>
  <c r="K206"/>
  <c r="L206"/>
  <c r="AK210"/>
  <c r="BA210"/>
  <c r="BA455"/>
  <c r="BJ210"/>
  <c r="BJ455"/>
  <c r="BS210"/>
  <c r="BS455"/>
  <c r="CA210"/>
  <c r="CA455"/>
  <c r="CA586"/>
  <c r="CJ210"/>
  <c r="CJ455"/>
  <c r="CP238"/>
  <c r="CP483"/>
  <c r="AY199"/>
  <c r="AU199"/>
  <c r="AU444"/>
  <c r="AP199"/>
  <c r="AL199"/>
  <c r="AH199"/>
  <c r="I205"/>
  <c r="N205"/>
  <c r="O205"/>
  <c r="P205"/>
  <c r="Q205"/>
  <c r="R205"/>
  <c r="S205"/>
  <c r="T205"/>
  <c r="U205"/>
  <c r="V205"/>
  <c r="N209"/>
  <c r="O209"/>
  <c r="P209"/>
  <c r="Q209"/>
  <c r="R209"/>
  <c r="AY210"/>
  <c r="AU210"/>
  <c r="AP210"/>
  <c r="AL210"/>
  <c r="AH210"/>
  <c r="CX210"/>
  <c r="CX455"/>
  <c r="CV210"/>
  <c r="CV455"/>
  <c r="CT210"/>
  <c r="CT455"/>
  <c r="CR210"/>
  <c r="CR455"/>
  <c r="CP210"/>
  <c r="CP455"/>
  <c r="CM210"/>
  <c r="CM455"/>
  <c r="CK210"/>
  <c r="CK455"/>
  <c r="CI210"/>
  <c r="CI455"/>
  <c r="CG210"/>
  <c r="CG455"/>
  <c r="CE210"/>
  <c r="CE455"/>
  <c r="CB210"/>
  <c r="CB455"/>
  <c r="BZ210"/>
  <c r="BZ455"/>
  <c r="BX210"/>
  <c r="BX455"/>
  <c r="BV210"/>
  <c r="BV455"/>
  <c r="BT210"/>
  <c r="BT455"/>
  <c r="BT586"/>
  <c r="BR210"/>
  <c r="BR455"/>
  <c r="BO210"/>
  <c r="BO455"/>
  <c r="BM210"/>
  <c r="BM455"/>
  <c r="BK210"/>
  <c r="BK455"/>
  <c r="BI210"/>
  <c r="BI455"/>
  <c r="BG210"/>
  <c r="BG455"/>
  <c r="BD210"/>
  <c r="BD455"/>
  <c r="BB210"/>
  <c r="BB455"/>
  <c r="AZ210"/>
  <c r="AV210"/>
  <c r="AQ210"/>
  <c r="AQ455"/>
  <c r="AM210"/>
  <c r="AI210"/>
  <c r="AW210"/>
  <c r="AR210"/>
  <c r="AR455"/>
  <c r="AN210"/>
  <c r="AJ210"/>
  <c r="CO210"/>
  <c r="CO455"/>
  <c r="CU237"/>
  <c r="CU482"/>
  <c r="CR237"/>
  <c r="CR482"/>
  <c r="CH237"/>
  <c r="CH482"/>
  <c r="CD237"/>
  <c r="CD482"/>
  <c r="BT237"/>
  <c r="BT482"/>
  <c r="BI237"/>
  <c r="BI482"/>
  <c r="BF237"/>
  <c r="BF482"/>
  <c r="AV237"/>
  <c r="AH237"/>
  <c r="AH482"/>
  <c r="AQ237"/>
  <c r="AQ482"/>
  <c r="CV237"/>
  <c r="CV482"/>
  <c r="CT237"/>
  <c r="CT482"/>
  <c r="CI237"/>
  <c r="CI482"/>
  <c r="CG237"/>
  <c r="CG482"/>
  <c r="BV237"/>
  <c r="BV482"/>
  <c r="BQ237"/>
  <c r="BQ482"/>
  <c r="BH237"/>
  <c r="BH482"/>
  <c r="BD237"/>
  <c r="BD482"/>
  <c r="AS237"/>
  <c r="AT237"/>
  <c r="AK198"/>
  <c r="AO198"/>
  <c r="AT198"/>
  <c r="AX198"/>
  <c r="BA198"/>
  <c r="BA443"/>
  <c r="BC198"/>
  <c r="BC443"/>
  <c r="BF198"/>
  <c r="BF443"/>
  <c r="BH198"/>
  <c r="BH443"/>
  <c r="BJ198"/>
  <c r="BJ443"/>
  <c r="BL198"/>
  <c r="BL443"/>
  <c r="BN198"/>
  <c r="BN443"/>
  <c r="BP198"/>
  <c r="BP443"/>
  <c r="BS198"/>
  <c r="BS443"/>
  <c r="BU198"/>
  <c r="BU443"/>
  <c r="BW198"/>
  <c r="BW443"/>
  <c r="BY198"/>
  <c r="BY443"/>
  <c r="CA198"/>
  <c r="CA443"/>
  <c r="CE198"/>
  <c r="CE443"/>
  <c r="CJ198"/>
  <c r="CJ443"/>
  <c r="CM198"/>
  <c r="CM443"/>
  <c r="CS198"/>
  <c r="CS443"/>
  <c r="AM199"/>
  <c r="AM444"/>
  <c r="AR199"/>
  <c r="AR444"/>
  <c r="AX199"/>
  <c r="BB199"/>
  <c r="BB444"/>
  <c r="BH199"/>
  <c r="BH444"/>
  <c r="BK199"/>
  <c r="BK444"/>
  <c r="BP199"/>
  <c r="BP444"/>
  <c r="BT199"/>
  <c r="BT444"/>
  <c r="BX199"/>
  <c r="BX444"/>
  <c r="CB199"/>
  <c r="CB444"/>
  <c r="CG199"/>
  <c r="CG444"/>
  <c r="CK199"/>
  <c r="CK444"/>
  <c r="CP199"/>
  <c r="CP444"/>
  <c r="CT199"/>
  <c r="CT444"/>
  <c r="CX199"/>
  <c r="CX444"/>
  <c r="AX210"/>
  <c r="BH210"/>
  <c r="BH455"/>
  <c r="BP210"/>
  <c r="BP455"/>
  <c r="BY210"/>
  <c r="BY455"/>
  <c r="CH210"/>
  <c r="CH455"/>
  <c r="CQ210"/>
  <c r="CQ455"/>
  <c r="CY210"/>
  <c r="CY455"/>
  <c r="CC238"/>
  <c r="CC483"/>
  <c r="AS221"/>
  <c r="CO221"/>
  <c r="CO466"/>
  <c r="CL221"/>
  <c r="CL466"/>
  <c r="CJ221"/>
  <c r="CJ466"/>
  <c r="BW221"/>
  <c r="BW466"/>
  <c r="BQ221"/>
  <c r="BQ466"/>
  <c r="BN221"/>
  <c r="BN466"/>
  <c r="BA221"/>
  <c r="BA466"/>
  <c r="AX221"/>
  <c r="CX225"/>
  <c r="CX470"/>
  <c r="CV225"/>
  <c r="CV470"/>
  <c r="CN225"/>
  <c r="CN470"/>
  <c r="CK225"/>
  <c r="CK470"/>
  <c r="CI225"/>
  <c r="CI470"/>
  <c r="CC225"/>
  <c r="CC470"/>
  <c r="BZ225"/>
  <c r="BZ470"/>
  <c r="BV225"/>
  <c r="BV470"/>
  <c r="BP225"/>
  <c r="BP470"/>
  <c r="BM225"/>
  <c r="BM470"/>
  <c r="BK225"/>
  <c r="BK470"/>
  <c r="BE225"/>
  <c r="BE470"/>
  <c r="AZ225"/>
  <c r="AZ470"/>
  <c r="AR225"/>
  <c r="AM225"/>
  <c r="AS225"/>
  <c r="AN225"/>
  <c r="V258"/>
  <c r="U258"/>
  <c r="X258"/>
  <c r="BB202"/>
  <c r="BB447"/>
  <c r="BD202"/>
  <c r="BD447"/>
  <c r="BG202"/>
  <c r="BG447"/>
  <c r="BI202"/>
  <c r="BI447"/>
  <c r="BK202"/>
  <c r="BK447"/>
  <c r="BM202"/>
  <c r="BM447"/>
  <c r="BO202"/>
  <c r="BO447"/>
  <c r="BR202"/>
  <c r="BR447"/>
  <c r="BT202"/>
  <c r="BT447"/>
  <c r="BV202"/>
  <c r="BV447"/>
  <c r="BX202"/>
  <c r="BX447"/>
  <c r="BZ202"/>
  <c r="BZ447"/>
  <c r="CB202"/>
  <c r="CB447"/>
  <c r="CE202"/>
  <c r="CE447"/>
  <c r="CG202"/>
  <c r="CG447"/>
  <c r="CI202"/>
  <c r="CI447"/>
  <c r="CK202"/>
  <c r="CK447"/>
  <c r="CM202"/>
  <c r="CM447"/>
  <c r="CP202"/>
  <c r="CP447"/>
  <c r="CR202"/>
  <c r="CR447"/>
  <c r="CT202"/>
  <c r="CT447"/>
  <c r="CV202"/>
  <c r="CV447"/>
  <c r="CX202"/>
  <c r="CX447"/>
  <c r="AI203"/>
  <c r="AI448"/>
  <c r="AM203"/>
  <c r="AQ203"/>
  <c r="AQ448"/>
  <c r="AV203"/>
  <c r="AZ203"/>
  <c r="BB203"/>
  <c r="BB448"/>
  <c r="BD203"/>
  <c r="BD448"/>
  <c r="BG203"/>
  <c r="BG448"/>
  <c r="BI203"/>
  <c r="BI448"/>
  <c r="BK203"/>
  <c r="BK448"/>
  <c r="BM203"/>
  <c r="BM448"/>
  <c r="BO203"/>
  <c r="BO448"/>
  <c r="BR203"/>
  <c r="BR448"/>
  <c r="BT203"/>
  <c r="BT448"/>
  <c r="BV203"/>
  <c r="BV448"/>
  <c r="BX203"/>
  <c r="BX448"/>
  <c r="BZ203"/>
  <c r="BZ448"/>
  <c r="CB203"/>
  <c r="CB448"/>
  <c r="CE203"/>
  <c r="CE448"/>
  <c r="CG203"/>
  <c r="CG448"/>
  <c r="CI203"/>
  <c r="CI448"/>
  <c r="CK203"/>
  <c r="CK448"/>
  <c r="CM203"/>
  <c r="CM448"/>
  <c r="CP203"/>
  <c r="CP448"/>
  <c r="CR203"/>
  <c r="CR448"/>
  <c r="CT203"/>
  <c r="CT448"/>
  <c r="CV203"/>
  <c r="CV448"/>
  <c r="CX203"/>
  <c r="CX448"/>
  <c r="AI204"/>
  <c r="AM204"/>
  <c r="AQ204"/>
  <c r="AQ449"/>
  <c r="AV204"/>
  <c r="AZ204"/>
  <c r="BB204"/>
  <c r="BB449"/>
  <c r="BD204"/>
  <c r="BD449"/>
  <c r="BG204"/>
  <c r="BG449"/>
  <c r="BI204"/>
  <c r="BI449"/>
  <c r="BK204"/>
  <c r="BK449"/>
  <c r="BM204"/>
  <c r="BM449"/>
  <c r="BO204"/>
  <c r="BO449"/>
  <c r="BR204"/>
  <c r="BR449"/>
  <c r="BT204"/>
  <c r="BT449"/>
  <c r="BV204"/>
  <c r="BV449"/>
  <c r="BX204"/>
  <c r="BX449"/>
  <c r="BZ204"/>
  <c r="BZ449"/>
  <c r="CB204"/>
  <c r="CB449"/>
  <c r="CE204"/>
  <c r="CE449"/>
  <c r="CG204"/>
  <c r="CG449"/>
  <c r="CI204"/>
  <c r="CI449"/>
  <c r="CK204"/>
  <c r="CK449"/>
  <c r="CM204"/>
  <c r="CM449"/>
  <c r="CP204"/>
  <c r="CP449"/>
  <c r="CR204"/>
  <c r="CR449"/>
  <c r="CT204"/>
  <c r="CT449"/>
  <c r="CV204"/>
  <c r="CV449"/>
  <c r="CX204"/>
  <c r="CX449"/>
  <c r="AI205"/>
  <c r="AM205"/>
  <c r="AQ205"/>
  <c r="AQ450"/>
  <c r="AV205"/>
  <c r="AZ205"/>
  <c r="BB205"/>
  <c r="BB450"/>
  <c r="BD205"/>
  <c r="BD450"/>
  <c r="BG205"/>
  <c r="BG450"/>
  <c r="BI205"/>
  <c r="BI450"/>
  <c r="BK205"/>
  <c r="BK450"/>
  <c r="BM205"/>
  <c r="BM450"/>
  <c r="BO205"/>
  <c r="BO450"/>
  <c r="BR205"/>
  <c r="BR450"/>
  <c r="BT205"/>
  <c r="BT450"/>
  <c r="BV205"/>
  <c r="BV450"/>
  <c r="BX205"/>
  <c r="BX450"/>
  <c r="BZ205"/>
  <c r="BZ450"/>
  <c r="CB205"/>
  <c r="CB450"/>
  <c r="CE205"/>
  <c r="CE450"/>
  <c r="CG205"/>
  <c r="CG450"/>
  <c r="CI205"/>
  <c r="CI450"/>
  <c r="CK205"/>
  <c r="CK450"/>
  <c r="CM205"/>
  <c r="CM450"/>
  <c r="CP205"/>
  <c r="CP450"/>
  <c r="CR205"/>
  <c r="CR450"/>
  <c r="CT205"/>
  <c r="CT450"/>
  <c r="CV205"/>
  <c r="CV450"/>
  <c r="CX205"/>
  <c r="CX450"/>
  <c r="AI206"/>
  <c r="AM206"/>
  <c r="AQ206"/>
  <c r="AQ451"/>
  <c r="AV206"/>
  <c r="AZ206"/>
  <c r="BB206"/>
  <c r="BB451"/>
  <c r="BD206"/>
  <c r="BD451"/>
  <c r="BG206"/>
  <c r="BG451"/>
  <c r="BI206"/>
  <c r="BI451"/>
  <c r="BK206"/>
  <c r="BK451"/>
  <c r="BM206"/>
  <c r="BM451"/>
  <c r="BO206"/>
  <c r="BO451"/>
  <c r="BR206"/>
  <c r="BR451"/>
  <c r="BT206"/>
  <c r="BT451"/>
  <c r="BV206"/>
  <c r="BV451"/>
  <c r="BX206"/>
  <c r="BX451"/>
  <c r="BZ206"/>
  <c r="BZ451"/>
  <c r="CB206"/>
  <c r="CB451"/>
  <c r="CE206"/>
  <c r="CE451"/>
  <c r="CG206"/>
  <c r="CG451"/>
  <c r="CI206"/>
  <c r="CI451"/>
  <c r="CK206"/>
  <c r="CK451"/>
  <c r="CM206"/>
  <c r="CM451"/>
  <c r="CP206"/>
  <c r="CP451"/>
  <c r="CR206"/>
  <c r="CR451"/>
  <c r="CT206"/>
  <c r="CT451"/>
  <c r="CV206"/>
  <c r="CV451"/>
  <c r="CX206"/>
  <c r="CX451"/>
  <c r="AI207"/>
  <c r="AM207"/>
  <c r="AQ207"/>
  <c r="AQ452"/>
  <c r="AV207"/>
  <c r="AZ207"/>
  <c r="BB207"/>
  <c r="BB452"/>
  <c r="BD207"/>
  <c r="BD452"/>
  <c r="BG207"/>
  <c r="BG452"/>
  <c r="BI207"/>
  <c r="BI452"/>
  <c r="BK207"/>
  <c r="BK452"/>
  <c r="BM207"/>
  <c r="BM452"/>
  <c r="BO207"/>
  <c r="BO452"/>
  <c r="BR207"/>
  <c r="BR452"/>
  <c r="BT207"/>
  <c r="BT452"/>
  <c r="BV207"/>
  <c r="BV452"/>
  <c r="BX207"/>
  <c r="BX452"/>
  <c r="BZ207"/>
  <c r="BZ452"/>
  <c r="CB207"/>
  <c r="CB452"/>
  <c r="CE207"/>
  <c r="CE452"/>
  <c r="CG207"/>
  <c r="CG452"/>
  <c r="CI207"/>
  <c r="CI452"/>
  <c r="CK207"/>
  <c r="CK452"/>
  <c r="CM207"/>
  <c r="CM452"/>
  <c r="CP207"/>
  <c r="CP452"/>
  <c r="CR207"/>
  <c r="CR452"/>
  <c r="CT207"/>
  <c r="CT452"/>
  <c r="CV207"/>
  <c r="CV452"/>
  <c r="CX207"/>
  <c r="CX452"/>
  <c r="AI208"/>
  <c r="AI453"/>
  <c r="AM208"/>
  <c r="AQ208"/>
  <c r="AQ453"/>
  <c r="AV208"/>
  <c r="AZ208"/>
  <c r="AZ453"/>
  <c r="BB208"/>
  <c r="BB453"/>
  <c r="BD208"/>
  <c r="BD453"/>
  <c r="BG208"/>
  <c r="BG453"/>
  <c r="BI208"/>
  <c r="BI453"/>
  <c r="BK208"/>
  <c r="BK453"/>
  <c r="BM208"/>
  <c r="BM453"/>
  <c r="BO208"/>
  <c r="BO453"/>
  <c r="BR208"/>
  <c r="BR453"/>
  <c r="BT208"/>
  <c r="BT453"/>
  <c r="BV208"/>
  <c r="BV453"/>
  <c r="BX208"/>
  <c r="BX453"/>
  <c r="BZ208"/>
  <c r="BZ453"/>
  <c r="CB208"/>
  <c r="CB453"/>
  <c r="CE208"/>
  <c r="CE453"/>
  <c r="CG208"/>
  <c r="CG453"/>
  <c r="CI208"/>
  <c r="CI453"/>
  <c r="CK208"/>
  <c r="CK453"/>
  <c r="CM208"/>
  <c r="CM453"/>
  <c r="CP208"/>
  <c r="CP453"/>
  <c r="CR208"/>
  <c r="CR453"/>
  <c r="CT208"/>
  <c r="CT453"/>
  <c r="CV208"/>
  <c r="CV453"/>
  <c r="CX208"/>
  <c r="CX453"/>
  <c r="AI209"/>
  <c r="AM209"/>
  <c r="AQ209"/>
  <c r="AQ454"/>
  <c r="AV209"/>
  <c r="AZ209"/>
  <c r="BC209"/>
  <c r="BC454"/>
  <c r="BC586"/>
  <c r="BM209"/>
  <c r="BM454"/>
  <c r="BR209"/>
  <c r="BR454"/>
  <c r="BT209"/>
  <c r="BT454"/>
  <c r="BV209"/>
  <c r="BV454"/>
  <c r="BX209"/>
  <c r="BX454"/>
  <c r="BX586"/>
  <c r="CA209"/>
  <c r="CA454"/>
  <c r="CE209"/>
  <c r="CE454"/>
  <c r="CE586"/>
  <c r="CG209"/>
  <c r="CG454"/>
  <c r="CI209"/>
  <c r="CI454"/>
  <c r="CK209"/>
  <c r="CK454"/>
  <c r="CP209"/>
  <c r="CP454"/>
  <c r="AY219"/>
  <c r="CI219"/>
  <c r="CI464"/>
  <c r="I220"/>
  <c r="J220"/>
  <c r="K220"/>
  <c r="L220"/>
  <c r="AP220"/>
  <c r="BL220"/>
  <c r="BL465"/>
  <c r="CH220"/>
  <c r="CH465"/>
  <c r="AY225"/>
  <c r="AZ233"/>
  <c r="AZ478"/>
  <c r="BV233"/>
  <c r="BV478"/>
  <c r="CO233"/>
  <c r="CO478"/>
  <c r="I247"/>
  <c r="J247"/>
  <c r="N231"/>
  <c r="O231"/>
  <c r="P231"/>
  <c r="Q231"/>
  <c r="R231"/>
  <c r="S231"/>
  <c r="I231"/>
  <c r="CS240"/>
  <c r="CS485"/>
  <c r="CP240"/>
  <c r="CP485"/>
  <c r="CN240"/>
  <c r="CN485"/>
  <c r="CF240"/>
  <c r="CF485"/>
  <c r="CC240"/>
  <c r="CC485"/>
  <c r="CA240"/>
  <c r="CA485"/>
  <c r="BR240"/>
  <c r="BR485"/>
  <c r="BP240"/>
  <c r="BP485"/>
  <c r="BN240"/>
  <c r="BN485"/>
  <c r="BE240"/>
  <c r="BE485"/>
  <c r="BC240"/>
  <c r="BC485"/>
  <c r="BA240"/>
  <c r="BA485"/>
  <c r="AQ240"/>
  <c r="AQ485"/>
  <c r="AH240"/>
  <c r="AR240"/>
  <c r="AN240"/>
  <c r="CR240"/>
  <c r="CR485"/>
  <c r="CO240"/>
  <c r="CO485"/>
  <c r="CI240"/>
  <c r="CI485"/>
  <c r="CD240"/>
  <c r="CD485"/>
  <c r="CB240"/>
  <c r="CB485"/>
  <c r="BV240"/>
  <c r="BV485"/>
  <c r="BQ240"/>
  <c r="BQ485"/>
  <c r="BO240"/>
  <c r="BO485"/>
  <c r="BI240"/>
  <c r="BI485"/>
  <c r="BD240"/>
  <c r="BD485"/>
  <c r="BB240"/>
  <c r="BB485"/>
  <c r="AV240"/>
  <c r="AO240"/>
  <c r="CT240"/>
  <c r="CT485"/>
  <c r="I242"/>
  <c r="J242"/>
  <c r="K242"/>
  <c r="L242"/>
  <c r="N242"/>
  <c r="O242"/>
  <c r="P242"/>
  <c r="Q242"/>
  <c r="R242"/>
  <c r="S242"/>
  <c r="T242"/>
  <c r="U242"/>
  <c r="CX256"/>
  <c r="CX501"/>
  <c r="CU256"/>
  <c r="CU501"/>
  <c r="CQ256"/>
  <c r="CQ501"/>
  <c r="CO256"/>
  <c r="CO501"/>
  <c r="CK256"/>
  <c r="CK501"/>
  <c r="CH256"/>
  <c r="CH501"/>
  <c r="CF256"/>
  <c r="CF501"/>
  <c r="CB256"/>
  <c r="CB501"/>
  <c r="BX256"/>
  <c r="BX501"/>
  <c r="BU256"/>
  <c r="BU501"/>
  <c r="BS256"/>
  <c r="BS501"/>
  <c r="BQ256"/>
  <c r="BQ501"/>
  <c r="BK256"/>
  <c r="BK501"/>
  <c r="BH256"/>
  <c r="BH501"/>
  <c r="BF256"/>
  <c r="BF501"/>
  <c r="BD256"/>
  <c r="BD501"/>
  <c r="BA256"/>
  <c r="BA501"/>
  <c r="AT256"/>
  <c r="AT501"/>
  <c r="CV256"/>
  <c r="CV501"/>
  <c r="CP256"/>
  <c r="CP501"/>
  <c r="CI256"/>
  <c r="CI501"/>
  <c r="CD256"/>
  <c r="CD501"/>
  <c r="BV256"/>
  <c r="BV501"/>
  <c r="BR256"/>
  <c r="BR501"/>
  <c r="BI256"/>
  <c r="BI501"/>
  <c r="BB256"/>
  <c r="BB501"/>
  <c r="AU256"/>
  <c r="AO256"/>
  <c r="AO501"/>
  <c r="AH256"/>
  <c r="AH501"/>
  <c r="AX256"/>
  <c r="AP256"/>
  <c r="AK256"/>
  <c r="CS256"/>
  <c r="CS501"/>
  <c r="CN256"/>
  <c r="CN501"/>
  <c r="CG256"/>
  <c r="CG501"/>
  <c r="BZ256"/>
  <c r="BZ501"/>
  <c r="BT256"/>
  <c r="BT501"/>
  <c r="BN256"/>
  <c r="BN501"/>
  <c r="BG256"/>
  <c r="BG501"/>
  <c r="AR256"/>
  <c r="AM256"/>
  <c r="AY208"/>
  <c r="AH209"/>
  <c r="AL209"/>
  <c r="AP209"/>
  <c r="AU209"/>
  <c r="AY209"/>
  <c r="BD209"/>
  <c r="BD454"/>
  <c r="BG209"/>
  <c r="BG454"/>
  <c r="BI209"/>
  <c r="BI454"/>
  <c r="BK209"/>
  <c r="BK454"/>
  <c r="BN209"/>
  <c r="BN454"/>
  <c r="CB209"/>
  <c r="CB454"/>
  <c r="CL209"/>
  <c r="CL454"/>
  <c r="CS209"/>
  <c r="CS454"/>
  <c r="CU209"/>
  <c r="CU454"/>
  <c r="CU586"/>
  <c r="CW209"/>
  <c r="CW454"/>
  <c r="AS219"/>
  <c r="AS464"/>
  <c r="AO220"/>
  <c r="AY220"/>
  <c r="BN220"/>
  <c r="BN465"/>
  <c r="CW225"/>
  <c r="CW470"/>
  <c r="AO233"/>
  <c r="BN233"/>
  <c r="BN478"/>
  <c r="N235"/>
  <c r="N243"/>
  <c r="O243"/>
  <c r="P243"/>
  <c r="Q243"/>
  <c r="R243"/>
  <c r="S243"/>
  <c r="T243"/>
  <c r="U243"/>
  <c r="BE256"/>
  <c r="BE501"/>
  <c r="CY219"/>
  <c r="CY464"/>
  <c r="CJ219"/>
  <c r="CJ464"/>
  <c r="CC219"/>
  <c r="CC464"/>
  <c r="BO219"/>
  <c r="BO464"/>
  <c r="AZ219"/>
  <c r="CX219"/>
  <c r="CX464"/>
  <c r="CX220"/>
  <c r="CX465"/>
  <c r="CN220"/>
  <c r="CN465"/>
  <c r="CK220"/>
  <c r="CK465"/>
  <c r="CI220"/>
  <c r="CI465"/>
  <c r="CC220"/>
  <c r="CC465"/>
  <c r="BV220"/>
  <c r="BV465"/>
  <c r="BP220"/>
  <c r="BP465"/>
  <c r="BM220"/>
  <c r="BM465"/>
  <c r="BK220"/>
  <c r="BK465"/>
  <c r="AZ220"/>
  <c r="AR220"/>
  <c r="AR465"/>
  <c r="AP233"/>
  <c r="AL233"/>
  <c r="CW233"/>
  <c r="CW478"/>
  <c r="CT233"/>
  <c r="CT478"/>
  <c r="CL233"/>
  <c r="CL478"/>
  <c r="CH233"/>
  <c r="CH478"/>
  <c r="BZ233"/>
  <c r="BZ478"/>
  <c r="BX233"/>
  <c r="BX478"/>
  <c r="BQ233"/>
  <c r="BQ478"/>
  <c r="BM233"/>
  <c r="BM478"/>
  <c r="BE233"/>
  <c r="BE478"/>
  <c r="BA233"/>
  <c r="BA478"/>
  <c r="AS233"/>
  <c r="AM233"/>
  <c r="AX233"/>
  <c r="AN233"/>
  <c r="AK202"/>
  <c r="AK447"/>
  <c r="AO202"/>
  <c r="AT202"/>
  <c r="AX202"/>
  <c r="BA202"/>
  <c r="BA447"/>
  <c r="BC202"/>
  <c r="BC447"/>
  <c r="BF202"/>
  <c r="BF447"/>
  <c r="BH202"/>
  <c r="BH447"/>
  <c r="BJ202"/>
  <c r="BJ447"/>
  <c r="BL202"/>
  <c r="BL447"/>
  <c r="BN202"/>
  <c r="BN447"/>
  <c r="BP202"/>
  <c r="BP447"/>
  <c r="BS202"/>
  <c r="BS447"/>
  <c r="BU202"/>
  <c r="BU447"/>
  <c r="BW202"/>
  <c r="BW447"/>
  <c r="BY202"/>
  <c r="BY447"/>
  <c r="CA202"/>
  <c r="CA447"/>
  <c r="CD202"/>
  <c r="CD447"/>
  <c r="CF202"/>
  <c r="CF447"/>
  <c r="CH202"/>
  <c r="CH447"/>
  <c r="CJ202"/>
  <c r="CJ447"/>
  <c r="CL202"/>
  <c r="CL447"/>
  <c r="CN202"/>
  <c r="CN447"/>
  <c r="CQ202"/>
  <c r="CQ447"/>
  <c r="CS202"/>
  <c r="CS447"/>
  <c r="CU202"/>
  <c r="CU447"/>
  <c r="CW202"/>
  <c r="CW447"/>
  <c r="AK203"/>
  <c r="AO203"/>
  <c r="AT203"/>
  <c r="AT448"/>
  <c r="AX203"/>
  <c r="AX448"/>
  <c r="BA203"/>
  <c r="BA448"/>
  <c r="BC203"/>
  <c r="BC448"/>
  <c r="BF203"/>
  <c r="BF448"/>
  <c r="BH203"/>
  <c r="BH448"/>
  <c r="BJ203"/>
  <c r="BJ448"/>
  <c r="BL203"/>
  <c r="BL448"/>
  <c r="BN203"/>
  <c r="BN448"/>
  <c r="BP203"/>
  <c r="BP448"/>
  <c r="BS203"/>
  <c r="BS448"/>
  <c r="BU203"/>
  <c r="BU448"/>
  <c r="BW203"/>
  <c r="BW448"/>
  <c r="BY203"/>
  <c r="BY448"/>
  <c r="CA203"/>
  <c r="CA448"/>
  <c r="CD203"/>
  <c r="CD448"/>
  <c r="CF203"/>
  <c r="CF448"/>
  <c r="CH203"/>
  <c r="CH448"/>
  <c r="CJ203"/>
  <c r="CJ448"/>
  <c r="CL203"/>
  <c r="CL448"/>
  <c r="CN203"/>
  <c r="CN448"/>
  <c r="CQ203"/>
  <c r="CQ448"/>
  <c r="CS203"/>
  <c r="CS448"/>
  <c r="CU203"/>
  <c r="CU448"/>
  <c r="CW203"/>
  <c r="CW448"/>
  <c r="AK204"/>
  <c r="AK449"/>
  <c r="AO204"/>
  <c r="AT204"/>
  <c r="AX204"/>
  <c r="AX449"/>
  <c r="BA204"/>
  <c r="BA449"/>
  <c r="BC204"/>
  <c r="BC449"/>
  <c r="BF204"/>
  <c r="BF449"/>
  <c r="BH204"/>
  <c r="BH449"/>
  <c r="BJ204"/>
  <c r="BJ449"/>
  <c r="BL204"/>
  <c r="BL449"/>
  <c r="BN204"/>
  <c r="BN449"/>
  <c r="BP204"/>
  <c r="BP449"/>
  <c r="BS204"/>
  <c r="BS449"/>
  <c r="BU204"/>
  <c r="BU449"/>
  <c r="BW204"/>
  <c r="BW449"/>
  <c r="BY204"/>
  <c r="BY449"/>
  <c r="CA204"/>
  <c r="CA449"/>
  <c r="CD204"/>
  <c r="CD449"/>
  <c r="CF204"/>
  <c r="CF449"/>
  <c r="CH204"/>
  <c r="CH449"/>
  <c r="CJ204"/>
  <c r="CJ449"/>
  <c r="CL204"/>
  <c r="CL449"/>
  <c r="CN204"/>
  <c r="CN449"/>
  <c r="CQ204"/>
  <c r="CQ449"/>
  <c r="CS204"/>
  <c r="CS449"/>
  <c r="CU204"/>
  <c r="CU449"/>
  <c r="CW204"/>
  <c r="CW449"/>
  <c r="AK205"/>
  <c r="AK450"/>
  <c r="AO205"/>
  <c r="AT205"/>
  <c r="AX205"/>
  <c r="BA205"/>
  <c r="BA450"/>
  <c r="BC205"/>
  <c r="BC450"/>
  <c r="BF205"/>
  <c r="BF450"/>
  <c r="BH205"/>
  <c r="BH450"/>
  <c r="BJ205"/>
  <c r="BJ450"/>
  <c r="BL205"/>
  <c r="BL450"/>
  <c r="BN205"/>
  <c r="BN450"/>
  <c r="BP205"/>
  <c r="BP450"/>
  <c r="BS205"/>
  <c r="BS450"/>
  <c r="BU205"/>
  <c r="BU450"/>
  <c r="BW205"/>
  <c r="BW450"/>
  <c r="BY205"/>
  <c r="BY450"/>
  <c r="CA205"/>
  <c r="CA450"/>
  <c r="CD205"/>
  <c r="CD450"/>
  <c r="CF205"/>
  <c r="CF450"/>
  <c r="CH205"/>
  <c r="CH450"/>
  <c r="CJ205"/>
  <c r="CJ450"/>
  <c r="CL205"/>
  <c r="CL450"/>
  <c r="CN205"/>
  <c r="CN450"/>
  <c r="CQ205"/>
  <c r="CQ450"/>
  <c r="CS205"/>
  <c r="CS450"/>
  <c r="CU205"/>
  <c r="CU450"/>
  <c r="CW205"/>
  <c r="CW450"/>
  <c r="AK206"/>
  <c r="AO206"/>
  <c r="AT206"/>
  <c r="AX206"/>
  <c r="BA206"/>
  <c r="BA451"/>
  <c r="BC206"/>
  <c r="BC451"/>
  <c r="BF206"/>
  <c r="BF451"/>
  <c r="BH206"/>
  <c r="BH451"/>
  <c r="BJ206"/>
  <c r="BJ451"/>
  <c r="BL206"/>
  <c r="BL451"/>
  <c r="BN206"/>
  <c r="BN451"/>
  <c r="BP206"/>
  <c r="BP451"/>
  <c r="BS206"/>
  <c r="BS451"/>
  <c r="BU206"/>
  <c r="BU451"/>
  <c r="BW206"/>
  <c r="BW451"/>
  <c r="BY206"/>
  <c r="BY451"/>
  <c r="CA206"/>
  <c r="CA451"/>
  <c r="CD206"/>
  <c r="CD451"/>
  <c r="CF206"/>
  <c r="CF451"/>
  <c r="CH206"/>
  <c r="CH451"/>
  <c r="CJ206"/>
  <c r="CJ451"/>
  <c r="CL206"/>
  <c r="CL451"/>
  <c r="CN206"/>
  <c r="CN451"/>
  <c r="CQ206"/>
  <c r="CQ451"/>
  <c r="CS206"/>
  <c r="CS451"/>
  <c r="CU206"/>
  <c r="CU451"/>
  <c r="CW206"/>
  <c r="CW451"/>
  <c r="N207"/>
  <c r="O207"/>
  <c r="P207"/>
  <c r="Q207"/>
  <c r="R207"/>
  <c r="S207"/>
  <c r="AK207"/>
  <c r="AO207"/>
  <c r="AT207"/>
  <c r="AT452"/>
  <c r="AX207"/>
  <c r="AX452"/>
  <c r="BA207"/>
  <c r="BA452"/>
  <c r="BC207"/>
  <c r="BC452"/>
  <c r="BF207"/>
  <c r="BF452"/>
  <c r="BH207"/>
  <c r="BH452"/>
  <c r="BJ207"/>
  <c r="BJ452"/>
  <c r="BL207"/>
  <c r="BL452"/>
  <c r="BN207"/>
  <c r="BN452"/>
  <c r="BP207"/>
  <c r="BP452"/>
  <c r="BS207"/>
  <c r="BS452"/>
  <c r="BU207"/>
  <c r="BU452"/>
  <c r="BW207"/>
  <c r="BW452"/>
  <c r="BY207"/>
  <c r="BY452"/>
  <c r="CA207"/>
  <c r="CA452"/>
  <c r="CD207"/>
  <c r="CD452"/>
  <c r="CF207"/>
  <c r="CF452"/>
  <c r="CH207"/>
  <c r="CH452"/>
  <c r="CJ207"/>
  <c r="CJ452"/>
  <c r="CL207"/>
  <c r="CL452"/>
  <c r="CN207"/>
  <c r="CN452"/>
  <c r="CQ207"/>
  <c r="CQ452"/>
  <c r="CS207"/>
  <c r="CS452"/>
  <c r="CU207"/>
  <c r="CU452"/>
  <c r="CW207"/>
  <c r="CW452"/>
  <c r="AK208"/>
  <c r="AK453"/>
  <c r="AO208"/>
  <c r="AO453"/>
  <c r="AT208"/>
  <c r="AT453"/>
  <c r="AX208"/>
  <c r="BA208"/>
  <c r="BA453"/>
  <c r="BC208"/>
  <c r="BC453"/>
  <c r="BF208"/>
  <c r="BF453"/>
  <c r="BH208"/>
  <c r="BH453"/>
  <c r="BJ208"/>
  <c r="BJ453"/>
  <c r="BL208"/>
  <c r="BL453"/>
  <c r="BN208"/>
  <c r="BN453"/>
  <c r="BP208"/>
  <c r="BP453"/>
  <c r="BS208"/>
  <c r="BS453"/>
  <c r="BU208"/>
  <c r="BU453"/>
  <c r="BW208"/>
  <c r="BW453"/>
  <c r="BY208"/>
  <c r="BY453"/>
  <c r="CA208"/>
  <c r="CA453"/>
  <c r="CD208"/>
  <c r="CD453"/>
  <c r="CF208"/>
  <c r="CF453"/>
  <c r="CH208"/>
  <c r="CH453"/>
  <c r="CJ208"/>
  <c r="CJ453"/>
  <c r="CL208"/>
  <c r="CL453"/>
  <c r="CN208"/>
  <c r="CN453"/>
  <c r="CQ208"/>
  <c r="CQ453"/>
  <c r="CS208"/>
  <c r="CS453"/>
  <c r="CU208"/>
  <c r="CU453"/>
  <c r="CW208"/>
  <c r="CW453"/>
  <c r="AK209"/>
  <c r="AO209"/>
  <c r="AT209"/>
  <c r="AX209"/>
  <c r="AX454"/>
  <c r="BA209"/>
  <c r="BA454"/>
  <c r="BA586"/>
  <c r="BO209"/>
  <c r="BO454"/>
  <c r="BS209"/>
  <c r="BS454"/>
  <c r="BS586"/>
  <c r="BU209"/>
  <c r="BU454"/>
  <c r="BW209"/>
  <c r="BW454"/>
  <c r="BY209"/>
  <c r="BY454"/>
  <c r="BY586"/>
  <c r="CF209"/>
  <c r="CF454"/>
  <c r="CH209"/>
  <c r="CH454"/>
  <c r="CJ209"/>
  <c r="CJ454"/>
  <c r="CM209"/>
  <c r="CM454"/>
  <c r="CQ209"/>
  <c r="CQ454"/>
  <c r="BM219"/>
  <c r="BM464"/>
  <c r="AX220"/>
  <c r="BQ220"/>
  <c r="BQ465"/>
  <c r="CL220"/>
  <c r="CL465"/>
  <c r="BL233"/>
  <c r="BL478"/>
  <c r="CC233"/>
  <c r="CC478"/>
  <c r="CX233"/>
  <c r="CX478"/>
  <c r="X265"/>
  <c r="V265"/>
  <c r="U265"/>
  <c r="T265"/>
  <c r="S265"/>
  <c r="R265"/>
  <c r="AT266"/>
  <c r="AT511"/>
  <c r="CV266"/>
  <c r="CV511"/>
  <c r="CC266"/>
  <c r="CC511"/>
  <c r="BM266"/>
  <c r="BM511"/>
  <c r="AV266"/>
  <c r="CR266"/>
  <c r="CR511"/>
  <c r="AX222"/>
  <c r="AZ228"/>
  <c r="BP228"/>
  <c r="BP473"/>
  <c r="BW228"/>
  <c r="BW473"/>
  <c r="CN228"/>
  <c r="CN473"/>
  <c r="AP231"/>
  <c r="AP476"/>
  <c r="AP232"/>
  <c r="AZ232"/>
  <c r="BB232"/>
  <c r="BB477"/>
  <c r="BN232"/>
  <c r="BN477"/>
  <c r="BV232"/>
  <c r="BV477"/>
  <c r="BX232"/>
  <c r="BX477"/>
  <c r="BZ232"/>
  <c r="BZ477"/>
  <c r="CL232"/>
  <c r="CL477"/>
  <c r="CT232"/>
  <c r="CT477"/>
  <c r="CV232"/>
  <c r="CV477"/>
  <c r="CX232"/>
  <c r="CX477"/>
  <c r="AX234"/>
  <c r="AJ235"/>
  <c r="AR235"/>
  <c r="AR480"/>
  <c r="AJ236"/>
  <c r="AN236"/>
  <c r="AR236"/>
  <c r="AZ236"/>
  <c r="BB236"/>
  <c r="BB481"/>
  <c r="BD236"/>
  <c r="BD481"/>
  <c r="BJ236"/>
  <c r="BJ481"/>
  <c r="BL236"/>
  <c r="BL481"/>
  <c r="BN236"/>
  <c r="BN481"/>
  <c r="BP236"/>
  <c r="BP481"/>
  <c r="BW236"/>
  <c r="BW481"/>
  <c r="BY236"/>
  <c r="BY481"/>
  <c r="CA236"/>
  <c r="CA481"/>
  <c r="CC236"/>
  <c r="CC481"/>
  <c r="CJ236"/>
  <c r="CJ481"/>
  <c r="CL236"/>
  <c r="CL481"/>
  <c r="CN236"/>
  <c r="CN481"/>
  <c r="CP236"/>
  <c r="CP481"/>
  <c r="CW236"/>
  <c r="CW481"/>
  <c r="CY236"/>
  <c r="CY481"/>
  <c r="AH239"/>
  <c r="AV239"/>
  <c r="BF239"/>
  <c r="BF484"/>
  <c r="BJ239"/>
  <c r="BJ484"/>
  <c r="BT239"/>
  <c r="BT484"/>
  <c r="BW239"/>
  <c r="BW484"/>
  <c r="CG239"/>
  <c r="CG484"/>
  <c r="CJ239"/>
  <c r="CJ484"/>
  <c r="CT239"/>
  <c r="CT484"/>
  <c r="CW239"/>
  <c r="CW484"/>
  <c r="AL241"/>
  <c r="AP241"/>
  <c r="AP486"/>
  <c r="AV241"/>
  <c r="AZ241"/>
  <c r="BB241"/>
  <c r="BB486"/>
  <c r="BD241"/>
  <c r="BD486"/>
  <c r="BF241"/>
  <c r="BF486"/>
  <c r="BJ241"/>
  <c r="BJ486"/>
  <c r="BL241"/>
  <c r="BL486"/>
  <c r="BN241"/>
  <c r="BN486"/>
  <c r="BP241"/>
  <c r="BP486"/>
  <c r="BR241"/>
  <c r="BR486"/>
  <c r="BV241"/>
  <c r="BV486"/>
  <c r="BX241"/>
  <c r="BX486"/>
  <c r="BZ241"/>
  <c r="BZ486"/>
  <c r="CB241"/>
  <c r="CB486"/>
  <c r="CD241"/>
  <c r="CD486"/>
  <c r="CG241"/>
  <c r="CG486"/>
  <c r="CJ241"/>
  <c r="CJ486"/>
  <c r="CL241"/>
  <c r="CL486"/>
  <c r="CN241"/>
  <c r="CN486"/>
  <c r="CP241"/>
  <c r="CP486"/>
  <c r="CS241"/>
  <c r="CS486"/>
  <c r="CV241"/>
  <c r="CV486"/>
  <c r="AH243"/>
  <c r="AN243"/>
  <c r="AN488"/>
  <c r="AR243"/>
  <c r="AY243"/>
  <c r="BI244"/>
  <c r="BI489"/>
  <c r="BI598"/>
  <c r="CV244"/>
  <c r="CV489"/>
  <c r="CV598"/>
  <c r="AM245"/>
  <c r="AQ245"/>
  <c r="AQ490"/>
  <c r="BA245"/>
  <c r="BA490"/>
  <c r="BA598"/>
  <c r="BC245"/>
  <c r="BC490"/>
  <c r="BF245"/>
  <c r="BF490"/>
  <c r="BF598"/>
  <c r="BN245"/>
  <c r="BN490"/>
  <c r="BP245"/>
  <c r="BP490"/>
  <c r="BP598"/>
  <c r="BT245"/>
  <c r="BT490"/>
  <c r="CA245"/>
  <c r="CA490"/>
  <c r="CA598"/>
  <c r="CC245"/>
  <c r="CC490"/>
  <c r="CC598"/>
  <c r="CG245"/>
  <c r="CG490"/>
  <c r="CG598"/>
  <c r="CN245"/>
  <c r="CN490"/>
  <c r="CP245"/>
  <c r="CP490"/>
  <c r="CP598"/>
  <c r="CT245"/>
  <c r="CT490"/>
  <c r="CT598"/>
  <c r="AJ254"/>
  <c r="AT254"/>
  <c r="AO255"/>
  <c r="X256"/>
  <c r="Y256"/>
  <c r="CX264"/>
  <c r="CX509"/>
  <c r="CX267"/>
  <c r="CX512"/>
  <c r="CV267"/>
  <c r="CV512"/>
  <c r="CT267"/>
  <c r="CT512"/>
  <c r="CQ267"/>
  <c r="CQ512"/>
  <c r="CN267"/>
  <c r="CN512"/>
  <c r="CK267"/>
  <c r="CK512"/>
  <c r="CI267"/>
  <c r="CI512"/>
  <c r="CF267"/>
  <c r="CF512"/>
  <c r="CF608"/>
  <c r="CD267"/>
  <c r="CD512"/>
  <c r="CA267"/>
  <c r="CA512"/>
  <c r="BY267"/>
  <c r="BY512"/>
  <c r="BV267"/>
  <c r="BV512"/>
  <c r="BS267"/>
  <c r="BS512"/>
  <c r="BQ267"/>
  <c r="BQ512"/>
  <c r="BN267"/>
  <c r="BN512"/>
  <c r="BL267"/>
  <c r="BL512"/>
  <c r="BH267"/>
  <c r="BH512"/>
  <c r="BF267"/>
  <c r="BF512"/>
  <c r="BD267"/>
  <c r="BD512"/>
  <c r="BA267"/>
  <c r="BA512"/>
  <c r="AX267"/>
  <c r="AR267"/>
  <c r="AM267"/>
  <c r="AH267"/>
  <c r="V267"/>
  <c r="U267"/>
  <c r="T267"/>
  <c r="AY267"/>
  <c r="AS267"/>
  <c r="AN267"/>
  <c r="AI267"/>
  <c r="CY267"/>
  <c r="CY512"/>
  <c r="CW267"/>
  <c r="CW512"/>
  <c r="CU267"/>
  <c r="CU512"/>
  <c r="CR267"/>
  <c r="CR512"/>
  <c r="CP267"/>
  <c r="CP512"/>
  <c r="CM267"/>
  <c r="CM512"/>
  <c r="CJ267"/>
  <c r="CJ512"/>
  <c r="CH267"/>
  <c r="CH512"/>
  <c r="CE267"/>
  <c r="CE512"/>
  <c r="CC267"/>
  <c r="CC512"/>
  <c r="BZ267"/>
  <c r="BZ512"/>
  <c r="BW267"/>
  <c r="BW512"/>
  <c r="BT267"/>
  <c r="BT512"/>
  <c r="BR267"/>
  <c r="BR512"/>
  <c r="BP267"/>
  <c r="BP512"/>
  <c r="BM267"/>
  <c r="BM512"/>
  <c r="BK267"/>
  <c r="BK512"/>
  <c r="BG267"/>
  <c r="BG512"/>
  <c r="BE267"/>
  <c r="BE512"/>
  <c r="BC267"/>
  <c r="BC512"/>
  <c r="AZ267"/>
  <c r="AT267"/>
  <c r="AP267"/>
  <c r="AJ267"/>
  <c r="BA222"/>
  <c r="BA467"/>
  <c r="BV222"/>
  <c r="BV467"/>
  <c r="CK222"/>
  <c r="CK467"/>
  <c r="AX228"/>
  <c r="AO232"/>
  <c r="AY232"/>
  <c r="AS234"/>
  <c r="BA234"/>
  <c r="BA479"/>
  <c r="BE234"/>
  <c r="BE479"/>
  <c r="BX234"/>
  <c r="BX479"/>
  <c r="BZ234"/>
  <c r="BZ479"/>
  <c r="CH234"/>
  <c r="CH479"/>
  <c r="AH235"/>
  <c r="AH480"/>
  <c r="AQ235"/>
  <c r="AQ480"/>
  <c r="AW235"/>
  <c r="BC235"/>
  <c r="BC480"/>
  <c r="BE235"/>
  <c r="BE480"/>
  <c r="BI235"/>
  <c r="BI480"/>
  <c r="BO235"/>
  <c r="BO480"/>
  <c r="BQ235"/>
  <c r="BQ480"/>
  <c r="BT235"/>
  <c r="BT480"/>
  <c r="BW235"/>
  <c r="BW480"/>
  <c r="CC235"/>
  <c r="CC480"/>
  <c r="CF235"/>
  <c r="CF480"/>
  <c r="CF596"/>
  <c r="CI235"/>
  <c r="CI480"/>
  <c r="CO235"/>
  <c r="CO480"/>
  <c r="CR235"/>
  <c r="CR480"/>
  <c r="CR596"/>
  <c r="CT235"/>
  <c r="CT480"/>
  <c r="CW235"/>
  <c r="CW480"/>
  <c r="AM236"/>
  <c r="AQ236"/>
  <c r="AQ481"/>
  <c r="BP242"/>
  <c r="BP487"/>
  <c r="AM243"/>
  <c r="AQ243"/>
  <c r="AQ488"/>
  <c r="AX243"/>
  <c r="BA243"/>
  <c r="BA488"/>
  <c r="BC243"/>
  <c r="BC488"/>
  <c r="BE243"/>
  <c r="BE488"/>
  <c r="BI243"/>
  <c r="BI488"/>
  <c r="BL243"/>
  <c r="BL488"/>
  <c r="BN243"/>
  <c r="BN488"/>
  <c r="BP243"/>
  <c r="BP488"/>
  <c r="BR243"/>
  <c r="BR488"/>
  <c r="BV243"/>
  <c r="BV488"/>
  <c r="BY243"/>
  <c r="BY488"/>
  <c r="CA243"/>
  <c r="CA488"/>
  <c r="CC243"/>
  <c r="CC488"/>
  <c r="CF243"/>
  <c r="CF488"/>
  <c r="CI243"/>
  <c r="CI488"/>
  <c r="CL243"/>
  <c r="CL488"/>
  <c r="CN243"/>
  <c r="CN488"/>
  <c r="CP243"/>
  <c r="CP488"/>
  <c r="CS243"/>
  <c r="CS488"/>
  <c r="CV243"/>
  <c r="CV488"/>
  <c r="CR259"/>
  <c r="CR504"/>
  <c r="CC259"/>
  <c r="CC504"/>
  <c r="BM259"/>
  <c r="BM504"/>
  <c r="CN269"/>
  <c r="CN514"/>
  <c r="CL269"/>
  <c r="CL514"/>
  <c r="CJ269"/>
  <c r="CJ514"/>
  <c r="BT269"/>
  <c r="BT514"/>
  <c r="BQ269"/>
  <c r="BQ514"/>
  <c r="AX269"/>
  <c r="AR269"/>
  <c r="AT269"/>
  <c r="CM269"/>
  <c r="CM514"/>
  <c r="CK269"/>
  <c r="CK514"/>
  <c r="BV269"/>
  <c r="BV514"/>
  <c r="BR269"/>
  <c r="BR514"/>
  <c r="BL269"/>
  <c r="BL514"/>
  <c r="AU269"/>
  <c r="CU269"/>
  <c r="CU514"/>
  <c r="X275"/>
  <c r="V275"/>
  <c r="U275"/>
  <c r="X282"/>
  <c r="V282"/>
  <c r="U282"/>
  <c r="BA228"/>
  <c r="BA473"/>
  <c r="BV228"/>
  <c r="BV473"/>
  <c r="CK228"/>
  <c r="CK473"/>
  <c r="AX232"/>
  <c r="BA232"/>
  <c r="BA477"/>
  <c r="BM232"/>
  <c r="BM477"/>
  <c r="BQ232"/>
  <c r="BQ477"/>
  <c r="BW232"/>
  <c r="BW477"/>
  <c r="BY232"/>
  <c r="BY477"/>
  <c r="CK232"/>
  <c r="CK477"/>
  <c r="CO232"/>
  <c r="CO477"/>
  <c r="CU232"/>
  <c r="CU477"/>
  <c r="AP235"/>
  <c r="AP480"/>
  <c r="AP254"/>
  <c r="CP259"/>
  <c r="CP504"/>
  <c r="X267"/>
  <c r="Y267"/>
  <c r="Z267"/>
  <c r="AV267"/>
  <c r="CT271"/>
  <c r="CT516"/>
  <c r="BY271"/>
  <c r="BY516"/>
  <c r="AY271"/>
  <c r="CY272"/>
  <c r="CY517"/>
  <c r="CW272"/>
  <c r="CW517"/>
  <c r="CU272"/>
  <c r="CU517"/>
  <c r="CQ272"/>
  <c r="CQ517"/>
  <c r="CK272"/>
  <c r="CK517"/>
  <c r="CI272"/>
  <c r="CI517"/>
  <c r="AT272"/>
  <c r="AO272"/>
  <c r="AI272"/>
  <c r="V272"/>
  <c r="U272"/>
  <c r="CX272"/>
  <c r="CX517"/>
  <c r="CV272"/>
  <c r="CV517"/>
  <c r="CR272"/>
  <c r="CR517"/>
  <c r="CP272"/>
  <c r="CP517"/>
  <c r="CJ272"/>
  <c r="CJ517"/>
  <c r="CH272"/>
  <c r="CH517"/>
  <c r="CD272"/>
  <c r="CD517"/>
  <c r="CB272"/>
  <c r="CB517"/>
  <c r="BV272"/>
  <c r="BV517"/>
  <c r="BV609"/>
  <c r="BR272"/>
  <c r="BR517"/>
  <c r="BP272"/>
  <c r="BP517"/>
  <c r="BN272"/>
  <c r="BN517"/>
  <c r="BG272"/>
  <c r="BG517"/>
  <c r="BD272"/>
  <c r="BD517"/>
  <c r="BB272"/>
  <c r="BB517"/>
  <c r="AZ272"/>
  <c r="AZ517"/>
  <c r="AP272"/>
  <c r="AL272"/>
  <c r="AL517"/>
  <c r="AY257"/>
  <c r="AY502"/>
  <c r="AH258"/>
  <c r="AL258"/>
  <c r="AS258"/>
  <c r="AX258"/>
  <c r="BB258"/>
  <c r="BB503"/>
  <c r="BF258"/>
  <c r="BF503"/>
  <c r="BH258"/>
  <c r="BH503"/>
  <c r="BJ258"/>
  <c r="BJ503"/>
  <c r="BM258"/>
  <c r="BM503"/>
  <c r="BR258"/>
  <c r="BR503"/>
  <c r="BT258"/>
  <c r="BT503"/>
  <c r="BV258"/>
  <c r="BV503"/>
  <c r="BX258"/>
  <c r="BX503"/>
  <c r="CC258"/>
  <c r="CC503"/>
  <c r="CF258"/>
  <c r="CF503"/>
  <c r="CH258"/>
  <c r="CH503"/>
  <c r="CH606"/>
  <c r="CJ258"/>
  <c r="CJ503"/>
  <c r="CL258"/>
  <c r="CL503"/>
  <c r="CP258"/>
  <c r="CP503"/>
  <c r="CT258"/>
  <c r="CT503"/>
  <c r="CV258"/>
  <c r="CV503"/>
  <c r="CX258"/>
  <c r="CX503"/>
  <c r="AR261"/>
  <c r="BG261"/>
  <c r="BG506"/>
  <c r="BJ261"/>
  <c r="BJ506"/>
  <c r="BY261"/>
  <c r="BY506"/>
  <c r="CM261"/>
  <c r="CM506"/>
  <c r="CB262"/>
  <c r="CB507"/>
  <c r="AL263"/>
  <c r="AP263"/>
  <c r="AV263"/>
  <c r="AO268"/>
  <c r="AS268"/>
  <c r="AL270"/>
  <c r="AU270"/>
  <c r="AU515"/>
  <c r="AR272"/>
  <c r="BC272"/>
  <c r="BC517"/>
  <c r="BH272"/>
  <c r="BH517"/>
  <c r="BQ272"/>
  <c r="BQ517"/>
  <c r="BW272"/>
  <c r="BW517"/>
  <c r="CE272"/>
  <c r="CE517"/>
  <c r="AF17"/>
  <c r="AF404" s="1"/>
  <c r="AM257"/>
  <c r="AR257"/>
  <c r="BA257"/>
  <c r="BA502"/>
  <c r="BD257"/>
  <c r="BD502"/>
  <c r="BG257"/>
  <c r="BG502"/>
  <c r="BN257"/>
  <c r="BN502"/>
  <c r="BQ257"/>
  <c r="BQ502"/>
  <c r="BT257"/>
  <c r="BT502"/>
  <c r="BW257"/>
  <c r="BW502"/>
  <c r="CD257"/>
  <c r="CD502"/>
  <c r="CG257"/>
  <c r="CG502"/>
  <c r="CJ257"/>
  <c r="CJ502"/>
  <c r="CL257"/>
  <c r="CL502"/>
  <c r="CT257"/>
  <c r="CT502"/>
  <c r="AK258"/>
  <c r="AR258"/>
  <c r="AJ263"/>
  <c r="AO263"/>
  <c r="AT263"/>
  <c r="AT508"/>
  <c r="AZ263"/>
  <c r="BB263"/>
  <c r="BB508"/>
  <c r="BD263"/>
  <c r="BD508"/>
  <c r="BG263"/>
  <c r="BG508"/>
  <c r="BK263"/>
  <c r="BK508"/>
  <c r="BK607"/>
  <c r="BM263"/>
  <c r="BM508"/>
  <c r="BO263"/>
  <c r="BO508"/>
  <c r="BQ263"/>
  <c r="BQ508"/>
  <c r="BT263"/>
  <c r="BT508"/>
  <c r="BW263"/>
  <c r="BW508"/>
  <c r="BZ263"/>
  <c r="BZ508"/>
  <c r="BZ607"/>
  <c r="CB263"/>
  <c r="CB508"/>
  <c r="CD263"/>
  <c r="CD508"/>
  <c r="CH263"/>
  <c r="CH508"/>
  <c r="CJ263"/>
  <c r="CJ508"/>
  <c r="CJ607"/>
  <c r="CM263"/>
  <c r="CM508"/>
  <c r="CO263"/>
  <c r="CO508"/>
  <c r="CQ263"/>
  <c r="CQ508"/>
  <c r="CU263"/>
  <c r="CU508"/>
  <c r="CW263"/>
  <c r="CW508"/>
  <c r="AP265"/>
  <c r="AT265"/>
  <c r="BA265"/>
  <c r="BA510"/>
  <c r="BE265"/>
  <c r="BE510"/>
  <c r="BG265"/>
  <c r="BG510"/>
  <c r="BJ265"/>
  <c r="BJ510"/>
  <c r="BM265"/>
  <c r="BM510"/>
  <c r="BR265"/>
  <c r="BR510"/>
  <c r="BV265"/>
  <c r="BV510"/>
  <c r="BY265"/>
  <c r="BY510"/>
  <c r="CA265"/>
  <c r="CA510"/>
  <c r="CE265"/>
  <c r="CE510"/>
  <c r="CI265"/>
  <c r="CI510"/>
  <c r="CM265"/>
  <c r="CM510"/>
  <c r="CO265"/>
  <c r="CO510"/>
  <c r="CT265"/>
  <c r="CT510"/>
  <c r="AN268"/>
  <c r="AR268"/>
  <c r="AZ268"/>
  <c r="AZ513"/>
  <c r="BB268"/>
  <c r="BB513"/>
  <c r="BD268"/>
  <c r="BD513"/>
  <c r="BF268"/>
  <c r="BF513"/>
  <c r="BH268"/>
  <c r="BH513"/>
  <c r="BN268"/>
  <c r="BN513"/>
  <c r="BP268"/>
  <c r="BP513"/>
  <c r="BR268"/>
  <c r="BR513"/>
  <c r="BT268"/>
  <c r="BT513"/>
  <c r="BW268"/>
  <c r="BW513"/>
  <c r="CB268"/>
  <c r="CB513"/>
  <c r="CB608"/>
  <c r="CD268"/>
  <c r="CD513"/>
  <c r="CF268"/>
  <c r="CF513"/>
  <c r="CI268"/>
  <c r="CI513"/>
  <c r="CL268"/>
  <c r="CL513"/>
  <c r="CP268"/>
  <c r="CP513"/>
  <c r="CR268"/>
  <c r="CR513"/>
  <c r="CU268"/>
  <c r="CU513"/>
  <c r="AJ270"/>
  <c r="AT270"/>
  <c r="AY270"/>
  <c r="AY515"/>
  <c r="BG270"/>
  <c r="BG515"/>
  <c r="BJ270"/>
  <c r="BJ515"/>
  <c r="BL270"/>
  <c r="BL515"/>
  <c r="BN270"/>
  <c r="BN515"/>
  <c r="BV270"/>
  <c r="BV515"/>
  <c r="BY270"/>
  <c r="BY515"/>
  <c r="CA270"/>
  <c r="CA515"/>
  <c r="CD270"/>
  <c r="CD515"/>
  <c r="CK270"/>
  <c r="CK515"/>
  <c r="CM270"/>
  <c r="CM515"/>
  <c r="CP270"/>
  <c r="CP515"/>
  <c r="CU271"/>
  <c r="CU516"/>
  <c r="X272"/>
  <c r="Y272"/>
  <c r="AQ272"/>
  <c r="AQ517"/>
  <c r="AH24"/>
  <c r="AH341" s="1"/>
  <c r="AQ273"/>
  <c r="AQ518"/>
  <c r="AV273"/>
  <c r="AR274"/>
  <c r="AV274"/>
  <c r="AH275"/>
  <c r="AM275"/>
  <c r="AQ275"/>
  <c r="AQ520"/>
  <c r="AX275"/>
  <c r="BA275"/>
  <c r="BA520"/>
  <c r="BC275"/>
  <c r="BC520"/>
  <c r="BE275"/>
  <c r="BE520"/>
  <c r="BH275"/>
  <c r="BH520"/>
  <c r="BL275"/>
  <c r="BL520"/>
  <c r="BN275"/>
  <c r="BN520"/>
  <c r="BP275"/>
  <c r="BP520"/>
  <c r="BR275"/>
  <c r="BR520"/>
  <c r="BV275"/>
  <c r="BV520"/>
  <c r="BY275"/>
  <c r="BY520"/>
  <c r="CA275"/>
  <c r="CA520"/>
  <c r="CC275"/>
  <c r="CC520"/>
  <c r="CE275"/>
  <c r="CE520"/>
  <c r="CI275"/>
  <c r="CI520"/>
  <c r="CK275"/>
  <c r="CK520"/>
  <c r="CN275"/>
  <c r="CN520"/>
  <c r="CP275"/>
  <c r="CP520"/>
  <c r="CR275"/>
  <c r="CR520"/>
  <c r="CV275"/>
  <c r="CV520"/>
  <c r="CX275"/>
  <c r="CX520"/>
  <c r="AO277"/>
  <c r="AS277"/>
  <c r="BD277"/>
  <c r="BD522"/>
  <c r="BF277"/>
  <c r="BF522"/>
  <c r="BQ277"/>
  <c r="BQ522"/>
  <c r="BS277"/>
  <c r="BS522"/>
  <c r="BV277"/>
  <c r="BV522"/>
  <c r="CF277"/>
  <c r="CF522"/>
  <c r="CI277"/>
  <c r="CI522"/>
  <c r="CT277"/>
  <c r="CT522"/>
  <c r="CV277"/>
  <c r="CV522"/>
  <c r="CY277"/>
  <c r="CY522"/>
  <c r="CT279"/>
  <c r="CT524"/>
  <c r="AL280"/>
  <c r="AP280"/>
  <c r="AT280"/>
  <c r="AT525"/>
  <c r="BA280"/>
  <c r="BA525"/>
  <c r="BC280"/>
  <c r="BC525"/>
  <c r="BE280"/>
  <c r="BE525"/>
  <c r="BG280"/>
  <c r="BG525"/>
  <c r="BL280"/>
  <c r="BL525"/>
  <c r="BO280"/>
  <c r="BO525"/>
  <c r="BQ280"/>
  <c r="BQ525"/>
  <c r="BS280"/>
  <c r="BS525"/>
  <c r="BV280"/>
  <c r="BV525"/>
  <c r="BZ280"/>
  <c r="BZ525"/>
  <c r="CC280"/>
  <c r="CC525"/>
  <c r="CE280"/>
  <c r="CE525"/>
  <c r="CH280"/>
  <c r="CH525"/>
  <c r="CJ280"/>
  <c r="CJ525"/>
  <c r="CN280"/>
  <c r="CN525"/>
  <c r="CQ280"/>
  <c r="CQ525"/>
  <c r="CT280"/>
  <c r="CT525"/>
  <c r="CV280"/>
  <c r="CV525"/>
  <c r="CY280"/>
  <c r="CY525"/>
  <c r="AI282"/>
  <c r="AI527"/>
  <c r="AI611" s="1"/>
  <c r="AO282"/>
  <c r="AO527"/>
  <c r="AO611" s="1"/>
  <c r="AS282"/>
  <c r="AS527"/>
  <c r="AS611"/>
  <c r="BC282"/>
  <c r="BC527"/>
  <c r="BC611"/>
  <c r="BG282"/>
  <c r="BG527"/>
  <c r="BG611"/>
  <c r="BO282"/>
  <c r="BO527"/>
  <c r="BO611"/>
  <c r="BS282"/>
  <c r="BS527"/>
  <c r="BS611"/>
  <c r="CA282"/>
  <c r="CA527"/>
  <c r="CA611"/>
  <c r="CF282"/>
  <c r="CF527"/>
  <c r="CF611"/>
  <c r="CN282"/>
  <c r="CN527"/>
  <c r="CN611"/>
  <c r="CR282"/>
  <c r="CR527"/>
  <c r="CR611"/>
  <c r="AT273"/>
  <c r="BD273"/>
  <c r="BD518"/>
  <c r="BF273"/>
  <c r="BF518"/>
  <c r="BH273"/>
  <c r="BH518"/>
  <c r="BL273"/>
  <c r="BL518"/>
  <c r="BS273"/>
  <c r="BS518"/>
  <c r="BV273"/>
  <c r="BV518"/>
  <c r="BY273"/>
  <c r="BY518"/>
  <c r="CF273"/>
  <c r="CF518"/>
  <c r="CI273"/>
  <c r="CI518"/>
  <c r="CK273"/>
  <c r="CK518"/>
  <c r="CN273"/>
  <c r="CN518"/>
  <c r="CV273"/>
  <c r="CV518"/>
  <c r="BV274"/>
  <c r="BV519"/>
  <c r="BY274"/>
  <c r="BY519"/>
  <c r="CB274"/>
  <c r="CB519"/>
  <c r="CJ274"/>
  <c r="CJ519"/>
  <c r="CM274"/>
  <c r="CM519"/>
  <c r="CP274"/>
  <c r="CP519"/>
  <c r="AL275"/>
  <c r="AP275"/>
  <c r="AV275"/>
  <c r="AN276"/>
  <c r="BA276"/>
  <c r="BA521"/>
  <c r="BF276"/>
  <c r="BF521"/>
  <c r="BP276"/>
  <c r="BP521"/>
  <c r="BT276"/>
  <c r="BT521"/>
  <c r="CD276"/>
  <c r="CD521"/>
  <c r="CI276"/>
  <c r="CI521"/>
  <c r="CR276"/>
  <c r="CR521"/>
  <c r="CW276"/>
  <c r="CW521"/>
  <c r="AU278"/>
  <c r="BG278"/>
  <c r="BG523"/>
  <c r="BK278"/>
  <c r="BK523"/>
  <c r="BV278"/>
  <c r="BV523"/>
  <c r="BZ278"/>
  <c r="BZ523"/>
  <c r="CL278"/>
  <c r="CL523"/>
  <c r="AL279"/>
  <c r="AQ279"/>
  <c r="AQ524"/>
  <c r="AV279"/>
  <c r="BC279"/>
  <c r="BC524"/>
  <c r="BH279"/>
  <c r="BH524"/>
  <c r="BS279"/>
  <c r="BS524"/>
  <c r="BV279"/>
  <c r="BV524"/>
  <c r="BZ279"/>
  <c r="BZ524"/>
  <c r="CD279"/>
  <c r="CD524"/>
  <c r="CD610"/>
  <c r="CF279"/>
  <c r="CF524"/>
  <c r="CQ279"/>
  <c r="CQ524"/>
  <c r="CW279"/>
  <c r="CW524"/>
  <c r="CW610"/>
  <c r="AH280"/>
  <c r="AO280"/>
  <c r="AS280"/>
  <c r="AN282"/>
  <c r="AR282"/>
  <c r="AR527"/>
  <c r="AR611" s="1"/>
  <c r="AZ282"/>
  <c r="BD282"/>
  <c r="BD527"/>
  <c r="BD611"/>
  <c r="BI282"/>
  <c r="BI527"/>
  <c r="BI611"/>
  <c r="BP282"/>
  <c r="BP527"/>
  <c r="BP611"/>
  <c r="BV282"/>
  <c r="BV527"/>
  <c r="BV611"/>
  <c r="CB282"/>
  <c r="CB527"/>
  <c r="CB611"/>
  <c r="CJ282"/>
  <c r="CJ527"/>
  <c r="CJ611"/>
  <c r="CO282"/>
  <c r="CO527"/>
  <c r="CO611"/>
  <c r="CS282"/>
  <c r="CS527"/>
  <c r="CS611"/>
  <c r="CD275"/>
  <c r="CD520"/>
  <c r="CH275"/>
  <c r="CH520"/>
  <c r="CJ275"/>
  <c r="CJ520"/>
  <c r="CM275"/>
  <c r="CM520"/>
  <c r="CO275"/>
  <c r="CO520"/>
  <c r="CQ275"/>
  <c r="CQ520"/>
  <c r="CU275"/>
  <c r="CU520"/>
  <c r="CW275"/>
  <c r="CW520"/>
  <c r="AN280"/>
  <c r="AR280"/>
  <c r="AR525"/>
  <c r="AZ280"/>
  <c r="BB280"/>
  <c r="BB525"/>
  <c r="BB610"/>
  <c r="BD280"/>
  <c r="BD525"/>
  <c r="BF280"/>
  <c r="BF525"/>
  <c r="BH280"/>
  <c r="BH525"/>
  <c r="BN280"/>
  <c r="BN525"/>
  <c r="BP280"/>
  <c r="BP525"/>
  <c r="BR280"/>
  <c r="BR525"/>
  <c r="BT280"/>
  <c r="BT525"/>
  <c r="BW280"/>
  <c r="BW525"/>
  <c r="CB280"/>
  <c r="CB525"/>
  <c r="CB610"/>
  <c r="CD280"/>
  <c r="CD525"/>
  <c r="CF280"/>
  <c r="CF525"/>
  <c r="CF610"/>
  <c r="CI280"/>
  <c r="CI525"/>
  <c r="CL280"/>
  <c r="CL525"/>
  <c r="CL610"/>
  <c r="CP280"/>
  <c r="CP525"/>
  <c r="CR280"/>
  <c r="CR525"/>
  <c r="CU280"/>
  <c r="CU525"/>
  <c r="AL282"/>
  <c r="AQ282"/>
  <c r="AQ527"/>
  <c r="AQ611" s="1"/>
  <c r="AV282"/>
  <c r="BA282"/>
  <c r="BA527"/>
  <c r="BA611"/>
  <c r="BE282"/>
  <c r="BE527"/>
  <c r="BE611"/>
  <c r="BL282"/>
  <c r="BL527"/>
  <c r="BL611"/>
  <c r="BQ282"/>
  <c r="BQ527"/>
  <c r="BQ611"/>
  <c r="BY282"/>
  <c r="BY527"/>
  <c r="BY611"/>
  <c r="CC282"/>
  <c r="CC527"/>
  <c r="CC611"/>
  <c r="CL282"/>
  <c r="CL527"/>
  <c r="CL611"/>
  <c r="CP282"/>
  <c r="CP527"/>
  <c r="CP611"/>
  <c r="K96"/>
  <c r="J96"/>
  <c r="I96"/>
  <c r="H96"/>
  <c r="K88"/>
  <c r="J88"/>
  <c r="I88"/>
  <c r="W595" i="3"/>
  <c r="Y89" i="9"/>
  <c r="S254"/>
  <c r="R254"/>
  <c r="Q254"/>
  <c r="P254"/>
  <c r="AA598" i="3"/>
  <c r="T275" i="9"/>
  <c r="S275"/>
  <c r="R275"/>
  <c r="Q275"/>
  <c r="P275"/>
  <c r="O275"/>
  <c r="N275"/>
  <c r="M275"/>
  <c r="L275"/>
  <c r="K275"/>
  <c r="J275"/>
  <c r="I275"/>
  <c r="H275"/>
  <c r="O235"/>
  <c r="P235"/>
  <c r="Q235"/>
  <c r="R235"/>
  <c r="J205"/>
  <c r="K205"/>
  <c r="L205"/>
  <c r="Y210"/>
  <c r="Z210"/>
  <c r="Y200"/>
  <c r="O190"/>
  <c r="P190"/>
  <c r="X422"/>
  <c r="X575" s="1"/>
  <c r="Y122"/>
  <c r="Y367"/>
  <c r="Y559" s="1"/>
  <c r="Y150"/>
  <c r="Z150"/>
  <c r="Y121"/>
  <c r="Y366"/>
  <c r="P138"/>
  <c r="Q138"/>
  <c r="R138"/>
  <c r="S138"/>
  <c r="T138"/>
  <c r="Y192"/>
  <c r="X433"/>
  <c r="O137"/>
  <c r="P137"/>
  <c r="Q137"/>
  <c r="R137"/>
  <c r="S137"/>
  <c r="T137"/>
  <c r="U137"/>
  <c r="V137"/>
  <c r="K137"/>
  <c r="J137"/>
  <c r="I137"/>
  <c r="H137"/>
  <c r="O135"/>
  <c r="P135"/>
  <c r="Q135"/>
  <c r="R135"/>
  <c r="S135"/>
  <c r="T135"/>
  <c r="U135"/>
  <c r="V135"/>
  <c r="K135"/>
  <c r="J135"/>
  <c r="I135"/>
  <c r="H135"/>
  <c r="Y123"/>
  <c r="V19" i="3"/>
  <c r="N336"/>
  <c r="Y101" i="9"/>
  <c r="X346"/>
  <c r="P88"/>
  <c r="Q88"/>
  <c r="K116"/>
  <c r="J116"/>
  <c r="I116"/>
  <c r="H116"/>
  <c r="O96"/>
  <c r="P96"/>
  <c r="Q96"/>
  <c r="R96"/>
  <c r="S96"/>
  <c r="T96"/>
  <c r="U96"/>
  <c r="V96"/>
  <c r="O66"/>
  <c r="P66"/>
  <c r="Q66"/>
  <c r="R66"/>
  <c r="S66"/>
  <c r="T66"/>
  <c r="U66"/>
  <c r="V66"/>
  <c r="O63"/>
  <c r="P29" i="3"/>
  <c r="P381" s="1"/>
  <c r="N311"/>
  <c r="AH413"/>
  <c r="AH448"/>
  <c r="Y522"/>
  <c r="AK513"/>
  <c r="AN386"/>
  <c r="AN316"/>
  <c r="AN351"/>
  <c r="AK448"/>
  <c r="Y127" i="9"/>
  <c r="O84"/>
  <c r="P84"/>
  <c r="Q84"/>
  <c r="AM517" i="3"/>
  <c r="AM377"/>
  <c r="Y273"/>
  <c r="U169"/>
  <c r="T169"/>
  <c r="S169"/>
  <c r="R169"/>
  <c r="Q169"/>
  <c r="P169"/>
  <c r="O169"/>
  <c r="N169"/>
  <c r="M169"/>
  <c r="L169"/>
  <c r="K169"/>
  <c r="J169"/>
  <c r="I169"/>
  <c r="AS380"/>
  <c r="AS520"/>
  <c r="AX345"/>
  <c r="AX380"/>
  <c r="AX520"/>
  <c r="AX415"/>
  <c r="AW415"/>
  <c r="AW380"/>
  <c r="AR380"/>
  <c r="AR415"/>
  <c r="AR520"/>
  <c r="AR485"/>
  <c r="AJ485"/>
  <c r="AI324"/>
  <c r="AI429"/>
  <c r="AL368"/>
  <c r="O49" i="9"/>
  <c r="P49"/>
  <c r="AY454" i="3"/>
  <c r="AY489"/>
  <c r="AX524"/>
  <c r="AX454"/>
  <c r="AX349"/>
  <c r="AX384"/>
  <c r="AX419"/>
  <c r="AT377"/>
  <c r="AY447"/>
  <c r="AY307"/>
  <c r="AY377"/>
  <c r="AY482"/>
  <c r="AZ307"/>
  <c r="AZ517"/>
  <c r="AS517"/>
  <c r="AS482"/>
  <c r="AK482"/>
  <c r="AR377"/>
  <c r="AV377"/>
  <c r="AV482"/>
  <c r="X489"/>
  <c r="X598" s="1"/>
  <c r="X524"/>
  <c r="X314"/>
  <c r="AJ384"/>
  <c r="AJ419"/>
  <c r="M8"/>
  <c r="M465" s="1"/>
  <c r="Y47" i="9"/>
  <c r="Z47"/>
  <c r="AZ330" i="3"/>
  <c r="AZ400"/>
  <c r="AZ295"/>
  <c r="AZ470"/>
  <c r="AZ505"/>
  <c r="AZ435"/>
  <c r="AP381"/>
  <c r="AP311"/>
  <c r="AP451"/>
  <c r="AP521"/>
  <c r="AP416"/>
  <c r="AW522"/>
  <c r="AW347"/>
  <c r="AW452"/>
  <c r="AW487"/>
  <c r="AW382"/>
  <c r="AM312"/>
  <c r="AM487"/>
  <c r="AM382"/>
  <c r="AV382"/>
  <c r="AV487"/>
  <c r="AV312"/>
  <c r="AV522"/>
  <c r="AJ452"/>
  <c r="AU452"/>
  <c r="AY452"/>
  <c r="AN312"/>
  <c r="Z522"/>
  <c r="AY435"/>
  <c r="AY330"/>
  <c r="AY295"/>
  <c r="AY400"/>
  <c r="AY505"/>
  <c r="AY365"/>
  <c r="AY470"/>
  <c r="AH435"/>
  <c r="AH400"/>
  <c r="AS400"/>
  <c r="AR470"/>
  <c r="AR295"/>
  <c r="AR330"/>
  <c r="AR435"/>
  <c r="AR400"/>
  <c r="AR505"/>
  <c r="AV330"/>
  <c r="AV435"/>
  <c r="AV400"/>
  <c r="AV505"/>
  <c r="AV470"/>
  <c r="AV295"/>
  <c r="X501"/>
  <c r="X291"/>
  <c r="X361"/>
  <c r="H482" i="9"/>
  <c r="L433" i="1"/>
  <c r="Y138" i="3"/>
  <c r="Z138"/>
  <c r="Y136"/>
  <c r="Y117"/>
  <c r="K140" i="9"/>
  <c r="J140"/>
  <c r="I140"/>
  <c r="H140"/>
  <c r="Y508" i="3"/>
  <c r="AX477"/>
  <c r="AX337"/>
  <c r="AX407"/>
  <c r="AZ337"/>
  <c r="AZ407"/>
  <c r="AZ477"/>
  <c r="AZ302"/>
  <c r="AZ512"/>
  <c r="AZ403"/>
  <c r="AZ473"/>
  <c r="AR368"/>
  <c r="AR333"/>
  <c r="AR473"/>
  <c r="AR508"/>
  <c r="AX333"/>
  <c r="AX403"/>
  <c r="AN351" i="1"/>
  <c r="AN421"/>
  <c r="AN491"/>
  <c r="AH491"/>
  <c r="AH456"/>
  <c r="AH316"/>
  <c r="AH526"/>
  <c r="AH421"/>
  <c r="AT316"/>
  <c r="AT491"/>
  <c r="AT351"/>
  <c r="AT526"/>
  <c r="AT386"/>
  <c r="AT421"/>
  <c r="AX526"/>
  <c r="AX386"/>
  <c r="AX316"/>
  <c r="AO456"/>
  <c r="AO386"/>
  <c r="AO526"/>
  <c r="AO351"/>
  <c r="AO491"/>
  <c r="AO316"/>
  <c r="AO421"/>
  <c r="AW386"/>
  <c r="AN310"/>
  <c r="AR520"/>
  <c r="AZ310"/>
  <c r="AL485"/>
  <c r="AL310"/>
  <c r="AL380"/>
  <c r="AP345"/>
  <c r="AY345"/>
  <c r="AH376"/>
  <c r="AU341"/>
  <c r="AU481"/>
  <c r="AK341"/>
  <c r="AT306"/>
  <c r="AS306"/>
  <c r="AM341"/>
  <c r="AM411"/>
  <c r="AM481"/>
  <c r="AM376"/>
  <c r="AR481"/>
  <c r="AR337"/>
  <c r="AM337"/>
  <c r="AH337"/>
  <c r="AL512"/>
  <c r="AL477"/>
  <c r="AK512"/>
  <c r="AK372"/>
  <c r="AK337"/>
  <c r="AK477"/>
  <c r="AW337"/>
  <c r="AH473"/>
  <c r="AU403"/>
  <c r="AO403"/>
  <c r="AO333"/>
  <c r="AX333"/>
  <c r="AX403"/>
  <c r="AJ508"/>
  <c r="AS298"/>
  <c r="AW298"/>
  <c r="AZ333"/>
  <c r="AM294"/>
  <c r="AZ399"/>
  <c r="AZ364"/>
  <c r="AH294"/>
  <c r="AH399"/>
  <c r="AU469"/>
  <c r="AN469"/>
  <c r="AW364"/>
  <c r="AK325"/>
  <c r="AK360"/>
  <c r="AX500"/>
  <c r="AT325"/>
  <c r="AN500"/>
  <c r="AW465"/>
  <c r="AM290"/>
  <c r="AR360"/>
  <c r="AR290"/>
  <c r="AV325"/>
  <c r="AH325"/>
  <c r="AH500"/>
  <c r="AH395"/>
  <c r="AL290"/>
  <c r="AY290"/>
  <c r="X453"/>
  <c r="Y449"/>
  <c r="X410"/>
  <c r="X375"/>
  <c r="X511"/>
  <c r="Z398"/>
  <c r="X289"/>
  <c r="M312"/>
  <c r="M452"/>
  <c r="H483"/>
  <c r="P343"/>
  <c r="H444"/>
  <c r="H479"/>
  <c r="M300"/>
  <c r="M370"/>
  <c r="M440"/>
  <c r="M335"/>
  <c r="M475"/>
  <c r="H300"/>
  <c r="U405"/>
  <c r="J432"/>
  <c r="M327"/>
  <c r="H292"/>
  <c r="M35" i="9"/>
  <c r="M422" s="1"/>
  <c r="N317"/>
  <c r="N539" s="1"/>
  <c r="R32"/>
  <c r="R384" s="1"/>
  <c r="AS503" i="3"/>
  <c r="AR293"/>
  <c r="AR328"/>
  <c r="AR468"/>
  <c r="AR503"/>
  <c r="AR398"/>
  <c r="AV503"/>
  <c r="AV328"/>
  <c r="AY328"/>
  <c r="AY433"/>
  <c r="AY468"/>
  <c r="AY293"/>
  <c r="AY398"/>
  <c r="AT363"/>
  <c r="AK363"/>
  <c r="AK328"/>
  <c r="AK468"/>
  <c r="AK433"/>
  <c r="AH328"/>
  <c r="AH503"/>
  <c r="AW464"/>
  <c r="AW499"/>
  <c r="AS464"/>
  <c r="AJ499"/>
  <c r="AJ289"/>
  <c r="AJ394"/>
  <c r="AJ429"/>
  <c r="AR289"/>
  <c r="AR464"/>
  <c r="AZ359"/>
  <c r="AZ324"/>
  <c r="AT394"/>
  <c r="AT499"/>
  <c r="AU499"/>
  <c r="AU429"/>
  <c r="AX359"/>
  <c r="AX324"/>
  <c r="AX499"/>
  <c r="O193"/>
  <c r="P193"/>
  <c r="Q193"/>
  <c r="R193"/>
  <c r="S193"/>
  <c r="T193"/>
  <c r="U193"/>
  <c r="V193"/>
  <c r="Y61"/>
  <c r="Z61"/>
  <c r="AA61"/>
  <c r="X306"/>
  <c r="R61" i="1"/>
  <c r="R306" s="1"/>
  <c r="Z124"/>
  <c r="AA124" s="1"/>
  <c r="AB124" s="1"/>
  <c r="AC124" s="1"/>
  <c r="Y229"/>
  <c r="Z229"/>
  <c r="AD260"/>
  <c r="AE260" s="1"/>
  <c r="AF260" s="1"/>
  <c r="P162"/>
  <c r="AA62"/>
  <c r="R267"/>
  <c r="Q267"/>
  <c r="Z262" i="3"/>
  <c r="AE107"/>
  <c r="Q135" i="1"/>
  <c r="R135" s="1"/>
  <c r="S135" s="1"/>
  <c r="L44"/>
  <c r="AA150"/>
  <c r="AB150" s="1"/>
  <c r="P65" i="3"/>
  <c r="Q65"/>
  <c r="AA131" i="9"/>
  <c r="AB131"/>
  <c r="AC131"/>
  <c r="Q274"/>
  <c r="P274"/>
  <c r="O274"/>
  <c r="N274"/>
  <c r="M274"/>
  <c r="L274"/>
  <c r="K274"/>
  <c r="J274"/>
  <c r="I274"/>
  <c r="H274"/>
  <c r="J134" i="1"/>
  <c r="I134" s="1"/>
  <c r="H134" s="1"/>
  <c r="H379" s="1"/>
  <c r="L274" i="3"/>
  <c r="K274"/>
  <c r="J274"/>
  <c r="I274"/>
  <c r="H274"/>
  <c r="T164" i="9"/>
  <c r="S164"/>
  <c r="R164"/>
  <c r="Q164"/>
  <c r="P164"/>
  <c r="O164"/>
  <c r="N164"/>
  <c r="M164"/>
  <c r="L164"/>
  <c r="K164"/>
  <c r="J164"/>
  <c r="I164"/>
  <c r="H164"/>
  <c r="AA166"/>
  <c r="AB166"/>
  <c r="AC166"/>
  <c r="AD166"/>
  <c r="AA244"/>
  <c r="AB222"/>
  <c r="T268"/>
  <c r="S268"/>
  <c r="R268"/>
  <c r="Q268"/>
  <c r="P268"/>
  <c r="O268"/>
  <c r="N268"/>
  <c r="AB282" i="3"/>
  <c r="Z149" i="9"/>
  <c r="L243" i="1"/>
  <c r="AA81"/>
  <c r="AB81" s="1"/>
  <c r="AC81" s="1"/>
  <c r="AD81" s="1"/>
  <c r="AE81" s="1"/>
  <c r="S60"/>
  <c r="T60" s="1"/>
  <c r="AC131" i="3"/>
  <c r="AD131"/>
  <c r="AB376"/>
  <c r="S105" i="1"/>
  <c r="Q55" i="9"/>
  <c r="R55"/>
  <c r="S55"/>
  <c r="I83"/>
  <c r="H83"/>
  <c r="AA237"/>
  <c r="AB237"/>
  <c r="P277"/>
  <c r="O277"/>
  <c r="N277"/>
  <c r="M277"/>
  <c r="L277"/>
  <c r="K277"/>
  <c r="U260"/>
  <c r="T260"/>
  <c r="S260"/>
  <c r="R260"/>
  <c r="Y260"/>
  <c r="R271" i="1"/>
  <c r="Q271" s="1"/>
  <c r="P271" s="1"/>
  <c r="S103" i="9"/>
  <c r="T103"/>
  <c r="U103"/>
  <c r="I81"/>
  <c r="H81"/>
  <c r="R65"/>
  <c r="S65"/>
  <c r="T65"/>
  <c r="U65"/>
  <c r="V65"/>
  <c r="AA68" i="3"/>
  <c r="AA313"/>
  <c r="L201" i="1"/>
  <c r="I84"/>
  <c r="AC123" i="3"/>
  <c r="AC368"/>
  <c r="AC47"/>
  <c r="AD47"/>
  <c r="AE47"/>
  <c r="AE292"/>
  <c r="L273"/>
  <c r="K273"/>
  <c r="J273"/>
  <c r="I273"/>
  <c r="H273"/>
  <c r="P119" i="9"/>
  <c r="AA135"/>
  <c r="AA70"/>
  <c r="AA315"/>
  <c r="O269"/>
  <c r="N269"/>
  <c r="M269"/>
  <c r="L269"/>
  <c r="K269"/>
  <c r="J269"/>
  <c r="I269"/>
  <c r="H269"/>
  <c r="U186"/>
  <c r="V186"/>
  <c r="T99"/>
  <c r="U99"/>
  <c r="V99"/>
  <c r="H122"/>
  <c r="J161"/>
  <c r="I161"/>
  <c r="H161"/>
  <c r="AA231"/>
  <c r="O273"/>
  <c r="N273"/>
  <c r="M273"/>
  <c r="L273"/>
  <c r="K273"/>
  <c r="J273"/>
  <c r="I273"/>
  <c r="H273"/>
  <c r="O280"/>
  <c r="N280"/>
  <c r="M280"/>
  <c r="L280"/>
  <c r="K280"/>
  <c r="J280"/>
  <c r="I280"/>
  <c r="H280"/>
  <c r="H257" i="3"/>
  <c r="AB233" i="9"/>
  <c r="AB478"/>
  <c r="H89"/>
  <c r="S100"/>
  <c r="T100"/>
  <c r="U100"/>
  <c r="V100"/>
  <c r="T81"/>
  <c r="U81"/>
  <c r="V81"/>
  <c r="AA262" i="3"/>
  <c r="AA507"/>
  <c r="P140" i="9"/>
  <c r="Q140"/>
  <c r="R140"/>
  <c r="S140"/>
  <c r="T140"/>
  <c r="U140"/>
  <c r="V140"/>
  <c r="P63"/>
  <c r="Q63"/>
  <c r="R63"/>
  <c r="S63"/>
  <c r="T63"/>
  <c r="U63"/>
  <c r="V63"/>
  <c r="Z121"/>
  <c r="Z172"/>
  <c r="AA172"/>
  <c r="AB172"/>
  <c r="AC172"/>
  <c r="AD172"/>
  <c r="Z175"/>
  <c r="AA175"/>
  <c r="T258"/>
  <c r="M275" i="3"/>
  <c r="L275"/>
  <c r="K275"/>
  <c r="J275"/>
  <c r="I275"/>
  <c r="H275"/>
  <c r="O265"/>
  <c r="N265"/>
  <c r="M265"/>
  <c r="L265"/>
  <c r="K265"/>
  <c r="AI526" i="1"/>
  <c r="AI316"/>
  <c r="AK316"/>
  <c r="AK520"/>
  <c r="AW450"/>
  <c r="AR450"/>
  <c r="AR310"/>
  <c r="AH520"/>
  <c r="AY380"/>
  <c r="AY310"/>
  <c r="AW376"/>
  <c r="AW341"/>
  <c r="AU298"/>
  <c r="AU333"/>
  <c r="AS508"/>
  <c r="AM403"/>
  <c r="AM399"/>
  <c r="AL364"/>
  <c r="AL399"/>
  <c r="AK434"/>
  <c r="AW329"/>
  <c r="AW434"/>
  <c r="AJ360"/>
  <c r="AI360"/>
  <c r="AI290"/>
  <c r="AZ500"/>
  <c r="AZ465"/>
  <c r="AU290"/>
  <c r="AU325"/>
  <c r="L335"/>
  <c r="N435" i="3"/>
  <c r="AZ290" i="1"/>
  <c r="AJ500"/>
  <c r="AK364"/>
  <c r="AP481"/>
  <c r="AY415"/>
  <c r="AW415"/>
  <c r="AK386"/>
  <c r="S32" i="3"/>
  <c r="S454" s="1"/>
  <c r="K379" i="1"/>
  <c r="J310"/>
  <c r="AZ325"/>
  <c r="AL434"/>
  <c r="AM364"/>
  <c r="AY485"/>
  <c r="AR380"/>
  <c r="AK485"/>
  <c r="AI421"/>
  <c r="AC32"/>
  <c r="Y32"/>
  <c r="AD32"/>
  <c r="AD37" s="1"/>
  <c r="Z32"/>
  <c r="W524"/>
  <c r="W489"/>
  <c r="AE32"/>
  <c r="AA32"/>
  <c r="AA37" s="1"/>
  <c r="K32"/>
  <c r="W314"/>
  <c r="W37"/>
  <c r="X32"/>
  <c r="O32"/>
  <c r="H32"/>
  <c r="Q32"/>
  <c r="AB32"/>
  <c r="AB37" s="1"/>
  <c r="R32"/>
  <c r="J32"/>
  <c r="M32"/>
  <c r="M349" s="1"/>
  <c r="AF32"/>
  <c r="AF37" s="1"/>
  <c r="U32"/>
  <c r="V32"/>
  <c r="P32"/>
  <c r="I32"/>
  <c r="I314" s="1"/>
  <c r="W419"/>
  <c r="Q33"/>
  <c r="W455"/>
  <c r="W420"/>
  <c r="W574" s="1"/>
  <c r="T33"/>
  <c r="Z33"/>
  <c r="I33"/>
  <c r="W315"/>
  <c r="W385"/>
  <c r="W490"/>
  <c r="L33"/>
  <c r="AC33"/>
  <c r="AU360"/>
  <c r="AW504"/>
  <c r="AK294"/>
  <c r="AY337"/>
  <c r="AW345"/>
  <c r="AK310"/>
  <c r="AK526"/>
  <c r="AI491"/>
  <c r="AZ431"/>
  <c r="AL306"/>
  <c r="AL481"/>
  <c r="Q13"/>
  <c r="H13"/>
  <c r="R13"/>
  <c r="I13"/>
  <c r="I435" s="1"/>
  <c r="N13" i="9"/>
  <c r="L13" s="1"/>
  <c r="U13" i="1"/>
  <c r="L13"/>
  <c r="N21" i="9"/>
  <c r="J21" s="1"/>
  <c r="J478" s="1"/>
  <c r="N21" i="3"/>
  <c r="N31" i="10"/>
  <c r="N31" i="3"/>
  <c r="K31" i="1"/>
  <c r="N31" i="9"/>
  <c r="O31" i="1"/>
  <c r="N348"/>
  <c r="AY295"/>
  <c r="N307" i="9"/>
  <c r="K25"/>
  <c r="I25"/>
  <c r="W325" i="1"/>
  <c r="W465"/>
  <c r="W395"/>
  <c r="Y8"/>
  <c r="W364"/>
  <c r="W399"/>
  <c r="Z12"/>
  <c r="Z399" s="1"/>
  <c r="H12"/>
  <c r="W469"/>
  <c r="W504"/>
  <c r="Z16"/>
  <c r="Q16"/>
  <c r="H16"/>
  <c r="W298"/>
  <c r="T16"/>
  <c r="K16"/>
  <c r="K333" s="1"/>
  <c r="W368"/>
  <c r="W403"/>
  <c r="U16"/>
  <c r="U508" s="1"/>
  <c r="L16"/>
  <c r="W473"/>
  <c r="W595" s="1"/>
  <c r="W508"/>
  <c r="AD20"/>
  <c r="Q20"/>
  <c r="H20"/>
  <c r="T20"/>
  <c r="K20"/>
  <c r="K38" s="1"/>
  <c r="W337"/>
  <c r="U20"/>
  <c r="L20"/>
  <c r="L337" s="1"/>
  <c r="W302"/>
  <c r="W442"/>
  <c r="W372"/>
  <c r="X24"/>
  <c r="X306" s="1"/>
  <c r="O24"/>
  <c r="O341" s="1"/>
  <c r="W306"/>
  <c r="Y24"/>
  <c r="P24"/>
  <c r="P516" s="1"/>
  <c r="W341"/>
  <c r="W481"/>
  <c r="AF24"/>
  <c r="S24"/>
  <c r="J24"/>
  <c r="W411"/>
  <c r="W446"/>
  <c r="W376"/>
  <c r="T28"/>
  <c r="K28"/>
  <c r="K310" s="1"/>
  <c r="AB28"/>
  <c r="O28"/>
  <c r="AC28"/>
  <c r="P28"/>
  <c r="W310"/>
  <c r="W386"/>
  <c r="X34"/>
  <c r="X456" s="1"/>
  <c r="O34"/>
  <c r="W456"/>
  <c r="AA34"/>
  <c r="R34"/>
  <c r="R386"/>
  <c r="I34"/>
  <c r="W316"/>
  <c r="AF34"/>
  <c r="AF351" s="1"/>
  <c r="S34"/>
  <c r="J34"/>
  <c r="AN9"/>
  <c r="AC9"/>
  <c r="AR9"/>
  <c r="AF9"/>
  <c r="X9"/>
  <c r="AG326"/>
  <c r="AW9"/>
  <c r="AH9"/>
  <c r="Y9"/>
  <c r="AG396"/>
  <c r="AG466"/>
  <c r="AZ13"/>
  <c r="AI13"/>
  <c r="AI330" s="1"/>
  <c r="Z13"/>
  <c r="AJ13"/>
  <c r="AA13"/>
  <c r="AG400"/>
  <c r="AR13"/>
  <c r="AD13"/>
  <c r="AG330"/>
  <c r="AG470"/>
  <c r="AG435"/>
  <c r="AZ17"/>
  <c r="AZ509" s="1"/>
  <c r="AI17"/>
  <c r="Y17"/>
  <c r="AG509"/>
  <c r="AG474"/>
  <c r="AG404"/>
  <c r="AL17"/>
  <c r="Z17"/>
  <c r="AG299"/>
  <c r="AR17"/>
  <c r="AC17"/>
  <c r="AG439"/>
  <c r="AK21"/>
  <c r="AK338" s="1"/>
  <c r="Y21"/>
  <c r="AG373"/>
  <c r="AG408"/>
  <c r="AL21"/>
  <c r="AL303" s="1"/>
  <c r="AB21"/>
  <c r="AT21"/>
  <c r="AT373"/>
  <c r="AC21"/>
  <c r="AO25"/>
  <c r="AO307" s="1"/>
  <c r="AB25"/>
  <c r="AG342"/>
  <c r="AP25"/>
  <c r="AP517" s="1"/>
  <c r="AC25"/>
  <c r="AG307"/>
  <c r="AX25"/>
  <c r="AF25"/>
  <c r="X25"/>
  <c r="X377" s="1"/>
  <c r="AG517"/>
  <c r="AG412"/>
  <c r="AG377"/>
  <c r="AG447"/>
  <c r="AG482"/>
  <c r="AT29"/>
  <c r="AT346" s="1"/>
  <c r="AC29"/>
  <c r="AU29"/>
  <c r="AU311" s="1"/>
  <c r="AF29"/>
  <c r="X29"/>
  <c r="X346" s="1"/>
  <c r="AG416"/>
  <c r="AG381"/>
  <c r="AG451"/>
  <c r="AK29"/>
  <c r="Y29"/>
  <c r="Y451" s="1"/>
  <c r="AL35"/>
  <c r="AG527"/>
  <c r="AG611" s="1"/>
  <c r="AG39"/>
  <c r="AO35"/>
  <c r="AU35"/>
  <c r="AG317"/>
  <c r="AG539" s="1"/>
  <c r="AG422"/>
  <c r="AG575" s="1"/>
  <c r="AG352"/>
  <c r="AG551"/>
  <c r="AG387"/>
  <c r="AG563" s="1"/>
  <c r="AQ502"/>
  <c r="AQ292"/>
  <c r="AU14"/>
  <c r="AU331" s="1"/>
  <c r="AQ471"/>
  <c r="AM14"/>
  <c r="AQ405"/>
  <c r="AQ475"/>
  <c r="AX22"/>
  <c r="AQ374"/>
  <c r="AQ514"/>
  <c r="AR26"/>
  <c r="AR308" s="1"/>
  <c r="AQ378"/>
  <c r="AI30"/>
  <c r="AQ312"/>
  <c r="AQ537" s="1"/>
  <c r="AV30"/>
  <c r="X383"/>
  <c r="AN298"/>
  <c r="AO473"/>
  <c r="AY473"/>
  <c r="AP477"/>
  <c r="AT516"/>
  <c r="AU306"/>
  <c r="AN456"/>
  <c r="AM298"/>
  <c r="T31"/>
  <c r="K476"/>
  <c r="K481"/>
  <c r="M491"/>
  <c r="M456"/>
  <c r="M316"/>
  <c r="M386"/>
  <c r="M526"/>
  <c r="S8"/>
  <c r="J8"/>
  <c r="T8"/>
  <c r="K8"/>
  <c r="N290"/>
  <c r="N360"/>
  <c r="O8"/>
  <c r="O290" s="1"/>
  <c r="AH504"/>
  <c r="O21"/>
  <c r="AH341"/>
  <c r="AQ296"/>
  <c r="AQ382"/>
  <c r="AQ506"/>
  <c r="N34" i="3"/>
  <c r="J34" s="1"/>
  <c r="N24" i="9"/>
  <c r="I24" s="1"/>
  <c r="I516" s="1"/>
  <c r="N30"/>
  <c r="AL376" i="1"/>
  <c r="AQ362"/>
  <c r="AZ361"/>
  <c r="W438"/>
  <c r="N7" i="9"/>
  <c r="N14"/>
  <c r="N23"/>
  <c r="Y333" i="1"/>
  <c r="AQ413"/>
  <c r="AQ339"/>
  <c r="AZ326"/>
  <c r="N7" i="3"/>
  <c r="L7" s="1"/>
  <c r="L289" s="1"/>
  <c r="N15" i="9"/>
  <c r="V15" s="1"/>
  <c r="N30" i="3"/>
  <c r="N17" i="9"/>
  <c r="Q17" i="3"/>
  <c r="N474"/>
  <c r="W598"/>
  <c r="AH377"/>
  <c r="AH447"/>
  <c r="AH517"/>
  <c r="AH482"/>
  <c r="Y262" i="1"/>
  <c r="Z262" s="1"/>
  <c r="AC240"/>
  <c r="X503" i="9"/>
  <c r="Y258"/>
  <c r="Y197"/>
  <c r="R120"/>
  <c r="Q117"/>
  <c r="AH412" i="3"/>
  <c r="I17"/>
  <c r="I474" s="1"/>
  <c r="CG537" i="9"/>
  <c r="J208" i="3"/>
  <c r="AY403"/>
  <c r="P150" i="9"/>
  <c r="O150"/>
  <c r="N150"/>
  <c r="Y395"/>
  <c r="AY487" i="3"/>
  <c r="AT400"/>
  <c r="AX435"/>
  <c r="AX295"/>
  <c r="V510" i="1"/>
  <c r="L440"/>
  <c r="K292"/>
  <c r="L349"/>
  <c r="L384"/>
  <c r="N37" i="3"/>
  <c r="AC224" i="1"/>
  <c r="AD224" s="1"/>
  <c r="AE224" s="1"/>
  <c r="AF224" s="1"/>
  <c r="AA469"/>
  <c r="R153" i="9"/>
  <c r="AY473" i="3"/>
  <c r="AU333"/>
  <c r="AU403"/>
  <c r="AU298"/>
  <c r="AU368"/>
  <c r="AU473"/>
  <c r="AU508"/>
  <c r="Q257" i="9"/>
  <c r="Y437"/>
  <c r="Z192"/>
  <c r="J231"/>
  <c r="J137" i="3"/>
  <c r="I137"/>
  <c r="H137"/>
  <c r="R173" i="9"/>
  <c r="S255"/>
  <c r="BJ574"/>
  <c r="Z122"/>
  <c r="S278"/>
  <c r="J17" i="3"/>
  <c r="AP476"/>
  <c r="AP301"/>
  <c r="AD363"/>
  <c r="AZ510"/>
  <c r="AZ370"/>
  <c r="AZ440"/>
  <c r="AZ475"/>
  <c r="AZ405"/>
  <c r="AR416"/>
  <c r="Z254" i="9"/>
  <c r="AB240"/>
  <c r="Z259"/>
  <c r="AT523"/>
  <c r="AT418"/>
  <c r="AT383"/>
  <c r="X421"/>
  <c r="X456"/>
  <c r="Z153"/>
  <c r="AO518"/>
  <c r="P237" i="3"/>
  <c r="AD208"/>
  <c r="AA279"/>
  <c r="Z524"/>
  <c r="J131"/>
  <c r="I131"/>
  <c r="AO509"/>
  <c r="AL468"/>
  <c r="AF39"/>
  <c r="AE39"/>
  <c r="AO303"/>
  <c r="AO513"/>
  <c r="Z372"/>
  <c r="AM407"/>
  <c r="AM512"/>
  <c r="AJ407"/>
  <c r="AJ512"/>
  <c r="AJ477"/>
  <c r="AI515"/>
  <c r="AZ506"/>
  <c r="AZ366"/>
  <c r="AZ296"/>
  <c r="AP485"/>
  <c r="AP310"/>
  <c r="AM330"/>
  <c r="AM435"/>
  <c r="AM505"/>
  <c r="AM295"/>
  <c r="AM365"/>
  <c r="K190" i="9"/>
  <c r="O184"/>
  <c r="Z156"/>
  <c r="Y174"/>
  <c r="AX378"/>
  <c r="AX483"/>
  <c r="AM371"/>
  <c r="Y478"/>
  <c r="AP515"/>
  <c r="AP305"/>
  <c r="AP410"/>
  <c r="AS499"/>
  <c r="AS324"/>
  <c r="AS429"/>
  <c r="AH342"/>
  <c r="AI367"/>
  <c r="AI437"/>
  <c r="O68"/>
  <c r="AM410"/>
  <c r="AZ408"/>
  <c r="AZ338"/>
  <c r="AB300"/>
  <c r="AK331"/>
  <c r="Q166" i="3"/>
  <c r="P166"/>
  <c r="AA154" i="1"/>
  <c r="AB154" s="1"/>
  <c r="AA44" i="3"/>
  <c r="T153" i="1"/>
  <c r="S153" s="1"/>
  <c r="AB127" i="3"/>
  <c r="Z61" i="1"/>
  <c r="AA61" s="1"/>
  <c r="P96"/>
  <c r="Q96" s="1"/>
  <c r="T272" i="3"/>
  <c r="Y221" i="1"/>
  <c r="Z221" s="1"/>
  <c r="O58"/>
  <c r="CR597" i="3"/>
  <c r="BX608" i="9"/>
  <c r="CS607"/>
  <c r="CT538"/>
  <c r="BA549"/>
  <c r="BG595" i="3"/>
  <c r="Y344" i="1"/>
  <c r="CP547" i="9"/>
  <c r="V91" i="3"/>
  <c r="CB598"/>
  <c r="BK608"/>
  <c r="S220"/>
  <c r="BE584" i="9"/>
  <c r="BC606"/>
  <c r="CS608"/>
  <c r="CE596"/>
  <c r="BH595"/>
  <c r="CQ594"/>
  <c r="BY598"/>
  <c r="Z161"/>
  <c r="BG570"/>
  <c r="CT562"/>
  <c r="BT574"/>
  <c r="CN562"/>
  <c r="BW548"/>
  <c r="BK537"/>
  <c r="BK535"/>
  <c r="CI535"/>
  <c r="BG549"/>
  <c r="L153" i="3"/>
  <c r="K153"/>
  <c r="J153"/>
  <c r="AB242"/>
  <c r="Z50"/>
  <c r="CN596"/>
  <c r="AH441"/>
  <c r="K22"/>
  <c r="AD440"/>
  <c r="AV302"/>
  <c r="AV407"/>
  <c r="AL509"/>
  <c r="AL404"/>
  <c r="Z506" i="9"/>
  <c r="Y247"/>
  <c r="X492"/>
  <c r="AB134"/>
  <c r="AH418"/>
  <c r="AH348"/>
  <c r="AT359"/>
  <c r="AT499"/>
  <c r="Z126"/>
  <c r="Y456"/>
  <c r="Y351"/>
  <c r="Y491"/>
  <c r="Y316"/>
  <c r="Y526"/>
  <c r="Y386"/>
  <c r="K49"/>
  <c r="L49"/>
  <c r="AH373"/>
  <c r="AI471"/>
  <c r="AI506"/>
  <c r="AI296"/>
  <c r="AI401"/>
  <c r="AY317"/>
  <c r="AY539" s="1"/>
  <c r="AY387"/>
  <c r="AY563" s="1"/>
  <c r="Q256" i="3"/>
  <c r="Q382" i="1"/>
  <c r="AE191" i="3"/>
  <c r="Z276"/>
  <c r="AA276"/>
  <c r="AA521"/>
  <c r="J90"/>
  <c r="J482" i="1"/>
  <c r="Y58" i="3"/>
  <c r="X303"/>
  <c r="AC234" i="9"/>
  <c r="Z52" i="3"/>
  <c r="Z273" i="9"/>
  <c r="AB482" i="3"/>
  <c r="AB330"/>
  <c r="Z519"/>
  <c r="P35"/>
  <c r="P352" s="1"/>
  <c r="P551" s="1"/>
  <c r="R35"/>
  <c r="R317" s="1"/>
  <c r="R539" s="1"/>
  <c r="N408"/>
  <c r="X525"/>
  <c r="X315"/>
  <c r="X538" s="1"/>
  <c r="Y361"/>
  <c r="Z116"/>
  <c r="X522"/>
  <c r="X487"/>
  <c r="AT507"/>
  <c r="AK484"/>
  <c r="AK449"/>
  <c r="AK414"/>
  <c r="AK344"/>
  <c r="Y307"/>
  <c r="Y482"/>
  <c r="X301"/>
  <c r="AL384"/>
  <c r="AZ332"/>
  <c r="AZ367"/>
  <c r="AZ507"/>
  <c r="AZ297"/>
  <c r="T261" i="9"/>
  <c r="T149"/>
  <c r="L48"/>
  <c r="X509"/>
  <c r="AR339"/>
  <c r="AL310"/>
  <c r="Y97"/>
  <c r="Y96"/>
  <c r="Y438"/>
  <c r="O56"/>
  <c r="AZ406"/>
  <c r="AZ511"/>
  <c r="Y117"/>
  <c r="Z117"/>
  <c r="U225" i="3"/>
  <c r="U191"/>
  <c r="AB280"/>
  <c r="AA525"/>
  <c r="AF226" i="1"/>
  <c r="AF471" s="1"/>
  <c r="L189" i="3"/>
  <c r="J83"/>
  <c r="K210"/>
  <c r="Y271"/>
  <c r="Q278"/>
  <c r="Z269"/>
  <c r="J61"/>
  <c r="K61"/>
  <c r="Y131" i="1"/>
  <c r="N328"/>
  <c r="O83"/>
  <c r="P83" s="1"/>
  <c r="BU594" i="9"/>
  <c r="AB114"/>
  <c r="AY457"/>
  <c r="AY587" s="1"/>
  <c r="BW547"/>
  <c r="BY572"/>
  <c r="CN598" i="3"/>
  <c r="AH408" i="9"/>
  <c r="CM595" i="3"/>
  <c r="BX610" i="9"/>
  <c r="BQ584"/>
  <c r="BY595"/>
  <c r="CF598"/>
  <c r="BF595"/>
  <c r="CG595"/>
  <c r="BB594"/>
  <c r="BF594"/>
  <c r="BS571"/>
  <c r="BH571"/>
  <c r="BL570"/>
  <c r="CM574"/>
  <c r="BS560"/>
  <c r="BG547"/>
  <c r="AY303"/>
  <c r="BO546"/>
  <c r="BH596" i="3"/>
  <c r="CY572"/>
  <c r="CR607"/>
  <c r="BH597"/>
  <c r="CI597"/>
  <c r="AK39"/>
  <c r="AK527"/>
  <c r="AK611" s="1"/>
  <c r="AK430"/>
  <c r="AK325"/>
  <c r="AN520"/>
  <c r="AW447"/>
  <c r="AW342"/>
  <c r="AW517"/>
  <c r="AW412"/>
  <c r="AW377"/>
  <c r="Y93" i="9"/>
  <c r="AH39"/>
  <c r="AR385"/>
  <c r="AR562" s="1"/>
  <c r="AR490"/>
  <c r="AR598" s="1"/>
  <c r="AR315"/>
  <c r="AN343"/>
  <c r="AA258" i="3"/>
  <c r="AD241"/>
  <c r="H116"/>
  <c r="Z69"/>
  <c r="N376" i="1"/>
  <c r="O131"/>
  <c r="K92"/>
  <c r="Z523" i="3"/>
  <c r="Z453"/>
  <c r="AA453"/>
  <c r="AH37"/>
  <c r="AH384"/>
  <c r="AH562" s="1"/>
  <c r="X415"/>
  <c r="AS384"/>
  <c r="AS314"/>
  <c r="AS454"/>
  <c r="AS524"/>
  <c r="AC482"/>
  <c r="Z242" i="9"/>
  <c r="U162"/>
  <c r="Y230"/>
  <c r="AM522"/>
  <c r="AM312"/>
  <c r="X363"/>
  <c r="AM39"/>
  <c r="AI348"/>
  <c r="AI501"/>
  <c r="Z100"/>
  <c r="AA100"/>
  <c r="Z129"/>
  <c r="AA129"/>
  <c r="J82"/>
  <c r="I82"/>
  <c r="H82"/>
  <c r="AB37"/>
  <c r="Y82"/>
  <c r="Z82"/>
  <c r="AO408"/>
  <c r="Y88"/>
  <c r="AY394"/>
  <c r="AY296"/>
  <c r="AY366"/>
  <c r="AO401"/>
  <c r="AO366"/>
  <c r="Q51"/>
  <c r="R51"/>
  <c r="AO341"/>
  <c r="AR336"/>
  <c r="AR511"/>
  <c r="AK381"/>
  <c r="AK451"/>
  <c r="AP311"/>
  <c r="AN359"/>
  <c r="AN499"/>
  <c r="AN464"/>
  <c r="AR348"/>
  <c r="AZ289"/>
  <c r="AZ464"/>
  <c r="M267" i="3"/>
  <c r="L267"/>
  <c r="AF71"/>
  <c r="AF316"/>
  <c r="J84"/>
  <c r="I84"/>
  <c r="H84"/>
  <c r="U154" i="1"/>
  <c r="AC223" i="3"/>
  <c r="AD223"/>
  <c r="AE223"/>
  <c r="AB468"/>
  <c r="BO606" i="9"/>
  <c r="BD560"/>
  <c r="BY549"/>
  <c r="AH503"/>
  <c r="AN308"/>
  <c r="Y373"/>
  <c r="Y482"/>
  <c r="AP441" i="3"/>
  <c r="AH301"/>
  <c r="AZ300"/>
  <c r="AW482"/>
  <c r="S270"/>
  <c r="CQ596" i="9"/>
  <c r="BE594"/>
  <c r="BC594"/>
  <c r="CP594"/>
  <c r="BS594"/>
  <c r="CG594"/>
  <c r="BS572"/>
  <c r="BT562"/>
  <c r="CO574"/>
  <c r="CF574"/>
  <c r="BG560"/>
  <c r="CB535"/>
  <c r="BH548"/>
  <c r="CU537"/>
  <c r="AF245" i="3"/>
  <c r="AF490"/>
  <c r="CY571"/>
  <c r="CY570"/>
  <c r="BZ562" i="1"/>
  <c r="Z107"/>
  <c r="AA107" s="1"/>
  <c r="AB107" s="1"/>
  <c r="AC107" s="1"/>
  <c r="AD107" s="1"/>
  <c r="X37" i="3"/>
  <c r="Q361"/>
  <c r="AJ306"/>
  <c r="Y501"/>
  <c r="AU299"/>
  <c r="CM586"/>
  <c r="BG535"/>
  <c r="BT559"/>
  <c r="CA607"/>
  <c r="CF538"/>
  <c r="CV538"/>
  <c r="BI538"/>
  <c r="BO606"/>
  <c r="Z37"/>
  <c r="AR37" i="9"/>
  <c r="AW324"/>
  <c r="CF596" i="3"/>
  <c r="BS595"/>
  <c r="CB586"/>
  <c r="BH572"/>
  <c r="BP574"/>
  <c r="BT607"/>
  <c r="CA538"/>
  <c r="CE562"/>
  <c r="BK597"/>
  <c r="AD239"/>
  <c r="Z271" i="1"/>
  <c r="Z104"/>
  <c r="O233"/>
  <c r="P233" s="1"/>
  <c r="AW505" i="3"/>
  <c r="AD37"/>
  <c r="AU369"/>
  <c r="BG534"/>
  <c r="CE538"/>
  <c r="N310" i="1"/>
  <c r="O65"/>
  <c r="P65" s="1"/>
  <c r="P310" s="1"/>
  <c r="AW224"/>
  <c r="AW469"/>
  <c r="CY224"/>
  <c r="CY469" s="1"/>
  <c r="CJ224"/>
  <c r="CJ469"/>
  <c r="BO224"/>
  <c r="BO469" s="1"/>
  <c r="AT224"/>
  <c r="AJ224"/>
  <c r="AJ469"/>
  <c r="AS224"/>
  <c r="BE224"/>
  <c r="BE469"/>
  <c r="BM224"/>
  <c r="BM469" s="1"/>
  <c r="BU224"/>
  <c r="BU469" s="1"/>
  <c r="CC224"/>
  <c r="CC469" s="1"/>
  <c r="CK224"/>
  <c r="CK469" s="1"/>
  <c r="CS224"/>
  <c r="CS469" s="1"/>
  <c r="CM224"/>
  <c r="CM469" s="1"/>
  <c r="BR224"/>
  <c r="BR469" s="1"/>
  <c r="AV224"/>
  <c r="CU224"/>
  <c r="CU469" s="1"/>
  <c r="BZ224"/>
  <c r="BZ469" s="1"/>
  <c r="BD224"/>
  <c r="BD469" s="1"/>
  <c r="AO224"/>
  <c r="AO469" s="1"/>
  <c r="CR224"/>
  <c r="CR469" s="1"/>
  <c r="BB224"/>
  <c r="BB469"/>
  <c r="AI224"/>
  <c r="BG224"/>
  <c r="BG469"/>
  <c r="AK224"/>
  <c r="AK469" s="1"/>
  <c r="BI224"/>
  <c r="BI469" s="1"/>
  <c r="BY224"/>
  <c r="BY469" s="1"/>
  <c r="CO224"/>
  <c r="CO469" s="1"/>
  <c r="CE224"/>
  <c r="CE469" s="1"/>
  <c r="AP224"/>
  <c r="BL224"/>
  <c r="BL469"/>
  <c r="AG469"/>
  <c r="AM224"/>
  <c r="BW224"/>
  <c r="BW469"/>
  <c r="AH224"/>
  <c r="AQ224"/>
  <c r="AQ469"/>
  <c r="X232"/>
  <c r="Y232" s="1"/>
  <c r="CR233"/>
  <c r="CR478" s="1"/>
  <c r="AN233"/>
  <c r="BZ233"/>
  <c r="BZ478" s="1"/>
  <c r="BB233"/>
  <c r="BB478" s="1"/>
  <c r="CP233"/>
  <c r="CP478" s="1"/>
  <c r="AQ233"/>
  <c r="AQ478"/>
  <c r="AO233"/>
  <c r="BE233"/>
  <c r="BE478" s="1"/>
  <c r="BU233"/>
  <c r="BU478"/>
  <c r="CS233"/>
  <c r="CS478" s="1"/>
  <c r="BA233"/>
  <c r="BA478" s="1"/>
  <c r="CG233"/>
  <c r="CG478" s="1"/>
  <c r="CY233"/>
  <c r="CY478" s="1"/>
  <c r="CM233"/>
  <c r="CM478" s="1"/>
  <c r="AI233"/>
  <c r="AI478" s="1"/>
  <c r="CB233"/>
  <c r="CB478" s="1"/>
  <c r="CA598"/>
  <c r="BV606" i="3"/>
  <c r="P45" i="1"/>
  <c r="Q45"/>
  <c r="R45" s="1"/>
  <c r="CX81" i="3"/>
  <c r="CX326"/>
  <c r="CP81"/>
  <c r="CP326"/>
  <c r="CH81"/>
  <c r="CH326"/>
  <c r="BZ81"/>
  <c r="BZ326"/>
  <c r="BR81"/>
  <c r="BR326"/>
  <c r="BJ81"/>
  <c r="BJ326"/>
  <c r="BB81"/>
  <c r="BB326"/>
  <c r="AH81"/>
  <c r="CO81"/>
  <c r="CO326"/>
  <c r="CE81"/>
  <c r="CE326"/>
  <c r="BT81"/>
  <c r="BT326"/>
  <c r="BI81"/>
  <c r="BI326"/>
  <c r="AY81"/>
  <c r="AN81"/>
  <c r="AJ81"/>
  <c r="AV81"/>
  <c r="BQ81"/>
  <c r="BQ326"/>
  <c r="CM81"/>
  <c r="CM326"/>
  <c r="AG326"/>
  <c r="AT81"/>
  <c r="CV81"/>
  <c r="CV326"/>
  <c r="CK81"/>
  <c r="CK326"/>
  <c r="CA81"/>
  <c r="CA326"/>
  <c r="BP81"/>
  <c r="BP326"/>
  <c r="BE81"/>
  <c r="BE326"/>
  <c r="AO81"/>
  <c r="AO326"/>
  <c r="BC81"/>
  <c r="BC326"/>
  <c r="BX81"/>
  <c r="BX326"/>
  <c r="CS81"/>
  <c r="CS326"/>
  <c r="CB81"/>
  <c r="CB326"/>
  <c r="CL81"/>
  <c r="CL326"/>
  <c r="BV81"/>
  <c r="BV326"/>
  <c r="BF81"/>
  <c r="BF326"/>
  <c r="AL81"/>
  <c r="CJ81"/>
  <c r="CJ326"/>
  <c r="BO81"/>
  <c r="BO326"/>
  <c r="AS81"/>
  <c r="AU81"/>
  <c r="AU326"/>
  <c r="CC81"/>
  <c r="CC326"/>
  <c r="AP81"/>
  <c r="CQ81"/>
  <c r="CQ326"/>
  <c r="BU81"/>
  <c r="BU326"/>
  <c r="AZ81"/>
  <c r="AR81"/>
  <c r="AR326"/>
  <c r="CI81"/>
  <c r="CI326"/>
  <c r="CT81"/>
  <c r="CT326"/>
  <c r="BN81"/>
  <c r="BN326"/>
  <c r="CU81"/>
  <c r="CU326"/>
  <c r="BD81"/>
  <c r="BD326"/>
  <c r="CF81"/>
  <c r="CF326"/>
  <c r="BG81"/>
  <c r="BG326"/>
  <c r="X81"/>
  <c r="CD81"/>
  <c r="CD326"/>
  <c r="AX81"/>
  <c r="BY81"/>
  <c r="BY326"/>
  <c r="AI81"/>
  <c r="AK81"/>
  <c r="BK81"/>
  <c r="BK326"/>
  <c r="BM81"/>
  <c r="BM326"/>
  <c r="CX84"/>
  <c r="CX329"/>
  <c r="CP84"/>
  <c r="CP329"/>
  <c r="CH84"/>
  <c r="CH329"/>
  <c r="AX84"/>
  <c r="AX329"/>
  <c r="AH84"/>
  <c r="AH329"/>
  <c r="AS84"/>
  <c r="AS329"/>
  <c r="AJ84"/>
  <c r="BC84"/>
  <c r="BC329"/>
  <c r="BX84"/>
  <c r="BX329"/>
  <c r="CS84"/>
  <c r="CS329"/>
  <c r="BH84"/>
  <c r="BH329"/>
  <c r="AG329"/>
  <c r="CD84"/>
  <c r="CD329"/>
  <c r="BV84"/>
  <c r="BV329"/>
  <c r="BN84"/>
  <c r="BN329"/>
  <c r="BF84"/>
  <c r="BF329"/>
  <c r="AL84"/>
  <c r="CO84"/>
  <c r="CO329"/>
  <c r="CE84"/>
  <c r="CE329"/>
  <c r="BT84"/>
  <c r="BT329"/>
  <c r="BI84"/>
  <c r="BI329"/>
  <c r="AY84"/>
  <c r="CV84"/>
  <c r="CV329"/>
  <c r="CK84"/>
  <c r="CK329"/>
  <c r="CA84"/>
  <c r="CA329"/>
  <c r="BP84"/>
  <c r="BP329"/>
  <c r="BE84"/>
  <c r="BE329"/>
  <c r="AO84"/>
  <c r="AR84"/>
  <c r="CT84"/>
  <c r="CT329"/>
  <c r="AU84"/>
  <c r="CI84"/>
  <c r="CI329"/>
  <c r="BR84"/>
  <c r="BR329"/>
  <c r="BB84"/>
  <c r="BB329"/>
  <c r="CU84"/>
  <c r="CU329"/>
  <c r="BY84"/>
  <c r="BY329"/>
  <c r="BD84"/>
  <c r="BD329"/>
  <c r="CQ84"/>
  <c r="CQ329"/>
  <c r="BU84"/>
  <c r="BU329"/>
  <c r="AZ84"/>
  <c r="BJ84"/>
  <c r="BJ329"/>
  <c r="CJ84"/>
  <c r="CJ329"/>
  <c r="AN84"/>
  <c r="BK84"/>
  <c r="BK329"/>
  <c r="AP84"/>
  <c r="BZ84"/>
  <c r="BZ329"/>
  <c r="AT84"/>
  <c r="BO84"/>
  <c r="BO329"/>
  <c r="CF84"/>
  <c r="CF329"/>
  <c r="CL84"/>
  <c r="CL329"/>
  <c r="BM84"/>
  <c r="BM329"/>
  <c r="AV84"/>
  <c r="AQ84"/>
  <c r="AQ329"/>
  <c r="AI84"/>
  <c r="CM84"/>
  <c r="CM329"/>
  <c r="CX177"/>
  <c r="CX422"/>
  <c r="CX575"/>
  <c r="CH177"/>
  <c r="CH422"/>
  <c r="CH575"/>
  <c r="BR177"/>
  <c r="BR422"/>
  <c r="BR575"/>
  <c r="BB177"/>
  <c r="BB422"/>
  <c r="BB575"/>
  <c r="CT177"/>
  <c r="CT422"/>
  <c r="CT575"/>
  <c r="CD177"/>
  <c r="CD422"/>
  <c r="CD575"/>
  <c r="BN177"/>
  <c r="BN422"/>
  <c r="BN575"/>
  <c r="AX177"/>
  <c r="AH177"/>
  <c r="AR177"/>
  <c r="BC177"/>
  <c r="BC422"/>
  <c r="BC575"/>
  <c r="BX177"/>
  <c r="BX422"/>
  <c r="BX575"/>
  <c r="CS177"/>
  <c r="CS422"/>
  <c r="CS575"/>
  <c r="BZ177"/>
  <c r="BZ422"/>
  <c r="BZ575"/>
  <c r="AT177"/>
  <c r="BM177"/>
  <c r="BM422"/>
  <c r="BM575"/>
  <c r="CY177"/>
  <c r="CY422"/>
  <c r="CY575"/>
  <c r="AN177"/>
  <c r="AY177"/>
  <c r="BT177"/>
  <c r="BT422"/>
  <c r="BT575"/>
  <c r="CO177"/>
  <c r="CO422"/>
  <c r="CO575"/>
  <c r="CL177"/>
  <c r="CL422"/>
  <c r="CL575"/>
  <c r="BF177"/>
  <c r="BF422"/>
  <c r="BF575"/>
  <c r="CC177"/>
  <c r="CC422"/>
  <c r="CC575"/>
  <c r="CN177"/>
  <c r="CN422"/>
  <c r="CN575"/>
  <c r="X177"/>
  <c r="BD177"/>
  <c r="BD422"/>
  <c r="BD575"/>
  <c r="BY177"/>
  <c r="BY422"/>
  <c r="BY575"/>
  <c r="CU177"/>
  <c r="CU422"/>
  <c r="CU575"/>
  <c r="AJ177"/>
  <c r="AK177"/>
  <c r="BQ177"/>
  <c r="BQ422"/>
  <c r="BQ575"/>
  <c r="CP177"/>
  <c r="CP422"/>
  <c r="CP575"/>
  <c r="AW177"/>
  <c r="CI177"/>
  <c r="CI422"/>
  <c r="CI575"/>
  <c r="AI177"/>
  <c r="BO177"/>
  <c r="BO422"/>
  <c r="BO575"/>
  <c r="BV177"/>
  <c r="BV422"/>
  <c r="BV575"/>
  <c r="AM177"/>
  <c r="BH177"/>
  <c r="BH422"/>
  <c r="BH575"/>
  <c r="BI177"/>
  <c r="BI422"/>
  <c r="BI575"/>
  <c r="AG422"/>
  <c r="AG575"/>
  <c r="BJ177"/>
  <c r="BJ422"/>
  <c r="BJ575"/>
  <c r="AL177"/>
  <c r="AS177"/>
  <c r="CJ177"/>
  <c r="CJ422"/>
  <c r="CJ575"/>
  <c r="CE177"/>
  <c r="CE422"/>
  <c r="CE575"/>
  <c r="CQ177"/>
  <c r="CQ422"/>
  <c r="CQ575"/>
  <c r="AP177"/>
  <c r="AP422"/>
  <c r="AP575" s="1"/>
  <c r="BS177"/>
  <c r="BS422"/>
  <c r="BS575"/>
  <c r="CW177"/>
  <c r="CW422"/>
  <c r="CW575"/>
  <c r="BK177"/>
  <c r="BK422"/>
  <c r="BK575"/>
  <c r="AQ177"/>
  <c r="AQ422"/>
  <c r="AQ575" s="1"/>
  <c r="CV177"/>
  <c r="CV422"/>
  <c r="CV575"/>
  <c r="BG177"/>
  <c r="BG422"/>
  <c r="BG575"/>
  <c r="CF177"/>
  <c r="CF422"/>
  <c r="CF575"/>
  <c r="BQ197"/>
  <c r="BQ442"/>
  <c r="BQ584"/>
  <c r="BY197"/>
  <c r="BY442"/>
  <c r="BY584"/>
  <c r="CU197"/>
  <c r="CU442"/>
  <c r="CU584"/>
  <c r="BC197"/>
  <c r="BC442"/>
  <c r="BC584"/>
  <c r="AY197"/>
  <c r="BI197"/>
  <c r="BI442"/>
  <c r="CE197"/>
  <c r="CE442"/>
  <c r="BZ197"/>
  <c r="BZ442"/>
  <c r="AP197"/>
  <c r="AW197"/>
  <c r="BA197"/>
  <c r="BA442"/>
  <c r="AT197"/>
  <c r="AM197"/>
  <c r="AM442"/>
  <c r="BX197"/>
  <c r="BX442"/>
  <c r="AS197"/>
  <c r="BT197"/>
  <c r="BT442"/>
  <c r="CO197"/>
  <c r="CO442"/>
  <c r="AV197"/>
  <c r="AV442"/>
  <c r="AN197"/>
  <c r="BG197"/>
  <c r="BG442"/>
  <c r="BG584"/>
  <c r="CB197"/>
  <c r="CB442"/>
  <c r="CB584"/>
  <c r="X199"/>
  <c r="Y199"/>
  <c r="N201"/>
  <c r="BW222" i="9"/>
  <c r="BW467"/>
  <c r="AZ222"/>
  <c r="CL222"/>
  <c r="CL467"/>
  <c r="BP222"/>
  <c r="BP467"/>
  <c r="CN222"/>
  <c r="CN467"/>
  <c r="CO222"/>
  <c r="CO467"/>
  <c r="BT606" i="3"/>
  <c r="CI82" i="1"/>
  <c r="CI327" s="1"/>
  <c r="AO82"/>
  <c r="AW82"/>
  <c r="BE82"/>
  <c r="BE327" s="1"/>
  <c r="BM82"/>
  <c r="BM327" s="1"/>
  <c r="BU82"/>
  <c r="BU327" s="1"/>
  <c r="CC82"/>
  <c r="CC327" s="1"/>
  <c r="CK82"/>
  <c r="CK327" s="1"/>
  <c r="CS82"/>
  <c r="CS327"/>
  <c r="BN82"/>
  <c r="BN327" s="1"/>
  <c r="CA82"/>
  <c r="CA327"/>
  <c r="BC82"/>
  <c r="BC327" s="1"/>
  <c r="AL82"/>
  <c r="CY82"/>
  <c r="CY327"/>
  <c r="AQ82"/>
  <c r="AQ327" s="1"/>
  <c r="CD82"/>
  <c r="CD327"/>
  <c r="BF82"/>
  <c r="BF327" s="1"/>
  <c r="AJ82"/>
  <c r="BH82"/>
  <c r="BH327" s="1"/>
  <c r="AP82"/>
  <c r="BX82"/>
  <c r="BX327" s="1"/>
  <c r="AK82"/>
  <c r="BA82"/>
  <c r="BA327"/>
  <c r="BQ82"/>
  <c r="BQ327" s="1"/>
  <c r="CG82"/>
  <c r="CG327"/>
  <c r="BS82"/>
  <c r="BS327" s="1"/>
  <c r="CW82"/>
  <c r="CW327"/>
  <c r="AH82"/>
  <c r="AV82"/>
  <c r="AY82"/>
  <c r="X82"/>
  <c r="Y82" s="1"/>
  <c r="AS82"/>
  <c r="BI82"/>
  <c r="BI327" s="1"/>
  <c r="BY82"/>
  <c r="BY327" s="1"/>
  <c r="CO82"/>
  <c r="CO327" s="1"/>
  <c r="CL82"/>
  <c r="CL327" s="1"/>
  <c r="AU82"/>
  <c r="CN82"/>
  <c r="CN327"/>
  <c r="BP82"/>
  <c r="BP327" s="1"/>
  <c r="CT82"/>
  <c r="CT327"/>
  <c r="L85"/>
  <c r="K85" s="1"/>
  <c r="J85" s="1"/>
  <c r="I85" s="1"/>
  <c r="X87"/>
  <c r="Y87" s="1"/>
  <c r="Z87" s="1"/>
  <c r="W332"/>
  <c r="L87"/>
  <c r="K87"/>
  <c r="J87" s="1"/>
  <c r="I87" s="1"/>
  <c r="N121"/>
  <c r="L121"/>
  <c r="K121" s="1"/>
  <c r="J121" s="1"/>
  <c r="I121" s="1"/>
  <c r="CA138"/>
  <c r="CA383" s="1"/>
  <c r="AW138"/>
  <c r="AS138"/>
  <c r="BE138"/>
  <c r="BE383"/>
  <c r="BM138"/>
  <c r="BM383" s="1"/>
  <c r="BU138"/>
  <c r="BU383"/>
  <c r="CC138"/>
  <c r="CC383" s="1"/>
  <c r="CK138"/>
  <c r="CK383"/>
  <c r="CS138"/>
  <c r="CS383" s="1"/>
  <c r="CL138"/>
  <c r="CL383" s="1"/>
  <c r="CV138"/>
  <c r="CV383"/>
  <c r="AO138"/>
  <c r="AK138"/>
  <c r="BI138"/>
  <c r="BI383"/>
  <c r="BY138"/>
  <c r="BY383" s="1"/>
  <c r="CO138"/>
  <c r="CO383" s="1"/>
  <c r="AQ138"/>
  <c r="AQ383" s="1"/>
  <c r="AH138"/>
  <c r="AO139"/>
  <c r="AW139"/>
  <c r="CK139"/>
  <c r="CK384" s="1"/>
  <c r="CS139"/>
  <c r="CS384"/>
  <c r="AK139"/>
  <c r="AK384" s="1"/>
  <c r="BE139"/>
  <c r="BE384" s="1"/>
  <c r="BM139"/>
  <c r="BM384"/>
  <c r="BU139"/>
  <c r="BU384" s="1"/>
  <c r="CC139"/>
  <c r="CC384" s="1"/>
  <c r="CC562" s="1"/>
  <c r="AJ139"/>
  <c r="CJ139"/>
  <c r="CJ384" s="1"/>
  <c r="CJ562" s="1"/>
  <c r="CN139"/>
  <c r="CN384" s="1"/>
  <c r="BK139"/>
  <c r="BK384" s="1"/>
  <c r="CO139"/>
  <c r="CO384"/>
  <c r="AS139"/>
  <c r="BI139"/>
  <c r="BI384"/>
  <c r="BI562" s="1"/>
  <c r="BY139"/>
  <c r="BY384"/>
  <c r="CB139"/>
  <c r="CB384" s="1"/>
  <c r="CB562" s="1"/>
  <c r="X139"/>
  <c r="CW139"/>
  <c r="CW384" s="1"/>
  <c r="BS139"/>
  <c r="BS384" s="1"/>
  <c r="AT139"/>
  <c r="BO139"/>
  <c r="BO384" s="1"/>
  <c r="BO562" s="1"/>
  <c r="H141"/>
  <c r="N9" i="10"/>
  <c r="N396" s="1"/>
  <c r="U9" i="1"/>
  <c r="Q9"/>
  <c r="L9"/>
  <c r="H9"/>
  <c r="V9"/>
  <c r="R9"/>
  <c r="M9"/>
  <c r="M466" s="1"/>
  <c r="I9"/>
  <c r="I431" s="1"/>
  <c r="T9"/>
  <c r="K9"/>
  <c r="O9"/>
  <c r="O326" s="1"/>
  <c r="N9" i="9"/>
  <c r="S9" i="1"/>
  <c r="J9"/>
  <c r="P9"/>
  <c r="P466" s="1"/>
  <c r="N431"/>
  <c r="N22" i="10"/>
  <c r="N22" i="9"/>
  <c r="M22" i="1"/>
  <c r="M444" s="1"/>
  <c r="N314"/>
  <c r="O69"/>
  <c r="H474"/>
  <c r="H299"/>
  <c r="AT513"/>
  <c r="AN66"/>
  <c r="AO66"/>
  <c r="AO311" s="1"/>
  <c r="AW66"/>
  <c r="BE66"/>
  <c r="BE311"/>
  <c r="BM66"/>
  <c r="BM311" s="1"/>
  <c r="BU66"/>
  <c r="BU311" s="1"/>
  <c r="CC66"/>
  <c r="CC311" s="1"/>
  <c r="CK66"/>
  <c r="CK311" s="1"/>
  <c r="CS66"/>
  <c r="CS311" s="1"/>
  <c r="CW66"/>
  <c r="CW311" s="1"/>
  <c r="AQ66"/>
  <c r="AQ311" s="1"/>
  <c r="BD66"/>
  <c r="BD311"/>
  <c r="BR66"/>
  <c r="BR311" s="1"/>
  <c r="CP66"/>
  <c r="CP311" s="1"/>
  <c r="CM66"/>
  <c r="CM311" s="1"/>
  <c r="AR66"/>
  <c r="AR311" s="1"/>
  <c r="BZ66"/>
  <c r="BZ311" s="1"/>
  <c r="CR66"/>
  <c r="CR311"/>
  <c r="CR537" s="1"/>
  <c r="AI66"/>
  <c r="AV66"/>
  <c r="BW66"/>
  <c r="BW311"/>
  <c r="CU66"/>
  <c r="CU311"/>
  <c r="X93"/>
  <c r="L93"/>
  <c r="K93" s="1"/>
  <c r="N237"/>
  <c r="AI247"/>
  <c r="AY247"/>
  <c r="BO247"/>
  <c r="BO492" s="1"/>
  <c r="BO599" s="1"/>
  <c r="CF247"/>
  <c r="CF492"/>
  <c r="CF599" s="1"/>
  <c r="CY247"/>
  <c r="CY492" s="1"/>
  <c r="CY599" s="1"/>
  <c r="CI247"/>
  <c r="CI492" s="1"/>
  <c r="CI599" s="1"/>
  <c r="AK247"/>
  <c r="AK492" s="1"/>
  <c r="AK599" s="1"/>
  <c r="BA247"/>
  <c r="BA492" s="1"/>
  <c r="BA599" s="1"/>
  <c r="BQ247"/>
  <c r="BQ492" s="1"/>
  <c r="BQ599" s="1"/>
  <c r="CH247"/>
  <c r="CH492"/>
  <c r="CH599" s="1"/>
  <c r="CT247"/>
  <c r="CT492" s="1"/>
  <c r="CT599" s="1"/>
  <c r="BF247"/>
  <c r="BF492" s="1"/>
  <c r="BF599" s="1"/>
  <c r="CO247"/>
  <c r="CO492" s="1"/>
  <c r="CO599" s="1"/>
  <c r="BX247"/>
  <c r="BX492" s="1"/>
  <c r="BX599" s="1"/>
  <c r="CG247"/>
  <c r="CG492" s="1"/>
  <c r="CG599"/>
  <c r="AM247"/>
  <c r="BC247"/>
  <c r="BC492" s="1"/>
  <c r="BC599" s="1"/>
  <c r="BS247"/>
  <c r="BS492" s="1"/>
  <c r="BS599" s="1"/>
  <c r="CK247"/>
  <c r="CK492" s="1"/>
  <c r="CK599" s="1"/>
  <c r="CU247"/>
  <c r="CU492" s="1"/>
  <c r="CU599" s="1"/>
  <c r="CE247"/>
  <c r="CE492"/>
  <c r="CE599" s="1"/>
  <c r="AO247"/>
  <c r="AO492" s="1"/>
  <c r="AO599" s="1"/>
  <c r="BE247"/>
  <c r="BE492"/>
  <c r="BE599" s="1"/>
  <c r="BU247"/>
  <c r="BU492" s="1"/>
  <c r="BU599" s="1"/>
  <c r="CN247"/>
  <c r="CN492"/>
  <c r="CN599" s="1"/>
  <c r="CR247"/>
  <c r="CR492" s="1"/>
  <c r="CR599" s="1"/>
  <c r="AR247"/>
  <c r="BV247"/>
  <c r="BV492" s="1"/>
  <c r="BV599" s="1"/>
  <c r="AT247"/>
  <c r="BN247"/>
  <c r="BN492" s="1"/>
  <c r="BN599" s="1"/>
  <c r="X247"/>
  <c r="Y247" s="1"/>
  <c r="Z247" s="1"/>
  <c r="AA247" s="1"/>
  <c r="AZ247"/>
  <c r="AS456" i="3"/>
  <c r="AS316"/>
  <c r="AS526"/>
  <c r="AS421"/>
  <c r="X97"/>
  <c r="AG342"/>
  <c r="AT97"/>
  <c r="CU97"/>
  <c r="CU342"/>
  <c r="CJ97"/>
  <c r="CJ342"/>
  <c r="BY97"/>
  <c r="BY342"/>
  <c r="BO97"/>
  <c r="BO342"/>
  <c r="BD97"/>
  <c r="BD342"/>
  <c r="AN97"/>
  <c r="CQ97"/>
  <c r="CQ342"/>
  <c r="CF97"/>
  <c r="CF342"/>
  <c r="BE97"/>
  <c r="BE342"/>
  <c r="AO97"/>
  <c r="BG97"/>
  <c r="BG342"/>
  <c r="CB97"/>
  <c r="CB342"/>
  <c r="CT97"/>
  <c r="CT342"/>
  <c r="CL97"/>
  <c r="CL342"/>
  <c r="CD97"/>
  <c r="CD342"/>
  <c r="BV97"/>
  <c r="BV342"/>
  <c r="BN97"/>
  <c r="BN342"/>
  <c r="BF97"/>
  <c r="BF342"/>
  <c r="AX97"/>
  <c r="AX342"/>
  <c r="AH97"/>
  <c r="AH342"/>
  <c r="AS97"/>
  <c r="AS342"/>
  <c r="CA97"/>
  <c r="CA342"/>
  <c r="BP97"/>
  <c r="BP342"/>
  <c r="AU97"/>
  <c r="BC97"/>
  <c r="BC342"/>
  <c r="BX97"/>
  <c r="BX342"/>
  <c r="CS97"/>
  <c r="CS342"/>
  <c r="BQ97"/>
  <c r="BQ342"/>
  <c r="CX97"/>
  <c r="CX342"/>
  <c r="CH97"/>
  <c r="CH342"/>
  <c r="BR97"/>
  <c r="BR342"/>
  <c r="BB97"/>
  <c r="BB342"/>
  <c r="BU97"/>
  <c r="BU342"/>
  <c r="CI97"/>
  <c r="CI342"/>
  <c r="BL97"/>
  <c r="BL342"/>
  <c r="AV97"/>
  <c r="AV342"/>
  <c r="AL97"/>
  <c r="CE97"/>
  <c r="CE342"/>
  <c r="BI97"/>
  <c r="BI342"/>
  <c r="CV97"/>
  <c r="CV342"/>
  <c r="CG97"/>
  <c r="CG342"/>
  <c r="AK97"/>
  <c r="AK342"/>
  <c r="CO97"/>
  <c r="CO342"/>
  <c r="AY97"/>
  <c r="AY342"/>
  <c r="AR97"/>
  <c r="BZ97"/>
  <c r="BZ342"/>
  <c r="AP97"/>
  <c r="AP342"/>
  <c r="AJ97"/>
  <c r="AJ342"/>
  <c r="CM97"/>
  <c r="CM342"/>
  <c r="BT97"/>
  <c r="BT342"/>
  <c r="CK97"/>
  <c r="CK342"/>
  <c r="AZ97"/>
  <c r="AZ342"/>
  <c r="X122"/>
  <c r="Y122"/>
  <c r="W367"/>
  <c r="L207"/>
  <c r="W468"/>
  <c r="N223"/>
  <c r="X232"/>
  <c r="W477"/>
  <c r="W596" s="1"/>
  <c r="N232"/>
  <c r="X198" i="9"/>
  <c r="N198"/>
  <c r="CY234"/>
  <c r="CY479"/>
  <c r="CY596"/>
  <c r="CC234"/>
  <c r="CC479"/>
  <c r="BJ234"/>
  <c r="BJ479"/>
  <c r="AZ234"/>
  <c r="CJ234"/>
  <c r="CJ479"/>
  <c r="BB234"/>
  <c r="BB479"/>
  <c r="BY234"/>
  <c r="BY479"/>
  <c r="BY596"/>
  <c r="CK234"/>
  <c r="CK479"/>
  <c r="CS586" i="1"/>
  <c r="CH610" i="3"/>
  <c r="BI586"/>
  <c r="BX574"/>
  <c r="CT574"/>
  <c r="CT70" i="1"/>
  <c r="CT315" s="1"/>
  <c r="BP70"/>
  <c r="BP315" s="1"/>
  <c r="AX70"/>
  <c r="AX315" s="1"/>
  <c r="BG70"/>
  <c r="BG315" s="1"/>
  <c r="AW70"/>
  <c r="CX70"/>
  <c r="CX315"/>
  <c r="AR70"/>
  <c r="X70"/>
  <c r="BE70"/>
  <c r="BE315"/>
  <c r="BM70"/>
  <c r="BM315" s="1"/>
  <c r="BU70"/>
  <c r="BU315"/>
  <c r="CC70"/>
  <c r="CC315" s="1"/>
  <c r="CK70"/>
  <c r="CK315" s="1"/>
  <c r="CS70"/>
  <c r="CS315" s="1"/>
  <c r="CM70"/>
  <c r="CM315" s="1"/>
  <c r="BT70"/>
  <c r="BT315" s="1"/>
  <c r="AY70"/>
  <c r="BX70"/>
  <c r="BX315" s="1"/>
  <c r="CV70"/>
  <c r="CV315" s="1"/>
  <c r="CL70"/>
  <c r="CL315" s="1"/>
  <c r="BR70"/>
  <c r="BR315" s="1"/>
  <c r="CJ186"/>
  <c r="CJ431" s="1"/>
  <c r="CB186"/>
  <c r="CB431"/>
  <c r="BE186"/>
  <c r="BE431" s="1"/>
  <c r="BM186"/>
  <c r="BM431" s="1"/>
  <c r="BM582" s="1"/>
  <c r="BU186"/>
  <c r="BU431" s="1"/>
  <c r="BU582" s="1"/>
  <c r="CC186"/>
  <c r="CC431" s="1"/>
  <c r="CK186"/>
  <c r="CK431" s="1"/>
  <c r="CS186"/>
  <c r="CS431" s="1"/>
  <c r="CY186"/>
  <c r="CY431" s="1"/>
  <c r="CM186"/>
  <c r="CM431" s="1"/>
  <c r="BO186"/>
  <c r="BO431" s="1"/>
  <c r="CH186"/>
  <c r="CH431"/>
  <c r="BJ186"/>
  <c r="BJ431" s="1"/>
  <c r="BZ186"/>
  <c r="BZ431" s="1"/>
  <c r="BD186"/>
  <c r="BD431" s="1"/>
  <c r="AQ431"/>
  <c r="AG431"/>
  <c r="BT186"/>
  <c r="BT431" s="1"/>
  <c r="CR186"/>
  <c r="CR431" s="1"/>
  <c r="AT226"/>
  <c r="AO226"/>
  <c r="AW226"/>
  <c r="BE226"/>
  <c r="BE471" s="1"/>
  <c r="BM226"/>
  <c r="BM471" s="1"/>
  <c r="BU226"/>
  <c r="BU471" s="1"/>
  <c r="CC226"/>
  <c r="CC471" s="1"/>
  <c r="CC594" s="1"/>
  <c r="CK226"/>
  <c r="CK471" s="1"/>
  <c r="CS226"/>
  <c r="CS471"/>
  <c r="CD226"/>
  <c r="CD471" s="1"/>
  <c r="AU226"/>
  <c r="CY226"/>
  <c r="CY471"/>
  <c r="BS226"/>
  <c r="BS471" s="1"/>
  <c r="AL226"/>
  <c r="BC226"/>
  <c r="BC471" s="1"/>
  <c r="AG471"/>
  <c r="CN226"/>
  <c r="CN471" s="1"/>
  <c r="BH226"/>
  <c r="BH471" s="1"/>
  <c r="X160" i="3"/>
  <c r="AO160"/>
  <c r="AW160"/>
  <c r="BE160"/>
  <c r="BE405"/>
  <c r="BY160"/>
  <c r="BY405"/>
  <c r="CG160"/>
  <c r="CG405"/>
  <c r="CF160"/>
  <c r="CF405"/>
  <c r="AK160"/>
  <c r="AK405"/>
  <c r="BI160"/>
  <c r="BI405"/>
  <c r="BQ160"/>
  <c r="BQ405"/>
  <c r="CS160"/>
  <c r="CS405"/>
  <c r="BU160"/>
  <c r="BU405"/>
  <c r="CW160"/>
  <c r="CW405"/>
  <c r="BB160"/>
  <c r="BB405"/>
  <c r="BB571"/>
  <c r="BJ160"/>
  <c r="BJ405"/>
  <c r="BJ571"/>
  <c r="CL160"/>
  <c r="CL405"/>
  <c r="CT160"/>
  <c r="CT405"/>
  <c r="BA160"/>
  <c r="BA405"/>
  <c r="CC160"/>
  <c r="CC405"/>
  <c r="AP160"/>
  <c r="AP405"/>
  <c r="BV160"/>
  <c r="BV405"/>
  <c r="CD160"/>
  <c r="CD405"/>
  <c r="BM160"/>
  <c r="BM405"/>
  <c r="CO160"/>
  <c r="CO405"/>
  <c r="AX160"/>
  <c r="BN160"/>
  <c r="BN405"/>
  <c r="CP160"/>
  <c r="CP405"/>
  <c r="CP571"/>
  <c r="CK160"/>
  <c r="CK405"/>
  <c r="AT160"/>
  <c r="AT405"/>
  <c r="BZ160"/>
  <c r="BZ405"/>
  <c r="BZ571"/>
  <c r="AL160"/>
  <c r="AL405"/>
  <c r="BF160"/>
  <c r="BF405"/>
  <c r="CH160"/>
  <c r="CH405"/>
  <c r="CH571"/>
  <c r="CX160"/>
  <c r="CX405"/>
  <c r="X212"/>
  <c r="W457"/>
  <c r="N212"/>
  <c r="AM243"/>
  <c r="BX243"/>
  <c r="BX488"/>
  <c r="AK243"/>
  <c r="AW243"/>
  <c r="BE243"/>
  <c r="BE488"/>
  <c r="BM243"/>
  <c r="BM488"/>
  <c r="BU243"/>
  <c r="BU488"/>
  <c r="CC243"/>
  <c r="CC488"/>
  <c r="CK243"/>
  <c r="CK488"/>
  <c r="CS243"/>
  <c r="CS488"/>
  <c r="AP243"/>
  <c r="AL243"/>
  <c r="AX243"/>
  <c r="AX488"/>
  <c r="BF243"/>
  <c r="BF488"/>
  <c r="BF597"/>
  <c r="BN243"/>
  <c r="BN488"/>
  <c r="BN597"/>
  <c r="BV243"/>
  <c r="BV488"/>
  <c r="BV597"/>
  <c r="CD243"/>
  <c r="CD488"/>
  <c r="CD597"/>
  <c r="CL243"/>
  <c r="CL488"/>
  <c r="CL597"/>
  <c r="CT243"/>
  <c r="CT488"/>
  <c r="AO243"/>
  <c r="AH243"/>
  <c r="CX243"/>
  <c r="CX488"/>
  <c r="X243"/>
  <c r="BA243"/>
  <c r="BA488"/>
  <c r="BA597"/>
  <c r="BQ243"/>
  <c r="BQ488"/>
  <c r="BQ597"/>
  <c r="CG243"/>
  <c r="CG488"/>
  <c r="CW243"/>
  <c r="CW488"/>
  <c r="CW597"/>
  <c r="BB243"/>
  <c r="BB488"/>
  <c r="BR243"/>
  <c r="BR488"/>
  <c r="CH243"/>
  <c r="CH488"/>
  <c r="CV243"/>
  <c r="CV488"/>
  <c r="CF244"/>
  <c r="CF489"/>
  <c r="CF598"/>
  <c r="BG244"/>
  <c r="BG489"/>
  <c r="BG598"/>
  <c r="AK244"/>
  <c r="AW244"/>
  <c r="BU244"/>
  <c r="BU489"/>
  <c r="BU598"/>
  <c r="CC244"/>
  <c r="CC489"/>
  <c r="CC598"/>
  <c r="CK244"/>
  <c r="CK489"/>
  <c r="CK598"/>
  <c r="CS244"/>
  <c r="CS489"/>
  <c r="CS598"/>
  <c r="AH244"/>
  <c r="AX244"/>
  <c r="AX489"/>
  <c r="BF244"/>
  <c r="BF489"/>
  <c r="BF598"/>
  <c r="BN244"/>
  <c r="BN489"/>
  <c r="BN598"/>
  <c r="CH244"/>
  <c r="CH489"/>
  <c r="CH598"/>
  <c r="CP244"/>
  <c r="CP489"/>
  <c r="CP598"/>
  <c r="CX244"/>
  <c r="CX489"/>
  <c r="CX598"/>
  <c r="AS244"/>
  <c r="AS489"/>
  <c r="BE244"/>
  <c r="BE489"/>
  <c r="BE598"/>
  <c r="BM244"/>
  <c r="BM489"/>
  <c r="BM598"/>
  <c r="AT244"/>
  <c r="BZ244"/>
  <c r="BZ489"/>
  <c r="BZ598"/>
  <c r="BI244"/>
  <c r="BI489"/>
  <c r="BI598"/>
  <c r="BR244"/>
  <c r="BR489"/>
  <c r="BR598"/>
  <c r="CD244"/>
  <c r="CD489"/>
  <c r="CD598"/>
  <c r="CT244"/>
  <c r="CT489"/>
  <c r="CT598"/>
  <c r="BQ244"/>
  <c r="BQ489"/>
  <c r="BQ598"/>
  <c r="CG244"/>
  <c r="CG489"/>
  <c r="CG598"/>
  <c r="CW244"/>
  <c r="CW489"/>
  <c r="CW598"/>
  <c r="BB244"/>
  <c r="BB489"/>
  <c r="BB598"/>
  <c r="BA244"/>
  <c r="BA489"/>
  <c r="BA598"/>
  <c r="AP244"/>
  <c r="BJ244"/>
  <c r="BJ489"/>
  <c r="BJ598"/>
  <c r="CL244"/>
  <c r="CL489"/>
  <c r="CL598"/>
  <c r="AW63" i="9"/>
  <c r="AJ63"/>
  <c r="CQ63"/>
  <c r="CQ308"/>
  <c r="CK63"/>
  <c r="CK308"/>
  <c r="CD63"/>
  <c r="CD308"/>
  <c r="BY63"/>
  <c r="BY308"/>
  <c r="BS63"/>
  <c r="BS308"/>
  <c r="BQ63"/>
  <c r="BQ308"/>
  <c r="BN63"/>
  <c r="BN308"/>
  <c r="BJ63"/>
  <c r="BJ308"/>
  <c r="BF63"/>
  <c r="BF308"/>
  <c r="BC63"/>
  <c r="BC308"/>
  <c r="BC537"/>
  <c r="AZ63"/>
  <c r="AL63"/>
  <c r="AL308"/>
  <c r="CO63"/>
  <c r="CO308"/>
  <c r="BZ63"/>
  <c r="BZ308"/>
  <c r="BR63"/>
  <c r="BR308"/>
  <c r="BM63"/>
  <c r="BM308"/>
  <c r="BD63"/>
  <c r="BD308"/>
  <c r="AS63"/>
  <c r="AO63"/>
  <c r="CF63"/>
  <c r="CF308"/>
  <c r="CF537"/>
  <c r="BO63"/>
  <c r="BO308"/>
  <c r="BB63"/>
  <c r="BB308"/>
  <c r="AH82"/>
  <c r="AL82"/>
  <c r="AX82"/>
  <c r="CX82"/>
  <c r="CX327"/>
  <c r="AS82"/>
  <c r="AS327"/>
  <c r="X167"/>
  <c r="V167"/>
  <c r="U167"/>
  <c r="V263"/>
  <c r="X263"/>
  <c r="BZ608" i="3"/>
  <c r="BM606"/>
  <c r="AR50" i="1"/>
  <c r="CR50"/>
  <c r="CR295"/>
  <c r="CM50"/>
  <c r="CM295" s="1"/>
  <c r="AK50"/>
  <c r="AS50"/>
  <c r="BA50"/>
  <c r="BA295" s="1"/>
  <c r="BI50"/>
  <c r="BI295"/>
  <c r="BQ50"/>
  <c r="BQ295" s="1"/>
  <c r="BY50"/>
  <c r="BY295"/>
  <c r="CG50"/>
  <c r="CG295" s="1"/>
  <c r="CO50"/>
  <c r="CO295"/>
  <c r="CW50"/>
  <c r="CW295" s="1"/>
  <c r="CY50"/>
  <c r="CY295"/>
  <c r="CH50"/>
  <c r="CH295" s="1"/>
  <c r="BO50"/>
  <c r="BO295"/>
  <c r="AQ50"/>
  <c r="AQ295" s="1"/>
  <c r="AG295"/>
  <c r="BT50"/>
  <c r="BT295"/>
  <c r="AN50"/>
  <c r="AN295" s="1"/>
  <c r="CX50"/>
  <c r="CX295"/>
  <c r="BW50"/>
  <c r="BW295" s="1"/>
  <c r="BJ50"/>
  <c r="BJ295"/>
  <c r="AV50"/>
  <c r="AI50"/>
  <c r="CE50"/>
  <c r="CE295"/>
  <c r="AX50"/>
  <c r="BG50"/>
  <c r="BG295" s="1"/>
  <c r="AM50"/>
  <c r="X101"/>
  <c r="Y101" s="1"/>
  <c r="CD101"/>
  <c r="CD346" s="1"/>
  <c r="CI101"/>
  <c r="CI346" s="1"/>
  <c r="AK101"/>
  <c r="AS101"/>
  <c r="BA101"/>
  <c r="BA346" s="1"/>
  <c r="CK101"/>
  <c r="CK346" s="1"/>
  <c r="CS101"/>
  <c r="CS346" s="1"/>
  <c r="BX101"/>
  <c r="BX346" s="1"/>
  <c r="AL101"/>
  <c r="BH101"/>
  <c r="BH346" s="1"/>
  <c r="BE101"/>
  <c r="BE346" s="1"/>
  <c r="BM101"/>
  <c r="BM346"/>
  <c r="BU101"/>
  <c r="BU346" s="1"/>
  <c r="CC101"/>
  <c r="CC346"/>
  <c r="BS101"/>
  <c r="BS346" s="1"/>
  <c r="BN101"/>
  <c r="BN346"/>
  <c r="AG346"/>
  <c r="BZ126"/>
  <c r="BZ371" s="1"/>
  <c r="BE126"/>
  <c r="BE371" s="1"/>
  <c r="BU126"/>
  <c r="BU371" s="1"/>
  <c r="CK126"/>
  <c r="CK371"/>
  <c r="AV129"/>
  <c r="AK129"/>
  <c r="AS129"/>
  <c r="BA129"/>
  <c r="BA374" s="1"/>
  <c r="BI129"/>
  <c r="BI374" s="1"/>
  <c r="BQ129"/>
  <c r="BQ374" s="1"/>
  <c r="BY129"/>
  <c r="BY374" s="1"/>
  <c r="CG129"/>
  <c r="CG374" s="1"/>
  <c r="CO129"/>
  <c r="CO374" s="1"/>
  <c r="CW129"/>
  <c r="CW374" s="1"/>
  <c r="CY129"/>
  <c r="CY374"/>
  <c r="AH129"/>
  <c r="CR129"/>
  <c r="CR374" s="1"/>
  <c r="CH129"/>
  <c r="CH374" s="1"/>
  <c r="BW129"/>
  <c r="BW374" s="1"/>
  <c r="BL129"/>
  <c r="BL374"/>
  <c r="BB129"/>
  <c r="BB374" s="1"/>
  <c r="AI129"/>
  <c r="BJ129"/>
  <c r="BJ374" s="1"/>
  <c r="CE129"/>
  <c r="CE374" s="1"/>
  <c r="CP254"/>
  <c r="CP499" s="1"/>
  <c r="CK254"/>
  <c r="CK499" s="1"/>
  <c r="BP254"/>
  <c r="BP499" s="1"/>
  <c r="AT254"/>
  <c r="AT499" s="1"/>
  <c r="CV254"/>
  <c r="CV499" s="1"/>
  <c r="AJ254"/>
  <c r="AH254"/>
  <c r="BD254"/>
  <c r="BD499" s="1"/>
  <c r="BN254"/>
  <c r="BN499"/>
  <c r="BY254"/>
  <c r="BY499" s="1"/>
  <c r="CJ254"/>
  <c r="CJ499"/>
  <c r="CY254"/>
  <c r="CY499" s="1"/>
  <c r="CQ254"/>
  <c r="CQ499"/>
  <c r="BW254"/>
  <c r="BW499" s="1"/>
  <c r="BO254"/>
  <c r="BO499"/>
  <c r="BG254"/>
  <c r="BG499" s="1"/>
  <c r="AY254"/>
  <c r="AM254"/>
  <c r="AR254"/>
  <c r="BH254"/>
  <c r="BH499" s="1"/>
  <c r="BR254"/>
  <c r="BR499"/>
  <c r="CC254"/>
  <c r="CC499" s="1"/>
  <c r="CN254"/>
  <c r="CN499" s="1"/>
  <c r="CX254"/>
  <c r="CX499" s="1"/>
  <c r="AK254"/>
  <c r="CT254"/>
  <c r="CT499" s="1"/>
  <c r="AX254"/>
  <c r="AG499"/>
  <c r="CM254"/>
  <c r="CM499" s="1"/>
  <c r="CE254"/>
  <c r="CE499" s="1"/>
  <c r="AL254"/>
  <c r="AL499" s="1"/>
  <c r="BA254"/>
  <c r="BA499" s="1"/>
  <c r="BL254"/>
  <c r="BL499" s="1"/>
  <c r="BV254"/>
  <c r="BV499" s="1"/>
  <c r="CG254"/>
  <c r="CG499" s="1"/>
  <c r="CR254"/>
  <c r="CR499" s="1"/>
  <c r="BE254"/>
  <c r="BE499"/>
  <c r="BZ254"/>
  <c r="BZ499" s="1"/>
  <c r="AW260"/>
  <c r="AL260"/>
  <c r="CC260"/>
  <c r="CC505" s="1"/>
  <c r="AG505"/>
  <c r="AS260"/>
  <c r="AH260"/>
  <c r="CP260"/>
  <c r="CP505" s="1"/>
  <c r="CF260"/>
  <c r="CF505"/>
  <c r="BU260"/>
  <c r="BU505" s="1"/>
  <c r="BJ260"/>
  <c r="BJ505"/>
  <c r="AZ260"/>
  <c r="BX260"/>
  <c r="BX505" s="1"/>
  <c r="AR260"/>
  <c r="AR505" s="1"/>
  <c r="CU260"/>
  <c r="CU505" s="1"/>
  <c r="CM260"/>
  <c r="CM505" s="1"/>
  <c r="CE260"/>
  <c r="CE505"/>
  <c r="BW260"/>
  <c r="BW505" s="1"/>
  <c r="BO260"/>
  <c r="BO505"/>
  <c r="BG260"/>
  <c r="BG505" s="1"/>
  <c r="AY260"/>
  <c r="AQ260"/>
  <c r="AQ505" s="1"/>
  <c r="AI260"/>
  <c r="CO260"/>
  <c r="CO505" s="1"/>
  <c r="CD260"/>
  <c r="CD505" s="1"/>
  <c r="BT260"/>
  <c r="BT505" s="1"/>
  <c r="BI260"/>
  <c r="BI505" s="1"/>
  <c r="AX260"/>
  <c r="AO260"/>
  <c r="CW260"/>
  <c r="CW505" s="1"/>
  <c r="CL260"/>
  <c r="CL505" s="1"/>
  <c r="CB260"/>
  <c r="CB505" s="1"/>
  <c r="BQ260"/>
  <c r="BQ505" s="1"/>
  <c r="BF260"/>
  <c r="BF505" s="1"/>
  <c r="AV260"/>
  <c r="AK260"/>
  <c r="V260"/>
  <c r="CT49" i="3"/>
  <c r="CT294"/>
  <c r="CL49"/>
  <c r="CL294"/>
  <c r="CD49"/>
  <c r="CD294"/>
  <c r="CD534"/>
  <c r="BV49"/>
  <c r="BV294"/>
  <c r="BN49"/>
  <c r="BN294"/>
  <c r="BF49"/>
  <c r="BF294"/>
  <c r="AX49"/>
  <c r="AX294"/>
  <c r="AL49"/>
  <c r="BC49"/>
  <c r="BC294"/>
  <c r="BM49"/>
  <c r="BM294"/>
  <c r="BX49"/>
  <c r="BX294"/>
  <c r="BX534"/>
  <c r="CI49"/>
  <c r="CI294"/>
  <c r="CS49"/>
  <c r="CS294"/>
  <c r="AP49"/>
  <c r="AW49"/>
  <c r="AR49"/>
  <c r="BS49"/>
  <c r="BS294"/>
  <c r="CN49"/>
  <c r="CN294"/>
  <c r="CQ49"/>
  <c r="CQ294"/>
  <c r="CQ534"/>
  <c r="AN49"/>
  <c r="AZ49"/>
  <c r="CX49"/>
  <c r="CX294"/>
  <c r="CH49"/>
  <c r="CH294"/>
  <c r="BR49"/>
  <c r="BR294"/>
  <c r="BB49"/>
  <c r="BB294"/>
  <c r="AM49"/>
  <c r="AM294"/>
  <c r="BU49"/>
  <c r="BU294"/>
  <c r="CJ49"/>
  <c r="CJ294"/>
  <c r="CJ534"/>
  <c r="AG294"/>
  <c r="AH49"/>
  <c r="AH294"/>
  <c r="BZ49"/>
  <c r="BZ294"/>
  <c r="AT49"/>
  <c r="CC49"/>
  <c r="CC294"/>
  <c r="CT67"/>
  <c r="CT312"/>
  <c r="CL67"/>
  <c r="CL312"/>
  <c r="CD67"/>
  <c r="CD312"/>
  <c r="BV67"/>
  <c r="BV312"/>
  <c r="BN67"/>
  <c r="BN312"/>
  <c r="BF67"/>
  <c r="BF312"/>
  <c r="AX67"/>
  <c r="AL67"/>
  <c r="AW67"/>
  <c r="AW312"/>
  <c r="AP67"/>
  <c r="AP312"/>
  <c r="AR67"/>
  <c r="BH67"/>
  <c r="BH312"/>
  <c r="BS67"/>
  <c r="BS312"/>
  <c r="CC67"/>
  <c r="CC312"/>
  <c r="CN67"/>
  <c r="CN312"/>
  <c r="CY67"/>
  <c r="CY312"/>
  <c r="AG312"/>
  <c r="AH67"/>
  <c r="AH312"/>
  <c r="BM67"/>
  <c r="BM312"/>
  <c r="CI67"/>
  <c r="CI312"/>
  <c r="CP67"/>
  <c r="CP312"/>
  <c r="BZ67"/>
  <c r="BZ312"/>
  <c r="BJ67"/>
  <c r="BJ312"/>
  <c r="AT67"/>
  <c r="CX67"/>
  <c r="CX312"/>
  <c r="BR67"/>
  <c r="BR312"/>
  <c r="BX67"/>
  <c r="BX312"/>
  <c r="CH67"/>
  <c r="CH312"/>
  <c r="BB67"/>
  <c r="BB312"/>
  <c r="BC67"/>
  <c r="BC312"/>
  <c r="CS67"/>
  <c r="CS312"/>
  <c r="X79"/>
  <c r="W324"/>
  <c r="W380"/>
  <c r="X135"/>
  <c r="Y135"/>
  <c r="N135"/>
  <c r="O135"/>
  <c r="P135"/>
  <c r="Q135"/>
  <c r="R135"/>
  <c r="AL136"/>
  <c r="AO136"/>
  <c r="BD136"/>
  <c r="BD381"/>
  <c r="AT136"/>
  <c r="CQ136"/>
  <c r="CQ381"/>
  <c r="CF136"/>
  <c r="CF381"/>
  <c r="BU136"/>
  <c r="BU381"/>
  <c r="BK136"/>
  <c r="BK381"/>
  <c r="AZ136"/>
  <c r="AZ381"/>
  <c r="CR136"/>
  <c r="CR381"/>
  <c r="CG136"/>
  <c r="CG381"/>
  <c r="BW136"/>
  <c r="BW381"/>
  <c r="BL136"/>
  <c r="BL381"/>
  <c r="BA136"/>
  <c r="BA381"/>
  <c r="BY136"/>
  <c r="BY381"/>
  <c r="CV136"/>
  <c r="CV381"/>
  <c r="CA136"/>
  <c r="CA381"/>
  <c r="BE136"/>
  <c r="BE381"/>
  <c r="CM136"/>
  <c r="CM381"/>
  <c r="BQ136"/>
  <c r="BQ381"/>
  <c r="AV136"/>
  <c r="AV381"/>
  <c r="AG381"/>
  <c r="CK136"/>
  <c r="CK381"/>
  <c r="CW136"/>
  <c r="CW381"/>
  <c r="BG136"/>
  <c r="BG381"/>
  <c r="AR136"/>
  <c r="X139"/>
  <c r="W384"/>
  <c r="N139"/>
  <c r="X164"/>
  <c r="Y164"/>
  <c r="AS164"/>
  <c r="BA164"/>
  <c r="BA409"/>
  <c r="BI164"/>
  <c r="BI409"/>
  <c r="BQ164"/>
  <c r="BQ409"/>
  <c r="BY164"/>
  <c r="BY409"/>
  <c r="CG164"/>
  <c r="CG409"/>
  <c r="CO164"/>
  <c r="CO409"/>
  <c r="CW164"/>
  <c r="CW409"/>
  <c r="BW164"/>
  <c r="BW409"/>
  <c r="AO164"/>
  <c r="AO409"/>
  <c r="AK164"/>
  <c r="AK409"/>
  <c r="BE164"/>
  <c r="BE409"/>
  <c r="BU164"/>
  <c r="BU409"/>
  <c r="CK164"/>
  <c r="CK409"/>
  <c r="AL164"/>
  <c r="AL409"/>
  <c r="AT164"/>
  <c r="AT409"/>
  <c r="BF164"/>
  <c r="BF409"/>
  <c r="BN164"/>
  <c r="BN409"/>
  <c r="BV164"/>
  <c r="BV409"/>
  <c r="CD164"/>
  <c r="CD409"/>
  <c r="CL164"/>
  <c r="CL409"/>
  <c r="CT164"/>
  <c r="CT409"/>
  <c r="BG164"/>
  <c r="BG409"/>
  <c r="CQ164"/>
  <c r="CQ409"/>
  <c r="BK164"/>
  <c r="BK409"/>
  <c r="BK572"/>
  <c r="AI164"/>
  <c r="AI409"/>
  <c r="CM164"/>
  <c r="CM409"/>
  <c r="AW164"/>
  <c r="CC164"/>
  <c r="CC409"/>
  <c r="AH164"/>
  <c r="BB164"/>
  <c r="BB409"/>
  <c r="BR164"/>
  <c r="BR409"/>
  <c r="BR572"/>
  <c r="CH164"/>
  <c r="CH409"/>
  <c r="CX164"/>
  <c r="CX409"/>
  <c r="AX164"/>
  <c r="CG49" i="9"/>
  <c r="CG294"/>
  <c r="BI49"/>
  <c r="BI294"/>
  <c r="BX49"/>
  <c r="BX294"/>
  <c r="BU49"/>
  <c r="BU294"/>
  <c r="CJ49"/>
  <c r="CJ294"/>
  <c r="CF83"/>
  <c r="CF328"/>
  <c r="BN83"/>
  <c r="BN328"/>
  <c r="AU83"/>
  <c r="AU328"/>
  <c r="CS83"/>
  <c r="CS328"/>
  <c r="BA83"/>
  <c r="BA328"/>
  <c r="CD83"/>
  <c r="CD328"/>
  <c r="AT258"/>
  <c r="AI258"/>
  <c r="CW258"/>
  <c r="CW503"/>
  <c r="CS258"/>
  <c r="CS503"/>
  <c r="CS606"/>
  <c r="CK258"/>
  <c r="CK503"/>
  <c r="CG258"/>
  <c r="CG503"/>
  <c r="BY258"/>
  <c r="BY503"/>
  <c r="BU258"/>
  <c r="BU503"/>
  <c r="BP258"/>
  <c r="BP503"/>
  <c r="BI258"/>
  <c r="BI503"/>
  <c r="BE258"/>
  <c r="BE503"/>
  <c r="AU258"/>
  <c r="AU503"/>
  <c r="AJ258"/>
  <c r="AJ503"/>
  <c r="CN258"/>
  <c r="CN503"/>
  <c r="CE258"/>
  <c r="CE503"/>
  <c r="CE606"/>
  <c r="BS258"/>
  <c r="BS503"/>
  <c r="BG258"/>
  <c r="BG503"/>
  <c r="AO258"/>
  <c r="AY258"/>
  <c r="AW258"/>
  <c r="AW503"/>
  <c r="AM258"/>
  <c r="AM503"/>
  <c r="CU258"/>
  <c r="CU503"/>
  <c r="BW258"/>
  <c r="BW503"/>
  <c r="AZ258"/>
  <c r="AT261"/>
  <c r="CN261"/>
  <c r="CN506"/>
  <c r="CP261"/>
  <c r="CP506"/>
  <c r="BW261"/>
  <c r="BW506"/>
  <c r="AU261"/>
  <c r="BI261"/>
  <c r="BI506"/>
  <c r="CR261"/>
  <c r="CR506"/>
  <c r="BZ261"/>
  <c r="BZ506"/>
  <c r="CG549" i="1"/>
  <c r="CX610" i="3"/>
  <c r="BR610"/>
  <c r="BV598"/>
  <c r="CG596"/>
  <c r="BO559"/>
  <c r="AL508" i="1"/>
  <c r="AL403"/>
  <c r="CI63"/>
  <c r="CI308" s="1"/>
  <c r="AK63"/>
  <c r="AS63"/>
  <c r="BA63"/>
  <c r="BA308" s="1"/>
  <c r="BI63"/>
  <c r="BI308" s="1"/>
  <c r="BQ63"/>
  <c r="BQ308"/>
  <c r="BY63"/>
  <c r="BY308" s="1"/>
  <c r="CG63"/>
  <c r="CG308" s="1"/>
  <c r="CO63"/>
  <c r="CO308" s="1"/>
  <c r="CW63"/>
  <c r="CW308" s="1"/>
  <c r="CY63"/>
  <c r="CY308" s="1"/>
  <c r="BX63"/>
  <c r="BX308"/>
  <c r="AV63"/>
  <c r="CA63"/>
  <c r="CA308"/>
  <c r="AY63"/>
  <c r="CT63"/>
  <c r="CT308" s="1"/>
  <c r="AQ63"/>
  <c r="AQ308" s="1"/>
  <c r="N82"/>
  <c r="N327" s="1"/>
  <c r="AZ103"/>
  <c r="AG348"/>
  <c r="BE103"/>
  <c r="BE348" s="1"/>
  <c r="BU103"/>
  <c r="BU348" s="1"/>
  <c r="CK103"/>
  <c r="CK348"/>
  <c r="CQ103"/>
  <c r="CQ348" s="1"/>
  <c r="AW103"/>
  <c r="AW114"/>
  <c r="CK114"/>
  <c r="CK359" s="1"/>
  <c r="CS114"/>
  <c r="CS359" s="1"/>
  <c r="BG114"/>
  <c r="BG359" s="1"/>
  <c r="BV114"/>
  <c r="BV359" s="1"/>
  <c r="CN114"/>
  <c r="CN359" s="1"/>
  <c r="AG359"/>
  <c r="BC114"/>
  <c r="BC359" s="1"/>
  <c r="BR114"/>
  <c r="BR359" s="1"/>
  <c r="CL114"/>
  <c r="CL359" s="1"/>
  <c r="AS114"/>
  <c r="BE114"/>
  <c r="BE359" s="1"/>
  <c r="BM114"/>
  <c r="BM359"/>
  <c r="BU114"/>
  <c r="BU359" s="1"/>
  <c r="CC114"/>
  <c r="CC359" s="1"/>
  <c r="CQ114"/>
  <c r="CQ359" s="1"/>
  <c r="CR114"/>
  <c r="CR359" s="1"/>
  <c r="CA114"/>
  <c r="CA359" s="1"/>
  <c r="BJ114"/>
  <c r="BJ359" s="1"/>
  <c r="AI114"/>
  <c r="AX114"/>
  <c r="BF114"/>
  <c r="BF359" s="1"/>
  <c r="CH114"/>
  <c r="CH359" s="1"/>
  <c r="CT114"/>
  <c r="CT359"/>
  <c r="AR114"/>
  <c r="X116"/>
  <c r="W361"/>
  <c r="AK140"/>
  <c r="BE140"/>
  <c r="BE385" s="1"/>
  <c r="BM140"/>
  <c r="BM385"/>
  <c r="BU140"/>
  <c r="BU385" s="1"/>
  <c r="CC140"/>
  <c r="CC385" s="1"/>
  <c r="CK140"/>
  <c r="CK385" s="1"/>
  <c r="CS140"/>
  <c r="CS385" s="1"/>
  <c r="BK140"/>
  <c r="BK385" s="1"/>
  <c r="AS140"/>
  <c r="BQ195"/>
  <c r="BQ440" s="1"/>
  <c r="BY195"/>
  <c r="BY440" s="1"/>
  <c r="CG195"/>
  <c r="CG440" s="1"/>
  <c r="CO195"/>
  <c r="CO440" s="1"/>
  <c r="CW195"/>
  <c r="CW440" s="1"/>
  <c r="BG195"/>
  <c r="BG440"/>
  <c r="CB195"/>
  <c r="CB440" s="1"/>
  <c r="CX195"/>
  <c r="CX440"/>
  <c r="BA440"/>
  <c r="BI195"/>
  <c r="BI440" s="1"/>
  <c r="BC196"/>
  <c r="BC441" s="1"/>
  <c r="BX196"/>
  <c r="BX441" s="1"/>
  <c r="CV196"/>
  <c r="CV441" s="1"/>
  <c r="BQ196"/>
  <c r="BQ441" s="1"/>
  <c r="BW196"/>
  <c r="BW441" s="1"/>
  <c r="CL196"/>
  <c r="CL441" s="1"/>
  <c r="BS196"/>
  <c r="BS441" s="1"/>
  <c r="CH196"/>
  <c r="CH441"/>
  <c r="BP199"/>
  <c r="BP444" s="1"/>
  <c r="BI199"/>
  <c r="BI444" s="1"/>
  <c r="BQ199"/>
  <c r="BQ444" s="1"/>
  <c r="BY199"/>
  <c r="BY444" s="1"/>
  <c r="CG199"/>
  <c r="CG444" s="1"/>
  <c r="CO199"/>
  <c r="CO444" s="1"/>
  <c r="CW199"/>
  <c r="CW444" s="1"/>
  <c r="CV199"/>
  <c r="CV444" s="1"/>
  <c r="N241"/>
  <c r="W486"/>
  <c r="BD257"/>
  <c r="BD502" s="1"/>
  <c r="BA257"/>
  <c r="BA502"/>
  <c r="AH257"/>
  <c r="AH502" s="1"/>
  <c r="BI257"/>
  <c r="BI502" s="1"/>
  <c r="AJ257"/>
  <c r="AT257"/>
  <c r="BE257"/>
  <c r="BE502" s="1"/>
  <c r="BP257"/>
  <c r="BP502"/>
  <c r="BZ257"/>
  <c r="BZ502" s="1"/>
  <c r="CK257"/>
  <c r="CK502" s="1"/>
  <c r="CY257"/>
  <c r="CY502" s="1"/>
  <c r="CQ257"/>
  <c r="CQ502" s="1"/>
  <c r="CI257"/>
  <c r="CI502" s="1"/>
  <c r="CA257"/>
  <c r="CA502" s="1"/>
  <c r="BS257"/>
  <c r="BS502" s="1"/>
  <c r="BK257"/>
  <c r="BK502"/>
  <c r="BC257"/>
  <c r="BC502" s="1"/>
  <c r="AU257"/>
  <c r="AM257"/>
  <c r="AL257"/>
  <c r="AW257"/>
  <c r="BH257"/>
  <c r="BH502" s="1"/>
  <c r="BR257"/>
  <c r="BR502" s="1"/>
  <c r="CC257"/>
  <c r="CC502" s="1"/>
  <c r="CN257"/>
  <c r="CN502" s="1"/>
  <c r="CX257"/>
  <c r="CX502"/>
  <c r="CW257"/>
  <c r="CW502" s="1"/>
  <c r="BV257"/>
  <c r="BV502"/>
  <c r="AX257"/>
  <c r="AX502" s="1"/>
  <c r="AS257"/>
  <c r="BQ257"/>
  <c r="BQ502"/>
  <c r="BL273"/>
  <c r="BL518" s="1"/>
  <c r="AO273"/>
  <c r="AZ273"/>
  <c r="BJ273"/>
  <c r="BJ518" s="1"/>
  <c r="BU273"/>
  <c r="BU518" s="1"/>
  <c r="CF273"/>
  <c r="CF518" s="1"/>
  <c r="CP273"/>
  <c r="CP518"/>
  <c r="X273"/>
  <c r="AN273"/>
  <c r="AX273"/>
  <c r="BI273"/>
  <c r="BI518" s="1"/>
  <c r="BT273"/>
  <c r="BT518"/>
  <c r="CD273"/>
  <c r="CD518" s="1"/>
  <c r="CO273"/>
  <c r="CO518"/>
  <c r="CY273"/>
  <c r="CY518" s="1"/>
  <c r="CQ273"/>
  <c r="CQ518"/>
  <c r="CI273"/>
  <c r="CI518" s="1"/>
  <c r="CA273"/>
  <c r="CA518"/>
  <c r="BS273"/>
  <c r="BS518" s="1"/>
  <c r="BK273"/>
  <c r="BK518"/>
  <c r="BC273"/>
  <c r="BC518" s="1"/>
  <c r="AU273"/>
  <c r="AM273"/>
  <c r="AM518" s="1"/>
  <c r="AR273"/>
  <c r="AR518" s="1"/>
  <c r="BB273"/>
  <c r="BB518" s="1"/>
  <c r="BM273"/>
  <c r="BM518"/>
  <c r="BX273"/>
  <c r="BX518" s="1"/>
  <c r="CH273"/>
  <c r="CH518" s="1"/>
  <c r="CS273"/>
  <c r="CS518" s="1"/>
  <c r="BA273"/>
  <c r="BA518" s="1"/>
  <c r="CC276"/>
  <c r="CC521" s="1"/>
  <c r="CX276"/>
  <c r="CX521"/>
  <c r="AW276"/>
  <c r="CO276"/>
  <c r="CO521"/>
  <c r="CD276"/>
  <c r="CD521" s="1"/>
  <c r="BT276"/>
  <c r="BT521"/>
  <c r="BI276"/>
  <c r="BI521" s="1"/>
  <c r="AX276"/>
  <c r="AN276"/>
  <c r="X276"/>
  <c r="Y276" s="1"/>
  <c r="AO276"/>
  <c r="AO521" s="1"/>
  <c r="CW276"/>
  <c r="CW521"/>
  <c r="CL276"/>
  <c r="CL521" s="1"/>
  <c r="CB276"/>
  <c r="CB521"/>
  <c r="BQ276"/>
  <c r="BQ521" s="1"/>
  <c r="BF276"/>
  <c r="BF521"/>
  <c r="AV276"/>
  <c r="AV521" s="1"/>
  <c r="BX276"/>
  <c r="BX521" s="1"/>
  <c r="CY276"/>
  <c r="CY521"/>
  <c r="CQ276"/>
  <c r="CQ521" s="1"/>
  <c r="CI276"/>
  <c r="CI521" s="1"/>
  <c r="CA276"/>
  <c r="CA521" s="1"/>
  <c r="BS276"/>
  <c r="BS521" s="1"/>
  <c r="BK276"/>
  <c r="BK521" s="1"/>
  <c r="BC276"/>
  <c r="BC521" s="1"/>
  <c r="AU276"/>
  <c r="AU521" s="1"/>
  <c r="AM276"/>
  <c r="CV276"/>
  <c r="CV521" s="1"/>
  <c r="CK276"/>
  <c r="CK521" s="1"/>
  <c r="BZ276"/>
  <c r="BZ521"/>
  <c r="BP276"/>
  <c r="BP521" s="1"/>
  <c r="BE276"/>
  <c r="BE521" s="1"/>
  <c r="AK276"/>
  <c r="V276"/>
  <c r="U276" s="1"/>
  <c r="T276" s="1"/>
  <c r="CX47" i="3"/>
  <c r="CX292"/>
  <c r="CX534"/>
  <c r="CP47"/>
  <c r="CP292"/>
  <c r="CH47"/>
  <c r="CH292"/>
  <c r="BZ47"/>
  <c r="BZ292"/>
  <c r="BR47"/>
  <c r="BR292"/>
  <c r="BJ47"/>
  <c r="BJ292"/>
  <c r="BB47"/>
  <c r="BB292"/>
  <c r="AH47"/>
  <c r="AW47"/>
  <c r="AW292"/>
  <c r="BH47"/>
  <c r="BH292"/>
  <c r="BS47"/>
  <c r="BS292"/>
  <c r="CC47"/>
  <c r="CC292"/>
  <c r="CN47"/>
  <c r="CN292"/>
  <c r="CY47"/>
  <c r="CY292"/>
  <c r="AG292"/>
  <c r="AT47"/>
  <c r="AL47"/>
  <c r="CL47"/>
  <c r="CL292"/>
  <c r="BV47"/>
  <c r="BV292"/>
  <c r="BF47"/>
  <c r="BF292"/>
  <c r="AR47"/>
  <c r="AR292"/>
  <c r="BM47"/>
  <c r="BM292"/>
  <c r="CI47"/>
  <c r="CI292"/>
  <c r="AP47"/>
  <c r="AM47"/>
  <c r="AM292"/>
  <c r="AG309"/>
  <c r="AH64"/>
  <c r="AH309"/>
  <c r="AM64"/>
  <c r="BC64"/>
  <c r="BC309"/>
  <c r="BM64"/>
  <c r="BM309"/>
  <c r="BX64"/>
  <c r="BX309"/>
  <c r="CI64"/>
  <c r="CI309"/>
  <c r="CS64"/>
  <c r="CS309"/>
  <c r="CT64"/>
  <c r="CT309"/>
  <c r="CL64"/>
  <c r="CL309"/>
  <c r="CD64"/>
  <c r="CD309"/>
  <c r="BV64"/>
  <c r="BV309"/>
  <c r="BN64"/>
  <c r="BN309"/>
  <c r="BF64"/>
  <c r="BF309"/>
  <c r="AX64"/>
  <c r="AL64"/>
  <c r="AW64"/>
  <c r="BS64"/>
  <c r="BS309"/>
  <c r="CN64"/>
  <c r="CN309"/>
  <c r="CX64"/>
  <c r="CX309"/>
  <c r="CH64"/>
  <c r="CH309"/>
  <c r="BR64"/>
  <c r="BR309"/>
  <c r="BB64"/>
  <c r="BB309"/>
  <c r="AR64"/>
  <c r="CT70"/>
  <c r="CT315"/>
  <c r="CL70"/>
  <c r="CL315"/>
  <c r="CD70"/>
  <c r="CD315"/>
  <c r="BV70"/>
  <c r="BV315"/>
  <c r="BV538"/>
  <c r="BN70"/>
  <c r="BN315"/>
  <c r="BF70"/>
  <c r="BF315"/>
  <c r="AX70"/>
  <c r="AL70"/>
  <c r="AL315"/>
  <c r="BH70"/>
  <c r="BH315"/>
  <c r="CI70"/>
  <c r="CI315"/>
  <c r="CS70"/>
  <c r="CS315"/>
  <c r="CS538"/>
  <c r="CW70"/>
  <c r="CW315"/>
  <c r="CW538"/>
  <c r="BU70"/>
  <c r="BU315"/>
  <c r="AP70"/>
  <c r="AP315"/>
  <c r="AR70"/>
  <c r="BM70"/>
  <c r="BM315"/>
  <c r="BX70"/>
  <c r="BX315"/>
  <c r="AT70"/>
  <c r="AT315"/>
  <c r="AU70"/>
  <c r="CX70"/>
  <c r="CX315"/>
  <c r="CX538"/>
  <c r="CH70"/>
  <c r="CH315"/>
  <c r="CH538"/>
  <c r="BR70"/>
  <c r="BR315"/>
  <c r="BR538"/>
  <c r="BB70"/>
  <c r="BB315"/>
  <c r="BC70"/>
  <c r="BC315"/>
  <c r="CN70"/>
  <c r="CN315"/>
  <c r="CN538"/>
  <c r="CB70"/>
  <c r="CB315"/>
  <c r="CB538"/>
  <c r="AI70"/>
  <c r="AI315"/>
  <c r="BO70"/>
  <c r="BO315"/>
  <c r="X84"/>
  <c r="W329"/>
  <c r="AG335"/>
  <c r="AT90"/>
  <c r="AT335"/>
  <c r="CU90"/>
  <c r="CU335"/>
  <c r="CJ90"/>
  <c r="CJ335"/>
  <c r="BY90"/>
  <c r="BY335"/>
  <c r="BO90"/>
  <c r="BO335"/>
  <c r="BO547"/>
  <c r="BD90"/>
  <c r="BD335"/>
  <c r="AS90"/>
  <c r="CV90"/>
  <c r="CV335"/>
  <c r="CK90"/>
  <c r="CK335"/>
  <c r="CA90"/>
  <c r="CA335"/>
  <c r="BP90"/>
  <c r="BP335"/>
  <c r="BE90"/>
  <c r="BE335"/>
  <c r="BA90"/>
  <c r="BA335"/>
  <c r="BA547"/>
  <c r="BM90"/>
  <c r="BM335"/>
  <c r="BM547"/>
  <c r="AK90"/>
  <c r="CT90"/>
  <c r="CT335"/>
  <c r="CL90"/>
  <c r="CL335"/>
  <c r="CD90"/>
  <c r="CD335"/>
  <c r="BV90"/>
  <c r="BV335"/>
  <c r="BN90"/>
  <c r="BN335"/>
  <c r="BF90"/>
  <c r="BF335"/>
  <c r="AX90"/>
  <c r="AH90"/>
  <c r="AI90"/>
  <c r="AI335"/>
  <c r="AU90"/>
  <c r="AU335"/>
  <c r="CI90"/>
  <c r="CI335"/>
  <c r="BX90"/>
  <c r="BX335"/>
  <c r="BX547"/>
  <c r="BL90"/>
  <c r="BL335"/>
  <c r="AW90"/>
  <c r="BS90"/>
  <c r="BS335"/>
  <c r="BS547"/>
  <c r="CN90"/>
  <c r="CN335"/>
  <c r="CN547"/>
  <c r="BW90"/>
  <c r="BW335"/>
  <c r="BG90"/>
  <c r="BG335"/>
  <c r="CB90"/>
  <c r="CB335"/>
  <c r="CW90"/>
  <c r="CW335"/>
  <c r="CW547"/>
  <c r="AL90"/>
  <c r="AL335"/>
  <c r="CE90"/>
  <c r="CE335"/>
  <c r="BI90"/>
  <c r="BI335"/>
  <c r="AN90"/>
  <c r="AN335"/>
  <c r="CF90"/>
  <c r="CF335"/>
  <c r="BK90"/>
  <c r="BK335"/>
  <c r="AJ90"/>
  <c r="BC90"/>
  <c r="BC335"/>
  <c r="CG90"/>
  <c r="CG335"/>
  <c r="AR90"/>
  <c r="CR90"/>
  <c r="CR335"/>
  <c r="CR547"/>
  <c r="BH90"/>
  <c r="BH335"/>
  <c r="CY90"/>
  <c r="CY335"/>
  <c r="AV90"/>
  <c r="CM90"/>
  <c r="CM335"/>
  <c r="CM547"/>
  <c r="CP90"/>
  <c r="CP335"/>
  <c r="BZ90"/>
  <c r="BZ335"/>
  <c r="BJ90"/>
  <c r="BJ335"/>
  <c r="BJ547"/>
  <c r="AP90"/>
  <c r="AP335"/>
  <c r="AO90"/>
  <c r="AO335"/>
  <c r="AM90"/>
  <c r="AS115"/>
  <c r="AG360"/>
  <c r="AT115"/>
  <c r="CV115"/>
  <c r="CV360"/>
  <c r="CK115"/>
  <c r="CK360"/>
  <c r="CA115"/>
  <c r="CA360"/>
  <c r="BP115"/>
  <c r="BP360"/>
  <c r="BE115"/>
  <c r="BE360"/>
  <c r="AU115"/>
  <c r="CW115"/>
  <c r="CW360"/>
  <c r="CM115"/>
  <c r="CM360"/>
  <c r="CB115"/>
  <c r="CB360"/>
  <c r="BQ115"/>
  <c r="BQ360"/>
  <c r="BG115"/>
  <c r="BG360"/>
  <c r="AV115"/>
  <c r="AV360"/>
  <c r="AR115"/>
  <c r="AI115"/>
  <c r="BO115"/>
  <c r="BO360"/>
  <c r="CJ115"/>
  <c r="CJ360"/>
  <c r="CT115"/>
  <c r="CT360"/>
  <c r="CL115"/>
  <c r="CL360"/>
  <c r="CD115"/>
  <c r="CD360"/>
  <c r="BV115"/>
  <c r="BV360"/>
  <c r="BN115"/>
  <c r="BN360"/>
  <c r="BF115"/>
  <c r="BF360"/>
  <c r="AX115"/>
  <c r="AH115"/>
  <c r="AJ115"/>
  <c r="AK115"/>
  <c r="AK360"/>
  <c r="BM115"/>
  <c r="BM360"/>
  <c r="CI115"/>
  <c r="CI360"/>
  <c r="BD115"/>
  <c r="BD360"/>
  <c r="CQ115"/>
  <c r="CQ360"/>
  <c r="BU115"/>
  <c r="BU360"/>
  <c r="AZ115"/>
  <c r="CR115"/>
  <c r="CR360"/>
  <c r="BW115"/>
  <c r="BW360"/>
  <c r="BA115"/>
  <c r="BA360"/>
  <c r="BC115"/>
  <c r="BC360"/>
  <c r="CS115"/>
  <c r="CS360"/>
  <c r="X115"/>
  <c r="CX115"/>
  <c r="CX360"/>
  <c r="CH115"/>
  <c r="CH360"/>
  <c r="BR115"/>
  <c r="BR360"/>
  <c r="BB115"/>
  <c r="BB360"/>
  <c r="BT115"/>
  <c r="BT360"/>
  <c r="BT558"/>
  <c r="N128"/>
  <c r="W373"/>
  <c r="X128"/>
  <c r="X373"/>
  <c r="W381"/>
  <c r="N136"/>
  <c r="BD137"/>
  <c r="BD382"/>
  <c r="CV137"/>
  <c r="CV382"/>
  <c r="CK137"/>
  <c r="CK382"/>
  <c r="CA137"/>
  <c r="CA382"/>
  <c r="BP137"/>
  <c r="BP382"/>
  <c r="BE137"/>
  <c r="BE382"/>
  <c r="BM137"/>
  <c r="BM382"/>
  <c r="CI137"/>
  <c r="CI382"/>
  <c r="AL137"/>
  <c r="AL382"/>
  <c r="AJ137"/>
  <c r="AJ382"/>
  <c r="BY137"/>
  <c r="BY382"/>
  <c r="CQ137"/>
  <c r="CQ382"/>
  <c r="BU137"/>
  <c r="BU382"/>
  <c r="AZ137"/>
  <c r="AZ382"/>
  <c r="BC137"/>
  <c r="BC382"/>
  <c r="CS137"/>
  <c r="CS382"/>
  <c r="BS165"/>
  <c r="BS410"/>
  <c r="V165"/>
  <c r="AO165"/>
  <c r="BA165"/>
  <c r="BA410"/>
  <c r="BI165"/>
  <c r="BI410"/>
  <c r="BQ165"/>
  <c r="BQ410"/>
  <c r="BY165"/>
  <c r="BY410"/>
  <c r="CG165"/>
  <c r="CG410"/>
  <c r="CO165"/>
  <c r="CO410"/>
  <c r="CW165"/>
  <c r="CW410"/>
  <c r="AW165"/>
  <c r="AW410"/>
  <c r="AU165"/>
  <c r="AK165"/>
  <c r="BE165"/>
  <c r="BE410"/>
  <c r="BU165"/>
  <c r="BU410"/>
  <c r="CK165"/>
  <c r="CK410"/>
  <c r="AH165"/>
  <c r="AT165"/>
  <c r="BB165"/>
  <c r="BB410"/>
  <c r="BB572"/>
  <c r="BJ165"/>
  <c r="BJ410"/>
  <c r="BJ572"/>
  <c r="BR165"/>
  <c r="BR410"/>
  <c r="BZ165"/>
  <c r="BZ410"/>
  <c r="CH165"/>
  <c r="CH410"/>
  <c r="CP165"/>
  <c r="CP410"/>
  <c r="CP572"/>
  <c r="CX165"/>
  <c r="CX410"/>
  <c r="N189"/>
  <c r="W434"/>
  <c r="AG450"/>
  <c r="CT205"/>
  <c r="CT450"/>
  <c r="CL205"/>
  <c r="CL450"/>
  <c r="CD205"/>
  <c r="CD450"/>
  <c r="BV205"/>
  <c r="BV450"/>
  <c r="BN205"/>
  <c r="BN450"/>
  <c r="BF205"/>
  <c r="BF450"/>
  <c r="AX205"/>
  <c r="AX450"/>
  <c r="AH205"/>
  <c r="AL205"/>
  <c r="AL450"/>
  <c r="AW205"/>
  <c r="AW450"/>
  <c r="AS205"/>
  <c r="CP205"/>
  <c r="CP450"/>
  <c r="BZ205"/>
  <c r="BZ450"/>
  <c r="BJ205"/>
  <c r="BJ450"/>
  <c r="AP205"/>
  <c r="AR205"/>
  <c r="AR450"/>
  <c r="BH205"/>
  <c r="BH450"/>
  <c r="BS205"/>
  <c r="BS450"/>
  <c r="CC205"/>
  <c r="CC450"/>
  <c r="CN205"/>
  <c r="CN450"/>
  <c r="CY205"/>
  <c r="CY450"/>
  <c r="AN205"/>
  <c r="BD205"/>
  <c r="BD450"/>
  <c r="BO205"/>
  <c r="BO450"/>
  <c r="BY205"/>
  <c r="BY450"/>
  <c r="CJ205"/>
  <c r="CJ450"/>
  <c r="CU205"/>
  <c r="CU450"/>
  <c r="W464"/>
  <c r="N219"/>
  <c r="W466"/>
  <c r="X221"/>
  <c r="AM229"/>
  <c r="BL229"/>
  <c r="BL474"/>
  <c r="AO229"/>
  <c r="AO474"/>
  <c r="AH229"/>
  <c r="AX229"/>
  <c r="AX474"/>
  <c r="CR229"/>
  <c r="CR474"/>
  <c r="X229"/>
  <c r="AK229"/>
  <c r="AK474"/>
  <c r="BA229"/>
  <c r="BA474"/>
  <c r="BI229"/>
  <c r="BI474"/>
  <c r="BQ229"/>
  <c r="BQ474"/>
  <c r="BY229"/>
  <c r="BY474"/>
  <c r="CG229"/>
  <c r="CG474"/>
  <c r="CO229"/>
  <c r="CO474"/>
  <c r="CW229"/>
  <c r="CW474"/>
  <c r="AT229"/>
  <c r="AT474"/>
  <c r="BF229"/>
  <c r="BF474"/>
  <c r="BN229"/>
  <c r="BN474"/>
  <c r="BV229"/>
  <c r="BV474"/>
  <c r="CD229"/>
  <c r="CD474"/>
  <c r="CL229"/>
  <c r="CL474"/>
  <c r="CT229"/>
  <c r="CT474"/>
  <c r="BP238"/>
  <c r="BP483"/>
  <c r="AO238"/>
  <c r="AW238"/>
  <c r="AL238"/>
  <c r="AT238"/>
  <c r="BB238"/>
  <c r="BB483"/>
  <c r="BJ238"/>
  <c r="BJ483"/>
  <c r="BR238"/>
  <c r="BR483"/>
  <c r="BZ238"/>
  <c r="BZ483"/>
  <c r="CH238"/>
  <c r="CH483"/>
  <c r="CP238"/>
  <c r="CP483"/>
  <c r="AK238"/>
  <c r="BE238"/>
  <c r="BE483"/>
  <c r="BM238"/>
  <c r="BM483"/>
  <c r="BU238"/>
  <c r="BU483"/>
  <c r="CC238"/>
  <c r="CC483"/>
  <c r="CK238"/>
  <c r="CK483"/>
  <c r="CS238"/>
  <c r="CS483"/>
  <c r="AH238"/>
  <c r="CT238"/>
  <c r="CT483"/>
  <c r="CV240"/>
  <c r="CV485"/>
  <c r="AS240"/>
  <c r="AS485"/>
  <c r="BE240"/>
  <c r="BE485"/>
  <c r="BM240"/>
  <c r="BM485"/>
  <c r="BU240"/>
  <c r="BU485"/>
  <c r="CC240"/>
  <c r="CC485"/>
  <c r="CK240"/>
  <c r="CK485"/>
  <c r="CS240"/>
  <c r="CS485"/>
  <c r="AL240"/>
  <c r="AL485"/>
  <c r="BB240"/>
  <c r="BB485"/>
  <c r="BJ240"/>
  <c r="BJ485"/>
  <c r="BR240"/>
  <c r="BR485"/>
  <c r="BZ240"/>
  <c r="BZ485"/>
  <c r="CH240"/>
  <c r="CH485"/>
  <c r="CP240"/>
  <c r="CP485"/>
  <c r="CX240"/>
  <c r="CX485"/>
  <c r="AO240"/>
  <c r="AH240"/>
  <c r="AX240"/>
  <c r="AX485"/>
  <c r="BE247"/>
  <c r="BE492"/>
  <c r="BE599"/>
  <c r="BU247"/>
  <c r="BU492"/>
  <c r="BU599"/>
  <c r="CK247"/>
  <c r="CK492"/>
  <c r="CK599"/>
  <c r="AT247"/>
  <c r="BJ247"/>
  <c r="BJ492"/>
  <c r="BJ599"/>
  <c r="BZ247"/>
  <c r="BZ492"/>
  <c r="BZ599"/>
  <c r="CP247"/>
  <c r="CP492"/>
  <c r="CP599"/>
  <c r="X247"/>
  <c r="AS247"/>
  <c r="BI247"/>
  <c r="BI492"/>
  <c r="BI599"/>
  <c r="BY247"/>
  <c r="BY492"/>
  <c r="BY599"/>
  <c r="CO247"/>
  <c r="CO492"/>
  <c r="CO599"/>
  <c r="AP247"/>
  <c r="AP492"/>
  <c r="AP599" s="1"/>
  <c r="AX247"/>
  <c r="BN247"/>
  <c r="BN492"/>
  <c r="BN599"/>
  <c r="CD247"/>
  <c r="CD492"/>
  <c r="CD599"/>
  <c r="CT247"/>
  <c r="CT492"/>
  <c r="CT599"/>
  <c r="AS273"/>
  <c r="AH273"/>
  <c r="AH518"/>
  <c r="BA273"/>
  <c r="BA518"/>
  <c r="BI273"/>
  <c r="BI518"/>
  <c r="BQ273"/>
  <c r="BQ518"/>
  <c r="BY273"/>
  <c r="BY518"/>
  <c r="CG273"/>
  <c r="CG518"/>
  <c r="CO273"/>
  <c r="CO518"/>
  <c r="CW273"/>
  <c r="CW518"/>
  <c r="BG273"/>
  <c r="BG518"/>
  <c r="BO273"/>
  <c r="BO518"/>
  <c r="BW273"/>
  <c r="BW518"/>
  <c r="CE273"/>
  <c r="CE518"/>
  <c r="CM273"/>
  <c r="CM518"/>
  <c r="CU273"/>
  <c r="CU518"/>
  <c r="AP273"/>
  <c r="AP518"/>
  <c r="AX273"/>
  <c r="BF273"/>
  <c r="BF518"/>
  <c r="BN273"/>
  <c r="BN518"/>
  <c r="BV273"/>
  <c r="BV518"/>
  <c r="CD273"/>
  <c r="CD518"/>
  <c r="CD609"/>
  <c r="CL273"/>
  <c r="CL518"/>
  <c r="CL609"/>
  <c r="CT273"/>
  <c r="CT518"/>
  <c r="CT609"/>
  <c r="AN33" i="1"/>
  <c r="AJ33"/>
  <c r="AE33"/>
  <c r="AA33"/>
  <c r="AO33"/>
  <c r="AK33"/>
  <c r="AK420" s="1"/>
  <c r="AF33"/>
  <c r="AB33"/>
  <c r="X33"/>
  <c r="AM33"/>
  <c r="AM455" s="1"/>
  <c r="AD33"/>
  <c r="AP33"/>
  <c r="AH33"/>
  <c r="Y33"/>
  <c r="AZ33"/>
  <c r="AW33"/>
  <c r="AS33"/>
  <c r="AS37" s="1"/>
  <c r="AT33"/>
  <c r="AV33"/>
  <c r="AV420" s="1"/>
  <c r="AQ490"/>
  <c r="AX33"/>
  <c r="AX525" s="1"/>
  <c r="AX37"/>
  <c r="V25" i="9"/>
  <c r="V412" s="1"/>
  <c r="M25"/>
  <c r="AK55"/>
  <c r="AK300"/>
  <c r="CY55"/>
  <c r="CY300"/>
  <c r="CQ55"/>
  <c r="CQ300"/>
  <c r="CD55"/>
  <c r="CD300"/>
  <c r="BQ55"/>
  <c r="BQ300"/>
  <c r="BD55"/>
  <c r="BD300"/>
  <c r="AL55"/>
  <c r="CT55"/>
  <c r="CT300"/>
  <c r="BT55"/>
  <c r="BT300"/>
  <c r="AS55"/>
  <c r="CW55"/>
  <c r="CW300"/>
  <c r="N69"/>
  <c r="I69"/>
  <c r="CX69"/>
  <c r="CX314"/>
  <c r="CX538"/>
  <c r="CQ69"/>
  <c r="CQ314"/>
  <c r="CQ538"/>
  <c r="CN69"/>
  <c r="CN314"/>
  <c r="CN538"/>
  <c r="CK69"/>
  <c r="CK314"/>
  <c r="CK538"/>
  <c r="CE69"/>
  <c r="CE314"/>
  <c r="CE538"/>
  <c r="CC69"/>
  <c r="CC314"/>
  <c r="CC538"/>
  <c r="BY69"/>
  <c r="BY314"/>
  <c r="BY538"/>
  <c r="BU69"/>
  <c r="BU314"/>
  <c r="BR69"/>
  <c r="BR314"/>
  <c r="BR538"/>
  <c r="BO69"/>
  <c r="BO314"/>
  <c r="BO538"/>
  <c r="BM69"/>
  <c r="BM314"/>
  <c r="BM538"/>
  <c r="BJ69"/>
  <c r="BJ314"/>
  <c r="BJ538"/>
  <c r="BE69"/>
  <c r="BE314"/>
  <c r="BE538"/>
  <c r="BB69"/>
  <c r="BB314"/>
  <c r="BB538"/>
  <c r="AU69"/>
  <c r="AO69"/>
  <c r="AH69"/>
  <c r="AX69"/>
  <c r="AX314"/>
  <c r="AP69"/>
  <c r="AJ69"/>
  <c r="AN69"/>
  <c r="CS69"/>
  <c r="CS314"/>
  <c r="CL69"/>
  <c r="CL314"/>
  <c r="CL538"/>
  <c r="CD69"/>
  <c r="CD314"/>
  <c r="CD538"/>
  <c r="BX69"/>
  <c r="BX314"/>
  <c r="BX538"/>
  <c r="BP69"/>
  <c r="BP314"/>
  <c r="BP538"/>
  <c r="BL69"/>
  <c r="BL314"/>
  <c r="BL538"/>
  <c r="BC69"/>
  <c r="BC314"/>
  <c r="BC538"/>
  <c r="AR69"/>
  <c r="AR314"/>
  <c r="AR538" s="1"/>
  <c r="CV69"/>
  <c r="CV314"/>
  <c r="CV538"/>
  <c r="AR84"/>
  <c r="AI84"/>
  <c r="CW84"/>
  <c r="CW329"/>
  <c r="CR84"/>
  <c r="CR329"/>
  <c r="CN84"/>
  <c r="CN329"/>
  <c r="CI84"/>
  <c r="CI329"/>
  <c r="CD84"/>
  <c r="CD329"/>
  <c r="BY84"/>
  <c r="BY329"/>
  <c r="BU84"/>
  <c r="BU329"/>
  <c r="BP84"/>
  <c r="BP329"/>
  <c r="BK84"/>
  <c r="BK329"/>
  <c r="BF84"/>
  <c r="BF329"/>
  <c r="BA84"/>
  <c r="BA329"/>
  <c r="AS84"/>
  <c r="AJ84"/>
  <c r="CP84"/>
  <c r="CP329"/>
  <c r="CF84"/>
  <c r="CF329"/>
  <c r="BW84"/>
  <c r="BW329"/>
  <c r="BM84"/>
  <c r="BM329"/>
  <c r="BD84"/>
  <c r="BD329"/>
  <c r="AN84"/>
  <c r="AW84"/>
  <c r="AY84"/>
  <c r="CV87"/>
  <c r="CV332"/>
  <c r="CV547"/>
  <c r="CQ87"/>
  <c r="CQ332"/>
  <c r="CQ547"/>
  <c r="CL87"/>
  <c r="CL332"/>
  <c r="CL547"/>
  <c r="CH87"/>
  <c r="CH332"/>
  <c r="CH547"/>
  <c r="CC87"/>
  <c r="CC332"/>
  <c r="CC547"/>
  <c r="BX87"/>
  <c r="BX332"/>
  <c r="BX547"/>
  <c r="BS87"/>
  <c r="BS332"/>
  <c r="BS547"/>
  <c r="BQ87"/>
  <c r="BQ332"/>
  <c r="BQ547"/>
  <c r="BN87"/>
  <c r="BN332"/>
  <c r="BN547"/>
  <c r="BL87"/>
  <c r="BL332"/>
  <c r="BL547"/>
  <c r="BJ87"/>
  <c r="BJ332"/>
  <c r="BJ547"/>
  <c r="BH87"/>
  <c r="BH332"/>
  <c r="BH547"/>
  <c r="BE87"/>
  <c r="BE332"/>
  <c r="BE547"/>
  <c r="BB87"/>
  <c r="BB332"/>
  <c r="BB547"/>
  <c r="AZ87"/>
  <c r="AS87"/>
  <c r="AS332"/>
  <c r="AM87"/>
  <c r="AH87"/>
  <c r="AV87"/>
  <c r="AN87"/>
  <c r="AN332"/>
  <c r="AI87"/>
  <c r="CS87"/>
  <c r="CS332"/>
  <c r="CS547"/>
  <c r="CJ87"/>
  <c r="CJ332"/>
  <c r="BZ87"/>
  <c r="BZ332"/>
  <c r="BZ547"/>
  <c r="BR87"/>
  <c r="BR332"/>
  <c r="BR547"/>
  <c r="BM87"/>
  <c r="BM332"/>
  <c r="BM547"/>
  <c r="BI87"/>
  <c r="BI332"/>
  <c r="BI547"/>
  <c r="BD87"/>
  <c r="BD332"/>
  <c r="BD547"/>
  <c r="AW87"/>
  <c r="AJ87"/>
  <c r="X87"/>
  <c r="AX87"/>
  <c r="AL87"/>
  <c r="BF92"/>
  <c r="BF337"/>
  <c r="CE92"/>
  <c r="CE337"/>
  <c r="BC115"/>
  <c r="BC360"/>
  <c r="BU115"/>
  <c r="BU360"/>
  <c r="CV128"/>
  <c r="CV373"/>
  <c r="CV560"/>
  <c r="CP128"/>
  <c r="CP373"/>
  <c r="CK128"/>
  <c r="CK373"/>
  <c r="CE128"/>
  <c r="CE373"/>
  <c r="BZ128"/>
  <c r="BZ373"/>
  <c r="BV128"/>
  <c r="BV373"/>
  <c r="BV560"/>
  <c r="BO128"/>
  <c r="BO373"/>
  <c r="BK128"/>
  <c r="BK373"/>
  <c r="BE128"/>
  <c r="BE373"/>
  <c r="AZ128"/>
  <c r="AZ373"/>
  <c r="AL128"/>
  <c r="AO128"/>
  <c r="CX128"/>
  <c r="CX373"/>
  <c r="CX560"/>
  <c r="CM128"/>
  <c r="CM373"/>
  <c r="CC128"/>
  <c r="CC373"/>
  <c r="BR128"/>
  <c r="BR373"/>
  <c r="BI128"/>
  <c r="BI373"/>
  <c r="AV128"/>
  <c r="AW128"/>
  <c r="N130"/>
  <c r="L130"/>
  <c r="K130"/>
  <c r="AK134"/>
  <c r="AK379"/>
  <c r="CR134"/>
  <c r="CR379"/>
  <c r="CI134"/>
  <c r="CI379"/>
  <c r="BX134"/>
  <c r="BX379"/>
  <c r="BM134"/>
  <c r="BM379"/>
  <c r="BB134"/>
  <c r="BB379"/>
  <c r="AL134"/>
  <c r="AL379"/>
  <c r="CP134"/>
  <c r="CP379"/>
  <c r="BV134"/>
  <c r="BV379"/>
  <c r="AW134"/>
  <c r="AW379"/>
  <c r="BF135"/>
  <c r="BF380"/>
  <c r="CF135"/>
  <c r="CF380"/>
  <c r="AT149"/>
  <c r="AT394"/>
  <c r="CS149"/>
  <c r="CS394"/>
  <c r="V169"/>
  <c r="U169"/>
  <c r="T169"/>
  <c r="S169"/>
  <c r="R169"/>
  <c r="Q169"/>
  <c r="P169"/>
  <c r="O169"/>
  <c r="N169"/>
  <c r="X169"/>
  <c r="AJ209"/>
  <c r="CO209"/>
  <c r="CO454"/>
  <c r="CO586"/>
  <c r="CY209"/>
  <c r="CY454"/>
  <c r="CY586"/>
  <c r="CT209"/>
  <c r="CT454"/>
  <c r="CT586"/>
  <c r="CN209"/>
  <c r="CN454"/>
  <c r="BZ209"/>
  <c r="BZ454"/>
  <c r="BZ586"/>
  <c r="BL209"/>
  <c r="BL454"/>
  <c r="BL586"/>
  <c r="BH209"/>
  <c r="BH454"/>
  <c r="BH586"/>
  <c r="BB209"/>
  <c r="BB454"/>
  <c r="BB586"/>
  <c r="AN209"/>
  <c r="CV209"/>
  <c r="CV454"/>
  <c r="CV586"/>
  <c r="CD209"/>
  <c r="CD454"/>
  <c r="CD586"/>
  <c r="BJ209"/>
  <c r="BJ454"/>
  <c r="BJ586"/>
  <c r="AW209"/>
  <c r="CX209"/>
  <c r="CX454"/>
  <c r="CX586"/>
  <c r="I226"/>
  <c r="AN256"/>
  <c r="AN501"/>
  <c r="AS256"/>
  <c r="CC586" i="3"/>
  <c r="BM586"/>
  <c r="CH586"/>
  <c r="CF562"/>
  <c r="BV547"/>
  <c r="CH44" i="1"/>
  <c r="CH289" s="1"/>
  <c r="N93"/>
  <c r="N129" i="3"/>
  <c r="N202"/>
  <c r="O202"/>
  <c r="P202"/>
  <c r="I54" i="9"/>
  <c r="CG55"/>
  <c r="CG300"/>
  <c r="X63"/>
  <c r="AP81"/>
  <c r="BN81"/>
  <c r="BN326"/>
  <c r="BI84"/>
  <c r="BI329"/>
  <c r="CB84"/>
  <c r="CB329"/>
  <c r="CU84"/>
  <c r="CU329"/>
  <c r="BW125"/>
  <c r="BW370"/>
  <c r="BW559"/>
  <c r="BM128"/>
  <c r="BM373"/>
  <c r="CI128"/>
  <c r="CI373"/>
  <c r="CE134"/>
  <c r="CE379"/>
  <c r="AR168"/>
  <c r="AR413"/>
  <c r="BM168"/>
  <c r="BM413"/>
  <c r="CG168"/>
  <c r="CG413"/>
  <c r="X196"/>
  <c r="AW196"/>
  <c r="CY196"/>
  <c r="CY441"/>
  <c r="CG198"/>
  <c r="CG443"/>
  <c r="BP209"/>
  <c r="BP454"/>
  <c r="BP586"/>
  <c r="N220"/>
  <c r="AZ257"/>
  <c r="AQ267"/>
  <c r="AQ512"/>
  <c r="AQ608" s="1"/>
  <c r="AZ275"/>
  <c r="AP489" i="1"/>
  <c r="AP419"/>
  <c r="AP349"/>
  <c r="AX489"/>
  <c r="X421"/>
  <c r="X316"/>
  <c r="CD48"/>
  <c r="CD293" s="1"/>
  <c r="X48"/>
  <c r="AK48"/>
  <c r="BA48"/>
  <c r="BA293" s="1"/>
  <c r="BI48"/>
  <c r="BI293" s="1"/>
  <c r="BQ48"/>
  <c r="BQ293" s="1"/>
  <c r="BY48"/>
  <c r="BY293" s="1"/>
  <c r="CG48"/>
  <c r="CG293" s="1"/>
  <c r="CO48"/>
  <c r="CO293" s="1"/>
  <c r="CW48"/>
  <c r="CW293" s="1"/>
  <c r="BF48"/>
  <c r="BF293"/>
  <c r="BZ48"/>
  <c r="BZ293" s="1"/>
  <c r="AW48"/>
  <c r="AV48"/>
  <c r="H302"/>
  <c r="I57"/>
  <c r="J57" s="1"/>
  <c r="K57" s="1"/>
  <c r="L57" s="1"/>
  <c r="AO58"/>
  <c r="BE58"/>
  <c r="BE303" s="1"/>
  <c r="BM58"/>
  <c r="BM303" s="1"/>
  <c r="CC58"/>
  <c r="CC303" s="1"/>
  <c r="CS58"/>
  <c r="CS303" s="1"/>
  <c r="AP58"/>
  <c r="BL58"/>
  <c r="BL303" s="1"/>
  <c r="CE58"/>
  <c r="CE303" s="1"/>
  <c r="AJ58"/>
  <c r="BJ58"/>
  <c r="BJ303" s="1"/>
  <c r="CB58"/>
  <c r="CB303" s="1"/>
  <c r="CY59"/>
  <c r="CY304" s="1"/>
  <c r="BA59"/>
  <c r="BA304" s="1"/>
  <c r="BI59"/>
  <c r="BI304" s="1"/>
  <c r="BQ59"/>
  <c r="BQ304" s="1"/>
  <c r="BY59"/>
  <c r="BY304"/>
  <c r="CG59"/>
  <c r="CG304" s="1"/>
  <c r="CO59"/>
  <c r="CO304" s="1"/>
  <c r="CW59"/>
  <c r="CW304" s="1"/>
  <c r="BJ59"/>
  <c r="BJ304" s="1"/>
  <c r="CL59"/>
  <c r="CL304" s="1"/>
  <c r="AS60"/>
  <c r="BQ60"/>
  <c r="BQ305" s="1"/>
  <c r="BY60"/>
  <c r="BY305" s="1"/>
  <c r="CG60"/>
  <c r="CG305" s="1"/>
  <c r="CO60"/>
  <c r="CO305" s="1"/>
  <c r="CW60"/>
  <c r="CW305" s="1"/>
  <c r="AI60"/>
  <c r="BN60"/>
  <c r="BN305" s="1"/>
  <c r="AO60"/>
  <c r="BI60"/>
  <c r="BI305"/>
  <c r="AK152"/>
  <c r="BA152"/>
  <c r="BA397"/>
  <c r="BQ152"/>
  <c r="BQ397" s="1"/>
  <c r="CG152"/>
  <c r="CG397" s="1"/>
  <c r="CW152"/>
  <c r="CW397" s="1"/>
  <c r="AO169"/>
  <c r="CA169"/>
  <c r="CA414" s="1"/>
  <c r="CL169"/>
  <c r="CL414" s="1"/>
  <c r="AK169"/>
  <c r="BA169"/>
  <c r="BA414" s="1"/>
  <c r="BI169"/>
  <c r="BI414" s="1"/>
  <c r="BQ169"/>
  <c r="BQ414" s="1"/>
  <c r="BY169"/>
  <c r="BY414"/>
  <c r="CG169"/>
  <c r="CG414" s="1"/>
  <c r="CO169"/>
  <c r="CO414" s="1"/>
  <c r="CW169"/>
  <c r="CW414" s="1"/>
  <c r="BD230"/>
  <c r="BD475" s="1"/>
  <c r="CU230"/>
  <c r="CU475" s="1"/>
  <c r="BI230"/>
  <c r="BI475"/>
  <c r="BQ230"/>
  <c r="BQ475" s="1"/>
  <c r="BY230"/>
  <c r="BY475"/>
  <c r="CG230"/>
  <c r="CG475" s="1"/>
  <c r="BJ230"/>
  <c r="BJ475" s="1"/>
  <c r="CJ230"/>
  <c r="CJ475" s="1"/>
  <c r="AR230"/>
  <c r="BT230"/>
  <c r="BT475" s="1"/>
  <c r="BZ230"/>
  <c r="BZ475" s="1"/>
  <c r="AK230"/>
  <c r="AS230"/>
  <c r="BA230"/>
  <c r="BA475" s="1"/>
  <c r="CS230"/>
  <c r="CS475" s="1"/>
  <c r="AT230"/>
  <c r="AH230"/>
  <c r="CR230"/>
  <c r="CR475" s="1"/>
  <c r="CH230"/>
  <c r="CH475"/>
  <c r="BW230"/>
  <c r="BW475" s="1"/>
  <c r="BL230"/>
  <c r="BL475" s="1"/>
  <c r="BB230"/>
  <c r="BB475" s="1"/>
  <c r="AP230"/>
  <c r="AX230"/>
  <c r="AJ230"/>
  <c r="BK239"/>
  <c r="BK484" s="1"/>
  <c r="CA239"/>
  <c r="CA484" s="1"/>
  <c r="CY239"/>
  <c r="CY484" s="1"/>
  <c r="CG239"/>
  <c r="CG484" s="1"/>
  <c r="CO239"/>
  <c r="CO484"/>
  <c r="CW239"/>
  <c r="CW484" s="1"/>
  <c r="AJ239"/>
  <c r="CB239"/>
  <c r="CB484" s="1"/>
  <c r="CV243"/>
  <c r="CV488" s="1"/>
  <c r="BT243"/>
  <c r="BT488" s="1"/>
  <c r="AM243"/>
  <c r="AY243"/>
  <c r="AS243"/>
  <c r="BE243"/>
  <c r="BE488" s="1"/>
  <c r="BM243"/>
  <c r="BM488" s="1"/>
  <c r="BU243"/>
  <c r="BU488" s="1"/>
  <c r="CC243"/>
  <c r="CC488" s="1"/>
  <c r="CK243"/>
  <c r="CK488" s="1"/>
  <c r="CS243"/>
  <c r="CS488"/>
  <c r="AL243"/>
  <c r="AI243"/>
  <c r="AU243"/>
  <c r="BG243"/>
  <c r="BG488" s="1"/>
  <c r="BO243"/>
  <c r="BO488" s="1"/>
  <c r="BW243"/>
  <c r="BW488"/>
  <c r="CE243"/>
  <c r="CE488" s="1"/>
  <c r="CM243"/>
  <c r="CM488"/>
  <c r="CU243"/>
  <c r="CU488" s="1"/>
  <c r="AO243"/>
  <c r="CX243"/>
  <c r="CX488"/>
  <c r="CF243"/>
  <c r="CF488" s="1"/>
  <c r="AZ243"/>
  <c r="BH243"/>
  <c r="BH488" s="1"/>
  <c r="AR362" i="3"/>
  <c r="AV467"/>
  <c r="AZ327"/>
  <c r="AZ467"/>
  <c r="AS471"/>
  <c r="AS506"/>
  <c r="AW296"/>
  <c r="AW331"/>
  <c r="AV298"/>
  <c r="AY510"/>
  <c r="AV343"/>
  <c r="AV413"/>
  <c r="AJ65"/>
  <c r="AJ310"/>
  <c r="CM65"/>
  <c r="CM310"/>
  <c r="CT65"/>
  <c r="CT310"/>
  <c r="CL65"/>
  <c r="CL310"/>
  <c r="CD65"/>
  <c r="CD310"/>
  <c r="BV65"/>
  <c r="BV310"/>
  <c r="BN65"/>
  <c r="BN310"/>
  <c r="BF65"/>
  <c r="BF310"/>
  <c r="AX65"/>
  <c r="AX310"/>
  <c r="AH65"/>
  <c r="AM65"/>
  <c r="AM310"/>
  <c r="AU65"/>
  <c r="AL65"/>
  <c r="AL310"/>
  <c r="BC65"/>
  <c r="BC310"/>
  <c r="BM65"/>
  <c r="BM310"/>
  <c r="BX65"/>
  <c r="BX310"/>
  <c r="CI65"/>
  <c r="CI310"/>
  <c r="CS65"/>
  <c r="CS310"/>
  <c r="CX65"/>
  <c r="CX310"/>
  <c r="CH65"/>
  <c r="CH310"/>
  <c r="BR65"/>
  <c r="BR310"/>
  <c r="BB65"/>
  <c r="BB310"/>
  <c r="AW65"/>
  <c r="AW310"/>
  <c r="BY65"/>
  <c r="BY310"/>
  <c r="BY537"/>
  <c r="AG310"/>
  <c r="AR65"/>
  <c r="AR310"/>
  <c r="BS65"/>
  <c r="BS310"/>
  <c r="CN65"/>
  <c r="CN310"/>
  <c r="N92"/>
  <c r="X92"/>
  <c r="L93"/>
  <c r="K93"/>
  <c r="J93"/>
  <c r="I93"/>
  <c r="H93"/>
  <c r="N93"/>
  <c r="CX95"/>
  <c r="CX340"/>
  <c r="CP95"/>
  <c r="CP340"/>
  <c r="CH95"/>
  <c r="CH340"/>
  <c r="AH95"/>
  <c r="CE95"/>
  <c r="CE340"/>
  <c r="BT95"/>
  <c r="BT340"/>
  <c r="BI95"/>
  <c r="BI340"/>
  <c r="AY95"/>
  <c r="CV95"/>
  <c r="CV340"/>
  <c r="CK95"/>
  <c r="CK340"/>
  <c r="CA95"/>
  <c r="CA340"/>
  <c r="BP95"/>
  <c r="BP340"/>
  <c r="BE95"/>
  <c r="BE340"/>
  <c r="AO95"/>
  <c r="CS95"/>
  <c r="CS340"/>
  <c r="CS548"/>
  <c r="BA95"/>
  <c r="BA340"/>
  <c r="BW95"/>
  <c r="BW340"/>
  <c r="CR95"/>
  <c r="CR340"/>
  <c r="BH95"/>
  <c r="BH340"/>
  <c r="BH548"/>
  <c r="CC95"/>
  <c r="CC340"/>
  <c r="CY95"/>
  <c r="CY340"/>
  <c r="CW95"/>
  <c r="CW340"/>
  <c r="AG340"/>
  <c r="CD95"/>
  <c r="CD340"/>
  <c r="BV95"/>
  <c r="BV340"/>
  <c r="BN95"/>
  <c r="BN340"/>
  <c r="BF95"/>
  <c r="BF340"/>
  <c r="AX95"/>
  <c r="AL95"/>
  <c r="AL340"/>
  <c r="CO95"/>
  <c r="CO340"/>
  <c r="AI95"/>
  <c r="AI340"/>
  <c r="AU95"/>
  <c r="BM95"/>
  <c r="BM340"/>
  <c r="AW95"/>
  <c r="AW340"/>
  <c r="CT95"/>
  <c r="CT340"/>
  <c r="BY95"/>
  <c r="BY340"/>
  <c r="BD95"/>
  <c r="BD340"/>
  <c r="CQ95"/>
  <c r="CQ340"/>
  <c r="BU95"/>
  <c r="BU340"/>
  <c r="AZ95"/>
  <c r="BR95"/>
  <c r="BR340"/>
  <c r="BB95"/>
  <c r="BB340"/>
  <c r="CU95"/>
  <c r="CU340"/>
  <c r="BX95"/>
  <c r="BX340"/>
  <c r="BX548"/>
  <c r="AQ95"/>
  <c r="AQ340"/>
  <c r="CG95"/>
  <c r="CG340"/>
  <c r="CG548"/>
  <c r="AR95"/>
  <c r="AM95"/>
  <c r="CN95"/>
  <c r="CN340"/>
  <c r="X99"/>
  <c r="W344"/>
  <c r="AL100"/>
  <c r="AL345"/>
  <c r="CO100"/>
  <c r="CO345"/>
  <c r="CE100"/>
  <c r="CE345"/>
  <c r="BT100"/>
  <c r="BT345"/>
  <c r="BI100"/>
  <c r="BI345"/>
  <c r="AY100"/>
  <c r="CV100"/>
  <c r="CV345"/>
  <c r="CK100"/>
  <c r="CK345"/>
  <c r="CA100"/>
  <c r="CA345"/>
  <c r="BP100"/>
  <c r="BP345"/>
  <c r="BE100"/>
  <c r="BE345"/>
  <c r="BC100"/>
  <c r="BC345"/>
  <c r="BX100"/>
  <c r="BX345"/>
  <c r="CS100"/>
  <c r="CS345"/>
  <c r="BW100"/>
  <c r="BW345"/>
  <c r="CX100"/>
  <c r="CX345"/>
  <c r="CP100"/>
  <c r="CP345"/>
  <c r="CH100"/>
  <c r="CH345"/>
  <c r="BZ100"/>
  <c r="BZ345"/>
  <c r="BR100"/>
  <c r="BR345"/>
  <c r="BJ100"/>
  <c r="BJ345"/>
  <c r="BB100"/>
  <c r="BB345"/>
  <c r="AP100"/>
  <c r="AI100"/>
  <c r="AU100"/>
  <c r="AR100"/>
  <c r="AR345"/>
  <c r="AG345"/>
  <c r="CU100"/>
  <c r="CU345"/>
  <c r="BY100"/>
  <c r="BY345"/>
  <c r="BD100"/>
  <c r="BD345"/>
  <c r="CQ100"/>
  <c r="CQ345"/>
  <c r="BU100"/>
  <c r="BU345"/>
  <c r="AZ100"/>
  <c r="CL100"/>
  <c r="CL345"/>
  <c r="BV100"/>
  <c r="BV345"/>
  <c r="BF100"/>
  <c r="BF345"/>
  <c r="AH100"/>
  <c r="CI100"/>
  <c r="CI345"/>
  <c r="BH100"/>
  <c r="BH345"/>
  <c r="X114"/>
  <c r="AS114"/>
  <c r="CX114"/>
  <c r="CX359"/>
  <c r="CP114"/>
  <c r="CP359"/>
  <c r="CH114"/>
  <c r="CH359"/>
  <c r="BZ114"/>
  <c r="BZ359"/>
  <c r="BR114"/>
  <c r="BR359"/>
  <c r="BJ114"/>
  <c r="BJ359"/>
  <c r="BB114"/>
  <c r="BB359"/>
  <c r="AP114"/>
  <c r="AP359"/>
  <c r="AJ114"/>
  <c r="AJ359"/>
  <c r="BM114"/>
  <c r="BM359"/>
  <c r="CI114"/>
  <c r="CI359"/>
  <c r="CN114"/>
  <c r="CN359"/>
  <c r="CN558"/>
  <c r="AI114"/>
  <c r="BO114"/>
  <c r="BO359"/>
  <c r="CJ114"/>
  <c r="CJ359"/>
  <c r="AG359"/>
  <c r="AT114"/>
  <c r="AT359"/>
  <c r="CV114"/>
  <c r="CV359"/>
  <c r="CK114"/>
  <c r="CK359"/>
  <c r="CA114"/>
  <c r="CA359"/>
  <c r="BP114"/>
  <c r="BP359"/>
  <c r="BE114"/>
  <c r="BE359"/>
  <c r="AO114"/>
  <c r="CR114"/>
  <c r="CR359"/>
  <c r="CG114"/>
  <c r="CG359"/>
  <c r="BW114"/>
  <c r="BW359"/>
  <c r="BL114"/>
  <c r="BL359"/>
  <c r="BA114"/>
  <c r="BA359"/>
  <c r="AK114"/>
  <c r="BY114"/>
  <c r="BY359"/>
  <c r="CL114"/>
  <c r="CL359"/>
  <c r="BV114"/>
  <c r="BV359"/>
  <c r="BF114"/>
  <c r="BF359"/>
  <c r="AH114"/>
  <c r="AH359"/>
  <c r="BH114"/>
  <c r="BH359"/>
  <c r="AL114"/>
  <c r="CF114"/>
  <c r="CF359"/>
  <c r="BK114"/>
  <c r="BK359"/>
  <c r="CW114"/>
  <c r="CW359"/>
  <c r="CB114"/>
  <c r="CB359"/>
  <c r="BG114"/>
  <c r="BG359"/>
  <c r="BC114"/>
  <c r="BC359"/>
  <c r="CS114"/>
  <c r="CS359"/>
  <c r="AS116"/>
  <c r="AG361"/>
  <c r="AT116"/>
  <c r="AH116"/>
  <c r="CQ116"/>
  <c r="CQ361"/>
  <c r="CF116"/>
  <c r="CF361"/>
  <c r="BU116"/>
  <c r="BU361"/>
  <c r="BK116"/>
  <c r="BK361"/>
  <c r="AZ116"/>
  <c r="CW116"/>
  <c r="CW361"/>
  <c r="CM116"/>
  <c r="CM361"/>
  <c r="CB116"/>
  <c r="CB361"/>
  <c r="BQ116"/>
  <c r="BQ361"/>
  <c r="BG116"/>
  <c r="BG361"/>
  <c r="AV116"/>
  <c r="AV361"/>
  <c r="AK116"/>
  <c r="AI116"/>
  <c r="AI361"/>
  <c r="BO116"/>
  <c r="BO361"/>
  <c r="CJ116"/>
  <c r="CJ361"/>
  <c r="CT116"/>
  <c r="CT361"/>
  <c r="CL116"/>
  <c r="CL361"/>
  <c r="CD116"/>
  <c r="CD361"/>
  <c r="BV116"/>
  <c r="BV361"/>
  <c r="BN116"/>
  <c r="BN361"/>
  <c r="BF116"/>
  <c r="BF361"/>
  <c r="AX116"/>
  <c r="AJ116"/>
  <c r="AR116"/>
  <c r="AR361"/>
  <c r="BM116"/>
  <c r="BM361"/>
  <c r="CI116"/>
  <c r="CI361"/>
  <c r="BY116"/>
  <c r="BY361"/>
  <c r="CV116"/>
  <c r="CV361"/>
  <c r="CA116"/>
  <c r="CA361"/>
  <c r="BE116"/>
  <c r="BE361"/>
  <c r="CR116"/>
  <c r="CR361"/>
  <c r="BW116"/>
  <c r="BW361"/>
  <c r="BA116"/>
  <c r="BA361"/>
  <c r="BX116"/>
  <c r="BX361"/>
  <c r="CX116"/>
  <c r="CX361"/>
  <c r="CH116"/>
  <c r="CH361"/>
  <c r="BR116"/>
  <c r="BR361"/>
  <c r="BB116"/>
  <c r="BB361"/>
  <c r="BT116"/>
  <c r="BT361"/>
  <c r="CX121"/>
  <c r="CX366"/>
  <c r="CP121"/>
  <c r="CP366"/>
  <c r="CH121"/>
  <c r="CH366"/>
  <c r="BZ121"/>
  <c r="BZ366"/>
  <c r="BR121"/>
  <c r="BR366"/>
  <c r="BJ121"/>
  <c r="BJ366"/>
  <c r="BB121"/>
  <c r="BB366"/>
  <c r="CV121"/>
  <c r="CV366"/>
  <c r="CK121"/>
  <c r="CK366"/>
  <c r="CA121"/>
  <c r="CA366"/>
  <c r="BP121"/>
  <c r="BP366"/>
  <c r="BE121"/>
  <c r="BE366"/>
  <c r="AQ121"/>
  <c r="AQ366"/>
  <c r="AR121"/>
  <c r="BM121"/>
  <c r="BM366"/>
  <c r="CI121"/>
  <c r="CI366"/>
  <c r="BD121"/>
  <c r="BD366"/>
  <c r="BY121"/>
  <c r="BY366"/>
  <c r="AG366"/>
  <c r="AT121"/>
  <c r="AH121"/>
  <c r="AU121"/>
  <c r="CW121"/>
  <c r="CW366"/>
  <c r="CM121"/>
  <c r="CM366"/>
  <c r="CB121"/>
  <c r="CB366"/>
  <c r="BQ121"/>
  <c r="BQ366"/>
  <c r="BG121"/>
  <c r="BG366"/>
  <c r="AV121"/>
  <c r="BO121"/>
  <c r="BO366"/>
  <c r="CL121"/>
  <c r="CL366"/>
  <c r="BV121"/>
  <c r="BV366"/>
  <c r="BF121"/>
  <c r="BF366"/>
  <c r="AL121"/>
  <c r="CF121"/>
  <c r="CF366"/>
  <c r="BK121"/>
  <c r="BK366"/>
  <c r="AJ121"/>
  <c r="AJ366"/>
  <c r="AK121"/>
  <c r="AK366"/>
  <c r="BC121"/>
  <c r="BC366"/>
  <c r="CS121"/>
  <c r="CS366"/>
  <c r="AS121"/>
  <c r="AS366"/>
  <c r="AP121"/>
  <c r="AO121"/>
  <c r="AO366"/>
  <c r="CG121"/>
  <c r="CG366"/>
  <c r="BL121"/>
  <c r="BL366"/>
  <c r="CU151"/>
  <c r="CU396"/>
  <c r="AK151"/>
  <c r="BE151"/>
  <c r="BE396"/>
  <c r="BM151"/>
  <c r="BM396"/>
  <c r="BU151"/>
  <c r="BU396"/>
  <c r="CC151"/>
  <c r="CC396"/>
  <c r="CK151"/>
  <c r="CK396"/>
  <c r="CS151"/>
  <c r="CS396"/>
  <c r="AS151"/>
  <c r="AO151"/>
  <c r="AO396"/>
  <c r="BI151"/>
  <c r="BI396"/>
  <c r="BY151"/>
  <c r="BY396"/>
  <c r="CO151"/>
  <c r="CO396"/>
  <c r="BW151"/>
  <c r="BW396"/>
  <c r="AL151"/>
  <c r="AT151"/>
  <c r="BB151"/>
  <c r="BB396"/>
  <c r="BJ151"/>
  <c r="BJ396"/>
  <c r="BR151"/>
  <c r="BR396"/>
  <c r="BZ151"/>
  <c r="BZ396"/>
  <c r="CH151"/>
  <c r="CH396"/>
  <c r="CP151"/>
  <c r="CP396"/>
  <c r="CX151"/>
  <c r="CX396"/>
  <c r="AS166"/>
  <c r="BE166"/>
  <c r="BE411"/>
  <c r="BM166"/>
  <c r="BM411"/>
  <c r="BU166"/>
  <c r="BU411"/>
  <c r="CC166"/>
  <c r="CC411"/>
  <c r="CK166"/>
  <c r="CK411"/>
  <c r="CS166"/>
  <c r="CS411"/>
  <c r="X166"/>
  <c r="AO166"/>
  <c r="AK166"/>
  <c r="AK411"/>
  <c r="BI166"/>
  <c r="BI411"/>
  <c r="BY166"/>
  <c r="BY411"/>
  <c r="CO166"/>
  <c r="CO411"/>
  <c r="AP166"/>
  <c r="BB166"/>
  <c r="BB411"/>
  <c r="BJ166"/>
  <c r="BJ411"/>
  <c r="BR166"/>
  <c r="BR411"/>
  <c r="BZ166"/>
  <c r="BZ411"/>
  <c r="CH166"/>
  <c r="CH411"/>
  <c r="CP166"/>
  <c r="CP411"/>
  <c r="CX166"/>
  <c r="CX411"/>
  <c r="AZ166"/>
  <c r="AQ166"/>
  <c r="AQ411"/>
  <c r="AQ573" s="1"/>
  <c r="CA166"/>
  <c r="CA411"/>
  <c r="AL166"/>
  <c r="BG166"/>
  <c r="BG411"/>
  <c r="AY166"/>
  <c r="AS170"/>
  <c r="AS415"/>
  <c r="BE170"/>
  <c r="BE415"/>
  <c r="BM170"/>
  <c r="BM415"/>
  <c r="BU170"/>
  <c r="BU415"/>
  <c r="CC170"/>
  <c r="CC415"/>
  <c r="CK170"/>
  <c r="CK415"/>
  <c r="CS170"/>
  <c r="CS415"/>
  <c r="AK170"/>
  <c r="BY170"/>
  <c r="BY415"/>
  <c r="AT170"/>
  <c r="BF170"/>
  <c r="BF415"/>
  <c r="BN170"/>
  <c r="BN415"/>
  <c r="BA170"/>
  <c r="BA415"/>
  <c r="CG170"/>
  <c r="CG415"/>
  <c r="AP170"/>
  <c r="BR170"/>
  <c r="BR415"/>
  <c r="BZ170"/>
  <c r="BZ415"/>
  <c r="CH170"/>
  <c r="CH415"/>
  <c r="CP170"/>
  <c r="CP415"/>
  <c r="CX170"/>
  <c r="CX415"/>
  <c r="AG429"/>
  <c r="AT184"/>
  <c r="AT429"/>
  <c r="CT184"/>
  <c r="CT429"/>
  <c r="CL184"/>
  <c r="CL429"/>
  <c r="CD184"/>
  <c r="CD429"/>
  <c r="BV184"/>
  <c r="BV429"/>
  <c r="BN184"/>
  <c r="BN429"/>
  <c r="BN582"/>
  <c r="BF184"/>
  <c r="BF429"/>
  <c r="AX184"/>
  <c r="AX429"/>
  <c r="AH184"/>
  <c r="AH429"/>
  <c r="AW184"/>
  <c r="BC184"/>
  <c r="BC429"/>
  <c r="CC184"/>
  <c r="CC429"/>
  <c r="CS184"/>
  <c r="CS429"/>
  <c r="AY184"/>
  <c r="CX184"/>
  <c r="CX429"/>
  <c r="CH184"/>
  <c r="CH429"/>
  <c r="BR184"/>
  <c r="BR429"/>
  <c r="BB184"/>
  <c r="BB429"/>
  <c r="AR184"/>
  <c r="AR429"/>
  <c r="BM184"/>
  <c r="BM429"/>
  <c r="CN184"/>
  <c r="CN429"/>
  <c r="X184"/>
  <c r="AS184"/>
  <c r="BI184"/>
  <c r="BI429"/>
  <c r="BI582"/>
  <c r="BT184"/>
  <c r="BT429"/>
  <c r="CE184"/>
  <c r="CE429"/>
  <c r="CE582"/>
  <c r="CO184"/>
  <c r="CO429"/>
  <c r="CO582"/>
  <c r="BV193"/>
  <c r="BV438"/>
  <c r="BF193"/>
  <c r="BF438"/>
  <c r="CP193"/>
  <c r="CP438"/>
  <c r="AO193"/>
  <c r="CT207"/>
  <c r="CT452"/>
  <c r="CL207"/>
  <c r="CL452"/>
  <c r="CD207"/>
  <c r="CD452"/>
  <c r="BV207"/>
  <c r="BV452"/>
  <c r="BN207"/>
  <c r="BN452"/>
  <c r="BF207"/>
  <c r="BF452"/>
  <c r="AX207"/>
  <c r="AP207"/>
  <c r="AP452"/>
  <c r="CM207"/>
  <c r="CM452"/>
  <c r="CM585"/>
  <c r="AQ207"/>
  <c r="AQ452"/>
  <c r="CP207"/>
  <c r="CP452"/>
  <c r="BZ207"/>
  <c r="BZ452"/>
  <c r="BJ207"/>
  <c r="BJ452"/>
  <c r="AT207"/>
  <c r="AM207"/>
  <c r="AM452"/>
  <c r="AS207"/>
  <c r="BI207"/>
  <c r="BI452"/>
  <c r="BT207"/>
  <c r="BT452"/>
  <c r="CE207"/>
  <c r="CE452"/>
  <c r="CO207"/>
  <c r="CO452"/>
  <c r="BL207"/>
  <c r="BL452"/>
  <c r="BC207"/>
  <c r="BC452"/>
  <c r="BM207"/>
  <c r="BM452"/>
  <c r="BX207"/>
  <c r="BX452"/>
  <c r="CI207"/>
  <c r="CI452"/>
  <c r="CS207"/>
  <c r="CS452"/>
  <c r="AN207"/>
  <c r="AN452"/>
  <c r="BO234"/>
  <c r="BO479"/>
  <c r="CU234"/>
  <c r="CU479"/>
  <c r="AO234"/>
  <c r="AO479"/>
  <c r="AL234"/>
  <c r="AL479"/>
  <c r="AT234"/>
  <c r="AT479"/>
  <c r="AK234"/>
  <c r="AK479"/>
  <c r="AW234"/>
  <c r="BE234"/>
  <c r="BE479"/>
  <c r="BM234"/>
  <c r="BM479"/>
  <c r="BU234"/>
  <c r="BU479"/>
  <c r="CC234"/>
  <c r="CC479"/>
  <c r="CK234"/>
  <c r="CK479"/>
  <c r="CS234"/>
  <c r="CS479"/>
  <c r="BB234"/>
  <c r="BB479"/>
  <c r="BJ234"/>
  <c r="BJ479"/>
  <c r="BR234"/>
  <c r="BR479"/>
  <c r="BZ234"/>
  <c r="BZ479"/>
  <c r="CH234"/>
  <c r="CH479"/>
  <c r="CP234"/>
  <c r="CP479"/>
  <c r="CX234"/>
  <c r="CX479"/>
  <c r="I237"/>
  <c r="X240"/>
  <c r="N240"/>
  <c r="O240"/>
  <c r="P240"/>
  <c r="Q240"/>
  <c r="AS242"/>
  <c r="AS487"/>
  <c r="BE242"/>
  <c r="BE487"/>
  <c r="BM242"/>
  <c r="BM487"/>
  <c r="BU242"/>
  <c r="BU487"/>
  <c r="CC242"/>
  <c r="CC487"/>
  <c r="CK242"/>
  <c r="CK487"/>
  <c r="CS242"/>
  <c r="CS487"/>
  <c r="AT242"/>
  <c r="BB242"/>
  <c r="BB487"/>
  <c r="BJ242"/>
  <c r="BJ487"/>
  <c r="BR242"/>
  <c r="BR487"/>
  <c r="BZ242"/>
  <c r="BZ487"/>
  <c r="CH242"/>
  <c r="CH487"/>
  <c r="CP242"/>
  <c r="CP487"/>
  <c r="CX242"/>
  <c r="CX487"/>
  <c r="AO242"/>
  <c r="AP242"/>
  <c r="AP487"/>
  <c r="CV266"/>
  <c r="CV511"/>
  <c r="CV608"/>
  <c r="BC266"/>
  <c r="BC511"/>
  <c r="BC608"/>
  <c r="CU266"/>
  <c r="CU511"/>
  <c r="V266"/>
  <c r="AS266"/>
  <c r="AP266"/>
  <c r="AP511"/>
  <c r="CE266"/>
  <c r="CE511"/>
  <c r="AO266"/>
  <c r="BA266"/>
  <c r="BA511"/>
  <c r="BA608"/>
  <c r="BI266"/>
  <c r="BI511"/>
  <c r="BI608"/>
  <c r="BQ266"/>
  <c r="BQ511"/>
  <c r="BQ608"/>
  <c r="BY266"/>
  <c r="BY511"/>
  <c r="BY608"/>
  <c r="CG266"/>
  <c r="CG511"/>
  <c r="CG608"/>
  <c r="CO266"/>
  <c r="CO511"/>
  <c r="CO608"/>
  <c r="CW266"/>
  <c r="CW511"/>
  <c r="CW608"/>
  <c r="AL266"/>
  <c r="AL511"/>
  <c r="AX266"/>
  <c r="BF266"/>
  <c r="BF511"/>
  <c r="BF608"/>
  <c r="BN266"/>
  <c r="BN511"/>
  <c r="BN608"/>
  <c r="BV266"/>
  <c r="BV511"/>
  <c r="BV608"/>
  <c r="CD266"/>
  <c r="CD511"/>
  <c r="CL266"/>
  <c r="CL511"/>
  <c r="CT266"/>
  <c r="CT511"/>
  <c r="T7" i="1"/>
  <c r="P7"/>
  <c r="K7"/>
  <c r="K289" s="1"/>
  <c r="W36"/>
  <c r="P4" i="13" s="1"/>
  <c r="U7" i="1"/>
  <c r="Q7"/>
  <c r="L7"/>
  <c r="L324" s="1"/>
  <c r="H7"/>
  <c r="S7"/>
  <c r="J7"/>
  <c r="V7"/>
  <c r="V499" s="1"/>
  <c r="M7"/>
  <c r="M429" s="1"/>
  <c r="W433"/>
  <c r="W328"/>
  <c r="AE11"/>
  <c r="S11"/>
  <c r="O11"/>
  <c r="J11"/>
  <c r="T11"/>
  <c r="P11"/>
  <c r="K11"/>
  <c r="V11"/>
  <c r="M11"/>
  <c r="M433" s="1"/>
  <c r="W363"/>
  <c r="W503"/>
  <c r="Q11"/>
  <c r="H11"/>
  <c r="U15"/>
  <c r="U437" s="1"/>
  <c r="Q15"/>
  <c r="L15"/>
  <c r="H15"/>
  <c r="H472" s="1"/>
  <c r="V15"/>
  <c r="V367" s="1"/>
  <c r="R15"/>
  <c r="M15"/>
  <c r="I15"/>
  <c r="I437" s="1"/>
  <c r="S15"/>
  <c r="S367" s="1"/>
  <c r="J15"/>
  <c r="T15"/>
  <c r="K15"/>
  <c r="W476"/>
  <c r="V19"/>
  <c r="R19"/>
  <c r="M19"/>
  <c r="I19"/>
  <c r="AF19"/>
  <c r="S19"/>
  <c r="O19"/>
  <c r="J19"/>
  <c r="J476" s="1"/>
  <c r="P19"/>
  <c r="W38"/>
  <c r="Q19"/>
  <c r="H19"/>
  <c r="H476" s="1"/>
  <c r="W371"/>
  <c r="T23"/>
  <c r="P23"/>
  <c r="P305" s="1"/>
  <c r="K23"/>
  <c r="U23"/>
  <c r="Q23"/>
  <c r="L23"/>
  <c r="L375" s="1"/>
  <c r="H23"/>
  <c r="H445" s="1"/>
  <c r="R23"/>
  <c r="I23"/>
  <c r="W375"/>
  <c r="W340"/>
  <c r="S23"/>
  <c r="J23"/>
  <c r="W484"/>
  <c r="U27"/>
  <c r="Q27"/>
  <c r="L27"/>
  <c r="H27"/>
  <c r="V27"/>
  <c r="R27"/>
  <c r="M27"/>
  <c r="I27"/>
  <c r="I449" s="1"/>
  <c r="AC27"/>
  <c r="O27"/>
  <c r="W309"/>
  <c r="W449"/>
  <c r="P27"/>
  <c r="U31"/>
  <c r="Q31"/>
  <c r="L31"/>
  <c r="L348" s="1"/>
  <c r="H31"/>
  <c r="H488" s="1"/>
  <c r="V31"/>
  <c r="R31"/>
  <c r="M31"/>
  <c r="I31"/>
  <c r="W418"/>
  <c r="P31"/>
  <c r="W383"/>
  <c r="S31"/>
  <c r="J31"/>
  <c r="AG360"/>
  <c r="AC8"/>
  <c r="AC430" s="1"/>
  <c r="AF8"/>
  <c r="X8"/>
  <c r="AG500"/>
  <c r="AV12"/>
  <c r="AV469" s="1"/>
  <c r="AG364"/>
  <c r="AD12"/>
  <c r="AG504"/>
  <c r="AE12"/>
  <c r="AG368"/>
  <c r="AC16"/>
  <c r="AG438"/>
  <c r="AD16"/>
  <c r="AG473"/>
  <c r="AJ20"/>
  <c r="AJ477" s="1"/>
  <c r="Y20"/>
  <c r="AG372"/>
  <c r="AZ20"/>
  <c r="AZ477" s="1"/>
  <c r="Z20"/>
  <c r="AG337"/>
  <c r="AB24"/>
  <c r="AC24"/>
  <c r="AG516"/>
  <c r="AF28"/>
  <c r="X28"/>
  <c r="X380" s="1"/>
  <c r="AX28"/>
  <c r="AX345" s="1"/>
  <c r="Y28"/>
  <c r="Y485" s="1"/>
  <c r="AJ34"/>
  <c r="AG491"/>
  <c r="AG421"/>
  <c r="AG351"/>
  <c r="AZ34"/>
  <c r="AG526"/>
  <c r="AG386"/>
  <c r="AB34"/>
  <c r="AE34"/>
  <c r="AX9"/>
  <c r="AX431" s="1"/>
  <c r="AT9"/>
  <c r="AT326" s="1"/>
  <c r="AY9"/>
  <c r="AU9"/>
  <c r="AS9"/>
  <c r="AS361" s="1"/>
  <c r="AL9"/>
  <c r="AL361" s="1"/>
  <c r="AV9"/>
  <c r="AW13"/>
  <c r="AS13"/>
  <c r="AS470" s="1"/>
  <c r="AX13"/>
  <c r="AX470" s="1"/>
  <c r="AT13"/>
  <c r="AU13"/>
  <c r="AM13"/>
  <c r="AM505" s="1"/>
  <c r="AV13"/>
  <c r="AV505" s="1"/>
  <c r="AN13"/>
  <c r="AW17"/>
  <c r="AS17"/>
  <c r="AX17"/>
  <c r="AX439" s="1"/>
  <c r="AT17"/>
  <c r="AV17"/>
  <c r="AM17"/>
  <c r="AM439" s="1"/>
  <c r="AY17"/>
  <c r="AP17"/>
  <c r="AH17"/>
  <c r="AQ509"/>
  <c r="AZ21"/>
  <c r="AV21"/>
  <c r="AR21"/>
  <c r="AW21"/>
  <c r="AS21"/>
  <c r="AX21"/>
  <c r="AO21"/>
  <c r="AY21"/>
  <c r="AP21"/>
  <c r="AH21"/>
  <c r="AQ373"/>
  <c r="AZ25"/>
  <c r="AV25"/>
  <c r="AR25"/>
  <c r="AR307" s="1"/>
  <c r="AW25"/>
  <c r="AS25"/>
  <c r="AS447" s="1"/>
  <c r="AT25"/>
  <c r="AK25"/>
  <c r="AU25"/>
  <c r="AL25"/>
  <c r="AL377" s="1"/>
  <c r="AQ412"/>
  <c r="AZ29"/>
  <c r="AZ521" s="1"/>
  <c r="AV29"/>
  <c r="AV311" s="1"/>
  <c r="AR29"/>
  <c r="AW29"/>
  <c r="AW346" s="1"/>
  <c r="AS29"/>
  <c r="AX29"/>
  <c r="AX311" s="1"/>
  <c r="AO29"/>
  <c r="AY29"/>
  <c r="AP29"/>
  <c r="AP486" s="1"/>
  <c r="AH29"/>
  <c r="AH311" s="1"/>
  <c r="AQ39"/>
  <c r="AZ35"/>
  <c r="AZ352" s="1"/>
  <c r="AZ551" s="1"/>
  <c r="AZ492"/>
  <c r="AZ599" s="1"/>
  <c r="AV35"/>
  <c r="AV457" s="1"/>
  <c r="AV587" s="1"/>
  <c r="AR35"/>
  <c r="AW35"/>
  <c r="AS35"/>
  <c r="AY35"/>
  <c r="AP35"/>
  <c r="AH35"/>
  <c r="AT35"/>
  <c r="AK35"/>
  <c r="AK457" s="1"/>
  <c r="AK587" s="1"/>
  <c r="AQ492"/>
  <c r="AQ599"/>
  <c r="AR81" i="9"/>
  <c r="AI81"/>
  <c r="CS81"/>
  <c r="CS326"/>
  <c r="CO81"/>
  <c r="CO326"/>
  <c r="CJ81"/>
  <c r="CJ326"/>
  <c r="CE81"/>
  <c r="CE326"/>
  <c r="BZ81"/>
  <c r="BZ326"/>
  <c r="BV81"/>
  <c r="BV326"/>
  <c r="BQ81"/>
  <c r="BQ326"/>
  <c r="BL81"/>
  <c r="BL326"/>
  <c r="BH81"/>
  <c r="BH326"/>
  <c r="BB81"/>
  <c r="BB326"/>
  <c r="AV81"/>
  <c r="AL81"/>
  <c r="CW81"/>
  <c r="CW326"/>
  <c r="CV81"/>
  <c r="CV326"/>
  <c r="CL81"/>
  <c r="CL326"/>
  <c r="CC81"/>
  <c r="CC326"/>
  <c r="BS81"/>
  <c r="BS326"/>
  <c r="BJ81"/>
  <c r="BJ326"/>
  <c r="AZ81"/>
  <c r="AH81"/>
  <c r="AH326"/>
  <c r="CX81"/>
  <c r="CX326"/>
  <c r="AM81"/>
  <c r="X81"/>
  <c r="AM86"/>
  <c r="CS86"/>
  <c r="CS331"/>
  <c r="CO86"/>
  <c r="CO331"/>
  <c r="CD86"/>
  <c r="CD331"/>
  <c r="BY86"/>
  <c r="BY331"/>
  <c r="BN86"/>
  <c r="BN331"/>
  <c r="BG86"/>
  <c r="BG331"/>
  <c r="BG546"/>
  <c r="BB86"/>
  <c r="BB331"/>
  <c r="AN86"/>
  <c r="CF86"/>
  <c r="CF331"/>
  <c r="AR86"/>
  <c r="CQ86"/>
  <c r="CQ331"/>
  <c r="CB86"/>
  <c r="CB331"/>
  <c r="BL86"/>
  <c r="BL331"/>
  <c r="AS86"/>
  <c r="AQ160"/>
  <c r="AQ405"/>
  <c r="AH160"/>
  <c r="CY160"/>
  <c r="CY405"/>
  <c r="CY571"/>
  <c r="CW160"/>
  <c r="CW405"/>
  <c r="CW571"/>
  <c r="CS160"/>
  <c r="CS405"/>
  <c r="CP160"/>
  <c r="CP405"/>
  <c r="CP571"/>
  <c r="CN160"/>
  <c r="CN405"/>
  <c r="CN571"/>
  <c r="CL160"/>
  <c r="CL405"/>
  <c r="CJ160"/>
  <c r="CJ405"/>
  <c r="CF160"/>
  <c r="CF405"/>
  <c r="CF571"/>
  <c r="CC160"/>
  <c r="CC405"/>
  <c r="CC571"/>
  <c r="CA160"/>
  <c r="CA405"/>
  <c r="BY160"/>
  <c r="BY405"/>
  <c r="BY571"/>
  <c r="BW160"/>
  <c r="BW405"/>
  <c r="BW571"/>
  <c r="BR160"/>
  <c r="BR405"/>
  <c r="BR571"/>
  <c r="BP160"/>
  <c r="BP405"/>
  <c r="BN160"/>
  <c r="BN405"/>
  <c r="BL160"/>
  <c r="BL405"/>
  <c r="BL571"/>
  <c r="BJ160"/>
  <c r="BJ405"/>
  <c r="BE160"/>
  <c r="BE405"/>
  <c r="BE571"/>
  <c r="BC160"/>
  <c r="BC405"/>
  <c r="BA160"/>
  <c r="BA405"/>
  <c r="AV160"/>
  <c r="AV405"/>
  <c r="AK160"/>
  <c r="AK405"/>
  <c r="CT160"/>
  <c r="CT405"/>
  <c r="CX160"/>
  <c r="CX405"/>
  <c r="CR160"/>
  <c r="CR405"/>
  <c r="CM160"/>
  <c r="CM405"/>
  <c r="CM571"/>
  <c r="CI160"/>
  <c r="CI405"/>
  <c r="CI571"/>
  <c r="CB160"/>
  <c r="CB405"/>
  <c r="CB571"/>
  <c r="BX160"/>
  <c r="BX405"/>
  <c r="BQ160"/>
  <c r="BQ405"/>
  <c r="BQ571"/>
  <c r="BM160"/>
  <c r="BM405"/>
  <c r="BM571"/>
  <c r="BI160"/>
  <c r="BI405"/>
  <c r="BI571"/>
  <c r="BB160"/>
  <c r="BB405"/>
  <c r="BB571"/>
  <c r="AO160"/>
  <c r="AX160"/>
  <c r="AW160"/>
  <c r="N188"/>
  <c r="I188"/>
  <c r="CX257"/>
  <c r="CX502"/>
  <c r="CN257"/>
  <c r="CN502"/>
  <c r="CI257"/>
  <c r="CI502"/>
  <c r="BX257"/>
  <c r="BX502"/>
  <c r="BR257"/>
  <c r="BR502"/>
  <c r="BI257"/>
  <c r="BI502"/>
  <c r="BB257"/>
  <c r="BB502"/>
  <c r="BB606"/>
  <c r="AO257"/>
  <c r="AO502"/>
  <c r="AJ257"/>
  <c r="CP257"/>
  <c r="CP502"/>
  <c r="AP257"/>
  <c r="AK257"/>
  <c r="AK502"/>
  <c r="CK257"/>
  <c r="CK502"/>
  <c r="BV257"/>
  <c r="BV502"/>
  <c r="BE257"/>
  <c r="BE502"/>
  <c r="AL257"/>
  <c r="AN257"/>
  <c r="BB607" i="3"/>
  <c r="BV607"/>
  <c r="BM607"/>
  <c r="BY582"/>
  <c r="BF574"/>
  <c r="CS586"/>
  <c r="BA570"/>
  <c r="BG562"/>
  <c r="X237" i="1"/>
  <c r="X482" s="1"/>
  <c r="BT86" i="9"/>
  <c r="BT331"/>
  <c r="CU86"/>
  <c r="CU331"/>
  <c r="BD160"/>
  <c r="BD405"/>
  <c r="BD571"/>
  <c r="BO160"/>
  <c r="BO405"/>
  <c r="BZ160"/>
  <c r="BZ405"/>
  <c r="BZ571"/>
  <c r="CK160"/>
  <c r="CK405"/>
  <c r="CV160"/>
  <c r="CV405"/>
  <c r="CV571"/>
  <c r="AV196"/>
  <c r="BO196"/>
  <c r="BO441"/>
  <c r="BW44" i="1"/>
  <c r="BW289" s="1"/>
  <c r="AU44"/>
  <c r="CD44"/>
  <c r="CD289"/>
  <c r="CI44"/>
  <c r="CI289" s="1"/>
  <c r="BH44"/>
  <c r="BH289" s="1"/>
  <c r="AO44"/>
  <c r="CW44"/>
  <c r="CW289" s="1"/>
  <c r="AX44"/>
  <c r="BT44"/>
  <c r="BT289"/>
  <c r="CE44"/>
  <c r="CE289" s="1"/>
  <c r="CY44"/>
  <c r="CY289" s="1"/>
  <c r="AN44"/>
  <c r="BN44"/>
  <c r="BN289" s="1"/>
  <c r="CN44"/>
  <c r="CN289"/>
  <c r="AK44"/>
  <c r="BA44"/>
  <c r="BA289" s="1"/>
  <c r="BI44"/>
  <c r="BI289" s="1"/>
  <c r="BQ44"/>
  <c r="BQ289" s="1"/>
  <c r="BY44"/>
  <c r="BY289" s="1"/>
  <c r="CG44"/>
  <c r="CG289" s="1"/>
  <c r="CO44"/>
  <c r="CO289" s="1"/>
  <c r="AH44"/>
  <c r="BJ44"/>
  <c r="BJ289" s="1"/>
  <c r="CH56"/>
  <c r="CH301" s="1"/>
  <c r="AH56"/>
  <c r="AO56"/>
  <c r="AU56"/>
  <c r="AN56"/>
  <c r="BL56"/>
  <c r="BL301"/>
  <c r="BB56"/>
  <c r="BB301" s="1"/>
  <c r="CA56"/>
  <c r="CA301" s="1"/>
  <c r="AK56"/>
  <c r="BA56"/>
  <c r="BA301" s="1"/>
  <c r="BI56"/>
  <c r="BI301"/>
  <c r="BQ56"/>
  <c r="BQ301" s="1"/>
  <c r="BY56"/>
  <c r="BY301"/>
  <c r="CG56"/>
  <c r="CG301" s="1"/>
  <c r="CO56"/>
  <c r="CO301"/>
  <c r="CW56"/>
  <c r="CW301" s="1"/>
  <c r="BO56"/>
  <c r="BO301"/>
  <c r="CN56"/>
  <c r="CN301" s="1"/>
  <c r="AI56"/>
  <c r="BW93"/>
  <c r="BW338" s="1"/>
  <c r="AG338"/>
  <c r="AO93"/>
  <c r="AW93"/>
  <c r="BE93"/>
  <c r="BE338"/>
  <c r="BM93"/>
  <c r="BM338" s="1"/>
  <c r="BU93"/>
  <c r="BU338" s="1"/>
  <c r="CC93"/>
  <c r="CC338" s="1"/>
  <c r="CK93"/>
  <c r="CK338" s="1"/>
  <c r="CS93"/>
  <c r="CS338" s="1"/>
  <c r="BR93"/>
  <c r="BR338" s="1"/>
  <c r="CW93"/>
  <c r="CW338" s="1"/>
  <c r="AQ93"/>
  <c r="AQ338"/>
  <c r="BG93"/>
  <c r="BG338" s="1"/>
  <c r="CU93"/>
  <c r="CU338"/>
  <c r="CH93"/>
  <c r="CH338" s="1"/>
  <c r="CH548" s="1"/>
  <c r="BT93"/>
  <c r="BT338" s="1"/>
  <c r="AV93"/>
  <c r="AI93"/>
  <c r="AI338" s="1"/>
  <c r="AN93"/>
  <c r="BD93"/>
  <c r="BD338"/>
  <c r="CE93"/>
  <c r="CE338" s="1"/>
  <c r="CE548" s="1"/>
  <c r="CB98"/>
  <c r="CB343" s="1"/>
  <c r="CB549" s="1"/>
  <c r="AO98"/>
  <c r="AW98"/>
  <c r="BE98"/>
  <c r="BE343"/>
  <c r="BM98"/>
  <c r="BM343" s="1"/>
  <c r="BU98"/>
  <c r="BU343"/>
  <c r="CC98"/>
  <c r="CC343" s="1"/>
  <c r="CK98"/>
  <c r="CK343" s="1"/>
  <c r="CS98"/>
  <c r="CS343"/>
  <c r="AX98"/>
  <c r="BO98"/>
  <c r="BO343"/>
  <c r="BO549" s="1"/>
  <c r="CR98"/>
  <c r="CR343" s="1"/>
  <c r="AM98"/>
  <c r="BD98"/>
  <c r="BD343" s="1"/>
  <c r="CH98"/>
  <c r="CH343" s="1"/>
  <c r="CY98"/>
  <c r="CY343"/>
  <c r="CE98"/>
  <c r="CE343" s="1"/>
  <c r="BJ98"/>
  <c r="BJ343" s="1"/>
  <c r="AP98"/>
  <c r="AJ98"/>
  <c r="BB98"/>
  <c r="BB343"/>
  <c r="BT98"/>
  <c r="BT343" s="1"/>
  <c r="BD115"/>
  <c r="BD360"/>
  <c r="CE115"/>
  <c r="CE360" s="1"/>
  <c r="AW115"/>
  <c r="AW360"/>
  <c r="BG115"/>
  <c r="BG360" s="1"/>
  <c r="CJ115"/>
  <c r="CJ360"/>
  <c r="AS115"/>
  <c r="BE115"/>
  <c r="BE360"/>
  <c r="BM115"/>
  <c r="BM360" s="1"/>
  <c r="BU115"/>
  <c r="BU360"/>
  <c r="CC115"/>
  <c r="CC360" s="1"/>
  <c r="CK115"/>
  <c r="CK360"/>
  <c r="CS115"/>
  <c r="CS360" s="1"/>
  <c r="CR115"/>
  <c r="CR360"/>
  <c r="BW115"/>
  <c r="BW360" s="1"/>
  <c r="BB115"/>
  <c r="BB360"/>
  <c r="AT115"/>
  <c r="L124"/>
  <c r="BZ128"/>
  <c r="BZ373" s="1"/>
  <c r="AO128"/>
  <c r="AW128"/>
  <c r="BE128"/>
  <c r="BE373" s="1"/>
  <c r="BM128"/>
  <c r="BM373" s="1"/>
  <c r="BU128"/>
  <c r="BU373"/>
  <c r="CC128"/>
  <c r="CC373" s="1"/>
  <c r="CK128"/>
  <c r="CK373" s="1"/>
  <c r="CS128"/>
  <c r="CS373" s="1"/>
  <c r="CX128"/>
  <c r="CX373" s="1"/>
  <c r="CB128"/>
  <c r="CB373" s="1"/>
  <c r="BG128"/>
  <c r="BG373"/>
  <c r="AP128"/>
  <c r="AP373" s="1"/>
  <c r="CR128"/>
  <c r="CR373"/>
  <c r="BW128"/>
  <c r="BW373" s="1"/>
  <c r="BB128"/>
  <c r="BB373"/>
  <c r="AJ128"/>
  <c r="AJ373" s="1"/>
  <c r="AN128"/>
  <c r="CH128"/>
  <c r="CH373"/>
  <c r="AR128"/>
  <c r="CM128"/>
  <c r="CM373" s="1"/>
  <c r="AM128"/>
  <c r="CE128"/>
  <c r="CE373" s="1"/>
  <c r="CM130"/>
  <c r="CM375" s="1"/>
  <c r="BJ130"/>
  <c r="BJ375" s="1"/>
  <c r="CY130"/>
  <c r="CY375" s="1"/>
  <c r="AV130"/>
  <c r="AS130"/>
  <c r="BE130"/>
  <c r="BE375" s="1"/>
  <c r="BM130"/>
  <c r="BM375"/>
  <c r="BU130"/>
  <c r="BU375" s="1"/>
  <c r="CC130"/>
  <c r="CC375" s="1"/>
  <c r="CK130"/>
  <c r="CK375" s="1"/>
  <c r="CS130"/>
  <c r="CS375" s="1"/>
  <c r="BB130"/>
  <c r="BB375" s="1"/>
  <c r="BW130"/>
  <c r="BW375" s="1"/>
  <c r="CR130"/>
  <c r="CR375" s="1"/>
  <c r="AO130"/>
  <c r="AO375" s="1"/>
  <c r="AX130"/>
  <c r="AX375" s="1"/>
  <c r="AK142"/>
  <c r="BA142"/>
  <c r="BA387"/>
  <c r="BA563"/>
  <c r="BQ142"/>
  <c r="BQ387" s="1"/>
  <c r="BQ563" s="1"/>
  <c r="CG142"/>
  <c r="CG387" s="1"/>
  <c r="CG563" s="1"/>
  <c r="CW142"/>
  <c r="CW387" s="1"/>
  <c r="CW563" s="1"/>
  <c r="AO142"/>
  <c r="BE142"/>
  <c r="BE387" s="1"/>
  <c r="BE563" s="1"/>
  <c r="BU142"/>
  <c r="BU387" s="1"/>
  <c r="BU563" s="1"/>
  <c r="CK142"/>
  <c r="CK387" s="1"/>
  <c r="CK563" s="1"/>
  <c r="CM142"/>
  <c r="CM387" s="1"/>
  <c r="CM563" s="1"/>
  <c r="BC177"/>
  <c r="BC422" s="1"/>
  <c r="BC575" s="1"/>
  <c r="BB177"/>
  <c r="BB422" s="1"/>
  <c r="BB575" s="1"/>
  <c r="CR177"/>
  <c r="CR422"/>
  <c r="CR575" s="1"/>
  <c r="BW177"/>
  <c r="BW422" s="1"/>
  <c r="BW575" s="1"/>
  <c r="CH177"/>
  <c r="CH422"/>
  <c r="CH575" s="1"/>
  <c r="AO177"/>
  <c r="BE177"/>
  <c r="BE422" s="1"/>
  <c r="BE575" s="1"/>
  <c r="BU177"/>
  <c r="BU422"/>
  <c r="BU575" s="1"/>
  <c r="CK177"/>
  <c r="CK422" s="1"/>
  <c r="CK575" s="1"/>
  <c r="BN177"/>
  <c r="BN422" s="1"/>
  <c r="BN575" s="1"/>
  <c r="CT177"/>
  <c r="CT422" s="1"/>
  <c r="CT575" s="1"/>
  <c r="BX177"/>
  <c r="BX422" s="1"/>
  <c r="BX575" s="1"/>
  <c r="X177"/>
  <c r="Y177" s="1"/>
  <c r="Z177" s="1"/>
  <c r="AS177"/>
  <c r="BI177"/>
  <c r="BI422" s="1"/>
  <c r="BI575" s="1"/>
  <c r="BY177"/>
  <c r="BY422" s="1"/>
  <c r="BY575" s="1"/>
  <c r="CO177"/>
  <c r="CO422"/>
  <c r="CO575"/>
  <c r="CI177"/>
  <c r="CI422" s="1"/>
  <c r="CI575" s="1"/>
  <c r="CY191"/>
  <c r="CY436"/>
  <c r="CJ191"/>
  <c r="CJ436" s="1"/>
  <c r="BO191"/>
  <c r="BO436" s="1"/>
  <c r="CE191"/>
  <c r="CE436" s="1"/>
  <c r="BJ191"/>
  <c r="BJ436" s="1"/>
  <c r="CU191"/>
  <c r="CU436" s="1"/>
  <c r="BZ191"/>
  <c r="BZ436" s="1"/>
  <c r="BD191"/>
  <c r="BD436" s="1"/>
  <c r="CB191"/>
  <c r="CB436" s="1"/>
  <c r="BE191"/>
  <c r="BE436" s="1"/>
  <c r="BM191"/>
  <c r="BM436" s="1"/>
  <c r="BU191"/>
  <c r="BU436" s="1"/>
  <c r="CC191"/>
  <c r="CC436" s="1"/>
  <c r="CK191"/>
  <c r="CK436" s="1"/>
  <c r="CS191"/>
  <c r="CS436" s="1"/>
  <c r="BT191"/>
  <c r="BT436" s="1"/>
  <c r="CL192"/>
  <c r="CL437" s="1"/>
  <c r="CL583" s="1"/>
  <c r="BR192"/>
  <c r="BR437" s="1"/>
  <c r="BT192"/>
  <c r="BT437" s="1"/>
  <c r="CH192"/>
  <c r="CH437" s="1"/>
  <c r="BN192"/>
  <c r="BN437" s="1"/>
  <c r="BA437"/>
  <c r="BI192"/>
  <c r="BI437" s="1"/>
  <c r="BQ192"/>
  <c r="BQ437" s="1"/>
  <c r="BY192"/>
  <c r="BY437" s="1"/>
  <c r="CG192"/>
  <c r="CG437" s="1"/>
  <c r="CO192"/>
  <c r="CO437" s="1"/>
  <c r="CW192"/>
  <c r="CW437" s="1"/>
  <c r="CB192"/>
  <c r="CB437" s="1"/>
  <c r="AP237"/>
  <c r="BN237"/>
  <c r="BN482" s="1"/>
  <c r="CT237"/>
  <c r="CT482"/>
  <c r="CD237"/>
  <c r="CD482" s="1"/>
  <c r="AY237"/>
  <c r="AL237"/>
  <c r="AL482" s="1"/>
  <c r="CI237"/>
  <c r="CI482" s="1"/>
  <c r="AJ237"/>
  <c r="CN237"/>
  <c r="CN482" s="1"/>
  <c r="AK237"/>
  <c r="AS237"/>
  <c r="BA237"/>
  <c r="BA482" s="1"/>
  <c r="BI237"/>
  <c r="BI482"/>
  <c r="BQ237"/>
  <c r="BQ482" s="1"/>
  <c r="BY237"/>
  <c r="BY482" s="1"/>
  <c r="CG237"/>
  <c r="CG482" s="1"/>
  <c r="CO237"/>
  <c r="CO482" s="1"/>
  <c r="CW237"/>
  <c r="CW482" s="1"/>
  <c r="AX258"/>
  <c r="AX503" s="1"/>
  <c r="AW258"/>
  <c r="BA258"/>
  <c r="BA503" s="1"/>
  <c r="BL258"/>
  <c r="BL503"/>
  <c r="BV258"/>
  <c r="BV503" s="1"/>
  <c r="CG258"/>
  <c r="CG503" s="1"/>
  <c r="CR258"/>
  <c r="CR503" s="1"/>
  <c r="BU258"/>
  <c r="BU503" s="1"/>
  <c r="X258"/>
  <c r="AS258"/>
  <c r="BI258"/>
  <c r="BI503" s="1"/>
  <c r="BT258"/>
  <c r="BT503" s="1"/>
  <c r="CD258"/>
  <c r="CD503" s="1"/>
  <c r="CO258"/>
  <c r="CO503" s="1"/>
  <c r="CY258"/>
  <c r="CY503" s="1"/>
  <c r="CQ258"/>
  <c r="CQ503" s="1"/>
  <c r="CI258"/>
  <c r="CI503"/>
  <c r="CA258"/>
  <c r="CA503" s="1"/>
  <c r="BS258"/>
  <c r="BS503" s="1"/>
  <c r="BK258"/>
  <c r="BK503" s="1"/>
  <c r="BC258"/>
  <c r="BC503" s="1"/>
  <c r="AQ258"/>
  <c r="AQ503" s="1"/>
  <c r="AR258"/>
  <c r="BH258"/>
  <c r="BH503" s="1"/>
  <c r="BR258"/>
  <c r="BR503" s="1"/>
  <c r="CC258"/>
  <c r="CC503" s="1"/>
  <c r="CN258"/>
  <c r="CN503" s="1"/>
  <c r="CX258"/>
  <c r="CX503"/>
  <c r="AV258"/>
  <c r="AJ258"/>
  <c r="V258"/>
  <c r="BQ263"/>
  <c r="BQ508" s="1"/>
  <c r="BL263"/>
  <c r="BL508" s="1"/>
  <c r="BL607" s="1"/>
  <c r="CU263"/>
  <c r="CU508" s="1"/>
  <c r="CU607" s="1"/>
  <c r="CM263"/>
  <c r="CM508" s="1"/>
  <c r="CE263"/>
  <c r="CE508"/>
  <c r="BW263"/>
  <c r="BW508" s="1"/>
  <c r="BW607" s="1"/>
  <c r="BO263"/>
  <c r="BO508" s="1"/>
  <c r="BO607" s="1"/>
  <c r="BG263"/>
  <c r="BG508" s="1"/>
  <c r="AY263"/>
  <c r="AY508"/>
  <c r="AM263"/>
  <c r="AM508" s="1"/>
  <c r="AR263"/>
  <c r="BH263"/>
  <c r="BH508" s="1"/>
  <c r="BH607" s="1"/>
  <c r="BR263"/>
  <c r="BR508" s="1"/>
  <c r="CC263"/>
  <c r="CC508" s="1"/>
  <c r="CN263"/>
  <c r="CN508" s="1"/>
  <c r="CX263"/>
  <c r="CX508" s="1"/>
  <c r="CX607" s="1"/>
  <c r="CB263"/>
  <c r="CB508"/>
  <c r="CB607" s="1"/>
  <c r="BA263"/>
  <c r="BA508" s="1"/>
  <c r="BU263"/>
  <c r="BU508" s="1"/>
  <c r="CF263"/>
  <c r="CF508" s="1"/>
  <c r="CR263"/>
  <c r="CR508" s="1"/>
  <c r="AZ263"/>
  <c r="AO263"/>
  <c r="AO508" s="1"/>
  <c r="AO277"/>
  <c r="AZ277"/>
  <c r="AZ522" s="1"/>
  <c r="BJ277"/>
  <c r="BJ522" s="1"/>
  <c r="BU277"/>
  <c r="BU522" s="1"/>
  <c r="CF277"/>
  <c r="CF522"/>
  <c r="CP277"/>
  <c r="CP522" s="1"/>
  <c r="X277"/>
  <c r="CY277"/>
  <c r="CY522" s="1"/>
  <c r="BO277"/>
  <c r="BO522" s="1"/>
  <c r="BG277"/>
  <c r="BG522" s="1"/>
  <c r="AY277"/>
  <c r="AQ277"/>
  <c r="AQ522" s="1"/>
  <c r="AI277"/>
  <c r="AL277"/>
  <c r="AW277"/>
  <c r="BH277"/>
  <c r="BH522" s="1"/>
  <c r="BR277"/>
  <c r="BR522"/>
  <c r="CC277"/>
  <c r="CC522" s="1"/>
  <c r="CN277"/>
  <c r="CN522" s="1"/>
  <c r="CX277"/>
  <c r="CX522" s="1"/>
  <c r="AN277"/>
  <c r="AN522" s="1"/>
  <c r="AX277"/>
  <c r="BI277"/>
  <c r="BI522" s="1"/>
  <c r="BT277"/>
  <c r="BT522" s="1"/>
  <c r="CD277"/>
  <c r="CD522" s="1"/>
  <c r="CO277"/>
  <c r="CO522"/>
  <c r="CM277"/>
  <c r="CM522" s="1"/>
  <c r="CE277"/>
  <c r="CE522" s="1"/>
  <c r="BW277"/>
  <c r="BW522" s="1"/>
  <c r="AK277"/>
  <c r="CG277"/>
  <c r="CG522" s="1"/>
  <c r="W525"/>
  <c r="AU377" i="3"/>
  <c r="AU342"/>
  <c r="AY378"/>
  <c r="AY448"/>
  <c r="AX484"/>
  <c r="AX519"/>
  <c r="AL53"/>
  <c r="AW53"/>
  <c r="AW298"/>
  <c r="CE53"/>
  <c r="CE298"/>
  <c r="CE535"/>
  <c r="CX53"/>
  <c r="CX298"/>
  <c r="CX535"/>
  <c r="CP53"/>
  <c r="CP298"/>
  <c r="CH53"/>
  <c r="CH298"/>
  <c r="BZ53"/>
  <c r="BZ298"/>
  <c r="BZ535"/>
  <c r="BR53"/>
  <c r="BR298"/>
  <c r="BR535"/>
  <c r="BJ53"/>
  <c r="BJ298"/>
  <c r="BB53"/>
  <c r="BB298"/>
  <c r="BB535"/>
  <c r="AP53"/>
  <c r="AR53"/>
  <c r="AR298"/>
  <c r="BH53"/>
  <c r="BH298"/>
  <c r="BS53"/>
  <c r="BS298"/>
  <c r="CC53"/>
  <c r="CC298"/>
  <c r="CC535"/>
  <c r="CN53"/>
  <c r="CN298"/>
  <c r="CN535"/>
  <c r="CY53"/>
  <c r="CY298"/>
  <c r="CT53"/>
  <c r="CT298"/>
  <c r="CT535"/>
  <c r="CD53"/>
  <c r="CD298"/>
  <c r="BN53"/>
  <c r="BN298"/>
  <c r="BN535"/>
  <c r="AX53"/>
  <c r="AX298"/>
  <c r="AG298"/>
  <c r="BC53"/>
  <c r="BC298"/>
  <c r="BX53"/>
  <c r="BX298"/>
  <c r="BX535"/>
  <c r="CS53"/>
  <c r="CS298"/>
  <c r="CG53"/>
  <c r="CG298"/>
  <c r="CG535"/>
  <c r="BE53"/>
  <c r="BE298"/>
  <c r="BE535"/>
  <c r="AI53"/>
  <c r="AI298"/>
  <c r="CA53"/>
  <c r="CA298"/>
  <c r="CA535"/>
  <c r="AY53"/>
  <c r="AY298"/>
  <c r="AO53"/>
  <c r="AG314"/>
  <c r="BF69"/>
  <c r="BF314"/>
  <c r="AX69"/>
  <c r="AX314"/>
  <c r="AH69"/>
  <c r="AH314"/>
  <c r="AH538" s="1"/>
  <c r="BC69"/>
  <c r="BC314"/>
  <c r="BM69"/>
  <c r="BM314"/>
  <c r="BX69"/>
  <c r="BX314"/>
  <c r="CT69"/>
  <c r="CT314"/>
  <c r="CT538"/>
  <c r="CL69"/>
  <c r="CL314"/>
  <c r="CL538"/>
  <c r="CD69"/>
  <c r="CD314"/>
  <c r="CD538"/>
  <c r="BV69"/>
  <c r="BV314"/>
  <c r="BN69"/>
  <c r="BN314"/>
  <c r="BN538"/>
  <c r="AL69"/>
  <c r="AW69"/>
  <c r="CN69"/>
  <c r="CN314"/>
  <c r="CY69"/>
  <c r="CY314"/>
  <c r="CY538"/>
  <c r="CP69"/>
  <c r="CP314"/>
  <c r="CP538"/>
  <c r="BZ69"/>
  <c r="BZ314"/>
  <c r="BZ538"/>
  <c r="BJ69"/>
  <c r="BJ314"/>
  <c r="BJ538"/>
  <c r="AT69"/>
  <c r="AM69"/>
  <c r="CI69"/>
  <c r="CI314"/>
  <c r="BB69"/>
  <c r="BB314"/>
  <c r="BB538"/>
  <c r="BH69"/>
  <c r="BH314"/>
  <c r="BH538"/>
  <c r="CC69"/>
  <c r="CC314"/>
  <c r="CC538"/>
  <c r="X96"/>
  <c r="CX96"/>
  <c r="CX341"/>
  <c r="CP96"/>
  <c r="CP341"/>
  <c r="CH96"/>
  <c r="CH341"/>
  <c r="BR96"/>
  <c r="BR341"/>
  <c r="BJ96"/>
  <c r="BJ341"/>
  <c r="AP96"/>
  <c r="AI96"/>
  <c r="AU96"/>
  <c r="AG341"/>
  <c r="AT96"/>
  <c r="CU96"/>
  <c r="CU341"/>
  <c r="CJ96"/>
  <c r="CJ341"/>
  <c r="BO96"/>
  <c r="BO341"/>
  <c r="BD96"/>
  <c r="BD341"/>
  <c r="CQ96"/>
  <c r="CQ341"/>
  <c r="CF96"/>
  <c r="CF341"/>
  <c r="BK96"/>
  <c r="BK341"/>
  <c r="AZ96"/>
  <c r="AZ341"/>
  <c r="BC96"/>
  <c r="BC341"/>
  <c r="CS96"/>
  <c r="CS341"/>
  <c r="CL96"/>
  <c r="CL341"/>
  <c r="BV96"/>
  <c r="BV341"/>
  <c r="BF96"/>
  <c r="BF341"/>
  <c r="AH96"/>
  <c r="CI96"/>
  <c r="CI341"/>
  <c r="AL96"/>
  <c r="CE96"/>
  <c r="CE341"/>
  <c r="BI96"/>
  <c r="BI341"/>
  <c r="CV96"/>
  <c r="CV341"/>
  <c r="CA96"/>
  <c r="CA341"/>
  <c r="BE96"/>
  <c r="BE341"/>
  <c r="L99"/>
  <c r="K99"/>
  <c r="J99"/>
  <c r="I99"/>
  <c r="N99"/>
  <c r="O99"/>
  <c r="P99"/>
  <c r="Q99"/>
  <c r="R99"/>
  <c r="S99"/>
  <c r="T99"/>
  <c r="U99"/>
  <c r="V99"/>
  <c r="X100"/>
  <c r="W345"/>
  <c r="N100"/>
  <c r="O100"/>
  <c r="P100"/>
  <c r="Q100"/>
  <c r="BG105"/>
  <c r="BG350"/>
  <c r="BG550"/>
  <c r="CB105"/>
  <c r="CB350"/>
  <c r="CB550"/>
  <c r="CP105"/>
  <c r="CP350"/>
  <c r="CH105"/>
  <c r="CH350"/>
  <c r="BZ105"/>
  <c r="BZ350"/>
  <c r="BR105"/>
  <c r="BR350"/>
  <c r="AX105"/>
  <c r="AH105"/>
  <c r="AH350"/>
  <c r="BI105"/>
  <c r="BI350"/>
  <c r="BI550"/>
  <c r="AN105"/>
  <c r="AN350"/>
  <c r="CQ105"/>
  <c r="CQ350"/>
  <c r="CQ550"/>
  <c r="BE105"/>
  <c r="BE350"/>
  <c r="AO105"/>
  <c r="CN105"/>
  <c r="CN350"/>
  <c r="CN550"/>
  <c r="CX105"/>
  <c r="CX350"/>
  <c r="BN105"/>
  <c r="BN350"/>
  <c r="BF105"/>
  <c r="BF350"/>
  <c r="BF550"/>
  <c r="AL105"/>
  <c r="AL350"/>
  <c r="CO105"/>
  <c r="CO350"/>
  <c r="CO550"/>
  <c r="CE105"/>
  <c r="CE350"/>
  <c r="CE550"/>
  <c r="BT105"/>
  <c r="BT350"/>
  <c r="BT550"/>
  <c r="BD105"/>
  <c r="BD350"/>
  <c r="AS105"/>
  <c r="CA105"/>
  <c r="CA350"/>
  <c r="BP105"/>
  <c r="BP350"/>
  <c r="AU105"/>
  <c r="AR105"/>
  <c r="BM105"/>
  <c r="BM350"/>
  <c r="BM550"/>
  <c r="CI105"/>
  <c r="CI350"/>
  <c r="CI550"/>
  <c r="BQ105"/>
  <c r="BQ350"/>
  <c r="BJ105"/>
  <c r="BJ350"/>
  <c r="AT105"/>
  <c r="AT350"/>
  <c r="CJ105"/>
  <c r="CJ350"/>
  <c r="AY105"/>
  <c r="BU105"/>
  <c r="BU350"/>
  <c r="BU550"/>
  <c r="CD105"/>
  <c r="CD350"/>
  <c r="CV105"/>
  <c r="CV350"/>
  <c r="BK105"/>
  <c r="BK350"/>
  <c r="BK550"/>
  <c r="BC105"/>
  <c r="BC350"/>
  <c r="CS105"/>
  <c r="CS350"/>
  <c r="BS105"/>
  <c r="BS350"/>
  <c r="BS550"/>
  <c r="W366"/>
  <c r="N121"/>
  <c r="CT149"/>
  <c r="CT394"/>
  <c r="CL149"/>
  <c r="CL394"/>
  <c r="CD149"/>
  <c r="CD394"/>
  <c r="BV149"/>
  <c r="BV394"/>
  <c r="BN149"/>
  <c r="BN394"/>
  <c r="BF149"/>
  <c r="BF394"/>
  <c r="AX149"/>
  <c r="AX394"/>
  <c r="AH149"/>
  <c r="AH394"/>
  <c r="AW149"/>
  <c r="AV149"/>
  <c r="AV394"/>
  <c r="AL149"/>
  <c r="CS149"/>
  <c r="CS394"/>
  <c r="AR149"/>
  <c r="AR394"/>
  <c r="BH149"/>
  <c r="BH394"/>
  <c r="BS149"/>
  <c r="BS394"/>
  <c r="CC149"/>
  <c r="CC394"/>
  <c r="CN149"/>
  <c r="CN394"/>
  <c r="AQ149"/>
  <c r="AQ394"/>
  <c r="BG149"/>
  <c r="BG394"/>
  <c r="BQ149"/>
  <c r="BQ394"/>
  <c r="CB149"/>
  <c r="CB394"/>
  <c r="CM149"/>
  <c r="CM394"/>
  <c r="AG394"/>
  <c r="AG570" s="1"/>
  <c r="CW149"/>
  <c r="CW394"/>
  <c r="CW570"/>
  <c r="BL149"/>
  <c r="BL394"/>
  <c r="CG149"/>
  <c r="CG394"/>
  <c r="CG570"/>
  <c r="CP149"/>
  <c r="CP394"/>
  <c r="BZ149"/>
  <c r="BZ394"/>
  <c r="BJ149"/>
  <c r="BJ394"/>
  <c r="AP149"/>
  <c r="AP394"/>
  <c r="BC149"/>
  <c r="BC394"/>
  <c r="BC570"/>
  <c r="BX149"/>
  <c r="BX394"/>
  <c r="CU149"/>
  <c r="CU394"/>
  <c r="X163"/>
  <c r="W408"/>
  <c r="X172"/>
  <c r="W417"/>
  <c r="CQ174"/>
  <c r="CQ419"/>
  <c r="CQ574"/>
  <c r="CP174"/>
  <c r="CP419"/>
  <c r="CP574"/>
  <c r="CH174"/>
  <c r="CH419"/>
  <c r="CH574"/>
  <c r="BZ174"/>
  <c r="BZ419"/>
  <c r="BZ574"/>
  <c r="BR174"/>
  <c r="BR419"/>
  <c r="BR574"/>
  <c r="X174"/>
  <c r="CX174"/>
  <c r="CX419"/>
  <c r="CX574"/>
  <c r="AW174"/>
  <c r="CG174"/>
  <c r="CG419"/>
  <c r="CG574"/>
  <c r="CR174"/>
  <c r="CR419"/>
  <c r="CR574"/>
  <c r="AG419"/>
  <c r="CL174"/>
  <c r="CL419"/>
  <c r="CL574"/>
  <c r="BV174"/>
  <c r="BV419"/>
  <c r="BV574"/>
  <c r="BA174"/>
  <c r="BA419"/>
  <c r="BA574"/>
  <c r="BW174"/>
  <c r="BW419"/>
  <c r="BW574"/>
  <c r="CW174"/>
  <c r="CW419"/>
  <c r="AP174"/>
  <c r="AP419"/>
  <c r="BJ174"/>
  <c r="BJ419"/>
  <c r="BJ574"/>
  <c r="CN174"/>
  <c r="CN419"/>
  <c r="CN574"/>
  <c r="CY174"/>
  <c r="CY419"/>
  <c r="CY574"/>
  <c r="AS174"/>
  <c r="AS419"/>
  <c r="BI174"/>
  <c r="BI419"/>
  <c r="BI574"/>
  <c r="AL174"/>
  <c r="BB174"/>
  <c r="BB419"/>
  <c r="BB574"/>
  <c r="BN174"/>
  <c r="BN419"/>
  <c r="BN574"/>
  <c r="BS174"/>
  <c r="BS419"/>
  <c r="BS574"/>
  <c r="CC174"/>
  <c r="CC419"/>
  <c r="CC574"/>
  <c r="W430"/>
  <c r="N185"/>
  <c r="CT187"/>
  <c r="CT432"/>
  <c r="CL187"/>
  <c r="CL432"/>
  <c r="CD187"/>
  <c r="CD432"/>
  <c r="BV187"/>
  <c r="BV432"/>
  <c r="BN187"/>
  <c r="BN432"/>
  <c r="BF187"/>
  <c r="BF432"/>
  <c r="AX187"/>
  <c r="AP187"/>
  <c r="AM187"/>
  <c r="AM432"/>
  <c r="CP187"/>
  <c r="CP432"/>
  <c r="BZ187"/>
  <c r="BZ432"/>
  <c r="BJ187"/>
  <c r="BJ432"/>
  <c r="AT187"/>
  <c r="BH187"/>
  <c r="BH432"/>
  <c r="BX187"/>
  <c r="BX432"/>
  <c r="CY187"/>
  <c r="CY432"/>
  <c r="AI187"/>
  <c r="AY187"/>
  <c r="BI187"/>
  <c r="BI432"/>
  <c r="BT187"/>
  <c r="BT432"/>
  <c r="AR187"/>
  <c r="AR432"/>
  <c r="BS187"/>
  <c r="BS432"/>
  <c r="CI187"/>
  <c r="CI432"/>
  <c r="X187"/>
  <c r="CJ187"/>
  <c r="CJ432"/>
  <c r="CJ582"/>
  <c r="CU187"/>
  <c r="CU432"/>
  <c r="CT198"/>
  <c r="CT443"/>
  <c r="CL198"/>
  <c r="CL443"/>
  <c r="CD198"/>
  <c r="CD443"/>
  <c r="BV198"/>
  <c r="BV443"/>
  <c r="BN198"/>
  <c r="BN443"/>
  <c r="BF198"/>
  <c r="BF443"/>
  <c r="AH198"/>
  <c r="AH443"/>
  <c r="AT198"/>
  <c r="AT443"/>
  <c r="AR198"/>
  <c r="CS198"/>
  <c r="CS443"/>
  <c r="CX198"/>
  <c r="CX443"/>
  <c r="CH198"/>
  <c r="CH443"/>
  <c r="BR198"/>
  <c r="BR443"/>
  <c r="BB198"/>
  <c r="BB443"/>
  <c r="AL198"/>
  <c r="BX198"/>
  <c r="BX443"/>
  <c r="CY198"/>
  <c r="CY443"/>
  <c r="BI198"/>
  <c r="BI443"/>
  <c r="BT198"/>
  <c r="BT443"/>
  <c r="CE198"/>
  <c r="CE443"/>
  <c r="CO198"/>
  <c r="CO443"/>
  <c r="BA198"/>
  <c r="BA443"/>
  <c r="AG443"/>
  <c r="AP198"/>
  <c r="AP443"/>
  <c r="BH198"/>
  <c r="BH443"/>
  <c r="CI198"/>
  <c r="CI443"/>
  <c r="X198"/>
  <c r="AS198"/>
  <c r="AS443"/>
  <c r="CT199"/>
  <c r="CT444"/>
  <c r="CL199"/>
  <c r="CL444"/>
  <c r="CD199"/>
  <c r="CD444"/>
  <c r="BV199"/>
  <c r="BV444"/>
  <c r="BN199"/>
  <c r="BN444"/>
  <c r="BF199"/>
  <c r="BF444"/>
  <c r="AX199"/>
  <c r="AP199"/>
  <c r="AM199"/>
  <c r="AW199"/>
  <c r="BH199"/>
  <c r="BH444"/>
  <c r="BS199"/>
  <c r="BS444"/>
  <c r="CC199"/>
  <c r="CC444"/>
  <c r="CN199"/>
  <c r="CN444"/>
  <c r="CY199"/>
  <c r="CY444"/>
  <c r="CP199"/>
  <c r="CP444"/>
  <c r="BZ199"/>
  <c r="BZ444"/>
  <c r="BJ199"/>
  <c r="BJ444"/>
  <c r="AT199"/>
  <c r="AT444"/>
  <c r="BX199"/>
  <c r="BX444"/>
  <c r="BX584"/>
  <c r="AI199"/>
  <c r="AI444"/>
  <c r="AY199"/>
  <c r="BI199"/>
  <c r="BI444"/>
  <c r="BT199"/>
  <c r="BT444"/>
  <c r="CE199"/>
  <c r="CE444"/>
  <c r="CO199"/>
  <c r="CO444"/>
  <c r="AR199"/>
  <c r="CI199"/>
  <c r="CI444"/>
  <c r="AG446"/>
  <c r="BN201"/>
  <c r="BN446"/>
  <c r="BN585"/>
  <c r="BF201"/>
  <c r="BF446"/>
  <c r="AX201"/>
  <c r="AH201"/>
  <c r="CB201"/>
  <c r="CB446"/>
  <c r="CT201"/>
  <c r="CT446"/>
  <c r="CT585"/>
  <c r="CL201"/>
  <c r="CL446"/>
  <c r="CD201"/>
  <c r="CD446"/>
  <c r="BV201"/>
  <c r="BV446"/>
  <c r="AL201"/>
  <c r="BJ201"/>
  <c r="BJ446"/>
  <c r="AP201"/>
  <c r="AY201"/>
  <c r="BI201"/>
  <c r="BI446"/>
  <c r="CJ201"/>
  <c r="CJ446"/>
  <c r="CU201"/>
  <c r="CU446"/>
  <c r="CP201"/>
  <c r="CP446"/>
  <c r="BZ201"/>
  <c r="BZ446"/>
  <c r="AT201"/>
  <c r="AM201"/>
  <c r="BC201"/>
  <c r="BC446"/>
  <c r="BM201"/>
  <c r="BM446"/>
  <c r="BX201"/>
  <c r="BX446"/>
  <c r="CI201"/>
  <c r="CI446"/>
  <c r="CS201"/>
  <c r="CS446"/>
  <c r="AS201"/>
  <c r="BY201"/>
  <c r="BY446"/>
  <c r="BU223"/>
  <c r="BU468"/>
  <c r="CG223"/>
  <c r="CG468"/>
  <c r="AQ223"/>
  <c r="AQ468"/>
  <c r="BC223"/>
  <c r="BC468"/>
  <c r="CT223"/>
  <c r="CT468"/>
  <c r="CL223"/>
  <c r="CL468"/>
  <c r="BF223"/>
  <c r="BF468"/>
  <c r="AJ223"/>
  <c r="BO223"/>
  <c r="BO468"/>
  <c r="BV223"/>
  <c r="BV468"/>
  <c r="CJ223"/>
  <c r="CJ468"/>
  <c r="CQ223"/>
  <c r="CQ468"/>
  <c r="BL223"/>
  <c r="BL468"/>
  <c r="AK258"/>
  <c r="AK503"/>
  <c r="BA258"/>
  <c r="BA503"/>
  <c r="BA606"/>
  <c r="BI258"/>
  <c r="BI503"/>
  <c r="BI606"/>
  <c r="BQ258"/>
  <c r="BQ503"/>
  <c r="BQ606"/>
  <c r="BY258"/>
  <c r="BY503"/>
  <c r="BY606"/>
  <c r="CG258"/>
  <c r="CG503"/>
  <c r="CG606"/>
  <c r="CO258"/>
  <c r="CO503"/>
  <c r="CO606"/>
  <c r="CW258"/>
  <c r="CW503"/>
  <c r="CW606"/>
  <c r="AP258"/>
  <c r="AW258"/>
  <c r="AL258"/>
  <c r="AL503"/>
  <c r="BB258"/>
  <c r="BB503"/>
  <c r="BB606"/>
  <c r="BJ258"/>
  <c r="BJ503"/>
  <c r="BJ606"/>
  <c r="BR258"/>
  <c r="BR503"/>
  <c r="BR606"/>
  <c r="BZ258"/>
  <c r="BZ503"/>
  <c r="BZ606"/>
  <c r="CH258"/>
  <c r="CH503"/>
  <c r="CH606"/>
  <c r="CP258"/>
  <c r="CP503"/>
  <c r="CP606"/>
  <c r="CX258"/>
  <c r="CX503"/>
  <c r="CX606"/>
  <c r="AW267"/>
  <c r="AW512"/>
  <c r="CK267"/>
  <c r="CK512"/>
  <c r="CS267"/>
  <c r="CS512"/>
  <c r="AL267"/>
  <c r="BB267"/>
  <c r="BB512"/>
  <c r="BJ267"/>
  <c r="BJ512"/>
  <c r="BJ608"/>
  <c r="BR267"/>
  <c r="BR512"/>
  <c r="AS267"/>
  <c r="BE267"/>
  <c r="BE512"/>
  <c r="BM267"/>
  <c r="BM512"/>
  <c r="BU267"/>
  <c r="BU512"/>
  <c r="CC267"/>
  <c r="CC512"/>
  <c r="AH267"/>
  <c r="AX267"/>
  <c r="AX512"/>
  <c r="CD267"/>
  <c r="CD512"/>
  <c r="CL267"/>
  <c r="CL512"/>
  <c r="CT267"/>
  <c r="CT512"/>
  <c r="AJ386"/>
  <c r="AJ456"/>
  <c r="AJ316"/>
  <c r="AJ526"/>
  <c r="AJ351"/>
  <c r="N10" i="10"/>
  <c r="N362" s="1"/>
  <c r="N10" i="3"/>
  <c r="N33" i="10"/>
  <c r="V33" i="1"/>
  <c r="V37" s="1"/>
  <c r="R33"/>
  <c r="R350" s="1"/>
  <c r="M33"/>
  <c r="J33"/>
  <c r="S33"/>
  <c r="O33"/>
  <c r="K33"/>
  <c r="H33"/>
  <c r="U33"/>
  <c r="N33" i="9"/>
  <c r="P33" i="1"/>
  <c r="AW57" i="9"/>
  <c r="AH57"/>
  <c r="CN57"/>
  <c r="CN302"/>
  <c r="CG57"/>
  <c r="CG302"/>
  <c r="BT57"/>
  <c r="BT302"/>
  <c r="BG57"/>
  <c r="BG302"/>
  <c r="AX57"/>
  <c r="AJ57"/>
  <c r="CK57"/>
  <c r="CK302"/>
  <c r="BR57"/>
  <c r="BR302"/>
  <c r="AS57"/>
  <c r="AW90"/>
  <c r="AK90"/>
  <c r="AK335"/>
  <c r="CT90"/>
  <c r="CT335"/>
  <c r="CJ90"/>
  <c r="CJ335"/>
  <c r="BU90"/>
  <c r="BU335"/>
  <c r="BU547"/>
  <c r="BP90"/>
  <c r="BP335"/>
  <c r="AX90"/>
  <c r="AM90"/>
  <c r="CR90"/>
  <c r="CR335"/>
  <c r="BR90"/>
  <c r="BR335"/>
  <c r="AV90"/>
  <c r="AV335"/>
  <c r="CU90"/>
  <c r="CU335"/>
  <c r="CU547"/>
  <c r="L98"/>
  <c r="K98"/>
  <c r="J98"/>
  <c r="I98"/>
  <c r="H98"/>
  <c r="CX99"/>
  <c r="CX344"/>
  <c r="CX549"/>
  <c r="CJ99"/>
  <c r="CJ344"/>
  <c r="CB99"/>
  <c r="CB344"/>
  <c r="BO99"/>
  <c r="BO344"/>
  <c r="BJ99"/>
  <c r="BJ344"/>
  <c r="BJ549"/>
  <c r="AV99"/>
  <c r="AI99"/>
  <c r="AY99"/>
  <c r="AJ99"/>
  <c r="AJ344"/>
  <c r="CY99"/>
  <c r="CY344"/>
  <c r="CH99"/>
  <c r="CH344"/>
  <c r="BL99"/>
  <c r="BL344"/>
  <c r="AT99"/>
  <c r="AT344"/>
  <c r="X99"/>
  <c r="AU99"/>
  <c r="CH105"/>
  <c r="CH350"/>
  <c r="CH550"/>
  <c r="CL105"/>
  <c r="CL350"/>
  <c r="CL550"/>
  <c r="CY125"/>
  <c r="CY370"/>
  <c r="CY559"/>
  <c r="CO125"/>
  <c r="CO370"/>
  <c r="CO559"/>
  <c r="CI125"/>
  <c r="CI370"/>
  <c r="CD125"/>
  <c r="CD370"/>
  <c r="CD559"/>
  <c r="BS125"/>
  <c r="BS370"/>
  <c r="BS559"/>
  <c r="BM125"/>
  <c r="BM370"/>
  <c r="BJ125"/>
  <c r="BJ370"/>
  <c r="BJ559"/>
  <c r="AX125"/>
  <c r="AK125"/>
  <c r="AK370"/>
  <c r="CV125"/>
  <c r="CV370"/>
  <c r="CV559"/>
  <c r="CK125"/>
  <c r="CK370"/>
  <c r="BZ125"/>
  <c r="BZ370"/>
  <c r="BZ559"/>
  <c r="BE125"/>
  <c r="BE370"/>
  <c r="BE559"/>
  <c r="AP125"/>
  <c r="AW125"/>
  <c r="CD127"/>
  <c r="CD372"/>
  <c r="BB127"/>
  <c r="BB372"/>
  <c r="BN127"/>
  <c r="BN372"/>
  <c r="CY131"/>
  <c r="CY376"/>
  <c r="CO131"/>
  <c r="CO376"/>
  <c r="CD131"/>
  <c r="CD376"/>
  <c r="BS131"/>
  <c r="BS376"/>
  <c r="BJ131"/>
  <c r="BJ376"/>
  <c r="AX131"/>
  <c r="CW131"/>
  <c r="CW376"/>
  <c r="AM131"/>
  <c r="CS131"/>
  <c r="CS376"/>
  <c r="BY131"/>
  <c r="BY376"/>
  <c r="BC131"/>
  <c r="BC376"/>
  <c r="X136"/>
  <c r="N136"/>
  <c r="AT165"/>
  <c r="CW165"/>
  <c r="CW410"/>
  <c r="CW572"/>
  <c r="CW168"/>
  <c r="CW413"/>
  <c r="CS168"/>
  <c r="CS413"/>
  <c r="CM168"/>
  <c r="CM413"/>
  <c r="CI168"/>
  <c r="CI413"/>
  <c r="CD168"/>
  <c r="CD413"/>
  <c r="BY168"/>
  <c r="BY413"/>
  <c r="BU168"/>
  <c r="BU413"/>
  <c r="BU573"/>
  <c r="BO168"/>
  <c r="BO413"/>
  <c r="BK168"/>
  <c r="BK413"/>
  <c r="BF168"/>
  <c r="BF413"/>
  <c r="BA168"/>
  <c r="BA413"/>
  <c r="AW168"/>
  <c r="AO168"/>
  <c r="AJ168"/>
  <c r="AJ413"/>
  <c r="AX168"/>
  <c r="AX413"/>
  <c r="AQ168"/>
  <c r="AQ413"/>
  <c r="AK168"/>
  <c r="CX168"/>
  <c r="CX413"/>
  <c r="AT168"/>
  <c r="AH168"/>
  <c r="AH413"/>
  <c r="CU168"/>
  <c r="CU413"/>
  <c r="CK168"/>
  <c r="CK413"/>
  <c r="CA168"/>
  <c r="CA413"/>
  <c r="BR168"/>
  <c r="BR413"/>
  <c r="BI168"/>
  <c r="BI413"/>
  <c r="AY168"/>
  <c r="AM168"/>
  <c r="AM413"/>
  <c r="CR196"/>
  <c r="CR441"/>
  <c r="CR584"/>
  <c r="CM196"/>
  <c r="CM441"/>
  <c r="CM584"/>
  <c r="CI196"/>
  <c r="CI441"/>
  <c r="CI584"/>
  <c r="CF196"/>
  <c r="CF441"/>
  <c r="BZ196"/>
  <c r="BZ441"/>
  <c r="BZ584"/>
  <c r="BV196"/>
  <c r="BV441"/>
  <c r="BV584"/>
  <c r="BS196"/>
  <c r="BS441"/>
  <c r="BM196"/>
  <c r="BM441"/>
  <c r="BI196"/>
  <c r="BI441"/>
  <c r="BI584"/>
  <c r="BF196"/>
  <c r="BF441"/>
  <c r="AZ196"/>
  <c r="AZ441"/>
  <c r="AQ196"/>
  <c r="AQ441"/>
  <c r="AI196"/>
  <c r="CW196"/>
  <c r="CW441"/>
  <c r="AR196"/>
  <c r="AJ196"/>
  <c r="AJ441"/>
  <c r="CO196"/>
  <c r="CO441"/>
  <c r="CK196"/>
  <c r="CK441"/>
  <c r="CB196"/>
  <c r="CB441"/>
  <c r="BU196"/>
  <c r="BU441"/>
  <c r="BU584"/>
  <c r="BK196"/>
  <c r="BK441"/>
  <c r="BB196"/>
  <c r="BB441"/>
  <c r="AM196"/>
  <c r="AM441"/>
  <c r="CU196"/>
  <c r="CU441"/>
  <c r="CU584"/>
  <c r="AN196"/>
  <c r="AJ198"/>
  <c r="CO198"/>
  <c r="CO443"/>
  <c r="CU198"/>
  <c r="CU443"/>
  <c r="CL198"/>
  <c r="CL443"/>
  <c r="CL584"/>
  <c r="CD198"/>
  <c r="CD443"/>
  <c r="CD584"/>
  <c r="AN198"/>
  <c r="CP198"/>
  <c r="CP443"/>
  <c r="AW198"/>
  <c r="CV198"/>
  <c r="CV443"/>
  <c r="N225"/>
  <c r="O225"/>
  <c r="P225"/>
  <c r="I225"/>
  <c r="N232"/>
  <c r="I232"/>
  <c r="N238"/>
  <c r="O238"/>
  <c r="P238"/>
  <c r="Q238"/>
  <c r="R238"/>
  <c r="S238"/>
  <c r="T238"/>
  <c r="U238"/>
  <c r="V238"/>
  <c r="I238"/>
  <c r="J238"/>
  <c r="K238"/>
  <c r="L238"/>
  <c r="CU242"/>
  <c r="CU487"/>
  <c r="CU597"/>
  <c r="BH242"/>
  <c r="BH487"/>
  <c r="BH597"/>
  <c r="BT242"/>
  <c r="BT487"/>
  <c r="BR242"/>
  <c r="BR487"/>
  <c r="BR597"/>
  <c r="CN255"/>
  <c r="CN500"/>
  <c r="CK255"/>
  <c r="CK500"/>
  <c r="CI255"/>
  <c r="CI500"/>
  <c r="BW255"/>
  <c r="BW500"/>
  <c r="BU255"/>
  <c r="BU500"/>
  <c r="BU606"/>
  <c r="BI255"/>
  <c r="BI500"/>
  <c r="BG255"/>
  <c r="BG500"/>
  <c r="BE255"/>
  <c r="BE500"/>
  <c r="AM255"/>
  <c r="AR255"/>
  <c r="AR500"/>
  <c r="CP255"/>
  <c r="CP500"/>
  <c r="CX255"/>
  <c r="CX500"/>
  <c r="CJ255"/>
  <c r="CJ500"/>
  <c r="CJ606"/>
  <c r="BV255"/>
  <c r="BV500"/>
  <c r="BH255"/>
  <c r="BH500"/>
  <c r="BH606"/>
  <c r="AT255"/>
  <c r="AR275"/>
  <c r="AR520"/>
  <c r="AI275"/>
  <c r="CB275"/>
  <c r="CB520"/>
  <c r="BW275"/>
  <c r="BW520"/>
  <c r="BQ275"/>
  <c r="BQ520"/>
  <c r="BM275"/>
  <c r="BM520"/>
  <c r="BG275"/>
  <c r="BG520"/>
  <c r="BB275"/>
  <c r="BB520"/>
  <c r="AT275"/>
  <c r="AJ275"/>
  <c r="AN275"/>
  <c r="BZ275"/>
  <c r="BZ520"/>
  <c r="BO275"/>
  <c r="BO520"/>
  <c r="BD275"/>
  <c r="BD520"/>
  <c r="AO275"/>
  <c r="BB610" i="3"/>
  <c r="BU610"/>
  <c r="BT586"/>
  <c r="BD586"/>
  <c r="CD574"/>
  <c r="AY505" i="1"/>
  <c r="BK65" i="3"/>
  <c r="BK310"/>
  <c r="I68"/>
  <c r="L81"/>
  <c r="K81"/>
  <c r="AV95"/>
  <c r="AV207"/>
  <c r="AV452"/>
  <c r="N230"/>
  <c r="O230"/>
  <c r="P230"/>
  <c r="Q230"/>
  <c r="AA37"/>
  <c r="BX57" i="9"/>
  <c r="BX302"/>
  <c r="BX536"/>
  <c r="X60"/>
  <c r="BE81"/>
  <c r="BE326"/>
  <c r="BX81"/>
  <c r="BX326"/>
  <c r="CQ81"/>
  <c r="CQ326"/>
  <c r="AT86"/>
  <c r="AR87"/>
  <c r="CG90"/>
  <c r="CG335"/>
  <c r="CG547"/>
  <c r="BV99"/>
  <c r="BV344"/>
  <c r="BL125"/>
  <c r="BL370"/>
  <c r="BL559"/>
  <c r="CF125"/>
  <c r="CF370"/>
  <c r="CJ131"/>
  <c r="CJ376"/>
  <c r="BC168"/>
  <c r="BC413"/>
  <c r="BW168"/>
  <c r="BW413"/>
  <c r="CP168"/>
  <c r="CP413"/>
  <c r="CX198"/>
  <c r="CX443"/>
  <c r="I233"/>
  <c r="CW257"/>
  <c r="CW502"/>
  <c r="CW606"/>
  <c r="BP257"/>
  <c r="BP502"/>
  <c r="BP606"/>
  <c r="CV257"/>
  <c r="CV502"/>
  <c r="BK275"/>
  <c r="BK520"/>
  <c r="CV133" i="1"/>
  <c r="CV378" s="1"/>
  <c r="BP133"/>
  <c r="BP378"/>
  <c r="BG175"/>
  <c r="BG420" s="1"/>
  <c r="AV175"/>
  <c r="BW185"/>
  <c r="BW430" s="1"/>
  <c r="AI238"/>
  <c r="X238"/>
  <c r="Y238" s="1"/>
  <c r="Z238" s="1"/>
  <c r="AA238" s="1"/>
  <c r="AT238"/>
  <c r="BO60" i="3"/>
  <c r="BO305"/>
  <c r="BO536"/>
  <c r="BZ60"/>
  <c r="BZ305"/>
  <c r="BR60"/>
  <c r="BR305"/>
  <c r="BJ60"/>
  <c r="BJ305"/>
  <c r="BB60"/>
  <c r="BB305"/>
  <c r="BB536"/>
  <c r="AT60"/>
  <c r="AH60"/>
  <c r="BH60"/>
  <c r="BH305"/>
  <c r="BH536"/>
  <c r="BS60"/>
  <c r="BS305"/>
  <c r="CC60"/>
  <c r="CC305"/>
  <c r="CQ60"/>
  <c r="CQ305"/>
  <c r="CX60"/>
  <c r="CX305"/>
  <c r="CP60"/>
  <c r="CP305"/>
  <c r="CH60"/>
  <c r="CH305"/>
  <c r="AL60"/>
  <c r="AL305"/>
  <c r="AR60"/>
  <c r="CS60"/>
  <c r="CS305"/>
  <c r="L85"/>
  <c r="N85"/>
  <c r="X87"/>
  <c r="W332"/>
  <c r="X95"/>
  <c r="W340"/>
  <c r="CT102"/>
  <c r="CT347"/>
  <c r="CL102"/>
  <c r="CL347"/>
  <c r="CD102"/>
  <c r="CD347"/>
  <c r="BV102"/>
  <c r="BV347"/>
  <c r="BN102"/>
  <c r="BN347"/>
  <c r="BF102"/>
  <c r="BF347"/>
  <c r="AX102"/>
  <c r="AX347"/>
  <c r="AH102"/>
  <c r="AH347"/>
  <c r="AS102"/>
  <c r="AS347"/>
  <c r="AJ102"/>
  <c r="AJ347"/>
  <c r="BW102"/>
  <c r="BW347"/>
  <c r="CR102"/>
  <c r="CR347"/>
  <c r="AM102"/>
  <c r="AM347"/>
  <c r="BS102"/>
  <c r="BS347"/>
  <c r="CN102"/>
  <c r="CN347"/>
  <c r="BG102"/>
  <c r="BG347"/>
  <c r="CB102"/>
  <c r="CB347"/>
  <c r="CW102"/>
  <c r="CW347"/>
  <c r="BL102"/>
  <c r="BL347"/>
  <c r="CI102"/>
  <c r="CI347"/>
  <c r="AL102"/>
  <c r="CO102"/>
  <c r="CO347"/>
  <c r="CE102"/>
  <c r="CE347"/>
  <c r="BT102"/>
  <c r="BT347"/>
  <c r="BI102"/>
  <c r="BI347"/>
  <c r="AY102"/>
  <c r="AY347"/>
  <c r="CV102"/>
  <c r="CV347"/>
  <c r="CK102"/>
  <c r="CK347"/>
  <c r="CA102"/>
  <c r="CA347"/>
  <c r="BP102"/>
  <c r="BP347"/>
  <c r="BE102"/>
  <c r="BE347"/>
  <c r="AO102"/>
  <c r="BM102"/>
  <c r="BM347"/>
  <c r="BX102"/>
  <c r="BX347"/>
  <c r="AQ102"/>
  <c r="AQ347"/>
  <c r="AV102"/>
  <c r="AV347"/>
  <c r="AQ103"/>
  <c r="AQ348"/>
  <c r="BL103"/>
  <c r="BL348"/>
  <c r="CG103"/>
  <c r="CG348"/>
  <c r="CT103"/>
  <c r="CT348"/>
  <c r="CL103"/>
  <c r="CL348"/>
  <c r="CD103"/>
  <c r="CD348"/>
  <c r="BV103"/>
  <c r="BV348"/>
  <c r="BN103"/>
  <c r="BN348"/>
  <c r="BF103"/>
  <c r="BF348"/>
  <c r="AX103"/>
  <c r="AX348"/>
  <c r="AL103"/>
  <c r="CO103"/>
  <c r="CO348"/>
  <c r="CE103"/>
  <c r="CE348"/>
  <c r="BT103"/>
  <c r="BT348"/>
  <c r="BI103"/>
  <c r="BI348"/>
  <c r="AY103"/>
  <c r="CV103"/>
  <c r="CV348"/>
  <c r="CK103"/>
  <c r="CK348"/>
  <c r="CA103"/>
  <c r="CA348"/>
  <c r="BP103"/>
  <c r="BP348"/>
  <c r="BE103"/>
  <c r="BE348"/>
  <c r="AO103"/>
  <c r="BX103"/>
  <c r="BX348"/>
  <c r="AP103"/>
  <c r="AI103"/>
  <c r="AU103"/>
  <c r="CI103"/>
  <c r="CI348"/>
  <c r="AW103"/>
  <c r="BS103"/>
  <c r="BS348"/>
  <c r="CN103"/>
  <c r="CN348"/>
  <c r="X104"/>
  <c r="X349"/>
  <c r="CX104"/>
  <c r="CX349"/>
  <c r="CP104"/>
  <c r="CP349"/>
  <c r="CP550"/>
  <c r="CH104"/>
  <c r="CH349"/>
  <c r="BZ104"/>
  <c r="BZ349"/>
  <c r="BR104"/>
  <c r="BR349"/>
  <c r="BJ104"/>
  <c r="BJ349"/>
  <c r="BB104"/>
  <c r="BB349"/>
  <c r="AP104"/>
  <c r="BO104"/>
  <c r="BO349"/>
  <c r="BO550"/>
  <c r="BD104"/>
  <c r="BD349"/>
  <c r="AS104"/>
  <c r="AS349"/>
  <c r="AO104"/>
  <c r="AG349"/>
  <c r="AT104"/>
  <c r="CU104"/>
  <c r="CU349"/>
  <c r="CU550"/>
  <c r="CJ104"/>
  <c r="CJ349"/>
  <c r="BY104"/>
  <c r="BY349"/>
  <c r="AY104"/>
  <c r="CV104"/>
  <c r="CV349"/>
  <c r="CK104"/>
  <c r="CK349"/>
  <c r="CA104"/>
  <c r="CA349"/>
  <c r="BP104"/>
  <c r="BP349"/>
  <c r="BP550"/>
  <c r="BE104"/>
  <c r="BE349"/>
  <c r="BE550"/>
  <c r="AU104"/>
  <c r="BC104"/>
  <c r="BC349"/>
  <c r="BX104"/>
  <c r="BX349"/>
  <c r="CS104"/>
  <c r="CS349"/>
  <c r="L105"/>
  <c r="K105"/>
  <c r="J105"/>
  <c r="X105"/>
  <c r="W350"/>
  <c r="AS133"/>
  <c r="CT133"/>
  <c r="CT378"/>
  <c r="CL133"/>
  <c r="CL378"/>
  <c r="CL561"/>
  <c r="CD133"/>
  <c r="CD378"/>
  <c r="BV133"/>
  <c r="BV378"/>
  <c r="BN133"/>
  <c r="BN378"/>
  <c r="BF133"/>
  <c r="BF378"/>
  <c r="AX133"/>
  <c r="CV133"/>
  <c r="CV378"/>
  <c r="CV561"/>
  <c r="CK133"/>
  <c r="CK378"/>
  <c r="CA133"/>
  <c r="CA378"/>
  <c r="BP133"/>
  <c r="BP378"/>
  <c r="BE133"/>
  <c r="BE378"/>
  <c r="BT133"/>
  <c r="BT378"/>
  <c r="BT561"/>
  <c r="AI133"/>
  <c r="BO133"/>
  <c r="BO378"/>
  <c r="CJ133"/>
  <c r="CJ378"/>
  <c r="AP133"/>
  <c r="AP378"/>
  <c r="AH133"/>
  <c r="AH378"/>
  <c r="AU133"/>
  <c r="CW133"/>
  <c r="CW378"/>
  <c r="CW561"/>
  <c r="CM133"/>
  <c r="CM378"/>
  <c r="CB133"/>
  <c r="CB378"/>
  <c r="BQ133"/>
  <c r="BQ378"/>
  <c r="BG133"/>
  <c r="BG378"/>
  <c r="AV133"/>
  <c r="AV378"/>
  <c r="AK133"/>
  <c r="AK378"/>
  <c r="AR133"/>
  <c r="BM133"/>
  <c r="BM378"/>
  <c r="CI133"/>
  <c r="CI378"/>
  <c r="AI134"/>
  <c r="BO134"/>
  <c r="BO379"/>
  <c r="CJ134"/>
  <c r="CJ379"/>
  <c r="AG379"/>
  <c r="AH134"/>
  <c r="AH379"/>
  <c r="AU134"/>
  <c r="CW134"/>
  <c r="CW379"/>
  <c r="CM134"/>
  <c r="CM379"/>
  <c r="CB134"/>
  <c r="CB379"/>
  <c r="BQ134"/>
  <c r="BQ379"/>
  <c r="BG134"/>
  <c r="BG379"/>
  <c r="BG561"/>
  <c r="AV134"/>
  <c r="BC134"/>
  <c r="BC379"/>
  <c r="BX134"/>
  <c r="BX379"/>
  <c r="CS134"/>
  <c r="CS379"/>
  <c r="CT134"/>
  <c r="CT379"/>
  <c r="CL134"/>
  <c r="CL379"/>
  <c r="CD134"/>
  <c r="CD379"/>
  <c r="BV134"/>
  <c r="BV379"/>
  <c r="BN134"/>
  <c r="BN379"/>
  <c r="BF134"/>
  <c r="BF379"/>
  <c r="AX134"/>
  <c r="AX379"/>
  <c r="AL134"/>
  <c r="CQ134"/>
  <c r="CQ379"/>
  <c r="CQ561"/>
  <c r="CF134"/>
  <c r="CF379"/>
  <c r="BU134"/>
  <c r="BU379"/>
  <c r="BU561"/>
  <c r="BK134"/>
  <c r="BK379"/>
  <c r="BK561"/>
  <c r="AZ134"/>
  <c r="AJ134"/>
  <c r="AK134"/>
  <c r="AK379"/>
  <c r="AR134"/>
  <c r="W382"/>
  <c r="N137"/>
  <c r="O137"/>
  <c r="P137"/>
  <c r="Q137"/>
  <c r="AG383"/>
  <c r="AO138"/>
  <c r="AO383"/>
  <c r="AR138"/>
  <c r="BO138"/>
  <c r="BO383"/>
  <c r="AU138"/>
  <c r="CR138"/>
  <c r="CR383"/>
  <c r="CG138"/>
  <c r="CG383"/>
  <c r="BW138"/>
  <c r="BW383"/>
  <c r="BL138"/>
  <c r="BL383"/>
  <c r="BA138"/>
  <c r="BA383"/>
  <c r="AQ138"/>
  <c r="AQ383"/>
  <c r="AW153"/>
  <c r="CK153"/>
  <c r="CK398"/>
  <c r="CS153"/>
  <c r="CS398"/>
  <c r="AS153"/>
  <c r="AS398"/>
  <c r="BI153"/>
  <c r="BI398"/>
  <c r="BQ153"/>
  <c r="BQ398"/>
  <c r="BU153"/>
  <c r="BU398"/>
  <c r="CC153"/>
  <c r="CC398"/>
  <c r="BA157"/>
  <c r="BA402"/>
  <c r="BI157"/>
  <c r="BI402"/>
  <c r="BQ157"/>
  <c r="BQ402"/>
  <c r="BY157"/>
  <c r="BY402"/>
  <c r="CG157"/>
  <c r="CG402"/>
  <c r="CO157"/>
  <c r="CO402"/>
  <c r="CW157"/>
  <c r="CW402"/>
  <c r="CR157"/>
  <c r="CR402"/>
  <c r="CR571"/>
  <c r="AO157"/>
  <c r="AO402"/>
  <c r="AW159"/>
  <c r="AS159"/>
  <c r="AS404"/>
  <c r="BE159"/>
  <c r="BE404"/>
  <c r="BM159"/>
  <c r="BM404"/>
  <c r="BM571"/>
  <c r="BU159"/>
  <c r="BU404"/>
  <c r="BU571"/>
  <c r="CC159"/>
  <c r="CC404"/>
  <c r="CC571"/>
  <c r="CK159"/>
  <c r="CK404"/>
  <c r="CK571"/>
  <c r="CS159"/>
  <c r="CS404"/>
  <c r="CS571"/>
  <c r="X168"/>
  <c r="AO168"/>
  <c r="BA168"/>
  <c r="BA413"/>
  <c r="BI168"/>
  <c r="BI413"/>
  <c r="BQ168"/>
  <c r="BQ413"/>
  <c r="BY168"/>
  <c r="BY413"/>
  <c r="CG168"/>
  <c r="CG413"/>
  <c r="CO168"/>
  <c r="CO413"/>
  <c r="CW168"/>
  <c r="CW413"/>
  <c r="AQ171"/>
  <c r="AQ416"/>
  <c r="X171"/>
  <c r="AK171"/>
  <c r="BA171"/>
  <c r="BA416"/>
  <c r="CX191"/>
  <c r="CX436"/>
  <c r="CP191"/>
  <c r="CP436"/>
  <c r="CH191"/>
  <c r="CH436"/>
  <c r="BZ191"/>
  <c r="BZ436"/>
  <c r="BR191"/>
  <c r="BR436"/>
  <c r="BJ191"/>
  <c r="BJ436"/>
  <c r="BB191"/>
  <c r="BB436"/>
  <c r="AP191"/>
  <c r="CA191"/>
  <c r="CA436"/>
  <c r="CA582"/>
  <c r="AG436"/>
  <c r="AT191"/>
  <c r="AW191"/>
  <c r="AW436"/>
  <c r="BH191"/>
  <c r="BH436"/>
  <c r="BS191"/>
  <c r="BS436"/>
  <c r="CC191"/>
  <c r="CC436"/>
  <c r="CN191"/>
  <c r="CN436"/>
  <c r="CY191"/>
  <c r="CY436"/>
  <c r="AQ192"/>
  <c r="AQ437"/>
  <c r="CX192"/>
  <c r="CX437"/>
  <c r="CP192"/>
  <c r="CP437"/>
  <c r="CP583"/>
  <c r="CH192"/>
  <c r="CH437"/>
  <c r="BZ192"/>
  <c r="BZ437"/>
  <c r="BR192"/>
  <c r="BR437"/>
  <c r="BJ192"/>
  <c r="BJ437"/>
  <c r="BB192"/>
  <c r="BB437"/>
  <c r="AT192"/>
  <c r="AG437"/>
  <c r="AH192"/>
  <c r="AH437"/>
  <c r="AW192"/>
  <c r="BH192"/>
  <c r="BH437"/>
  <c r="BS192"/>
  <c r="BS437"/>
  <c r="CC192"/>
  <c r="CC437"/>
  <c r="CN192"/>
  <c r="CN437"/>
  <c r="CY192"/>
  <c r="CY437"/>
  <c r="AG445"/>
  <c r="CL200"/>
  <c r="CL445"/>
  <c r="CD200"/>
  <c r="CD445"/>
  <c r="BV200"/>
  <c r="BV445"/>
  <c r="BN200"/>
  <c r="BN445"/>
  <c r="BF200"/>
  <c r="BF445"/>
  <c r="AX200"/>
  <c r="AP200"/>
  <c r="BU200"/>
  <c r="BU445"/>
  <c r="CT200"/>
  <c r="CT445"/>
  <c r="AH200"/>
  <c r="BH200"/>
  <c r="BH445"/>
  <c r="CX203"/>
  <c r="CX448"/>
  <c r="CP203"/>
  <c r="CP448"/>
  <c r="CH203"/>
  <c r="CH448"/>
  <c r="BZ203"/>
  <c r="BZ448"/>
  <c r="BR203"/>
  <c r="BR448"/>
  <c r="BR585"/>
  <c r="BJ203"/>
  <c r="BJ448"/>
  <c r="BB203"/>
  <c r="BB448"/>
  <c r="AT203"/>
  <c r="AL203"/>
  <c r="AG448"/>
  <c r="CR204"/>
  <c r="CR449"/>
  <c r="CR585"/>
  <c r="CX204"/>
  <c r="CX449"/>
  <c r="CP204"/>
  <c r="CP449"/>
  <c r="CH204"/>
  <c r="CH449"/>
  <c r="BZ204"/>
  <c r="BZ449"/>
  <c r="BR204"/>
  <c r="BR449"/>
  <c r="BJ204"/>
  <c r="BJ449"/>
  <c r="BB204"/>
  <c r="BB449"/>
  <c r="AT204"/>
  <c r="AG449"/>
  <c r="AH204"/>
  <c r="AH449"/>
  <c r="AM212"/>
  <c r="CC212"/>
  <c r="CC457"/>
  <c r="CC587"/>
  <c r="CX212"/>
  <c r="CX457"/>
  <c r="CX587"/>
  <c r="CH212"/>
  <c r="CH457"/>
  <c r="CH587"/>
  <c r="CH588" s="1"/>
  <c r="BR212"/>
  <c r="BR457"/>
  <c r="BR587"/>
  <c r="BB212"/>
  <c r="BB457"/>
  <c r="BB587"/>
  <c r="BB588" s="1"/>
  <c r="CV212"/>
  <c r="CV457"/>
  <c r="CV587"/>
  <c r="CA212"/>
  <c r="CA457"/>
  <c r="CA587"/>
  <c r="BE212"/>
  <c r="BE457"/>
  <c r="BE587"/>
  <c r="AU212"/>
  <c r="CR212"/>
  <c r="CR457"/>
  <c r="CR587"/>
  <c r="BW212"/>
  <c r="BW457"/>
  <c r="BW587"/>
  <c r="BW588" s="1"/>
  <c r="BA212"/>
  <c r="BA457"/>
  <c r="BA587"/>
  <c r="AQ212"/>
  <c r="AQ457"/>
  <c r="AQ587" s="1"/>
  <c r="CU212"/>
  <c r="CU457"/>
  <c r="CU587"/>
  <c r="BY212"/>
  <c r="BY457"/>
  <c r="BY587"/>
  <c r="BD212"/>
  <c r="BD457"/>
  <c r="BD587"/>
  <c r="BD588" s="1"/>
  <c r="CT212"/>
  <c r="CT457"/>
  <c r="CT587"/>
  <c r="CD212"/>
  <c r="CD457"/>
  <c r="CD587"/>
  <c r="BN212"/>
  <c r="BN457"/>
  <c r="BN587"/>
  <c r="AX212"/>
  <c r="AH212"/>
  <c r="CQ212"/>
  <c r="CQ457"/>
  <c r="CQ587"/>
  <c r="CQ588" s="1"/>
  <c r="BU212"/>
  <c r="BU457"/>
  <c r="BU587"/>
  <c r="AZ212"/>
  <c r="CM212"/>
  <c r="CM457"/>
  <c r="CM587"/>
  <c r="BQ212"/>
  <c r="BQ457"/>
  <c r="BQ587"/>
  <c r="AV212"/>
  <c r="AK212"/>
  <c r="CO212"/>
  <c r="CO457"/>
  <c r="CO587"/>
  <c r="BT212"/>
  <c r="BT457"/>
  <c r="BT587"/>
  <c r="AY212"/>
  <c r="AY457"/>
  <c r="AY587" s="1"/>
  <c r="BC212"/>
  <c r="BC457"/>
  <c r="BC587"/>
  <c r="CY232"/>
  <c r="CY477"/>
  <c r="CY596"/>
  <c r="BO232"/>
  <c r="BO477"/>
  <c r="CI232"/>
  <c r="CI477"/>
  <c r="N8" i="10"/>
  <c r="U8" s="1"/>
  <c r="U290" s="1"/>
  <c r="U8" i="1"/>
  <c r="Q8"/>
  <c r="Q290" s="1"/>
  <c r="L8"/>
  <c r="H8"/>
  <c r="V8"/>
  <c r="R8"/>
  <c r="M8"/>
  <c r="M430" s="1"/>
  <c r="I8"/>
  <c r="N13" i="10"/>
  <c r="S13" i="1"/>
  <c r="O13"/>
  <c r="J13"/>
  <c r="T13"/>
  <c r="T400" s="1"/>
  <c r="P13"/>
  <c r="K13"/>
  <c r="N20" i="10"/>
  <c r="V20" i="1"/>
  <c r="R20"/>
  <c r="R512" s="1"/>
  <c r="M20"/>
  <c r="I20"/>
  <c r="S20"/>
  <c r="S512" s="1"/>
  <c r="O20"/>
  <c r="J20"/>
  <c r="N29" i="10"/>
  <c r="U29" i="1"/>
  <c r="Q29"/>
  <c r="L29"/>
  <c r="H29"/>
  <c r="N29" i="9"/>
  <c r="V29" i="1"/>
  <c r="R29"/>
  <c r="M29"/>
  <c r="I29"/>
  <c r="L30" i="3"/>
  <c r="J30"/>
  <c r="J312" s="1"/>
  <c r="CY44" i="9"/>
  <c r="CY289"/>
  <c r="CT44"/>
  <c r="CT289"/>
  <c r="CK44"/>
  <c r="CK289"/>
  <c r="CF44"/>
  <c r="CF289"/>
  <c r="BV44"/>
  <c r="BV289"/>
  <c r="BR44"/>
  <c r="BR289"/>
  <c r="BH44"/>
  <c r="BH289"/>
  <c r="BD44"/>
  <c r="BD289"/>
  <c r="AS44"/>
  <c r="AS289"/>
  <c r="AT44"/>
  <c r="AT289"/>
  <c r="AI53"/>
  <c r="CY53"/>
  <c r="CY298"/>
  <c r="CY535"/>
  <c r="CJ53"/>
  <c r="CJ298"/>
  <c r="BT53"/>
  <c r="BT298"/>
  <c r="BE53"/>
  <c r="BE298"/>
  <c r="AQ53"/>
  <c r="AQ298"/>
  <c r="CK54"/>
  <c r="CK299"/>
  <c r="BU54"/>
  <c r="BU299"/>
  <c r="BU535"/>
  <c r="AU54"/>
  <c r="AL68"/>
  <c r="AL313"/>
  <c r="AP68"/>
  <c r="AP313"/>
  <c r="CO107"/>
  <c r="CO352"/>
  <c r="CO551"/>
  <c r="BY107"/>
  <c r="BY352"/>
  <c r="BY551"/>
  <c r="BM107"/>
  <c r="BM352"/>
  <c r="BM551"/>
  <c r="BB107"/>
  <c r="BB352"/>
  <c r="BB551"/>
  <c r="AS107"/>
  <c r="AS352"/>
  <c r="AS551" s="1"/>
  <c r="AJ107"/>
  <c r="AJ352"/>
  <c r="AJ551" s="1"/>
  <c r="CX107"/>
  <c r="CX352"/>
  <c r="CX551"/>
  <c r="CL107"/>
  <c r="CL352"/>
  <c r="CL551"/>
  <c r="BW107"/>
  <c r="BW352"/>
  <c r="BW551"/>
  <c r="BL107"/>
  <c r="BL352"/>
  <c r="BL551"/>
  <c r="BA107"/>
  <c r="BA352"/>
  <c r="BA551"/>
  <c r="AX107"/>
  <c r="AX352"/>
  <c r="AX551" s="1"/>
  <c r="AM107"/>
  <c r="BF132"/>
  <c r="BF377"/>
  <c r="CF132"/>
  <c r="CF377"/>
  <c r="CD142"/>
  <c r="CD387"/>
  <c r="CD563"/>
  <c r="BL142"/>
  <c r="BL387"/>
  <c r="BL563"/>
  <c r="AJ142"/>
  <c r="CS142"/>
  <c r="CS387"/>
  <c r="CS563"/>
  <c r="BZ142"/>
  <c r="BZ387"/>
  <c r="BZ563"/>
  <c r="BF142"/>
  <c r="BF387"/>
  <c r="BF563"/>
  <c r="AN142"/>
  <c r="AN152"/>
  <c r="CT152"/>
  <c r="CT397"/>
  <c r="CO152"/>
  <c r="CO397"/>
  <c r="CF152"/>
  <c r="CF397"/>
  <c r="CA152"/>
  <c r="CA397"/>
  <c r="CA570"/>
  <c r="BQ152"/>
  <c r="BQ397"/>
  <c r="BM152"/>
  <c r="BM397"/>
  <c r="BC152"/>
  <c r="BC397"/>
  <c r="AR152"/>
  <c r="AR397"/>
  <c r="CT156"/>
  <c r="CT401"/>
  <c r="CD156"/>
  <c r="CD401"/>
  <c r="BI156"/>
  <c r="BI401"/>
  <c r="AQ156"/>
  <c r="AQ401"/>
  <c r="AO166"/>
  <c r="AO411"/>
  <c r="V166"/>
  <c r="AS166"/>
  <c r="CW170"/>
  <c r="CW415"/>
  <c r="CS170"/>
  <c r="CS415"/>
  <c r="CM170"/>
  <c r="CM415"/>
  <c r="CI170"/>
  <c r="CI415"/>
  <c r="CD170"/>
  <c r="CD415"/>
  <c r="BY170"/>
  <c r="BY415"/>
  <c r="BU170"/>
  <c r="BU415"/>
  <c r="BO170"/>
  <c r="BO415"/>
  <c r="BK170"/>
  <c r="BK415"/>
  <c r="BF170"/>
  <c r="BF415"/>
  <c r="BA170"/>
  <c r="BA415"/>
  <c r="AW170"/>
  <c r="AO170"/>
  <c r="AJ170"/>
  <c r="AX170"/>
  <c r="AQ170"/>
  <c r="AQ415"/>
  <c r="AK170"/>
  <c r="AK415"/>
  <c r="CX170"/>
  <c r="CX415"/>
  <c r="CY177"/>
  <c r="CY422"/>
  <c r="CY575"/>
  <c r="CQ177"/>
  <c r="CQ422"/>
  <c r="CQ575"/>
  <c r="BY177"/>
  <c r="BY422"/>
  <c r="BY575"/>
  <c r="BH177"/>
  <c r="BH422"/>
  <c r="BH575"/>
  <c r="AN177"/>
  <c r="CO177"/>
  <c r="CO422"/>
  <c r="CO575"/>
  <c r="CL177"/>
  <c r="CL422"/>
  <c r="CL575"/>
  <c r="BU177"/>
  <c r="BU422"/>
  <c r="BU575"/>
  <c r="BC177"/>
  <c r="BC422"/>
  <c r="BC575"/>
  <c r="AR177"/>
  <c r="AR422"/>
  <c r="AR575"/>
  <c r="CX177"/>
  <c r="CX422"/>
  <c r="CX575"/>
  <c r="AY184"/>
  <c r="AY429"/>
  <c r="AP184"/>
  <c r="AH184"/>
  <c r="AH429"/>
  <c r="CV184"/>
  <c r="CV429"/>
  <c r="CQ184"/>
  <c r="CQ429"/>
  <c r="CL184"/>
  <c r="CL429"/>
  <c r="CH184"/>
  <c r="CH429"/>
  <c r="CE184"/>
  <c r="CE429"/>
  <c r="BZ184"/>
  <c r="BZ429"/>
  <c r="BV184"/>
  <c r="BV429"/>
  <c r="BP184"/>
  <c r="BP429"/>
  <c r="BL184"/>
  <c r="BL429"/>
  <c r="BH184"/>
  <c r="BH429"/>
  <c r="BD184"/>
  <c r="BD429"/>
  <c r="AZ184"/>
  <c r="AZ429"/>
  <c r="AQ184"/>
  <c r="AQ429"/>
  <c r="AI184"/>
  <c r="CS190"/>
  <c r="CS435"/>
  <c r="CJ190"/>
  <c r="CJ435"/>
  <c r="CA190"/>
  <c r="CA435"/>
  <c r="BS190"/>
  <c r="BS435"/>
  <c r="BJ190"/>
  <c r="BJ435"/>
  <c r="BA190"/>
  <c r="BA435"/>
  <c r="AK190"/>
  <c r="CO190"/>
  <c r="CO435"/>
  <c r="AQ190"/>
  <c r="AQ435"/>
  <c r="AN197"/>
  <c r="AW197"/>
  <c r="CO197"/>
  <c r="CO442"/>
  <c r="AY204"/>
  <c r="AP204"/>
  <c r="AH204"/>
  <c r="AR204"/>
  <c r="AJ204"/>
  <c r="AJ449"/>
  <c r="CO204"/>
  <c r="CO449"/>
  <c r="AY207"/>
  <c r="AP207"/>
  <c r="AP452"/>
  <c r="AH207"/>
  <c r="AH452"/>
  <c r="CO207"/>
  <c r="CO452"/>
  <c r="AR207"/>
  <c r="AJ207"/>
  <c r="AY221"/>
  <c r="CN221"/>
  <c r="CN466"/>
  <c r="CI221"/>
  <c r="CI466"/>
  <c r="BP221"/>
  <c r="BP466"/>
  <c r="BP594"/>
  <c r="AZ221"/>
  <c r="AY226"/>
  <c r="AY471"/>
  <c r="AO226"/>
  <c r="AO471"/>
  <c r="CX226"/>
  <c r="CX471"/>
  <c r="CX594"/>
  <c r="CN226"/>
  <c r="CN471"/>
  <c r="CK226"/>
  <c r="CK471"/>
  <c r="CI226"/>
  <c r="CI471"/>
  <c r="CC226"/>
  <c r="CC471"/>
  <c r="CC594"/>
  <c r="BV226"/>
  <c r="BV471"/>
  <c r="BP226"/>
  <c r="BP471"/>
  <c r="BM226"/>
  <c r="BM471"/>
  <c r="BK226"/>
  <c r="BK471"/>
  <c r="BK594"/>
  <c r="AZ226"/>
  <c r="AP226"/>
  <c r="AR227"/>
  <c r="CO227"/>
  <c r="CO472"/>
  <c r="CO595"/>
  <c r="CL227"/>
  <c r="CL472"/>
  <c r="CL595"/>
  <c r="CJ227"/>
  <c r="CJ472"/>
  <c r="CJ595"/>
  <c r="BW227"/>
  <c r="BW472"/>
  <c r="BW595"/>
  <c r="BQ227"/>
  <c r="BQ472"/>
  <c r="BQ595"/>
  <c r="BN227"/>
  <c r="BN472"/>
  <c r="BN595"/>
  <c r="BA227"/>
  <c r="BA472"/>
  <c r="BA595"/>
  <c r="AS227"/>
  <c r="AS472"/>
  <c r="BP238"/>
  <c r="BP483"/>
  <c r="BC238"/>
  <c r="BC483"/>
  <c r="CX243"/>
  <c r="CX488"/>
  <c r="CR243"/>
  <c r="CR488"/>
  <c r="CM243"/>
  <c r="CM488"/>
  <c r="CG243"/>
  <c r="CG488"/>
  <c r="CG597"/>
  <c r="CB243"/>
  <c r="CB488"/>
  <c r="BX243"/>
  <c r="BX488"/>
  <c r="BQ243"/>
  <c r="BQ488"/>
  <c r="BM243"/>
  <c r="BM488"/>
  <c r="BF243"/>
  <c r="BF488"/>
  <c r="BF597"/>
  <c r="BB243"/>
  <c r="BB488"/>
  <c r="BB597"/>
  <c r="AS243"/>
  <c r="AK243"/>
  <c r="AK488"/>
  <c r="AV243"/>
  <c r="AL243"/>
  <c r="AL488"/>
  <c r="AU274"/>
  <c r="AL274"/>
  <c r="AL519"/>
  <c r="CQ274"/>
  <c r="CQ519"/>
  <c r="CL274"/>
  <c r="CL519"/>
  <c r="BZ274"/>
  <c r="BZ519"/>
  <c r="BT274"/>
  <c r="BT519"/>
  <c r="BN274"/>
  <c r="BN519"/>
  <c r="BJ274"/>
  <c r="BJ519"/>
  <c r="BF274"/>
  <c r="BF519"/>
  <c r="BF609"/>
  <c r="AZ274"/>
  <c r="AM274"/>
  <c r="CW274"/>
  <c r="CW519"/>
  <c r="I64" i="1"/>
  <c r="J64" s="1"/>
  <c r="AR99"/>
  <c r="AM206"/>
  <c r="I208"/>
  <c r="J208"/>
  <c r="K208" s="1"/>
  <c r="K453" s="1"/>
  <c r="I228"/>
  <c r="J228" s="1"/>
  <c r="AX453" i="3"/>
  <c r="I72"/>
  <c r="L79"/>
  <c r="K79"/>
  <c r="N84"/>
  <c r="AG37" i="1"/>
  <c r="BF44" i="9"/>
  <c r="BF289"/>
  <c r="BT44"/>
  <c r="BT289"/>
  <c r="CH44"/>
  <c r="CH289"/>
  <c r="CW44"/>
  <c r="CW289"/>
  <c r="X45"/>
  <c r="I46"/>
  <c r="J46"/>
  <c r="K46"/>
  <c r="BR53"/>
  <c r="BR298"/>
  <c r="CW53"/>
  <c r="CW298"/>
  <c r="X57"/>
  <c r="I59"/>
  <c r="J59"/>
  <c r="K59"/>
  <c r="L59"/>
  <c r="AM101"/>
  <c r="BB101"/>
  <c r="BB346"/>
  <c r="BF101"/>
  <c r="BF346"/>
  <c r="BO101"/>
  <c r="BO346"/>
  <c r="BS101"/>
  <c r="BS346"/>
  <c r="CB101"/>
  <c r="CB346"/>
  <c r="CF101"/>
  <c r="CF346"/>
  <c r="CO101"/>
  <c r="CO346"/>
  <c r="L102"/>
  <c r="AY107"/>
  <c r="AY352"/>
  <c r="AY551" s="1"/>
  <c r="BS107"/>
  <c r="BS352"/>
  <c r="BS551"/>
  <c r="CS107"/>
  <c r="CS352"/>
  <c r="CS551"/>
  <c r="AI120"/>
  <c r="BE120"/>
  <c r="BE365"/>
  <c r="BI120"/>
  <c r="BI365"/>
  <c r="BR120"/>
  <c r="BR365"/>
  <c r="BY120"/>
  <c r="BY365"/>
  <c r="CH120"/>
  <c r="CH365"/>
  <c r="CT120"/>
  <c r="CT365"/>
  <c r="X125"/>
  <c r="L131"/>
  <c r="L136"/>
  <c r="AI137"/>
  <c r="AK140"/>
  <c r="AK385"/>
  <c r="BP142"/>
  <c r="BP387"/>
  <c r="BP563"/>
  <c r="BE152"/>
  <c r="BE397"/>
  <c r="BT152"/>
  <c r="BT397"/>
  <c r="CM152"/>
  <c r="CM397"/>
  <c r="AR170"/>
  <c r="AR415"/>
  <c r="BC170"/>
  <c r="BC415"/>
  <c r="BM170"/>
  <c r="BM415"/>
  <c r="BW170"/>
  <c r="BW415"/>
  <c r="CG170"/>
  <c r="CG415"/>
  <c r="CP170"/>
  <c r="CP415"/>
  <c r="CY170"/>
  <c r="CY415"/>
  <c r="BP177"/>
  <c r="BP422"/>
  <c r="BP575"/>
  <c r="I184"/>
  <c r="AV184"/>
  <c r="AV429"/>
  <c r="BG184"/>
  <c r="BG429"/>
  <c r="BN184"/>
  <c r="BN429"/>
  <c r="BN582"/>
  <c r="BX184"/>
  <c r="BX429"/>
  <c r="CG184"/>
  <c r="CG429"/>
  <c r="CN184"/>
  <c r="CN429"/>
  <c r="CN582"/>
  <c r="CX184"/>
  <c r="CX429"/>
  <c r="N187"/>
  <c r="N189"/>
  <c r="N202"/>
  <c r="N447"/>
  <c r="N204"/>
  <c r="O204"/>
  <c r="P204"/>
  <c r="Q204"/>
  <c r="R204"/>
  <c r="S204"/>
  <c r="T204"/>
  <c r="U204"/>
  <c r="V204"/>
  <c r="AW204"/>
  <c r="AW207"/>
  <c r="AW452"/>
  <c r="X208"/>
  <c r="Y208"/>
  <c r="Z208"/>
  <c r="BA226"/>
  <c r="BA471"/>
  <c r="BN226"/>
  <c r="BN471"/>
  <c r="BW226"/>
  <c r="BW471"/>
  <c r="CJ226"/>
  <c r="CJ471"/>
  <c r="CO226"/>
  <c r="CO471"/>
  <c r="BM227"/>
  <c r="BM472"/>
  <c r="BM595"/>
  <c r="BV227"/>
  <c r="BV472"/>
  <c r="BV595"/>
  <c r="CK227"/>
  <c r="CK472"/>
  <c r="CK595"/>
  <c r="AI254"/>
  <c r="BG254"/>
  <c r="BG499"/>
  <c r="BG606"/>
  <c r="BM254"/>
  <c r="BM499"/>
  <c r="BM606"/>
  <c r="BX254"/>
  <c r="BX499"/>
  <c r="CD254"/>
  <c r="CD499"/>
  <c r="CD606"/>
  <c r="BZ206" i="1"/>
  <c r="BZ451" s="1"/>
  <c r="BD206"/>
  <c r="BD451" s="1"/>
  <c r="CY206"/>
  <c r="CY451" s="1"/>
  <c r="AI209"/>
  <c r="X209"/>
  <c r="CA219"/>
  <c r="CA464" s="1"/>
  <c r="AQ219"/>
  <c r="AQ464" s="1"/>
  <c r="CV219"/>
  <c r="CV464" s="1"/>
  <c r="AR291" i="3"/>
  <c r="AS467"/>
  <c r="AS397"/>
  <c r="AW432"/>
  <c r="AT366"/>
  <c r="AT331"/>
  <c r="BW57"/>
  <c r="BW302"/>
  <c r="BW536"/>
  <c r="CX57"/>
  <c r="CX302"/>
  <c r="CP57"/>
  <c r="CP302"/>
  <c r="CP536"/>
  <c r="CH57"/>
  <c r="CH302"/>
  <c r="BZ57"/>
  <c r="BZ302"/>
  <c r="BR57"/>
  <c r="BR302"/>
  <c r="AT57"/>
  <c r="AG302"/>
  <c r="BC57"/>
  <c r="BC302"/>
  <c r="BC536"/>
  <c r="BM57"/>
  <c r="BM302"/>
  <c r="BM536"/>
  <c r="BN57"/>
  <c r="BN302"/>
  <c r="BN536"/>
  <c r="BF57"/>
  <c r="BF302"/>
  <c r="BF536"/>
  <c r="AX57"/>
  <c r="AX302"/>
  <c r="AH57"/>
  <c r="AW57"/>
  <c r="AW302"/>
  <c r="BS57"/>
  <c r="BS302"/>
  <c r="CC57"/>
  <c r="CC302"/>
  <c r="CN57"/>
  <c r="CN302"/>
  <c r="CN536"/>
  <c r="CY57"/>
  <c r="CY302"/>
  <c r="CY536"/>
  <c r="BV61"/>
  <c r="BV306"/>
  <c r="AL61"/>
  <c r="AM61"/>
  <c r="CI61"/>
  <c r="CI306"/>
  <c r="CX62"/>
  <c r="CX307"/>
  <c r="CP62"/>
  <c r="CP307"/>
  <c r="AT62"/>
  <c r="BC62"/>
  <c r="BC307"/>
  <c r="BM62"/>
  <c r="BM307"/>
  <c r="BM537"/>
  <c r="BX62"/>
  <c r="BX307"/>
  <c r="CI62"/>
  <c r="CI307"/>
  <c r="CS62"/>
  <c r="CS307"/>
  <c r="CD62"/>
  <c r="CD307"/>
  <c r="BV62"/>
  <c r="BV307"/>
  <c r="BN62"/>
  <c r="BN307"/>
  <c r="BF62"/>
  <c r="BF307"/>
  <c r="AX62"/>
  <c r="AH62"/>
  <c r="AH307"/>
  <c r="AW62"/>
  <c r="AW307"/>
  <c r="BO68"/>
  <c r="BO313"/>
  <c r="CQ68"/>
  <c r="CQ313"/>
  <c r="CX68"/>
  <c r="CX313"/>
  <c r="CP68"/>
  <c r="CP313"/>
  <c r="CH68"/>
  <c r="CH313"/>
  <c r="BZ68"/>
  <c r="BZ313"/>
  <c r="BR68"/>
  <c r="BR313"/>
  <c r="BJ68"/>
  <c r="BJ313"/>
  <c r="BB68"/>
  <c r="BB313"/>
  <c r="AT68"/>
  <c r="AH68"/>
  <c r="AW68"/>
  <c r="BH68"/>
  <c r="BH313"/>
  <c r="BS68"/>
  <c r="BS313"/>
  <c r="CC68"/>
  <c r="CC313"/>
  <c r="CN68"/>
  <c r="CN313"/>
  <c r="CY68"/>
  <c r="CY313"/>
  <c r="X86"/>
  <c r="W331"/>
  <c r="X93"/>
  <c r="X338"/>
  <c r="W338"/>
  <c r="L95"/>
  <c r="N95"/>
  <c r="BD118"/>
  <c r="BD363"/>
  <c r="BY118"/>
  <c r="BY363"/>
  <c r="CT118"/>
  <c r="CT363"/>
  <c r="CL118"/>
  <c r="CL363"/>
  <c r="CD118"/>
  <c r="CD363"/>
  <c r="BV118"/>
  <c r="BV363"/>
  <c r="BN118"/>
  <c r="BN363"/>
  <c r="BF118"/>
  <c r="BF363"/>
  <c r="AX118"/>
  <c r="AH118"/>
  <c r="AH363"/>
  <c r="AU118"/>
  <c r="AQ118"/>
  <c r="AQ363"/>
  <c r="BC118"/>
  <c r="BC363"/>
  <c r="BX118"/>
  <c r="BX363"/>
  <c r="CS118"/>
  <c r="CS363"/>
  <c r="CE118"/>
  <c r="CE363"/>
  <c r="AS118"/>
  <c r="AS363"/>
  <c r="AL118"/>
  <c r="AL363"/>
  <c r="CQ118"/>
  <c r="CQ363"/>
  <c r="CF118"/>
  <c r="CF363"/>
  <c r="BU118"/>
  <c r="BU363"/>
  <c r="BK118"/>
  <c r="BK363"/>
  <c r="AZ118"/>
  <c r="CW118"/>
  <c r="CW363"/>
  <c r="CM118"/>
  <c r="CM363"/>
  <c r="CB118"/>
  <c r="CB363"/>
  <c r="BQ118"/>
  <c r="BQ363"/>
  <c r="BG118"/>
  <c r="BG363"/>
  <c r="AV118"/>
  <c r="AV363"/>
  <c r="AR118"/>
  <c r="AR363"/>
  <c r="CO119"/>
  <c r="CO364"/>
  <c r="AS119"/>
  <c r="AS364"/>
  <c r="AJ119"/>
  <c r="AK119"/>
  <c r="AK364"/>
  <c r="AI119"/>
  <c r="BO119"/>
  <c r="BO364"/>
  <c r="CJ119"/>
  <c r="CJ364"/>
  <c r="CX119"/>
  <c r="CX364"/>
  <c r="CP119"/>
  <c r="CP364"/>
  <c r="CH119"/>
  <c r="CH364"/>
  <c r="BZ119"/>
  <c r="BZ364"/>
  <c r="BR119"/>
  <c r="BR364"/>
  <c r="BJ119"/>
  <c r="BJ364"/>
  <c r="BB119"/>
  <c r="BB364"/>
  <c r="AP119"/>
  <c r="CV119"/>
  <c r="CV364"/>
  <c r="CK119"/>
  <c r="CK364"/>
  <c r="CA119"/>
  <c r="CA364"/>
  <c r="BP119"/>
  <c r="BP364"/>
  <c r="BE119"/>
  <c r="BE364"/>
  <c r="AO119"/>
  <c r="CR119"/>
  <c r="CR364"/>
  <c r="CG119"/>
  <c r="CG364"/>
  <c r="BW119"/>
  <c r="BW364"/>
  <c r="BL119"/>
  <c r="BL364"/>
  <c r="BA119"/>
  <c r="BA364"/>
  <c r="BC119"/>
  <c r="BC364"/>
  <c r="BX119"/>
  <c r="BX364"/>
  <c r="CS119"/>
  <c r="CS364"/>
  <c r="AS120"/>
  <c r="AS365"/>
  <c r="CT120"/>
  <c r="CT365"/>
  <c r="CL120"/>
  <c r="CL365"/>
  <c r="CD120"/>
  <c r="CD365"/>
  <c r="BV120"/>
  <c r="BV365"/>
  <c r="BN120"/>
  <c r="BN365"/>
  <c r="BF120"/>
  <c r="BF365"/>
  <c r="AX120"/>
  <c r="AX365"/>
  <c r="AH120"/>
  <c r="AH365"/>
  <c r="AU120"/>
  <c r="AQ120"/>
  <c r="AQ365"/>
  <c r="BM120"/>
  <c r="BM365"/>
  <c r="CI120"/>
  <c r="CI365"/>
  <c r="AI120"/>
  <c r="BO120"/>
  <c r="BO365"/>
  <c r="CJ120"/>
  <c r="CJ365"/>
  <c r="AL120"/>
  <c r="AL365"/>
  <c r="CQ120"/>
  <c r="CQ365"/>
  <c r="CF120"/>
  <c r="CF365"/>
  <c r="BU120"/>
  <c r="BU365"/>
  <c r="BK120"/>
  <c r="BK365"/>
  <c r="AZ120"/>
  <c r="AZ365"/>
  <c r="CW120"/>
  <c r="CW365"/>
  <c r="CM120"/>
  <c r="CM365"/>
  <c r="CB120"/>
  <c r="CB365"/>
  <c r="BQ120"/>
  <c r="BQ365"/>
  <c r="BG120"/>
  <c r="BG365"/>
  <c r="AV120"/>
  <c r="AV365"/>
  <c r="BD127"/>
  <c r="BD372"/>
  <c r="BY127"/>
  <c r="BY372"/>
  <c r="CX127"/>
  <c r="CX372"/>
  <c r="CP127"/>
  <c r="CP372"/>
  <c r="CH127"/>
  <c r="CH372"/>
  <c r="BZ127"/>
  <c r="BZ372"/>
  <c r="BR127"/>
  <c r="BR372"/>
  <c r="BJ127"/>
  <c r="BJ372"/>
  <c r="BB127"/>
  <c r="BB372"/>
  <c r="AP127"/>
  <c r="AJ127"/>
  <c r="AJ372"/>
  <c r="BX127"/>
  <c r="BX372"/>
  <c r="CS127"/>
  <c r="CS372"/>
  <c r="AS127"/>
  <c r="AG372"/>
  <c r="AT127"/>
  <c r="CV127"/>
  <c r="CV372"/>
  <c r="CK127"/>
  <c r="CK372"/>
  <c r="CA127"/>
  <c r="CA372"/>
  <c r="BP127"/>
  <c r="BP372"/>
  <c r="BP560"/>
  <c r="BE127"/>
  <c r="BE372"/>
  <c r="AO127"/>
  <c r="CR127"/>
  <c r="CR372"/>
  <c r="CR560"/>
  <c r="CG127"/>
  <c r="CG372"/>
  <c r="BW127"/>
  <c r="BW372"/>
  <c r="BL127"/>
  <c r="BL372"/>
  <c r="BA127"/>
  <c r="BA372"/>
  <c r="AK127"/>
  <c r="BC127"/>
  <c r="BC372"/>
  <c r="BC560"/>
  <c r="BD129"/>
  <c r="BD374"/>
  <c r="BY129"/>
  <c r="BY374"/>
  <c r="AP129"/>
  <c r="AU129"/>
  <c r="AU374"/>
  <c r="CW129"/>
  <c r="CW374"/>
  <c r="CM129"/>
  <c r="CM374"/>
  <c r="CB129"/>
  <c r="CB374"/>
  <c r="BQ129"/>
  <c r="BQ374"/>
  <c r="BG129"/>
  <c r="BG374"/>
  <c r="AV129"/>
  <c r="BC129"/>
  <c r="BC374"/>
  <c r="BT129"/>
  <c r="BT374"/>
  <c r="BT560"/>
  <c r="AS129"/>
  <c r="CX129"/>
  <c r="CX374"/>
  <c r="CP129"/>
  <c r="CP374"/>
  <c r="CH129"/>
  <c r="CH374"/>
  <c r="BZ129"/>
  <c r="BZ374"/>
  <c r="BR129"/>
  <c r="BR374"/>
  <c r="BJ129"/>
  <c r="BJ374"/>
  <c r="BB129"/>
  <c r="BB374"/>
  <c r="AH129"/>
  <c r="CQ129"/>
  <c r="CQ374"/>
  <c r="CF129"/>
  <c r="CF374"/>
  <c r="BU129"/>
  <c r="BU374"/>
  <c r="BK129"/>
  <c r="BK374"/>
  <c r="AZ129"/>
  <c r="AJ129"/>
  <c r="AK129"/>
  <c r="AK374"/>
  <c r="AR129"/>
  <c r="BM129"/>
  <c r="BM374"/>
  <c r="CI129"/>
  <c r="CI374"/>
  <c r="CJ135"/>
  <c r="CJ380"/>
  <c r="CX135"/>
  <c r="CX380"/>
  <c r="CX561"/>
  <c r="CP135"/>
  <c r="CP380"/>
  <c r="CH135"/>
  <c r="CH380"/>
  <c r="BZ135"/>
  <c r="BZ380"/>
  <c r="BR135"/>
  <c r="BR380"/>
  <c r="BR561"/>
  <c r="BJ135"/>
  <c r="BJ380"/>
  <c r="BB135"/>
  <c r="BB380"/>
  <c r="BB561"/>
  <c r="AH135"/>
  <c r="AP135"/>
  <c r="AP380"/>
  <c r="BC135"/>
  <c r="BC380"/>
  <c r="BX135"/>
  <c r="BX380"/>
  <c r="CS135"/>
  <c r="CS380"/>
  <c r="N138"/>
  <c r="O138"/>
  <c r="P138"/>
  <c r="Q138"/>
  <c r="R138"/>
  <c r="S138"/>
  <c r="T138"/>
  <c r="U138"/>
  <c r="W383"/>
  <c r="X169"/>
  <c r="AS169"/>
  <c r="BP169"/>
  <c r="BP414"/>
  <c r="BA169"/>
  <c r="BA414"/>
  <c r="BI169"/>
  <c r="BI414"/>
  <c r="BQ169"/>
  <c r="BQ414"/>
  <c r="BY169"/>
  <c r="BY414"/>
  <c r="CG169"/>
  <c r="CG414"/>
  <c r="CO169"/>
  <c r="CO414"/>
  <c r="CW169"/>
  <c r="CW414"/>
  <c r="CW175"/>
  <c r="CW420"/>
  <c r="BO175"/>
  <c r="BO420"/>
  <c r="BO574"/>
  <c r="AJ185"/>
  <c r="AV185"/>
  <c r="AG430"/>
  <c r="AL185"/>
  <c r="CT185"/>
  <c r="CT430"/>
  <c r="CT582"/>
  <c r="CL185"/>
  <c r="CL430"/>
  <c r="CD185"/>
  <c r="CD430"/>
  <c r="CD582"/>
  <c r="BV185"/>
  <c r="BV430"/>
  <c r="BN185"/>
  <c r="BN430"/>
  <c r="BF185"/>
  <c r="BF430"/>
  <c r="AX185"/>
  <c r="BC185"/>
  <c r="BC430"/>
  <c r="BM185"/>
  <c r="BM430"/>
  <c r="BX185"/>
  <c r="BX430"/>
  <c r="CI185"/>
  <c r="CI430"/>
  <c r="CS185"/>
  <c r="CS430"/>
  <c r="AP186"/>
  <c r="BL186"/>
  <c r="BL431"/>
  <c r="BL582"/>
  <c r="CX186"/>
  <c r="CX431"/>
  <c r="CP186"/>
  <c r="CP431"/>
  <c r="CP582"/>
  <c r="CH186"/>
  <c r="CH431"/>
  <c r="BZ186"/>
  <c r="BZ431"/>
  <c r="BR186"/>
  <c r="BR431"/>
  <c r="BJ186"/>
  <c r="BJ431"/>
  <c r="BB186"/>
  <c r="BB431"/>
  <c r="BB582"/>
  <c r="AH186"/>
  <c r="AM186"/>
  <c r="AM431"/>
  <c r="BC186"/>
  <c r="BC431"/>
  <c r="BM186"/>
  <c r="BM431"/>
  <c r="BX186"/>
  <c r="BX431"/>
  <c r="CI186"/>
  <c r="CI431"/>
  <c r="CS186"/>
  <c r="CS431"/>
  <c r="CN241"/>
  <c r="CN486"/>
  <c r="CN597"/>
  <c r="BX241"/>
  <c r="BX486"/>
  <c r="BX597"/>
  <c r="AU241"/>
  <c r="AU486"/>
  <c r="AJ270"/>
  <c r="AG515"/>
  <c r="CB271"/>
  <c r="CB516"/>
  <c r="AJ271"/>
  <c r="AJ516"/>
  <c r="AG516"/>
  <c r="AY271"/>
  <c r="AZ32" i="1"/>
  <c r="AV32"/>
  <c r="AV384" s="1"/>
  <c r="AS32"/>
  <c r="AN32"/>
  <c r="AJ32"/>
  <c r="AW32"/>
  <c r="AW489" s="1"/>
  <c r="AO32"/>
  <c r="AK32"/>
  <c r="AH526" i="3"/>
  <c r="AH316"/>
  <c r="AH491"/>
  <c r="AH386"/>
  <c r="N12" i="10"/>
  <c r="O12" s="1"/>
  <c r="T12" i="1"/>
  <c r="N16" i="10"/>
  <c r="T16"/>
  <c r="V16" i="1"/>
  <c r="V403" s="1"/>
  <c r="R16"/>
  <c r="M16"/>
  <c r="M368" s="1"/>
  <c r="M333"/>
  <c r="I16"/>
  <c r="N16" i="3"/>
  <c r="S16" i="1"/>
  <c r="O16"/>
  <c r="J16"/>
  <c r="N26" i="10"/>
  <c r="N26" i="3"/>
  <c r="U26" i="1"/>
  <c r="N28" i="10"/>
  <c r="N28" i="9"/>
  <c r="U28" i="1"/>
  <c r="Q28"/>
  <c r="L28"/>
  <c r="H28"/>
  <c r="H310" s="1"/>
  <c r="V28"/>
  <c r="R28"/>
  <c r="M28"/>
  <c r="M310"/>
  <c r="M485"/>
  <c r="I28"/>
  <c r="W500"/>
  <c r="AD8"/>
  <c r="Z8"/>
  <c r="W360"/>
  <c r="AE8"/>
  <c r="AE325" s="1"/>
  <c r="AA8"/>
  <c r="AF12"/>
  <c r="AB12"/>
  <c r="X12"/>
  <c r="AC12"/>
  <c r="Y12"/>
  <c r="W333"/>
  <c r="AE16"/>
  <c r="AA16"/>
  <c r="AF16"/>
  <c r="AB16"/>
  <c r="X16"/>
  <c r="W407"/>
  <c r="AE20"/>
  <c r="AA20"/>
  <c r="W512"/>
  <c r="W477"/>
  <c r="AF20"/>
  <c r="AB20"/>
  <c r="X20"/>
  <c r="AD24"/>
  <c r="Z24"/>
  <c r="Z306"/>
  <c r="U24"/>
  <c r="U516" s="1"/>
  <c r="Q24"/>
  <c r="L24"/>
  <c r="H24"/>
  <c r="W516"/>
  <c r="AE24"/>
  <c r="AA24"/>
  <c r="V24"/>
  <c r="V411" s="1"/>
  <c r="R24"/>
  <c r="M24"/>
  <c r="I24"/>
  <c r="I446" s="1"/>
  <c r="W520"/>
  <c r="W415"/>
  <c r="AD28"/>
  <c r="AD485" s="1"/>
  <c r="Z28"/>
  <c r="Z310" s="1"/>
  <c r="W345"/>
  <c r="AE28"/>
  <c r="AA28"/>
  <c r="AA485" s="1"/>
  <c r="W491"/>
  <c r="W421"/>
  <c r="W351"/>
  <c r="AC34"/>
  <c r="Y34"/>
  <c r="Y316" s="1"/>
  <c r="T34"/>
  <c r="T526"/>
  <c r="P34"/>
  <c r="P421" s="1"/>
  <c r="K34"/>
  <c r="AD34"/>
  <c r="Z34"/>
  <c r="Z351" s="1"/>
  <c r="U34"/>
  <c r="U421" s="1"/>
  <c r="Q34"/>
  <c r="L34"/>
  <c r="H34"/>
  <c r="AO9"/>
  <c r="AO326"/>
  <c r="AI9"/>
  <c r="AD9"/>
  <c r="Z9"/>
  <c r="Z326"/>
  <c r="AP9"/>
  <c r="AM9"/>
  <c r="AM326" s="1"/>
  <c r="AJ9"/>
  <c r="AE9"/>
  <c r="AA9"/>
  <c r="AO13"/>
  <c r="AO365" s="1"/>
  <c r="AK13"/>
  <c r="AF13"/>
  <c r="AB13"/>
  <c r="AB505" s="1"/>
  <c r="X13"/>
  <c r="X295" s="1"/>
  <c r="AP13"/>
  <c r="AL13"/>
  <c r="AL330" s="1"/>
  <c r="AH13"/>
  <c r="AC13"/>
  <c r="Y13"/>
  <c r="AN17"/>
  <c r="AJ17"/>
  <c r="AE17"/>
  <c r="AA17"/>
  <c r="AO17"/>
  <c r="AK17"/>
  <c r="AK369" s="1"/>
  <c r="AF17"/>
  <c r="AB17"/>
  <c r="X17"/>
  <c r="AM21"/>
  <c r="AI21"/>
  <c r="AD21"/>
  <c r="Z21"/>
  <c r="AN21"/>
  <c r="AN408" s="1"/>
  <c r="AJ21"/>
  <c r="AE21"/>
  <c r="AA21"/>
  <c r="AM25"/>
  <c r="AI25"/>
  <c r="AD25"/>
  <c r="Z25"/>
  <c r="Z342" s="1"/>
  <c r="AN25"/>
  <c r="AN307" s="1"/>
  <c r="AJ25"/>
  <c r="AE25"/>
  <c r="AA25"/>
  <c r="AA342" s="1"/>
  <c r="AM29"/>
  <c r="AI29"/>
  <c r="AI521"/>
  <c r="AD29"/>
  <c r="Z29"/>
  <c r="AN29"/>
  <c r="AJ29"/>
  <c r="AJ346" s="1"/>
  <c r="AE29"/>
  <c r="AA29"/>
  <c r="AM35"/>
  <c r="AM422" s="1"/>
  <c r="AM575" s="1"/>
  <c r="AI35"/>
  <c r="AD35"/>
  <c r="AN35"/>
  <c r="AJ35"/>
  <c r="AE35"/>
  <c r="AE39" s="1"/>
  <c r="AP10"/>
  <c r="AP502" s="1"/>
  <c r="AV10"/>
  <c r="AW14"/>
  <c r="AX14"/>
  <c r="AX18"/>
  <c r="AY18"/>
  <c r="AH18"/>
  <c r="AM22"/>
  <c r="AM514" s="1"/>
  <c r="AN22"/>
  <c r="AN26"/>
  <c r="AN448" s="1"/>
  <c r="AN413"/>
  <c r="AO26"/>
  <c r="AO378" s="1"/>
  <c r="AN30"/>
  <c r="AO30"/>
  <c r="AJ45" i="9"/>
  <c r="CY45"/>
  <c r="CY290"/>
  <c r="CO45"/>
  <c r="CO290"/>
  <c r="CH45"/>
  <c r="CH290"/>
  <c r="BZ45"/>
  <c r="BZ290"/>
  <c r="BS45"/>
  <c r="BS290"/>
  <c r="BH45"/>
  <c r="BH290"/>
  <c r="BD45"/>
  <c r="BD290"/>
  <c r="AP45"/>
  <c r="CT52"/>
  <c r="CT297"/>
  <c r="CG52"/>
  <c r="CG297"/>
  <c r="BQ52"/>
  <c r="BQ297"/>
  <c r="BQ535"/>
  <c r="BA52"/>
  <c r="BA297"/>
  <c r="BA535"/>
  <c r="AO52"/>
  <c r="AP52"/>
  <c r="AP297"/>
  <c r="CY60"/>
  <c r="CY305"/>
  <c r="CN60"/>
  <c r="CN305"/>
  <c r="CH60"/>
  <c r="CH305"/>
  <c r="CC60"/>
  <c r="CC305"/>
  <c r="BY60"/>
  <c r="BY305"/>
  <c r="BR60"/>
  <c r="BR305"/>
  <c r="BN60"/>
  <c r="BN305"/>
  <c r="BH60"/>
  <c r="BH305"/>
  <c r="BC60"/>
  <c r="BC305"/>
  <c r="AO60"/>
  <c r="AO305"/>
  <c r="AW60"/>
  <c r="CX60"/>
  <c r="CX305"/>
  <c r="AQ61"/>
  <c r="AQ306"/>
  <c r="AT61"/>
  <c r="CC65"/>
  <c r="CC310"/>
  <c r="CC537"/>
  <c r="AV65"/>
  <c r="AV310"/>
  <c r="CP65"/>
  <c r="CP310"/>
  <c r="CP537"/>
  <c r="CY101"/>
  <c r="CY346"/>
  <c r="CR101"/>
  <c r="CR346"/>
  <c r="CP101"/>
  <c r="CP346"/>
  <c r="CN101"/>
  <c r="CN346"/>
  <c r="CL101"/>
  <c r="CL346"/>
  <c r="CE101"/>
  <c r="CE346"/>
  <c r="CE549"/>
  <c r="CC101"/>
  <c r="CC346"/>
  <c r="CA101"/>
  <c r="CA346"/>
  <c r="CA549"/>
  <c r="BX101"/>
  <c r="BX346"/>
  <c r="BR101"/>
  <c r="BR346"/>
  <c r="BP101"/>
  <c r="BP346"/>
  <c r="BN101"/>
  <c r="BN346"/>
  <c r="BN549"/>
  <c r="BK101"/>
  <c r="BK346"/>
  <c r="BK549"/>
  <c r="BE101"/>
  <c r="BE346"/>
  <c r="BC101"/>
  <c r="BC346"/>
  <c r="BC549"/>
  <c r="AZ101"/>
  <c r="AQ101"/>
  <c r="AQ346"/>
  <c r="AK101"/>
  <c r="AK346"/>
  <c r="AR101"/>
  <c r="AL101"/>
  <c r="AT120"/>
  <c r="AJ120"/>
  <c r="CJ120"/>
  <c r="CJ365"/>
  <c r="CY120"/>
  <c r="CY365"/>
  <c r="CW120"/>
  <c r="CW365"/>
  <c r="CU120"/>
  <c r="CU365"/>
  <c r="CS120"/>
  <c r="CS365"/>
  <c r="CI120"/>
  <c r="CI365"/>
  <c r="CG120"/>
  <c r="CG365"/>
  <c r="CE120"/>
  <c r="CE365"/>
  <c r="BX120"/>
  <c r="BX365"/>
  <c r="BV120"/>
  <c r="BV365"/>
  <c r="BL120"/>
  <c r="BL365"/>
  <c r="BJ120"/>
  <c r="BJ365"/>
  <c r="BH120"/>
  <c r="BH365"/>
  <c r="BF120"/>
  <c r="BF365"/>
  <c r="AV120"/>
  <c r="AK120"/>
  <c r="AK365"/>
  <c r="AU120"/>
  <c r="CY137"/>
  <c r="CY382"/>
  <c r="CW137"/>
  <c r="CW382"/>
  <c r="CS137"/>
  <c r="CS382"/>
  <c r="CQ137"/>
  <c r="CQ382"/>
  <c r="CO137"/>
  <c r="CO382"/>
  <c r="CL137"/>
  <c r="CL382"/>
  <c r="CJ137"/>
  <c r="CJ382"/>
  <c r="CF137"/>
  <c r="CF382"/>
  <c r="CD137"/>
  <c r="CD382"/>
  <c r="CA137"/>
  <c r="CA382"/>
  <c r="CA561"/>
  <c r="BY137"/>
  <c r="BY382"/>
  <c r="BW137"/>
  <c r="BW382"/>
  <c r="BS137"/>
  <c r="BS382"/>
  <c r="BQ137"/>
  <c r="BQ382"/>
  <c r="BN137"/>
  <c r="BN382"/>
  <c r="BL137"/>
  <c r="BL382"/>
  <c r="BJ137"/>
  <c r="BJ382"/>
  <c r="BF137"/>
  <c r="BF382"/>
  <c r="BC137"/>
  <c r="BC382"/>
  <c r="BA137"/>
  <c r="BA382"/>
  <c r="BA561"/>
  <c r="AX137"/>
  <c r="AX382"/>
  <c r="AO137"/>
  <c r="AJ137"/>
  <c r="AY137"/>
  <c r="AQ137"/>
  <c r="AQ382"/>
  <c r="AK137"/>
  <c r="AW137"/>
  <c r="AW382"/>
  <c r="AV140"/>
  <c r="AN140"/>
  <c r="AI140"/>
  <c r="X140"/>
  <c r="Y140"/>
  <c r="Z140"/>
  <c r="CY140"/>
  <c r="CY385"/>
  <c r="CY562"/>
  <c r="CW140"/>
  <c r="CW385"/>
  <c r="CW562"/>
  <c r="CS140"/>
  <c r="CS385"/>
  <c r="CS562"/>
  <c r="CQ140"/>
  <c r="CQ385"/>
  <c r="CO140"/>
  <c r="CO385"/>
  <c r="CO562"/>
  <c r="CL140"/>
  <c r="CL385"/>
  <c r="CL562"/>
  <c r="CJ140"/>
  <c r="CJ385"/>
  <c r="CJ562"/>
  <c r="CF140"/>
  <c r="CF385"/>
  <c r="CF562"/>
  <c r="CD140"/>
  <c r="CD385"/>
  <c r="CD562"/>
  <c r="CA140"/>
  <c r="CA385"/>
  <c r="CA562"/>
  <c r="BY140"/>
  <c r="BY385"/>
  <c r="BY562"/>
  <c r="BW140"/>
  <c r="BW385"/>
  <c r="BW562"/>
  <c r="BS140"/>
  <c r="BS385"/>
  <c r="BS562"/>
  <c r="BQ140"/>
  <c r="BQ385"/>
  <c r="BQ562"/>
  <c r="BN140"/>
  <c r="BN385"/>
  <c r="BN562"/>
  <c r="BL140"/>
  <c r="BL385"/>
  <c r="BL562"/>
  <c r="BJ140"/>
  <c r="BJ385"/>
  <c r="BJ562"/>
  <c r="BF140"/>
  <c r="BF385"/>
  <c r="BF562"/>
  <c r="BC140"/>
  <c r="BC385"/>
  <c r="BA140"/>
  <c r="BA385"/>
  <c r="BA562"/>
  <c r="AX140"/>
  <c r="AO140"/>
  <c r="AJ140"/>
  <c r="AH154"/>
  <c r="V154"/>
  <c r="U154"/>
  <c r="T154"/>
  <c r="S154"/>
  <c r="R154"/>
  <c r="Q154"/>
  <c r="P154"/>
  <c r="O154"/>
  <c r="N154"/>
  <c r="CT154"/>
  <c r="CT399"/>
  <c r="CR154"/>
  <c r="CR399"/>
  <c r="CO154"/>
  <c r="CO399"/>
  <c r="CG154"/>
  <c r="CG399"/>
  <c r="CD154"/>
  <c r="CD399"/>
  <c r="CB154"/>
  <c r="CB399"/>
  <c r="BT154"/>
  <c r="BT399"/>
  <c r="BQ154"/>
  <c r="BQ399"/>
  <c r="BO154"/>
  <c r="BO399"/>
  <c r="BF154"/>
  <c r="BF399"/>
  <c r="BD154"/>
  <c r="BD399"/>
  <c r="BB154"/>
  <c r="BB399"/>
  <c r="BB570"/>
  <c r="AP154"/>
  <c r="AR162"/>
  <c r="CP162"/>
  <c r="CP407"/>
  <c r="CP572"/>
  <c r="CD162"/>
  <c r="CD407"/>
  <c r="CD572"/>
  <c r="BR162"/>
  <c r="BR407"/>
  <c r="BR572"/>
  <c r="BF162"/>
  <c r="BF407"/>
  <c r="BF572"/>
  <c r="AZ162"/>
  <c r="CT164"/>
  <c r="CT409"/>
  <c r="CT572"/>
  <c r="CO164"/>
  <c r="CO409"/>
  <c r="CO572"/>
  <c r="CF164"/>
  <c r="CF409"/>
  <c r="CF572"/>
  <c r="CA164"/>
  <c r="CA409"/>
  <c r="CA572"/>
  <c r="BQ164"/>
  <c r="BQ409"/>
  <c r="BQ572"/>
  <c r="BM164"/>
  <c r="BM409"/>
  <c r="BM572"/>
  <c r="BC164"/>
  <c r="BC409"/>
  <c r="BC572"/>
  <c r="AR164"/>
  <c r="AR409"/>
  <c r="AS164"/>
  <c r="CX167"/>
  <c r="CX412"/>
  <c r="CS167"/>
  <c r="CS412"/>
  <c r="CM167"/>
  <c r="CM412"/>
  <c r="CI167"/>
  <c r="CI412"/>
  <c r="CC167"/>
  <c r="CC412"/>
  <c r="CC573"/>
  <c r="BY167"/>
  <c r="BY412"/>
  <c r="BT167"/>
  <c r="BT412"/>
  <c r="BT573"/>
  <c r="BO167"/>
  <c r="BO412"/>
  <c r="BK167"/>
  <c r="BK412"/>
  <c r="BE167"/>
  <c r="BE412"/>
  <c r="BE573"/>
  <c r="BA167"/>
  <c r="BA412"/>
  <c r="AW167"/>
  <c r="AO167"/>
  <c r="AJ167"/>
  <c r="AX167"/>
  <c r="AQ167"/>
  <c r="AQ412"/>
  <c r="AK167"/>
  <c r="AK412"/>
  <c r="CY167"/>
  <c r="CY412"/>
  <c r="CI174"/>
  <c r="CI419"/>
  <c r="BQ174"/>
  <c r="BQ419"/>
  <c r="BQ574"/>
  <c r="CG174"/>
  <c r="CG419"/>
  <c r="CG574"/>
  <c r="CW200"/>
  <c r="CW445"/>
  <c r="CS200"/>
  <c r="CS445"/>
  <c r="CN200"/>
  <c r="CN445"/>
  <c r="CJ200"/>
  <c r="CJ445"/>
  <c r="CF200"/>
  <c r="CF445"/>
  <c r="CA200"/>
  <c r="CA445"/>
  <c r="CA584"/>
  <c r="BW200"/>
  <c r="BW445"/>
  <c r="BS200"/>
  <c r="BS445"/>
  <c r="BN200"/>
  <c r="BN445"/>
  <c r="BN584"/>
  <c r="BJ200"/>
  <c r="BJ445"/>
  <c r="BF200"/>
  <c r="BF445"/>
  <c r="BA200"/>
  <c r="BA445"/>
  <c r="AM200"/>
  <c r="AM445"/>
  <c r="AT200"/>
  <c r="AT445"/>
  <c r="CV200"/>
  <c r="CV445"/>
  <c r="AR208"/>
  <c r="AR453"/>
  <c r="AJ208"/>
  <c r="AJ453"/>
  <c r="AU208"/>
  <c r="AL208"/>
  <c r="AL453"/>
  <c r="CY208"/>
  <c r="CY453"/>
  <c r="CO220"/>
  <c r="CO465"/>
  <c r="CO594"/>
  <c r="BA220"/>
  <c r="BA465"/>
  <c r="CJ220"/>
  <c r="CJ465"/>
  <c r="BZ224"/>
  <c r="BZ469"/>
  <c r="CT224"/>
  <c r="CT469"/>
  <c r="CT594"/>
  <c r="CV233"/>
  <c r="CV478"/>
  <c r="BB233"/>
  <c r="BB478"/>
  <c r="CJ233"/>
  <c r="CJ478"/>
  <c r="CV239"/>
  <c r="CV484"/>
  <c r="CV597"/>
  <c r="CI239"/>
  <c r="CI484"/>
  <c r="BV239"/>
  <c r="BV484"/>
  <c r="BV597"/>
  <c r="BI239"/>
  <c r="BI484"/>
  <c r="AK239"/>
  <c r="AK484"/>
  <c r="AW239"/>
  <c r="AW484"/>
  <c r="AS239"/>
  <c r="AS484"/>
  <c r="AO254"/>
  <c r="AO499"/>
  <c r="CT254"/>
  <c r="CT499"/>
  <c r="CT606"/>
  <c r="CP254"/>
  <c r="CP499"/>
  <c r="CN254"/>
  <c r="CN499"/>
  <c r="CN606"/>
  <c r="CK254"/>
  <c r="CK499"/>
  <c r="CK606"/>
  <c r="CC254"/>
  <c r="CC499"/>
  <c r="CC606"/>
  <c r="BY254"/>
  <c r="BY499"/>
  <c r="BY606"/>
  <c r="BW254"/>
  <c r="BW499"/>
  <c r="BN254"/>
  <c r="BN499"/>
  <c r="BN606"/>
  <c r="BK254"/>
  <c r="BK499"/>
  <c r="BK606"/>
  <c r="BI254"/>
  <c r="BI499"/>
  <c r="BI606"/>
  <c r="BE254"/>
  <c r="BE499"/>
  <c r="BE606"/>
  <c r="AR254"/>
  <c r="AR499"/>
  <c r="AX254"/>
  <c r="AX499"/>
  <c r="CI536" i="3"/>
  <c r="BI547"/>
  <c r="CT547"/>
  <c r="CJ185" i="1"/>
  <c r="CJ430" s="1"/>
  <c r="N222"/>
  <c r="N467"/>
  <c r="I227"/>
  <c r="AV326" i="3"/>
  <c r="N122"/>
  <c r="O122"/>
  <c r="V157"/>
  <c r="BO168"/>
  <c r="BO413"/>
  <c r="BW171"/>
  <c r="BW416"/>
  <c r="I191"/>
  <c r="I230"/>
  <c r="AK331"/>
  <c r="N28"/>
  <c r="N26" i="9"/>
  <c r="BF45"/>
  <c r="BF290"/>
  <c r="BU45"/>
  <c r="BU290"/>
  <c r="CL45"/>
  <c r="CL290"/>
  <c r="CM53"/>
  <c r="CM298"/>
  <c r="AS54"/>
  <c r="BY54"/>
  <c r="BY299"/>
  <c r="BY535"/>
  <c r="BD60"/>
  <c r="BD305"/>
  <c r="BO60"/>
  <c r="BO305"/>
  <c r="BZ60"/>
  <c r="BZ305"/>
  <c r="CK60"/>
  <c r="CK305"/>
  <c r="CR65"/>
  <c r="CR310"/>
  <c r="CR537"/>
  <c r="X68"/>
  <c r="CW68"/>
  <c r="CW313"/>
  <c r="CW537"/>
  <c r="X69"/>
  <c r="Y69"/>
  <c r="Z69"/>
  <c r="X90"/>
  <c r="AY101"/>
  <c r="AS137"/>
  <c r="BB137"/>
  <c r="BB382"/>
  <c r="BI137"/>
  <c r="BI382"/>
  <c r="BM137"/>
  <c r="BM382"/>
  <c r="BR137"/>
  <c r="BR382"/>
  <c r="BX137"/>
  <c r="BX382"/>
  <c r="CC137"/>
  <c r="CC382"/>
  <c r="CI137"/>
  <c r="CI382"/>
  <c r="CM137"/>
  <c r="CM382"/>
  <c r="CR137"/>
  <c r="CR382"/>
  <c r="CX137"/>
  <c r="CX382"/>
  <c r="AS140"/>
  <c r="BB140"/>
  <c r="BB385"/>
  <c r="BB562"/>
  <c r="BI140"/>
  <c r="BI385"/>
  <c r="BI562"/>
  <c r="BM140"/>
  <c r="BM385"/>
  <c r="BM562"/>
  <c r="BR140"/>
  <c r="BR385"/>
  <c r="BR562"/>
  <c r="BX140"/>
  <c r="BX385"/>
  <c r="BX562"/>
  <c r="CC140"/>
  <c r="CC385"/>
  <c r="CC562"/>
  <c r="CI140"/>
  <c r="CI385"/>
  <c r="CI562"/>
  <c r="CM140"/>
  <c r="CM385"/>
  <c r="CM562"/>
  <c r="CR140"/>
  <c r="CR385"/>
  <c r="CR562"/>
  <c r="CX140"/>
  <c r="CX385"/>
  <c r="CX562"/>
  <c r="X142"/>
  <c r="CW142"/>
  <c r="CW387"/>
  <c r="CW563"/>
  <c r="BB142"/>
  <c r="BB387"/>
  <c r="BB563"/>
  <c r="CN142"/>
  <c r="CN387"/>
  <c r="CN563"/>
  <c r="CX142"/>
  <c r="CX387"/>
  <c r="CX563"/>
  <c r="AS152"/>
  <c r="AS397"/>
  <c r="BC154"/>
  <c r="BC399"/>
  <c r="BI154"/>
  <c r="BI399"/>
  <c r="BR154"/>
  <c r="BR399"/>
  <c r="CC154"/>
  <c r="CC399"/>
  <c r="CI154"/>
  <c r="CI399"/>
  <c r="CS154"/>
  <c r="CS399"/>
  <c r="CS570"/>
  <c r="AS156"/>
  <c r="AS401"/>
  <c r="BT156"/>
  <c r="BT401"/>
  <c r="V160"/>
  <c r="BE164"/>
  <c r="BE409"/>
  <c r="BE572"/>
  <c r="BT164"/>
  <c r="BT409"/>
  <c r="BT572"/>
  <c r="CM164"/>
  <c r="CM409"/>
  <c r="CM572"/>
  <c r="CV166"/>
  <c r="CV411"/>
  <c r="AR167"/>
  <c r="BC167"/>
  <c r="BC412"/>
  <c r="BM167"/>
  <c r="BM412"/>
  <c r="BW167"/>
  <c r="BW412"/>
  <c r="CF167"/>
  <c r="CF412"/>
  <c r="CF573"/>
  <c r="CP167"/>
  <c r="CP412"/>
  <c r="X168"/>
  <c r="CQ170"/>
  <c r="CQ415"/>
  <c r="AN170"/>
  <c r="BL177"/>
  <c r="BL422"/>
  <c r="BL575"/>
  <c r="CU177"/>
  <c r="CU422"/>
  <c r="CU575"/>
  <c r="CU184"/>
  <c r="CU429"/>
  <c r="AU184"/>
  <c r="AU429"/>
  <c r="CW190"/>
  <c r="CW435"/>
  <c r="BD190"/>
  <c r="BD435"/>
  <c r="BV190"/>
  <c r="BV435"/>
  <c r="CM190"/>
  <c r="CM435"/>
  <c r="N191"/>
  <c r="BB200"/>
  <c r="BB445"/>
  <c r="BK200"/>
  <c r="BK445"/>
  <c r="BT200"/>
  <c r="BT445"/>
  <c r="BT584"/>
  <c r="CB200"/>
  <c r="CB445"/>
  <c r="CK200"/>
  <c r="CK445"/>
  <c r="CT200"/>
  <c r="CT445"/>
  <c r="AW208"/>
  <c r="AW453"/>
  <c r="I236"/>
  <c r="J236"/>
  <c r="K236"/>
  <c r="BK239"/>
  <c r="BK484"/>
  <c r="CK239"/>
  <c r="CK484"/>
  <c r="CY274"/>
  <c r="CY519"/>
  <c r="AQ37" i="1"/>
  <c r="T7" i="10"/>
  <c r="T394" s="1"/>
  <c r="L14"/>
  <c r="V14"/>
  <c r="V401" s="1"/>
  <c r="T18"/>
  <c r="P18"/>
  <c r="L18"/>
  <c r="H18"/>
  <c r="U18"/>
  <c r="Q18"/>
  <c r="M18"/>
  <c r="I18"/>
  <c r="I300" s="1"/>
  <c r="S18"/>
  <c r="K18"/>
  <c r="O18"/>
  <c r="R18"/>
  <c r="V18"/>
  <c r="J18"/>
  <c r="AN116" i="1"/>
  <c r="BR116"/>
  <c r="BR361" s="1"/>
  <c r="AJ119"/>
  <c r="AJ364"/>
  <c r="AJ157"/>
  <c r="AJ402" s="1"/>
  <c r="AI160"/>
  <c r="BL160"/>
  <c r="BL405"/>
  <c r="AI170"/>
  <c r="AI415" s="1"/>
  <c r="BB170"/>
  <c r="BB415"/>
  <c r="BO170"/>
  <c r="BO415" s="1"/>
  <c r="BW170"/>
  <c r="BW415"/>
  <c r="CJ170"/>
  <c r="CJ415" s="1"/>
  <c r="BR189"/>
  <c r="BR434"/>
  <c r="CI227"/>
  <c r="CI472" s="1"/>
  <c r="AJ228"/>
  <c r="AJ473"/>
  <c r="AO208" i="3"/>
  <c r="AZ279"/>
  <c r="N27"/>
  <c r="P27"/>
  <c r="P519" s="1"/>
  <c r="N27" i="9"/>
  <c r="AH46"/>
  <c r="AH291"/>
  <c r="AT46"/>
  <c r="AT291"/>
  <c r="BA46"/>
  <c r="BA291"/>
  <c r="BH46"/>
  <c r="BH291"/>
  <c r="BL46"/>
  <c r="BL291"/>
  <c r="BO46"/>
  <c r="BO291"/>
  <c r="BO534"/>
  <c r="BV46"/>
  <c r="BV291"/>
  <c r="BZ46"/>
  <c r="BZ291"/>
  <c r="CC46"/>
  <c r="CC291"/>
  <c r="CK46"/>
  <c r="CK291"/>
  <c r="CN46"/>
  <c r="CN291"/>
  <c r="CQ46"/>
  <c r="CQ291"/>
  <c r="CY46"/>
  <c r="CY291"/>
  <c r="AH51"/>
  <c r="AO51"/>
  <c r="AO296"/>
  <c r="AT51"/>
  <c r="BA51"/>
  <c r="BA296"/>
  <c r="BC51"/>
  <c r="BC296"/>
  <c r="BC534"/>
  <c r="BF51"/>
  <c r="BF296"/>
  <c r="BL51"/>
  <c r="BL296"/>
  <c r="BN51"/>
  <c r="BN296"/>
  <c r="BQ51"/>
  <c r="BQ296"/>
  <c r="BT51"/>
  <c r="BT296"/>
  <c r="BX51"/>
  <c r="BX296"/>
  <c r="CB51"/>
  <c r="CB296"/>
  <c r="CE51"/>
  <c r="CE296"/>
  <c r="CE534"/>
  <c r="CG51"/>
  <c r="CG296"/>
  <c r="CL51"/>
  <c r="CL296"/>
  <c r="CP51"/>
  <c r="CP296"/>
  <c r="CR51"/>
  <c r="CR296"/>
  <c r="CV51"/>
  <c r="CV296"/>
  <c r="AK56"/>
  <c r="AK301"/>
  <c r="AR56"/>
  <c r="AR301"/>
  <c r="BB56"/>
  <c r="BB301"/>
  <c r="BD56"/>
  <c r="BD301"/>
  <c r="BF56"/>
  <c r="BF301"/>
  <c r="BH56"/>
  <c r="BH301"/>
  <c r="BP56"/>
  <c r="BP301"/>
  <c r="BR56"/>
  <c r="BR301"/>
  <c r="BT56"/>
  <c r="BT301"/>
  <c r="BV56"/>
  <c r="BV301"/>
  <c r="CD56"/>
  <c r="CD301"/>
  <c r="CF56"/>
  <c r="CF301"/>
  <c r="CH56"/>
  <c r="CH301"/>
  <c r="CK56"/>
  <c r="CK301"/>
  <c r="CR56"/>
  <c r="CR301"/>
  <c r="CT56"/>
  <c r="CT301"/>
  <c r="CW56"/>
  <c r="CW301"/>
  <c r="CY56"/>
  <c r="CY301"/>
  <c r="AW58"/>
  <c r="AH59"/>
  <c r="AH304"/>
  <c r="AR59"/>
  <c r="AR304"/>
  <c r="AQ62"/>
  <c r="AQ307"/>
  <c r="AQ537" s="1"/>
  <c r="AH66"/>
  <c r="AO66"/>
  <c r="AU66"/>
  <c r="BB66"/>
  <c r="BB311"/>
  <c r="BB537"/>
  <c r="BF66"/>
  <c r="BF311"/>
  <c r="BM66"/>
  <c r="BM311"/>
  <c r="BQ66"/>
  <c r="BQ311"/>
  <c r="BQ537"/>
  <c r="BX66"/>
  <c r="BX311"/>
  <c r="CB66"/>
  <c r="CB311"/>
  <c r="CF66"/>
  <c r="CF311"/>
  <c r="CM66"/>
  <c r="CM311"/>
  <c r="CQ66"/>
  <c r="CQ311"/>
  <c r="CQ537"/>
  <c r="CX66"/>
  <c r="CX311"/>
  <c r="AH72"/>
  <c r="AH317"/>
  <c r="AH539" s="1"/>
  <c r="AZ72"/>
  <c r="BS72"/>
  <c r="BS317"/>
  <c r="BS539"/>
  <c r="CL72"/>
  <c r="CL317"/>
  <c r="CL539"/>
  <c r="CV72"/>
  <c r="CV317"/>
  <c r="CV539"/>
  <c r="AR85"/>
  <c r="BD85"/>
  <c r="BD330"/>
  <c r="BH85"/>
  <c r="BH330"/>
  <c r="BR85"/>
  <c r="BR330"/>
  <c r="BV85"/>
  <c r="BV330"/>
  <c r="CF85"/>
  <c r="CF330"/>
  <c r="CJ85"/>
  <c r="CJ330"/>
  <c r="CU85"/>
  <c r="CU330"/>
  <c r="N87"/>
  <c r="N332"/>
  <c r="BF91"/>
  <c r="BF336"/>
  <c r="BF548"/>
  <c r="BP91"/>
  <c r="BP336"/>
  <c r="BP548"/>
  <c r="BU91"/>
  <c r="BU336"/>
  <c r="CI91"/>
  <c r="CI336"/>
  <c r="BU94"/>
  <c r="BU339"/>
  <c r="AK98"/>
  <c r="AX98"/>
  <c r="AX343"/>
  <c r="AI119"/>
  <c r="AN119"/>
  <c r="AV119"/>
  <c r="AT121"/>
  <c r="BM121"/>
  <c r="BM366"/>
  <c r="CA121"/>
  <c r="CA366"/>
  <c r="CO121"/>
  <c r="CO366"/>
  <c r="AM130"/>
  <c r="AM375"/>
  <c r="AT130"/>
  <c r="AQ133"/>
  <c r="AQ378"/>
  <c r="BO133"/>
  <c r="BO378"/>
  <c r="BE138"/>
  <c r="BE383"/>
  <c r="BR138"/>
  <c r="BR383"/>
  <c r="CH138"/>
  <c r="CH383"/>
  <c r="AZ150"/>
  <c r="BX150"/>
  <c r="BX395"/>
  <c r="AJ155"/>
  <c r="AO155"/>
  <c r="AW155"/>
  <c r="BB155"/>
  <c r="BB400"/>
  <c r="BF155"/>
  <c r="BF400"/>
  <c r="BM155"/>
  <c r="BM400"/>
  <c r="BQ155"/>
  <c r="BQ400"/>
  <c r="BX155"/>
  <c r="BX400"/>
  <c r="CB155"/>
  <c r="CB400"/>
  <c r="CG155"/>
  <c r="CG400"/>
  <c r="CM155"/>
  <c r="CM400"/>
  <c r="CR155"/>
  <c r="CR400"/>
  <c r="CX155"/>
  <c r="CX400"/>
  <c r="CX570"/>
  <c r="AH169"/>
  <c r="AQ169"/>
  <c r="AQ414"/>
  <c r="AH171"/>
  <c r="AQ171"/>
  <c r="AQ416"/>
  <c r="AK175"/>
  <c r="AK420"/>
  <c r="BI175"/>
  <c r="BI420"/>
  <c r="BI574"/>
  <c r="BR175"/>
  <c r="BR420"/>
  <c r="BR574"/>
  <c r="CB175"/>
  <c r="CB420"/>
  <c r="CB574"/>
  <c r="AH185"/>
  <c r="AP185"/>
  <c r="AY185"/>
  <c r="AL186"/>
  <c r="AR186"/>
  <c r="CO187"/>
  <c r="CO432"/>
  <c r="AI187"/>
  <c r="AI432"/>
  <c r="AQ187"/>
  <c r="AQ432"/>
  <c r="AZ187"/>
  <c r="BD187"/>
  <c r="BD432"/>
  <c r="BI187"/>
  <c r="BI432"/>
  <c r="BM187"/>
  <c r="BM432"/>
  <c r="BR187"/>
  <c r="BR432"/>
  <c r="BV187"/>
  <c r="BV432"/>
  <c r="BZ187"/>
  <c r="BZ432"/>
  <c r="CE187"/>
  <c r="CE432"/>
  <c r="CI187"/>
  <c r="CI432"/>
  <c r="CM187"/>
  <c r="CM432"/>
  <c r="CR187"/>
  <c r="CR432"/>
  <c r="CV187"/>
  <c r="CV432"/>
  <c r="CO189"/>
  <c r="CO434"/>
  <c r="AI189"/>
  <c r="AO189"/>
  <c r="AW189"/>
  <c r="AO193"/>
  <c r="AJ194"/>
  <c r="AU194"/>
  <c r="AI201"/>
  <c r="AT201"/>
  <c r="BA201"/>
  <c r="BA446"/>
  <c r="BA585"/>
  <c r="BP201"/>
  <c r="BP446"/>
  <c r="BP585"/>
  <c r="CG201"/>
  <c r="CG446"/>
  <c r="CG585"/>
  <c r="CI201"/>
  <c r="CI446"/>
  <c r="CI585"/>
  <c r="CN201"/>
  <c r="CN446"/>
  <c r="CN585"/>
  <c r="AL202"/>
  <c r="AL447"/>
  <c r="AQ202"/>
  <c r="AQ447"/>
  <c r="AQ585" s="1"/>
  <c r="AW202"/>
  <c r="AN203"/>
  <c r="AN448"/>
  <c r="AW203"/>
  <c r="AN205"/>
  <c r="AW205"/>
  <c r="AN206"/>
  <c r="AW206"/>
  <c r="AT210"/>
  <c r="AT455"/>
  <c r="BN210"/>
  <c r="BN455"/>
  <c r="BN586"/>
  <c r="CF210"/>
  <c r="CF455"/>
  <c r="CF586"/>
  <c r="BP212"/>
  <c r="BP457"/>
  <c r="BP587"/>
  <c r="AO225"/>
  <c r="BA225"/>
  <c r="BA470"/>
  <c r="BL225"/>
  <c r="BL470"/>
  <c r="BQ225"/>
  <c r="BQ470"/>
  <c r="CB225"/>
  <c r="CB470"/>
  <c r="CJ225"/>
  <c r="CJ470"/>
  <c r="AM231"/>
  <c r="AM476"/>
  <c r="AS231"/>
  <c r="AS476"/>
  <c r="BA231"/>
  <c r="BA476"/>
  <c r="BA596"/>
  <c r="BJ231"/>
  <c r="BJ476"/>
  <c r="BL231"/>
  <c r="BL476"/>
  <c r="BL596"/>
  <c r="BN231"/>
  <c r="BN476"/>
  <c r="BN596"/>
  <c r="BQ231"/>
  <c r="BQ476"/>
  <c r="BQ596"/>
  <c r="BW231"/>
  <c r="BW476"/>
  <c r="CB231"/>
  <c r="CB476"/>
  <c r="CH231"/>
  <c r="CH476"/>
  <c r="CH596"/>
  <c r="CJ231"/>
  <c r="CJ476"/>
  <c r="CL231"/>
  <c r="CL476"/>
  <c r="CL596"/>
  <c r="CO231"/>
  <c r="CO476"/>
  <c r="CO596"/>
  <c r="CW231"/>
  <c r="CW476"/>
  <c r="BB235"/>
  <c r="BB480"/>
  <c r="BF235"/>
  <c r="BF480"/>
  <c r="BF596"/>
  <c r="BP235"/>
  <c r="BP480"/>
  <c r="BV235"/>
  <c r="BV480"/>
  <c r="CD235"/>
  <c r="CD480"/>
  <c r="CD596"/>
  <c r="CJ235"/>
  <c r="CJ480"/>
  <c r="CS235"/>
  <c r="CS480"/>
  <c r="CS596"/>
  <c r="AN241"/>
  <c r="AS241"/>
  <c r="AZ245"/>
  <c r="BD245"/>
  <c r="BD490"/>
  <c r="BD598"/>
  <c r="BO245"/>
  <c r="BO490"/>
  <c r="BO598"/>
  <c r="BZ245"/>
  <c r="BZ490"/>
  <c r="BZ598"/>
  <c r="CD245"/>
  <c r="CD490"/>
  <c r="CD598"/>
  <c r="CO245"/>
  <c r="CO490"/>
  <c r="CO598"/>
  <c r="BN262"/>
  <c r="BN507"/>
  <c r="CW262"/>
  <c r="CW507"/>
  <c r="AN263"/>
  <c r="AY263"/>
  <c r="BC263"/>
  <c r="BC508"/>
  <c r="BH263"/>
  <c r="BH508"/>
  <c r="BN263"/>
  <c r="BN508"/>
  <c r="BR263"/>
  <c r="BR508"/>
  <c r="BY263"/>
  <c r="BY508"/>
  <c r="BY607"/>
  <c r="CC263"/>
  <c r="CC508"/>
  <c r="CI263"/>
  <c r="CI508"/>
  <c r="CN263"/>
  <c r="CN508"/>
  <c r="CR263"/>
  <c r="CR508"/>
  <c r="AQ265"/>
  <c r="AQ510"/>
  <c r="AV265"/>
  <c r="AV510"/>
  <c r="BF265"/>
  <c r="BF510"/>
  <c r="BL265"/>
  <c r="BL510"/>
  <c r="BT265"/>
  <c r="BT510"/>
  <c r="BZ265"/>
  <c r="BZ510"/>
  <c r="CF265"/>
  <c r="CF510"/>
  <c r="CN265"/>
  <c r="CN510"/>
  <c r="CU265"/>
  <c r="CU510"/>
  <c r="AH268"/>
  <c r="AH513"/>
  <c r="AQ268"/>
  <c r="AQ513"/>
  <c r="BA268"/>
  <c r="BA513"/>
  <c r="BE268"/>
  <c r="BE513"/>
  <c r="BE608"/>
  <c r="BL268"/>
  <c r="BL513"/>
  <c r="BL608"/>
  <c r="BQ268"/>
  <c r="BQ513"/>
  <c r="BV268"/>
  <c r="BV513"/>
  <c r="BV608"/>
  <c r="CC268"/>
  <c r="CC513"/>
  <c r="CH268"/>
  <c r="CH513"/>
  <c r="CN268"/>
  <c r="CN513"/>
  <c r="CT268"/>
  <c r="CT513"/>
  <c r="CT608"/>
  <c r="CY268"/>
  <c r="CY513"/>
  <c r="BA272"/>
  <c r="BA517"/>
  <c r="BO272"/>
  <c r="BO517"/>
  <c r="AR273"/>
  <c r="AR518"/>
  <c r="BE273"/>
  <c r="BE518"/>
  <c r="BK273"/>
  <c r="BK518"/>
  <c r="BT273"/>
  <c r="BT518"/>
  <c r="BZ273"/>
  <c r="BZ518"/>
  <c r="CJ273"/>
  <c r="CJ518"/>
  <c r="CU273"/>
  <c r="CU518"/>
  <c r="CY273"/>
  <c r="CY518"/>
  <c r="AR276"/>
  <c r="BC277"/>
  <c r="BC522"/>
  <c r="BG277"/>
  <c r="BG522"/>
  <c r="BT277"/>
  <c r="BT522"/>
  <c r="CH277"/>
  <c r="CH522"/>
  <c r="CU277"/>
  <c r="CU522"/>
  <c r="AH278"/>
  <c r="AH523"/>
  <c r="AX278"/>
  <c r="BL278"/>
  <c r="BL523"/>
  <c r="CJ278"/>
  <c r="CJ523"/>
  <c r="CX278"/>
  <c r="CX523"/>
  <c r="AM279"/>
  <c r="AM524"/>
  <c r="AS279"/>
  <c r="AZ279"/>
  <c r="AZ524"/>
  <c r="BD279"/>
  <c r="BD524"/>
  <c r="BD610"/>
  <c r="BF279"/>
  <c r="BF524"/>
  <c r="BF610"/>
  <c r="BK279"/>
  <c r="BK524"/>
  <c r="BK610"/>
  <c r="BM279"/>
  <c r="BM524"/>
  <c r="BM610"/>
  <c r="BP279"/>
  <c r="BP524"/>
  <c r="BP610"/>
  <c r="BR279"/>
  <c r="BR524"/>
  <c r="BR610"/>
  <c r="BW279"/>
  <c r="BW524"/>
  <c r="BW610"/>
  <c r="CA279"/>
  <c r="CA524"/>
  <c r="CA610"/>
  <c r="CE279"/>
  <c r="CE524"/>
  <c r="CE610"/>
  <c r="CI279"/>
  <c r="CI524"/>
  <c r="CI610"/>
  <c r="CK279"/>
  <c r="CK524"/>
  <c r="CK610"/>
  <c r="CN279"/>
  <c r="CN524"/>
  <c r="CN610"/>
  <c r="CR279"/>
  <c r="CR524"/>
  <c r="CR610"/>
  <c r="BM282"/>
  <c r="BM527"/>
  <c r="BM611"/>
  <c r="CM282"/>
  <c r="CM527"/>
  <c r="CM611"/>
  <c r="N39" i="1"/>
  <c r="R31" i="10"/>
  <c r="I31"/>
  <c r="I452" s="1"/>
  <c r="AJ123" i="1"/>
  <c r="AJ368" s="1"/>
  <c r="AQ123"/>
  <c r="AQ368" s="1"/>
  <c r="BL123"/>
  <c r="BL368" s="1"/>
  <c r="BW123"/>
  <c r="BW368"/>
  <c r="BW559" s="1"/>
  <c r="BB157"/>
  <c r="BB402"/>
  <c r="BX157"/>
  <c r="BX402" s="1"/>
  <c r="BW189"/>
  <c r="BW434" s="1"/>
  <c r="CL259"/>
  <c r="CL504"/>
  <c r="BA259"/>
  <c r="BA504" s="1"/>
  <c r="BY259"/>
  <c r="BY504" s="1"/>
  <c r="BS123" i="3"/>
  <c r="BS368"/>
  <c r="BS559"/>
  <c r="BS226"/>
  <c r="BS471"/>
  <c r="AI256"/>
  <c r="AI501"/>
  <c r="AN51" i="9"/>
  <c r="AN296"/>
  <c r="CY58"/>
  <c r="CY303"/>
  <c r="AP59"/>
  <c r="AZ59"/>
  <c r="BC59"/>
  <c r="BC304"/>
  <c r="BE59"/>
  <c r="BE304"/>
  <c r="BG59"/>
  <c r="BG304"/>
  <c r="BJ59"/>
  <c r="BJ304"/>
  <c r="BM59"/>
  <c r="BM304"/>
  <c r="BP59"/>
  <c r="BP304"/>
  <c r="BR59"/>
  <c r="BR304"/>
  <c r="BR536"/>
  <c r="BT59"/>
  <c r="BT304"/>
  <c r="BV59"/>
  <c r="BV304"/>
  <c r="CB59"/>
  <c r="CB304"/>
  <c r="CB536"/>
  <c r="CD59"/>
  <c r="CD304"/>
  <c r="CF59"/>
  <c r="CF304"/>
  <c r="CH59"/>
  <c r="CH304"/>
  <c r="CK59"/>
  <c r="CK304"/>
  <c r="CP59"/>
  <c r="CP304"/>
  <c r="CR59"/>
  <c r="CR304"/>
  <c r="CT59"/>
  <c r="CT304"/>
  <c r="BD62"/>
  <c r="BD307"/>
  <c r="BH62"/>
  <c r="BH307"/>
  <c r="BS62"/>
  <c r="BS307"/>
  <c r="BX62"/>
  <c r="BX307"/>
  <c r="AN66"/>
  <c r="AV72"/>
  <c r="AV317"/>
  <c r="AV539" s="1"/>
  <c r="BE72"/>
  <c r="BE317"/>
  <c r="BE539"/>
  <c r="BX72"/>
  <c r="BX317"/>
  <c r="BX539"/>
  <c r="AS95"/>
  <c r="AS340"/>
  <c r="AY95"/>
  <c r="AY340"/>
  <c r="BE95"/>
  <c r="BE340"/>
  <c r="BL95"/>
  <c r="BL340"/>
  <c r="BL548"/>
  <c r="BR95"/>
  <c r="BR340"/>
  <c r="BZ95"/>
  <c r="BZ340"/>
  <c r="BZ548"/>
  <c r="CD95"/>
  <c r="CD340"/>
  <c r="CD548"/>
  <c r="CM95"/>
  <c r="CM340"/>
  <c r="CM548"/>
  <c r="CQ95"/>
  <c r="CQ340"/>
  <c r="CQ548"/>
  <c r="AQ98"/>
  <c r="AQ343"/>
  <c r="BB98"/>
  <c r="BB343"/>
  <c r="BB549"/>
  <c r="BF98"/>
  <c r="BF343"/>
  <c r="BO98"/>
  <c r="BO343"/>
  <c r="BS98"/>
  <c r="BS343"/>
  <c r="CB98"/>
  <c r="CB343"/>
  <c r="CF98"/>
  <c r="CF343"/>
  <c r="CO98"/>
  <c r="CO343"/>
  <c r="CO549"/>
  <c r="CV116"/>
  <c r="CV361"/>
  <c r="AZ116"/>
  <c r="BV116"/>
  <c r="BV361"/>
  <c r="AM119"/>
  <c r="AS119"/>
  <c r="AZ119"/>
  <c r="BB119"/>
  <c r="BB364"/>
  <c r="BE119"/>
  <c r="BE364"/>
  <c r="BI119"/>
  <c r="BI364"/>
  <c r="BK119"/>
  <c r="BK364"/>
  <c r="BM119"/>
  <c r="BM364"/>
  <c r="BO119"/>
  <c r="BO364"/>
  <c r="BR119"/>
  <c r="BR364"/>
  <c r="BV119"/>
  <c r="BV364"/>
  <c r="BX119"/>
  <c r="BX364"/>
  <c r="BZ119"/>
  <c r="BZ364"/>
  <c r="CC119"/>
  <c r="CC364"/>
  <c r="CE119"/>
  <c r="CE364"/>
  <c r="CE558"/>
  <c r="CI119"/>
  <c r="CI364"/>
  <c r="CK119"/>
  <c r="CK364"/>
  <c r="CM119"/>
  <c r="CM364"/>
  <c r="CP119"/>
  <c r="CP364"/>
  <c r="CR119"/>
  <c r="CR364"/>
  <c r="CV119"/>
  <c r="CV364"/>
  <c r="CJ122"/>
  <c r="CJ367"/>
  <c r="AQ130"/>
  <c r="AQ375"/>
  <c r="BA130"/>
  <c r="BA375"/>
  <c r="BC130"/>
  <c r="BC375"/>
  <c r="BM130"/>
  <c r="BM375"/>
  <c r="BO130"/>
  <c r="BO375"/>
  <c r="BR130"/>
  <c r="BR375"/>
  <c r="BR560"/>
  <c r="BZ130"/>
  <c r="BZ375"/>
  <c r="BZ560"/>
  <c r="CC130"/>
  <c r="CC375"/>
  <c r="CC560"/>
  <c r="CE130"/>
  <c r="CE375"/>
  <c r="CO130"/>
  <c r="CO375"/>
  <c r="CQ130"/>
  <c r="CQ375"/>
  <c r="CQ560"/>
  <c r="BR151"/>
  <c r="BR396"/>
  <c r="BH151"/>
  <c r="BH396"/>
  <c r="BH570"/>
  <c r="AN155"/>
  <c r="BN157"/>
  <c r="BN402"/>
  <c r="BN571"/>
  <c r="AO169"/>
  <c r="AO171"/>
  <c r="AO416"/>
  <c r="AY171"/>
  <c r="CD171"/>
  <c r="CD416"/>
  <c r="CI171"/>
  <c r="CI416"/>
  <c r="CM171"/>
  <c r="CM416"/>
  <c r="CS171"/>
  <c r="CS416"/>
  <c r="AM185"/>
  <c r="AV185"/>
  <c r="BB185"/>
  <c r="BB430"/>
  <c r="BG185"/>
  <c r="BG430"/>
  <c r="BK185"/>
  <c r="BK430"/>
  <c r="BO185"/>
  <c r="BO430"/>
  <c r="BT185"/>
  <c r="BT430"/>
  <c r="BX185"/>
  <c r="BX430"/>
  <c r="CB185"/>
  <c r="CB430"/>
  <c r="CG185"/>
  <c r="CG430"/>
  <c r="CK185"/>
  <c r="CK430"/>
  <c r="CP185"/>
  <c r="CP430"/>
  <c r="CT185"/>
  <c r="CT430"/>
  <c r="CY186"/>
  <c r="CY431"/>
  <c r="AJ186"/>
  <c r="AJ431"/>
  <c r="AQ186"/>
  <c r="AQ431"/>
  <c r="AZ186"/>
  <c r="BD186"/>
  <c r="BD431"/>
  <c r="BI186"/>
  <c r="BI431"/>
  <c r="BM186"/>
  <c r="BM431"/>
  <c r="BR186"/>
  <c r="BR431"/>
  <c r="BV186"/>
  <c r="BV431"/>
  <c r="BZ186"/>
  <c r="BZ431"/>
  <c r="CE186"/>
  <c r="CE431"/>
  <c r="CI186"/>
  <c r="CI431"/>
  <c r="CM186"/>
  <c r="CM431"/>
  <c r="CR186"/>
  <c r="CR431"/>
  <c r="AN187"/>
  <c r="AN189"/>
  <c r="AV189"/>
  <c r="BA189"/>
  <c r="BA434"/>
  <c r="BA582"/>
  <c r="BD189"/>
  <c r="BD434"/>
  <c r="BJ189"/>
  <c r="BJ434"/>
  <c r="BM189"/>
  <c r="BM434"/>
  <c r="BS189"/>
  <c r="BS434"/>
  <c r="BV189"/>
  <c r="BV434"/>
  <c r="CA189"/>
  <c r="CA434"/>
  <c r="CA582"/>
  <c r="CE189"/>
  <c r="CE434"/>
  <c r="CJ189"/>
  <c r="CJ434"/>
  <c r="CM189"/>
  <c r="CM434"/>
  <c r="CS189"/>
  <c r="CS434"/>
  <c r="CY191"/>
  <c r="CY436"/>
  <c r="BH191"/>
  <c r="BH436"/>
  <c r="AN193"/>
  <c r="AY193"/>
  <c r="BF193"/>
  <c r="BF438"/>
  <c r="BF583"/>
  <c r="BN193"/>
  <c r="BN438"/>
  <c r="BN583"/>
  <c r="BW193"/>
  <c r="BW438"/>
  <c r="BW583"/>
  <c r="CF193"/>
  <c r="CF438"/>
  <c r="CF583"/>
  <c r="CN193"/>
  <c r="CN438"/>
  <c r="CN583"/>
  <c r="AP194"/>
  <c r="BA194"/>
  <c r="BA439"/>
  <c r="BA583"/>
  <c r="BJ194"/>
  <c r="BJ439"/>
  <c r="BJ583"/>
  <c r="BS194"/>
  <c r="BS439"/>
  <c r="BS583"/>
  <c r="CA194"/>
  <c r="CA439"/>
  <c r="CA583"/>
  <c r="CJ194"/>
  <c r="CJ439"/>
  <c r="CJ583"/>
  <c r="CY199"/>
  <c r="CY444"/>
  <c r="CY584"/>
  <c r="AW199"/>
  <c r="AW444"/>
  <c r="BD199"/>
  <c r="BD444"/>
  <c r="BD584"/>
  <c r="BM199"/>
  <c r="BM444"/>
  <c r="BW199"/>
  <c r="BW444"/>
  <c r="CF199"/>
  <c r="CF444"/>
  <c r="CN199"/>
  <c r="CN444"/>
  <c r="CY202"/>
  <c r="CY447"/>
  <c r="AJ202"/>
  <c r="AP202"/>
  <c r="AP447"/>
  <c r="CY203"/>
  <c r="CY448"/>
  <c r="AL203"/>
  <c r="AL448"/>
  <c r="CY205"/>
  <c r="CY450"/>
  <c r="AL205"/>
  <c r="AL450"/>
  <c r="CY206"/>
  <c r="CY451"/>
  <c r="AL206"/>
  <c r="AP236"/>
  <c r="AP481"/>
  <c r="BA236"/>
  <c r="BA481"/>
  <c r="BE236"/>
  <c r="BE481"/>
  <c r="BM236"/>
  <c r="BM481"/>
  <c r="BQ236"/>
  <c r="BQ481"/>
  <c r="BZ236"/>
  <c r="BZ481"/>
  <c r="CD236"/>
  <c r="CD481"/>
  <c r="CM236"/>
  <c r="CM481"/>
  <c r="AM241"/>
  <c r="AR241"/>
  <c r="AY241"/>
  <c r="BC241"/>
  <c r="BC486"/>
  <c r="BI241"/>
  <c r="BI486"/>
  <c r="BM241"/>
  <c r="BM486"/>
  <c r="BQ241"/>
  <c r="BQ486"/>
  <c r="BW241"/>
  <c r="BW486"/>
  <c r="BW597"/>
  <c r="CA241"/>
  <c r="CA486"/>
  <c r="CA597"/>
  <c r="CF241"/>
  <c r="CF486"/>
  <c r="CK241"/>
  <c r="CK486"/>
  <c r="CO241"/>
  <c r="CO486"/>
  <c r="CT241"/>
  <c r="CT486"/>
  <c r="AP245"/>
  <c r="CV265"/>
  <c r="CV510"/>
  <c r="AO265"/>
  <c r="AO510"/>
  <c r="AS270"/>
  <c r="AS515"/>
  <c r="BA270"/>
  <c r="BA515"/>
  <c r="BK270"/>
  <c r="BK515"/>
  <c r="BP270"/>
  <c r="BP515"/>
  <c r="BZ270"/>
  <c r="BZ515"/>
  <c r="CJ270"/>
  <c r="CJ515"/>
  <c r="CN270"/>
  <c r="CN515"/>
  <c r="CX273"/>
  <c r="CX518"/>
  <c r="CY276"/>
  <c r="CY521"/>
  <c r="AQ276"/>
  <c r="AQ521"/>
  <c r="BC276"/>
  <c r="BC521"/>
  <c r="BG276"/>
  <c r="BG521"/>
  <c r="BQ276"/>
  <c r="BQ521"/>
  <c r="BV276"/>
  <c r="BV521"/>
  <c r="CE276"/>
  <c r="CE521"/>
  <c r="CJ276"/>
  <c r="CJ521"/>
  <c r="CT276"/>
  <c r="CT521"/>
  <c r="CT609"/>
  <c r="CY282"/>
  <c r="CY527"/>
  <c r="CY611"/>
  <c r="AT282"/>
  <c r="AT527"/>
  <c r="AT611" s="1"/>
  <c r="BR282"/>
  <c r="BR527"/>
  <c r="BR611"/>
  <c r="N480"/>
  <c r="N526" i="3"/>
  <c r="H34"/>
  <c r="I34"/>
  <c r="I456" s="1"/>
  <c r="AO39" i="1"/>
  <c r="AO352"/>
  <c r="AO551" s="1"/>
  <c r="AL492"/>
  <c r="AL599"/>
  <c r="AL422"/>
  <c r="AL575" s="1"/>
  <c r="AU346"/>
  <c r="X342"/>
  <c r="X307"/>
  <c r="AO447"/>
  <c r="AO482"/>
  <c r="AO517"/>
  <c r="J386"/>
  <c r="J316"/>
  <c r="J491"/>
  <c r="J526"/>
  <c r="J351"/>
  <c r="P380"/>
  <c r="L333"/>
  <c r="H489"/>
  <c r="H454"/>
  <c r="H314"/>
  <c r="O30" i="3"/>
  <c r="N312"/>
  <c r="H30"/>
  <c r="H347" s="1"/>
  <c r="K30"/>
  <c r="K312" s="1"/>
  <c r="AM471" i="1"/>
  <c r="Y408"/>
  <c r="Y443"/>
  <c r="AI470"/>
  <c r="Y481"/>
  <c r="U407"/>
  <c r="U512"/>
  <c r="H442"/>
  <c r="H477"/>
  <c r="H298"/>
  <c r="H473"/>
  <c r="I447" i="9"/>
  <c r="K488" i="1"/>
  <c r="L21" i="9"/>
  <c r="L478" s="1"/>
  <c r="J13"/>
  <c r="J400" s="1"/>
  <c r="I13"/>
  <c r="AO422" i="1"/>
  <c r="AO575" s="1"/>
  <c r="N456" i="3"/>
  <c r="AO342" i="1"/>
  <c r="Z420"/>
  <c r="AL387"/>
  <c r="AL563" s="1"/>
  <c r="P485"/>
  <c r="J15" i="9"/>
  <c r="J367" s="1"/>
  <c r="H15"/>
  <c r="H367" s="1"/>
  <c r="R15"/>
  <c r="J290" i="1"/>
  <c r="AI439"/>
  <c r="AZ470"/>
  <c r="I351"/>
  <c r="K345"/>
  <c r="Q350"/>
  <c r="J489"/>
  <c r="J314"/>
  <c r="T17" i="9"/>
  <c r="T404" s="1"/>
  <c r="Q17"/>
  <c r="Q509" s="1"/>
  <c r="S17"/>
  <c r="S509" s="1"/>
  <c r="L17"/>
  <c r="N334"/>
  <c r="K17"/>
  <c r="U17"/>
  <c r="R17"/>
  <c r="H17"/>
  <c r="H369" s="1"/>
  <c r="V17"/>
  <c r="V474" s="1"/>
  <c r="P17"/>
  <c r="M17"/>
  <c r="O7" i="3"/>
  <c r="O499" s="1"/>
  <c r="T7"/>
  <c r="T429" s="1"/>
  <c r="I7"/>
  <c r="I359" s="1"/>
  <c r="L7" i="9"/>
  <c r="K7"/>
  <c r="K289" s="1"/>
  <c r="U7"/>
  <c r="U359" s="1"/>
  <c r="I7"/>
  <c r="I324" s="1"/>
  <c r="S7"/>
  <c r="V7"/>
  <c r="V464" s="1"/>
  <c r="M7"/>
  <c r="M289" s="1"/>
  <c r="N289"/>
  <c r="J7"/>
  <c r="Q7"/>
  <c r="Q359" s="1"/>
  <c r="P7"/>
  <c r="H7"/>
  <c r="H499" s="1"/>
  <c r="Q24"/>
  <c r="R24"/>
  <c r="R411" s="1"/>
  <c r="H24"/>
  <c r="H446" s="1"/>
  <c r="AR378" i="1"/>
  <c r="AU39"/>
  <c r="AU422"/>
  <c r="AU575" s="1"/>
  <c r="AT303"/>
  <c r="AT408"/>
  <c r="AR365"/>
  <c r="AR470"/>
  <c r="AR330"/>
  <c r="Z470"/>
  <c r="Z505"/>
  <c r="AA456"/>
  <c r="O380"/>
  <c r="Z469"/>
  <c r="N453" i="9"/>
  <c r="R31"/>
  <c r="R313" s="1"/>
  <c r="J31"/>
  <c r="V31"/>
  <c r="V488" s="1"/>
  <c r="M31"/>
  <c r="M383" s="1"/>
  <c r="N348"/>
  <c r="Q31"/>
  <c r="Q418" s="1"/>
  <c r="O31"/>
  <c r="O418" s="1"/>
  <c r="K31"/>
  <c r="K383" s="1"/>
  <c r="P31"/>
  <c r="P348" s="1"/>
  <c r="N488"/>
  <c r="N383"/>
  <c r="U31"/>
  <c r="M21" i="3"/>
  <c r="Q21"/>
  <c r="I489" i="1"/>
  <c r="Z37"/>
  <c r="O316"/>
  <c r="O386"/>
  <c r="O421"/>
  <c r="O456"/>
  <c r="N401" i="9"/>
  <c r="R30"/>
  <c r="R417" s="1"/>
  <c r="N487"/>
  <c r="J30"/>
  <c r="J347" s="1"/>
  <c r="K290" i="1"/>
  <c r="AX374"/>
  <c r="AR431"/>
  <c r="S526"/>
  <c r="S421"/>
  <c r="R456"/>
  <c r="X386"/>
  <c r="X351"/>
  <c r="X491"/>
  <c r="J481"/>
  <c r="O306"/>
  <c r="U403"/>
  <c r="Z333"/>
  <c r="Y395"/>
  <c r="Y290"/>
  <c r="U524"/>
  <c r="U419"/>
  <c r="O489"/>
  <c r="K314"/>
  <c r="AO387"/>
  <c r="AO563" s="1"/>
  <c r="AL39"/>
  <c r="O526"/>
  <c r="AI509"/>
  <c r="I526"/>
  <c r="J430"/>
  <c r="AI404"/>
  <c r="U400"/>
  <c r="N522" i="9"/>
  <c r="Y68"/>
  <c r="Y313"/>
  <c r="P28" i="3"/>
  <c r="X369" i="1"/>
  <c r="X474"/>
  <c r="AN369"/>
  <c r="Z291"/>
  <c r="H526"/>
  <c r="T421"/>
  <c r="Y399"/>
  <c r="Z395"/>
  <c r="O28" i="9"/>
  <c r="O310" s="1"/>
  <c r="N345"/>
  <c r="AV454" i="1"/>
  <c r="Y93" i="3"/>
  <c r="Y338"/>
  <c r="O189" i="9"/>
  <c r="X416" i="3"/>
  <c r="Y171"/>
  <c r="Z171"/>
  <c r="Y104"/>
  <c r="Y95"/>
  <c r="Z95"/>
  <c r="K85"/>
  <c r="J68"/>
  <c r="K68"/>
  <c r="L68"/>
  <c r="O232" i="9"/>
  <c r="P232"/>
  <c r="M33"/>
  <c r="M490" s="1"/>
  <c r="U33"/>
  <c r="Y172" i="3"/>
  <c r="X417"/>
  <c r="O121"/>
  <c r="N366"/>
  <c r="Y237" i="1"/>
  <c r="Z237" s="1"/>
  <c r="Y81" i="9"/>
  <c r="X326"/>
  <c r="AH39" i="1"/>
  <c r="AH492"/>
  <c r="AH599" s="1"/>
  <c r="AW457"/>
  <c r="AW587" s="1"/>
  <c r="AW492"/>
  <c r="AW599" s="1"/>
  <c r="AW451"/>
  <c r="AK482"/>
  <c r="AK517"/>
  <c r="AR412"/>
  <c r="AR447"/>
  <c r="AR342"/>
  <c r="AR517"/>
  <c r="AH338"/>
  <c r="AH373"/>
  <c r="AM404"/>
  <c r="AX505"/>
  <c r="AB386"/>
  <c r="AB456"/>
  <c r="Y450"/>
  <c r="J488"/>
  <c r="R515"/>
  <c r="U515"/>
  <c r="J297"/>
  <c r="Q437"/>
  <c r="S499"/>
  <c r="Y166" i="3"/>
  <c r="X411"/>
  <c r="O92"/>
  <c r="Y48" i="1"/>
  <c r="Z48" s="1"/>
  <c r="AA48" s="1"/>
  <c r="AA293" s="1"/>
  <c r="O220" i="9"/>
  <c r="P220"/>
  <c r="Q220"/>
  <c r="AW350" i="1"/>
  <c r="AW420"/>
  <c r="AW315"/>
  <c r="AW490"/>
  <c r="AW385"/>
  <c r="AA420"/>
  <c r="Y221" i="3"/>
  <c r="X466"/>
  <c r="O136"/>
  <c r="N381"/>
  <c r="O128"/>
  <c r="P128"/>
  <c r="Q128"/>
  <c r="R128"/>
  <c r="S128"/>
  <c r="T128"/>
  <c r="CU546" i="9"/>
  <c r="CS597" i="3"/>
  <c r="O87" i="9"/>
  <c r="P87"/>
  <c r="Q87"/>
  <c r="AN599" i="1"/>
  <c r="AM39"/>
  <c r="AM387"/>
  <c r="AM563" s="1"/>
  <c r="AM346"/>
  <c r="AM517"/>
  <c r="AM412"/>
  <c r="AM307"/>
  <c r="AK439"/>
  <c r="AK334"/>
  <c r="AK509"/>
  <c r="AK404"/>
  <c r="AH295"/>
  <c r="AH330"/>
  <c r="AH435"/>
  <c r="AO431"/>
  <c r="AO361"/>
  <c r="P456"/>
  <c r="AA337"/>
  <c r="I485"/>
  <c r="I310"/>
  <c r="R26" i="3"/>
  <c r="M473" i="1"/>
  <c r="AO37"/>
  <c r="AO314"/>
  <c r="AO524"/>
  <c r="AS384"/>
  <c r="AS524"/>
  <c r="O202" i="9"/>
  <c r="Y57"/>
  <c r="Y45"/>
  <c r="Z45"/>
  <c r="X290"/>
  <c r="O84" i="3"/>
  <c r="P84"/>
  <c r="Q84"/>
  <c r="R84"/>
  <c r="S84"/>
  <c r="T84"/>
  <c r="U84"/>
  <c r="V84"/>
  <c r="U166" i="9"/>
  <c r="L29"/>
  <c r="R29"/>
  <c r="R311" s="1"/>
  <c r="O29"/>
  <c r="O311" s="1"/>
  <c r="I29"/>
  <c r="J29"/>
  <c r="J521" s="1"/>
  <c r="K29"/>
  <c r="K346" s="1"/>
  <c r="H29"/>
  <c r="N346"/>
  <c r="U29"/>
  <c r="Q29"/>
  <c r="M29"/>
  <c r="M346" s="1"/>
  <c r="P29"/>
  <c r="P311" s="1"/>
  <c r="S29"/>
  <c r="N311"/>
  <c r="V29"/>
  <c r="T29"/>
  <c r="T346" s="1"/>
  <c r="U521" i="1"/>
  <c r="R407"/>
  <c r="M465"/>
  <c r="L360"/>
  <c r="N382" i="3"/>
  <c r="Y105"/>
  <c r="X350"/>
  <c r="O85"/>
  <c r="P85"/>
  <c r="J232" i="9"/>
  <c r="Y136"/>
  <c r="Z136"/>
  <c r="X381"/>
  <c r="K350" i="1"/>
  <c r="P10" i="10"/>
  <c r="P466" s="1"/>
  <c r="V10"/>
  <c r="V466" s="1"/>
  <c r="AT39" i="1"/>
  <c r="AZ387"/>
  <c r="AZ563" s="1"/>
  <c r="AY311"/>
  <c r="AY521"/>
  <c r="AY381"/>
  <c r="AW373"/>
  <c r="AY509"/>
  <c r="AV295"/>
  <c r="AT470"/>
  <c r="AT435"/>
  <c r="AU291"/>
  <c r="AE456"/>
  <c r="AE351"/>
  <c r="AZ526"/>
  <c r="AZ351"/>
  <c r="AZ456"/>
  <c r="AZ491"/>
  <c r="AJ456"/>
  <c r="AJ316"/>
  <c r="AJ386"/>
  <c r="AJ351"/>
  <c r="Y337"/>
  <c r="M309"/>
  <c r="M379"/>
  <c r="M449"/>
  <c r="L379"/>
  <c r="J480"/>
  <c r="I480"/>
  <c r="I305"/>
  <c r="T515"/>
  <c r="M332"/>
  <c r="M367"/>
  <c r="Q363"/>
  <c r="V398"/>
  <c r="J433"/>
  <c r="J359"/>
  <c r="J237" i="3"/>
  <c r="K237"/>
  <c r="Y99"/>
  <c r="Y92"/>
  <c r="Y337"/>
  <c r="X337"/>
  <c r="J54" i="9"/>
  <c r="O93" i="1"/>
  <c r="P93" s="1"/>
  <c r="Q93" s="1"/>
  <c r="R93" s="1"/>
  <c r="S93" s="1"/>
  <c r="T93"/>
  <c r="U93" s="1"/>
  <c r="O130" i="9"/>
  <c r="AS385" i="1"/>
  <c r="AS562" s="1"/>
  <c r="AH490"/>
  <c r="AH420"/>
  <c r="X420"/>
  <c r="AO490"/>
  <c r="AN315"/>
  <c r="AN455"/>
  <c r="Y247" i="3"/>
  <c r="X492"/>
  <c r="X599" s="1"/>
  <c r="CP597"/>
  <c r="AJ521" i="1"/>
  <c r="AI416"/>
  <c r="AI346"/>
  <c r="AJ482"/>
  <c r="AJ447"/>
  <c r="AI342"/>
  <c r="AI307"/>
  <c r="AJ303"/>
  <c r="AJ408"/>
  <c r="AJ338"/>
  <c r="AI408"/>
  <c r="X470"/>
  <c r="AO505"/>
  <c r="AI396"/>
  <c r="K491"/>
  <c r="K526"/>
  <c r="K351"/>
  <c r="K316"/>
  <c r="AC351"/>
  <c r="X477"/>
  <c r="H16" i="10"/>
  <c r="M16"/>
  <c r="I16"/>
  <c r="V16"/>
  <c r="J16"/>
  <c r="AN524" i="1"/>
  <c r="AN349"/>
  <c r="Y169" i="3"/>
  <c r="Z169"/>
  <c r="K95"/>
  <c r="Y86"/>
  <c r="Z86"/>
  <c r="AA86"/>
  <c r="Y125" i="9"/>
  <c r="Y370"/>
  <c r="I451" i="1"/>
  <c r="K435"/>
  <c r="Y168" i="3"/>
  <c r="Y413"/>
  <c r="Y87"/>
  <c r="Y332"/>
  <c r="Y99" i="9"/>
  <c r="H490" i="1"/>
  <c r="J350"/>
  <c r="N432" i="3"/>
  <c r="N327"/>
  <c r="N292"/>
  <c r="R10"/>
  <c r="M10"/>
  <c r="M362" s="1"/>
  <c r="T10"/>
  <c r="T327" s="1"/>
  <c r="Q10"/>
  <c r="Q432" s="1"/>
  <c r="P10"/>
  <c r="P502" s="1"/>
  <c r="I10"/>
  <c r="I327" s="1"/>
  <c r="J10"/>
  <c r="Y187"/>
  <c r="Y432"/>
  <c r="O185"/>
  <c r="P185"/>
  <c r="N430"/>
  <c r="Y163"/>
  <c r="X408"/>
  <c r="Y277" i="1"/>
  <c r="Z277" s="1"/>
  <c r="AA277" s="1"/>
  <c r="O188" i="9"/>
  <c r="P188"/>
  <c r="AK39" i="1"/>
  <c r="AK352"/>
  <c r="AK551" s="1"/>
  <c r="AK422"/>
  <c r="AK575"/>
  <c r="AK387"/>
  <c r="AK563" s="1"/>
  <c r="AV39"/>
  <c r="AV352"/>
  <c r="AV551"/>
  <c r="AX346"/>
  <c r="AL342"/>
  <c r="AL517"/>
  <c r="AL412"/>
  <c r="AL447"/>
  <c r="AL307"/>
  <c r="AS307"/>
  <c r="AZ377"/>
  <c r="AY513"/>
  <c r="AP509"/>
  <c r="AP369"/>
  <c r="AP439"/>
  <c r="AP299"/>
  <c r="AT509"/>
  <c r="AT404"/>
  <c r="AT299"/>
  <c r="AT439"/>
  <c r="AN505"/>
  <c r="AN330"/>
  <c r="AU505"/>
  <c r="AU365"/>
  <c r="AU400"/>
  <c r="AU470"/>
  <c r="AW470"/>
  <c r="AX396"/>
  <c r="X485"/>
  <c r="X310"/>
  <c r="AE469"/>
  <c r="I309"/>
  <c r="K332"/>
  <c r="I297"/>
  <c r="K359"/>
  <c r="Y184" i="3"/>
  <c r="Z184"/>
  <c r="Y114"/>
  <c r="O129"/>
  <c r="Y169" i="9"/>
  <c r="O69"/>
  <c r="P69"/>
  <c r="AT420" i="1"/>
  <c r="AT315"/>
  <c r="AJ385"/>
  <c r="O219" i="3"/>
  <c r="P219"/>
  <c r="U165"/>
  <c r="T165"/>
  <c r="Y115"/>
  <c r="Z115"/>
  <c r="AA115"/>
  <c r="Y360"/>
  <c r="T27"/>
  <c r="T344" s="1"/>
  <c r="N379"/>
  <c r="O27"/>
  <c r="V27"/>
  <c r="V309" s="1"/>
  <c r="I27"/>
  <c r="I414" s="1"/>
  <c r="R27"/>
  <c r="U27"/>
  <c r="N414"/>
  <c r="Y142" i="9"/>
  <c r="Z142"/>
  <c r="AA142"/>
  <c r="AB142"/>
  <c r="X387"/>
  <c r="J230" i="3"/>
  <c r="K230"/>
  <c r="L230"/>
  <c r="U157"/>
  <c r="O222" i="1"/>
  <c r="AO518"/>
  <c r="AN339"/>
  <c r="AP362"/>
  <c r="Y505"/>
  <c r="AP365"/>
  <c r="AK470"/>
  <c r="AJ326"/>
  <c r="I341"/>
  <c r="L345"/>
  <c r="L310"/>
  <c r="N345" i="10"/>
  <c r="P28"/>
  <c r="P345" s="1"/>
  <c r="U28"/>
  <c r="Q28"/>
  <c r="R28"/>
  <c r="R380" s="1"/>
  <c r="J28"/>
  <c r="S28"/>
  <c r="K28"/>
  <c r="U16" i="3"/>
  <c r="U508" s="1"/>
  <c r="O95"/>
  <c r="N340"/>
  <c r="O187" i="9"/>
  <c r="P187"/>
  <c r="K131"/>
  <c r="K102"/>
  <c r="J102"/>
  <c r="I102"/>
  <c r="H102"/>
  <c r="J72" i="3"/>
  <c r="K72"/>
  <c r="H29" i="10"/>
  <c r="J233" i="9"/>
  <c r="Y60"/>
  <c r="J225"/>
  <c r="K225"/>
  <c r="L225"/>
  <c r="Y198" i="3"/>
  <c r="Y443"/>
  <c r="X443"/>
  <c r="Y174"/>
  <c r="Y419"/>
  <c r="Y574" s="1"/>
  <c r="X419"/>
  <c r="Y96"/>
  <c r="X341"/>
  <c r="J188" i="9"/>
  <c r="AH451" i="1"/>
  <c r="AH346"/>
  <c r="AR451"/>
  <c r="AR521"/>
  <c r="AR346"/>
  <c r="AV342"/>
  <c r="AV377"/>
  <c r="AV307"/>
  <c r="AV412"/>
  <c r="AP338"/>
  <c r="AV338"/>
  <c r="AV513"/>
  <c r="AV408"/>
  <c r="AL431"/>
  <c r="AL326"/>
  <c r="AX310"/>
  <c r="I488"/>
  <c r="H453"/>
  <c r="H313"/>
  <c r="P484"/>
  <c r="H480"/>
  <c r="H305"/>
  <c r="K480"/>
  <c r="K340"/>
  <c r="H301"/>
  <c r="H441"/>
  <c r="J301"/>
  <c r="I476"/>
  <c r="I301"/>
  <c r="S437"/>
  <c r="V437"/>
  <c r="U367"/>
  <c r="P363"/>
  <c r="M359"/>
  <c r="M324"/>
  <c r="M289"/>
  <c r="M464"/>
  <c r="H289"/>
  <c r="H464"/>
  <c r="Y240" i="3"/>
  <c r="X485"/>
  <c r="O93"/>
  <c r="P93"/>
  <c r="Q93"/>
  <c r="R93"/>
  <c r="S93"/>
  <c r="T93"/>
  <c r="U93"/>
  <c r="V93"/>
  <c r="Y196" i="9"/>
  <c r="Y63"/>
  <c r="J226"/>
  <c r="K226"/>
  <c r="L226"/>
  <c r="Y87"/>
  <c r="Z87"/>
  <c r="AA87"/>
  <c r="X332"/>
  <c r="J69"/>
  <c r="M307"/>
  <c r="AZ420" i="1"/>
  <c r="Y229" i="3"/>
  <c r="O189"/>
  <c r="P189"/>
  <c r="Y84"/>
  <c r="Y329"/>
  <c r="BW594" i="9"/>
  <c r="Y116" i="1"/>
  <c r="X361"/>
  <c r="W562" i="3"/>
  <c r="Y79"/>
  <c r="T167" i="9"/>
  <c r="T412"/>
  <c r="Y160" i="3"/>
  <c r="Z160"/>
  <c r="M339" i="1"/>
  <c r="M304"/>
  <c r="M479"/>
  <c r="M374"/>
  <c r="I9" i="9"/>
  <c r="S9"/>
  <c r="N361"/>
  <c r="N431"/>
  <c r="N466"/>
  <c r="V9"/>
  <c r="V291" s="1"/>
  <c r="T9"/>
  <c r="L9"/>
  <c r="K9"/>
  <c r="J9"/>
  <c r="J291" s="1"/>
  <c r="H9"/>
  <c r="P9"/>
  <c r="P466" s="1"/>
  <c r="M9"/>
  <c r="U9"/>
  <c r="U501" s="1"/>
  <c r="O9"/>
  <c r="Q9"/>
  <c r="Q361" s="1"/>
  <c r="N326"/>
  <c r="R9"/>
  <c r="R361" s="1"/>
  <c r="O121" i="1"/>
  <c r="O366"/>
  <c r="N366"/>
  <c r="Z82"/>
  <c r="AA82" s="1"/>
  <c r="Z199" i="3"/>
  <c r="N477" i="1"/>
  <c r="O232"/>
  <c r="P232" s="1"/>
  <c r="Q232" s="1"/>
  <c r="P160" i="3"/>
  <c r="O160"/>
  <c r="N160"/>
  <c r="AB100" i="9"/>
  <c r="AC100"/>
  <c r="AD100"/>
  <c r="AE100"/>
  <c r="AB258" i="3"/>
  <c r="Z93" i="9"/>
  <c r="AA93"/>
  <c r="Y338"/>
  <c r="AB228"/>
  <c r="AC228"/>
  <c r="AA473"/>
  <c r="R175" i="3"/>
  <c r="Q175"/>
  <c r="I83"/>
  <c r="H83"/>
  <c r="Z96" i="9"/>
  <c r="AA96"/>
  <c r="Z97"/>
  <c r="Y342"/>
  <c r="S149"/>
  <c r="R149"/>
  <c r="AA245"/>
  <c r="AB245"/>
  <c r="AC245"/>
  <c r="Z371"/>
  <c r="AA126"/>
  <c r="AB126"/>
  <c r="AC134"/>
  <c r="Z247"/>
  <c r="AA247"/>
  <c r="AB247"/>
  <c r="AC247"/>
  <c r="AA50" i="3"/>
  <c r="AA295"/>
  <c r="Z406" i="9"/>
  <c r="AA161"/>
  <c r="AB161"/>
  <c r="AC161"/>
  <c r="T220" i="3"/>
  <c r="U220"/>
  <c r="V220"/>
  <c r="AA399" i="1"/>
  <c r="AB399"/>
  <c r="Z174" i="9"/>
  <c r="Z401"/>
  <c r="AA156"/>
  <c r="AB325" i="1"/>
  <c r="H131" i="3"/>
  <c r="Q237"/>
  <c r="R278" i="9"/>
  <c r="K231"/>
  <c r="L231"/>
  <c r="Q126"/>
  <c r="R126"/>
  <c r="S126"/>
  <c r="T126"/>
  <c r="U126"/>
  <c r="V126"/>
  <c r="Q49"/>
  <c r="R49"/>
  <c r="S49"/>
  <c r="T49"/>
  <c r="U49"/>
  <c r="V49"/>
  <c r="V103"/>
  <c r="U263"/>
  <c r="T263"/>
  <c r="O232" i="3"/>
  <c r="Z122"/>
  <c r="T22" i="10"/>
  <c r="H22"/>
  <c r="I22"/>
  <c r="O22"/>
  <c r="R22"/>
  <c r="O431" i="1"/>
  <c r="L466"/>
  <c r="L361"/>
  <c r="O201" i="3"/>
  <c r="P201"/>
  <c r="Q201"/>
  <c r="R201"/>
  <c r="S201"/>
  <c r="T201"/>
  <c r="U201"/>
  <c r="V201"/>
  <c r="R270"/>
  <c r="Q270"/>
  <c r="T154" i="1"/>
  <c r="S154" s="1"/>
  <c r="S55" i="3"/>
  <c r="T55"/>
  <c r="U55"/>
  <c r="V55"/>
  <c r="T162" i="9"/>
  <c r="S162"/>
  <c r="R162"/>
  <c r="AA242"/>
  <c r="T67" i="3"/>
  <c r="U67"/>
  <c r="V67"/>
  <c r="P131" i="1"/>
  <c r="P376"/>
  <c r="P278" i="3"/>
  <c r="O278"/>
  <c r="Z271"/>
  <c r="Z516"/>
  <c r="Y516"/>
  <c r="AB254"/>
  <c r="AC280"/>
  <c r="AD280"/>
  <c r="AE280"/>
  <c r="N151"/>
  <c r="N396"/>
  <c r="X610"/>
  <c r="S121" i="9"/>
  <c r="Z58" i="3"/>
  <c r="AA58"/>
  <c r="Y303"/>
  <c r="X599" i="9"/>
  <c r="Q128"/>
  <c r="R128"/>
  <c r="S128"/>
  <c r="T128"/>
  <c r="O166" i="3"/>
  <c r="N166"/>
  <c r="M166"/>
  <c r="L166"/>
  <c r="K166"/>
  <c r="J166"/>
  <c r="I166"/>
  <c r="H166"/>
  <c r="N154"/>
  <c r="P184" i="9"/>
  <c r="Q184"/>
  <c r="R131"/>
  <c r="S131"/>
  <c r="AC240"/>
  <c r="AC485"/>
  <c r="Q173"/>
  <c r="P173"/>
  <c r="O173"/>
  <c r="N173"/>
  <c r="P257"/>
  <c r="R88"/>
  <c r="S88"/>
  <c r="T88"/>
  <c r="U88"/>
  <c r="V88"/>
  <c r="J277"/>
  <c r="I277"/>
  <c r="H277"/>
  <c r="V243"/>
  <c r="Q195"/>
  <c r="T55"/>
  <c r="U55"/>
  <c r="V55"/>
  <c r="K208" i="3"/>
  <c r="L208"/>
  <c r="M268" i="9"/>
  <c r="S120"/>
  <c r="T120"/>
  <c r="H97"/>
  <c r="H342"/>
  <c r="Z258"/>
  <c r="AA258"/>
  <c r="T231"/>
  <c r="U231"/>
  <c r="V231"/>
  <c r="BZ584" i="3"/>
  <c r="Z164"/>
  <c r="Z409"/>
  <c r="Y263" i="9"/>
  <c r="Y508"/>
  <c r="Y212" i="3"/>
  <c r="X457"/>
  <c r="X587" s="1"/>
  <c r="Y198" i="9"/>
  <c r="X443"/>
  <c r="O223" i="3"/>
  <c r="P223"/>
  <c r="N468"/>
  <c r="Y97"/>
  <c r="X342"/>
  <c r="I466" i="1"/>
  <c r="I326"/>
  <c r="I291"/>
  <c r="I361"/>
  <c r="AF223" i="3"/>
  <c r="AF468"/>
  <c r="R149"/>
  <c r="Q149"/>
  <c r="P149"/>
  <c r="O149"/>
  <c r="N149"/>
  <c r="AA69"/>
  <c r="Z314"/>
  <c r="AD486"/>
  <c r="AE241"/>
  <c r="AE486"/>
  <c r="AC114" i="9"/>
  <c r="AD114"/>
  <c r="AE114"/>
  <c r="AD359"/>
  <c r="P56"/>
  <c r="Q56"/>
  <c r="R56"/>
  <c r="S56"/>
  <c r="T56"/>
  <c r="U56"/>
  <c r="V56"/>
  <c r="S261"/>
  <c r="R261"/>
  <c r="AC242" i="3"/>
  <c r="K430" i="1"/>
  <c r="R96"/>
  <c r="R341"/>
  <c r="AC127" i="3"/>
  <c r="AD127"/>
  <c r="AB372"/>
  <c r="S224" i="1"/>
  <c r="P68" i="9"/>
  <c r="L190"/>
  <c r="L266"/>
  <c r="K266"/>
  <c r="J266"/>
  <c r="AB279" i="3"/>
  <c r="AA524"/>
  <c r="AA610" s="1"/>
  <c r="R280"/>
  <c r="Q280"/>
  <c r="P280"/>
  <c r="AA153" i="9"/>
  <c r="AB153"/>
  <c r="Z504"/>
  <c r="AA259"/>
  <c r="AA504"/>
  <c r="AA122"/>
  <c r="P161" i="3"/>
  <c r="T72" i="1"/>
  <c r="S209" i="9"/>
  <c r="T209"/>
  <c r="U209"/>
  <c r="V209"/>
  <c r="J174"/>
  <c r="I369" i="3"/>
  <c r="S235" i="9"/>
  <c r="T235"/>
  <c r="R117"/>
  <c r="AC237"/>
  <c r="N172"/>
  <c r="M172"/>
  <c r="L172"/>
  <c r="K172"/>
  <c r="J172"/>
  <c r="T207"/>
  <c r="U207"/>
  <c r="V207"/>
  <c r="BE562" i="1"/>
  <c r="Y139" i="3"/>
  <c r="Z139"/>
  <c r="Z384"/>
  <c r="X384"/>
  <c r="Z135"/>
  <c r="AA135"/>
  <c r="Y167" i="9"/>
  <c r="Y243" i="3"/>
  <c r="W587"/>
  <c r="O198" i="9"/>
  <c r="P198"/>
  <c r="Q198"/>
  <c r="R198"/>
  <c r="S198"/>
  <c r="Y232" i="3"/>
  <c r="X477"/>
  <c r="Y93" i="1"/>
  <c r="P326"/>
  <c r="P431"/>
  <c r="Y177" i="3"/>
  <c r="X422"/>
  <c r="X575" s="1"/>
  <c r="Y81"/>
  <c r="Z81"/>
  <c r="AA81"/>
  <c r="X326"/>
  <c r="AE239"/>
  <c r="AA82" i="9"/>
  <c r="S155"/>
  <c r="O259"/>
  <c r="N259"/>
  <c r="M259"/>
  <c r="L259"/>
  <c r="K259"/>
  <c r="J259"/>
  <c r="I259"/>
  <c r="H259"/>
  <c r="R264"/>
  <c r="Q264"/>
  <c r="P264"/>
  <c r="O264"/>
  <c r="N264"/>
  <c r="J92" i="1"/>
  <c r="I92" s="1"/>
  <c r="L61" i="3"/>
  <c r="L210"/>
  <c r="AA117" i="9"/>
  <c r="AB117"/>
  <c r="Z362"/>
  <c r="S44"/>
  <c r="T44"/>
  <c r="AA116" i="3"/>
  <c r="Z361"/>
  <c r="Z518" i="9"/>
  <c r="AA273"/>
  <c r="AA518"/>
  <c r="AA52" i="3"/>
  <c r="AB52"/>
  <c r="AB297"/>
  <c r="AD234" i="9"/>
  <c r="AD479"/>
  <c r="AA70" i="3"/>
  <c r="Z315"/>
  <c r="Z538" s="1"/>
  <c r="L237" i="1"/>
  <c r="I90" i="3"/>
  <c r="H90"/>
  <c r="AF191"/>
  <c r="AF436"/>
  <c r="AE436"/>
  <c r="AA154" i="9"/>
  <c r="Z399"/>
  <c r="AB261"/>
  <c r="P58" i="1"/>
  <c r="P303" s="1"/>
  <c r="Z466"/>
  <c r="S272" i="3"/>
  <c r="P472" i="1"/>
  <c r="AC231" i="3"/>
  <c r="AD231"/>
  <c r="I92" i="9"/>
  <c r="H92"/>
  <c r="J262" i="3"/>
  <c r="I262"/>
  <c r="H103" i="9"/>
  <c r="AA254"/>
  <c r="AB254"/>
  <c r="AC254"/>
  <c r="Q277" i="3"/>
  <c r="R255" i="9"/>
  <c r="Q255"/>
  <c r="P255"/>
  <c r="O255"/>
  <c r="N255"/>
  <c r="AA192"/>
  <c r="U194"/>
  <c r="V194"/>
  <c r="H88"/>
  <c r="AA150"/>
  <c r="AB150"/>
  <c r="Q260"/>
  <c r="P260"/>
  <c r="N279"/>
  <c r="V62"/>
  <c r="U307"/>
  <c r="AC90" i="1"/>
  <c r="Z197" i="9"/>
  <c r="Z442"/>
  <c r="K247"/>
  <c r="L247"/>
  <c r="I118"/>
  <c r="CH572" i="3"/>
  <c r="CK562" i="1"/>
  <c r="AD468" i="3"/>
  <c r="T324"/>
  <c r="R297" i="9"/>
  <c r="O488"/>
  <c r="H316" i="3"/>
  <c r="T334" i="9"/>
  <c r="AA197"/>
  <c r="R272" i="3"/>
  <c r="S117" i="9"/>
  <c r="T117"/>
  <c r="U117"/>
  <c r="V117"/>
  <c r="AC372" i="3"/>
  <c r="Z212"/>
  <c r="AB154" i="9"/>
  <c r="AA399"/>
  <c r="AB116" i="3"/>
  <c r="AC116"/>
  <c r="O161"/>
  <c r="Q68" i="9"/>
  <c r="R68"/>
  <c r="S68"/>
  <c r="T68"/>
  <c r="J265" i="3"/>
  <c r="I265"/>
  <c r="H265"/>
  <c r="H118" i="9"/>
  <c r="AB273"/>
  <c r="AC279" i="3"/>
  <c r="AD279"/>
  <c r="AB524"/>
  <c r="Z263" i="9"/>
  <c r="AB276" i="3"/>
  <c r="R155" i="9"/>
  <c r="AF239" i="3"/>
  <c r="Z232"/>
  <c r="Z477"/>
  <c r="Y477"/>
  <c r="Y384"/>
  <c r="Y562" s="1"/>
  <c r="L268" i="9"/>
  <c r="K268"/>
  <c r="J268"/>
  <c r="I268"/>
  <c r="H268"/>
  <c r="AC254" i="3"/>
  <c r="AD254"/>
  <c r="N278"/>
  <c r="M278"/>
  <c r="L278"/>
  <c r="K278"/>
  <c r="J278"/>
  <c r="I278"/>
  <c r="H278"/>
  <c r="P232"/>
  <c r="Q232"/>
  <c r="R232"/>
  <c r="S167" i="9"/>
  <c r="Z196"/>
  <c r="AA196"/>
  <c r="AB196"/>
  <c r="Z240" i="3"/>
  <c r="Z485"/>
  <c r="X563" i="9"/>
  <c r="Q219" i="3"/>
  <c r="R219"/>
  <c r="Z99" i="9"/>
  <c r="Z125"/>
  <c r="AA125"/>
  <c r="P130"/>
  <c r="Q130"/>
  <c r="Y290"/>
  <c r="Z221" i="3"/>
  <c r="Z466"/>
  <c r="Y466"/>
  <c r="Z81" i="9"/>
  <c r="AA81"/>
  <c r="AA326"/>
  <c r="P121" i="3"/>
  <c r="Z93"/>
  <c r="Z338"/>
  <c r="Y385" i="9"/>
  <c r="M154" i="3"/>
  <c r="L154"/>
  <c r="K154"/>
  <c r="J154"/>
  <c r="I154"/>
  <c r="H154"/>
  <c r="Q149" i="9"/>
  <c r="P175" i="3"/>
  <c r="P121" i="1"/>
  <c r="Q121" s="1"/>
  <c r="R121" s="1"/>
  <c r="S121" s="1"/>
  <c r="J93"/>
  <c r="Z84" i="3"/>
  <c r="AA84"/>
  <c r="Z60" i="9"/>
  <c r="AA60"/>
  <c r="AB60"/>
  <c r="T157" i="3"/>
  <c r="S157"/>
  <c r="R157"/>
  <c r="P92"/>
  <c r="Q92"/>
  <c r="R92"/>
  <c r="S92"/>
  <c r="T92"/>
  <c r="U92"/>
  <c r="V92"/>
  <c r="O257" i="9"/>
  <c r="T121"/>
  <c r="U121"/>
  <c r="V121"/>
  <c r="AA271" i="3"/>
  <c r="AE107" i="1"/>
  <c r="AF107" s="1"/>
  <c r="AF352" s="1"/>
  <c r="AF551" s="1"/>
  <c r="AA122" i="3"/>
  <c r="AA367"/>
  <c r="AB156" i="9"/>
  <c r="AB401"/>
  <c r="AD134"/>
  <c r="Z63"/>
  <c r="AA63"/>
  <c r="AA308"/>
  <c r="P95" i="3"/>
  <c r="Q95"/>
  <c r="P222" i="1"/>
  <c r="Q222" s="1"/>
  <c r="U379" i="3"/>
  <c r="P432"/>
  <c r="R327"/>
  <c r="R432"/>
  <c r="R362"/>
  <c r="Y331"/>
  <c r="AA169"/>
  <c r="AA414"/>
  <c r="P122"/>
  <c r="K232" i="9"/>
  <c r="L232"/>
  <c r="Z105" i="3"/>
  <c r="Y350"/>
  <c r="Z57" i="9"/>
  <c r="P136" i="3"/>
  <c r="Q136"/>
  <c r="Z172"/>
  <c r="Y417"/>
  <c r="R230"/>
  <c r="S230"/>
  <c r="T230"/>
  <c r="U230"/>
  <c r="V230"/>
  <c r="J85"/>
  <c r="I85"/>
  <c r="H85"/>
  <c r="Z104"/>
  <c r="Y349"/>
  <c r="Y550" s="1"/>
  <c r="P189" i="9"/>
  <c r="AD240"/>
  <c r="AA490"/>
  <c r="Y405" i="3"/>
  <c r="K233" i="9"/>
  <c r="L233"/>
  <c r="Z187" i="3"/>
  <c r="T166" i="9"/>
  <c r="S166"/>
  <c r="Z166" i="3"/>
  <c r="AA166"/>
  <c r="Y411"/>
  <c r="AW598" i="1"/>
  <c r="Q189" i="9"/>
  <c r="R189"/>
  <c r="S189"/>
  <c r="T189"/>
  <c r="U189"/>
  <c r="V189"/>
  <c r="M160" i="3"/>
  <c r="L160"/>
  <c r="K160"/>
  <c r="J160"/>
  <c r="I160"/>
  <c r="H160"/>
  <c r="I105"/>
  <c r="Q189"/>
  <c r="R189"/>
  <c r="S189"/>
  <c r="T189"/>
  <c r="U189"/>
  <c r="V189"/>
  <c r="Q188" i="9"/>
  <c r="R188"/>
  <c r="S188"/>
  <c r="T188"/>
  <c r="U188"/>
  <c r="V188"/>
  <c r="Q69"/>
  <c r="R69"/>
  <c r="AA69"/>
  <c r="Q185" i="3"/>
  <c r="R185"/>
  <c r="AB125" i="9"/>
  <c r="AC52" i="3"/>
  <c r="I266" i="9"/>
  <c r="H266"/>
  <c r="S165" i="3"/>
  <c r="R165"/>
  <c r="Q165"/>
  <c r="P165"/>
  <c r="O165"/>
  <c r="AA221"/>
  <c r="AD247" i="9"/>
  <c r="AA184" i="3"/>
  <c r="AB184"/>
  <c r="AA232"/>
  <c r="AB232"/>
  <c r="AB477"/>
  <c r="Q155" i="9"/>
  <c r="P155"/>
  <c r="O155"/>
  <c r="N155"/>
  <c r="V242"/>
  <c r="U128" i="3"/>
  <c r="V128"/>
  <c r="AA477"/>
  <c r="R136"/>
  <c r="S136"/>
  <c r="L259" i="1"/>
  <c r="K259" s="1"/>
  <c r="N504"/>
  <c r="T198" i="9"/>
  <c r="M154"/>
  <c r="L154"/>
  <c r="K154"/>
  <c r="J154"/>
  <c r="I154"/>
  <c r="H154"/>
  <c r="V138" i="3"/>
  <c r="CH550"/>
  <c r="AD376"/>
  <c r="AE131"/>
  <c r="AF47"/>
  <c r="AF292"/>
  <c r="O162" i="1"/>
  <c r="AM331"/>
  <c r="K193" i="9"/>
  <c r="BP573"/>
  <c r="CB607"/>
  <c r="CQ584"/>
  <c r="BJ585"/>
  <c r="BV583"/>
  <c r="BD573"/>
  <c r="T177"/>
  <c r="CP583"/>
  <c r="Z230"/>
  <c r="Q479" i="1"/>
  <c r="AB485"/>
  <c r="AL474"/>
  <c r="AB244" i="9"/>
  <c r="Q119"/>
  <c r="BW585"/>
  <c r="BL585"/>
  <c r="CU585"/>
  <c r="BW570"/>
  <c r="BT583"/>
  <c r="K45" i="3"/>
  <c r="BY584" i="9"/>
  <c r="BN585"/>
  <c r="AC376" i="3"/>
  <c r="T282" i="9"/>
  <c r="BA606"/>
  <c r="CA585"/>
  <c r="BH538"/>
  <c r="BA536"/>
  <c r="BB572"/>
  <c r="CH583"/>
  <c r="CE583"/>
  <c r="CR583"/>
  <c r="L435" i="1"/>
  <c r="Z366" i="9"/>
  <c r="AA121"/>
  <c r="BL573"/>
  <c r="AQ583"/>
  <c r="CY583"/>
  <c r="AD131"/>
  <c r="Z306" i="3"/>
  <c r="CP586" i="9"/>
  <c r="CS597"/>
  <c r="AW326" i="1"/>
  <c r="BR584" i="9"/>
  <c r="BC559"/>
  <c r="H84" i="1"/>
  <c r="BZ610" i="9"/>
  <c r="CD609"/>
  <c r="CM586"/>
  <c r="CT585"/>
  <c r="BX585"/>
  <c r="BO583"/>
  <c r="BD583"/>
  <c r="AA138" i="3"/>
  <c r="Z383"/>
  <c r="BK585" i="9"/>
  <c r="BZ585"/>
  <c r="CT573"/>
  <c r="S158"/>
  <c r="R84"/>
  <c r="S84"/>
  <c r="T84"/>
  <c r="U84"/>
  <c r="V84"/>
  <c r="AD123" i="3"/>
  <c r="I379" i="1"/>
  <c r="J379"/>
  <c r="BR608" i="9"/>
  <c r="CF606"/>
  <c r="BL584"/>
  <c r="CX585"/>
  <c r="CB585"/>
  <c r="BF582"/>
  <c r="BR583"/>
  <c r="CI547"/>
  <c r="AC417"/>
  <c r="BN608"/>
  <c r="CJ585"/>
  <c r="BS585"/>
  <c r="CK585"/>
  <c r="BH585"/>
  <c r="BW582"/>
  <c r="BZ573"/>
  <c r="CQ583"/>
  <c r="AH516"/>
  <c r="Y275"/>
  <c r="K117" i="1"/>
  <c r="BT570" i="3"/>
  <c r="R51"/>
  <c r="CK582"/>
  <c r="CQ598" i="9"/>
  <c r="CH572"/>
  <c r="CL548"/>
  <c r="BU608"/>
  <c r="CN547"/>
  <c r="CG608"/>
  <c r="Y439"/>
  <c r="BS535" i="1"/>
  <c r="Y522" i="9"/>
  <c r="Z277"/>
  <c r="BR594"/>
  <c r="BX598"/>
  <c r="AH329" i="1"/>
  <c r="AH364"/>
  <c r="Z117"/>
  <c r="CO610" i="9"/>
  <c r="BJ606"/>
  <c r="CD594"/>
  <c r="BS570"/>
  <c r="Z212"/>
  <c r="CC585"/>
  <c r="BY594"/>
  <c r="BO595"/>
  <c r="BG571"/>
  <c r="CE573"/>
  <c r="BU572"/>
  <c r="CC584"/>
  <c r="AH446"/>
  <c r="BQ583"/>
  <c r="BU597"/>
  <c r="BU607"/>
  <c r="CJ597"/>
  <c r="BX573"/>
  <c r="CV594"/>
  <c r="CU594"/>
  <c r="Z227"/>
  <c r="Y472"/>
  <c r="BU610"/>
  <c r="CO608"/>
  <c r="CB606"/>
  <c r="BL598"/>
  <c r="CU571"/>
  <c r="X39" i="3"/>
  <c r="AP414"/>
  <c r="AN510"/>
  <c r="AN405"/>
  <c r="BI594" i="9"/>
  <c r="CV572"/>
  <c r="BG574"/>
  <c r="CM546"/>
  <c r="BE598"/>
  <c r="BH594"/>
  <c r="CL570"/>
  <c r="BI549"/>
  <c r="CA596"/>
  <c r="CA595"/>
  <c r="BG594"/>
  <c r="AH396"/>
  <c r="T33" i="3"/>
  <c r="T315" s="1"/>
  <c r="U20"/>
  <c r="Y489"/>
  <c r="AH513"/>
  <c r="U11"/>
  <c r="V23"/>
  <c r="AH472"/>
  <c r="BU574" i="9"/>
  <c r="CN548"/>
  <c r="AB62" i="3"/>
  <c r="AM375"/>
  <c r="BT595" i="9"/>
  <c r="BJ572"/>
  <c r="AM314"/>
  <c r="BD562"/>
  <c r="BB548"/>
  <c r="BH560"/>
  <c r="BW549"/>
  <c r="N385" i="3"/>
  <c r="J33"/>
  <c r="J315" s="1"/>
  <c r="AM361"/>
  <c r="AL490"/>
  <c r="AO447"/>
  <c r="AI471"/>
  <c r="AN517"/>
  <c r="AH478"/>
  <c r="S11"/>
  <c r="S468" s="1"/>
  <c r="AI304"/>
  <c r="AJ334"/>
  <c r="R23"/>
  <c r="P23"/>
  <c r="P515" s="1"/>
  <c r="AN418"/>
  <c r="AN330"/>
  <c r="BU562" i="9"/>
  <c r="BG562"/>
  <c r="BW537"/>
  <c r="BH574"/>
  <c r="CY574"/>
  <c r="BN548"/>
  <c r="Y525" i="3"/>
  <c r="AJ525"/>
  <c r="N350"/>
  <c r="R33"/>
  <c r="AM326"/>
  <c r="AO482"/>
  <c r="AN478"/>
  <c r="AI436"/>
  <c r="AN482"/>
  <c r="AO302"/>
  <c r="I11"/>
  <c r="AI479"/>
  <c r="L23"/>
  <c r="L305" s="1"/>
  <c r="AN488"/>
  <c r="BI572" i="9"/>
  <c r="CJ572"/>
  <c r="CB562"/>
  <c r="AV409"/>
  <c r="AV374"/>
  <c r="BD548"/>
  <c r="AH422"/>
  <c r="AH575" s="1"/>
  <c r="BX594"/>
  <c r="BK598"/>
  <c r="CL574"/>
  <c r="H114" i="1"/>
  <c r="AA164" i="9"/>
  <c r="AN525" i="3"/>
  <c r="AJ420"/>
  <c r="K33"/>
  <c r="S33"/>
  <c r="AH504"/>
  <c r="AH490"/>
  <c r="AN303"/>
  <c r="V20"/>
  <c r="AO477"/>
  <c r="AO431"/>
  <c r="H23"/>
  <c r="BG598" i="9"/>
  <c r="BW538"/>
  <c r="CU562"/>
  <c r="BS548"/>
  <c r="BI548"/>
  <c r="CW560"/>
  <c r="CI572"/>
  <c r="CP574"/>
  <c r="BM548"/>
  <c r="Z525" i="3"/>
  <c r="Z610"/>
  <c r="AN315"/>
  <c r="Q33"/>
  <c r="Q420" s="1"/>
  <c r="N398"/>
  <c r="N305"/>
  <c r="AM480"/>
  <c r="CU595" i="9"/>
  <c r="BG595"/>
  <c r="CJ538"/>
  <c r="P219" i="1"/>
  <c r="BS606" i="3"/>
  <c r="AB46"/>
  <c r="AX363" i="9"/>
  <c r="S118" i="1"/>
  <c r="S363" s="1"/>
  <c r="K241"/>
  <c r="CR586" i="3"/>
  <c r="Z230" i="1"/>
  <c r="AA230" s="1"/>
  <c r="AB230" s="1"/>
  <c r="BL609" i="3"/>
  <c r="BO597"/>
  <c r="CR596"/>
  <c r="BD571"/>
  <c r="Z103" i="9"/>
  <c r="Z234" i="3"/>
  <c r="BP607"/>
  <c r="CV596"/>
  <c r="BU585"/>
  <c r="AF206"/>
  <c r="AE451"/>
  <c r="AB272"/>
  <c r="AB517"/>
  <c r="AA517"/>
  <c r="CU607"/>
  <c r="Z55" i="1"/>
  <c r="CF610" i="3"/>
  <c r="BW596"/>
  <c r="BH607"/>
  <c r="BP596"/>
  <c r="BP582"/>
  <c r="CB596"/>
  <c r="CV582"/>
  <c r="Z275"/>
  <c r="BD607"/>
  <c r="BG585"/>
  <c r="BQ535"/>
  <c r="BK573"/>
  <c r="BD573"/>
  <c r="CM571"/>
  <c r="CU561"/>
  <c r="Y513"/>
  <c r="CW586"/>
  <c r="CM573"/>
  <c r="CE574"/>
  <c r="CU535"/>
  <c r="BT534"/>
  <c r="BY538"/>
  <c r="BD535"/>
  <c r="CO536"/>
  <c r="CV559" i="1"/>
  <c r="CF585" i="3"/>
  <c r="BL534"/>
  <c r="BW597"/>
  <c r="CB536"/>
  <c r="CO561"/>
  <c r="BW538"/>
  <c r="BW595"/>
  <c r="BS596"/>
  <c r="BZ608" i="1"/>
  <c r="BX571" i="3"/>
  <c r="CN550" i="1"/>
  <c r="CV535"/>
  <c r="CM598" i="3"/>
  <c r="BJ574" i="1"/>
  <c r="BA598"/>
  <c r="CE598"/>
  <c r="BM610" i="3"/>
  <c r="BY596"/>
  <c r="BI610"/>
  <c r="BS610"/>
  <c r="CK607"/>
  <c r="BO582"/>
  <c r="CG610"/>
  <c r="BU607"/>
  <c r="BC586"/>
  <c r="CP559"/>
  <c r="BZ586"/>
  <c r="CS559"/>
  <c r="CX559"/>
  <c r="CI559"/>
  <c r="BF562"/>
  <c r="CL562"/>
  <c r="BP559"/>
  <c r="CL548"/>
  <c r="BC559"/>
  <c r="BL559"/>
  <c r="CE117" i="1"/>
  <c r="CE362"/>
  <c r="BF212"/>
  <c r="BF457" s="1"/>
  <c r="BF587" s="1"/>
  <c r="I223"/>
  <c r="CY123"/>
  <c r="CY368" s="1"/>
  <c r="AI123"/>
  <c r="AI368" s="1"/>
  <c r="AP123"/>
  <c r="CB132"/>
  <c r="CB377"/>
  <c r="AX132"/>
  <c r="AV206"/>
  <c r="BB72"/>
  <c r="BB317"/>
  <c r="BB539" s="1"/>
  <c r="CR116"/>
  <c r="CR361" s="1"/>
  <c r="BG123"/>
  <c r="BG368"/>
  <c r="BG559" s="1"/>
  <c r="I210"/>
  <c r="J210" s="1"/>
  <c r="K210" s="1"/>
  <c r="BR123"/>
  <c r="BR368"/>
  <c r="BR559" s="1"/>
  <c r="AY116"/>
  <c r="AY361" s="1"/>
  <c r="CM123"/>
  <c r="CM368" s="1"/>
  <c r="CE130"/>
  <c r="CE375" s="1"/>
  <c r="AR130"/>
  <c r="BF135"/>
  <c r="BF380" s="1"/>
  <c r="BL206"/>
  <c r="BL451" s="1"/>
  <c r="BK72"/>
  <c r="BK317" s="1"/>
  <c r="BK539" s="1"/>
  <c r="CB116"/>
  <c r="CB361"/>
  <c r="AZ443"/>
  <c r="BV198"/>
  <c r="BV443" s="1"/>
  <c r="CX123"/>
  <c r="CX368" s="1"/>
  <c r="CX559" s="1"/>
  <c r="BO194"/>
  <c r="BO439" s="1"/>
  <c r="AP81"/>
  <c r="BZ81"/>
  <c r="BZ326" s="1"/>
  <c r="CV107"/>
  <c r="CV352"/>
  <c r="CV551" s="1"/>
  <c r="CM117"/>
  <c r="CM362" s="1"/>
  <c r="X245"/>
  <c r="BK79"/>
  <c r="BK324" s="1"/>
  <c r="BK546" s="1"/>
  <c r="AH79"/>
  <c r="AH324" s="1"/>
  <c r="CX99"/>
  <c r="CX344" s="1"/>
  <c r="BW99"/>
  <c r="BW344"/>
  <c r="CH123"/>
  <c r="CH368" s="1"/>
  <c r="CH559" s="1"/>
  <c r="BC131"/>
  <c r="BC376"/>
  <c r="CU190"/>
  <c r="CU435" s="1"/>
  <c r="CY190"/>
  <c r="CY435" s="1"/>
  <c r="CN47"/>
  <c r="CN292" s="1"/>
  <c r="CH119"/>
  <c r="CH364" s="1"/>
  <c r="AV119"/>
  <c r="BL119"/>
  <c r="BL364" s="1"/>
  <c r="BG121"/>
  <c r="BG366" s="1"/>
  <c r="CJ121"/>
  <c r="CJ366" s="1"/>
  <c r="AV121"/>
  <c r="AY124"/>
  <c r="AM124"/>
  <c r="CE124"/>
  <c r="CE369" s="1"/>
  <c r="AT124"/>
  <c r="AT369" s="1"/>
  <c r="CQ136"/>
  <c r="CQ381" s="1"/>
  <c r="W506"/>
  <c r="N119" i="3"/>
  <c r="CN123"/>
  <c r="CN368"/>
  <c r="BT163"/>
  <c r="BT408"/>
  <c r="BT572"/>
  <c r="BA196"/>
  <c r="BA441"/>
  <c r="BA584"/>
  <c r="CE232"/>
  <c r="CE477"/>
  <c r="AU232"/>
  <c r="AU477"/>
  <c r="CB259"/>
  <c r="CB504"/>
  <c r="CB606"/>
  <c r="CV45" i="9"/>
  <c r="CV290"/>
  <c r="CF45"/>
  <c r="CF290"/>
  <c r="BM45"/>
  <c r="BM290"/>
  <c r="AT45"/>
  <c r="AW45"/>
  <c r="AW123" i="3"/>
  <c r="AW368"/>
  <c r="AR277"/>
  <c r="AR522"/>
  <c r="BT277"/>
  <c r="BT522"/>
  <c r="BC157" i="1"/>
  <c r="BC402" s="1"/>
  <c r="BC571" s="1"/>
  <c r="CY122" i="3"/>
  <c r="CY367"/>
  <c r="CY559"/>
  <c r="N127"/>
  <c r="O127"/>
  <c r="P127"/>
  <c r="BH259"/>
  <c r="BH504"/>
  <c r="BH606"/>
  <c r="CR44" i="9"/>
  <c r="CR289"/>
  <c r="CD44"/>
  <c r="CD289"/>
  <c r="BP44"/>
  <c r="BP289"/>
  <c r="BB44"/>
  <c r="BB289"/>
  <c r="AO44"/>
  <c r="AO289"/>
  <c r="CH157" i="1"/>
  <c r="CH402" s="1"/>
  <c r="CI172"/>
  <c r="CI417"/>
  <c r="AJ156" i="3"/>
  <c r="AJ401"/>
  <c r="N19" i="9"/>
  <c r="T19" s="1"/>
  <c r="T511" s="1"/>
  <c r="AI79"/>
  <c r="AV79"/>
  <c r="AV324"/>
  <c r="BM65"/>
  <c r="BM310"/>
  <c r="AT65"/>
  <c r="N85"/>
  <c r="X85"/>
  <c r="BX172" i="1"/>
  <c r="BX417" s="1"/>
  <c r="CX174"/>
  <c r="CX419" s="1"/>
  <c r="CX574" s="1"/>
  <c r="I67" i="9"/>
  <c r="J67"/>
  <c r="N67"/>
  <c r="CW79" i="3"/>
  <c r="CW324"/>
  <c r="CW546"/>
  <c r="BX79"/>
  <c r="BX324"/>
  <c r="CV167"/>
  <c r="CV412"/>
  <c r="CN271"/>
  <c r="CN516"/>
  <c r="BW157" i="1"/>
  <c r="BW402"/>
  <c r="BW571" s="1"/>
  <c r="AJ170"/>
  <c r="CD172"/>
  <c r="CD417" s="1"/>
  <c r="CY174"/>
  <c r="CY419"/>
  <c r="CY574" s="1"/>
  <c r="X60" i="3"/>
  <c r="BG79"/>
  <c r="BG324"/>
  <c r="BG546"/>
  <c r="AG412"/>
  <c r="X202"/>
  <c r="CN67" i="9"/>
  <c r="CN312"/>
  <c r="CN537"/>
  <c r="BY67"/>
  <c r="BY312"/>
  <c r="BI67"/>
  <c r="BI312"/>
  <c r="AT67"/>
  <c r="AT312"/>
  <c r="CM67"/>
  <c r="CM312"/>
  <c r="BX67"/>
  <c r="BX312"/>
  <c r="BH67"/>
  <c r="BH312"/>
  <c r="X67"/>
  <c r="BG67"/>
  <c r="BG312"/>
  <c r="BG537"/>
  <c r="CL67"/>
  <c r="CL312"/>
  <c r="CL537"/>
  <c r="BV67"/>
  <c r="BV312"/>
  <c r="BV537"/>
  <c r="BF67"/>
  <c r="BF312"/>
  <c r="BU67"/>
  <c r="BU312"/>
  <c r="BU537"/>
  <c r="CK67"/>
  <c r="CK312"/>
  <c r="CK537"/>
  <c r="BN67"/>
  <c r="BN312"/>
  <c r="BN537"/>
  <c r="AX67"/>
  <c r="AX312"/>
  <c r="CD67"/>
  <c r="CD312"/>
  <c r="AS67"/>
  <c r="AS312"/>
  <c r="CT67"/>
  <c r="CT312"/>
  <c r="CT537"/>
  <c r="CB67"/>
  <c r="CB312"/>
  <c r="CB537"/>
  <c r="BM67"/>
  <c r="BM312"/>
  <c r="AO67"/>
  <c r="CS67"/>
  <c r="CS312"/>
  <c r="AH67"/>
  <c r="AH312"/>
  <c r="AU67"/>
  <c r="AZ351" i="3"/>
  <c r="CN124"/>
  <c r="CN369"/>
  <c r="CN559"/>
  <c r="CK194"/>
  <c r="CK439"/>
  <c r="CV194"/>
  <c r="CV439"/>
  <c r="AQ194"/>
  <c r="AQ439"/>
  <c r="CJ279"/>
  <c r="CJ524"/>
  <c r="CJ610"/>
  <c r="AJ279"/>
  <c r="AJ524"/>
  <c r="BJ67" i="9"/>
  <c r="BJ312"/>
  <c r="AW491" i="3"/>
  <c r="X158"/>
  <c r="AU167"/>
  <c r="AU412"/>
  <c r="AI232"/>
  <c r="AN264"/>
  <c r="CF264"/>
  <c r="CF509"/>
  <c r="CF607"/>
  <c r="BT279"/>
  <c r="BT524"/>
  <c r="BT610"/>
  <c r="BZ67" i="9"/>
  <c r="BZ312"/>
  <c r="I58"/>
  <c r="CH72"/>
  <c r="CH317"/>
  <c r="CH539"/>
  <c r="BZ137"/>
  <c r="BZ382"/>
  <c r="CH196"/>
  <c r="CH441"/>
  <c r="CH584"/>
  <c r="CT196"/>
  <c r="CT441"/>
  <c r="CT584"/>
  <c r="I241"/>
  <c r="CD155"/>
  <c r="CD400"/>
  <c r="CD570"/>
  <c r="AZ155"/>
  <c r="AZ400"/>
  <c r="BZ155"/>
  <c r="BZ400"/>
  <c r="BZ570"/>
  <c r="AR155"/>
  <c r="BT155"/>
  <c r="BT400"/>
  <c r="AL155"/>
  <c r="AN168"/>
  <c r="AN413"/>
  <c r="CY168"/>
  <c r="CY413"/>
  <c r="CE137"/>
  <c r="CE382"/>
  <c r="AK155"/>
  <c r="AK400"/>
  <c r="CM185"/>
  <c r="CM430"/>
  <c r="CM582"/>
  <c r="BM185"/>
  <c r="BM430"/>
  <c r="CX185"/>
  <c r="CX430"/>
  <c r="CI185"/>
  <c r="CI430"/>
  <c r="CI582"/>
  <c r="BI185"/>
  <c r="BI430"/>
  <c r="BI582"/>
  <c r="AW185"/>
  <c r="CE185"/>
  <c r="CE430"/>
  <c r="CE582"/>
  <c r="BD185"/>
  <c r="BD430"/>
  <c r="BV185"/>
  <c r="BV430"/>
  <c r="BQ56"/>
  <c r="BQ301"/>
  <c r="CQ56"/>
  <c r="CQ301"/>
  <c r="AL64"/>
  <c r="AL309"/>
  <c r="CX87"/>
  <c r="CX332"/>
  <c r="CX547"/>
  <c r="CN99"/>
  <c r="CN344"/>
  <c r="CN549"/>
  <c r="L134"/>
  <c r="AM137"/>
  <c r="AM382"/>
  <c r="CK137"/>
  <c r="CK382"/>
  <c r="AR142"/>
  <c r="AR387"/>
  <c r="AR563" s="1"/>
  <c r="BA152"/>
  <c r="BA397"/>
  <c r="BA570"/>
  <c r="CF154"/>
  <c r="CF399"/>
  <c r="CF570"/>
  <c r="CF576"/>
  <c r="BV154"/>
  <c r="BV399"/>
  <c r="BV570"/>
  <c r="BP154"/>
  <c r="BP399"/>
  <c r="BP570"/>
  <c r="AP155"/>
  <c r="CK155"/>
  <c r="CK400"/>
  <c r="CK570"/>
  <c r="AI185"/>
  <c r="CD189"/>
  <c r="CD434"/>
  <c r="BC189"/>
  <c r="BC434"/>
  <c r="BX189"/>
  <c r="BX434"/>
  <c r="AZ189"/>
  <c r="CU189"/>
  <c r="CU434"/>
  <c r="BU189"/>
  <c r="BU434"/>
  <c r="AQ189"/>
  <c r="AQ434"/>
  <c r="BX63"/>
  <c r="BX308"/>
  <c r="BX537"/>
  <c r="BS69"/>
  <c r="BS314"/>
  <c r="BS538"/>
  <c r="BN69"/>
  <c r="BN314"/>
  <c r="BN538"/>
  <c r="AL116"/>
  <c r="CP116"/>
  <c r="CP361"/>
  <c r="CP558"/>
  <c r="AN137"/>
  <c r="AN382"/>
  <c r="CP137"/>
  <c r="CP382"/>
  <c r="AX142"/>
  <c r="AX387"/>
  <c r="AX563" s="1"/>
  <c r="AY155"/>
  <c r="CO160"/>
  <c r="CO405"/>
  <c r="CO571"/>
  <c r="CD160"/>
  <c r="CD405"/>
  <c r="BV160"/>
  <c r="BV405"/>
  <c r="BV571"/>
  <c r="BX175"/>
  <c r="BX420"/>
  <c r="BX574"/>
  <c r="BL175"/>
  <c r="BL420"/>
  <c r="BL574"/>
  <c r="AZ175"/>
  <c r="AL185"/>
  <c r="BZ185"/>
  <c r="BZ430"/>
  <c r="AJ189"/>
  <c r="BX196"/>
  <c r="BX441"/>
  <c r="AU205"/>
  <c r="CO205"/>
  <c r="CO450"/>
  <c r="X205"/>
  <c r="CK221"/>
  <c r="CK466"/>
  <c r="CK594"/>
  <c r="BV221"/>
  <c r="BV466"/>
  <c r="BV594"/>
  <c r="BM221"/>
  <c r="BM466"/>
  <c r="BM594"/>
  <c r="N240"/>
  <c r="I240"/>
  <c r="AO56"/>
  <c r="BS56"/>
  <c r="BS301"/>
  <c r="CV56"/>
  <c r="CV301"/>
  <c r="AU64"/>
  <c r="AU309"/>
  <c r="AK69"/>
  <c r="CO69"/>
  <c r="CO314"/>
  <c r="CO538"/>
  <c r="BA87"/>
  <c r="BA332"/>
  <c r="BA547"/>
  <c r="AS116"/>
  <c r="AZ137"/>
  <c r="CV137"/>
  <c r="CV382"/>
  <c r="CV561"/>
  <c r="CG139"/>
  <c r="CG384"/>
  <c r="CG562"/>
  <c r="BO152"/>
  <c r="BO397"/>
  <c r="AV154"/>
  <c r="CO155"/>
  <c r="CO400"/>
  <c r="CO570"/>
  <c r="AZ160"/>
  <c r="AT171"/>
  <c r="AK171"/>
  <c r="AK416"/>
  <c r="CW171"/>
  <c r="CW416"/>
  <c r="AP175"/>
  <c r="AQ185"/>
  <c r="AQ430"/>
  <c r="AK189"/>
  <c r="AK434"/>
  <c r="CX200"/>
  <c r="CX445"/>
  <c r="CX584"/>
  <c r="AV200"/>
  <c r="AV445"/>
  <c r="CP200"/>
  <c r="CP445"/>
  <c r="AK200"/>
  <c r="CG200"/>
  <c r="CG445"/>
  <c r="CG584"/>
  <c r="AH205"/>
  <c r="AR221"/>
  <c r="X271"/>
  <c r="CA271"/>
  <c r="CA516"/>
  <c r="BA271"/>
  <c r="BA516"/>
  <c r="AS56"/>
  <c r="AS301"/>
  <c r="BU56"/>
  <c r="BU301"/>
  <c r="BH59"/>
  <c r="BH304"/>
  <c r="BH536"/>
  <c r="CC59"/>
  <c r="CC304"/>
  <c r="BT62"/>
  <c r="BT307"/>
  <c r="BT537"/>
  <c r="BI62"/>
  <c r="BI307"/>
  <c r="BI537"/>
  <c r="AX64"/>
  <c r="AX309"/>
  <c r="AS69"/>
  <c r="X72"/>
  <c r="BN72"/>
  <c r="BN317"/>
  <c r="BN539"/>
  <c r="CK84"/>
  <c r="CK329"/>
  <c r="CK546"/>
  <c r="BR84"/>
  <c r="BR329"/>
  <c r="BR546"/>
  <c r="BX85"/>
  <c r="BX330"/>
  <c r="BE86"/>
  <c r="BE331"/>
  <c r="BF87"/>
  <c r="BF332"/>
  <c r="BF547"/>
  <c r="AN121"/>
  <c r="AN366"/>
  <c r="CE133"/>
  <c r="CE378"/>
  <c r="CT133"/>
  <c r="CT378"/>
  <c r="AV134"/>
  <c r="BE137"/>
  <c r="BE382"/>
  <c r="BE561"/>
  <c r="BD155"/>
  <c r="BD400"/>
  <c r="CS159"/>
  <c r="CS404"/>
  <c r="CT159"/>
  <c r="CT404"/>
  <c r="CT571"/>
  <c r="AM171"/>
  <c r="AU185"/>
  <c r="AT189"/>
  <c r="CG189"/>
  <c r="CG434"/>
  <c r="CP196"/>
  <c r="CP441"/>
  <c r="CP584"/>
  <c r="AU204"/>
  <c r="AU449"/>
  <c r="AN204"/>
  <c r="AN449"/>
  <c r="AL204"/>
  <c r="AL449"/>
  <c r="AJ205"/>
  <c r="CT236"/>
  <c r="CT481"/>
  <c r="BK236"/>
  <c r="BK481"/>
  <c r="CX236"/>
  <c r="CX481"/>
  <c r="BC236"/>
  <c r="BC481"/>
  <c r="BC597"/>
  <c r="CO236"/>
  <c r="CO481"/>
  <c r="AX236"/>
  <c r="CK236"/>
  <c r="CK481"/>
  <c r="AW236"/>
  <c r="AW481"/>
  <c r="AO236"/>
  <c r="AO481"/>
  <c r="CB236"/>
  <c r="CB481"/>
  <c r="CB597"/>
  <c r="AL236"/>
  <c r="BH51"/>
  <c r="BH296"/>
  <c r="CD51"/>
  <c r="CD296"/>
  <c r="CY51"/>
  <c r="CY296"/>
  <c r="AZ56"/>
  <c r="AZ301"/>
  <c r="CC56"/>
  <c r="CC301"/>
  <c r="CX56"/>
  <c r="CX301"/>
  <c r="CX536"/>
  <c r="AQ57"/>
  <c r="AQ302"/>
  <c r="I61"/>
  <c r="AS62"/>
  <c r="AZ69"/>
  <c r="AZ314"/>
  <c r="CY69"/>
  <c r="CY314"/>
  <c r="CY538"/>
  <c r="AM84"/>
  <c r="BK87"/>
  <c r="BK332"/>
  <c r="CT88"/>
  <c r="CT333"/>
  <c r="CT547"/>
  <c r="CM98"/>
  <c r="CM343"/>
  <c r="BK116"/>
  <c r="BK361"/>
  <c r="CX119"/>
  <c r="CX364"/>
  <c r="BJ119"/>
  <c r="BJ364"/>
  <c r="BA121"/>
  <c r="BA366"/>
  <c r="X130"/>
  <c r="BK137"/>
  <c r="BK382"/>
  <c r="CJ142"/>
  <c r="CJ387"/>
  <c r="CJ563"/>
  <c r="CC152"/>
  <c r="CC397"/>
  <c r="CC570"/>
  <c r="BE154"/>
  <c r="BE399"/>
  <c r="BE570"/>
  <c r="CT155"/>
  <c r="CT400"/>
  <c r="CT570"/>
  <c r="AQ159"/>
  <c r="AQ404"/>
  <c r="AQ571" s="1"/>
  <c r="BK160"/>
  <c r="BK405"/>
  <c r="BK571"/>
  <c r="AM170"/>
  <c r="AW171"/>
  <c r="CD177"/>
  <c r="CD422"/>
  <c r="CD575"/>
  <c r="AJ177"/>
  <c r="AJ422"/>
  <c r="AJ575" s="1"/>
  <c r="AZ185"/>
  <c r="BG200"/>
  <c r="BG445"/>
  <c r="BG584"/>
  <c r="AP205"/>
  <c r="AK236"/>
  <c r="BC56"/>
  <c r="BC301"/>
  <c r="BC536"/>
  <c r="CW59"/>
  <c r="CW304"/>
  <c r="CW536"/>
  <c r="AX59"/>
  <c r="BL59"/>
  <c r="BL304"/>
  <c r="CE59"/>
  <c r="CE304"/>
  <c r="CX59"/>
  <c r="CX304"/>
  <c r="BJ60"/>
  <c r="BJ305"/>
  <c r="AZ60"/>
  <c r="AZ305"/>
  <c r="CU72"/>
  <c r="CU317"/>
  <c r="CU539"/>
  <c r="AX84"/>
  <c r="AP85"/>
  <c r="CR85"/>
  <c r="CR330"/>
  <c r="CH85"/>
  <c r="CH330"/>
  <c r="CI107"/>
  <c r="CI352"/>
  <c r="CI551"/>
  <c r="BF107"/>
  <c r="BF352"/>
  <c r="BF551"/>
  <c r="CC107"/>
  <c r="CC352"/>
  <c r="CC551"/>
  <c r="AW119"/>
  <c r="AX119"/>
  <c r="CF119"/>
  <c r="CF364"/>
  <c r="BO121"/>
  <c r="BO366"/>
  <c r="BT130"/>
  <c r="BT375"/>
  <c r="BT560"/>
  <c r="BC133"/>
  <c r="BC378"/>
  <c r="BO137"/>
  <c r="BO382"/>
  <c r="X155"/>
  <c r="BK155"/>
  <c r="BK400"/>
  <c r="BK570"/>
  <c r="CN162"/>
  <c r="CN407"/>
  <c r="CB162"/>
  <c r="CB407"/>
  <c r="CB572"/>
  <c r="AK169"/>
  <c r="AK414"/>
  <c r="AT170"/>
  <c r="AW177"/>
  <c r="CL189"/>
  <c r="CL434"/>
  <c r="AR205"/>
  <c r="AR450"/>
  <c r="CR209"/>
  <c r="CR454"/>
  <c r="CR586"/>
  <c r="BF209"/>
  <c r="BF454"/>
  <c r="BA208" i="3"/>
  <c r="BA453"/>
  <c r="BA585"/>
  <c r="BP46" i="9"/>
  <c r="BP291"/>
  <c r="CS46"/>
  <c r="CS291"/>
  <c r="AK51"/>
  <c r="AK296"/>
  <c r="BM51"/>
  <c r="BM296"/>
  <c r="CF51"/>
  <c r="CF296"/>
  <c r="CX52"/>
  <c r="CX297"/>
  <c r="AW53"/>
  <c r="BE56"/>
  <c r="BE301"/>
  <c r="BE536"/>
  <c r="CE56"/>
  <c r="CE301"/>
  <c r="CE536"/>
  <c r="AJ59"/>
  <c r="AJ304"/>
  <c r="BE62"/>
  <c r="BE307"/>
  <c r="BE537"/>
  <c r="BF69"/>
  <c r="BF314"/>
  <c r="BF538"/>
  <c r="CC72"/>
  <c r="CC317"/>
  <c r="CC539"/>
  <c r="AJ85"/>
  <c r="BP87"/>
  <c r="BP332"/>
  <c r="BP547"/>
  <c r="AM95"/>
  <c r="AM340"/>
  <c r="CY95"/>
  <c r="CY340"/>
  <c r="CY548"/>
  <c r="CO95"/>
  <c r="CO340"/>
  <c r="CO548"/>
  <c r="AP98"/>
  <c r="AP343"/>
  <c r="AI107"/>
  <c r="AI352"/>
  <c r="AI551" s="1"/>
  <c r="CE116"/>
  <c r="CE361"/>
  <c r="L119"/>
  <c r="AJ119"/>
  <c r="BL119"/>
  <c r="BL364"/>
  <c r="CJ119"/>
  <c r="CJ364"/>
  <c r="CP127"/>
  <c r="CP372"/>
  <c r="N132"/>
  <c r="CQ139"/>
  <c r="CQ384"/>
  <c r="CQ562"/>
  <c r="CU151"/>
  <c r="CU396"/>
  <c r="CU570"/>
  <c r="BD156"/>
  <c r="BD401"/>
  <c r="AN162"/>
  <c r="AM169"/>
  <c r="AY170"/>
  <c r="CB171"/>
  <c r="CB416"/>
  <c r="CB573"/>
  <c r="CI175"/>
  <c r="CI420"/>
  <c r="CR185"/>
  <c r="CR430"/>
  <c r="CR582"/>
  <c r="BG189"/>
  <c r="BG434"/>
  <c r="BO200"/>
  <c r="BO445"/>
  <c r="BO584"/>
  <c r="CE201"/>
  <c r="CE446"/>
  <c r="CE585"/>
  <c r="BB201"/>
  <c r="BB446"/>
  <c r="BB585"/>
  <c r="AZ201"/>
  <c r="AY205"/>
  <c r="BQ226"/>
  <c r="BQ471"/>
  <c r="BQ594"/>
  <c r="BL226"/>
  <c r="BL471"/>
  <c r="AX226"/>
  <c r="BO236"/>
  <c r="BO481"/>
  <c r="CR254"/>
  <c r="CR499"/>
  <c r="CR606"/>
  <c r="CO254"/>
  <c r="CO499"/>
  <c r="CO606"/>
  <c r="CL254"/>
  <c r="CL499"/>
  <c r="BZ254"/>
  <c r="BZ499"/>
  <c r="BZ606"/>
  <c r="BV254"/>
  <c r="BV499"/>
  <c r="BV606"/>
  <c r="AK47"/>
  <c r="AK292"/>
  <c r="AL59"/>
  <c r="BO59"/>
  <c r="BO304"/>
  <c r="CG59"/>
  <c r="CG304"/>
  <c r="I70"/>
  <c r="AK85"/>
  <c r="AK330"/>
  <c r="CL85"/>
  <c r="CL330"/>
  <c r="AN107"/>
  <c r="BN119"/>
  <c r="BN364"/>
  <c r="BN558"/>
  <c r="CD121"/>
  <c r="CD366"/>
  <c r="CP130"/>
  <c r="CP375"/>
  <c r="BN130"/>
  <c r="BN375"/>
  <c r="BN560"/>
  <c r="AP130"/>
  <c r="AP375"/>
  <c r="CM130"/>
  <c r="CM375"/>
  <c r="CM560"/>
  <c r="BE130"/>
  <c r="BE375"/>
  <c r="BE560"/>
  <c r="CD130"/>
  <c r="CD375"/>
  <c r="CD560"/>
  <c r="BB130"/>
  <c r="BB375"/>
  <c r="CA130"/>
  <c r="CA375"/>
  <c r="CA560"/>
  <c r="BZ133"/>
  <c r="BZ378"/>
  <c r="BC139"/>
  <c r="BC384"/>
  <c r="BC562"/>
  <c r="BO155"/>
  <c r="BO400"/>
  <c r="CX158"/>
  <c r="CX403"/>
  <c r="CX571"/>
  <c r="CU167"/>
  <c r="CU412"/>
  <c r="CU573"/>
  <c r="AN167"/>
  <c r="CK167"/>
  <c r="CK412"/>
  <c r="AH167"/>
  <c r="AH412"/>
  <c r="CA167"/>
  <c r="CA412"/>
  <c r="CA573"/>
  <c r="AW169"/>
  <c r="BS184"/>
  <c r="BS429"/>
  <c r="BS582"/>
  <c r="BJ184"/>
  <c r="BJ429"/>
  <c r="BJ582"/>
  <c r="BB184"/>
  <c r="BB429"/>
  <c r="AJ187"/>
  <c r="AJ432"/>
  <c r="AW187"/>
  <c r="BX187"/>
  <c r="BX432"/>
  <c r="CP189"/>
  <c r="CP434"/>
  <c r="AK199"/>
  <c r="CW199"/>
  <c r="CW444"/>
  <c r="CW584"/>
  <c r="AK201"/>
  <c r="I221"/>
  <c r="AR226"/>
  <c r="AR471"/>
  <c r="AV254"/>
  <c r="AV499"/>
  <c r="AJ46"/>
  <c r="AJ291"/>
  <c r="AR51"/>
  <c r="AR296"/>
  <c r="BP51"/>
  <c r="BP296"/>
  <c r="BG56"/>
  <c r="BG301"/>
  <c r="BG536"/>
  <c r="AT59"/>
  <c r="BS60"/>
  <c r="BS305"/>
  <c r="AO64"/>
  <c r="CS70"/>
  <c r="CS315"/>
  <c r="CS538"/>
  <c r="CG70"/>
  <c r="CG315"/>
  <c r="CG538"/>
  <c r="CQ72"/>
  <c r="CQ317"/>
  <c r="CQ539"/>
  <c r="AX85"/>
  <c r="AX330"/>
  <c r="CS95"/>
  <c r="CS340"/>
  <c r="AQ107"/>
  <c r="AQ352"/>
  <c r="AQ551" s="1"/>
  <c r="N114"/>
  <c r="N359"/>
  <c r="AO119"/>
  <c r="BQ119"/>
  <c r="BQ364"/>
  <c r="CL119"/>
  <c r="CL364"/>
  <c r="AN130"/>
  <c r="CY155"/>
  <c r="CY400"/>
  <c r="CY570"/>
  <c r="BD162"/>
  <c r="BD407"/>
  <c r="BD572"/>
  <c r="AM167"/>
  <c r="CQ168"/>
  <c r="CQ413"/>
  <c r="BI170"/>
  <c r="BI415"/>
  <c r="CH171"/>
  <c r="CH416"/>
  <c r="CH573"/>
  <c r="V175"/>
  <c r="CR175"/>
  <c r="CR420"/>
  <c r="CR574"/>
  <c r="AL184"/>
  <c r="AL429"/>
  <c r="CV185"/>
  <c r="CV430"/>
  <c r="AM187"/>
  <c r="X189"/>
  <c r="BL189"/>
  <c r="BL434"/>
  <c r="AT193"/>
  <c r="AT438"/>
  <c r="AH193"/>
  <c r="AQ199"/>
  <c r="AQ444"/>
  <c r="AQ584" s="1"/>
  <c r="BX200"/>
  <c r="BX445"/>
  <c r="BX584"/>
  <c r="N201"/>
  <c r="AM201"/>
  <c r="X203"/>
  <c r="CH226"/>
  <c r="CH471"/>
  <c r="BX236"/>
  <c r="BX481"/>
  <c r="AY254"/>
  <c r="AY499"/>
  <c r="AP277"/>
  <c r="AP522"/>
  <c r="AR277"/>
  <c r="AR265"/>
  <c r="AR510"/>
  <c r="CL265"/>
  <c r="CL510"/>
  <c r="BE277"/>
  <c r="BE522"/>
  <c r="CE282"/>
  <c r="CE527"/>
  <c r="CE611"/>
  <c r="AC210" i="10"/>
  <c r="AD210" s="1"/>
  <c r="AS265" i="9"/>
  <c r="AH273"/>
  <c r="AH518"/>
  <c r="CM273"/>
  <c r="CM518"/>
  <c r="CI274"/>
  <c r="CI519"/>
  <c r="CI609"/>
  <c r="AT274"/>
  <c r="AT519"/>
  <c r="BW274"/>
  <c r="BW519"/>
  <c r="AK282"/>
  <c r="AK527"/>
  <c r="AK611" s="1"/>
  <c r="CQ265"/>
  <c r="CQ510"/>
  <c r="AI273"/>
  <c r="AI518"/>
  <c r="AH274"/>
  <c r="BR277"/>
  <c r="BR522"/>
  <c r="AP282"/>
  <c r="AP527"/>
  <c r="AP611"/>
  <c r="CO202"/>
  <c r="CO447"/>
  <c r="I227"/>
  <c r="BA241"/>
  <c r="BA486"/>
  <c r="BV263"/>
  <c r="BV508"/>
  <c r="AQ263"/>
  <c r="AQ508"/>
  <c r="CV263"/>
  <c r="CV508"/>
  <c r="BD265"/>
  <c r="BD510"/>
  <c r="CW265"/>
  <c r="CW510"/>
  <c r="CW607"/>
  <c r="CV268"/>
  <c r="CV513"/>
  <c r="CV608"/>
  <c r="BO268"/>
  <c r="BO513"/>
  <c r="BO608"/>
  <c r="CW268"/>
  <c r="CW513"/>
  <c r="CW608"/>
  <c r="CX270"/>
  <c r="CX515"/>
  <c r="CX608"/>
  <c r="BW270"/>
  <c r="BW515"/>
  <c r="BW608"/>
  <c r="AS273"/>
  <c r="CW273"/>
  <c r="CW518"/>
  <c r="AS274"/>
  <c r="AS519"/>
  <c r="CN274"/>
  <c r="CN519"/>
  <c r="CR120"/>
  <c r="CR365"/>
  <c r="AV202"/>
  <c r="AH206"/>
  <c r="AL207"/>
  <c r="AS220"/>
  <c r="AY227"/>
  <c r="AY472"/>
  <c r="BP231"/>
  <c r="BP476"/>
  <c r="BP596"/>
  <c r="CN231"/>
  <c r="CN476"/>
  <c r="CN596"/>
  <c r="CI241"/>
  <c r="CI486"/>
  <c r="AH263"/>
  <c r="BP263"/>
  <c r="BP508"/>
  <c r="BH265"/>
  <c r="BH510"/>
  <c r="AL268"/>
  <c r="BZ268"/>
  <c r="BZ513"/>
  <c r="BZ608"/>
  <c r="CY270"/>
  <c r="CY515"/>
  <c r="CY608"/>
  <c r="AX273"/>
  <c r="AX518"/>
  <c r="CE277"/>
  <c r="CE522"/>
  <c r="CE609"/>
  <c r="BA279"/>
  <c r="BA524"/>
  <c r="BA610"/>
  <c r="BY279"/>
  <c r="BY524"/>
  <c r="BY610"/>
  <c r="CX279"/>
  <c r="CX524"/>
  <c r="CX610"/>
  <c r="AM280"/>
  <c r="AJ206"/>
  <c r="AN207"/>
  <c r="AN452"/>
  <c r="BF210"/>
  <c r="BF455"/>
  <c r="CX241"/>
  <c r="CX486"/>
  <c r="BE241"/>
  <c r="BE486"/>
  <c r="BE597"/>
  <c r="AI263"/>
  <c r="AM268"/>
  <c r="AM513"/>
  <c r="CC270"/>
  <c r="CC515"/>
  <c r="BA274"/>
  <c r="BA519"/>
  <c r="AQ280"/>
  <c r="AQ525"/>
  <c r="AQ610" s="1"/>
  <c r="BB282"/>
  <c r="BB527"/>
  <c r="BB611"/>
  <c r="BO66"/>
  <c r="BO311"/>
  <c r="BO537"/>
  <c r="CS66"/>
  <c r="CS311"/>
  <c r="AX94"/>
  <c r="AX339"/>
  <c r="CD101"/>
  <c r="CD346"/>
  <c r="AS120"/>
  <c r="CV120"/>
  <c r="CV365"/>
  <c r="BA157"/>
  <c r="BA402"/>
  <c r="BA571"/>
  <c r="AH202"/>
  <c r="AH447"/>
  <c r="AP206"/>
  <c r="AP451"/>
  <c r="AX227"/>
  <c r="AX472"/>
  <c r="AO231"/>
  <c r="BV231"/>
  <c r="BV476"/>
  <c r="BV596"/>
  <c r="CV231"/>
  <c r="CV476"/>
  <c r="X236"/>
  <c r="Y236"/>
  <c r="Z236"/>
  <c r="AJ239"/>
  <c r="AJ484"/>
  <c r="CY241"/>
  <c r="CY486"/>
  <c r="CY597"/>
  <c r="CM241"/>
  <c r="CM486"/>
  <c r="AM263"/>
  <c r="BO265"/>
  <c r="BO510"/>
  <c r="AT268"/>
  <c r="CE268"/>
  <c r="CE513"/>
  <c r="CE608"/>
  <c r="AH270"/>
  <c r="AH515"/>
  <c r="CY275"/>
  <c r="CY520"/>
  <c r="CY609"/>
  <c r="CJ277"/>
  <c r="CJ522"/>
  <c r="CJ609"/>
  <c r="CV279"/>
  <c r="CV524"/>
  <c r="CV610"/>
  <c r="BE279"/>
  <c r="BE524"/>
  <c r="BE610"/>
  <c r="AI202"/>
  <c r="AI447"/>
  <c r="AR206"/>
  <c r="BK241"/>
  <c r="BK486"/>
  <c r="AR263"/>
  <c r="CA263"/>
  <c r="CA508"/>
  <c r="AV268"/>
  <c r="AI270"/>
  <c r="AI515"/>
  <c r="CL270"/>
  <c r="CL515"/>
  <c r="CL608"/>
  <c r="BR273"/>
  <c r="BR518"/>
  <c r="BH274"/>
  <c r="BH519"/>
  <c r="CW277"/>
  <c r="CW522"/>
  <c r="CM279"/>
  <c r="CM524"/>
  <c r="CM610"/>
  <c r="BQ279"/>
  <c r="BQ524"/>
  <c r="BQ610"/>
  <c r="AY279"/>
  <c r="CY279"/>
  <c r="CY524"/>
  <c r="CY610"/>
  <c r="CJ279"/>
  <c r="CJ524"/>
  <c r="CJ610"/>
  <c r="BN279"/>
  <c r="BN524"/>
  <c r="BN610"/>
  <c r="AT279"/>
  <c r="AK66"/>
  <c r="AK311"/>
  <c r="AX101"/>
  <c r="BK186"/>
  <c r="BK431"/>
  <c r="AZ231"/>
  <c r="AZ476"/>
  <c r="BZ231"/>
  <c r="BZ476"/>
  <c r="BZ596"/>
  <c r="AH241"/>
  <c r="CR241"/>
  <c r="CR486"/>
  <c r="CR597"/>
  <c r="BT243"/>
  <c r="BT488"/>
  <c r="CY243"/>
  <c r="CY488"/>
  <c r="BZ243"/>
  <c r="BZ488"/>
  <c r="AX263"/>
  <c r="AU265"/>
  <c r="AU510"/>
  <c r="CJ268"/>
  <c r="CJ513"/>
  <c r="CJ608"/>
  <c r="AM270"/>
  <c r="AM515"/>
  <c r="CR270"/>
  <c r="CR515"/>
  <c r="CR608"/>
  <c r="CL277"/>
  <c r="CL522"/>
  <c r="AR278"/>
  <c r="AH279"/>
  <c r="BG279"/>
  <c r="BG524"/>
  <c r="BG610"/>
  <c r="CH279"/>
  <c r="CH524"/>
  <c r="CH610"/>
  <c r="CW562" i="10"/>
  <c r="BI547"/>
  <c r="Z220"/>
  <c r="AA220" s="1"/>
  <c r="CG562"/>
  <c r="Y243"/>
  <c r="Z133"/>
  <c r="Y378"/>
  <c r="Y259"/>
  <c r="Y157"/>
  <c r="CX502"/>
  <c r="CH526"/>
  <c r="AH398"/>
  <c r="CT46"/>
  <c r="CT291" s="1"/>
  <c r="CL46"/>
  <c r="CL291" s="1"/>
  <c r="CD46"/>
  <c r="CD291" s="1"/>
  <c r="BV46"/>
  <c r="BV291" s="1"/>
  <c r="BN46"/>
  <c r="BN291" s="1"/>
  <c r="BF46"/>
  <c r="BF291" s="1"/>
  <c r="AU46"/>
  <c r="AG291"/>
  <c r="CR46"/>
  <c r="CR291" s="1"/>
  <c r="CJ46"/>
  <c r="CJ291" s="1"/>
  <c r="CB46"/>
  <c r="CB291" s="1"/>
  <c r="BT46"/>
  <c r="BT291" s="1"/>
  <c r="BL46"/>
  <c r="BL291" s="1"/>
  <c r="BD46"/>
  <c r="BD291" s="1"/>
  <c r="AR46"/>
  <c r="AV46"/>
  <c r="AQ46"/>
  <c r="AQ291" s="1"/>
  <c r="AN46"/>
  <c r="BB46"/>
  <c r="BB291"/>
  <c r="BO46"/>
  <c r="BO291"/>
  <c r="BO498" s="1"/>
  <c r="CN46"/>
  <c r="CN291"/>
  <c r="BH51"/>
  <c r="BH296"/>
  <c r="AZ51"/>
  <c r="AL51"/>
  <c r="BO51"/>
  <c r="BO296"/>
  <c r="BG51"/>
  <c r="BG296"/>
  <c r="AX51"/>
  <c r="AI51"/>
  <c r="CT51"/>
  <c r="CT296"/>
  <c r="CJ51"/>
  <c r="CJ296"/>
  <c r="CA51"/>
  <c r="CA296"/>
  <c r="BR51"/>
  <c r="BR296"/>
  <c r="AT51"/>
  <c r="BP51"/>
  <c r="BP296" s="1"/>
  <c r="BF51"/>
  <c r="BF296" s="1"/>
  <c r="AR51"/>
  <c r="CR51"/>
  <c r="CR296"/>
  <c r="CR498" s="1"/>
  <c r="CR504" s="1"/>
  <c r="CI51"/>
  <c r="CI296"/>
  <c r="BZ51"/>
  <c r="BZ296"/>
  <c r="AQ51"/>
  <c r="AQ296"/>
  <c r="BX51"/>
  <c r="BX296"/>
  <c r="BN51"/>
  <c r="BN296"/>
  <c r="BD51"/>
  <c r="BD296"/>
  <c r="CQ51"/>
  <c r="CQ296"/>
  <c r="CQ498" s="1"/>
  <c r="CH51"/>
  <c r="CH296"/>
  <c r="BW51"/>
  <c r="BW296"/>
  <c r="AP51"/>
  <c r="CF51"/>
  <c r="CF296" s="1"/>
  <c r="BL51"/>
  <c r="BL296" s="1"/>
  <c r="BC51"/>
  <c r="BC296" s="1"/>
  <c r="AN51"/>
  <c r="BJ51"/>
  <c r="BJ296"/>
  <c r="CV51"/>
  <c r="CV296"/>
  <c r="W299"/>
  <c r="N59"/>
  <c r="AQ70"/>
  <c r="AQ315"/>
  <c r="CM70"/>
  <c r="CM315"/>
  <c r="BL70"/>
  <c r="BL315"/>
  <c r="AY70"/>
  <c r="CJ70"/>
  <c r="CJ315" s="1"/>
  <c r="BK70"/>
  <c r="BK315" s="1"/>
  <c r="AU70"/>
  <c r="CI70"/>
  <c r="CI315"/>
  <c r="BH70"/>
  <c r="BH315"/>
  <c r="BP70"/>
  <c r="BP315"/>
  <c r="AZ70"/>
  <c r="CY70"/>
  <c r="CY315" s="1"/>
  <c r="CF70"/>
  <c r="CF315" s="1"/>
  <c r="AV70"/>
  <c r="CV70"/>
  <c r="CV315"/>
  <c r="CE70"/>
  <c r="CE315"/>
  <c r="BO70"/>
  <c r="BO315"/>
  <c r="AR70"/>
  <c r="CU70"/>
  <c r="CU315" s="1"/>
  <c r="AN70"/>
  <c r="CB70"/>
  <c r="CB315"/>
  <c r="AM70"/>
  <c r="CR70"/>
  <c r="CR315" s="1"/>
  <c r="CR502" s="1"/>
  <c r="AJ70"/>
  <c r="CQ70"/>
  <c r="CQ315" s="1"/>
  <c r="CA70"/>
  <c r="CA315" s="1"/>
  <c r="BG70"/>
  <c r="BG315"/>
  <c r="AI70"/>
  <c r="W306"/>
  <c r="N61"/>
  <c r="X61"/>
  <c r="CV64"/>
  <c r="CV309"/>
  <c r="CJ64"/>
  <c r="CJ309"/>
  <c r="BX64"/>
  <c r="BX309"/>
  <c r="BL64"/>
  <c r="BL309"/>
  <c r="AZ64"/>
  <c r="CY64"/>
  <c r="CY309" s="1"/>
  <c r="BK64"/>
  <c r="BK309" s="1"/>
  <c r="AU64"/>
  <c r="CI64"/>
  <c r="CI309"/>
  <c r="BH64"/>
  <c r="BH309"/>
  <c r="AQ64"/>
  <c r="AQ309"/>
  <c r="CF64"/>
  <c r="CF309"/>
  <c r="BG64"/>
  <c r="BG309"/>
  <c r="AM64"/>
  <c r="AG309"/>
  <c r="CN64"/>
  <c r="CN309"/>
  <c r="BW64"/>
  <c r="BW309"/>
  <c r="BD64"/>
  <c r="BD309"/>
  <c r="BT64"/>
  <c r="BT309"/>
  <c r="CM64"/>
  <c r="CM309"/>
  <c r="BS64"/>
  <c r="BS309"/>
  <c r="BC64"/>
  <c r="BC309"/>
  <c r="BP64"/>
  <c r="BP309"/>
  <c r="AY64"/>
  <c r="AV64"/>
  <c r="CB64"/>
  <c r="CB309"/>
  <c r="CU72"/>
  <c r="CU317"/>
  <c r="CU503" s="1"/>
  <c r="CM72"/>
  <c r="CM317" s="1"/>
  <c r="CM503" s="1"/>
  <c r="CE72"/>
  <c r="CE317"/>
  <c r="CE503" s="1"/>
  <c r="BW72"/>
  <c r="BW317" s="1"/>
  <c r="BW503" s="1"/>
  <c r="BO72"/>
  <c r="BO317"/>
  <c r="BO503" s="1"/>
  <c r="BG72"/>
  <c r="BG317" s="1"/>
  <c r="BG503" s="1"/>
  <c r="AU72"/>
  <c r="BT72"/>
  <c r="BT317" s="1"/>
  <c r="BT503"/>
  <c r="AM72"/>
  <c r="CJ72"/>
  <c r="CJ317" s="1"/>
  <c r="CJ503" s="1"/>
  <c r="BK72"/>
  <c r="BK317"/>
  <c r="BK503" s="1"/>
  <c r="AI72"/>
  <c r="CA72"/>
  <c r="CA317"/>
  <c r="CA503" s="1"/>
  <c r="AZ72"/>
  <c r="CV72"/>
  <c r="CV317"/>
  <c r="CV503" s="1"/>
  <c r="BX72"/>
  <c r="BX317" s="1"/>
  <c r="BX503" s="1"/>
  <c r="CI72"/>
  <c r="CI317"/>
  <c r="CI503" s="1"/>
  <c r="BL72"/>
  <c r="BL317" s="1"/>
  <c r="BL503" s="1"/>
  <c r="AY72"/>
  <c r="AV72"/>
  <c r="AV317" s="1"/>
  <c r="AV503" s="1"/>
  <c r="CR72"/>
  <c r="CR317" s="1"/>
  <c r="CR503" s="1"/>
  <c r="AR72"/>
  <c r="CF72"/>
  <c r="CF317" s="1"/>
  <c r="CF503"/>
  <c r="BH72"/>
  <c r="BH317"/>
  <c r="BH503" s="1"/>
  <c r="AQ72"/>
  <c r="AQ317" s="1"/>
  <c r="AQ503" s="1"/>
  <c r="CQ72"/>
  <c r="CQ317" s="1"/>
  <c r="CQ503" s="1"/>
  <c r="BS72"/>
  <c r="BS317"/>
  <c r="BS503" s="1"/>
  <c r="AN72"/>
  <c r="N96"/>
  <c r="L96"/>
  <c r="K96" s="1"/>
  <c r="J96" s="1"/>
  <c r="I96" s="1"/>
  <c r="H96" s="1"/>
  <c r="AJ46"/>
  <c r="CE46"/>
  <c r="CE291" s="1"/>
  <c r="CQ46"/>
  <c r="CQ291" s="1"/>
  <c r="AQ50"/>
  <c r="AQ295" s="1"/>
  <c r="AP50"/>
  <c r="CT50"/>
  <c r="CT295"/>
  <c r="CJ50"/>
  <c r="CJ295"/>
  <c r="BZ50"/>
  <c r="BZ295"/>
  <c r="BP50"/>
  <c r="BP295"/>
  <c r="BG50"/>
  <c r="BG295"/>
  <c r="AU50"/>
  <c r="CI50"/>
  <c r="CI295" s="1"/>
  <c r="AT50"/>
  <c r="CR50"/>
  <c r="CR295"/>
  <c r="CH50"/>
  <c r="CH295"/>
  <c r="BX50"/>
  <c r="BX295"/>
  <c r="BO50"/>
  <c r="BO295"/>
  <c r="BF50"/>
  <c r="BF295"/>
  <c r="AR50"/>
  <c r="CQ50"/>
  <c r="CQ295" s="1"/>
  <c r="CP50"/>
  <c r="CP295" s="1"/>
  <c r="CF50"/>
  <c r="CF295" s="1"/>
  <c r="BW50"/>
  <c r="BW295" s="1"/>
  <c r="BN50"/>
  <c r="BN295" s="1"/>
  <c r="BD50"/>
  <c r="BD295" s="1"/>
  <c r="AN50"/>
  <c r="CY50"/>
  <c r="CY295"/>
  <c r="BC50"/>
  <c r="BC295"/>
  <c r="AM50"/>
  <c r="BH50"/>
  <c r="BH295" s="1"/>
  <c r="CB50"/>
  <c r="CB295" s="1"/>
  <c r="CU50"/>
  <c r="CU295" s="1"/>
  <c r="AM51"/>
  <c r="CE51"/>
  <c r="CE296" s="1"/>
  <c r="CY51"/>
  <c r="CY296" s="1"/>
  <c r="N62"/>
  <c r="O62" s="1"/>
  <c r="P62" s="1"/>
  <c r="Q62" s="1"/>
  <c r="I62"/>
  <c r="AI64"/>
  <c r="N69"/>
  <c r="X69"/>
  <c r="BD70"/>
  <c r="BD315" s="1"/>
  <c r="AJ72"/>
  <c r="CB72"/>
  <c r="CB317"/>
  <c r="CB503" s="1"/>
  <c r="AL46"/>
  <c r="BG46"/>
  <c r="BG291"/>
  <c r="BS46"/>
  <c r="BS291"/>
  <c r="AU49"/>
  <c r="AR49"/>
  <c r="CT49"/>
  <c r="CT294"/>
  <c r="AT49"/>
  <c r="CR49"/>
  <c r="CR294" s="1"/>
  <c r="CI49"/>
  <c r="CI294" s="1"/>
  <c r="BF49"/>
  <c r="BF294" s="1"/>
  <c r="AP49"/>
  <c r="CQ49"/>
  <c r="CQ294"/>
  <c r="BN49"/>
  <c r="BN294"/>
  <c r="AM49"/>
  <c r="CP49"/>
  <c r="CP294" s="1"/>
  <c r="BP49"/>
  <c r="BP294" s="1"/>
  <c r="CB49"/>
  <c r="CB294" s="1"/>
  <c r="CU49"/>
  <c r="CU294" s="1"/>
  <c r="AH50"/>
  <c r="AU51"/>
  <c r="CN58"/>
  <c r="CN303" s="1"/>
  <c r="CB58"/>
  <c r="CB303" s="1"/>
  <c r="BP58"/>
  <c r="BP303" s="1"/>
  <c r="BD58"/>
  <c r="BD303" s="1"/>
  <c r="AM58"/>
  <c r="CY58"/>
  <c r="CY303"/>
  <c r="CM58"/>
  <c r="CM303"/>
  <c r="CA58"/>
  <c r="CA303"/>
  <c r="BO58"/>
  <c r="BO303"/>
  <c r="BC58"/>
  <c r="BC303"/>
  <c r="AI58"/>
  <c r="CU58"/>
  <c r="CU303" s="1"/>
  <c r="CF58"/>
  <c r="CF303" s="1"/>
  <c r="BS58"/>
  <c r="BS303" s="1"/>
  <c r="AG303"/>
  <c r="CR58"/>
  <c r="CR303"/>
  <c r="CE58"/>
  <c r="CE303"/>
  <c r="AZ58"/>
  <c r="AY58"/>
  <c r="CQ58"/>
  <c r="CQ303"/>
  <c r="BL58"/>
  <c r="BL303"/>
  <c r="AV58"/>
  <c r="AU58"/>
  <c r="AJ64"/>
  <c r="CE64"/>
  <c r="CE309" s="1"/>
  <c r="BC72"/>
  <c r="BC317" s="1"/>
  <c r="BC503" s="1"/>
  <c r="L79"/>
  <c r="K79" s="1"/>
  <c r="J79" s="1"/>
  <c r="I79" s="1"/>
  <c r="H79" s="1"/>
  <c r="W324"/>
  <c r="N79"/>
  <c r="O79" s="1"/>
  <c r="P79" s="1"/>
  <c r="CF80"/>
  <c r="CF325" s="1"/>
  <c r="BT80"/>
  <c r="BT325" s="1"/>
  <c r="BH80"/>
  <c r="BH325" s="1"/>
  <c r="AR80"/>
  <c r="AR325" s="1"/>
  <c r="BW80"/>
  <c r="BW325"/>
  <c r="AQ80"/>
  <c r="AQ325"/>
  <c r="BG80"/>
  <c r="BG325"/>
  <c r="AN80"/>
  <c r="CR80"/>
  <c r="CR325" s="1"/>
  <c r="CE80"/>
  <c r="CE325" s="1"/>
  <c r="BD80"/>
  <c r="BD325" s="1"/>
  <c r="AJ80"/>
  <c r="CM80"/>
  <c r="CM325"/>
  <c r="BS80"/>
  <c r="BS325"/>
  <c r="CJ80"/>
  <c r="CJ325"/>
  <c r="BP80"/>
  <c r="BP325"/>
  <c r="AZ80"/>
  <c r="CI80"/>
  <c r="CI325" s="1"/>
  <c r="AY80"/>
  <c r="BO80"/>
  <c r="BO325"/>
  <c r="AV80"/>
  <c r="AV325"/>
  <c r="CY80"/>
  <c r="CY325"/>
  <c r="AU80"/>
  <c r="CV80"/>
  <c r="CV325" s="1"/>
  <c r="CB80"/>
  <c r="CB325" s="1"/>
  <c r="BL80"/>
  <c r="BL325" s="1"/>
  <c r="CU80"/>
  <c r="CU325" s="1"/>
  <c r="AM80"/>
  <c r="CA80"/>
  <c r="CA325"/>
  <c r="BK80"/>
  <c r="BK325"/>
  <c r="AI80"/>
  <c r="CQ80"/>
  <c r="CQ325" s="1"/>
  <c r="AM46"/>
  <c r="BH46"/>
  <c r="BH291"/>
  <c r="CF46"/>
  <c r="CF291"/>
  <c r="CU46"/>
  <c r="CU291"/>
  <c r="AH49"/>
  <c r="BC49"/>
  <c r="BC294" s="1"/>
  <c r="BR49"/>
  <c r="BR294" s="1"/>
  <c r="CD49"/>
  <c r="CD294" s="1"/>
  <c r="AI50"/>
  <c r="BJ50"/>
  <c r="BJ295"/>
  <c r="CD50"/>
  <c r="CD295"/>
  <c r="CV50"/>
  <c r="CV295"/>
  <c r="AV51"/>
  <c r="BS51"/>
  <c r="BS296" s="1"/>
  <c r="CL51"/>
  <c r="CL296" s="1"/>
  <c r="AJ58"/>
  <c r="BT58"/>
  <c r="BT303"/>
  <c r="CV58"/>
  <c r="CV303"/>
  <c r="AN64"/>
  <c r="CQ64"/>
  <c r="CQ309" s="1"/>
  <c r="BS70"/>
  <c r="BS315" s="1"/>
  <c r="BC80"/>
  <c r="BC325" s="1"/>
  <c r="X92"/>
  <c r="L92"/>
  <c r="W337"/>
  <c r="N92"/>
  <c r="AP46"/>
  <c r="CH46"/>
  <c r="CH291"/>
  <c r="CY47"/>
  <c r="CY292"/>
  <c r="CQ47"/>
  <c r="CQ292"/>
  <c r="BR47"/>
  <c r="BR292"/>
  <c r="BJ47"/>
  <c r="BJ292"/>
  <c r="BB47"/>
  <c r="BB292"/>
  <c r="AN47"/>
  <c r="CX47"/>
  <c r="CX292" s="1"/>
  <c r="CP47"/>
  <c r="CP292" s="1"/>
  <c r="BP47"/>
  <c r="BP292" s="1"/>
  <c r="BH47"/>
  <c r="BH292" s="1"/>
  <c r="AZ47"/>
  <c r="AL47"/>
  <c r="CA47"/>
  <c r="CA292" s="1"/>
  <c r="AT47"/>
  <c r="CI47"/>
  <c r="CI292"/>
  <c r="BX47"/>
  <c r="BX292"/>
  <c r="AQ47"/>
  <c r="AQ292"/>
  <c r="CF47"/>
  <c r="CF292"/>
  <c r="BW47"/>
  <c r="BW292"/>
  <c r="AP47"/>
  <c r="BO47"/>
  <c r="BO292" s="1"/>
  <c r="AI49"/>
  <c r="BD49"/>
  <c r="BD294"/>
  <c r="CE49"/>
  <c r="CE294"/>
  <c r="CV49"/>
  <c r="CV294"/>
  <c r="AJ50"/>
  <c r="BK50"/>
  <c r="BK295" s="1"/>
  <c r="AY51"/>
  <c r="AN58"/>
  <c r="AR64"/>
  <c r="BT70"/>
  <c r="BT315"/>
  <c r="BD72"/>
  <c r="BD317"/>
  <c r="BD503" s="1"/>
  <c r="BL45"/>
  <c r="BL290"/>
  <c r="CA45"/>
  <c r="CA290"/>
  <c r="AT46"/>
  <c r="AT291"/>
  <c r="BJ46"/>
  <c r="BJ291"/>
  <c r="CI46"/>
  <c r="CI291"/>
  <c r="CV46"/>
  <c r="CV291"/>
  <c r="AH47"/>
  <c r="BC47"/>
  <c r="BC292" s="1"/>
  <c r="CD47"/>
  <c r="CD292" s="1"/>
  <c r="AJ49"/>
  <c r="BG49"/>
  <c r="BG294"/>
  <c r="BS49"/>
  <c r="BS294"/>
  <c r="CX49"/>
  <c r="CX294"/>
  <c r="AL50"/>
  <c r="BL50"/>
  <c r="BL295" s="1"/>
  <c r="CE50"/>
  <c r="CE295" s="1"/>
  <c r="CX50"/>
  <c r="CX295" s="1"/>
  <c r="BT51"/>
  <c r="BT296" s="1"/>
  <c r="CM51"/>
  <c r="CM296" s="1"/>
  <c r="BW58"/>
  <c r="BW303" s="1"/>
  <c r="CR64"/>
  <c r="CR309" s="1"/>
  <c r="BW70"/>
  <c r="BW315" s="1"/>
  <c r="CN72"/>
  <c r="CN317" s="1"/>
  <c r="CN503"/>
  <c r="BW88"/>
  <c r="BW333"/>
  <c r="BK88"/>
  <c r="BK333"/>
  <c r="AV88"/>
  <c r="CR88"/>
  <c r="CR333" s="1"/>
  <c r="BD88"/>
  <c r="BD333" s="1"/>
  <c r="AI88"/>
  <c r="CN88"/>
  <c r="CN333"/>
  <c r="AR88"/>
  <c r="X88"/>
  <c r="Y88" s="1"/>
  <c r="CM88"/>
  <c r="CM333"/>
  <c r="BH88"/>
  <c r="BH333"/>
  <c r="AN88"/>
  <c r="CY88"/>
  <c r="CY333" s="1"/>
  <c r="CJ88"/>
  <c r="CJ333" s="1"/>
  <c r="BT88"/>
  <c r="BT333" s="1"/>
  <c r="BG88"/>
  <c r="BG333" s="1"/>
  <c r="AJ88"/>
  <c r="CA88"/>
  <c r="CA333"/>
  <c r="BX88"/>
  <c r="BX333"/>
  <c r="CQ88"/>
  <c r="CQ333"/>
  <c r="BC88"/>
  <c r="BC333"/>
  <c r="BS88"/>
  <c r="BS333"/>
  <c r="AZ88"/>
  <c r="BP88"/>
  <c r="BP333" s="1"/>
  <c r="AY88"/>
  <c r="CI88"/>
  <c r="CI333"/>
  <c r="AU88"/>
  <c r="BO88"/>
  <c r="BO333" s="1"/>
  <c r="AQ88"/>
  <c r="AQ333" s="1"/>
  <c r="CF88"/>
  <c r="CF333" s="1"/>
  <c r="AM88"/>
  <c r="AG290"/>
  <c r="BB45"/>
  <c r="BB290" s="1"/>
  <c r="AX46"/>
  <c r="BW46"/>
  <c r="BW291"/>
  <c r="AI47"/>
  <c r="BD47"/>
  <c r="BD292" s="1"/>
  <c r="CR47"/>
  <c r="CR292" s="1"/>
  <c r="AL49"/>
  <c r="BH49"/>
  <c r="BH294"/>
  <c r="CF49"/>
  <c r="CF294"/>
  <c r="AV50"/>
  <c r="BB51"/>
  <c r="BB296" s="1"/>
  <c r="CN51"/>
  <c r="CN296" s="1"/>
  <c r="AT52"/>
  <c r="CW52"/>
  <c r="CW297"/>
  <c r="AQ52"/>
  <c r="AQ297"/>
  <c r="CR52"/>
  <c r="CR297"/>
  <c r="AR52"/>
  <c r="CQ52"/>
  <c r="CQ297" s="1"/>
  <c r="CH52"/>
  <c r="CH297" s="1"/>
  <c r="BX52"/>
  <c r="BX297" s="1"/>
  <c r="BO52"/>
  <c r="BO297" s="1"/>
  <c r="BF52"/>
  <c r="BF297" s="1"/>
  <c r="BD52"/>
  <c r="BD297" s="1"/>
  <c r="AP52"/>
  <c r="CY52"/>
  <c r="CY297"/>
  <c r="CP52"/>
  <c r="CP297"/>
  <c r="CF52"/>
  <c r="CF297"/>
  <c r="BW52"/>
  <c r="BW297"/>
  <c r="BN52"/>
  <c r="BN297"/>
  <c r="BC52"/>
  <c r="BC297"/>
  <c r="AN52"/>
  <c r="BL52"/>
  <c r="BL297" s="1"/>
  <c r="AM52"/>
  <c r="CX52"/>
  <c r="CX297"/>
  <c r="CN52"/>
  <c r="CN297"/>
  <c r="CE52"/>
  <c r="CE297"/>
  <c r="BV52"/>
  <c r="BV297"/>
  <c r="BK52"/>
  <c r="BK297"/>
  <c r="BB52"/>
  <c r="BB297"/>
  <c r="AL52"/>
  <c r="BH52"/>
  <c r="BH297" s="1"/>
  <c r="CA52"/>
  <c r="CA297" s="1"/>
  <c r="CU52"/>
  <c r="CU297" s="1"/>
  <c r="AQ58"/>
  <c r="AQ303" s="1"/>
  <c r="X60"/>
  <c r="Y60" s="1"/>
  <c r="CU64"/>
  <c r="CU309" s="1"/>
  <c r="CR65"/>
  <c r="CR310" s="1"/>
  <c r="CF65"/>
  <c r="CF310" s="1"/>
  <c r="BT65"/>
  <c r="BT310" s="1"/>
  <c r="BH65"/>
  <c r="BH310" s="1"/>
  <c r="AR65"/>
  <c r="CN65"/>
  <c r="CN310"/>
  <c r="BO65"/>
  <c r="BO310"/>
  <c r="CM65"/>
  <c r="CM310"/>
  <c r="BL65"/>
  <c r="BL310"/>
  <c r="AY65"/>
  <c r="CJ65"/>
  <c r="CJ310" s="1"/>
  <c r="BK65"/>
  <c r="BK310" s="1"/>
  <c r="AU65"/>
  <c r="BD65"/>
  <c r="BD310"/>
  <c r="BS65"/>
  <c r="BS310"/>
  <c r="BC65"/>
  <c r="BC310"/>
  <c r="CI65"/>
  <c r="CI310"/>
  <c r="AZ65"/>
  <c r="CY65"/>
  <c r="CY310" s="1"/>
  <c r="BP65"/>
  <c r="BP310" s="1"/>
  <c r="AV65"/>
  <c r="CV65"/>
  <c r="CV310"/>
  <c r="AQ65"/>
  <c r="AQ310"/>
  <c r="CE65"/>
  <c r="CE310"/>
  <c r="AN65"/>
  <c r="CB65"/>
  <c r="CB310" s="1"/>
  <c r="N68"/>
  <c r="BX70"/>
  <c r="BX315"/>
  <c r="W304"/>
  <c r="CV45"/>
  <c r="CV290" s="1"/>
  <c r="CN45"/>
  <c r="CN290" s="1"/>
  <c r="AY45"/>
  <c r="AJ45"/>
  <c r="CU45"/>
  <c r="CU290" s="1"/>
  <c r="CM45"/>
  <c r="CM290" s="1"/>
  <c r="AV45"/>
  <c r="AV290" s="1"/>
  <c r="AH45"/>
  <c r="CT45"/>
  <c r="CT290"/>
  <c r="BG45"/>
  <c r="BG290"/>
  <c r="AT45"/>
  <c r="CR45"/>
  <c r="CR290" s="1"/>
  <c r="BO45"/>
  <c r="BO290" s="1"/>
  <c r="AQ45"/>
  <c r="AQ290" s="1"/>
  <c r="CQ45"/>
  <c r="CQ290" s="1"/>
  <c r="BW45"/>
  <c r="BW290" s="1"/>
  <c r="AP45"/>
  <c r="AP290" s="1"/>
  <c r="BP45"/>
  <c r="BP290" s="1"/>
  <c r="CB45"/>
  <c r="CB290" s="1"/>
  <c r="CP45"/>
  <c r="CP290" s="1"/>
  <c r="AY46"/>
  <c r="BK46"/>
  <c r="BK291"/>
  <c r="BX46"/>
  <c r="BX291"/>
  <c r="CX46"/>
  <c r="CX291"/>
  <c r="AJ47"/>
  <c r="AJ292"/>
  <c r="BF47"/>
  <c r="BF292"/>
  <c r="BS47"/>
  <c r="BS292"/>
  <c r="CE47"/>
  <c r="CE292"/>
  <c r="CT47"/>
  <c r="CT292"/>
  <c r="AN49"/>
  <c r="BT49"/>
  <c r="BT294" s="1"/>
  <c r="CH49"/>
  <c r="CH294" s="1"/>
  <c r="CY49"/>
  <c r="CY294" s="1"/>
  <c r="AX50"/>
  <c r="BR50"/>
  <c r="BR295"/>
  <c r="CL50"/>
  <c r="CL295"/>
  <c r="BV51"/>
  <c r="BV296"/>
  <c r="CP51"/>
  <c r="CP296"/>
  <c r="AR58"/>
  <c r="BX58"/>
  <c r="BX303" s="1"/>
  <c r="AI45"/>
  <c r="BC45"/>
  <c r="BC290"/>
  <c r="BR45"/>
  <c r="BR290"/>
  <c r="AZ46"/>
  <c r="BZ46"/>
  <c r="BZ291" s="1"/>
  <c r="CM46"/>
  <c r="CM291" s="1"/>
  <c r="AM47"/>
  <c r="BG47"/>
  <c r="BG292"/>
  <c r="BT47"/>
  <c r="BT292"/>
  <c r="CU47"/>
  <c r="CU292"/>
  <c r="AQ49"/>
  <c r="AQ294"/>
  <c r="BJ49"/>
  <c r="BJ294"/>
  <c r="BV49"/>
  <c r="BV294"/>
  <c r="CJ49"/>
  <c r="CJ294"/>
  <c r="AY50"/>
  <c r="BS50"/>
  <c r="BS295" s="1"/>
  <c r="AI52"/>
  <c r="BJ52"/>
  <c r="BJ297"/>
  <c r="CD52"/>
  <c r="CD297"/>
  <c r="CV52"/>
  <c r="CV297"/>
  <c r="CY72"/>
  <c r="CY317"/>
  <c r="CY503" s="1"/>
  <c r="AY84"/>
  <c r="CA84"/>
  <c r="CA329"/>
  <c r="AZ84"/>
  <c r="CV84"/>
  <c r="CV329" s="1"/>
  <c r="AI84"/>
  <c r="AG329"/>
  <c r="BW84"/>
  <c r="BW329" s="1"/>
  <c r="BD84"/>
  <c r="BD329" s="1"/>
  <c r="CN84"/>
  <c r="CN329" s="1"/>
  <c r="BC84"/>
  <c r="BC329" s="1"/>
  <c r="CM84"/>
  <c r="CM329" s="1"/>
  <c r="BT84"/>
  <c r="BT329" s="1"/>
  <c r="AV84"/>
  <c r="BS84"/>
  <c r="BS329"/>
  <c r="AU84"/>
  <c r="CJ84"/>
  <c r="CJ329" s="1"/>
  <c r="BP84"/>
  <c r="BP329" s="1"/>
  <c r="AR84"/>
  <c r="CI84"/>
  <c r="CI329"/>
  <c r="BO84"/>
  <c r="BO329"/>
  <c r="AQ84"/>
  <c r="AQ329"/>
  <c r="CF84"/>
  <c r="CF329"/>
  <c r="BL84"/>
  <c r="BL329"/>
  <c r="AN84"/>
  <c r="CY84"/>
  <c r="CY329" s="1"/>
  <c r="CE84"/>
  <c r="CE329" s="1"/>
  <c r="BK84"/>
  <c r="BK329" s="1"/>
  <c r="AM84"/>
  <c r="CB84"/>
  <c r="CB329"/>
  <c r="AJ84"/>
  <c r="BL88"/>
  <c r="BL333" s="1"/>
  <c r="W336"/>
  <c r="X91"/>
  <c r="AL45"/>
  <c r="BD45"/>
  <c r="BD290"/>
  <c r="CD45"/>
  <c r="CD290"/>
  <c r="CA46"/>
  <c r="CA291"/>
  <c r="CY46"/>
  <c r="CY291"/>
  <c r="CH47"/>
  <c r="CH292"/>
  <c r="AV49"/>
  <c r="BW49"/>
  <c r="BW294" s="1"/>
  <c r="CL49"/>
  <c r="CL294" s="1"/>
  <c r="AZ50"/>
  <c r="BT50"/>
  <c r="BT295"/>
  <c r="CM50"/>
  <c r="CM295"/>
  <c r="AG296"/>
  <c r="CB51"/>
  <c r="CB296" s="1"/>
  <c r="CU51"/>
  <c r="CU296" s="1"/>
  <c r="AJ52"/>
  <c r="AR55"/>
  <c r="CM55"/>
  <c r="CM300" s="1"/>
  <c r="BX55"/>
  <c r="BX300" s="1"/>
  <c r="BK55"/>
  <c r="BK300" s="1"/>
  <c r="AQ55"/>
  <c r="AQ300" s="1"/>
  <c r="BH55"/>
  <c r="BH300" s="1"/>
  <c r="CY55"/>
  <c r="CY300" s="1"/>
  <c r="CJ55"/>
  <c r="CJ300" s="1"/>
  <c r="BW55"/>
  <c r="BW300" s="1"/>
  <c r="BG55"/>
  <c r="BG300" s="1"/>
  <c r="AN55"/>
  <c r="BT55"/>
  <c r="BT300"/>
  <c r="AM55"/>
  <c r="CV55"/>
  <c r="CV300" s="1"/>
  <c r="CI55"/>
  <c r="CI300" s="1"/>
  <c r="BS55"/>
  <c r="BS300" s="1"/>
  <c r="BD55"/>
  <c r="BD300" s="1"/>
  <c r="AJ55"/>
  <c r="CF55"/>
  <c r="CF300"/>
  <c r="AI55"/>
  <c r="BP55"/>
  <c r="BP300" s="1"/>
  <c r="CU55"/>
  <c r="CU300" s="1"/>
  <c r="BG58"/>
  <c r="BG303" s="1"/>
  <c r="CI58"/>
  <c r="CI303" s="1"/>
  <c r="AQ62"/>
  <c r="AQ307" s="1"/>
  <c r="CQ62"/>
  <c r="CQ307" s="1"/>
  <c r="BP62"/>
  <c r="BP307" s="1"/>
  <c r="AI62"/>
  <c r="CN62"/>
  <c r="CN307"/>
  <c r="BO62"/>
  <c r="BO307"/>
  <c r="AG307"/>
  <c r="CM62"/>
  <c r="CM307" s="1"/>
  <c r="AZ62"/>
  <c r="CV62"/>
  <c r="CV307"/>
  <c r="CF62"/>
  <c r="CF307"/>
  <c r="AY62"/>
  <c r="CE62"/>
  <c r="CE307" s="1"/>
  <c r="AV62"/>
  <c r="CU62"/>
  <c r="CU307"/>
  <c r="CB62"/>
  <c r="CB307"/>
  <c r="BL62"/>
  <c r="BL307"/>
  <c r="AU62"/>
  <c r="CA62"/>
  <c r="CA307" s="1"/>
  <c r="AR62"/>
  <c r="AR307" s="1"/>
  <c r="CR62"/>
  <c r="CR307" s="1"/>
  <c r="BK62"/>
  <c r="BK307" s="1"/>
  <c r="BX62"/>
  <c r="BX307" s="1"/>
  <c r="AN62"/>
  <c r="N63"/>
  <c r="X63"/>
  <c r="BO64"/>
  <c r="BO309"/>
  <c r="AM65"/>
  <c r="CQ65"/>
  <c r="CQ310" s="1"/>
  <c r="CW70"/>
  <c r="CW315" s="1"/>
  <c r="CW502" s="1"/>
  <c r="CN70"/>
  <c r="CN315"/>
  <c r="BP72"/>
  <c r="BP317"/>
  <c r="BP503" s="1"/>
  <c r="BX80"/>
  <c r="BX325" s="1"/>
  <c r="BG84"/>
  <c r="BG329" s="1"/>
  <c r="CY86"/>
  <c r="CY331" s="1"/>
  <c r="CM86"/>
  <c r="CM331" s="1"/>
  <c r="CA86"/>
  <c r="CA331" s="1"/>
  <c r="BO86"/>
  <c r="BO331" s="1"/>
  <c r="BC86"/>
  <c r="BC331" s="1"/>
  <c r="AI86"/>
  <c r="CR86"/>
  <c r="CR331"/>
  <c r="BS86"/>
  <c r="BS331"/>
  <c r="AM86"/>
  <c r="BX86"/>
  <c r="BX331"/>
  <c r="BK86"/>
  <c r="BK331"/>
  <c r="AR86"/>
  <c r="CJ86"/>
  <c r="CJ331" s="1"/>
  <c r="BW86"/>
  <c r="BW331" s="1"/>
  <c r="BH86"/>
  <c r="BH331" s="1"/>
  <c r="CV86"/>
  <c r="CV331" s="1"/>
  <c r="CI86"/>
  <c r="CI331" s="1"/>
  <c r="BT86"/>
  <c r="BT331" s="1"/>
  <c r="BG86"/>
  <c r="BG331" s="1"/>
  <c r="AJ86"/>
  <c r="X86"/>
  <c r="BD86"/>
  <c r="BD331" s="1"/>
  <c r="CQ86"/>
  <c r="CQ331" s="1"/>
  <c r="CN86"/>
  <c r="CN331" s="1"/>
  <c r="AZ86"/>
  <c r="AY86"/>
  <c r="BP86"/>
  <c r="BP331" s="1"/>
  <c r="AV86"/>
  <c r="AU86"/>
  <c r="CF86"/>
  <c r="CF331" s="1"/>
  <c r="AQ86"/>
  <c r="AQ331" s="1"/>
  <c r="N101"/>
  <c r="L101"/>
  <c r="CQ92"/>
  <c r="CQ337" s="1"/>
  <c r="CE92"/>
  <c r="CE337" s="1"/>
  <c r="BS92"/>
  <c r="BS337" s="1"/>
  <c r="BG92"/>
  <c r="BG337" s="1"/>
  <c r="CF92"/>
  <c r="CF337" s="1"/>
  <c r="AM92"/>
  <c r="BP92"/>
  <c r="BP337"/>
  <c r="AI92"/>
  <c r="CY92"/>
  <c r="CY337" s="1"/>
  <c r="BT92"/>
  <c r="BT337" s="1"/>
  <c r="BC92"/>
  <c r="BC337" s="1"/>
  <c r="CI92"/>
  <c r="CI337" s="1"/>
  <c r="CV92"/>
  <c r="CV337" s="1"/>
  <c r="AZ92"/>
  <c r="BO92"/>
  <c r="BO337"/>
  <c r="AY92"/>
  <c r="CU92"/>
  <c r="CU337" s="1"/>
  <c r="CB92"/>
  <c r="CB337" s="1"/>
  <c r="AV92"/>
  <c r="CR92"/>
  <c r="CR337"/>
  <c r="BL92"/>
  <c r="BL337"/>
  <c r="CR116"/>
  <c r="CR361"/>
  <c r="CJ116"/>
  <c r="CJ361"/>
  <c r="CB116"/>
  <c r="CB361"/>
  <c r="BT116"/>
  <c r="BT361"/>
  <c r="AQ116"/>
  <c r="AQ361"/>
  <c r="CY116"/>
  <c r="CY361"/>
  <c r="CH116"/>
  <c r="CH361"/>
  <c r="BP116"/>
  <c r="BP361"/>
  <c r="BG116"/>
  <c r="BG361"/>
  <c r="AV116"/>
  <c r="AG361"/>
  <c r="CX116"/>
  <c r="CX361"/>
  <c r="CF116"/>
  <c r="CF361"/>
  <c r="BF116"/>
  <c r="BF361"/>
  <c r="AT116"/>
  <c r="AT361"/>
  <c r="BZ116"/>
  <c r="BZ361"/>
  <c r="BN116"/>
  <c r="BN361"/>
  <c r="BC116"/>
  <c r="BC361"/>
  <c r="AL116"/>
  <c r="BW116"/>
  <c r="BW361" s="1"/>
  <c r="BL116"/>
  <c r="BL361" s="1"/>
  <c r="BB116"/>
  <c r="BB361" s="1"/>
  <c r="AI116"/>
  <c r="CV116"/>
  <c r="CV361"/>
  <c r="BJ116"/>
  <c r="BJ361"/>
  <c r="AU116"/>
  <c r="CI116"/>
  <c r="CI361" s="1"/>
  <c r="BV116"/>
  <c r="BV361" s="1"/>
  <c r="AR116"/>
  <c r="CU116"/>
  <c r="CU361"/>
  <c r="BH116"/>
  <c r="BH361"/>
  <c r="AP116"/>
  <c r="CT116"/>
  <c r="CT361" s="1"/>
  <c r="AN116"/>
  <c r="CE116"/>
  <c r="CE361"/>
  <c r="BS116"/>
  <c r="BS361"/>
  <c r="AM116"/>
  <c r="CQ116"/>
  <c r="CQ361" s="1"/>
  <c r="AJ116"/>
  <c r="CP116"/>
  <c r="CP361"/>
  <c r="CD116"/>
  <c r="CD361"/>
  <c r="BR116"/>
  <c r="BR361"/>
  <c r="BD116"/>
  <c r="BD361"/>
  <c r="AH116"/>
  <c r="BO116"/>
  <c r="BO361" s="1"/>
  <c r="CN81"/>
  <c r="CN326" s="1"/>
  <c r="CB81"/>
  <c r="CB326" s="1"/>
  <c r="BP81"/>
  <c r="BP326" s="1"/>
  <c r="BD81"/>
  <c r="BD326" s="1"/>
  <c r="AM81"/>
  <c r="CM81"/>
  <c r="CM326"/>
  <c r="BL81"/>
  <c r="BL326"/>
  <c r="AY81"/>
  <c r="CJ81"/>
  <c r="CJ326" s="1"/>
  <c r="BK81"/>
  <c r="BK326" s="1"/>
  <c r="AU81"/>
  <c r="CI81"/>
  <c r="CI326"/>
  <c r="BH81"/>
  <c r="BH326"/>
  <c r="AQ81"/>
  <c r="AQ326"/>
  <c r="BG81"/>
  <c r="BG326"/>
  <c r="BX81"/>
  <c r="BX326"/>
  <c r="CQ81"/>
  <c r="CQ326"/>
  <c r="AJ92"/>
  <c r="AN98"/>
  <c r="CJ98"/>
  <c r="CJ343"/>
  <c r="BK98"/>
  <c r="BK343"/>
  <c r="AU98"/>
  <c r="CI98"/>
  <c r="CI343" s="1"/>
  <c r="BH98"/>
  <c r="BH343" s="1"/>
  <c r="AQ98"/>
  <c r="AQ343" s="1"/>
  <c r="CE98"/>
  <c r="CE343" s="1"/>
  <c r="BO98"/>
  <c r="BO343" s="1"/>
  <c r="AY98"/>
  <c r="CR98"/>
  <c r="CR343"/>
  <c r="CB98"/>
  <c r="CB343"/>
  <c r="AV98"/>
  <c r="BL98"/>
  <c r="BL343" s="1"/>
  <c r="AR98"/>
  <c r="CQ98"/>
  <c r="CQ343"/>
  <c r="CA98"/>
  <c r="CA343"/>
  <c r="CN98"/>
  <c r="CN343"/>
  <c r="AM98"/>
  <c r="BX98"/>
  <c r="BX343" s="1"/>
  <c r="AJ98"/>
  <c r="BT98"/>
  <c r="BT343"/>
  <c r="AX116"/>
  <c r="CL116"/>
  <c r="CL361" s="1"/>
  <c r="AI81"/>
  <c r="CA81"/>
  <c r="CA326"/>
  <c r="CV82"/>
  <c r="CV327"/>
  <c r="CJ82"/>
  <c r="CJ327"/>
  <c r="BX82"/>
  <c r="BX327"/>
  <c r="BL82"/>
  <c r="BL327"/>
  <c r="AZ82"/>
  <c r="AG327"/>
  <c r="CQ82"/>
  <c r="CQ327"/>
  <c r="BP82"/>
  <c r="BP327"/>
  <c r="AI82"/>
  <c r="CN82"/>
  <c r="CN327" s="1"/>
  <c r="BO82"/>
  <c r="BO327" s="1"/>
  <c r="CM82"/>
  <c r="CM327" s="1"/>
  <c r="AV82"/>
  <c r="BG82"/>
  <c r="BG327"/>
  <c r="BW82"/>
  <c r="BW327"/>
  <c r="AN92"/>
  <c r="BW92"/>
  <c r="BW337" s="1"/>
  <c r="CQ93"/>
  <c r="CQ338" s="1"/>
  <c r="CE93"/>
  <c r="CE338" s="1"/>
  <c r="BS93"/>
  <c r="BS338" s="1"/>
  <c r="BG93"/>
  <c r="BG338" s="1"/>
  <c r="CM93"/>
  <c r="CM338" s="1"/>
  <c r="BL93"/>
  <c r="BL338" s="1"/>
  <c r="AY93"/>
  <c r="CJ93"/>
  <c r="CJ338"/>
  <c r="BK93"/>
  <c r="BK338"/>
  <c r="AU93"/>
  <c r="CR93"/>
  <c r="CR338" s="1"/>
  <c r="CB93"/>
  <c r="CB338" s="1"/>
  <c r="AR93"/>
  <c r="AQ93"/>
  <c r="AQ338"/>
  <c r="CA93"/>
  <c r="CA338"/>
  <c r="AN93"/>
  <c r="CN93"/>
  <c r="CN338" s="1"/>
  <c r="BX93"/>
  <c r="BX338" s="1"/>
  <c r="BH93"/>
  <c r="BH338" s="1"/>
  <c r="AM93"/>
  <c r="BW93"/>
  <c r="BW338"/>
  <c r="AJ93"/>
  <c r="AI93"/>
  <c r="BT93"/>
  <c r="BT338"/>
  <c r="AI98"/>
  <c r="BW98"/>
  <c r="BW343" s="1"/>
  <c r="AY116"/>
  <c r="CQ60"/>
  <c r="CQ305"/>
  <c r="CE60"/>
  <c r="CE305"/>
  <c r="BS60"/>
  <c r="BS305"/>
  <c r="BG60"/>
  <c r="BG305"/>
  <c r="AN60"/>
  <c r="CA60"/>
  <c r="CA305" s="1"/>
  <c r="AZ60"/>
  <c r="CY60"/>
  <c r="CY305"/>
  <c r="BX60"/>
  <c r="BX305"/>
  <c r="AV60"/>
  <c r="CJ60"/>
  <c r="CJ305" s="1"/>
  <c r="X64"/>
  <c r="X309" s="1"/>
  <c r="AJ81"/>
  <c r="CR81"/>
  <c r="CR326" s="1"/>
  <c r="AJ82"/>
  <c r="AJ327" s="1"/>
  <c r="AQ92"/>
  <c r="AQ337" s="1"/>
  <c r="AV93"/>
  <c r="W340"/>
  <c r="X95"/>
  <c r="AZ98"/>
  <c r="AZ116"/>
  <c r="CM116"/>
  <c r="CM361"/>
  <c r="BU53"/>
  <c r="BU298"/>
  <c r="AZ57"/>
  <c r="BO57"/>
  <c r="BO302" s="1"/>
  <c r="CB57"/>
  <c r="CB302" s="1"/>
  <c r="AI60"/>
  <c r="BW60"/>
  <c r="BW305"/>
  <c r="CM60"/>
  <c r="CM305"/>
  <c r="X65"/>
  <c r="BC68"/>
  <c r="BC313" s="1"/>
  <c r="BS68"/>
  <c r="BS313" s="1"/>
  <c r="AN81"/>
  <c r="AM82"/>
  <c r="BH82"/>
  <c r="BH327" s="1"/>
  <c r="CA82"/>
  <c r="CA327" s="1"/>
  <c r="CR82"/>
  <c r="CR327" s="1"/>
  <c r="AJ83"/>
  <c r="CV83"/>
  <c r="CV328"/>
  <c r="BW83"/>
  <c r="BW328"/>
  <c r="AR83"/>
  <c r="CY83"/>
  <c r="CY328" s="1"/>
  <c r="CJ83"/>
  <c r="CJ328" s="1"/>
  <c r="AN83"/>
  <c r="AN328" s="1"/>
  <c r="AI83"/>
  <c r="BC83"/>
  <c r="BC328"/>
  <c r="CW83"/>
  <c r="CW328"/>
  <c r="BK83"/>
  <c r="BK328"/>
  <c r="CB83"/>
  <c r="CB328"/>
  <c r="CU83"/>
  <c r="CU328"/>
  <c r="AR92"/>
  <c r="BX92"/>
  <c r="BX337" s="1"/>
  <c r="AZ93"/>
  <c r="N97"/>
  <c r="X97"/>
  <c r="Y97" s="1"/>
  <c r="CF98"/>
  <c r="CF343"/>
  <c r="CN116"/>
  <c r="CN361"/>
  <c r="BY53"/>
  <c r="BY298"/>
  <c r="AJ60"/>
  <c r="BH60"/>
  <c r="BH305" s="1"/>
  <c r="CN60"/>
  <c r="CN305" s="1"/>
  <c r="BS69"/>
  <c r="BS314" s="1"/>
  <c r="BS502" s="1"/>
  <c r="CF69"/>
  <c r="CF314"/>
  <c r="CY69"/>
  <c r="CY314"/>
  <c r="CY502" s="1"/>
  <c r="X70"/>
  <c r="Y70" s="1"/>
  <c r="Z70" s="1"/>
  <c r="AA70" s="1"/>
  <c r="AB70" s="1"/>
  <c r="AC70" s="1"/>
  <c r="X80"/>
  <c r="CE81"/>
  <c r="CE326" s="1"/>
  <c r="CU81"/>
  <c r="CU326" s="1"/>
  <c r="AN82"/>
  <c r="CB82"/>
  <c r="CB327"/>
  <c r="AM83"/>
  <c r="L91"/>
  <c r="K91" s="1"/>
  <c r="J91" s="1"/>
  <c r="I91" s="1"/>
  <c r="H91" s="1"/>
  <c r="AU92"/>
  <c r="CF93"/>
  <c r="CF338" s="1"/>
  <c r="BC98"/>
  <c r="BC343" s="1"/>
  <c r="CU102"/>
  <c r="CU347" s="1"/>
  <c r="CI102"/>
  <c r="CI347" s="1"/>
  <c r="BW102"/>
  <c r="BW347" s="1"/>
  <c r="BK102"/>
  <c r="BK347" s="1"/>
  <c r="AV102"/>
  <c r="AV347" s="1"/>
  <c r="CR102"/>
  <c r="CR347" s="1"/>
  <c r="CF102"/>
  <c r="CF347" s="1"/>
  <c r="BT102"/>
  <c r="BT347" s="1"/>
  <c r="BH102"/>
  <c r="BH347" s="1"/>
  <c r="AR102"/>
  <c r="CW102"/>
  <c r="CW347"/>
  <c r="AY102"/>
  <c r="CJ102"/>
  <c r="CJ347" s="1"/>
  <c r="BS102"/>
  <c r="BS347" s="1"/>
  <c r="BC102"/>
  <c r="BC347" s="1"/>
  <c r="AZ102"/>
  <c r="CY102"/>
  <c r="CY347"/>
  <c r="BP102"/>
  <c r="BP347"/>
  <c r="AU102"/>
  <c r="BO102"/>
  <c r="BO347" s="1"/>
  <c r="AQ102"/>
  <c r="AQ347" s="1"/>
  <c r="CV102"/>
  <c r="CV347" s="1"/>
  <c r="CE102"/>
  <c r="CE347" s="1"/>
  <c r="BL102"/>
  <c r="BL347" s="1"/>
  <c r="CB102"/>
  <c r="CB347" s="1"/>
  <c r="AN102"/>
  <c r="CQ102"/>
  <c r="CQ347"/>
  <c r="AJ102"/>
  <c r="CM102"/>
  <c r="CM347" s="1"/>
  <c r="CK53"/>
  <c r="CK298" s="1"/>
  <c r="BC57"/>
  <c r="BC302" s="1"/>
  <c r="BP57"/>
  <c r="BP302" s="1"/>
  <c r="CU57"/>
  <c r="CU302" s="1"/>
  <c r="AM60"/>
  <c r="BD68"/>
  <c r="BD313"/>
  <c r="BW68"/>
  <c r="BW313"/>
  <c r="CN68"/>
  <c r="CN313"/>
  <c r="BD69"/>
  <c r="BD314"/>
  <c r="CI69"/>
  <c r="CI314"/>
  <c r="CI502" s="1"/>
  <c r="AR81"/>
  <c r="BO81"/>
  <c r="BO326"/>
  <c r="CV81"/>
  <c r="CV326"/>
  <c r="X82"/>
  <c r="BK82"/>
  <c r="BK327" s="1"/>
  <c r="CE82"/>
  <c r="CE327" s="1"/>
  <c r="CU82"/>
  <c r="CU327" s="1"/>
  <c r="BL83"/>
  <c r="BL328" s="1"/>
  <c r="CE83"/>
  <c r="CE328" s="1"/>
  <c r="L85"/>
  <c r="BD92"/>
  <c r="BD337"/>
  <c r="CA92"/>
  <c r="CA337"/>
  <c r="BC93"/>
  <c r="BC338"/>
  <c r="L94"/>
  <c r="CU95"/>
  <c r="CU340"/>
  <c r="CI95"/>
  <c r="CI340"/>
  <c r="BW95"/>
  <c r="BW340"/>
  <c r="BK95"/>
  <c r="BK340"/>
  <c r="AV95"/>
  <c r="CE95"/>
  <c r="CE340" s="1"/>
  <c r="BD95"/>
  <c r="BD340" s="1"/>
  <c r="AI95"/>
  <c r="AI340" s="1"/>
  <c r="CB95"/>
  <c r="CB340"/>
  <c r="BC95"/>
  <c r="BC340"/>
  <c r="AG340"/>
  <c r="BS95"/>
  <c r="BS340" s="1"/>
  <c r="CV95"/>
  <c r="CV340" s="1"/>
  <c r="CF95"/>
  <c r="CF340" s="1"/>
  <c r="BP95"/>
  <c r="BP340" s="1"/>
  <c r="AZ95"/>
  <c r="BO95"/>
  <c r="BO340"/>
  <c r="BO512" s="1"/>
  <c r="AY95"/>
  <c r="AU95"/>
  <c r="AU340" s="1"/>
  <c r="CR95"/>
  <c r="CR340"/>
  <c r="BL95"/>
  <c r="BL340"/>
  <c r="AR95"/>
  <c r="CQ95"/>
  <c r="CQ340" s="1"/>
  <c r="CA95"/>
  <c r="CA340" s="1"/>
  <c r="AQ95"/>
  <c r="AQ340" s="1"/>
  <c r="BK116"/>
  <c r="BK361" s="1"/>
  <c r="CY44"/>
  <c r="CY289" s="1"/>
  <c r="CQ44"/>
  <c r="CQ289" s="1"/>
  <c r="CA44"/>
  <c r="CA289" s="1"/>
  <c r="CA498" s="1"/>
  <c r="BD44"/>
  <c r="BD289" s="1"/>
  <c r="AR44"/>
  <c r="CX44"/>
  <c r="CX289"/>
  <c r="CX498" s="1"/>
  <c r="CP44"/>
  <c r="CP289"/>
  <c r="CP498" s="1"/>
  <c r="BZ44"/>
  <c r="BZ289"/>
  <c r="AV44"/>
  <c r="BG44"/>
  <c r="BG289" s="1"/>
  <c r="BG498" s="1"/>
  <c r="BX44"/>
  <c r="BX289" s="1"/>
  <c r="CI44"/>
  <c r="CI289" s="1"/>
  <c r="CR44"/>
  <c r="CR289" s="1"/>
  <c r="I47"/>
  <c r="J47" s="1"/>
  <c r="K47" s="1"/>
  <c r="L47" s="1"/>
  <c r="AQ60"/>
  <c r="AQ305"/>
  <c r="BK60"/>
  <c r="BK305"/>
  <c r="I64"/>
  <c r="CV67"/>
  <c r="CV312" s="1"/>
  <c r="CJ67"/>
  <c r="CJ312" s="1"/>
  <c r="BX67"/>
  <c r="BX312" s="1"/>
  <c r="BL67"/>
  <c r="BL312" s="1"/>
  <c r="AZ67"/>
  <c r="CW67"/>
  <c r="CW312"/>
  <c r="CU67"/>
  <c r="CU312"/>
  <c r="BT67"/>
  <c r="BT312"/>
  <c r="CR67"/>
  <c r="CR312"/>
  <c r="BS67"/>
  <c r="BS312"/>
  <c r="AM67"/>
  <c r="CQ67"/>
  <c r="CQ312" s="1"/>
  <c r="BP67"/>
  <c r="BP312" s="1"/>
  <c r="AI67"/>
  <c r="BH67"/>
  <c r="BH312"/>
  <c r="AG313"/>
  <c r="BT69"/>
  <c r="BT314" s="1"/>
  <c r="AV81"/>
  <c r="CF81"/>
  <c r="CF326"/>
  <c r="CY81"/>
  <c r="CY326"/>
  <c r="AQ82"/>
  <c r="AQ327"/>
  <c r="AQ83"/>
  <c r="AQ328"/>
  <c r="CF83"/>
  <c r="CF328"/>
  <c r="CJ92"/>
  <c r="CJ337"/>
  <c r="CI93"/>
  <c r="CI338"/>
  <c r="AJ95"/>
  <c r="BD98"/>
  <c r="BD343" s="1"/>
  <c r="N99"/>
  <c r="X99"/>
  <c r="L99"/>
  <c r="K99" s="1"/>
  <c r="AI102"/>
  <c r="CN102"/>
  <c r="CN347" s="1"/>
  <c r="CO53"/>
  <c r="CO298" s="1"/>
  <c r="CR57"/>
  <c r="CR302" s="1"/>
  <c r="CF57"/>
  <c r="CF302" s="1"/>
  <c r="BT57"/>
  <c r="BT302" s="1"/>
  <c r="BH57"/>
  <c r="BH302" s="1"/>
  <c r="AR57"/>
  <c r="CQ57"/>
  <c r="CQ302"/>
  <c r="CE57"/>
  <c r="CE302"/>
  <c r="BS57"/>
  <c r="BS302"/>
  <c r="BG57"/>
  <c r="BG302"/>
  <c r="AN57"/>
  <c r="BD57"/>
  <c r="BD302" s="1"/>
  <c r="CI57"/>
  <c r="CI302" s="1"/>
  <c r="CV57"/>
  <c r="CV302" s="1"/>
  <c r="AR60"/>
  <c r="BL60"/>
  <c r="BL305"/>
  <c r="CB60"/>
  <c r="CB305"/>
  <c r="CR60"/>
  <c r="CR305"/>
  <c r="CU68"/>
  <c r="CU313"/>
  <c r="AU68"/>
  <c r="CM68"/>
  <c r="CM313" s="1"/>
  <c r="BL68"/>
  <c r="BL313" s="1"/>
  <c r="AY68"/>
  <c r="CY68"/>
  <c r="CY313"/>
  <c r="CJ68"/>
  <c r="CJ313"/>
  <c r="BK68"/>
  <c r="BK313"/>
  <c r="AR68"/>
  <c r="AR313"/>
  <c r="CV68"/>
  <c r="CV313"/>
  <c r="CI68"/>
  <c r="CI313"/>
  <c r="BT68"/>
  <c r="BT313"/>
  <c r="AN68"/>
  <c r="BG68"/>
  <c r="BG313" s="1"/>
  <c r="CA68"/>
  <c r="CA313" s="1"/>
  <c r="CQ68"/>
  <c r="CQ313" s="1"/>
  <c r="CV69"/>
  <c r="CV314" s="1"/>
  <c r="CV502" s="1"/>
  <c r="BP69"/>
  <c r="BP314" s="1"/>
  <c r="AN69"/>
  <c r="BC69"/>
  <c r="BC314"/>
  <c r="AG314"/>
  <c r="CU69"/>
  <c r="CU314" s="1"/>
  <c r="CU502" s="1"/>
  <c r="BL69"/>
  <c r="BL314" s="1"/>
  <c r="AZ69"/>
  <c r="BK69"/>
  <c r="BK314"/>
  <c r="AV69"/>
  <c r="BG69"/>
  <c r="BG314" s="1"/>
  <c r="BG502" s="1"/>
  <c r="CM69"/>
  <c r="CM314" s="1"/>
  <c r="AZ81"/>
  <c r="AR82"/>
  <c r="CF82"/>
  <c r="CF327" s="1"/>
  <c r="AU83"/>
  <c r="AU328" s="1"/>
  <c r="BO83"/>
  <c r="BO328" s="1"/>
  <c r="CI83"/>
  <c r="CI328" s="1"/>
  <c r="BH92"/>
  <c r="BH337" s="1"/>
  <c r="BD93"/>
  <c r="BD338" s="1"/>
  <c r="AM95"/>
  <c r="BX95"/>
  <c r="BX340"/>
  <c r="BG98"/>
  <c r="BG343"/>
  <c r="CM98"/>
  <c r="CM343"/>
  <c r="N124"/>
  <c r="AI44"/>
  <c r="AY44"/>
  <c r="CT44"/>
  <c r="CT289" s="1"/>
  <c r="CT498" s="1"/>
  <c r="AO53"/>
  <c r="AI57"/>
  <c r="AU60"/>
  <c r="BO60"/>
  <c r="BO305"/>
  <c r="N65"/>
  <c r="AN67"/>
  <c r="BK67"/>
  <c r="BK312"/>
  <c r="AI68"/>
  <c r="BH68"/>
  <c r="BH313" s="1"/>
  <c r="AI69"/>
  <c r="BW69"/>
  <c r="BW314"/>
  <c r="BS81"/>
  <c r="BS326" s="1"/>
  <c r="AU82"/>
  <c r="CY82"/>
  <c r="CY327"/>
  <c r="AV83"/>
  <c r="BP83"/>
  <c r="BP328" s="1"/>
  <c r="L84"/>
  <c r="CM92"/>
  <c r="CM337"/>
  <c r="BO93"/>
  <c r="BO338"/>
  <c r="AN95"/>
  <c r="CU98"/>
  <c r="CU343" s="1"/>
  <c r="BD102"/>
  <c r="BD347" s="1"/>
  <c r="BX116"/>
  <c r="BX361" s="1"/>
  <c r="W369"/>
  <c r="CT135"/>
  <c r="CT380"/>
  <c r="CL135"/>
  <c r="CL380"/>
  <c r="CD135"/>
  <c r="CD380"/>
  <c r="BV135"/>
  <c r="BV380"/>
  <c r="BN135"/>
  <c r="BN380"/>
  <c r="BF135"/>
  <c r="BF380"/>
  <c r="AU135"/>
  <c r="AG380"/>
  <c r="CV135"/>
  <c r="CV380"/>
  <c r="CE135"/>
  <c r="CE380"/>
  <c r="BD135"/>
  <c r="BD380"/>
  <c r="AQ135"/>
  <c r="AQ380"/>
  <c r="AL135"/>
  <c r="CM135"/>
  <c r="CM380" s="1"/>
  <c r="AI135"/>
  <c r="CR135"/>
  <c r="CR380"/>
  <c r="CH135"/>
  <c r="CH380"/>
  <c r="BW135"/>
  <c r="BW380"/>
  <c r="BJ135"/>
  <c r="BJ380"/>
  <c r="AX135"/>
  <c r="BT135"/>
  <c r="BT380" s="1"/>
  <c r="AV135"/>
  <c r="CQ135"/>
  <c r="CQ380"/>
  <c r="CF135"/>
  <c r="CF380"/>
  <c r="BS135"/>
  <c r="BS380"/>
  <c r="BH135"/>
  <c r="BH380"/>
  <c r="AT135"/>
  <c r="AR135"/>
  <c r="CP135"/>
  <c r="CP380"/>
  <c r="CB135"/>
  <c r="CB380"/>
  <c r="BR135"/>
  <c r="BR380"/>
  <c r="BG135"/>
  <c r="BG380"/>
  <c r="AP135"/>
  <c r="CN135"/>
  <c r="CN380" s="1"/>
  <c r="AN135"/>
  <c r="CY135"/>
  <c r="CY380"/>
  <c r="CA135"/>
  <c r="CA380"/>
  <c r="BP135"/>
  <c r="BP380"/>
  <c r="AM135"/>
  <c r="AP159"/>
  <c r="CR159"/>
  <c r="CR404"/>
  <c r="BU159"/>
  <c r="BU404"/>
  <c r="AV159"/>
  <c r="CP159"/>
  <c r="CP404" s="1"/>
  <c r="BT159"/>
  <c r="BT404" s="1"/>
  <c r="AS159"/>
  <c r="BA159"/>
  <c r="BA404"/>
  <c r="CB159"/>
  <c r="CB404"/>
  <c r="BN159"/>
  <c r="BN404"/>
  <c r="CO159"/>
  <c r="CO404"/>
  <c r="BZ159"/>
  <c r="BZ404"/>
  <c r="AZ159"/>
  <c r="BL159"/>
  <c r="BL404" s="1"/>
  <c r="AX159"/>
  <c r="CT159"/>
  <c r="CT404"/>
  <c r="BV159"/>
  <c r="BV404"/>
  <c r="BD159"/>
  <c r="BD404"/>
  <c r="CL159"/>
  <c r="CL404"/>
  <c r="AT159"/>
  <c r="CK159"/>
  <c r="CK404" s="1"/>
  <c r="AO159"/>
  <c r="BQ159"/>
  <c r="BQ404"/>
  <c r="AN159"/>
  <c r="CJ159"/>
  <c r="CJ404" s="1"/>
  <c r="BP159"/>
  <c r="BP404" s="1"/>
  <c r="AK159"/>
  <c r="AJ159"/>
  <c r="CG159"/>
  <c r="CG404" s="1"/>
  <c r="BJ159"/>
  <c r="BJ404" s="1"/>
  <c r="AH159"/>
  <c r="AJ135"/>
  <c r="BX135"/>
  <c r="BX380" s="1"/>
  <c r="AX142"/>
  <c r="BY142"/>
  <c r="BY387"/>
  <c r="BY527" s="1"/>
  <c r="BP142"/>
  <c r="BP387" s="1"/>
  <c r="BP527" s="1"/>
  <c r="BZ142"/>
  <c r="BZ387"/>
  <c r="BZ527" s="1"/>
  <c r="CJ142"/>
  <c r="CJ387" s="1"/>
  <c r="CJ527" s="1"/>
  <c r="BE142"/>
  <c r="BE387"/>
  <c r="BE527" s="1"/>
  <c r="BT142"/>
  <c r="BT387" s="1"/>
  <c r="BT527" s="1"/>
  <c r="CV142"/>
  <c r="CV387"/>
  <c r="CV527" s="1"/>
  <c r="BD142"/>
  <c r="BD387" s="1"/>
  <c r="BD527" s="1"/>
  <c r="CF142"/>
  <c r="CF387"/>
  <c r="CF527" s="1"/>
  <c r="AZ142"/>
  <c r="CT142"/>
  <c r="CT387"/>
  <c r="CT527" s="1"/>
  <c r="AT142"/>
  <c r="CD142"/>
  <c r="CD387"/>
  <c r="CD527" s="1"/>
  <c r="BN142"/>
  <c r="BN387" s="1"/>
  <c r="BN527" s="1"/>
  <c r="AS142"/>
  <c r="AO142"/>
  <c r="N102"/>
  <c r="O102"/>
  <c r="P102" s="1"/>
  <c r="Q102"/>
  <c r="R102" s="1"/>
  <c r="S102" s="1"/>
  <c r="T102" s="1"/>
  <c r="U102" s="1"/>
  <c r="V102" s="1"/>
  <c r="AQ122"/>
  <c r="AQ367" s="1"/>
  <c r="CX122"/>
  <c r="CX367" s="1"/>
  <c r="CF122"/>
  <c r="CF367" s="1"/>
  <c r="BO122"/>
  <c r="BO367" s="1"/>
  <c r="AU122"/>
  <c r="CW122"/>
  <c r="CW367"/>
  <c r="CV122"/>
  <c r="CV367"/>
  <c r="CE122"/>
  <c r="CE367"/>
  <c r="BN122"/>
  <c r="BN367"/>
  <c r="AR122"/>
  <c r="CY122"/>
  <c r="CY367" s="1"/>
  <c r="CN122"/>
  <c r="CN367" s="1"/>
  <c r="CD122"/>
  <c r="CD367" s="1"/>
  <c r="BS122"/>
  <c r="BS367" s="1"/>
  <c r="AX122"/>
  <c r="AX367" s="1"/>
  <c r="CM122"/>
  <c r="CM367" s="1"/>
  <c r="BH122"/>
  <c r="BH367" s="1"/>
  <c r="AV122"/>
  <c r="CB122"/>
  <c r="CB367"/>
  <c r="BR122"/>
  <c r="BR367"/>
  <c r="AT122"/>
  <c r="CL122"/>
  <c r="CL367" s="1"/>
  <c r="CA122"/>
  <c r="CA367" s="1"/>
  <c r="BG122"/>
  <c r="BG367" s="1"/>
  <c r="BT122"/>
  <c r="BT367" s="1"/>
  <c r="AY135"/>
  <c r="CX135"/>
  <c r="CX380" s="1"/>
  <c r="N139"/>
  <c r="L139"/>
  <c r="K139"/>
  <c r="J139" s="1"/>
  <c r="I139"/>
  <c r="H139" s="1"/>
  <c r="AH142"/>
  <c r="BE159"/>
  <c r="BE404"/>
  <c r="L132"/>
  <c r="N132"/>
  <c r="AZ135"/>
  <c r="BZ135"/>
  <c r="BZ380" s="1"/>
  <c r="AU139"/>
  <c r="CA139"/>
  <c r="CA384"/>
  <c r="CL139"/>
  <c r="CL384"/>
  <c r="BQ139"/>
  <c r="BQ384"/>
  <c r="AJ142"/>
  <c r="BF159"/>
  <c r="BF404" s="1"/>
  <c r="AQ105"/>
  <c r="AQ350" s="1"/>
  <c r="CY105"/>
  <c r="CY350" s="1"/>
  <c r="BX105"/>
  <c r="BX350" s="1"/>
  <c r="AV105"/>
  <c r="CV105"/>
  <c r="CV350"/>
  <c r="BW105"/>
  <c r="BW350"/>
  <c r="AR105"/>
  <c r="CR105"/>
  <c r="CR350" s="1"/>
  <c r="CB105"/>
  <c r="CB350" s="1"/>
  <c r="AU105"/>
  <c r="CA105"/>
  <c r="CA350"/>
  <c r="BK105"/>
  <c r="BK350"/>
  <c r="AN105"/>
  <c r="BG105"/>
  <c r="BG350" s="1"/>
  <c r="CU105"/>
  <c r="CU350" s="1"/>
  <c r="AR117"/>
  <c r="CV117"/>
  <c r="CV362"/>
  <c r="CE117"/>
  <c r="CE362"/>
  <c r="BN117"/>
  <c r="BN362"/>
  <c r="BD117"/>
  <c r="BD362"/>
  <c r="CU117"/>
  <c r="CU362"/>
  <c r="CD117"/>
  <c r="CD362"/>
  <c r="BT117"/>
  <c r="BT362"/>
  <c r="AN117"/>
  <c r="CR117"/>
  <c r="CR362" s="1"/>
  <c r="BX117"/>
  <c r="BX362" s="1"/>
  <c r="BB117"/>
  <c r="BB362" s="1"/>
  <c r="AJ117"/>
  <c r="AJ362" s="1"/>
  <c r="CQ117"/>
  <c r="CQ362" s="1"/>
  <c r="BW117"/>
  <c r="BW362" s="1"/>
  <c r="BK117"/>
  <c r="BK362" s="1"/>
  <c r="AZ117"/>
  <c r="AH117"/>
  <c r="BC117"/>
  <c r="BC362" s="1"/>
  <c r="BP117"/>
  <c r="BP362" s="1"/>
  <c r="AI122"/>
  <c r="BD122"/>
  <c r="BD367"/>
  <c r="BV122"/>
  <c r="BV367"/>
  <c r="CJ122"/>
  <c r="CJ367"/>
  <c r="CY127"/>
  <c r="CY372"/>
  <c r="CQ127"/>
  <c r="CQ372"/>
  <c r="CI127"/>
  <c r="CI372"/>
  <c r="CA127"/>
  <c r="CA372"/>
  <c r="BS127"/>
  <c r="BS372"/>
  <c r="BK127"/>
  <c r="BK372"/>
  <c r="BC127"/>
  <c r="BC372"/>
  <c r="AP127"/>
  <c r="CL127"/>
  <c r="CL372" s="1"/>
  <c r="BT127"/>
  <c r="BT372" s="1"/>
  <c r="AM127"/>
  <c r="CJ127"/>
  <c r="CJ372"/>
  <c r="BJ127"/>
  <c r="BJ372"/>
  <c r="AJ127"/>
  <c r="BZ127"/>
  <c r="BZ372" s="1"/>
  <c r="BF127"/>
  <c r="BF372" s="1"/>
  <c r="AQ127"/>
  <c r="AQ372" s="1"/>
  <c r="CU127"/>
  <c r="CU372" s="1"/>
  <c r="BO127"/>
  <c r="BO372" s="1"/>
  <c r="AN127"/>
  <c r="CT127"/>
  <c r="CT372"/>
  <c r="BX127"/>
  <c r="BX372"/>
  <c r="BD127"/>
  <c r="BD372"/>
  <c r="AL127"/>
  <c r="CR127"/>
  <c r="CR372" s="1"/>
  <c r="CH127"/>
  <c r="CH372" s="1"/>
  <c r="BN127"/>
  <c r="BN372" s="1"/>
  <c r="AI127"/>
  <c r="BW127"/>
  <c r="BW372"/>
  <c r="BB127"/>
  <c r="BB372"/>
  <c r="AH127"/>
  <c r="CD127"/>
  <c r="CD372" s="1"/>
  <c r="CV127"/>
  <c r="CV372" s="1"/>
  <c r="X130"/>
  <c r="W375"/>
  <c r="BB135"/>
  <c r="BB380" s="1"/>
  <c r="AK139"/>
  <c r="AN142"/>
  <c r="CK142"/>
  <c r="CK387" s="1"/>
  <c r="CK527" s="1"/>
  <c r="BI159"/>
  <c r="BI404"/>
  <c r="CQ103"/>
  <c r="CQ348"/>
  <c r="CE103"/>
  <c r="CE348"/>
  <c r="BS103"/>
  <c r="BS348"/>
  <c r="BG103"/>
  <c r="BG348"/>
  <c r="AN103"/>
  <c r="CN103"/>
  <c r="CN348" s="1"/>
  <c r="CB103"/>
  <c r="CB348" s="1"/>
  <c r="BP103"/>
  <c r="BP348" s="1"/>
  <c r="BD103"/>
  <c r="BD348" s="1"/>
  <c r="AJ103"/>
  <c r="CA103"/>
  <c r="CA348"/>
  <c r="BL103"/>
  <c r="BL348"/>
  <c r="AV103"/>
  <c r="CM103"/>
  <c r="CM348" s="1"/>
  <c r="BX103"/>
  <c r="BX348" s="1"/>
  <c r="BK103"/>
  <c r="BK348" s="1"/>
  <c r="AR103"/>
  <c r="AR348" s="1"/>
  <c r="BH103"/>
  <c r="BH348" s="1"/>
  <c r="CR103"/>
  <c r="CR348" s="1"/>
  <c r="AI105"/>
  <c r="BH105"/>
  <c r="BH350"/>
  <c r="AI117"/>
  <c r="BF117"/>
  <c r="BF362" s="1"/>
  <c r="CB117"/>
  <c r="CB362" s="1"/>
  <c r="CP117"/>
  <c r="CP362" s="1"/>
  <c r="CR118"/>
  <c r="CR363" s="1"/>
  <c r="CJ118"/>
  <c r="CJ363" s="1"/>
  <c r="CB118"/>
  <c r="CB363" s="1"/>
  <c r="BT118"/>
  <c r="BT363" s="1"/>
  <c r="BL118"/>
  <c r="BL363" s="1"/>
  <c r="BD118"/>
  <c r="BD363" s="1"/>
  <c r="AR118"/>
  <c r="CA118"/>
  <c r="CA363"/>
  <c r="BJ118"/>
  <c r="BJ363"/>
  <c r="AL118"/>
  <c r="CQ118"/>
  <c r="CQ363" s="1"/>
  <c r="BZ118"/>
  <c r="BZ363" s="1"/>
  <c r="BH118"/>
  <c r="BH363" s="1"/>
  <c r="AY118"/>
  <c r="AI118"/>
  <c r="CF118"/>
  <c r="CF363" s="1"/>
  <c r="BB118"/>
  <c r="BB363" s="1"/>
  <c r="AH118"/>
  <c r="AH363" s="1"/>
  <c r="CY118"/>
  <c r="CY363" s="1"/>
  <c r="CE118"/>
  <c r="CE363" s="1"/>
  <c r="AX118"/>
  <c r="CW118"/>
  <c r="CW363"/>
  <c r="BC118"/>
  <c r="BC363"/>
  <c r="BO118"/>
  <c r="BO363"/>
  <c r="AJ122"/>
  <c r="BF122"/>
  <c r="BF367" s="1"/>
  <c r="BW122"/>
  <c r="BW367" s="1"/>
  <c r="BC135"/>
  <c r="BC380" s="1"/>
  <c r="BF139"/>
  <c r="BF384" s="1"/>
  <c r="BO79"/>
  <c r="BO324" s="1"/>
  <c r="AG335"/>
  <c r="AG342"/>
  <c r="AG345"/>
  <c r="BX100"/>
  <c r="BX345" s="1"/>
  <c r="AI103"/>
  <c r="CV104"/>
  <c r="CV349"/>
  <c r="BW104"/>
  <c r="BW349"/>
  <c r="CM104"/>
  <c r="CM349"/>
  <c r="AZ104"/>
  <c r="CW104"/>
  <c r="CW349" s="1"/>
  <c r="CW514" s="1"/>
  <c r="CU104"/>
  <c r="CU349"/>
  <c r="BH104"/>
  <c r="BH349"/>
  <c r="AV104"/>
  <c r="CE104"/>
  <c r="CE349" s="1"/>
  <c r="BS104"/>
  <c r="BS349" s="1"/>
  <c r="CN104"/>
  <c r="CN349" s="1"/>
  <c r="CB104"/>
  <c r="CB349" s="1"/>
  <c r="CB514" s="1"/>
  <c r="BP104"/>
  <c r="BP349" s="1"/>
  <c r="AM104"/>
  <c r="BD104"/>
  <c r="BD349"/>
  <c r="BT104"/>
  <c r="BT349"/>
  <c r="BT514" s="1"/>
  <c r="AJ105"/>
  <c r="BL105"/>
  <c r="BL350" s="1"/>
  <c r="CE105"/>
  <c r="CE350" s="1"/>
  <c r="AL117"/>
  <c r="BR117"/>
  <c r="BR362"/>
  <c r="AJ118"/>
  <c r="CN118"/>
  <c r="CN363" s="1"/>
  <c r="AY120"/>
  <c r="BX120"/>
  <c r="BX365"/>
  <c r="AL122"/>
  <c r="BJ122"/>
  <c r="BJ367" s="1"/>
  <c r="BX122"/>
  <c r="BX367" s="1"/>
  <c r="BX523" s="1"/>
  <c r="CP122"/>
  <c r="CP367" s="1"/>
  <c r="AT127"/>
  <c r="BL127"/>
  <c r="BL372"/>
  <c r="CE127"/>
  <c r="CE372"/>
  <c r="CX127"/>
  <c r="CX372"/>
  <c r="CR128"/>
  <c r="CR373"/>
  <c r="CR524" s="1"/>
  <c r="CJ128"/>
  <c r="CJ373"/>
  <c r="CB128"/>
  <c r="CB373"/>
  <c r="BT128"/>
  <c r="BT373"/>
  <c r="BL128"/>
  <c r="BL373"/>
  <c r="BD128"/>
  <c r="BD373"/>
  <c r="AR128"/>
  <c r="CL128"/>
  <c r="CL373" s="1"/>
  <c r="BK128"/>
  <c r="BK373" s="1"/>
  <c r="AM128"/>
  <c r="CA128"/>
  <c r="CA373"/>
  <c r="BJ128"/>
  <c r="BJ373"/>
  <c r="AJ128"/>
  <c r="CP128"/>
  <c r="CP373" s="1"/>
  <c r="BV128"/>
  <c r="BV373" s="1"/>
  <c r="AY128"/>
  <c r="AY373" s="1"/>
  <c r="AG373"/>
  <c r="CY128"/>
  <c r="CY373" s="1"/>
  <c r="CE128"/>
  <c r="CE373" s="1"/>
  <c r="AX128"/>
  <c r="CN128"/>
  <c r="CN373"/>
  <c r="BS128"/>
  <c r="BS373"/>
  <c r="BH128"/>
  <c r="BH373"/>
  <c r="AV128"/>
  <c r="CX128"/>
  <c r="CX373" s="1"/>
  <c r="CD128"/>
  <c r="CD373" s="1"/>
  <c r="BR128"/>
  <c r="BR373" s="1"/>
  <c r="AU128"/>
  <c r="CM128"/>
  <c r="CM373"/>
  <c r="BG128"/>
  <c r="BG373"/>
  <c r="AT128"/>
  <c r="CV128"/>
  <c r="CV373" s="1"/>
  <c r="BF128"/>
  <c r="BF373" s="1"/>
  <c r="BX128"/>
  <c r="BX373" s="1"/>
  <c r="CT128"/>
  <c r="CT373" s="1"/>
  <c r="CT524" s="1"/>
  <c r="AL134"/>
  <c r="CT134"/>
  <c r="CT379"/>
  <c r="CB134"/>
  <c r="CB379"/>
  <c r="BK134"/>
  <c r="BK379"/>
  <c r="AM134"/>
  <c r="CY134"/>
  <c r="CY379" s="1"/>
  <c r="CP134"/>
  <c r="CP379" s="1"/>
  <c r="AN134"/>
  <c r="CX134"/>
  <c r="CX379"/>
  <c r="BB134"/>
  <c r="BB379"/>
  <c r="AI134"/>
  <c r="CF134"/>
  <c r="CF379" s="1"/>
  <c r="BT134"/>
  <c r="BT379" s="1"/>
  <c r="BH134"/>
  <c r="BH379" s="1"/>
  <c r="AU134"/>
  <c r="CQ134"/>
  <c r="CQ379"/>
  <c r="CE134"/>
  <c r="CE379"/>
  <c r="BS134"/>
  <c r="BS379"/>
  <c r="AT134"/>
  <c r="CD134"/>
  <c r="CD379" s="1"/>
  <c r="BG134"/>
  <c r="BG379" s="1"/>
  <c r="AR134"/>
  <c r="CN134"/>
  <c r="CN379"/>
  <c r="BR134"/>
  <c r="BR379"/>
  <c r="AQ134"/>
  <c r="AQ379"/>
  <c r="CM134"/>
  <c r="CM379"/>
  <c r="BP134"/>
  <c r="BP379"/>
  <c r="BF134"/>
  <c r="BF379"/>
  <c r="AP134"/>
  <c r="CA134"/>
  <c r="CA379" s="1"/>
  <c r="AJ134"/>
  <c r="CV134"/>
  <c r="CV379"/>
  <c r="CL134"/>
  <c r="CL379"/>
  <c r="BO134"/>
  <c r="BO379"/>
  <c r="BD134"/>
  <c r="BD379"/>
  <c r="AH134"/>
  <c r="BW134"/>
  <c r="BW379" s="1"/>
  <c r="CU134"/>
  <c r="CU379" s="1"/>
  <c r="CI135"/>
  <c r="CI380" s="1"/>
  <c r="CW139"/>
  <c r="CW384" s="1"/>
  <c r="CW526" s="1"/>
  <c r="CO142"/>
  <c r="CO387" s="1"/>
  <c r="CO527"/>
  <c r="BY159"/>
  <c r="BY404"/>
  <c r="AJ90"/>
  <c r="CM90"/>
  <c r="CM335" s="1"/>
  <c r="BL90"/>
  <c r="BL335" s="1"/>
  <c r="AY90"/>
  <c r="AY335" s="1"/>
  <c r="BD90"/>
  <c r="BD335"/>
  <c r="BS90"/>
  <c r="BS335"/>
  <c r="CF90"/>
  <c r="CF335"/>
  <c r="CU90"/>
  <c r="CU335"/>
  <c r="CU97"/>
  <c r="CU342"/>
  <c r="CI97"/>
  <c r="CI342"/>
  <c r="BW97"/>
  <c r="BW342"/>
  <c r="BK97"/>
  <c r="BK342"/>
  <c r="AV97"/>
  <c r="BT97"/>
  <c r="BT342" s="1"/>
  <c r="CR97"/>
  <c r="CR342" s="1"/>
  <c r="BS97"/>
  <c r="BS342" s="1"/>
  <c r="AM97"/>
  <c r="BD97"/>
  <c r="BD342"/>
  <c r="CR100"/>
  <c r="CR345"/>
  <c r="CF100"/>
  <c r="CF345"/>
  <c r="BT100"/>
  <c r="BT345"/>
  <c r="BH100"/>
  <c r="BH345"/>
  <c r="AR100"/>
  <c r="CQ100"/>
  <c r="CQ345" s="1"/>
  <c r="CE100"/>
  <c r="CE345" s="1"/>
  <c r="BS100"/>
  <c r="BS345" s="1"/>
  <c r="BG100"/>
  <c r="BG345" s="1"/>
  <c r="CY100"/>
  <c r="CY345" s="1"/>
  <c r="CJ100"/>
  <c r="CJ345" s="1"/>
  <c r="BW100"/>
  <c r="BW345" s="1"/>
  <c r="AM100"/>
  <c r="CV100"/>
  <c r="CV345"/>
  <c r="CI100"/>
  <c r="CI345"/>
  <c r="BD100"/>
  <c r="BD345"/>
  <c r="AI100"/>
  <c r="AM103"/>
  <c r="AM348" s="1"/>
  <c r="CU103"/>
  <c r="CU348"/>
  <c r="AM105"/>
  <c r="BO105"/>
  <c r="BO350" s="1"/>
  <c r="CF105"/>
  <c r="CF350" s="1"/>
  <c r="AM117"/>
  <c r="BG117"/>
  <c r="BG362"/>
  <c r="AM118"/>
  <c r="BP118"/>
  <c r="BP363" s="1"/>
  <c r="CD118"/>
  <c r="CD363" s="1"/>
  <c r="CP118"/>
  <c r="CP363" s="1"/>
  <c r="AZ120"/>
  <c r="CJ120"/>
  <c r="CJ365"/>
  <c r="L121"/>
  <c r="AM122"/>
  <c r="BF123"/>
  <c r="BF368"/>
  <c r="BT123"/>
  <c r="BT368"/>
  <c r="AU127"/>
  <c r="BP127"/>
  <c r="BP372" s="1"/>
  <c r="BL131"/>
  <c r="BL376" s="1"/>
  <c r="BK135"/>
  <c r="BK380" s="1"/>
  <c r="CX137"/>
  <c r="CX382" s="1"/>
  <c r="CP137"/>
  <c r="CP382" s="1"/>
  <c r="CH137"/>
  <c r="CH382" s="1"/>
  <c r="BZ137"/>
  <c r="BZ382" s="1"/>
  <c r="BR137"/>
  <c r="BR382" s="1"/>
  <c r="BJ137"/>
  <c r="BJ382" s="1"/>
  <c r="BB137"/>
  <c r="BB382" s="1"/>
  <c r="AN137"/>
  <c r="CL137"/>
  <c r="CL382"/>
  <c r="BT137"/>
  <c r="BT382"/>
  <c r="BC137"/>
  <c r="BC382"/>
  <c r="AP137"/>
  <c r="BK137"/>
  <c r="BK382" s="1"/>
  <c r="AJ137"/>
  <c r="CB137"/>
  <c r="CB382"/>
  <c r="BS137"/>
  <c r="BS382"/>
  <c r="AY137"/>
  <c r="AH137"/>
  <c r="CR137"/>
  <c r="CR382"/>
  <c r="AV137"/>
  <c r="AV382"/>
  <c r="CF137"/>
  <c r="CF382"/>
  <c r="BV137"/>
  <c r="BV382"/>
  <c r="BH137"/>
  <c r="BH382"/>
  <c r="AU137"/>
  <c r="CQ137"/>
  <c r="CQ382" s="1"/>
  <c r="AT137"/>
  <c r="CE137"/>
  <c r="CE382"/>
  <c r="BG137"/>
  <c r="BG382"/>
  <c r="AR137"/>
  <c r="CD137"/>
  <c r="CD382" s="1"/>
  <c r="AQ137"/>
  <c r="AQ382" s="1"/>
  <c r="CN137"/>
  <c r="CN382" s="1"/>
  <c r="BP137"/>
  <c r="BP382" s="1"/>
  <c r="BF137"/>
  <c r="BF382" s="1"/>
  <c r="CY137"/>
  <c r="CY382" s="1"/>
  <c r="CM137"/>
  <c r="CM382" s="1"/>
  <c r="CA137"/>
  <c r="CA382" s="1"/>
  <c r="AM137"/>
  <c r="BO137"/>
  <c r="BO382"/>
  <c r="CT137"/>
  <c r="CT382"/>
  <c r="BI142"/>
  <c r="BI387"/>
  <c r="BI527" s="1"/>
  <c r="CP142"/>
  <c r="CP387" s="1"/>
  <c r="CP527" s="1"/>
  <c r="CD159"/>
  <c r="CD404"/>
  <c r="AU48"/>
  <c r="AU293"/>
  <c r="BF48"/>
  <c r="BF293"/>
  <c r="BN48"/>
  <c r="BN293"/>
  <c r="BV48"/>
  <c r="BV293"/>
  <c r="CD48"/>
  <c r="CD293"/>
  <c r="CL48"/>
  <c r="CL293"/>
  <c r="BO63"/>
  <c r="BO308"/>
  <c r="BC63"/>
  <c r="BC308"/>
  <c r="AI63"/>
  <c r="BP63"/>
  <c r="BP308" s="1"/>
  <c r="CE63"/>
  <c r="CE308" s="1"/>
  <c r="CB66"/>
  <c r="CB311" s="1"/>
  <c r="BP66"/>
  <c r="BP311" s="1"/>
  <c r="BD66"/>
  <c r="BD311" s="1"/>
  <c r="AM66"/>
  <c r="CN87"/>
  <c r="CN332" s="1"/>
  <c r="BS87"/>
  <c r="BS332" s="1"/>
  <c r="AR87"/>
  <c r="CQ87"/>
  <c r="CQ332"/>
  <c r="CE87"/>
  <c r="CE332"/>
  <c r="AN87"/>
  <c r="CB87"/>
  <c r="CB332" s="1"/>
  <c r="N90"/>
  <c r="O90"/>
  <c r="AI90"/>
  <c r="AI97"/>
  <c r="BG97"/>
  <c r="BG342"/>
  <c r="CM97"/>
  <c r="CM342"/>
  <c r="AJ100"/>
  <c r="BK100"/>
  <c r="BK345" s="1"/>
  <c r="CA100"/>
  <c r="CA345" s="1"/>
  <c r="L102"/>
  <c r="AQ103"/>
  <c r="AQ348"/>
  <c r="AJ104"/>
  <c r="CI104"/>
  <c r="CI349" s="1"/>
  <c r="AP117"/>
  <c r="BS117"/>
  <c r="BS362"/>
  <c r="CF117"/>
  <c r="CF362"/>
  <c r="CT117"/>
  <c r="CT362"/>
  <c r="AN118"/>
  <c r="AN363"/>
  <c r="BF118"/>
  <c r="BF363"/>
  <c r="BR118"/>
  <c r="BR363"/>
  <c r="CR119"/>
  <c r="CR364"/>
  <c r="CJ119"/>
  <c r="CJ364"/>
  <c r="CB119"/>
  <c r="CB364"/>
  <c r="BT119"/>
  <c r="BT364"/>
  <c r="BL119"/>
  <c r="BL364"/>
  <c r="BD119"/>
  <c r="BD364"/>
  <c r="AR119"/>
  <c r="CX119"/>
  <c r="CX364" s="1"/>
  <c r="CF119"/>
  <c r="CF364" s="1"/>
  <c r="BO119"/>
  <c r="BO364" s="1"/>
  <c r="AU119"/>
  <c r="CV119"/>
  <c r="CV364"/>
  <c r="CE119"/>
  <c r="CE364"/>
  <c r="BN119"/>
  <c r="BN364"/>
  <c r="AQ119"/>
  <c r="AQ364"/>
  <c r="CY119"/>
  <c r="CY364"/>
  <c r="CN119"/>
  <c r="CN364"/>
  <c r="CD119"/>
  <c r="CD364"/>
  <c r="BS119"/>
  <c r="BS364"/>
  <c r="AX119"/>
  <c r="BR119"/>
  <c r="BR364" s="1"/>
  <c r="AT119"/>
  <c r="BB119"/>
  <c r="BB364"/>
  <c r="CM119"/>
  <c r="CM364"/>
  <c r="AN122"/>
  <c r="BK122"/>
  <c r="BK367" s="1"/>
  <c r="BZ122"/>
  <c r="BZ367" s="1"/>
  <c r="CQ122"/>
  <c r="CQ367" s="1"/>
  <c r="AV127"/>
  <c r="CF127"/>
  <c r="CF372"/>
  <c r="AI128"/>
  <c r="BZ128"/>
  <c r="BZ373"/>
  <c r="AX134"/>
  <c r="BX134"/>
  <c r="BX379" s="1"/>
  <c r="BL135"/>
  <c r="BL380" s="1"/>
  <c r="CJ135"/>
  <c r="CJ380" s="1"/>
  <c r="AI137"/>
  <c r="BW137"/>
  <c r="BW382"/>
  <c r="CU137"/>
  <c r="CU382"/>
  <c r="CF159"/>
  <c r="CF404"/>
  <c r="CW166"/>
  <c r="CW411"/>
  <c r="CB166"/>
  <c r="CB411"/>
  <c r="BF166"/>
  <c r="BF411"/>
  <c r="BV166"/>
  <c r="BV411"/>
  <c r="CR166"/>
  <c r="CR411"/>
  <c r="AW166"/>
  <c r="BR166"/>
  <c r="BR411" s="1"/>
  <c r="AV166"/>
  <c r="CN166"/>
  <c r="CN411"/>
  <c r="AP166"/>
  <c r="BQ166"/>
  <c r="BQ411" s="1"/>
  <c r="AL166"/>
  <c r="CX166"/>
  <c r="CX411"/>
  <c r="BH166"/>
  <c r="BH411"/>
  <c r="CL166"/>
  <c r="CL411"/>
  <c r="BA166"/>
  <c r="BA411"/>
  <c r="CG166"/>
  <c r="CG411"/>
  <c r="CC166"/>
  <c r="CC411"/>
  <c r="AM90"/>
  <c r="BG90"/>
  <c r="BG335" s="1"/>
  <c r="BT90"/>
  <c r="BT335" s="1"/>
  <c r="CI90"/>
  <c r="CI335" s="1"/>
  <c r="CV90"/>
  <c r="CV335" s="1"/>
  <c r="AJ97"/>
  <c r="BH97"/>
  <c r="BH342"/>
  <c r="BX97"/>
  <c r="BX342"/>
  <c r="AN100"/>
  <c r="AU103"/>
  <c r="BO103"/>
  <c r="BO348"/>
  <c r="CF103"/>
  <c r="CF348"/>
  <c r="CV103"/>
  <c r="CV348"/>
  <c r="AY105"/>
  <c r="BP105"/>
  <c r="BP350" s="1"/>
  <c r="CI105"/>
  <c r="CI350" s="1"/>
  <c r="AQ117"/>
  <c r="AQ362" s="1"/>
  <c r="BH117"/>
  <c r="BH362" s="1"/>
  <c r="CH117"/>
  <c r="CH362" s="1"/>
  <c r="AP118"/>
  <c r="BS118"/>
  <c r="BS363"/>
  <c r="CT118"/>
  <c r="CT363"/>
  <c r="CX120"/>
  <c r="CX365"/>
  <c r="CM120"/>
  <c r="CM365"/>
  <c r="CD120"/>
  <c r="CD365"/>
  <c r="BV120"/>
  <c r="BV365"/>
  <c r="BN120"/>
  <c r="BN365"/>
  <c r="BF120"/>
  <c r="BF365"/>
  <c r="AU120"/>
  <c r="CN120"/>
  <c r="CN365" s="1"/>
  <c r="BL120"/>
  <c r="BL365" s="1"/>
  <c r="AP120"/>
  <c r="CB120"/>
  <c r="CB365"/>
  <c r="BK120"/>
  <c r="BK365"/>
  <c r="AM120"/>
  <c r="CP120"/>
  <c r="CP365" s="1"/>
  <c r="BH120"/>
  <c r="BH365" s="1"/>
  <c r="AV120"/>
  <c r="CA120"/>
  <c r="CA365"/>
  <c r="BG120"/>
  <c r="BG365"/>
  <c r="AR120"/>
  <c r="BB120"/>
  <c r="BB365" s="1"/>
  <c r="BO120"/>
  <c r="BO365" s="1"/>
  <c r="X122"/>
  <c r="Y122" s="1"/>
  <c r="Z122" s="1"/>
  <c r="AP122"/>
  <c r="BL122"/>
  <c r="BL367" s="1"/>
  <c r="CR122"/>
  <c r="CR367" s="1"/>
  <c r="CV123"/>
  <c r="CV368" s="1"/>
  <c r="CN123"/>
  <c r="CN368" s="1"/>
  <c r="CF123"/>
  <c r="CF368" s="1"/>
  <c r="BX123"/>
  <c r="BX368" s="1"/>
  <c r="BP123"/>
  <c r="BP368" s="1"/>
  <c r="BH123"/>
  <c r="BH368" s="1"/>
  <c r="AZ123"/>
  <c r="AJ123"/>
  <c r="CI123"/>
  <c r="CI368" s="1"/>
  <c r="BR123"/>
  <c r="BR368" s="1"/>
  <c r="AY123"/>
  <c r="AH123"/>
  <c r="CY123"/>
  <c r="CY368" s="1"/>
  <c r="CY523" s="1"/>
  <c r="CH123"/>
  <c r="CH368" s="1"/>
  <c r="BG123"/>
  <c r="BG368" s="1"/>
  <c r="AV123"/>
  <c r="AG368"/>
  <c r="CJ123"/>
  <c r="CJ368" s="1"/>
  <c r="BZ123"/>
  <c r="BZ368" s="1"/>
  <c r="BD123"/>
  <c r="BD368" s="1"/>
  <c r="AN123"/>
  <c r="CT123"/>
  <c r="CT368"/>
  <c r="BN123"/>
  <c r="BN368"/>
  <c r="AM123"/>
  <c r="BW123"/>
  <c r="BW368" s="1"/>
  <c r="BC123"/>
  <c r="BC368" s="1"/>
  <c r="AL123"/>
  <c r="CR123"/>
  <c r="CR368"/>
  <c r="BL123"/>
  <c r="BL368"/>
  <c r="AI123"/>
  <c r="BV123"/>
  <c r="BV368" s="1"/>
  <c r="CM123"/>
  <c r="CM368" s="1"/>
  <c r="AX127"/>
  <c r="BR127"/>
  <c r="BR372"/>
  <c r="AN131"/>
  <c r="CT131"/>
  <c r="CT376" s="1"/>
  <c r="CB131"/>
  <c r="CB376" s="1"/>
  <c r="BK131"/>
  <c r="BK376" s="1"/>
  <c r="BB131"/>
  <c r="BB376" s="1"/>
  <c r="AL131"/>
  <c r="CR131"/>
  <c r="CR376"/>
  <c r="CA131"/>
  <c r="CA376"/>
  <c r="BR131"/>
  <c r="BR376"/>
  <c r="AZ131"/>
  <c r="AI131"/>
  <c r="CY131"/>
  <c r="CY376"/>
  <c r="CN131"/>
  <c r="CN376"/>
  <c r="BT131"/>
  <c r="BT376"/>
  <c r="BH131"/>
  <c r="BH376"/>
  <c r="AV131"/>
  <c r="CX131"/>
  <c r="CX376" s="1"/>
  <c r="CD131"/>
  <c r="CD376" s="1"/>
  <c r="BS131"/>
  <c r="BS376" s="1"/>
  <c r="AU131"/>
  <c r="CM131"/>
  <c r="CM376"/>
  <c r="BG131"/>
  <c r="BG376"/>
  <c r="AT131"/>
  <c r="CV131"/>
  <c r="CV376" s="1"/>
  <c r="BP131"/>
  <c r="BP376" s="1"/>
  <c r="AR131"/>
  <c r="CL131"/>
  <c r="CL376"/>
  <c r="BZ131"/>
  <c r="BZ376"/>
  <c r="BF131"/>
  <c r="BF376"/>
  <c r="AQ131"/>
  <c r="AQ376"/>
  <c r="CU131"/>
  <c r="CU376"/>
  <c r="CJ131"/>
  <c r="CJ376"/>
  <c r="BO131"/>
  <c r="BO376"/>
  <c r="AP131"/>
  <c r="CI131"/>
  <c r="CI376" s="1"/>
  <c r="BX131"/>
  <c r="BX376" s="1"/>
  <c r="BD131"/>
  <c r="BD376" s="1"/>
  <c r="AM131"/>
  <c r="BN131"/>
  <c r="BN376"/>
  <c r="CP131"/>
  <c r="CP376"/>
  <c r="AL137"/>
  <c r="CV137"/>
  <c r="CV382" s="1"/>
  <c r="BJ142"/>
  <c r="BJ387" s="1"/>
  <c r="BJ527"/>
  <c r="CW151"/>
  <c r="CW396"/>
  <c r="CL151"/>
  <c r="CL396"/>
  <c r="CB151"/>
  <c r="CB396"/>
  <c r="BQ151"/>
  <c r="BQ396"/>
  <c r="BF151"/>
  <c r="BF396"/>
  <c r="AS151"/>
  <c r="CT151"/>
  <c r="CT396" s="1"/>
  <c r="BV151"/>
  <c r="BV396" s="1"/>
  <c r="AZ151"/>
  <c r="BP151"/>
  <c r="BP396"/>
  <c r="BD151"/>
  <c r="BD396"/>
  <c r="AH151"/>
  <c r="BZ151"/>
  <c r="BZ396" s="1"/>
  <c r="BN151"/>
  <c r="BN396" s="1"/>
  <c r="BA151"/>
  <c r="BA396" s="1"/>
  <c r="CG151"/>
  <c r="CG396" s="1"/>
  <c r="BT151"/>
  <c r="BT396" s="1"/>
  <c r="CV151"/>
  <c r="CV396" s="1"/>
  <c r="CF151"/>
  <c r="CF396" s="1"/>
  <c r="AX151"/>
  <c r="CR151"/>
  <c r="CR396"/>
  <c r="CD151"/>
  <c r="CD396"/>
  <c r="AV151"/>
  <c r="BL151"/>
  <c r="BL396" s="1"/>
  <c r="AT151"/>
  <c r="AT396" s="1"/>
  <c r="CP151"/>
  <c r="CP396" s="1"/>
  <c r="BJ151"/>
  <c r="BJ396" s="1"/>
  <c r="AP151"/>
  <c r="CO151"/>
  <c r="CO396"/>
  <c r="BY151"/>
  <c r="BY396"/>
  <c r="AO151"/>
  <c r="CJ151"/>
  <c r="CJ396" s="1"/>
  <c r="W404"/>
  <c r="V159"/>
  <c r="AK166"/>
  <c r="AI48"/>
  <c r="AX48"/>
  <c r="BG48"/>
  <c r="BG293"/>
  <c r="BO48"/>
  <c r="BO293"/>
  <c r="BW48"/>
  <c r="BW293"/>
  <c r="CE48"/>
  <c r="CE293"/>
  <c r="BC56"/>
  <c r="BC301"/>
  <c r="BX56"/>
  <c r="BX301"/>
  <c r="CN59"/>
  <c r="CN304"/>
  <c r="CB59"/>
  <c r="CB304"/>
  <c r="AJ59"/>
  <c r="BC59"/>
  <c r="BC304" s="1"/>
  <c r="BP59"/>
  <c r="BP304" s="1"/>
  <c r="CE59"/>
  <c r="CE304" s="1"/>
  <c r="AM63"/>
  <c r="BS63"/>
  <c r="BS308"/>
  <c r="CF63"/>
  <c r="CF308"/>
  <c r="BS66"/>
  <c r="BS311" s="1"/>
  <c r="CF66"/>
  <c r="CF311" s="1"/>
  <c r="N82"/>
  <c r="O82" s="1"/>
  <c r="P82" s="1"/>
  <c r="AJ87"/>
  <c r="CF87"/>
  <c r="CF332" s="1"/>
  <c r="AN90"/>
  <c r="CY96"/>
  <c r="CY341" s="1"/>
  <c r="BP96"/>
  <c r="BP341" s="1"/>
  <c r="AN96"/>
  <c r="BD96"/>
  <c r="BD341"/>
  <c r="AJ96"/>
  <c r="BG96"/>
  <c r="BG341" s="1"/>
  <c r="AN97"/>
  <c r="CN97"/>
  <c r="CN342"/>
  <c r="AG344"/>
  <c r="CN99"/>
  <c r="CN344" s="1"/>
  <c r="BO99"/>
  <c r="BO344" s="1"/>
  <c r="AZ99"/>
  <c r="CM99"/>
  <c r="CM344"/>
  <c r="BX99"/>
  <c r="BX344"/>
  <c r="AV99"/>
  <c r="BT99"/>
  <c r="BT344" s="1"/>
  <c r="AQ100"/>
  <c r="AQ345" s="1"/>
  <c r="BL100"/>
  <c r="BL345" s="1"/>
  <c r="CB100"/>
  <c r="CB345" s="1"/>
  <c r="CU100"/>
  <c r="CU345" s="1"/>
  <c r="AY103"/>
  <c r="AQ104"/>
  <c r="AQ349"/>
  <c r="BK104"/>
  <c r="BK349"/>
  <c r="BK514" s="1"/>
  <c r="CJ104"/>
  <c r="CJ349" s="1"/>
  <c r="CY104"/>
  <c r="CY349" s="1"/>
  <c r="AZ105"/>
  <c r="CJ105"/>
  <c r="CJ350" s="1"/>
  <c r="AT117"/>
  <c r="BV117"/>
  <c r="BV362"/>
  <c r="CI117"/>
  <c r="CI362"/>
  <c r="BG118"/>
  <c r="BG363"/>
  <c r="AI119"/>
  <c r="BC119"/>
  <c r="BC364" s="1"/>
  <c r="BP119"/>
  <c r="BP364" s="1"/>
  <c r="AH120"/>
  <c r="BC120"/>
  <c r="BC365"/>
  <c r="CR120"/>
  <c r="CR365"/>
  <c r="AY122"/>
  <c r="AP123"/>
  <c r="AP368" s="1"/>
  <c r="BJ123"/>
  <c r="BJ368"/>
  <c r="BJ523" s="1"/>
  <c r="CA123"/>
  <c r="CA368"/>
  <c r="CA523" s="1"/>
  <c r="AY127"/>
  <c r="CM127"/>
  <c r="CM372" s="1"/>
  <c r="AN128"/>
  <c r="BN128"/>
  <c r="BN373"/>
  <c r="AH131"/>
  <c r="CQ131"/>
  <c r="CQ376" s="1"/>
  <c r="AZ134"/>
  <c r="CH134"/>
  <c r="CH379"/>
  <c r="BO135"/>
  <c r="BO380"/>
  <c r="BO525" s="1"/>
  <c r="AX137"/>
  <c r="BX137"/>
  <c r="BX382" s="1"/>
  <c r="BU142"/>
  <c r="BU387" s="1"/>
  <c r="BU527"/>
  <c r="AJ151"/>
  <c r="X159"/>
  <c r="CV159"/>
  <c r="CV404"/>
  <c r="AY185"/>
  <c r="AI185"/>
  <c r="CL185"/>
  <c r="BT185"/>
  <c r="BC185"/>
  <c r="AN185"/>
  <c r="CJ185"/>
  <c r="BS185"/>
  <c r="BB185"/>
  <c r="AL185"/>
  <c r="CN185"/>
  <c r="CD185"/>
  <c r="BH185"/>
  <c r="AU185"/>
  <c r="CX185"/>
  <c r="CM185"/>
  <c r="CB185"/>
  <c r="BR185"/>
  <c r="BG185"/>
  <c r="AT185"/>
  <c r="CA185"/>
  <c r="AR185"/>
  <c r="CV185"/>
  <c r="BP185"/>
  <c r="BF185"/>
  <c r="AQ185"/>
  <c r="CU185"/>
  <c r="BZ185"/>
  <c r="BO185"/>
  <c r="AP185"/>
  <c r="CR185"/>
  <c r="BX185"/>
  <c r="BN185"/>
  <c r="AJ185"/>
  <c r="CE185"/>
  <c r="BJ185"/>
  <c r="CY185"/>
  <c r="CT185"/>
  <c r="BD185"/>
  <c r="BW185"/>
  <c r="CQ185"/>
  <c r="BV185"/>
  <c r="AZ185"/>
  <c r="CI185"/>
  <c r="AM185"/>
  <c r="CF185"/>
  <c r="BK185"/>
  <c r="X185"/>
  <c r="Y185" s="1"/>
  <c r="Z185" s="1"/>
  <c r="AA185" s="1"/>
  <c r="CH185"/>
  <c r="BL185"/>
  <c r="AX185"/>
  <c r="AV185"/>
  <c r="CW150"/>
  <c r="CW395"/>
  <c r="CB150"/>
  <c r="CB395"/>
  <c r="BF150"/>
  <c r="BF395"/>
  <c r="BA150"/>
  <c r="BA395"/>
  <c r="CX150"/>
  <c r="CX395"/>
  <c r="BV150"/>
  <c r="BV395"/>
  <c r="AW150"/>
  <c r="CR150"/>
  <c r="CR395" s="1"/>
  <c r="BR150"/>
  <c r="BR395" s="1"/>
  <c r="AP150"/>
  <c r="AP395" s="1"/>
  <c r="AP155"/>
  <c r="CB155"/>
  <c r="CB400"/>
  <c r="BP155"/>
  <c r="BP400"/>
  <c r="AK155"/>
  <c r="CV155"/>
  <c r="CV400" s="1"/>
  <c r="CJ155"/>
  <c r="CJ400" s="1"/>
  <c r="BV155"/>
  <c r="BV400" s="1"/>
  <c r="BJ155"/>
  <c r="BJ400" s="1"/>
  <c r="AV155"/>
  <c r="CT155"/>
  <c r="CT400"/>
  <c r="CG155"/>
  <c r="CG400"/>
  <c r="BU155"/>
  <c r="BU400"/>
  <c r="BI155"/>
  <c r="BI400"/>
  <c r="AS155"/>
  <c r="BE155"/>
  <c r="BE400" s="1"/>
  <c r="BP129"/>
  <c r="BP374" s="1"/>
  <c r="BH129"/>
  <c r="BH374" s="1"/>
  <c r="AZ129"/>
  <c r="AL129"/>
  <c r="CV129"/>
  <c r="CV374" s="1"/>
  <c r="CE129"/>
  <c r="CE374" s="1"/>
  <c r="BV129"/>
  <c r="BV374" s="1"/>
  <c r="BD129"/>
  <c r="BD374" s="1"/>
  <c r="AQ129"/>
  <c r="AQ374" s="1"/>
  <c r="CU129"/>
  <c r="CU374" s="1"/>
  <c r="CD129"/>
  <c r="CD374" s="1"/>
  <c r="BT129"/>
  <c r="BT374" s="1"/>
  <c r="BC129"/>
  <c r="BC374" s="1"/>
  <c r="AP129"/>
  <c r="AY129"/>
  <c r="CF129"/>
  <c r="CF374"/>
  <c r="CQ129"/>
  <c r="CQ374"/>
  <c r="AK150"/>
  <c r="AH155"/>
  <c r="BF155"/>
  <c r="BF400"/>
  <c r="CK155"/>
  <c r="CK400"/>
  <c r="V174"/>
  <c r="W419"/>
  <c r="AH129"/>
  <c r="BK129"/>
  <c r="BK374" s="1"/>
  <c r="CH129"/>
  <c r="CH374" s="1"/>
  <c r="CR133"/>
  <c r="CR378" s="1"/>
  <c r="CJ133"/>
  <c r="CJ378" s="1"/>
  <c r="CB133"/>
  <c r="CB378" s="1"/>
  <c r="BT133"/>
  <c r="BT378" s="1"/>
  <c r="BL133"/>
  <c r="BL378" s="1"/>
  <c r="BD133"/>
  <c r="BD378" s="1"/>
  <c r="AR133"/>
  <c r="CY133"/>
  <c r="CY378"/>
  <c r="CH133"/>
  <c r="CH378"/>
  <c r="BP133"/>
  <c r="BP378"/>
  <c r="AX133"/>
  <c r="AH133"/>
  <c r="CX133"/>
  <c r="CX378"/>
  <c r="CN133"/>
  <c r="CN378"/>
  <c r="CE133"/>
  <c r="CE378"/>
  <c r="BV133"/>
  <c r="BV378"/>
  <c r="AM133"/>
  <c r="CV133"/>
  <c r="CV378" s="1"/>
  <c r="CM133"/>
  <c r="CM378" s="1"/>
  <c r="CD133"/>
  <c r="CD378" s="1"/>
  <c r="AJ133"/>
  <c r="BB133"/>
  <c r="BB378"/>
  <c r="BN133"/>
  <c r="BN378"/>
  <c r="BX133"/>
  <c r="BX378"/>
  <c r="CU133"/>
  <c r="CU378"/>
  <c r="AL150"/>
  <c r="AH152"/>
  <c r="CO152"/>
  <c r="CO397"/>
  <c r="BU152"/>
  <c r="BU397"/>
  <c r="CK152"/>
  <c r="CK397"/>
  <c r="BT152"/>
  <c r="BT397"/>
  <c r="AZ152"/>
  <c r="CJ152"/>
  <c r="CJ397" s="1"/>
  <c r="BP152"/>
  <c r="BP397" s="1"/>
  <c r="AT152"/>
  <c r="AJ155"/>
  <c r="CL155"/>
  <c r="CL400" s="1"/>
  <c r="CW174"/>
  <c r="CW419" s="1"/>
  <c r="CB174"/>
  <c r="CB419" s="1"/>
  <c r="CR174"/>
  <c r="CR419" s="1"/>
  <c r="BV174"/>
  <c r="BV419" s="1"/>
  <c r="BA174"/>
  <c r="BA419" s="1"/>
  <c r="CG174"/>
  <c r="CG419" s="1"/>
  <c r="BH174"/>
  <c r="BH419" s="1"/>
  <c r="CC174"/>
  <c r="CC419"/>
  <c r="CC538" s="1"/>
  <c r="BF174"/>
  <c r="BF419" s="1"/>
  <c r="CX174"/>
  <c r="CX419" s="1"/>
  <c r="BL174"/>
  <c r="BL419"/>
  <c r="AW174"/>
  <c r="CN174"/>
  <c r="CN419" s="1"/>
  <c r="CN538"/>
  <c r="AV174"/>
  <c r="AP174"/>
  <c r="AV125"/>
  <c r="BH125"/>
  <c r="BH370" s="1"/>
  <c r="BS125"/>
  <c r="BS370" s="1"/>
  <c r="CM125"/>
  <c r="CM370" s="1"/>
  <c r="CY125"/>
  <c r="CY370" s="1"/>
  <c r="AI129"/>
  <c r="BB129"/>
  <c r="BB374"/>
  <c r="BL129"/>
  <c r="BL374"/>
  <c r="BW129"/>
  <c r="BW374"/>
  <c r="CR129"/>
  <c r="CR374"/>
  <c r="AT130"/>
  <c r="CY130"/>
  <c r="CY375" s="1"/>
  <c r="CH130"/>
  <c r="CH375" s="1"/>
  <c r="BP130"/>
  <c r="BP375" s="1"/>
  <c r="AX130"/>
  <c r="AH130"/>
  <c r="CX130"/>
  <c r="CX375" s="1"/>
  <c r="CF130"/>
  <c r="CF375" s="1"/>
  <c r="BO130"/>
  <c r="BO375" s="1"/>
  <c r="AU130"/>
  <c r="AZ130"/>
  <c r="BT130"/>
  <c r="BT375" s="1"/>
  <c r="CE130"/>
  <c r="CE375" s="1"/>
  <c r="CP130"/>
  <c r="CP375" s="1"/>
  <c r="CV132"/>
  <c r="CV377" s="1"/>
  <c r="CN132"/>
  <c r="CN377" s="1"/>
  <c r="CF132"/>
  <c r="CF377" s="1"/>
  <c r="BX132"/>
  <c r="BX377" s="1"/>
  <c r="BX525" s="1"/>
  <c r="BP132"/>
  <c r="BP377" s="1"/>
  <c r="BH132"/>
  <c r="BH377" s="1"/>
  <c r="BH525" s="1"/>
  <c r="AZ132"/>
  <c r="AJ132"/>
  <c r="AJ377"/>
  <c r="CX132"/>
  <c r="CX377"/>
  <c r="BW132"/>
  <c r="BW377"/>
  <c r="BF132"/>
  <c r="BF377"/>
  <c r="AT132"/>
  <c r="AN132"/>
  <c r="AL132"/>
  <c r="BB132"/>
  <c r="BB377" s="1"/>
  <c r="BN132"/>
  <c r="BN377" s="1"/>
  <c r="BN525" s="1"/>
  <c r="BZ132"/>
  <c r="BZ377" s="1"/>
  <c r="CJ132"/>
  <c r="CJ377" s="1"/>
  <c r="CU132"/>
  <c r="CU377" s="1"/>
  <c r="AI133"/>
  <c r="BC133"/>
  <c r="BC378"/>
  <c r="BC525" s="1"/>
  <c r="BZ133"/>
  <c r="BZ378"/>
  <c r="AQ138"/>
  <c r="AQ383"/>
  <c r="AV150"/>
  <c r="AV395"/>
  <c r="CC150"/>
  <c r="CC395"/>
  <c r="AJ152"/>
  <c r="AJ397"/>
  <c r="BN152"/>
  <c r="BN397"/>
  <c r="V155"/>
  <c r="AN155"/>
  <c r="BY155"/>
  <c r="BY400"/>
  <c r="CO155"/>
  <c r="CO400"/>
  <c r="CR158"/>
  <c r="CR403"/>
  <c r="AW158"/>
  <c r="CN158"/>
  <c r="CN403" s="1"/>
  <c r="AP158"/>
  <c r="CL158"/>
  <c r="CL403" s="1"/>
  <c r="BH158"/>
  <c r="BH403" s="1"/>
  <c r="CG158"/>
  <c r="CG403" s="1"/>
  <c r="BF158"/>
  <c r="BF403" s="1"/>
  <c r="X163"/>
  <c r="CO167"/>
  <c r="CO412"/>
  <c r="CD167"/>
  <c r="CD412"/>
  <c r="BT167"/>
  <c r="BT412"/>
  <c r="BI167"/>
  <c r="BI412"/>
  <c r="AT167"/>
  <c r="CJ167"/>
  <c r="CJ412" s="1"/>
  <c r="BL167"/>
  <c r="BL412" s="1"/>
  <c r="AZ167"/>
  <c r="CT167"/>
  <c r="CT412"/>
  <c r="BV167"/>
  <c r="BV412"/>
  <c r="AX167"/>
  <c r="CG167"/>
  <c r="CG412" s="1"/>
  <c r="BJ167"/>
  <c r="BJ412" s="1"/>
  <c r="AV167"/>
  <c r="CR167"/>
  <c r="CR412"/>
  <c r="BU167"/>
  <c r="BU412"/>
  <c r="AS167"/>
  <c r="CF167"/>
  <c r="CF412" s="1"/>
  <c r="AP167"/>
  <c r="CV167"/>
  <c r="CV412"/>
  <c r="BZ167"/>
  <c r="BZ412"/>
  <c r="BE167"/>
  <c r="BE412"/>
  <c r="CP167"/>
  <c r="CP412"/>
  <c r="X167"/>
  <c r="BY167"/>
  <c r="BY412" s="1"/>
  <c r="BD167"/>
  <c r="BD412" s="1"/>
  <c r="BA167"/>
  <c r="BA412" s="1"/>
  <c r="BA537" s="1"/>
  <c r="V167"/>
  <c r="CL167"/>
  <c r="CL412"/>
  <c r="BP167"/>
  <c r="BP412"/>
  <c r="AK174"/>
  <c r="CV121"/>
  <c r="CV366" s="1"/>
  <c r="CN121"/>
  <c r="CN366" s="1"/>
  <c r="CF121"/>
  <c r="CF366" s="1"/>
  <c r="BX121"/>
  <c r="BX366" s="1"/>
  <c r="BP121"/>
  <c r="BP366" s="1"/>
  <c r="BH121"/>
  <c r="BH366" s="1"/>
  <c r="AZ121"/>
  <c r="AL121"/>
  <c r="CM121"/>
  <c r="CM366" s="1"/>
  <c r="BV121"/>
  <c r="BV366" s="1"/>
  <c r="BD121"/>
  <c r="BD366" s="1"/>
  <c r="AQ121"/>
  <c r="AQ366" s="1"/>
  <c r="CL121"/>
  <c r="CL366" s="1"/>
  <c r="BT121"/>
  <c r="BT366" s="1"/>
  <c r="BC121"/>
  <c r="BC366" s="1"/>
  <c r="AP121"/>
  <c r="AY121"/>
  <c r="AX125"/>
  <c r="AX370" s="1"/>
  <c r="CD125"/>
  <c r="CD370" s="1"/>
  <c r="AJ129"/>
  <c r="BN129"/>
  <c r="BN374"/>
  <c r="BX129"/>
  <c r="BX374"/>
  <c r="CI129"/>
  <c r="CI374"/>
  <c r="AI130"/>
  <c r="BK130"/>
  <c r="BK375" s="1"/>
  <c r="BV130"/>
  <c r="BV375" s="1"/>
  <c r="CQ130"/>
  <c r="CQ375" s="1"/>
  <c r="AH132"/>
  <c r="BC132"/>
  <c r="BC377"/>
  <c r="BO132"/>
  <c r="BO377"/>
  <c r="AL133"/>
  <c r="BO133"/>
  <c r="BO378" s="1"/>
  <c r="CL133"/>
  <c r="CL378" s="1"/>
  <c r="BB138"/>
  <c r="BB383" s="1"/>
  <c r="AN152"/>
  <c r="AO155"/>
  <c r="AK158"/>
  <c r="CC158"/>
  <c r="CC403"/>
  <c r="AH167"/>
  <c r="AL174"/>
  <c r="CX125"/>
  <c r="CX370"/>
  <c r="CP125"/>
  <c r="CP370"/>
  <c r="CH125"/>
  <c r="CH370"/>
  <c r="BZ125"/>
  <c r="BZ370"/>
  <c r="BR125"/>
  <c r="BR370"/>
  <c r="BJ125"/>
  <c r="BJ370"/>
  <c r="BB125"/>
  <c r="BB370"/>
  <c r="AN125"/>
  <c r="CF125"/>
  <c r="CF370" s="1"/>
  <c r="BO125"/>
  <c r="BO370" s="1"/>
  <c r="AU125"/>
  <c r="AG370"/>
  <c r="AG523" s="1"/>
  <c r="CV125"/>
  <c r="CV370" s="1"/>
  <c r="CE125"/>
  <c r="CE370" s="1"/>
  <c r="BN125"/>
  <c r="BN370" s="1"/>
  <c r="AR125"/>
  <c r="AY125"/>
  <c r="BT125"/>
  <c r="BT370" s="1"/>
  <c r="AM129"/>
  <c r="BZ129"/>
  <c r="BZ374"/>
  <c r="CT129"/>
  <c r="CT374"/>
  <c r="AJ130"/>
  <c r="BB130"/>
  <c r="BB375" s="1"/>
  <c r="AI132"/>
  <c r="BD132"/>
  <c r="BD377"/>
  <c r="CA132"/>
  <c r="CA377"/>
  <c r="CL132"/>
  <c r="CL377"/>
  <c r="AN133"/>
  <c r="CA133"/>
  <c r="CA378" s="1"/>
  <c r="CG150"/>
  <c r="CG395" s="1"/>
  <c r="AO152"/>
  <c r="CP152"/>
  <c r="CP397"/>
  <c r="AT155"/>
  <c r="BL155"/>
  <c r="BL400" s="1"/>
  <c r="BZ155"/>
  <c r="BZ400" s="1"/>
  <c r="CP155"/>
  <c r="CP400" s="1"/>
  <c r="AL158"/>
  <c r="AJ167"/>
  <c r="BQ167"/>
  <c r="BQ412" s="1"/>
  <c r="AN168"/>
  <c r="CO168"/>
  <c r="CO413"/>
  <c r="BE168"/>
  <c r="BE413"/>
  <c r="BU168"/>
  <c r="BU413"/>
  <c r="CK168"/>
  <c r="CK413"/>
  <c r="BD168"/>
  <c r="BD413"/>
  <c r="BT168"/>
  <c r="BT413"/>
  <c r="CJ168"/>
  <c r="CJ413"/>
  <c r="AZ168"/>
  <c r="CD168"/>
  <c r="CD413" s="1"/>
  <c r="AT168"/>
  <c r="AS168"/>
  <c r="BZ168"/>
  <c r="BZ413" s="1"/>
  <c r="AO168"/>
  <c r="BY168"/>
  <c r="BY413"/>
  <c r="AJ168"/>
  <c r="CV168"/>
  <c r="CV413" s="1"/>
  <c r="BP168"/>
  <c r="BP413" s="1"/>
  <c r="AH168"/>
  <c r="AX168"/>
  <c r="BQ174"/>
  <c r="BQ419" s="1"/>
  <c r="BC61"/>
  <c r="BC306" s="1"/>
  <c r="BX61"/>
  <c r="BX306" s="1"/>
  <c r="CQ85"/>
  <c r="CQ330" s="1"/>
  <c r="CE85"/>
  <c r="CE330" s="1"/>
  <c r="BS85"/>
  <c r="BS330" s="1"/>
  <c r="BG85"/>
  <c r="BG330" s="1"/>
  <c r="BC85"/>
  <c r="BC330" s="1"/>
  <c r="CB85"/>
  <c r="CB330" s="1"/>
  <c r="BW91"/>
  <c r="BW336" s="1"/>
  <c r="AY91"/>
  <c r="CB91"/>
  <c r="CB336"/>
  <c r="CN91"/>
  <c r="CN336"/>
  <c r="X100"/>
  <c r="CN101"/>
  <c r="CN346" s="1"/>
  <c r="CB101"/>
  <c r="CB346" s="1"/>
  <c r="BP101"/>
  <c r="BP346" s="1"/>
  <c r="BD101"/>
  <c r="BD346" s="1"/>
  <c r="AM101"/>
  <c r="CY101"/>
  <c r="CY346"/>
  <c r="CM101"/>
  <c r="CM346"/>
  <c r="CA101"/>
  <c r="CA346"/>
  <c r="BO101"/>
  <c r="BO346"/>
  <c r="BC101"/>
  <c r="BC346"/>
  <c r="AI101"/>
  <c r="AI346"/>
  <c r="AI121"/>
  <c r="BB121"/>
  <c r="BB366" s="1"/>
  <c r="BL121"/>
  <c r="BL366" s="1"/>
  <c r="BW121"/>
  <c r="BW366" s="1"/>
  <c r="CH121"/>
  <c r="CH366" s="1"/>
  <c r="CY124"/>
  <c r="CY369" s="1"/>
  <c r="CQ124"/>
  <c r="CQ369" s="1"/>
  <c r="CI124"/>
  <c r="CI369" s="1"/>
  <c r="CA124"/>
  <c r="CA369" s="1"/>
  <c r="BS124"/>
  <c r="BS369" s="1"/>
  <c r="BK124"/>
  <c r="BK369" s="1"/>
  <c r="BC124"/>
  <c r="BC369" s="1"/>
  <c r="CJ124"/>
  <c r="CJ369" s="1"/>
  <c r="BJ124"/>
  <c r="BJ369" s="1"/>
  <c r="AL124"/>
  <c r="BZ124"/>
  <c r="BZ369"/>
  <c r="BH124"/>
  <c r="BH369"/>
  <c r="AY124"/>
  <c r="AI124"/>
  <c r="AZ124"/>
  <c r="BV124"/>
  <c r="BV369" s="1"/>
  <c r="CP124"/>
  <c r="CP369" s="1"/>
  <c r="AH125"/>
  <c r="AZ125"/>
  <c r="BK125"/>
  <c r="BK370"/>
  <c r="CQ125"/>
  <c r="CQ370"/>
  <c r="AN129"/>
  <c r="BO129"/>
  <c r="BO374" s="1"/>
  <c r="CJ129"/>
  <c r="CJ374" s="1"/>
  <c r="AL130"/>
  <c r="AL375" s="1"/>
  <c r="BL130"/>
  <c r="BL375" s="1"/>
  <c r="BW130"/>
  <c r="BW375" s="1"/>
  <c r="CR130"/>
  <c r="CR375" s="1"/>
  <c r="AM132"/>
  <c r="CY132"/>
  <c r="CY377"/>
  <c r="AP133"/>
  <c r="BF133"/>
  <c r="BF378" s="1"/>
  <c r="L135"/>
  <c r="K135" s="1"/>
  <c r="CH138"/>
  <c r="CH383" s="1"/>
  <c r="BG140"/>
  <c r="BG385" s="1"/>
  <c r="CX140"/>
  <c r="CX385" s="1"/>
  <c r="CX526" s="1"/>
  <c r="CA140"/>
  <c r="CA385"/>
  <c r="CW140"/>
  <c r="CW385"/>
  <c r="AU140"/>
  <c r="AS152"/>
  <c r="AS397" s="1"/>
  <c r="AX155"/>
  <c r="AV158"/>
  <c r="V166"/>
  <c r="U166" s="1"/>
  <c r="T166" s="1"/>
  <c r="S166" s="1"/>
  <c r="R166" s="1"/>
  <c r="Q166" s="1"/>
  <c r="P166" s="1"/>
  <c r="O166" s="1"/>
  <c r="N166" s="1"/>
  <c r="M166" s="1"/>
  <c r="L166" s="1"/>
  <c r="K166" s="1"/>
  <c r="J166" s="1"/>
  <c r="AK167"/>
  <c r="CB167"/>
  <c r="CB412" s="1"/>
  <c r="AT206"/>
  <c r="CU206"/>
  <c r="CD206"/>
  <c r="BT206"/>
  <c r="BC206"/>
  <c r="AN206"/>
  <c r="CT206"/>
  <c r="CJ206"/>
  <c r="BS206"/>
  <c r="BB206"/>
  <c r="AL206"/>
  <c r="CI206"/>
  <c r="BR206"/>
  <c r="AZ206"/>
  <c r="AI206"/>
  <c r="CH206"/>
  <c r="BW206"/>
  <c r="BK206"/>
  <c r="AX206"/>
  <c r="CR206"/>
  <c r="BJ206"/>
  <c r="AV206"/>
  <c r="CQ206"/>
  <c r="CF206"/>
  <c r="BV206"/>
  <c r="BH206"/>
  <c r="AU206"/>
  <c r="AR206"/>
  <c r="CP206"/>
  <c r="CE206"/>
  <c r="BG206"/>
  <c r="AQ206"/>
  <c r="CY206"/>
  <c r="CN206"/>
  <c r="CB206"/>
  <c r="BP206"/>
  <c r="BF206"/>
  <c r="AM206"/>
  <c r="CA206"/>
  <c r="BD206"/>
  <c r="BZ206"/>
  <c r="CX206"/>
  <c r="BX206"/>
  <c r="AY206"/>
  <c r="CV206"/>
  <c r="AP206"/>
  <c r="AJ206"/>
  <c r="BO206"/>
  <c r="AH206"/>
  <c r="AY205"/>
  <c r="AJ205"/>
  <c r="CR205"/>
  <c r="CA205"/>
  <c r="BJ205"/>
  <c r="AL205"/>
  <c r="CQ205"/>
  <c r="BZ205"/>
  <c r="BH205"/>
  <c r="AX205"/>
  <c r="AH205"/>
  <c r="CP205"/>
  <c r="BX205"/>
  <c r="BO205"/>
  <c r="AU205"/>
  <c r="CW205"/>
  <c r="CE205"/>
  <c r="BT205"/>
  <c r="AR205"/>
  <c r="BG205"/>
  <c r="AQ205"/>
  <c r="CD205"/>
  <c r="BS205"/>
  <c r="BF205"/>
  <c r="CN205"/>
  <c r="BR205"/>
  <c r="AP205"/>
  <c r="CY205"/>
  <c r="CM205"/>
  <c r="CB205"/>
  <c r="BP205"/>
  <c r="BD205"/>
  <c r="AN205"/>
  <c r="CL205"/>
  <c r="BN205"/>
  <c r="BC205"/>
  <c r="AI205"/>
  <c r="CH205"/>
  <c r="BK205"/>
  <c r="CF205"/>
  <c r="CX205"/>
  <c r="CV205"/>
  <c r="CU205"/>
  <c r="BW205"/>
  <c r="BB205"/>
  <c r="AZ205"/>
  <c r="CT205"/>
  <c r="BV205"/>
  <c r="AV205"/>
  <c r="AT205"/>
  <c r="AM205"/>
  <c r="BL206"/>
  <c r="BN206"/>
  <c r="AM188"/>
  <c r="CV188"/>
  <c r="CE188"/>
  <c r="BN188"/>
  <c r="AR188"/>
  <c r="CU188"/>
  <c r="CD188"/>
  <c r="BL188"/>
  <c r="CY188"/>
  <c r="CN188"/>
  <c r="BS188"/>
  <c r="BH188"/>
  <c r="AV188"/>
  <c r="CM188"/>
  <c r="CB188"/>
  <c r="AU188"/>
  <c r="CX188"/>
  <c r="CL188"/>
  <c r="BR188"/>
  <c r="BG188"/>
  <c r="AT188"/>
  <c r="CA188"/>
  <c r="BP188"/>
  <c r="AQ188"/>
  <c r="CJ188"/>
  <c r="BF188"/>
  <c r="AP188"/>
  <c r="CT188"/>
  <c r="BZ188"/>
  <c r="BO188"/>
  <c r="BD188"/>
  <c r="AN188"/>
  <c r="CI188"/>
  <c r="BX188"/>
  <c r="BC188"/>
  <c r="AL188"/>
  <c r="CP188"/>
  <c r="CI205"/>
  <c r="CL206"/>
  <c r="W407"/>
  <c r="V162"/>
  <c r="AH188"/>
  <c r="AQ197"/>
  <c r="AQ548"/>
  <c r="CX197"/>
  <c r="CF197"/>
  <c r="BO197"/>
  <c r="AU197"/>
  <c r="CN197"/>
  <c r="BW197"/>
  <c r="BF197"/>
  <c r="AT197"/>
  <c r="CV197"/>
  <c r="CE197"/>
  <c r="BN197"/>
  <c r="AR197"/>
  <c r="CM197"/>
  <c r="BV197"/>
  <c r="BD197"/>
  <c r="AP197"/>
  <c r="CU197"/>
  <c r="CD197"/>
  <c r="BL197"/>
  <c r="BC197"/>
  <c r="AN197"/>
  <c r="CR197"/>
  <c r="CB197"/>
  <c r="AY197"/>
  <c r="CQ197"/>
  <c r="CA197"/>
  <c r="BK197"/>
  <c r="AX197"/>
  <c r="AV197"/>
  <c r="CP197"/>
  <c r="BZ197"/>
  <c r="BJ197"/>
  <c r="AM197"/>
  <c r="CL197"/>
  <c r="AL197"/>
  <c r="BX197"/>
  <c r="BH197"/>
  <c r="AJ197"/>
  <c r="CJ197"/>
  <c r="BT197"/>
  <c r="AI197"/>
  <c r="CY197"/>
  <c r="CI197"/>
  <c r="BS197"/>
  <c r="BG197"/>
  <c r="AH197"/>
  <c r="CJ205"/>
  <c r="CM206"/>
  <c r="AY107"/>
  <c r="AI107"/>
  <c r="AX107"/>
  <c r="BF107"/>
  <c r="BF352"/>
  <c r="BF515" s="1"/>
  <c r="BW107"/>
  <c r="BW352" s="1"/>
  <c r="BW515" s="1"/>
  <c r="CN107"/>
  <c r="CN352"/>
  <c r="CN515" s="1"/>
  <c r="CY115"/>
  <c r="CY360" s="1"/>
  <c r="CQ115"/>
  <c r="CQ360" s="1"/>
  <c r="CI115"/>
  <c r="CI360" s="1"/>
  <c r="CA115"/>
  <c r="CA360" s="1"/>
  <c r="BS115"/>
  <c r="BS360" s="1"/>
  <c r="BK115"/>
  <c r="BK360" s="1"/>
  <c r="BC115"/>
  <c r="BC360" s="1"/>
  <c r="AP115"/>
  <c r="AP360" s="1"/>
  <c r="AX115"/>
  <c r="BP115"/>
  <c r="BP360"/>
  <c r="CH115"/>
  <c r="CH360"/>
  <c r="AL149"/>
  <c r="BI149"/>
  <c r="BI394" s="1"/>
  <c r="BH162"/>
  <c r="BH407" s="1"/>
  <c r="CC162"/>
  <c r="CC407" s="1"/>
  <c r="CX162"/>
  <c r="CX407" s="1"/>
  <c r="BF162"/>
  <c r="BF407" s="1"/>
  <c r="CB162"/>
  <c r="CB407" s="1"/>
  <c r="BA162"/>
  <c r="BA407" s="1"/>
  <c r="CW162"/>
  <c r="CW407" s="1"/>
  <c r="BV162"/>
  <c r="BV407" s="1"/>
  <c r="AL165"/>
  <c r="AL410" s="1"/>
  <c r="CO165"/>
  <c r="CO410" s="1"/>
  <c r="BH165"/>
  <c r="BH410" s="1"/>
  <c r="CN165"/>
  <c r="CN410" s="1"/>
  <c r="AX165"/>
  <c r="CD165"/>
  <c r="CD410"/>
  <c r="AW165"/>
  <c r="AI188"/>
  <c r="CQ188"/>
  <c r="AZ197"/>
  <c r="AJ188"/>
  <c r="BT188"/>
  <c r="CT197"/>
  <c r="BO94"/>
  <c r="BO339" s="1"/>
  <c r="CA94"/>
  <c r="CA339" s="1"/>
  <c r="CM94"/>
  <c r="CM339" s="1"/>
  <c r="AJ107"/>
  <c r="BL107"/>
  <c r="BL352"/>
  <c r="BL515" s="1"/>
  <c r="CD107"/>
  <c r="CD352" s="1"/>
  <c r="CD515"/>
  <c r="CU107"/>
  <c r="CU352"/>
  <c r="CU515" s="1"/>
  <c r="AI115"/>
  <c r="AZ115"/>
  <c r="BR115"/>
  <c r="BR360" s="1"/>
  <c r="CR115"/>
  <c r="CR360" s="1"/>
  <c r="AW149"/>
  <c r="AL162"/>
  <c r="BI165"/>
  <c r="BI410" s="1"/>
  <c r="AH172"/>
  <c r="BP172"/>
  <c r="BP417"/>
  <c r="AX172"/>
  <c r="BU172"/>
  <c r="BU417" s="1"/>
  <c r="BD172"/>
  <c r="BD417" s="1"/>
  <c r="CO172"/>
  <c r="CO417" s="1"/>
  <c r="CK172"/>
  <c r="CK417" s="1"/>
  <c r="BT172"/>
  <c r="BT417" s="1"/>
  <c r="AZ172"/>
  <c r="AT172"/>
  <c r="CJ172"/>
  <c r="CJ417" s="1"/>
  <c r="AS172"/>
  <c r="AN175"/>
  <c r="CT175"/>
  <c r="CT420" s="1"/>
  <c r="BV175"/>
  <c r="BV420"/>
  <c r="AZ175"/>
  <c r="CR175"/>
  <c r="CR420" s="1"/>
  <c r="BU175"/>
  <c r="BU420" s="1"/>
  <c r="AV175"/>
  <c r="CO175"/>
  <c r="CO420" s="1"/>
  <c r="AX175"/>
  <c r="BZ175"/>
  <c r="BZ420" s="1"/>
  <c r="BL175"/>
  <c r="BL420"/>
  <c r="AT175"/>
  <c r="CL175"/>
  <c r="CL420" s="1"/>
  <c r="BY175"/>
  <c r="BY420" s="1"/>
  <c r="BJ175"/>
  <c r="BJ420"/>
  <c r="AS175"/>
  <c r="X175"/>
  <c r="BI175"/>
  <c r="BI420" s="1"/>
  <c r="AP175"/>
  <c r="CK175"/>
  <c r="CK420"/>
  <c r="AO175"/>
  <c r="V175"/>
  <c r="U175"/>
  <c r="T175" s="1"/>
  <c r="S175" s="1"/>
  <c r="R175" s="1"/>
  <c r="Q175" s="1"/>
  <c r="CG175"/>
  <c r="CG420" s="1"/>
  <c r="BP175"/>
  <c r="BP420" s="1"/>
  <c r="AX188"/>
  <c r="BV188"/>
  <c r="CR188"/>
  <c r="BB197"/>
  <c r="AV184"/>
  <c r="AH184"/>
  <c r="CV184"/>
  <c r="CE184"/>
  <c r="BV184"/>
  <c r="BD184"/>
  <c r="AQ184"/>
  <c r="CU184"/>
  <c r="CL184"/>
  <c r="BT184"/>
  <c r="BC184"/>
  <c r="AP184"/>
  <c r="AZ184"/>
  <c r="CF184"/>
  <c r="CW187"/>
  <c r="AX187"/>
  <c r="BV187"/>
  <c r="N189"/>
  <c r="AY191"/>
  <c r="AJ191"/>
  <c r="CX191"/>
  <c r="CF191"/>
  <c r="BW191"/>
  <c r="BF191"/>
  <c r="AT191"/>
  <c r="CV191"/>
  <c r="CM191"/>
  <c r="BV191"/>
  <c r="BD191"/>
  <c r="AQ191"/>
  <c r="CL191"/>
  <c r="BT191"/>
  <c r="BC191"/>
  <c r="AP191"/>
  <c r="BL191"/>
  <c r="CU191"/>
  <c r="N199"/>
  <c r="O199" s="1"/>
  <c r="I199"/>
  <c r="J199"/>
  <c r="K199" s="1"/>
  <c r="L199" s="1"/>
  <c r="BL187"/>
  <c r="BD187"/>
  <c r="AR187"/>
  <c r="CU187"/>
  <c r="CD187"/>
  <c r="BT187"/>
  <c r="BK187"/>
  <c r="AN187"/>
  <c r="CT187"/>
  <c r="CJ187"/>
  <c r="BS187"/>
  <c r="BJ187"/>
  <c r="AL187"/>
  <c r="AY187"/>
  <c r="CF187"/>
  <c r="CR196"/>
  <c r="CL196"/>
  <c r="BW196"/>
  <c r="BP196"/>
  <c r="BB196"/>
  <c r="AN196"/>
  <c r="CY196"/>
  <c r="BT196"/>
  <c r="BL196"/>
  <c r="AT196"/>
  <c r="CQ196"/>
  <c r="CI196"/>
  <c r="BD196"/>
  <c r="AR196"/>
  <c r="CX196"/>
  <c r="CA196"/>
  <c r="BS196"/>
  <c r="AQ196"/>
  <c r="CP196"/>
  <c r="CH196"/>
  <c r="BK196"/>
  <c r="BC196"/>
  <c r="AP196"/>
  <c r="BZ196"/>
  <c r="BR196"/>
  <c r="AM196"/>
  <c r="BF196"/>
  <c r="CE196"/>
  <c r="BT169"/>
  <c r="BT414" s="1"/>
  <c r="CR170"/>
  <c r="CR415" s="1"/>
  <c r="BV170"/>
  <c r="BV415" s="1"/>
  <c r="BV537" s="1"/>
  <c r="BA170"/>
  <c r="BA415" s="1"/>
  <c r="CL170"/>
  <c r="CL415" s="1"/>
  <c r="AK170"/>
  <c r="BQ170"/>
  <c r="BQ415"/>
  <c r="CN170"/>
  <c r="CN415"/>
  <c r="AL173"/>
  <c r="CX173"/>
  <c r="CX418" s="1"/>
  <c r="CD173"/>
  <c r="CD418" s="1"/>
  <c r="CD537" s="1"/>
  <c r="AJ184"/>
  <c r="BB184"/>
  <c r="BL184"/>
  <c r="CH184"/>
  <c r="AH187"/>
  <c r="AZ187"/>
  <c r="BW187"/>
  <c r="CQ187"/>
  <c r="AI191"/>
  <c r="BO191"/>
  <c r="AH196"/>
  <c r="CT196"/>
  <c r="CU200"/>
  <c r="CM200"/>
  <c r="CE200"/>
  <c r="BW200"/>
  <c r="BO200"/>
  <c r="BG200"/>
  <c r="AX200"/>
  <c r="AH200"/>
  <c r="CL200"/>
  <c r="BT200"/>
  <c r="BC200"/>
  <c r="AN200"/>
  <c r="CT200"/>
  <c r="CB200"/>
  <c r="BK200"/>
  <c r="AM200"/>
  <c r="CJ200"/>
  <c r="BS200"/>
  <c r="BB200"/>
  <c r="AL200"/>
  <c r="CR200"/>
  <c r="CA200"/>
  <c r="BJ200"/>
  <c r="AJ200"/>
  <c r="CI200"/>
  <c r="BR200"/>
  <c r="AZ200"/>
  <c r="AI200"/>
  <c r="CY200"/>
  <c r="BV203"/>
  <c r="CN203"/>
  <c r="BN207"/>
  <c r="CY220"/>
  <c r="CY429" s="1"/>
  <c r="CH220"/>
  <c r="CH429" s="1"/>
  <c r="BX220"/>
  <c r="BX429" s="1"/>
  <c r="AY220"/>
  <c r="AI220"/>
  <c r="AZ220"/>
  <c r="AH220"/>
  <c r="CL220"/>
  <c r="CL429" s="1"/>
  <c r="CA220"/>
  <c r="CA429" s="1"/>
  <c r="BP220"/>
  <c r="BP429" s="1"/>
  <c r="AT220"/>
  <c r="CU220"/>
  <c r="CU429"/>
  <c r="CJ220"/>
  <c r="CJ429"/>
  <c r="BO220"/>
  <c r="BO429"/>
  <c r="BF220"/>
  <c r="BF429"/>
  <c r="AR220"/>
  <c r="CT220"/>
  <c r="CT429" s="1"/>
  <c r="BZ220"/>
  <c r="BZ429" s="1"/>
  <c r="AQ220"/>
  <c r="AQ429" s="1"/>
  <c r="CI220"/>
  <c r="CI429" s="1"/>
  <c r="BN220"/>
  <c r="BN429" s="1"/>
  <c r="BD220"/>
  <c r="BD429" s="1"/>
  <c r="AP220"/>
  <c r="AP429" s="1"/>
  <c r="CR220"/>
  <c r="CR429" s="1"/>
  <c r="BW220"/>
  <c r="BW429" s="1"/>
  <c r="AN220"/>
  <c r="CM220"/>
  <c r="CM429"/>
  <c r="BT220"/>
  <c r="BT429"/>
  <c r="BB220"/>
  <c r="BB429"/>
  <c r="CF220"/>
  <c r="CF429"/>
  <c r="BS220"/>
  <c r="BS429"/>
  <c r="BS558" s="1"/>
  <c r="BR220"/>
  <c r="BR429"/>
  <c r="AX220"/>
  <c r="CE220"/>
  <c r="CE429" s="1"/>
  <c r="BL220"/>
  <c r="BL429" s="1"/>
  <c r="AV220"/>
  <c r="AV429" s="1"/>
  <c r="CX220"/>
  <c r="CX429" s="1"/>
  <c r="AU220"/>
  <c r="CV220"/>
  <c r="CV429"/>
  <c r="CD220"/>
  <c r="CD429"/>
  <c r="BK220"/>
  <c r="BK429"/>
  <c r="AM220"/>
  <c r="AL220"/>
  <c r="CQ220"/>
  <c r="CQ429"/>
  <c r="CB220"/>
  <c r="CB429"/>
  <c r="CT169"/>
  <c r="CT414"/>
  <c r="AL170"/>
  <c r="AN173"/>
  <c r="AL184"/>
  <c r="BN184"/>
  <c r="BX184"/>
  <c r="CR184"/>
  <c r="CR186"/>
  <c r="CJ186"/>
  <c r="CB186"/>
  <c r="BT186"/>
  <c r="BL186"/>
  <c r="BD186"/>
  <c r="AR186"/>
  <c r="CV186"/>
  <c r="CE186"/>
  <c r="BN186"/>
  <c r="AQ186"/>
  <c r="CU186"/>
  <c r="CD186"/>
  <c r="BC186"/>
  <c r="AP186"/>
  <c r="AY186"/>
  <c r="BJ186"/>
  <c r="CP186"/>
  <c r="AI187"/>
  <c r="BB187"/>
  <c r="CH187"/>
  <c r="AN189"/>
  <c r="CV189"/>
  <c r="CE189"/>
  <c r="BN189"/>
  <c r="AR189"/>
  <c r="CU189"/>
  <c r="CD189"/>
  <c r="BL189"/>
  <c r="AP189"/>
  <c r="CT189"/>
  <c r="CB189"/>
  <c r="AZ189"/>
  <c r="BK189"/>
  <c r="BW189"/>
  <c r="CH189"/>
  <c r="AL191"/>
  <c r="BP191"/>
  <c r="CA191"/>
  <c r="CY191"/>
  <c r="AI196"/>
  <c r="CF196"/>
  <c r="AP200"/>
  <c r="CF209"/>
  <c r="BK209"/>
  <c r="AR209"/>
  <c r="CD209"/>
  <c r="BV209"/>
  <c r="CU209"/>
  <c r="AT209"/>
  <c r="CL209"/>
  <c r="BT209"/>
  <c r="BL209"/>
  <c r="BD209"/>
  <c r="AQ209"/>
  <c r="CT209"/>
  <c r="CJ209"/>
  <c r="CB209"/>
  <c r="AP209"/>
  <c r="CR209"/>
  <c r="BC209"/>
  <c r="BC550"/>
  <c r="AN209"/>
  <c r="CA209"/>
  <c r="BS209"/>
  <c r="BJ209"/>
  <c r="AM209"/>
  <c r="CQ209"/>
  <c r="CE209"/>
  <c r="CE550"/>
  <c r="BO209"/>
  <c r="AZ209"/>
  <c r="CP209"/>
  <c r="AY209"/>
  <c r="BZ209"/>
  <c r="BZ550"/>
  <c r="BN209"/>
  <c r="AX209"/>
  <c r="AV209"/>
  <c r="CN209"/>
  <c r="BX209"/>
  <c r="AU209"/>
  <c r="CY209"/>
  <c r="CM209"/>
  <c r="BH209"/>
  <c r="AL209"/>
  <c r="CI209"/>
  <c r="BW209"/>
  <c r="AJ209"/>
  <c r="AJ220"/>
  <c r="AJ429" s="1"/>
  <c r="CW163"/>
  <c r="CW408"/>
  <c r="CL163"/>
  <c r="CL408"/>
  <c r="CB163"/>
  <c r="CB408"/>
  <c r="BQ163"/>
  <c r="BQ408"/>
  <c r="BF163"/>
  <c r="BF408"/>
  <c r="AS163"/>
  <c r="BA163"/>
  <c r="BA408" s="1"/>
  <c r="BA536" s="1"/>
  <c r="BY163"/>
  <c r="BY408" s="1"/>
  <c r="CV163"/>
  <c r="CV408" s="1"/>
  <c r="BI164"/>
  <c r="BI409" s="1"/>
  <c r="CP164"/>
  <c r="CP409" s="1"/>
  <c r="CC169"/>
  <c r="CC414" s="1"/>
  <c r="AP170"/>
  <c r="AP415" s="1"/>
  <c r="BR170"/>
  <c r="BR415"/>
  <c r="AW173"/>
  <c r="CN173"/>
  <c r="CN418" s="1"/>
  <c r="AM184"/>
  <c r="BO184"/>
  <c r="CI184"/>
  <c r="AJ187"/>
  <c r="BC187"/>
  <c r="BN187"/>
  <c r="BX187"/>
  <c r="CR187"/>
  <c r="AM191"/>
  <c r="CN191"/>
  <c r="AJ196"/>
  <c r="BG196"/>
  <c r="BV196"/>
  <c r="CU196"/>
  <c r="AQ200"/>
  <c r="BH200"/>
  <c r="BX200"/>
  <c r="CN200"/>
  <c r="AP203"/>
  <c r="CQ203"/>
  <c r="CH203"/>
  <c r="BP203"/>
  <c r="AX203"/>
  <c r="AH203"/>
  <c r="CX203"/>
  <c r="CF203"/>
  <c r="BO203"/>
  <c r="AU203"/>
  <c r="CW203"/>
  <c r="CM203"/>
  <c r="BS203"/>
  <c r="BH203"/>
  <c r="AT203"/>
  <c r="CV203"/>
  <c r="CB203"/>
  <c r="BR203"/>
  <c r="BG203"/>
  <c r="AR203"/>
  <c r="CL203"/>
  <c r="BF203"/>
  <c r="AQ203"/>
  <c r="CU203"/>
  <c r="CA203"/>
  <c r="CJ203"/>
  <c r="BZ203"/>
  <c r="BD203"/>
  <c r="AN203"/>
  <c r="BW203"/>
  <c r="CT207"/>
  <c r="AT207"/>
  <c r="CW207"/>
  <c r="CJ207"/>
  <c r="BS207"/>
  <c r="BB207"/>
  <c r="AM207"/>
  <c r="CR207"/>
  <c r="CI207"/>
  <c r="BR207"/>
  <c r="AZ207"/>
  <c r="AJ207"/>
  <c r="CQ207"/>
  <c r="CH207"/>
  <c r="BP207"/>
  <c r="AX207"/>
  <c r="AH207"/>
  <c r="CU207"/>
  <c r="BK207"/>
  <c r="AV207"/>
  <c r="CF207"/>
  <c r="BV207"/>
  <c r="BJ207"/>
  <c r="AU207"/>
  <c r="BT207"/>
  <c r="BH207"/>
  <c r="AR207"/>
  <c r="CP207"/>
  <c r="CE207"/>
  <c r="BG207"/>
  <c r="AQ207"/>
  <c r="CN207"/>
  <c r="CD207"/>
  <c r="BF207"/>
  <c r="AP207"/>
  <c r="CY207"/>
  <c r="CB207"/>
  <c r="BD207"/>
  <c r="AN207"/>
  <c r="CM207"/>
  <c r="CA207"/>
  <c r="BO207"/>
  <c r="CX207"/>
  <c r="BC220"/>
  <c r="BC429"/>
  <c r="AL169"/>
  <c r="CD169"/>
  <c r="CD414" s="1"/>
  <c r="AV170"/>
  <c r="AV415" s="1"/>
  <c r="CW170"/>
  <c r="CW415"/>
  <c r="CW171"/>
  <c r="CW416"/>
  <c r="CL171"/>
  <c r="CL416"/>
  <c r="AP171"/>
  <c r="CP171"/>
  <c r="CP416" s="1"/>
  <c r="CD171"/>
  <c r="CD416" s="1"/>
  <c r="BF171"/>
  <c r="BF416" s="1"/>
  <c r="AO171"/>
  <c r="AO416" s="1"/>
  <c r="CB171"/>
  <c r="CB416" s="1"/>
  <c r="AX173"/>
  <c r="X177"/>
  <c r="Y177"/>
  <c r="AN184"/>
  <c r="BZ184"/>
  <c r="CT184"/>
  <c r="BK186"/>
  <c r="BW186"/>
  <c r="CQ186"/>
  <c r="AM187"/>
  <c r="CI187"/>
  <c r="AI189"/>
  <c r="BB189"/>
  <c r="BX189"/>
  <c r="X191"/>
  <c r="Y191" s="1"/>
  <c r="N191"/>
  <c r="AN191"/>
  <c r="BR191"/>
  <c r="CB191"/>
  <c r="CP191"/>
  <c r="AL196"/>
  <c r="CJ196"/>
  <c r="AR200"/>
  <c r="BL200"/>
  <c r="AI203"/>
  <c r="BJ203"/>
  <c r="BX203"/>
  <c r="CR203"/>
  <c r="AI207"/>
  <c r="BW207"/>
  <c r="AI209"/>
  <c r="BG220"/>
  <c r="BG429" s="1"/>
  <c r="I226"/>
  <c r="J226" s="1"/>
  <c r="AU114"/>
  <c r="BF114"/>
  <c r="BF359"/>
  <c r="BT114"/>
  <c r="BT359"/>
  <c r="BT522" s="1"/>
  <c r="CH114"/>
  <c r="CH359"/>
  <c r="CH522" s="1"/>
  <c r="CP114"/>
  <c r="CP359"/>
  <c r="AU126"/>
  <c r="BF126"/>
  <c r="BF371" s="1"/>
  <c r="BN126"/>
  <c r="BN371" s="1"/>
  <c r="BV126"/>
  <c r="BV371" s="1"/>
  <c r="CD126"/>
  <c r="CD371" s="1"/>
  <c r="CL126"/>
  <c r="CL371" s="1"/>
  <c r="AJ163"/>
  <c r="BD163"/>
  <c r="BD408"/>
  <c r="BZ163"/>
  <c r="BZ408"/>
  <c r="AN164"/>
  <c r="BJ164"/>
  <c r="BJ409" s="1"/>
  <c r="CT164"/>
  <c r="CT409" s="1"/>
  <c r="AW169"/>
  <c r="AW170"/>
  <c r="AH171"/>
  <c r="BD171"/>
  <c r="BD416"/>
  <c r="BP171"/>
  <c r="BP416"/>
  <c r="CO173"/>
  <c r="CO418"/>
  <c r="BF184"/>
  <c r="BP184"/>
  <c r="CJ184"/>
  <c r="AJ186"/>
  <c r="BB186"/>
  <c r="CH186"/>
  <c r="AP187"/>
  <c r="BO187"/>
  <c r="BZ187"/>
  <c r="AJ189"/>
  <c r="BC189"/>
  <c r="CJ189"/>
  <c r="BG191"/>
  <c r="CD191"/>
  <c r="N195"/>
  <c r="O195"/>
  <c r="AU196"/>
  <c r="BH196"/>
  <c r="CV196"/>
  <c r="AT200"/>
  <c r="BZ200"/>
  <c r="CP200"/>
  <c r="AJ203"/>
  <c r="BK203"/>
  <c r="CD203"/>
  <c r="CT203"/>
  <c r="AL207"/>
  <c r="BB209"/>
  <c r="BH220"/>
  <c r="BH429"/>
  <c r="AW28"/>
  <c r="AG349"/>
  <c r="AG488"/>
  <c r="AG453"/>
  <c r="AG562" s="1"/>
  <c r="AT222"/>
  <c r="CX222"/>
  <c r="CX431" s="1"/>
  <c r="CF222"/>
  <c r="CF431" s="1"/>
  <c r="BO222"/>
  <c r="BO431" s="1"/>
  <c r="AU222"/>
  <c r="CT222"/>
  <c r="CT431"/>
  <c r="AV222"/>
  <c r="CR222"/>
  <c r="CR431" s="1"/>
  <c r="BX222"/>
  <c r="BX431" s="1"/>
  <c r="BN222"/>
  <c r="BN431" s="1"/>
  <c r="BC222"/>
  <c r="BC431" s="1"/>
  <c r="AM222"/>
  <c r="CH222"/>
  <c r="CH431"/>
  <c r="BW222"/>
  <c r="BW431"/>
  <c r="BL222"/>
  <c r="BL431"/>
  <c r="AL222"/>
  <c r="CQ222"/>
  <c r="CQ431" s="1"/>
  <c r="BB222"/>
  <c r="BB431" s="1"/>
  <c r="AJ222"/>
  <c r="AJ431" s="1"/>
  <c r="BV222"/>
  <c r="BV431" s="1"/>
  <c r="BK222"/>
  <c r="BK431" s="1"/>
  <c r="AI222"/>
  <c r="CP222"/>
  <c r="CP431"/>
  <c r="CE222"/>
  <c r="CE431"/>
  <c r="BT222"/>
  <c r="BT431"/>
  <c r="AZ222"/>
  <c r="AH222"/>
  <c r="BH222"/>
  <c r="BH431"/>
  <c r="CA222"/>
  <c r="CA431"/>
  <c r="AN222"/>
  <c r="CU222"/>
  <c r="CU431" s="1"/>
  <c r="CX223"/>
  <c r="CX432" s="1"/>
  <c r="AM223"/>
  <c r="AH223"/>
  <c r="AH432" s="1"/>
  <c r="CI223"/>
  <c r="CI432" s="1"/>
  <c r="BX223"/>
  <c r="BX432" s="1"/>
  <c r="BO223"/>
  <c r="BO432" s="1"/>
  <c r="BF223"/>
  <c r="BF432" s="1"/>
  <c r="AR223"/>
  <c r="CV223"/>
  <c r="CV432" s="1"/>
  <c r="CL223"/>
  <c r="CL432" s="1"/>
  <c r="BR223"/>
  <c r="BR432" s="1"/>
  <c r="AQ223"/>
  <c r="AQ432" s="1"/>
  <c r="CA223"/>
  <c r="CA432" s="1"/>
  <c r="CU223"/>
  <c r="CU432" s="1"/>
  <c r="CJ223"/>
  <c r="CJ432" s="1"/>
  <c r="BD223"/>
  <c r="BD432" s="1"/>
  <c r="AP223"/>
  <c r="AT225"/>
  <c r="CX225"/>
  <c r="CX434" s="1"/>
  <c r="CF225"/>
  <c r="CF434" s="1"/>
  <c r="BO225"/>
  <c r="BO434" s="1"/>
  <c r="AU225"/>
  <c r="BF225"/>
  <c r="BF434"/>
  <c r="AQ225"/>
  <c r="AQ434"/>
  <c r="CM225"/>
  <c r="CM434"/>
  <c r="CB225"/>
  <c r="CB434"/>
  <c r="BH225"/>
  <c r="BH434"/>
  <c r="AV225"/>
  <c r="CV225"/>
  <c r="CV434" s="1"/>
  <c r="BR225"/>
  <c r="BR434" s="1"/>
  <c r="AR225"/>
  <c r="CL225"/>
  <c r="CL434"/>
  <c r="CA225"/>
  <c r="CA434"/>
  <c r="BG225"/>
  <c r="BG434"/>
  <c r="AP225"/>
  <c r="CU225"/>
  <c r="CU434" s="1"/>
  <c r="CJ225"/>
  <c r="CJ434" s="1"/>
  <c r="BP225"/>
  <c r="BP434" s="1"/>
  <c r="BD225"/>
  <c r="BD434" s="1"/>
  <c r="AN225"/>
  <c r="BZ225"/>
  <c r="BZ434"/>
  <c r="AM225"/>
  <c r="BW225"/>
  <c r="BW434" s="1"/>
  <c r="AP222"/>
  <c r="BJ222"/>
  <c r="BJ431"/>
  <c r="CB222"/>
  <c r="CB431"/>
  <c r="AV194"/>
  <c r="BG194"/>
  <c r="BX194"/>
  <c r="CP194"/>
  <c r="CY194"/>
  <c r="AV195"/>
  <c r="BG195"/>
  <c r="BX195"/>
  <c r="CP195"/>
  <c r="CY195"/>
  <c r="AV201"/>
  <c r="AZ204"/>
  <c r="CF210"/>
  <c r="CX210"/>
  <c r="CD222"/>
  <c r="CD431"/>
  <c r="CV222"/>
  <c r="CV431"/>
  <c r="BK223"/>
  <c r="BK432" s="1"/>
  <c r="CD223"/>
  <c r="CD432" s="1"/>
  <c r="CT223"/>
  <c r="CT432" s="1"/>
  <c r="AI225"/>
  <c r="CD225"/>
  <c r="CD434"/>
  <c r="CR225"/>
  <c r="CR434"/>
  <c r="AY227"/>
  <c r="AJ227"/>
  <c r="CR227"/>
  <c r="CR436"/>
  <c r="CJ227"/>
  <c r="CJ436"/>
  <c r="BT227"/>
  <c r="BT436"/>
  <c r="BD227"/>
  <c r="BD436"/>
  <c r="AQ227"/>
  <c r="AQ436"/>
  <c r="CX227"/>
  <c r="CX436"/>
  <c r="CF227"/>
  <c r="CF436"/>
  <c r="BO227"/>
  <c r="BO436"/>
  <c r="AT227"/>
  <c r="CU227"/>
  <c r="CU436" s="1"/>
  <c r="AX227"/>
  <c r="AX436" s="1"/>
  <c r="CW227"/>
  <c r="CW436" s="1"/>
  <c r="CW559"/>
  <c r="CL227"/>
  <c r="CL436"/>
  <c r="CA227"/>
  <c r="CA436"/>
  <c r="CA559" s="1"/>
  <c r="BR227"/>
  <c r="BR436"/>
  <c r="BH227"/>
  <c r="BH436"/>
  <c r="BH559" s="1"/>
  <c r="AV227"/>
  <c r="CT227"/>
  <c r="CT436" s="1"/>
  <c r="AU227"/>
  <c r="CI227"/>
  <c r="CI436"/>
  <c r="BZ227"/>
  <c r="BZ436"/>
  <c r="BP227"/>
  <c r="BP436"/>
  <c r="BG227"/>
  <c r="BG436"/>
  <c r="AR227"/>
  <c r="BF227"/>
  <c r="BF436" s="1"/>
  <c r="CQ227"/>
  <c r="CQ436" s="1"/>
  <c r="CH227"/>
  <c r="CH436" s="1"/>
  <c r="BX227"/>
  <c r="BX436" s="1"/>
  <c r="BN227"/>
  <c r="BN436" s="1"/>
  <c r="AP227"/>
  <c r="BJ227"/>
  <c r="BJ436"/>
  <c r="CB227"/>
  <c r="CB436"/>
  <c r="CM229"/>
  <c r="CM438"/>
  <c r="AX195"/>
  <c r="BP195"/>
  <c r="CH195"/>
  <c r="N201"/>
  <c r="O201" s="1"/>
  <c r="P201" s="1"/>
  <c r="Q201" s="1"/>
  <c r="R201" s="1"/>
  <c r="S201" s="1"/>
  <c r="T201" s="1"/>
  <c r="U201" s="1"/>
  <c r="V201" s="1"/>
  <c r="CT201"/>
  <c r="CL201"/>
  <c r="CD201"/>
  <c r="BV201"/>
  <c r="BN201"/>
  <c r="CY201"/>
  <c r="CH201"/>
  <c r="BP201"/>
  <c r="AY201"/>
  <c r="AI201"/>
  <c r="AX201"/>
  <c r="BH201"/>
  <c r="BR201"/>
  <c r="CA201"/>
  <c r="CJ201"/>
  <c r="CV204"/>
  <c r="CN204"/>
  <c r="CF204"/>
  <c r="BX204"/>
  <c r="BP204"/>
  <c r="AY204"/>
  <c r="AI204"/>
  <c r="CL204"/>
  <c r="BT204"/>
  <c r="BK204"/>
  <c r="AM204"/>
  <c r="CJ204"/>
  <c r="BS204"/>
  <c r="BJ204"/>
  <c r="AJ204"/>
  <c r="BB204"/>
  <c r="BL204"/>
  <c r="BW204"/>
  <c r="CH204"/>
  <c r="X209"/>
  <c r="Y209"/>
  <c r="Z209" s="1"/>
  <c r="AA209" s="1"/>
  <c r="BB210"/>
  <c r="BS210"/>
  <c r="AQ222"/>
  <c r="AQ431" s="1"/>
  <c r="AL223"/>
  <c r="AJ225"/>
  <c r="BK225"/>
  <c r="BK434" s="1"/>
  <c r="CT225"/>
  <c r="CT434" s="1"/>
  <c r="AH227"/>
  <c r="AH436" s="1"/>
  <c r="CD227"/>
  <c r="CD436" s="1"/>
  <c r="CV227"/>
  <c r="CV436" s="1"/>
  <c r="BR177"/>
  <c r="BR422" s="1"/>
  <c r="BR539"/>
  <c r="BL177"/>
  <c r="BL422"/>
  <c r="BL539" s="1"/>
  <c r="BG177"/>
  <c r="BG422" s="1"/>
  <c r="BG539"/>
  <c r="BB177"/>
  <c r="BB422"/>
  <c r="BB539" s="1"/>
  <c r="AN177"/>
  <c r="AX177"/>
  <c r="BK177"/>
  <c r="BK422" s="1"/>
  <c r="BK539"/>
  <c r="CD177"/>
  <c r="CD422"/>
  <c r="CD539" s="1"/>
  <c r="CU177"/>
  <c r="CU422" s="1"/>
  <c r="CU539"/>
  <c r="AI194"/>
  <c r="AY194"/>
  <c r="BH194"/>
  <c r="BZ194"/>
  <c r="CI194"/>
  <c r="AH195"/>
  <c r="AY195"/>
  <c r="BH195"/>
  <c r="BZ195"/>
  <c r="CQ195"/>
  <c r="CV198"/>
  <c r="CN198"/>
  <c r="CF198"/>
  <c r="BX198"/>
  <c r="BP198"/>
  <c r="BH198"/>
  <c r="AZ198"/>
  <c r="AL198"/>
  <c r="AV198"/>
  <c r="BG198"/>
  <c r="CH198"/>
  <c r="CY198"/>
  <c r="AH201"/>
  <c r="AZ201"/>
  <c r="CU201"/>
  <c r="AH204"/>
  <c r="BC204"/>
  <c r="BN204"/>
  <c r="CR204"/>
  <c r="AQ208"/>
  <c r="CX208"/>
  <c r="CF208"/>
  <c r="BO208"/>
  <c r="AU208"/>
  <c r="CN208"/>
  <c r="BW208"/>
  <c r="BF208"/>
  <c r="AT208"/>
  <c r="CV208"/>
  <c r="CE208"/>
  <c r="BN208"/>
  <c r="AR208"/>
  <c r="CM208"/>
  <c r="BV208"/>
  <c r="BD208"/>
  <c r="AP208"/>
  <c r="CU208"/>
  <c r="CD208"/>
  <c r="BL208"/>
  <c r="BC208"/>
  <c r="AN208"/>
  <c r="BT210"/>
  <c r="CL210"/>
  <c r="AR222"/>
  <c r="BP222"/>
  <c r="BP431"/>
  <c r="CI222"/>
  <c r="CI431"/>
  <c r="AL225"/>
  <c r="CE225"/>
  <c r="CE434" s="1"/>
  <c r="AI227"/>
  <c r="BK227"/>
  <c r="BK436"/>
  <c r="AV229"/>
  <c r="AH229"/>
  <c r="CP229"/>
  <c r="CP438"/>
  <c r="BX229"/>
  <c r="BX438"/>
  <c r="BG229"/>
  <c r="BG438"/>
  <c r="AU229"/>
  <c r="AG438"/>
  <c r="CX229"/>
  <c r="CX438"/>
  <c r="CN229"/>
  <c r="CN438"/>
  <c r="CE229"/>
  <c r="CE438"/>
  <c r="AM229"/>
  <c r="CV229"/>
  <c r="CV438" s="1"/>
  <c r="CL229"/>
  <c r="CL438" s="1"/>
  <c r="BR229"/>
  <c r="BR438" s="1"/>
  <c r="AR229"/>
  <c r="CA229"/>
  <c r="CA438"/>
  <c r="BF229"/>
  <c r="BF438"/>
  <c r="AQ229"/>
  <c r="AQ438"/>
  <c r="CU229"/>
  <c r="CU438"/>
  <c r="CJ229"/>
  <c r="CJ438"/>
  <c r="BP229"/>
  <c r="BP438"/>
  <c r="CT229"/>
  <c r="CT438"/>
  <c r="BZ229"/>
  <c r="BZ438"/>
  <c r="BZ559" s="1"/>
  <c r="BO229"/>
  <c r="BO438"/>
  <c r="BD229"/>
  <c r="BD438"/>
  <c r="AP229"/>
  <c r="CI229"/>
  <c r="CI438" s="1"/>
  <c r="CI559" s="1"/>
  <c r="BN229"/>
  <c r="BN438" s="1"/>
  <c r="AN229"/>
  <c r="CR229"/>
  <c r="CR438"/>
  <c r="BC229"/>
  <c r="BC438"/>
  <c r="AL229"/>
  <c r="CH229"/>
  <c r="CH438" s="1"/>
  <c r="CH559" s="1"/>
  <c r="BW229"/>
  <c r="BW438" s="1"/>
  <c r="BL229"/>
  <c r="BL438" s="1"/>
  <c r="BB229"/>
  <c r="BB438" s="1"/>
  <c r="AJ229"/>
  <c r="AZ195"/>
  <c r="BR195"/>
  <c r="CI195"/>
  <c r="CR195"/>
  <c r="AJ201"/>
  <c r="BJ201"/>
  <c r="BS201"/>
  <c r="BS549"/>
  <c r="CB201"/>
  <c r="CI204"/>
  <c r="CT204"/>
  <c r="AQ210"/>
  <c r="CM210"/>
  <c r="BV210"/>
  <c r="BD210"/>
  <c r="AP210"/>
  <c r="CA210"/>
  <c r="BR210"/>
  <c r="BH210"/>
  <c r="AX210"/>
  <c r="CT210"/>
  <c r="CJ210"/>
  <c r="CJ550"/>
  <c r="AV210"/>
  <c r="CI210"/>
  <c r="BZ210"/>
  <c r="BP210"/>
  <c r="BG210"/>
  <c r="AU210"/>
  <c r="CR210"/>
  <c r="AT210"/>
  <c r="CQ210"/>
  <c r="CH210"/>
  <c r="BX210"/>
  <c r="BO210"/>
  <c r="BF210"/>
  <c r="AR210"/>
  <c r="BC210"/>
  <c r="X222"/>
  <c r="Y222"/>
  <c r="Z222" s="1"/>
  <c r="AA222" s="1"/>
  <c r="AX222"/>
  <c r="BR222"/>
  <c r="BR431" s="1"/>
  <c r="CJ222"/>
  <c r="CJ431" s="1"/>
  <c r="CY222"/>
  <c r="CY431" s="1"/>
  <c r="AV223"/>
  <c r="AX225"/>
  <c r="BL225"/>
  <c r="BL434" s="1"/>
  <c r="CY225"/>
  <c r="CY434" s="1"/>
  <c r="AL227"/>
  <c r="CE227"/>
  <c r="CE436"/>
  <c r="AI229"/>
  <c r="BS229"/>
  <c r="BS438" s="1"/>
  <c r="AT230"/>
  <c r="AG439"/>
  <c r="CU230"/>
  <c r="CU439" s="1"/>
  <c r="CD230"/>
  <c r="CD439" s="1"/>
  <c r="BT230"/>
  <c r="BT439" s="1"/>
  <c r="BC230"/>
  <c r="BC439" s="1"/>
  <c r="AP230"/>
  <c r="CQ230"/>
  <c r="CQ439"/>
  <c r="CH230"/>
  <c r="CH439"/>
  <c r="BX230"/>
  <c r="BX439"/>
  <c r="BO230"/>
  <c r="BO439"/>
  <c r="BF230"/>
  <c r="BF439"/>
  <c r="AQ230"/>
  <c r="AQ439"/>
  <c r="CX230"/>
  <c r="CX439"/>
  <c r="CX559" s="1"/>
  <c r="CV230"/>
  <c r="CV439"/>
  <c r="CL230"/>
  <c r="CL439"/>
  <c r="CA230"/>
  <c r="CA439"/>
  <c r="BG230"/>
  <c r="BG439"/>
  <c r="AR230"/>
  <c r="CJ230"/>
  <c r="CJ439" s="1"/>
  <c r="BP230"/>
  <c r="BP439" s="1"/>
  <c r="BZ230"/>
  <c r="BZ439" s="1"/>
  <c r="BD230"/>
  <c r="BD439" s="1"/>
  <c r="AN230"/>
  <c r="CT230"/>
  <c r="CT439"/>
  <c r="CI230"/>
  <c r="CI439"/>
  <c r="AM230"/>
  <c r="CR230"/>
  <c r="CR439" s="1"/>
  <c r="BN230"/>
  <c r="BN439" s="1"/>
  <c r="AL230"/>
  <c r="BW230"/>
  <c r="BW439"/>
  <c r="BL230"/>
  <c r="BL439"/>
  <c r="BB230"/>
  <c r="BB439"/>
  <c r="AJ230"/>
  <c r="CF230"/>
  <c r="CF439" s="1"/>
  <c r="BK230"/>
  <c r="BK439" s="1"/>
  <c r="AI230"/>
  <c r="BR230"/>
  <c r="BR439"/>
  <c r="CN230"/>
  <c r="CN439"/>
  <c r="CV237"/>
  <c r="CV446"/>
  <c r="CV561" s="1"/>
  <c r="CN237"/>
  <c r="CN446"/>
  <c r="CF237"/>
  <c r="CF446"/>
  <c r="BX237"/>
  <c r="BX446"/>
  <c r="BP237"/>
  <c r="BP446"/>
  <c r="BP561" s="1"/>
  <c r="BH237"/>
  <c r="BH446"/>
  <c r="AZ237"/>
  <c r="AL237"/>
  <c r="CX237"/>
  <c r="CX446"/>
  <c r="BW237"/>
  <c r="BW446"/>
  <c r="BF237"/>
  <c r="BF446"/>
  <c r="AT237"/>
  <c r="CY237"/>
  <c r="CY446" s="1"/>
  <c r="CP237"/>
  <c r="CP446" s="1"/>
  <c r="CE237"/>
  <c r="CE446" s="1"/>
  <c r="BV237"/>
  <c r="BV446" s="1"/>
  <c r="BL237"/>
  <c r="BL446" s="1"/>
  <c r="BC237"/>
  <c r="BC446" s="1"/>
  <c r="AN237"/>
  <c r="CU237"/>
  <c r="CU446"/>
  <c r="CU561" s="1"/>
  <c r="CA237"/>
  <c r="CA446"/>
  <c r="AQ237"/>
  <c r="AQ446"/>
  <c r="CJ237"/>
  <c r="CJ446"/>
  <c r="CT237"/>
  <c r="CT446"/>
  <c r="BZ237"/>
  <c r="BZ446"/>
  <c r="BO237"/>
  <c r="BO446"/>
  <c r="BO561" s="1"/>
  <c r="BD237"/>
  <c r="BD446"/>
  <c r="AP237"/>
  <c r="CI237"/>
  <c r="CI446" s="1"/>
  <c r="BN237"/>
  <c r="BN446" s="1"/>
  <c r="AM237"/>
  <c r="X237"/>
  <c r="CR237"/>
  <c r="CR446" s="1"/>
  <c r="AJ237"/>
  <c r="CL237"/>
  <c r="CL446"/>
  <c r="BS237"/>
  <c r="BS446"/>
  <c r="AY237"/>
  <c r="CH237"/>
  <c r="CH446" s="1"/>
  <c r="AX237"/>
  <c r="BR237"/>
  <c r="BR446"/>
  <c r="AV237"/>
  <c r="AU237"/>
  <c r="CD237"/>
  <c r="CD446"/>
  <c r="BK237"/>
  <c r="BK446"/>
  <c r="AR237"/>
  <c r="AR446"/>
  <c r="AI237"/>
  <c r="CM237"/>
  <c r="CM446" s="1"/>
  <c r="AU136"/>
  <c r="BF136"/>
  <c r="BF381"/>
  <c r="BN136"/>
  <c r="BN381"/>
  <c r="BV136"/>
  <c r="BV381"/>
  <c r="CD136"/>
  <c r="CD381"/>
  <c r="CL136"/>
  <c r="CL381"/>
  <c r="BE156"/>
  <c r="BE401"/>
  <c r="BU156"/>
  <c r="BU401"/>
  <c r="BE160"/>
  <c r="BE405"/>
  <c r="BU160"/>
  <c r="BU405"/>
  <c r="AI177"/>
  <c r="AZ177"/>
  <c r="CJ177"/>
  <c r="CJ422"/>
  <c r="CJ539" s="1"/>
  <c r="CU190"/>
  <c r="CM190"/>
  <c r="CE190"/>
  <c r="BW190"/>
  <c r="BO190"/>
  <c r="BG190"/>
  <c r="AX190"/>
  <c r="AI190"/>
  <c r="AV190"/>
  <c r="BP190"/>
  <c r="CH190"/>
  <c r="CY190"/>
  <c r="CR192"/>
  <c r="CJ192"/>
  <c r="CB192"/>
  <c r="BT192"/>
  <c r="AQ192"/>
  <c r="AV192"/>
  <c r="BG192"/>
  <c r="CH192"/>
  <c r="CY192"/>
  <c r="CT193"/>
  <c r="CL193"/>
  <c r="CD193"/>
  <c r="BV193"/>
  <c r="BN193"/>
  <c r="BF193"/>
  <c r="AU193"/>
  <c r="AX193"/>
  <c r="BP193"/>
  <c r="CH193"/>
  <c r="CY193"/>
  <c r="AL194"/>
  <c r="BJ194"/>
  <c r="BS194"/>
  <c r="CJ194"/>
  <c r="AJ195"/>
  <c r="BJ195"/>
  <c r="CA195"/>
  <c r="CJ195"/>
  <c r="AI198"/>
  <c r="AY198"/>
  <c r="BR198"/>
  <c r="CI198"/>
  <c r="CN199"/>
  <c r="CF199"/>
  <c r="CF548"/>
  <c r="BX199"/>
  <c r="BP199"/>
  <c r="BH199"/>
  <c r="AZ199"/>
  <c r="AL199"/>
  <c r="AV199"/>
  <c r="BG199"/>
  <c r="CH199"/>
  <c r="CQ199"/>
  <c r="AL201"/>
  <c r="BB201"/>
  <c r="CM201"/>
  <c r="CV201"/>
  <c r="CY202"/>
  <c r="CQ202"/>
  <c r="CI202"/>
  <c r="CA202"/>
  <c r="BS202"/>
  <c r="BK202"/>
  <c r="BC202"/>
  <c r="AP202"/>
  <c r="CJ202"/>
  <c r="BJ202"/>
  <c r="AJ202"/>
  <c r="AY202"/>
  <c r="CV202"/>
  <c r="AN204"/>
  <c r="BD204"/>
  <c r="BO204"/>
  <c r="BZ204"/>
  <c r="CU204"/>
  <c r="AI208"/>
  <c r="BT208"/>
  <c r="CJ208"/>
  <c r="I209"/>
  <c r="J209"/>
  <c r="K209" s="1"/>
  <c r="L209" s="1"/>
  <c r="AH210"/>
  <c r="AY222"/>
  <c r="CL222"/>
  <c r="CL431"/>
  <c r="BS223"/>
  <c r="BS432" s="1"/>
  <c r="CF223"/>
  <c r="CF432" s="1"/>
  <c r="AY225"/>
  <c r="BN225"/>
  <c r="BN434"/>
  <c r="AM227"/>
  <c r="BL227"/>
  <c r="BL436" s="1"/>
  <c r="CY227"/>
  <c r="CY436" s="1"/>
  <c r="AT229"/>
  <c r="CQ229"/>
  <c r="CQ438"/>
  <c r="AH230"/>
  <c r="AH237"/>
  <c r="CT278"/>
  <c r="CT487"/>
  <c r="CL278"/>
  <c r="CL487"/>
  <c r="CD278"/>
  <c r="CD487"/>
  <c r="BV278"/>
  <c r="BV487"/>
  <c r="BN278"/>
  <c r="BN487"/>
  <c r="BF278"/>
  <c r="BF487"/>
  <c r="AU278"/>
  <c r="CQ278"/>
  <c r="CQ487" s="1"/>
  <c r="BZ278"/>
  <c r="BZ487" s="1"/>
  <c r="BH278"/>
  <c r="BH487" s="1"/>
  <c r="AY278"/>
  <c r="AH278"/>
  <c r="CX278"/>
  <c r="CX487" s="1"/>
  <c r="CF278"/>
  <c r="CF487" s="1"/>
  <c r="BO278"/>
  <c r="BO487" s="1"/>
  <c r="AT278"/>
  <c r="CM278"/>
  <c r="CM487"/>
  <c r="CB278"/>
  <c r="CB487"/>
  <c r="AR278"/>
  <c r="AR487"/>
  <c r="CV278"/>
  <c r="CV487"/>
  <c r="BR278"/>
  <c r="BR487"/>
  <c r="BG278"/>
  <c r="BG487"/>
  <c r="AQ278"/>
  <c r="AQ487"/>
  <c r="CA278"/>
  <c r="CA487"/>
  <c r="BP278"/>
  <c r="BP487"/>
  <c r="AP278"/>
  <c r="AP487"/>
  <c r="CU278"/>
  <c r="CU487"/>
  <c r="CJ278"/>
  <c r="CJ487"/>
  <c r="BD278"/>
  <c r="BD487"/>
  <c r="AN278"/>
  <c r="AM278"/>
  <c r="CP278"/>
  <c r="CP487"/>
  <c r="BC278"/>
  <c r="BC487"/>
  <c r="CN278"/>
  <c r="CN487"/>
  <c r="BT278"/>
  <c r="BT487"/>
  <c r="BB278"/>
  <c r="BB487"/>
  <c r="CI278"/>
  <c r="CI487"/>
  <c r="CH278"/>
  <c r="CH487"/>
  <c r="BS278"/>
  <c r="BS487"/>
  <c r="AZ278"/>
  <c r="BK278"/>
  <c r="BK487" s="1"/>
  <c r="BJ278"/>
  <c r="BJ487" s="1"/>
  <c r="CE278"/>
  <c r="CE487" s="1"/>
  <c r="AX278"/>
  <c r="AV278"/>
  <c r="AL278"/>
  <c r="BX278"/>
  <c r="BX487"/>
  <c r="AJ278"/>
  <c r="CY278"/>
  <c r="CY487" s="1"/>
  <c r="BW278"/>
  <c r="BW487" s="1"/>
  <c r="AI278"/>
  <c r="CR278"/>
  <c r="CR487"/>
  <c r="BL278"/>
  <c r="BL487"/>
  <c r="CV269"/>
  <c r="CV478"/>
  <c r="CN269"/>
  <c r="CN478"/>
  <c r="CF269"/>
  <c r="CF478"/>
  <c r="BX269"/>
  <c r="BX478"/>
  <c r="BP269"/>
  <c r="BP478"/>
  <c r="BH269"/>
  <c r="BH478"/>
  <c r="AZ269"/>
  <c r="AL269"/>
  <c r="CE269"/>
  <c r="CE478"/>
  <c r="BN269"/>
  <c r="BN478"/>
  <c r="AR269"/>
  <c r="CM269"/>
  <c r="CM478" s="1"/>
  <c r="BV269"/>
  <c r="BV478" s="1"/>
  <c r="BD269"/>
  <c r="BD478" s="1"/>
  <c r="CU269"/>
  <c r="CU478" s="1"/>
  <c r="CL269"/>
  <c r="CL478" s="1"/>
  <c r="BT269"/>
  <c r="BT478" s="1"/>
  <c r="BF269"/>
  <c r="BF478" s="1"/>
  <c r="CA269"/>
  <c r="CA478" s="1"/>
  <c r="AP269"/>
  <c r="CY269"/>
  <c r="CY478" s="1"/>
  <c r="BO269"/>
  <c r="BO478" s="1"/>
  <c r="BC269"/>
  <c r="BC478" s="1"/>
  <c r="AN269"/>
  <c r="CJ269"/>
  <c r="CJ478"/>
  <c r="BZ269"/>
  <c r="BZ478"/>
  <c r="AM269"/>
  <c r="CX269"/>
  <c r="CX478" s="1"/>
  <c r="BL269"/>
  <c r="BL478" s="1"/>
  <c r="BB269"/>
  <c r="BB478" s="1"/>
  <c r="AJ269"/>
  <c r="BW269"/>
  <c r="BW478"/>
  <c r="CQ269"/>
  <c r="CQ478"/>
  <c r="AY269"/>
  <c r="V269"/>
  <c r="U269" s="1"/>
  <c r="T269" s="1"/>
  <c r="S269" s="1"/>
  <c r="CP269"/>
  <c r="CP478"/>
  <c r="BS269"/>
  <c r="BS478"/>
  <c r="AX269"/>
  <c r="CI269"/>
  <c r="CI478" s="1"/>
  <c r="AV269"/>
  <c r="BR269"/>
  <c r="BR478"/>
  <c r="AU269"/>
  <c r="CH269"/>
  <c r="CH478" s="1"/>
  <c r="BK269"/>
  <c r="BK478" s="1"/>
  <c r="AT269"/>
  <c r="AQ269"/>
  <c r="AQ478"/>
  <c r="CD269"/>
  <c r="CD478"/>
  <c r="CB269"/>
  <c r="CB478"/>
  <c r="BJ269"/>
  <c r="BJ478"/>
  <c r="BG269"/>
  <c r="BG478"/>
  <c r="CT269"/>
  <c r="CT478"/>
  <c r="CR269"/>
  <c r="CR478"/>
  <c r="AI269"/>
  <c r="AH269"/>
  <c r="W409"/>
  <c r="BX254"/>
  <c r="BX463" s="1"/>
  <c r="BX570" s="1"/>
  <c r="BP254"/>
  <c r="BP463" s="1"/>
  <c r="AM254"/>
  <c r="CH254"/>
  <c r="CH463"/>
  <c r="BZ254"/>
  <c r="BZ463"/>
  <c r="BH254"/>
  <c r="BH463"/>
  <c r="AY254"/>
  <c r="AI254"/>
  <c r="CR254"/>
  <c r="CR463"/>
  <c r="CR570" s="1"/>
  <c r="CI254"/>
  <c r="CI463"/>
  <c r="CI570" s="1"/>
  <c r="BG254"/>
  <c r="BG463"/>
  <c r="BG570" s="1"/>
  <c r="AU254"/>
  <c r="AT254"/>
  <c r="AT463" s="1"/>
  <c r="CQ254"/>
  <c r="CQ463"/>
  <c r="BO254"/>
  <c r="BO463"/>
  <c r="BO570" s="1"/>
  <c r="BF254"/>
  <c r="BF463"/>
  <c r="AR254"/>
  <c r="CY254"/>
  <c r="CY463" s="1"/>
  <c r="CP254"/>
  <c r="CP463" s="1"/>
  <c r="CF254"/>
  <c r="CF463" s="1"/>
  <c r="BW254"/>
  <c r="BW463" s="1"/>
  <c r="AQ254"/>
  <c r="AQ463" s="1"/>
  <c r="CX254"/>
  <c r="CX463" s="1"/>
  <c r="BN254"/>
  <c r="BN463" s="1"/>
  <c r="BD254"/>
  <c r="BD463" s="1"/>
  <c r="CT254"/>
  <c r="CT463" s="1"/>
  <c r="BL254"/>
  <c r="BL463" s="1"/>
  <c r="AV254"/>
  <c r="CB254"/>
  <c r="CB463"/>
  <c r="AP254"/>
  <c r="CN254"/>
  <c r="CN463" s="1"/>
  <c r="BK254"/>
  <c r="BK463" s="1"/>
  <c r="AN254"/>
  <c r="CM254"/>
  <c r="CM463"/>
  <c r="CA254"/>
  <c r="CA463"/>
  <c r="AL254"/>
  <c r="BV254"/>
  <c r="BV463" s="1"/>
  <c r="BJ254"/>
  <c r="BJ463" s="1"/>
  <c r="AJ254"/>
  <c r="CW254"/>
  <c r="CW463"/>
  <c r="CW570" s="1"/>
  <c r="CL254"/>
  <c r="CL463"/>
  <c r="CL570" s="1"/>
  <c r="BR254"/>
  <c r="BR463"/>
  <c r="CJ254"/>
  <c r="CJ463"/>
  <c r="AT242"/>
  <c r="CW242"/>
  <c r="CW451" s="1"/>
  <c r="CX242"/>
  <c r="CX451" s="1"/>
  <c r="CF242"/>
  <c r="CF451" s="1"/>
  <c r="BO242"/>
  <c r="BO451" s="1"/>
  <c r="AU242"/>
  <c r="AU451" s="1"/>
  <c r="BF242"/>
  <c r="BF451"/>
  <c r="AQ242"/>
  <c r="AQ451"/>
  <c r="CQ242"/>
  <c r="CQ451"/>
  <c r="CH242"/>
  <c r="CH451"/>
  <c r="BX242"/>
  <c r="BX451"/>
  <c r="BD242"/>
  <c r="BD451"/>
  <c r="BW242"/>
  <c r="BW451"/>
  <c r="BN242"/>
  <c r="BN451"/>
  <c r="AP242"/>
  <c r="CY242"/>
  <c r="CY451" s="1"/>
  <c r="CP242"/>
  <c r="CP451" s="1"/>
  <c r="BL242"/>
  <c r="BL451" s="1"/>
  <c r="BC242"/>
  <c r="BC451" s="1"/>
  <c r="AN242"/>
  <c r="CN242"/>
  <c r="CN451"/>
  <c r="CE242"/>
  <c r="CE451"/>
  <c r="BV242"/>
  <c r="BV451"/>
  <c r="AM242"/>
  <c r="CT242"/>
  <c r="CT451" s="1"/>
  <c r="AR242"/>
  <c r="CR242"/>
  <c r="CR451"/>
  <c r="CA242"/>
  <c r="CA451"/>
  <c r="BJ242"/>
  <c r="BJ451"/>
  <c r="AL242"/>
  <c r="AJ242"/>
  <c r="CM242"/>
  <c r="CM451"/>
  <c r="BZ242"/>
  <c r="BZ451"/>
  <c r="BH242"/>
  <c r="BH451"/>
  <c r="AI242"/>
  <c r="BT242"/>
  <c r="BT451" s="1"/>
  <c r="AH242"/>
  <c r="CX247"/>
  <c r="CX456"/>
  <c r="CX563" s="1"/>
  <c r="AY247"/>
  <c r="AI247"/>
  <c r="CT247"/>
  <c r="CT456" s="1"/>
  <c r="CT563"/>
  <c r="CB247"/>
  <c r="CB456"/>
  <c r="CB563" s="1"/>
  <c r="BK247"/>
  <c r="BK456" s="1"/>
  <c r="BK563"/>
  <c r="AV247"/>
  <c r="AV456"/>
  <c r="AV563" s="1"/>
  <c r="AG456"/>
  <c r="AG563" s="1"/>
  <c r="CH247"/>
  <c r="CH456" s="1"/>
  <c r="CH563" s="1"/>
  <c r="BP247"/>
  <c r="BP456"/>
  <c r="BP563" s="1"/>
  <c r="BD247"/>
  <c r="BD456" s="1"/>
  <c r="BD563" s="1"/>
  <c r="AU247"/>
  <c r="CY247"/>
  <c r="CY456" s="1"/>
  <c r="CY563"/>
  <c r="CM247"/>
  <c r="CM456"/>
  <c r="CM563" s="1"/>
  <c r="BV247"/>
  <c r="BV456" s="1"/>
  <c r="BV563"/>
  <c r="BJ247"/>
  <c r="BJ456"/>
  <c r="BJ563" s="1"/>
  <c r="AT247"/>
  <c r="CR247"/>
  <c r="CR456"/>
  <c r="CR563" s="1"/>
  <c r="CA247"/>
  <c r="CA456" s="1"/>
  <c r="CA563" s="1"/>
  <c r="BO247"/>
  <c r="BO456"/>
  <c r="BO563" s="1"/>
  <c r="AR247"/>
  <c r="CF247"/>
  <c r="CF456"/>
  <c r="CF563" s="1"/>
  <c r="BT247"/>
  <c r="BT456" s="1"/>
  <c r="BT563"/>
  <c r="BC247"/>
  <c r="BC456"/>
  <c r="BC563" s="1"/>
  <c r="AQ247"/>
  <c r="AQ456" s="1"/>
  <c r="AQ563"/>
  <c r="AP247"/>
  <c r="CU247"/>
  <c r="CU456" s="1"/>
  <c r="CU563" s="1"/>
  <c r="CJ247"/>
  <c r="CJ456"/>
  <c r="CJ563" s="1"/>
  <c r="BZ247"/>
  <c r="BZ456" s="1"/>
  <c r="BZ563" s="1"/>
  <c r="BR247"/>
  <c r="BR456"/>
  <c r="BR563" s="1"/>
  <c r="BG247"/>
  <c r="BG456" s="1"/>
  <c r="BG563" s="1"/>
  <c r="AN247"/>
  <c r="AM247"/>
  <c r="AL247"/>
  <c r="CI247"/>
  <c r="CI456" s="1"/>
  <c r="CI563"/>
  <c r="BX247"/>
  <c r="BX456"/>
  <c r="BX563" s="1"/>
  <c r="BN247"/>
  <c r="BN456" s="1"/>
  <c r="BN563"/>
  <c r="BF247"/>
  <c r="BF456"/>
  <c r="BF563" s="1"/>
  <c r="AJ247"/>
  <c r="BS247"/>
  <c r="BS456"/>
  <c r="BS563" s="1"/>
  <c r="CE247"/>
  <c r="CE456" s="1"/>
  <c r="CE563" s="1"/>
  <c r="AZ247"/>
  <c r="AX247"/>
  <c r="CV247"/>
  <c r="CV456"/>
  <c r="CV563" s="1"/>
  <c r="BL247"/>
  <c r="BL456" s="1"/>
  <c r="BL563" s="1"/>
  <c r="AH247"/>
  <c r="AH254"/>
  <c r="CE254"/>
  <c r="CE463"/>
  <c r="AZ232"/>
  <c r="CA232"/>
  <c r="CA441" s="1"/>
  <c r="CM232"/>
  <c r="CM441" s="1"/>
  <c r="CX233"/>
  <c r="CX442" s="1"/>
  <c r="CP233"/>
  <c r="CP442" s="1"/>
  <c r="CH233"/>
  <c r="CH442" s="1"/>
  <c r="BZ233"/>
  <c r="BZ442" s="1"/>
  <c r="BZ560" s="1"/>
  <c r="BR233"/>
  <c r="BR442" s="1"/>
  <c r="BJ233"/>
  <c r="BJ442" s="1"/>
  <c r="BB233"/>
  <c r="BB442" s="1"/>
  <c r="AM233"/>
  <c r="CR233"/>
  <c r="CR442"/>
  <c r="CA233"/>
  <c r="CA442"/>
  <c r="CA560" s="1"/>
  <c r="AZ233"/>
  <c r="AI233"/>
  <c r="CV233"/>
  <c r="CV442"/>
  <c r="CM233"/>
  <c r="CM442"/>
  <c r="CD233"/>
  <c r="CD442"/>
  <c r="CD560" s="1"/>
  <c r="BT233"/>
  <c r="BT442"/>
  <c r="BK233"/>
  <c r="BK442"/>
  <c r="AH233"/>
  <c r="CU233"/>
  <c r="CU442" s="1"/>
  <c r="CL233"/>
  <c r="CL442" s="1"/>
  <c r="CB233"/>
  <c r="CB442" s="1"/>
  <c r="BS233"/>
  <c r="BS442" s="1"/>
  <c r="BH233"/>
  <c r="BH442" s="1"/>
  <c r="AX233"/>
  <c r="AG442"/>
  <c r="CT233"/>
  <c r="CT442" s="1"/>
  <c r="CJ233"/>
  <c r="CJ442" s="1"/>
  <c r="BP233"/>
  <c r="BP442" s="1"/>
  <c r="BG233"/>
  <c r="BG442" s="1"/>
  <c r="AU233"/>
  <c r="BO233"/>
  <c r="BO442"/>
  <c r="CA235"/>
  <c r="CA444"/>
  <c r="BS235"/>
  <c r="BS444"/>
  <c r="BK235"/>
  <c r="BK444"/>
  <c r="BC235"/>
  <c r="BC444"/>
  <c r="AP235"/>
  <c r="AP444"/>
  <c r="CN235"/>
  <c r="CN444"/>
  <c r="CE235"/>
  <c r="CE444"/>
  <c r="BN235"/>
  <c r="BN444"/>
  <c r="AR235"/>
  <c r="CR235"/>
  <c r="CR444" s="1"/>
  <c r="BX235"/>
  <c r="BX444" s="1"/>
  <c r="BO235"/>
  <c r="BO444" s="1"/>
  <c r="BF235"/>
  <c r="BF444" s="1"/>
  <c r="AQ235"/>
  <c r="AQ444" s="1"/>
  <c r="BW235"/>
  <c r="BW444" s="1"/>
  <c r="AM235"/>
  <c r="BB235"/>
  <c r="BB444"/>
  <c r="AJ235"/>
  <c r="BP235"/>
  <c r="BP444" s="1"/>
  <c r="CB235"/>
  <c r="CB444" s="1"/>
  <c r="CP235"/>
  <c r="CP444" s="1"/>
  <c r="AV242"/>
  <c r="AV451" s="1"/>
  <c r="BS242"/>
  <c r="BS451" s="1"/>
  <c r="CV242"/>
  <c r="CV451" s="1"/>
  <c r="BB247"/>
  <c r="BB456" s="1"/>
  <c r="BB563"/>
  <c r="AX254"/>
  <c r="CU254"/>
  <c r="CU463" s="1"/>
  <c r="AG433"/>
  <c r="BK224"/>
  <c r="BK433" s="1"/>
  <c r="BV224"/>
  <c r="BV433" s="1"/>
  <c r="AZ231"/>
  <c r="BK231"/>
  <c r="BK440"/>
  <c r="BW231"/>
  <c r="BW440"/>
  <c r="AJ233"/>
  <c r="BD233"/>
  <c r="BD442" s="1"/>
  <c r="AH235"/>
  <c r="BD235"/>
  <c r="BD444"/>
  <c r="CQ235"/>
  <c r="CQ444"/>
  <c r="BB236"/>
  <c r="BB445"/>
  <c r="BW239"/>
  <c r="BW448"/>
  <c r="AX242"/>
  <c r="CD247"/>
  <c r="CD456" s="1"/>
  <c r="CD563"/>
  <c r="AZ254"/>
  <c r="BG224"/>
  <c r="BG433" s="1"/>
  <c r="AX224"/>
  <c r="CU224"/>
  <c r="CU433" s="1"/>
  <c r="CD224"/>
  <c r="CD433" s="1"/>
  <c r="BL224"/>
  <c r="BL433" s="1"/>
  <c r="BC224"/>
  <c r="BC433" s="1"/>
  <c r="AN224"/>
  <c r="CQ224"/>
  <c r="CQ433" s="1"/>
  <c r="CR231"/>
  <c r="CR440" s="1"/>
  <c r="CR560" s="1"/>
  <c r="CL231"/>
  <c r="CL440" s="1"/>
  <c r="CE231"/>
  <c r="CE440" s="1"/>
  <c r="CE560" s="1"/>
  <c r="BX231"/>
  <c r="BX440" s="1"/>
  <c r="BC231"/>
  <c r="BC440" s="1"/>
  <c r="BC560" s="1"/>
  <c r="AP231"/>
  <c r="BV231"/>
  <c r="BV440"/>
  <c r="BN231"/>
  <c r="BN440"/>
  <c r="AV231"/>
  <c r="CD231"/>
  <c r="CD440" s="1"/>
  <c r="BL231"/>
  <c r="BL440" s="1"/>
  <c r="BL560" s="1"/>
  <c r="AQ231"/>
  <c r="AQ440" s="1"/>
  <c r="CJ231"/>
  <c r="CJ440" s="1"/>
  <c r="BT231"/>
  <c r="BT440" s="1"/>
  <c r="CQ231"/>
  <c r="CQ440" s="1"/>
  <c r="CQ560" s="1"/>
  <c r="CA231"/>
  <c r="CA440" s="1"/>
  <c r="BS231"/>
  <c r="BS440" s="1"/>
  <c r="BB231"/>
  <c r="BB440" s="1"/>
  <c r="AJ231"/>
  <c r="CT231"/>
  <c r="CT440"/>
  <c r="AN232"/>
  <c r="CU232"/>
  <c r="CU441" s="1"/>
  <c r="CD232"/>
  <c r="CD441" s="1"/>
  <c r="BL232"/>
  <c r="BL441" s="1"/>
  <c r="AP232"/>
  <c r="BZ232"/>
  <c r="BZ441"/>
  <c r="BP232"/>
  <c r="BP441"/>
  <c r="BG232"/>
  <c r="BG441"/>
  <c r="AU232"/>
  <c r="CH232"/>
  <c r="CH441" s="1"/>
  <c r="BX232"/>
  <c r="BX441" s="1"/>
  <c r="BX560" s="1"/>
  <c r="BO232"/>
  <c r="BO441" s="1"/>
  <c r="BF232"/>
  <c r="BF441" s="1"/>
  <c r="BF560" s="1"/>
  <c r="AR232"/>
  <c r="CP232"/>
  <c r="CP441"/>
  <c r="CF232"/>
  <c r="CF441"/>
  <c r="BW232"/>
  <c r="BW441"/>
  <c r="BN232"/>
  <c r="BN441"/>
  <c r="BD232"/>
  <c r="BD441"/>
  <c r="AM232"/>
  <c r="BB232"/>
  <c r="BB441" s="1"/>
  <c r="CB232"/>
  <c r="CB441" s="1"/>
  <c r="CN232"/>
  <c r="CN441" s="1"/>
  <c r="AL233"/>
  <c r="CE233"/>
  <c r="CE442"/>
  <c r="CQ233"/>
  <c r="CQ442"/>
  <c r="AI235"/>
  <c r="BR235"/>
  <c r="BR444" s="1"/>
  <c r="CD235"/>
  <c r="CD444" s="1"/>
  <c r="AY242"/>
  <c r="CB242"/>
  <c r="CB451"/>
  <c r="CL247"/>
  <c r="CL456"/>
  <c r="CL563" s="1"/>
  <c r="BB254"/>
  <c r="BB463" s="1"/>
  <c r="CV254"/>
  <c r="CV463" s="1"/>
  <c r="AI224"/>
  <c r="AH231"/>
  <c r="AH440"/>
  <c r="CI231"/>
  <c r="CI440"/>
  <c r="CU231"/>
  <c r="CU440"/>
  <c r="AH232"/>
  <c r="BC232"/>
  <c r="BC441" s="1"/>
  <c r="AN233"/>
  <c r="BF233"/>
  <c r="BF442"/>
  <c r="AL235"/>
  <c r="AL444"/>
  <c r="BG235"/>
  <c r="BG444"/>
  <c r="CF235"/>
  <c r="CF444"/>
  <c r="CT235"/>
  <c r="CT444"/>
  <c r="CX236"/>
  <c r="CX445"/>
  <c r="CD236"/>
  <c r="CD445"/>
  <c r="BH236"/>
  <c r="BH445"/>
  <c r="AL236"/>
  <c r="AY236"/>
  <c r="AH236"/>
  <c r="CN236"/>
  <c r="CN445" s="1"/>
  <c r="CE236"/>
  <c r="CE445" s="1"/>
  <c r="BV236"/>
  <c r="BV445" s="1"/>
  <c r="AR236"/>
  <c r="CV236"/>
  <c r="CV445"/>
  <c r="CM236"/>
  <c r="CM445"/>
  <c r="BD236"/>
  <c r="BD445"/>
  <c r="AP236"/>
  <c r="CU236"/>
  <c r="CU445" s="1"/>
  <c r="CL236"/>
  <c r="CL445" s="1"/>
  <c r="CB236"/>
  <c r="CB445" s="1"/>
  <c r="BC236"/>
  <c r="BC445" s="1"/>
  <c r="AM236"/>
  <c r="BO236"/>
  <c r="BO445"/>
  <c r="AN239"/>
  <c r="CT239"/>
  <c r="CT448" s="1"/>
  <c r="CB239"/>
  <c r="CB448" s="1"/>
  <c r="BK239"/>
  <c r="BK448" s="1"/>
  <c r="BB239"/>
  <c r="BB448" s="1"/>
  <c r="AL239"/>
  <c r="AI239"/>
  <c r="CL239"/>
  <c r="CL448" s="1"/>
  <c r="CA239"/>
  <c r="CA448" s="1"/>
  <c r="BP239"/>
  <c r="BP448" s="1"/>
  <c r="AR239"/>
  <c r="CU239"/>
  <c r="CU448"/>
  <c r="CJ239"/>
  <c r="CJ448"/>
  <c r="BZ239"/>
  <c r="BZ448"/>
  <c r="BF239"/>
  <c r="BF448"/>
  <c r="AQ239"/>
  <c r="AQ448"/>
  <c r="BO239"/>
  <c r="BO448"/>
  <c r="AP239"/>
  <c r="CI239"/>
  <c r="CI448" s="1"/>
  <c r="BX239"/>
  <c r="BX448" s="1"/>
  <c r="BD239"/>
  <c r="BD448" s="1"/>
  <c r="AM239"/>
  <c r="CR239"/>
  <c r="CR448"/>
  <c r="CH239"/>
  <c r="CH448"/>
  <c r="BN239"/>
  <c r="BN448"/>
  <c r="AJ239"/>
  <c r="AZ242"/>
  <c r="CD242"/>
  <c r="CD451"/>
  <c r="CN247"/>
  <c r="CN456"/>
  <c r="CN563" s="1"/>
  <c r="CX219"/>
  <c r="CX428" s="1"/>
  <c r="CI219"/>
  <c r="CI428" s="1"/>
  <c r="CA219"/>
  <c r="CA428" s="1"/>
  <c r="BS219"/>
  <c r="BS428" s="1"/>
  <c r="BD219"/>
  <c r="BD428" s="1"/>
  <c r="AR219"/>
  <c r="CV219"/>
  <c r="CV428"/>
  <c r="CN219"/>
  <c r="CN428"/>
  <c r="CF219"/>
  <c r="CF428"/>
  <c r="BG219"/>
  <c r="BG428"/>
  <c r="AX219"/>
  <c r="AH219"/>
  <c r="AY219"/>
  <c r="BH219"/>
  <c r="BH428" s="1"/>
  <c r="CJ219"/>
  <c r="CJ428" s="1"/>
  <c r="AJ224"/>
  <c r="CX228"/>
  <c r="CX437"/>
  <c r="CP228"/>
  <c r="CP437"/>
  <c r="CH228"/>
  <c r="CH437"/>
  <c r="BZ228"/>
  <c r="BZ437"/>
  <c r="AL228"/>
  <c r="CM228"/>
  <c r="CM437" s="1"/>
  <c r="BL228"/>
  <c r="BL437" s="1"/>
  <c r="AP228"/>
  <c r="CY228"/>
  <c r="CY437"/>
  <c r="BV228"/>
  <c r="BV437"/>
  <c r="AJ228"/>
  <c r="AZ228"/>
  <c r="BK228"/>
  <c r="BK437"/>
  <c r="BW228"/>
  <c r="BW437"/>
  <c r="AI231"/>
  <c r="BZ231"/>
  <c r="BZ440" s="1"/>
  <c r="AI232"/>
  <c r="BR232"/>
  <c r="BR441"/>
  <c r="CQ232"/>
  <c r="CQ441"/>
  <c r="AP233"/>
  <c r="CF233"/>
  <c r="CF442" s="1"/>
  <c r="AN235"/>
  <c r="CH235"/>
  <c r="CH444"/>
  <c r="AI236"/>
  <c r="BP236"/>
  <c r="BP445" s="1"/>
  <c r="CQ236"/>
  <c r="CQ445" s="1"/>
  <c r="AH239"/>
  <c r="BJ239"/>
  <c r="BJ448"/>
  <c r="CD239"/>
  <c r="CD448"/>
  <c r="CV239"/>
  <c r="CV448"/>
  <c r="BH247"/>
  <c r="BH456"/>
  <c r="BH563" s="1"/>
  <c r="BC254"/>
  <c r="BC463" s="1"/>
  <c r="AX240"/>
  <c r="BJ240"/>
  <c r="BJ449"/>
  <c r="CD240"/>
  <c r="CD449"/>
  <c r="CP240"/>
  <c r="CP449"/>
  <c r="AX241"/>
  <c r="BJ241"/>
  <c r="BJ450" s="1"/>
  <c r="CR241"/>
  <c r="CR450" s="1"/>
  <c r="AY256"/>
  <c r="AI256"/>
  <c r="CJ256"/>
  <c r="CJ465" s="1"/>
  <c r="BS256"/>
  <c r="BS465" s="1"/>
  <c r="BB256"/>
  <c r="BB465" s="1"/>
  <c r="AL256"/>
  <c r="CA256"/>
  <c r="CA465"/>
  <c r="BR256"/>
  <c r="BR465"/>
  <c r="BH256"/>
  <c r="BH465"/>
  <c r="AV256"/>
  <c r="CT256"/>
  <c r="CT465" s="1"/>
  <c r="BG256"/>
  <c r="BG465" s="1"/>
  <c r="AU256"/>
  <c r="CR256"/>
  <c r="CR465"/>
  <c r="CI256"/>
  <c r="CI465"/>
  <c r="BZ256"/>
  <c r="BZ465"/>
  <c r="BP256"/>
  <c r="BP465"/>
  <c r="AT256"/>
  <c r="AT465"/>
  <c r="BO256"/>
  <c r="BO465"/>
  <c r="BF256"/>
  <c r="BF465"/>
  <c r="AR256"/>
  <c r="CQ256"/>
  <c r="CQ465" s="1"/>
  <c r="CH256"/>
  <c r="CH465" s="1"/>
  <c r="BX256"/>
  <c r="BX465" s="1"/>
  <c r="AQ256"/>
  <c r="AQ465" s="1"/>
  <c r="CY256"/>
  <c r="CY465" s="1"/>
  <c r="CP256"/>
  <c r="CP465" s="1"/>
  <c r="CF256"/>
  <c r="CF465" s="1"/>
  <c r="CN256"/>
  <c r="CN465" s="1"/>
  <c r="BC256"/>
  <c r="BC465" s="1"/>
  <c r="CM256"/>
  <c r="CM465" s="1"/>
  <c r="BT256"/>
  <c r="BT465" s="1"/>
  <c r="CL256"/>
  <c r="CL465" s="1"/>
  <c r="AZ256"/>
  <c r="BN256"/>
  <c r="BN465"/>
  <c r="AX256"/>
  <c r="BL256"/>
  <c r="BL465" s="1"/>
  <c r="AY240"/>
  <c r="BT240"/>
  <c r="BT449"/>
  <c r="AG450"/>
  <c r="AZ241"/>
  <c r="BT243"/>
  <c r="BT452"/>
  <c r="AH256"/>
  <c r="BV256"/>
  <c r="BV465" s="1"/>
  <c r="CX256"/>
  <c r="CX465" s="1"/>
  <c r="AQ273"/>
  <c r="AQ482" s="1"/>
  <c r="CV273"/>
  <c r="CV482" s="1"/>
  <c r="CE273"/>
  <c r="CE482" s="1"/>
  <c r="BN273"/>
  <c r="BN482" s="1"/>
  <c r="AR273"/>
  <c r="CT273"/>
  <c r="CT482"/>
  <c r="CJ273"/>
  <c r="CJ482"/>
  <c r="AV273"/>
  <c r="CW273"/>
  <c r="CW482" s="1"/>
  <c r="CI273"/>
  <c r="CI482" s="1"/>
  <c r="BZ273"/>
  <c r="BZ482" s="1"/>
  <c r="BP273"/>
  <c r="BP482" s="1"/>
  <c r="BG273"/>
  <c r="BG482" s="1"/>
  <c r="AU273"/>
  <c r="CR273"/>
  <c r="CR482"/>
  <c r="AT273"/>
  <c r="CQ273"/>
  <c r="CQ482" s="1"/>
  <c r="CH273"/>
  <c r="CH482" s="1"/>
  <c r="BX273"/>
  <c r="BX482" s="1"/>
  <c r="BO273"/>
  <c r="BO482" s="1"/>
  <c r="BF273"/>
  <c r="BF482" s="1"/>
  <c r="V273"/>
  <c r="BD273"/>
  <c r="BD482"/>
  <c r="AP273"/>
  <c r="BR273"/>
  <c r="BR482" s="1"/>
  <c r="AZ273"/>
  <c r="AY273"/>
  <c r="CU273"/>
  <c r="CU482" s="1"/>
  <c r="CD273"/>
  <c r="CD482" s="1"/>
  <c r="BL273"/>
  <c r="BL482" s="1"/>
  <c r="AX273"/>
  <c r="BK273"/>
  <c r="BK482"/>
  <c r="AN273"/>
  <c r="CP273"/>
  <c r="CP482" s="1"/>
  <c r="CB273"/>
  <c r="CB482" s="1"/>
  <c r="AM273"/>
  <c r="CL273"/>
  <c r="CL482"/>
  <c r="BH273"/>
  <c r="BH482"/>
  <c r="BC273"/>
  <c r="BC482"/>
  <c r="CF273"/>
  <c r="CF482"/>
  <c r="CA273"/>
  <c r="CA482"/>
  <c r="BB273"/>
  <c r="BB482"/>
  <c r="BW273"/>
  <c r="BW482"/>
  <c r="CY273"/>
  <c r="CY482"/>
  <c r="BV273"/>
  <c r="BV482"/>
  <c r="AL273"/>
  <c r="AJ273"/>
  <c r="CX273"/>
  <c r="CX482"/>
  <c r="BT273"/>
  <c r="BT482"/>
  <c r="AI273"/>
  <c r="BS273"/>
  <c r="BS482" s="1"/>
  <c r="AH273"/>
  <c r="CN273"/>
  <c r="CN482"/>
  <c r="CM273"/>
  <c r="CM482"/>
  <c r="BJ273"/>
  <c r="BJ482"/>
  <c r="CV240"/>
  <c r="CV449"/>
  <c r="CN240"/>
  <c r="CN449"/>
  <c r="CF240"/>
  <c r="CF449"/>
  <c r="BX240"/>
  <c r="BX449"/>
  <c r="BP240"/>
  <c r="BP449"/>
  <c r="BH240"/>
  <c r="BH449"/>
  <c r="AZ240"/>
  <c r="AJ240"/>
  <c r="CX240"/>
  <c r="CX449"/>
  <c r="BW240"/>
  <c r="BW449"/>
  <c r="BF240"/>
  <c r="BF449"/>
  <c r="AT240"/>
  <c r="AL240"/>
  <c r="BK240"/>
  <c r="BK449"/>
  <c r="BV240"/>
  <c r="BV449"/>
  <c r="CQ240"/>
  <c r="CQ449"/>
  <c r="CN241"/>
  <c r="CN450"/>
  <c r="CF241"/>
  <c r="CF450"/>
  <c r="AY241"/>
  <c r="AI241"/>
  <c r="AI450" s="1"/>
  <c r="CD241"/>
  <c r="CD450" s="1"/>
  <c r="BT241"/>
  <c r="BT450" s="1"/>
  <c r="BC241"/>
  <c r="BC450" s="1"/>
  <c r="AN241"/>
  <c r="CI241"/>
  <c r="CI450"/>
  <c r="BZ241"/>
  <c r="BZ450"/>
  <c r="BO241"/>
  <c r="BO450"/>
  <c r="BF241"/>
  <c r="BF450"/>
  <c r="AR241"/>
  <c r="CH241"/>
  <c r="CH450" s="1"/>
  <c r="BW241"/>
  <c r="BW450" s="1"/>
  <c r="BK241"/>
  <c r="BK450" s="1"/>
  <c r="BV241"/>
  <c r="BV450" s="1"/>
  <c r="AJ256"/>
  <c r="BW256"/>
  <c r="BW465"/>
  <c r="AH240"/>
  <c r="BB240"/>
  <c r="BB449" s="1"/>
  <c r="BL240"/>
  <c r="BL449" s="1"/>
  <c r="CH240"/>
  <c r="CH449" s="1"/>
  <c r="AH241"/>
  <c r="BB241"/>
  <c r="BB450"/>
  <c r="BL241"/>
  <c r="BL450"/>
  <c r="CU241"/>
  <c r="CU450"/>
  <c r="AN243"/>
  <c r="CR243"/>
  <c r="CR452" s="1"/>
  <c r="CA243"/>
  <c r="CA452" s="1"/>
  <c r="BR243"/>
  <c r="BR452" s="1"/>
  <c r="AZ243"/>
  <c r="AI243"/>
  <c r="CH243"/>
  <c r="CH452" s="1"/>
  <c r="BX243"/>
  <c r="BX452" s="1"/>
  <c r="BO243"/>
  <c r="BO452" s="1"/>
  <c r="BF243"/>
  <c r="BF452" s="1"/>
  <c r="AR243"/>
  <c r="AR452" s="1"/>
  <c r="CQ243"/>
  <c r="CQ452" s="1"/>
  <c r="AQ243"/>
  <c r="AQ452" s="1"/>
  <c r="CP243"/>
  <c r="CP452" s="1"/>
  <c r="CF243"/>
  <c r="CF452" s="1"/>
  <c r="BW243"/>
  <c r="BW452" s="1"/>
  <c r="BN243"/>
  <c r="BN452" s="1"/>
  <c r="BD243"/>
  <c r="BD452" s="1"/>
  <c r="AP243"/>
  <c r="AP452" s="1"/>
  <c r="CY243"/>
  <c r="CY452" s="1"/>
  <c r="AM243"/>
  <c r="CX243"/>
  <c r="CX452"/>
  <c r="CN243"/>
  <c r="CN452"/>
  <c r="CE243"/>
  <c r="CE452"/>
  <c r="BV243"/>
  <c r="BV452"/>
  <c r="BL243"/>
  <c r="BL452"/>
  <c r="BC243"/>
  <c r="BC452"/>
  <c r="AL243"/>
  <c r="CM243"/>
  <c r="CM452" s="1"/>
  <c r="AM256"/>
  <c r="CB256"/>
  <c r="CB465"/>
  <c r="AQ226"/>
  <c r="AQ435"/>
  <c r="CL226"/>
  <c r="CL435"/>
  <c r="BT226"/>
  <c r="BT435"/>
  <c r="BK226"/>
  <c r="BK435"/>
  <c r="AN226"/>
  <c r="AX226"/>
  <c r="BH226"/>
  <c r="BH435"/>
  <c r="BR226"/>
  <c r="BR435"/>
  <c r="CA226"/>
  <c r="CA435"/>
  <c r="CU226"/>
  <c r="CU435"/>
  <c r="CR238"/>
  <c r="CR447"/>
  <c r="CJ238"/>
  <c r="CJ447"/>
  <c r="CB238"/>
  <c r="CB447"/>
  <c r="BT238"/>
  <c r="BT447"/>
  <c r="BL238"/>
  <c r="BL447"/>
  <c r="BD238"/>
  <c r="BD447"/>
  <c r="AR238"/>
  <c r="CY238"/>
  <c r="CY447" s="1"/>
  <c r="CH238"/>
  <c r="CH447" s="1"/>
  <c r="BP238"/>
  <c r="BP447" s="1"/>
  <c r="AX238"/>
  <c r="AH238"/>
  <c r="BK238"/>
  <c r="BK447" s="1"/>
  <c r="BB238"/>
  <c r="BB447" s="1"/>
  <c r="AL238"/>
  <c r="AZ238"/>
  <c r="BV238"/>
  <c r="BV447" s="1"/>
  <c r="CP238"/>
  <c r="CP447" s="1"/>
  <c r="AI240"/>
  <c r="BC240"/>
  <c r="BC449"/>
  <c r="CR240"/>
  <c r="CR449"/>
  <c r="AJ241"/>
  <c r="BX241"/>
  <c r="BX450" s="1"/>
  <c r="CJ241"/>
  <c r="CJ450" s="1"/>
  <c r="CV241"/>
  <c r="CV450" s="1"/>
  <c r="AH243"/>
  <c r="BH243"/>
  <c r="BH452"/>
  <c r="BZ243"/>
  <c r="BZ452"/>
  <c r="CI244"/>
  <c r="CI453"/>
  <c r="BN244"/>
  <c r="BN453"/>
  <c r="BG244"/>
  <c r="BG453"/>
  <c r="AY244"/>
  <c r="AI244"/>
  <c r="CX244"/>
  <c r="CX453"/>
  <c r="CH244"/>
  <c r="CH453"/>
  <c r="BK244"/>
  <c r="BK453"/>
  <c r="AP244"/>
  <c r="CU244"/>
  <c r="CU453" s="1"/>
  <c r="CM244"/>
  <c r="CM453" s="1"/>
  <c r="AR244"/>
  <c r="CD244"/>
  <c r="CD453"/>
  <c r="BV244"/>
  <c r="BV453"/>
  <c r="BL244"/>
  <c r="BL453"/>
  <c r="AQ244"/>
  <c r="AQ453"/>
  <c r="CT244"/>
  <c r="CT453"/>
  <c r="CL244"/>
  <c r="CL453"/>
  <c r="BT244"/>
  <c r="BT453"/>
  <c r="BD244"/>
  <c r="BD453"/>
  <c r="AN244"/>
  <c r="CB244"/>
  <c r="CB453" s="1"/>
  <c r="BC244"/>
  <c r="BC453" s="1"/>
  <c r="AM244"/>
  <c r="CR244"/>
  <c r="CR453"/>
  <c r="CJ244"/>
  <c r="CJ453"/>
  <c r="BS244"/>
  <c r="BS453"/>
  <c r="AL244"/>
  <c r="BW244"/>
  <c r="BW453" s="1"/>
  <c r="AN256"/>
  <c r="AU245"/>
  <c r="BG245"/>
  <c r="BG454" s="1"/>
  <c r="BG562" s="1"/>
  <c r="CN245"/>
  <c r="CN454" s="1"/>
  <c r="CV257"/>
  <c r="CV466" s="1"/>
  <c r="CN257"/>
  <c r="CN466" s="1"/>
  <c r="CF257"/>
  <c r="CF466" s="1"/>
  <c r="BX257"/>
  <c r="BX466" s="1"/>
  <c r="BP257"/>
  <c r="BP466" s="1"/>
  <c r="BH257"/>
  <c r="BH466" s="1"/>
  <c r="AZ257"/>
  <c r="AL257"/>
  <c r="CR257"/>
  <c r="CR466" s="1"/>
  <c r="CA257"/>
  <c r="CA466" s="1"/>
  <c r="BJ257"/>
  <c r="BJ466" s="1"/>
  <c r="AJ257"/>
  <c r="AJ466" s="1"/>
  <c r="CQ257"/>
  <c r="CQ466" s="1"/>
  <c r="CH257"/>
  <c r="CH466" s="1"/>
  <c r="AQ257"/>
  <c r="AQ466" s="1"/>
  <c r="BW257"/>
  <c r="BW466" s="1"/>
  <c r="BN257"/>
  <c r="BN466" s="1"/>
  <c r="BD257"/>
  <c r="BD466" s="1"/>
  <c r="CY257"/>
  <c r="CY466" s="1"/>
  <c r="CP257"/>
  <c r="CP466" s="1"/>
  <c r="AP257"/>
  <c r="CE257"/>
  <c r="CE466"/>
  <c r="BV257"/>
  <c r="BV466"/>
  <c r="BL257"/>
  <c r="BL466"/>
  <c r="BC257"/>
  <c r="BC466"/>
  <c r="AN257"/>
  <c r="CX257"/>
  <c r="CX466" s="1"/>
  <c r="AM257"/>
  <c r="AY257"/>
  <c r="AH257"/>
  <c r="CB257"/>
  <c r="CB466"/>
  <c r="CU257"/>
  <c r="CU466"/>
  <c r="AG454"/>
  <c r="AV245"/>
  <c r="BH245"/>
  <c r="BH454"/>
  <c r="BR245"/>
  <c r="BR454"/>
  <c r="CD245"/>
  <c r="CD454"/>
  <c r="AI257"/>
  <c r="BK257"/>
  <c r="BK466" s="1"/>
  <c r="CD257"/>
  <c r="CD466" s="1"/>
  <c r="CF245"/>
  <c r="CF454" s="1"/>
  <c r="BX245"/>
  <c r="BX454" s="1"/>
  <c r="AY245"/>
  <c r="AJ245"/>
  <c r="CL245"/>
  <c r="CL454" s="1"/>
  <c r="CB245"/>
  <c r="CB454" s="1"/>
  <c r="BS245"/>
  <c r="BS454" s="1"/>
  <c r="BB245"/>
  <c r="BB454" s="1"/>
  <c r="AM245"/>
  <c r="CT245"/>
  <c r="CT454"/>
  <c r="CJ245"/>
  <c r="CJ454"/>
  <c r="CR245"/>
  <c r="CR454"/>
  <c r="CI245"/>
  <c r="CI454"/>
  <c r="AX245"/>
  <c r="I247"/>
  <c r="J247" s="1"/>
  <c r="K247"/>
  <c r="L247" s="1"/>
  <c r="N247"/>
  <c r="O247" s="1"/>
  <c r="P247"/>
  <c r="Q247" s="1"/>
  <c r="R247" s="1"/>
  <c r="S247" s="1"/>
  <c r="T247"/>
  <c r="U247" s="1"/>
  <c r="V247" s="1"/>
  <c r="AR257"/>
  <c r="BO257"/>
  <c r="BO466" s="1"/>
  <c r="AH245"/>
  <c r="AZ245"/>
  <c r="BJ245"/>
  <c r="BJ454" s="1"/>
  <c r="CE245"/>
  <c r="CE454" s="1"/>
  <c r="CQ245"/>
  <c r="CQ454" s="1"/>
  <c r="AT257"/>
  <c r="CI257"/>
  <c r="CI466"/>
  <c r="CV258"/>
  <c r="CV467"/>
  <c r="CN258"/>
  <c r="CN467"/>
  <c r="CF258"/>
  <c r="CF467"/>
  <c r="BX258"/>
  <c r="BX467"/>
  <c r="BP258"/>
  <c r="BP467"/>
  <c r="BH258"/>
  <c r="BH467"/>
  <c r="AZ258"/>
  <c r="AL258"/>
  <c r="CP258"/>
  <c r="CP467"/>
  <c r="BO258"/>
  <c r="BO467"/>
  <c r="AU258"/>
  <c r="AU467"/>
  <c r="CW258"/>
  <c r="CW467"/>
  <c r="CT258"/>
  <c r="CT467"/>
  <c r="CJ258"/>
  <c r="CJ467"/>
  <c r="CA258"/>
  <c r="CA467"/>
  <c r="BR258"/>
  <c r="BR467"/>
  <c r="AV258"/>
  <c r="BG258"/>
  <c r="BG467" s="1"/>
  <c r="AT258"/>
  <c r="CR258"/>
  <c r="CR467"/>
  <c r="CI258"/>
  <c r="CI467"/>
  <c r="BZ258"/>
  <c r="BZ467"/>
  <c r="BF258"/>
  <c r="BF467"/>
  <c r="AR258"/>
  <c r="AQ258"/>
  <c r="AQ467" s="1"/>
  <c r="CQ258"/>
  <c r="CQ467" s="1"/>
  <c r="CH258"/>
  <c r="CH467" s="1"/>
  <c r="BW258"/>
  <c r="BW467" s="1"/>
  <c r="BN258"/>
  <c r="BN467" s="1"/>
  <c r="BD258"/>
  <c r="BD467" s="1"/>
  <c r="CY258"/>
  <c r="CY467" s="1"/>
  <c r="CE258"/>
  <c r="CE467" s="1"/>
  <c r="BV258"/>
  <c r="BV467" s="1"/>
  <c r="BL258"/>
  <c r="BL467" s="1"/>
  <c r="BC258"/>
  <c r="BC467" s="1"/>
  <c r="AN258"/>
  <c r="AN467" s="1"/>
  <c r="AV212"/>
  <c r="AV551"/>
  <c r="BD212"/>
  <c r="BD551"/>
  <c r="BJ212"/>
  <c r="BJ551"/>
  <c r="BO212"/>
  <c r="BO551"/>
  <c r="BT212"/>
  <c r="BT551"/>
  <c r="BZ212"/>
  <c r="BZ551"/>
  <c r="CE212"/>
  <c r="CE551"/>
  <c r="CJ212"/>
  <c r="CJ551"/>
  <c r="CP212"/>
  <c r="CP551"/>
  <c r="AI245"/>
  <c r="BK245"/>
  <c r="BK454"/>
  <c r="BT245"/>
  <c r="BT454"/>
  <c r="AU257"/>
  <c r="CJ257"/>
  <c r="CJ466" s="1"/>
  <c r="AH258"/>
  <c r="AH467" s="1"/>
  <c r="BJ258"/>
  <c r="BJ467" s="1"/>
  <c r="CB258"/>
  <c r="CB467" s="1"/>
  <c r="CU258"/>
  <c r="CU467" s="1"/>
  <c r="AF10"/>
  <c r="AG292"/>
  <c r="AG485"/>
  <c r="AG381"/>
  <c r="AG315"/>
  <c r="AG489"/>
  <c r="AG36"/>
  <c r="Z5" i="13" s="1"/>
  <c r="AL267" i="10"/>
  <c r="CT267"/>
  <c r="CT476" s="1"/>
  <c r="CB267"/>
  <c r="CB476" s="1"/>
  <c r="BK267"/>
  <c r="BK476" s="1"/>
  <c r="AM267"/>
  <c r="CU267"/>
  <c r="CU476"/>
  <c r="CL267"/>
  <c r="CL476"/>
  <c r="BH267"/>
  <c r="BH476"/>
  <c r="AX267"/>
  <c r="CJ267"/>
  <c r="CJ476" s="1"/>
  <c r="CA267"/>
  <c r="CA476" s="1"/>
  <c r="BR267"/>
  <c r="BR476" s="1"/>
  <c r="AV267"/>
  <c r="V267"/>
  <c r="U267"/>
  <c r="T267" s="1"/>
  <c r="BP267"/>
  <c r="BP476" s="1"/>
  <c r="BG267"/>
  <c r="BG476" s="1"/>
  <c r="AU267"/>
  <c r="CR267"/>
  <c r="CR476"/>
  <c r="CI267"/>
  <c r="CI476"/>
  <c r="BZ267"/>
  <c r="BZ476"/>
  <c r="AT267"/>
  <c r="BX267"/>
  <c r="BX476" s="1"/>
  <c r="BO267"/>
  <c r="BO476" s="1"/>
  <c r="BF267"/>
  <c r="BF476" s="1"/>
  <c r="AR267"/>
  <c r="BD267"/>
  <c r="BD476"/>
  <c r="BV267"/>
  <c r="BV476"/>
  <c r="CM267"/>
  <c r="CM476"/>
  <c r="BD261"/>
  <c r="BD470"/>
  <c r="BB263"/>
  <c r="BB472"/>
  <c r="CY263"/>
  <c r="CY472"/>
  <c r="AH267"/>
  <c r="CP279"/>
  <c r="CP488" s="1"/>
  <c r="CD279"/>
  <c r="CD488" s="1"/>
  <c r="BK279"/>
  <c r="BK488" s="1"/>
  <c r="AT279"/>
  <c r="AQ279"/>
  <c r="AQ488"/>
  <c r="CJ279"/>
  <c r="CJ488"/>
  <c r="BW279"/>
  <c r="BW488"/>
  <c r="AM279"/>
  <c r="CU279"/>
  <c r="CU488" s="1"/>
  <c r="CE279"/>
  <c r="CE488" s="1"/>
  <c r="AU279"/>
  <c r="CM279"/>
  <c r="CM488"/>
  <c r="BV279"/>
  <c r="BV488"/>
  <c r="BF279"/>
  <c r="BF488"/>
  <c r="AR279"/>
  <c r="CL279"/>
  <c r="CL488" s="1"/>
  <c r="BN279"/>
  <c r="BN488" s="1"/>
  <c r="AP279"/>
  <c r="CT279"/>
  <c r="CT488"/>
  <c r="BT279"/>
  <c r="BT488"/>
  <c r="BD279"/>
  <c r="BD488" s="1"/>
  <c r="AN279"/>
  <c r="CB279"/>
  <c r="CB488"/>
  <c r="BC279"/>
  <c r="BC488"/>
  <c r="AL279"/>
  <c r="CR279"/>
  <c r="CR488" s="1"/>
  <c r="CF279"/>
  <c r="CF488" s="1"/>
  <c r="BR279"/>
  <c r="BR488" s="1"/>
  <c r="BB279"/>
  <c r="BB488" s="1"/>
  <c r="V279"/>
  <c r="U279" s="1"/>
  <c r="T279" s="1"/>
  <c r="S279" s="1"/>
  <c r="R279"/>
  <c r="Q279" s="1"/>
  <c r="P279" s="1"/>
  <c r="O279" s="1"/>
  <c r="N279" s="1"/>
  <c r="M279" s="1"/>
  <c r="L279" s="1"/>
  <c r="K279" s="1"/>
  <c r="J279" s="1"/>
  <c r="I279" s="1"/>
  <c r="H279" s="1"/>
  <c r="CQ279"/>
  <c r="CQ488"/>
  <c r="BP279"/>
  <c r="BP488"/>
  <c r="AZ279"/>
  <c r="CA279"/>
  <c r="CA488" s="1"/>
  <c r="BO279"/>
  <c r="BO488" s="1"/>
  <c r="BO574"/>
  <c r="AY279"/>
  <c r="BL279"/>
  <c r="BL488" s="1"/>
  <c r="BL574" s="1"/>
  <c r="AX279"/>
  <c r="X257"/>
  <c r="Y257"/>
  <c r="CV259"/>
  <c r="CV468"/>
  <c r="CN259"/>
  <c r="CN468"/>
  <c r="CF259"/>
  <c r="CF468"/>
  <c r="BX259"/>
  <c r="BX468"/>
  <c r="BP259"/>
  <c r="BP468"/>
  <c r="BH259"/>
  <c r="BH468"/>
  <c r="AZ259"/>
  <c r="AJ259"/>
  <c r="CM259"/>
  <c r="CM468"/>
  <c r="BV259"/>
  <c r="BV468"/>
  <c r="BD259"/>
  <c r="BD468"/>
  <c r="AQ259"/>
  <c r="AQ468"/>
  <c r="CL259"/>
  <c r="CL468"/>
  <c r="CJ259"/>
  <c r="CJ468"/>
  <c r="AY259"/>
  <c r="BJ259"/>
  <c r="BJ468" s="1"/>
  <c r="BS259"/>
  <c r="BS468" s="1"/>
  <c r="CB259"/>
  <c r="CB468" s="1"/>
  <c r="AZ260"/>
  <c r="BX260"/>
  <c r="BX469"/>
  <c r="AG470"/>
  <c r="BV261"/>
  <c r="BV470" s="1"/>
  <c r="CH261"/>
  <c r="CH470" s="1"/>
  <c r="BC263"/>
  <c r="BC472" s="1"/>
  <c r="BT263"/>
  <c r="BT472" s="1"/>
  <c r="AI267"/>
  <c r="BJ267"/>
  <c r="BJ476"/>
  <c r="BW267"/>
  <c r="BW476"/>
  <c r="CN267"/>
  <c r="CN476"/>
  <c r="AH279"/>
  <c r="BS279"/>
  <c r="BS488" s="1"/>
  <c r="CN279"/>
  <c r="CN488"/>
  <c r="CX261"/>
  <c r="CX470" s="1"/>
  <c r="CP261"/>
  <c r="CP470" s="1"/>
  <c r="CI261"/>
  <c r="CI470" s="1"/>
  <c r="CA261"/>
  <c r="CA470" s="1"/>
  <c r="BS261"/>
  <c r="BS470" s="1"/>
  <c r="BK261"/>
  <c r="BK470" s="1"/>
  <c r="AP261"/>
  <c r="CU261"/>
  <c r="CU470"/>
  <c r="CL261"/>
  <c r="CL470"/>
  <c r="BT261"/>
  <c r="BT470"/>
  <c r="BB261"/>
  <c r="BB470"/>
  <c r="AM261"/>
  <c r="CB261"/>
  <c r="CB470"/>
  <c r="BJ261"/>
  <c r="BJ470"/>
  <c r="AL261"/>
  <c r="CT261"/>
  <c r="CT470" s="1"/>
  <c r="CJ261"/>
  <c r="CJ470" s="1"/>
  <c r="AZ261"/>
  <c r="AJ261"/>
  <c r="BR261"/>
  <c r="BR470" s="1"/>
  <c r="BH261"/>
  <c r="BH470" s="1"/>
  <c r="AY261"/>
  <c r="AI261"/>
  <c r="CR261"/>
  <c r="CR470" s="1"/>
  <c r="BZ261"/>
  <c r="BZ470" s="1"/>
  <c r="AX261"/>
  <c r="AH261"/>
  <c r="BF261"/>
  <c r="BF470" s="1"/>
  <c r="AN263"/>
  <c r="CV263"/>
  <c r="CV472"/>
  <c r="CE263"/>
  <c r="CE472"/>
  <c r="BN263"/>
  <c r="BN472"/>
  <c r="AR263"/>
  <c r="BR263"/>
  <c r="BR472" s="1"/>
  <c r="BH263"/>
  <c r="BH472" s="1"/>
  <c r="AX263"/>
  <c r="AG472"/>
  <c r="CT263"/>
  <c r="CT472" s="1"/>
  <c r="CJ263"/>
  <c r="CJ472" s="1"/>
  <c r="CA263"/>
  <c r="CA472" s="1"/>
  <c r="AV263"/>
  <c r="BZ263"/>
  <c r="BZ472"/>
  <c r="BP263"/>
  <c r="BP472"/>
  <c r="BG263"/>
  <c r="BG472"/>
  <c r="AU263"/>
  <c r="V263"/>
  <c r="CR263"/>
  <c r="CR472" s="1"/>
  <c r="CI263"/>
  <c r="CI472" s="1"/>
  <c r="AT263"/>
  <c r="CH263"/>
  <c r="CH472"/>
  <c r="BX263"/>
  <c r="BX472"/>
  <c r="BO263"/>
  <c r="BO472"/>
  <c r="BF263"/>
  <c r="BF472"/>
  <c r="AQ263"/>
  <c r="AQ472"/>
  <c r="AJ267"/>
  <c r="CP267"/>
  <c r="CP476" s="1"/>
  <c r="AI279"/>
  <c r="AI259"/>
  <c r="BB259"/>
  <c r="BB468" s="1"/>
  <c r="BK259"/>
  <c r="BK468" s="1"/>
  <c r="BT259"/>
  <c r="BT468" s="1"/>
  <c r="CE259"/>
  <c r="CE468" s="1"/>
  <c r="CX260"/>
  <c r="CX469" s="1"/>
  <c r="CP260"/>
  <c r="CP469" s="1"/>
  <c r="CH260"/>
  <c r="CH469" s="1"/>
  <c r="BZ260"/>
  <c r="BZ469" s="1"/>
  <c r="BR260"/>
  <c r="BR469" s="1"/>
  <c r="BJ260"/>
  <c r="BJ469" s="1"/>
  <c r="BB260"/>
  <c r="BB469" s="1"/>
  <c r="AM260"/>
  <c r="CL260"/>
  <c r="CL469"/>
  <c r="BT260"/>
  <c r="BT469"/>
  <c r="BC260"/>
  <c r="BC469"/>
  <c r="AN260"/>
  <c r="CT260"/>
  <c r="CT469" s="1"/>
  <c r="CB260"/>
  <c r="CB469" s="1"/>
  <c r="CJ260"/>
  <c r="CJ469" s="1"/>
  <c r="BS260"/>
  <c r="BS469" s="1"/>
  <c r="AJ260"/>
  <c r="CR260"/>
  <c r="CR469"/>
  <c r="CA260"/>
  <c r="CA469"/>
  <c r="CI260"/>
  <c r="CI469"/>
  <c r="BH260"/>
  <c r="BH469"/>
  <c r="AY260"/>
  <c r="AH260"/>
  <c r="CD260"/>
  <c r="CD469"/>
  <c r="AN261"/>
  <c r="BW261"/>
  <c r="BW470" s="1"/>
  <c r="CM261"/>
  <c r="CM470" s="1"/>
  <c r="AH263"/>
  <c r="BD263"/>
  <c r="BD472"/>
  <c r="BV263"/>
  <c r="BV472"/>
  <c r="CM263"/>
  <c r="CM472"/>
  <c r="AN267"/>
  <c r="AJ279"/>
  <c r="CV279"/>
  <c r="CV488"/>
  <c r="AG431"/>
  <c r="AU234"/>
  <c r="BF234"/>
  <c r="BF443"/>
  <c r="BN234"/>
  <c r="BN443"/>
  <c r="BV234"/>
  <c r="BV443"/>
  <c r="CD234"/>
  <c r="CD443"/>
  <c r="CL234"/>
  <c r="CL443"/>
  <c r="AL259"/>
  <c r="CQ259"/>
  <c r="CQ468" s="1"/>
  <c r="AI260"/>
  <c r="BD260"/>
  <c r="BD469"/>
  <c r="BO260"/>
  <c r="BO469"/>
  <c r="CQ260"/>
  <c r="CQ469"/>
  <c r="BG261"/>
  <c r="BG470"/>
  <c r="AI263"/>
  <c r="BW263"/>
  <c r="BW472" s="1"/>
  <c r="CN263"/>
  <c r="CN472" s="1"/>
  <c r="AP267"/>
  <c r="BL267"/>
  <c r="BL476"/>
  <c r="CD267"/>
  <c r="CD476"/>
  <c r="CQ267"/>
  <c r="CQ476"/>
  <c r="AV279"/>
  <c r="BX279"/>
  <c r="BX488" s="1"/>
  <c r="AQ36"/>
  <c r="AJ5" i="13" s="1"/>
  <c r="V261" i="10"/>
  <c r="CY262"/>
  <c r="CY471" s="1"/>
  <c r="CD262"/>
  <c r="CD471" s="1"/>
  <c r="BH262"/>
  <c r="BH471" s="1"/>
  <c r="AN262"/>
  <c r="BT262"/>
  <c r="BT471"/>
  <c r="BL262"/>
  <c r="BL471"/>
  <c r="AT262"/>
  <c r="AX262"/>
  <c r="AX471" s="1"/>
  <c r="BG262"/>
  <c r="BG471" s="1"/>
  <c r="BP262"/>
  <c r="BP471" s="1"/>
  <c r="BX262"/>
  <c r="BX471" s="1"/>
  <c r="CY264"/>
  <c r="CY473" s="1"/>
  <c r="CQ264"/>
  <c r="CQ473" s="1"/>
  <c r="CI264"/>
  <c r="CI473" s="1"/>
  <c r="CA264"/>
  <c r="CA473" s="1"/>
  <c r="BS264"/>
  <c r="BS473" s="1"/>
  <c r="BK264"/>
  <c r="BK473" s="1"/>
  <c r="BC264"/>
  <c r="BC473" s="1"/>
  <c r="CL264"/>
  <c r="CL473" s="1"/>
  <c r="BT264"/>
  <c r="BT473" s="1"/>
  <c r="AN264"/>
  <c r="AX264"/>
  <c r="BH264"/>
  <c r="BH473" s="1"/>
  <c r="BR264"/>
  <c r="BR473" s="1"/>
  <c r="CU264"/>
  <c r="CU473" s="1"/>
  <c r="AN268"/>
  <c r="CR268"/>
  <c r="CR477"/>
  <c r="CA268"/>
  <c r="CA477"/>
  <c r="BR268"/>
  <c r="BR477"/>
  <c r="AZ268"/>
  <c r="AI268"/>
  <c r="AY268"/>
  <c r="BJ268"/>
  <c r="BJ477" s="1"/>
  <c r="AH262"/>
  <c r="AH471" s="1"/>
  <c r="AY262"/>
  <c r="CP262"/>
  <c r="CP471"/>
  <c r="CX262"/>
  <c r="CX471"/>
  <c r="AH264"/>
  <c r="AY264"/>
  <c r="CB264"/>
  <c r="CB473"/>
  <c r="AH268"/>
  <c r="BK268"/>
  <c r="BK477" s="1"/>
  <c r="BT268"/>
  <c r="BT477" s="1"/>
  <c r="CD268"/>
  <c r="CD477" s="1"/>
  <c r="CM268"/>
  <c r="CM477" s="1"/>
  <c r="CV268"/>
  <c r="CV477" s="1"/>
  <c r="AI262"/>
  <c r="AZ262"/>
  <c r="BZ262"/>
  <c r="BZ471" s="1"/>
  <c r="CH262"/>
  <c r="CH471" s="1"/>
  <c r="AI264"/>
  <c r="AZ264"/>
  <c r="BJ264"/>
  <c r="BJ473" s="1"/>
  <c r="CD264"/>
  <c r="CD473" s="1"/>
  <c r="CM264"/>
  <c r="CM473" s="1"/>
  <c r="CV264"/>
  <c r="CV473" s="1"/>
  <c r="AJ268"/>
  <c r="BB268"/>
  <c r="BB477"/>
  <c r="AJ262"/>
  <c r="BJ262"/>
  <c r="BJ471" s="1"/>
  <c r="BR262"/>
  <c r="BR471" s="1"/>
  <c r="CQ262"/>
  <c r="CQ471" s="1"/>
  <c r="AJ264"/>
  <c r="AL268"/>
  <c r="BC268"/>
  <c r="BC477" s="1"/>
  <c r="BL268"/>
  <c r="BL477" s="1"/>
  <c r="BV268"/>
  <c r="BV477" s="1"/>
  <c r="CE268"/>
  <c r="CE477" s="1"/>
  <c r="CN268"/>
  <c r="CN477" s="1"/>
  <c r="CX268"/>
  <c r="CX477" s="1"/>
  <c r="AL262"/>
  <c r="BB262"/>
  <c r="BB471"/>
  <c r="CA262"/>
  <c r="CA471"/>
  <c r="CI262"/>
  <c r="CI471"/>
  <c r="CR262"/>
  <c r="CR471"/>
  <c r="AL264"/>
  <c r="BB264"/>
  <c r="BB473" s="1"/>
  <c r="BL264"/>
  <c r="BL473" s="1"/>
  <c r="BV264"/>
  <c r="BV473" s="1"/>
  <c r="CE264"/>
  <c r="CE473" s="1"/>
  <c r="CN264"/>
  <c r="CN473" s="1"/>
  <c r="CX264"/>
  <c r="CX473" s="1"/>
  <c r="CR265"/>
  <c r="CR474" s="1"/>
  <c r="CJ265"/>
  <c r="CJ474" s="1"/>
  <c r="CB265"/>
  <c r="CB474" s="1"/>
  <c r="BT265"/>
  <c r="BT474" s="1"/>
  <c r="BL265"/>
  <c r="BL474" s="1"/>
  <c r="BD265"/>
  <c r="BD474" s="1"/>
  <c r="AR265"/>
  <c r="CL265"/>
  <c r="CL474"/>
  <c r="BK265"/>
  <c r="BK474"/>
  <c r="AM265"/>
  <c r="AY265"/>
  <c r="AM268"/>
  <c r="CY268"/>
  <c r="CY477" s="1"/>
  <c r="AN270"/>
  <c r="CM270"/>
  <c r="CM479"/>
  <c r="BV270"/>
  <c r="BV479"/>
  <c r="BD270"/>
  <c r="BD479"/>
  <c r="AQ270"/>
  <c r="AQ479"/>
  <c r="CU270"/>
  <c r="CU479"/>
  <c r="CD270"/>
  <c r="CD479"/>
  <c r="BL270"/>
  <c r="BL479"/>
  <c r="AP270"/>
  <c r="AP479"/>
  <c r="CL270"/>
  <c r="CL479"/>
  <c r="BT270"/>
  <c r="BT479"/>
  <c r="BC270"/>
  <c r="BC479"/>
  <c r="AM270"/>
  <c r="CT270"/>
  <c r="CT479" s="1"/>
  <c r="CB270"/>
  <c r="CB479" s="1"/>
  <c r="BK270"/>
  <c r="BK479" s="1"/>
  <c r="BB270"/>
  <c r="BB479" s="1"/>
  <c r="AL270"/>
  <c r="AL479" s="1"/>
  <c r="BP270"/>
  <c r="BP479" s="1"/>
  <c r="CE270"/>
  <c r="CE479" s="1"/>
  <c r="CQ270"/>
  <c r="CQ479" s="1"/>
  <c r="CT276"/>
  <c r="CT485" s="1"/>
  <c r="CL276"/>
  <c r="CL485" s="1"/>
  <c r="CD276"/>
  <c r="CD485" s="1"/>
  <c r="BV276"/>
  <c r="BV485" s="1"/>
  <c r="BN276"/>
  <c r="BN485" s="1"/>
  <c r="BF276"/>
  <c r="BF485" s="1"/>
  <c r="AU276"/>
  <c r="CX276"/>
  <c r="CX485"/>
  <c r="CF276"/>
  <c r="CF485"/>
  <c r="BO276"/>
  <c r="BO485"/>
  <c r="AT276"/>
  <c r="AV276"/>
  <c r="CR276"/>
  <c r="CR485"/>
  <c r="CI276"/>
  <c r="CI485"/>
  <c r="BZ276"/>
  <c r="BZ485"/>
  <c r="BP276"/>
  <c r="BP485"/>
  <c r="BG276"/>
  <c r="BG485"/>
  <c r="AR276"/>
  <c r="AQ276"/>
  <c r="AQ485" s="1"/>
  <c r="CQ276"/>
  <c r="CQ485" s="1"/>
  <c r="CH276"/>
  <c r="CH485" s="1"/>
  <c r="BX276"/>
  <c r="BX485" s="1"/>
  <c r="BD276"/>
  <c r="BD485" s="1"/>
  <c r="AP276"/>
  <c r="BW276"/>
  <c r="BW485"/>
  <c r="AN276"/>
  <c r="BC276"/>
  <c r="BC485" s="1"/>
  <c r="BT276"/>
  <c r="BT485" s="1"/>
  <c r="CT272"/>
  <c r="CT481" s="1"/>
  <c r="CL272"/>
  <c r="CL481" s="1"/>
  <c r="CD272"/>
  <c r="CD481" s="1"/>
  <c r="BV272"/>
  <c r="BV481" s="1"/>
  <c r="AT272"/>
  <c r="AX272"/>
  <c r="BZ272"/>
  <c r="BZ481" s="1"/>
  <c r="CQ272"/>
  <c r="CQ481" s="1"/>
  <c r="CR271"/>
  <c r="CR480" s="1"/>
  <c r="BW271"/>
  <c r="BW480" s="1"/>
  <c r="BB271"/>
  <c r="BB480" s="1"/>
  <c r="AM271"/>
  <c r="AX271"/>
  <c r="BG271"/>
  <c r="BG480" s="1"/>
  <c r="AH272"/>
  <c r="AY272"/>
  <c r="BH272"/>
  <c r="BH481" s="1"/>
  <c r="BR272"/>
  <c r="BR481" s="1"/>
  <c r="CI272"/>
  <c r="CI481" s="1"/>
  <c r="CT274"/>
  <c r="CT483" s="1"/>
  <c r="CL274"/>
  <c r="CL483" s="1"/>
  <c r="CD274"/>
  <c r="CD483" s="1"/>
  <c r="BV274"/>
  <c r="BV483" s="1"/>
  <c r="BN274"/>
  <c r="BN483" s="1"/>
  <c r="BF274"/>
  <c r="BF483" s="1"/>
  <c r="AU274"/>
  <c r="CU274"/>
  <c r="CU483"/>
  <c r="BT274"/>
  <c r="BT483"/>
  <c r="BC274"/>
  <c r="BC483"/>
  <c r="AN274"/>
  <c r="AY274"/>
  <c r="AZ280"/>
  <c r="AJ280"/>
  <c r="CY280"/>
  <c r="CY489"/>
  <c r="CH280"/>
  <c r="CH489"/>
  <c r="BX280"/>
  <c r="BX489"/>
  <c r="AU280"/>
  <c r="CV280"/>
  <c r="CV489" s="1"/>
  <c r="CE280"/>
  <c r="CE489" s="1"/>
  <c r="CE574" s="1"/>
  <c r="BN280"/>
  <c r="BN489" s="1"/>
  <c r="BD280"/>
  <c r="BD489" s="1"/>
  <c r="AQ280"/>
  <c r="AQ489" s="1"/>
  <c r="AQ574" s="1"/>
  <c r="BV280"/>
  <c r="BV489" s="1"/>
  <c r="CF280"/>
  <c r="CF489" s="1"/>
  <c r="CF574" s="1"/>
  <c r="AI272"/>
  <c r="AZ272"/>
  <c r="CA272"/>
  <c r="CA481" s="1"/>
  <c r="CR272"/>
  <c r="CR481" s="1"/>
  <c r="CR573" s="1"/>
  <c r="AI271"/>
  <c r="AZ271"/>
  <c r="BH271"/>
  <c r="BH480" s="1"/>
  <c r="BP271"/>
  <c r="BP480" s="1"/>
  <c r="BP573" s="1"/>
  <c r="BX271"/>
  <c r="BX480" s="1"/>
  <c r="CU271"/>
  <c r="CU480" s="1"/>
  <c r="AJ272"/>
  <c r="BJ272"/>
  <c r="BJ481"/>
  <c r="BS272"/>
  <c r="BS481"/>
  <c r="CJ272"/>
  <c r="CJ481"/>
  <c r="AI280"/>
  <c r="CI280"/>
  <c r="CI489" s="1"/>
  <c r="AJ271"/>
  <c r="CF271"/>
  <c r="CF480"/>
  <c r="CN271"/>
  <c r="CN480"/>
  <c r="CN573" s="1"/>
  <c r="AL272"/>
  <c r="BB272"/>
  <c r="BB481" s="1"/>
  <c r="BB573" s="1"/>
  <c r="CB272"/>
  <c r="CB481" s="1"/>
  <c r="AJ274"/>
  <c r="BB274"/>
  <c r="BB483"/>
  <c r="BK274"/>
  <c r="BK483"/>
  <c r="CE274"/>
  <c r="CE483"/>
  <c r="CN274"/>
  <c r="CN483"/>
  <c r="CX274"/>
  <c r="CX483"/>
  <c r="AQ277"/>
  <c r="AQ486"/>
  <c r="CJ277"/>
  <c r="CJ486"/>
  <c r="CA277"/>
  <c r="CA486"/>
  <c r="BJ277"/>
  <c r="BJ486"/>
  <c r="AL277"/>
  <c r="CY277"/>
  <c r="CY486" s="1"/>
  <c r="CH277"/>
  <c r="CH486" s="1"/>
  <c r="AX277"/>
  <c r="AX486" s="1"/>
  <c r="BH277"/>
  <c r="BH486"/>
  <c r="BR277"/>
  <c r="BR486"/>
  <c r="CM277"/>
  <c r="CM486"/>
  <c r="AL280"/>
  <c r="BC280"/>
  <c r="BC489" s="1"/>
  <c r="BC574" s="1"/>
  <c r="BZ280"/>
  <c r="BZ489"/>
  <c r="CT280"/>
  <c r="CT489"/>
  <c r="AS282"/>
  <c r="CN282"/>
  <c r="CN491" s="1"/>
  <c r="CN575"/>
  <c r="CG282"/>
  <c r="CG491"/>
  <c r="CG575" s="1"/>
  <c r="AR282"/>
  <c r="BP282"/>
  <c r="BP491"/>
  <c r="BP575" s="1"/>
  <c r="AV266"/>
  <c r="BF266"/>
  <c r="BF475"/>
  <c r="BF572" s="1"/>
  <c r="BT266"/>
  <c r="BT475"/>
  <c r="BT572" s="1"/>
  <c r="CR275"/>
  <c r="CR484"/>
  <c r="CJ275"/>
  <c r="CJ484"/>
  <c r="CB275"/>
  <c r="CB484"/>
  <c r="BT275"/>
  <c r="BT484"/>
  <c r="BL275"/>
  <c r="BL484"/>
  <c r="BD275"/>
  <c r="BD484"/>
  <c r="AR275"/>
  <c r="AX275"/>
  <c r="BP275"/>
  <c r="BP484"/>
  <c r="CH275"/>
  <c r="CH484"/>
  <c r="CY275"/>
  <c r="CY484"/>
  <c r="J70" i="9"/>
  <c r="K70"/>
  <c r="L70"/>
  <c r="Y205"/>
  <c r="Z205"/>
  <c r="R119"/>
  <c r="S119"/>
  <c r="Z191" i="10"/>
  <c r="AA191" s="1"/>
  <c r="Z177"/>
  <c r="O132"/>
  <c r="P132" s="1"/>
  <c r="O61"/>
  <c r="P61"/>
  <c r="Q61" s="1"/>
  <c r="R61"/>
  <c r="S61" s="1"/>
  <c r="T61" s="1"/>
  <c r="U61" s="1"/>
  <c r="V61" s="1"/>
  <c r="Y203" i="9"/>
  <c r="Y155"/>
  <c r="Z155"/>
  <c r="J58"/>
  <c r="K58"/>
  <c r="L58"/>
  <c r="Y202" i="3"/>
  <c r="Y447"/>
  <c r="X447"/>
  <c r="T118" i="1"/>
  <c r="AA383" i="3"/>
  <c r="AB138"/>
  <c r="AC138"/>
  <c r="AC244" i="9"/>
  <c r="AD244"/>
  <c r="AB489"/>
  <c r="K102" i="10"/>
  <c r="J102" s="1"/>
  <c r="I102"/>
  <c r="H102" s="1"/>
  <c r="K132"/>
  <c r="J132" s="1"/>
  <c r="I132"/>
  <c r="H132" s="1"/>
  <c r="O124"/>
  <c r="P124"/>
  <c r="Q124" s="1"/>
  <c r="R124" s="1"/>
  <c r="S124" s="1"/>
  <c r="T124" s="1"/>
  <c r="U124" s="1"/>
  <c r="V124" s="1"/>
  <c r="U175" i="9"/>
  <c r="T175"/>
  <c r="S175"/>
  <c r="R175"/>
  <c r="J221"/>
  <c r="Y67"/>
  <c r="Z67"/>
  <c r="X312"/>
  <c r="AC230" i="1"/>
  <c r="AD230" s="1"/>
  <c r="AE230" s="1"/>
  <c r="AF230" s="1"/>
  <c r="AF475" s="1"/>
  <c r="AB121" i="9"/>
  <c r="Y159" i="10"/>
  <c r="Z159" s="1"/>
  <c r="AA159" s="1"/>
  <c r="AB159" s="1"/>
  <c r="U159"/>
  <c r="T159" s="1"/>
  <c r="S159" s="1"/>
  <c r="R159" s="1"/>
  <c r="Q159" s="1"/>
  <c r="P159" s="1"/>
  <c r="O159" s="1"/>
  <c r="N159" s="1"/>
  <c r="Y130"/>
  <c r="Z130" s="1"/>
  <c r="AA130" s="1"/>
  <c r="AB130" s="1"/>
  <c r="AC130" s="1"/>
  <c r="AD130" s="1"/>
  <c r="AD375" s="1"/>
  <c r="K84"/>
  <c r="J84" s="1"/>
  <c r="I84"/>
  <c r="H84" s="1"/>
  <c r="O92"/>
  <c r="P92" s="1"/>
  <c r="Q92"/>
  <c r="R92" s="1"/>
  <c r="S92" s="1"/>
  <c r="T92" s="1"/>
  <c r="U92" s="1"/>
  <c r="V92" s="1"/>
  <c r="O201" i="9"/>
  <c r="P201"/>
  <c r="Q201"/>
  <c r="K119"/>
  <c r="J119"/>
  <c r="I119"/>
  <c r="H119"/>
  <c r="Y130"/>
  <c r="J61"/>
  <c r="AE131"/>
  <c r="O65" i="10"/>
  <c r="P65"/>
  <c r="J99"/>
  <c r="I99" s="1"/>
  <c r="H99" s="1"/>
  <c r="H344" s="1"/>
  <c r="Y60" i="3"/>
  <c r="Y85" i="9"/>
  <c r="Y330"/>
  <c r="J223" i="1"/>
  <c r="Z348" i="9"/>
  <c r="AA103"/>
  <c r="AA212"/>
  <c r="L193"/>
  <c r="P195" i="10"/>
  <c r="Y99"/>
  <c r="X344"/>
  <c r="Y82"/>
  <c r="Y63"/>
  <c r="K92"/>
  <c r="J92" s="1"/>
  <c r="I92"/>
  <c r="H92" s="1"/>
  <c r="Y69"/>
  <c r="Z69" s="1"/>
  <c r="AA69" s="1"/>
  <c r="AA133"/>
  <c r="BA609" i="9"/>
  <c r="O85"/>
  <c r="AA234" i="3"/>
  <c r="Z479"/>
  <c r="AC46"/>
  <c r="AA277" i="9"/>
  <c r="AB277"/>
  <c r="L45" i="3"/>
  <c r="Y175" i="10"/>
  <c r="Z175" s="1"/>
  <c r="O139"/>
  <c r="P139" s="1"/>
  <c r="Q139" s="1"/>
  <c r="R139" s="1"/>
  <c r="S139" s="1"/>
  <c r="T139" s="1"/>
  <c r="U139" s="1"/>
  <c r="V139" s="1"/>
  <c r="O99"/>
  <c r="P99" s="1"/>
  <c r="Q99" s="1"/>
  <c r="R99" s="1"/>
  <c r="S99" s="1"/>
  <c r="T99" s="1"/>
  <c r="U99" s="1"/>
  <c r="V99" s="1"/>
  <c r="K94"/>
  <c r="J94" s="1"/>
  <c r="I94" s="1"/>
  <c r="O63"/>
  <c r="Y92"/>
  <c r="Z92" s="1"/>
  <c r="AA92" s="1"/>
  <c r="AB92" s="1"/>
  <c r="AC92" s="1"/>
  <c r="AD92" s="1"/>
  <c r="Z157"/>
  <c r="Z259"/>
  <c r="AA259" s="1"/>
  <c r="AB259" s="1"/>
  <c r="AC259" s="1"/>
  <c r="AD259" s="1"/>
  <c r="AE259" s="1"/>
  <c r="N436" i="1"/>
  <c r="P340" i="3"/>
  <c r="S177" i="9"/>
  <c r="R177"/>
  <c r="K226" i="10"/>
  <c r="U167"/>
  <c r="T167" s="1"/>
  <c r="S167" s="1"/>
  <c r="R167" s="1"/>
  <c r="Q167" s="1"/>
  <c r="P167" s="1"/>
  <c r="O167" s="1"/>
  <c r="N167" s="1"/>
  <c r="Y64"/>
  <c r="Z64" s="1"/>
  <c r="AA64"/>
  <c r="AB64" s="1"/>
  <c r="AC64" s="1"/>
  <c r="AD64" s="1"/>
  <c r="AE64" s="1"/>
  <c r="AE309" s="1"/>
  <c r="Y91"/>
  <c r="Z91" s="1"/>
  <c r="Z243"/>
  <c r="AA243" s="1"/>
  <c r="AB243" s="1"/>
  <c r="AC243" s="1"/>
  <c r="AD243" s="1"/>
  <c r="AE243" s="1"/>
  <c r="Y271" i="9"/>
  <c r="J240"/>
  <c r="K240"/>
  <c r="BM537"/>
  <c r="Z275"/>
  <c r="S282"/>
  <c r="AA230"/>
  <c r="AB230"/>
  <c r="AC230"/>
  <c r="U162" i="10"/>
  <c r="T162" s="1"/>
  <c r="S162" s="1"/>
  <c r="K121"/>
  <c r="Z88"/>
  <c r="AA88" s="1"/>
  <c r="AB88" s="1"/>
  <c r="N324"/>
  <c r="J62"/>
  <c r="K62"/>
  <c r="L62" s="1"/>
  <c r="Y72" i="9"/>
  <c r="X317"/>
  <c r="X539" s="1"/>
  <c r="O240"/>
  <c r="P240"/>
  <c r="Q240"/>
  <c r="R240"/>
  <c r="S240"/>
  <c r="T240"/>
  <c r="U240"/>
  <c r="V240"/>
  <c r="Y158" i="3"/>
  <c r="O67" i="9"/>
  <c r="P67"/>
  <c r="Q67"/>
  <c r="R67"/>
  <c r="N312"/>
  <c r="AA227"/>
  <c r="AA117" i="1"/>
  <c r="AB117" s="1"/>
  <c r="AC117" s="1"/>
  <c r="AD117" s="1"/>
  <c r="AE117" s="1"/>
  <c r="AF117" s="1"/>
  <c r="AF131" i="3"/>
  <c r="AF376"/>
  <c r="Y80" i="10"/>
  <c r="Z80" s="1"/>
  <c r="AA80"/>
  <c r="AB80" s="1"/>
  <c r="AC80" s="1"/>
  <c r="AD80" s="1"/>
  <c r="AB220"/>
  <c r="AC220" s="1"/>
  <c r="AD220"/>
  <c r="AE220" s="1"/>
  <c r="AF220" s="1"/>
  <c r="Y189" i="9"/>
  <c r="Z189"/>
  <c r="K134"/>
  <c r="J134"/>
  <c r="I134"/>
  <c r="H134"/>
  <c r="Y245" i="1"/>
  <c r="Z245" s="1"/>
  <c r="AB164" i="9"/>
  <c r="S51" i="3"/>
  <c r="O189" i="10"/>
  <c r="P189" s="1"/>
  <c r="Q189" s="1"/>
  <c r="R189" s="1"/>
  <c r="S189" s="1"/>
  <c r="T189" s="1"/>
  <c r="Y100"/>
  <c r="N335"/>
  <c r="O97"/>
  <c r="P97"/>
  <c r="K101"/>
  <c r="Y86"/>
  <c r="Z86"/>
  <c r="AA86" s="1"/>
  <c r="AB86" s="1"/>
  <c r="AC86" s="1"/>
  <c r="AD86" s="1"/>
  <c r="O68"/>
  <c r="P68"/>
  <c r="Q68" s="1"/>
  <c r="R68" s="1"/>
  <c r="S68" s="1"/>
  <c r="O96"/>
  <c r="P96" s="1"/>
  <c r="Q96" s="1"/>
  <c r="R96" s="1"/>
  <c r="S96" s="1"/>
  <c r="T96" s="1"/>
  <c r="U96" s="1"/>
  <c r="V96" s="1"/>
  <c r="O132" i="9"/>
  <c r="N377"/>
  <c r="Q385" i="3"/>
  <c r="Q525"/>
  <c r="R158" i="9"/>
  <c r="Q158"/>
  <c r="P158"/>
  <c r="O158"/>
  <c r="N158"/>
  <c r="U273" i="10"/>
  <c r="T273"/>
  <c r="S273" s="1"/>
  <c r="R273" s="1"/>
  <c r="Y167"/>
  <c r="Y163"/>
  <c r="Z163"/>
  <c r="AA163" s="1"/>
  <c r="U155"/>
  <c r="T155" s="1"/>
  <c r="S155" s="1"/>
  <c r="R155" s="1"/>
  <c r="U174"/>
  <c r="J64"/>
  <c r="K64" s="1"/>
  <c r="L64" s="1"/>
  <c r="K85"/>
  <c r="J85"/>
  <c r="Y65"/>
  <c r="Z65"/>
  <c r="AA65" s="1"/>
  <c r="O101"/>
  <c r="P101" s="1"/>
  <c r="Q101" s="1"/>
  <c r="R101" s="1"/>
  <c r="S101" s="1"/>
  <c r="T101" s="1"/>
  <c r="O119" i="3"/>
  <c r="P119"/>
  <c r="Q119"/>
  <c r="R119"/>
  <c r="S119"/>
  <c r="T119"/>
  <c r="U119"/>
  <c r="V119"/>
  <c r="AA275"/>
  <c r="Z520"/>
  <c r="AC62"/>
  <c r="AB307"/>
  <c r="AE123"/>
  <c r="AD368"/>
  <c r="AB275"/>
  <c r="O436" i="1"/>
  <c r="T174" i="10"/>
  <c r="S174"/>
  <c r="R174" s="1"/>
  <c r="Q174"/>
  <c r="P174" s="1"/>
  <c r="O174" s="1"/>
  <c r="N174" s="1"/>
  <c r="M174" s="1"/>
  <c r="L174" s="1"/>
  <c r="K174" s="1"/>
  <c r="J174" s="1"/>
  <c r="I174" s="1"/>
  <c r="H174" s="1"/>
  <c r="T51" i="3"/>
  <c r="L240" i="9"/>
  <c r="AA479" i="3"/>
  <c r="AB234"/>
  <c r="K221" i="9"/>
  <c r="AB227"/>
  <c r="AC227"/>
  <c r="P63" i="10"/>
  <c r="Q63"/>
  <c r="R63" s="1"/>
  <c r="S63"/>
  <c r="T63" s="1"/>
  <c r="U63" s="1"/>
  <c r="V63" s="1"/>
  <c r="Y312" i="9"/>
  <c r="J135" i="10"/>
  <c r="I135" s="1"/>
  <c r="H135"/>
  <c r="K380"/>
  <c r="T119" i="9"/>
  <c r="U119"/>
  <c r="V119"/>
  <c r="M149" i="3"/>
  <c r="CW573" i="9"/>
  <c r="Z60" i="10"/>
  <c r="AA60" s="1"/>
  <c r="AB60" s="1"/>
  <c r="AC60" s="1"/>
  <c r="AD60" s="1"/>
  <c r="AE60" s="1"/>
  <c r="M264" i="9"/>
  <c r="N509"/>
  <c r="M150"/>
  <c r="L150"/>
  <c r="K150"/>
  <c r="J150"/>
  <c r="CP560"/>
  <c r="K67"/>
  <c r="L67"/>
  <c r="Q127" i="3"/>
  <c r="R127"/>
  <c r="I172" i="9"/>
  <c r="H172"/>
  <c r="M255"/>
  <c r="L255"/>
  <c r="K255"/>
  <c r="J255"/>
  <c r="J130"/>
  <c r="AB129"/>
  <c r="CW549" i="10"/>
  <c r="CM597" i="9"/>
  <c r="CG538" i="10"/>
  <c r="AB271" i="3"/>
  <c r="AA516"/>
  <c r="N257" i="9"/>
  <c r="AB70" i="3"/>
  <c r="AA315"/>
  <c r="AA314"/>
  <c r="AB69"/>
  <c r="AB242" i="9"/>
  <c r="AA174"/>
  <c r="I26"/>
  <c r="U26"/>
  <c r="M26"/>
  <c r="M413" s="1"/>
  <c r="O26"/>
  <c r="AV327" i="1"/>
  <c r="AV467"/>
  <c r="S28" i="9"/>
  <c r="N310"/>
  <c r="I28"/>
  <c r="Q28"/>
  <c r="K28"/>
  <c r="U28"/>
  <c r="N520"/>
  <c r="N380"/>
  <c r="M28"/>
  <c r="J28"/>
  <c r="T28"/>
  <c r="N450"/>
  <c r="J435" i="1"/>
  <c r="R100" i="3"/>
  <c r="AM295" i="1"/>
  <c r="AM330"/>
  <c r="N457" i="3"/>
  <c r="N587" s="1"/>
  <c r="O212"/>
  <c r="P212"/>
  <c r="Q439"/>
  <c r="H469" i="1"/>
  <c r="J103"/>
  <c r="K348"/>
  <c r="S263" i="9"/>
  <c r="AE134"/>
  <c r="Q121" i="3"/>
  <c r="R184" i="9"/>
  <c r="AB506"/>
  <c r="AC261"/>
  <c r="R195"/>
  <c r="L72" i="3"/>
  <c r="AA140" i="9"/>
  <c r="M443" i="3"/>
  <c r="O383" i="9"/>
  <c r="O348"/>
  <c r="M313"/>
  <c r="U160"/>
  <c r="J191" i="3"/>
  <c r="AO308" i="1"/>
  <c r="AW436"/>
  <c r="AZ419"/>
  <c r="K136" i="9"/>
  <c r="Q225"/>
  <c r="R225"/>
  <c r="N350"/>
  <c r="P33"/>
  <c r="O33"/>
  <c r="H33"/>
  <c r="H420" s="1"/>
  <c r="S33"/>
  <c r="S525" s="1"/>
  <c r="N490"/>
  <c r="N315"/>
  <c r="K33"/>
  <c r="V33"/>
  <c r="V385" s="1"/>
  <c r="I33"/>
  <c r="T33"/>
  <c r="N385"/>
  <c r="O350" i="1"/>
  <c r="O37"/>
  <c r="O315"/>
  <c r="R37"/>
  <c r="V33" i="10"/>
  <c r="X345" i="3"/>
  <c r="Y100"/>
  <c r="AP352" i="1"/>
  <c r="AP551" s="1"/>
  <c r="AP39"/>
  <c r="AP492"/>
  <c r="AP599" s="1"/>
  <c r="AR39"/>
  <c r="AH521"/>
  <c r="AH486"/>
  <c r="AH381"/>
  <c r="AX521"/>
  <c r="AX486"/>
  <c r="AV486"/>
  <c r="AV346"/>
  <c r="AV399"/>
  <c r="M453"/>
  <c r="I484"/>
  <c r="L480"/>
  <c r="L340"/>
  <c r="M441"/>
  <c r="M336"/>
  <c r="H297"/>
  <c r="H535" s="1"/>
  <c r="H468"/>
  <c r="M468"/>
  <c r="T398"/>
  <c r="L359"/>
  <c r="R240" i="3"/>
  <c r="Q202"/>
  <c r="O139"/>
  <c r="AI312" i="1"/>
  <c r="AI417"/>
  <c r="AI382"/>
  <c r="AX339"/>
  <c r="AX409"/>
  <c r="AX514"/>
  <c r="V21" i="9"/>
  <c r="S21"/>
  <c r="S373" s="1"/>
  <c r="R21"/>
  <c r="W562" i="1"/>
  <c r="V419"/>
  <c r="V524"/>
  <c r="V610" s="1"/>
  <c r="S258" i="9"/>
  <c r="R65" i="3"/>
  <c r="X382"/>
  <c r="Y137"/>
  <c r="AP449" i="1"/>
  <c r="AP309"/>
  <c r="AP344"/>
  <c r="AP414"/>
  <c r="AP519"/>
  <c r="X404" i="9"/>
  <c r="Y159"/>
  <c r="T157"/>
  <c r="Q159"/>
  <c r="P159"/>
  <c r="O159"/>
  <c r="S165"/>
  <c r="R165"/>
  <c r="AH468"/>
  <c r="AH398"/>
  <c r="AH328"/>
  <c r="AH433"/>
  <c r="AH363"/>
  <c r="AH293"/>
  <c r="BA558" i="3"/>
  <c r="BZ558" i="9"/>
  <c r="Z85"/>
  <c r="Y95" i="10"/>
  <c r="O59"/>
  <c r="AC272" i="3"/>
  <c r="O69" i="10"/>
  <c r="P69" s="1"/>
  <c r="Q69" s="1"/>
  <c r="R69" s="1"/>
  <c r="S69" s="1"/>
  <c r="T69" s="1"/>
  <c r="U69" s="1"/>
  <c r="V69" s="1"/>
  <c r="V19" i="9"/>
  <c r="O114"/>
  <c r="Y61" i="10"/>
  <c r="Z61" s="1"/>
  <c r="AA61" s="1"/>
  <c r="AB61" s="1"/>
  <c r="AC142" i="9"/>
  <c r="L28"/>
  <c r="AU506" i="1"/>
  <c r="BT536" i="9"/>
  <c r="BW573"/>
  <c r="BA594"/>
  <c r="BX582" i="3"/>
  <c r="BC558"/>
  <c r="BB585"/>
  <c r="BM561"/>
  <c r="BJ585"/>
  <c r="BT584"/>
  <c r="BH582"/>
  <c r="CW574"/>
  <c r="H99"/>
  <c r="BC582"/>
  <c r="CL558"/>
  <c r="BZ558"/>
  <c r="CR547" i="9"/>
  <c r="CF559"/>
  <c r="AQ561" i="3"/>
  <c r="BA561"/>
  <c r="CR561"/>
  <c r="BR558"/>
  <c r="CH597" i="9"/>
  <c r="BP608"/>
  <c r="CH608"/>
  <c r="CJ571"/>
  <c r="BI570"/>
  <c r="CM570"/>
  <c r="CT558"/>
  <c r="BM560"/>
  <c r="BA560"/>
  <c r="BO560"/>
  <c r="BC560"/>
  <c r="CP549"/>
  <c r="CC549"/>
  <c r="BE548"/>
  <c r="AA360" i="3"/>
  <c r="AB115"/>
  <c r="AF100" i="9"/>
  <c r="AF345"/>
  <c r="AB135" i="3"/>
  <c r="AA212"/>
  <c r="AC153" i="9"/>
  <c r="Q261"/>
  <c r="Z247" i="3"/>
  <c r="U350" i="9"/>
  <c r="U385"/>
  <c r="I27"/>
  <c r="I379" s="1"/>
  <c r="Y90"/>
  <c r="AN343" i="1"/>
  <c r="AN378"/>
  <c r="AN518"/>
  <c r="AN308"/>
  <c r="H485"/>
  <c r="H450"/>
  <c r="N473" i="3"/>
  <c r="H16"/>
  <c r="N403"/>
  <c r="O16"/>
  <c r="V16"/>
  <c r="L16"/>
  <c r="L473" s="1"/>
  <c r="S16"/>
  <c r="T16"/>
  <c r="N508"/>
  <c r="R16"/>
  <c r="R298" s="1"/>
  <c r="I16"/>
  <c r="P16"/>
  <c r="I430" i="1"/>
  <c r="K267" i="3"/>
  <c r="J267"/>
  <c r="I267"/>
  <c r="H267"/>
  <c r="Y369" i="1"/>
  <c r="Y474"/>
  <c r="AR326"/>
  <c r="AR361"/>
  <c r="W548"/>
  <c r="I31" i="3"/>
  <c r="O254" i="9"/>
  <c r="Y297" i="1"/>
  <c r="Y472"/>
  <c r="P149" i="9"/>
  <c r="J366" i="1"/>
  <c r="O175" i="3"/>
  <c r="AC150" i="9"/>
  <c r="AB258"/>
  <c r="N524"/>
  <c r="M279"/>
  <c r="L279"/>
  <c r="K279"/>
  <c r="J279"/>
  <c r="P277" i="3"/>
  <c r="AB82" i="9"/>
  <c r="AA327"/>
  <c r="R237" i="3"/>
  <c r="Y341"/>
  <c r="Z96"/>
  <c r="J131" i="9"/>
  <c r="P380" i="3"/>
  <c r="Q408"/>
  <c r="U509" i="9"/>
  <c r="O191"/>
  <c r="AN347" i="1"/>
  <c r="AN487"/>
  <c r="AN382"/>
  <c r="AN452"/>
  <c r="AX506"/>
  <c r="AX471"/>
  <c r="J184" i="9"/>
  <c r="I486" i="1"/>
  <c r="AT482"/>
  <c r="AT342"/>
  <c r="AT412"/>
  <c r="AT517"/>
  <c r="AT307"/>
  <c r="AT447"/>
  <c r="AV447"/>
  <c r="AV517"/>
  <c r="AP303"/>
  <c r="AP513"/>
  <c r="AP408"/>
  <c r="AS338"/>
  <c r="AZ338"/>
  <c r="AZ513"/>
  <c r="AZ408"/>
  <c r="AZ373"/>
  <c r="AS420"/>
  <c r="AS490"/>
  <c r="AM490"/>
  <c r="AM315"/>
  <c r="AM420"/>
  <c r="AM385"/>
  <c r="N432"/>
  <c r="Z349"/>
  <c r="AA104"/>
  <c r="Y333" i="9"/>
  <c r="Z88"/>
  <c r="Q83" i="1"/>
  <c r="P328"/>
  <c r="V225" i="3"/>
  <c r="I153"/>
  <c r="AD240" i="1"/>
  <c r="AC485"/>
  <c r="V30" i="9"/>
  <c r="U30"/>
  <c r="S30"/>
  <c r="M30"/>
  <c r="N452"/>
  <c r="N417"/>
  <c r="I30"/>
  <c r="L30"/>
  <c r="O30"/>
  <c r="T30"/>
  <c r="T522" s="1"/>
  <c r="P30"/>
  <c r="K30"/>
  <c r="H30"/>
  <c r="N382"/>
  <c r="Q30"/>
  <c r="AM436" i="1"/>
  <c r="AM366"/>
  <c r="AM296"/>
  <c r="AM506"/>
  <c r="AZ365"/>
  <c r="AZ330"/>
  <c r="I21" i="3"/>
  <c r="K21"/>
  <c r="V21"/>
  <c r="V338" s="1"/>
  <c r="S21"/>
  <c r="T21"/>
  <c r="O21"/>
  <c r="N303"/>
  <c r="J21"/>
  <c r="H21"/>
  <c r="U21"/>
  <c r="N373"/>
  <c r="L21"/>
  <c r="N478"/>
  <c r="N338"/>
  <c r="R21"/>
  <c r="R478" s="1"/>
  <c r="P21"/>
  <c r="P478" s="1"/>
  <c r="T105" i="1"/>
  <c r="S350"/>
  <c r="Y346" i="9"/>
  <c r="Z101"/>
  <c r="Q190"/>
  <c r="R190"/>
  <c r="P200"/>
  <c r="AD227" i="3"/>
  <c r="V104"/>
  <c r="N407"/>
  <c r="M162"/>
  <c r="L162"/>
  <c r="AD72"/>
  <c r="V140"/>
  <c r="I100"/>
  <c r="W302"/>
  <c r="N57"/>
  <c r="O57"/>
  <c r="P57"/>
  <c r="X57"/>
  <c r="N70"/>
  <c r="I70"/>
  <c r="CK193"/>
  <c r="CK438"/>
  <c r="CH193"/>
  <c r="CH438"/>
  <c r="CH583"/>
  <c r="BB193"/>
  <c r="BB438"/>
  <c r="BB583"/>
  <c r="BH193"/>
  <c r="BH438"/>
  <c r="BH583"/>
  <c r="BX193"/>
  <c r="BX438"/>
  <c r="CY193"/>
  <c r="CY438"/>
  <c r="CY583"/>
  <c r="BD193"/>
  <c r="BD438"/>
  <c r="BY193"/>
  <c r="BY438"/>
  <c r="CU193"/>
  <c r="CU438"/>
  <c r="CV193"/>
  <c r="CV438"/>
  <c r="CV583"/>
  <c r="AM193"/>
  <c r="AN193"/>
  <c r="CA193"/>
  <c r="CA438"/>
  <c r="CA583"/>
  <c r="AV193"/>
  <c r="AV438"/>
  <c r="AQ193"/>
  <c r="AQ438"/>
  <c r="AK193"/>
  <c r="AK438"/>
  <c r="BU193"/>
  <c r="BU438"/>
  <c r="CQ193"/>
  <c r="CQ438"/>
  <c r="CQ583"/>
  <c r="BR193"/>
  <c r="BR438"/>
  <c r="BR583"/>
  <c r="CI193"/>
  <c r="CI438"/>
  <c r="CR193"/>
  <c r="CR438"/>
  <c r="CR583"/>
  <c r="BQ193"/>
  <c r="BQ438"/>
  <c r="BA193"/>
  <c r="BA438"/>
  <c r="BA583"/>
  <c r="CX193"/>
  <c r="CX438"/>
  <c r="CX583"/>
  <c r="BS193"/>
  <c r="BS438"/>
  <c r="BS583"/>
  <c r="CJ193"/>
  <c r="CJ438"/>
  <c r="CW193"/>
  <c r="CW438"/>
  <c r="CW583"/>
  <c r="CG193"/>
  <c r="CG438"/>
  <c r="CG583"/>
  <c r="BG193"/>
  <c r="BG438"/>
  <c r="BG583"/>
  <c r="BG588"/>
  <c r="BK193"/>
  <c r="BK438"/>
  <c r="BK583"/>
  <c r="BO193"/>
  <c r="BO438"/>
  <c r="BE193"/>
  <c r="BE438"/>
  <c r="AJ193"/>
  <c r="AJ438"/>
  <c r="CM193"/>
  <c r="CM438"/>
  <c r="CM583"/>
  <c r="BW193"/>
  <c r="BW438"/>
  <c r="BW583"/>
  <c r="AU193"/>
  <c r="AU438"/>
  <c r="AZ193"/>
  <c r="AZ438"/>
  <c r="CF193"/>
  <c r="CF438"/>
  <c r="CF583"/>
  <c r="AX193"/>
  <c r="AX438"/>
  <c r="CT193"/>
  <c r="CT438"/>
  <c r="CT583"/>
  <c r="AW193"/>
  <c r="AW438"/>
  <c r="BJ193"/>
  <c r="BJ438"/>
  <c r="BJ583"/>
  <c r="BC193"/>
  <c r="BC438"/>
  <c r="AY193"/>
  <c r="AY438"/>
  <c r="CE193"/>
  <c r="CE438"/>
  <c r="CE583"/>
  <c r="AI193"/>
  <c r="AI438"/>
  <c r="CB193"/>
  <c r="CB438"/>
  <c r="CB583"/>
  <c r="BL193"/>
  <c r="BL438"/>
  <c r="X193"/>
  <c r="AG438"/>
  <c r="CL193"/>
  <c r="CL438"/>
  <c r="AL193"/>
  <c r="AL438"/>
  <c r="BZ193"/>
  <c r="BZ438"/>
  <c r="BZ583"/>
  <c r="CS193"/>
  <c r="CS438"/>
  <c r="AR193"/>
  <c r="AR438"/>
  <c r="CN193"/>
  <c r="CN438"/>
  <c r="CN583"/>
  <c r="BI193"/>
  <c r="BI438"/>
  <c r="BI583"/>
  <c r="BN193"/>
  <c r="BN438"/>
  <c r="BN583"/>
  <c r="BP193"/>
  <c r="BP438"/>
  <c r="AP193"/>
  <c r="CC193"/>
  <c r="CC438"/>
  <c r="CC583"/>
  <c r="CO193"/>
  <c r="CO438"/>
  <c r="CO583"/>
  <c r="AH193"/>
  <c r="CD193"/>
  <c r="CD438"/>
  <c r="CD583"/>
  <c r="AT193"/>
  <c r="BM193"/>
  <c r="BM438"/>
  <c r="AS193"/>
  <c r="BT193"/>
  <c r="BT438"/>
  <c r="BT583"/>
  <c r="K199"/>
  <c r="X203"/>
  <c r="N203"/>
  <c r="W448"/>
  <c r="K220"/>
  <c r="L220"/>
  <c r="L226"/>
  <c r="N227"/>
  <c r="I227"/>
  <c r="AA263"/>
  <c r="Z508"/>
  <c r="R12" i="1"/>
  <c r="R399" s="1"/>
  <c r="N12" i="9"/>
  <c r="N12" i="3"/>
  <c r="V12" i="1"/>
  <c r="Q12"/>
  <c r="Q504" s="1"/>
  <c r="N469"/>
  <c r="L12"/>
  <c r="I12"/>
  <c r="I329" s="1"/>
  <c r="U12"/>
  <c r="J12"/>
  <c r="O12"/>
  <c r="K12"/>
  <c r="K329" s="1"/>
  <c r="M12"/>
  <c r="M434" s="1"/>
  <c r="N36"/>
  <c r="G4" i="13" s="1"/>
  <c r="S12" i="1"/>
  <c r="S504" s="1"/>
  <c r="P12"/>
  <c r="P469" s="1"/>
  <c r="N367" i="10"/>
  <c r="L15"/>
  <c r="L367" s="1"/>
  <c r="T15"/>
  <c r="T367" s="1"/>
  <c r="P15"/>
  <c r="P436" s="1"/>
  <c r="N336"/>
  <c r="M19"/>
  <c r="U19"/>
  <c r="N21"/>
  <c r="K21" i="1"/>
  <c r="M21"/>
  <c r="N478"/>
  <c r="J21"/>
  <c r="P21"/>
  <c r="U21"/>
  <c r="U443" s="1"/>
  <c r="V21"/>
  <c r="N443"/>
  <c r="S21"/>
  <c r="H21"/>
  <c r="N303"/>
  <c r="T21"/>
  <c r="L21"/>
  <c r="I21"/>
  <c r="N38"/>
  <c r="N338"/>
  <c r="Q21"/>
  <c r="R21"/>
  <c r="I24" i="3"/>
  <c r="N306"/>
  <c r="N341"/>
  <c r="U24"/>
  <c r="J24"/>
  <c r="J516" s="1"/>
  <c r="M24"/>
  <c r="M376" s="1"/>
  <c r="O24"/>
  <c r="K24"/>
  <c r="K481" s="1"/>
  <c r="L24"/>
  <c r="R24"/>
  <c r="R341" s="1"/>
  <c r="V24"/>
  <c r="T24"/>
  <c r="T306" s="1"/>
  <c r="S24"/>
  <c r="S306" s="1"/>
  <c r="Q24"/>
  <c r="N411"/>
  <c r="H24"/>
  <c r="H411" s="1"/>
  <c r="N446"/>
  <c r="AF35" i="1"/>
  <c r="W422"/>
  <c r="W527"/>
  <c r="W611" s="1"/>
  <c r="W387"/>
  <c r="W563" s="1"/>
  <c r="W352"/>
  <c r="W39"/>
  <c r="X35"/>
  <c r="W317"/>
  <c r="W539" s="1"/>
  <c r="W492"/>
  <c r="U35"/>
  <c r="L35"/>
  <c r="I35"/>
  <c r="S35"/>
  <c r="V35"/>
  <c r="M35"/>
  <c r="J35"/>
  <c r="P35"/>
  <c r="W457"/>
  <c r="W587" s="1"/>
  <c r="Q35"/>
  <c r="Q492" s="1"/>
  <c r="Q599" s="1"/>
  <c r="O35"/>
  <c r="Y35"/>
  <c r="K35"/>
  <c r="R35"/>
  <c r="T35"/>
  <c r="AB35"/>
  <c r="H35"/>
  <c r="AC35"/>
  <c r="Z35"/>
  <c r="Z352" s="1"/>
  <c r="AA35"/>
  <c r="AN10"/>
  <c r="AG502"/>
  <c r="AG292"/>
  <c r="AW10"/>
  <c r="AG432"/>
  <c r="AG327"/>
  <c r="AE10"/>
  <c r="AC10"/>
  <c r="AO10"/>
  <c r="AJ10"/>
  <c r="AJ397" s="1"/>
  <c r="AT10"/>
  <c r="AG397"/>
  <c r="AG362"/>
  <c r="Z10"/>
  <c r="X10"/>
  <c r="X327" s="1"/>
  <c r="AG467"/>
  <c r="Y10"/>
  <c r="AD10"/>
  <c r="AB10"/>
  <c r="AS10"/>
  <c r="AK10"/>
  <c r="AF10"/>
  <c r="AG36"/>
  <c r="Z4" i="13" s="1"/>
  <c r="AU10" i="1"/>
  <c r="AZ10"/>
  <c r="AI10"/>
  <c r="AX10"/>
  <c r="AY10"/>
  <c r="AH10"/>
  <c r="AM10"/>
  <c r="AL10"/>
  <c r="AR10"/>
  <c r="AH14"/>
  <c r="AG506"/>
  <c r="AP14"/>
  <c r="AY14"/>
  <c r="AF14"/>
  <c r="AC14"/>
  <c r="AC436" s="1"/>
  <c r="AD14"/>
  <c r="AA14"/>
  <c r="AI14"/>
  <c r="AE14"/>
  <c r="AG366"/>
  <c r="X14"/>
  <c r="AG296"/>
  <c r="Y14"/>
  <c r="AZ14"/>
  <c r="AL14"/>
  <c r="AG436"/>
  <c r="AG331"/>
  <c r="AG401"/>
  <c r="Z14"/>
  <c r="AB14"/>
  <c r="AR14"/>
  <c r="AV14"/>
  <c r="AJ14"/>
  <c r="AK14"/>
  <c r="AN14"/>
  <c r="AO14"/>
  <c r="AS14"/>
  <c r="AT14"/>
  <c r="AG510"/>
  <c r="AG405"/>
  <c r="AG335"/>
  <c r="AJ18"/>
  <c r="AG475"/>
  <c r="X18"/>
  <c r="AG370"/>
  <c r="AG559" s="1"/>
  <c r="AV18"/>
  <c r="AV510" s="1"/>
  <c r="AR18"/>
  <c r="AG440"/>
  <c r="Z18"/>
  <c r="AB18"/>
  <c r="AD18"/>
  <c r="AA18"/>
  <c r="AF18"/>
  <c r="AG300"/>
  <c r="AS18"/>
  <c r="AC18"/>
  <c r="AE18"/>
  <c r="AN18"/>
  <c r="AK18"/>
  <c r="AL18"/>
  <c r="AW18"/>
  <c r="AI18"/>
  <c r="AO18"/>
  <c r="AP18"/>
  <c r="AM18"/>
  <c r="AZ18"/>
  <c r="AT18"/>
  <c r="AU18"/>
  <c r="AL22"/>
  <c r="AG409"/>
  <c r="AU22"/>
  <c r="AG304"/>
  <c r="AF22"/>
  <c r="AC22"/>
  <c r="AY22"/>
  <c r="AH22"/>
  <c r="AT22"/>
  <c r="AG339"/>
  <c r="AD22"/>
  <c r="AA22"/>
  <c r="AE22"/>
  <c r="AG444"/>
  <c r="AG479"/>
  <c r="X22"/>
  <c r="Y22"/>
  <c r="AP22"/>
  <c r="AG374"/>
  <c r="AG514"/>
  <c r="Z22"/>
  <c r="AB22"/>
  <c r="AR22"/>
  <c r="AS22"/>
  <c r="AK22"/>
  <c r="AG38"/>
  <c r="AV22"/>
  <c r="AW22"/>
  <c r="AO22"/>
  <c r="AZ22"/>
  <c r="AI22"/>
  <c r="AJ22"/>
  <c r="AG378"/>
  <c r="AM26"/>
  <c r="AG413"/>
  <c r="AD26"/>
  <c r="AD343" s="1"/>
  <c r="AP26"/>
  <c r="AL26"/>
  <c r="AE26"/>
  <c r="X26"/>
  <c r="Y26"/>
  <c r="AV26"/>
  <c r="AG448"/>
  <c r="AB26"/>
  <c r="AY26"/>
  <c r="AZ26"/>
  <c r="AG518"/>
  <c r="AA26"/>
  <c r="AA413" s="1"/>
  <c r="AF26"/>
  <c r="AC26"/>
  <c r="Z26"/>
  <c r="AH26"/>
  <c r="AU26"/>
  <c r="AG343"/>
  <c r="AS26"/>
  <c r="AT26"/>
  <c r="AG308"/>
  <c r="AG483"/>
  <c r="AW26"/>
  <c r="AX26"/>
  <c r="AI26"/>
  <c r="AJ26"/>
  <c r="AK26"/>
  <c r="AH30"/>
  <c r="AG487"/>
  <c r="AP30"/>
  <c r="AG347"/>
  <c r="AY30"/>
  <c r="AG312"/>
  <c r="AG452"/>
  <c r="AE30"/>
  <c r="Z30"/>
  <c r="AD30"/>
  <c r="AZ30"/>
  <c r="AG417"/>
  <c r="AF30"/>
  <c r="X30"/>
  <c r="AG382"/>
  <c r="Y30"/>
  <c r="AM30"/>
  <c r="AB30"/>
  <c r="AC30"/>
  <c r="AA30"/>
  <c r="AR30"/>
  <c r="AL30"/>
  <c r="AG522"/>
  <c r="AS30"/>
  <c r="AT30"/>
  <c r="AU30"/>
  <c r="AW30"/>
  <c r="AX30"/>
  <c r="AJ30"/>
  <c r="AK30"/>
  <c r="AL7"/>
  <c r="AI7"/>
  <c r="AW7"/>
  <c r="AJ7"/>
  <c r="AO7"/>
  <c r="AU7"/>
  <c r="AQ324"/>
  <c r="AQ289"/>
  <c r="AZ7"/>
  <c r="AM7"/>
  <c r="AM289" s="1"/>
  <c r="AN7"/>
  <c r="AT7"/>
  <c r="AY7"/>
  <c r="AR7"/>
  <c r="AX7"/>
  <c r="AK7"/>
  <c r="AQ36"/>
  <c r="AJ4" i="13" s="1"/>
  <c r="AP7" i="1"/>
  <c r="AH7"/>
  <c r="AV7"/>
  <c r="AS7"/>
  <c r="AT11"/>
  <c r="AN11"/>
  <c r="AV11"/>
  <c r="AH11"/>
  <c r="AJ11"/>
  <c r="AQ293"/>
  <c r="AQ328"/>
  <c r="AQ546" s="1"/>
  <c r="AU11"/>
  <c r="AZ11"/>
  <c r="AW11"/>
  <c r="AI11"/>
  <c r="AX11"/>
  <c r="AP11"/>
  <c r="AY11"/>
  <c r="AK11"/>
  <c r="AO11"/>
  <c r="AL11"/>
  <c r="AQ398"/>
  <c r="AQ468"/>
  <c r="AS11"/>
  <c r="AM11"/>
  <c r="AR11"/>
  <c r="AM15"/>
  <c r="AQ332"/>
  <c r="AQ402"/>
  <c r="AN15"/>
  <c r="AK15"/>
  <c r="AP15"/>
  <c r="AQ507"/>
  <c r="AO15"/>
  <c r="AU15"/>
  <c r="AH15"/>
  <c r="AR15"/>
  <c r="AV15"/>
  <c r="AV332" s="1"/>
  <c r="AI15"/>
  <c r="AS15"/>
  <c r="AS297" s="1"/>
  <c r="AT15"/>
  <c r="AY15"/>
  <c r="AZ15"/>
  <c r="AL15"/>
  <c r="AJ15"/>
  <c r="AJ472" s="1"/>
  <c r="AQ367"/>
  <c r="AW15"/>
  <c r="AX15"/>
  <c r="AX19"/>
  <c r="AQ511"/>
  <c r="AQ406"/>
  <c r="AU19"/>
  <c r="AV19"/>
  <c r="AS19"/>
  <c r="AH19"/>
  <c r="AZ19"/>
  <c r="AI19"/>
  <c r="AW19"/>
  <c r="AJ19"/>
  <c r="AO19"/>
  <c r="AY19"/>
  <c r="AL19"/>
  <c r="AL38" s="1"/>
  <c r="AM19"/>
  <c r="AK19"/>
  <c r="AQ476"/>
  <c r="AQ301"/>
  <c r="AR19"/>
  <c r="AN19"/>
  <c r="AT19"/>
  <c r="AP19"/>
  <c r="AQ38"/>
  <c r="AM23"/>
  <c r="AQ375"/>
  <c r="AS23"/>
  <c r="AS410" s="1"/>
  <c r="AU23"/>
  <c r="AH23"/>
  <c r="AR23"/>
  <c r="AW23"/>
  <c r="AW375" s="1"/>
  <c r="AT23"/>
  <c r="AY23"/>
  <c r="AL23"/>
  <c r="AQ515"/>
  <c r="AJ23"/>
  <c r="AX23"/>
  <c r="AK23"/>
  <c r="AV23"/>
  <c r="AI23"/>
  <c r="AQ480"/>
  <c r="AQ410"/>
  <c r="AZ23"/>
  <c r="AO23"/>
  <c r="AN23"/>
  <c r="AP23"/>
  <c r="AU27"/>
  <c r="AU484" s="1"/>
  <c r="AQ309"/>
  <c r="AQ344"/>
  <c r="AQ449"/>
  <c r="AV27"/>
  <c r="AI27"/>
  <c r="AW27"/>
  <c r="AW379" s="1"/>
  <c r="AJ27"/>
  <c r="AY27"/>
  <c r="AL27"/>
  <c r="AL309" s="1"/>
  <c r="AZ27"/>
  <c r="AM27"/>
  <c r="AM449" s="1"/>
  <c r="AX27"/>
  <c r="AK27"/>
  <c r="AR27"/>
  <c r="AR449" s="1"/>
  <c r="AN27"/>
  <c r="AO27"/>
  <c r="AS27"/>
  <c r="AH27"/>
  <c r="AT27"/>
  <c r="AP31"/>
  <c r="AQ348"/>
  <c r="AQ453"/>
  <c r="AZ31"/>
  <c r="AW31"/>
  <c r="AW488" s="1"/>
  <c r="AJ31"/>
  <c r="AJ383" s="1"/>
  <c r="AX31"/>
  <c r="AK31"/>
  <c r="AH31"/>
  <c r="AM31"/>
  <c r="AN31"/>
  <c r="AY31"/>
  <c r="AQ313"/>
  <c r="AR31"/>
  <c r="AS31"/>
  <c r="AO31"/>
  <c r="AL31"/>
  <c r="AQ523"/>
  <c r="AV31"/>
  <c r="AT31"/>
  <c r="AU31"/>
  <c r="AI31"/>
  <c r="AI418" s="1"/>
  <c r="U192" i="9"/>
  <c r="CO584" i="3"/>
  <c r="U51"/>
  <c r="AA275" i="9"/>
  <c r="P132"/>
  <c r="J241"/>
  <c r="J227"/>
  <c r="O94" i="10"/>
  <c r="S19" i="9"/>
  <c r="P19"/>
  <c r="AA93" i="3"/>
  <c r="U344"/>
  <c r="K188" i="9"/>
  <c r="Z521" i="3"/>
  <c r="M16"/>
  <c r="M508" s="1"/>
  <c r="AN483" i="1"/>
  <c r="V28" i="9"/>
  <c r="CI548"/>
  <c r="BQ570"/>
  <c r="BF561"/>
  <c r="BE571" i="3"/>
  <c r="CS561"/>
  <c r="BZ585"/>
  <c r="BT582"/>
  <c r="CJ558"/>
  <c r="CG573" i="9"/>
  <c r="CK597" i="3"/>
  <c r="BU597"/>
  <c r="BE597"/>
  <c r="CI594" i="9"/>
  <c r="AA95" i="3"/>
  <c r="R167" i="9"/>
  <c r="AC276" i="3"/>
  <c r="AB521"/>
  <c r="AA263" i="9"/>
  <c r="P270" i="3"/>
  <c r="Q187" i="9"/>
  <c r="AY335" i="1"/>
  <c r="R26" i="10"/>
  <c r="R447" s="1"/>
  <c r="L20"/>
  <c r="K20"/>
  <c r="K337" s="1"/>
  <c r="AS505" i="1"/>
  <c r="R382"/>
  <c r="S137"/>
  <c r="AE208" i="3"/>
  <c r="Q407" i="1"/>
  <c r="Y394" i="9"/>
  <c r="Y499"/>
  <c r="Y289"/>
  <c r="Y324"/>
  <c r="Y359"/>
  <c r="Z409"/>
  <c r="Z479"/>
  <c r="Z374"/>
  <c r="S206" i="1"/>
  <c r="T206" s="1"/>
  <c r="U206" s="1"/>
  <c r="U451" s="1"/>
  <c r="R87" i="9"/>
  <c r="Z349" i="3"/>
  <c r="AA104"/>
  <c r="AC126" i="9"/>
  <c r="AE231" i="3"/>
  <c r="Q272"/>
  <c r="Z507" i="1"/>
  <c r="AA262"/>
  <c r="AA507" s="1"/>
  <c r="AC117" i="9"/>
  <c r="AB362"/>
  <c r="Y412"/>
  <c r="Z167"/>
  <c r="U235"/>
  <c r="Y443"/>
  <c r="Z198"/>
  <c r="AA97"/>
  <c r="J95" i="3"/>
  <c r="K54" i="9"/>
  <c r="Z99" i="3"/>
  <c r="J79"/>
  <c r="AN374" i="1"/>
  <c r="AN514"/>
  <c r="AN444"/>
  <c r="AN479"/>
  <c r="AX370"/>
  <c r="AX335"/>
  <c r="AD352"/>
  <c r="AD551" s="1"/>
  <c r="AD39"/>
  <c r="Y295"/>
  <c r="AP330"/>
  <c r="AP470"/>
  <c r="AP435"/>
  <c r="AK435"/>
  <c r="Y526"/>
  <c r="Y351"/>
  <c r="I481"/>
  <c r="AA481"/>
  <c r="AD325"/>
  <c r="R380"/>
  <c r="J337"/>
  <c r="M337"/>
  <c r="AH299"/>
  <c r="AV404"/>
  <c r="AL291"/>
  <c r="AL396"/>
  <c r="AT291"/>
  <c r="AX380"/>
  <c r="AX450"/>
  <c r="AZ337"/>
  <c r="AZ512"/>
  <c r="S135" i="3"/>
  <c r="N514" i="9"/>
  <c r="S51"/>
  <c r="T51"/>
  <c r="Q153"/>
  <c r="Q265"/>
  <c r="O443" i="1"/>
  <c r="AV347"/>
  <c r="AV417"/>
  <c r="AV312"/>
  <c r="AV522"/>
  <c r="AV382"/>
  <c r="AR509"/>
  <c r="Y291"/>
  <c r="Y349"/>
  <c r="H169" i="3"/>
  <c r="S61" i="1"/>
  <c r="T61" s="1"/>
  <c r="AA149" i="9"/>
  <c r="T185"/>
  <c r="U185"/>
  <c r="V185"/>
  <c r="I304" i="1"/>
  <c r="I479"/>
  <c r="AA502"/>
  <c r="AA118" i="9"/>
  <c r="S151"/>
  <c r="AD415" i="3"/>
  <c r="AE170"/>
  <c r="L208" i="9"/>
  <c r="K185"/>
  <c r="L185"/>
  <c r="L192"/>
  <c r="Y257"/>
  <c r="Z257"/>
  <c r="X502"/>
  <c r="Q88" i="1"/>
  <c r="R88"/>
  <c r="S88" s="1"/>
  <c r="P333"/>
  <c r="U420" i="9"/>
  <c r="N485"/>
  <c r="R515" i="3"/>
  <c r="AC345" i="9"/>
  <c r="M151" i="3"/>
  <c r="U315" i="9"/>
  <c r="U403" i="3"/>
  <c r="AB50"/>
  <c r="AD242"/>
  <c r="Q404"/>
  <c r="AB44"/>
  <c r="N438"/>
  <c r="Q16"/>
  <c r="Y128"/>
  <c r="I290" i="1"/>
  <c r="CN584" i="9"/>
  <c r="CT536"/>
  <c r="CK536"/>
  <c r="CF536"/>
  <c r="BI597"/>
  <c r="BB596"/>
  <c r="BA573"/>
  <c r="CM573"/>
  <c r="BF570"/>
  <c r="CB570"/>
  <c r="CB576"/>
  <c r="CR570"/>
  <c r="BZ582" i="3"/>
  <c r="BJ560"/>
  <c r="BM570" i="9"/>
  <c r="CF561"/>
  <c r="CX585" i="3"/>
  <c r="CK561"/>
  <c r="BZ550"/>
  <c r="BK584" i="9"/>
  <c r="CX582" i="3"/>
  <c r="BF558"/>
  <c r="BJ597"/>
  <c r="CF597" i="9"/>
  <c r="BZ594"/>
  <c r="V191" i="3"/>
  <c r="P256"/>
  <c r="Q501"/>
  <c r="N359"/>
  <c r="N429"/>
  <c r="Y306" i="1"/>
  <c r="Y505" i="9"/>
  <c r="Z260"/>
  <c r="Z127"/>
  <c r="Z188"/>
  <c r="O83"/>
  <c r="Y506"/>
  <c r="M258" i="3"/>
  <c r="N503"/>
  <c r="V231"/>
  <c r="S279" i="1"/>
  <c r="R279" s="1"/>
  <c r="H140" i="3"/>
  <c r="K202"/>
  <c r="L202"/>
  <c r="AA256"/>
  <c r="Z501"/>
  <c r="S72" i="9"/>
  <c r="CX572" i="3"/>
  <c r="CX596" i="9"/>
  <c r="CX583"/>
  <c r="CG583"/>
  <c r="CM583"/>
  <c r="BU596"/>
  <c r="CX572"/>
  <c r="CY572"/>
  <c r="BK574"/>
  <c r="CK560"/>
  <c r="BY560"/>
  <c r="BL537"/>
  <c r="CV537"/>
  <c r="AU294"/>
  <c r="BH549"/>
  <c r="AV456" i="1"/>
  <c r="AV386"/>
  <c r="AV421"/>
  <c r="AV526"/>
  <c r="AV351"/>
  <c r="AV316"/>
  <c r="AR351"/>
  <c r="AR316"/>
  <c r="AR526"/>
  <c r="AR456"/>
  <c r="AR421"/>
  <c r="AR491"/>
  <c r="AR386"/>
  <c r="AH306"/>
  <c r="AH516"/>
  <c r="AP376"/>
  <c r="AP306"/>
  <c r="AP516"/>
  <c r="AP341"/>
  <c r="AX481"/>
  <c r="AX341"/>
  <c r="AX411"/>
  <c r="AX306"/>
  <c r="AX516"/>
  <c r="AP298"/>
  <c r="AP403"/>
  <c r="AP333"/>
  <c r="AT403"/>
  <c r="AT473"/>
  <c r="AT298"/>
  <c r="AT508"/>
  <c r="AS430"/>
  <c r="AS325"/>
  <c r="AS500"/>
  <c r="AA190" i="3"/>
  <c r="S56"/>
  <c r="AF237"/>
  <c r="AU484" i="9"/>
  <c r="AU379"/>
  <c r="AU414"/>
  <c r="Y53"/>
  <c r="AK404"/>
  <c r="AK509"/>
  <c r="AK369"/>
  <c r="AK334"/>
  <c r="AK474"/>
  <c r="X367"/>
  <c r="X402"/>
  <c r="X437"/>
  <c r="AU464"/>
  <c r="AU394"/>
  <c r="AU359"/>
  <c r="AU499"/>
  <c r="AU289"/>
  <c r="AU324"/>
  <c r="AJ527"/>
  <c r="AJ611" s="1"/>
  <c r="AJ39"/>
  <c r="AJ457"/>
  <c r="AJ587" s="1"/>
  <c r="AL515"/>
  <c r="M174" i="3"/>
  <c r="T235"/>
  <c r="M159"/>
  <c r="N404"/>
  <c r="BY583" i="9"/>
  <c r="BK583"/>
  <c r="CE597"/>
  <c r="BS596"/>
  <c r="BS598"/>
  <c r="BS572" i="3"/>
  <c r="CW548"/>
  <c r="AL457" i="1"/>
  <c r="AL587" s="1"/>
  <c r="AI369"/>
  <c r="AA210" i="9"/>
  <c r="AB467"/>
  <c r="AC222"/>
  <c r="N430"/>
  <c r="K8"/>
  <c r="K290" s="1"/>
  <c r="V8"/>
  <c r="I8"/>
  <c r="T8"/>
  <c r="AD196" i="3"/>
  <c r="Z84" i="9"/>
  <c r="AB277" i="3"/>
  <c r="Z236"/>
  <c r="Y481"/>
  <c r="AC49"/>
  <c r="L50"/>
  <c r="Z232" i="9"/>
  <c r="AD37"/>
  <c r="AI412"/>
  <c r="AI517"/>
  <c r="AI482"/>
  <c r="AI307"/>
  <c r="AI342"/>
  <c r="AT431"/>
  <c r="AT466"/>
  <c r="AT326"/>
  <c r="AT396"/>
  <c r="AB128"/>
  <c r="AW456"/>
  <c r="AW316"/>
  <c r="AW526"/>
  <c r="AW351"/>
  <c r="AW491"/>
  <c r="AW386"/>
  <c r="AZ456"/>
  <c r="AZ386"/>
  <c r="AZ526"/>
  <c r="AZ316"/>
  <c r="AZ491"/>
  <c r="AZ351"/>
  <c r="AZ421"/>
  <c r="AP456"/>
  <c r="AP351"/>
  <c r="AP491"/>
  <c r="AP386"/>
  <c r="AP421"/>
  <c r="AP316"/>
  <c r="Z92"/>
  <c r="AS367"/>
  <c r="AS297"/>
  <c r="AS402"/>
  <c r="AS437"/>
  <c r="AX402"/>
  <c r="AX332"/>
  <c r="AX367"/>
  <c r="AX437"/>
  <c r="AX297"/>
  <c r="Y455"/>
  <c r="Y525"/>
  <c r="Y420"/>
  <c r="Y315"/>
  <c r="R60" i="3"/>
  <c r="U101"/>
  <c r="M164"/>
  <c r="S66"/>
  <c r="AB133" i="9"/>
  <c r="AA378"/>
  <c r="X239"/>
  <c r="W484"/>
  <c r="N239"/>
  <c r="Y268"/>
  <c r="X513"/>
  <c r="BB573"/>
  <c r="BJ570"/>
  <c r="BP571"/>
  <c r="BH572"/>
  <c r="CI559"/>
  <c r="BE550"/>
  <c r="CA536"/>
  <c r="BC534" i="3"/>
  <c r="BI595" i="9"/>
  <c r="BT561"/>
  <c r="AI334"/>
  <c r="BJ548"/>
  <c r="AY336"/>
  <c r="CF608" i="3"/>
  <c r="CI571"/>
  <c r="CU582"/>
  <c r="Y518"/>
  <c r="Z273"/>
  <c r="J444" i="1"/>
  <c r="X305"/>
  <c r="Y60"/>
  <c r="AV310"/>
  <c r="AV345"/>
  <c r="AP450"/>
  <c r="AP380"/>
  <c r="AP485"/>
  <c r="AP310"/>
  <c r="AP415"/>
  <c r="AP512"/>
  <c r="AP337"/>
  <c r="AH508"/>
  <c r="AH298"/>
  <c r="AH333"/>
  <c r="AX434"/>
  <c r="AX364"/>
  <c r="AX329"/>
  <c r="AX294"/>
  <c r="M382"/>
  <c r="M487"/>
  <c r="M347"/>
  <c r="O292"/>
  <c r="Y233" i="3"/>
  <c r="X478"/>
  <c r="R50"/>
  <c r="Z279" i="9"/>
  <c r="Z223"/>
  <c r="Z165"/>
  <c r="AS506"/>
  <c r="N342"/>
  <c r="O97"/>
  <c r="AM527"/>
  <c r="AM611" s="1"/>
  <c r="AM317"/>
  <c r="AM539" s="1"/>
  <c r="AM387"/>
  <c r="AM563" s="1"/>
  <c r="AM492"/>
  <c r="AM599" s="1"/>
  <c r="AW308"/>
  <c r="X522"/>
  <c r="X487"/>
  <c r="X347"/>
  <c r="X417"/>
  <c r="AT363"/>
  <c r="AT468"/>
  <c r="AT293"/>
  <c r="AT503"/>
  <c r="Y295"/>
  <c r="Z50"/>
  <c r="AS452"/>
  <c r="AX344"/>
  <c r="AX379"/>
  <c r="AX414"/>
  <c r="AY513"/>
  <c r="AY408"/>
  <c r="AY338"/>
  <c r="AY443"/>
  <c r="AP341"/>
  <c r="AP516"/>
  <c r="AP376"/>
  <c r="AP446"/>
  <c r="AN350"/>
  <c r="AN455"/>
  <c r="AR406"/>
  <c r="Z102"/>
  <c r="Y347"/>
  <c r="AP416"/>
  <c r="AY334"/>
  <c r="AY369"/>
  <c r="AY404"/>
  <c r="AY509"/>
  <c r="AB149" i="1"/>
  <c r="AC149" s="1"/>
  <c r="AA394"/>
  <c r="AF118" i="3"/>
  <c r="AF363"/>
  <c r="Q260"/>
  <c r="AD222"/>
  <c r="AC46" i="1"/>
  <c r="AC244" i="3"/>
  <c r="AB489"/>
  <c r="AC89"/>
  <c r="AB334"/>
  <c r="P378" i="1"/>
  <c r="AC55" i="3"/>
  <c r="R62"/>
  <c r="Z59"/>
  <c r="Q276"/>
  <c r="Z260"/>
  <c r="M177"/>
  <c r="AA523"/>
  <c r="AB278"/>
  <c r="Y173" i="1"/>
  <c r="X418"/>
  <c r="Y267" i="3"/>
  <c r="X512"/>
  <c r="O102" i="1"/>
  <c r="P102" s="1"/>
  <c r="Q102" s="1"/>
  <c r="N347"/>
  <c r="P105" i="3"/>
  <c r="AI239" i="1"/>
  <c r="BG239"/>
  <c r="BG484" s="1"/>
  <c r="BW239"/>
  <c r="BW484"/>
  <c r="CM239"/>
  <c r="CM484" s="1"/>
  <c r="AW239"/>
  <c r="BP239"/>
  <c r="BP484"/>
  <c r="BL239"/>
  <c r="BL484" s="1"/>
  <c r="AS239"/>
  <c r="BM239"/>
  <c r="BM484" s="1"/>
  <c r="CC239"/>
  <c r="CC484" s="1"/>
  <c r="CS239"/>
  <c r="CS484" s="1"/>
  <c r="X239"/>
  <c r="BD239"/>
  <c r="BD484" s="1"/>
  <c r="CJ239"/>
  <c r="CJ484" s="1"/>
  <c r="AZ239"/>
  <c r="CX239"/>
  <c r="CX484" s="1"/>
  <c r="AU239"/>
  <c r="BO239"/>
  <c r="BO484"/>
  <c r="CE239"/>
  <c r="CE484" s="1"/>
  <c r="CU239"/>
  <c r="CU484"/>
  <c r="CV239"/>
  <c r="CV484" s="1"/>
  <c r="AH239"/>
  <c r="CR239"/>
  <c r="CR484" s="1"/>
  <c r="BB239"/>
  <c r="BB484"/>
  <c r="BJ239"/>
  <c r="BJ484" s="1"/>
  <c r="BR239"/>
  <c r="BR484"/>
  <c r="BZ239"/>
  <c r="BZ484" s="1"/>
  <c r="CH239"/>
  <c r="CH484" s="1"/>
  <c r="CP239"/>
  <c r="CP484" s="1"/>
  <c r="AM239"/>
  <c r="AV239"/>
  <c r="BV239"/>
  <c r="BV484" s="1"/>
  <c r="AG484"/>
  <c r="AX239"/>
  <c r="BH239"/>
  <c r="BH484" s="1"/>
  <c r="CN239"/>
  <c r="CN484"/>
  <c r="AL239"/>
  <c r="AL484" s="1"/>
  <c r="BS239"/>
  <c r="BS484" s="1"/>
  <c r="CQ239"/>
  <c r="CQ484"/>
  <c r="AT239"/>
  <c r="AY239"/>
  <c r="BA239"/>
  <c r="BA484"/>
  <c r="BQ239"/>
  <c r="BQ484" s="1"/>
  <c r="AR239"/>
  <c r="CF239"/>
  <c r="CF484" s="1"/>
  <c r="CK239"/>
  <c r="CK484"/>
  <c r="AN239"/>
  <c r="AN484" s="1"/>
  <c r="CD239"/>
  <c r="CD484" s="1"/>
  <c r="BU239"/>
  <c r="BU484"/>
  <c r="BF239"/>
  <c r="BF484" s="1"/>
  <c r="BF597" s="1"/>
  <c r="CL239"/>
  <c r="CL484" s="1"/>
  <c r="BT239"/>
  <c r="BT484"/>
  <c r="BC239"/>
  <c r="BC484" s="1"/>
  <c r="CI239"/>
  <c r="CI484"/>
  <c r="AO239"/>
  <c r="AO484" s="1"/>
  <c r="AQ239"/>
  <c r="AQ484" s="1"/>
  <c r="AK239"/>
  <c r="BI239"/>
  <c r="BI484" s="1"/>
  <c r="BY239"/>
  <c r="BY484"/>
  <c r="AP239"/>
  <c r="AP484" s="1"/>
  <c r="CT239"/>
  <c r="CT484"/>
  <c r="BN239"/>
  <c r="BN484" s="1"/>
  <c r="AM256"/>
  <c r="AM501"/>
  <c r="CO256"/>
  <c r="CO501" s="1"/>
  <c r="CD256"/>
  <c r="CD501" s="1"/>
  <c r="BT256"/>
  <c r="BT501"/>
  <c r="BI256"/>
  <c r="BI501" s="1"/>
  <c r="AX256"/>
  <c r="X256"/>
  <c r="X501" s="1"/>
  <c r="AJ256"/>
  <c r="AJ501"/>
  <c r="AL256"/>
  <c r="AL501"/>
  <c r="CY256"/>
  <c r="CY501"/>
  <c r="CQ256"/>
  <c r="CQ501"/>
  <c r="CI256"/>
  <c r="CI501"/>
  <c r="CA256"/>
  <c r="CA501" s="1"/>
  <c r="BS256"/>
  <c r="BS501" s="1"/>
  <c r="BS606" s="1"/>
  <c r="BK256"/>
  <c r="BK501" s="1"/>
  <c r="BC256"/>
  <c r="BC501"/>
  <c r="AQ256"/>
  <c r="AQ501" s="1"/>
  <c r="AH256"/>
  <c r="CV256"/>
  <c r="CV501" s="1"/>
  <c r="CK256"/>
  <c r="CK501" s="1"/>
  <c r="BZ256"/>
  <c r="BZ501"/>
  <c r="BP256"/>
  <c r="BP501" s="1"/>
  <c r="BE256"/>
  <c r="BE501" s="1"/>
  <c r="AO256"/>
  <c r="AO501"/>
  <c r="CR256"/>
  <c r="CR501" s="1"/>
  <c r="CG256"/>
  <c r="CG501" s="1"/>
  <c r="BV256"/>
  <c r="BV501"/>
  <c r="BV606"/>
  <c r="BL256"/>
  <c r="BL501" s="1"/>
  <c r="BA256"/>
  <c r="BA501" s="1"/>
  <c r="AK256"/>
  <c r="BB256"/>
  <c r="BB501" s="1"/>
  <c r="CS256"/>
  <c r="CS501"/>
  <c r="CN256"/>
  <c r="CN501" s="1"/>
  <c r="V256"/>
  <c r="BR256"/>
  <c r="BR501"/>
  <c r="AG501"/>
  <c r="AU256"/>
  <c r="AU501" s="1"/>
  <c r="CT256"/>
  <c r="CT501"/>
  <c r="CJ256"/>
  <c r="CJ501" s="1"/>
  <c r="BY256"/>
  <c r="BY501" s="1"/>
  <c r="BN256"/>
  <c r="BN501" s="1"/>
  <c r="BN606" s="1"/>
  <c r="BD256"/>
  <c r="BD501" s="1"/>
  <c r="AN256"/>
  <c r="AT256"/>
  <c r="AT501"/>
  <c r="AP256"/>
  <c r="AW256"/>
  <c r="AW501" s="1"/>
  <c r="BW256"/>
  <c r="BW501" s="1"/>
  <c r="AI256"/>
  <c r="CF256"/>
  <c r="CF501" s="1"/>
  <c r="CW256"/>
  <c r="CW501"/>
  <c r="CW606" s="1"/>
  <c r="BF256"/>
  <c r="BF501" s="1"/>
  <c r="BH256"/>
  <c r="BH501"/>
  <c r="CC256"/>
  <c r="CC501" s="1"/>
  <c r="CE256"/>
  <c r="CE501"/>
  <c r="AY256"/>
  <c r="CP256"/>
  <c r="CP501" s="1"/>
  <c r="AZ256"/>
  <c r="AZ501" s="1"/>
  <c r="BQ256"/>
  <c r="BQ501"/>
  <c r="CH256"/>
  <c r="CH501" s="1"/>
  <c r="CM256"/>
  <c r="CM501"/>
  <c r="BG256"/>
  <c r="BG501"/>
  <c r="BJ256"/>
  <c r="BJ501"/>
  <c r="CB256"/>
  <c r="CB501" s="1"/>
  <c r="BX256"/>
  <c r="BX501" s="1"/>
  <c r="BM256"/>
  <c r="BM501" s="1"/>
  <c r="CX256"/>
  <c r="CX501" s="1"/>
  <c r="AV256"/>
  <c r="AV501"/>
  <c r="AR256"/>
  <c r="AR501"/>
  <c r="BO256"/>
  <c r="BO501"/>
  <c r="CL256"/>
  <c r="CL501"/>
  <c r="CL606" s="1"/>
  <c r="AS256"/>
  <c r="O212" i="9"/>
  <c r="P212"/>
  <c r="N224"/>
  <c r="O224"/>
  <c r="P224"/>
  <c r="Q224"/>
  <c r="R224"/>
  <c r="S224"/>
  <c r="T224"/>
  <c r="U224"/>
  <c r="V224"/>
  <c r="W469"/>
  <c r="X224"/>
  <c r="X226"/>
  <c r="N226"/>
  <c r="W471"/>
  <c r="I230"/>
  <c r="N230"/>
  <c r="CR609"/>
  <c r="CN597"/>
  <c r="CN595"/>
  <c r="CY594"/>
  <c r="CI586"/>
  <c r="BN570"/>
  <c r="CG571"/>
  <c r="CG548"/>
  <c r="CF547"/>
  <c r="BK572"/>
  <c r="CK559"/>
  <c r="BU549"/>
  <c r="CI534" i="3"/>
  <c r="BG574"/>
  <c r="CI572"/>
  <c r="BW571"/>
  <c r="BK582"/>
  <c r="CF582"/>
  <c r="BQ585"/>
  <c r="BG535" i="1"/>
  <c r="CB538"/>
  <c r="BR606" i="9"/>
  <c r="CQ597"/>
  <c r="CK608"/>
  <c r="BL606"/>
  <c r="BS606"/>
  <c r="BT608"/>
  <c r="BF608"/>
  <c r="BH596"/>
  <c r="CC595"/>
  <c r="CH598"/>
  <c r="CF595"/>
  <c r="BT594"/>
  <c r="CY598"/>
  <c r="CN573"/>
  <c r="CK571"/>
  <c r="CU559"/>
  <c r="BS573"/>
  <c r="BS576"/>
  <c r="BJ571"/>
  <c r="CQ570"/>
  <c r="CQ571"/>
  <c r="BL572"/>
  <c r="BL576"/>
  <c r="BY570"/>
  <c r="BH562"/>
  <c r="CW548"/>
  <c r="CX548"/>
  <c r="BJ560"/>
  <c r="CL560"/>
  <c r="BX535"/>
  <c r="AR378"/>
  <c r="BP537"/>
  <c r="CP548"/>
  <c r="AT332"/>
  <c r="BT558"/>
  <c r="BH610" i="3"/>
  <c r="BO608"/>
  <c r="CM606"/>
  <c r="CE607"/>
  <c r="CG608" i="1"/>
  <c r="BV536" i="3"/>
  <c r="BV535"/>
  <c r="CP535"/>
  <c r="Z89" i="9"/>
  <c r="Y334"/>
  <c r="U517"/>
  <c r="T272"/>
  <c r="Y383"/>
  <c r="Z138"/>
  <c r="AA158"/>
  <c r="AK491" i="1"/>
  <c r="AK351"/>
  <c r="AK421"/>
  <c r="AS516"/>
  <c r="AS341"/>
  <c r="AS376"/>
  <c r="AV337"/>
  <c r="AN473"/>
  <c r="AN403"/>
  <c r="AN508"/>
  <c r="AM325"/>
  <c r="AM500"/>
  <c r="AM465"/>
  <c r="AC375"/>
  <c r="Z472"/>
  <c r="M378"/>
  <c r="M343"/>
  <c r="T405"/>
  <c r="I32" i="9"/>
  <c r="O32"/>
  <c r="Q32"/>
  <c r="N454"/>
  <c r="U32"/>
  <c r="L32"/>
  <c r="T32"/>
  <c r="T524" s="1"/>
  <c r="P32"/>
  <c r="P524" s="1"/>
  <c r="N384"/>
  <c r="K32"/>
  <c r="AA79"/>
  <c r="AC274" i="3"/>
  <c r="Y221" i="9"/>
  <c r="X466"/>
  <c r="X474"/>
  <c r="Y229"/>
  <c r="X517"/>
  <c r="X447"/>
  <c r="AV479"/>
  <c r="AV304"/>
  <c r="AV514"/>
  <c r="AJ513"/>
  <c r="AJ373"/>
  <c r="AJ478"/>
  <c r="AJ338"/>
  <c r="AJ303"/>
  <c r="AJ443"/>
  <c r="AV347"/>
  <c r="AV487"/>
  <c r="AV452"/>
  <c r="AV522"/>
  <c r="AV312"/>
  <c r="AV417"/>
  <c r="AL415"/>
  <c r="AL520"/>
  <c r="AL485"/>
  <c r="AO513"/>
  <c r="AO443"/>
  <c r="AO373"/>
  <c r="AO338"/>
  <c r="AO303"/>
  <c r="AO478"/>
  <c r="AX467"/>
  <c r="AX327"/>
  <c r="AX362"/>
  <c r="AX292"/>
  <c r="AX432"/>
  <c r="AX397"/>
  <c r="Y339"/>
  <c r="Z94"/>
  <c r="Y475"/>
  <c r="Y300"/>
  <c r="AU296"/>
  <c r="AU436"/>
  <c r="AU506"/>
  <c r="AU401"/>
  <c r="AU471"/>
  <c r="AZ436"/>
  <c r="Y473"/>
  <c r="Y403"/>
  <c r="AC102" i="3"/>
  <c r="H122"/>
  <c r="AA48"/>
  <c r="AC257"/>
  <c r="AC330"/>
  <c r="AD85"/>
  <c r="J304" i="1"/>
  <c r="K59"/>
  <c r="Z64" i="3"/>
  <c r="L188"/>
  <c r="AA268"/>
  <c r="Z513"/>
  <c r="N95" i="9"/>
  <c r="L95"/>
  <c r="AI125"/>
  <c r="CN125"/>
  <c r="CN370"/>
  <c r="CN559"/>
  <c r="BP125"/>
  <c r="BP370"/>
  <c r="BP559"/>
  <c r="AR125"/>
  <c r="AR370"/>
  <c r="BG125"/>
  <c r="BG370"/>
  <c r="BG559"/>
  <c r="CG125"/>
  <c r="CG370"/>
  <c r="CG559"/>
  <c r="AY125"/>
  <c r="AY370"/>
  <c r="AM125"/>
  <c r="CC125"/>
  <c r="CC370"/>
  <c r="CC559"/>
  <c r="CM125"/>
  <c r="CM370"/>
  <c r="CM559"/>
  <c r="AL125"/>
  <c r="AZ125"/>
  <c r="BK125"/>
  <c r="BK370"/>
  <c r="BK559"/>
  <c r="BV125"/>
  <c r="BV370"/>
  <c r="BV559"/>
  <c r="CE125"/>
  <c r="CE370"/>
  <c r="CE559"/>
  <c r="BA125"/>
  <c r="BA370"/>
  <c r="BA559"/>
  <c r="AH125"/>
  <c r="BH125"/>
  <c r="BH370"/>
  <c r="BH559"/>
  <c r="CH125"/>
  <c r="CH370"/>
  <c r="CH559"/>
  <c r="AJ125"/>
  <c r="AJ370"/>
  <c r="AV125"/>
  <c r="AV370"/>
  <c r="BI125"/>
  <c r="BI370"/>
  <c r="BI559"/>
  <c r="BR125"/>
  <c r="BR370"/>
  <c r="BR559"/>
  <c r="CS125"/>
  <c r="CS370"/>
  <c r="CS559"/>
  <c r="CW125"/>
  <c r="CW370"/>
  <c r="CW559"/>
  <c r="AG370"/>
  <c r="CB125"/>
  <c r="CB370"/>
  <c r="CB559"/>
  <c r="BD125"/>
  <c r="BD370"/>
  <c r="BD559"/>
  <c r="AT125"/>
  <c r="AT370"/>
  <c r="BT125"/>
  <c r="BT370"/>
  <c r="BT559"/>
  <c r="CT125"/>
  <c r="CT370"/>
  <c r="CT559"/>
  <c r="AS125"/>
  <c r="CJ125"/>
  <c r="CJ370"/>
  <c r="CJ559"/>
  <c r="AQ125"/>
  <c r="AQ370"/>
  <c r="AQ559" s="1"/>
  <c r="BF125"/>
  <c r="BF370"/>
  <c r="BF559"/>
  <c r="BQ125"/>
  <c r="BQ370"/>
  <c r="BQ559"/>
  <c r="CA125"/>
  <c r="CA370"/>
  <c r="CA559"/>
  <c r="CL125"/>
  <c r="CL370"/>
  <c r="CL559"/>
  <c r="CQ125"/>
  <c r="CQ370"/>
  <c r="CQ559"/>
  <c r="CR125"/>
  <c r="CR370"/>
  <c r="CR559"/>
  <c r="BX125"/>
  <c r="BX370"/>
  <c r="BX559"/>
  <c r="BB125"/>
  <c r="BB370"/>
  <c r="BB559"/>
  <c r="AO125"/>
  <c r="BO125"/>
  <c r="BO370"/>
  <c r="BO559"/>
  <c r="AC206"/>
  <c r="AB451"/>
  <c r="W405" i="10"/>
  <c r="X160"/>
  <c r="Y160" s="1"/>
  <c r="V160"/>
  <c r="V405" s="1"/>
  <c r="AH411" i="9"/>
  <c r="CU608"/>
  <c r="CP597"/>
  <c r="CE584"/>
  <c r="CE588"/>
  <c r="BQ548"/>
  <c r="CK547"/>
  <c r="BN572"/>
  <c r="BG583"/>
  <c r="CI583"/>
  <c r="CI588"/>
  <c r="CR572"/>
  <c r="CP559"/>
  <c r="CG549"/>
  <c r="BY559"/>
  <c r="BR537"/>
  <c r="CI535" i="1"/>
  <c r="CY606" i="3"/>
  <c r="CF606"/>
  <c r="BL596"/>
  <c r="BQ586" i="9"/>
  <c r="BE583"/>
  <c r="CM608"/>
  <c r="BD608"/>
  <c r="BB608"/>
  <c r="CQ606"/>
  <c r="BI608"/>
  <c r="BC596"/>
  <c r="BI596"/>
  <c r="CA594"/>
  <c r="CA600"/>
  <c r="CE594"/>
  <c r="CF594"/>
  <c r="CF600"/>
  <c r="BN573"/>
  <c r="BX571"/>
  <c r="BJ573"/>
  <c r="CL572"/>
  <c r="BT547"/>
  <c r="CS574"/>
  <c r="CT574"/>
  <c r="CT576"/>
  <c r="CE574"/>
  <c r="CX574"/>
  <c r="CH562"/>
  <c r="BK560"/>
  <c r="BL560"/>
  <c r="CH548"/>
  <c r="AH295"/>
  <c r="BY548"/>
  <c r="CT549"/>
  <c r="CK549"/>
  <c r="BK546"/>
  <c r="BX610" i="3"/>
  <c r="CA585"/>
  <c r="CI595"/>
  <c r="CQ582"/>
  <c r="BZ572"/>
  <c r="CX571"/>
  <c r="AE352"/>
  <c r="AF107"/>
  <c r="AF352"/>
  <c r="AF551" s="1"/>
  <c r="Y282" i="9"/>
  <c r="X527"/>
  <c r="X611" s="1"/>
  <c r="Y265"/>
  <c r="Z294"/>
  <c r="AA49"/>
  <c r="X394" i="3"/>
  <c r="Y149"/>
  <c r="O117" i="1"/>
  <c r="P117" s="1"/>
  <c r="P362" s="1"/>
  <c r="N362"/>
  <c r="AI310"/>
  <c r="AY372"/>
  <c r="AP434"/>
  <c r="AP469"/>
  <c r="AP364"/>
  <c r="AP399"/>
  <c r="AP329"/>
  <c r="AK329"/>
  <c r="AP500"/>
  <c r="AP360"/>
  <c r="AP325"/>
  <c r="AP465"/>
  <c r="X398"/>
  <c r="X394"/>
  <c r="X324"/>
  <c r="I100"/>
  <c r="J345"/>
  <c r="Z151" i="9"/>
  <c r="AA220"/>
  <c r="P326" i="3"/>
  <c r="P361"/>
  <c r="R343" i="1"/>
  <c r="K20" i="3"/>
  <c r="N302"/>
  <c r="Z67"/>
  <c r="Y312"/>
  <c r="Y238" i="9"/>
  <c r="X511"/>
  <c r="Y266"/>
  <c r="Z235"/>
  <c r="K202"/>
  <c r="R307"/>
  <c r="O123"/>
  <c r="AT475"/>
  <c r="AT510"/>
  <c r="AR362"/>
  <c r="AR467"/>
  <c r="AR327"/>
  <c r="AR502"/>
  <c r="AA416"/>
  <c r="AA451"/>
  <c r="AP467"/>
  <c r="AP432"/>
  <c r="AP292"/>
  <c r="AP327"/>
  <c r="AV394"/>
  <c r="AV289"/>
  <c r="AV359"/>
  <c r="AV378"/>
  <c r="AV413"/>
  <c r="AV448"/>
  <c r="AV518"/>
  <c r="AV483"/>
  <c r="AV343"/>
  <c r="AV340"/>
  <c r="AV410"/>
  <c r="AV375"/>
  <c r="AR344"/>
  <c r="AR414"/>
  <c r="AR484"/>
  <c r="AR309"/>
  <c r="AR379"/>
  <c r="AR519"/>
  <c r="Y325"/>
  <c r="Z80"/>
  <c r="AP482"/>
  <c r="AP307"/>
  <c r="AP342"/>
  <c r="AA376"/>
  <c r="X328"/>
  <c r="Y83"/>
  <c r="Z64"/>
  <c r="AN472"/>
  <c r="AN437"/>
  <c r="AN297"/>
  <c r="AN402"/>
  <c r="AY289"/>
  <c r="AY324"/>
  <c r="AY464"/>
  <c r="AY359"/>
  <c r="AC300"/>
  <c r="AX422"/>
  <c r="AX575" s="1"/>
  <c r="AX39"/>
  <c r="AM337"/>
  <c r="AM302"/>
  <c r="AM38"/>
  <c r="AM477"/>
  <c r="AM442"/>
  <c r="AM584" s="1"/>
  <c r="AM512"/>
  <c r="AM407"/>
  <c r="AM572" s="1"/>
  <c r="AO308"/>
  <c r="AO343"/>
  <c r="AO413"/>
  <c r="AN289"/>
  <c r="AN429"/>
  <c r="AN394"/>
  <c r="AM448"/>
  <c r="AM518"/>
  <c r="AM483"/>
  <c r="L282" i="3"/>
  <c r="Z311"/>
  <c r="AA66"/>
  <c r="AA53"/>
  <c r="P245"/>
  <c r="AF195"/>
  <c r="AF440"/>
  <c r="AE440"/>
  <c r="U417" i="1"/>
  <c r="T172"/>
  <c r="T417" s="1"/>
  <c r="T156" i="3"/>
  <c r="S156"/>
  <c r="R156"/>
  <c r="I86"/>
  <c r="Z255"/>
  <c r="Y500"/>
  <c r="AE185"/>
  <c r="Z56"/>
  <c r="Y483"/>
  <c r="Z238"/>
  <c r="Y259"/>
  <c r="Z264"/>
  <c r="Y274" i="1"/>
  <c r="X519"/>
  <c r="AB511"/>
  <c r="Y120" i="3"/>
  <c r="X365"/>
  <c r="BI200" i="1"/>
  <c r="BI445" s="1"/>
  <c r="BQ200"/>
  <c r="BQ445" s="1"/>
  <c r="BY200"/>
  <c r="BY445" s="1"/>
  <c r="CG200"/>
  <c r="CG445" s="1"/>
  <c r="CO200"/>
  <c r="CO445" s="1"/>
  <c r="CW200"/>
  <c r="CW445" s="1"/>
  <c r="CU200"/>
  <c r="CU445" s="1"/>
  <c r="BZ200"/>
  <c r="BZ445" s="1"/>
  <c r="BD200"/>
  <c r="BD445" s="1"/>
  <c r="BT200"/>
  <c r="BT445" s="1"/>
  <c r="CE200"/>
  <c r="CE445" s="1"/>
  <c r="CR200"/>
  <c r="CR445" s="1"/>
  <c r="BW200"/>
  <c r="BW445" s="1"/>
  <c r="CM200"/>
  <c r="CM445" s="1"/>
  <c r="BR200"/>
  <c r="BR445" s="1"/>
  <c r="AG445"/>
  <c r="CP200"/>
  <c r="CP445" s="1"/>
  <c r="BJ200"/>
  <c r="BJ445" s="1"/>
  <c r="BE200"/>
  <c r="BE445"/>
  <c r="BM200"/>
  <c r="BM445" s="1"/>
  <c r="BU200"/>
  <c r="BU445" s="1"/>
  <c r="CC200"/>
  <c r="CC445" s="1"/>
  <c r="CK200"/>
  <c r="CK445" s="1"/>
  <c r="CS200"/>
  <c r="CS445" s="1"/>
  <c r="CJ200"/>
  <c r="CJ445" s="1"/>
  <c r="BO200"/>
  <c r="BO445" s="1"/>
  <c r="BC200"/>
  <c r="BC445" s="1"/>
  <c r="BH200"/>
  <c r="BH445"/>
  <c r="BN200"/>
  <c r="BN445" s="1"/>
  <c r="BN584" s="1"/>
  <c r="BS200"/>
  <c r="BS445" s="1"/>
  <c r="BX200"/>
  <c r="BX445"/>
  <c r="CD200"/>
  <c r="CD445" s="1"/>
  <c r="CI200"/>
  <c r="CI445" s="1"/>
  <c r="CN200"/>
  <c r="CN445" s="1"/>
  <c r="CT200"/>
  <c r="CT445" s="1"/>
  <c r="CX200"/>
  <c r="CX445"/>
  <c r="BF200"/>
  <c r="BF445" s="1"/>
  <c r="CA200"/>
  <c r="CA445" s="1"/>
  <c r="CA584"/>
  <c r="CV200"/>
  <c r="CV445" s="1"/>
  <c r="BL200"/>
  <c r="BL445" s="1"/>
  <c r="BK200"/>
  <c r="BK445" s="1"/>
  <c r="CF200"/>
  <c r="CF445" s="1"/>
  <c r="CH200"/>
  <c r="CH445" s="1"/>
  <c r="BG200"/>
  <c r="BG445" s="1"/>
  <c r="BP200"/>
  <c r="BP445" s="1"/>
  <c r="CL200"/>
  <c r="CL445" s="1"/>
  <c r="CB200"/>
  <c r="CB445" s="1"/>
  <c r="BV200"/>
  <c r="BV445" s="1"/>
  <c r="AS201"/>
  <c r="AS446" s="1"/>
  <c r="BE201"/>
  <c r="BE446" s="1"/>
  <c r="BE585" s="1"/>
  <c r="BM201"/>
  <c r="BM446" s="1"/>
  <c r="BU201"/>
  <c r="BU446" s="1"/>
  <c r="CC201"/>
  <c r="CC446" s="1"/>
  <c r="CC585" s="1"/>
  <c r="CK201"/>
  <c r="CK446" s="1"/>
  <c r="CS201"/>
  <c r="CS446" s="1"/>
  <c r="AX201"/>
  <c r="AX446" s="1"/>
  <c r="AO201"/>
  <c r="AO446" s="1"/>
  <c r="BG201"/>
  <c r="BG446" s="1"/>
  <c r="CV201"/>
  <c r="CV446" s="1"/>
  <c r="BF201"/>
  <c r="BF446" s="1"/>
  <c r="CR201"/>
  <c r="CR446" s="1"/>
  <c r="X201"/>
  <c r="Y201" s="1"/>
  <c r="AK201"/>
  <c r="BA201"/>
  <c r="BA446" s="1"/>
  <c r="BI201"/>
  <c r="BI446" s="1"/>
  <c r="BI585" s="1"/>
  <c r="BQ201"/>
  <c r="BQ446" s="1"/>
  <c r="BY201"/>
  <c r="BY446"/>
  <c r="CG201"/>
  <c r="CG446" s="1"/>
  <c r="CO201"/>
  <c r="CO446" s="1"/>
  <c r="CW201"/>
  <c r="CW446" s="1"/>
  <c r="AP201"/>
  <c r="AP446" s="1"/>
  <c r="AL201"/>
  <c r="AL446" s="1"/>
  <c r="CX201"/>
  <c r="CX446" s="1"/>
  <c r="CN201"/>
  <c r="CN446" s="1"/>
  <c r="CE201"/>
  <c r="CE446" s="1"/>
  <c r="BT201"/>
  <c r="BT446"/>
  <c r="BT585" s="1"/>
  <c r="BH201"/>
  <c r="BH446" s="1"/>
  <c r="AV201"/>
  <c r="AV446" s="1"/>
  <c r="AI201"/>
  <c r="AH201"/>
  <c r="AH446" s="1"/>
  <c r="BK201"/>
  <c r="BK446" s="1"/>
  <c r="AJ201"/>
  <c r="AJ446" s="1"/>
  <c r="BL201"/>
  <c r="BL446" s="1"/>
  <c r="CM201"/>
  <c r="CM446" s="1"/>
  <c r="CD201"/>
  <c r="CD446" s="1"/>
  <c r="BP201"/>
  <c r="BP446" s="1"/>
  <c r="CY201"/>
  <c r="CY446"/>
  <c r="BV201"/>
  <c r="BV446" s="1"/>
  <c r="BJ201"/>
  <c r="BJ446" s="1"/>
  <c r="AU201"/>
  <c r="AU446" s="1"/>
  <c r="AT201"/>
  <c r="AT446" s="1"/>
  <c r="CH201"/>
  <c r="CH446" s="1"/>
  <c r="CF201"/>
  <c r="CF446" s="1"/>
  <c r="CB201"/>
  <c r="CB446" s="1"/>
  <c r="CT201"/>
  <c r="CT446" s="1"/>
  <c r="BC201"/>
  <c r="BC446" s="1"/>
  <c r="AN201"/>
  <c r="CP201"/>
  <c r="CP446" s="1"/>
  <c r="BN201"/>
  <c r="BN446" s="1"/>
  <c r="AZ201"/>
  <c r="AY201"/>
  <c r="AY446" s="1"/>
  <c r="BW201"/>
  <c r="BW446" s="1"/>
  <c r="BB201"/>
  <c r="BB446" s="1"/>
  <c r="BS201"/>
  <c r="BS446" s="1"/>
  <c r="BS585" s="1"/>
  <c r="AW201"/>
  <c r="AW446" s="1"/>
  <c r="CI201"/>
  <c r="CI446" s="1"/>
  <c r="CU201"/>
  <c r="CU446"/>
  <c r="CU585" s="1"/>
  <c r="CA201"/>
  <c r="CA446" s="1"/>
  <c r="BD201"/>
  <c r="BD446" s="1"/>
  <c r="AR201"/>
  <c r="BX201"/>
  <c r="BX446" s="1"/>
  <c r="BR201"/>
  <c r="BR446" s="1"/>
  <c r="CL201"/>
  <c r="CL446"/>
  <c r="BZ201"/>
  <c r="BZ446" s="1"/>
  <c r="BZ585" s="1"/>
  <c r="CJ201"/>
  <c r="CJ446" s="1"/>
  <c r="BO201"/>
  <c r="BO446" s="1"/>
  <c r="AQ201"/>
  <c r="AQ446" s="1"/>
  <c r="X163" i="9"/>
  <c r="V163"/>
  <c r="U163"/>
  <c r="T163"/>
  <c r="W408"/>
  <c r="AC211"/>
  <c r="CV276"/>
  <c r="CV521"/>
  <c r="CV609"/>
  <c r="CH276"/>
  <c r="CH521"/>
  <c r="CH609"/>
  <c r="BS276"/>
  <c r="BS521"/>
  <c r="BS609"/>
  <c r="BE276"/>
  <c r="BE521"/>
  <c r="AL276"/>
  <c r="AM276"/>
  <c r="CQ276"/>
  <c r="CQ521"/>
  <c r="CQ609"/>
  <c r="CC276"/>
  <c r="CC521"/>
  <c r="CC609"/>
  <c r="BN276"/>
  <c r="BN521"/>
  <c r="BN609"/>
  <c r="AZ276"/>
  <c r="CX276"/>
  <c r="CX521"/>
  <c r="CX609"/>
  <c r="X276"/>
  <c r="CG276"/>
  <c r="CG521"/>
  <c r="CG609"/>
  <c r="BI276"/>
  <c r="BI521"/>
  <c r="BI609"/>
  <c r="CO276"/>
  <c r="CO521"/>
  <c r="CO609"/>
  <c r="BO276"/>
  <c r="BO521"/>
  <c r="AO276"/>
  <c r="BX276"/>
  <c r="BX521"/>
  <c r="BX609"/>
  <c r="BY276"/>
  <c r="BY521"/>
  <c r="AI276"/>
  <c r="BZ276"/>
  <c r="BZ521"/>
  <c r="BZ609"/>
  <c r="BZ612"/>
  <c r="BM276"/>
  <c r="BM521"/>
  <c r="BM609"/>
  <c r="CP276"/>
  <c r="CP521"/>
  <c r="CP609"/>
  <c r="AT276"/>
  <c r="V276"/>
  <c r="AK276"/>
  <c r="AK521"/>
  <c r="AH276"/>
  <c r="AY276"/>
  <c r="AS276"/>
  <c r="BD276"/>
  <c r="BD521"/>
  <c r="BD609"/>
  <c r="BH276"/>
  <c r="BH521"/>
  <c r="BH609"/>
  <c r="BR276"/>
  <c r="BR521"/>
  <c r="BR609"/>
  <c r="BW276"/>
  <c r="BW521"/>
  <c r="CF276"/>
  <c r="CF521"/>
  <c r="CF609"/>
  <c r="CK276"/>
  <c r="CK521"/>
  <c r="CK609"/>
  <c r="CU276"/>
  <c r="CU521"/>
  <c r="CU609"/>
  <c r="AG521"/>
  <c r="CS276"/>
  <c r="CS521"/>
  <c r="CS609"/>
  <c r="CS612"/>
  <c r="BU276"/>
  <c r="BU521"/>
  <c r="BU609"/>
  <c r="BU612"/>
  <c r="AW276"/>
  <c r="CB276"/>
  <c r="CB521"/>
  <c r="CB609"/>
  <c r="CB612"/>
  <c r="BB276"/>
  <c r="BB521"/>
  <c r="BB609"/>
  <c r="BJ276"/>
  <c r="BJ521"/>
  <c r="CL276"/>
  <c r="CL521"/>
  <c r="CL609"/>
  <c r="BK276"/>
  <c r="BK521"/>
  <c r="BK609"/>
  <c r="CM276"/>
  <c r="CM521"/>
  <c r="CM609"/>
  <c r="BL276"/>
  <c r="BL521"/>
  <c r="CN276"/>
  <c r="CN521"/>
  <c r="AJ276"/>
  <c r="CA276"/>
  <c r="CA521"/>
  <c r="CA609"/>
  <c r="AP276"/>
  <c r="AP521"/>
  <c r="CQ610"/>
  <c r="BC610"/>
  <c r="CJ586"/>
  <c r="BO594"/>
  <c r="CB586"/>
  <c r="BK586"/>
  <c r="BG586"/>
  <c r="BC585"/>
  <c r="BC584"/>
  <c r="BG585"/>
  <c r="CV585"/>
  <c r="BF585"/>
  <c r="BP583"/>
  <c r="CO573"/>
  <c r="CO576"/>
  <c r="BI583"/>
  <c r="BM583"/>
  <c r="BH583"/>
  <c r="CX559"/>
  <c r="BZ550"/>
  <c r="BA537"/>
  <c r="T255" i="3"/>
  <c r="S255"/>
  <c r="R255"/>
  <c r="Q255"/>
  <c r="P255"/>
  <c r="O255"/>
  <c r="N255"/>
  <c r="BX606"/>
  <c r="CI606"/>
  <c r="BZ534"/>
  <c r="BV535" i="1"/>
  <c r="BL597" i="3"/>
  <c r="BQ586"/>
  <c r="CP608" i="9"/>
  <c r="BJ608"/>
  <c r="BJ607"/>
  <c r="BE585"/>
  <c r="CY606"/>
  <c r="CM606"/>
  <c r="BH598"/>
  <c r="CU596"/>
  <c r="BG596"/>
  <c r="BT596"/>
  <c r="BJ595"/>
  <c r="BZ595"/>
  <c r="BE595"/>
  <c r="CP595"/>
  <c r="CP600"/>
  <c r="CM594"/>
  <c r="CM595"/>
  <c r="BN598"/>
  <c r="CN598"/>
  <c r="CH571"/>
  <c r="BG573"/>
  <c r="CL571"/>
  <c r="BU571"/>
  <c r="BU576"/>
  <c r="BG572"/>
  <c r="CW570"/>
  <c r="CW576"/>
  <c r="BF560"/>
  <c r="CY547"/>
  <c r="CW538"/>
  <c r="BV538"/>
  <c r="CE570"/>
  <c r="BE574"/>
  <c r="BE576"/>
  <c r="BF574"/>
  <c r="CK574"/>
  <c r="BP562"/>
  <c r="BM559"/>
  <c r="CS535"/>
  <c r="AR410"/>
  <c r="CS560"/>
  <c r="CU560"/>
  <c r="BP560"/>
  <c r="CI537"/>
  <c r="CW549"/>
  <c r="AT398"/>
  <c r="CA537"/>
  <c r="W538"/>
  <c r="BT549"/>
  <c r="AZ313"/>
  <c r="CJ607" i="3"/>
  <c r="BL607"/>
  <c r="BT597"/>
  <c r="CB610"/>
  <c r="BL608"/>
  <c r="T190"/>
  <c r="AB188"/>
  <c r="Z125"/>
  <c r="Y370"/>
  <c r="AW89" i="1"/>
  <c r="AW334"/>
  <c r="CM89"/>
  <c r="CM334" s="1"/>
  <c r="AR89"/>
  <c r="AZ89"/>
  <c r="AZ334" s="1"/>
  <c r="AQ89"/>
  <c r="AQ334" s="1"/>
  <c r="CY89"/>
  <c r="CY334" s="1"/>
  <c r="CN89"/>
  <c r="CN334" s="1"/>
  <c r="CD89"/>
  <c r="CD334" s="1"/>
  <c r="CD547" s="1"/>
  <c r="BS89"/>
  <c r="BS334"/>
  <c r="BH89"/>
  <c r="BH334" s="1"/>
  <c r="AU89"/>
  <c r="X89"/>
  <c r="Y89" s="1"/>
  <c r="Y334" s="1"/>
  <c r="AJ89"/>
  <c r="AY89"/>
  <c r="AS89"/>
  <c r="BE89"/>
  <c r="BE334" s="1"/>
  <c r="BM89"/>
  <c r="BM334" s="1"/>
  <c r="BU89"/>
  <c r="BU334" s="1"/>
  <c r="CC89"/>
  <c r="CC334"/>
  <c r="CK89"/>
  <c r="CK334" s="1"/>
  <c r="CS89"/>
  <c r="CS334" s="1"/>
  <c r="CQ89"/>
  <c r="CQ334" s="1"/>
  <c r="CQ547" s="1"/>
  <c r="BV89"/>
  <c r="BV334" s="1"/>
  <c r="BV547" s="1"/>
  <c r="BC89"/>
  <c r="BC334"/>
  <c r="BC547" s="1"/>
  <c r="AV89"/>
  <c r="AH89"/>
  <c r="AI89"/>
  <c r="AI334"/>
  <c r="CP89"/>
  <c r="CP334" s="1"/>
  <c r="CE89"/>
  <c r="CE334"/>
  <c r="CE547"/>
  <c r="BT89"/>
  <c r="BT334" s="1"/>
  <c r="BJ89"/>
  <c r="BJ334"/>
  <c r="AX89"/>
  <c r="BO89"/>
  <c r="BO334" s="1"/>
  <c r="BO547" s="1"/>
  <c r="AO89"/>
  <c r="BR89"/>
  <c r="BR334"/>
  <c r="BX89"/>
  <c r="BX334" s="1"/>
  <c r="AM89"/>
  <c r="CR89"/>
  <c r="CR334" s="1"/>
  <c r="CR547" s="1"/>
  <c r="CH89"/>
  <c r="CH334" s="1"/>
  <c r="BW89"/>
  <c r="BW334" s="1"/>
  <c r="BL89"/>
  <c r="BL334" s="1"/>
  <c r="BB89"/>
  <c r="BB334"/>
  <c r="AP89"/>
  <c r="AP334" s="1"/>
  <c r="AT89"/>
  <c r="AT334"/>
  <c r="BQ89"/>
  <c r="BQ334" s="1"/>
  <c r="CW89"/>
  <c r="CW334"/>
  <c r="AN89"/>
  <c r="AN334" s="1"/>
  <c r="CA89"/>
  <c r="CA334"/>
  <c r="BD89"/>
  <c r="BD334" s="1"/>
  <c r="CU89"/>
  <c r="CU334" s="1"/>
  <c r="CU547" s="1"/>
  <c r="BG89"/>
  <c r="BG334" s="1"/>
  <c r="CX89"/>
  <c r="CX334" s="1"/>
  <c r="AG334"/>
  <c r="BI89"/>
  <c r="BI334" s="1"/>
  <c r="BI547" s="1"/>
  <c r="CO89"/>
  <c r="CO334"/>
  <c r="CT89"/>
  <c r="CT334" s="1"/>
  <c r="CL89"/>
  <c r="CL334" s="1"/>
  <c r="CF89"/>
  <c r="CF334"/>
  <c r="AL89"/>
  <c r="AL334" s="1"/>
  <c r="CI89"/>
  <c r="CI334" s="1"/>
  <c r="CI547" s="1"/>
  <c r="BA89"/>
  <c r="BA334" s="1"/>
  <c r="BA547" s="1"/>
  <c r="CG89"/>
  <c r="CG334" s="1"/>
  <c r="CV89"/>
  <c r="CV334" s="1"/>
  <c r="BF89"/>
  <c r="BF334"/>
  <c r="BZ89"/>
  <c r="BZ334" s="1"/>
  <c r="CB89"/>
  <c r="CB334"/>
  <c r="AW234"/>
  <c r="BH234"/>
  <c r="BH479"/>
  <c r="CY234"/>
  <c r="CY479" s="1"/>
  <c r="AL234"/>
  <c r="AL479" s="1"/>
  <c r="AV234"/>
  <c r="AS234"/>
  <c r="BE234"/>
  <c r="BE479"/>
  <c r="BM234"/>
  <c r="BM479"/>
  <c r="BU234"/>
  <c r="BU479" s="1"/>
  <c r="CC234"/>
  <c r="CC479" s="1"/>
  <c r="CK234"/>
  <c r="CK479" s="1"/>
  <c r="CS234"/>
  <c r="CS479"/>
  <c r="AM234"/>
  <c r="BX234"/>
  <c r="BX479" s="1"/>
  <c r="BN234"/>
  <c r="BN479"/>
  <c r="AO234"/>
  <c r="CD234"/>
  <c r="CD479" s="1"/>
  <c r="AP234"/>
  <c r="AI234"/>
  <c r="AI479" s="1"/>
  <c r="BK234"/>
  <c r="BK479" s="1"/>
  <c r="BV234"/>
  <c r="BV479"/>
  <c r="CF234"/>
  <c r="CF479" s="1"/>
  <c r="CQ234"/>
  <c r="CQ479"/>
  <c r="BQ234"/>
  <c r="BQ479" s="1"/>
  <c r="CW234"/>
  <c r="CW479" s="1"/>
  <c r="BC234"/>
  <c r="BC479" s="1"/>
  <c r="AT234"/>
  <c r="CU234"/>
  <c r="CU479" s="1"/>
  <c r="CH234"/>
  <c r="CH479"/>
  <c r="BZ234"/>
  <c r="BZ479" s="1"/>
  <c r="BL234"/>
  <c r="BL479" s="1"/>
  <c r="BD234"/>
  <c r="BD479" s="1"/>
  <c r="AR234"/>
  <c r="AR479" s="1"/>
  <c r="AZ234"/>
  <c r="BP234"/>
  <c r="BP479" s="1"/>
  <c r="AQ234"/>
  <c r="AQ479"/>
  <c r="X234"/>
  <c r="Y234" s="1"/>
  <c r="Z234" s="1"/>
  <c r="AA234" s="1"/>
  <c r="BI234"/>
  <c r="BI479"/>
  <c r="CO234"/>
  <c r="CO479" s="1"/>
  <c r="AY234"/>
  <c r="CX234"/>
  <c r="CX479"/>
  <c r="CP234"/>
  <c r="CP479" s="1"/>
  <c r="CB234"/>
  <c r="CB479"/>
  <c r="BT234"/>
  <c r="BT479"/>
  <c r="BG234"/>
  <c r="BG479" s="1"/>
  <c r="AX234"/>
  <c r="AX479"/>
  <c r="CA234"/>
  <c r="CA479" s="1"/>
  <c r="AH234"/>
  <c r="AU234"/>
  <c r="BA234"/>
  <c r="BA479" s="1"/>
  <c r="CG234"/>
  <c r="CG479" s="1"/>
  <c r="BS234"/>
  <c r="BS479" s="1"/>
  <c r="CR234"/>
  <c r="CR479" s="1"/>
  <c r="CJ234"/>
  <c r="CJ479" s="1"/>
  <c r="BW234"/>
  <c r="BW479" s="1"/>
  <c r="BO234"/>
  <c r="BO479"/>
  <c r="BB234"/>
  <c r="BB479" s="1"/>
  <c r="CL234"/>
  <c r="CL479" s="1"/>
  <c r="CN234"/>
  <c r="CN479"/>
  <c r="X142" i="3"/>
  <c r="N142"/>
  <c r="O142"/>
  <c r="W387"/>
  <c r="L142"/>
  <c r="V150"/>
  <c r="U150"/>
  <c r="W395"/>
  <c r="X150"/>
  <c r="X152"/>
  <c r="V152"/>
  <c r="W397"/>
  <c r="X156"/>
  <c r="W401"/>
  <c r="W410"/>
  <c r="X165"/>
  <c r="X201"/>
  <c r="W446"/>
  <c r="AC44" i="9"/>
  <c r="AB48"/>
  <c r="K53"/>
  <c r="X65"/>
  <c r="W310"/>
  <c r="N80"/>
  <c r="O80"/>
  <c r="P80"/>
  <c r="Q80"/>
  <c r="L80"/>
  <c r="K80"/>
  <c r="J80"/>
  <c r="CL86"/>
  <c r="CL331"/>
  <c r="CL546"/>
  <c r="AG331"/>
  <c r="CJ86"/>
  <c r="CJ331"/>
  <c r="CJ546"/>
  <c r="BJ86"/>
  <c r="BJ331"/>
  <c r="BJ546"/>
  <c r="AJ86"/>
  <c r="AJ331"/>
  <c r="CI86"/>
  <c r="CI331"/>
  <c r="CI546"/>
  <c r="BI86"/>
  <c r="BI331"/>
  <c r="BI546"/>
  <c r="AI86"/>
  <c r="AI331"/>
  <c r="CG86"/>
  <c r="CG331"/>
  <c r="CG546"/>
  <c r="AL86"/>
  <c r="AL331"/>
  <c r="AU86"/>
  <c r="AU331"/>
  <c r="BF86"/>
  <c r="BF331"/>
  <c r="BM86"/>
  <c r="BM331"/>
  <c r="BM546"/>
  <c r="BU86"/>
  <c r="BU331"/>
  <c r="BU546"/>
  <c r="CC86"/>
  <c r="CC331"/>
  <c r="CC546"/>
  <c r="CN86"/>
  <c r="CN331"/>
  <c r="CN546"/>
  <c r="CR86"/>
  <c r="CR331"/>
  <c r="CR546"/>
  <c r="X86"/>
  <c r="Y86"/>
  <c r="CY86"/>
  <c r="CY331"/>
  <c r="CY546"/>
  <c r="CA86"/>
  <c r="CA331"/>
  <c r="CA546"/>
  <c r="BC86"/>
  <c r="BC331"/>
  <c r="BC546"/>
  <c r="CX86"/>
  <c r="CX331"/>
  <c r="CX546"/>
  <c r="BX86"/>
  <c r="BX331"/>
  <c r="BX546"/>
  <c r="AX86"/>
  <c r="BA86"/>
  <c r="BA331"/>
  <c r="BA546"/>
  <c r="CH86"/>
  <c r="CH331"/>
  <c r="AO86"/>
  <c r="AO331"/>
  <c r="BP86"/>
  <c r="BP331"/>
  <c r="BP546"/>
  <c r="CW86"/>
  <c r="CW331"/>
  <c r="BW86"/>
  <c r="BW331"/>
  <c r="BW546"/>
  <c r="AW86"/>
  <c r="CV86"/>
  <c r="CV331"/>
  <c r="CV546"/>
  <c r="BV86"/>
  <c r="BV331"/>
  <c r="BV546"/>
  <c r="AV86"/>
  <c r="BQ86"/>
  <c r="BQ331"/>
  <c r="BQ546"/>
  <c r="AP86"/>
  <c r="BD86"/>
  <c r="BD331"/>
  <c r="BD546"/>
  <c r="BH86"/>
  <c r="BH331"/>
  <c r="BH546"/>
  <c r="BS86"/>
  <c r="BS331"/>
  <c r="BS546"/>
  <c r="BS552"/>
  <c r="BZ86"/>
  <c r="BZ331"/>
  <c r="BZ546"/>
  <c r="CE86"/>
  <c r="CE331"/>
  <c r="CE546"/>
  <c r="CP86"/>
  <c r="CP331"/>
  <c r="CP546"/>
  <c r="CT86"/>
  <c r="CT331"/>
  <c r="CT546"/>
  <c r="N90"/>
  <c r="W335"/>
  <c r="L90"/>
  <c r="X98"/>
  <c r="W343"/>
  <c r="N98"/>
  <c r="N115"/>
  <c r="O115"/>
  <c r="P115"/>
  <c r="Q115"/>
  <c r="W360"/>
  <c r="X115"/>
  <c r="Y115"/>
  <c r="Z115"/>
  <c r="L115"/>
  <c r="K115"/>
  <c r="J115"/>
  <c r="CN116"/>
  <c r="CN361"/>
  <c r="CN558"/>
  <c r="BP116"/>
  <c r="BP361"/>
  <c r="BP558"/>
  <c r="AR116"/>
  <c r="AH116"/>
  <c r="AH361"/>
  <c r="BU116"/>
  <c r="BU361"/>
  <c r="BU558"/>
  <c r="CU116"/>
  <c r="CU361"/>
  <c r="CU558"/>
  <c r="AP116"/>
  <c r="BB116"/>
  <c r="BB361"/>
  <c r="BB558"/>
  <c r="BX116"/>
  <c r="BX361"/>
  <c r="BX558"/>
  <c r="CR116"/>
  <c r="CR361"/>
  <c r="CR558"/>
  <c r="CY116"/>
  <c r="CY361"/>
  <c r="CS116"/>
  <c r="CS361"/>
  <c r="CO116"/>
  <c r="CO361"/>
  <c r="CJ116"/>
  <c r="CJ361"/>
  <c r="CJ558"/>
  <c r="CD116"/>
  <c r="CD361"/>
  <c r="BY116"/>
  <c r="BY361"/>
  <c r="AN116"/>
  <c r="AN361"/>
  <c r="BI116"/>
  <c r="BI361"/>
  <c r="BI558"/>
  <c r="CC116"/>
  <c r="CC361"/>
  <c r="CC558"/>
  <c r="CX116"/>
  <c r="CX361"/>
  <c r="AG361"/>
  <c r="BG116"/>
  <c r="BG361"/>
  <c r="CG116"/>
  <c r="CG361"/>
  <c r="CG558"/>
  <c r="X116"/>
  <c r="AJ116"/>
  <c r="AJ361"/>
  <c r="AW116"/>
  <c r="BO116"/>
  <c r="BO361"/>
  <c r="BO558"/>
  <c r="CK116"/>
  <c r="CK361"/>
  <c r="CK558"/>
  <c r="BQ116"/>
  <c r="BQ361"/>
  <c r="BQ558"/>
  <c r="BL116"/>
  <c r="BL361"/>
  <c r="BL558"/>
  <c r="BF116"/>
  <c r="BF361"/>
  <c r="BA116"/>
  <c r="BA361"/>
  <c r="AQ116"/>
  <c r="AQ361"/>
  <c r="AI116"/>
  <c r="AI361"/>
  <c r="CB116"/>
  <c r="CB361"/>
  <c r="CB558"/>
  <c r="BD116"/>
  <c r="BD361"/>
  <c r="BD558"/>
  <c r="AT116"/>
  <c r="AT361"/>
  <c r="BH116"/>
  <c r="BH361"/>
  <c r="BH558"/>
  <c r="CH116"/>
  <c r="CH361"/>
  <c r="CH558"/>
  <c r="AK116"/>
  <c r="AY116"/>
  <c r="BM116"/>
  <c r="BM361"/>
  <c r="BM558"/>
  <c r="CI116"/>
  <c r="CI361"/>
  <c r="CI558"/>
  <c r="CW116"/>
  <c r="CW361"/>
  <c r="CQ116"/>
  <c r="CQ361"/>
  <c r="CL116"/>
  <c r="CL361"/>
  <c r="CL558"/>
  <c r="CF116"/>
  <c r="CF361"/>
  <c r="CF558"/>
  <c r="CA116"/>
  <c r="CA361"/>
  <c r="BW116"/>
  <c r="BW361"/>
  <c r="AV116"/>
  <c r="BR116"/>
  <c r="BR361"/>
  <c r="BR558"/>
  <c r="CM116"/>
  <c r="CM361"/>
  <c r="CM558"/>
  <c r="Z119"/>
  <c r="W369"/>
  <c r="W559" s="1"/>
  <c r="L124"/>
  <c r="X124"/>
  <c r="N124"/>
  <c r="CB132"/>
  <c r="CB377"/>
  <c r="CB561"/>
  <c r="BD132"/>
  <c r="BD377"/>
  <c r="BD561"/>
  <c r="CQ132"/>
  <c r="CQ377"/>
  <c r="BQ132"/>
  <c r="BQ377"/>
  <c r="BQ561"/>
  <c r="AP132"/>
  <c r="AP377"/>
  <c r="CC132"/>
  <c r="CC377"/>
  <c r="CC561"/>
  <c r="BB132"/>
  <c r="BB377"/>
  <c r="BB561"/>
  <c r="CM132"/>
  <c r="CM377"/>
  <c r="CM561"/>
  <c r="BM132"/>
  <c r="BM377"/>
  <c r="BM561"/>
  <c r="AM132"/>
  <c r="CL132"/>
  <c r="CL377"/>
  <c r="CL561"/>
  <c r="BL132"/>
  <c r="BL377"/>
  <c r="BL561"/>
  <c r="CW132"/>
  <c r="CW377"/>
  <c r="CW561"/>
  <c r="BW132"/>
  <c r="BW377"/>
  <c r="BW561"/>
  <c r="AW132"/>
  <c r="CG132"/>
  <c r="CG377"/>
  <c r="CG561"/>
  <c r="AH132"/>
  <c r="AH377"/>
  <c r="BI132"/>
  <c r="BI377"/>
  <c r="BI561"/>
  <c r="BK132"/>
  <c r="BK377"/>
  <c r="BK561"/>
  <c r="BR132"/>
  <c r="BR377"/>
  <c r="BR561"/>
  <c r="CS132"/>
  <c r="CS377"/>
  <c r="CS561"/>
  <c r="BU132"/>
  <c r="BU377"/>
  <c r="BU561"/>
  <c r="CX132"/>
  <c r="CX377"/>
  <c r="CX561"/>
  <c r="CO132"/>
  <c r="CO377"/>
  <c r="CO561"/>
  <c r="BN132"/>
  <c r="BN377"/>
  <c r="BN561"/>
  <c r="BN564"/>
  <c r="AN132"/>
  <c r="AL132"/>
  <c r="AL377"/>
  <c r="CH132"/>
  <c r="CH377"/>
  <c r="CH561"/>
  <c r="AK132"/>
  <c r="AK377"/>
  <c r="AT132"/>
  <c r="CT132"/>
  <c r="CT377"/>
  <c r="AU132"/>
  <c r="AU377"/>
  <c r="BV132"/>
  <c r="BV377"/>
  <c r="X132"/>
  <c r="CE132"/>
  <c r="CE377"/>
  <c r="CN132"/>
  <c r="CN377"/>
  <c r="CN561"/>
  <c r="BP132"/>
  <c r="BP377"/>
  <c r="BP561"/>
  <c r="AR132"/>
  <c r="CD132"/>
  <c r="CD377"/>
  <c r="CD561"/>
  <c r="BC132"/>
  <c r="BC377"/>
  <c r="BC561"/>
  <c r="CP132"/>
  <c r="CP377"/>
  <c r="CP561"/>
  <c r="BO132"/>
  <c r="BO377"/>
  <c r="BO561"/>
  <c r="AO132"/>
  <c r="BZ132"/>
  <c r="BZ377"/>
  <c r="BZ561"/>
  <c r="AZ132"/>
  <c r="AZ377"/>
  <c r="CY132"/>
  <c r="CY377"/>
  <c r="CY561"/>
  <c r="BY132"/>
  <c r="BY377"/>
  <c r="BY561"/>
  <c r="AY132"/>
  <c r="CJ132"/>
  <c r="CJ377"/>
  <c r="CJ561"/>
  <c r="BJ132"/>
  <c r="BJ377"/>
  <c r="BJ561"/>
  <c r="BG132"/>
  <c r="BG377"/>
  <c r="BG561"/>
  <c r="AI132"/>
  <c r="AI377"/>
  <c r="CI132"/>
  <c r="CI377"/>
  <c r="CI561"/>
  <c r="CK132"/>
  <c r="CK377"/>
  <c r="CK561"/>
  <c r="AQ132"/>
  <c r="AQ377"/>
  <c r="CR132"/>
  <c r="CR377"/>
  <c r="CR561"/>
  <c r="BS132"/>
  <c r="BS377"/>
  <c r="BS561"/>
  <c r="CU132"/>
  <c r="CU377"/>
  <c r="CU561"/>
  <c r="BX132"/>
  <c r="BX377"/>
  <c r="BX561"/>
  <c r="Y160"/>
  <c r="Z160"/>
  <c r="AA193"/>
  <c r="L222"/>
  <c r="W516"/>
  <c r="V271"/>
  <c r="AE280"/>
  <c r="AD525"/>
  <c r="AA208" i="10"/>
  <c r="AD244"/>
  <c r="Y229"/>
  <c r="AA58"/>
  <c r="I234"/>
  <c r="N234"/>
  <c r="O234" s="1"/>
  <c r="CC561" i="3"/>
  <c r="BU534"/>
  <c r="BY534"/>
  <c r="CV534"/>
  <c r="BW607"/>
  <c r="BG607"/>
  <c r="BU538"/>
  <c r="CK538"/>
  <c r="BO538"/>
  <c r="BO595"/>
  <c r="BP597"/>
  <c r="BV537" i="1"/>
  <c r="CK585" i="3"/>
  <c r="BT596"/>
  <c r="BX573"/>
  <c r="CF572"/>
  <c r="BQ550"/>
  <c r="BE608" i="1"/>
  <c r="CD608"/>
  <c r="CD610" i="3"/>
  <c r="BF610"/>
  <c r="CK606"/>
  <c r="BE606"/>
  <c r="CG597"/>
  <c r="CU586"/>
  <c r="BH547"/>
  <c r="CJ562"/>
  <c r="BY559"/>
  <c r="BH584" i="9"/>
  <c r="N299" i="3"/>
  <c r="O54"/>
  <c r="AF130" i="1"/>
  <c r="AF375"/>
  <c r="O48" i="3"/>
  <c r="N293"/>
  <c r="AA220"/>
  <c r="Z465"/>
  <c r="AK57" i="1"/>
  <c r="AK302" s="1"/>
  <c r="AT57"/>
  <c r="AT302"/>
  <c r="AV57"/>
  <c r="AV302" s="1"/>
  <c r="AH57"/>
  <c r="AH302" s="1"/>
  <c r="CV57"/>
  <c r="CV302" s="1"/>
  <c r="CL57"/>
  <c r="CL302"/>
  <c r="CA57"/>
  <c r="CA302" s="1"/>
  <c r="BP57"/>
  <c r="BP302" s="1"/>
  <c r="BF57"/>
  <c r="BF302" s="1"/>
  <c r="CQ57"/>
  <c r="CQ302" s="1"/>
  <c r="BV57"/>
  <c r="BV302" s="1"/>
  <c r="AZ57"/>
  <c r="AZ302"/>
  <c r="BE57"/>
  <c r="BE302" s="1"/>
  <c r="BU57"/>
  <c r="BU302"/>
  <c r="CK57"/>
  <c r="CK302" s="1"/>
  <c r="CX57"/>
  <c r="CX302" s="1"/>
  <c r="CB57"/>
  <c r="CB302" s="1"/>
  <c r="BG57"/>
  <c r="BG302"/>
  <c r="CF57"/>
  <c r="CF302" s="1"/>
  <c r="BY57"/>
  <c r="BY302"/>
  <c r="BZ57"/>
  <c r="BZ302" s="1"/>
  <c r="BI57"/>
  <c r="BI302"/>
  <c r="CO57"/>
  <c r="CO302"/>
  <c r="CM57"/>
  <c r="CM302" s="1"/>
  <c r="BX57"/>
  <c r="BX302"/>
  <c r="CW57"/>
  <c r="CW302" s="1"/>
  <c r="AM57"/>
  <c r="AM302"/>
  <c r="CR57"/>
  <c r="CR302" s="1"/>
  <c r="CH57"/>
  <c r="CH302" s="1"/>
  <c r="BW57"/>
  <c r="BW302" s="1"/>
  <c r="BL57"/>
  <c r="BL302"/>
  <c r="BB57"/>
  <c r="BB302" s="1"/>
  <c r="AI57"/>
  <c r="AJ57"/>
  <c r="AJ302"/>
  <c r="AW57"/>
  <c r="AW302"/>
  <c r="AL57"/>
  <c r="AL302"/>
  <c r="BC57"/>
  <c r="BC302"/>
  <c r="CT57"/>
  <c r="CT302"/>
  <c r="AR57"/>
  <c r="AR302"/>
  <c r="AP57"/>
  <c r="AP302"/>
  <c r="CP57"/>
  <c r="CP302"/>
  <c r="CE57"/>
  <c r="CE302"/>
  <c r="BT57"/>
  <c r="BT302"/>
  <c r="BJ57"/>
  <c r="BJ302"/>
  <c r="AX57"/>
  <c r="AX302"/>
  <c r="CJ57"/>
  <c r="CJ302"/>
  <c r="BO57"/>
  <c r="BO302"/>
  <c r="AO57"/>
  <c r="AO302"/>
  <c r="BM57"/>
  <c r="BM302"/>
  <c r="CC57"/>
  <c r="CC302"/>
  <c r="CS57"/>
  <c r="CS302"/>
  <c r="CI57"/>
  <c r="CI302"/>
  <c r="BN57"/>
  <c r="BN302"/>
  <c r="AY57"/>
  <c r="AY302"/>
  <c r="BD57"/>
  <c r="BD302"/>
  <c r="CU57"/>
  <c r="CU302"/>
  <c r="AS57"/>
  <c r="AS302"/>
  <c r="AG302"/>
  <c r="CG57"/>
  <c r="CG302" s="1"/>
  <c r="BQ57"/>
  <c r="BQ302"/>
  <c r="BK57"/>
  <c r="BK302" s="1"/>
  <c r="CN57"/>
  <c r="CN302" s="1"/>
  <c r="AU57"/>
  <c r="AN57"/>
  <c r="BR57"/>
  <c r="BR302" s="1"/>
  <c r="BA57"/>
  <c r="BA302" s="1"/>
  <c r="CY57"/>
  <c r="CY302" s="1"/>
  <c r="BH57"/>
  <c r="BH302"/>
  <c r="AQ57"/>
  <c r="AQ302" s="1"/>
  <c r="BS57"/>
  <c r="BS302" s="1"/>
  <c r="BD58"/>
  <c r="BD303" s="1"/>
  <c r="CJ58"/>
  <c r="CJ303" s="1"/>
  <c r="BA58"/>
  <c r="BA303" s="1"/>
  <c r="BQ58"/>
  <c r="BQ303" s="1"/>
  <c r="CG58"/>
  <c r="CG303" s="1"/>
  <c r="CW58"/>
  <c r="CW303"/>
  <c r="BR58"/>
  <c r="BR303" s="1"/>
  <c r="BT58"/>
  <c r="BT303" s="1"/>
  <c r="AS58"/>
  <c r="AS303" s="1"/>
  <c r="AY58"/>
  <c r="AY303" s="1"/>
  <c r="AQ58"/>
  <c r="AQ303" s="1"/>
  <c r="BW58"/>
  <c r="BW303"/>
  <c r="AV58"/>
  <c r="AV303" s="1"/>
  <c r="AU58"/>
  <c r="BF58"/>
  <c r="BF303" s="1"/>
  <c r="BK58"/>
  <c r="BK303" s="1"/>
  <c r="BP58"/>
  <c r="BP303" s="1"/>
  <c r="BV58"/>
  <c r="BV303"/>
  <c r="CA58"/>
  <c r="CA303" s="1"/>
  <c r="CF58"/>
  <c r="CF303"/>
  <c r="CL58"/>
  <c r="CL303" s="1"/>
  <c r="CQ58"/>
  <c r="CQ303" s="1"/>
  <c r="CV58"/>
  <c r="CV303" s="1"/>
  <c r="CO58"/>
  <c r="CO303"/>
  <c r="AM58"/>
  <c r="X58"/>
  <c r="AZ58"/>
  <c r="AZ303" s="1"/>
  <c r="BH58"/>
  <c r="BH303" s="1"/>
  <c r="CD58"/>
  <c r="CD303" s="1"/>
  <c r="CD536" s="1"/>
  <c r="BZ58"/>
  <c r="BZ303" s="1"/>
  <c r="CY58"/>
  <c r="CY303" s="1"/>
  <c r="BB58"/>
  <c r="BB303" s="1"/>
  <c r="CK58"/>
  <c r="CK303" s="1"/>
  <c r="BO58"/>
  <c r="BO303"/>
  <c r="CX58"/>
  <c r="CX303" s="1"/>
  <c r="AX58"/>
  <c r="BY58"/>
  <c r="BY303" s="1"/>
  <c r="AG303"/>
  <c r="AG536" s="1"/>
  <c r="AL58"/>
  <c r="BN58"/>
  <c r="BN303" s="1"/>
  <c r="CI58"/>
  <c r="CI303" s="1"/>
  <c r="CH58"/>
  <c r="CH303" s="1"/>
  <c r="BI58"/>
  <c r="BI303"/>
  <c r="BS58"/>
  <c r="BS303" s="1"/>
  <c r="CN58"/>
  <c r="CN303"/>
  <c r="AN58"/>
  <c r="AH58"/>
  <c r="BG58"/>
  <c r="BG303" s="1"/>
  <c r="CM58"/>
  <c r="CM303"/>
  <c r="AW58"/>
  <c r="BU58"/>
  <c r="BU303" s="1"/>
  <c r="CU58"/>
  <c r="CU303" s="1"/>
  <c r="AR58"/>
  <c r="CP58"/>
  <c r="CP303" s="1"/>
  <c r="BL59"/>
  <c r="BL304" s="1"/>
  <c r="BL536" s="1"/>
  <c r="CI59"/>
  <c r="CI304" s="1"/>
  <c r="AN59"/>
  <c r="AN304" s="1"/>
  <c r="BH59"/>
  <c r="BH304" s="1"/>
  <c r="BS59"/>
  <c r="BS304" s="1"/>
  <c r="BS536" s="1"/>
  <c r="CD59"/>
  <c r="CD304" s="1"/>
  <c r="CN59"/>
  <c r="CN304"/>
  <c r="AP59"/>
  <c r="BE59"/>
  <c r="BE304" s="1"/>
  <c r="BU59"/>
  <c r="BU304" s="1"/>
  <c r="CK59"/>
  <c r="CK304" s="1"/>
  <c r="AQ59"/>
  <c r="AQ304" s="1"/>
  <c r="BB59"/>
  <c r="BB304"/>
  <c r="CV59"/>
  <c r="CV304" s="1"/>
  <c r="AW59"/>
  <c r="CE59"/>
  <c r="CE304"/>
  <c r="X59"/>
  <c r="Y59" s="1"/>
  <c r="Z59" s="1"/>
  <c r="AA59" s="1"/>
  <c r="BP59"/>
  <c r="BP304" s="1"/>
  <c r="BD59"/>
  <c r="BD304" s="1"/>
  <c r="BO59"/>
  <c r="BO304"/>
  <c r="BZ59"/>
  <c r="BZ304" s="1"/>
  <c r="CJ59"/>
  <c r="CJ304"/>
  <c r="CU59"/>
  <c r="CU304" s="1"/>
  <c r="AY59"/>
  <c r="BG59"/>
  <c r="BG304"/>
  <c r="BR59"/>
  <c r="BR304" s="1"/>
  <c r="CB59"/>
  <c r="CB304" s="1"/>
  <c r="CM59"/>
  <c r="CM304" s="1"/>
  <c r="CX59"/>
  <c r="CX304"/>
  <c r="CS59"/>
  <c r="CS304" s="1"/>
  <c r="AT59"/>
  <c r="AM59"/>
  <c r="AM304"/>
  <c r="BK59"/>
  <c r="BK304"/>
  <c r="CR59"/>
  <c r="CR304"/>
  <c r="AI59"/>
  <c r="AK59"/>
  <c r="CA59"/>
  <c r="CA304"/>
  <c r="BC59"/>
  <c r="BC304"/>
  <c r="CP59"/>
  <c r="CP304"/>
  <c r="CC59"/>
  <c r="CC304"/>
  <c r="BV59"/>
  <c r="BV304"/>
  <c r="BM59"/>
  <c r="BM304"/>
  <c r="BT59"/>
  <c r="BT304"/>
  <c r="AL59"/>
  <c r="AU59"/>
  <c r="AZ59"/>
  <c r="CF59"/>
  <c r="CF304" s="1"/>
  <c r="AV59"/>
  <c r="BF59"/>
  <c r="BF304" s="1"/>
  <c r="BX59"/>
  <c r="BX304"/>
  <c r="BX536" s="1"/>
  <c r="AS59"/>
  <c r="AX59"/>
  <c r="AX304" s="1"/>
  <c r="CT59"/>
  <c r="CT304"/>
  <c r="CH59"/>
  <c r="CH304" s="1"/>
  <c r="BW59"/>
  <c r="BW304" s="1"/>
  <c r="AW60"/>
  <c r="BX60"/>
  <c r="BX305"/>
  <c r="BL60"/>
  <c r="BL305"/>
  <c r="AH60"/>
  <c r="AT60"/>
  <c r="AK60"/>
  <c r="BE60"/>
  <c r="BE305" s="1"/>
  <c r="BU60"/>
  <c r="BU305"/>
  <c r="CK60"/>
  <c r="CK305" s="1"/>
  <c r="BF60"/>
  <c r="BF305" s="1"/>
  <c r="CP60"/>
  <c r="CP305" s="1"/>
  <c r="AQ60"/>
  <c r="AQ305" s="1"/>
  <c r="CE60"/>
  <c r="CE305" s="1"/>
  <c r="AU60"/>
  <c r="AJ60"/>
  <c r="AR60"/>
  <c r="BK60"/>
  <c r="BK305"/>
  <c r="BV60"/>
  <c r="BV305" s="1"/>
  <c r="CF60"/>
  <c r="CF305"/>
  <c r="CQ60"/>
  <c r="CQ305" s="1"/>
  <c r="CS60"/>
  <c r="CS305"/>
  <c r="AN60"/>
  <c r="BS60"/>
  <c r="BS305" s="1"/>
  <c r="CN60"/>
  <c r="CN305"/>
  <c r="AG305"/>
  <c r="AM60"/>
  <c r="CM60"/>
  <c r="CM305"/>
  <c r="BP60"/>
  <c r="BP305" s="1"/>
  <c r="CL60"/>
  <c r="CL305" s="1"/>
  <c r="CI60"/>
  <c r="CI305" s="1"/>
  <c r="BC60"/>
  <c r="BC305" s="1"/>
  <c r="BC536" s="1"/>
  <c r="CV60"/>
  <c r="CV305" s="1"/>
  <c r="CC60"/>
  <c r="CC305"/>
  <c r="AV60"/>
  <c r="BO60"/>
  <c r="BO305"/>
  <c r="CJ60"/>
  <c r="CJ305" s="1"/>
  <c r="AP60"/>
  <c r="BG60"/>
  <c r="BG305" s="1"/>
  <c r="CX60"/>
  <c r="CX305" s="1"/>
  <c r="BT60"/>
  <c r="BT305"/>
  <c r="BM60"/>
  <c r="BM305" s="1"/>
  <c r="BH60"/>
  <c r="BH305" s="1"/>
  <c r="CD60"/>
  <c r="CD305" s="1"/>
  <c r="AY60"/>
  <c r="AY305" s="1"/>
  <c r="AZ60"/>
  <c r="BR60"/>
  <c r="BR305" s="1"/>
  <c r="CT60"/>
  <c r="CT305"/>
  <c r="BJ60"/>
  <c r="BJ305" s="1"/>
  <c r="BB60"/>
  <c r="BB305"/>
  <c r="CR60"/>
  <c r="CR305" s="1"/>
  <c r="CH60"/>
  <c r="CH305" s="1"/>
  <c r="BW60"/>
  <c r="BW305" s="1"/>
  <c r="L138"/>
  <c r="N138"/>
  <c r="N383" s="1"/>
  <c r="N140"/>
  <c r="O140" s="1"/>
  <c r="X140"/>
  <c r="L140"/>
  <c r="AN156"/>
  <c r="AO156"/>
  <c r="AR156"/>
  <c r="BT156"/>
  <c r="BT401"/>
  <c r="CP156"/>
  <c r="CP401" s="1"/>
  <c r="AK156"/>
  <c r="BA156"/>
  <c r="BA401"/>
  <c r="BI156"/>
  <c r="BI401"/>
  <c r="BQ156"/>
  <c r="BQ401"/>
  <c r="BY156"/>
  <c r="BY401"/>
  <c r="CG156"/>
  <c r="CG401"/>
  <c r="CO156"/>
  <c r="CO401"/>
  <c r="CW156"/>
  <c r="CW401"/>
  <c r="AM156"/>
  <c r="AM401"/>
  <c r="CU156"/>
  <c r="CU401"/>
  <c r="BR156"/>
  <c r="BR401"/>
  <c r="AW156"/>
  <c r="AW401"/>
  <c r="BL156"/>
  <c r="BL401"/>
  <c r="CH156"/>
  <c r="CH401"/>
  <c r="AU156"/>
  <c r="BF156"/>
  <c r="BF401"/>
  <c r="BK156"/>
  <c r="BK401"/>
  <c r="BP156"/>
  <c r="BP401"/>
  <c r="BV156"/>
  <c r="BV401"/>
  <c r="CA156"/>
  <c r="CA401"/>
  <c r="CF156"/>
  <c r="CF401"/>
  <c r="CL156"/>
  <c r="CL401"/>
  <c r="CQ156"/>
  <c r="CQ401"/>
  <c r="CV156"/>
  <c r="CV401"/>
  <c r="AS156"/>
  <c r="CC156"/>
  <c r="CC401" s="1"/>
  <c r="X156"/>
  <c r="Y156" s="1"/>
  <c r="Z156" s="1"/>
  <c r="AA156" s="1"/>
  <c r="BS156"/>
  <c r="BS401"/>
  <c r="CN156"/>
  <c r="CN401"/>
  <c r="BJ156"/>
  <c r="BJ401"/>
  <c r="CJ156"/>
  <c r="CJ401"/>
  <c r="AP156"/>
  <c r="CX156"/>
  <c r="CX401" s="1"/>
  <c r="BZ156"/>
  <c r="BZ401" s="1"/>
  <c r="AX156"/>
  <c r="AJ156"/>
  <c r="BD156"/>
  <c r="BD401" s="1"/>
  <c r="BU156"/>
  <c r="BU401" s="1"/>
  <c r="AY156"/>
  <c r="V156"/>
  <c r="BC156"/>
  <c r="BC401" s="1"/>
  <c r="BX156"/>
  <c r="BX401" s="1"/>
  <c r="CT156"/>
  <c r="CT401" s="1"/>
  <c r="BW156"/>
  <c r="BW401" s="1"/>
  <c r="AQ156"/>
  <c r="AQ401"/>
  <c r="BM156"/>
  <c r="BM401" s="1"/>
  <c r="CS156"/>
  <c r="CS401" s="1"/>
  <c r="AZ156"/>
  <c r="BH156"/>
  <c r="BH401"/>
  <c r="CD156"/>
  <c r="CD401" s="1"/>
  <c r="CE156"/>
  <c r="CE401" s="1"/>
  <c r="BO156"/>
  <c r="BO401" s="1"/>
  <c r="AH156"/>
  <c r="CM156"/>
  <c r="CM401" s="1"/>
  <c r="BG156"/>
  <c r="BG401"/>
  <c r="CY156"/>
  <c r="CY401" s="1"/>
  <c r="W430"/>
  <c r="CE233"/>
  <c r="CE478"/>
  <c r="CE596" s="1"/>
  <c r="AJ233"/>
  <c r="AJ478" s="1"/>
  <c r="BI233"/>
  <c r="BI478" s="1"/>
  <c r="CO233"/>
  <c r="CO478" s="1"/>
  <c r="BR233"/>
  <c r="BR478" s="1"/>
  <c r="AS233"/>
  <c r="AS478"/>
  <c r="AH233"/>
  <c r="AH478" s="1"/>
  <c r="CH233"/>
  <c r="CH478" s="1"/>
  <c r="AU233"/>
  <c r="BF233"/>
  <c r="BF478" s="1"/>
  <c r="BK233"/>
  <c r="BK478" s="1"/>
  <c r="BP233"/>
  <c r="BP478" s="1"/>
  <c r="BV233"/>
  <c r="BV478" s="1"/>
  <c r="CA233"/>
  <c r="CA478"/>
  <c r="CF233"/>
  <c r="CF478" s="1"/>
  <c r="CL233"/>
  <c r="CL478" s="1"/>
  <c r="CQ233"/>
  <c r="CQ478"/>
  <c r="CV233"/>
  <c r="CV478" s="1"/>
  <c r="BY233"/>
  <c r="BY478"/>
  <c r="BC233"/>
  <c r="BC478" s="1"/>
  <c r="BX233"/>
  <c r="BX478" s="1"/>
  <c r="CT233"/>
  <c r="CT478"/>
  <c r="CT596"/>
  <c r="AY233"/>
  <c r="BW233"/>
  <c r="BW478"/>
  <c r="CU233"/>
  <c r="CU478" s="1"/>
  <c r="AP233"/>
  <c r="AP478"/>
  <c r="BT233"/>
  <c r="BT478" s="1"/>
  <c r="BD233"/>
  <c r="BD478" s="1"/>
  <c r="AW233"/>
  <c r="AW478" s="1"/>
  <c r="BM233"/>
  <c r="BM478" s="1"/>
  <c r="BM596" s="1"/>
  <c r="CK233"/>
  <c r="CK478"/>
  <c r="CW233"/>
  <c r="CW478" s="1"/>
  <c r="AZ233"/>
  <c r="AZ478" s="1"/>
  <c r="BH233"/>
  <c r="BH478" s="1"/>
  <c r="CD233"/>
  <c r="CD478" s="1"/>
  <c r="CX233"/>
  <c r="CX478" s="1"/>
  <c r="AV233"/>
  <c r="AV478" s="1"/>
  <c r="AL233"/>
  <c r="BN233"/>
  <c r="BN478"/>
  <c r="BN596" s="1"/>
  <c r="CI233"/>
  <c r="CI478" s="1"/>
  <c r="CJ233"/>
  <c r="CJ478"/>
  <c r="AM233"/>
  <c r="BJ233"/>
  <c r="BJ478" s="1"/>
  <c r="BO233"/>
  <c r="BO478"/>
  <c r="BL233"/>
  <c r="BL478" s="1"/>
  <c r="AG478"/>
  <c r="CC233"/>
  <c r="CC478" s="1"/>
  <c r="AK233"/>
  <c r="BQ233"/>
  <c r="BQ478" s="1"/>
  <c r="AT233"/>
  <c r="AT478"/>
  <c r="BG233"/>
  <c r="BG478" s="1"/>
  <c r="AX233"/>
  <c r="AX478"/>
  <c r="V81" i="3"/>
  <c r="U326"/>
  <c r="AS96"/>
  <c r="BM96"/>
  <c r="BM341"/>
  <c r="AK96"/>
  <c r="AK341"/>
  <c r="AV96"/>
  <c r="AV341"/>
  <c r="CT96"/>
  <c r="CT341"/>
  <c r="BN96"/>
  <c r="BN341"/>
  <c r="CO96"/>
  <c r="CO341"/>
  <c r="AY96"/>
  <c r="BP96"/>
  <c r="BP341"/>
  <c r="AR96"/>
  <c r="AR341"/>
  <c r="CG96"/>
  <c r="CG341"/>
  <c r="CB96"/>
  <c r="CB341"/>
  <c r="CW96"/>
  <c r="CW341"/>
  <c r="AJ96"/>
  <c r="AJ341"/>
  <c r="AW96"/>
  <c r="BQ96"/>
  <c r="BQ341"/>
  <c r="CC96"/>
  <c r="CC341"/>
  <c r="CR96"/>
  <c r="CR341"/>
  <c r="AX96"/>
  <c r="CD96"/>
  <c r="CD341"/>
  <c r="AO96"/>
  <c r="AQ96"/>
  <c r="AQ341"/>
  <c r="BH96"/>
  <c r="BH341"/>
  <c r="BL96"/>
  <c r="BL341"/>
  <c r="AM96"/>
  <c r="AM341"/>
  <c r="CK96"/>
  <c r="CK341"/>
  <c r="BW96"/>
  <c r="BW341"/>
  <c r="BZ96"/>
  <c r="BZ341"/>
  <c r="BB96"/>
  <c r="BB341"/>
  <c r="BY96"/>
  <c r="BY341"/>
  <c r="AN96"/>
  <c r="BU96"/>
  <c r="BU341"/>
  <c r="BX96"/>
  <c r="BX341"/>
  <c r="N98"/>
  <c r="L98"/>
  <c r="N125"/>
  <c r="O125"/>
  <c r="P125"/>
  <c r="Q125"/>
  <c r="R125"/>
  <c r="S125"/>
  <c r="T125"/>
  <c r="U125"/>
  <c r="V125"/>
  <c r="L125"/>
  <c r="K125"/>
  <c r="J125"/>
  <c r="I125"/>
  <c r="H125"/>
  <c r="X167"/>
  <c r="W412"/>
  <c r="V167"/>
  <c r="AO172"/>
  <c r="AT172"/>
  <c r="AK172"/>
  <c r="BA172"/>
  <c r="BA417"/>
  <c r="BI172"/>
  <c r="BI417"/>
  <c r="BQ172"/>
  <c r="BQ417"/>
  <c r="BY172"/>
  <c r="BY417"/>
  <c r="CG172"/>
  <c r="CG417"/>
  <c r="CO172"/>
  <c r="CO417"/>
  <c r="CW172"/>
  <c r="CW417"/>
  <c r="AP172"/>
  <c r="AP417"/>
  <c r="BB172"/>
  <c r="BB417"/>
  <c r="BJ172"/>
  <c r="BJ417"/>
  <c r="BR172"/>
  <c r="BR417"/>
  <c r="BZ172"/>
  <c r="BZ417"/>
  <c r="CH172"/>
  <c r="CH417"/>
  <c r="CP172"/>
  <c r="CP417"/>
  <c r="CX172"/>
  <c r="CX417"/>
  <c r="AV172"/>
  <c r="AV417"/>
  <c r="AW172"/>
  <c r="AW417"/>
  <c r="AL172"/>
  <c r="AJ172"/>
  <c r="AJ417"/>
  <c r="AG417"/>
  <c r="AU172"/>
  <c r="AU417"/>
  <c r="CU172"/>
  <c r="CU417"/>
  <c r="CU573"/>
  <c r="CE172"/>
  <c r="CE417"/>
  <c r="V172"/>
  <c r="BM172"/>
  <c r="BM417"/>
  <c r="CS172"/>
  <c r="CS417"/>
  <c r="BF172"/>
  <c r="BF417"/>
  <c r="CL172"/>
  <c r="CL417"/>
  <c r="CV172"/>
  <c r="CV417"/>
  <c r="CV573"/>
  <c r="CB172"/>
  <c r="CB417"/>
  <c r="CB573"/>
  <c r="BP172"/>
  <c r="BP417"/>
  <c r="BP573"/>
  <c r="AM172"/>
  <c r="AM417"/>
  <c r="CI172"/>
  <c r="CI417"/>
  <c r="CI573"/>
  <c r="AN172"/>
  <c r="AN417"/>
  <c r="BG172"/>
  <c r="BG417"/>
  <c r="BG573"/>
  <c r="BO172"/>
  <c r="BO417"/>
  <c r="BE172"/>
  <c r="BE417"/>
  <c r="CK172"/>
  <c r="CK417"/>
  <c r="AX172"/>
  <c r="AX417"/>
  <c r="CD172"/>
  <c r="CD417"/>
  <c r="CN172"/>
  <c r="CN417"/>
  <c r="CN573"/>
  <c r="BT172"/>
  <c r="BT417"/>
  <c r="BT573"/>
  <c r="BT576"/>
  <c r="BH172"/>
  <c r="BH417"/>
  <c r="BH573"/>
  <c r="AR172"/>
  <c r="AR417"/>
  <c r="CQ172"/>
  <c r="CQ417"/>
  <c r="CQ573"/>
  <c r="BS172"/>
  <c r="BS417"/>
  <c r="BS573"/>
  <c r="BW172"/>
  <c r="BW417"/>
  <c r="BW573"/>
  <c r="AS172"/>
  <c r="AS417"/>
  <c r="CC172"/>
  <c r="CC417"/>
  <c r="AH172"/>
  <c r="AH417"/>
  <c r="BV172"/>
  <c r="BV417"/>
  <c r="AQ172"/>
  <c r="AQ417"/>
  <c r="CR172"/>
  <c r="CR417"/>
  <c r="CR573"/>
  <c r="CF172"/>
  <c r="CF417"/>
  <c r="CF573"/>
  <c r="BL172"/>
  <c r="BL417"/>
  <c r="BL573"/>
  <c r="AZ172"/>
  <c r="AZ417"/>
  <c r="CA172"/>
  <c r="CA417"/>
  <c r="CA573"/>
  <c r="BC172"/>
  <c r="BC417"/>
  <c r="AI172"/>
  <c r="AI417"/>
  <c r="AU197"/>
  <c r="AU442"/>
  <c r="CR197"/>
  <c r="CR442"/>
  <c r="CR584"/>
  <c r="BL197"/>
  <c r="BL442"/>
  <c r="BL584"/>
  <c r="CV197"/>
  <c r="CV442"/>
  <c r="CV584"/>
  <c r="CP197"/>
  <c r="CP442"/>
  <c r="CP584"/>
  <c r="BU197"/>
  <c r="BU442"/>
  <c r="BU584"/>
  <c r="AK197"/>
  <c r="CT197"/>
  <c r="CT442"/>
  <c r="CT584"/>
  <c r="CD197"/>
  <c r="CD442"/>
  <c r="CD584"/>
  <c r="BN197"/>
  <c r="BN442"/>
  <c r="BN584"/>
  <c r="AX197"/>
  <c r="AX442"/>
  <c r="CG197"/>
  <c r="CG442"/>
  <c r="CG584"/>
  <c r="AL197"/>
  <c r="BH197"/>
  <c r="BH442"/>
  <c r="BH584"/>
  <c r="CC197"/>
  <c r="CC442"/>
  <c r="CC584"/>
  <c r="CY197"/>
  <c r="CY442"/>
  <c r="CY584"/>
  <c r="CH197"/>
  <c r="CH442"/>
  <c r="CH584"/>
  <c r="BB197"/>
  <c r="BB442"/>
  <c r="BB584"/>
  <c r="AI197"/>
  <c r="BO197"/>
  <c r="BO442"/>
  <c r="BO584"/>
  <c r="AG442"/>
  <c r="CS197"/>
  <c r="CS442"/>
  <c r="CS584"/>
  <c r="BM197"/>
  <c r="BM442"/>
  <c r="BM584"/>
  <c r="BW197"/>
  <c r="BW442"/>
  <c r="BW584"/>
  <c r="BE197"/>
  <c r="BE442"/>
  <c r="BE584"/>
  <c r="BP197"/>
  <c r="BP442"/>
  <c r="BP584"/>
  <c r="CF197"/>
  <c r="CF442"/>
  <c r="CF584"/>
  <c r="CQ197"/>
  <c r="CQ442"/>
  <c r="CQ584"/>
  <c r="AQ197"/>
  <c r="AQ442"/>
  <c r="CW197"/>
  <c r="CW442"/>
  <c r="CW584"/>
  <c r="AZ197"/>
  <c r="AZ442"/>
  <c r="CA197"/>
  <c r="CA442"/>
  <c r="CA584"/>
  <c r="CL197"/>
  <c r="CL442"/>
  <c r="CL584"/>
  <c r="BV197"/>
  <c r="BV442"/>
  <c r="BV584"/>
  <c r="BF197"/>
  <c r="BF442"/>
  <c r="BF584"/>
  <c r="AH197"/>
  <c r="AR197"/>
  <c r="BS197"/>
  <c r="BS442"/>
  <c r="BS584"/>
  <c r="CN197"/>
  <c r="CN442"/>
  <c r="CN584"/>
  <c r="CX197"/>
  <c r="CX442"/>
  <c r="CX584"/>
  <c r="BR197"/>
  <c r="BR442"/>
  <c r="BR584"/>
  <c r="CI197"/>
  <c r="CI442"/>
  <c r="CI584"/>
  <c r="BD197"/>
  <c r="BD442"/>
  <c r="BD584"/>
  <c r="CJ197"/>
  <c r="CJ442"/>
  <c r="CJ584"/>
  <c r="X197"/>
  <c r="AJ197"/>
  <c r="AJ442"/>
  <c r="BJ197"/>
  <c r="BJ442"/>
  <c r="BJ584"/>
  <c r="N221"/>
  <c r="I221"/>
  <c r="J221"/>
  <c r="M466"/>
  <c r="W479"/>
  <c r="N234"/>
  <c r="V261"/>
  <c r="X261"/>
  <c r="CJ56" i="9"/>
  <c r="CJ301"/>
  <c r="AL56"/>
  <c r="AQ56"/>
  <c r="AQ301"/>
  <c r="CS56"/>
  <c r="CS301"/>
  <c r="BO56"/>
  <c r="BO301"/>
  <c r="BO536"/>
  <c r="CG56"/>
  <c r="CG301"/>
  <c r="CG536"/>
  <c r="CU56"/>
  <c r="CU301"/>
  <c r="CU536"/>
  <c r="BJ56"/>
  <c r="BJ301"/>
  <c r="BJ536"/>
  <c r="CM56"/>
  <c r="CM301"/>
  <c r="BL56"/>
  <c r="BL301"/>
  <c r="BL536"/>
  <c r="CO56"/>
  <c r="CO301"/>
  <c r="CO536"/>
  <c r="AG301"/>
  <c r="AG536" s="1"/>
  <c r="BK56"/>
  <c r="BK301"/>
  <c r="BK536"/>
  <c r="CN56"/>
  <c r="CN301"/>
  <c r="CN536"/>
  <c r="BN56"/>
  <c r="BN301"/>
  <c r="BN536"/>
  <c r="AN56"/>
  <c r="BI56"/>
  <c r="BI301"/>
  <c r="BI536"/>
  <c r="CL56"/>
  <c r="CL301"/>
  <c r="CL536"/>
  <c r="AV56"/>
  <c r="BM56"/>
  <c r="BM301"/>
  <c r="BM536"/>
  <c r="CP56"/>
  <c r="CP301"/>
  <c r="CP536"/>
  <c r="AT56"/>
  <c r="AT301"/>
  <c r="X56"/>
  <c r="CI56"/>
  <c r="CI301"/>
  <c r="CI536"/>
  <c r="AM56"/>
  <c r="AM301"/>
  <c r="AH56"/>
  <c r="BY56"/>
  <c r="BY301"/>
  <c r="BY536"/>
  <c r="AW56"/>
  <c r="BZ56"/>
  <c r="BZ301"/>
  <c r="AX56"/>
  <c r="AX301"/>
  <c r="AP56"/>
  <c r="AP301"/>
  <c r="W347"/>
  <c r="N102"/>
  <c r="X104"/>
  <c r="N104"/>
  <c r="O104"/>
  <c r="P104"/>
  <c r="Q104"/>
  <c r="R104"/>
  <c r="L104"/>
  <c r="K104"/>
  <c r="J104"/>
  <c r="I104"/>
  <c r="H104"/>
  <c r="W349"/>
  <c r="I132"/>
  <c r="AD187"/>
  <c r="N199"/>
  <c r="X199"/>
  <c r="AA201"/>
  <c r="AB201"/>
  <c r="AT262"/>
  <c r="AT507"/>
  <c r="CU262"/>
  <c r="CU507"/>
  <c r="CU607"/>
  <c r="CD262"/>
  <c r="CD507"/>
  <c r="CD607"/>
  <c r="AV262"/>
  <c r="CH262"/>
  <c r="CH507"/>
  <c r="CH607"/>
  <c r="BE262"/>
  <c r="BE507"/>
  <c r="CT262"/>
  <c r="CT507"/>
  <c r="CT607"/>
  <c r="BQ262"/>
  <c r="BQ507"/>
  <c r="BQ607"/>
  <c r="AO262"/>
  <c r="BO262"/>
  <c r="BO507"/>
  <c r="BO607"/>
  <c r="CY262"/>
  <c r="CY507"/>
  <c r="BP262"/>
  <c r="BP507"/>
  <c r="BP607"/>
  <c r="AI262"/>
  <c r="AI507"/>
  <c r="BT262"/>
  <c r="BT507"/>
  <c r="BT607"/>
  <c r="AM262"/>
  <c r="BV262"/>
  <c r="BV507"/>
  <c r="BV607"/>
  <c r="BF262"/>
  <c r="BF507"/>
  <c r="BF607"/>
  <c r="CN262"/>
  <c r="CN507"/>
  <c r="CN607"/>
  <c r="AS262"/>
  <c r="AS507"/>
  <c r="AG507"/>
  <c r="BM262"/>
  <c r="BM507"/>
  <c r="BM607"/>
  <c r="CG262"/>
  <c r="CG507"/>
  <c r="CG607"/>
  <c r="BI262"/>
  <c r="BI507"/>
  <c r="BI607"/>
  <c r="CX262"/>
  <c r="CX507"/>
  <c r="CX607"/>
  <c r="BX262"/>
  <c r="BX507"/>
  <c r="BX607"/>
  <c r="AX262"/>
  <c r="AX507"/>
  <c r="BR262"/>
  <c r="BR507"/>
  <c r="BR607"/>
  <c r="AN262"/>
  <c r="AN507"/>
  <c r="X262"/>
  <c r="Y262"/>
  <c r="BG262"/>
  <c r="BG507"/>
  <c r="BG607"/>
  <c r="CO262"/>
  <c r="CO507"/>
  <c r="CO607"/>
  <c r="BH262"/>
  <c r="BH507"/>
  <c r="BH607"/>
  <c r="CP262"/>
  <c r="CP507"/>
  <c r="CA262"/>
  <c r="CA507"/>
  <c r="CA607"/>
  <c r="BL262"/>
  <c r="BL507"/>
  <c r="CR262"/>
  <c r="CR507"/>
  <c r="CR607"/>
  <c r="CR612"/>
  <c r="AK262"/>
  <c r="AK507"/>
  <c r="CV262"/>
  <c r="CV507"/>
  <c r="CV607"/>
  <c r="BS262"/>
  <c r="BS507"/>
  <c r="BS607"/>
  <c r="AQ262"/>
  <c r="AQ507"/>
  <c r="AQ607"/>
  <c r="CE262"/>
  <c r="CE507"/>
  <c r="BC262"/>
  <c r="BC507"/>
  <c r="BC607"/>
  <c r="AY262"/>
  <c r="AY507"/>
  <c r="CF262"/>
  <c r="CF507"/>
  <c r="CF607"/>
  <c r="AZ262"/>
  <c r="AZ507"/>
  <c r="CI262"/>
  <c r="CI507"/>
  <c r="CI607"/>
  <c r="BB262"/>
  <c r="BB507"/>
  <c r="BB607"/>
  <c r="BB612"/>
  <c r="CL262"/>
  <c r="CL507"/>
  <c r="CL607"/>
  <c r="V262"/>
  <c r="BD262"/>
  <c r="BD507"/>
  <c r="BD607"/>
  <c r="CM262"/>
  <c r="CM507"/>
  <c r="CM607"/>
  <c r="BW262"/>
  <c r="BW507"/>
  <c r="BW607"/>
  <c r="AR262"/>
  <c r="AA135" i="10"/>
  <c r="AB135" s="1"/>
  <c r="AC135" s="1"/>
  <c r="AD135" s="1"/>
  <c r="Y56"/>
  <c r="X129"/>
  <c r="W374"/>
  <c r="BI559" i="3"/>
  <c r="BQ582"/>
  <c r="CE561"/>
  <c r="BS558"/>
  <c r="CM534"/>
  <c r="CE559"/>
  <c r="BL595"/>
  <c r="BS561"/>
  <c r="BS597"/>
  <c r="CY597"/>
  <c r="BS608"/>
  <c r="CE606"/>
  <c r="BX596"/>
  <c r="BK584"/>
  <c r="CJ573"/>
  <c r="BL547"/>
  <c r="BW572"/>
  <c r="BY536"/>
  <c r="CA571" i="9"/>
  <c r="CA576"/>
  <c r="H136" i="3"/>
  <c r="Y228"/>
  <c r="I98" i="1"/>
  <c r="J133"/>
  <c r="I133" s="1"/>
  <c r="V206" i="3"/>
  <c r="Y189"/>
  <c r="Z219"/>
  <c r="J447" i="1"/>
  <c r="AK69"/>
  <c r="BA69"/>
  <c r="BA314"/>
  <c r="BI69"/>
  <c r="BI314" s="1"/>
  <c r="BQ69"/>
  <c r="BQ314" s="1"/>
  <c r="BY69"/>
  <c r="BY314"/>
  <c r="CG69"/>
  <c r="CG314" s="1"/>
  <c r="CG538" s="1"/>
  <c r="CO69"/>
  <c r="CO314"/>
  <c r="CO538" s="1"/>
  <c r="CW69"/>
  <c r="CW314" s="1"/>
  <c r="BT69"/>
  <c r="BT314"/>
  <c r="BT538" s="1"/>
  <c r="AH69"/>
  <c r="CM69"/>
  <c r="CM314" s="1"/>
  <c r="CM538" s="1"/>
  <c r="CR69"/>
  <c r="CR314" s="1"/>
  <c r="CH69"/>
  <c r="CH314" s="1"/>
  <c r="CH538" s="1"/>
  <c r="BV69"/>
  <c r="BV314"/>
  <c r="BV538"/>
  <c r="AY69"/>
  <c r="BH69"/>
  <c r="BH314" s="1"/>
  <c r="BH538" s="1"/>
  <c r="BN69"/>
  <c r="BN314"/>
  <c r="BN538" s="1"/>
  <c r="BS69"/>
  <c r="BS314"/>
  <c r="BS538" s="1"/>
  <c r="AW69"/>
  <c r="CE69"/>
  <c r="CE314"/>
  <c r="CX69"/>
  <c r="CX314" s="1"/>
  <c r="AS69"/>
  <c r="AS314" s="1"/>
  <c r="BE69"/>
  <c r="BE314"/>
  <c r="BE538" s="1"/>
  <c r="BM69"/>
  <c r="BM314"/>
  <c r="BM538"/>
  <c r="BU69"/>
  <c r="BU314" s="1"/>
  <c r="BU538" s="1"/>
  <c r="CC69"/>
  <c r="CC314"/>
  <c r="CK69"/>
  <c r="CK314"/>
  <c r="CK538" s="1"/>
  <c r="CS69"/>
  <c r="CS314" s="1"/>
  <c r="BZ69"/>
  <c r="BZ314" s="1"/>
  <c r="AT69"/>
  <c r="BR69"/>
  <c r="BR314" s="1"/>
  <c r="BR538" s="1"/>
  <c r="CV69"/>
  <c r="CV314" s="1"/>
  <c r="CD69"/>
  <c r="CD314" s="1"/>
  <c r="CD538" s="1"/>
  <c r="BJ69"/>
  <c r="BJ314" s="1"/>
  <c r="BJ538" s="1"/>
  <c r="AV69"/>
  <c r="AN69"/>
  <c r="AN314" s="1"/>
  <c r="AN538" s="1"/>
  <c r="AR69"/>
  <c r="BF69"/>
  <c r="BF314" s="1"/>
  <c r="BF538" s="1"/>
  <c r="BK69"/>
  <c r="BK314" s="1"/>
  <c r="BK538"/>
  <c r="BP69"/>
  <c r="BP314" s="1"/>
  <c r="AU69"/>
  <c r="CN69"/>
  <c r="CN314"/>
  <c r="CN538" s="1"/>
  <c r="BC69"/>
  <c r="BC314" s="1"/>
  <c r="BC538" s="1"/>
  <c r="AI69"/>
  <c r="CP69"/>
  <c r="CP314" s="1"/>
  <c r="CP538" s="1"/>
  <c r="BD69"/>
  <c r="BD314" s="1"/>
  <c r="AG314"/>
  <c r="AG538"/>
  <c r="BO69"/>
  <c r="BO314" s="1"/>
  <c r="CI69"/>
  <c r="CI314"/>
  <c r="CA69"/>
  <c r="CA314" s="1"/>
  <c r="CA538" s="1"/>
  <c r="X69"/>
  <c r="Y69" s="1"/>
  <c r="Y314" s="1"/>
  <c r="BG69"/>
  <c r="BG314" s="1"/>
  <c r="AM69"/>
  <c r="AJ69"/>
  <c r="CF69"/>
  <c r="CF314"/>
  <c r="AP69"/>
  <c r="AP314" s="1"/>
  <c r="CL69"/>
  <c r="CL314" s="1"/>
  <c r="CQ69"/>
  <c r="CQ314"/>
  <c r="CQ538" s="1"/>
  <c r="AQ69"/>
  <c r="AQ314"/>
  <c r="CT69"/>
  <c r="CT314" s="1"/>
  <c r="CT538" s="1"/>
  <c r="CY69"/>
  <c r="CY314"/>
  <c r="CY538" s="1"/>
  <c r="BL69"/>
  <c r="BL314" s="1"/>
  <c r="BL538" s="1"/>
  <c r="AL69"/>
  <c r="AX69"/>
  <c r="AX314"/>
  <c r="AX538" s="1"/>
  <c r="BX69"/>
  <c r="BX314"/>
  <c r="BB69"/>
  <c r="BB314" s="1"/>
  <c r="BA72"/>
  <c r="BA317" s="1"/>
  <c r="BA539" s="1"/>
  <c r="BU72"/>
  <c r="BU317" s="1"/>
  <c r="BU539" s="1"/>
  <c r="CO72"/>
  <c r="CO317" s="1"/>
  <c r="CO539"/>
  <c r="CU72"/>
  <c r="CU317" s="1"/>
  <c r="CU539" s="1"/>
  <c r="BZ72"/>
  <c r="BZ317" s="1"/>
  <c r="BZ539" s="1"/>
  <c r="BD72"/>
  <c r="BD317"/>
  <c r="BD539"/>
  <c r="AQ72"/>
  <c r="AQ317" s="1"/>
  <c r="AQ539" s="1"/>
  <c r="AI72"/>
  <c r="CQ72"/>
  <c r="CQ317" s="1"/>
  <c r="CQ539" s="1"/>
  <c r="BL72"/>
  <c r="BL317"/>
  <c r="BL539"/>
  <c r="AP72"/>
  <c r="CM72"/>
  <c r="CM317" s="1"/>
  <c r="CM539" s="1"/>
  <c r="BH72"/>
  <c r="BH317" s="1"/>
  <c r="BH539" s="1"/>
  <c r="CL72"/>
  <c r="CL317" s="1"/>
  <c r="CL539" s="1"/>
  <c r="BM72"/>
  <c r="BM317"/>
  <c r="BM539"/>
  <c r="BW72"/>
  <c r="BW317" s="1"/>
  <c r="BW539" s="1"/>
  <c r="CN72"/>
  <c r="CN317" s="1"/>
  <c r="CN539" s="1"/>
  <c r="X72"/>
  <c r="Y72"/>
  <c r="Z72" s="1"/>
  <c r="AA72" s="1"/>
  <c r="CR72"/>
  <c r="CR317" s="1"/>
  <c r="CR539" s="1"/>
  <c r="AW72"/>
  <c r="BE72"/>
  <c r="BE317" s="1"/>
  <c r="BE539" s="1"/>
  <c r="BY72"/>
  <c r="BY317"/>
  <c r="BY539" s="1"/>
  <c r="CW72"/>
  <c r="CW317"/>
  <c r="CW539" s="1"/>
  <c r="CP72"/>
  <c r="CP317" s="1"/>
  <c r="CP539" s="1"/>
  <c r="BT72"/>
  <c r="BT317" s="1"/>
  <c r="BT539" s="1"/>
  <c r="AV72"/>
  <c r="AN72"/>
  <c r="CH72"/>
  <c r="CH317" s="1"/>
  <c r="CH539" s="1"/>
  <c r="BC72"/>
  <c r="BC317" s="1"/>
  <c r="BC539" s="1"/>
  <c r="AT72"/>
  <c r="CD72"/>
  <c r="CD317" s="1"/>
  <c r="CD539" s="1"/>
  <c r="BF72"/>
  <c r="BF317" s="1"/>
  <c r="BF539" s="1"/>
  <c r="AJ72"/>
  <c r="AJ317" s="1"/>
  <c r="AJ539" s="1"/>
  <c r="CB72"/>
  <c r="CB317"/>
  <c r="CB539" s="1"/>
  <c r="AO72"/>
  <c r="AO317" s="1"/>
  <c r="AO539" s="1"/>
  <c r="CC72"/>
  <c r="CC317" s="1"/>
  <c r="CC539" s="1"/>
  <c r="BN72"/>
  <c r="BN317" s="1"/>
  <c r="BN539" s="1"/>
  <c r="AL72"/>
  <c r="AL317" s="1"/>
  <c r="AL539" s="1"/>
  <c r="CX72"/>
  <c r="CX317" s="1"/>
  <c r="CX539" s="1"/>
  <c r="AR72"/>
  <c r="AS72"/>
  <c r="AS317" s="1"/>
  <c r="AS539" s="1"/>
  <c r="BI72"/>
  <c r="BI317" s="1"/>
  <c r="BI539" s="1"/>
  <c r="CG72"/>
  <c r="CG317" s="1"/>
  <c r="CG539" s="1"/>
  <c r="BP72"/>
  <c r="BP317" s="1"/>
  <c r="BP539" s="1"/>
  <c r="CJ72"/>
  <c r="CJ317" s="1"/>
  <c r="CJ539" s="1"/>
  <c r="BO72"/>
  <c r="BO317" s="1"/>
  <c r="BO539" s="1"/>
  <c r="BX72"/>
  <c r="BX317" s="1"/>
  <c r="BX539" s="1"/>
  <c r="AZ72"/>
  <c r="CY72"/>
  <c r="CY317" s="1"/>
  <c r="CY539" s="1"/>
  <c r="CA72"/>
  <c r="CA317" s="1"/>
  <c r="CA539" s="1"/>
  <c r="AU72"/>
  <c r="BS72"/>
  <c r="BS317" s="1"/>
  <c r="BS539" s="1"/>
  <c r="AM72"/>
  <c r="AM317" s="1"/>
  <c r="AM539" s="1"/>
  <c r="CS72"/>
  <c r="CS317"/>
  <c r="CS539" s="1"/>
  <c r="AX72"/>
  <c r="AK72"/>
  <c r="AK317" s="1"/>
  <c r="AK539" s="1"/>
  <c r="CT72"/>
  <c r="CT317" s="1"/>
  <c r="CT539" s="1"/>
  <c r="BQ72"/>
  <c r="BQ317" s="1"/>
  <c r="BQ539" s="1"/>
  <c r="BG72"/>
  <c r="BG317"/>
  <c r="BG539" s="1"/>
  <c r="BV72"/>
  <c r="BV317" s="1"/>
  <c r="BV539" s="1"/>
  <c r="CV72"/>
  <c r="CV317" s="1"/>
  <c r="CV539" s="1"/>
  <c r="AY72"/>
  <c r="AY317" s="1"/>
  <c r="AY539" s="1"/>
  <c r="CK72"/>
  <c r="CK317" s="1"/>
  <c r="CK539"/>
  <c r="CE72"/>
  <c r="CE317" s="1"/>
  <c r="CE539" s="1"/>
  <c r="AH72"/>
  <c r="AH317" s="1"/>
  <c r="AH539" s="1"/>
  <c r="BR72"/>
  <c r="BR317"/>
  <c r="BR539" s="1"/>
  <c r="CF72"/>
  <c r="CF317" s="1"/>
  <c r="CF539" s="1"/>
  <c r="N80"/>
  <c r="L80"/>
  <c r="L325" s="1"/>
  <c r="W327"/>
  <c r="L82"/>
  <c r="N85"/>
  <c r="O85" s="1"/>
  <c r="L86"/>
  <c r="K86" s="1"/>
  <c r="N86"/>
  <c r="W412"/>
  <c r="V167"/>
  <c r="X167"/>
  <c r="Y167" s="1"/>
  <c r="Z167" s="1"/>
  <c r="N207"/>
  <c r="O207" s="1"/>
  <c r="P207" s="1"/>
  <c r="I207"/>
  <c r="I452" s="1"/>
  <c r="O208"/>
  <c r="N453"/>
  <c r="N209"/>
  <c r="O209" s="1"/>
  <c r="W454"/>
  <c r="CU280"/>
  <c r="CU525" s="1"/>
  <c r="CU610" s="1"/>
  <c r="CM280"/>
  <c r="CM525" s="1"/>
  <c r="CE280"/>
  <c r="CE525"/>
  <c r="CE610" s="1"/>
  <c r="BW280"/>
  <c r="BW525"/>
  <c r="BO280"/>
  <c r="BO525" s="1"/>
  <c r="BG280"/>
  <c r="BG525" s="1"/>
  <c r="BG610"/>
  <c r="AY280"/>
  <c r="AH280"/>
  <c r="AT280"/>
  <c r="BQ280"/>
  <c r="BQ525"/>
  <c r="BF280"/>
  <c r="BF525" s="1"/>
  <c r="AV280"/>
  <c r="AV525" s="1"/>
  <c r="BX280"/>
  <c r="BX525"/>
  <c r="CN280"/>
  <c r="CN525" s="1"/>
  <c r="V280"/>
  <c r="AQ280"/>
  <c r="CT280"/>
  <c r="CT525" s="1"/>
  <c r="CJ280"/>
  <c r="CJ525"/>
  <c r="CJ610"/>
  <c r="BY280"/>
  <c r="BY525" s="1"/>
  <c r="BY610" s="1"/>
  <c r="BN280"/>
  <c r="BN525" s="1"/>
  <c r="BN610" s="1"/>
  <c r="BD280"/>
  <c r="BD525"/>
  <c r="AN280"/>
  <c r="AN525" s="1"/>
  <c r="CP280"/>
  <c r="CP525"/>
  <c r="CF280"/>
  <c r="CF525"/>
  <c r="BU280"/>
  <c r="BU525"/>
  <c r="BJ280"/>
  <c r="BJ525"/>
  <c r="BJ610" s="1"/>
  <c r="AZ280"/>
  <c r="CW280"/>
  <c r="CW525"/>
  <c r="CL280"/>
  <c r="CL525" s="1"/>
  <c r="CB280"/>
  <c r="CB525"/>
  <c r="AL280"/>
  <c r="BM280"/>
  <c r="BM525"/>
  <c r="BR280"/>
  <c r="BR525" s="1"/>
  <c r="BH280"/>
  <c r="BH525" s="1"/>
  <c r="BH610"/>
  <c r="CY280"/>
  <c r="CY525"/>
  <c r="CQ280"/>
  <c r="CQ525"/>
  <c r="CI280"/>
  <c r="CI525"/>
  <c r="CA280"/>
  <c r="CA525"/>
  <c r="BS280"/>
  <c r="BS525"/>
  <c r="BS610" s="1"/>
  <c r="BK280"/>
  <c r="BK525" s="1"/>
  <c r="BC280"/>
  <c r="BC525" s="1"/>
  <c r="AU280"/>
  <c r="AI280"/>
  <c r="AS280"/>
  <c r="AS525" s="1"/>
  <c r="AJ280"/>
  <c r="BV280"/>
  <c r="BV525"/>
  <c r="BV610" s="1"/>
  <c r="BL280"/>
  <c r="BL525" s="1"/>
  <c r="BA280"/>
  <c r="BA525"/>
  <c r="BA610" s="1"/>
  <c r="AK280"/>
  <c r="BB280"/>
  <c r="BB525" s="1"/>
  <c r="CS280"/>
  <c r="CS525" s="1"/>
  <c r="CX280"/>
  <c r="CX525" s="1"/>
  <c r="AG525"/>
  <c r="AM280"/>
  <c r="AM525" s="1"/>
  <c r="BI280"/>
  <c r="BI525"/>
  <c r="BI610"/>
  <c r="BZ280"/>
  <c r="BZ525" s="1"/>
  <c r="CR280"/>
  <c r="CR525"/>
  <c r="CC280"/>
  <c r="CC525" s="1"/>
  <c r="BT280"/>
  <c r="BT525" s="1"/>
  <c r="CK280"/>
  <c r="CK525"/>
  <c r="CK610" s="1"/>
  <c r="AO280"/>
  <c r="AW280"/>
  <c r="AW525"/>
  <c r="CD280"/>
  <c r="CD525" s="1"/>
  <c r="CV280"/>
  <c r="CV525" s="1"/>
  <c r="BE280"/>
  <c r="BE525" s="1"/>
  <c r="AR280"/>
  <c r="X280"/>
  <c r="AL282"/>
  <c r="AL527" s="1"/>
  <c r="AL611" s="1"/>
  <c r="CC282"/>
  <c r="CC527"/>
  <c r="CC611" s="1"/>
  <c r="CM282"/>
  <c r="CM527" s="1"/>
  <c r="CM611" s="1"/>
  <c r="BW282"/>
  <c r="BW527" s="1"/>
  <c r="BW611" s="1"/>
  <c r="BG282"/>
  <c r="BG527" s="1"/>
  <c r="BG611" s="1"/>
  <c r="AQ282"/>
  <c r="AQ527"/>
  <c r="AQ611"/>
  <c r="AI282"/>
  <c r="CO282"/>
  <c r="CO527" s="1"/>
  <c r="CO611" s="1"/>
  <c r="BT282"/>
  <c r="BT527"/>
  <c r="BT611" s="1"/>
  <c r="AX282"/>
  <c r="X282"/>
  <c r="Y282" s="1"/>
  <c r="CP282"/>
  <c r="CP527" s="1"/>
  <c r="CP611" s="1"/>
  <c r="BU282"/>
  <c r="BU527"/>
  <c r="BU611" s="1"/>
  <c r="AZ282"/>
  <c r="CW282"/>
  <c r="CW527" s="1"/>
  <c r="CW611" s="1"/>
  <c r="CB282"/>
  <c r="CB527" s="1"/>
  <c r="CB611" s="1"/>
  <c r="BF282"/>
  <c r="BF527"/>
  <c r="BF611" s="1"/>
  <c r="AK282"/>
  <c r="AK527" s="1"/>
  <c r="AK611"/>
  <c r="CS282"/>
  <c r="CS527" s="1"/>
  <c r="CS611" s="1"/>
  <c r="CY282"/>
  <c r="CY527" s="1"/>
  <c r="CY611" s="1"/>
  <c r="CI282"/>
  <c r="CI527"/>
  <c r="CI611"/>
  <c r="BS282"/>
  <c r="BS527" s="1"/>
  <c r="BS611"/>
  <c r="BC282"/>
  <c r="BC527" s="1"/>
  <c r="BC611" s="1"/>
  <c r="AU282"/>
  <c r="AU527" s="1"/>
  <c r="AU611" s="1"/>
  <c r="AM282"/>
  <c r="AM527"/>
  <c r="AM611" s="1"/>
  <c r="CJ282"/>
  <c r="CJ527" s="1"/>
  <c r="CJ611"/>
  <c r="BN282"/>
  <c r="BN527" s="1"/>
  <c r="BN611" s="1"/>
  <c r="AH282"/>
  <c r="CK282"/>
  <c r="CK527"/>
  <c r="CK611" s="1"/>
  <c r="BP282"/>
  <c r="BP527" s="1"/>
  <c r="BP611"/>
  <c r="AJ282"/>
  <c r="CR282"/>
  <c r="CR527" s="1"/>
  <c r="CR611" s="1"/>
  <c r="BV282"/>
  <c r="BV527"/>
  <c r="BV611"/>
  <c r="BA282"/>
  <c r="BA527" s="1"/>
  <c r="BA611" s="1"/>
  <c r="AP282"/>
  <c r="CU282"/>
  <c r="CU527" s="1"/>
  <c r="CU611" s="1"/>
  <c r="CE282"/>
  <c r="CE527"/>
  <c r="CE611" s="1"/>
  <c r="BO282"/>
  <c r="BO527"/>
  <c r="BO611" s="1"/>
  <c r="AY282"/>
  <c r="AY527" s="1"/>
  <c r="AY611" s="1"/>
  <c r="CD282"/>
  <c r="CD527"/>
  <c r="CD611" s="1"/>
  <c r="BI282"/>
  <c r="BI527"/>
  <c r="BI611" s="1"/>
  <c r="AN282"/>
  <c r="CF282"/>
  <c r="CF527" s="1"/>
  <c r="CF611" s="1"/>
  <c r="BJ282"/>
  <c r="BJ527"/>
  <c r="BJ611" s="1"/>
  <c r="AO282"/>
  <c r="AO527"/>
  <c r="AO611" s="1"/>
  <c r="CL282"/>
  <c r="CL527"/>
  <c r="CL611" s="1"/>
  <c r="BQ282"/>
  <c r="BQ527" s="1"/>
  <c r="BQ611" s="1"/>
  <c r="AV282"/>
  <c r="AV527"/>
  <c r="AV611" s="1"/>
  <c r="BB282"/>
  <c r="BB527"/>
  <c r="BB611" s="1"/>
  <c r="BR282"/>
  <c r="BR527"/>
  <c r="BR611" s="1"/>
  <c r="BH282"/>
  <c r="BH527" s="1"/>
  <c r="BH611" s="1"/>
  <c r="CA282"/>
  <c r="CA527" s="1"/>
  <c r="CA611" s="1"/>
  <c r="BL282"/>
  <c r="BL527" s="1"/>
  <c r="BL611" s="1"/>
  <c r="AW282"/>
  <c r="BK282"/>
  <c r="BK527" s="1"/>
  <c r="BK611" s="1"/>
  <c r="CT282"/>
  <c r="CT527" s="1"/>
  <c r="CT611" s="1"/>
  <c r="CV282"/>
  <c r="CV527" s="1"/>
  <c r="CV611"/>
  <c r="BX282"/>
  <c r="BX527" s="1"/>
  <c r="BX611" s="1"/>
  <c r="AR282"/>
  <c r="CH282"/>
  <c r="CH527" s="1"/>
  <c r="CH611" s="1"/>
  <c r="BY282"/>
  <c r="BY527" s="1"/>
  <c r="BY611" s="1"/>
  <c r="AS282"/>
  <c r="AS527"/>
  <c r="AS611" s="1"/>
  <c r="BZ282"/>
  <c r="BZ527" s="1"/>
  <c r="BZ611" s="1"/>
  <c r="AT282"/>
  <c r="V282"/>
  <c r="U282"/>
  <c r="T282" s="1"/>
  <c r="S282" s="1"/>
  <c r="CN282"/>
  <c r="CN527" s="1"/>
  <c r="CN611" s="1"/>
  <c r="CX282"/>
  <c r="CX527" s="1"/>
  <c r="CX611" s="1"/>
  <c r="I44" i="3"/>
  <c r="N44"/>
  <c r="CO63"/>
  <c r="CO308"/>
  <c r="CO537"/>
  <c r="AW63"/>
  <c r="CA63"/>
  <c r="CA308"/>
  <c r="CA537"/>
  <c r="AQ63"/>
  <c r="AQ308"/>
  <c r="BI63"/>
  <c r="BI308"/>
  <c r="BW63"/>
  <c r="BW308"/>
  <c r="CX63"/>
  <c r="CX308"/>
  <c r="CX537"/>
  <c r="CP63"/>
  <c r="CP308"/>
  <c r="CH63"/>
  <c r="CH308"/>
  <c r="CH537"/>
  <c r="BZ63"/>
  <c r="BZ308"/>
  <c r="BR63"/>
  <c r="BR308"/>
  <c r="BR537"/>
  <c r="BJ63"/>
  <c r="BJ308"/>
  <c r="BB63"/>
  <c r="BB308"/>
  <c r="BB537"/>
  <c r="AT63"/>
  <c r="AL63"/>
  <c r="BH63"/>
  <c r="BH308"/>
  <c r="BS63"/>
  <c r="BS308"/>
  <c r="BS537"/>
  <c r="CC63"/>
  <c r="CC308"/>
  <c r="CN63"/>
  <c r="CN308"/>
  <c r="CN537"/>
  <c r="CY63"/>
  <c r="CY308"/>
  <c r="AO63"/>
  <c r="BE63"/>
  <c r="BE308"/>
  <c r="BE537"/>
  <c r="BT63"/>
  <c r="BT308"/>
  <c r="BT537"/>
  <c r="CV63"/>
  <c r="CV308"/>
  <c r="CV537"/>
  <c r="CE63"/>
  <c r="CE308"/>
  <c r="AI63"/>
  <c r="AG308"/>
  <c r="AR63"/>
  <c r="AU63"/>
  <c r="AU308"/>
  <c r="CR63"/>
  <c r="CR308"/>
  <c r="AJ63"/>
  <c r="BA63"/>
  <c r="BA308"/>
  <c r="BP63"/>
  <c r="BP308"/>
  <c r="CG63"/>
  <c r="CG308"/>
  <c r="CG537"/>
  <c r="CT63"/>
  <c r="CT308"/>
  <c r="CT537"/>
  <c r="BN63"/>
  <c r="BN308"/>
  <c r="BN537"/>
  <c r="AH63"/>
  <c r="AH308"/>
  <c r="BC63"/>
  <c r="BC308"/>
  <c r="BC537"/>
  <c r="CS63"/>
  <c r="CS308"/>
  <c r="CS537"/>
  <c r="X63"/>
  <c r="AY63"/>
  <c r="AY308"/>
  <c r="AN63"/>
  <c r="BD63"/>
  <c r="BD308"/>
  <c r="BU63"/>
  <c r="BU308"/>
  <c r="CF63"/>
  <c r="CF308"/>
  <c r="BV63"/>
  <c r="BV308"/>
  <c r="BV537"/>
  <c r="AP63"/>
  <c r="AP308"/>
  <c r="AM63"/>
  <c r="AM308"/>
  <c r="CI63"/>
  <c r="CI308"/>
  <c r="CI537"/>
  <c r="CK63"/>
  <c r="CK308"/>
  <c r="AZ63"/>
  <c r="BK63"/>
  <c r="BK308"/>
  <c r="BK537"/>
  <c r="CB63"/>
  <c r="CB308"/>
  <c r="CM63"/>
  <c r="CM308"/>
  <c r="CM537"/>
  <c r="CD63"/>
  <c r="CD308"/>
  <c r="CD537"/>
  <c r="AX63"/>
  <c r="BX63"/>
  <c r="BX308"/>
  <c r="BX537"/>
  <c r="BL63"/>
  <c r="BL308"/>
  <c r="BL537"/>
  <c r="AK63"/>
  <c r="AK308"/>
  <c r="BG63"/>
  <c r="BG308"/>
  <c r="BQ63"/>
  <c r="BQ308"/>
  <c r="CJ63"/>
  <c r="CJ308"/>
  <c r="CU63"/>
  <c r="CU308"/>
  <c r="CW63"/>
  <c r="CW308"/>
  <c r="AL101"/>
  <c r="CO101"/>
  <c r="CO346"/>
  <c r="CE101"/>
  <c r="CE346"/>
  <c r="BT101"/>
  <c r="BT346"/>
  <c r="BI101"/>
  <c r="BI346"/>
  <c r="AY101"/>
  <c r="AU101"/>
  <c r="AU346"/>
  <c r="BM101"/>
  <c r="BM346"/>
  <c r="CI101"/>
  <c r="CI346"/>
  <c r="BG101"/>
  <c r="BG346"/>
  <c r="CB101"/>
  <c r="CB346"/>
  <c r="CX101"/>
  <c r="CX346"/>
  <c r="CP101"/>
  <c r="CP346"/>
  <c r="CH101"/>
  <c r="CH346"/>
  <c r="BZ101"/>
  <c r="BZ346"/>
  <c r="BR101"/>
  <c r="BR346"/>
  <c r="BJ101"/>
  <c r="BJ346"/>
  <c r="BB101"/>
  <c r="BB346"/>
  <c r="AP101"/>
  <c r="AP346"/>
  <c r="AI101"/>
  <c r="AI346"/>
  <c r="CQ101"/>
  <c r="CQ346"/>
  <c r="CF101"/>
  <c r="CF346"/>
  <c r="BU101"/>
  <c r="BU346"/>
  <c r="BK101"/>
  <c r="BK346"/>
  <c r="AZ101"/>
  <c r="AZ346"/>
  <c r="AQ101"/>
  <c r="AQ346"/>
  <c r="AV101"/>
  <c r="AV346"/>
  <c r="AG346"/>
  <c r="AT101"/>
  <c r="AT346"/>
  <c r="CU101"/>
  <c r="CU346"/>
  <c r="CJ101"/>
  <c r="CJ346"/>
  <c r="BY101"/>
  <c r="BY346"/>
  <c r="BO101"/>
  <c r="BO346"/>
  <c r="BD101"/>
  <c r="BD346"/>
  <c r="AN101"/>
  <c r="AN346"/>
  <c r="AJ101"/>
  <c r="AJ346"/>
  <c r="BC101"/>
  <c r="BC346"/>
  <c r="BX101"/>
  <c r="BX346"/>
  <c r="CS101"/>
  <c r="CS346"/>
  <c r="CG101"/>
  <c r="CG346"/>
  <c r="BL101"/>
  <c r="BL346"/>
  <c r="AM101"/>
  <c r="AM346"/>
  <c r="CL101"/>
  <c r="CL346"/>
  <c r="CL549"/>
  <c r="BF101"/>
  <c r="BF346"/>
  <c r="CV101"/>
  <c r="CV346"/>
  <c r="BE101"/>
  <c r="BE346"/>
  <c r="BA101"/>
  <c r="BA346"/>
  <c r="CN101"/>
  <c r="CN346"/>
  <c r="BH101"/>
  <c r="BH346"/>
  <c r="CM101"/>
  <c r="CM346"/>
  <c r="CT101"/>
  <c r="CT346"/>
  <c r="BN101"/>
  <c r="BN346"/>
  <c r="AS101"/>
  <c r="AS346"/>
  <c r="BP101"/>
  <c r="BP346"/>
  <c r="AW101"/>
  <c r="AW346"/>
  <c r="BQ101"/>
  <c r="BQ346"/>
  <c r="BV101"/>
  <c r="BV346"/>
  <c r="AH101"/>
  <c r="AH346"/>
  <c r="CA101"/>
  <c r="CA346"/>
  <c r="CR101"/>
  <c r="CR346"/>
  <c r="CW101"/>
  <c r="CW346"/>
  <c r="CY101"/>
  <c r="CY346"/>
  <c r="N126"/>
  <c r="L126"/>
  <c r="K126"/>
  <c r="J126"/>
  <c r="N130"/>
  <c r="L130"/>
  <c r="X132"/>
  <c r="N132"/>
  <c r="W377"/>
  <c r="L132"/>
  <c r="N199"/>
  <c r="W444"/>
  <c r="W584" s="1"/>
  <c r="CU50" i="9"/>
  <c r="CU295"/>
  <c r="CU534"/>
  <c r="BW50"/>
  <c r="BW295"/>
  <c r="BW534"/>
  <c r="AY50"/>
  <c r="CA50"/>
  <c r="CA295"/>
  <c r="BA50"/>
  <c r="BA295"/>
  <c r="BA534"/>
  <c r="BA540"/>
  <c r="CV50"/>
  <c r="CV295"/>
  <c r="CV534"/>
  <c r="BS50"/>
  <c r="BS295"/>
  <c r="BS534"/>
  <c r="AQ50"/>
  <c r="AQ295"/>
  <c r="CF50"/>
  <c r="CF295"/>
  <c r="CF534"/>
  <c r="BD50"/>
  <c r="BD295"/>
  <c r="BD534"/>
  <c r="CR50"/>
  <c r="CR295"/>
  <c r="CR534"/>
  <c r="BP50"/>
  <c r="BP295"/>
  <c r="BP534"/>
  <c r="AL50"/>
  <c r="CB50"/>
  <c r="CB295"/>
  <c r="CB534"/>
  <c r="AX50"/>
  <c r="AX295"/>
  <c r="BY50"/>
  <c r="BY295"/>
  <c r="AV50"/>
  <c r="CK50"/>
  <c r="CK295"/>
  <c r="BH50"/>
  <c r="BH295"/>
  <c r="BH534"/>
  <c r="CW50"/>
  <c r="CW295"/>
  <c r="CW534"/>
  <c r="BT50"/>
  <c r="BT295"/>
  <c r="BT534"/>
  <c r="AR50"/>
  <c r="CS50"/>
  <c r="CS295"/>
  <c r="CS534"/>
  <c r="BQ50"/>
  <c r="BQ295"/>
  <c r="BQ534"/>
  <c r="AO50"/>
  <c r="CC50"/>
  <c r="CC295"/>
  <c r="CC534"/>
  <c r="AZ50"/>
  <c r="AZ295"/>
  <c r="CL50"/>
  <c r="CL295"/>
  <c r="CL534"/>
  <c r="CO50"/>
  <c r="CO295"/>
  <c r="CX50"/>
  <c r="CX295"/>
  <c r="BG50"/>
  <c r="BG295"/>
  <c r="BG534"/>
  <c r="BI50"/>
  <c r="BI295"/>
  <c r="BI534"/>
  <c r="CJ50"/>
  <c r="CJ295"/>
  <c r="CJ534"/>
  <c r="BX50"/>
  <c r="BX295"/>
  <c r="BX534"/>
  <c r="BX540"/>
  <c r="CI50"/>
  <c r="CI295"/>
  <c r="CI534"/>
  <c r="CI540"/>
  <c r="BK50"/>
  <c r="BK295"/>
  <c r="BK534"/>
  <c r="CN50"/>
  <c r="CN295"/>
  <c r="CN534"/>
  <c r="BN50"/>
  <c r="BN295"/>
  <c r="BN534"/>
  <c r="AN50"/>
  <c r="CG50"/>
  <c r="CG295"/>
  <c r="CG534"/>
  <c r="BE50"/>
  <c r="BE295"/>
  <c r="CT50"/>
  <c r="CT295"/>
  <c r="BR50"/>
  <c r="BR295"/>
  <c r="BR534"/>
  <c r="AP50"/>
  <c r="CD50"/>
  <c r="CD295"/>
  <c r="BB50"/>
  <c r="BB295"/>
  <c r="CP50"/>
  <c r="CP295"/>
  <c r="CP534"/>
  <c r="BM50"/>
  <c r="BM295"/>
  <c r="CM50"/>
  <c r="CM295"/>
  <c r="CM534"/>
  <c r="BJ50"/>
  <c r="BJ295"/>
  <c r="CY50"/>
  <c r="CY295"/>
  <c r="CY534"/>
  <c r="BV50"/>
  <c r="BV295"/>
  <c r="BV534"/>
  <c r="AT50"/>
  <c r="AI50"/>
  <c r="AS50"/>
  <c r="BG54"/>
  <c r="BG299"/>
  <c r="CM54"/>
  <c r="CM299"/>
  <c r="CM535"/>
  <c r="AM54"/>
  <c r="CJ54"/>
  <c r="CJ299"/>
  <c r="CJ535"/>
  <c r="BI54"/>
  <c r="BI299"/>
  <c r="BI535"/>
  <c r="CX54"/>
  <c r="CX299"/>
  <c r="CX535"/>
  <c r="BT54"/>
  <c r="BT299"/>
  <c r="AR54"/>
  <c r="CG54"/>
  <c r="CG299"/>
  <c r="CG535"/>
  <c r="BE54"/>
  <c r="BE299"/>
  <c r="BE535"/>
  <c r="CT54"/>
  <c r="CT299"/>
  <c r="CT535"/>
  <c r="BR54"/>
  <c r="BR299"/>
  <c r="BR535"/>
  <c r="AP54"/>
  <c r="CD54"/>
  <c r="CD299"/>
  <c r="CD535"/>
  <c r="BB54"/>
  <c r="BB299"/>
  <c r="BB535"/>
  <c r="X54"/>
  <c r="AG299"/>
  <c r="CU54"/>
  <c r="CU299"/>
  <c r="CU535"/>
  <c r="BW54"/>
  <c r="BW299"/>
  <c r="BW535"/>
  <c r="AY54"/>
  <c r="AY299"/>
  <c r="AI54"/>
  <c r="AI299"/>
  <c r="CE54"/>
  <c r="CE299"/>
  <c r="CE535"/>
  <c r="BC54"/>
  <c r="BC299"/>
  <c r="BC535"/>
  <c r="BC540"/>
  <c r="CQ54"/>
  <c r="CQ299"/>
  <c r="CQ535"/>
  <c r="BO54"/>
  <c r="BO299"/>
  <c r="BO535"/>
  <c r="AL54"/>
  <c r="AL299"/>
  <c r="CP54"/>
  <c r="CP299"/>
  <c r="CP535"/>
  <c r="BN54"/>
  <c r="BN299"/>
  <c r="BN535"/>
  <c r="CO54"/>
  <c r="CO299"/>
  <c r="CO535"/>
  <c r="BM54"/>
  <c r="BM299"/>
  <c r="BM535"/>
  <c r="CN54"/>
  <c r="CN299"/>
  <c r="CN535"/>
  <c r="BL54"/>
  <c r="BL299"/>
  <c r="BL535"/>
  <c r="CL54"/>
  <c r="CL299"/>
  <c r="CL535"/>
  <c r="BH54"/>
  <c r="BH299"/>
  <c r="BJ54"/>
  <c r="BJ299"/>
  <c r="BJ535"/>
  <c r="CW54"/>
  <c r="CW299"/>
  <c r="CW535"/>
  <c r="BV54"/>
  <c r="BV299"/>
  <c r="BV535"/>
  <c r="AV54"/>
  <c r="CH54"/>
  <c r="CH299"/>
  <c r="CH535"/>
  <c r="BF54"/>
  <c r="BF299"/>
  <c r="BF535"/>
  <c r="CV54"/>
  <c r="CV299"/>
  <c r="CV535"/>
  <c r="BS54"/>
  <c r="BS299"/>
  <c r="BS535"/>
  <c r="AQ54"/>
  <c r="AQ299"/>
  <c r="CF54"/>
  <c r="CF299"/>
  <c r="CF535"/>
  <c r="BD54"/>
  <c r="BD299"/>
  <c r="BD535"/>
  <c r="CR54"/>
  <c r="CR299"/>
  <c r="CR535"/>
  <c r="BP54"/>
  <c r="BP299"/>
  <c r="BP535"/>
  <c r="AN54"/>
  <c r="AK54"/>
  <c r="AK299"/>
  <c r="AJ54"/>
  <c r="AH54"/>
  <c r="I62"/>
  <c r="H307"/>
  <c r="AC66"/>
  <c r="AD66"/>
  <c r="AB311"/>
  <c r="AH105"/>
  <c r="CF105"/>
  <c r="CF350"/>
  <c r="CF550"/>
  <c r="BF105"/>
  <c r="BF350"/>
  <c r="BF550"/>
  <c r="CQ105"/>
  <c r="CQ350"/>
  <c r="CQ550"/>
  <c r="BQ105"/>
  <c r="BQ350"/>
  <c r="BQ550"/>
  <c r="AQ105"/>
  <c r="AQ350"/>
  <c r="AQ550" s="1"/>
  <c r="CC105"/>
  <c r="CC350"/>
  <c r="CC550"/>
  <c r="BC105"/>
  <c r="BC350"/>
  <c r="BC550"/>
  <c r="CY105"/>
  <c r="CY350"/>
  <c r="CY550"/>
  <c r="BK105"/>
  <c r="BK350"/>
  <c r="BK550"/>
  <c r="BX105"/>
  <c r="BX350"/>
  <c r="BX550"/>
  <c r="AK105"/>
  <c r="AK350"/>
  <c r="AI105"/>
  <c r="BO105"/>
  <c r="BO350"/>
  <c r="BO550"/>
  <c r="AJ105"/>
  <c r="AY105"/>
  <c r="BL105"/>
  <c r="BL350"/>
  <c r="BL550"/>
  <c r="BN105"/>
  <c r="BN350"/>
  <c r="BN550"/>
  <c r="CW105"/>
  <c r="CW350"/>
  <c r="CW550"/>
  <c r="BY105"/>
  <c r="BY350"/>
  <c r="BY550"/>
  <c r="BA105"/>
  <c r="BA350"/>
  <c r="BA550"/>
  <c r="CR105"/>
  <c r="CR350"/>
  <c r="CR550"/>
  <c r="BR105"/>
  <c r="BR350"/>
  <c r="BR550"/>
  <c r="AR105"/>
  <c r="AR350"/>
  <c r="AR550" s="1"/>
  <c r="CX105"/>
  <c r="CX350"/>
  <c r="CX550"/>
  <c r="BJ105"/>
  <c r="BJ350"/>
  <c r="BJ550"/>
  <c r="CV105"/>
  <c r="CV350"/>
  <c r="CV550"/>
  <c r="BI105"/>
  <c r="BI350"/>
  <c r="BI550"/>
  <c r="CU105"/>
  <c r="CU350"/>
  <c r="CU550"/>
  <c r="BH105"/>
  <c r="BH350"/>
  <c r="BH550"/>
  <c r="BW105"/>
  <c r="BW350"/>
  <c r="BW550"/>
  <c r="CN105"/>
  <c r="CN350"/>
  <c r="CN550"/>
  <c r="AZ105"/>
  <c r="CI105"/>
  <c r="CI350"/>
  <c r="CI550"/>
  <c r="AV105"/>
  <c r="BU105"/>
  <c r="BU350"/>
  <c r="BU550"/>
  <c r="AG350"/>
  <c r="AG550"/>
  <c r="CS105"/>
  <c r="CS350"/>
  <c r="CS550"/>
  <c r="BS105"/>
  <c r="BS350"/>
  <c r="BS550"/>
  <c r="AS105"/>
  <c r="CD105"/>
  <c r="CD350"/>
  <c r="CD550"/>
  <c r="BD105"/>
  <c r="BD350"/>
  <c r="BD550"/>
  <c r="CP105"/>
  <c r="CP350"/>
  <c r="CP550"/>
  <c r="BP105"/>
  <c r="BP350"/>
  <c r="BP550"/>
  <c r="AP105"/>
  <c r="CG105"/>
  <c r="CG350"/>
  <c r="CG550"/>
  <c r="AT105"/>
  <c r="AT350"/>
  <c r="CT105"/>
  <c r="CT350"/>
  <c r="CT550"/>
  <c r="BG105"/>
  <c r="BG350"/>
  <c r="BG550"/>
  <c r="CJ105"/>
  <c r="CJ350"/>
  <c r="CJ550"/>
  <c r="AW105"/>
  <c r="AU105"/>
  <c r="X105"/>
  <c r="V152"/>
  <c r="W397"/>
  <c r="X152"/>
  <c r="AC162"/>
  <c r="AC171"/>
  <c r="AD171"/>
  <c r="AB416"/>
  <c r="BR185"/>
  <c r="BR430"/>
  <c r="BR582"/>
  <c r="BE185"/>
  <c r="BE430"/>
  <c r="BE582"/>
  <c r="CC185"/>
  <c r="CC430"/>
  <c r="CC582"/>
  <c r="AJ185"/>
  <c r="AR185"/>
  <c r="AR430"/>
  <c r="AG430"/>
  <c r="AG582" s="1"/>
  <c r="AS185"/>
  <c r="AO185"/>
  <c r="AO430"/>
  <c r="BC185"/>
  <c r="BC430"/>
  <c r="BC582"/>
  <c r="BH185"/>
  <c r="BH430"/>
  <c r="BH582"/>
  <c r="BL185"/>
  <c r="BL430"/>
  <c r="BL582"/>
  <c r="BP185"/>
  <c r="BP430"/>
  <c r="BP582"/>
  <c r="BU185"/>
  <c r="BU430"/>
  <c r="BU582"/>
  <c r="BY185"/>
  <c r="BY430"/>
  <c r="BY582"/>
  <c r="CD185"/>
  <c r="CD430"/>
  <c r="CD582"/>
  <c r="CH185"/>
  <c r="CH430"/>
  <c r="CH582"/>
  <c r="CL185"/>
  <c r="CL430"/>
  <c r="CL582"/>
  <c r="CQ185"/>
  <c r="CQ430"/>
  <c r="CU185"/>
  <c r="CU430"/>
  <c r="CU582"/>
  <c r="CY185"/>
  <c r="CY430"/>
  <c r="BQ185"/>
  <c r="BQ430"/>
  <c r="BQ582"/>
  <c r="X185"/>
  <c r="Y185"/>
  <c r="AX185"/>
  <c r="CO185"/>
  <c r="CO430"/>
  <c r="AN185"/>
  <c r="S193"/>
  <c r="Z202"/>
  <c r="Y447"/>
  <c r="N219"/>
  <c r="W464"/>
  <c r="X219"/>
  <c r="Y219"/>
  <c r="I223"/>
  <c r="N223"/>
  <c r="AC243"/>
  <c r="AB186" i="10"/>
  <c r="Z231"/>
  <c r="AA231" s="1"/>
  <c r="AB231" s="1"/>
  <c r="AC231" s="1"/>
  <c r="AD231" s="1"/>
  <c r="Z239"/>
  <c r="AA239" s="1"/>
  <c r="X483"/>
  <c r="Y274"/>
  <c r="Z274" s="1"/>
  <c r="AA274" s="1"/>
  <c r="CR223"/>
  <c r="CR432"/>
  <c r="CN223"/>
  <c r="CN432"/>
  <c r="CH223"/>
  <c r="CH432"/>
  <c r="BT223"/>
  <c r="BT432"/>
  <c r="BC223"/>
  <c r="BC432"/>
  <c r="AZ223"/>
  <c r="BV223"/>
  <c r="BV432" s="1"/>
  <c r="AI223"/>
  <c r="BH223"/>
  <c r="BH432"/>
  <c r="CP223"/>
  <c r="CP432"/>
  <c r="BB223"/>
  <c r="BB432"/>
  <c r="CW223"/>
  <c r="CW432"/>
  <c r="AG432"/>
  <c r="X223"/>
  <c r="Y223" s="1"/>
  <c r="Z223" s="1"/>
  <c r="AS223"/>
  <c r="BM223"/>
  <c r="BM432" s="1"/>
  <c r="BY223"/>
  <c r="BY432" s="1"/>
  <c r="CS223"/>
  <c r="CS432" s="1"/>
  <c r="AO223"/>
  <c r="BA223"/>
  <c r="BA432"/>
  <c r="BU223"/>
  <c r="BU432"/>
  <c r="CG223"/>
  <c r="CG432"/>
  <c r="CM223"/>
  <c r="CM432"/>
  <c r="AW223"/>
  <c r="BI223"/>
  <c r="BI432" s="1"/>
  <c r="CC223"/>
  <c r="CC432" s="1"/>
  <c r="CO223"/>
  <c r="CO432" s="1"/>
  <c r="BE223"/>
  <c r="BE432" s="1"/>
  <c r="CK223"/>
  <c r="CK432" s="1"/>
  <c r="AK223"/>
  <c r="AK432" s="1"/>
  <c r="BK585" i="3"/>
  <c r="CJ596"/>
  <c r="CE595"/>
  <c r="BA586"/>
  <c r="CW585"/>
  <c r="CF536"/>
  <c r="CI608"/>
  <c r="CB582"/>
  <c r="CU574"/>
  <c r="BY535"/>
  <c r="CW536"/>
  <c r="BD536"/>
  <c r="BK538"/>
  <c r="BH562"/>
  <c r="BD597"/>
  <c r="CY561"/>
  <c r="BL560" i="1"/>
  <c r="CE537"/>
  <c r="CM582" i="3"/>
  <c r="CO535"/>
  <c r="BI535"/>
  <c r="BA610"/>
  <c r="BU559"/>
  <c r="BN559"/>
  <c r="BZ547"/>
  <c r="CQ597"/>
  <c r="BN559" i="9"/>
  <c r="BM570" i="10"/>
  <c r="BM525"/>
  <c r="BY525"/>
  <c r="Y134" i="3"/>
  <c r="X57" i="1"/>
  <c r="Y57" s="1"/>
  <c r="Z57" s="1"/>
  <c r="AA57" s="1"/>
  <c r="N57"/>
  <c r="O57" s="1"/>
  <c r="P57" s="1"/>
  <c r="N63"/>
  <c r="X63"/>
  <c r="Y63" s="1"/>
  <c r="Z63" s="1"/>
  <c r="N64"/>
  <c r="X64"/>
  <c r="X309" s="1"/>
  <c r="X68"/>
  <c r="AS68"/>
  <c r="BE68"/>
  <c r="BE313" s="1"/>
  <c r="BM68"/>
  <c r="BM313" s="1"/>
  <c r="BU68"/>
  <c r="BU313" s="1"/>
  <c r="CC68"/>
  <c r="CC313" s="1"/>
  <c r="CK68"/>
  <c r="CK313" s="1"/>
  <c r="CS68"/>
  <c r="CS313" s="1"/>
  <c r="CR68"/>
  <c r="CR313" s="1"/>
  <c r="BX68"/>
  <c r="BX313" s="1"/>
  <c r="BF68"/>
  <c r="BF313" s="1"/>
  <c r="AH68"/>
  <c r="AT68"/>
  <c r="AT313" s="1"/>
  <c r="AG313"/>
  <c r="AO68"/>
  <c r="BB68"/>
  <c r="BB313" s="1"/>
  <c r="CA68"/>
  <c r="CA313" s="1"/>
  <c r="CA537" s="1"/>
  <c r="AI68"/>
  <c r="BJ68"/>
  <c r="BJ313" s="1"/>
  <c r="BJ537"/>
  <c r="CI68"/>
  <c r="CI313" s="1"/>
  <c r="BT68"/>
  <c r="BT313" s="1"/>
  <c r="BT537" s="1"/>
  <c r="AK68"/>
  <c r="BA68"/>
  <c r="BA313" s="1"/>
  <c r="BI68"/>
  <c r="BI313" s="1"/>
  <c r="BQ68"/>
  <c r="BQ313" s="1"/>
  <c r="BY68"/>
  <c r="BY313" s="1"/>
  <c r="CG68"/>
  <c r="CG313" s="1"/>
  <c r="CO68"/>
  <c r="CO313" s="1"/>
  <c r="CW68"/>
  <c r="CW313" s="1"/>
  <c r="AL68"/>
  <c r="CY68"/>
  <c r="CY313"/>
  <c r="CH68"/>
  <c r="CH313" s="1"/>
  <c r="BN68"/>
  <c r="BN313" s="1"/>
  <c r="AV68"/>
  <c r="AV313" s="1"/>
  <c r="AX68"/>
  <c r="AX313" s="1"/>
  <c r="AU68"/>
  <c r="BG68"/>
  <c r="BG313"/>
  <c r="BG537"/>
  <c r="BR68"/>
  <c r="BR313" s="1"/>
  <c r="CB68"/>
  <c r="CB313" s="1"/>
  <c r="CM68"/>
  <c r="CM313"/>
  <c r="CM537" s="1"/>
  <c r="CX68"/>
  <c r="CX313" s="1"/>
  <c r="X84"/>
  <c r="Y84" s="1"/>
  <c r="Y329" s="1"/>
  <c r="W329"/>
  <c r="N84"/>
  <c r="N91"/>
  <c r="N336" s="1"/>
  <c r="L91"/>
  <c r="K91" s="1"/>
  <c r="AP105"/>
  <c r="AS105"/>
  <c r="BE105"/>
  <c r="BE350" s="1"/>
  <c r="BM105"/>
  <c r="BM350" s="1"/>
  <c r="BU105"/>
  <c r="BU350"/>
  <c r="CC105"/>
  <c r="CC350" s="1"/>
  <c r="CK105"/>
  <c r="CK350" s="1"/>
  <c r="CS105"/>
  <c r="CS350"/>
  <c r="X105"/>
  <c r="BJ105"/>
  <c r="BJ350" s="1"/>
  <c r="BJ550" s="1"/>
  <c r="CH105"/>
  <c r="CH350"/>
  <c r="BL105"/>
  <c r="BL350" s="1"/>
  <c r="BL550" s="1"/>
  <c r="AR105"/>
  <c r="BT105"/>
  <c r="BT350" s="1"/>
  <c r="CX105"/>
  <c r="CX350" s="1"/>
  <c r="CX550" s="1"/>
  <c r="AO105"/>
  <c r="AX105"/>
  <c r="CP105"/>
  <c r="CP350" s="1"/>
  <c r="AK105"/>
  <c r="BA105"/>
  <c r="BA350"/>
  <c r="BA550" s="1"/>
  <c r="BI105"/>
  <c r="BI350"/>
  <c r="BI550" s="1"/>
  <c r="BQ105"/>
  <c r="BQ350" s="1"/>
  <c r="BQ550" s="1"/>
  <c r="BY105"/>
  <c r="BY350" s="1"/>
  <c r="BY550" s="1"/>
  <c r="CG105"/>
  <c r="CG350" s="1"/>
  <c r="CG550" s="1"/>
  <c r="CO105"/>
  <c r="CO350"/>
  <c r="CO550" s="1"/>
  <c r="CW105"/>
  <c r="CW350" s="1"/>
  <c r="AJ105"/>
  <c r="AJ350"/>
  <c r="BZ105"/>
  <c r="BZ350" s="1"/>
  <c r="BZ550" s="1"/>
  <c r="CR105"/>
  <c r="CR350" s="1"/>
  <c r="BW105"/>
  <c r="BW350"/>
  <c r="BW550" s="1"/>
  <c r="BB105"/>
  <c r="BB350" s="1"/>
  <c r="BB550" s="1"/>
  <c r="BG105"/>
  <c r="BG350" s="1"/>
  <c r="BG550" s="1"/>
  <c r="CJ105"/>
  <c r="CJ350" s="1"/>
  <c r="CJ550" s="1"/>
  <c r="BF105"/>
  <c r="BF350" s="1"/>
  <c r="BF550" s="1"/>
  <c r="BN105"/>
  <c r="BN350" s="1"/>
  <c r="BV105"/>
  <c r="BV350" s="1"/>
  <c r="BV550" s="1"/>
  <c r="CD105"/>
  <c r="CD350" s="1"/>
  <c r="CD550" s="1"/>
  <c r="CI105"/>
  <c r="CI350" s="1"/>
  <c r="CI550"/>
  <c r="CQ105"/>
  <c r="CQ350" s="1"/>
  <c r="CQ550" s="1"/>
  <c r="AH105"/>
  <c r="AH350" s="1"/>
  <c r="AO123"/>
  <c r="AO368" s="1"/>
  <c r="BQ123"/>
  <c r="BQ368" s="1"/>
  <c r="BY123"/>
  <c r="BY368" s="1"/>
  <c r="CG123"/>
  <c r="CG368" s="1"/>
  <c r="CO123"/>
  <c r="CO368" s="1"/>
  <c r="CO559" s="1"/>
  <c r="CW123"/>
  <c r="CW368" s="1"/>
  <c r="AT123"/>
  <c r="AT368" s="1"/>
  <c r="AY123"/>
  <c r="AK123"/>
  <c r="BA123"/>
  <c r="BA368"/>
  <c r="BI123"/>
  <c r="BI368"/>
  <c r="AN123"/>
  <c r="AN368" s="1"/>
  <c r="AR123"/>
  <c r="BJ123"/>
  <c r="BJ368" s="1"/>
  <c r="BT123"/>
  <c r="BT368" s="1"/>
  <c r="CE123"/>
  <c r="CE368"/>
  <c r="CE559" s="1"/>
  <c r="CP123"/>
  <c r="CP368"/>
  <c r="CP559" s="1"/>
  <c r="CR123"/>
  <c r="CR368" s="1"/>
  <c r="CR559" s="1"/>
  <c r="AW123"/>
  <c r="AW368" s="1"/>
  <c r="BM123"/>
  <c r="BM368" s="1"/>
  <c r="BU123"/>
  <c r="BU368" s="1"/>
  <c r="BU559" s="1"/>
  <c r="CC123"/>
  <c r="CC368" s="1"/>
  <c r="CK123"/>
  <c r="CK368"/>
  <c r="CK559"/>
  <c r="CS123"/>
  <c r="CS368" s="1"/>
  <c r="AH123"/>
  <c r="AH368" s="1"/>
  <c r="AM123"/>
  <c r="AM368" s="1"/>
  <c r="X123"/>
  <c r="AU123"/>
  <c r="AU368"/>
  <c r="BF123"/>
  <c r="BF368" s="1"/>
  <c r="BK123"/>
  <c r="BK368" s="1"/>
  <c r="BK559" s="1"/>
  <c r="CT123"/>
  <c r="CT368" s="1"/>
  <c r="BM126"/>
  <c r="BM371" s="1"/>
  <c r="CS126"/>
  <c r="CS371" s="1"/>
  <c r="AG371"/>
  <c r="CM126"/>
  <c r="CM371" s="1"/>
  <c r="CE126"/>
  <c r="CE371" s="1"/>
  <c r="BX126"/>
  <c r="BX371" s="1"/>
  <c r="BR126"/>
  <c r="BR371" s="1"/>
  <c r="BJ126"/>
  <c r="BJ371" s="1"/>
  <c r="BC126"/>
  <c r="BC371" s="1"/>
  <c r="AH126"/>
  <c r="AH371" s="1"/>
  <c r="AL126"/>
  <c r="AK126"/>
  <c r="BI126"/>
  <c r="BI371"/>
  <c r="BY126"/>
  <c r="BY371" s="1"/>
  <c r="CO126"/>
  <c r="CO371" s="1"/>
  <c r="BK126"/>
  <c r="BK371" s="1"/>
  <c r="AW126"/>
  <c r="CL126"/>
  <c r="CL371" s="1"/>
  <c r="CL560" s="1"/>
  <c r="BP126"/>
  <c r="BP371"/>
  <c r="AX126"/>
  <c r="AJ126"/>
  <c r="CT126"/>
  <c r="CT371"/>
  <c r="AQ126"/>
  <c r="AQ371" s="1"/>
  <c r="CQ126"/>
  <c r="CQ371" s="1"/>
  <c r="AZ126"/>
  <c r="CN126"/>
  <c r="CN371" s="1"/>
  <c r="CN560" s="1"/>
  <c r="BW126"/>
  <c r="BW371" s="1"/>
  <c r="BO126"/>
  <c r="BO371"/>
  <c r="AT126"/>
  <c r="CD126"/>
  <c r="CD371" s="1"/>
  <c r="BD126"/>
  <c r="BD371"/>
  <c r="CF126"/>
  <c r="CF371" s="1"/>
  <c r="CH126"/>
  <c r="CH371" s="1"/>
  <c r="AO126"/>
  <c r="CC126"/>
  <c r="CC371" s="1"/>
  <c r="AP126"/>
  <c r="CI126"/>
  <c r="CI371" s="1"/>
  <c r="CB126"/>
  <c r="CB371"/>
  <c r="BT126"/>
  <c r="BT371" s="1"/>
  <c r="BN126"/>
  <c r="BN371" s="1"/>
  <c r="BG126"/>
  <c r="BG371"/>
  <c r="BG560" s="1"/>
  <c r="AV126"/>
  <c r="AI126"/>
  <c r="X126"/>
  <c r="Y126" s="1"/>
  <c r="BH126"/>
  <c r="BH371" s="1"/>
  <c r="BH560" s="1"/>
  <c r="BA126"/>
  <c r="BA371" s="1"/>
  <c r="BQ126"/>
  <c r="BQ371"/>
  <c r="CG126"/>
  <c r="CG371" s="1"/>
  <c r="CW126"/>
  <c r="CW371" s="1"/>
  <c r="AM126"/>
  <c r="AM371" s="1"/>
  <c r="N130"/>
  <c r="L130"/>
  <c r="N132"/>
  <c r="W377"/>
  <c r="L132"/>
  <c r="K132" s="1"/>
  <c r="X134"/>
  <c r="X379"/>
  <c r="W379"/>
  <c r="N134"/>
  <c r="AK150"/>
  <c r="AK395"/>
  <c r="BA150"/>
  <c r="BA395" s="1"/>
  <c r="BI150"/>
  <c r="BI395" s="1"/>
  <c r="BQ150"/>
  <c r="BQ395" s="1"/>
  <c r="BY150"/>
  <c r="BY395"/>
  <c r="CG150"/>
  <c r="CG395" s="1"/>
  <c r="CO150"/>
  <c r="CO395" s="1"/>
  <c r="CW150"/>
  <c r="CW395" s="1"/>
  <c r="AR150"/>
  <c r="AR395"/>
  <c r="AQ150"/>
  <c r="AQ395" s="1"/>
  <c r="CY150"/>
  <c r="CY395" s="1"/>
  <c r="CN150"/>
  <c r="CN395" s="1"/>
  <c r="CD150"/>
  <c r="CD395"/>
  <c r="BS150"/>
  <c r="BS395" s="1"/>
  <c r="BH150"/>
  <c r="BH395" s="1"/>
  <c r="AU150"/>
  <c r="AU395" s="1"/>
  <c r="AG395"/>
  <c r="BK150"/>
  <c r="BK395" s="1"/>
  <c r="AW150"/>
  <c r="AW395" s="1"/>
  <c r="BV150"/>
  <c r="BV395"/>
  <c r="AS150"/>
  <c r="AS395" s="1"/>
  <c r="BE150"/>
  <c r="BE395" s="1"/>
  <c r="BM150"/>
  <c r="BM395" s="1"/>
  <c r="BU150"/>
  <c r="BU395" s="1"/>
  <c r="CC150"/>
  <c r="CC395" s="1"/>
  <c r="CK150"/>
  <c r="CK395"/>
  <c r="CS150"/>
  <c r="CS395" s="1"/>
  <c r="AI150"/>
  <c r="AI395"/>
  <c r="AM150"/>
  <c r="AM395" s="1"/>
  <c r="CT150"/>
  <c r="CT395" s="1"/>
  <c r="CI150"/>
  <c r="CI395" s="1"/>
  <c r="BX150"/>
  <c r="BX395"/>
  <c r="BN150"/>
  <c r="BN395" s="1"/>
  <c r="BC150"/>
  <c r="BC395"/>
  <c r="AY150"/>
  <c r="AJ150"/>
  <c r="AJ395"/>
  <c r="CF150"/>
  <c r="CF395" s="1"/>
  <c r="V150"/>
  <c r="U150" s="1"/>
  <c r="T150" s="1"/>
  <c r="AJ152"/>
  <c r="BG152"/>
  <c r="BG397" s="1"/>
  <c r="BB152"/>
  <c r="BB397"/>
  <c r="AN152"/>
  <c r="CR152"/>
  <c r="CR397"/>
  <c r="CH152"/>
  <c r="CH397" s="1"/>
  <c r="BW152"/>
  <c r="BW397"/>
  <c r="BL152"/>
  <c r="BL397" s="1"/>
  <c r="BH152"/>
  <c r="BH397" s="1"/>
  <c r="AU152"/>
  <c r="AU397" s="1"/>
  <c r="CJ152"/>
  <c r="CJ397" s="1"/>
  <c r="BO152"/>
  <c r="BO397" s="1"/>
  <c r="BT152"/>
  <c r="BT397" s="1"/>
  <c r="CE152"/>
  <c r="CE397"/>
  <c r="BI152"/>
  <c r="BI397" s="1"/>
  <c r="CO152"/>
  <c r="CO397" s="1"/>
  <c r="CS152"/>
  <c r="CS397" s="1"/>
  <c r="CC152"/>
  <c r="CC397"/>
  <c r="BM152"/>
  <c r="BM397" s="1"/>
  <c r="AW152"/>
  <c r="CY152"/>
  <c r="CY397" s="1"/>
  <c r="CT152"/>
  <c r="CT397" s="1"/>
  <c r="CN152"/>
  <c r="CN397" s="1"/>
  <c r="CI152"/>
  <c r="CI397"/>
  <c r="CD152"/>
  <c r="CD397" s="1"/>
  <c r="BX152"/>
  <c r="BX397" s="1"/>
  <c r="BS152"/>
  <c r="BS397" s="1"/>
  <c r="BN152"/>
  <c r="BN397" s="1"/>
  <c r="AP152"/>
  <c r="AR152"/>
  <c r="AR397" s="1"/>
  <c r="AH152"/>
  <c r="BF152"/>
  <c r="BF397" s="1"/>
  <c r="BK152"/>
  <c r="BK397"/>
  <c r="AS152"/>
  <c r="AS397" s="1"/>
  <c r="AT152"/>
  <c r="BJ152"/>
  <c r="BJ397"/>
  <c r="BD152"/>
  <c r="BD397" s="1"/>
  <c r="AX152"/>
  <c r="CX152"/>
  <c r="CX397" s="1"/>
  <c r="CM152"/>
  <c r="CM397" s="1"/>
  <c r="CB152"/>
  <c r="CB397" s="1"/>
  <c r="BR152"/>
  <c r="BR397"/>
  <c r="AQ152"/>
  <c r="AQ397" s="1"/>
  <c r="BC152"/>
  <c r="BC397"/>
  <c r="CU152"/>
  <c r="CU397" s="1"/>
  <c r="BZ152"/>
  <c r="BZ397" s="1"/>
  <c r="AM152"/>
  <c r="CP152"/>
  <c r="CP397" s="1"/>
  <c r="AV152"/>
  <c r="AV397" s="1"/>
  <c r="X152"/>
  <c r="AO154"/>
  <c r="AO399" s="1"/>
  <c r="BX154"/>
  <c r="BX399" s="1"/>
  <c r="AT154"/>
  <c r="AK154"/>
  <c r="AK399" s="1"/>
  <c r="BA154"/>
  <c r="BA399" s="1"/>
  <c r="BI154"/>
  <c r="BI399" s="1"/>
  <c r="BQ154"/>
  <c r="BQ399" s="1"/>
  <c r="BY154"/>
  <c r="BY399"/>
  <c r="CG154"/>
  <c r="CG399" s="1"/>
  <c r="CO154"/>
  <c r="CO399" s="1"/>
  <c r="CW154"/>
  <c r="CW399" s="1"/>
  <c r="BS154"/>
  <c r="BS399" s="1"/>
  <c r="CN154"/>
  <c r="CN399" s="1"/>
  <c r="BC154"/>
  <c r="BC399" s="1"/>
  <c r="AU154"/>
  <c r="AU399" s="1"/>
  <c r="AW154"/>
  <c r="AW399"/>
  <c r="CY154"/>
  <c r="CY399" s="1"/>
  <c r="BH154"/>
  <c r="BH399" s="1"/>
  <c r="AR154"/>
  <c r="AR399" s="1"/>
  <c r="AQ154"/>
  <c r="AQ399" s="1"/>
  <c r="BF154"/>
  <c r="BF399" s="1"/>
  <c r="BP154"/>
  <c r="BP399"/>
  <c r="CA154"/>
  <c r="CA399" s="1"/>
  <c r="CL154"/>
  <c r="CL399"/>
  <c r="CV154"/>
  <c r="CV399" s="1"/>
  <c r="AG399"/>
  <c r="AO162"/>
  <c r="BM162"/>
  <c r="BM407"/>
  <c r="CC162"/>
  <c r="CC407" s="1"/>
  <c r="CS162"/>
  <c r="CS407"/>
  <c r="AX162"/>
  <c r="AX407" s="1"/>
  <c r="CV162"/>
  <c r="CV407" s="1"/>
  <c r="AJ162"/>
  <c r="AJ407" s="1"/>
  <c r="AG407"/>
  <c r="AP162"/>
  <c r="AP407" s="1"/>
  <c r="CF162"/>
  <c r="CF407" s="1"/>
  <c r="BY162"/>
  <c r="BY407" s="1"/>
  <c r="BA162"/>
  <c r="BA407"/>
  <c r="AK162"/>
  <c r="AK407" s="1"/>
  <c r="CX162"/>
  <c r="CX407"/>
  <c r="CR162"/>
  <c r="CR407" s="1"/>
  <c r="CT162"/>
  <c r="CT407"/>
  <c r="CT572" s="1"/>
  <c r="CJ162"/>
  <c r="CJ407" s="1"/>
  <c r="CE162"/>
  <c r="CE407" s="1"/>
  <c r="BZ162"/>
  <c r="BZ407"/>
  <c r="BT162"/>
  <c r="BT407" s="1"/>
  <c r="BO162"/>
  <c r="BO407"/>
  <c r="BJ162"/>
  <c r="BJ407" s="1"/>
  <c r="BJ572" s="1"/>
  <c r="BD162"/>
  <c r="BD407"/>
  <c r="AI162"/>
  <c r="AQ162"/>
  <c r="AQ407" s="1"/>
  <c r="AT162"/>
  <c r="AT407" s="1"/>
  <c r="CI162"/>
  <c r="CI407"/>
  <c r="BX162"/>
  <c r="BX407" s="1"/>
  <c r="BN162"/>
  <c r="BN407"/>
  <c r="BN572" s="1"/>
  <c r="BC162"/>
  <c r="BC407" s="1"/>
  <c r="CY162"/>
  <c r="CY407" s="1"/>
  <c r="CA162"/>
  <c r="CA407"/>
  <c r="BF162"/>
  <c r="BF407" s="1"/>
  <c r="AY162"/>
  <c r="AY407" s="1"/>
  <c r="AZ162"/>
  <c r="AZ407" s="1"/>
  <c r="CW162"/>
  <c r="CW407"/>
  <c r="CW572" s="1"/>
  <c r="BK162"/>
  <c r="BK407" s="1"/>
  <c r="BE162"/>
  <c r="BE407" s="1"/>
  <c r="BU162"/>
  <c r="BU407" s="1"/>
  <c r="CK162"/>
  <c r="CK407" s="1"/>
  <c r="AS162"/>
  <c r="AN162"/>
  <c r="AV162"/>
  <c r="AV407" s="1"/>
  <c r="AH162"/>
  <c r="AL162"/>
  <c r="AL407" s="1"/>
  <c r="CO162"/>
  <c r="CO407"/>
  <c r="BQ162"/>
  <c r="BQ407" s="1"/>
  <c r="X162"/>
  <c r="W414"/>
  <c r="V169"/>
  <c r="AL172"/>
  <c r="AK172"/>
  <c r="BA172"/>
  <c r="BA417"/>
  <c r="BI172"/>
  <c r="BI417"/>
  <c r="BQ172"/>
  <c r="BQ417"/>
  <c r="BY172"/>
  <c r="BY417"/>
  <c r="CG172"/>
  <c r="CG417"/>
  <c r="CO172"/>
  <c r="CO417"/>
  <c r="CW172"/>
  <c r="CW417"/>
  <c r="CN172"/>
  <c r="CN417"/>
  <c r="AM172"/>
  <c r="AM417" s="1"/>
  <c r="AW172"/>
  <c r="AW417" s="1"/>
  <c r="CY172"/>
  <c r="CY417"/>
  <c r="AS172"/>
  <c r="BE172"/>
  <c r="BE417" s="1"/>
  <c r="BM172"/>
  <c r="BM417"/>
  <c r="BU172"/>
  <c r="BU417" s="1"/>
  <c r="CC172"/>
  <c r="CC417" s="1"/>
  <c r="CK172"/>
  <c r="CK417" s="1"/>
  <c r="CS172"/>
  <c r="CS417" s="1"/>
  <c r="BS172"/>
  <c r="BS417" s="1"/>
  <c r="BN172"/>
  <c r="BN417" s="1"/>
  <c r="AT172"/>
  <c r="AT417" s="1"/>
  <c r="CX172"/>
  <c r="CX417" s="1"/>
  <c r="CR172"/>
  <c r="CR417"/>
  <c r="CM172"/>
  <c r="CM417" s="1"/>
  <c r="CH172"/>
  <c r="CH417"/>
  <c r="CB172"/>
  <c r="CB417" s="1"/>
  <c r="BW172"/>
  <c r="BW417" s="1"/>
  <c r="BW573" s="1"/>
  <c r="BR172"/>
  <c r="BR417" s="1"/>
  <c r="BL172"/>
  <c r="BL417" s="1"/>
  <c r="BG172"/>
  <c r="BG417"/>
  <c r="BB172"/>
  <c r="BB417" s="1"/>
  <c r="AN172"/>
  <c r="AN417" s="1"/>
  <c r="BF172"/>
  <c r="BF417" s="1"/>
  <c r="BP172"/>
  <c r="BP417" s="1"/>
  <c r="CA172"/>
  <c r="CA417" s="1"/>
  <c r="CL172"/>
  <c r="CL417" s="1"/>
  <c r="CV172"/>
  <c r="CV417" s="1"/>
  <c r="AQ172"/>
  <c r="AQ417" s="1"/>
  <c r="AK174"/>
  <c r="AK419"/>
  <c r="BA174"/>
  <c r="BA419"/>
  <c r="BA574" s="1"/>
  <c r="BI174"/>
  <c r="BI419"/>
  <c r="BI574" s="1"/>
  <c r="BQ174"/>
  <c r="BQ419" s="1"/>
  <c r="BQ574" s="1"/>
  <c r="CK174"/>
  <c r="CK419" s="1"/>
  <c r="CK574" s="1"/>
  <c r="CS174"/>
  <c r="CS419" s="1"/>
  <c r="CS574" s="1"/>
  <c r="AH174"/>
  <c r="BT174"/>
  <c r="BT419" s="1"/>
  <c r="BT574"/>
  <c r="AW174"/>
  <c r="AW419" s="1"/>
  <c r="AW574" s="1"/>
  <c r="CC174"/>
  <c r="CC419" s="1"/>
  <c r="CC574" s="1"/>
  <c r="AI174"/>
  <c r="BB174"/>
  <c r="BB419" s="1"/>
  <c r="BB574" s="1"/>
  <c r="BS174"/>
  <c r="BS419" s="1"/>
  <c r="BS574" s="1"/>
  <c r="CN174"/>
  <c r="CN419"/>
  <c r="CN574"/>
  <c r="AT174"/>
  <c r="BP174"/>
  <c r="BP419" s="1"/>
  <c r="CR174"/>
  <c r="CR419"/>
  <c r="CR574" s="1"/>
  <c r="AR174"/>
  <c r="BD174"/>
  <c r="BD419"/>
  <c r="BD574" s="1"/>
  <c r="BW174"/>
  <c r="BW419" s="1"/>
  <c r="BW574" s="1"/>
  <c r="CL174"/>
  <c r="CL419" s="1"/>
  <c r="CL574" s="1"/>
  <c r="CP174"/>
  <c r="CP419" s="1"/>
  <c r="CP574" s="1"/>
  <c r="AS174"/>
  <c r="AS419" s="1"/>
  <c r="BE174"/>
  <c r="BE419" s="1"/>
  <c r="BE574"/>
  <c r="BM174"/>
  <c r="BM419" s="1"/>
  <c r="BM574" s="1"/>
  <c r="BU174"/>
  <c r="BU419" s="1"/>
  <c r="BU574" s="1"/>
  <c r="CG174"/>
  <c r="CG419" s="1"/>
  <c r="CG574" s="1"/>
  <c r="CO174"/>
  <c r="CO419" s="1"/>
  <c r="CO574" s="1"/>
  <c r="CW174"/>
  <c r="CW419"/>
  <c r="CW574" s="1"/>
  <c r="X174"/>
  <c r="Y174" s="1"/>
  <c r="AV174"/>
  <c r="AN174"/>
  <c r="AM174"/>
  <c r="BK174"/>
  <c r="BK419" s="1"/>
  <c r="BK574" s="1"/>
  <c r="BV174"/>
  <c r="BV419"/>
  <c r="CF174"/>
  <c r="CF419" s="1"/>
  <c r="W447"/>
  <c r="X202"/>
  <c r="Y202" s="1"/>
  <c r="K204"/>
  <c r="K449" s="1"/>
  <c r="AJ219"/>
  <c r="AJ464" s="1"/>
  <c r="AW219"/>
  <c r="AG464"/>
  <c r="AS219"/>
  <c r="BE219"/>
  <c r="BE464" s="1"/>
  <c r="BM219"/>
  <c r="BM464"/>
  <c r="BU219"/>
  <c r="BU464" s="1"/>
  <c r="CC219"/>
  <c r="CC464" s="1"/>
  <c r="CK219"/>
  <c r="CK464" s="1"/>
  <c r="CS219"/>
  <c r="CS464" s="1"/>
  <c r="CS594" s="1"/>
  <c r="BH219"/>
  <c r="BH464" s="1"/>
  <c r="CF219"/>
  <c r="CF464" s="1"/>
  <c r="CF594" s="1"/>
  <c r="BK219"/>
  <c r="BK464" s="1"/>
  <c r="BX219"/>
  <c r="BX464"/>
  <c r="CP219"/>
  <c r="CP464" s="1"/>
  <c r="CP594" s="1"/>
  <c r="CY219"/>
  <c r="CY464" s="1"/>
  <c r="AO219"/>
  <c r="X219"/>
  <c r="Y219" s="1"/>
  <c r="Z219" s="1"/>
  <c r="Z464" s="1"/>
  <c r="AX219"/>
  <c r="AV219"/>
  <c r="BC219"/>
  <c r="BC464" s="1"/>
  <c r="CI219"/>
  <c r="CI464" s="1"/>
  <c r="CN219"/>
  <c r="CN464"/>
  <c r="CN594" s="1"/>
  <c r="AH219"/>
  <c r="BB219"/>
  <c r="BB464"/>
  <c r="BB594"/>
  <c r="BL219"/>
  <c r="BL464" s="1"/>
  <c r="CT219"/>
  <c r="CT464"/>
  <c r="X220"/>
  <c r="N220"/>
  <c r="O220" s="1"/>
  <c r="O465" s="1"/>
  <c r="X228"/>
  <c r="N228"/>
  <c r="AK229"/>
  <c r="AK474" s="1"/>
  <c r="BA229"/>
  <c r="BA474" s="1"/>
  <c r="BA595" s="1"/>
  <c r="BI229"/>
  <c r="BI474" s="1"/>
  <c r="BQ229"/>
  <c r="BQ474" s="1"/>
  <c r="BQ595" s="1"/>
  <c r="BY229"/>
  <c r="BY474" s="1"/>
  <c r="BY595" s="1"/>
  <c r="CG229"/>
  <c r="CG474" s="1"/>
  <c r="CG595" s="1"/>
  <c r="CO229"/>
  <c r="CO474"/>
  <c r="CW229"/>
  <c r="CW474" s="1"/>
  <c r="CW595" s="1"/>
  <c r="CR229"/>
  <c r="CR474"/>
  <c r="BW229"/>
  <c r="BW474" s="1"/>
  <c r="BW595" s="1"/>
  <c r="BB229"/>
  <c r="BB474" s="1"/>
  <c r="CU229"/>
  <c r="CU474"/>
  <c r="CU595" s="1"/>
  <c r="BZ229"/>
  <c r="BZ474"/>
  <c r="BZ595"/>
  <c r="BD229"/>
  <c r="BD474" s="1"/>
  <c r="CX229"/>
  <c r="CX474"/>
  <c r="CB229"/>
  <c r="CB474" s="1"/>
  <c r="CB595" s="1"/>
  <c r="BG229"/>
  <c r="BG474"/>
  <c r="BG595"/>
  <c r="BT229"/>
  <c r="BT474" s="1"/>
  <c r="AW229"/>
  <c r="AV229"/>
  <c r="AV474"/>
  <c r="AI229"/>
  <c r="AI474"/>
  <c r="AJ229"/>
  <c r="AN229"/>
  <c r="AN474" s="1"/>
  <c r="CP229"/>
  <c r="CP474"/>
  <c r="CP595" s="1"/>
  <c r="AS229"/>
  <c r="BE229"/>
  <c r="BE474"/>
  <c r="BM229"/>
  <c r="BM474" s="1"/>
  <c r="BU229"/>
  <c r="BU474"/>
  <c r="CC229"/>
  <c r="CC474" s="1"/>
  <c r="CK229"/>
  <c r="CK474" s="1"/>
  <c r="CK595" s="1"/>
  <c r="CS229"/>
  <c r="CS474" s="1"/>
  <c r="CS595" s="1"/>
  <c r="CH229"/>
  <c r="CH474"/>
  <c r="BL229"/>
  <c r="BL474"/>
  <c r="AR229"/>
  <c r="CJ229"/>
  <c r="CJ474" s="1"/>
  <c r="BO229"/>
  <c r="BO474"/>
  <c r="AT229"/>
  <c r="AT474" s="1"/>
  <c r="CM229"/>
  <c r="CM474" s="1"/>
  <c r="BR229"/>
  <c r="BR474" s="1"/>
  <c r="AX229"/>
  <c r="AX474" s="1"/>
  <c r="BC229"/>
  <c r="BC474" s="1"/>
  <c r="BH229"/>
  <c r="BH474"/>
  <c r="BN229"/>
  <c r="BN474" s="1"/>
  <c r="BV229"/>
  <c r="BV474"/>
  <c r="BV595"/>
  <c r="CA229"/>
  <c r="CA474" s="1"/>
  <c r="CF229"/>
  <c r="CF474" s="1"/>
  <c r="CF595" s="1"/>
  <c r="CL229"/>
  <c r="CL474"/>
  <c r="CQ229"/>
  <c r="CQ474"/>
  <c r="CQ595"/>
  <c r="CV229"/>
  <c r="CV474" s="1"/>
  <c r="BE230"/>
  <c r="BE475" s="1"/>
  <c r="BU230"/>
  <c r="BU475"/>
  <c r="BU595"/>
  <c r="CK230"/>
  <c r="CK475" s="1"/>
  <c r="CW230"/>
  <c r="CW475"/>
  <c r="AN230"/>
  <c r="AI230"/>
  <c r="CP230"/>
  <c r="CP475"/>
  <c r="AW230"/>
  <c r="CM230"/>
  <c r="CM475"/>
  <c r="BR230"/>
  <c r="BR475"/>
  <c r="BR595" s="1"/>
  <c r="AV230"/>
  <c r="CE230"/>
  <c r="CE475"/>
  <c r="AO230"/>
  <c r="AO475" s="1"/>
  <c r="BM230"/>
  <c r="BM475"/>
  <c r="CC230"/>
  <c r="CC475" s="1"/>
  <c r="CO230"/>
  <c r="CO475" s="1"/>
  <c r="CO595" s="1"/>
  <c r="CY230"/>
  <c r="CY475" s="1"/>
  <c r="BO230"/>
  <c r="BO475" s="1"/>
  <c r="BO595" s="1"/>
  <c r="AY230"/>
  <c r="BC230"/>
  <c r="BC475"/>
  <c r="BH230"/>
  <c r="BH475" s="1"/>
  <c r="BN230"/>
  <c r="BN475"/>
  <c r="BS230"/>
  <c r="BS475" s="1"/>
  <c r="BS595" s="1"/>
  <c r="BX230"/>
  <c r="BX475" s="1"/>
  <c r="I242"/>
  <c r="I487" s="1"/>
  <c r="N242"/>
  <c r="O242" s="1"/>
  <c r="W511"/>
  <c r="V266"/>
  <c r="X268"/>
  <c r="Y268" s="1"/>
  <c r="Y513" s="1"/>
  <c r="V268"/>
  <c r="U268" s="1"/>
  <c r="T268" s="1"/>
  <c r="CY275"/>
  <c r="CY520" s="1"/>
  <c r="CQ275"/>
  <c r="CQ520" s="1"/>
  <c r="CI275"/>
  <c r="CI520" s="1"/>
  <c r="CA275"/>
  <c r="CA520" s="1"/>
  <c r="BS275"/>
  <c r="BS520" s="1"/>
  <c r="BK275"/>
  <c r="BK520"/>
  <c r="BK609" s="1"/>
  <c r="BC275"/>
  <c r="BC520" s="1"/>
  <c r="AQ275"/>
  <c r="AQ520"/>
  <c r="AL275"/>
  <c r="AL520" s="1"/>
  <c r="CF275"/>
  <c r="CF520" s="1"/>
  <c r="BY275"/>
  <c r="BY520" s="1"/>
  <c r="AS275"/>
  <c r="AS520"/>
  <c r="AJ275"/>
  <c r="AN275"/>
  <c r="AN520"/>
  <c r="BZ275"/>
  <c r="BZ520" s="1"/>
  <c r="AV275"/>
  <c r="AV520"/>
  <c r="AG520"/>
  <c r="AU275"/>
  <c r="AI275"/>
  <c r="BB275"/>
  <c r="BB520" s="1"/>
  <c r="BM275"/>
  <c r="BM520" s="1"/>
  <c r="BX275"/>
  <c r="BX520"/>
  <c r="CH275"/>
  <c r="CH520" s="1"/>
  <c r="CS275"/>
  <c r="CS520"/>
  <c r="CV275"/>
  <c r="CV520" s="1"/>
  <c r="CV609" s="1"/>
  <c r="CU275"/>
  <c r="CU520" s="1"/>
  <c r="CM275"/>
  <c r="CM520" s="1"/>
  <c r="CE275"/>
  <c r="CE520"/>
  <c r="BW275"/>
  <c r="BW520" s="1"/>
  <c r="BO275"/>
  <c r="BO520"/>
  <c r="BG275"/>
  <c r="BG520" s="1"/>
  <c r="AY275"/>
  <c r="AY520"/>
  <c r="AM275"/>
  <c r="AW275"/>
  <c r="AW520" s="1"/>
  <c r="BT275"/>
  <c r="BT520" s="1"/>
  <c r="CB275"/>
  <c r="CB520" s="1"/>
  <c r="AX275"/>
  <c r="AX520" s="1"/>
  <c r="CO275"/>
  <c r="CO520"/>
  <c r="BL275"/>
  <c r="BL520" s="1"/>
  <c r="V275"/>
  <c r="AV105" i="3"/>
  <c r="CT105"/>
  <c r="CT350"/>
  <c r="CT550"/>
  <c r="BV105"/>
  <c r="BV350"/>
  <c r="BV550"/>
  <c r="AP105"/>
  <c r="AP350"/>
  <c r="CK105"/>
  <c r="CK350"/>
  <c r="CK550"/>
  <c r="AZ105"/>
  <c r="BX105"/>
  <c r="BX350"/>
  <c r="BX550"/>
  <c r="AK105"/>
  <c r="AK350"/>
  <c r="AG350"/>
  <c r="BY105"/>
  <c r="BY350"/>
  <c r="BY550"/>
  <c r="AI105"/>
  <c r="AI350"/>
  <c r="AW105"/>
  <c r="AW350"/>
  <c r="CL105"/>
  <c r="CL350"/>
  <c r="BB105"/>
  <c r="BB350"/>
  <c r="BB550"/>
  <c r="CF105"/>
  <c r="CF350"/>
  <c r="CF550"/>
  <c r="AM105"/>
  <c r="CW105"/>
  <c r="CW350"/>
  <c r="CW550"/>
  <c r="BW105"/>
  <c r="BW350"/>
  <c r="BW550"/>
  <c r="BH105"/>
  <c r="BH350"/>
  <c r="BH550"/>
  <c r="X121"/>
  <c r="L121"/>
  <c r="K121"/>
  <c r="AL127"/>
  <c r="CF127"/>
  <c r="CF372"/>
  <c r="BK127"/>
  <c r="BK372"/>
  <c r="CW127"/>
  <c r="CW372"/>
  <c r="CW560"/>
  <c r="CB127"/>
  <c r="CB372"/>
  <c r="CB560"/>
  <c r="BG127"/>
  <c r="BG372"/>
  <c r="CI127"/>
  <c r="CI372"/>
  <c r="CI560"/>
  <c r="BO127"/>
  <c r="BO372"/>
  <c r="CT127"/>
  <c r="CT372"/>
  <c r="CD127"/>
  <c r="CD372"/>
  <c r="BN127"/>
  <c r="BN372"/>
  <c r="AX127"/>
  <c r="AX372"/>
  <c r="AU127"/>
  <c r="AU372"/>
  <c r="AQ127"/>
  <c r="AQ372"/>
  <c r="CE127"/>
  <c r="CE372"/>
  <c r="CE560"/>
  <c r="AI127"/>
  <c r="CQ127"/>
  <c r="CQ372"/>
  <c r="CQ560"/>
  <c r="BU127"/>
  <c r="BU372"/>
  <c r="AZ127"/>
  <c r="AZ372"/>
  <c r="CM127"/>
  <c r="CM372"/>
  <c r="BQ127"/>
  <c r="BQ372"/>
  <c r="AV127"/>
  <c r="AV372"/>
  <c r="BM127"/>
  <c r="BM372"/>
  <c r="CY127"/>
  <c r="CY372"/>
  <c r="CY560"/>
  <c r="CC127"/>
  <c r="CC372"/>
  <c r="CC560"/>
  <c r="BH127"/>
  <c r="BH372"/>
  <c r="BH560"/>
  <c r="BI127"/>
  <c r="BI372"/>
  <c r="BI560"/>
  <c r="N133"/>
  <c r="X133"/>
  <c r="X159"/>
  <c r="AK159"/>
  <c r="AK404"/>
  <c r="BI159"/>
  <c r="BI404"/>
  <c r="BI571"/>
  <c r="BY159"/>
  <c r="BY404"/>
  <c r="BY571"/>
  <c r="CO159"/>
  <c r="CO404"/>
  <c r="CO571"/>
  <c r="AH159"/>
  <c r="AH404"/>
  <c r="AX159"/>
  <c r="AX404"/>
  <c r="CF159"/>
  <c r="CF404"/>
  <c r="CF571"/>
  <c r="AT159"/>
  <c r="AT404"/>
  <c r="BF159"/>
  <c r="BF404"/>
  <c r="BF571"/>
  <c r="BN159"/>
  <c r="BN404"/>
  <c r="BN571"/>
  <c r="BV159"/>
  <c r="BV404"/>
  <c r="BV571"/>
  <c r="CD159"/>
  <c r="CD404"/>
  <c r="CD571"/>
  <c r="CL159"/>
  <c r="CL404"/>
  <c r="CL571"/>
  <c r="CT159"/>
  <c r="CT404"/>
  <c r="CT571"/>
  <c r="CV159"/>
  <c r="CV404"/>
  <c r="CV571"/>
  <c r="BA159"/>
  <c r="BA404"/>
  <c r="BA571"/>
  <c r="BQ159"/>
  <c r="BQ404"/>
  <c r="BQ571"/>
  <c r="CG159"/>
  <c r="CG404"/>
  <c r="CG571"/>
  <c r="CW159"/>
  <c r="CW404"/>
  <c r="CW571"/>
  <c r="CW576"/>
  <c r="AP159"/>
  <c r="AP404"/>
  <c r="AU159"/>
  <c r="AU404"/>
  <c r="AQ159"/>
  <c r="AQ404"/>
  <c r="AG404"/>
  <c r="AG571" s="1"/>
  <c r="X161"/>
  <c r="AS161"/>
  <c r="BE161"/>
  <c r="BE406"/>
  <c r="BE572"/>
  <c r="BM161"/>
  <c r="BM406"/>
  <c r="BM572"/>
  <c r="BU161"/>
  <c r="BU406"/>
  <c r="BU572"/>
  <c r="CC161"/>
  <c r="CC406"/>
  <c r="CC572"/>
  <c r="CK161"/>
  <c r="CK406"/>
  <c r="CK572"/>
  <c r="CS161"/>
  <c r="CS406"/>
  <c r="CS572"/>
  <c r="AP161"/>
  <c r="AP406"/>
  <c r="CB161"/>
  <c r="CB406"/>
  <c r="CB572"/>
  <c r="CU161"/>
  <c r="CU406"/>
  <c r="CU572"/>
  <c r="AO161"/>
  <c r="AL161"/>
  <c r="AL406"/>
  <c r="AX161"/>
  <c r="BF161"/>
  <c r="BF406"/>
  <c r="BF572"/>
  <c r="BN161"/>
  <c r="BN406"/>
  <c r="BN572"/>
  <c r="BV161"/>
  <c r="BV406"/>
  <c r="BV572"/>
  <c r="CD161"/>
  <c r="CD406"/>
  <c r="CD572"/>
  <c r="CL161"/>
  <c r="CL406"/>
  <c r="CL572"/>
  <c r="CT161"/>
  <c r="CT406"/>
  <c r="CT572"/>
  <c r="AV161"/>
  <c r="BX161"/>
  <c r="BX406"/>
  <c r="BX572"/>
  <c r="CQ161"/>
  <c r="CQ406"/>
  <c r="CQ572"/>
  <c r="BG161"/>
  <c r="BG406"/>
  <c r="BG572"/>
  <c r="BC161"/>
  <c r="BC406"/>
  <c r="BC572"/>
  <c r="AK161"/>
  <c r="BA161"/>
  <c r="BA406"/>
  <c r="BA572"/>
  <c r="BI161"/>
  <c r="BI406"/>
  <c r="BI572"/>
  <c r="BQ161"/>
  <c r="BQ406"/>
  <c r="BQ572"/>
  <c r="BY161"/>
  <c r="BY406"/>
  <c r="BY572"/>
  <c r="CG161"/>
  <c r="CG406"/>
  <c r="CG572"/>
  <c r="CO161"/>
  <c r="CO406"/>
  <c r="CO572"/>
  <c r="CW161"/>
  <c r="CW406"/>
  <c r="CW572"/>
  <c r="AH161"/>
  <c r="AH406"/>
  <c r="AI161"/>
  <c r="CM161"/>
  <c r="CM406"/>
  <c r="CM572"/>
  <c r="AM161"/>
  <c r="AZ161"/>
  <c r="AU161"/>
  <c r="CA161"/>
  <c r="CA406"/>
  <c r="CA572"/>
  <c r="X175"/>
  <c r="W420"/>
  <c r="X186"/>
  <c r="N186"/>
  <c r="AL192"/>
  <c r="BC192"/>
  <c r="BC437"/>
  <c r="BC583"/>
  <c r="BX192"/>
  <c r="BX437"/>
  <c r="BX583"/>
  <c r="CS192"/>
  <c r="CS437"/>
  <c r="CS583"/>
  <c r="AS192"/>
  <c r="CL192"/>
  <c r="CL437"/>
  <c r="CL583"/>
  <c r="BV192"/>
  <c r="BV437"/>
  <c r="BV583"/>
  <c r="BF192"/>
  <c r="BF437"/>
  <c r="BF583"/>
  <c r="AP192"/>
  <c r="AR192"/>
  <c r="AN192"/>
  <c r="AN437"/>
  <c r="BD192"/>
  <c r="BD437"/>
  <c r="BD583"/>
  <c r="BO192"/>
  <c r="BO437"/>
  <c r="BO583"/>
  <c r="BY192"/>
  <c r="BY437"/>
  <c r="BY583"/>
  <c r="CJ192"/>
  <c r="CJ437"/>
  <c r="CJ583"/>
  <c r="CU192"/>
  <c r="CU437"/>
  <c r="CU583"/>
  <c r="BL192"/>
  <c r="BL437"/>
  <c r="BL583"/>
  <c r="AM192"/>
  <c r="BM192"/>
  <c r="BM437"/>
  <c r="CI192"/>
  <c r="CI437"/>
  <c r="CI583"/>
  <c r="X192"/>
  <c r="AJ192"/>
  <c r="BE192"/>
  <c r="BE437"/>
  <c r="BE583"/>
  <c r="CK192"/>
  <c r="CK437"/>
  <c r="CK583"/>
  <c r="CK588"/>
  <c r="BU192"/>
  <c r="BU437"/>
  <c r="BU583"/>
  <c r="BU588"/>
  <c r="AU192"/>
  <c r="BQ192"/>
  <c r="BQ437"/>
  <c r="BQ583"/>
  <c r="AV192"/>
  <c r="X194"/>
  <c r="W439"/>
  <c r="W583" s="1"/>
  <c r="N198"/>
  <c r="W443"/>
  <c r="AM204"/>
  <c r="BC204"/>
  <c r="BC449"/>
  <c r="BC585"/>
  <c r="BM204"/>
  <c r="BM449"/>
  <c r="BM585"/>
  <c r="BX204"/>
  <c r="BX449"/>
  <c r="BX585"/>
  <c r="CI204"/>
  <c r="CI449"/>
  <c r="CI585"/>
  <c r="CS204"/>
  <c r="CS449"/>
  <c r="CS585"/>
  <c r="AN204"/>
  <c r="BD204"/>
  <c r="BD449"/>
  <c r="BD585"/>
  <c r="BO204"/>
  <c r="BO449"/>
  <c r="BO585"/>
  <c r="BY204"/>
  <c r="BY449"/>
  <c r="BY585"/>
  <c r="CJ204"/>
  <c r="CJ449"/>
  <c r="CJ585"/>
  <c r="CU204"/>
  <c r="CU449"/>
  <c r="CU585"/>
  <c r="AU204"/>
  <c r="CG204"/>
  <c r="CG449"/>
  <c r="CG585"/>
  <c r="CL204"/>
  <c r="CL449"/>
  <c r="CL585"/>
  <c r="BV204"/>
  <c r="BV449"/>
  <c r="BV585"/>
  <c r="BF204"/>
  <c r="BF449"/>
  <c r="BF585"/>
  <c r="AL204"/>
  <c r="AJ204"/>
  <c r="AQ204"/>
  <c r="AQ449"/>
  <c r="CB204"/>
  <c r="CB449"/>
  <c r="CB585"/>
  <c r="BW204"/>
  <c r="BW449"/>
  <c r="AP204"/>
  <c r="AW204"/>
  <c r="BH204"/>
  <c r="BH449"/>
  <c r="BH585"/>
  <c r="BS204"/>
  <c r="BS449"/>
  <c r="BS585"/>
  <c r="CC204"/>
  <c r="CC449"/>
  <c r="CC585"/>
  <c r="CN204"/>
  <c r="CN449"/>
  <c r="CN585"/>
  <c r="CY204"/>
  <c r="CY449"/>
  <c r="CY585"/>
  <c r="AI204"/>
  <c r="AY204"/>
  <c r="BI204"/>
  <c r="BI449"/>
  <c r="BI585"/>
  <c r="BT204"/>
  <c r="BT449"/>
  <c r="BT585"/>
  <c r="CE204"/>
  <c r="CE449"/>
  <c r="CE585"/>
  <c r="CO204"/>
  <c r="CO449"/>
  <c r="CO585"/>
  <c r="BL204"/>
  <c r="BL449"/>
  <c r="BL585"/>
  <c r="X210"/>
  <c r="W455"/>
  <c r="AM219"/>
  <c r="CT219"/>
  <c r="CT464"/>
  <c r="CL219"/>
  <c r="CL464"/>
  <c r="CD219"/>
  <c r="CD464"/>
  <c r="BV219"/>
  <c r="BV464"/>
  <c r="BN219"/>
  <c r="BN464"/>
  <c r="BF219"/>
  <c r="BF464"/>
  <c r="AX219"/>
  <c r="AX464"/>
  <c r="AH219"/>
  <c r="AH464"/>
  <c r="AU219"/>
  <c r="AU464"/>
  <c r="AQ219"/>
  <c r="AQ464"/>
  <c r="CO219"/>
  <c r="CO464"/>
  <c r="CE219"/>
  <c r="CE464"/>
  <c r="BT219"/>
  <c r="BT464"/>
  <c r="BI219"/>
  <c r="BI464"/>
  <c r="AY219"/>
  <c r="AY464"/>
  <c r="CC219"/>
  <c r="CC464"/>
  <c r="CC594"/>
  <c r="AL219"/>
  <c r="CQ219"/>
  <c r="CQ464"/>
  <c r="CF219"/>
  <c r="CF464"/>
  <c r="BU219"/>
  <c r="BU464"/>
  <c r="BK219"/>
  <c r="BK464"/>
  <c r="AZ219"/>
  <c r="AZ464"/>
  <c r="CW219"/>
  <c r="CW464"/>
  <c r="CM219"/>
  <c r="CM464"/>
  <c r="CB219"/>
  <c r="CB464"/>
  <c r="BQ219"/>
  <c r="BQ464"/>
  <c r="BG219"/>
  <c r="BG464"/>
  <c r="AV219"/>
  <c r="AV464"/>
  <c r="AI219"/>
  <c r="AI464"/>
  <c r="BX219"/>
  <c r="BX464"/>
  <c r="CN219"/>
  <c r="CN464"/>
  <c r="CX219"/>
  <c r="CX464"/>
  <c r="CP219"/>
  <c r="CP464"/>
  <c r="CH219"/>
  <c r="CH464"/>
  <c r="BZ219"/>
  <c r="BZ464"/>
  <c r="BR219"/>
  <c r="BR464"/>
  <c r="BJ219"/>
  <c r="BJ464"/>
  <c r="BB219"/>
  <c r="BB464"/>
  <c r="AP219"/>
  <c r="AP464"/>
  <c r="AJ219"/>
  <c r="AJ464"/>
  <c r="CU219"/>
  <c r="CU464"/>
  <c r="CJ219"/>
  <c r="CJ464"/>
  <c r="BY219"/>
  <c r="BY464"/>
  <c r="BO219"/>
  <c r="BO464"/>
  <c r="BD219"/>
  <c r="BD464"/>
  <c r="AN219"/>
  <c r="AN464"/>
  <c r="CI219"/>
  <c r="CI464"/>
  <c r="CI594"/>
  <c r="CY219"/>
  <c r="CY464"/>
  <c r="AO225"/>
  <c r="AO470"/>
  <c r="AL225"/>
  <c r="AL470"/>
  <c r="BB225"/>
  <c r="BB470"/>
  <c r="BJ225"/>
  <c r="BJ470"/>
  <c r="BR225"/>
  <c r="BR470"/>
  <c r="BZ225"/>
  <c r="BZ470"/>
  <c r="CH225"/>
  <c r="CH470"/>
  <c r="CP225"/>
  <c r="CP470"/>
  <c r="CX225"/>
  <c r="CX470"/>
  <c r="CY225"/>
  <c r="CY470"/>
  <c r="AK225"/>
  <c r="BA225"/>
  <c r="BA470"/>
  <c r="BI225"/>
  <c r="BI470"/>
  <c r="BQ225"/>
  <c r="BQ470"/>
  <c r="BY225"/>
  <c r="BY470"/>
  <c r="CG225"/>
  <c r="CG470"/>
  <c r="CO225"/>
  <c r="CO470"/>
  <c r="CW225"/>
  <c r="CW470"/>
  <c r="AH225"/>
  <c r="AH470"/>
  <c r="AX225"/>
  <c r="AX470"/>
  <c r="BO225"/>
  <c r="BO470"/>
  <c r="BC225"/>
  <c r="BC470"/>
  <c r="BC594"/>
  <c r="X225"/>
  <c r="AW225"/>
  <c r="AW470"/>
  <c r="AT225"/>
  <c r="AT470"/>
  <c r="BF225"/>
  <c r="BF470"/>
  <c r="BN225"/>
  <c r="BN470"/>
  <c r="BV225"/>
  <c r="BV470"/>
  <c r="CD225"/>
  <c r="CD470"/>
  <c r="CL225"/>
  <c r="CL470"/>
  <c r="CT225"/>
  <c r="CT470"/>
  <c r="AM225"/>
  <c r="AM470"/>
  <c r="AI225"/>
  <c r="CR225"/>
  <c r="CR470"/>
  <c r="CJ225"/>
  <c r="CJ470"/>
  <c r="AQ225"/>
  <c r="AQ470"/>
  <c r="BW225"/>
  <c r="BW470"/>
  <c r="AN225"/>
  <c r="AN470"/>
  <c r="CA225"/>
  <c r="CA470"/>
  <c r="X235"/>
  <c r="AO235"/>
  <c r="AT235"/>
  <c r="BB235"/>
  <c r="BB480"/>
  <c r="BB596"/>
  <c r="BJ235"/>
  <c r="BJ480"/>
  <c r="BJ596"/>
  <c r="BR235"/>
  <c r="BR480"/>
  <c r="BR596"/>
  <c r="BZ235"/>
  <c r="BZ480"/>
  <c r="BZ596"/>
  <c r="CH235"/>
  <c r="CH480"/>
  <c r="CH596"/>
  <c r="CP235"/>
  <c r="CP480"/>
  <c r="CP596"/>
  <c r="CX235"/>
  <c r="CX480"/>
  <c r="CX596"/>
  <c r="CU235"/>
  <c r="CU480"/>
  <c r="CU596"/>
  <c r="BO235"/>
  <c r="BO480"/>
  <c r="BO596"/>
  <c r="AJ235"/>
  <c r="AW235"/>
  <c r="AW480"/>
  <c r="BE235"/>
  <c r="BE480"/>
  <c r="BE596"/>
  <c r="BM235"/>
  <c r="BM480"/>
  <c r="BM596"/>
  <c r="BU235"/>
  <c r="BU480"/>
  <c r="BU596"/>
  <c r="CC235"/>
  <c r="CC480"/>
  <c r="CC596"/>
  <c r="CK235"/>
  <c r="CK480"/>
  <c r="CK596"/>
  <c r="CS235"/>
  <c r="CS480"/>
  <c r="CS596"/>
  <c r="AP235"/>
  <c r="CQ235"/>
  <c r="CQ480"/>
  <c r="CQ596"/>
  <c r="BK235"/>
  <c r="BK480"/>
  <c r="BK596"/>
  <c r="AI235"/>
  <c r="AI480"/>
  <c r="CI235"/>
  <c r="CI480"/>
  <c r="CI596"/>
  <c r="BC235"/>
  <c r="BC480"/>
  <c r="BC596"/>
  <c r="BG235"/>
  <c r="BG480"/>
  <c r="BG596"/>
  <c r="CM235"/>
  <c r="CM480"/>
  <c r="CM596"/>
  <c r="AK235"/>
  <c r="AL235"/>
  <c r="AL480"/>
  <c r="AX235"/>
  <c r="BF235"/>
  <c r="BF480"/>
  <c r="BF596"/>
  <c r="BN235"/>
  <c r="BN480"/>
  <c r="BN596"/>
  <c r="BV235"/>
  <c r="BV480"/>
  <c r="BV596"/>
  <c r="CD235"/>
  <c r="CD480"/>
  <c r="CD596"/>
  <c r="CL235"/>
  <c r="CL480"/>
  <c r="CL596"/>
  <c r="CT235"/>
  <c r="CT480"/>
  <c r="CT596"/>
  <c r="CE235"/>
  <c r="CE480"/>
  <c r="CE596"/>
  <c r="AY235"/>
  <c r="W481"/>
  <c r="N236"/>
  <c r="AU271"/>
  <c r="AS271"/>
  <c r="BE271"/>
  <c r="BE516"/>
  <c r="BM271"/>
  <c r="BM516"/>
  <c r="BU271"/>
  <c r="BU516"/>
  <c r="CC271"/>
  <c r="CC516"/>
  <c r="CK271"/>
  <c r="CK516"/>
  <c r="CS271"/>
  <c r="CS516"/>
  <c r="AH271"/>
  <c r="AX271"/>
  <c r="BF271"/>
  <c r="BF516"/>
  <c r="BF609"/>
  <c r="BN271"/>
  <c r="BN516"/>
  <c r="BN609"/>
  <c r="BV271"/>
  <c r="BV516"/>
  <c r="BV609"/>
  <c r="BV612"/>
  <c r="BP271"/>
  <c r="BP516"/>
  <c r="CV271"/>
  <c r="CV516"/>
  <c r="CV609"/>
  <c r="CV612"/>
  <c r="BT271"/>
  <c r="BT516"/>
  <c r="BT609"/>
  <c r="BT612"/>
  <c r="AO271"/>
  <c r="AO516"/>
  <c r="AT271"/>
  <c r="CH271"/>
  <c r="CH516"/>
  <c r="CP271"/>
  <c r="CP516"/>
  <c r="CX271"/>
  <c r="CX516"/>
  <c r="AQ271"/>
  <c r="AQ516"/>
  <c r="BX271"/>
  <c r="BX516"/>
  <c r="BX609"/>
  <c r="AZ271"/>
  <c r="AZ516"/>
  <c r="BH271"/>
  <c r="BH516"/>
  <c r="BH609"/>
  <c r="AK271"/>
  <c r="AK516"/>
  <c r="BA271"/>
  <c r="BA516"/>
  <c r="BI271"/>
  <c r="BI516"/>
  <c r="BQ271"/>
  <c r="BQ516"/>
  <c r="BY271"/>
  <c r="BY516"/>
  <c r="CG271"/>
  <c r="CG516"/>
  <c r="CO271"/>
  <c r="CO516"/>
  <c r="CW271"/>
  <c r="CW516"/>
  <c r="AP271"/>
  <c r="BB271"/>
  <c r="BB516"/>
  <c r="BJ271"/>
  <c r="BJ516"/>
  <c r="BR271"/>
  <c r="BR516"/>
  <c r="BZ271"/>
  <c r="BZ516"/>
  <c r="BD271"/>
  <c r="BD516"/>
  <c r="CJ271"/>
  <c r="CJ516"/>
  <c r="CJ609"/>
  <c r="CF271"/>
  <c r="CF516"/>
  <c r="BC273"/>
  <c r="BC518"/>
  <c r="BC609"/>
  <c r="BC612"/>
  <c r="BS273"/>
  <c r="BS518"/>
  <c r="BS609"/>
  <c r="CI273"/>
  <c r="CI518"/>
  <c r="CI609"/>
  <c r="CY273"/>
  <c r="CY518"/>
  <c r="CY609"/>
  <c r="BP273"/>
  <c r="BP518"/>
  <c r="CF273"/>
  <c r="CF518"/>
  <c r="AO273"/>
  <c r="BE273"/>
  <c r="BE518"/>
  <c r="BU273"/>
  <c r="BU518"/>
  <c r="CK273"/>
  <c r="CK518"/>
  <c r="AT273"/>
  <c r="BJ273"/>
  <c r="BJ518"/>
  <c r="BZ273"/>
  <c r="BZ518"/>
  <c r="CP273"/>
  <c r="CP518"/>
  <c r="AQ273"/>
  <c r="AQ518"/>
  <c r="AK273"/>
  <c r="AK518"/>
  <c r="BK273"/>
  <c r="BK518"/>
  <c r="BK609"/>
  <c r="CA273"/>
  <c r="CA518"/>
  <c r="CA609"/>
  <c r="CA612"/>
  <c r="CQ273"/>
  <c r="CQ518"/>
  <c r="CQ609"/>
  <c r="AR273"/>
  <c r="CN273"/>
  <c r="CN518"/>
  <c r="CN609"/>
  <c r="AZ273"/>
  <c r="AZ518"/>
  <c r="AR154" i="9"/>
  <c r="AQ154"/>
  <c r="AQ399"/>
  <c r="CV154"/>
  <c r="CV399"/>
  <c r="CV570"/>
  <c r="CP154"/>
  <c r="CP399"/>
  <c r="CP570"/>
  <c r="AV158"/>
  <c r="AJ158"/>
  <c r="AH203"/>
  <c r="AH448"/>
  <c r="CO203"/>
  <c r="CO448"/>
  <c r="AP203"/>
  <c r="AP448"/>
  <c r="AU203"/>
  <c r="AU448"/>
  <c r="AR203"/>
  <c r="AR448"/>
  <c r="AJ203"/>
  <c r="AJ448"/>
  <c r="BR244"/>
  <c r="BR489"/>
  <c r="BR598"/>
  <c r="CW244"/>
  <c r="CW489"/>
  <c r="CW598"/>
  <c r="AP273"/>
  <c r="AP518"/>
  <c r="BW273"/>
  <c r="BW518"/>
  <c r="BW609"/>
  <c r="BG273"/>
  <c r="BG518"/>
  <c r="BG609"/>
  <c r="AB247" i="10"/>
  <c r="AC247" s="1"/>
  <c r="AD247" s="1"/>
  <c r="AE247" s="1"/>
  <c r="Z268"/>
  <c r="Y166"/>
  <c r="AD260"/>
  <c r="Z188"/>
  <c r="AA188" s="1"/>
  <c r="AB188" s="1"/>
  <c r="AC188" s="1"/>
  <c r="AD188" s="1"/>
  <c r="AE188" s="1"/>
  <c r="AF188" s="1"/>
  <c r="Y83"/>
  <c r="Z83"/>
  <c r="AA83" s="1"/>
  <c r="AB83" s="1"/>
  <c r="AC83" s="1"/>
  <c r="AD83" s="1"/>
  <c r="AE83" s="1"/>
  <c r="AY97"/>
  <c r="AK97"/>
  <c r="AS97"/>
  <c r="BA97"/>
  <c r="BA342" s="1"/>
  <c r="BI97"/>
  <c r="BI342" s="1"/>
  <c r="BI513" s="1"/>
  <c r="BQ97"/>
  <c r="BQ342" s="1"/>
  <c r="BY97"/>
  <c r="BY342" s="1"/>
  <c r="BY513" s="1"/>
  <c r="CG97"/>
  <c r="CG342" s="1"/>
  <c r="CO97"/>
  <c r="CO342" s="1"/>
  <c r="CV97"/>
  <c r="CV342" s="1"/>
  <c r="CF97"/>
  <c r="CF342" s="1"/>
  <c r="CB97"/>
  <c r="CB342" s="1"/>
  <c r="BP97"/>
  <c r="BP342" s="1"/>
  <c r="BL97"/>
  <c r="BL342" s="1"/>
  <c r="AZ97"/>
  <c r="AQ97"/>
  <c r="AQ342"/>
  <c r="AL97"/>
  <c r="AT97"/>
  <c r="BB97"/>
  <c r="BB342"/>
  <c r="BJ97"/>
  <c r="BJ342"/>
  <c r="BJ513" s="1"/>
  <c r="BR97"/>
  <c r="BR342"/>
  <c r="BZ97"/>
  <c r="BZ342"/>
  <c r="CH97"/>
  <c r="CH342"/>
  <c r="CP97"/>
  <c r="CP342"/>
  <c r="CX97"/>
  <c r="CX342"/>
  <c r="AR97"/>
  <c r="CJ97"/>
  <c r="CJ342" s="1"/>
  <c r="AO97"/>
  <c r="AW97"/>
  <c r="BE97"/>
  <c r="BE342" s="1"/>
  <c r="BM97"/>
  <c r="BM342" s="1"/>
  <c r="BU97"/>
  <c r="BU342" s="1"/>
  <c r="CC97"/>
  <c r="CC342" s="1"/>
  <c r="CC513" s="1"/>
  <c r="CK97"/>
  <c r="CK342" s="1"/>
  <c r="CS97"/>
  <c r="CS342" s="1"/>
  <c r="CE97"/>
  <c r="CE342" s="1"/>
  <c r="AU97"/>
  <c r="AX97"/>
  <c r="CD97"/>
  <c r="CD342" s="1"/>
  <c r="CQ97"/>
  <c r="CQ342" s="1"/>
  <c r="BC97"/>
  <c r="BC342" s="1"/>
  <c r="AP97"/>
  <c r="BV97"/>
  <c r="BV342"/>
  <c r="CY97"/>
  <c r="CY342"/>
  <c r="BO97"/>
  <c r="BO342"/>
  <c r="AH97"/>
  <c r="BN97"/>
  <c r="BN342" s="1"/>
  <c r="CT97"/>
  <c r="CT342" s="1"/>
  <c r="X98"/>
  <c r="Y98" s="1"/>
  <c r="Z98" s="1"/>
  <c r="N98"/>
  <c r="W343"/>
  <c r="L98"/>
  <c r="K98"/>
  <c r="J98" s="1"/>
  <c r="I98"/>
  <c r="H98" s="1"/>
  <c r="Z141"/>
  <c r="Y386"/>
  <c r="Y212"/>
  <c r="X225"/>
  <c r="N225"/>
  <c r="AY226"/>
  <c r="AR226"/>
  <c r="AJ226"/>
  <c r="AG435"/>
  <c r="CV226"/>
  <c r="CV435" s="1"/>
  <c r="CN226"/>
  <c r="CN435" s="1"/>
  <c r="CI226"/>
  <c r="CI435" s="1"/>
  <c r="CB226"/>
  <c r="CB435" s="1"/>
  <c r="BW226"/>
  <c r="BW435" s="1"/>
  <c r="BN226"/>
  <c r="BN435" s="1"/>
  <c r="BG226"/>
  <c r="BG435" s="1"/>
  <c r="AZ226"/>
  <c r="AP226"/>
  <c r="AH226"/>
  <c r="CX226"/>
  <c r="CX435"/>
  <c r="CR226"/>
  <c r="CR435"/>
  <c r="CJ226"/>
  <c r="CJ435"/>
  <c r="CF226"/>
  <c r="CF435"/>
  <c r="BX226"/>
  <c r="BX435"/>
  <c r="BS226"/>
  <c r="BS435"/>
  <c r="BJ226"/>
  <c r="BJ435"/>
  <c r="BD226"/>
  <c r="BD435"/>
  <c r="AT226"/>
  <c r="AI226"/>
  <c r="X226"/>
  <c r="CT226"/>
  <c r="CT435" s="1"/>
  <c r="CP226"/>
  <c r="CP435" s="1"/>
  <c r="CH226"/>
  <c r="CH435" s="1"/>
  <c r="CD226"/>
  <c r="CD435" s="1"/>
  <c r="BV226"/>
  <c r="BV435" s="1"/>
  <c r="BO226"/>
  <c r="BO435" s="1"/>
  <c r="BF226"/>
  <c r="BF435" s="1"/>
  <c r="BB226"/>
  <c r="BB435" s="1"/>
  <c r="AU226"/>
  <c r="AL226"/>
  <c r="CE226"/>
  <c r="CE435" s="1"/>
  <c r="BL226"/>
  <c r="BL435" s="1"/>
  <c r="AM226"/>
  <c r="BA226"/>
  <c r="BA435" s="1"/>
  <c r="BM226"/>
  <c r="BM435" s="1"/>
  <c r="CG226"/>
  <c r="CG435" s="1"/>
  <c r="CS226"/>
  <c r="CS435" s="1"/>
  <c r="CY226"/>
  <c r="CY435" s="1"/>
  <c r="BP226"/>
  <c r="BP435" s="1"/>
  <c r="AV226"/>
  <c r="AO226"/>
  <c r="BI226"/>
  <c r="BI435" s="1"/>
  <c r="BU226"/>
  <c r="BU435" s="1"/>
  <c r="CO226"/>
  <c r="CO435" s="1"/>
  <c r="CO558" s="1"/>
  <c r="CM226"/>
  <c r="CM435" s="1"/>
  <c r="BC226"/>
  <c r="BC435" s="1"/>
  <c r="AK226"/>
  <c r="AW226"/>
  <c r="BQ226"/>
  <c r="BQ435" s="1"/>
  <c r="CC226"/>
  <c r="CC435" s="1"/>
  <c r="CW226"/>
  <c r="CW435" s="1"/>
  <c r="T37" i="1"/>
  <c r="AB262" i="3"/>
  <c r="Z272" i="9"/>
  <c r="P346" i="3"/>
  <c r="AL360" i="1"/>
  <c r="AW325"/>
  <c r="AK500"/>
  <c r="AI341"/>
  <c r="AJ485"/>
  <c r="AT310"/>
  <c r="AX456"/>
  <c r="V8" i="3"/>
  <c r="Q8"/>
  <c r="N465"/>
  <c r="T8"/>
  <c r="I8"/>
  <c r="K8"/>
  <c r="AH481" i="9"/>
  <c r="N326" i="3"/>
  <c r="L9"/>
  <c r="T9"/>
  <c r="V9"/>
  <c r="V431" s="1"/>
  <c r="I9"/>
  <c r="N436"/>
  <c r="L11"/>
  <c r="N387"/>
  <c r="N563" s="1"/>
  <c r="AM289" i="9"/>
  <c r="BK595" i="3"/>
  <c r="CR550"/>
  <c r="BZ598" i="1"/>
  <c r="BM598"/>
  <c r="BQ562"/>
  <c r="CW550"/>
  <c r="CD606" i="3"/>
  <c r="BN606"/>
  <c r="BH586"/>
  <c r="CQ562"/>
  <c r="I49" i="1"/>
  <c r="I294" s="1"/>
  <c r="J49"/>
  <c r="I60" i="3"/>
  <c r="X101"/>
  <c r="X95" i="9"/>
  <c r="N133"/>
  <c r="N206"/>
  <c r="I210"/>
  <c r="J210"/>
  <c r="K210"/>
  <c r="L210"/>
  <c r="I234"/>
  <c r="J234"/>
  <c r="N241"/>
  <c r="CQ268"/>
  <c r="CQ513"/>
  <c r="CQ608"/>
  <c r="BU574" i="10"/>
  <c r="BY572"/>
  <c r="BU571"/>
  <c r="BI571"/>
  <c r="BM560"/>
  <c r="CC549"/>
  <c r="CO547"/>
  <c r="BQ547"/>
  <c r="CG523"/>
  <c r="BQ523"/>
  <c r="BI523"/>
  <c r="Y200" i="3"/>
  <c r="N53" i="1"/>
  <c r="I53"/>
  <c r="X66"/>
  <c r="N66"/>
  <c r="W311"/>
  <c r="CV95"/>
  <c r="CV340"/>
  <c r="AS95"/>
  <c r="BE95"/>
  <c r="BE340" s="1"/>
  <c r="BM95"/>
  <c r="BM340" s="1"/>
  <c r="BU95"/>
  <c r="BU340" s="1"/>
  <c r="CC95"/>
  <c r="CC340" s="1"/>
  <c r="CK95"/>
  <c r="CK340" s="1"/>
  <c r="CS95"/>
  <c r="CS340" s="1"/>
  <c r="AP95"/>
  <c r="AI95"/>
  <c r="AI340" s="1"/>
  <c r="AM95"/>
  <c r="AM340" s="1"/>
  <c r="AJ95"/>
  <c r="AJ340" s="1"/>
  <c r="CT95"/>
  <c r="CT340" s="1"/>
  <c r="CT548" s="1"/>
  <c r="CI95"/>
  <c r="CI340" s="1"/>
  <c r="CI548" s="1"/>
  <c r="BX95"/>
  <c r="BX340" s="1"/>
  <c r="BN95"/>
  <c r="BN340" s="1"/>
  <c r="BC95"/>
  <c r="BC340" s="1"/>
  <c r="BC548" s="1"/>
  <c r="BK95"/>
  <c r="BK340" s="1"/>
  <c r="CF95"/>
  <c r="CF340" s="1"/>
  <c r="AO95"/>
  <c r="AO340" s="1"/>
  <c r="X95"/>
  <c r="BF95"/>
  <c r="BF340" s="1"/>
  <c r="AK95"/>
  <c r="BA95"/>
  <c r="BA340" s="1"/>
  <c r="BI95"/>
  <c r="BI340" s="1"/>
  <c r="BQ95"/>
  <c r="BQ340"/>
  <c r="BY95"/>
  <c r="BY340" s="1"/>
  <c r="CG95"/>
  <c r="CG340" s="1"/>
  <c r="CO95"/>
  <c r="CO340" s="1"/>
  <c r="CW95"/>
  <c r="CW340"/>
  <c r="CA95"/>
  <c r="CA340" s="1"/>
  <c r="AR95"/>
  <c r="AQ95"/>
  <c r="AQ340"/>
  <c r="AH95"/>
  <c r="AH340" s="1"/>
  <c r="CN95"/>
  <c r="CN340"/>
  <c r="CN548"/>
  <c r="CD95"/>
  <c r="CD340" s="1"/>
  <c r="BS95"/>
  <c r="BS340"/>
  <c r="BH95"/>
  <c r="BH340" s="1"/>
  <c r="AU95"/>
  <c r="BV95"/>
  <c r="BV340" s="1"/>
  <c r="BV548" s="1"/>
  <c r="CQ95"/>
  <c r="CQ340" s="1"/>
  <c r="CQ548" s="1"/>
  <c r="L97"/>
  <c r="N101"/>
  <c r="N346" s="1"/>
  <c r="L101"/>
  <c r="AK120"/>
  <c r="AK365"/>
  <c r="BA120"/>
  <c r="BA365" s="1"/>
  <c r="BI120"/>
  <c r="BI365"/>
  <c r="BQ120"/>
  <c r="BQ365" s="1"/>
  <c r="BY120"/>
  <c r="BY365" s="1"/>
  <c r="CG120"/>
  <c r="CG365" s="1"/>
  <c r="CO120"/>
  <c r="CO365" s="1"/>
  <c r="CW120"/>
  <c r="CW365" s="1"/>
  <c r="BB120"/>
  <c r="BB365" s="1"/>
  <c r="BW120"/>
  <c r="BW365"/>
  <c r="CR120"/>
  <c r="CR365" s="1"/>
  <c r="AM120"/>
  <c r="CM120"/>
  <c r="CM365" s="1"/>
  <c r="AW120"/>
  <c r="AW365"/>
  <c r="AT120"/>
  <c r="AT365" s="1"/>
  <c r="BJ120"/>
  <c r="BJ365" s="1"/>
  <c r="CE120"/>
  <c r="CE365" s="1"/>
  <c r="AQ120"/>
  <c r="AQ365"/>
  <c r="AS120"/>
  <c r="BE120"/>
  <c r="BE365" s="1"/>
  <c r="BM120"/>
  <c r="BM365" s="1"/>
  <c r="BU120"/>
  <c r="BU365"/>
  <c r="CC120"/>
  <c r="CC365" s="1"/>
  <c r="CK120"/>
  <c r="CK365" s="1"/>
  <c r="CS120"/>
  <c r="CS365" s="1"/>
  <c r="AN120"/>
  <c r="AN365"/>
  <c r="BL120"/>
  <c r="BL365" s="1"/>
  <c r="CH120"/>
  <c r="CH365" s="1"/>
  <c r="AY120"/>
  <c r="AY365"/>
  <c r="AL120"/>
  <c r="AL365" s="1"/>
  <c r="BI142"/>
  <c r="BI387"/>
  <c r="BI563" s="1"/>
  <c r="CO142"/>
  <c r="CO387" s="1"/>
  <c r="CO563" s="1"/>
  <c r="AR142"/>
  <c r="AR387" s="1"/>
  <c r="AR563" s="1"/>
  <c r="BH142"/>
  <c r="BH387"/>
  <c r="BH563" s="1"/>
  <c r="CE142"/>
  <c r="CE387" s="1"/>
  <c r="CE563" s="1"/>
  <c r="BJ142"/>
  <c r="BJ387" s="1"/>
  <c r="BJ563" s="1"/>
  <c r="CV142"/>
  <c r="CV387" s="1"/>
  <c r="CV563" s="1"/>
  <c r="CA142"/>
  <c r="CA387" s="1"/>
  <c r="CA563" s="1"/>
  <c r="BF142"/>
  <c r="BF387"/>
  <c r="BF563" s="1"/>
  <c r="AU142"/>
  <c r="BL142"/>
  <c r="BL387" s="1"/>
  <c r="BL563" s="1"/>
  <c r="CT142"/>
  <c r="CT387"/>
  <c r="CT563" s="1"/>
  <c r="BC142"/>
  <c r="BC387"/>
  <c r="BC563"/>
  <c r="AP142"/>
  <c r="AW142"/>
  <c r="AW387"/>
  <c r="AW563" s="1"/>
  <c r="BM142"/>
  <c r="BM387" s="1"/>
  <c r="BM563" s="1"/>
  <c r="CS142"/>
  <c r="CS387" s="1"/>
  <c r="CS563" s="1"/>
  <c r="AS142"/>
  <c r="BY142"/>
  <c r="BY387" s="1"/>
  <c r="BY563" s="1"/>
  <c r="CP142"/>
  <c r="CP387"/>
  <c r="CP563" s="1"/>
  <c r="BT142"/>
  <c r="BT387" s="1"/>
  <c r="BT563" s="1"/>
  <c r="AV142"/>
  <c r="AV387" s="1"/>
  <c r="AV563" s="1"/>
  <c r="AN142"/>
  <c r="AN387"/>
  <c r="AN563" s="1"/>
  <c r="CL142"/>
  <c r="CL387" s="1"/>
  <c r="CL563" s="1"/>
  <c r="BP142"/>
  <c r="BP387"/>
  <c r="BP563" s="1"/>
  <c r="AH142"/>
  <c r="CH142"/>
  <c r="CH387" s="1"/>
  <c r="CH563" s="1"/>
  <c r="AT142"/>
  <c r="BX142"/>
  <c r="BX387"/>
  <c r="BX563"/>
  <c r="BG142"/>
  <c r="BG387" s="1"/>
  <c r="BG563" s="1"/>
  <c r="AW155"/>
  <c r="AW400"/>
  <c r="CR155"/>
  <c r="CR400"/>
  <c r="BW155"/>
  <c r="BW400"/>
  <c r="BB155"/>
  <c r="BB400"/>
  <c r="CU155"/>
  <c r="CU400"/>
  <c r="BZ155"/>
  <c r="BZ400"/>
  <c r="BD155"/>
  <c r="BD400"/>
  <c r="CX155"/>
  <c r="CX400"/>
  <c r="BG155"/>
  <c r="BG400"/>
  <c r="CM155"/>
  <c r="CM400"/>
  <c r="AX155"/>
  <c r="AX400"/>
  <c r="BT155"/>
  <c r="BT400"/>
  <c r="AS155"/>
  <c r="BE155"/>
  <c r="BE400" s="1"/>
  <c r="BM155"/>
  <c r="BM400"/>
  <c r="BU155"/>
  <c r="BU400" s="1"/>
  <c r="CC155"/>
  <c r="CC400"/>
  <c r="CK155"/>
  <c r="CK400" s="1"/>
  <c r="CS155"/>
  <c r="CS400"/>
  <c r="AV155"/>
  <c r="AI155"/>
  <c r="AI400" s="1"/>
  <c r="AJ155"/>
  <c r="AJ400"/>
  <c r="CE155"/>
  <c r="CE400" s="1"/>
  <c r="AP155"/>
  <c r="AP400"/>
  <c r="X155"/>
  <c r="Y155" s="1"/>
  <c r="Z155" s="1"/>
  <c r="AA155" s="1"/>
  <c r="AY155"/>
  <c r="AY400" s="1"/>
  <c r="AO155"/>
  <c r="CH155"/>
  <c r="CH400" s="1"/>
  <c r="BL155"/>
  <c r="BL400" s="1"/>
  <c r="AR155"/>
  <c r="AR400" s="1"/>
  <c r="CJ155"/>
  <c r="CJ400"/>
  <c r="BO155"/>
  <c r="BO400" s="1"/>
  <c r="AT155"/>
  <c r="CB155"/>
  <c r="CB400" s="1"/>
  <c r="AN155"/>
  <c r="AN400" s="1"/>
  <c r="BR155"/>
  <c r="BR400" s="1"/>
  <c r="CP155"/>
  <c r="CP400" s="1"/>
  <c r="AZ155"/>
  <c r="AM155"/>
  <c r="AM400" s="1"/>
  <c r="AX157"/>
  <c r="AL157"/>
  <c r="AW157"/>
  <c r="CK157"/>
  <c r="CK402" s="1"/>
  <c r="CS157"/>
  <c r="CS402"/>
  <c r="CS571"/>
  <c r="AS157"/>
  <c r="BE157"/>
  <c r="BE402"/>
  <c r="BM157"/>
  <c r="BM402" s="1"/>
  <c r="BU157"/>
  <c r="BU402" s="1"/>
  <c r="CC157"/>
  <c r="CC402" s="1"/>
  <c r="BP157"/>
  <c r="BP402" s="1"/>
  <c r="BP571" s="1"/>
  <c r="CT157"/>
  <c r="CT402"/>
  <c r="CT571" s="1"/>
  <c r="CP157"/>
  <c r="CP402" s="1"/>
  <c r="CJ157"/>
  <c r="CJ402" s="1"/>
  <c r="CJ571" s="1"/>
  <c r="AO157"/>
  <c r="CO157"/>
  <c r="CO402"/>
  <c r="CW157"/>
  <c r="CW402" s="1"/>
  <c r="AT157"/>
  <c r="BG157"/>
  <c r="BG402" s="1"/>
  <c r="BG571" s="1"/>
  <c r="AU157"/>
  <c r="BL157"/>
  <c r="BL402" s="1"/>
  <c r="CV157"/>
  <c r="CV402" s="1"/>
  <c r="CV571" s="1"/>
  <c r="W410"/>
  <c r="V165"/>
  <c r="X166"/>
  <c r="V166"/>
  <c r="W429"/>
  <c r="BA431"/>
  <c r="BQ186"/>
  <c r="BQ431" s="1"/>
  <c r="CG186"/>
  <c r="CG431" s="1"/>
  <c r="CW186"/>
  <c r="CW431" s="1"/>
  <c r="BW186"/>
  <c r="BW431" s="1"/>
  <c r="CU186"/>
  <c r="CU431" s="1"/>
  <c r="BG186"/>
  <c r="BG431" s="1"/>
  <c r="BR186"/>
  <c r="BR431" s="1"/>
  <c r="BI186"/>
  <c r="BI431" s="1"/>
  <c r="BY186"/>
  <c r="BY431" s="1"/>
  <c r="CO186"/>
  <c r="CO431"/>
  <c r="CX186"/>
  <c r="CX431" s="1"/>
  <c r="AJ431"/>
  <c r="AU431"/>
  <c r="BF186"/>
  <c r="BF431" s="1"/>
  <c r="BK186"/>
  <c r="BK431" s="1"/>
  <c r="BP186"/>
  <c r="BP431" s="1"/>
  <c r="BV186"/>
  <c r="BV431" s="1"/>
  <c r="CA186"/>
  <c r="CA431" s="1"/>
  <c r="CF186"/>
  <c r="CF431" s="1"/>
  <c r="CL186"/>
  <c r="CL431" s="1"/>
  <c r="CQ186"/>
  <c r="CQ431" s="1"/>
  <c r="CV186"/>
  <c r="CV431" s="1"/>
  <c r="BI187"/>
  <c r="BI432"/>
  <c r="BQ187"/>
  <c r="BQ432" s="1"/>
  <c r="BY187"/>
  <c r="BY432" s="1"/>
  <c r="CG187"/>
  <c r="CG432" s="1"/>
  <c r="CO187"/>
  <c r="CO432" s="1"/>
  <c r="CW187"/>
  <c r="CW432" s="1"/>
  <c r="AO207"/>
  <c r="BF207"/>
  <c r="BF452" s="1"/>
  <c r="AQ207"/>
  <c r="AQ452"/>
  <c r="AK207"/>
  <c r="BA207"/>
  <c r="BA452" s="1"/>
  <c r="BI207"/>
  <c r="BI452" s="1"/>
  <c r="BQ207"/>
  <c r="BQ452" s="1"/>
  <c r="BY207"/>
  <c r="BY452" s="1"/>
  <c r="CG207"/>
  <c r="CG452" s="1"/>
  <c r="CO207"/>
  <c r="CO452" s="1"/>
  <c r="CW207"/>
  <c r="CW452" s="1"/>
  <c r="BP207"/>
  <c r="BP452" s="1"/>
  <c r="AW207"/>
  <c r="AW452" s="1"/>
  <c r="CV207"/>
  <c r="CV452" s="1"/>
  <c r="AI207"/>
  <c r="AI452" s="1"/>
  <c r="AL207"/>
  <c r="AZ207"/>
  <c r="AZ452" s="1"/>
  <c r="N231"/>
  <c r="X231"/>
  <c r="Y231" s="1"/>
  <c r="AV270"/>
  <c r="AT270"/>
  <c r="CY270"/>
  <c r="CY515"/>
  <c r="CY608" s="1"/>
  <c r="AP270"/>
  <c r="BF270"/>
  <c r="BF515" s="1"/>
  <c r="BF608" s="1"/>
  <c r="BQ270"/>
  <c r="BQ515" s="1"/>
  <c r="BQ608"/>
  <c r="CB270"/>
  <c r="CB515" s="1"/>
  <c r="CB608" s="1"/>
  <c r="CL270"/>
  <c r="CL515"/>
  <c r="CL608"/>
  <c r="CW270"/>
  <c r="CW515" s="1"/>
  <c r="CW608" s="1"/>
  <c r="AK270"/>
  <c r="CK270"/>
  <c r="CK515" s="1"/>
  <c r="BP270"/>
  <c r="BP515" s="1"/>
  <c r="BP608" s="1"/>
  <c r="AO270"/>
  <c r="AO515" s="1"/>
  <c r="BJ270"/>
  <c r="BJ515" s="1"/>
  <c r="BJ608" s="1"/>
  <c r="CP279"/>
  <c r="CP524"/>
  <c r="AG524"/>
  <c r="AG610" s="1"/>
  <c r="CQ279"/>
  <c r="CQ524" s="1"/>
  <c r="CQ610" s="1"/>
  <c r="BO279"/>
  <c r="BO524"/>
  <c r="BC279"/>
  <c r="BC524" s="1"/>
  <c r="AR279"/>
  <c r="BM279"/>
  <c r="BM524" s="1"/>
  <c r="BM610" s="1"/>
  <c r="BX279"/>
  <c r="BX524"/>
  <c r="CH279"/>
  <c r="CH524" s="1"/>
  <c r="CH610" s="1"/>
  <c r="CS279"/>
  <c r="CS524"/>
  <c r="AZ279"/>
  <c r="CO279"/>
  <c r="CO524" s="1"/>
  <c r="CO610" s="1"/>
  <c r="BZ279"/>
  <c r="BZ524"/>
  <c r="BZ610" s="1"/>
  <c r="BL279"/>
  <c r="BL524"/>
  <c r="AV279"/>
  <c r="AV524" s="1"/>
  <c r="CT279"/>
  <c r="CT524" s="1"/>
  <c r="BQ279"/>
  <c r="BQ524"/>
  <c r="BQ610" s="1"/>
  <c r="CW279"/>
  <c r="CW524" s="1"/>
  <c r="AK279"/>
  <c r="CM279"/>
  <c r="CM524" s="1"/>
  <c r="CM610"/>
  <c r="CA279"/>
  <c r="CA524"/>
  <c r="AY279"/>
  <c r="AQ279"/>
  <c r="AQ524" s="1"/>
  <c r="AL279"/>
  <c r="BB279"/>
  <c r="BB524" s="1"/>
  <c r="CX279"/>
  <c r="CX524" s="1"/>
  <c r="CX610" s="1"/>
  <c r="CB279"/>
  <c r="CB524"/>
  <c r="CY279"/>
  <c r="CY524" s="1"/>
  <c r="CY610" s="1"/>
  <c r="CI279"/>
  <c r="CI524" s="1"/>
  <c r="CI610"/>
  <c r="BW279"/>
  <c r="BW524" s="1"/>
  <c r="BW610" s="1"/>
  <c r="BK279"/>
  <c r="BK524" s="1"/>
  <c r="BK610" s="1"/>
  <c r="AU279"/>
  <c r="AI279"/>
  <c r="AW279"/>
  <c r="BR279"/>
  <c r="BR524"/>
  <c r="CC279"/>
  <c r="CC524" s="1"/>
  <c r="CN279"/>
  <c r="CN524" s="1"/>
  <c r="CV279"/>
  <c r="CV524"/>
  <c r="CV610" s="1"/>
  <c r="CG279"/>
  <c r="CG524" s="1"/>
  <c r="CG610"/>
  <c r="BT279"/>
  <c r="BT524" s="1"/>
  <c r="BT610" s="1"/>
  <c r="BE279"/>
  <c r="BE524" s="1"/>
  <c r="BE610" s="1"/>
  <c r="AH279"/>
  <c r="CF279"/>
  <c r="CF524" s="1"/>
  <c r="CF610" s="1"/>
  <c r="BD279"/>
  <c r="BD524"/>
  <c r="X279"/>
  <c r="BU279"/>
  <c r="BU524" s="1"/>
  <c r="BU610" s="1"/>
  <c r="I46" i="3"/>
  <c r="J46"/>
  <c r="N46"/>
  <c r="O46"/>
  <c r="P46"/>
  <c r="CY49"/>
  <c r="CY294"/>
  <c r="CW49"/>
  <c r="CW294"/>
  <c r="CW534"/>
  <c r="CP49"/>
  <c r="CP294"/>
  <c r="CB49"/>
  <c r="CB294"/>
  <c r="CB534"/>
  <c r="BH49"/>
  <c r="BH294"/>
  <c r="BO49"/>
  <c r="BO294"/>
  <c r="BO534"/>
  <c r="AO49"/>
  <c r="AK49"/>
  <c r="AK294"/>
  <c r="CR49"/>
  <c r="CR294"/>
  <c r="CR534"/>
  <c r="CK49"/>
  <c r="CK294"/>
  <c r="CK534"/>
  <c r="CE49"/>
  <c r="CE294"/>
  <c r="CE534"/>
  <c r="BW49"/>
  <c r="BW294"/>
  <c r="BW534"/>
  <c r="BP49"/>
  <c r="BP294"/>
  <c r="BP534"/>
  <c r="BI49"/>
  <c r="BI294"/>
  <c r="BI534"/>
  <c r="BA49"/>
  <c r="BA294"/>
  <c r="BA534"/>
  <c r="BD49"/>
  <c r="BD294"/>
  <c r="BD534"/>
  <c r="BQ49"/>
  <c r="BQ294"/>
  <c r="BQ534"/>
  <c r="CF49"/>
  <c r="CF294"/>
  <c r="CF534"/>
  <c r="CU49"/>
  <c r="CU294"/>
  <c r="CU534"/>
  <c r="AU49"/>
  <c r="BZ65"/>
  <c r="BZ310"/>
  <c r="AT65"/>
  <c r="BG65"/>
  <c r="BG310"/>
  <c r="CJ65"/>
  <c r="CJ310"/>
  <c r="BQ65"/>
  <c r="BQ310"/>
  <c r="CU65"/>
  <c r="CU310"/>
  <c r="CB65"/>
  <c r="CB310"/>
  <c r="BH65"/>
  <c r="BH310"/>
  <c r="CY65"/>
  <c r="CY310"/>
  <c r="X65"/>
  <c r="AS65"/>
  <c r="AS310"/>
  <c r="CP65"/>
  <c r="CP310"/>
  <c r="BJ65"/>
  <c r="BJ310"/>
  <c r="BU65"/>
  <c r="BU310"/>
  <c r="CW65"/>
  <c r="CW310"/>
  <c r="BD65"/>
  <c r="BD310"/>
  <c r="CF65"/>
  <c r="CF310"/>
  <c r="BO65"/>
  <c r="BO310"/>
  <c r="CQ65"/>
  <c r="CQ310"/>
  <c r="CQ537"/>
  <c r="BA65"/>
  <c r="BA310"/>
  <c r="BI65"/>
  <c r="BI310"/>
  <c r="BP65"/>
  <c r="BP310"/>
  <c r="BW65"/>
  <c r="BW310"/>
  <c r="CE65"/>
  <c r="CE310"/>
  <c r="CK65"/>
  <c r="CK310"/>
  <c r="CR65"/>
  <c r="CR310"/>
  <c r="X80"/>
  <c r="W325"/>
  <c r="L80"/>
  <c r="AR82"/>
  <c r="AR327"/>
  <c r="X82"/>
  <c r="AQ82"/>
  <c r="AQ327"/>
  <c r="BH82"/>
  <c r="BH327"/>
  <c r="CC82"/>
  <c r="CC327"/>
  <c r="AO82"/>
  <c r="BM82"/>
  <c r="BM327"/>
  <c r="CG82"/>
  <c r="CG327"/>
  <c r="AV82"/>
  <c r="AV327"/>
  <c r="CI82"/>
  <c r="CI327"/>
  <c r="AW82"/>
  <c r="AW327"/>
  <c r="CX82"/>
  <c r="CX327"/>
  <c r="CX546"/>
  <c r="CP82"/>
  <c r="CP327"/>
  <c r="CH82"/>
  <c r="CH327"/>
  <c r="CH546"/>
  <c r="BZ82"/>
  <c r="BZ327"/>
  <c r="BZ546"/>
  <c r="BR82"/>
  <c r="BR327"/>
  <c r="BR546"/>
  <c r="BJ82"/>
  <c r="BJ327"/>
  <c r="BB82"/>
  <c r="BB327"/>
  <c r="BB546"/>
  <c r="AP82"/>
  <c r="CU82"/>
  <c r="CU327"/>
  <c r="CJ82"/>
  <c r="CJ327"/>
  <c r="BY82"/>
  <c r="BY327"/>
  <c r="BY546"/>
  <c r="BO82"/>
  <c r="BO327"/>
  <c r="BO546"/>
  <c r="BD82"/>
  <c r="BD327"/>
  <c r="AS82"/>
  <c r="AS327"/>
  <c r="CV82"/>
  <c r="CV327"/>
  <c r="CK82"/>
  <c r="CK327"/>
  <c r="CK546"/>
  <c r="CA82"/>
  <c r="CA327"/>
  <c r="BP82"/>
  <c r="BP327"/>
  <c r="BE82"/>
  <c r="BE327"/>
  <c r="AK82"/>
  <c r="AK327"/>
  <c r="BQ82"/>
  <c r="BQ327"/>
  <c r="BQ546"/>
  <c r="CM82"/>
  <c r="CM327"/>
  <c r="CY82"/>
  <c r="CY327"/>
  <c r="BW82"/>
  <c r="BW327"/>
  <c r="BX82"/>
  <c r="BX327"/>
  <c r="BL82"/>
  <c r="BL327"/>
  <c r="BL546"/>
  <c r="AM82"/>
  <c r="AM327"/>
  <c r="BS82"/>
  <c r="BS327"/>
  <c r="BS546"/>
  <c r="BS552"/>
  <c r="CN82"/>
  <c r="CN327"/>
  <c r="CN546"/>
  <c r="AG327"/>
  <c r="AT82"/>
  <c r="AH82"/>
  <c r="AH327"/>
  <c r="AI82"/>
  <c r="AI327"/>
  <c r="AU82"/>
  <c r="AJ82"/>
  <c r="AJ327"/>
  <c r="CS82"/>
  <c r="CS327"/>
  <c r="BA82"/>
  <c r="BA327"/>
  <c r="CR82"/>
  <c r="CR327"/>
  <c r="N88"/>
  <c r="X88"/>
  <c r="BW98"/>
  <c r="BW343"/>
  <c r="X98"/>
  <c r="BM98"/>
  <c r="BM343"/>
  <c r="AP98"/>
  <c r="AP343"/>
  <c r="CU98"/>
  <c r="CU343"/>
  <c r="CJ98"/>
  <c r="CJ343"/>
  <c r="CJ549"/>
  <c r="BY98"/>
  <c r="BY343"/>
  <c r="BO98"/>
  <c r="BO343"/>
  <c r="BD98"/>
  <c r="BD343"/>
  <c r="BD549"/>
  <c r="AN98"/>
  <c r="CQ98"/>
  <c r="CQ343"/>
  <c r="CF98"/>
  <c r="CF343"/>
  <c r="BU98"/>
  <c r="BU343"/>
  <c r="BK98"/>
  <c r="BK343"/>
  <c r="AZ98"/>
  <c r="CR98"/>
  <c r="CR343"/>
  <c r="AK98"/>
  <c r="AK343"/>
  <c r="BQ98"/>
  <c r="BQ343"/>
  <c r="CM98"/>
  <c r="CM343"/>
  <c r="CM549"/>
  <c r="BX98"/>
  <c r="BX343"/>
  <c r="BA98"/>
  <c r="BA343"/>
  <c r="AW98"/>
  <c r="BS98"/>
  <c r="BS343"/>
  <c r="BS549"/>
  <c r="CN98"/>
  <c r="CN343"/>
  <c r="CX98"/>
  <c r="CX343"/>
  <c r="CP98"/>
  <c r="CP343"/>
  <c r="CH98"/>
  <c r="CH343"/>
  <c r="CH549"/>
  <c r="BZ98"/>
  <c r="BZ343"/>
  <c r="BR98"/>
  <c r="BR343"/>
  <c r="BR549"/>
  <c r="BJ98"/>
  <c r="BJ343"/>
  <c r="BJ549"/>
  <c r="BB98"/>
  <c r="BB343"/>
  <c r="AH98"/>
  <c r="AH343"/>
  <c r="AS98"/>
  <c r="AJ98"/>
  <c r="BC98"/>
  <c r="BC343"/>
  <c r="CY98"/>
  <c r="CY343"/>
  <c r="CY549"/>
  <c r="AR98"/>
  <c r="AR343"/>
  <c r="AQ98"/>
  <c r="AQ343"/>
  <c r="CS98"/>
  <c r="CS343"/>
  <c r="CS549"/>
  <c r="AM98"/>
  <c r="AM343"/>
  <c r="AG343"/>
  <c r="AT98"/>
  <c r="AL98"/>
  <c r="CO98"/>
  <c r="CO343"/>
  <c r="CE98"/>
  <c r="CE343"/>
  <c r="CE549"/>
  <c r="BT98"/>
  <c r="BT343"/>
  <c r="BI98"/>
  <c r="BI343"/>
  <c r="BI549"/>
  <c r="AY98"/>
  <c r="AY343"/>
  <c r="CV98"/>
  <c r="CV343"/>
  <c r="CV549"/>
  <c r="CK98"/>
  <c r="CK343"/>
  <c r="CA98"/>
  <c r="CA343"/>
  <c r="CA549"/>
  <c r="BP98"/>
  <c r="BP343"/>
  <c r="BE98"/>
  <c r="BE343"/>
  <c r="AO98"/>
  <c r="BL98"/>
  <c r="BL343"/>
  <c r="BG98"/>
  <c r="BG343"/>
  <c r="BG549"/>
  <c r="CB98"/>
  <c r="CB343"/>
  <c r="CW98"/>
  <c r="CW343"/>
  <c r="L123"/>
  <c r="K123"/>
  <c r="J123"/>
  <c r="I123"/>
  <c r="H123"/>
  <c r="N123"/>
  <c r="BP136"/>
  <c r="BP381"/>
  <c r="BP561"/>
  <c r="AM136"/>
  <c r="AM381"/>
  <c r="CB136"/>
  <c r="CB381"/>
  <c r="CB561"/>
  <c r="AO153"/>
  <c r="AH153"/>
  <c r="AH398"/>
  <c r="AX153"/>
  <c r="BP153"/>
  <c r="BP398"/>
  <c r="CV153"/>
  <c r="CV398"/>
  <c r="AK153"/>
  <c r="AK398"/>
  <c r="BE153"/>
  <c r="BE398"/>
  <c r="BY153"/>
  <c r="BY398"/>
  <c r="BY570"/>
  <c r="CO153"/>
  <c r="CO398"/>
  <c r="CO570"/>
  <c r="AT153"/>
  <c r="AT398"/>
  <c r="BF153"/>
  <c r="BF398"/>
  <c r="BN153"/>
  <c r="BN398"/>
  <c r="BV153"/>
  <c r="BV398"/>
  <c r="CD153"/>
  <c r="CD398"/>
  <c r="CL153"/>
  <c r="CL398"/>
  <c r="CT153"/>
  <c r="CT398"/>
  <c r="AZ153"/>
  <c r="BH153"/>
  <c r="BH398"/>
  <c r="BH570"/>
  <c r="BH576"/>
  <c r="X153"/>
  <c r="AP153"/>
  <c r="CF153"/>
  <c r="CF398"/>
  <c r="CR153"/>
  <c r="CR398"/>
  <c r="AN153"/>
  <c r="AN398"/>
  <c r="CU153"/>
  <c r="CU398"/>
  <c r="CM153"/>
  <c r="CM398"/>
  <c r="CM570"/>
  <c r="CE153"/>
  <c r="CE398"/>
  <c r="BW153"/>
  <c r="BW398"/>
  <c r="BO153"/>
  <c r="BO398"/>
  <c r="BO570"/>
  <c r="BG153"/>
  <c r="BG398"/>
  <c r="AV153"/>
  <c r="AV398"/>
  <c r="X155"/>
  <c r="V155"/>
  <c r="AW173"/>
  <c r="BE173"/>
  <c r="BE418"/>
  <c r="BM173"/>
  <c r="BM418"/>
  <c r="BU173"/>
  <c r="BU418"/>
  <c r="BU573"/>
  <c r="CC173"/>
  <c r="CC418"/>
  <c r="CK173"/>
  <c r="CK418"/>
  <c r="CS173"/>
  <c r="CS418"/>
  <c r="AT173"/>
  <c r="BB173"/>
  <c r="BB418"/>
  <c r="BJ173"/>
  <c r="BJ418"/>
  <c r="BR173"/>
  <c r="BR418"/>
  <c r="BZ173"/>
  <c r="BZ418"/>
  <c r="CH173"/>
  <c r="CH418"/>
  <c r="CP173"/>
  <c r="CP418"/>
  <c r="CX173"/>
  <c r="CX418"/>
  <c r="AU173"/>
  <c r="AS173"/>
  <c r="AP173"/>
  <c r="BC173"/>
  <c r="BC418"/>
  <c r="X173"/>
  <c r="AO173"/>
  <c r="AO418"/>
  <c r="BA173"/>
  <c r="BA418"/>
  <c r="BI173"/>
  <c r="BI418"/>
  <c r="BQ173"/>
  <c r="BQ418"/>
  <c r="BY173"/>
  <c r="BY418"/>
  <c r="CG173"/>
  <c r="CG418"/>
  <c r="CO173"/>
  <c r="CO418"/>
  <c r="CW173"/>
  <c r="CW418"/>
  <c r="AL173"/>
  <c r="AL418"/>
  <c r="AX173"/>
  <c r="AX418"/>
  <c r="BF173"/>
  <c r="BF418"/>
  <c r="BN173"/>
  <c r="BN418"/>
  <c r="BN573"/>
  <c r="BV173"/>
  <c r="BV418"/>
  <c r="CD173"/>
  <c r="CD418"/>
  <c r="CL173"/>
  <c r="CL418"/>
  <c r="CT173"/>
  <c r="CT418"/>
  <c r="CT573"/>
  <c r="CY173"/>
  <c r="CY418"/>
  <c r="CY573"/>
  <c r="CY576"/>
  <c r="AY173"/>
  <c r="AJ173"/>
  <c r="AJ418"/>
  <c r="CU173"/>
  <c r="CU418"/>
  <c r="CE173"/>
  <c r="CE418"/>
  <c r="BO173"/>
  <c r="BO418"/>
  <c r="AV173"/>
  <c r="V173"/>
  <c r="U173"/>
  <c r="T173"/>
  <c r="X205"/>
  <c r="W450"/>
  <c r="N205"/>
  <c r="X209"/>
  <c r="W454"/>
  <c r="W586" s="1"/>
  <c r="CX221"/>
  <c r="CX466"/>
  <c r="CP221"/>
  <c r="CP466"/>
  <c r="CH221"/>
  <c r="CH466"/>
  <c r="BZ221"/>
  <c r="BZ466"/>
  <c r="BR221"/>
  <c r="BR466"/>
  <c r="BJ221"/>
  <c r="BJ466"/>
  <c r="BB221"/>
  <c r="BB466"/>
  <c r="AH221"/>
  <c r="CQ221"/>
  <c r="CQ466"/>
  <c r="CF221"/>
  <c r="CF466"/>
  <c r="BU221"/>
  <c r="BU466"/>
  <c r="BK221"/>
  <c r="BK466"/>
  <c r="AZ221"/>
  <c r="CW221"/>
  <c r="CW466"/>
  <c r="CM221"/>
  <c r="CM466"/>
  <c r="CB221"/>
  <c r="CB466"/>
  <c r="BQ221"/>
  <c r="BQ466"/>
  <c r="BG221"/>
  <c r="BG466"/>
  <c r="AV221"/>
  <c r="AV466"/>
  <c r="AK221"/>
  <c r="CO221"/>
  <c r="CO466"/>
  <c r="CE221"/>
  <c r="CE466"/>
  <c r="BT221"/>
  <c r="BT466"/>
  <c r="BI221"/>
  <c r="BI466"/>
  <c r="AY221"/>
  <c r="AN221"/>
  <c r="AN466"/>
  <c r="BH221"/>
  <c r="BH466"/>
  <c r="BH594"/>
  <c r="AG466"/>
  <c r="AT221"/>
  <c r="AJ221"/>
  <c r="BX221"/>
  <c r="BX466"/>
  <c r="CN221"/>
  <c r="CN466"/>
  <c r="AM221"/>
  <c r="AM466"/>
  <c r="CT221"/>
  <c r="CT466"/>
  <c r="CL221"/>
  <c r="CL466"/>
  <c r="CD221"/>
  <c r="CD466"/>
  <c r="BV221"/>
  <c r="BV466"/>
  <c r="BN221"/>
  <c r="BN466"/>
  <c r="BF221"/>
  <c r="BF466"/>
  <c r="AX221"/>
  <c r="AL221"/>
  <c r="AL466"/>
  <c r="CV221"/>
  <c r="CV466"/>
  <c r="CV594"/>
  <c r="CK221"/>
  <c r="CK466"/>
  <c r="CA221"/>
  <c r="CA466"/>
  <c r="BP221"/>
  <c r="BP466"/>
  <c r="BE221"/>
  <c r="BE466"/>
  <c r="AO221"/>
  <c r="AO466"/>
  <c r="CR221"/>
  <c r="CR466"/>
  <c r="CG221"/>
  <c r="CG466"/>
  <c r="BW221"/>
  <c r="BW466"/>
  <c r="BW594"/>
  <c r="BW600"/>
  <c r="BL221"/>
  <c r="BL466"/>
  <c r="BL594"/>
  <c r="BL600"/>
  <c r="BA221"/>
  <c r="BA466"/>
  <c r="BA594"/>
  <c r="AQ221"/>
  <c r="AQ466"/>
  <c r="CU221"/>
  <c r="CU466"/>
  <c r="CJ221"/>
  <c r="CJ466"/>
  <c r="BY221"/>
  <c r="BY466"/>
  <c r="BO221"/>
  <c r="BO466"/>
  <c r="BD221"/>
  <c r="BD466"/>
  <c r="AS221"/>
  <c r="AI221"/>
  <c r="AI466"/>
  <c r="CY221"/>
  <c r="CY466"/>
  <c r="AR221"/>
  <c r="AR466"/>
  <c r="AW221"/>
  <c r="AW466"/>
  <c r="AM224"/>
  <c r="AM469"/>
  <c r="CX224"/>
  <c r="CX469"/>
  <c r="CP224"/>
  <c r="CP469"/>
  <c r="CH224"/>
  <c r="CH469"/>
  <c r="BZ224"/>
  <c r="BZ469"/>
  <c r="BR224"/>
  <c r="BR469"/>
  <c r="BJ224"/>
  <c r="BJ469"/>
  <c r="BJ594"/>
  <c r="BJ600"/>
  <c r="BB224"/>
  <c r="BB469"/>
  <c r="AT224"/>
  <c r="AH224"/>
  <c r="AH469"/>
  <c r="AJ224"/>
  <c r="AQ224"/>
  <c r="AQ469"/>
  <c r="AS224"/>
  <c r="AS469"/>
  <c r="X224"/>
  <c r="AG469"/>
  <c r="AL224"/>
  <c r="CS224"/>
  <c r="CS469"/>
  <c r="CS594"/>
  <c r="CK224"/>
  <c r="CK469"/>
  <c r="CM224"/>
  <c r="CM469"/>
  <c r="CA224"/>
  <c r="CA469"/>
  <c r="BP224"/>
  <c r="BP469"/>
  <c r="BE224"/>
  <c r="BE469"/>
  <c r="AO224"/>
  <c r="CN224"/>
  <c r="CN469"/>
  <c r="CB224"/>
  <c r="CB469"/>
  <c r="BQ224"/>
  <c r="BQ469"/>
  <c r="BG224"/>
  <c r="BG469"/>
  <c r="AV224"/>
  <c r="CR224"/>
  <c r="CR469"/>
  <c r="CE224"/>
  <c r="CE469"/>
  <c r="BT224"/>
  <c r="BT469"/>
  <c r="BI224"/>
  <c r="BI469"/>
  <c r="AY224"/>
  <c r="AY469"/>
  <c r="BX224"/>
  <c r="BX469"/>
  <c r="BM224"/>
  <c r="BM469"/>
  <c r="BM594"/>
  <c r="CT224"/>
  <c r="CT469"/>
  <c r="CL224"/>
  <c r="CL469"/>
  <c r="CD224"/>
  <c r="CD469"/>
  <c r="BV224"/>
  <c r="BV469"/>
  <c r="BN224"/>
  <c r="BN469"/>
  <c r="BF224"/>
  <c r="BF469"/>
  <c r="AX224"/>
  <c r="AX469"/>
  <c r="AU224"/>
  <c r="AK224"/>
  <c r="AI224"/>
  <c r="BS224"/>
  <c r="BS469"/>
  <c r="BS594"/>
  <c r="BS600"/>
  <c r="CQ224"/>
  <c r="CQ469"/>
  <c r="AS230"/>
  <c r="BA230"/>
  <c r="BA475"/>
  <c r="BA595"/>
  <c r="BI230"/>
  <c r="BI475"/>
  <c r="BI595"/>
  <c r="BQ230"/>
  <c r="BQ475"/>
  <c r="BQ595"/>
  <c r="BY230"/>
  <c r="BY475"/>
  <c r="BY595"/>
  <c r="CG230"/>
  <c r="CG475"/>
  <c r="CG595"/>
  <c r="CO230"/>
  <c r="CO475"/>
  <c r="CO595"/>
  <c r="CW230"/>
  <c r="CW475"/>
  <c r="CW595"/>
  <c r="BB230"/>
  <c r="BB475"/>
  <c r="BB595"/>
  <c r="BJ230"/>
  <c r="BJ475"/>
  <c r="BJ595"/>
  <c r="BR230"/>
  <c r="BR475"/>
  <c r="BR595"/>
  <c r="BZ230"/>
  <c r="BZ475"/>
  <c r="BZ595"/>
  <c r="CH230"/>
  <c r="CH475"/>
  <c r="CH595"/>
  <c r="CP230"/>
  <c r="CP475"/>
  <c r="CP595"/>
  <c r="CX230"/>
  <c r="CX475"/>
  <c r="CX595"/>
  <c r="BP230"/>
  <c r="BP475"/>
  <c r="BP595"/>
  <c r="AP230"/>
  <c r="AP475"/>
  <c r="AJ230"/>
  <c r="AJ475"/>
  <c r="CR230"/>
  <c r="CR475"/>
  <c r="AR230"/>
  <c r="CB230"/>
  <c r="CB475"/>
  <c r="CB595"/>
  <c r="AO230"/>
  <c r="AO475"/>
  <c r="AW230"/>
  <c r="BE230"/>
  <c r="BE475"/>
  <c r="BE595"/>
  <c r="BM230"/>
  <c r="BM475"/>
  <c r="BM595"/>
  <c r="BU230"/>
  <c r="BU475"/>
  <c r="BU595"/>
  <c r="CC230"/>
  <c r="CC475"/>
  <c r="CC595"/>
  <c r="CK230"/>
  <c r="CK475"/>
  <c r="CK595"/>
  <c r="CS230"/>
  <c r="CS475"/>
  <c r="CS595"/>
  <c r="AL230"/>
  <c r="AL475"/>
  <c r="AX230"/>
  <c r="BF230"/>
  <c r="BF475"/>
  <c r="BF595"/>
  <c r="BN230"/>
  <c r="BN475"/>
  <c r="BN595"/>
  <c r="BV230"/>
  <c r="BV475"/>
  <c r="BV595"/>
  <c r="CD230"/>
  <c r="CD475"/>
  <c r="CD595"/>
  <c r="CL230"/>
  <c r="CL475"/>
  <c r="CL595"/>
  <c r="CT230"/>
  <c r="CT475"/>
  <c r="CT595"/>
  <c r="CV230"/>
  <c r="CV475"/>
  <c r="CV595"/>
  <c r="BX230"/>
  <c r="BX475"/>
  <c r="BX595"/>
  <c r="AU230"/>
  <c r="AU475"/>
  <c r="CJ230"/>
  <c r="CJ475"/>
  <c r="CJ595"/>
  <c r="BD230"/>
  <c r="BD475"/>
  <c r="BD595"/>
  <c r="AN230"/>
  <c r="AN475"/>
  <c r="CF230"/>
  <c r="CF475"/>
  <c r="CF595"/>
  <c r="AL33" i="1"/>
  <c r="AG385"/>
  <c r="AG562" s="1"/>
  <c r="AQ525"/>
  <c r="AQ315"/>
  <c r="AR33"/>
  <c r="AU33"/>
  <c r="P8"/>
  <c r="P290" s="1"/>
  <c r="CD60" i="9"/>
  <c r="CD305"/>
  <c r="CD536"/>
  <c r="AL60"/>
  <c r="BH63"/>
  <c r="BH308"/>
  <c r="BH537"/>
  <c r="CS63"/>
  <c r="CS308"/>
  <c r="CS537"/>
  <c r="CO87"/>
  <c r="CO332"/>
  <c r="CO547"/>
  <c r="AP87"/>
  <c r="AP332"/>
  <c r="CW87"/>
  <c r="CW332"/>
  <c r="CW547"/>
  <c r="CE87"/>
  <c r="CE332"/>
  <c r="CE547"/>
  <c r="BV87"/>
  <c r="BV332"/>
  <c r="BV547"/>
  <c r="CV93"/>
  <c r="CV338"/>
  <c r="CC93"/>
  <c r="CC338"/>
  <c r="CC548"/>
  <c r="CT93"/>
  <c r="CT338"/>
  <c r="CF95"/>
  <c r="CF340"/>
  <c r="CF548"/>
  <c r="BT95"/>
  <c r="BT340"/>
  <c r="BT548"/>
  <c r="BG95"/>
  <c r="BG340"/>
  <c r="BG548"/>
  <c r="BG552"/>
  <c r="AR95"/>
  <c r="AR340"/>
  <c r="CB95"/>
  <c r="CB340"/>
  <c r="CB548"/>
  <c r="BO95"/>
  <c r="BO340"/>
  <c r="BO548"/>
  <c r="BC95"/>
  <c r="BC340"/>
  <c r="BC548"/>
  <c r="N127"/>
  <c r="L127"/>
  <c r="L129"/>
  <c r="K129"/>
  <c r="N129"/>
  <c r="AV137"/>
  <c r="AV382"/>
  <c r="BV137"/>
  <c r="BV382"/>
  <c r="AC240" i="10"/>
  <c r="AD240" s="1"/>
  <c r="AE240" s="1"/>
  <c r="AF240" s="1"/>
  <c r="AF449" s="1"/>
  <c r="Z255"/>
  <c r="N47"/>
  <c r="X47"/>
  <c r="Y47" s="1"/>
  <c r="W292"/>
  <c r="L105"/>
  <c r="K105" s="1"/>
  <c r="J105"/>
  <c r="I105" s="1"/>
  <c r="H105" s="1"/>
  <c r="N105"/>
  <c r="N107"/>
  <c r="O107" s="1"/>
  <c r="P107"/>
  <c r="Q107" s="1"/>
  <c r="R107" s="1"/>
  <c r="S107" s="1"/>
  <c r="T107" s="1"/>
  <c r="U107" s="1"/>
  <c r="V107" s="1"/>
  <c r="L107"/>
  <c r="K107"/>
  <c r="J107" s="1"/>
  <c r="I107"/>
  <c r="H107" s="1"/>
  <c r="L142"/>
  <c r="K142" s="1"/>
  <c r="J142"/>
  <c r="I142" s="1"/>
  <c r="H142" s="1"/>
  <c r="N142"/>
  <c r="O142"/>
  <c r="P142" s="1"/>
  <c r="Q142"/>
  <c r="R142" s="1"/>
  <c r="S142" s="1"/>
  <c r="T142" s="1"/>
  <c r="U142" s="1"/>
  <c r="V142" s="1"/>
  <c r="AA230"/>
  <c r="Z246"/>
  <c r="Y455"/>
  <c r="CR572" i="3"/>
  <c r="BU586"/>
  <c r="BY574"/>
  <c r="CI607"/>
  <c r="BT538"/>
  <c r="BE607" i="1"/>
  <c r="BL548"/>
  <c r="CP560"/>
  <c r="BN607"/>
  <c r="CF598"/>
  <c r="BN598"/>
  <c r="BU606" i="3"/>
  <c r="BW562"/>
  <c r="CM559"/>
  <c r="BK559"/>
  <c r="CF559"/>
  <c r="BG559"/>
  <c r="BD559"/>
  <c r="CI548"/>
  <c r="I224"/>
  <c r="J224"/>
  <c r="K224"/>
  <c r="L224"/>
  <c r="CO573" i="10"/>
  <c r="CO562"/>
  <c r="BM549"/>
  <c r="CK549"/>
  <c r="AO46" i="1"/>
  <c r="AO291"/>
  <c r="BL46"/>
  <c r="BL291"/>
  <c r="CR46"/>
  <c r="CR291" s="1"/>
  <c r="AX46"/>
  <c r="AX291" s="1"/>
  <c r="AV46"/>
  <c r="AV291"/>
  <c r="AK46"/>
  <c r="BA46"/>
  <c r="BA291" s="1"/>
  <c r="BI46"/>
  <c r="BI291" s="1"/>
  <c r="BQ46"/>
  <c r="BQ291" s="1"/>
  <c r="BY46"/>
  <c r="BY291" s="1"/>
  <c r="CG46"/>
  <c r="CG291"/>
  <c r="CO46"/>
  <c r="CO291" s="1"/>
  <c r="CW46"/>
  <c r="CW291"/>
  <c r="AY46"/>
  <c r="AY291"/>
  <c r="AQ46"/>
  <c r="AQ291" s="1"/>
  <c r="BJ46"/>
  <c r="BJ291"/>
  <c r="BZ46"/>
  <c r="BZ291" s="1"/>
  <c r="CX46"/>
  <c r="CX291" s="1"/>
  <c r="AP46"/>
  <c r="BW46"/>
  <c r="BW291"/>
  <c r="CP46"/>
  <c r="CP291" s="1"/>
  <c r="AW46"/>
  <c r="AW291" s="1"/>
  <c r="AR46"/>
  <c r="AR291"/>
  <c r="CM46"/>
  <c r="CM291" s="1"/>
  <c r="AJ46"/>
  <c r="AJ291" s="1"/>
  <c r="AI46"/>
  <c r="AZ46"/>
  <c r="AZ291" s="1"/>
  <c r="I50"/>
  <c r="J50" s="1"/>
  <c r="K50" s="1"/>
  <c r="L50" s="1"/>
  <c r="N50"/>
  <c r="AK54"/>
  <c r="AK299" s="1"/>
  <c r="BA54"/>
  <c r="BA299" s="1"/>
  <c r="BA535" s="1"/>
  <c r="BI54"/>
  <c r="BI299"/>
  <c r="BQ54"/>
  <c r="BQ299" s="1"/>
  <c r="BQ535" s="1"/>
  <c r="BY54"/>
  <c r="BY299"/>
  <c r="CG54"/>
  <c r="CG299" s="1"/>
  <c r="CG535" s="1"/>
  <c r="CO54"/>
  <c r="CO299" s="1"/>
  <c r="CO535" s="1"/>
  <c r="AJ54"/>
  <c r="CX54"/>
  <c r="CX299" s="1"/>
  <c r="CE54"/>
  <c r="CE299"/>
  <c r="BC54"/>
  <c r="BC299" s="1"/>
  <c r="BC535" s="1"/>
  <c r="BF54"/>
  <c r="BF299" s="1"/>
  <c r="BF535" s="1"/>
  <c r="AU54"/>
  <c r="AM54"/>
  <c r="AW54"/>
  <c r="AW299" s="1"/>
  <c r="CY54"/>
  <c r="CY299" s="1"/>
  <c r="CL54"/>
  <c r="CL299" s="1"/>
  <c r="BR54"/>
  <c r="BR299"/>
  <c r="BR535" s="1"/>
  <c r="AY54"/>
  <c r="CM54"/>
  <c r="CM299"/>
  <c r="BT54"/>
  <c r="BT299" s="1"/>
  <c r="AL54"/>
  <c r="AL299"/>
  <c r="CW54"/>
  <c r="CW299" s="1"/>
  <c r="AX54"/>
  <c r="AX299" s="1"/>
  <c r="BX54"/>
  <c r="BX299" s="1"/>
  <c r="BX535"/>
  <c r="AS54"/>
  <c r="AS299" s="1"/>
  <c r="BE54"/>
  <c r="BE299"/>
  <c r="BM54"/>
  <c r="BM299" s="1"/>
  <c r="BU54"/>
  <c r="BU299" s="1"/>
  <c r="CC54"/>
  <c r="CC299" s="1"/>
  <c r="CK54"/>
  <c r="CK299"/>
  <c r="CS54"/>
  <c r="CS299" s="1"/>
  <c r="CP54"/>
  <c r="CP299" s="1"/>
  <c r="BN54"/>
  <c r="BN299"/>
  <c r="BN535" s="1"/>
  <c r="AR54"/>
  <c r="BP54"/>
  <c r="BP299"/>
  <c r="BP535" s="1"/>
  <c r="X54"/>
  <c r="AI54"/>
  <c r="AI299"/>
  <c r="AQ54"/>
  <c r="AQ299"/>
  <c r="AZ54"/>
  <c r="I62"/>
  <c r="N68"/>
  <c r="I68"/>
  <c r="AS70"/>
  <c r="AS315" s="1"/>
  <c r="AS538" s="1"/>
  <c r="CI70"/>
  <c r="CI315"/>
  <c r="AI70"/>
  <c r="AU70"/>
  <c r="AO70"/>
  <c r="AO315"/>
  <c r="AO538"/>
  <c r="BI70"/>
  <c r="BI315"/>
  <c r="BY70"/>
  <c r="BY315"/>
  <c r="CO70"/>
  <c r="CO315"/>
  <c r="CE70"/>
  <c r="CE315"/>
  <c r="CW70"/>
  <c r="CW315"/>
  <c r="AK70"/>
  <c r="AK315"/>
  <c r="BJ70"/>
  <c r="BJ315"/>
  <c r="AV70"/>
  <c r="AV315"/>
  <c r="AH70"/>
  <c r="AH315"/>
  <c r="BD70"/>
  <c r="BD315"/>
  <c r="BD538" s="1"/>
  <c r="BO70"/>
  <c r="BO315"/>
  <c r="BZ70"/>
  <c r="BZ315"/>
  <c r="BZ538" s="1"/>
  <c r="AJ83"/>
  <c r="AS83"/>
  <c r="BE83"/>
  <c r="BE328"/>
  <c r="BM83"/>
  <c r="BM328" s="1"/>
  <c r="BM546" s="1"/>
  <c r="BU83"/>
  <c r="BU328"/>
  <c r="CC83"/>
  <c r="CC328" s="1"/>
  <c r="CK83"/>
  <c r="CK328" s="1"/>
  <c r="CS83"/>
  <c r="CS328" s="1"/>
  <c r="CS546" s="1"/>
  <c r="CY83"/>
  <c r="CY328"/>
  <c r="CY546"/>
  <c r="CI83"/>
  <c r="CI328" s="1"/>
  <c r="AG328"/>
  <c r="CL83"/>
  <c r="CL328"/>
  <c r="AU83"/>
  <c r="AU328" s="1"/>
  <c r="AI83"/>
  <c r="BF83"/>
  <c r="BF328" s="1"/>
  <c r="BF546" s="1"/>
  <c r="AO83"/>
  <c r="AL83"/>
  <c r="AK83"/>
  <c r="BA83"/>
  <c r="BA328" s="1"/>
  <c r="BI83"/>
  <c r="BI328" s="1"/>
  <c r="BQ83"/>
  <c r="BQ328" s="1"/>
  <c r="BY83"/>
  <c r="BY328"/>
  <c r="CG83"/>
  <c r="CG328"/>
  <c r="CG546"/>
  <c r="CO83"/>
  <c r="CO328" s="1"/>
  <c r="CW83"/>
  <c r="CW328"/>
  <c r="CV83"/>
  <c r="CV328" s="1"/>
  <c r="BP83"/>
  <c r="BP328" s="1"/>
  <c r="BP546" s="1"/>
  <c r="BN83"/>
  <c r="BN328" s="1"/>
  <c r="AH83"/>
  <c r="AR83"/>
  <c r="BV83"/>
  <c r="BV328"/>
  <c r="CQ83"/>
  <c r="CQ328" s="1"/>
  <c r="CQ546" s="1"/>
  <c r="AW87"/>
  <c r="CK87"/>
  <c r="CK332" s="1"/>
  <c r="BH87"/>
  <c r="BH332" s="1"/>
  <c r="CH87"/>
  <c r="CH332" s="1"/>
  <c r="CA87"/>
  <c r="CA332"/>
  <c r="CF87"/>
  <c r="CF332" s="1"/>
  <c r="CF547" s="1"/>
  <c r="BT87"/>
  <c r="BT332" s="1"/>
  <c r="BT547"/>
  <c r="BK87"/>
  <c r="BK332" s="1"/>
  <c r="BK547" s="1"/>
  <c r="AV87"/>
  <c r="AH87"/>
  <c r="AR87"/>
  <c r="AN87"/>
  <c r="CJ87"/>
  <c r="CJ332"/>
  <c r="CJ547"/>
  <c r="BR87"/>
  <c r="BR332" s="1"/>
  <c r="AS87"/>
  <c r="BE87"/>
  <c r="BE332" s="1"/>
  <c r="BM87"/>
  <c r="BM332"/>
  <c r="BU87"/>
  <c r="BU332" s="1"/>
  <c r="CC87"/>
  <c r="CC332"/>
  <c r="AT87"/>
  <c r="AT332" s="1"/>
  <c r="AT547" s="1"/>
  <c r="CY87"/>
  <c r="CY332" s="1"/>
  <c r="CY547" s="1"/>
  <c r="CP87"/>
  <c r="CP332"/>
  <c r="AM87"/>
  <c r="CL87"/>
  <c r="CL332" s="1"/>
  <c r="CL547" s="1"/>
  <c r="CB87"/>
  <c r="CB332"/>
  <c r="CB547"/>
  <c r="BS87"/>
  <c r="BS332" s="1"/>
  <c r="BL87"/>
  <c r="BL332" s="1"/>
  <c r="BL547" s="1"/>
  <c r="BZ87"/>
  <c r="BZ332"/>
  <c r="BZ547" s="1"/>
  <c r="BJ87"/>
  <c r="BJ332" s="1"/>
  <c r="BJ547" s="1"/>
  <c r="AY87"/>
  <c r="CM87"/>
  <c r="CM332"/>
  <c r="CM547" s="1"/>
  <c r="AZ87"/>
  <c r="CX87"/>
  <c r="CX332"/>
  <c r="CX547" s="1"/>
  <c r="BD87"/>
  <c r="BD332" s="1"/>
  <c r="BD547" s="1"/>
  <c r="CV87"/>
  <c r="CV332" s="1"/>
  <c r="CV547" s="1"/>
  <c r="AO87"/>
  <c r="AO332" s="1"/>
  <c r="CG87"/>
  <c r="CG332" s="1"/>
  <c r="CG547" s="1"/>
  <c r="CO87"/>
  <c r="CO332" s="1"/>
  <c r="CN87"/>
  <c r="CN332"/>
  <c r="AP87"/>
  <c r="BB87"/>
  <c r="BB332"/>
  <c r="BW87"/>
  <c r="BW332" s="1"/>
  <c r="BW547" s="1"/>
  <c r="BN87"/>
  <c r="BN332" s="1"/>
  <c r="BN547" s="1"/>
  <c r="BF87"/>
  <c r="BF332" s="1"/>
  <c r="AJ87"/>
  <c r="CW87"/>
  <c r="CW332"/>
  <c r="CW547" s="1"/>
  <c r="AK87"/>
  <c r="BX87"/>
  <c r="BX332"/>
  <c r="BX547" s="1"/>
  <c r="AI87"/>
  <c r="AW91"/>
  <c r="BM91"/>
  <c r="BM336" s="1"/>
  <c r="BU91"/>
  <c r="BU336"/>
  <c r="BU548" s="1"/>
  <c r="CC91"/>
  <c r="CC336" s="1"/>
  <c r="CK91"/>
  <c r="CK336"/>
  <c r="CS91"/>
  <c r="CS336" s="1"/>
  <c r="CS548" s="1"/>
  <c r="CY91"/>
  <c r="CY336" s="1"/>
  <c r="CY548" s="1"/>
  <c r="BW91"/>
  <c r="BW336"/>
  <c r="BW548" s="1"/>
  <c r="AR91"/>
  <c r="AR336" s="1"/>
  <c r="BN91"/>
  <c r="BN336" s="1"/>
  <c r="AU91"/>
  <c r="BD91"/>
  <c r="BD336" s="1"/>
  <c r="BD548"/>
  <c r="BS91"/>
  <c r="BS336" s="1"/>
  <c r="CA91"/>
  <c r="CA336"/>
  <c r="CA548" s="1"/>
  <c r="CR91"/>
  <c r="CR336" s="1"/>
  <c r="CR548" s="1"/>
  <c r="AM91"/>
  <c r="AM336" s="1"/>
  <c r="AS91"/>
  <c r="BE91"/>
  <c r="BE336" s="1"/>
  <c r="CX91"/>
  <c r="CX336" s="1"/>
  <c r="CX548" s="1"/>
  <c r="CB91"/>
  <c r="CB336"/>
  <c r="CB548" s="1"/>
  <c r="BH91"/>
  <c r="BH336"/>
  <c r="CV91"/>
  <c r="CV336" s="1"/>
  <c r="CV548" s="1"/>
  <c r="BP91"/>
  <c r="BP336"/>
  <c r="AL91"/>
  <c r="AL336" s="1"/>
  <c r="BK91"/>
  <c r="BK336"/>
  <c r="AG336"/>
  <c r="AG548"/>
  <c r="CT91"/>
  <c r="CT336"/>
  <c r="AO91"/>
  <c r="AO336" s="1"/>
  <c r="BQ91"/>
  <c r="BQ336" s="1"/>
  <c r="BY91"/>
  <c r="BY336"/>
  <c r="CG91"/>
  <c r="CG336" s="1"/>
  <c r="CO91"/>
  <c r="CO336"/>
  <c r="CW91"/>
  <c r="CW336" s="1"/>
  <c r="AJ91"/>
  <c r="CJ91"/>
  <c r="CJ336" s="1"/>
  <c r="CJ548" s="1"/>
  <c r="BF91"/>
  <c r="BF336"/>
  <c r="BF548" s="1"/>
  <c r="BZ91"/>
  <c r="BZ336" s="1"/>
  <c r="BZ548"/>
  <c r="X91"/>
  <c r="X336" s="1"/>
  <c r="AI91"/>
  <c r="BG91"/>
  <c r="BG336"/>
  <c r="BG548" s="1"/>
  <c r="BX91"/>
  <c r="BX336" s="1"/>
  <c r="CF91"/>
  <c r="CF336" s="1"/>
  <c r="CF548" s="1"/>
  <c r="CU91"/>
  <c r="CU336"/>
  <c r="CU548" s="1"/>
  <c r="AQ91"/>
  <c r="AQ336" s="1"/>
  <c r="AT91"/>
  <c r="N94"/>
  <c r="O94" s="1"/>
  <c r="O339" s="1"/>
  <c r="L94"/>
  <c r="K94" s="1"/>
  <c r="X94"/>
  <c r="Y94"/>
  <c r="Z94"/>
  <c r="N120"/>
  <c r="X120"/>
  <c r="X365" s="1"/>
  <c r="L120"/>
  <c r="L365" s="1"/>
  <c r="AS121"/>
  <c r="BE121"/>
  <c r="BE366" s="1"/>
  <c r="BM121"/>
  <c r="BM366" s="1"/>
  <c r="BU121"/>
  <c r="BU366" s="1"/>
  <c r="CC121"/>
  <c r="CC366" s="1"/>
  <c r="CK121"/>
  <c r="CK366"/>
  <c r="CS121"/>
  <c r="CS366" s="1"/>
  <c r="BB121"/>
  <c r="BB366" s="1"/>
  <c r="BW121"/>
  <c r="BW366" s="1"/>
  <c r="CR121"/>
  <c r="CR366" s="1"/>
  <c r="AY121"/>
  <c r="BT121"/>
  <c r="BT366"/>
  <c r="CP121"/>
  <c r="CP366" s="1"/>
  <c r="AO121"/>
  <c r="AR121"/>
  <c r="AP121"/>
  <c r="AK121"/>
  <c r="BA121"/>
  <c r="BA366" s="1"/>
  <c r="BI121"/>
  <c r="BI366" s="1"/>
  <c r="BQ121"/>
  <c r="BQ366" s="1"/>
  <c r="BY121"/>
  <c r="BY366"/>
  <c r="CG121"/>
  <c r="CG366" s="1"/>
  <c r="CO121"/>
  <c r="CO366"/>
  <c r="CW121"/>
  <c r="CW366" s="1"/>
  <c r="X121"/>
  <c r="AI121"/>
  <c r="AI366" s="1"/>
  <c r="BL121"/>
  <c r="BL366" s="1"/>
  <c r="CH121"/>
  <c r="CH366"/>
  <c r="BJ121"/>
  <c r="BJ366" s="1"/>
  <c r="CE121"/>
  <c r="CE366"/>
  <c r="AU121"/>
  <c r="BF121"/>
  <c r="BF366"/>
  <c r="BK121"/>
  <c r="BK366" s="1"/>
  <c r="BP121"/>
  <c r="BP366" s="1"/>
  <c r="BV121"/>
  <c r="BV366"/>
  <c r="CA121"/>
  <c r="CA366" s="1"/>
  <c r="CF121"/>
  <c r="CF366"/>
  <c r="CL121"/>
  <c r="CL366" s="1"/>
  <c r="CQ121"/>
  <c r="CQ366"/>
  <c r="CV121"/>
  <c r="CV366" s="1"/>
  <c r="AS149"/>
  <c r="BE149"/>
  <c r="BE394" s="1"/>
  <c r="BM149"/>
  <c r="BM394" s="1"/>
  <c r="BU149"/>
  <c r="BU394" s="1"/>
  <c r="CC149"/>
  <c r="CC394" s="1"/>
  <c r="CK149"/>
  <c r="CK394"/>
  <c r="CS149"/>
  <c r="CS394" s="1"/>
  <c r="CT149"/>
  <c r="CT394" s="1"/>
  <c r="CL149"/>
  <c r="CL394" s="1"/>
  <c r="CE149"/>
  <c r="CE394" s="1"/>
  <c r="BX149"/>
  <c r="BX394" s="1"/>
  <c r="BP149"/>
  <c r="BP394" s="1"/>
  <c r="BG149"/>
  <c r="BG394" s="1"/>
  <c r="AH149"/>
  <c r="AH394" s="1"/>
  <c r="BV149"/>
  <c r="BV394" s="1"/>
  <c r="BZ149"/>
  <c r="BZ394"/>
  <c r="CH149"/>
  <c r="CH394" s="1"/>
  <c r="AO149"/>
  <c r="AQ149"/>
  <c r="AQ394"/>
  <c r="CV149"/>
  <c r="CV394" s="1"/>
  <c r="CB149"/>
  <c r="CB394" s="1"/>
  <c r="BK149"/>
  <c r="BK394" s="1"/>
  <c r="BD149"/>
  <c r="BD394" s="1"/>
  <c r="AM149"/>
  <c r="BW149"/>
  <c r="BW394"/>
  <c r="BF149"/>
  <c r="BF394" s="1"/>
  <c r="CX149"/>
  <c r="CX394" s="1"/>
  <c r="CJ149"/>
  <c r="CJ394" s="1"/>
  <c r="BS149"/>
  <c r="BS394"/>
  <c r="BB149"/>
  <c r="BB394" s="1"/>
  <c r="CU149"/>
  <c r="CU394"/>
  <c r="BC149"/>
  <c r="BC394" s="1"/>
  <c r="AY149"/>
  <c r="AK149"/>
  <c r="BA149"/>
  <c r="BA394" s="1"/>
  <c r="BI149"/>
  <c r="BI394" s="1"/>
  <c r="BQ149"/>
  <c r="BQ394" s="1"/>
  <c r="BY149"/>
  <c r="BY394" s="1"/>
  <c r="CG149"/>
  <c r="CG394" s="1"/>
  <c r="CO149"/>
  <c r="CO394" s="1"/>
  <c r="CW149"/>
  <c r="CW394"/>
  <c r="CP149"/>
  <c r="CP394" s="1"/>
  <c r="CI149"/>
  <c r="CI394"/>
  <c r="CA149"/>
  <c r="CA394" s="1"/>
  <c r="BT149"/>
  <c r="BT394" s="1"/>
  <c r="BN149"/>
  <c r="BN394" s="1"/>
  <c r="AV149"/>
  <c r="AI149"/>
  <c r="AI394" s="1"/>
  <c r="AU149"/>
  <c r="AJ149"/>
  <c r="AL149"/>
  <c r="AL394" s="1"/>
  <c r="CD149"/>
  <c r="CD394" s="1"/>
  <c r="CD570" s="1"/>
  <c r="CQ149"/>
  <c r="CQ394"/>
  <c r="CY149"/>
  <c r="CY394" s="1"/>
  <c r="AS151"/>
  <c r="BE151"/>
  <c r="BE396" s="1"/>
  <c r="BM151"/>
  <c r="BM396" s="1"/>
  <c r="BU151"/>
  <c r="BU396" s="1"/>
  <c r="CC151"/>
  <c r="CC396"/>
  <c r="CC570" s="1"/>
  <c r="CK151"/>
  <c r="CK396" s="1"/>
  <c r="CS151"/>
  <c r="CS396"/>
  <c r="V151"/>
  <c r="V396" s="1"/>
  <c r="AH151"/>
  <c r="BL151"/>
  <c r="BL396"/>
  <c r="CH151"/>
  <c r="CH396" s="1"/>
  <c r="AO151"/>
  <c r="AO396" s="1"/>
  <c r="BG151"/>
  <c r="BG396" s="1"/>
  <c r="CB151"/>
  <c r="CB396" s="1"/>
  <c r="AY151"/>
  <c r="CW151"/>
  <c r="CW396" s="1"/>
  <c r="AK151"/>
  <c r="BA151"/>
  <c r="BA396"/>
  <c r="BI151"/>
  <c r="BI396" s="1"/>
  <c r="BQ151"/>
  <c r="BQ396"/>
  <c r="BY151"/>
  <c r="BY396" s="1"/>
  <c r="CG151"/>
  <c r="CG396" s="1"/>
  <c r="CO151"/>
  <c r="CO396" s="1"/>
  <c r="AT151"/>
  <c r="AT396" s="1"/>
  <c r="CY151"/>
  <c r="CY396" s="1"/>
  <c r="AR151"/>
  <c r="AR396"/>
  <c r="BT151"/>
  <c r="BT396" s="1"/>
  <c r="CP151"/>
  <c r="CP396" s="1"/>
  <c r="AU151"/>
  <c r="BF151"/>
  <c r="BF396" s="1"/>
  <c r="BK151"/>
  <c r="BK396" s="1"/>
  <c r="BP151"/>
  <c r="BP396" s="1"/>
  <c r="BV151"/>
  <c r="BV396" s="1"/>
  <c r="CA151"/>
  <c r="CA396" s="1"/>
  <c r="CF151"/>
  <c r="CF396" s="1"/>
  <c r="CL151"/>
  <c r="CL396"/>
  <c r="CQ151"/>
  <c r="CQ396" s="1"/>
  <c r="CV151"/>
  <c r="CV396" s="1"/>
  <c r="X157"/>
  <c r="V157"/>
  <c r="W402"/>
  <c r="AW161"/>
  <c r="BK161"/>
  <c r="BK406" s="1"/>
  <c r="CR161"/>
  <c r="CR406" s="1"/>
  <c r="CL161"/>
  <c r="CL406" s="1"/>
  <c r="CE161"/>
  <c r="CE406"/>
  <c r="BX161"/>
  <c r="BX406" s="1"/>
  <c r="AS161"/>
  <c r="BE161"/>
  <c r="BE406"/>
  <c r="BM161"/>
  <c r="BM406" s="1"/>
  <c r="BU161"/>
  <c r="BU406"/>
  <c r="CC161"/>
  <c r="CC406" s="1"/>
  <c r="CK161"/>
  <c r="CK406"/>
  <c r="CS161"/>
  <c r="CS406" s="1"/>
  <c r="AO161"/>
  <c r="BS161"/>
  <c r="BS406" s="1"/>
  <c r="CP161"/>
  <c r="CP406"/>
  <c r="CI161"/>
  <c r="CI406"/>
  <c r="CI572" s="1"/>
  <c r="CA161"/>
  <c r="CA406"/>
  <c r="BT161"/>
  <c r="BT406" s="1"/>
  <c r="BC161"/>
  <c r="BC406" s="1"/>
  <c r="BC572" s="1"/>
  <c r="AP161"/>
  <c r="BG161"/>
  <c r="BG406" s="1"/>
  <c r="AZ161"/>
  <c r="AZ406" s="1"/>
  <c r="AL161"/>
  <c r="V161"/>
  <c r="U161" s="1"/>
  <c r="T161" s="1"/>
  <c r="S161" s="1"/>
  <c r="AK164"/>
  <c r="BA164"/>
  <c r="BA409" s="1"/>
  <c r="BI164"/>
  <c r="BI409"/>
  <c r="BQ164"/>
  <c r="BQ409" s="1"/>
  <c r="BY164"/>
  <c r="BY409" s="1"/>
  <c r="CG164"/>
  <c r="CG409"/>
  <c r="CO164"/>
  <c r="CO409" s="1"/>
  <c r="CW164"/>
  <c r="CW409" s="1"/>
  <c r="CV164"/>
  <c r="CV409"/>
  <c r="CV572" s="1"/>
  <c r="BW164"/>
  <c r="BW409" s="1"/>
  <c r="BB164"/>
  <c r="BB409"/>
  <c r="BB572"/>
  <c r="AI164"/>
  <c r="AI409" s="1"/>
  <c r="AY164"/>
  <c r="AR164"/>
  <c r="BL164"/>
  <c r="BL409" s="1"/>
  <c r="BL572" s="1"/>
  <c r="AW164"/>
  <c r="CQ164"/>
  <c r="CQ409" s="1"/>
  <c r="CQ572"/>
  <c r="CR164"/>
  <c r="CR409" s="1"/>
  <c r="CB164"/>
  <c r="CB409" s="1"/>
  <c r="CB572" s="1"/>
  <c r="BG164"/>
  <c r="BG409" s="1"/>
  <c r="AH164"/>
  <c r="AH409" s="1"/>
  <c r="AP164"/>
  <c r="AP409" s="1"/>
  <c r="CT164"/>
  <c r="CT409" s="1"/>
  <c r="BZ164"/>
  <c r="BZ409" s="1"/>
  <c r="BD164"/>
  <c r="BD409" s="1"/>
  <c r="AJ164"/>
  <c r="CU164"/>
  <c r="CU409" s="1"/>
  <c r="AM164"/>
  <c r="AM409" s="1"/>
  <c r="AS164"/>
  <c r="BE164"/>
  <c r="BE409" s="1"/>
  <c r="BM164"/>
  <c r="BM409" s="1"/>
  <c r="BU164"/>
  <c r="BU409"/>
  <c r="CC164"/>
  <c r="CC409" s="1"/>
  <c r="CK164"/>
  <c r="CK409" s="1"/>
  <c r="CS164"/>
  <c r="CS409" s="1"/>
  <c r="AN164"/>
  <c r="AN409" s="1"/>
  <c r="CE164"/>
  <c r="CE409" s="1"/>
  <c r="BJ164"/>
  <c r="BJ409" s="1"/>
  <c r="AV164"/>
  <c r="AV409" s="1"/>
  <c r="AQ164"/>
  <c r="AQ409" s="1"/>
  <c r="X164"/>
  <c r="Y164" s="1"/>
  <c r="Z164" s="1"/>
  <c r="AU164"/>
  <c r="BF164"/>
  <c r="BF409"/>
  <c r="BK164"/>
  <c r="BK409" s="1"/>
  <c r="BK572" s="1"/>
  <c r="BP164"/>
  <c r="BP409" s="1"/>
  <c r="BV164"/>
  <c r="BV409"/>
  <c r="CA164"/>
  <c r="CA409" s="1"/>
  <c r="CF164"/>
  <c r="CF409"/>
  <c r="CF572" s="1"/>
  <c r="CL164"/>
  <c r="CL409" s="1"/>
  <c r="AS171"/>
  <c r="BE171"/>
  <c r="BE416" s="1"/>
  <c r="BM171"/>
  <c r="BM416" s="1"/>
  <c r="BU171"/>
  <c r="BU416" s="1"/>
  <c r="CC171"/>
  <c r="CC416" s="1"/>
  <c r="CK171"/>
  <c r="CK416" s="1"/>
  <c r="CS171"/>
  <c r="CS416" s="1"/>
  <c r="CX171"/>
  <c r="CX416" s="1"/>
  <c r="CB171"/>
  <c r="CB416"/>
  <c r="BG171"/>
  <c r="BG416" s="1"/>
  <c r="AH171"/>
  <c r="AH416" s="1"/>
  <c r="AP171"/>
  <c r="CM171"/>
  <c r="CM416" s="1"/>
  <c r="BR171"/>
  <c r="BR416" s="1"/>
  <c r="AX171"/>
  <c r="AX416" s="1"/>
  <c r="AO171"/>
  <c r="AO416" s="1"/>
  <c r="AN171"/>
  <c r="CE171"/>
  <c r="CE416"/>
  <c r="BJ171"/>
  <c r="BJ416" s="1"/>
  <c r="AV171"/>
  <c r="AV416" s="1"/>
  <c r="AJ171"/>
  <c r="CP171"/>
  <c r="CP416" s="1"/>
  <c r="AK171"/>
  <c r="BA171"/>
  <c r="BA416"/>
  <c r="BI171"/>
  <c r="BI416" s="1"/>
  <c r="BQ171"/>
  <c r="BQ416" s="1"/>
  <c r="BY171"/>
  <c r="BY416" s="1"/>
  <c r="CG171"/>
  <c r="CG416" s="1"/>
  <c r="CO171"/>
  <c r="CO416" s="1"/>
  <c r="CW171"/>
  <c r="CW416" s="1"/>
  <c r="CY171"/>
  <c r="CY416" s="1"/>
  <c r="CJ171"/>
  <c r="CJ416" s="1"/>
  <c r="BO171"/>
  <c r="BO416" s="1"/>
  <c r="AT171"/>
  <c r="CU171"/>
  <c r="CU416" s="1"/>
  <c r="BZ171"/>
  <c r="BZ416"/>
  <c r="BD171"/>
  <c r="BD416" s="1"/>
  <c r="AZ171"/>
  <c r="AS173"/>
  <c r="BE173"/>
  <c r="BE418"/>
  <c r="BM173"/>
  <c r="BM418" s="1"/>
  <c r="BU173"/>
  <c r="BU418" s="1"/>
  <c r="CC173"/>
  <c r="CC418" s="1"/>
  <c r="CK173"/>
  <c r="CK418"/>
  <c r="CS173"/>
  <c r="CS418" s="1"/>
  <c r="CL173"/>
  <c r="CL418" s="1"/>
  <c r="AO173"/>
  <c r="AJ173"/>
  <c r="CV173"/>
  <c r="CV418" s="1"/>
  <c r="BP173"/>
  <c r="BP418" s="1"/>
  <c r="AK173"/>
  <c r="BA173"/>
  <c r="BA418" s="1"/>
  <c r="BI173"/>
  <c r="BI418" s="1"/>
  <c r="BQ173"/>
  <c r="BQ418" s="1"/>
  <c r="BY173"/>
  <c r="BY418" s="1"/>
  <c r="CG173"/>
  <c r="CG418" s="1"/>
  <c r="CO173"/>
  <c r="CO418" s="1"/>
  <c r="CW173"/>
  <c r="CW418" s="1"/>
  <c r="AT173"/>
  <c r="AT418" s="1"/>
  <c r="CU173"/>
  <c r="CU418"/>
  <c r="CP173"/>
  <c r="CP418" s="1"/>
  <c r="CJ173"/>
  <c r="CJ418"/>
  <c r="CE173"/>
  <c r="CE418" s="1"/>
  <c r="BZ173"/>
  <c r="BZ418"/>
  <c r="BT173"/>
  <c r="BT418" s="1"/>
  <c r="BO173"/>
  <c r="BO418" s="1"/>
  <c r="BJ173"/>
  <c r="BJ418" s="1"/>
  <c r="BD173"/>
  <c r="BD418" s="1"/>
  <c r="AX173"/>
  <c r="AV173"/>
  <c r="AV418" s="1"/>
  <c r="AH173"/>
  <c r="AG418"/>
  <c r="BK173"/>
  <c r="BK418"/>
  <c r="BK573" s="1"/>
  <c r="CF173"/>
  <c r="CF418" s="1"/>
  <c r="V173"/>
  <c r="U173" s="1"/>
  <c r="AW435"/>
  <c r="AR435"/>
  <c r="BT190"/>
  <c r="BT435" s="1"/>
  <c r="CP190"/>
  <c r="CP435" s="1"/>
  <c r="BE190"/>
  <c r="BE435" s="1"/>
  <c r="BM190"/>
  <c r="BM435" s="1"/>
  <c r="BU190"/>
  <c r="BU435" s="1"/>
  <c r="CC190"/>
  <c r="CC435" s="1"/>
  <c r="CK190"/>
  <c r="CK435" s="1"/>
  <c r="CS190"/>
  <c r="CS435" s="1"/>
  <c r="AO435"/>
  <c r="BL190"/>
  <c r="BL435" s="1"/>
  <c r="CH190"/>
  <c r="CH435" s="1"/>
  <c r="BR191"/>
  <c r="BR436" s="1"/>
  <c r="CH191"/>
  <c r="CH436" s="1"/>
  <c r="BI191"/>
  <c r="BI436" s="1"/>
  <c r="BY191"/>
  <c r="BY436" s="1"/>
  <c r="CO191"/>
  <c r="CO436" s="1"/>
  <c r="CR191"/>
  <c r="CR436" s="1"/>
  <c r="BG191"/>
  <c r="BG436" s="1"/>
  <c r="CX191"/>
  <c r="CX436" s="1"/>
  <c r="CM191"/>
  <c r="CM436" s="1"/>
  <c r="BL191"/>
  <c r="BL436" s="1"/>
  <c r="BC191"/>
  <c r="BC436" s="1"/>
  <c r="BH191"/>
  <c r="BH436" s="1"/>
  <c r="BN191"/>
  <c r="BN436" s="1"/>
  <c r="BS191"/>
  <c r="BS436"/>
  <c r="BX191"/>
  <c r="BX436" s="1"/>
  <c r="CD191"/>
  <c r="CD436" s="1"/>
  <c r="CI191"/>
  <c r="CI436"/>
  <c r="CN191"/>
  <c r="CN436" s="1"/>
  <c r="CT191"/>
  <c r="CT436" s="1"/>
  <c r="BL192"/>
  <c r="BL437" s="1"/>
  <c r="BM192"/>
  <c r="BM437" s="1"/>
  <c r="BM583" s="1"/>
  <c r="CC192"/>
  <c r="CC437" s="1"/>
  <c r="CS192"/>
  <c r="CS437" s="1"/>
  <c r="CY192"/>
  <c r="CY437" s="1"/>
  <c r="BH192"/>
  <c r="BH437" s="1"/>
  <c r="CP192"/>
  <c r="CP437" s="1"/>
  <c r="CF192"/>
  <c r="CF437" s="1"/>
  <c r="CV192"/>
  <c r="CV437" s="1"/>
  <c r="CM192"/>
  <c r="CM437" s="1"/>
  <c r="CE192"/>
  <c r="CE437" s="1"/>
  <c r="BV192"/>
  <c r="BV437" s="1"/>
  <c r="BO192"/>
  <c r="BO437" s="1"/>
  <c r="BF192"/>
  <c r="BF437" s="1"/>
  <c r="BF583" s="1"/>
  <c r="AG437"/>
  <c r="CQ192"/>
  <c r="CQ437" s="1"/>
  <c r="BA221"/>
  <c r="BA466"/>
  <c r="BA594" s="1"/>
  <c r="BQ221"/>
  <c r="BQ466" s="1"/>
  <c r="BQ594" s="1"/>
  <c r="CG221"/>
  <c r="CG466" s="1"/>
  <c r="CG594" s="1"/>
  <c r="CW221"/>
  <c r="CW466"/>
  <c r="CW594" s="1"/>
  <c r="AR221"/>
  <c r="AR466" s="1"/>
  <c r="AQ221"/>
  <c r="AQ466"/>
  <c r="BC221"/>
  <c r="BC466" s="1"/>
  <c r="CY221"/>
  <c r="CY466" s="1"/>
  <c r="CN221"/>
  <c r="CN466" s="1"/>
  <c r="CD221"/>
  <c r="CD466" s="1"/>
  <c r="BS221"/>
  <c r="BS466"/>
  <c r="BS594" s="1"/>
  <c r="BH221"/>
  <c r="BH466" s="1"/>
  <c r="BH594" s="1"/>
  <c r="CV221"/>
  <c r="CV466"/>
  <c r="CV594" s="1"/>
  <c r="CA221"/>
  <c r="CA466" s="1"/>
  <c r="BF221"/>
  <c r="BF466" s="1"/>
  <c r="BF594"/>
  <c r="CF221"/>
  <c r="CF466" s="1"/>
  <c r="CQ221"/>
  <c r="CQ466" s="1"/>
  <c r="CQ594" s="1"/>
  <c r="CK221"/>
  <c r="CK466"/>
  <c r="BU221"/>
  <c r="BU466" s="1"/>
  <c r="BE221"/>
  <c r="BE466"/>
  <c r="AS221"/>
  <c r="AS466" s="1"/>
  <c r="AX221"/>
  <c r="CX221"/>
  <c r="CX466" s="1"/>
  <c r="CX594" s="1"/>
  <c r="CR221"/>
  <c r="CR466" s="1"/>
  <c r="CM221"/>
  <c r="CM466"/>
  <c r="CM594"/>
  <c r="CH221"/>
  <c r="CH466" s="1"/>
  <c r="CH594" s="1"/>
  <c r="CB221"/>
  <c r="CB466"/>
  <c r="CB594" s="1"/>
  <c r="BW221"/>
  <c r="BW466" s="1"/>
  <c r="BW594" s="1"/>
  <c r="BR221"/>
  <c r="BR466" s="1"/>
  <c r="BR594" s="1"/>
  <c r="BL221"/>
  <c r="BL466" s="1"/>
  <c r="BL594" s="1"/>
  <c r="BG221"/>
  <c r="BG466" s="1"/>
  <c r="AV221"/>
  <c r="AV466" s="1"/>
  <c r="AH221"/>
  <c r="AL221"/>
  <c r="AL466" s="1"/>
  <c r="AJ221"/>
  <c r="AJ466" s="1"/>
  <c r="AZ221"/>
  <c r="AZ466" s="1"/>
  <c r="AO221"/>
  <c r="AO466" s="1"/>
  <c r="AK221"/>
  <c r="BI221"/>
  <c r="BI466" s="1"/>
  <c r="BI594" s="1"/>
  <c r="BY221"/>
  <c r="BY466" s="1"/>
  <c r="BY594" s="1"/>
  <c r="CO221"/>
  <c r="CO466"/>
  <c r="CO594" s="1"/>
  <c r="BV221"/>
  <c r="BV466" s="1"/>
  <c r="AI221"/>
  <c r="AM221"/>
  <c r="AU221"/>
  <c r="AU466"/>
  <c r="CT221"/>
  <c r="CT466" s="1"/>
  <c r="CI221"/>
  <c r="CI466" s="1"/>
  <c r="BX221"/>
  <c r="BX466" s="1"/>
  <c r="BN221"/>
  <c r="BN466"/>
  <c r="BN594" s="1"/>
  <c r="AT221"/>
  <c r="AT466" s="1"/>
  <c r="CL221"/>
  <c r="CL466" s="1"/>
  <c r="BP221"/>
  <c r="BP466" s="1"/>
  <c r="AP221"/>
  <c r="BK221"/>
  <c r="BK466" s="1"/>
  <c r="AY221"/>
  <c r="CS221"/>
  <c r="CS466" s="1"/>
  <c r="CC221"/>
  <c r="CC466" s="1"/>
  <c r="BM221"/>
  <c r="BM466" s="1"/>
  <c r="AW221"/>
  <c r="AW466" s="1"/>
  <c r="I229"/>
  <c r="J229" s="1"/>
  <c r="N229"/>
  <c r="N474" s="1"/>
  <c r="AO235"/>
  <c r="AO480" s="1"/>
  <c r="CL235"/>
  <c r="CL480" s="1"/>
  <c r="BP235"/>
  <c r="BP480" s="1"/>
  <c r="AK235"/>
  <c r="BA235"/>
  <c r="BA480" s="1"/>
  <c r="BI235"/>
  <c r="BI480" s="1"/>
  <c r="BQ235"/>
  <c r="BQ480" s="1"/>
  <c r="BQ596" s="1"/>
  <c r="BY235"/>
  <c r="BY480" s="1"/>
  <c r="CG235"/>
  <c r="CG480" s="1"/>
  <c r="CO235"/>
  <c r="CO480" s="1"/>
  <c r="CW235"/>
  <c r="CW480" s="1"/>
  <c r="CW596" s="1"/>
  <c r="AP235"/>
  <c r="CV235"/>
  <c r="CV480" s="1"/>
  <c r="AG480"/>
  <c r="AW235"/>
  <c r="AY235"/>
  <c r="AY480" s="1"/>
  <c r="AI235"/>
  <c r="AM235"/>
  <c r="AL235"/>
  <c r="BK235"/>
  <c r="BK480" s="1"/>
  <c r="BK596" s="1"/>
  <c r="CF235"/>
  <c r="CF480" s="1"/>
  <c r="X235"/>
  <c r="AW236"/>
  <c r="AW481" s="1"/>
  <c r="CA236"/>
  <c r="CA481" s="1"/>
  <c r="BV236"/>
  <c r="BV481" s="1"/>
  <c r="AS236"/>
  <c r="AS481" s="1"/>
  <c r="BE236"/>
  <c r="BE481"/>
  <c r="BM236"/>
  <c r="BM481" s="1"/>
  <c r="BM597" s="1"/>
  <c r="BU236"/>
  <c r="BU481"/>
  <c r="CC236"/>
  <c r="CC481" s="1"/>
  <c r="CK236"/>
  <c r="CK481"/>
  <c r="CS236"/>
  <c r="CS481" s="1"/>
  <c r="AH236"/>
  <c r="AH481"/>
  <c r="BN236"/>
  <c r="BN481" s="1"/>
  <c r="AO236"/>
  <c r="AQ236"/>
  <c r="AQ481" s="1"/>
  <c r="CN236"/>
  <c r="CN481" s="1"/>
  <c r="AT236"/>
  <c r="AT481" s="1"/>
  <c r="CX236"/>
  <c r="CX481" s="1"/>
  <c r="CJ236"/>
  <c r="CJ481" s="1"/>
  <c r="CD236"/>
  <c r="CD481"/>
  <c r="BS236"/>
  <c r="BS481" s="1"/>
  <c r="BJ236"/>
  <c r="BJ481"/>
  <c r="AN236"/>
  <c r="CL236"/>
  <c r="CL481"/>
  <c r="BT236"/>
  <c r="BT481" s="1"/>
  <c r="BG236"/>
  <c r="BG481"/>
  <c r="AV236"/>
  <c r="AV481" s="1"/>
  <c r="CP236"/>
  <c r="CP481"/>
  <c r="BK236"/>
  <c r="BK481" s="1"/>
  <c r="AZ236"/>
  <c r="AZ481"/>
  <c r="BR240"/>
  <c r="BR485" s="1"/>
  <c r="AI240"/>
  <c r="AI485"/>
  <c r="AU240"/>
  <c r="BG240"/>
  <c r="BG485"/>
  <c r="BO240"/>
  <c r="BO485" s="1"/>
  <c r="BW240"/>
  <c r="BW485"/>
  <c r="CE240"/>
  <c r="CE485" s="1"/>
  <c r="CM240"/>
  <c r="CM485"/>
  <c r="CU240"/>
  <c r="CU485" s="1"/>
  <c r="AW240"/>
  <c r="AW485"/>
  <c r="BJ240"/>
  <c r="BJ485" s="1"/>
  <c r="AS240"/>
  <c r="AS485"/>
  <c r="BE240"/>
  <c r="BE485" s="1"/>
  <c r="BE597" s="1"/>
  <c r="BM240"/>
  <c r="BM485"/>
  <c r="BU240"/>
  <c r="BU485" s="1"/>
  <c r="CC240"/>
  <c r="CC485"/>
  <c r="CK240"/>
  <c r="CK485" s="1"/>
  <c r="CS240"/>
  <c r="CS485"/>
  <c r="BZ240"/>
  <c r="BZ485" s="1"/>
  <c r="AQ240"/>
  <c r="AQ485"/>
  <c r="BC240"/>
  <c r="BC485" s="1"/>
  <c r="BK240"/>
  <c r="BK485"/>
  <c r="BS240"/>
  <c r="BS485" s="1"/>
  <c r="CA240"/>
  <c r="CA485"/>
  <c r="CI240"/>
  <c r="CI485" s="1"/>
  <c r="CQ240"/>
  <c r="CQ485"/>
  <c r="CY240"/>
  <c r="CY485" s="1"/>
  <c r="AO240"/>
  <c r="CP240"/>
  <c r="CP485" s="1"/>
  <c r="CV240"/>
  <c r="CV485" s="1"/>
  <c r="CN240"/>
  <c r="CN485" s="1"/>
  <c r="CF240"/>
  <c r="CF485" s="1"/>
  <c r="BX240"/>
  <c r="BX485" s="1"/>
  <c r="BP240"/>
  <c r="BP485" s="1"/>
  <c r="BH240"/>
  <c r="BH485" s="1"/>
  <c r="AZ240"/>
  <c r="AZ485" s="1"/>
  <c r="AV240"/>
  <c r="AV485" s="1"/>
  <c r="AX240"/>
  <c r="AX485" s="1"/>
  <c r="AI241"/>
  <c r="AI486" s="1"/>
  <c r="AY241"/>
  <c r="AY486" s="1"/>
  <c r="AO241"/>
  <c r="AO486" s="1"/>
  <c r="CL241"/>
  <c r="CL486" s="1"/>
  <c r="AU241"/>
  <c r="AU486"/>
  <c r="BG241"/>
  <c r="BG486" s="1"/>
  <c r="BO241"/>
  <c r="BO486" s="1"/>
  <c r="BW241"/>
  <c r="BW486" s="1"/>
  <c r="CE241"/>
  <c r="CE486" s="1"/>
  <c r="CM241"/>
  <c r="CM486" s="1"/>
  <c r="CU241"/>
  <c r="CU486" s="1"/>
  <c r="AK241"/>
  <c r="AK486" s="1"/>
  <c r="BA241"/>
  <c r="BA486"/>
  <c r="BI241"/>
  <c r="BI486" s="1"/>
  <c r="BQ241"/>
  <c r="BQ486" s="1"/>
  <c r="BY241"/>
  <c r="BY486" s="1"/>
  <c r="CG241"/>
  <c r="CG486" s="1"/>
  <c r="CO241"/>
  <c r="CO486" s="1"/>
  <c r="CW241"/>
  <c r="CW486" s="1"/>
  <c r="AQ241"/>
  <c r="AQ486" s="1"/>
  <c r="AW241"/>
  <c r="CR241"/>
  <c r="CR486" s="1"/>
  <c r="CJ241"/>
  <c r="CJ486" s="1"/>
  <c r="CB241"/>
  <c r="CB486"/>
  <c r="BT241"/>
  <c r="BT486" s="1"/>
  <c r="BL241"/>
  <c r="BL486" s="1"/>
  <c r="BD241"/>
  <c r="BD486"/>
  <c r="AJ241"/>
  <c r="CX241"/>
  <c r="CX486"/>
  <c r="CH241"/>
  <c r="CH486" s="1"/>
  <c r="BR241"/>
  <c r="BR486" s="1"/>
  <c r="BB241"/>
  <c r="BB486" s="1"/>
  <c r="AT241"/>
  <c r="AH274"/>
  <c r="BD274"/>
  <c r="BD519"/>
  <c r="BD609" s="1"/>
  <c r="BN274"/>
  <c r="BN519" s="1"/>
  <c r="BN609" s="1"/>
  <c r="BY274"/>
  <c r="BY519" s="1"/>
  <c r="CJ274"/>
  <c r="CJ519"/>
  <c r="CJ609" s="1"/>
  <c r="CU274"/>
  <c r="CU519" s="1"/>
  <c r="CM274"/>
  <c r="CM519" s="1"/>
  <c r="CE274"/>
  <c r="CE519" s="1"/>
  <c r="BW274"/>
  <c r="BW519" s="1"/>
  <c r="BO274"/>
  <c r="BO519" s="1"/>
  <c r="BG274"/>
  <c r="BG519" s="1"/>
  <c r="AY274"/>
  <c r="AR274"/>
  <c r="BH274"/>
  <c r="BH519" s="1"/>
  <c r="BR274"/>
  <c r="BR519" s="1"/>
  <c r="CC274"/>
  <c r="CC519" s="1"/>
  <c r="CC609" s="1"/>
  <c r="CN274"/>
  <c r="CN519" s="1"/>
  <c r="CX274"/>
  <c r="CX519"/>
  <c r="CG274"/>
  <c r="CG519" s="1"/>
  <c r="BL274"/>
  <c r="BL519" s="1"/>
  <c r="AV274"/>
  <c r="CP274"/>
  <c r="CP519" s="1"/>
  <c r="CP609" s="1"/>
  <c r="BU274"/>
  <c r="BU519" s="1"/>
  <c r="BU609" s="1"/>
  <c r="AZ274"/>
  <c r="CK274"/>
  <c r="CK519"/>
  <c r="BP274"/>
  <c r="BP519" s="1"/>
  <c r="AO274"/>
  <c r="AO519" s="1"/>
  <c r="CF274"/>
  <c r="CF519"/>
  <c r="BJ274"/>
  <c r="BJ519" s="1"/>
  <c r="AX274"/>
  <c r="AX519" s="1"/>
  <c r="AQ274"/>
  <c r="AQ519"/>
  <c r="AQ609" s="1"/>
  <c r="AL274"/>
  <c r="AL519" s="1"/>
  <c r="AT274"/>
  <c r="AS274"/>
  <c r="BI274"/>
  <c r="BI519" s="1"/>
  <c r="BT274"/>
  <c r="BT519" s="1"/>
  <c r="CD274"/>
  <c r="CD519" s="1"/>
  <c r="CO274"/>
  <c r="CO519" s="1"/>
  <c r="CO609" s="1"/>
  <c r="CY274"/>
  <c r="CY519" s="1"/>
  <c r="CQ274"/>
  <c r="CQ519" s="1"/>
  <c r="CI274"/>
  <c r="CI519" s="1"/>
  <c r="CA274"/>
  <c r="CA519"/>
  <c r="BS274"/>
  <c r="BS519" s="1"/>
  <c r="BK274"/>
  <c r="BK519" s="1"/>
  <c r="BC274"/>
  <c r="BC519" s="1"/>
  <c r="AI274"/>
  <c r="BB274"/>
  <c r="BB519" s="1"/>
  <c r="BM274"/>
  <c r="BM519"/>
  <c r="BX274"/>
  <c r="BX519" s="1"/>
  <c r="CH274"/>
  <c r="CH519"/>
  <c r="CS274"/>
  <c r="CS519" s="1"/>
  <c r="CS609" s="1"/>
  <c r="CV274"/>
  <c r="CV519" s="1"/>
  <c r="BZ274"/>
  <c r="BZ519" s="1"/>
  <c r="BZ609" s="1"/>
  <c r="BE274"/>
  <c r="BE519" s="1"/>
  <c r="CW274"/>
  <c r="CW519" s="1"/>
  <c r="CB274"/>
  <c r="CB519" s="1"/>
  <c r="BF274"/>
  <c r="BF519"/>
  <c r="CR274"/>
  <c r="CR519" s="1"/>
  <c r="BV274"/>
  <c r="BV519" s="1"/>
  <c r="BA274"/>
  <c r="BA519" s="1"/>
  <c r="CL274"/>
  <c r="CL519" s="1"/>
  <c r="CL609" s="1"/>
  <c r="BQ274"/>
  <c r="BQ519"/>
  <c r="X45" i="3"/>
  <c r="W290"/>
  <c r="AL57"/>
  <c r="AR57"/>
  <c r="AQ57"/>
  <c r="AQ302"/>
  <c r="AQ536" s="1"/>
  <c r="BT57"/>
  <c r="BT302"/>
  <c r="BT536"/>
  <c r="BT540"/>
  <c r="CV57"/>
  <c r="CV302"/>
  <c r="CV536"/>
  <c r="BA57"/>
  <c r="BA302"/>
  <c r="BA536"/>
  <c r="CE57"/>
  <c r="CE302"/>
  <c r="CE536"/>
  <c r="AY57"/>
  <c r="BI57"/>
  <c r="BI302"/>
  <c r="BI536"/>
  <c r="CT57"/>
  <c r="CT302"/>
  <c r="CT536"/>
  <c r="CD57"/>
  <c r="CD302"/>
  <c r="CD536"/>
  <c r="BJ57"/>
  <c r="BJ302"/>
  <c r="BJ536"/>
  <c r="AP57"/>
  <c r="AM57"/>
  <c r="AM302"/>
  <c r="BX57"/>
  <c r="BX302"/>
  <c r="BX536"/>
  <c r="CS57"/>
  <c r="CS302"/>
  <c r="CS536"/>
  <c r="AK57"/>
  <c r="CA57"/>
  <c r="CA302"/>
  <c r="CA536"/>
  <c r="CA540"/>
  <c r="AU57"/>
  <c r="AU302"/>
  <c r="BE57"/>
  <c r="BE302"/>
  <c r="CG57"/>
  <c r="CG302"/>
  <c r="CG536"/>
  <c r="BP57"/>
  <c r="BP302"/>
  <c r="BP536"/>
  <c r="CR57"/>
  <c r="CR302"/>
  <c r="CR536"/>
  <c r="AS57"/>
  <c r="BQ57"/>
  <c r="BQ302"/>
  <c r="BQ536"/>
  <c r="BZ64"/>
  <c r="BZ309"/>
  <c r="AT64"/>
  <c r="AO64"/>
  <c r="BI64"/>
  <c r="BI309"/>
  <c r="BW64"/>
  <c r="BW309"/>
  <c r="CK64"/>
  <c r="CK309"/>
  <c r="AJ64"/>
  <c r="CC64"/>
  <c r="CC309"/>
  <c r="CP64"/>
  <c r="CP309"/>
  <c r="BJ64"/>
  <c r="BJ309"/>
  <c r="BA64"/>
  <c r="BA309"/>
  <c r="BP64"/>
  <c r="BP309"/>
  <c r="CE64"/>
  <c r="CE309"/>
  <c r="CR64"/>
  <c r="CR309"/>
  <c r="AY64"/>
  <c r="AS64"/>
  <c r="BG64"/>
  <c r="BG309"/>
  <c r="BO64"/>
  <c r="BO309"/>
  <c r="BO537"/>
  <c r="BU64"/>
  <c r="BU309"/>
  <c r="CB64"/>
  <c r="CB309"/>
  <c r="CJ64"/>
  <c r="CJ309"/>
  <c r="CY84"/>
  <c r="CY329"/>
  <c r="BA84"/>
  <c r="BA329"/>
  <c r="CC84"/>
  <c r="CC329"/>
  <c r="BU90"/>
  <c r="BU335"/>
  <c r="CH90"/>
  <c r="CH335"/>
  <c r="BB90"/>
  <c r="BB335"/>
  <c r="BT90"/>
  <c r="BT335"/>
  <c r="CQ90"/>
  <c r="CQ335"/>
  <c r="AZ90"/>
  <c r="AZ335"/>
  <c r="CS90"/>
  <c r="CS335"/>
  <c r="CS547"/>
  <c r="CC90"/>
  <c r="CC335"/>
  <c r="CC547"/>
  <c r="AQ90"/>
  <c r="AQ335"/>
  <c r="BQ90"/>
  <c r="BQ335"/>
  <c r="BY115"/>
  <c r="BY360"/>
  <c r="CP115"/>
  <c r="CP360"/>
  <c r="CP558"/>
  <c r="BJ115"/>
  <c r="BJ360"/>
  <c r="BJ558"/>
  <c r="CF115"/>
  <c r="CF360"/>
  <c r="CF558"/>
  <c r="AO115"/>
  <c r="BL115"/>
  <c r="BL360"/>
  <c r="BL558"/>
  <c r="BX115"/>
  <c r="BX360"/>
  <c r="BX558"/>
  <c r="CO115"/>
  <c r="CO360"/>
  <c r="CO558"/>
  <c r="AL115"/>
  <c r="AY115"/>
  <c r="CY115"/>
  <c r="CY360"/>
  <c r="CY558"/>
  <c r="CC115"/>
  <c r="CC360"/>
  <c r="CC558"/>
  <c r="BH115"/>
  <c r="BH360"/>
  <c r="BH558"/>
  <c r="CE115"/>
  <c r="CE360"/>
  <c r="CE558"/>
  <c r="W364"/>
  <c r="X119"/>
  <c r="L119"/>
  <c r="K119"/>
  <c r="J119"/>
  <c r="I119"/>
  <c r="H119"/>
  <c r="CL142"/>
  <c r="CL387"/>
  <c r="CL563"/>
  <c r="BV142"/>
  <c r="BV387"/>
  <c r="BV563"/>
  <c r="BF142"/>
  <c r="BF387"/>
  <c r="BF563"/>
  <c r="AH142"/>
  <c r="BH142"/>
  <c r="BH387"/>
  <c r="BH563"/>
  <c r="CC142"/>
  <c r="CC387"/>
  <c r="CC563"/>
  <c r="CY142"/>
  <c r="CY387"/>
  <c r="CY563"/>
  <c r="BL142"/>
  <c r="BL387"/>
  <c r="BL563"/>
  <c r="CG142"/>
  <c r="CG387"/>
  <c r="CG563"/>
  <c r="AJ142"/>
  <c r="CX142"/>
  <c r="CX387"/>
  <c r="CX563"/>
  <c r="CH142"/>
  <c r="CH387"/>
  <c r="CH563"/>
  <c r="BR142"/>
  <c r="BR387"/>
  <c r="BR563"/>
  <c r="BB142"/>
  <c r="BB387"/>
  <c r="BB563"/>
  <c r="AL142"/>
  <c r="AR142"/>
  <c r="BM142"/>
  <c r="BM387"/>
  <c r="BM563"/>
  <c r="CI142"/>
  <c r="CI387"/>
  <c r="CI563"/>
  <c r="BQ142"/>
  <c r="BQ387"/>
  <c r="BQ563"/>
  <c r="CM142"/>
  <c r="CM387"/>
  <c r="CM563"/>
  <c r="BE142"/>
  <c r="BE387"/>
  <c r="BE563"/>
  <c r="AI142"/>
  <c r="BI142"/>
  <c r="BI387"/>
  <c r="BI563"/>
  <c r="CT142"/>
  <c r="CT387"/>
  <c r="CT563"/>
  <c r="CD142"/>
  <c r="CD387"/>
  <c r="CD563"/>
  <c r="BN142"/>
  <c r="BN387"/>
  <c r="BN563"/>
  <c r="AX142"/>
  <c r="AP142"/>
  <c r="AP387"/>
  <c r="AP563" s="1"/>
  <c r="AM142"/>
  <c r="AW142"/>
  <c r="BS142"/>
  <c r="BS387"/>
  <c r="BS563"/>
  <c r="CN142"/>
  <c r="CN387"/>
  <c r="CN563"/>
  <c r="AQ142"/>
  <c r="AQ387"/>
  <c r="AQ563" s="1"/>
  <c r="BA142"/>
  <c r="BA387"/>
  <c r="BA563"/>
  <c r="BW142"/>
  <c r="BW387"/>
  <c r="BW563"/>
  <c r="CR142"/>
  <c r="CR387"/>
  <c r="CR563"/>
  <c r="BT142"/>
  <c r="BT387"/>
  <c r="BT563"/>
  <c r="BT564"/>
  <c r="BP142"/>
  <c r="BP387"/>
  <c r="BP563"/>
  <c r="AU142"/>
  <c r="AY142"/>
  <c r="AY387"/>
  <c r="AY563" s="1"/>
  <c r="CJ142"/>
  <c r="CJ387"/>
  <c r="CJ563"/>
  <c r="AO142"/>
  <c r="AO387"/>
  <c r="AO563" s="1"/>
  <c r="BK142"/>
  <c r="BK387"/>
  <c r="BK563"/>
  <c r="AG401"/>
  <c r="AW156"/>
  <c r="AW401"/>
  <c r="AL156"/>
  <c r="AX156"/>
  <c r="BF156"/>
  <c r="BF401"/>
  <c r="BN156"/>
  <c r="BN401"/>
  <c r="BV156"/>
  <c r="BV401"/>
  <c r="CD156"/>
  <c r="CD401"/>
  <c r="CL156"/>
  <c r="CL401"/>
  <c r="CT156"/>
  <c r="CT401"/>
  <c r="BG156"/>
  <c r="BG401"/>
  <c r="BS156"/>
  <c r="BS401"/>
  <c r="BS570"/>
  <c r="CJ156"/>
  <c r="CJ401"/>
  <c r="CJ570"/>
  <c r="AY156"/>
  <c r="BP156"/>
  <c r="BP401"/>
  <c r="CE156"/>
  <c r="CE401"/>
  <c r="BK156"/>
  <c r="BK401"/>
  <c r="BK570"/>
  <c r="CB156"/>
  <c r="CB401"/>
  <c r="CB570"/>
  <c r="CN156"/>
  <c r="CN401"/>
  <c r="CN570"/>
  <c r="AK156"/>
  <c r="AK401"/>
  <c r="BE156"/>
  <c r="BE401"/>
  <c r="BM156"/>
  <c r="BM401"/>
  <c r="BM570"/>
  <c r="BU156"/>
  <c r="BU401"/>
  <c r="BU570"/>
  <c r="CC156"/>
  <c r="CC401"/>
  <c r="CC570"/>
  <c r="CK156"/>
  <c r="CK401"/>
  <c r="CK570"/>
  <c r="CS156"/>
  <c r="CS401"/>
  <c r="CS570"/>
  <c r="AH156"/>
  <c r="AZ156"/>
  <c r="AZ401"/>
  <c r="AM156"/>
  <c r="CF156"/>
  <c r="CF401"/>
  <c r="CF570"/>
  <c r="CF576"/>
  <c r="AS156"/>
  <c r="AS401"/>
  <c r="AT156"/>
  <c r="AT401"/>
  <c r="BB156"/>
  <c r="BB401"/>
  <c r="BB570"/>
  <c r="BJ156"/>
  <c r="BJ401"/>
  <c r="BJ570"/>
  <c r="BR156"/>
  <c r="BR401"/>
  <c r="BR570"/>
  <c r="BZ156"/>
  <c r="BZ401"/>
  <c r="BZ570"/>
  <c r="CH156"/>
  <c r="CH401"/>
  <c r="CH570"/>
  <c r="CP156"/>
  <c r="CP401"/>
  <c r="CP570"/>
  <c r="CX156"/>
  <c r="CX401"/>
  <c r="CX570"/>
  <c r="BL156"/>
  <c r="BL401"/>
  <c r="BL570"/>
  <c r="BL576"/>
  <c r="CA156"/>
  <c r="CA401"/>
  <c r="CA570"/>
  <c r="CA576"/>
  <c r="CV156"/>
  <c r="CV401"/>
  <c r="BD156"/>
  <c r="BD401"/>
  <c r="BD570"/>
  <c r="BX156"/>
  <c r="BX401"/>
  <c r="BX570"/>
  <c r="CQ156"/>
  <c r="CQ401"/>
  <c r="CQ570"/>
  <c r="AV156"/>
  <c r="BW156"/>
  <c r="BW401"/>
  <c r="CI156"/>
  <c r="CI401"/>
  <c r="CI570"/>
  <c r="CU156"/>
  <c r="CU401"/>
  <c r="CU570"/>
  <c r="CU576"/>
  <c r="W416"/>
  <c r="V171"/>
  <c r="N207"/>
  <c r="W452"/>
  <c r="X207"/>
  <c r="W499"/>
  <c r="V254"/>
  <c r="AW266"/>
  <c r="BM266"/>
  <c r="BM511"/>
  <c r="BM608"/>
  <c r="CC266"/>
  <c r="CC511"/>
  <c r="CC608"/>
  <c r="CS266"/>
  <c r="CS511"/>
  <c r="CS608"/>
  <c r="AH266"/>
  <c r="AH511"/>
  <c r="CX266"/>
  <c r="CX511"/>
  <c r="CX608"/>
  <c r="AM266"/>
  <c r="BG266"/>
  <c r="BG511"/>
  <c r="CJ266"/>
  <c r="CJ511"/>
  <c r="CJ608"/>
  <c r="AK266"/>
  <c r="BB266"/>
  <c r="BB511"/>
  <c r="BB608"/>
  <c r="BR266"/>
  <c r="BR511"/>
  <c r="BR608"/>
  <c r="BR612"/>
  <c r="CH266"/>
  <c r="CH511"/>
  <c r="CH608"/>
  <c r="BH266"/>
  <c r="BH511"/>
  <c r="BH608"/>
  <c r="BH612"/>
  <c r="CB266"/>
  <c r="CB511"/>
  <c r="CB608"/>
  <c r="CR266"/>
  <c r="CR511"/>
  <c r="CR608"/>
  <c r="AJ266"/>
  <c r="BD266"/>
  <c r="BD511"/>
  <c r="BD608"/>
  <c r="BX266"/>
  <c r="BX511"/>
  <c r="BX608"/>
  <c r="CN266"/>
  <c r="CN511"/>
  <c r="CN608"/>
  <c r="AI266"/>
  <c r="AI511"/>
  <c r="BE266"/>
  <c r="BE511"/>
  <c r="BE608"/>
  <c r="BU266"/>
  <c r="BU511"/>
  <c r="BU608"/>
  <c r="CK266"/>
  <c r="CK511"/>
  <c r="CK608"/>
  <c r="CP266"/>
  <c r="CP511"/>
  <c r="CP608"/>
  <c r="AV266"/>
  <c r="BP266"/>
  <c r="BP511"/>
  <c r="BP608"/>
  <c r="CQ266"/>
  <c r="CQ511"/>
  <c r="CQ608"/>
  <c r="CQ612"/>
  <c r="X266"/>
  <c r="AS277"/>
  <c r="AS522"/>
  <c r="BE277"/>
  <c r="BE522"/>
  <c r="BM277"/>
  <c r="BM522"/>
  <c r="BU277"/>
  <c r="BU522"/>
  <c r="CC277"/>
  <c r="CC522"/>
  <c r="CK277"/>
  <c r="CK522"/>
  <c r="CS277"/>
  <c r="CS522"/>
  <c r="AM277"/>
  <c r="AM522"/>
  <c r="AY277"/>
  <c r="AY522"/>
  <c r="AH277"/>
  <c r="AH522"/>
  <c r="AN277"/>
  <c r="AN522"/>
  <c r="AO277"/>
  <c r="AI277"/>
  <c r="AI522"/>
  <c r="AU277"/>
  <c r="AU522"/>
  <c r="BG277"/>
  <c r="BG522"/>
  <c r="BG609"/>
  <c r="BO277"/>
  <c r="BO522"/>
  <c r="BO609"/>
  <c r="BW277"/>
  <c r="BW522"/>
  <c r="BW609"/>
  <c r="CE277"/>
  <c r="CE522"/>
  <c r="CE609"/>
  <c r="CM277"/>
  <c r="CM522"/>
  <c r="CM609"/>
  <c r="CU277"/>
  <c r="CU522"/>
  <c r="CU609"/>
  <c r="AT277"/>
  <c r="BB277"/>
  <c r="BB522"/>
  <c r="BJ277"/>
  <c r="BJ522"/>
  <c r="BR277"/>
  <c r="BR522"/>
  <c r="BZ277"/>
  <c r="BZ522"/>
  <c r="CH277"/>
  <c r="CH522"/>
  <c r="CP277"/>
  <c r="CP522"/>
  <c r="CX277"/>
  <c r="CX522"/>
  <c r="CR277"/>
  <c r="CR522"/>
  <c r="CR609"/>
  <c r="CR612"/>
  <c r="BD277"/>
  <c r="BD522"/>
  <c r="AK277"/>
  <c r="BA277"/>
  <c r="BA522"/>
  <c r="BI277"/>
  <c r="BI522"/>
  <c r="BQ277"/>
  <c r="BQ522"/>
  <c r="BY277"/>
  <c r="BY522"/>
  <c r="CG277"/>
  <c r="CG522"/>
  <c r="CO277"/>
  <c r="CO522"/>
  <c r="CW277"/>
  <c r="CW522"/>
  <c r="AP277"/>
  <c r="AP522"/>
  <c r="CB277"/>
  <c r="CB522"/>
  <c r="CB609"/>
  <c r="T29" i="1"/>
  <c r="K29"/>
  <c r="O29"/>
  <c r="P29"/>
  <c r="N35" i="10"/>
  <c r="N387" s="1"/>
  <c r="N527" s="1"/>
  <c r="W432" i="1"/>
  <c r="W467"/>
  <c r="W362"/>
  <c r="W558" s="1"/>
  <c r="W292"/>
  <c r="W502"/>
  <c r="W331"/>
  <c r="W296"/>
  <c r="W401"/>
  <c r="W366"/>
  <c r="M14"/>
  <c r="W510"/>
  <c r="Y18"/>
  <c r="W335"/>
  <c r="W405"/>
  <c r="W370"/>
  <c r="W304"/>
  <c r="W374"/>
  <c r="W343"/>
  <c r="W413"/>
  <c r="W518"/>
  <c r="W382"/>
  <c r="W452"/>
  <c r="W312"/>
  <c r="AW81" i="9"/>
  <c r="CH81"/>
  <c r="CH326"/>
  <c r="CH546"/>
  <c r="CW85"/>
  <c r="CW330"/>
  <c r="CW546"/>
  <c r="CW552"/>
  <c r="BN85"/>
  <c r="BN330"/>
  <c r="BN546"/>
  <c r="BN552"/>
  <c r="AY85"/>
  <c r="BT85"/>
  <c r="BT330"/>
  <c r="BT546"/>
  <c r="BF85"/>
  <c r="BF330"/>
  <c r="BF546"/>
  <c r="AS85"/>
  <c r="BK90"/>
  <c r="BK335"/>
  <c r="BK547"/>
  <c r="AN90"/>
  <c r="AN335"/>
  <c r="CW119"/>
  <c r="CW364"/>
  <c r="CQ119"/>
  <c r="CQ364"/>
  <c r="CA119"/>
  <c r="CA364"/>
  <c r="BW119"/>
  <c r="BW364"/>
  <c r="BF119"/>
  <c r="BF364"/>
  <c r="BA119"/>
  <c r="BA364"/>
  <c r="AK119"/>
  <c r="AK364"/>
  <c r="AQ119"/>
  <c r="AQ364"/>
  <c r="CY119"/>
  <c r="CY364"/>
  <c r="CS119"/>
  <c r="CS364"/>
  <c r="CO119"/>
  <c r="CO364"/>
  <c r="BY119"/>
  <c r="BY364"/>
  <c r="BS119"/>
  <c r="BS364"/>
  <c r="BS558"/>
  <c r="BS564"/>
  <c r="BC119"/>
  <c r="BC364"/>
  <c r="BC558"/>
  <c r="BC564"/>
  <c r="AY119"/>
  <c r="CD119"/>
  <c r="CD364"/>
  <c r="CC164"/>
  <c r="CC409"/>
  <c r="CC572"/>
  <c r="CC576"/>
  <c r="BA164"/>
  <c r="BA409"/>
  <c r="BA572"/>
  <c r="AN164"/>
  <c r="AN409"/>
  <c r="CK170"/>
  <c r="CK415"/>
  <c r="CK573"/>
  <c r="BR170"/>
  <c r="BR415"/>
  <c r="BR573"/>
  <c r="X170"/>
  <c r="AH170"/>
  <c r="BW175"/>
  <c r="BW420"/>
  <c r="BW574"/>
  <c r="CN175"/>
  <c r="CN420"/>
  <c r="CN574"/>
  <c r="AR209"/>
  <c r="AR454"/>
  <c r="AR586" s="1"/>
  <c r="X209"/>
  <c r="CW210"/>
  <c r="CW455"/>
  <c r="CW586"/>
  <c r="CN210"/>
  <c r="CN455"/>
  <c r="CN586"/>
  <c r="BW210"/>
  <c r="BW455"/>
  <c r="BW586"/>
  <c r="CS210"/>
  <c r="CS455"/>
  <c r="CS586"/>
  <c r="BS268"/>
  <c r="BS513"/>
  <c r="BS608"/>
  <c r="BC268"/>
  <c r="BC513"/>
  <c r="BC608"/>
  <c r="AP268"/>
  <c r="X270"/>
  <c r="V270"/>
  <c r="AA153" i="10"/>
  <c r="Z184"/>
  <c r="N48"/>
  <c r="O48"/>
  <c r="P48" s="1"/>
  <c r="I48"/>
  <c r="J48" s="1"/>
  <c r="K48" s="1"/>
  <c r="L48" s="1"/>
  <c r="Z55"/>
  <c r="AA55" s="1"/>
  <c r="AB55" s="1"/>
  <c r="N123"/>
  <c r="L123"/>
  <c r="K123" s="1"/>
  <c r="BN137"/>
  <c r="BN382"/>
  <c r="AZ137"/>
  <c r="BD137"/>
  <c r="BD382" s="1"/>
  <c r="CI137"/>
  <c r="CI382" s="1"/>
  <c r="CW137"/>
  <c r="CW382" s="1"/>
  <c r="BL137"/>
  <c r="BL382" s="1"/>
  <c r="X137"/>
  <c r="Y137" s="1"/>
  <c r="AO137"/>
  <c r="BA137"/>
  <c r="BA382"/>
  <c r="BU137"/>
  <c r="BU382"/>
  <c r="BU525" s="1"/>
  <c r="CG137"/>
  <c r="CG382" s="1"/>
  <c r="CJ137"/>
  <c r="CJ382" s="1"/>
  <c r="AG382"/>
  <c r="AW137"/>
  <c r="BI137"/>
  <c r="BI382" s="1"/>
  <c r="BI525"/>
  <c r="CC137"/>
  <c r="CC382"/>
  <c r="CC525" s="1"/>
  <c r="CO137"/>
  <c r="CO382" s="1"/>
  <c r="CO525"/>
  <c r="AK137"/>
  <c r="BE137"/>
  <c r="BE382" s="1"/>
  <c r="BE525" s="1"/>
  <c r="BQ137"/>
  <c r="BQ382"/>
  <c r="BQ525" s="1"/>
  <c r="CK137"/>
  <c r="CK382" s="1"/>
  <c r="CK525" s="1"/>
  <c r="CY224"/>
  <c r="CY433"/>
  <c r="CV224"/>
  <c r="CV433"/>
  <c r="CN224"/>
  <c r="CN433"/>
  <c r="CL224"/>
  <c r="CL433"/>
  <c r="CI224"/>
  <c r="CI433"/>
  <c r="CA224"/>
  <c r="CA433"/>
  <c r="BS224"/>
  <c r="BS433"/>
  <c r="BP224"/>
  <c r="BP433"/>
  <c r="BH224"/>
  <c r="BH433"/>
  <c r="BD224"/>
  <c r="BD433"/>
  <c r="AU224"/>
  <c r="AM224"/>
  <c r="CX224"/>
  <c r="CX433"/>
  <c r="CB224"/>
  <c r="CB433"/>
  <c r="BF224"/>
  <c r="BF433"/>
  <c r="AV224"/>
  <c r="AL224"/>
  <c r="X224"/>
  <c r="CT224"/>
  <c r="CT433" s="1"/>
  <c r="BZ224"/>
  <c r="BZ433" s="1"/>
  <c r="AY224"/>
  <c r="AP224"/>
  <c r="CM224"/>
  <c r="CM433" s="1"/>
  <c r="BR224"/>
  <c r="BR433" s="1"/>
  <c r="AQ224"/>
  <c r="AQ433" s="1"/>
  <c r="CF224"/>
  <c r="CF433" s="1"/>
  <c r="AW224"/>
  <c r="BE224"/>
  <c r="BE433"/>
  <c r="BM224"/>
  <c r="BM433"/>
  <c r="AR224"/>
  <c r="AS224"/>
  <c r="BA224"/>
  <c r="BA433"/>
  <c r="BU224"/>
  <c r="BU433"/>
  <c r="CO224"/>
  <c r="CO433"/>
  <c r="CJ224"/>
  <c r="CJ433"/>
  <c r="AO224"/>
  <c r="BI224"/>
  <c r="BI433" s="1"/>
  <c r="CC224"/>
  <c r="CC433" s="1"/>
  <c r="CW224"/>
  <c r="CW433" s="1"/>
  <c r="BO224"/>
  <c r="BO433" s="1"/>
  <c r="BQ224"/>
  <c r="BQ433" s="1"/>
  <c r="BY224"/>
  <c r="BY433" s="1"/>
  <c r="CK224"/>
  <c r="CK433" s="1"/>
  <c r="M430" i="3"/>
  <c r="Y306"/>
  <c r="O8"/>
  <c r="O500" s="1"/>
  <c r="H8"/>
  <c r="P8"/>
  <c r="AH306" i="9"/>
  <c r="Z269"/>
  <c r="N361" i="3"/>
  <c r="S9"/>
  <c r="O9"/>
  <c r="O291" s="1"/>
  <c r="R9"/>
  <c r="CQ571"/>
  <c r="BI558"/>
  <c r="BQ538"/>
  <c r="BD559" i="1"/>
  <c r="CG586" i="3"/>
  <c r="BX550" i="1"/>
  <c r="CG571"/>
  <c r="BW598"/>
  <c r="CW607" i="3"/>
  <c r="CO607"/>
  <c r="BQ607"/>
  <c r="BA607"/>
  <c r="CS606"/>
  <c r="CL536"/>
  <c r="N102"/>
  <c r="X204"/>
  <c r="X137" i="9"/>
  <c r="I212"/>
  <c r="BE549" i="10"/>
  <c r="BY546"/>
  <c r="BY552" s="1"/>
  <c r="BI546"/>
  <c r="CS546"/>
  <c r="CS552" s="1"/>
  <c r="CK546"/>
  <c r="CK552" s="1"/>
  <c r="BU546"/>
  <c r="BU552" s="1"/>
  <c r="BM546"/>
  <c r="BM536"/>
  <c r="BE502"/>
  <c r="BW534"/>
  <c r="BU522"/>
  <c r="BR514"/>
  <c r="I52"/>
  <c r="J52"/>
  <c r="K52" s="1"/>
  <c r="N52"/>
  <c r="O52" s="1"/>
  <c r="P52" s="1"/>
  <c r="Q52" s="1"/>
  <c r="AR67"/>
  <c r="AJ67"/>
  <c r="AO67"/>
  <c r="AW67"/>
  <c r="AW312" s="1"/>
  <c r="BE67"/>
  <c r="BE312"/>
  <c r="BM67"/>
  <c r="BM312" s="1"/>
  <c r="BU67"/>
  <c r="BU312" s="1"/>
  <c r="CC67"/>
  <c r="CC312" s="1"/>
  <c r="CK67"/>
  <c r="CK312"/>
  <c r="CS67"/>
  <c r="CS312" s="1"/>
  <c r="CY67"/>
  <c r="CY312" s="1"/>
  <c r="CM67"/>
  <c r="CM312" s="1"/>
  <c r="CF67"/>
  <c r="CF312" s="1"/>
  <c r="CB67"/>
  <c r="CB312" s="1"/>
  <c r="BW67"/>
  <c r="BW312" s="1"/>
  <c r="BG67"/>
  <c r="BG312" s="1"/>
  <c r="BC67"/>
  <c r="BC312" s="1"/>
  <c r="AU67"/>
  <c r="AH67"/>
  <c r="AP67"/>
  <c r="AX67"/>
  <c r="BF67"/>
  <c r="BF312" s="1"/>
  <c r="BN67"/>
  <c r="BN312" s="1"/>
  <c r="BV67"/>
  <c r="BV312" s="1"/>
  <c r="CD67"/>
  <c r="CD312" s="1"/>
  <c r="CL67"/>
  <c r="CL312" s="1"/>
  <c r="CT67"/>
  <c r="CT312" s="1"/>
  <c r="AV67"/>
  <c r="AV312" s="1"/>
  <c r="AQ67"/>
  <c r="AQ312" s="1"/>
  <c r="AK67"/>
  <c r="AS67"/>
  <c r="BA67"/>
  <c r="BA312" s="1"/>
  <c r="BI67"/>
  <c r="BI312" s="1"/>
  <c r="BQ67"/>
  <c r="BQ312" s="1"/>
  <c r="BY67"/>
  <c r="BY312"/>
  <c r="CG67"/>
  <c r="CG312"/>
  <c r="CO67"/>
  <c r="CO312" s="1"/>
  <c r="AH80"/>
  <c r="AW80"/>
  <c r="BE80"/>
  <c r="BE325"/>
  <c r="BM80"/>
  <c r="BM325" s="1"/>
  <c r="BU80"/>
  <c r="BU325"/>
  <c r="CN80"/>
  <c r="CN325" s="1"/>
  <c r="AP80"/>
  <c r="AP325" s="1"/>
  <c r="AX80"/>
  <c r="BF80"/>
  <c r="BF325"/>
  <c r="BN80"/>
  <c r="BN325"/>
  <c r="BV80"/>
  <c r="BV325"/>
  <c r="CD80"/>
  <c r="CD325"/>
  <c r="CL80"/>
  <c r="CL325"/>
  <c r="CT80"/>
  <c r="CT325"/>
  <c r="AG325"/>
  <c r="BA80"/>
  <c r="BA325" s="1"/>
  <c r="BA510"/>
  <c r="BI80"/>
  <c r="BI325"/>
  <c r="BQ80"/>
  <c r="BQ325" s="1"/>
  <c r="CY85"/>
  <c r="CY330"/>
  <c r="CU85"/>
  <c r="CU330"/>
  <c r="CN85"/>
  <c r="CN330"/>
  <c r="CJ85"/>
  <c r="CJ330"/>
  <c r="CF85"/>
  <c r="CF330"/>
  <c r="BX85"/>
  <c r="BX330" s="1"/>
  <c r="BT85"/>
  <c r="BT330" s="1"/>
  <c r="BO85"/>
  <c r="BO330" s="1"/>
  <c r="BK85"/>
  <c r="BK330" s="1"/>
  <c r="BD85"/>
  <c r="BD330" s="1"/>
  <c r="AV85"/>
  <c r="AI85"/>
  <c r="AT85"/>
  <c r="BB85"/>
  <c r="BB330"/>
  <c r="BJ85"/>
  <c r="BJ330"/>
  <c r="BR85"/>
  <c r="BR330"/>
  <c r="BZ85"/>
  <c r="BZ330"/>
  <c r="CH85"/>
  <c r="CH330"/>
  <c r="CP85"/>
  <c r="CP330"/>
  <c r="CX85"/>
  <c r="CX330"/>
  <c r="AY85"/>
  <c r="AQ85"/>
  <c r="AQ330" s="1"/>
  <c r="AJ85"/>
  <c r="AH85"/>
  <c r="AP85"/>
  <c r="CV85"/>
  <c r="CV330"/>
  <c r="CR85"/>
  <c r="CR330"/>
  <c r="CM85"/>
  <c r="CM330"/>
  <c r="CI85"/>
  <c r="CI330"/>
  <c r="CA85"/>
  <c r="CA330"/>
  <c r="BW85"/>
  <c r="BW330"/>
  <c r="BP85"/>
  <c r="BP330"/>
  <c r="BL85"/>
  <c r="BL330" s="1"/>
  <c r="BH85"/>
  <c r="BH330" s="1"/>
  <c r="AZ85"/>
  <c r="AR85"/>
  <c r="AM85"/>
  <c r="AG330"/>
  <c r="AX85"/>
  <c r="BF85"/>
  <c r="BF330"/>
  <c r="BN85"/>
  <c r="BN330"/>
  <c r="BV85"/>
  <c r="BV330"/>
  <c r="CD85"/>
  <c r="CD330"/>
  <c r="CL85"/>
  <c r="CL330"/>
  <c r="CT85"/>
  <c r="CT330"/>
  <c r="N86"/>
  <c r="L86"/>
  <c r="K86" s="1"/>
  <c r="J86" s="1"/>
  <c r="I86" s="1"/>
  <c r="H86" s="1"/>
  <c r="W334"/>
  <c r="AX98"/>
  <c r="BF98"/>
  <c r="BF343"/>
  <c r="BN98"/>
  <c r="BN343"/>
  <c r="BV98"/>
  <c r="BV343"/>
  <c r="CD98"/>
  <c r="CD343"/>
  <c r="CL98"/>
  <c r="CL343"/>
  <c r="CT98"/>
  <c r="CT343"/>
  <c r="BI98"/>
  <c r="BI343"/>
  <c r="BQ98"/>
  <c r="BQ343"/>
  <c r="BQ513" s="1"/>
  <c r="BY98"/>
  <c r="BY343"/>
  <c r="CG98"/>
  <c r="CG343"/>
  <c r="CO98"/>
  <c r="CO343"/>
  <c r="CV98"/>
  <c r="CV343"/>
  <c r="BP98"/>
  <c r="BP343"/>
  <c r="AL98"/>
  <c r="CW98"/>
  <c r="CW343" s="1"/>
  <c r="AT98"/>
  <c r="BB98"/>
  <c r="BB343"/>
  <c r="BJ98"/>
  <c r="BJ343"/>
  <c r="BR98"/>
  <c r="BR343"/>
  <c r="BZ98"/>
  <c r="BZ343"/>
  <c r="CH98"/>
  <c r="CH343"/>
  <c r="CP98"/>
  <c r="CP343"/>
  <c r="CX98"/>
  <c r="CX343"/>
  <c r="BE98"/>
  <c r="BE343"/>
  <c r="BM98"/>
  <c r="BM343"/>
  <c r="BU98"/>
  <c r="BU343"/>
  <c r="CC98"/>
  <c r="CC343"/>
  <c r="CK98"/>
  <c r="CK343"/>
  <c r="CS98"/>
  <c r="CS343"/>
  <c r="Y101"/>
  <c r="Y105"/>
  <c r="N118"/>
  <c r="O118"/>
  <c r="P118" s="1"/>
  <c r="Q118"/>
  <c r="R118" s="1"/>
  <c r="S118" s="1"/>
  <c r="T118" s="1"/>
  <c r="U118" s="1"/>
  <c r="V118" s="1"/>
  <c r="L118"/>
  <c r="K118" s="1"/>
  <c r="J118"/>
  <c r="I118" s="1"/>
  <c r="H118" s="1"/>
  <c r="X118"/>
  <c r="X121"/>
  <c r="W366"/>
  <c r="CX126"/>
  <c r="CX371" s="1"/>
  <c r="CU126"/>
  <c r="CU371" s="1"/>
  <c r="AY126"/>
  <c r="AR126"/>
  <c r="AN126"/>
  <c r="AN371" s="1"/>
  <c r="AI126"/>
  <c r="AG371"/>
  <c r="CV126"/>
  <c r="CV371" s="1"/>
  <c r="CR126"/>
  <c r="CR371" s="1"/>
  <c r="CN126"/>
  <c r="CN371" s="1"/>
  <c r="CN524" s="1"/>
  <c r="CF126"/>
  <c r="CF371" s="1"/>
  <c r="CA126"/>
  <c r="CA371" s="1"/>
  <c r="CA524" s="1"/>
  <c r="BS126"/>
  <c r="BS371" s="1"/>
  <c r="BO126"/>
  <c r="BO371" s="1"/>
  <c r="BG126"/>
  <c r="BG371" s="1"/>
  <c r="BB126"/>
  <c r="BB371" s="1"/>
  <c r="BB524" s="1"/>
  <c r="AV126"/>
  <c r="AP126"/>
  <c r="AH126"/>
  <c r="CP126"/>
  <c r="CP371"/>
  <c r="CJ126"/>
  <c r="CJ371"/>
  <c r="CB126"/>
  <c r="CB371" s="1"/>
  <c r="BX126"/>
  <c r="BX371" s="1"/>
  <c r="BP126"/>
  <c r="BP371" s="1"/>
  <c r="BK126"/>
  <c r="BK371" s="1"/>
  <c r="BK524"/>
  <c r="BC126"/>
  <c r="BC371"/>
  <c r="AX126"/>
  <c r="AJ126"/>
  <c r="CM126"/>
  <c r="CM371"/>
  <c r="CM524" s="1"/>
  <c r="CM528" s="1"/>
  <c r="CH126"/>
  <c r="CH371"/>
  <c r="CH524" s="1"/>
  <c r="BZ126"/>
  <c r="BZ371"/>
  <c r="BT126"/>
  <c r="BT371"/>
  <c r="BT524" s="1"/>
  <c r="BL126"/>
  <c r="BL371" s="1"/>
  <c r="BH126"/>
  <c r="BH371" s="1"/>
  <c r="BH524" s="1"/>
  <c r="AZ126"/>
  <c r="AQ126"/>
  <c r="AQ371"/>
  <c r="AL126"/>
  <c r="CT126"/>
  <c r="CT371" s="1"/>
  <c r="AK126"/>
  <c r="AS126"/>
  <c r="BA126"/>
  <c r="BA371" s="1"/>
  <c r="BA524" s="1"/>
  <c r="BI126"/>
  <c r="BI371"/>
  <c r="BQ126"/>
  <c r="BQ371"/>
  <c r="BY126"/>
  <c r="BY371"/>
  <c r="CG126"/>
  <c r="CG371"/>
  <c r="CO126"/>
  <c r="CO371" s="1"/>
  <c r="CW126"/>
  <c r="CW371" s="1"/>
  <c r="AR127"/>
  <c r="CN127"/>
  <c r="CN372"/>
  <c r="AZ127"/>
  <c r="CP127"/>
  <c r="CP372" s="1"/>
  <c r="CP524" s="1"/>
  <c r="BV127"/>
  <c r="BV372" s="1"/>
  <c r="BV524"/>
  <c r="AG372"/>
  <c r="X127"/>
  <c r="CB127"/>
  <c r="CB372"/>
  <c r="BG127"/>
  <c r="BG372"/>
  <c r="AO127"/>
  <c r="CC127"/>
  <c r="CC372" s="1"/>
  <c r="CC524" s="1"/>
  <c r="CK127"/>
  <c r="CK372"/>
  <c r="CK524" s="1"/>
  <c r="CS127"/>
  <c r="CS372" s="1"/>
  <c r="CS524" s="1"/>
  <c r="N129"/>
  <c r="N374" s="1"/>
  <c r="N130"/>
  <c r="L130"/>
  <c r="K130" s="1"/>
  <c r="X134"/>
  <c r="W379"/>
  <c r="N192"/>
  <c r="I192"/>
  <c r="J192" s="1"/>
  <c r="CV193"/>
  <c r="CR193"/>
  <c r="CP193"/>
  <c r="CM193"/>
  <c r="CI193"/>
  <c r="CE193"/>
  <c r="CA193"/>
  <c r="BX193"/>
  <c r="BT193"/>
  <c r="BR193"/>
  <c r="BL193"/>
  <c r="BJ193"/>
  <c r="BG193"/>
  <c r="BC193"/>
  <c r="AZ193"/>
  <c r="AR193"/>
  <c r="AM193"/>
  <c r="AH193"/>
  <c r="CX193"/>
  <c r="CJ193"/>
  <c r="CJ547"/>
  <c r="BW193"/>
  <c r="BH193"/>
  <c r="AY193"/>
  <c r="AP193"/>
  <c r="AI193"/>
  <c r="CU193"/>
  <c r="CF193"/>
  <c r="BS193"/>
  <c r="BD193"/>
  <c r="AQ193"/>
  <c r="AJ193"/>
  <c r="X193"/>
  <c r="Y193" s="1"/>
  <c r="CQ193"/>
  <c r="CB193"/>
  <c r="BO193"/>
  <c r="BB193"/>
  <c r="AT193"/>
  <c r="AL193"/>
  <c r="AW193"/>
  <c r="BE193"/>
  <c r="BE547"/>
  <c r="BM193"/>
  <c r="BM547"/>
  <c r="BU193"/>
  <c r="BU547"/>
  <c r="CC193"/>
  <c r="CC547"/>
  <c r="CK193"/>
  <c r="CK547"/>
  <c r="CS193"/>
  <c r="CS547"/>
  <c r="AU198"/>
  <c r="AJ198"/>
  <c r="CX198"/>
  <c r="CP198"/>
  <c r="CJ198"/>
  <c r="BZ198"/>
  <c r="BT198"/>
  <c r="BK198"/>
  <c r="BD198"/>
  <c r="AQ198"/>
  <c r="AH198"/>
  <c r="CT198"/>
  <c r="CL198"/>
  <c r="CD198"/>
  <c r="BV198"/>
  <c r="BO198"/>
  <c r="BF198"/>
  <c r="BB198"/>
  <c r="AR198"/>
  <c r="AM198"/>
  <c r="CU198"/>
  <c r="CQ198"/>
  <c r="CE198"/>
  <c r="CA198"/>
  <c r="BS198"/>
  <c r="BL198"/>
  <c r="BC198"/>
  <c r="AT198"/>
  <c r="AN198"/>
  <c r="X198"/>
  <c r="AK198"/>
  <c r="AS198"/>
  <c r="BA198"/>
  <c r="BA548"/>
  <c r="BI198"/>
  <c r="BU198"/>
  <c r="CC198"/>
  <c r="CK198"/>
  <c r="CS198"/>
  <c r="CS548"/>
  <c r="X203"/>
  <c r="Y203" s="1"/>
  <c r="Z203" s="1"/>
  <c r="AA203" s="1"/>
  <c r="AB203" s="1"/>
  <c r="AC203" s="1"/>
  <c r="AD203" s="1"/>
  <c r="AE203" s="1"/>
  <c r="AF203" s="1"/>
  <c r="N206"/>
  <c r="O206" s="1"/>
  <c r="X206"/>
  <c r="N208"/>
  <c r="Z211"/>
  <c r="X221"/>
  <c r="N221"/>
  <c r="AY270"/>
  <c r="AT270"/>
  <c r="AH270"/>
  <c r="CY270"/>
  <c r="CY479"/>
  <c r="CV270"/>
  <c r="CV479"/>
  <c r="CP270"/>
  <c r="CP479"/>
  <c r="CJ270"/>
  <c r="CJ479"/>
  <c r="CH270"/>
  <c r="CH479"/>
  <c r="CA270"/>
  <c r="CA479"/>
  <c r="BX270"/>
  <c r="BX479"/>
  <c r="BS270"/>
  <c r="BS479"/>
  <c r="BO270"/>
  <c r="BO479"/>
  <c r="BJ270"/>
  <c r="BJ479"/>
  <c r="BG270"/>
  <c r="BG479"/>
  <c r="AZ270"/>
  <c r="AU270"/>
  <c r="AI270"/>
  <c r="AJ270"/>
  <c r="X270"/>
  <c r="CX270"/>
  <c r="CX479" s="1"/>
  <c r="CN270"/>
  <c r="CN479" s="1"/>
  <c r="CF270"/>
  <c r="CF479" s="1"/>
  <c r="BW270"/>
  <c r="BW479" s="1"/>
  <c r="BN270"/>
  <c r="BN479" s="1"/>
  <c r="BF270"/>
  <c r="BF479" s="1"/>
  <c r="AR270"/>
  <c r="AV270"/>
  <c r="AG479"/>
  <c r="AO270"/>
  <c r="AW270"/>
  <c r="BE270"/>
  <c r="BE479"/>
  <c r="BF280"/>
  <c r="BF489"/>
  <c r="AY280"/>
  <c r="AR280"/>
  <c r="AH280"/>
  <c r="CX280"/>
  <c r="CX489"/>
  <c r="CR280"/>
  <c r="CR489"/>
  <c r="CP280"/>
  <c r="CP489" s="1"/>
  <c r="CM280"/>
  <c r="CM489" s="1"/>
  <c r="CJ280"/>
  <c r="CJ489" s="1"/>
  <c r="CB280"/>
  <c r="CB489" s="1"/>
  <c r="BW280"/>
  <c r="BW489" s="1"/>
  <c r="BS280"/>
  <c r="BS489" s="1"/>
  <c r="BP280"/>
  <c r="BP489" s="1"/>
  <c r="BL280"/>
  <c r="BL489" s="1"/>
  <c r="BJ280"/>
  <c r="BJ489"/>
  <c r="AT280"/>
  <c r="AM280"/>
  <c r="BG280"/>
  <c r="BG489"/>
  <c r="BB280"/>
  <c r="BB489"/>
  <c r="BB574" s="1"/>
  <c r="AV280"/>
  <c r="AN280"/>
  <c r="CQ280"/>
  <c r="CQ489" s="1"/>
  <c r="CA280"/>
  <c r="CA489" s="1"/>
  <c r="BK280"/>
  <c r="BK489" s="1"/>
  <c r="BK574" s="1"/>
  <c r="AP280"/>
  <c r="CU280"/>
  <c r="CU489" s="1"/>
  <c r="CU574"/>
  <c r="CD280"/>
  <c r="CD489"/>
  <c r="BO280"/>
  <c r="BO489" s="1"/>
  <c r="AX280"/>
  <c r="CL280"/>
  <c r="CL489"/>
  <c r="BR280"/>
  <c r="BR489" s="1"/>
  <c r="BR574"/>
  <c r="X280"/>
  <c r="V280"/>
  <c r="U280" s="1"/>
  <c r="T280" s="1"/>
  <c r="S280" s="1"/>
  <c r="R280" s="1"/>
  <c r="Q280" s="1"/>
  <c r="P280" s="1"/>
  <c r="O280" s="1"/>
  <c r="N280" s="1"/>
  <c r="N340" i="1"/>
  <c r="AV55"/>
  <c r="AV300" s="1"/>
  <c r="AQ84"/>
  <c r="AQ329" s="1"/>
  <c r="AZ159"/>
  <c r="AZ404" s="1"/>
  <c r="CX170"/>
  <c r="CX415" s="1"/>
  <c r="AR170"/>
  <c r="AR415" s="1"/>
  <c r="AT434"/>
  <c r="AP259"/>
  <c r="AP504"/>
  <c r="CG259"/>
  <c r="CG504" s="1"/>
  <c r="N18" i="3"/>
  <c r="AN46" i="9"/>
  <c r="AN291"/>
  <c r="AI46"/>
  <c r="AI291"/>
  <c r="BB46"/>
  <c r="BB291"/>
  <c r="BM46"/>
  <c r="BM291"/>
  <c r="BM534"/>
  <c r="BM540"/>
  <c r="CD46"/>
  <c r="CD291"/>
  <c r="CD534"/>
  <c r="CO46"/>
  <c r="CO291"/>
  <c r="AS51"/>
  <c r="AJ51"/>
  <c r="AJ296"/>
  <c r="BH52"/>
  <c r="BH297"/>
  <c r="BH535"/>
  <c r="CK52"/>
  <c r="CK297"/>
  <c r="CK535"/>
  <c r="AV53"/>
  <c r="AH58"/>
  <c r="AH303"/>
  <c r="AH64"/>
  <c r="AS66"/>
  <c r="AJ66"/>
  <c r="AZ66"/>
  <c r="BJ66"/>
  <c r="BJ311"/>
  <c r="BJ537"/>
  <c r="CD66"/>
  <c r="CD311"/>
  <c r="CD537"/>
  <c r="CO66"/>
  <c r="CO311"/>
  <c r="BL98"/>
  <c r="BL343"/>
  <c r="BZ98"/>
  <c r="BZ343"/>
  <c r="AP101"/>
  <c r="AP346"/>
  <c r="BL101"/>
  <c r="BL346"/>
  <c r="BZ101"/>
  <c r="BZ346"/>
  <c r="AS103"/>
  <c r="BQ103"/>
  <c r="BQ348"/>
  <c r="CH103"/>
  <c r="CH348"/>
  <c r="CH549"/>
  <c r="AS104"/>
  <c r="CQ107"/>
  <c r="CQ352"/>
  <c r="CQ551"/>
  <c r="BA118"/>
  <c r="BA363"/>
  <c r="BK120"/>
  <c r="BK365"/>
  <c r="BK558"/>
  <c r="AS121"/>
  <c r="AK128"/>
  <c r="BX128"/>
  <c r="BX373"/>
  <c r="BX560"/>
  <c r="AZ130"/>
  <c r="AZ375"/>
  <c r="CR130"/>
  <c r="CR375"/>
  <c r="CR560"/>
  <c r="BH138"/>
  <c r="BH383"/>
  <c r="BH561"/>
  <c r="AW140"/>
  <c r="AS167"/>
  <c r="CQ171"/>
  <c r="CQ416"/>
  <c r="AH186"/>
  <c r="AH431"/>
  <c r="AV186"/>
  <c r="CT186"/>
  <c r="CT431"/>
  <c r="CY187"/>
  <c r="CY432"/>
  <c r="AR187"/>
  <c r="AR432"/>
  <c r="CW189"/>
  <c r="CW434"/>
  <c r="CW582"/>
  <c r="AJ193"/>
  <c r="CW194"/>
  <c r="CW439"/>
  <c r="AK194"/>
  <c r="AK439"/>
  <c r="BC194"/>
  <c r="BC439"/>
  <c r="BU194"/>
  <c r="BU439"/>
  <c r="CL194"/>
  <c r="CL439"/>
  <c r="BA199"/>
  <c r="BA444"/>
  <c r="BA584"/>
  <c r="BA588"/>
  <c r="BS199"/>
  <c r="BS444"/>
  <c r="BS584"/>
  <c r="CJ199"/>
  <c r="CJ444"/>
  <c r="CJ584"/>
  <c r="AN202"/>
  <c r="AZ202"/>
  <c r="AZ447"/>
  <c r="AP212"/>
  <c r="AP457"/>
  <c r="AP587" s="1"/>
  <c r="BJ225"/>
  <c r="BJ470"/>
  <c r="BJ594"/>
  <c r="AX231"/>
  <c r="AX476"/>
  <c r="BK231"/>
  <c r="BK476"/>
  <c r="BK596"/>
  <c r="CC231"/>
  <c r="CC476"/>
  <c r="CC596"/>
  <c r="CK231"/>
  <c r="CK476"/>
  <c r="CK596"/>
  <c r="BD235"/>
  <c r="BD480"/>
  <c r="BD596"/>
  <c r="BR235"/>
  <c r="BR480"/>
  <c r="BR596"/>
  <c r="CG235"/>
  <c r="CG480"/>
  <c r="CG596"/>
  <c r="CG600"/>
  <c r="AJ241"/>
  <c r="AX241"/>
  <c r="AX486"/>
  <c r="BT241"/>
  <c r="BT486"/>
  <c r="BT597"/>
  <c r="CC241"/>
  <c r="CC486"/>
  <c r="CC597"/>
  <c r="AO243"/>
  <c r="AO488"/>
  <c r="BD243"/>
  <c r="BD488"/>
  <c r="BD597"/>
  <c r="BO243"/>
  <c r="BO488"/>
  <c r="CK243"/>
  <c r="CK488"/>
  <c r="CK597"/>
  <c r="CT243"/>
  <c r="CT488"/>
  <c r="CT597"/>
  <c r="CT600"/>
  <c r="BA263"/>
  <c r="BA508"/>
  <c r="BA607"/>
  <c r="BL263"/>
  <c r="BL508"/>
  <c r="CK263"/>
  <c r="CK508"/>
  <c r="CK607"/>
  <c r="CK612"/>
  <c r="AM265"/>
  <c r="BK266"/>
  <c r="BK511"/>
  <c r="BK608"/>
  <c r="BK612"/>
  <c r="AX270"/>
  <c r="BM270"/>
  <c r="BM515"/>
  <c r="BM608"/>
  <c r="BM612"/>
  <c r="AM272"/>
  <c r="BT272"/>
  <c r="BT517"/>
  <c r="AI278"/>
  <c r="AI523"/>
  <c r="BY278"/>
  <c r="BY523"/>
  <c r="AJ279"/>
  <c r="AX279"/>
  <c r="AX524"/>
  <c r="BT279"/>
  <c r="BT524"/>
  <c r="BT610"/>
  <c r="CU279"/>
  <c r="CU524"/>
  <c r="CU610"/>
  <c r="AA279" i="10"/>
  <c r="AB279" s="1"/>
  <c r="AC279" s="1"/>
  <c r="AA262"/>
  <c r="AB262" s="1"/>
  <c r="AC262" s="1"/>
  <c r="AC471" s="1"/>
  <c r="BO67"/>
  <c r="BO312" s="1"/>
  <c r="CN67"/>
  <c r="CN312" s="1"/>
  <c r="AY99"/>
  <c r="BS99"/>
  <c r="BS344"/>
  <c r="BD126"/>
  <c r="BD371"/>
  <c r="BW126"/>
  <c r="BW371"/>
  <c r="V171"/>
  <c r="AT171"/>
  <c r="BU171"/>
  <c r="BU416"/>
  <c r="BU537" s="1"/>
  <c r="AV177"/>
  <c r="AV422"/>
  <c r="AV539" s="1"/>
  <c r="BO177"/>
  <c r="BO422"/>
  <c r="BO539" s="1"/>
  <c r="BZ177"/>
  <c r="BZ422" s="1"/>
  <c r="BZ539"/>
  <c r="CL177"/>
  <c r="CL422"/>
  <c r="CL539" s="1"/>
  <c r="BZ193"/>
  <c r="BZ547"/>
  <c r="X197"/>
  <c r="Y197" s="1"/>
  <c r="BJ198"/>
  <c r="BJ548"/>
  <c r="CB198"/>
  <c r="AU219"/>
  <c r="BR219"/>
  <c r="BR428" s="1"/>
  <c r="AQ228"/>
  <c r="AQ437" s="1"/>
  <c r="BZ270"/>
  <c r="BZ479" s="1"/>
  <c r="AH371"/>
  <c r="W296"/>
  <c r="X51"/>
  <c r="Y51" s="1"/>
  <c r="CW54"/>
  <c r="CW299"/>
  <c r="BQ54"/>
  <c r="BQ299"/>
  <c r="AK54"/>
  <c r="BM54"/>
  <c r="BM299" s="1"/>
  <c r="CX54"/>
  <c r="CX299" s="1"/>
  <c r="CP54"/>
  <c r="CP299" s="1"/>
  <c r="CH54"/>
  <c r="CH299" s="1"/>
  <c r="BZ54"/>
  <c r="BZ299" s="1"/>
  <c r="BR54"/>
  <c r="BR299" s="1"/>
  <c r="BJ54"/>
  <c r="BJ299" s="1"/>
  <c r="BB54"/>
  <c r="BB299" s="1"/>
  <c r="BP54"/>
  <c r="BP299" s="1"/>
  <c r="AZ54"/>
  <c r="AU54"/>
  <c r="AM54"/>
  <c r="AM299" s="1"/>
  <c r="BE54"/>
  <c r="BE299"/>
  <c r="CK54"/>
  <c r="CK299"/>
  <c r="AW54"/>
  <c r="BI54"/>
  <c r="BI299"/>
  <c r="CO54"/>
  <c r="CO299"/>
  <c r="AT54"/>
  <c r="AL54"/>
  <c r="AJ54"/>
  <c r="CU54"/>
  <c r="CU299"/>
  <c r="CM54"/>
  <c r="CM299" s="1"/>
  <c r="CE54"/>
  <c r="CE299" s="1"/>
  <c r="BW54"/>
  <c r="BW299" s="1"/>
  <c r="BO54"/>
  <c r="BO299" s="1"/>
  <c r="BG54"/>
  <c r="BG299" s="1"/>
  <c r="AY54"/>
  <c r="CV54"/>
  <c r="CV299"/>
  <c r="CN54"/>
  <c r="CN299"/>
  <c r="CF54"/>
  <c r="CF299"/>
  <c r="BT54"/>
  <c r="BT299"/>
  <c r="BD54"/>
  <c r="BD299"/>
  <c r="X54"/>
  <c r="CC54"/>
  <c r="CC299" s="1"/>
  <c r="AO54"/>
  <c r="CG54"/>
  <c r="CG299"/>
  <c r="BA54"/>
  <c r="BA299"/>
  <c r="AG299"/>
  <c r="CS54"/>
  <c r="CS299" s="1"/>
  <c r="AS54"/>
  <c r="CT54"/>
  <c r="CT299"/>
  <c r="CL54"/>
  <c r="CL299"/>
  <c r="CD54"/>
  <c r="CD299"/>
  <c r="BV54"/>
  <c r="BV299"/>
  <c r="BN54"/>
  <c r="BN299"/>
  <c r="BF54"/>
  <c r="BF299"/>
  <c r="AX54"/>
  <c r="CB54"/>
  <c r="CB299" s="1"/>
  <c r="BH54"/>
  <c r="BH299" s="1"/>
  <c r="AQ54"/>
  <c r="AQ299" s="1"/>
  <c r="AI54"/>
  <c r="AN54"/>
  <c r="BU54"/>
  <c r="BU299" s="1"/>
  <c r="AU100"/>
  <c r="AL100"/>
  <c r="BA100"/>
  <c r="BA345"/>
  <c r="BI100"/>
  <c r="BI345"/>
  <c r="BQ100"/>
  <c r="BQ345"/>
  <c r="BY100"/>
  <c r="BY345"/>
  <c r="CG100"/>
  <c r="CG345"/>
  <c r="CO100"/>
  <c r="CO345"/>
  <c r="CW100"/>
  <c r="CW345"/>
  <c r="BP100"/>
  <c r="BP345"/>
  <c r="BC100"/>
  <c r="BC345"/>
  <c r="AV100"/>
  <c r="AH100"/>
  <c r="AX100"/>
  <c r="BF100"/>
  <c r="BF345" s="1"/>
  <c r="BN100"/>
  <c r="BN345" s="1"/>
  <c r="BV100"/>
  <c r="BV345" s="1"/>
  <c r="CD100"/>
  <c r="CD345" s="1"/>
  <c r="CL100"/>
  <c r="CL345" s="1"/>
  <c r="CT100"/>
  <c r="CT345" s="1"/>
  <c r="AY100"/>
  <c r="CN100"/>
  <c r="CN345"/>
  <c r="AT100"/>
  <c r="BE100"/>
  <c r="BE345" s="1"/>
  <c r="BM100"/>
  <c r="BM345" s="1"/>
  <c r="BU100"/>
  <c r="BU345" s="1"/>
  <c r="CC100"/>
  <c r="CC345" s="1"/>
  <c r="CK100"/>
  <c r="CK345" s="1"/>
  <c r="CS100"/>
  <c r="CS345" s="1"/>
  <c r="Z106"/>
  <c r="AA106" s="1"/>
  <c r="AB106" s="1"/>
  <c r="AC106" s="1"/>
  <c r="AD106" s="1"/>
  <c r="AE106" s="1"/>
  <c r="Y351"/>
  <c r="N125"/>
  <c r="N370" s="1"/>
  <c r="CQ128"/>
  <c r="CQ373"/>
  <c r="CH128"/>
  <c r="CH373"/>
  <c r="BW128"/>
  <c r="BW373" s="1"/>
  <c r="BO128"/>
  <c r="BO373" s="1"/>
  <c r="BO524"/>
  <c r="BB128"/>
  <c r="BB373"/>
  <c r="AP128"/>
  <c r="CF128"/>
  <c r="CF373" s="1"/>
  <c r="AH128"/>
  <c r="BP128"/>
  <c r="BP373"/>
  <c r="AL128"/>
  <c r="X128"/>
  <c r="CU128"/>
  <c r="CU373"/>
  <c r="BC128"/>
  <c r="BC373"/>
  <c r="AQ128"/>
  <c r="AQ373"/>
  <c r="AK128"/>
  <c r="AS128"/>
  <c r="BA128"/>
  <c r="BA373"/>
  <c r="BI128"/>
  <c r="BI373"/>
  <c r="BQ128"/>
  <c r="BQ373"/>
  <c r="BY128"/>
  <c r="BY373"/>
  <c r="CG128"/>
  <c r="CG373"/>
  <c r="CO128"/>
  <c r="CO373"/>
  <c r="CW128"/>
  <c r="CW373"/>
  <c r="X138"/>
  <c r="W383"/>
  <c r="AW161"/>
  <c r="BT161"/>
  <c r="BT406"/>
  <c r="CC161"/>
  <c r="CC406"/>
  <c r="BH161"/>
  <c r="BH406"/>
  <c r="AL161"/>
  <c r="AS161"/>
  <c r="BN161"/>
  <c r="BN406" s="1"/>
  <c r="CJ161"/>
  <c r="CJ406" s="1"/>
  <c r="CY161"/>
  <c r="CY406" s="1"/>
  <c r="CY536" s="1"/>
  <c r="CQ161"/>
  <c r="CQ406"/>
  <c r="CI161"/>
  <c r="CI406" s="1"/>
  <c r="CI536" s="1"/>
  <c r="CA161"/>
  <c r="CA406"/>
  <c r="BS161"/>
  <c r="BS406" s="1"/>
  <c r="BS536" s="1"/>
  <c r="BK161"/>
  <c r="BK406"/>
  <c r="BC161"/>
  <c r="BC406" s="1"/>
  <c r="BC536" s="1"/>
  <c r="AU161"/>
  <c r="AM161"/>
  <c r="CV161"/>
  <c r="CV406"/>
  <c r="CK161"/>
  <c r="CK406"/>
  <c r="BZ161"/>
  <c r="BZ406"/>
  <c r="BP161"/>
  <c r="BP406"/>
  <c r="BE161"/>
  <c r="BE406"/>
  <c r="CR161"/>
  <c r="CR406"/>
  <c r="CG161"/>
  <c r="CG406"/>
  <c r="BV161"/>
  <c r="BV406"/>
  <c r="BL161"/>
  <c r="BL406"/>
  <c r="BA161"/>
  <c r="BA406"/>
  <c r="CO161"/>
  <c r="CO406"/>
  <c r="BI161"/>
  <c r="BI406"/>
  <c r="AN161"/>
  <c r="AN406"/>
  <c r="CT161"/>
  <c r="CT406"/>
  <c r="CX161"/>
  <c r="CX406"/>
  <c r="CD161"/>
  <c r="CD406"/>
  <c r="AX161"/>
  <c r="AH161"/>
  <c r="AH406" s="1"/>
  <c r="BD161"/>
  <c r="BD406" s="1"/>
  <c r="BY161"/>
  <c r="BY406" s="1"/>
  <c r="CU161"/>
  <c r="CU406" s="1"/>
  <c r="CU536" s="1"/>
  <c r="CM161"/>
  <c r="CM406"/>
  <c r="CM536" s="1"/>
  <c r="CE161"/>
  <c r="CE406" s="1"/>
  <c r="CE536" s="1"/>
  <c r="BW161"/>
  <c r="BW406"/>
  <c r="BW536" s="1"/>
  <c r="BO161"/>
  <c r="BO406" s="1"/>
  <c r="BO536" s="1"/>
  <c r="BG161"/>
  <c r="BG406"/>
  <c r="BG536" s="1"/>
  <c r="AY161"/>
  <c r="AQ161"/>
  <c r="AQ406"/>
  <c r="AI161"/>
  <c r="CP161"/>
  <c r="CP406" s="1"/>
  <c r="CF161"/>
  <c r="CF406" s="1"/>
  <c r="BU161"/>
  <c r="BU406" s="1"/>
  <c r="BJ161"/>
  <c r="BJ406" s="1"/>
  <c r="CW161"/>
  <c r="CW406" s="1"/>
  <c r="CW536" s="1"/>
  <c r="CL161"/>
  <c r="CL406" s="1"/>
  <c r="CB161"/>
  <c r="CB406" s="1"/>
  <c r="CB536" s="1"/>
  <c r="BQ161"/>
  <c r="BQ406" s="1"/>
  <c r="BF161"/>
  <c r="BF406" s="1"/>
  <c r="BF536" s="1"/>
  <c r="AV161"/>
  <c r="Z168"/>
  <c r="Y413"/>
  <c r="AX171"/>
  <c r="AN171"/>
  <c r="CR171"/>
  <c r="CR416"/>
  <c r="CJ171"/>
  <c r="CJ416"/>
  <c r="BV171"/>
  <c r="BV416"/>
  <c r="BQ171"/>
  <c r="BQ416" s="1"/>
  <c r="BQ537" s="1"/>
  <c r="BE171"/>
  <c r="BE416" s="1"/>
  <c r="AV171"/>
  <c r="AJ171"/>
  <c r="CK171"/>
  <c r="CK416" s="1"/>
  <c r="CF171"/>
  <c r="CF416" s="1"/>
  <c r="BT171"/>
  <c r="BT416" s="1"/>
  <c r="BL171"/>
  <c r="BL416" s="1"/>
  <c r="AZ171"/>
  <c r="AK171"/>
  <c r="AK416"/>
  <c r="X171"/>
  <c r="CT171"/>
  <c r="CT416" s="1"/>
  <c r="CG171"/>
  <c r="CG416" s="1"/>
  <c r="BY171"/>
  <c r="BY416" s="1"/>
  <c r="BN171"/>
  <c r="BN416" s="1"/>
  <c r="BI171"/>
  <c r="BI416" s="1"/>
  <c r="AS171"/>
  <c r="CU171"/>
  <c r="CU416"/>
  <c r="CU537" s="1"/>
  <c r="CM171"/>
  <c r="CM416" s="1"/>
  <c r="CE171"/>
  <c r="CE416" s="1"/>
  <c r="BW171"/>
  <c r="BW416" s="1"/>
  <c r="BO171"/>
  <c r="BO416" s="1"/>
  <c r="BO537"/>
  <c r="BG171"/>
  <c r="BG416"/>
  <c r="BG537" s="1"/>
  <c r="AY171"/>
  <c r="AL171"/>
  <c r="Z176"/>
  <c r="Y421"/>
  <c r="N185"/>
  <c r="X189"/>
  <c r="Y189" s="1"/>
  <c r="Z189" s="1"/>
  <c r="AA189" s="1"/>
  <c r="AB189" s="1"/>
  <c r="AC189" s="1"/>
  <c r="AD189" s="1"/>
  <c r="AE189" s="1"/>
  <c r="AF189" s="1"/>
  <c r="X190"/>
  <c r="AX191"/>
  <c r="AH191"/>
  <c r="CR191"/>
  <c r="CI191"/>
  <c r="BS191"/>
  <c r="BJ191"/>
  <c r="AR191"/>
  <c r="CJ191"/>
  <c r="CE191"/>
  <c r="BK191"/>
  <c r="BB191"/>
  <c r="AU191"/>
  <c r="CT191"/>
  <c r="CH191"/>
  <c r="BX191"/>
  <c r="BH191"/>
  <c r="AV191"/>
  <c r="BL205"/>
  <c r="BA205"/>
  <c r="BA549"/>
  <c r="BI205"/>
  <c r="BI549"/>
  <c r="BQ205"/>
  <c r="BQ549"/>
  <c r="BY205"/>
  <c r="BY549"/>
  <c r="CG205"/>
  <c r="CG549"/>
  <c r="CO205"/>
  <c r="CO549"/>
  <c r="CN220"/>
  <c r="CN429" s="1"/>
  <c r="BJ220"/>
  <c r="BJ429" s="1"/>
  <c r="CP220"/>
  <c r="CP429" s="1"/>
  <c r="AG429"/>
  <c r="BV220"/>
  <c r="BV429"/>
  <c r="AK220"/>
  <c r="AS220"/>
  <c r="BA220"/>
  <c r="BA429"/>
  <c r="BI220"/>
  <c r="BI429"/>
  <c r="BQ220"/>
  <c r="BQ429"/>
  <c r="BY220"/>
  <c r="BY429"/>
  <c r="CG220"/>
  <c r="CG429"/>
  <c r="CO220"/>
  <c r="CO429"/>
  <c r="AX228"/>
  <c r="AR228"/>
  <c r="AI228"/>
  <c r="CU228"/>
  <c r="CU437" s="1"/>
  <c r="CU559"/>
  <c r="CL228"/>
  <c r="CL437"/>
  <c r="CF228"/>
  <c r="CF437" s="1"/>
  <c r="BX228"/>
  <c r="BX437" s="1"/>
  <c r="BR228"/>
  <c r="BR437" s="1"/>
  <c r="BR559"/>
  <c r="BH228"/>
  <c r="BH437"/>
  <c r="BD228"/>
  <c r="BD437"/>
  <c r="BD559" s="1"/>
  <c r="AT228"/>
  <c r="AH228"/>
  <c r="X228"/>
  <c r="CV228"/>
  <c r="CV437"/>
  <c r="CR228"/>
  <c r="CR437" s="1"/>
  <c r="CR559" s="1"/>
  <c r="CI228"/>
  <c r="CI437" s="1"/>
  <c r="CD228"/>
  <c r="CD437" s="1"/>
  <c r="BS228"/>
  <c r="BS437" s="1"/>
  <c r="BO228"/>
  <c r="BO437" s="1"/>
  <c r="BO559" s="1"/>
  <c r="BF228"/>
  <c r="BF437" s="1"/>
  <c r="BB228"/>
  <c r="BB437" s="1"/>
  <c r="AU228"/>
  <c r="AM228"/>
  <c r="CT228"/>
  <c r="CT437" s="1"/>
  <c r="CN228"/>
  <c r="CN437" s="1"/>
  <c r="CE228"/>
  <c r="CE437" s="1"/>
  <c r="CA228"/>
  <c r="CA437" s="1"/>
  <c r="BP228"/>
  <c r="BP437" s="1"/>
  <c r="BP559"/>
  <c r="BJ228"/>
  <c r="BJ437"/>
  <c r="BC228"/>
  <c r="BC437"/>
  <c r="AV228"/>
  <c r="AN228"/>
  <c r="AG437"/>
  <c r="AK228"/>
  <c r="AS228"/>
  <c r="BA228"/>
  <c r="BA437" s="1"/>
  <c r="BA559" s="1"/>
  <c r="BA564" s="1"/>
  <c r="BI228"/>
  <c r="BI437"/>
  <c r="BQ228"/>
  <c r="BQ437" s="1"/>
  <c r="CC228"/>
  <c r="CC437"/>
  <c r="CK228"/>
  <c r="CK437" s="1"/>
  <c r="CS228"/>
  <c r="CS437"/>
  <c r="CS559" s="1"/>
  <c r="CV261"/>
  <c r="CV470" s="1"/>
  <c r="CN261"/>
  <c r="CN470" s="1"/>
  <c r="CE261"/>
  <c r="CE470" s="1"/>
  <c r="BX261"/>
  <c r="BX470" s="1"/>
  <c r="BO261"/>
  <c r="BO470" s="1"/>
  <c r="BL261"/>
  <c r="BL470" s="1"/>
  <c r="AV261"/>
  <c r="AQ261"/>
  <c r="AQ470"/>
  <c r="AR261"/>
  <c r="CQ261"/>
  <c r="CQ470" s="1"/>
  <c r="CD261"/>
  <c r="CD470" s="1"/>
  <c r="BN261"/>
  <c r="BN470" s="1"/>
  <c r="AT261"/>
  <c r="AU261"/>
  <c r="CF261"/>
  <c r="CF470" s="1"/>
  <c r="BP261"/>
  <c r="BP470" s="1"/>
  <c r="BC261"/>
  <c r="BC470" s="1"/>
  <c r="CY261"/>
  <c r="CY470" s="1"/>
  <c r="AK261"/>
  <c r="AS261"/>
  <c r="BA261"/>
  <c r="BA470" s="1"/>
  <c r="BI261"/>
  <c r="BI470"/>
  <c r="BQ261"/>
  <c r="BQ470" s="1"/>
  <c r="BY261"/>
  <c r="BY470"/>
  <c r="CG261"/>
  <c r="CG470" s="1"/>
  <c r="CO261"/>
  <c r="CO470"/>
  <c r="CW261"/>
  <c r="CW470" s="1"/>
  <c r="V264"/>
  <c r="U264" s="1"/>
  <c r="T264" s="1"/>
  <c r="S264" s="1"/>
  <c r="R264" s="1"/>
  <c r="Q264" s="1"/>
  <c r="P264" s="1"/>
  <c r="O264" s="1"/>
  <c r="N264" s="1"/>
  <c r="M264" s="1"/>
  <c r="L264" s="1"/>
  <c r="K264" s="1"/>
  <c r="J264" s="1"/>
  <c r="I264" s="1"/>
  <c r="H264" s="1"/>
  <c r="X264"/>
  <c r="W473"/>
  <c r="AW30"/>
  <c r="AS30"/>
  <c r="AN30"/>
  <c r="AJ30"/>
  <c r="AB30"/>
  <c r="AE30"/>
  <c r="Z30"/>
  <c r="AG347"/>
  <c r="AX30"/>
  <c r="AT30"/>
  <c r="AO30"/>
  <c r="AK30"/>
  <c r="AK347" s="1"/>
  <c r="AC30"/>
  <c r="AD30"/>
  <c r="AF30"/>
  <c r="AF347" s="1"/>
  <c r="AY30"/>
  <c r="AY382" s="1"/>
  <c r="AU30"/>
  <c r="AP30"/>
  <c r="AL30"/>
  <c r="AH30"/>
  <c r="Y30"/>
  <c r="X30"/>
  <c r="AG486"/>
  <c r="AG417"/>
  <c r="CH160" i="1"/>
  <c r="CH405"/>
  <c r="CH571" s="1"/>
  <c r="BL170"/>
  <c r="BL415"/>
  <c r="CH170"/>
  <c r="CH415" s="1"/>
  <c r="CH573" s="1"/>
  <c r="AZ51" i="9"/>
  <c r="BE51"/>
  <c r="BE296"/>
  <c r="BU51"/>
  <c r="BU296"/>
  <c r="BU534"/>
  <c r="CO51"/>
  <c r="CO296"/>
  <c r="CT51"/>
  <c r="CT296"/>
  <c r="AX66"/>
  <c r="CQ101"/>
  <c r="CQ346"/>
  <c r="CR171"/>
  <c r="CR416"/>
  <c r="CR573"/>
  <c r="AN186"/>
  <c r="AN431"/>
  <c r="BB186"/>
  <c r="BB431"/>
  <c r="BB582"/>
  <c r="BO186"/>
  <c r="BO431"/>
  <c r="BX186"/>
  <c r="BX431"/>
  <c r="BX582"/>
  <c r="CG186"/>
  <c r="CG431"/>
  <c r="BB187"/>
  <c r="BB432"/>
  <c r="BK187"/>
  <c r="BK432"/>
  <c r="BK582"/>
  <c r="CB187"/>
  <c r="CB432"/>
  <c r="CK187"/>
  <c r="CK432"/>
  <c r="CT187"/>
  <c r="CT432"/>
  <c r="CX189"/>
  <c r="CX434"/>
  <c r="BC193"/>
  <c r="BC438"/>
  <c r="BC583"/>
  <c r="BU193"/>
  <c r="BU438"/>
  <c r="CL193"/>
  <c r="CL438"/>
  <c r="AY202"/>
  <c r="BL212"/>
  <c r="BL457"/>
  <c r="BL587"/>
  <c r="BL588" s="1"/>
  <c r="CI227"/>
  <c r="CI472"/>
  <c r="CI595"/>
  <c r="CX239"/>
  <c r="CX484"/>
  <c r="CX597"/>
  <c r="AW241"/>
  <c r="BT255"/>
  <c r="BT500"/>
  <c r="BT606"/>
  <c r="CL255"/>
  <c r="CL500"/>
  <c r="CL606"/>
  <c r="CL612"/>
  <c r="CG502" i="10"/>
  <c r="I55"/>
  <c r="CI128"/>
  <c r="CI373" s="1"/>
  <c r="CO171"/>
  <c r="CO416" s="1"/>
  <c r="AP177"/>
  <c r="AP422" s="1"/>
  <c r="AP539" s="1"/>
  <c r="BZ191"/>
  <c r="AN219"/>
  <c r="BN219"/>
  <c r="BN428"/>
  <c r="BG228"/>
  <c r="BG437"/>
  <c r="BG559" s="1"/>
  <c r="CB228"/>
  <c r="CB437"/>
  <c r="N80"/>
  <c r="L80"/>
  <c r="K80" s="1"/>
  <c r="J80"/>
  <c r="X96"/>
  <c r="W341"/>
  <c r="AQ99"/>
  <c r="AQ344"/>
  <c r="AI99"/>
  <c r="AH99"/>
  <c r="AP99"/>
  <c r="AK99"/>
  <c r="CV99"/>
  <c r="CV344"/>
  <c r="CR99"/>
  <c r="CR344"/>
  <c r="CJ99"/>
  <c r="CJ344"/>
  <c r="CF99"/>
  <c r="CF344"/>
  <c r="CB99"/>
  <c r="CB344"/>
  <c r="BW99"/>
  <c r="BW344"/>
  <c r="BP99"/>
  <c r="BP344"/>
  <c r="BK99"/>
  <c r="BK344"/>
  <c r="BG99"/>
  <c r="BG344"/>
  <c r="BC99"/>
  <c r="BC344"/>
  <c r="AR99"/>
  <c r="AJ99"/>
  <c r="AX99"/>
  <c r="BF99"/>
  <c r="BF344" s="1"/>
  <c r="BN99"/>
  <c r="BN344" s="1"/>
  <c r="BV99"/>
  <c r="BV344" s="1"/>
  <c r="CD99"/>
  <c r="CD344" s="1"/>
  <c r="CL99"/>
  <c r="CL344" s="1"/>
  <c r="CT99"/>
  <c r="CT344" s="1"/>
  <c r="AU99"/>
  <c r="AM99"/>
  <c r="AL99"/>
  <c r="AT99"/>
  <c r="AO99"/>
  <c r="AG384"/>
  <c r="BD139"/>
  <c r="BD384" s="1"/>
  <c r="AJ139"/>
  <c r="CT139"/>
  <c r="CT384"/>
  <c r="CI139"/>
  <c r="CI384"/>
  <c r="CI526" s="1"/>
  <c r="CP139"/>
  <c r="CP384" s="1"/>
  <c r="CE139"/>
  <c r="CE384" s="1"/>
  <c r="CE526"/>
  <c r="BU139"/>
  <c r="BU384"/>
  <c r="BU526" s="1"/>
  <c r="BU528" s="1"/>
  <c r="BJ139"/>
  <c r="BJ384"/>
  <c r="AY139"/>
  <c r="AI139"/>
  <c r="AI384" s="1"/>
  <c r="BA139"/>
  <c r="BA384"/>
  <c r="BA526" s="1"/>
  <c r="CQ139"/>
  <c r="CQ384"/>
  <c r="BW139"/>
  <c r="BW384"/>
  <c r="BW526" s="1"/>
  <c r="AW139"/>
  <c r="BR139"/>
  <c r="BR384"/>
  <c r="CR139"/>
  <c r="CR384"/>
  <c r="CJ139"/>
  <c r="CJ384"/>
  <c r="CJ526" s="1"/>
  <c r="CB139"/>
  <c r="CB384" s="1"/>
  <c r="CB526" s="1"/>
  <c r="BT139"/>
  <c r="BT384"/>
  <c r="BT526" s="1"/>
  <c r="BL139"/>
  <c r="BL384" s="1"/>
  <c r="BL526" s="1"/>
  <c r="AV139"/>
  <c r="AN139"/>
  <c r="BS139"/>
  <c r="BS384"/>
  <c r="BI139"/>
  <c r="BI384"/>
  <c r="BI526" s="1"/>
  <c r="AX139"/>
  <c r="AX384" s="1"/>
  <c r="AM139"/>
  <c r="AO139"/>
  <c r="AO384" s="1"/>
  <c r="BM139"/>
  <c r="BM384"/>
  <c r="BM526" s="1"/>
  <c r="CS139"/>
  <c r="CS384" s="1"/>
  <c r="CS526"/>
  <c r="BK139"/>
  <c r="BK384"/>
  <c r="BH139"/>
  <c r="BH384"/>
  <c r="BH526" s="1"/>
  <c r="AZ139"/>
  <c r="CY139"/>
  <c r="CY384" s="1"/>
  <c r="CY526" s="1"/>
  <c r="CO139"/>
  <c r="CO384"/>
  <c r="CD139"/>
  <c r="CD384"/>
  <c r="CD526" s="1"/>
  <c r="CU139"/>
  <c r="CU384" s="1"/>
  <c r="CK139"/>
  <c r="CK384" s="1"/>
  <c r="CK526"/>
  <c r="BZ139"/>
  <c r="BZ384"/>
  <c r="BZ526" s="1"/>
  <c r="BO139"/>
  <c r="BO384" s="1"/>
  <c r="BE139"/>
  <c r="BE384" s="1"/>
  <c r="BE526" s="1"/>
  <c r="AP139"/>
  <c r="BV139"/>
  <c r="BV384"/>
  <c r="BG139"/>
  <c r="BG384"/>
  <c r="BG526" s="1"/>
  <c r="CM139"/>
  <c r="CM384" s="1"/>
  <c r="X139"/>
  <c r="Y139" s="1"/>
  <c r="Z152"/>
  <c r="AA152"/>
  <c r="AB152" s="1"/>
  <c r="X172"/>
  <c r="Y172" s="1"/>
  <c r="Z172" s="1"/>
  <c r="AA172" s="1"/>
  <c r="AB172" s="1"/>
  <c r="AB417" s="1"/>
  <c r="W417"/>
  <c r="CV177"/>
  <c r="CV422" s="1"/>
  <c r="CV539"/>
  <c r="CP177"/>
  <c r="CP422"/>
  <c r="CP539" s="1"/>
  <c r="CI177"/>
  <c r="CI422" s="1"/>
  <c r="CI539"/>
  <c r="CB177"/>
  <c r="CB422"/>
  <c r="CB539" s="1"/>
  <c r="BW177"/>
  <c r="BW422" s="1"/>
  <c r="BW539"/>
  <c r="BP177"/>
  <c r="BP422"/>
  <c r="BP539" s="1"/>
  <c r="BH177"/>
  <c r="BH422" s="1"/>
  <c r="BH539"/>
  <c r="AY177"/>
  <c r="AR177"/>
  <c r="AL177"/>
  <c r="AG422"/>
  <c r="AG539" s="1"/>
  <c r="CT177"/>
  <c r="CT422"/>
  <c r="CT539" s="1"/>
  <c r="CQ177"/>
  <c r="CQ422" s="1"/>
  <c r="CQ539"/>
  <c r="CF177"/>
  <c r="CF422"/>
  <c r="CF539" s="1"/>
  <c r="BV177"/>
  <c r="BV422" s="1"/>
  <c r="BV539"/>
  <c r="BS177"/>
  <c r="BS422"/>
  <c r="BS539" s="1"/>
  <c r="BD177"/>
  <c r="BD422" s="1"/>
  <c r="BD539"/>
  <c r="AQ177"/>
  <c r="AQ422"/>
  <c r="AQ539" s="1"/>
  <c r="AH177"/>
  <c r="CX177"/>
  <c r="CX422" s="1"/>
  <c r="CX539" s="1"/>
  <c r="CM177"/>
  <c r="CM422"/>
  <c r="CM539" s="1"/>
  <c r="CA177"/>
  <c r="CA422" s="1"/>
  <c r="CA539" s="1"/>
  <c r="BX177"/>
  <c r="BX422"/>
  <c r="BX539" s="1"/>
  <c r="BN177"/>
  <c r="BN422" s="1"/>
  <c r="BN539" s="1"/>
  <c r="AT177"/>
  <c r="AJ177"/>
  <c r="CR177"/>
  <c r="CR422"/>
  <c r="CR539" s="1"/>
  <c r="CH177"/>
  <c r="CH422" s="1"/>
  <c r="CH539" s="1"/>
  <c r="CE177"/>
  <c r="CE422"/>
  <c r="CE539" s="1"/>
  <c r="BT177"/>
  <c r="BT422" s="1"/>
  <c r="BT539" s="1"/>
  <c r="BF177"/>
  <c r="BF422"/>
  <c r="BF539" s="1"/>
  <c r="BC177"/>
  <c r="BC422" s="1"/>
  <c r="BC539" s="1"/>
  <c r="AU177"/>
  <c r="AM177"/>
  <c r="AO177"/>
  <c r="BM177"/>
  <c r="BM422" s="1"/>
  <c r="BM539"/>
  <c r="CC177"/>
  <c r="CC422"/>
  <c r="CC539" s="1"/>
  <c r="CS177"/>
  <c r="CS422" s="1"/>
  <c r="CS539"/>
  <c r="AY196"/>
  <c r="CD196"/>
  <c r="BX196"/>
  <c r="BJ196"/>
  <c r="AV196"/>
  <c r="CN196"/>
  <c r="BN196"/>
  <c r="AX196"/>
  <c r="CB196"/>
  <c r="AZ196"/>
  <c r="X196"/>
  <c r="AO196"/>
  <c r="AW196"/>
  <c r="BE196"/>
  <c r="BE548"/>
  <c r="BM196"/>
  <c r="BM548"/>
  <c r="BU196"/>
  <c r="BU548"/>
  <c r="CC196"/>
  <c r="CC548"/>
  <c r="CK196"/>
  <c r="CO196"/>
  <c r="CW196"/>
  <c r="BP197"/>
  <c r="BP548"/>
  <c r="BR197"/>
  <c r="CW197"/>
  <c r="AO197"/>
  <c r="CG197"/>
  <c r="CO197"/>
  <c r="CX200"/>
  <c r="CQ200"/>
  <c r="CF200"/>
  <c r="BV200"/>
  <c r="BN200"/>
  <c r="BD200"/>
  <c r="AU200"/>
  <c r="CV200"/>
  <c r="BF200"/>
  <c r="AV200"/>
  <c r="CH200"/>
  <c r="AY200"/>
  <c r="CD200"/>
  <c r="X200"/>
  <c r="BI200"/>
  <c r="BQ200"/>
  <c r="BQ548"/>
  <c r="BY200"/>
  <c r="BY548"/>
  <c r="CG200"/>
  <c r="CO200"/>
  <c r="CW200"/>
  <c r="CU219"/>
  <c r="CU428" s="1"/>
  <c r="CU558" s="1"/>
  <c r="CR219"/>
  <c r="CR428" s="1"/>
  <c r="AV219"/>
  <c r="AL219"/>
  <c r="CW219"/>
  <c r="CW428" s="1"/>
  <c r="CY219"/>
  <c r="CY428" s="1"/>
  <c r="CM219"/>
  <c r="CM428"/>
  <c r="CB219"/>
  <c r="CB428"/>
  <c r="BW219"/>
  <c r="BW428"/>
  <c r="BO219"/>
  <c r="BO428"/>
  <c r="BO558" s="1"/>
  <c r="BK219"/>
  <c r="BK428"/>
  <c r="AZ219"/>
  <c r="AP219"/>
  <c r="AI219"/>
  <c r="CT219"/>
  <c r="CT428" s="1"/>
  <c r="CP219"/>
  <c r="CP428" s="1"/>
  <c r="CH219"/>
  <c r="CH428" s="1"/>
  <c r="BX219"/>
  <c r="BX428" s="1"/>
  <c r="BT219"/>
  <c r="BT428" s="1"/>
  <c r="BL219"/>
  <c r="BL428" s="1"/>
  <c r="BF219"/>
  <c r="BF428" s="1"/>
  <c r="AQ219"/>
  <c r="AQ428" s="1"/>
  <c r="AJ219"/>
  <c r="X219"/>
  <c r="CL219"/>
  <c r="CL428" s="1"/>
  <c r="CL558" s="1"/>
  <c r="CD219"/>
  <c r="CD428" s="1"/>
  <c r="BV219"/>
  <c r="BV428" s="1"/>
  <c r="BP219"/>
  <c r="BP428" s="1"/>
  <c r="BJ219"/>
  <c r="BJ428" s="1"/>
  <c r="BB219"/>
  <c r="BB428" s="1"/>
  <c r="AT219"/>
  <c r="AM219"/>
  <c r="BU219"/>
  <c r="BU428" s="1"/>
  <c r="BU558" s="1"/>
  <c r="CC219"/>
  <c r="CC428" s="1"/>
  <c r="CK219"/>
  <c r="CK428" s="1"/>
  <c r="CK558" s="1"/>
  <c r="CO219"/>
  <c r="CO428"/>
  <c r="X258"/>
  <c r="Y258"/>
  <c r="Z258" s="1"/>
  <c r="AA258"/>
  <c r="AB258" s="1"/>
  <c r="W467"/>
  <c r="V258"/>
  <c r="U258"/>
  <c r="T258" s="1"/>
  <c r="S258"/>
  <c r="R258" s="1"/>
  <c r="Q258" s="1"/>
  <c r="P258" s="1"/>
  <c r="O258" s="1"/>
  <c r="N258" s="1"/>
  <c r="CT259" i="1"/>
  <c r="CT504" s="1"/>
  <c r="N11" i="10"/>
  <c r="N24"/>
  <c r="M24" s="1"/>
  <c r="M376" s="1"/>
  <c r="N27"/>
  <c r="R27" s="1"/>
  <c r="R414" s="1"/>
  <c r="N30"/>
  <c r="K30" s="1"/>
  <c r="N37" i="1"/>
  <c r="N34" i="10"/>
  <c r="BY46" i="9"/>
  <c r="BY291"/>
  <c r="BY534"/>
  <c r="AX46"/>
  <c r="BJ46"/>
  <c r="BJ291"/>
  <c r="BJ534"/>
  <c r="CA46"/>
  <c r="CA291"/>
  <c r="CK51"/>
  <c r="CK296"/>
  <c r="CY64"/>
  <c r="CY309"/>
  <c r="CY537"/>
  <c r="BS66"/>
  <c r="BS311"/>
  <c r="BS537"/>
  <c r="AR66"/>
  <c r="BD66"/>
  <c r="BD311"/>
  <c r="BD537"/>
  <c r="BZ66"/>
  <c r="BZ311"/>
  <c r="BZ537"/>
  <c r="CM101"/>
  <c r="CM346"/>
  <c r="CM549"/>
  <c r="CM552"/>
  <c r="BD101"/>
  <c r="BD346"/>
  <c r="CJ103"/>
  <c r="CJ348"/>
  <c r="CJ549"/>
  <c r="BE103"/>
  <c r="BE348"/>
  <c r="BE549"/>
  <c r="BV103"/>
  <c r="BV348"/>
  <c r="BV549"/>
  <c r="BB128"/>
  <c r="BB373"/>
  <c r="BB560"/>
  <c r="CK186"/>
  <c r="CK431"/>
  <c r="CK582"/>
  <c r="AM186"/>
  <c r="CP186"/>
  <c r="CP431"/>
  <c r="CO194"/>
  <c r="CO439"/>
  <c r="CO583"/>
  <c r="CS194"/>
  <c r="CS439"/>
  <c r="CS583"/>
  <c r="AW194"/>
  <c r="BL194"/>
  <c r="BL439"/>
  <c r="CD194"/>
  <c r="CD439"/>
  <c r="CD583"/>
  <c r="BJ199"/>
  <c r="BJ444"/>
  <c r="BJ584"/>
  <c r="BJ588"/>
  <c r="AM202"/>
  <c r="AX212"/>
  <c r="AX457"/>
  <c r="AX587"/>
  <c r="BE231"/>
  <c r="BE476"/>
  <c r="BE596"/>
  <c r="BM231"/>
  <c r="BM476"/>
  <c r="BM596"/>
  <c r="AO241"/>
  <c r="AO486"/>
  <c r="AQ241"/>
  <c r="AQ486"/>
  <c r="BO241"/>
  <c r="BO486"/>
  <c r="BO597"/>
  <c r="BY241"/>
  <c r="BY486"/>
  <c r="BY597"/>
  <c r="BY600"/>
  <c r="AZ243"/>
  <c r="AZ488"/>
  <c r="BK243"/>
  <c r="BK488"/>
  <c r="BK597"/>
  <c r="CD243"/>
  <c r="CD488"/>
  <c r="CD597"/>
  <c r="BE263"/>
  <c r="BE508"/>
  <c r="CE263"/>
  <c r="CE508"/>
  <c r="AV270"/>
  <c r="AV515"/>
  <c r="AN272"/>
  <c r="AV278"/>
  <c r="AV523"/>
  <c r="BJ278"/>
  <c r="BJ523"/>
  <c r="AP279"/>
  <c r="BL279"/>
  <c r="BL524"/>
  <c r="BL610"/>
  <c r="BF282"/>
  <c r="BF527"/>
  <c r="BF611"/>
  <c r="I68" i="10"/>
  <c r="Z87"/>
  <c r="AA87" s="1"/>
  <c r="AB87" s="1"/>
  <c r="BH99"/>
  <c r="BH344"/>
  <c r="CE99"/>
  <c r="CE344"/>
  <c r="CY99"/>
  <c r="CY344"/>
  <c r="CM100"/>
  <c r="CM345"/>
  <c r="N138"/>
  <c r="CN161"/>
  <c r="CN406" s="1"/>
  <c r="BN191"/>
  <c r="BZ219"/>
  <c r="BZ428"/>
  <c r="CQ228"/>
  <c r="CQ437"/>
  <c r="CQ133"/>
  <c r="CQ378"/>
  <c r="CI133"/>
  <c r="CI378"/>
  <c r="BW133"/>
  <c r="BW378"/>
  <c r="BW525" s="1"/>
  <c r="BR133"/>
  <c r="BR378"/>
  <c r="BJ133"/>
  <c r="BJ378"/>
  <c r="BG133"/>
  <c r="BG378"/>
  <c r="BG525" s="1"/>
  <c r="AV133"/>
  <c r="CT152"/>
  <c r="CT397" s="1"/>
  <c r="CD152"/>
  <c r="CD397" s="1"/>
  <c r="BY152"/>
  <c r="BY397" s="1"/>
  <c r="BI152"/>
  <c r="BI397" s="1"/>
  <c r="BD152"/>
  <c r="BD397" s="1"/>
  <c r="BD534" s="1"/>
  <c r="CW154"/>
  <c r="CW399" s="1"/>
  <c r="CN154"/>
  <c r="CN399" s="1"/>
  <c r="CG154"/>
  <c r="CG399" s="1"/>
  <c r="CB154"/>
  <c r="CB399" s="1"/>
  <c r="CB534" s="1"/>
  <c r="BR154"/>
  <c r="BR399" s="1"/>
  <c r="BH154"/>
  <c r="BH399" s="1"/>
  <c r="BA154"/>
  <c r="BA399" s="1"/>
  <c r="AP154"/>
  <c r="BL154"/>
  <c r="BL399"/>
  <c r="AT163"/>
  <c r="AK163"/>
  <c r="AK408" s="1"/>
  <c r="AX164"/>
  <c r="AJ164"/>
  <c r="CC165"/>
  <c r="CC410"/>
  <c r="CC536" s="1"/>
  <c r="BR165"/>
  <c r="BR410"/>
  <c r="BR536" s="1"/>
  <c r="CT165"/>
  <c r="CT410" s="1"/>
  <c r="CX192"/>
  <c r="CU192"/>
  <c r="CQ192"/>
  <c r="CN192"/>
  <c r="CL192"/>
  <c r="CF192"/>
  <c r="CD192"/>
  <c r="BZ192"/>
  <c r="BW192"/>
  <c r="BS192"/>
  <c r="BP192"/>
  <c r="BN192"/>
  <c r="BK192"/>
  <c r="BH192"/>
  <c r="BD192"/>
  <c r="BB192"/>
  <c r="AX192"/>
  <c r="AP192"/>
  <c r="AJ192"/>
  <c r="CW192"/>
  <c r="CW547"/>
  <c r="AT195"/>
  <c r="AM195"/>
  <c r="AQ195"/>
  <c r="CF229"/>
  <c r="CF438" s="1"/>
  <c r="CB229"/>
  <c r="CB438" s="1"/>
  <c r="BT229"/>
  <c r="BT438" s="1"/>
  <c r="BH229"/>
  <c r="BH438" s="1"/>
  <c r="AX229"/>
  <c r="CP230"/>
  <c r="CP439"/>
  <c r="CE230"/>
  <c r="CE439"/>
  <c r="BV230"/>
  <c r="BV439"/>
  <c r="BJ230"/>
  <c r="BJ439"/>
  <c r="AZ230"/>
  <c r="AU230"/>
  <c r="AX232"/>
  <c r="AL232"/>
  <c r="AV235"/>
  <c r="AG444"/>
  <c r="CV238"/>
  <c r="CV447" s="1"/>
  <c r="CT238"/>
  <c r="CT447" s="1"/>
  <c r="CN238"/>
  <c r="CN447" s="1"/>
  <c r="CL238"/>
  <c r="CL447" s="1"/>
  <c r="CF238"/>
  <c r="CF447" s="1"/>
  <c r="CD238"/>
  <c r="CD447" s="1"/>
  <c r="BZ238"/>
  <c r="BZ447" s="1"/>
  <c r="BW238"/>
  <c r="BW447" s="1"/>
  <c r="BR238"/>
  <c r="BR447" s="1"/>
  <c r="BN238"/>
  <c r="BN447" s="1"/>
  <c r="BH238"/>
  <c r="BH447" s="1"/>
  <c r="BF238"/>
  <c r="BF447" s="1"/>
  <c r="AY238"/>
  <c r="AQ238"/>
  <c r="AQ447"/>
  <c r="AM238"/>
  <c r="CW238"/>
  <c r="CW447" s="1"/>
  <c r="CV256"/>
  <c r="CV465" s="1"/>
  <c r="CE256"/>
  <c r="CE465" s="1"/>
  <c r="BK256"/>
  <c r="BK465" s="1"/>
  <c r="BD256"/>
  <c r="BD465" s="1"/>
  <c r="AG465"/>
  <c r="CV260"/>
  <c r="CV469"/>
  <c r="CM260"/>
  <c r="CM469"/>
  <c r="CE260"/>
  <c r="CE469"/>
  <c r="BV260"/>
  <c r="BV469"/>
  <c r="BN260"/>
  <c r="BN469"/>
  <c r="BK260"/>
  <c r="BK469"/>
  <c r="BF260"/>
  <c r="BF469"/>
  <c r="AU260"/>
  <c r="AP260"/>
  <c r="AV260"/>
  <c r="AQ260"/>
  <c r="AQ469" s="1"/>
  <c r="CN260"/>
  <c r="CN469" s="1"/>
  <c r="X52"/>
  <c r="AJ44"/>
  <c r="AP44"/>
  <c r="AU44"/>
  <c r="BB44"/>
  <c r="BB289" s="1"/>
  <c r="BF44"/>
  <c r="BF289" s="1"/>
  <c r="BJ44"/>
  <c r="BJ289" s="1"/>
  <c r="BL44"/>
  <c r="BL289" s="1"/>
  <c r="BO44"/>
  <c r="BO289" s="1"/>
  <c r="BR44"/>
  <c r="BR289" s="1"/>
  <c r="BR498" s="1"/>
  <c r="BT44"/>
  <c r="BT289" s="1"/>
  <c r="BW44"/>
  <c r="BW289" s="1"/>
  <c r="BW498" s="1"/>
  <c r="CD44"/>
  <c r="CD289"/>
  <c r="CF44"/>
  <c r="CF289"/>
  <c r="CJ44"/>
  <c r="CJ289"/>
  <c r="CM44"/>
  <c r="CM289"/>
  <c r="CU44"/>
  <c r="CU289"/>
  <c r="AU45"/>
  <c r="BF45"/>
  <c r="BF290" s="1"/>
  <c r="BJ45"/>
  <c r="BJ290" s="1"/>
  <c r="BS45"/>
  <c r="BS290" s="1"/>
  <c r="BV45"/>
  <c r="BV290" s="1"/>
  <c r="BZ45"/>
  <c r="BZ290" s="1"/>
  <c r="CF45"/>
  <c r="CF290" s="1"/>
  <c r="CI45"/>
  <c r="CI290" s="1"/>
  <c r="CL45"/>
  <c r="CL290" s="1"/>
  <c r="BC46"/>
  <c r="BC291" s="1"/>
  <c r="CW48"/>
  <c r="CW293" s="1"/>
  <c r="AJ48"/>
  <c r="AP48"/>
  <c r="AT48"/>
  <c r="CN48"/>
  <c r="CN293"/>
  <c r="CQ48"/>
  <c r="CQ293"/>
  <c r="CT48"/>
  <c r="CT293"/>
  <c r="CV48"/>
  <c r="CV293" s="1"/>
  <c r="CY48"/>
  <c r="CY293" s="1"/>
  <c r="BB50"/>
  <c r="BB295" s="1"/>
  <c r="CA50"/>
  <c r="CA295" s="1"/>
  <c r="AH52"/>
  <c r="AH297" s="1"/>
  <c r="AX52"/>
  <c r="AX297" s="1"/>
  <c r="BG52"/>
  <c r="BG297" s="1"/>
  <c r="BR52"/>
  <c r="BR297" s="1"/>
  <c r="BT52"/>
  <c r="BT297" s="1"/>
  <c r="CB52"/>
  <c r="CB297" s="1"/>
  <c r="CJ52"/>
  <c r="CJ297" s="1"/>
  <c r="CJ499" s="1"/>
  <c r="CM52"/>
  <c r="CM297" s="1"/>
  <c r="AZ55"/>
  <c r="BL55"/>
  <c r="BL300" s="1"/>
  <c r="CA55"/>
  <c r="CA300" s="1"/>
  <c r="CE55"/>
  <c r="CE300" s="1"/>
  <c r="AG301"/>
  <c r="AI56"/>
  <c r="AN56"/>
  <c r="AN301" s="1"/>
  <c r="AV56"/>
  <c r="BD56"/>
  <c r="BD301"/>
  <c r="BH56"/>
  <c r="BH301"/>
  <c r="BL56"/>
  <c r="BL301"/>
  <c r="BP56"/>
  <c r="BP301"/>
  <c r="BT56"/>
  <c r="BT301"/>
  <c r="CA56"/>
  <c r="CA301"/>
  <c r="CE56"/>
  <c r="CE301"/>
  <c r="CI56"/>
  <c r="CI301" s="1"/>
  <c r="CI500" s="1"/>
  <c r="CM56"/>
  <c r="CM301" s="1"/>
  <c r="CQ56"/>
  <c r="CQ301" s="1"/>
  <c r="CQ500" s="1"/>
  <c r="CU56"/>
  <c r="CU301" s="1"/>
  <c r="AU57"/>
  <c r="BK57"/>
  <c r="BK302"/>
  <c r="BW57"/>
  <c r="BW302"/>
  <c r="CA57"/>
  <c r="CA302"/>
  <c r="CM57"/>
  <c r="CM302"/>
  <c r="BH58"/>
  <c r="BH303"/>
  <c r="BH500" s="1"/>
  <c r="CJ58"/>
  <c r="CJ303"/>
  <c r="AI59"/>
  <c r="AQ59"/>
  <c r="AQ304" s="1"/>
  <c r="AY59"/>
  <c r="AI61"/>
  <c r="AQ61"/>
  <c r="AQ306" s="1"/>
  <c r="AY61"/>
  <c r="CN61"/>
  <c r="CN306"/>
  <c r="CN501" s="1"/>
  <c r="CR61"/>
  <c r="CR306"/>
  <c r="CV61"/>
  <c r="CV306"/>
  <c r="AJ62"/>
  <c r="AJ63"/>
  <c r="AR63"/>
  <c r="AZ63"/>
  <c r="BG63"/>
  <c r="BG308"/>
  <c r="BK63"/>
  <c r="BK308"/>
  <c r="BT63"/>
  <c r="BT308"/>
  <c r="BX63"/>
  <c r="BX308"/>
  <c r="CB63"/>
  <c r="CB308"/>
  <c r="CJ63"/>
  <c r="CJ308"/>
  <c r="CN63"/>
  <c r="CN308"/>
  <c r="CR63"/>
  <c r="CR308"/>
  <c r="CV63"/>
  <c r="CV308"/>
  <c r="AI65"/>
  <c r="AN66"/>
  <c r="AU66"/>
  <c r="AM68"/>
  <c r="AM69"/>
  <c r="AY69"/>
  <c r="BO69"/>
  <c r="BO314"/>
  <c r="BO502" s="1"/>
  <c r="CA69"/>
  <c r="CA314" s="1"/>
  <c r="CA502" s="1"/>
  <c r="CE69"/>
  <c r="CE314" s="1"/>
  <c r="CE502" s="1"/>
  <c r="CQ69"/>
  <c r="CQ314"/>
  <c r="CQ502" s="1"/>
  <c r="AJ79"/>
  <c r="CR79"/>
  <c r="CR324" s="1"/>
  <c r="AZ83"/>
  <c r="BG83"/>
  <c r="BG328"/>
  <c r="BS83"/>
  <c r="BS328"/>
  <c r="BX83"/>
  <c r="BX328"/>
  <c r="CM83"/>
  <c r="CM328"/>
  <c r="CQ83"/>
  <c r="CQ328"/>
  <c r="BX84"/>
  <c r="BX329"/>
  <c r="AM87"/>
  <c r="AV87"/>
  <c r="BC87"/>
  <c r="BC332"/>
  <c r="BG87"/>
  <c r="BG332"/>
  <c r="BK87"/>
  <c r="BK332" s="1"/>
  <c r="BO87"/>
  <c r="BO332" s="1"/>
  <c r="BT87"/>
  <c r="BT332" s="1"/>
  <c r="BX87"/>
  <c r="BX332"/>
  <c r="CI87"/>
  <c r="CI332"/>
  <c r="CM87"/>
  <c r="CM332"/>
  <c r="CU87"/>
  <c r="CU332" s="1"/>
  <c r="CY87"/>
  <c r="CY332" s="1"/>
  <c r="CE88"/>
  <c r="CE333" s="1"/>
  <c r="AV90"/>
  <c r="BH90"/>
  <c r="BH335"/>
  <c r="BO90"/>
  <c r="BO335"/>
  <c r="BW90"/>
  <c r="BW335"/>
  <c r="CA90"/>
  <c r="CA335"/>
  <c r="CE90"/>
  <c r="CE335"/>
  <c r="CN90"/>
  <c r="CN335"/>
  <c r="CR90"/>
  <c r="CR335"/>
  <c r="AI91"/>
  <c r="AQ91"/>
  <c r="AQ336" s="1"/>
  <c r="AZ91"/>
  <c r="BD91"/>
  <c r="BD336"/>
  <c r="BH91"/>
  <c r="BH336"/>
  <c r="BL91"/>
  <c r="BL336"/>
  <c r="BP91"/>
  <c r="BP336"/>
  <c r="BT91"/>
  <c r="BT336"/>
  <c r="CA91"/>
  <c r="CA336"/>
  <c r="CA512" s="1"/>
  <c r="CF91"/>
  <c r="CF336" s="1"/>
  <c r="CJ91"/>
  <c r="CJ336" s="1"/>
  <c r="CQ91"/>
  <c r="CQ336" s="1"/>
  <c r="CU91"/>
  <c r="CU336" s="1"/>
  <c r="CY91"/>
  <c r="CY336" s="1"/>
  <c r="CY512" s="1"/>
  <c r="CU93"/>
  <c r="CU338" s="1"/>
  <c r="AN94"/>
  <c r="AN339" s="1"/>
  <c r="BG95"/>
  <c r="BG340"/>
  <c r="CJ95"/>
  <c r="CJ340"/>
  <c r="CN95"/>
  <c r="CN340"/>
  <c r="AQ96"/>
  <c r="AQ341"/>
  <c r="AN101"/>
  <c r="AU101"/>
  <c r="AM102"/>
  <c r="BX102"/>
  <c r="BX347" s="1"/>
  <c r="X103"/>
  <c r="Y103" s="1"/>
  <c r="Z103"/>
  <c r="AN104"/>
  <c r="CQ104"/>
  <c r="CQ349" s="1"/>
  <c r="BC105"/>
  <c r="BC350" s="1"/>
  <c r="BT105"/>
  <c r="BT350" s="1"/>
  <c r="AL107"/>
  <c r="AR107"/>
  <c r="BG107"/>
  <c r="BG352"/>
  <c r="BG515" s="1"/>
  <c r="BR107"/>
  <c r="BR352" s="1"/>
  <c r="BR515" s="1"/>
  <c r="BT107"/>
  <c r="BT352"/>
  <c r="BT515" s="1"/>
  <c r="CF107"/>
  <c r="CF352" s="1"/>
  <c r="CF515" s="1"/>
  <c r="CQ107"/>
  <c r="CQ352"/>
  <c r="CQ515" s="1"/>
  <c r="AJ115"/>
  <c r="AT115"/>
  <c r="BB115"/>
  <c r="BB360" s="1"/>
  <c r="BO115"/>
  <c r="BO360" s="1"/>
  <c r="CE115"/>
  <c r="CE360" s="1"/>
  <c r="BJ117"/>
  <c r="BJ362" s="1"/>
  <c r="CJ117"/>
  <c r="CJ362" s="1"/>
  <c r="CN117"/>
  <c r="CN362" s="1"/>
  <c r="BV118"/>
  <c r="BV363" s="1"/>
  <c r="AJ120"/>
  <c r="AX120"/>
  <c r="AJ121"/>
  <c r="AU121"/>
  <c r="BR121"/>
  <c r="BR366" s="1"/>
  <c r="AT123"/>
  <c r="AI125"/>
  <c r="BD125"/>
  <c r="BD370" s="1"/>
  <c r="BV125"/>
  <c r="BV370" s="1"/>
  <c r="CA125"/>
  <c r="CA370" s="1"/>
  <c r="AP130"/>
  <c r="AP375"/>
  <c r="AY130"/>
  <c r="BF130"/>
  <c r="BF375" s="1"/>
  <c r="BR130"/>
  <c r="BR375" s="1"/>
  <c r="BZ130"/>
  <c r="BZ375" s="1"/>
  <c r="CJ130"/>
  <c r="CJ375" s="1"/>
  <c r="AY131"/>
  <c r="CE131"/>
  <c r="CE376"/>
  <c r="AP132"/>
  <c r="AY132"/>
  <c r="BR132"/>
  <c r="BR377"/>
  <c r="BV132"/>
  <c r="BV377"/>
  <c r="CI132"/>
  <c r="CI377"/>
  <c r="AY133"/>
  <c r="BH133"/>
  <c r="BH378" s="1"/>
  <c r="CP133"/>
  <c r="CP378" s="1"/>
  <c r="X136"/>
  <c r="Y136" s="1"/>
  <c r="CW136"/>
  <c r="CW381"/>
  <c r="AI136"/>
  <c r="AI381"/>
  <c r="AX136"/>
  <c r="BK136"/>
  <c r="BK381" s="1"/>
  <c r="BX136"/>
  <c r="BX381" s="1"/>
  <c r="CJ136"/>
  <c r="CJ381" s="1"/>
  <c r="AK140"/>
  <c r="BR149"/>
  <c r="BR394"/>
  <c r="CO149"/>
  <c r="CO394"/>
  <c r="BH150"/>
  <c r="BH395"/>
  <c r="BE152"/>
  <c r="BE397"/>
  <c r="CV152"/>
  <c r="CV397"/>
  <c r="CV534" s="1"/>
  <c r="CT153"/>
  <c r="CT398"/>
  <c r="AN153"/>
  <c r="AN398"/>
  <c r="BI153"/>
  <c r="BI398"/>
  <c r="AW154"/>
  <c r="CC154"/>
  <c r="CC399" s="1"/>
  <c r="AZ155"/>
  <c r="BN155"/>
  <c r="BN400"/>
  <c r="CR155"/>
  <c r="CR400"/>
  <c r="AH156"/>
  <c r="AX156"/>
  <c r="BI156"/>
  <c r="BI401"/>
  <c r="AL157"/>
  <c r="BH157"/>
  <c r="BH402" s="1"/>
  <c r="BH535"/>
  <c r="AH160"/>
  <c r="AT160"/>
  <c r="BI160"/>
  <c r="BI405"/>
  <c r="BY160"/>
  <c r="BY405"/>
  <c r="CF160"/>
  <c r="CF405"/>
  <c r="AV162"/>
  <c r="BQ162"/>
  <c r="BQ407" s="1"/>
  <c r="CL162"/>
  <c r="CL407" s="1"/>
  <c r="CL536"/>
  <c r="AP163"/>
  <c r="BE163"/>
  <c r="BE408" s="1"/>
  <c r="BP163"/>
  <c r="BP408" s="1"/>
  <c r="BV163"/>
  <c r="BV408" s="1"/>
  <c r="BV536" s="1"/>
  <c r="CK163"/>
  <c r="CK408" s="1"/>
  <c r="CR163"/>
  <c r="CR408" s="1"/>
  <c r="CR536" s="1"/>
  <c r="AZ164"/>
  <c r="BT164"/>
  <c r="BT409"/>
  <c r="BZ164"/>
  <c r="BZ409"/>
  <c r="CO164"/>
  <c r="CO409"/>
  <c r="BT165"/>
  <c r="BT410"/>
  <c r="AO167"/>
  <c r="CK167"/>
  <c r="CK412" s="1"/>
  <c r="AX169"/>
  <c r="AX414" s="1"/>
  <c r="BR169"/>
  <c r="BR414"/>
  <c r="BR537" s="1"/>
  <c r="V170"/>
  <c r="BL170"/>
  <c r="BL415" s="1"/>
  <c r="CG170"/>
  <c r="CG415" s="1"/>
  <c r="CC173"/>
  <c r="CC418" s="1"/>
  <c r="AJ175"/>
  <c r="BD175"/>
  <c r="BD420"/>
  <c r="BK188"/>
  <c r="CH188"/>
  <c r="AM189"/>
  <c r="AX189"/>
  <c r="BJ189"/>
  <c r="CA189"/>
  <c r="AJ190"/>
  <c r="AY190"/>
  <c r="BH190"/>
  <c r="BV190"/>
  <c r="CJ190"/>
  <c r="AM192"/>
  <c r="AU192"/>
  <c r="BF192"/>
  <c r="BR192"/>
  <c r="CE192"/>
  <c r="CT192"/>
  <c r="I193"/>
  <c r="AP195"/>
  <c r="BB195"/>
  <c r="BF195"/>
  <c r="BS195"/>
  <c r="BW195"/>
  <c r="CL195"/>
  <c r="CT195"/>
  <c r="I197"/>
  <c r="J197"/>
  <c r="K197" s="1"/>
  <c r="L197" s="1"/>
  <c r="AH199"/>
  <c r="AX199"/>
  <c r="BC199"/>
  <c r="BJ199"/>
  <c r="BR199"/>
  <c r="BV199"/>
  <c r="CD199"/>
  <c r="CJ199"/>
  <c r="CT199"/>
  <c r="I203"/>
  <c r="J203" s="1"/>
  <c r="K203"/>
  <c r="L203" s="1"/>
  <c r="AM203"/>
  <c r="AQ204"/>
  <c r="AX204"/>
  <c r="BH204"/>
  <c r="CD204"/>
  <c r="CP204"/>
  <c r="AL208"/>
  <c r="AZ208"/>
  <c r="BH208"/>
  <c r="BS208"/>
  <c r="CA208"/>
  <c r="CP208"/>
  <c r="AH209"/>
  <c r="BP209"/>
  <c r="AJ210"/>
  <c r="AZ210"/>
  <c r="AH212"/>
  <c r="AP212"/>
  <c r="AX212"/>
  <c r="BB212"/>
  <c r="BB551"/>
  <c r="BF212"/>
  <c r="BF551"/>
  <c r="BR212"/>
  <c r="BR551"/>
  <c r="CD212"/>
  <c r="CD551"/>
  <c r="CH212"/>
  <c r="CH551"/>
  <c r="AZ225"/>
  <c r="BJ225"/>
  <c r="BJ434"/>
  <c r="CH225"/>
  <c r="CH434"/>
  <c r="CP225"/>
  <c r="CP434"/>
  <c r="BC227"/>
  <c r="BC436"/>
  <c r="BC559" s="1"/>
  <c r="CN227"/>
  <c r="CN436" s="1"/>
  <c r="BV229"/>
  <c r="BV438" s="1"/>
  <c r="BS230"/>
  <c r="BS439" s="1"/>
  <c r="AV232"/>
  <c r="BJ232"/>
  <c r="BJ441"/>
  <c r="CE232"/>
  <c r="CE441"/>
  <c r="CL232"/>
  <c r="CL441"/>
  <c r="CL560" s="1"/>
  <c r="AQ233"/>
  <c r="AQ442"/>
  <c r="BC233"/>
  <c r="BC442"/>
  <c r="BX233"/>
  <c r="BX442"/>
  <c r="CY233"/>
  <c r="CY442"/>
  <c r="CW234"/>
  <c r="CW443"/>
  <c r="AI234"/>
  <c r="AX234"/>
  <c r="BK234"/>
  <c r="BK443"/>
  <c r="BX234"/>
  <c r="BX443"/>
  <c r="CJ234"/>
  <c r="CJ443"/>
  <c r="AY235"/>
  <c r="BJ235"/>
  <c r="BJ444" s="1"/>
  <c r="BV235"/>
  <c r="BV444" s="1"/>
  <c r="CM235"/>
  <c r="CM444" s="1"/>
  <c r="CX235"/>
  <c r="CX444" s="1"/>
  <c r="AJ236"/>
  <c r="AX236"/>
  <c r="BG236"/>
  <c r="BG445" s="1"/>
  <c r="BX236"/>
  <c r="BX445" s="1"/>
  <c r="BB237"/>
  <c r="BB446" s="1"/>
  <c r="CQ237"/>
  <c r="CQ446" s="1"/>
  <c r="AP238"/>
  <c r="AV238"/>
  <c r="BJ238"/>
  <c r="BJ447" s="1"/>
  <c r="CA238"/>
  <c r="CA447" s="1"/>
  <c r="CQ238"/>
  <c r="CQ447" s="1"/>
  <c r="CQ561" s="1"/>
  <c r="AP240"/>
  <c r="BN240"/>
  <c r="BN449"/>
  <c r="BS240"/>
  <c r="BS449"/>
  <c r="CJ240"/>
  <c r="CJ449"/>
  <c r="BB242"/>
  <c r="BB451"/>
  <c r="CI242"/>
  <c r="CI451"/>
  <c r="CU242"/>
  <c r="CU451"/>
  <c r="AP245"/>
  <c r="BO245"/>
  <c r="BO454" s="1"/>
  <c r="BO562"/>
  <c r="BB257"/>
  <c r="BB466"/>
  <c r="BB570" s="1"/>
  <c r="BS257"/>
  <c r="BS466"/>
  <c r="AP258"/>
  <c r="BS258"/>
  <c r="BS467" s="1"/>
  <c r="AX260"/>
  <c r="BL260"/>
  <c r="BL469"/>
  <c r="BW260"/>
  <c r="BW469"/>
  <c r="CU260"/>
  <c r="CU469"/>
  <c r="AJ265"/>
  <c r="AL266"/>
  <c r="AX266"/>
  <c r="BD266"/>
  <c r="BD475" s="1"/>
  <c r="BK266"/>
  <c r="BK475" s="1"/>
  <c r="BP266"/>
  <c r="BP475" s="1"/>
  <c r="BW266"/>
  <c r="BW475"/>
  <c r="BW572" s="1"/>
  <c r="CB266"/>
  <c r="CB475"/>
  <c r="CH266"/>
  <c r="CH475"/>
  <c r="CH572" s="1"/>
  <c r="CN266"/>
  <c r="CN475"/>
  <c r="CN572" s="1"/>
  <c r="CT266"/>
  <c r="CT475"/>
  <c r="CT572" s="1"/>
  <c r="AP271"/>
  <c r="BC271"/>
  <c r="BC480" s="1"/>
  <c r="BC573" s="1"/>
  <c r="BK271"/>
  <c r="BK480" s="1"/>
  <c r="BR271"/>
  <c r="BR480" s="1"/>
  <c r="BZ271"/>
  <c r="BZ480" s="1"/>
  <c r="CE271"/>
  <c r="CE480" s="1"/>
  <c r="CL271"/>
  <c r="CL480" s="1"/>
  <c r="AL274"/>
  <c r="AZ274"/>
  <c r="BJ274"/>
  <c r="BJ483" s="1"/>
  <c r="BR274"/>
  <c r="BR483" s="1"/>
  <c r="BZ274"/>
  <c r="BZ483" s="1"/>
  <c r="CH274"/>
  <c r="CH483" s="1"/>
  <c r="CP274"/>
  <c r="CP483" s="1"/>
  <c r="AL276"/>
  <c r="BR276"/>
  <c r="BR485"/>
  <c r="CV107"/>
  <c r="CV352"/>
  <c r="CV515" s="1"/>
  <c r="CP107"/>
  <c r="CP352" s="1"/>
  <c r="CP515" s="1"/>
  <c r="CI107"/>
  <c r="CI352"/>
  <c r="CI515" s="1"/>
  <c r="CB107"/>
  <c r="CB352" s="1"/>
  <c r="CB515" s="1"/>
  <c r="BV107"/>
  <c r="BV352"/>
  <c r="BV515" s="1"/>
  <c r="BP107"/>
  <c r="BP352" s="1"/>
  <c r="BP515" s="1"/>
  <c r="BJ107"/>
  <c r="BJ352"/>
  <c r="BJ515" s="1"/>
  <c r="BC107"/>
  <c r="BC352" s="1"/>
  <c r="BC515" s="1"/>
  <c r="AU107"/>
  <c r="AP107"/>
  <c r="AH107"/>
  <c r="CV118"/>
  <c r="CV363" s="1"/>
  <c r="CL118"/>
  <c r="CL363" s="1"/>
  <c r="CH118"/>
  <c r="CH363" s="1"/>
  <c r="BW118"/>
  <c r="BW363" s="1"/>
  <c r="BN118"/>
  <c r="BN363" s="1"/>
  <c r="AZ118"/>
  <c r="AQ118"/>
  <c r="AQ363"/>
  <c r="CU120"/>
  <c r="CU365"/>
  <c r="CI120"/>
  <c r="CI365"/>
  <c r="CF120"/>
  <c r="CF365"/>
  <c r="BW120"/>
  <c r="BW365"/>
  <c r="BS120"/>
  <c r="BS365"/>
  <c r="BP120"/>
  <c r="BP365"/>
  <c r="BD120"/>
  <c r="BD365"/>
  <c r="AQ120"/>
  <c r="AQ365"/>
  <c r="AI120"/>
  <c r="CY121"/>
  <c r="CY366" s="1"/>
  <c r="CU121"/>
  <c r="CU366" s="1"/>
  <c r="CR121"/>
  <c r="CR366" s="1"/>
  <c r="CP121"/>
  <c r="CP366" s="1"/>
  <c r="CI121"/>
  <c r="CI366" s="1"/>
  <c r="CD121"/>
  <c r="CD366" s="1"/>
  <c r="CA121"/>
  <c r="CA366" s="1"/>
  <c r="BS121"/>
  <c r="BS366" s="1"/>
  <c r="BO121"/>
  <c r="BO366" s="1"/>
  <c r="BK121"/>
  <c r="BK366" s="1"/>
  <c r="BG121"/>
  <c r="BG366" s="1"/>
  <c r="AX121"/>
  <c r="AR121"/>
  <c r="AH121"/>
  <c r="AQ125"/>
  <c r="AQ370"/>
  <c r="AL125"/>
  <c r="CN125"/>
  <c r="CN370" s="1"/>
  <c r="AX132"/>
  <c r="AQ132"/>
  <c r="AQ377"/>
  <c r="CQ140"/>
  <c r="CQ385"/>
  <c r="CL140"/>
  <c r="CL385"/>
  <c r="CC140"/>
  <c r="CC385" s="1"/>
  <c r="CC526"/>
  <c r="BR140"/>
  <c r="BR385"/>
  <c r="BK140"/>
  <c r="BK385"/>
  <c r="BA140"/>
  <c r="BA385"/>
  <c r="AL140"/>
  <c r="CV156"/>
  <c r="CV401" s="1"/>
  <c r="CP156"/>
  <c r="CP401" s="1"/>
  <c r="CJ156"/>
  <c r="CJ401" s="1"/>
  <c r="CD156"/>
  <c r="CD401" s="1"/>
  <c r="BY156"/>
  <c r="BY401" s="1"/>
  <c r="BP156"/>
  <c r="BP401" s="1"/>
  <c r="BJ156"/>
  <c r="BJ401" s="1"/>
  <c r="BD156"/>
  <c r="BD401" s="1"/>
  <c r="AT156"/>
  <c r="AJ156"/>
  <c r="CO157"/>
  <c r="CO402" s="1"/>
  <c r="CO535" s="1"/>
  <c r="CD157"/>
  <c r="CD402" s="1"/>
  <c r="AW157"/>
  <c r="BT157"/>
  <c r="BT402"/>
  <c r="AX160"/>
  <c r="AX405"/>
  <c r="AN160"/>
  <c r="CK160"/>
  <c r="CK405" s="1"/>
  <c r="CV175"/>
  <c r="CV420" s="1"/>
  <c r="CJ175"/>
  <c r="CJ420"/>
  <c r="CD175"/>
  <c r="CD420" s="1"/>
  <c r="BT175"/>
  <c r="BT420"/>
  <c r="BN175"/>
  <c r="BN420" s="1"/>
  <c r="BE175"/>
  <c r="BE420"/>
  <c r="BE538" s="1"/>
  <c r="BA175"/>
  <c r="BA420" s="1"/>
  <c r="AH175"/>
  <c r="CV190"/>
  <c r="CR190"/>
  <c r="CP190"/>
  <c r="CL190"/>
  <c r="CI190"/>
  <c r="CD190"/>
  <c r="CA190"/>
  <c r="BX190"/>
  <c r="BT190"/>
  <c r="BR190"/>
  <c r="BL190"/>
  <c r="BJ190"/>
  <c r="BF190"/>
  <c r="BC190"/>
  <c r="BC546"/>
  <c r="AZ190"/>
  <c r="AR190"/>
  <c r="AN190"/>
  <c r="AH190"/>
  <c r="AT199"/>
  <c r="AP199"/>
  <c r="AI199"/>
  <c r="CU210"/>
  <c r="CU550"/>
  <c r="CN210"/>
  <c r="CN550"/>
  <c r="CD210"/>
  <c r="CD550"/>
  <c r="BW210"/>
  <c r="BW550"/>
  <c r="BL210"/>
  <c r="BL550"/>
  <c r="BJ210"/>
  <c r="BJ550"/>
  <c r="AN210"/>
  <c r="AI210"/>
  <c r="CY212"/>
  <c r="CY551"/>
  <c r="CQ212"/>
  <c r="CQ551"/>
  <c r="CI212"/>
  <c r="CI551"/>
  <c r="CI552" s="1"/>
  <c r="CB212"/>
  <c r="CB551"/>
  <c r="BV212"/>
  <c r="BV551"/>
  <c r="BN212"/>
  <c r="BN551"/>
  <c r="BG212"/>
  <c r="BG551"/>
  <c r="AZ212"/>
  <c r="AT212"/>
  <c r="AN212"/>
  <c r="AI212"/>
  <c r="CN222"/>
  <c r="CN431"/>
  <c r="BZ222"/>
  <c r="BZ431"/>
  <c r="BG222"/>
  <c r="BG431"/>
  <c r="BD222"/>
  <c r="BD431"/>
  <c r="CT236"/>
  <c r="CT445"/>
  <c r="CP236"/>
  <c r="CP445"/>
  <c r="CP561" s="1"/>
  <c r="CI236"/>
  <c r="CI445"/>
  <c r="CI561" s="1"/>
  <c r="CF236"/>
  <c r="CF445"/>
  <c r="CF561" s="1"/>
  <c r="BZ236"/>
  <c r="BZ445"/>
  <c r="BZ561" s="1"/>
  <c r="BW236"/>
  <c r="BW445"/>
  <c r="BW561" s="1"/>
  <c r="BS236"/>
  <c r="BS445"/>
  <c r="BL236"/>
  <c r="BL445"/>
  <c r="BJ236"/>
  <c r="BJ445"/>
  <c r="BF236"/>
  <c r="BF445"/>
  <c r="AV236"/>
  <c r="AN236"/>
  <c r="AN445" s="1"/>
  <c r="AU265"/>
  <c r="AN265"/>
  <c r="AH265"/>
  <c r="AG474"/>
  <c r="CX265"/>
  <c r="CX474"/>
  <c r="CU265"/>
  <c r="CU474"/>
  <c r="CQ265"/>
  <c r="CQ474"/>
  <c r="CN265"/>
  <c r="CN474"/>
  <c r="CI265"/>
  <c r="CI474"/>
  <c r="CI571" s="1"/>
  <c r="CF265"/>
  <c r="CF474"/>
  <c r="CD265"/>
  <c r="CD474"/>
  <c r="BZ265"/>
  <c r="BZ474"/>
  <c r="BW265"/>
  <c r="BW474"/>
  <c r="BS265"/>
  <c r="BS474"/>
  <c r="BP265"/>
  <c r="BP474"/>
  <c r="BN265"/>
  <c r="BN474"/>
  <c r="BH265"/>
  <c r="BH474"/>
  <c r="BH571" s="1"/>
  <c r="BF265"/>
  <c r="BF474"/>
  <c r="BB265"/>
  <c r="BB474"/>
  <c r="BB571" s="1"/>
  <c r="AV265"/>
  <c r="AP265"/>
  <c r="AI265"/>
  <c r="CV274"/>
  <c r="CV483" s="1"/>
  <c r="CQ274"/>
  <c r="CQ483" s="1"/>
  <c r="CM274"/>
  <c r="CM483" s="1"/>
  <c r="CI274"/>
  <c r="CI483" s="1"/>
  <c r="CF274"/>
  <c r="CF483" s="1"/>
  <c r="CA274"/>
  <c r="CA483" s="1"/>
  <c r="BX274"/>
  <c r="BX483" s="1"/>
  <c r="BS274"/>
  <c r="BS483" s="1"/>
  <c r="BP274"/>
  <c r="BP483" s="1"/>
  <c r="BL274"/>
  <c r="BL483" s="1"/>
  <c r="BH274"/>
  <c r="BH483" s="1"/>
  <c r="BD274"/>
  <c r="BD483" s="1"/>
  <c r="AV274"/>
  <c r="AP274"/>
  <c r="AH274"/>
  <c r="AX274"/>
  <c r="AQ274"/>
  <c r="AQ483" s="1"/>
  <c r="AI274"/>
  <c r="AM276"/>
  <c r="AH276"/>
  <c r="CY276"/>
  <c r="CY485"/>
  <c r="CU276"/>
  <c r="CU485"/>
  <c r="CN276"/>
  <c r="CN485"/>
  <c r="CJ276"/>
  <c r="CJ485"/>
  <c r="CB276"/>
  <c r="CB485"/>
  <c r="BS276"/>
  <c r="BS485"/>
  <c r="BL276"/>
  <c r="BL485"/>
  <c r="BJ276"/>
  <c r="BJ485"/>
  <c r="BB276"/>
  <c r="BB485"/>
  <c r="AX276"/>
  <c r="AI276"/>
  <c r="AI485" s="1"/>
  <c r="AY276"/>
  <c r="AJ276"/>
  <c r="AV52"/>
  <c r="AU56"/>
  <c r="AV59"/>
  <c r="BD59"/>
  <c r="BD304"/>
  <c r="BH59"/>
  <c r="BH304"/>
  <c r="BL59"/>
  <c r="BL304"/>
  <c r="BS59"/>
  <c r="BS304"/>
  <c r="BW59"/>
  <c r="BW304"/>
  <c r="CA59"/>
  <c r="CA304"/>
  <c r="CI59"/>
  <c r="CI304" s="1"/>
  <c r="CM59"/>
  <c r="CM304" s="1"/>
  <c r="CR59"/>
  <c r="CR304" s="1"/>
  <c r="CV59"/>
  <c r="CV304" s="1"/>
  <c r="AN61"/>
  <c r="AV61"/>
  <c r="BD61"/>
  <c r="BD306" s="1"/>
  <c r="BH61"/>
  <c r="BH306" s="1"/>
  <c r="BL61"/>
  <c r="BL306" s="1"/>
  <c r="BP61"/>
  <c r="BP306" s="1"/>
  <c r="BP501" s="1"/>
  <c r="BT61"/>
  <c r="BT306" s="1"/>
  <c r="CA61"/>
  <c r="CA306" s="1"/>
  <c r="CE61"/>
  <c r="CE306" s="1"/>
  <c r="CI61"/>
  <c r="CI306" s="1"/>
  <c r="BC62"/>
  <c r="BC307" s="1"/>
  <c r="BG62"/>
  <c r="BG307" s="1"/>
  <c r="BS62"/>
  <c r="BS307" s="1"/>
  <c r="BW62"/>
  <c r="BW307" s="1"/>
  <c r="AQ63"/>
  <c r="AQ308" s="1"/>
  <c r="AY63"/>
  <c r="BG65"/>
  <c r="BG310"/>
  <c r="BX65"/>
  <c r="BX310"/>
  <c r="CU65"/>
  <c r="CU310"/>
  <c r="AU90"/>
  <c r="AU335" s="1"/>
  <c r="AN91"/>
  <c r="AN336"/>
  <c r="AV91"/>
  <c r="AQ107"/>
  <c r="AQ352" s="1"/>
  <c r="AQ515" s="1"/>
  <c r="AZ107"/>
  <c r="BK107"/>
  <c r="BK352"/>
  <c r="BK515" s="1"/>
  <c r="BO107"/>
  <c r="BO352" s="1"/>
  <c r="BO515" s="1"/>
  <c r="BZ107"/>
  <c r="BZ352"/>
  <c r="BZ515" s="1"/>
  <c r="CJ107"/>
  <c r="CJ352" s="1"/>
  <c r="CJ515" s="1"/>
  <c r="CM107"/>
  <c r="CM352"/>
  <c r="CM515" s="1"/>
  <c r="CY107"/>
  <c r="CY352" s="1"/>
  <c r="CY515" s="1"/>
  <c r="AV118"/>
  <c r="BX118"/>
  <c r="BX363" s="1"/>
  <c r="AT120"/>
  <c r="BJ120"/>
  <c r="BJ365"/>
  <c r="CH120"/>
  <c r="CH365"/>
  <c r="AT121"/>
  <c r="BF121"/>
  <c r="BF366" s="1"/>
  <c r="BZ121"/>
  <c r="BZ366" s="1"/>
  <c r="CQ121"/>
  <c r="CQ366" s="1"/>
  <c r="AP125"/>
  <c r="BC125"/>
  <c r="BC370"/>
  <c r="BG125"/>
  <c r="BG370"/>
  <c r="BX125"/>
  <c r="BX370"/>
  <c r="CI125"/>
  <c r="CI370"/>
  <c r="CU125"/>
  <c r="CU370"/>
  <c r="AV132"/>
  <c r="BJ132"/>
  <c r="BJ377" s="1"/>
  <c r="BT132"/>
  <c r="BT377" s="1"/>
  <c r="BT525" s="1"/>
  <c r="CD132"/>
  <c r="CD377" s="1"/>
  <c r="CD525"/>
  <c r="CP132"/>
  <c r="CP377"/>
  <c r="CT132"/>
  <c r="CT377"/>
  <c r="BV140"/>
  <c r="BV385"/>
  <c r="BQ150"/>
  <c r="BQ395"/>
  <c r="BD155"/>
  <c r="BD400"/>
  <c r="BT155"/>
  <c r="BT400"/>
  <c r="AS156"/>
  <c r="BN156"/>
  <c r="BN401" s="1"/>
  <c r="CO156"/>
  <c r="CO401" s="1"/>
  <c r="BR157"/>
  <c r="BR402" s="1"/>
  <c r="CX157"/>
  <c r="CX402" s="1"/>
  <c r="AS160"/>
  <c r="BD160"/>
  <c r="BD405"/>
  <c r="BN160"/>
  <c r="BN405"/>
  <c r="CD160"/>
  <c r="CD405"/>
  <c r="CO160"/>
  <c r="CO405"/>
  <c r="BI169"/>
  <c r="BI414"/>
  <c r="CO169"/>
  <c r="CO414"/>
  <c r="CO537" s="1"/>
  <c r="CC170"/>
  <c r="CC415" s="1"/>
  <c r="BF175"/>
  <c r="BF420" s="1"/>
  <c r="BF538" s="1"/>
  <c r="CP175"/>
  <c r="CP420"/>
  <c r="AP190"/>
  <c r="AU190"/>
  <c r="BK190"/>
  <c r="BZ190"/>
  <c r="CN190"/>
  <c r="AN199"/>
  <c r="AU199"/>
  <c r="BF199"/>
  <c r="BL199"/>
  <c r="BT199"/>
  <c r="BZ199"/>
  <c r="CI199"/>
  <c r="CM199"/>
  <c r="CV199"/>
  <c r="I207"/>
  <c r="J207" s="1"/>
  <c r="K207" s="1"/>
  <c r="L207" s="1"/>
  <c r="BG209"/>
  <c r="BG550"/>
  <c r="CH209"/>
  <c r="CH550"/>
  <c r="AY210"/>
  <c r="BK210"/>
  <c r="BK550"/>
  <c r="CP210"/>
  <c r="CP550"/>
  <c r="AM212"/>
  <c r="AU212"/>
  <c r="BK212"/>
  <c r="BK551"/>
  <c r="BW212"/>
  <c r="BW551"/>
  <c r="BW552" s="1"/>
  <c r="CA212"/>
  <c r="CA551"/>
  <c r="CM212"/>
  <c r="CM551"/>
  <c r="CM552" s="1"/>
  <c r="CV212"/>
  <c r="CV551"/>
  <c r="AY233"/>
  <c r="BN233"/>
  <c r="BN442" s="1"/>
  <c r="CN233"/>
  <c r="CN442" s="1"/>
  <c r="AU236"/>
  <c r="BK236"/>
  <c r="BK445"/>
  <c r="CA236"/>
  <c r="CA445"/>
  <c r="CY236"/>
  <c r="CY445"/>
  <c r="BJ237"/>
  <c r="BJ446"/>
  <c r="BK242"/>
  <c r="BK451"/>
  <c r="CL242"/>
  <c r="CL451"/>
  <c r="AT265"/>
  <c r="BC265"/>
  <c r="BC474" s="1"/>
  <c r="BJ265"/>
  <c r="BJ474" s="1"/>
  <c r="BR265"/>
  <c r="BR474" s="1"/>
  <c r="BR571" s="1"/>
  <c r="BX265"/>
  <c r="BX474" s="1"/>
  <c r="CE265"/>
  <c r="CE474" s="1"/>
  <c r="CE571" s="1"/>
  <c r="CM265"/>
  <c r="CM474" s="1"/>
  <c r="CT265"/>
  <c r="CT474" s="1"/>
  <c r="CY265"/>
  <c r="CY474" s="1"/>
  <c r="AT274"/>
  <c r="BK276"/>
  <c r="BK485"/>
  <c r="CM276"/>
  <c r="CM485"/>
  <c r="CV115"/>
  <c r="CV360"/>
  <c r="CT115"/>
  <c r="CT360"/>
  <c r="CN115"/>
  <c r="CN360"/>
  <c r="CL115"/>
  <c r="CL360"/>
  <c r="CF115"/>
  <c r="CF360"/>
  <c r="CD115"/>
  <c r="CD360"/>
  <c r="BZ115"/>
  <c r="BZ360"/>
  <c r="BW115"/>
  <c r="BW360"/>
  <c r="BT115"/>
  <c r="BT360"/>
  <c r="BN115"/>
  <c r="BN360"/>
  <c r="BJ115"/>
  <c r="BJ360"/>
  <c r="BG115"/>
  <c r="BG360"/>
  <c r="BD115"/>
  <c r="BD360"/>
  <c r="AY115"/>
  <c r="AR115"/>
  <c r="AR360" s="1"/>
  <c r="AL115"/>
  <c r="CU123"/>
  <c r="CU368" s="1"/>
  <c r="CP123"/>
  <c r="CP368" s="1"/>
  <c r="CP523"/>
  <c r="CD123"/>
  <c r="CD368"/>
  <c r="BS123"/>
  <c r="BS368"/>
  <c r="BK123"/>
  <c r="BK368" s="1"/>
  <c r="AX123"/>
  <c r="AQ123"/>
  <c r="AQ368"/>
  <c r="AQ130"/>
  <c r="AQ375"/>
  <c r="AM130"/>
  <c r="CY136"/>
  <c r="CY381" s="1"/>
  <c r="CY525" s="1"/>
  <c r="CV136"/>
  <c r="CV381"/>
  <c r="CV525" s="1"/>
  <c r="CR136"/>
  <c r="CR381" s="1"/>
  <c r="CP136"/>
  <c r="CP381" s="1"/>
  <c r="CM136"/>
  <c r="CM381" s="1"/>
  <c r="CI136"/>
  <c r="CI381" s="1"/>
  <c r="CF136"/>
  <c r="CF381" s="1"/>
  <c r="CB136"/>
  <c r="CB381" s="1"/>
  <c r="BZ136"/>
  <c r="BZ381" s="1"/>
  <c r="BW136"/>
  <c r="BW381" s="1"/>
  <c r="BS136"/>
  <c r="BS381" s="1"/>
  <c r="BP136"/>
  <c r="BP381" s="1"/>
  <c r="BP525"/>
  <c r="BL136"/>
  <c r="BL381"/>
  <c r="BJ136"/>
  <c r="BJ381"/>
  <c r="BG136"/>
  <c r="BG381"/>
  <c r="BC136"/>
  <c r="BC381"/>
  <c r="AZ136"/>
  <c r="AT136"/>
  <c r="AP136"/>
  <c r="AJ136"/>
  <c r="CT136"/>
  <c r="CT381"/>
  <c r="AW153"/>
  <c r="BT153"/>
  <c r="BT398" s="1"/>
  <c r="CP168"/>
  <c r="CP413" s="1"/>
  <c r="BN168"/>
  <c r="BN413" s="1"/>
  <c r="BI168"/>
  <c r="BI413" s="1"/>
  <c r="CX189"/>
  <c r="CQ189"/>
  <c r="CN189"/>
  <c r="CL189"/>
  <c r="CF189"/>
  <c r="BZ189"/>
  <c r="BT189"/>
  <c r="BR189"/>
  <c r="BO189"/>
  <c r="BH189"/>
  <c r="BF189"/>
  <c r="AY189"/>
  <c r="AT189"/>
  <c r="AH189"/>
  <c r="CI203"/>
  <c r="BT203"/>
  <c r="BL203"/>
  <c r="BB203"/>
  <c r="AV203"/>
  <c r="CP203"/>
  <c r="CX204"/>
  <c r="AT204"/>
  <c r="AL204"/>
  <c r="AV208"/>
  <c r="AH208"/>
  <c r="CY234"/>
  <c r="CY443"/>
  <c r="CV234"/>
  <c r="CV443"/>
  <c r="CR234"/>
  <c r="CR443"/>
  <c r="CP234"/>
  <c r="CP443"/>
  <c r="CM234"/>
  <c r="CM443"/>
  <c r="CI234"/>
  <c r="CI443"/>
  <c r="CF234"/>
  <c r="CF443"/>
  <c r="CF560" s="1"/>
  <c r="CB234"/>
  <c r="CB443"/>
  <c r="BZ234"/>
  <c r="BZ443"/>
  <c r="BW234"/>
  <c r="BW443"/>
  <c r="BS234"/>
  <c r="BS443"/>
  <c r="BP234"/>
  <c r="BP443"/>
  <c r="BL234"/>
  <c r="BL443"/>
  <c r="BJ234"/>
  <c r="BJ443"/>
  <c r="BG234"/>
  <c r="BG443"/>
  <c r="BC234"/>
  <c r="BC443"/>
  <c r="AZ234"/>
  <c r="AT234"/>
  <c r="AP234"/>
  <c r="AJ234"/>
  <c r="CT234"/>
  <c r="CT443" s="1"/>
  <c r="AU240"/>
  <c r="AN240"/>
  <c r="CY245"/>
  <c r="CY454" s="1"/>
  <c r="CV245"/>
  <c r="CV454" s="1"/>
  <c r="CM245"/>
  <c r="CM454" s="1"/>
  <c r="CA245"/>
  <c r="CA454" s="1"/>
  <c r="BW245"/>
  <c r="BW454" s="1"/>
  <c r="BP245"/>
  <c r="BP454" s="1"/>
  <c r="BN245"/>
  <c r="BN454" s="1"/>
  <c r="BN562"/>
  <c r="BF245"/>
  <c r="BF454"/>
  <c r="BC245"/>
  <c r="BC454"/>
  <c r="AQ245"/>
  <c r="AQ454"/>
  <c r="AQ562" s="1"/>
  <c r="AL245"/>
  <c r="AV257"/>
  <c r="V257"/>
  <c r="CT257"/>
  <c r="CT466" s="1"/>
  <c r="CL257"/>
  <c r="CL466" s="1"/>
  <c r="BT257"/>
  <c r="BT466" s="1"/>
  <c r="BR257"/>
  <c r="BR466" s="1"/>
  <c r="BF257"/>
  <c r="BF466" s="1"/>
  <c r="AX257"/>
  <c r="AX258"/>
  <c r="AI258"/>
  <c r="CX258"/>
  <c r="CX467"/>
  <c r="CL258"/>
  <c r="CL467"/>
  <c r="BT258"/>
  <c r="BT467"/>
  <c r="BK258"/>
  <c r="BK467"/>
  <c r="AY258"/>
  <c r="AJ258"/>
  <c r="AT259"/>
  <c r="AM259"/>
  <c r="V259"/>
  <c r="U259"/>
  <c r="T259" s="1"/>
  <c r="S259"/>
  <c r="CY259"/>
  <c r="CY468"/>
  <c r="CU259"/>
  <c r="CU468"/>
  <c r="CR259"/>
  <c r="CR468"/>
  <c r="CI259"/>
  <c r="CI468"/>
  <c r="CD259"/>
  <c r="CD468"/>
  <c r="BZ259"/>
  <c r="BZ468"/>
  <c r="BR259"/>
  <c r="BR468"/>
  <c r="BN259"/>
  <c r="BN468"/>
  <c r="BG259"/>
  <c r="BG468"/>
  <c r="BC259"/>
  <c r="BC468"/>
  <c r="AU259"/>
  <c r="AN259"/>
  <c r="AY266"/>
  <c r="AR266"/>
  <c r="AM266"/>
  <c r="AH266"/>
  <c r="AH475" s="1"/>
  <c r="CX266"/>
  <c r="CX475" s="1"/>
  <c r="CU266"/>
  <c r="CU475"/>
  <c r="CR266"/>
  <c r="CR475" s="1"/>
  <c r="CP266"/>
  <c r="CP475" s="1"/>
  <c r="CP572" s="1"/>
  <c r="CM266"/>
  <c r="CM475" s="1"/>
  <c r="CM572"/>
  <c r="CJ266"/>
  <c r="CJ475"/>
  <c r="CJ572" s="1"/>
  <c r="CF266"/>
  <c r="CF475"/>
  <c r="CD266"/>
  <c r="CD475"/>
  <c r="CD572" s="1"/>
  <c r="CA266"/>
  <c r="CA475" s="1"/>
  <c r="CA572"/>
  <c r="BX266"/>
  <c r="BX475"/>
  <c r="BX572" s="1"/>
  <c r="BV266"/>
  <c r="BV475"/>
  <c r="BR266"/>
  <c r="BR475"/>
  <c r="BR572" s="1"/>
  <c r="BO266"/>
  <c r="BO475"/>
  <c r="BL266"/>
  <c r="BL475"/>
  <c r="BJ266"/>
  <c r="BJ475"/>
  <c r="BJ572" s="1"/>
  <c r="BG266"/>
  <c r="BG475" s="1"/>
  <c r="BC266"/>
  <c r="BC475"/>
  <c r="BC572" s="1"/>
  <c r="AZ266"/>
  <c r="AT266"/>
  <c r="AN266"/>
  <c r="AN475"/>
  <c r="AI266"/>
  <c r="AV271"/>
  <c r="AQ271"/>
  <c r="AQ480"/>
  <c r="AH271"/>
  <c r="V271"/>
  <c r="U271" s="1"/>
  <c r="T271" s="1"/>
  <c r="S271" s="1"/>
  <c r="R271" s="1"/>
  <c r="Q271" s="1"/>
  <c r="P271" s="1"/>
  <c r="O271" s="1"/>
  <c r="N271" s="1"/>
  <c r="M271" s="1"/>
  <c r="CY271"/>
  <c r="CY480"/>
  <c r="CV271"/>
  <c r="CV480"/>
  <c r="CQ271"/>
  <c r="CQ480"/>
  <c r="CM271"/>
  <c r="CM480"/>
  <c r="CJ271"/>
  <c r="CJ480"/>
  <c r="CH271"/>
  <c r="CH480"/>
  <c r="CD271"/>
  <c r="CD480"/>
  <c r="CA271"/>
  <c r="CA480"/>
  <c r="BV271"/>
  <c r="BV480"/>
  <c r="BV573" s="1"/>
  <c r="BS271"/>
  <c r="BS480"/>
  <c r="BO271"/>
  <c r="BO480"/>
  <c r="BL271"/>
  <c r="BL480"/>
  <c r="BJ271"/>
  <c r="BJ480"/>
  <c r="BD271"/>
  <c r="BD480"/>
  <c r="AY271"/>
  <c r="AR271"/>
  <c r="AR480" s="1"/>
  <c r="AL271"/>
  <c r="AM44"/>
  <c r="AQ44"/>
  <c r="AQ289"/>
  <c r="AZ44"/>
  <c r="BC44"/>
  <c r="BC289" s="1"/>
  <c r="BH44"/>
  <c r="BH289" s="1"/>
  <c r="BK44"/>
  <c r="BK289" s="1"/>
  <c r="BN44"/>
  <c r="BN289" s="1"/>
  <c r="BP44"/>
  <c r="BP289" s="1"/>
  <c r="BS44"/>
  <c r="BS289" s="1"/>
  <c r="BV44"/>
  <c r="BV289" s="1"/>
  <c r="CB44"/>
  <c r="CB289" s="1"/>
  <c r="CE44"/>
  <c r="CE289" s="1"/>
  <c r="CH44"/>
  <c r="CH289" s="1"/>
  <c r="CL44"/>
  <c r="CL289" s="1"/>
  <c r="CL498" s="1"/>
  <c r="CN44"/>
  <c r="CN289" s="1"/>
  <c r="AM48"/>
  <c r="AQ48"/>
  <c r="AQ293"/>
  <c r="AY48"/>
  <c r="CP48"/>
  <c r="CP293" s="1"/>
  <c r="CR48"/>
  <c r="CR293" s="1"/>
  <c r="CU48"/>
  <c r="CU293" s="1"/>
  <c r="BV50"/>
  <c r="BV295" s="1"/>
  <c r="AZ52"/>
  <c r="AZ297" s="1"/>
  <c r="BP52"/>
  <c r="BP297"/>
  <c r="BS52"/>
  <c r="BS297"/>
  <c r="BZ52"/>
  <c r="BZ297"/>
  <c r="BZ499" s="1"/>
  <c r="CI52"/>
  <c r="CI297"/>
  <c r="CI499" s="1"/>
  <c r="CL52"/>
  <c r="CL297"/>
  <c r="CL499" s="1"/>
  <c r="CV56"/>
  <c r="CV301"/>
  <c r="CV500" s="1"/>
  <c r="AM56"/>
  <c r="AR56"/>
  <c r="AZ56"/>
  <c r="BG56"/>
  <c r="BG301" s="1"/>
  <c r="BK56"/>
  <c r="BK301" s="1"/>
  <c r="BO56"/>
  <c r="BO301" s="1"/>
  <c r="BO500" s="1"/>
  <c r="BS56"/>
  <c r="BS301" s="1"/>
  <c r="BW56"/>
  <c r="BW301" s="1"/>
  <c r="CB56"/>
  <c r="CB301" s="1"/>
  <c r="CB500"/>
  <c r="CF56"/>
  <c r="CF301"/>
  <c r="CJ56"/>
  <c r="CJ301"/>
  <c r="CJ500" s="1"/>
  <c r="CN56"/>
  <c r="CN301"/>
  <c r="CR56"/>
  <c r="CR301"/>
  <c r="CR500" s="1"/>
  <c r="W302"/>
  <c r="CW59"/>
  <c r="CW304"/>
  <c r="CW500" s="1"/>
  <c r="AN59"/>
  <c r="CJ61"/>
  <c r="CJ306"/>
  <c r="CJ501" s="1"/>
  <c r="AM61"/>
  <c r="AU61"/>
  <c r="CM61"/>
  <c r="CM306"/>
  <c r="CQ61"/>
  <c r="CQ306"/>
  <c r="CQ501" s="1"/>
  <c r="CU61"/>
  <c r="CU306"/>
  <c r="CW63"/>
  <c r="CW308"/>
  <c r="AV63"/>
  <c r="BD63"/>
  <c r="BD308" s="1"/>
  <c r="BH63"/>
  <c r="BH308" s="1"/>
  <c r="BL63"/>
  <c r="BL308" s="1"/>
  <c r="BW63"/>
  <c r="BW308" s="1"/>
  <c r="CA63"/>
  <c r="CA308" s="1"/>
  <c r="CI63"/>
  <c r="CI308" s="1"/>
  <c r="CM63"/>
  <c r="CM308" s="1"/>
  <c r="CQ63"/>
  <c r="CQ308" s="1"/>
  <c r="CU63"/>
  <c r="CU308" s="1"/>
  <c r="AQ66"/>
  <c r="AQ311" s="1"/>
  <c r="AR69"/>
  <c r="BH69"/>
  <c r="BH314"/>
  <c r="BH502" s="1"/>
  <c r="BX69"/>
  <c r="BX314" s="1"/>
  <c r="BX502"/>
  <c r="CB69"/>
  <c r="CB314"/>
  <c r="CB502" s="1"/>
  <c r="CN69"/>
  <c r="CN314" s="1"/>
  <c r="CN502"/>
  <c r="AV79"/>
  <c r="BD83"/>
  <c r="BD328"/>
  <c r="BH83"/>
  <c r="BH328"/>
  <c r="BT83"/>
  <c r="BT328"/>
  <c r="CA83"/>
  <c r="CA328"/>
  <c r="CN83"/>
  <c r="CN328"/>
  <c r="AQ87"/>
  <c r="AQ332"/>
  <c r="AZ87"/>
  <c r="BD87"/>
  <c r="BD332" s="1"/>
  <c r="BH87"/>
  <c r="BH332" s="1"/>
  <c r="BL87"/>
  <c r="BL332" s="1"/>
  <c r="BP87"/>
  <c r="BP332" s="1"/>
  <c r="BW87"/>
  <c r="BW332" s="1"/>
  <c r="CA87"/>
  <c r="CA332" s="1"/>
  <c r="CJ87"/>
  <c r="CJ332" s="1"/>
  <c r="CR87"/>
  <c r="CR332" s="1"/>
  <c r="BC90"/>
  <c r="BC335" s="1"/>
  <c r="AR90"/>
  <c r="BK90"/>
  <c r="BK335"/>
  <c r="BP90"/>
  <c r="BP335"/>
  <c r="BX90"/>
  <c r="BX335"/>
  <c r="CB90"/>
  <c r="CB335"/>
  <c r="CJ90"/>
  <c r="CJ335"/>
  <c r="CQ90"/>
  <c r="CQ335" s="1"/>
  <c r="AG336"/>
  <c r="AM91"/>
  <c r="AU91"/>
  <c r="BC91"/>
  <c r="BC336"/>
  <c r="BG91"/>
  <c r="BG336"/>
  <c r="BK91"/>
  <c r="BK336"/>
  <c r="BO91"/>
  <c r="BO336"/>
  <c r="BS91"/>
  <c r="BS336"/>
  <c r="BX91"/>
  <c r="BX336"/>
  <c r="CE91"/>
  <c r="CE336"/>
  <c r="CI91"/>
  <c r="CI336"/>
  <c r="CM91"/>
  <c r="CM336"/>
  <c r="CR91"/>
  <c r="CR336"/>
  <c r="BH95"/>
  <c r="BH340"/>
  <c r="CM95"/>
  <c r="CM340"/>
  <c r="AQ101"/>
  <c r="AQ346"/>
  <c r="BG102"/>
  <c r="BG347"/>
  <c r="AU104"/>
  <c r="CM105"/>
  <c r="CM350" s="1"/>
  <c r="CM514"/>
  <c r="AN107"/>
  <c r="AV107"/>
  <c r="AV352" s="1"/>
  <c r="AV515" s="1"/>
  <c r="BD107"/>
  <c r="BD352"/>
  <c r="BD515" s="1"/>
  <c r="BH107"/>
  <c r="BH352" s="1"/>
  <c r="BH515" s="1"/>
  <c r="BS107"/>
  <c r="BS352"/>
  <c r="BS515" s="1"/>
  <c r="CE107"/>
  <c r="CE352" s="1"/>
  <c r="CE515" s="1"/>
  <c r="CH107"/>
  <c r="CH352"/>
  <c r="CH515" s="1"/>
  <c r="CR107"/>
  <c r="CR352" s="1"/>
  <c r="CR515" s="1"/>
  <c r="AN115"/>
  <c r="AV115"/>
  <c r="AV360" s="1"/>
  <c r="BH115"/>
  <c r="BH360" s="1"/>
  <c r="BX115"/>
  <c r="BX360" s="1"/>
  <c r="CM115"/>
  <c r="CM360" s="1"/>
  <c r="CM118"/>
  <c r="CM363" s="1"/>
  <c r="AU118"/>
  <c r="AU363" s="1"/>
  <c r="CI118"/>
  <c r="CI363" s="1"/>
  <c r="BZ120"/>
  <c r="BZ365" s="1"/>
  <c r="AN120"/>
  <c r="BR120"/>
  <c r="BR365"/>
  <c r="CT120"/>
  <c r="CT365"/>
  <c r="AG366"/>
  <c r="AN121"/>
  <c r="BJ121"/>
  <c r="BJ366"/>
  <c r="CB121"/>
  <c r="CB366"/>
  <c r="CT121"/>
  <c r="CT366"/>
  <c r="BO123"/>
  <c r="BO368"/>
  <c r="CX123"/>
  <c r="CX368" s="1"/>
  <c r="AM125"/>
  <c r="BF125"/>
  <c r="BF370"/>
  <c r="BP125"/>
  <c r="BP370"/>
  <c r="CB125"/>
  <c r="CB370"/>
  <c r="CL125"/>
  <c r="CL370"/>
  <c r="AR130"/>
  <c r="BG130"/>
  <c r="BG375" s="1"/>
  <c r="BN130"/>
  <c r="BN375" s="1"/>
  <c r="BN524" s="1"/>
  <c r="CA130"/>
  <c r="CA375"/>
  <c r="CI130"/>
  <c r="CI375"/>
  <c r="CT130"/>
  <c r="CT375"/>
  <c r="BC131"/>
  <c r="BC376"/>
  <c r="BW131"/>
  <c r="BW376"/>
  <c r="AG377"/>
  <c r="AU132"/>
  <c r="BG132"/>
  <c r="BG377"/>
  <c r="BL132"/>
  <c r="BL377"/>
  <c r="CB132"/>
  <c r="CB377"/>
  <c r="CH132"/>
  <c r="CH377"/>
  <c r="CR132"/>
  <c r="CR377"/>
  <c r="AM136"/>
  <c r="AR136"/>
  <c r="BD136"/>
  <c r="BD381" s="1"/>
  <c r="BD525" s="1"/>
  <c r="BR136"/>
  <c r="BR381" s="1"/>
  <c r="CE136"/>
  <c r="CE381" s="1"/>
  <c r="CQ136"/>
  <c r="CQ381" s="1"/>
  <c r="L138"/>
  <c r="K138" s="1"/>
  <c r="AW140"/>
  <c r="CG140"/>
  <c r="CG385" s="1"/>
  <c r="CG526" s="1"/>
  <c r="BL150"/>
  <c r="BL395"/>
  <c r="BR153"/>
  <c r="BR398" s="1"/>
  <c r="CN153"/>
  <c r="CN398" s="1"/>
  <c r="X155"/>
  <c r="Y155" s="1"/>
  <c r="Z155" s="1"/>
  <c r="AA155" s="1"/>
  <c r="AB155" s="1"/>
  <c r="AC155" s="1"/>
  <c r="BQ155"/>
  <c r="BQ400"/>
  <c r="CK156"/>
  <c r="CK401"/>
  <c r="AO156"/>
  <c r="BT156"/>
  <c r="BT401" s="1"/>
  <c r="CT156"/>
  <c r="CT401" s="1"/>
  <c r="CT157"/>
  <c r="CT402" s="1"/>
  <c r="CT535" s="1"/>
  <c r="AX157"/>
  <c r="AX402" s="1"/>
  <c r="AO160"/>
  <c r="BJ160"/>
  <c r="BJ405"/>
  <c r="BT160"/>
  <c r="BT405"/>
  <c r="CJ160"/>
  <c r="CJ405"/>
  <c r="CT160"/>
  <c r="CT405"/>
  <c r="BL162"/>
  <c r="BL407"/>
  <c r="CN162"/>
  <c r="CN407"/>
  <c r="CN536" s="1"/>
  <c r="AN169"/>
  <c r="BH170"/>
  <c r="BH415" s="1"/>
  <c r="BQ175"/>
  <c r="BQ420" s="1"/>
  <c r="BQ538"/>
  <c r="CW175"/>
  <c r="CW420"/>
  <c r="CW538" s="1"/>
  <c r="BJ188"/>
  <c r="AU189"/>
  <c r="BD189"/>
  <c r="BS189"/>
  <c r="CM189"/>
  <c r="AM190"/>
  <c r="AT190"/>
  <c r="BB190"/>
  <c r="BN190"/>
  <c r="CB190"/>
  <c r="CQ190"/>
  <c r="X199"/>
  <c r="CW199"/>
  <c r="AM199"/>
  <c r="AR199"/>
  <c r="BB199"/>
  <c r="BK199"/>
  <c r="BO199"/>
  <c r="BW199"/>
  <c r="CB199"/>
  <c r="CL199"/>
  <c r="CR199"/>
  <c r="CY199"/>
  <c r="CY548"/>
  <c r="AZ203"/>
  <c r="CY203"/>
  <c r="AU204"/>
  <c r="BR204"/>
  <c r="CB204"/>
  <c r="X205"/>
  <c r="AX208"/>
  <c r="BJ208"/>
  <c r="BR208"/>
  <c r="CB208"/>
  <c r="CL208"/>
  <c r="CY208"/>
  <c r="AG550"/>
  <c r="BR209"/>
  <c r="BR550"/>
  <c r="CY210"/>
  <c r="CY550"/>
  <c r="AM210"/>
  <c r="BN210"/>
  <c r="BN550"/>
  <c r="CV210"/>
  <c r="CU212"/>
  <c r="CU551"/>
  <c r="AL212"/>
  <c r="AR212"/>
  <c r="BC212"/>
  <c r="BC551"/>
  <c r="BC552" s="1"/>
  <c r="BP212"/>
  <c r="BP551"/>
  <c r="BS212"/>
  <c r="BS551"/>
  <c r="CF212"/>
  <c r="CF551"/>
  <c r="CR212"/>
  <c r="CR551"/>
  <c r="BF222"/>
  <c r="BF431"/>
  <c r="BS225"/>
  <c r="BS434"/>
  <c r="BX225"/>
  <c r="BX434"/>
  <c r="CQ225"/>
  <c r="CQ434"/>
  <c r="X233"/>
  <c r="Y233"/>
  <c r="AV233"/>
  <c r="BL233"/>
  <c r="BL442" s="1"/>
  <c r="BW233"/>
  <c r="BW442" s="1"/>
  <c r="AM234"/>
  <c r="AR234"/>
  <c r="BD234"/>
  <c r="BD443" s="1"/>
  <c r="BR234"/>
  <c r="BR443" s="1"/>
  <c r="CE234"/>
  <c r="CE443" s="1"/>
  <c r="CQ234"/>
  <c r="CQ443" s="1"/>
  <c r="BN236"/>
  <c r="BN445" s="1"/>
  <c r="AT236"/>
  <c r="BR236"/>
  <c r="BR445"/>
  <c r="BR561" s="1"/>
  <c r="CH236"/>
  <c r="CH445"/>
  <c r="AG446"/>
  <c r="BG237"/>
  <c r="BG446" s="1"/>
  <c r="I240"/>
  <c r="J240" s="1"/>
  <c r="K240" s="1"/>
  <c r="AR240"/>
  <c r="BG240"/>
  <c r="BG449" s="1"/>
  <c r="BZ240"/>
  <c r="BZ449" s="1"/>
  <c r="CI240"/>
  <c r="CI449" s="1"/>
  <c r="CU240"/>
  <c r="CU449" s="1"/>
  <c r="BG242"/>
  <c r="BG451" s="1"/>
  <c r="I244"/>
  <c r="J244" s="1"/>
  <c r="I245"/>
  <c r="AR245"/>
  <c r="BD245"/>
  <c r="BD454" s="1"/>
  <c r="BZ245"/>
  <c r="BZ454" s="1"/>
  <c r="BG257"/>
  <c r="BG466" s="1"/>
  <c r="BZ257"/>
  <c r="BZ466" s="1"/>
  <c r="BB258"/>
  <c r="BB467" s="1"/>
  <c r="CD258"/>
  <c r="CD467" s="1"/>
  <c r="AV259"/>
  <c r="X261"/>
  <c r="X265"/>
  <c r="Y265" s="1"/>
  <c r="Z265" s="1"/>
  <c r="V265"/>
  <c r="AQ265"/>
  <c r="AQ474" s="1"/>
  <c r="AQ266"/>
  <c r="AQ475" s="1"/>
  <c r="BB266"/>
  <c r="BB475" s="1"/>
  <c r="BH266"/>
  <c r="BH475" s="1"/>
  <c r="BN266"/>
  <c r="BN475" s="1"/>
  <c r="BS266"/>
  <c r="BS475" s="1"/>
  <c r="BZ266"/>
  <c r="BZ475" s="1"/>
  <c r="CE266"/>
  <c r="CE475" s="1"/>
  <c r="CL266"/>
  <c r="CL475" s="1"/>
  <c r="CQ266"/>
  <c r="CQ475" s="1"/>
  <c r="CQ572" s="1"/>
  <c r="CV266"/>
  <c r="CV475" s="1"/>
  <c r="AU271"/>
  <c r="BF271"/>
  <c r="BF480"/>
  <c r="BN271"/>
  <c r="BN480"/>
  <c r="BN573" s="1"/>
  <c r="BT271"/>
  <c r="BT480"/>
  <c r="CB271"/>
  <c r="CB480"/>
  <c r="CB573" s="1"/>
  <c r="CI271"/>
  <c r="CI480"/>
  <c r="CP271"/>
  <c r="CP480"/>
  <c r="CX271"/>
  <c r="CX480"/>
  <c r="AR274"/>
  <c r="BG274"/>
  <c r="BG483" s="1"/>
  <c r="BO274"/>
  <c r="BO483" s="1"/>
  <c r="BW274"/>
  <c r="BW483" s="1"/>
  <c r="CB274"/>
  <c r="CB483" s="1"/>
  <c r="CJ274"/>
  <c r="CJ483" s="1"/>
  <c r="CR274"/>
  <c r="CR483" s="1"/>
  <c r="BH276"/>
  <c r="BH485" s="1"/>
  <c r="CE276"/>
  <c r="CE485" s="1"/>
  <c r="AL114"/>
  <c r="AM119"/>
  <c r="AY119"/>
  <c r="BG119"/>
  <c r="BG364"/>
  <c r="BJ119"/>
  <c r="BJ364"/>
  <c r="BV119"/>
  <c r="BV364"/>
  <c r="BX119"/>
  <c r="BX364"/>
  <c r="CA119"/>
  <c r="CA364"/>
  <c r="CI119"/>
  <c r="CI364"/>
  <c r="CP119"/>
  <c r="CP364"/>
  <c r="BB122"/>
  <c r="BB367"/>
  <c r="BB523" s="1"/>
  <c r="BP122"/>
  <c r="BP367"/>
  <c r="BP523" s="1"/>
  <c r="CI122"/>
  <c r="CI367"/>
  <c r="AN124"/>
  <c r="AR124"/>
  <c r="AX124"/>
  <c r="BD124"/>
  <c r="BD369" s="1"/>
  <c r="BD523" s="1"/>
  <c r="BG124"/>
  <c r="BG369" s="1"/>
  <c r="BN124"/>
  <c r="BN369" s="1"/>
  <c r="BN523" s="1"/>
  <c r="BP124"/>
  <c r="BP369"/>
  <c r="BT124"/>
  <c r="BT369"/>
  <c r="BT523" s="1"/>
  <c r="BX124"/>
  <c r="BX369" s="1"/>
  <c r="CD124"/>
  <c r="CD369" s="1"/>
  <c r="CD523"/>
  <c r="CF124"/>
  <c r="CF369"/>
  <c r="CL124"/>
  <c r="CL369" s="1"/>
  <c r="CN124"/>
  <c r="CN369" s="1"/>
  <c r="CN523" s="1"/>
  <c r="CT124"/>
  <c r="CT369"/>
  <c r="BC134"/>
  <c r="BC379"/>
  <c r="BL134"/>
  <c r="BL379"/>
  <c r="BV134"/>
  <c r="BV379"/>
  <c r="CI134"/>
  <c r="CI379"/>
  <c r="BE151"/>
  <c r="BE396"/>
  <c r="BL158"/>
  <c r="BL403" s="1"/>
  <c r="BR158"/>
  <c r="BR403" s="1"/>
  <c r="CB158"/>
  <c r="CB403" s="1"/>
  <c r="AU184"/>
  <c r="BG184"/>
  <c r="BJ184"/>
  <c r="BR184"/>
  <c r="BW184"/>
  <c r="CB184"/>
  <c r="CM184"/>
  <c r="CP184"/>
  <c r="AM186"/>
  <c r="AV186"/>
  <c r="BF186"/>
  <c r="BH186"/>
  <c r="BP186"/>
  <c r="BS186"/>
  <c r="BX186"/>
  <c r="CA186"/>
  <c r="CI186"/>
  <c r="CM186"/>
  <c r="CT186"/>
  <c r="AN194"/>
  <c r="AM202"/>
  <c r="AT202"/>
  <c r="AZ202"/>
  <c r="BD202"/>
  <c r="BG202"/>
  <c r="BL202"/>
  <c r="BO202"/>
  <c r="BR202"/>
  <c r="BV202"/>
  <c r="BX202"/>
  <c r="CB202"/>
  <c r="CB549"/>
  <c r="CE202"/>
  <c r="CH202"/>
  <c r="CM202"/>
  <c r="CP202"/>
  <c r="CT202"/>
  <c r="AL221"/>
  <c r="AQ221"/>
  <c r="AQ430"/>
  <c r="AX221"/>
  <c r="BB221"/>
  <c r="BB430" s="1"/>
  <c r="BD221"/>
  <c r="BD430" s="1"/>
  <c r="BG221"/>
  <c r="BG430" s="1"/>
  <c r="BJ221"/>
  <c r="BJ430" s="1"/>
  <c r="BL221"/>
  <c r="BL430" s="1"/>
  <c r="BO221"/>
  <c r="BO430" s="1"/>
  <c r="BR221"/>
  <c r="BR430" s="1"/>
  <c r="BT221"/>
  <c r="BT430" s="1"/>
  <c r="BW221"/>
  <c r="BW430" s="1"/>
  <c r="BZ221"/>
  <c r="BZ430" s="1"/>
  <c r="CB221"/>
  <c r="CB430" s="1"/>
  <c r="CE221"/>
  <c r="CE430" s="1"/>
  <c r="CH221"/>
  <c r="CH430" s="1"/>
  <c r="CJ221"/>
  <c r="CJ430" s="1"/>
  <c r="CM221"/>
  <c r="CM430" s="1"/>
  <c r="CP221"/>
  <c r="CP430" s="1"/>
  <c r="CR221"/>
  <c r="CR430" s="1"/>
  <c r="CU221"/>
  <c r="CU430" s="1"/>
  <c r="AR231"/>
  <c r="AY231"/>
  <c r="BF231"/>
  <c r="BF440" s="1"/>
  <c r="BH231"/>
  <c r="BH440" s="1"/>
  <c r="BH560" s="1"/>
  <c r="BO231"/>
  <c r="BO440" s="1"/>
  <c r="BR231"/>
  <c r="BR440" s="1"/>
  <c r="CF231"/>
  <c r="CF440" s="1"/>
  <c r="CN231"/>
  <c r="CN440" s="1"/>
  <c r="CN560" s="1"/>
  <c r="CV231"/>
  <c r="CV440" s="1"/>
  <c r="AX239"/>
  <c r="AX448" s="1"/>
  <c r="BC239"/>
  <c r="BC448"/>
  <c r="BH239"/>
  <c r="BH448"/>
  <c r="BR239"/>
  <c r="BR448"/>
  <c r="BT239"/>
  <c r="BT448"/>
  <c r="CE239"/>
  <c r="CE448"/>
  <c r="CM239"/>
  <c r="CM448"/>
  <c r="CQ239"/>
  <c r="CQ448"/>
  <c r="AV243"/>
  <c r="BB243"/>
  <c r="BB452" s="1"/>
  <c r="BJ243"/>
  <c r="BJ452" s="1"/>
  <c r="BP243"/>
  <c r="BP452" s="1"/>
  <c r="CB243"/>
  <c r="CB452" s="1"/>
  <c r="CI243"/>
  <c r="CI452" s="1"/>
  <c r="CT243"/>
  <c r="CT452" s="1"/>
  <c r="AU244"/>
  <c r="BP244"/>
  <c r="BP453"/>
  <c r="BP562" s="1"/>
  <c r="BX244"/>
  <c r="BX453"/>
  <c r="BX562" s="1"/>
  <c r="AL255"/>
  <c r="AQ255"/>
  <c r="AQ464"/>
  <c r="AX255"/>
  <c r="BB255"/>
  <c r="BB464" s="1"/>
  <c r="BD255"/>
  <c r="BD464" s="1"/>
  <c r="BD570" s="1"/>
  <c r="BG255"/>
  <c r="BG464" s="1"/>
  <c r="BJ255"/>
  <c r="BJ464" s="1"/>
  <c r="BJ570" s="1"/>
  <c r="BL255"/>
  <c r="BL464" s="1"/>
  <c r="BO255"/>
  <c r="BO464" s="1"/>
  <c r="BR255"/>
  <c r="BR464"/>
  <c r="BT255"/>
  <c r="BT464"/>
  <c r="BW255"/>
  <c r="BW464"/>
  <c r="BZ255"/>
  <c r="BZ464"/>
  <c r="CB255"/>
  <c r="CB464" s="1"/>
  <c r="CE255"/>
  <c r="CE464" s="1"/>
  <c r="CH255"/>
  <c r="CH464" s="1"/>
  <c r="CJ255"/>
  <c r="CJ464" s="1"/>
  <c r="CM255"/>
  <c r="CM464" s="1"/>
  <c r="CP255"/>
  <c r="CP464" s="1"/>
  <c r="CR255"/>
  <c r="CR464" s="1"/>
  <c r="CU255"/>
  <c r="CU464" s="1"/>
  <c r="AM262"/>
  <c r="AR262"/>
  <c r="BC262"/>
  <c r="BC471" s="1"/>
  <c r="BC571" s="1"/>
  <c r="BF262"/>
  <c r="BF471" s="1"/>
  <c r="BN262"/>
  <c r="BN471" s="1"/>
  <c r="BN571" s="1"/>
  <c r="BS262"/>
  <c r="BS471" s="1"/>
  <c r="BW262"/>
  <c r="BW471" s="1"/>
  <c r="BW571" s="1"/>
  <c r="CE262"/>
  <c r="CE471" s="1"/>
  <c r="CJ262"/>
  <c r="CJ471" s="1"/>
  <c r="CJ571" s="1"/>
  <c r="CM262"/>
  <c r="CM471" s="1"/>
  <c r="CT262"/>
  <c r="CT471" s="1"/>
  <c r="CV262"/>
  <c r="CV471" s="1"/>
  <c r="AP263"/>
  <c r="AP472" s="1"/>
  <c r="BJ263"/>
  <c r="BJ472"/>
  <c r="BJ571" s="1"/>
  <c r="BL263"/>
  <c r="BL472"/>
  <c r="CB263"/>
  <c r="CB472"/>
  <c r="CF263"/>
  <c r="CF472"/>
  <c r="CQ263"/>
  <c r="CQ472"/>
  <c r="CQ571" s="1"/>
  <c r="AM264"/>
  <c r="AT264"/>
  <c r="BD264"/>
  <c r="BD473"/>
  <c r="BG264"/>
  <c r="BG473"/>
  <c r="BO264"/>
  <c r="BO473"/>
  <c r="BW264"/>
  <c r="BW473"/>
  <c r="BZ264"/>
  <c r="BZ473"/>
  <c r="BZ571" s="1"/>
  <c r="CH264"/>
  <c r="CH473"/>
  <c r="CP264"/>
  <c r="CP473"/>
  <c r="CT264"/>
  <c r="CT473"/>
  <c r="AP268"/>
  <c r="AU268"/>
  <c r="BD268"/>
  <c r="BD477"/>
  <c r="BG268"/>
  <c r="BG477"/>
  <c r="BG572" s="1"/>
  <c r="BN268"/>
  <c r="BN477"/>
  <c r="BP268"/>
  <c r="BP477"/>
  <c r="BP572" s="1"/>
  <c r="BW268"/>
  <c r="BW477"/>
  <c r="BZ268"/>
  <c r="BZ477"/>
  <c r="BZ572" s="1"/>
  <c r="CF268"/>
  <c r="CF477"/>
  <c r="CI268"/>
  <c r="CI477"/>
  <c r="CL268"/>
  <c r="CL477"/>
  <c r="CL572" s="1"/>
  <c r="CQ268"/>
  <c r="CQ477"/>
  <c r="CU268"/>
  <c r="CU477"/>
  <c r="AM272"/>
  <c r="AR272"/>
  <c r="BC272"/>
  <c r="BC481"/>
  <c r="BF272"/>
  <c r="BF481"/>
  <c r="BK272"/>
  <c r="BK481"/>
  <c r="BK573" s="1"/>
  <c r="BN272"/>
  <c r="BN481"/>
  <c r="BP272"/>
  <c r="BP481"/>
  <c r="BW272"/>
  <c r="BW481"/>
  <c r="CE272"/>
  <c r="CE481"/>
  <c r="CH272"/>
  <c r="CH481"/>
  <c r="CN272"/>
  <c r="CN481"/>
  <c r="CU272"/>
  <c r="CU481"/>
  <c r="CX272"/>
  <c r="CX481"/>
  <c r="AL275"/>
  <c r="AQ275"/>
  <c r="AQ484" s="1"/>
  <c r="AI277"/>
  <c r="AP277"/>
  <c r="AV277"/>
  <c r="AV486" s="1"/>
  <c r="BB277"/>
  <c r="BB486" s="1"/>
  <c r="BD277"/>
  <c r="BD486" s="1"/>
  <c r="BG277"/>
  <c r="BG486" s="1"/>
  <c r="BL277"/>
  <c r="BL486" s="1"/>
  <c r="BO277"/>
  <c r="BO486" s="1"/>
  <c r="BS277"/>
  <c r="BS486" s="1"/>
  <c r="BV277"/>
  <c r="BV486" s="1"/>
  <c r="BX277"/>
  <c r="BX486" s="1"/>
  <c r="CB277"/>
  <c r="CB486" s="1"/>
  <c r="CE277"/>
  <c r="CE486" s="1"/>
  <c r="CI277"/>
  <c r="CI486" s="1"/>
  <c r="CN277"/>
  <c r="CN486" s="1"/>
  <c r="CQ277"/>
  <c r="CQ486" s="1"/>
  <c r="CT277"/>
  <c r="CT486" s="1"/>
  <c r="CV277"/>
  <c r="CV486" s="1"/>
  <c r="BG279"/>
  <c r="BG488" s="1"/>
  <c r="BG574"/>
  <c r="BI282"/>
  <c r="BI491"/>
  <c r="BI575" s="1"/>
  <c r="AT268"/>
  <c r="AH277"/>
  <c r="AN277"/>
  <c r="AU277"/>
  <c r="BZ279"/>
  <c r="BZ488" s="1"/>
  <c r="BZ574"/>
  <c r="CI279"/>
  <c r="CI488"/>
  <c r="CI574" s="1"/>
  <c r="CY279"/>
  <c r="CY488" s="1"/>
  <c r="CY574"/>
  <c r="AM277"/>
  <c r="AT277"/>
  <c r="AZ277"/>
  <c r="BC277"/>
  <c r="BC486" s="1"/>
  <c r="BF277"/>
  <c r="BF486" s="1"/>
  <c r="BK277"/>
  <c r="BK486" s="1"/>
  <c r="BN277"/>
  <c r="BN486" s="1"/>
  <c r="BP277"/>
  <c r="BP486" s="1"/>
  <c r="BT277"/>
  <c r="BT486" s="1"/>
  <c r="BW277"/>
  <c r="BW486" s="1"/>
  <c r="BZ277"/>
  <c r="BZ486" s="1"/>
  <c r="CD277"/>
  <c r="CD486" s="1"/>
  <c r="CF277"/>
  <c r="CF486" s="1"/>
  <c r="CL277"/>
  <c r="CL486" s="1"/>
  <c r="CP277"/>
  <c r="CP486" s="1"/>
  <c r="CR277"/>
  <c r="CR486" s="1"/>
  <c r="CU277"/>
  <c r="CU486" s="1"/>
  <c r="Y261"/>
  <c r="Z261" s="1"/>
  <c r="U257"/>
  <c r="T257" s="1"/>
  <c r="J68"/>
  <c r="I30"/>
  <c r="Q30"/>
  <c r="Y200"/>
  <c r="Z200"/>
  <c r="AA200" s="1"/>
  <c r="AB200"/>
  <c r="Y451"/>
  <c r="Y486"/>
  <c r="AU312"/>
  <c r="AU347"/>
  <c r="AC347"/>
  <c r="AX451"/>
  <c r="AE347"/>
  <c r="AS382"/>
  <c r="AA168"/>
  <c r="AB168" s="1"/>
  <c r="Z351"/>
  <c r="Y280"/>
  <c r="Z280" s="1"/>
  <c r="AA280" s="1"/>
  <c r="AB280" s="1"/>
  <c r="AC280" s="1"/>
  <c r="AD280" s="1"/>
  <c r="AD489" s="1"/>
  <c r="Y270"/>
  <c r="Y221"/>
  <c r="Z221" s="1"/>
  <c r="O192"/>
  <c r="P192" s="1"/>
  <c r="Q192" s="1"/>
  <c r="R192" s="1"/>
  <c r="S192" s="1"/>
  <c r="T192" s="1"/>
  <c r="U192" s="1"/>
  <c r="V192" s="1"/>
  <c r="Y127"/>
  <c r="Z127" s="1"/>
  <c r="AA127" s="1"/>
  <c r="AB127" s="1"/>
  <c r="AC127" s="1"/>
  <c r="O86"/>
  <c r="N331"/>
  <c r="J212" i="9"/>
  <c r="O326" i="3"/>
  <c r="O361"/>
  <c r="O396"/>
  <c r="Y170" i="9"/>
  <c r="W606" i="3"/>
  <c r="U171"/>
  <c r="O229" i="1"/>
  <c r="X433"/>
  <c r="N313"/>
  <c r="O68"/>
  <c r="O313" s="1"/>
  <c r="I295"/>
  <c r="O105" i="10"/>
  <c r="P105" s="1"/>
  <c r="Q105" s="1"/>
  <c r="O47"/>
  <c r="P47" s="1"/>
  <c r="O127" i="9"/>
  <c r="O205" i="3"/>
  <c r="Y155"/>
  <c r="X400"/>
  <c r="Y153"/>
  <c r="X343"/>
  <c r="Y98"/>
  <c r="Y65"/>
  <c r="X310"/>
  <c r="X476" i="1"/>
  <c r="I445"/>
  <c r="U165"/>
  <c r="O101"/>
  <c r="P101" s="1"/>
  <c r="O53"/>
  <c r="N298"/>
  <c r="O206" i="9"/>
  <c r="N451"/>
  <c r="J60" i="3"/>
  <c r="AA272" i="9"/>
  <c r="O225" i="10"/>
  <c r="P225"/>
  <c r="O98"/>
  <c r="P98" s="1"/>
  <c r="N343"/>
  <c r="CK600" i="9"/>
  <c r="CT582"/>
  <c r="BF548" i="10"/>
  <c r="CB612" i="3"/>
  <c r="CY564"/>
  <c r="BW570"/>
  <c r="BW576"/>
  <c r="CL570"/>
  <c r="BF570"/>
  <c r="BF576"/>
  <c r="BE570"/>
  <c r="BG537"/>
  <c r="BU537"/>
  <c r="BY609" i="9"/>
  <c r="Y199" i="10"/>
  <c r="V11"/>
  <c r="Z139"/>
  <c r="AA139" s="1"/>
  <c r="AB139" s="1"/>
  <c r="AC139" s="1"/>
  <c r="Y96"/>
  <c r="O80"/>
  <c r="P80" s="1"/>
  <c r="X347"/>
  <c r="Y171"/>
  <c r="Z171" s="1"/>
  <c r="AA171" s="1"/>
  <c r="O18" i="3"/>
  <c r="R18"/>
  <c r="R335" s="1"/>
  <c r="S18"/>
  <c r="K18"/>
  <c r="I18"/>
  <c r="M18"/>
  <c r="M405" s="1"/>
  <c r="J18"/>
  <c r="J335" s="1"/>
  <c r="V18"/>
  <c r="T18"/>
  <c r="T405" s="1"/>
  <c r="N510"/>
  <c r="L18"/>
  <c r="N300"/>
  <c r="N440"/>
  <c r="H18"/>
  <c r="H510" s="1"/>
  <c r="N335"/>
  <c r="P18"/>
  <c r="N370"/>
  <c r="U18"/>
  <c r="N475"/>
  <c r="Q18"/>
  <c r="N405"/>
  <c r="O221" i="10"/>
  <c r="O208"/>
  <c r="P208" s="1"/>
  <c r="O130"/>
  <c r="P130" s="1"/>
  <c r="Z101"/>
  <c r="O102" i="3"/>
  <c r="N347"/>
  <c r="R326"/>
  <c r="R361"/>
  <c r="AA269" i="9"/>
  <c r="Z514"/>
  <c r="O123" i="10"/>
  <c r="P123" s="1"/>
  <c r="Q123" s="1"/>
  <c r="R123" s="1"/>
  <c r="S123" s="1"/>
  <c r="T123" s="1"/>
  <c r="N368"/>
  <c r="AA184"/>
  <c r="AB184" s="1"/>
  <c r="AC184" s="1"/>
  <c r="AD184" s="1"/>
  <c r="AE184" s="1"/>
  <c r="AF184" s="1"/>
  <c r="Y270" i="9"/>
  <c r="X515"/>
  <c r="Y209"/>
  <c r="X454"/>
  <c r="Y370" i="1"/>
  <c r="Y335"/>
  <c r="Y475"/>
  <c r="Y300"/>
  <c r="N39" i="10"/>
  <c r="U35"/>
  <c r="U491" s="1"/>
  <c r="U575" s="1"/>
  <c r="J35"/>
  <c r="O35"/>
  <c r="I35"/>
  <c r="S35"/>
  <c r="Q35"/>
  <c r="T35"/>
  <c r="T456" s="1"/>
  <c r="T563" s="1"/>
  <c r="H35"/>
  <c r="N422"/>
  <c r="N539" s="1"/>
  <c r="V35"/>
  <c r="V551" s="1"/>
  <c r="O451" i="1"/>
  <c r="U254" i="3"/>
  <c r="O207"/>
  <c r="N452"/>
  <c r="Y119"/>
  <c r="Y45"/>
  <c r="N339" i="1"/>
  <c r="Y91"/>
  <c r="Y336" s="1"/>
  <c r="O50"/>
  <c r="O295" s="1"/>
  <c r="N295"/>
  <c r="AB230" i="10"/>
  <c r="AC230" s="1"/>
  <c r="K127" i="9"/>
  <c r="AR315" i="1"/>
  <c r="Y209" i="3"/>
  <c r="X454"/>
  <c r="S173"/>
  <c r="Y173"/>
  <c r="U155"/>
  <c r="O88"/>
  <c r="P88"/>
  <c r="N333"/>
  <c r="Y82"/>
  <c r="Y80"/>
  <c r="K46"/>
  <c r="K101" i="1"/>
  <c r="K346" s="1"/>
  <c r="L346"/>
  <c r="J53"/>
  <c r="J298" s="1"/>
  <c r="I298"/>
  <c r="Z200" i="3"/>
  <c r="Y101"/>
  <c r="X346"/>
  <c r="I466"/>
  <c r="I465"/>
  <c r="V465"/>
  <c r="Y226" i="10"/>
  <c r="CG548"/>
  <c r="BL549" i="9"/>
  <c r="BL548" i="10"/>
  <c r="BB548"/>
  <c r="CC564" i="3"/>
  <c r="CT570"/>
  <c r="CT576"/>
  <c r="BN570"/>
  <c r="BN576"/>
  <c r="BP570"/>
  <c r="CY546"/>
  <c r="N291"/>
  <c r="BE534" i="9"/>
  <c r="BE540"/>
  <c r="BP537" i="3"/>
  <c r="CE573"/>
  <c r="U265" i="10"/>
  <c r="T265" s="1"/>
  <c r="S265" s="1"/>
  <c r="R265" s="1"/>
  <c r="V474"/>
  <c r="K244"/>
  <c r="L244" s="1"/>
  <c r="Y205"/>
  <c r="J193"/>
  <c r="Y52"/>
  <c r="O138"/>
  <c r="K34"/>
  <c r="T34"/>
  <c r="J24"/>
  <c r="Y219"/>
  <c r="J55"/>
  <c r="K55" s="1"/>
  <c r="L55" s="1"/>
  <c r="AL347"/>
  <c r="AL382"/>
  <c r="AL451"/>
  <c r="AO382"/>
  <c r="AO312"/>
  <c r="AO347"/>
  <c r="AJ451"/>
  <c r="Y228"/>
  <c r="Z228" s="1"/>
  <c r="Y190"/>
  <c r="Z190"/>
  <c r="AA190" s="1"/>
  <c r="AB190" s="1"/>
  <c r="AC190" s="1"/>
  <c r="AD190" s="1"/>
  <c r="AE190" s="1"/>
  <c r="O185"/>
  <c r="P185"/>
  <c r="Q185" s="1"/>
  <c r="Y138"/>
  <c r="O125"/>
  <c r="P125" s="1"/>
  <c r="Q125" s="1"/>
  <c r="R125" s="1"/>
  <c r="R370" s="1"/>
  <c r="Y54"/>
  <c r="Z54" s="1"/>
  <c r="AA54" s="1"/>
  <c r="Z197"/>
  <c r="AA197" s="1"/>
  <c r="AB197" s="1"/>
  <c r="AC197" s="1"/>
  <c r="AD197" s="1"/>
  <c r="AE197" s="1"/>
  <c r="AF197" s="1"/>
  <c r="Y198"/>
  <c r="Z198" s="1"/>
  <c r="Y118"/>
  <c r="Z118" s="1"/>
  <c r="Z105"/>
  <c r="AA105" s="1"/>
  <c r="AB105" s="1"/>
  <c r="AC105" s="1"/>
  <c r="AC350" s="1"/>
  <c r="Y204" i="3"/>
  <c r="J123" i="10"/>
  <c r="I123" s="1"/>
  <c r="U270" i="9"/>
  <c r="X511" i="3"/>
  <c r="Y266"/>
  <c r="AA255" i="10"/>
  <c r="AB255" s="1"/>
  <c r="AC255" s="1"/>
  <c r="AD255" s="1"/>
  <c r="AE255" s="1"/>
  <c r="J129" i="9"/>
  <c r="AU350" i="1"/>
  <c r="AU490"/>
  <c r="AU455"/>
  <c r="Y205" i="3"/>
  <c r="O123"/>
  <c r="P123"/>
  <c r="N368"/>
  <c r="Y88"/>
  <c r="U166" i="1"/>
  <c r="T166" s="1"/>
  <c r="S166" s="1"/>
  <c r="S411" s="1"/>
  <c r="X400"/>
  <c r="Y66"/>
  <c r="Y311" s="1"/>
  <c r="K234" i="9"/>
  <c r="Y95"/>
  <c r="X340"/>
  <c r="Q325" i="3"/>
  <c r="Z212" i="10"/>
  <c r="AA212"/>
  <c r="BK600" i="9"/>
  <c r="CD540"/>
  <c r="BC548" i="10"/>
  <c r="CH552" i="9"/>
  <c r="CQ576" i="3"/>
  <c r="CR594"/>
  <c r="CA594"/>
  <c r="BG570"/>
  <c r="BG576"/>
  <c r="BV570"/>
  <c r="BV576"/>
  <c r="CV570"/>
  <c r="CV576"/>
  <c r="CK537"/>
  <c r="CR537"/>
  <c r="BW537"/>
  <c r="BW540"/>
  <c r="BU564" i="9"/>
  <c r="J245" i="10"/>
  <c r="K245" s="1"/>
  <c r="L245"/>
  <c r="Z233"/>
  <c r="AA233" s="1"/>
  <c r="AB233"/>
  <c r="AC233" s="1"/>
  <c r="U170"/>
  <c r="H27"/>
  <c r="H448" s="1"/>
  <c r="K27"/>
  <c r="K414" s="1"/>
  <c r="O27"/>
  <c r="O414" s="1"/>
  <c r="Y196"/>
  <c r="Z196" s="1"/>
  <c r="AH486"/>
  <c r="AY417"/>
  <c r="AK486"/>
  <c r="AK382"/>
  <c r="AB347"/>
  <c r="AW417"/>
  <c r="AW486"/>
  <c r="Y264"/>
  <c r="Y128"/>
  <c r="Z128" s="1"/>
  <c r="AA128" s="1"/>
  <c r="U171"/>
  <c r="AA211"/>
  <c r="Y206"/>
  <c r="X379"/>
  <c r="Y134"/>
  <c r="Z134" s="1"/>
  <c r="AA134" s="1"/>
  <c r="AB134" s="1"/>
  <c r="Y121"/>
  <c r="Z121" s="1"/>
  <c r="AA121" s="1"/>
  <c r="AB121" s="1"/>
  <c r="AC121" s="1"/>
  <c r="AD121" s="1"/>
  <c r="AE121" s="1"/>
  <c r="AF121" s="1"/>
  <c r="Y137" i="9"/>
  <c r="X382"/>
  <c r="O360" i="3"/>
  <c r="O465"/>
  <c r="O430"/>
  <c r="O325"/>
  <c r="Y224" i="10"/>
  <c r="Z224" s="1"/>
  <c r="AB153"/>
  <c r="M436" i="1"/>
  <c r="Y207" i="3"/>
  <c r="X452"/>
  <c r="N433" i="1"/>
  <c r="Y157"/>
  <c r="Z157" s="1"/>
  <c r="AA246" i="10"/>
  <c r="Z455"/>
  <c r="O129" i="9"/>
  <c r="Y224" i="3"/>
  <c r="K80"/>
  <c r="J80"/>
  <c r="I80"/>
  <c r="H80"/>
  <c r="O231" i="1"/>
  <c r="P231" s="1"/>
  <c r="P476" s="1"/>
  <c r="N476"/>
  <c r="N429"/>
  <c r="O241" i="9"/>
  <c r="N486"/>
  <c r="O133"/>
  <c r="P133"/>
  <c r="Q133"/>
  <c r="AB507" i="3"/>
  <c r="AC262"/>
  <c r="Y225" i="10"/>
  <c r="AA141"/>
  <c r="Z386"/>
  <c r="BS547"/>
  <c r="CO548"/>
  <c r="CO534" i="9"/>
  <c r="CT548" i="10"/>
  <c r="CA572" i="1"/>
  <c r="BP594" i="3"/>
  <c r="BP600"/>
  <c r="CE570"/>
  <c r="CE576"/>
  <c r="CD570"/>
  <c r="BD537"/>
  <c r="CV596" i="1"/>
  <c r="O186" i="3"/>
  <c r="P186"/>
  <c r="P431"/>
  <c r="N431"/>
  <c r="Y133"/>
  <c r="Y378"/>
  <c r="X378"/>
  <c r="U266" i="1"/>
  <c r="L204"/>
  <c r="Y162"/>
  <c r="Z162" s="1"/>
  <c r="X407"/>
  <c r="V395"/>
  <c r="K130"/>
  <c r="X371"/>
  <c r="Y123"/>
  <c r="O91"/>
  <c r="Y68"/>
  <c r="X313"/>
  <c r="N308"/>
  <c r="O63"/>
  <c r="P63" s="1"/>
  <c r="AE171" i="9"/>
  <c r="AD416"/>
  <c r="Y105"/>
  <c r="J62"/>
  <c r="K62"/>
  <c r="Y54"/>
  <c r="X299"/>
  <c r="O130" i="3"/>
  <c r="N375"/>
  <c r="J44"/>
  <c r="I289"/>
  <c r="Y280" i="1"/>
  <c r="Y525" s="1"/>
  <c r="U280"/>
  <c r="T280" s="1"/>
  <c r="V525"/>
  <c r="N454"/>
  <c r="N452"/>
  <c r="U167"/>
  <c r="K80"/>
  <c r="J80" s="1"/>
  <c r="X314"/>
  <c r="Z56" i="10"/>
  <c r="S104" i="9"/>
  <c r="T104"/>
  <c r="Y56"/>
  <c r="U261" i="3"/>
  <c r="K221"/>
  <c r="X442"/>
  <c r="Y197"/>
  <c r="U172"/>
  <c r="K98"/>
  <c r="X430" i="1"/>
  <c r="Y140"/>
  <c r="Y385" s="1"/>
  <c r="AA465" i="3"/>
  <c r="AB220"/>
  <c r="P48"/>
  <c r="AA160" i="9"/>
  <c r="AA119"/>
  <c r="AA364"/>
  <c r="Z364"/>
  <c r="R115"/>
  <c r="S115"/>
  <c r="K90"/>
  <c r="Z86"/>
  <c r="P142" i="3"/>
  <c r="AA125"/>
  <c r="AC188"/>
  <c r="AB433"/>
  <c r="U190"/>
  <c r="AD211" i="9"/>
  <c r="AC456"/>
  <c r="Z120" i="3"/>
  <c r="Y504"/>
  <c r="Z259"/>
  <c r="Z500"/>
  <c r="AA255"/>
  <c r="Q156"/>
  <c r="AA64" i="9"/>
  <c r="L202"/>
  <c r="K447"/>
  <c r="AA67" i="3"/>
  <c r="Z312"/>
  <c r="Z282" i="9"/>
  <c r="U160" i="10"/>
  <c r="T160" s="1"/>
  <c r="AD206" i="9"/>
  <c r="O95"/>
  <c r="AB268" i="3"/>
  <c r="Z309"/>
  <c r="AA64"/>
  <c r="AA94" i="9"/>
  <c r="Z339"/>
  <c r="Z221"/>
  <c r="U454"/>
  <c r="O349"/>
  <c r="K436" i="1"/>
  <c r="Z383" i="9"/>
  <c r="AA138"/>
  <c r="N471"/>
  <c r="O226"/>
  <c r="P97"/>
  <c r="AA223"/>
  <c r="Z233" i="3"/>
  <c r="K444" i="1"/>
  <c r="O239" i="9"/>
  <c r="P239"/>
  <c r="AC133"/>
  <c r="AB373"/>
  <c r="AC128"/>
  <c r="AA84"/>
  <c r="Z329"/>
  <c r="T430"/>
  <c r="L174" i="3"/>
  <c r="S524" i="1"/>
  <c r="CF609" i="3"/>
  <c r="BR609"/>
  <c r="CW609"/>
  <c r="CW612"/>
  <c r="BQ609"/>
  <c r="CX609"/>
  <c r="BU609"/>
  <c r="BU612"/>
  <c r="BD594"/>
  <c r="CU594"/>
  <c r="CP594"/>
  <c r="CP600"/>
  <c r="CB594"/>
  <c r="BK594"/>
  <c r="BK600"/>
  <c r="BT594"/>
  <c r="BN594"/>
  <c r="BN600"/>
  <c r="CT594"/>
  <c r="BC595" i="1"/>
  <c r="CN540" i="9"/>
  <c r="CF540"/>
  <c r="BQ537" i="3"/>
  <c r="BQ540"/>
  <c r="CB537"/>
  <c r="CE537"/>
  <c r="CE540"/>
  <c r="BI537"/>
  <c r="BI540"/>
  <c r="AQ538" i="1"/>
  <c r="BI538"/>
  <c r="BO573" i="3"/>
  <c r="CL573"/>
  <c r="BZ573"/>
  <c r="BZ576"/>
  <c r="BY573"/>
  <c r="BY576"/>
  <c r="BW549"/>
  <c r="CG549"/>
  <c r="CO549"/>
  <c r="BV561" i="9"/>
  <c r="CQ558"/>
  <c r="CO558"/>
  <c r="CO564"/>
  <c r="BX564"/>
  <c r="BH552"/>
  <c r="BW552"/>
  <c r="CX552"/>
  <c r="CI552"/>
  <c r="CA588" i="3"/>
  <c r="BJ609" i="9"/>
  <c r="Y405"/>
  <c r="N349"/>
  <c r="CU588" i="3"/>
  <c r="BJ576" i="9"/>
  <c r="AA268" i="10"/>
  <c r="AB268" s="1"/>
  <c r="Y210" i="3"/>
  <c r="X455"/>
  <c r="Y194"/>
  <c r="X439"/>
  <c r="Y192"/>
  <c r="Y175"/>
  <c r="X420"/>
  <c r="Y161"/>
  <c r="X406"/>
  <c r="Y159"/>
  <c r="J242" i="1"/>
  <c r="N465"/>
  <c r="N377"/>
  <c r="O132"/>
  <c r="P132" s="1"/>
  <c r="Q132" s="1"/>
  <c r="O219" i="9"/>
  <c r="N464"/>
  <c r="X397"/>
  <c r="Y152"/>
  <c r="K132" i="3"/>
  <c r="J132"/>
  <c r="I132"/>
  <c r="H132"/>
  <c r="K130"/>
  <c r="O44"/>
  <c r="N289"/>
  <c r="J207" i="1"/>
  <c r="X412"/>
  <c r="AA219" i="3"/>
  <c r="U262" i="9"/>
  <c r="T262"/>
  <c r="Z262"/>
  <c r="Y507"/>
  <c r="O199"/>
  <c r="Y261" i="3"/>
  <c r="U167"/>
  <c r="K140" i="1"/>
  <c r="K138"/>
  <c r="K383" s="1"/>
  <c r="L383"/>
  <c r="Y58"/>
  <c r="J234" i="10"/>
  <c r="I443"/>
  <c r="AB58"/>
  <c r="AC58" s="1"/>
  <c r="AF280" i="9"/>
  <c r="AF525"/>
  <c r="Y132"/>
  <c r="X377"/>
  <c r="K124"/>
  <c r="Y98"/>
  <c r="R80"/>
  <c r="S80"/>
  <c r="L53"/>
  <c r="AD44"/>
  <c r="AC289"/>
  <c r="Y156" i="3"/>
  <c r="Y150"/>
  <c r="W563"/>
  <c r="X334" i="1"/>
  <c r="Y276" i="9"/>
  <c r="X521"/>
  <c r="X408"/>
  <c r="Y163"/>
  <c r="X446" i="1"/>
  <c r="AE430" i="3"/>
  <c r="AF185"/>
  <c r="AF430"/>
  <c r="Q245"/>
  <c r="AA80" i="9"/>
  <c r="P123"/>
  <c r="Z266"/>
  <c r="AA151"/>
  <c r="AA294"/>
  <c r="AB49"/>
  <c r="AE551" i="3"/>
  <c r="K95" i="9"/>
  <c r="AE85" i="3"/>
  <c r="AB48"/>
  <c r="AD274"/>
  <c r="AB79" i="9"/>
  <c r="T454"/>
  <c r="L419"/>
  <c r="L384"/>
  <c r="Q454"/>
  <c r="Q314"/>
  <c r="Q384"/>
  <c r="Q419"/>
  <c r="Q524"/>
  <c r="Q349"/>
  <c r="Q105" i="3"/>
  <c r="Y512"/>
  <c r="Z267"/>
  <c r="AA260"/>
  <c r="AC334"/>
  <c r="AD89"/>
  <c r="AC291" i="1"/>
  <c r="AD46"/>
  <c r="AD291" s="1"/>
  <c r="AE222" i="3"/>
  <c r="Z268" i="9"/>
  <c r="Y513"/>
  <c r="L164" i="3"/>
  <c r="S59" i="1"/>
  <c r="Y298" i="9"/>
  <c r="Z53"/>
  <c r="Q174" i="1"/>
  <c r="Q419" s="1"/>
  <c r="AB256" i="3"/>
  <c r="BZ609"/>
  <c r="BY609"/>
  <c r="BY612"/>
  <c r="BP609"/>
  <c r="CC609"/>
  <c r="CJ594"/>
  <c r="BB594"/>
  <c r="CH594"/>
  <c r="BX594"/>
  <c r="BX600"/>
  <c r="BQ594"/>
  <c r="CQ594"/>
  <c r="BI594"/>
  <c r="BI600"/>
  <c r="BF594"/>
  <c r="BF600"/>
  <c r="CL594"/>
  <c r="CL600"/>
  <c r="CB588"/>
  <c r="CY582" i="9"/>
  <c r="CT534"/>
  <c r="CT540"/>
  <c r="BN540"/>
  <c r="CK534"/>
  <c r="CK540"/>
  <c r="CJ537" i="3"/>
  <c r="CC537"/>
  <c r="BZ537"/>
  <c r="BQ588"/>
  <c r="CE607" i="9"/>
  <c r="CE612"/>
  <c r="CC573" i="3"/>
  <c r="CC576"/>
  <c r="BE573"/>
  <c r="BM573"/>
  <c r="CH573"/>
  <c r="CH576"/>
  <c r="BB573"/>
  <c r="BB576"/>
  <c r="CG573"/>
  <c r="CG576"/>
  <c r="BA573"/>
  <c r="BA576"/>
  <c r="BU549"/>
  <c r="BL549"/>
  <c r="BQ549"/>
  <c r="CB549"/>
  <c r="BY540"/>
  <c r="CL564" i="9"/>
  <c r="BM564"/>
  <c r="BH564"/>
  <c r="BL564"/>
  <c r="CR564"/>
  <c r="CU564"/>
  <c r="BP564"/>
  <c r="CC552"/>
  <c r="BI552"/>
  <c r="CJ612" i="3"/>
  <c r="BG576" i="9"/>
  <c r="CM612"/>
  <c r="CI612" i="3"/>
  <c r="AA446" i="9"/>
  <c r="CY612" i="3"/>
  <c r="BH600" i="9"/>
  <c r="BK588" i="3"/>
  <c r="BN576" i="9"/>
  <c r="X430"/>
  <c r="Y360"/>
  <c r="N360"/>
  <c r="S343" i="1"/>
  <c r="AC511"/>
  <c r="AE260" i="10"/>
  <c r="Y225" i="3"/>
  <c r="X470"/>
  <c r="Y121"/>
  <c r="U275" i="1"/>
  <c r="T275" s="1"/>
  <c r="N487"/>
  <c r="Y228"/>
  <c r="Z228" s="1"/>
  <c r="Z473" s="1"/>
  <c r="X447"/>
  <c r="Y105"/>
  <c r="Z134" i="3"/>
  <c r="AC186" i="10"/>
  <c r="AD186"/>
  <c r="AE186" s="1"/>
  <c r="AD243" i="9"/>
  <c r="J223"/>
  <c r="K223"/>
  <c r="AD162"/>
  <c r="AE66"/>
  <c r="AD311"/>
  <c r="O199" i="3"/>
  <c r="Y132"/>
  <c r="X377"/>
  <c r="O126"/>
  <c r="N371"/>
  <c r="P208" i="1"/>
  <c r="Q208" s="1"/>
  <c r="R208" s="1"/>
  <c r="R453" s="1"/>
  <c r="Y473" i="3"/>
  <c r="Z228"/>
  <c r="Y129" i="10"/>
  <c r="Y199" i="9"/>
  <c r="X444"/>
  <c r="O102"/>
  <c r="P102"/>
  <c r="N347"/>
  <c r="U156" i="1"/>
  <c r="V401"/>
  <c r="AE244" i="10"/>
  <c r="AF244" s="1"/>
  <c r="AB208"/>
  <c r="U271" i="9"/>
  <c r="X369"/>
  <c r="Y124"/>
  <c r="AA115"/>
  <c r="O90"/>
  <c r="I80"/>
  <c r="H80"/>
  <c r="Y165" i="3"/>
  <c r="Y152"/>
  <c r="K142"/>
  <c r="U276" i="9"/>
  <c r="V521"/>
  <c r="S163"/>
  <c r="R163"/>
  <c r="AE266" i="1"/>
  <c r="AE511" s="1"/>
  <c r="K282" i="3"/>
  <c r="Z83" i="9"/>
  <c r="AA235"/>
  <c r="Z238"/>
  <c r="K302" i="3"/>
  <c r="T343" i="1"/>
  <c r="AB220" i="9"/>
  <c r="AD257" i="3"/>
  <c r="AE257"/>
  <c r="P419" i="9"/>
  <c r="P314"/>
  <c r="AA403"/>
  <c r="AB158"/>
  <c r="S272"/>
  <c r="T517"/>
  <c r="J230"/>
  <c r="Y224"/>
  <c r="U256" i="1"/>
  <c r="T256"/>
  <c r="V501"/>
  <c r="Y239"/>
  <c r="X484"/>
  <c r="AC278" i="3"/>
  <c r="AB523"/>
  <c r="AA59"/>
  <c r="Z304"/>
  <c r="AD55"/>
  <c r="P260"/>
  <c r="Z295" i="9"/>
  <c r="AA50"/>
  <c r="AA165"/>
  <c r="AB165"/>
  <c r="AC165"/>
  <c r="AA273" i="3"/>
  <c r="Z518"/>
  <c r="Y239" i="9"/>
  <c r="T66" i="3"/>
  <c r="V101"/>
  <c r="S60"/>
  <c r="AA92" i="9"/>
  <c r="Z337"/>
  <c r="Z477"/>
  <c r="AA232"/>
  <c r="AC294" i="3"/>
  <c r="AD49"/>
  <c r="AC277"/>
  <c r="V430" i="9"/>
  <c r="AD222"/>
  <c r="AA455"/>
  <c r="AB210"/>
  <c r="L159" i="3"/>
  <c r="U235"/>
  <c r="T56"/>
  <c r="T72" i="9"/>
  <c r="BD609" i="3"/>
  <c r="BD612"/>
  <c r="BB609"/>
  <c r="BB612"/>
  <c r="CG609"/>
  <c r="CG612"/>
  <c r="BA609"/>
  <c r="BA612"/>
  <c r="CH609"/>
  <c r="CK609"/>
  <c r="BE609"/>
  <c r="CI600"/>
  <c r="BY594"/>
  <c r="BZ594"/>
  <c r="CN594"/>
  <c r="BG594"/>
  <c r="BG600"/>
  <c r="CW594"/>
  <c r="CF594"/>
  <c r="CO594"/>
  <c r="CD594"/>
  <c r="CD600"/>
  <c r="BY588"/>
  <c r="CI594" i="1"/>
  <c r="BC588" i="9"/>
  <c r="CP540"/>
  <c r="BR540"/>
  <c r="BH540"/>
  <c r="CU537" i="3"/>
  <c r="BE607" i="9"/>
  <c r="BC573" i="3"/>
  <c r="CK573"/>
  <c r="CS573"/>
  <c r="CP573"/>
  <c r="CP576"/>
  <c r="BJ573"/>
  <c r="BJ576"/>
  <c r="CO573"/>
  <c r="CO576"/>
  <c r="BI573"/>
  <c r="BP549"/>
  <c r="CT549"/>
  <c r="BK536" i="1"/>
  <c r="CV540" i="3"/>
  <c r="BR564" i="9"/>
  <c r="BF558"/>
  <c r="BF564"/>
  <c r="CC564"/>
  <c r="CD558"/>
  <c r="CD564"/>
  <c r="CY558"/>
  <c r="CY564"/>
  <c r="BJ552"/>
  <c r="BE600"/>
  <c r="BJ612"/>
  <c r="CF612" i="3"/>
  <c r="CR588"/>
  <c r="CK576" i="9"/>
  <c r="CC600"/>
  <c r="X360"/>
  <c r="O347" i="1"/>
  <c r="X507" i="9"/>
  <c r="CW588" i="3"/>
  <c r="Z166" i="10"/>
  <c r="AA166" s="1"/>
  <c r="AB166" s="1"/>
  <c r="AC166" s="1"/>
  <c r="AD166" s="1"/>
  <c r="AE166" s="1"/>
  <c r="AF166" s="1"/>
  <c r="O236" i="3"/>
  <c r="P236"/>
  <c r="N481"/>
  <c r="Y235"/>
  <c r="O198"/>
  <c r="P198"/>
  <c r="N443"/>
  <c r="X431"/>
  <c r="Y186"/>
  <c r="O133"/>
  <c r="P133"/>
  <c r="N378"/>
  <c r="J121"/>
  <c r="O228" i="1"/>
  <c r="P228" s="1"/>
  <c r="N473"/>
  <c r="O84"/>
  <c r="P84" s="1"/>
  <c r="Q84" s="1"/>
  <c r="N329"/>
  <c r="N302"/>
  <c r="O223" i="9"/>
  <c r="Z219"/>
  <c r="Y464"/>
  <c r="AA202"/>
  <c r="AB202"/>
  <c r="T193"/>
  <c r="Y430"/>
  <c r="Z185"/>
  <c r="U152"/>
  <c r="O132" i="3"/>
  <c r="I126"/>
  <c r="Y63"/>
  <c r="X308"/>
  <c r="W573" i="1"/>
  <c r="N330"/>
  <c r="O80"/>
  <c r="N325"/>
  <c r="Z189" i="3"/>
  <c r="Y434"/>
  <c r="J378" i="1"/>
  <c r="AC201" i="9"/>
  <c r="AE187"/>
  <c r="AD432"/>
  <c r="H132"/>
  <c r="H377"/>
  <c r="Y104"/>
  <c r="X349"/>
  <c r="O234" i="3"/>
  <c r="N479"/>
  <c r="N466"/>
  <c r="O221"/>
  <c r="Y167"/>
  <c r="X412"/>
  <c r="O98"/>
  <c r="N343"/>
  <c r="N385" i="1"/>
  <c r="N562" s="1"/>
  <c r="P54" i="3"/>
  <c r="Z229" i="10"/>
  <c r="AB193" i="9"/>
  <c r="AC193"/>
  <c r="AA438"/>
  <c r="O124"/>
  <c r="N369"/>
  <c r="X361"/>
  <c r="Y116"/>
  <c r="I115"/>
  <c r="O98"/>
  <c r="W547"/>
  <c r="Y65"/>
  <c r="AC48"/>
  <c r="Y201" i="3"/>
  <c r="X446"/>
  <c r="U152"/>
  <c r="T150"/>
  <c r="X387"/>
  <c r="Y142"/>
  <c r="M255"/>
  <c r="N500"/>
  <c r="AA264"/>
  <c r="Z509"/>
  <c r="AA238"/>
  <c r="Z483"/>
  <c r="AA56"/>
  <c r="H86"/>
  <c r="AB53"/>
  <c r="AB66"/>
  <c r="AA311"/>
  <c r="Z149"/>
  <c r="Z265" i="9"/>
  <c r="Y510"/>
  <c r="L59" i="1"/>
  <c r="L304"/>
  <c r="K304"/>
  <c r="AD102" i="3"/>
  <c r="Y474" i="9"/>
  <c r="Z229"/>
  <c r="AA89"/>
  <c r="Z334"/>
  <c r="O230"/>
  <c r="Y226"/>
  <c r="Y256" i="1"/>
  <c r="Z256" s="1"/>
  <c r="Z173"/>
  <c r="L177" i="3"/>
  <c r="P276"/>
  <c r="S62"/>
  <c r="Q378" i="1"/>
  <c r="AD244" i="3"/>
  <c r="AC489"/>
  <c r="AC598" s="1"/>
  <c r="AA102" i="9"/>
  <c r="AA279"/>
  <c r="S50" i="3"/>
  <c r="AA236"/>
  <c r="Z481"/>
  <c r="AE196"/>
  <c r="AA435"/>
  <c r="AB190"/>
  <c r="BJ609"/>
  <c r="CO609"/>
  <c r="CO612"/>
  <c r="BI609"/>
  <c r="BI612"/>
  <c r="CP609"/>
  <c r="CS609"/>
  <c r="BM609"/>
  <c r="BM612"/>
  <c r="CY594"/>
  <c r="CY600"/>
  <c r="BO594"/>
  <c r="BO600"/>
  <c r="BR594"/>
  <c r="CX594"/>
  <c r="BU594"/>
  <c r="BU600"/>
  <c r="CE594"/>
  <c r="BV594"/>
  <c r="BV600"/>
  <c r="CT594" i="1"/>
  <c r="CG540" i="9"/>
  <c r="CL540"/>
  <c r="CW540"/>
  <c r="BA537" i="3"/>
  <c r="CY537"/>
  <c r="BH537"/>
  <c r="BJ537"/>
  <c r="CP537"/>
  <c r="BS564"/>
  <c r="BL607" i="9"/>
  <c r="BV573" i="3"/>
  <c r="BF573"/>
  <c r="CX573"/>
  <c r="CX576"/>
  <c r="BR573"/>
  <c r="CW573"/>
  <c r="BQ573"/>
  <c r="BY549"/>
  <c r="CR549"/>
  <c r="BN549"/>
  <c r="CM564" i="9"/>
  <c r="CA558"/>
  <c r="CA564"/>
  <c r="CW558"/>
  <c r="CW564"/>
  <c r="BD564"/>
  <c r="BA558"/>
  <c r="BA564"/>
  <c r="BY558"/>
  <c r="BY564"/>
  <c r="CS558"/>
  <c r="CS564"/>
  <c r="BB564"/>
  <c r="CG552"/>
  <c r="CP564"/>
  <c r="BT564"/>
  <c r="BR612"/>
  <c r="BI600"/>
  <c r="N325"/>
  <c r="AA260"/>
  <c r="AB260"/>
  <c r="Z505"/>
  <c r="Q298" i="3"/>
  <c r="Q473"/>
  <c r="Q403"/>
  <c r="Q438"/>
  <c r="Q508"/>
  <c r="AD487"/>
  <c r="AE242"/>
  <c r="AF242"/>
  <c r="AF487"/>
  <c r="R151" i="9"/>
  <c r="AB149"/>
  <c r="I79" i="3"/>
  <c r="H79"/>
  <c r="AA198" i="9"/>
  <c r="AD117"/>
  <c r="AF231" i="3"/>
  <c r="AE476"/>
  <c r="AD126" i="9"/>
  <c r="AF208" i="3"/>
  <c r="AF453"/>
  <c r="AA508" i="9"/>
  <c r="AB263"/>
  <c r="Q167"/>
  <c r="AB95" i="3"/>
  <c r="AB93"/>
  <c r="S406" i="9"/>
  <c r="K241"/>
  <c r="V192"/>
  <c r="V437"/>
  <c r="AV348" i="1"/>
  <c r="AV488"/>
  <c r="AV523"/>
  <c r="AS348"/>
  <c r="AS488"/>
  <c r="AS453"/>
  <c r="AS418"/>
  <c r="AS523"/>
  <c r="AS313"/>
  <c r="AN418"/>
  <c r="AN348"/>
  <c r="AN488"/>
  <c r="AN523"/>
  <c r="AN383"/>
  <c r="AN313"/>
  <c r="AX348"/>
  <c r="AX488"/>
  <c r="AX523"/>
  <c r="AX383"/>
  <c r="AX418"/>
  <c r="AP313"/>
  <c r="AP523"/>
  <c r="AP418"/>
  <c r="AP488"/>
  <c r="AS449"/>
  <c r="AS379"/>
  <c r="AS414"/>
  <c r="AS519"/>
  <c r="AK344"/>
  <c r="AK519"/>
  <c r="AK309"/>
  <c r="AK414"/>
  <c r="AK484"/>
  <c r="AL344"/>
  <c r="AL449"/>
  <c r="AL414"/>
  <c r="AI344"/>
  <c r="AI309"/>
  <c r="AI484"/>
  <c r="AI414"/>
  <c r="AT340"/>
  <c r="AT375"/>
  <c r="AT305"/>
  <c r="AT515"/>
  <c r="AT410"/>
  <c r="AT480"/>
  <c r="AH515"/>
  <c r="AH375"/>
  <c r="AH410"/>
  <c r="AH305"/>
  <c r="AW336"/>
  <c r="AL507"/>
  <c r="AH472"/>
  <c r="AM472"/>
  <c r="AM468"/>
  <c r="AM503"/>
  <c r="AM328"/>
  <c r="AM363"/>
  <c r="AM293"/>
  <c r="AL328"/>
  <c r="AL468"/>
  <c r="AL503"/>
  <c r="AL293"/>
  <c r="AP398"/>
  <c r="AP503"/>
  <c r="AP293"/>
  <c r="AP328"/>
  <c r="AZ293"/>
  <c r="AZ328"/>
  <c r="AZ503"/>
  <c r="AZ468"/>
  <c r="AJ293"/>
  <c r="AJ468"/>
  <c r="AJ433"/>
  <c r="AJ328"/>
  <c r="AJ503"/>
  <c r="AH499"/>
  <c r="AH359"/>
  <c r="AH464"/>
  <c r="AH289"/>
  <c r="AX394"/>
  <c r="AX464"/>
  <c r="AX499"/>
  <c r="AX324"/>
  <c r="AX359"/>
  <c r="AX289"/>
  <c r="AT324"/>
  <c r="AT289"/>
  <c r="AT464"/>
  <c r="AO359"/>
  <c r="AO289"/>
  <c r="AJ312"/>
  <c r="AJ487"/>
  <c r="AJ382"/>
  <c r="AJ347"/>
  <c r="AT487"/>
  <c r="AT382"/>
  <c r="AR417"/>
  <c r="AR312"/>
  <c r="AR347"/>
  <c r="AM382"/>
  <c r="AM347"/>
  <c r="Z522"/>
  <c r="Z452"/>
  <c r="AY382"/>
  <c r="AY417"/>
  <c r="AY452"/>
  <c r="AY312"/>
  <c r="AH382"/>
  <c r="AH522"/>
  <c r="AX483"/>
  <c r="AX343"/>
  <c r="AX518"/>
  <c r="AT308"/>
  <c r="AT378"/>
  <c r="AT413"/>
  <c r="AT343"/>
  <c r="AH343"/>
  <c r="AH413"/>
  <c r="AA343"/>
  <c r="AB343"/>
  <c r="X413"/>
  <c r="X483"/>
  <c r="AJ409"/>
  <c r="AJ479"/>
  <c r="AJ304"/>
  <c r="AW374"/>
  <c r="AW444"/>
  <c r="AS339"/>
  <c r="AS444"/>
  <c r="AS374"/>
  <c r="X339"/>
  <c r="X514"/>
  <c r="X479"/>
  <c r="AA514"/>
  <c r="AH339"/>
  <c r="AH444"/>
  <c r="AU475"/>
  <c r="AU300"/>
  <c r="AU370"/>
  <c r="AU405"/>
  <c r="AP300"/>
  <c r="AP370"/>
  <c r="AL510"/>
  <c r="AL475"/>
  <c r="AL335"/>
  <c r="AA370"/>
  <c r="AA335"/>
  <c r="X370"/>
  <c r="X335"/>
  <c r="X475"/>
  <c r="AO436"/>
  <c r="AO471"/>
  <c r="AO331"/>
  <c r="AV471"/>
  <c r="AZ331"/>
  <c r="AZ471"/>
  <c r="AZ296"/>
  <c r="AD506"/>
  <c r="AP401"/>
  <c r="AP366"/>
  <c r="AL327"/>
  <c r="AL467"/>
  <c r="X362"/>
  <c r="AT467"/>
  <c r="AT292"/>
  <c r="AE502"/>
  <c r="Z551"/>
  <c r="T39"/>
  <c r="O39"/>
  <c r="I39"/>
  <c r="I492"/>
  <c r="I599" s="1"/>
  <c r="I352"/>
  <c r="I551" s="1"/>
  <c r="Q376" i="3"/>
  <c r="Q411"/>
  <c r="O306"/>
  <c r="O446"/>
  <c r="O481"/>
  <c r="O411"/>
  <c r="O376"/>
  <c r="O341"/>
  <c r="I478" i="1"/>
  <c r="V443"/>
  <c r="J478"/>
  <c r="J303"/>
  <c r="J443"/>
  <c r="J38"/>
  <c r="N408" i="10"/>
  <c r="J21"/>
  <c r="Q21"/>
  <c r="I21"/>
  <c r="N442"/>
  <c r="R21"/>
  <c r="K21"/>
  <c r="P21"/>
  <c r="H21"/>
  <c r="V21"/>
  <c r="O21"/>
  <c r="L21"/>
  <c r="M21"/>
  <c r="U21"/>
  <c r="T21"/>
  <c r="S21"/>
  <c r="U440"/>
  <c r="L436"/>
  <c r="J329" i="1"/>
  <c r="J469"/>
  <c r="R469"/>
  <c r="O227" i="3"/>
  <c r="X302"/>
  <c r="Y57"/>
  <c r="H100"/>
  <c r="AE227"/>
  <c r="AF227"/>
  <c r="AF472"/>
  <c r="AD472"/>
  <c r="AD595" s="1"/>
  <c r="S190" i="9"/>
  <c r="H408" i="3"/>
  <c r="H338"/>
  <c r="T478"/>
  <c r="T408"/>
  <c r="T338"/>
  <c r="I408"/>
  <c r="I303"/>
  <c r="I478"/>
  <c r="H487" i="9"/>
  <c r="H452"/>
  <c r="O382"/>
  <c r="V487"/>
  <c r="AA349" i="1"/>
  <c r="AB104"/>
  <c r="O277" i="3"/>
  <c r="R508"/>
  <c r="R403"/>
  <c r="Y335" i="9"/>
  <c r="Z90"/>
  <c r="AB380" i="3"/>
  <c r="AC135"/>
  <c r="AC380"/>
  <c r="P59" i="10"/>
  <c r="Q59" s="1"/>
  <c r="R59" s="1"/>
  <c r="R304" s="1"/>
  <c r="Q165" i="9"/>
  <c r="S157"/>
  <c r="O271" i="1"/>
  <c r="P139" i="3"/>
  <c r="S240"/>
  <c r="Z100"/>
  <c r="K191"/>
  <c r="AA385" i="9"/>
  <c r="AB140"/>
  <c r="S184"/>
  <c r="AF134"/>
  <c r="M520"/>
  <c r="U380"/>
  <c r="AC242"/>
  <c r="M257"/>
  <c r="Q79" i="10"/>
  <c r="R79" s="1"/>
  <c r="S79" s="1"/>
  <c r="T79" s="1"/>
  <c r="U79" s="1"/>
  <c r="V79" s="1"/>
  <c r="I130" i="9"/>
  <c r="H130"/>
  <c r="I255"/>
  <c r="BC588" i="3"/>
  <c r="BH588"/>
  <c r="P501"/>
  <c r="O256"/>
  <c r="U51" i="9"/>
  <c r="L54"/>
  <c r="V235"/>
  <c r="AA349" i="3"/>
  <c r="AB104"/>
  <c r="O270"/>
  <c r="P511" i="9"/>
  <c r="K227"/>
  <c r="P377"/>
  <c r="Q132"/>
  <c r="Z434"/>
  <c r="AA189"/>
  <c r="V51" i="3"/>
  <c r="AT348" i="1"/>
  <c r="AT453"/>
  <c r="AT523"/>
  <c r="AO523"/>
  <c r="AO453"/>
  <c r="AO348"/>
  <c r="AO313"/>
  <c r="AO418"/>
  <c r="AY313"/>
  <c r="AY523"/>
  <c r="AY488"/>
  <c r="AY453"/>
  <c r="AY383"/>
  <c r="AK488"/>
  <c r="AK453"/>
  <c r="AK383"/>
  <c r="AK523"/>
  <c r="AK313"/>
  <c r="AK348"/>
  <c r="AZ383"/>
  <c r="AZ313"/>
  <c r="AZ488"/>
  <c r="AZ523"/>
  <c r="AO305"/>
  <c r="AO410"/>
  <c r="AI410"/>
  <c r="AI480"/>
  <c r="AI375"/>
  <c r="AI305"/>
  <c r="AI515"/>
  <c r="AJ375"/>
  <c r="AJ410"/>
  <c r="AJ305"/>
  <c r="AJ480"/>
  <c r="AY375"/>
  <c r="AY410"/>
  <c r="AY515"/>
  <c r="AY340"/>
  <c r="AJ301"/>
  <c r="AJ336"/>
  <c r="AJ476"/>
  <c r="AJ371"/>
  <c r="AJ441"/>
  <c r="AJ511"/>
  <c r="AH336"/>
  <c r="AH476"/>
  <c r="AH511"/>
  <c r="AH301"/>
  <c r="AH406"/>
  <c r="AH38"/>
  <c r="AX371"/>
  <c r="AX336"/>
  <c r="AX476"/>
  <c r="AX406"/>
  <c r="AX511"/>
  <c r="AX38"/>
  <c r="AJ332"/>
  <c r="AJ367"/>
  <c r="AJ297"/>
  <c r="AJ507"/>
  <c r="AT507"/>
  <c r="AT297"/>
  <c r="AR297"/>
  <c r="AR367"/>
  <c r="AR507"/>
  <c r="AR402"/>
  <c r="AR472"/>
  <c r="AR332"/>
  <c r="AN437"/>
  <c r="AN507"/>
  <c r="AY328"/>
  <c r="AW468"/>
  <c r="AW328"/>
  <c r="AW293"/>
  <c r="AN293"/>
  <c r="AN468"/>
  <c r="AV289"/>
  <c r="AK464"/>
  <c r="AY359"/>
  <c r="AZ499"/>
  <c r="AZ359"/>
  <c r="AU464"/>
  <c r="AU359"/>
  <c r="AI464"/>
  <c r="AK452"/>
  <c r="AK382"/>
  <c r="AK487"/>
  <c r="AU347"/>
  <c r="AU312"/>
  <c r="AU417"/>
  <c r="AL522"/>
  <c r="AL417"/>
  <c r="X382"/>
  <c r="X347"/>
  <c r="X522"/>
  <c r="AI518"/>
  <c r="AI448"/>
  <c r="AI308"/>
  <c r="AU378"/>
  <c r="Y343"/>
  <c r="Y483"/>
  <c r="AP308"/>
  <c r="AP378"/>
  <c r="AO374"/>
  <c r="AO304"/>
  <c r="AK514"/>
  <c r="Z374"/>
  <c r="Y409"/>
  <c r="AT514"/>
  <c r="AL339"/>
  <c r="AM370"/>
  <c r="AW440"/>
  <c r="Z370"/>
  <c r="AS366"/>
  <c r="AS436"/>
  <c r="AS401"/>
  <c r="AS506"/>
  <c r="AS471"/>
  <c r="AJ401"/>
  <c r="AJ471"/>
  <c r="AJ366"/>
  <c r="AJ436"/>
  <c r="AJ331"/>
  <c r="Z471"/>
  <c r="Z506"/>
  <c r="AL331"/>
  <c r="AL366"/>
  <c r="AL296"/>
  <c r="AL471"/>
  <c r="AL401"/>
  <c r="X506"/>
  <c r="X331"/>
  <c r="X471"/>
  <c r="AA471"/>
  <c r="AA506"/>
  <c r="AY471"/>
  <c r="AY366"/>
  <c r="AY331"/>
  <c r="AY401"/>
  <c r="AY436"/>
  <c r="AY506"/>
  <c r="AR327"/>
  <c r="AR502"/>
  <c r="AR467"/>
  <c r="AY502"/>
  <c r="AY432"/>
  <c r="AY327"/>
  <c r="AY397"/>
  <c r="AY362"/>
  <c r="AY292"/>
  <c r="AY467"/>
  <c r="AU327"/>
  <c r="AU292"/>
  <c r="AU467"/>
  <c r="AU432"/>
  <c r="AU502"/>
  <c r="AS362"/>
  <c r="AS467"/>
  <c r="AS502"/>
  <c r="AS432"/>
  <c r="AC502"/>
  <c r="AC362"/>
  <c r="AW397"/>
  <c r="AW467"/>
  <c r="AW327"/>
  <c r="AW502"/>
  <c r="AA39"/>
  <c r="AA352"/>
  <c r="AA551" s="1"/>
  <c r="AB352"/>
  <c r="AB551" s="1"/>
  <c r="AB39"/>
  <c r="Y352"/>
  <c r="Y551" s="1"/>
  <c r="Y39"/>
  <c r="Y492"/>
  <c r="Y599" s="1"/>
  <c r="Y422"/>
  <c r="Y575" s="1"/>
  <c r="P39"/>
  <c r="P317"/>
  <c r="P539" s="1"/>
  <c r="P352"/>
  <c r="P551" s="1"/>
  <c r="P492"/>
  <c r="P599" s="1"/>
  <c r="S39"/>
  <c r="S317"/>
  <c r="S539"/>
  <c r="W599"/>
  <c r="W551"/>
  <c r="AF39"/>
  <c r="V376" i="3"/>
  <c r="V306"/>
  <c r="V341"/>
  <c r="V411"/>
  <c r="V446"/>
  <c r="K443" i="1"/>
  <c r="K338"/>
  <c r="O469"/>
  <c r="O504"/>
  <c r="L469"/>
  <c r="L364"/>
  <c r="L329"/>
  <c r="L504"/>
  <c r="J12" i="3"/>
  <c r="J504" s="1"/>
  <c r="Q12"/>
  <c r="R12"/>
  <c r="N294"/>
  <c r="I12"/>
  <c r="I434" s="1"/>
  <c r="S12"/>
  <c r="M12"/>
  <c r="N399"/>
  <c r="V12"/>
  <c r="V469" s="1"/>
  <c r="N329"/>
  <c r="N364"/>
  <c r="J227"/>
  <c r="X448"/>
  <c r="Y203"/>
  <c r="Z203"/>
  <c r="Z448"/>
  <c r="O70"/>
  <c r="P70"/>
  <c r="N315"/>
  <c r="K162"/>
  <c r="J162"/>
  <c r="P303"/>
  <c r="P373"/>
  <c r="P338"/>
  <c r="P408"/>
  <c r="U478"/>
  <c r="U408"/>
  <c r="U303"/>
  <c r="O478"/>
  <c r="O338"/>
  <c r="O443"/>
  <c r="K443"/>
  <c r="K408"/>
  <c r="K373"/>
  <c r="T487" i="9"/>
  <c r="U417"/>
  <c r="U487"/>
  <c r="K184"/>
  <c r="AC395"/>
  <c r="AD150"/>
  <c r="H121" i="1"/>
  <c r="H366" s="1"/>
  <c r="N254" i="9"/>
  <c r="N499"/>
  <c r="I403" i="3"/>
  <c r="L333"/>
  <c r="P261" i="9"/>
  <c r="AD142"/>
  <c r="AD387"/>
  <c r="AD563" s="1"/>
  <c r="V511"/>
  <c r="Z95" i="10"/>
  <c r="V408" i="9"/>
  <c r="I455"/>
  <c r="I525"/>
  <c r="I385"/>
  <c r="I490"/>
  <c r="I315"/>
  <c r="P315"/>
  <c r="P525"/>
  <c r="P490"/>
  <c r="P350"/>
  <c r="P385"/>
  <c r="R121" i="3"/>
  <c r="S100"/>
  <c r="AB174" i="9"/>
  <c r="AC475"/>
  <c r="AD230"/>
  <c r="AB163" i="10"/>
  <c r="AC163" s="1"/>
  <c r="AD163" s="1"/>
  <c r="AE163" s="1"/>
  <c r="AF163" s="1"/>
  <c r="AA236" i="9"/>
  <c r="AA481"/>
  <c r="CX588" i="3"/>
  <c r="Z372" i="9"/>
  <c r="AA127"/>
  <c r="AB127"/>
  <c r="AC127"/>
  <c r="Z128" i="3"/>
  <c r="Z373"/>
  <c r="AC44"/>
  <c r="AA257" i="9"/>
  <c r="AA502"/>
  <c r="AB118"/>
  <c r="AC118"/>
  <c r="Z344" i="3"/>
  <c r="AA99"/>
  <c r="AB97" i="9"/>
  <c r="AC97"/>
  <c r="AA342"/>
  <c r="AA167"/>
  <c r="AD276" i="3"/>
  <c r="AC521"/>
  <c r="L188" i="9"/>
  <c r="P94" i="10"/>
  <c r="Q94" s="1"/>
  <c r="AB275" i="9"/>
  <c r="AU523" i="1"/>
  <c r="AW418"/>
  <c r="AT379"/>
  <c r="AT449"/>
  <c r="AT309"/>
  <c r="AT484"/>
  <c r="AN344"/>
  <c r="AN379"/>
  <c r="AN519"/>
  <c r="AN414"/>
  <c r="AM484"/>
  <c r="AM414"/>
  <c r="AM379"/>
  <c r="AM309"/>
  <c r="AM344"/>
  <c r="AM519"/>
  <c r="AJ484"/>
  <c r="AJ309"/>
  <c r="AJ414"/>
  <c r="AJ519"/>
  <c r="AN375"/>
  <c r="AN410"/>
  <c r="AN515"/>
  <c r="AN340"/>
  <c r="AN305"/>
  <c r="AN480"/>
  <c r="AX340"/>
  <c r="AX410"/>
  <c r="AX515"/>
  <c r="AX305"/>
  <c r="AX480"/>
  <c r="AS375"/>
  <c r="AR511"/>
  <c r="AR371"/>
  <c r="AR476"/>
  <c r="AR301"/>
  <c r="AR406"/>
  <c r="AM406"/>
  <c r="AM511"/>
  <c r="AM301"/>
  <c r="AM476"/>
  <c r="AO371"/>
  <c r="AO406"/>
  <c r="AO511"/>
  <c r="AO476"/>
  <c r="AO301"/>
  <c r="AO441"/>
  <c r="AZ301"/>
  <c r="AZ336"/>
  <c r="AZ511"/>
  <c r="AZ371"/>
  <c r="AU336"/>
  <c r="AU511"/>
  <c r="AU406"/>
  <c r="AU476"/>
  <c r="AU371"/>
  <c r="AY507"/>
  <c r="AY332"/>
  <c r="AV507"/>
  <c r="AV367"/>
  <c r="AV402"/>
  <c r="AV437"/>
  <c r="AV297"/>
  <c r="AO507"/>
  <c r="AO472"/>
  <c r="AO595" s="1"/>
  <c r="AO297"/>
  <c r="AO437"/>
  <c r="AK402"/>
  <c r="AR468"/>
  <c r="AK328"/>
  <c r="AS359"/>
  <c r="AS394"/>
  <c r="AS36"/>
  <c r="AL4" i="13" s="1"/>
  <c r="AM324" i="1"/>
  <c r="AM499"/>
  <c r="AW464"/>
  <c r="AW359"/>
  <c r="AW429"/>
  <c r="AL359"/>
  <c r="AL324"/>
  <c r="AL289"/>
  <c r="AL464"/>
  <c r="AW522"/>
  <c r="AW487"/>
  <c r="AW312"/>
  <c r="AW347"/>
  <c r="AZ347"/>
  <c r="AZ487"/>
  <c r="AZ312"/>
  <c r="AZ382"/>
  <c r="AZ417"/>
  <c r="AP417"/>
  <c r="AP312"/>
  <c r="AP487"/>
  <c r="AP382"/>
  <c r="AJ343"/>
  <c r="AJ378"/>
  <c r="AJ308"/>
  <c r="AJ483"/>
  <c r="AJ448"/>
  <c r="AJ518"/>
  <c r="AC343"/>
  <c r="AZ378"/>
  <c r="AZ448"/>
  <c r="AZ483"/>
  <c r="AV378"/>
  <c r="AV483"/>
  <c r="AV518"/>
  <c r="AV308"/>
  <c r="AV343"/>
  <c r="AL308"/>
  <c r="AL518"/>
  <c r="AL483"/>
  <c r="AL448"/>
  <c r="AM308"/>
  <c r="AM483"/>
  <c r="AM378"/>
  <c r="AZ374"/>
  <c r="AZ409"/>
  <c r="AZ339"/>
  <c r="AP304"/>
  <c r="AP374"/>
  <c r="AP339"/>
  <c r="AP479"/>
  <c r="AZ440"/>
  <c r="AZ335"/>
  <c r="AZ370"/>
  <c r="AZ300"/>
  <c r="AI370"/>
  <c r="AI475"/>
  <c r="AI405"/>
  <c r="AN370"/>
  <c r="AN300"/>
  <c r="AB370"/>
  <c r="AB475"/>
  <c r="AV440"/>
  <c r="AV370"/>
  <c r="AV335"/>
  <c r="AV475"/>
  <c r="AJ510"/>
  <c r="AJ405"/>
  <c r="AJ300"/>
  <c r="AJ475"/>
  <c r="AT506"/>
  <c r="AT331"/>
  <c r="AT296"/>
  <c r="AT401"/>
  <c r="AT366"/>
  <c r="AT471"/>
  <c r="AK471"/>
  <c r="AK506"/>
  <c r="AK366"/>
  <c r="AK331"/>
  <c r="AK401"/>
  <c r="AB471"/>
  <c r="AB506"/>
  <c r="AI436"/>
  <c r="AI331"/>
  <c r="AI296"/>
  <c r="AI506"/>
  <c r="AI401"/>
  <c r="AI471"/>
  <c r="AF436"/>
  <c r="AF506"/>
  <c r="AH331"/>
  <c r="AH296"/>
  <c r="AH401"/>
  <c r="AH471"/>
  <c r="AH436"/>
  <c r="AH366"/>
  <c r="AH506"/>
  <c r="AH362"/>
  <c r="AH467"/>
  <c r="AH397"/>
  <c r="AH327"/>
  <c r="AZ502"/>
  <c r="AZ397"/>
  <c r="AZ327"/>
  <c r="AZ467"/>
  <c r="AZ292"/>
  <c r="AZ432"/>
  <c r="AK327"/>
  <c r="AK502"/>
  <c r="AK397"/>
  <c r="AK467"/>
  <c r="Y502"/>
  <c r="Y327"/>
  <c r="Y362"/>
  <c r="AO327"/>
  <c r="AO397"/>
  <c r="AO467"/>
  <c r="AO432"/>
  <c r="AO502"/>
  <c r="AN467"/>
  <c r="AN397"/>
  <c r="AN292"/>
  <c r="AN362"/>
  <c r="AN432"/>
  <c r="AN502"/>
  <c r="H317"/>
  <c r="H539" s="1"/>
  <c r="H39"/>
  <c r="H457"/>
  <c r="H587" s="1"/>
  <c r="H352"/>
  <c r="H551" s="1"/>
  <c r="H492"/>
  <c r="H599" s="1"/>
  <c r="K39"/>
  <c r="K387"/>
  <c r="K563" s="1"/>
  <c r="K352"/>
  <c r="K551" s="1"/>
  <c r="V39"/>
  <c r="V527"/>
  <c r="V611"/>
  <c r="U39"/>
  <c r="W575"/>
  <c r="H376" i="3"/>
  <c r="T38" i="1"/>
  <c r="T443"/>
  <c r="S443"/>
  <c r="S338"/>
  <c r="P338"/>
  <c r="P443"/>
  <c r="M303"/>
  <c r="M338"/>
  <c r="M301" i="10"/>
  <c r="M406"/>
  <c r="K469" i="1"/>
  <c r="I469"/>
  <c r="V399"/>
  <c r="V504"/>
  <c r="J12" i="9"/>
  <c r="J329" s="1"/>
  <c r="P12"/>
  <c r="Q12"/>
  <c r="Q329" s="1"/>
  <c r="U12"/>
  <c r="U399" s="1"/>
  <c r="N329"/>
  <c r="V12"/>
  <c r="O12"/>
  <c r="S12"/>
  <c r="N294"/>
  <c r="N364"/>
  <c r="R12"/>
  <c r="R294" s="1"/>
  <c r="K12"/>
  <c r="K434" s="1"/>
  <c r="I12"/>
  <c r="M12"/>
  <c r="H12"/>
  <c r="N434"/>
  <c r="T12"/>
  <c r="N504"/>
  <c r="N469"/>
  <c r="N399"/>
  <c r="L12"/>
  <c r="O203" i="3"/>
  <c r="N448"/>
  <c r="J70"/>
  <c r="I315"/>
  <c r="Q200" i="9"/>
  <c r="R200"/>
  <c r="V478" i="3"/>
  <c r="V373"/>
  <c r="P487" i="9"/>
  <c r="P382"/>
  <c r="P312"/>
  <c r="I487"/>
  <c r="I347"/>
  <c r="I417"/>
  <c r="S382"/>
  <c r="S522"/>
  <c r="S487"/>
  <c r="AE240" i="1"/>
  <c r="AE485" s="1"/>
  <c r="AA88" i="9"/>
  <c r="AB327"/>
  <c r="AC82"/>
  <c r="AC258"/>
  <c r="N175" i="3"/>
  <c r="N420"/>
  <c r="P473"/>
  <c r="P403"/>
  <c r="P508"/>
  <c r="O298"/>
  <c r="O438"/>
  <c r="O508"/>
  <c r="O403"/>
  <c r="O368"/>
  <c r="O473"/>
  <c r="O333"/>
  <c r="P114" i="9"/>
  <c r="Q114"/>
  <c r="AC517" i="3"/>
  <c r="AD272"/>
  <c r="Z97" i="10"/>
  <c r="AA97" s="1"/>
  <c r="N159" i="9"/>
  <c r="N404"/>
  <c r="S65" i="3"/>
  <c r="R258" i="9"/>
  <c r="T490"/>
  <c r="T525"/>
  <c r="T420"/>
  <c r="K455"/>
  <c r="K525"/>
  <c r="S490"/>
  <c r="S385"/>
  <c r="S315"/>
  <c r="S350"/>
  <c r="S420"/>
  <c r="O350"/>
  <c r="O315"/>
  <c r="O385"/>
  <c r="S225"/>
  <c r="J136"/>
  <c r="I136"/>
  <c r="K381"/>
  <c r="T160"/>
  <c r="I103" i="1"/>
  <c r="J348"/>
  <c r="Q212" i="3"/>
  <c r="R212"/>
  <c r="S212"/>
  <c r="Q310" i="9"/>
  <c r="AA538" i="3"/>
  <c r="AC70"/>
  <c r="AD70"/>
  <c r="AB315"/>
  <c r="AB538" s="1"/>
  <c r="AC271"/>
  <c r="AD271"/>
  <c r="AB516"/>
  <c r="M158" i="9"/>
  <c r="L158"/>
  <c r="K158"/>
  <c r="L264"/>
  <c r="AG597" i="1"/>
  <c r="CM576" i="9"/>
  <c r="P83"/>
  <c r="Q83"/>
  <c r="R83"/>
  <c r="AA188"/>
  <c r="AB188"/>
  <c r="AB295" i="3"/>
  <c r="AC50"/>
  <c r="AC295"/>
  <c r="L151"/>
  <c r="AF170"/>
  <c r="AF415"/>
  <c r="P265" i="9"/>
  <c r="P153"/>
  <c r="T135" i="3"/>
  <c r="U135"/>
  <c r="I95"/>
  <c r="AB262" i="1"/>
  <c r="AB507" s="1"/>
  <c r="P272" i="3"/>
  <c r="R332" i="9"/>
  <c r="S87"/>
  <c r="R187"/>
  <c r="S187"/>
  <c r="AI383" i="1"/>
  <c r="AI523"/>
  <c r="AI313"/>
  <c r="AI488"/>
  <c r="AI453"/>
  <c r="AR418"/>
  <c r="AR523"/>
  <c r="AR313"/>
  <c r="AM348"/>
  <c r="AM383"/>
  <c r="AM488"/>
  <c r="AM313"/>
  <c r="AM418"/>
  <c r="AJ523"/>
  <c r="AJ313"/>
  <c r="AJ418"/>
  <c r="AO309"/>
  <c r="AO414"/>
  <c r="AX344"/>
  <c r="AX309"/>
  <c r="AX449"/>
  <c r="AX484"/>
  <c r="AX414"/>
  <c r="AY344"/>
  <c r="AY414"/>
  <c r="AY379"/>
  <c r="AY449"/>
  <c r="AY484"/>
  <c r="AY309"/>
  <c r="AY519"/>
  <c r="AV449"/>
  <c r="AV519"/>
  <c r="AV344"/>
  <c r="AV379"/>
  <c r="AV414"/>
  <c r="AV484"/>
  <c r="AP375"/>
  <c r="AW515"/>
  <c r="AU375"/>
  <c r="AU410"/>
  <c r="AU515"/>
  <c r="AU340"/>
  <c r="AU305"/>
  <c r="AM480"/>
  <c r="AM375"/>
  <c r="AM410"/>
  <c r="AM305"/>
  <c r="AM515"/>
  <c r="AN511"/>
  <c r="AN476"/>
  <c r="AN406"/>
  <c r="AN336"/>
  <c r="AN301"/>
  <c r="AN371"/>
  <c r="AK511"/>
  <c r="AK406"/>
  <c r="AK336"/>
  <c r="AK301"/>
  <c r="AK476"/>
  <c r="AV406"/>
  <c r="AZ332"/>
  <c r="AZ547" s="1"/>
  <c r="AI507"/>
  <c r="AI367"/>
  <c r="AI559" s="1"/>
  <c r="AU402"/>
  <c r="AP332"/>
  <c r="AP402"/>
  <c r="AP367"/>
  <c r="AP297"/>
  <c r="AP535" s="1"/>
  <c r="AP472"/>
  <c r="AS468"/>
  <c r="AS433"/>
  <c r="AS328"/>
  <c r="AS398"/>
  <c r="AS503"/>
  <c r="AS293"/>
  <c r="AO328"/>
  <c r="AO468"/>
  <c r="AO398"/>
  <c r="AO433"/>
  <c r="AO503"/>
  <c r="AX328"/>
  <c r="AX468"/>
  <c r="AX293"/>
  <c r="AU293"/>
  <c r="AU503"/>
  <c r="AU468"/>
  <c r="AH503"/>
  <c r="AH468"/>
  <c r="AH328"/>
  <c r="AT468"/>
  <c r="AT398"/>
  <c r="AT328"/>
  <c r="AT293"/>
  <c r="AT503"/>
  <c r="AP394"/>
  <c r="AP359"/>
  <c r="AP324"/>
  <c r="AP499"/>
  <c r="AP289"/>
  <c r="AP464"/>
  <c r="AR324"/>
  <c r="AR499"/>
  <c r="AR464"/>
  <c r="AR289"/>
  <c r="AR359"/>
  <c r="AR394"/>
  <c r="AN464"/>
  <c r="AN324"/>
  <c r="AN359"/>
  <c r="AN289"/>
  <c r="AN394"/>
  <c r="AJ324"/>
  <c r="AJ289"/>
  <c r="AJ394"/>
  <c r="AJ499"/>
  <c r="AJ359"/>
  <c r="AX522"/>
  <c r="AX347"/>
  <c r="AX312"/>
  <c r="AS487"/>
  <c r="AS347"/>
  <c r="Y452"/>
  <c r="Y487"/>
  <c r="Y382"/>
  <c r="AK413"/>
  <c r="AK483"/>
  <c r="AK343"/>
  <c r="AW518"/>
  <c r="AW448"/>
  <c r="AS518"/>
  <c r="AS308"/>
  <c r="Z413"/>
  <c r="AE343"/>
  <c r="AI304"/>
  <c r="AI514"/>
  <c r="AI444"/>
  <c r="AI374"/>
  <c r="AI339"/>
  <c r="AV479"/>
  <c r="AV304"/>
  <c r="AV374"/>
  <c r="AV444"/>
  <c r="AV339"/>
  <c r="AV514"/>
  <c r="AR339"/>
  <c r="AR374"/>
  <c r="AR304"/>
  <c r="AR514"/>
  <c r="AR444"/>
  <c r="AR409"/>
  <c r="AY374"/>
  <c r="AY304"/>
  <c r="AY514"/>
  <c r="AU479"/>
  <c r="AU409"/>
  <c r="AT335"/>
  <c r="AT405"/>
  <c r="AT370"/>
  <c r="AO510"/>
  <c r="AO370"/>
  <c r="AK405"/>
  <c r="AK370"/>
  <c r="AK300"/>
  <c r="AK475"/>
  <c r="AS370"/>
  <c r="AS510"/>
  <c r="AR300"/>
  <c r="AR405"/>
  <c r="AR335"/>
  <c r="AR440"/>
  <c r="AC506"/>
  <c r="AI397"/>
  <c r="Z327"/>
  <c r="X352"/>
  <c r="X551" s="1"/>
  <c r="M481" i="3"/>
  <c r="Q443" i="1"/>
  <c r="Q338"/>
  <c r="L478"/>
  <c r="L338"/>
  <c r="H38"/>
  <c r="P504"/>
  <c r="M469"/>
  <c r="M329"/>
  <c r="M364"/>
  <c r="M294"/>
  <c r="U504"/>
  <c r="U399"/>
  <c r="Q469"/>
  <c r="AB263" i="3"/>
  <c r="AC263"/>
  <c r="AB508"/>
  <c r="L199"/>
  <c r="Y193"/>
  <c r="Q57"/>
  <c r="R57"/>
  <c r="AE72"/>
  <c r="AE317"/>
  <c r="AE539" s="1"/>
  <c r="AD317"/>
  <c r="AD539" s="1"/>
  <c r="AA101" i="9"/>
  <c r="AB101"/>
  <c r="AB346"/>
  <c r="AA346"/>
  <c r="R303" i="3"/>
  <c r="L373"/>
  <c r="J478"/>
  <c r="S303"/>
  <c r="Q452" i="9"/>
  <c r="Q382"/>
  <c r="Q487"/>
  <c r="K487"/>
  <c r="K347"/>
  <c r="K312"/>
  <c r="L347"/>
  <c r="L417"/>
  <c r="L312"/>
  <c r="M347"/>
  <c r="M522"/>
  <c r="M382"/>
  <c r="M452"/>
  <c r="H153" i="3"/>
  <c r="R83" i="1"/>
  <c r="S83" s="1"/>
  <c r="S328" s="1"/>
  <c r="Q328"/>
  <c r="P432"/>
  <c r="O432"/>
  <c r="P191" i="9"/>
  <c r="Q191"/>
  <c r="Z341" i="3"/>
  <c r="AA96"/>
  <c r="AA341"/>
  <c r="S237"/>
  <c r="T237"/>
  <c r="I279" i="9"/>
  <c r="H279"/>
  <c r="O149"/>
  <c r="N149"/>
  <c r="M149"/>
  <c r="S438" i="3"/>
  <c r="S508"/>
  <c r="S403"/>
  <c r="S473"/>
  <c r="S298"/>
  <c r="AA247"/>
  <c r="AD153" i="9"/>
  <c r="AB212" i="3"/>
  <c r="AB360"/>
  <c r="AC115"/>
  <c r="AA85" i="9"/>
  <c r="AB85"/>
  <c r="Z330"/>
  <c r="Z159"/>
  <c r="AA159"/>
  <c r="AB159"/>
  <c r="Y404"/>
  <c r="Z137" i="3"/>
  <c r="Y382"/>
  <c r="R478" i="9"/>
  <c r="R338"/>
  <c r="J443"/>
  <c r="J303"/>
  <c r="J338"/>
  <c r="R202" i="3"/>
  <c r="V420" i="10"/>
  <c r="S195" i="9"/>
  <c r="T195"/>
  <c r="AD261"/>
  <c r="AC506"/>
  <c r="R263"/>
  <c r="T310"/>
  <c r="K345"/>
  <c r="M483"/>
  <c r="M308"/>
  <c r="AB314" i="3"/>
  <c r="AC69"/>
  <c r="AD69"/>
  <c r="AC129" i="9"/>
  <c r="AD129"/>
  <c r="AD374"/>
  <c r="S127" i="3"/>
  <c r="I150" i="9"/>
  <c r="L149" i="3"/>
  <c r="R62" i="10"/>
  <c r="S62" s="1"/>
  <c r="T62"/>
  <c r="U62" s="1"/>
  <c r="V62" s="1"/>
  <c r="BT588" i="3"/>
  <c r="Q333" i="1"/>
  <c r="K149" i="3"/>
  <c r="AF72"/>
  <c r="AF317"/>
  <c r="AF539" s="1"/>
  <c r="T225" i="9"/>
  <c r="M175" i="3"/>
  <c r="L175"/>
  <c r="S469" i="9"/>
  <c r="S399"/>
  <c r="S434"/>
  <c r="S294"/>
  <c r="U469"/>
  <c r="AA412"/>
  <c r="AB167"/>
  <c r="O261"/>
  <c r="Y448" i="3"/>
  <c r="Q377" i="9"/>
  <c r="R132"/>
  <c r="R157"/>
  <c r="AD135" i="3"/>
  <c r="P227"/>
  <c r="L442" i="10"/>
  <c r="AC263" i="9"/>
  <c r="AC149"/>
  <c r="AC394"/>
  <c r="AA505"/>
  <c r="AB279"/>
  <c r="AC279"/>
  <c r="AD279"/>
  <c r="AB102"/>
  <c r="AE244" i="3"/>
  <c r="AD489"/>
  <c r="AD598" s="1"/>
  <c r="O276"/>
  <c r="P521"/>
  <c r="Z226" i="9"/>
  <c r="Y471"/>
  <c r="AA334"/>
  <c r="AB89"/>
  <c r="AA265"/>
  <c r="AB56" i="3"/>
  <c r="AB264"/>
  <c r="AB509"/>
  <c r="AA509"/>
  <c r="L255"/>
  <c r="X563"/>
  <c r="T152"/>
  <c r="Y446"/>
  <c r="Z201"/>
  <c r="H115" i="9"/>
  <c r="P124"/>
  <c r="Q54" i="3"/>
  <c r="Z167"/>
  <c r="Y412"/>
  <c r="P234"/>
  <c r="Q234"/>
  <c r="AD201" i="9"/>
  <c r="AD115" i="3"/>
  <c r="T87" i="9"/>
  <c r="O272" i="3"/>
  <c r="H95"/>
  <c r="O153" i="9"/>
  <c r="S160"/>
  <c r="AD82"/>
  <c r="AD327"/>
  <c r="AE82"/>
  <c r="P203" i="3"/>
  <c r="AE276"/>
  <c r="AD521"/>
  <c r="AA344"/>
  <c r="AB99"/>
  <c r="AB236" i="9"/>
  <c r="AC236"/>
  <c r="AE230"/>
  <c r="AF230"/>
  <c r="AB419"/>
  <c r="AC174"/>
  <c r="S121" i="3"/>
  <c r="AE150" i="9"/>
  <c r="AE395"/>
  <c r="L184"/>
  <c r="K429"/>
  <c r="AB349" i="3"/>
  <c r="AC104"/>
  <c r="V51" i="9"/>
  <c r="AD242"/>
  <c r="AC487"/>
  <c r="T184"/>
  <c r="AB349" i="1"/>
  <c r="AC104"/>
  <c r="AB338" i="3"/>
  <c r="AC93"/>
  <c r="P167" i="9"/>
  <c r="AD362"/>
  <c r="AE117"/>
  <c r="AE441" i="3"/>
  <c r="AF196"/>
  <c r="K177"/>
  <c r="Z474" i="9"/>
  <c r="AA229"/>
  <c r="AA474"/>
  <c r="AE261"/>
  <c r="AD50" i="3"/>
  <c r="AC315"/>
  <c r="M159" i="9"/>
  <c r="AD258"/>
  <c r="AD503"/>
  <c r="AD44" i="3"/>
  <c r="AB189" i="9"/>
  <c r="AA434"/>
  <c r="L227"/>
  <c r="H255"/>
  <c r="L257"/>
  <c r="Z345" i="3"/>
  <c r="AA100"/>
  <c r="Q139"/>
  <c r="P165" i="9"/>
  <c r="O165"/>
  <c r="N277" i="3"/>
  <c r="Z57"/>
  <c r="Y302"/>
  <c r="AE126" i="9"/>
  <c r="AB236" i="3"/>
  <c r="AB481"/>
  <c r="AA481"/>
  <c r="T50"/>
  <c r="S133" i="1"/>
  <c r="R378"/>
  <c r="Z418"/>
  <c r="AA173"/>
  <c r="AA418" s="1"/>
  <c r="Y501"/>
  <c r="AA149" i="3"/>
  <c r="AC66"/>
  <c r="AB311"/>
  <c r="AC53"/>
  <c r="AB298"/>
  <c r="AB238"/>
  <c r="AA483"/>
  <c r="S150"/>
  <c r="T395"/>
  <c r="AD48" i="9"/>
  <c r="P98" i="3"/>
  <c r="Z104" i="9"/>
  <c r="AF187"/>
  <c r="Q263"/>
  <c r="P263"/>
  <c r="Z382" i="3"/>
  <c r="AA137"/>
  <c r="AA330" i="9"/>
  <c r="AC212" i="3"/>
  <c r="O265" i="9"/>
  <c r="K264"/>
  <c r="Q258"/>
  <c r="T65" i="3"/>
  <c r="R399" i="9"/>
  <c r="AB257"/>
  <c r="AA95" i="10"/>
  <c r="AB95" s="1"/>
  <c r="AC95" s="1"/>
  <c r="AD95" s="1"/>
  <c r="AE95" s="1"/>
  <c r="AE340" s="1"/>
  <c r="S399" i="3"/>
  <c r="N270"/>
  <c r="N515"/>
  <c r="N256"/>
  <c r="AC140" i="9"/>
  <c r="AD140"/>
  <c r="AB385"/>
  <c r="L191" i="3"/>
  <c r="T240"/>
  <c r="AA90" i="9"/>
  <c r="T190"/>
  <c r="L241"/>
  <c r="AC95" i="3"/>
  <c r="AB198" i="9"/>
  <c r="Q151"/>
  <c r="AB435" i="3"/>
  <c r="AC190"/>
  <c r="T62"/>
  <c r="P230" i="9"/>
  <c r="AE102" i="3"/>
  <c r="AD347"/>
  <c r="Z65" i="9"/>
  <c r="Z116"/>
  <c r="P221" i="3"/>
  <c r="O466"/>
  <c r="AA447" i="9"/>
  <c r="P223"/>
  <c r="U72"/>
  <c r="U56" i="3"/>
  <c r="K159"/>
  <c r="AD277"/>
  <c r="U66"/>
  <c r="V66"/>
  <c r="AA518"/>
  <c r="AB273"/>
  <c r="AC273"/>
  <c r="AB59"/>
  <c r="AA304"/>
  <c r="AC523"/>
  <c r="AD278"/>
  <c r="U501" i="1"/>
  <c r="Z224" i="9"/>
  <c r="AC158"/>
  <c r="P126" i="3"/>
  <c r="P199"/>
  <c r="AE243" i="9"/>
  <c r="AD488"/>
  <c r="Y473" i="1"/>
  <c r="Z121" i="3"/>
  <c r="AA121"/>
  <c r="Y366"/>
  <c r="AC256"/>
  <c r="AD256"/>
  <c r="AA268" i="9"/>
  <c r="R105" i="3"/>
  <c r="Q350"/>
  <c r="AC48"/>
  <c r="AB293"/>
  <c r="AA396" i="9"/>
  <c r="AB151"/>
  <c r="Q123"/>
  <c r="R245" i="3"/>
  <c r="Z201" i="1"/>
  <c r="AA201" s="1"/>
  <c r="AB201" s="1"/>
  <c r="Y446"/>
  <c r="Z276" i="9"/>
  <c r="Y521"/>
  <c r="Z156" i="3"/>
  <c r="Y401"/>
  <c r="T80" i="9"/>
  <c r="Y377"/>
  <c r="Z132"/>
  <c r="J140" i="1"/>
  <c r="I140" s="1"/>
  <c r="P199" i="9"/>
  <c r="AA262"/>
  <c r="AB219" i="3"/>
  <c r="P44"/>
  <c r="J130"/>
  <c r="I130"/>
  <c r="P219" i="9"/>
  <c r="Z161" i="3"/>
  <c r="Z194"/>
  <c r="AA194"/>
  <c r="P226" i="9"/>
  <c r="Q226"/>
  <c r="AB138"/>
  <c r="AC138"/>
  <c r="AA221"/>
  <c r="AB221"/>
  <c r="P156" i="3"/>
  <c r="Y430" i="1"/>
  <c r="L221" i="3"/>
  <c r="AB239" i="10"/>
  <c r="Y343"/>
  <c r="AC153"/>
  <c r="AD153" s="1"/>
  <c r="Z206"/>
  <c r="AA206" s="1"/>
  <c r="T171"/>
  <c r="R448"/>
  <c r="L234" i="9"/>
  <c r="Y400" i="1"/>
  <c r="J130" i="10"/>
  <c r="I130" s="1"/>
  <c r="H130" s="1"/>
  <c r="AA198"/>
  <c r="AB198" s="1"/>
  <c r="AC198" s="1"/>
  <c r="AD198" s="1"/>
  <c r="AE198" s="1"/>
  <c r="AF198" s="1"/>
  <c r="Z138"/>
  <c r="AA138" s="1"/>
  <c r="AA228"/>
  <c r="Z219"/>
  <c r="Z52"/>
  <c r="AA52" s="1"/>
  <c r="K193"/>
  <c r="L193" s="1"/>
  <c r="Y290" i="3"/>
  <c r="Z45"/>
  <c r="Z119"/>
  <c r="AA119"/>
  <c r="Y364"/>
  <c r="V39" i="10"/>
  <c r="J440" i="3"/>
  <c r="P206" i="9"/>
  <c r="O451"/>
  <c r="T165" i="1"/>
  <c r="T410" s="1"/>
  <c r="U410"/>
  <c r="J445"/>
  <c r="Z65" i="3"/>
  <c r="AA65"/>
  <c r="AB65"/>
  <c r="P205"/>
  <c r="J295" i="1"/>
  <c r="K212" i="9"/>
  <c r="Z270" i="10"/>
  <c r="CL576" i="3"/>
  <c r="O431"/>
  <c r="AA189"/>
  <c r="AB189"/>
  <c r="P80" i="1"/>
  <c r="O325"/>
  <c r="Y308" i="3"/>
  <c r="Z63"/>
  <c r="AA185" i="9"/>
  <c r="O302" i="1"/>
  <c r="I121" i="3"/>
  <c r="H121"/>
  <c r="Z235"/>
  <c r="AB455" i="9"/>
  <c r="AC210"/>
  <c r="AB232"/>
  <c r="R272"/>
  <c r="J282" i="3"/>
  <c r="T276" i="9"/>
  <c r="S276"/>
  <c r="J142" i="3"/>
  <c r="P90" i="9"/>
  <c r="P234" i="10"/>
  <c r="Q234" s="1"/>
  <c r="R234" s="1"/>
  <c r="S234" s="1"/>
  <c r="T234" s="1"/>
  <c r="U234" s="1"/>
  <c r="V234" s="1"/>
  <c r="T156" i="1"/>
  <c r="T401" s="1"/>
  <c r="U401"/>
  <c r="Z199" i="9"/>
  <c r="Y444"/>
  <c r="Z379" i="3"/>
  <c r="AA134"/>
  <c r="AA379"/>
  <c r="AA53" i="9"/>
  <c r="AA298"/>
  <c r="AE46" i="1"/>
  <c r="AF46" s="1"/>
  <c r="AF291" s="1"/>
  <c r="AB260" i="3"/>
  <c r="AA505"/>
  <c r="AC79" i="9"/>
  <c r="AD79"/>
  <c r="AD58" i="10"/>
  <c r="Z58" i="1"/>
  <c r="Y303"/>
  <c r="Z261" i="3"/>
  <c r="Y506"/>
  <c r="AC268" i="10"/>
  <c r="AD268" s="1"/>
  <c r="AE268" s="1"/>
  <c r="AF268" s="1"/>
  <c r="Q279" i="1"/>
  <c r="R524"/>
  <c r="AB84" i="9"/>
  <c r="AC84"/>
  <c r="AA329"/>
  <c r="Z478" i="3"/>
  <c r="AA233"/>
  <c r="AB223" i="9"/>
  <c r="AB94"/>
  <c r="AE206"/>
  <c r="AD451"/>
  <c r="AA120" i="3"/>
  <c r="Z365"/>
  <c r="V190"/>
  <c r="AB125"/>
  <c r="AC125"/>
  <c r="J90" i="9"/>
  <c r="AB119"/>
  <c r="AB160"/>
  <c r="AC220" i="3"/>
  <c r="AB465"/>
  <c r="Z69" i="1"/>
  <c r="Z314" s="1"/>
  <c r="Z280"/>
  <c r="P130" i="3"/>
  <c r="Y299" i="9"/>
  <c r="Z54"/>
  <c r="AF171"/>
  <c r="Y371" i="1"/>
  <c r="Z126"/>
  <c r="AA126" s="1"/>
  <c r="AA371" s="1"/>
  <c r="Y407"/>
  <c r="Z133" i="3"/>
  <c r="AA133"/>
  <c r="AA378"/>
  <c r="Z225" i="10"/>
  <c r="AA225" s="1"/>
  <c r="AB225" s="1"/>
  <c r="AC225" s="1"/>
  <c r="AD225" s="1"/>
  <c r="AE225" s="1"/>
  <c r="AF225" s="1"/>
  <c r="AB246"/>
  <c r="AA455"/>
  <c r="Z207" i="3"/>
  <c r="Y452"/>
  <c r="I129" i="9"/>
  <c r="J94" i="1"/>
  <c r="K339"/>
  <c r="Z204" i="3"/>
  <c r="Z51" i="10"/>
  <c r="AA51" s="1"/>
  <c r="AB51" s="1"/>
  <c r="AC51" s="1"/>
  <c r="AD51" s="1"/>
  <c r="AE51" s="1"/>
  <c r="Z101" i="3"/>
  <c r="K53" i="1"/>
  <c r="K298" s="1"/>
  <c r="Z80" i="3"/>
  <c r="Y325"/>
  <c r="T155"/>
  <c r="J127" i="9"/>
  <c r="I127"/>
  <c r="P50" i="1"/>
  <c r="Q50" s="1"/>
  <c r="P207" i="3"/>
  <c r="O452"/>
  <c r="Z270" i="9"/>
  <c r="P102" i="3"/>
  <c r="Q102"/>
  <c r="AA101" i="10"/>
  <c r="P206"/>
  <c r="Q206" s="1"/>
  <c r="P221"/>
  <c r="Q221" s="1"/>
  <c r="R221" s="1"/>
  <c r="S221" s="1"/>
  <c r="Q510" i="3"/>
  <c r="Q475"/>
  <c r="P370"/>
  <c r="P335"/>
  <c r="P405"/>
  <c r="V335"/>
  <c r="V510"/>
  <c r="V370"/>
  <c r="K300"/>
  <c r="K475"/>
  <c r="AC87" i="10"/>
  <c r="AD87" s="1"/>
  <c r="AE87" s="1"/>
  <c r="P68" i="1"/>
  <c r="Q68" s="1"/>
  <c r="P86" i="10"/>
  <c r="Q86" s="1"/>
  <c r="R86" s="1"/>
  <c r="S86" s="1"/>
  <c r="T86" s="1"/>
  <c r="U86" s="1"/>
  <c r="V86" s="1"/>
  <c r="AC168"/>
  <c r="AD168" s="1"/>
  <c r="AE168" s="1"/>
  <c r="AF168" s="1"/>
  <c r="J138"/>
  <c r="H126" i="3"/>
  <c r="U193" i="9"/>
  <c r="V193"/>
  <c r="AA219"/>
  <c r="V235" i="3"/>
  <c r="AE222" i="9"/>
  <c r="AF222"/>
  <c r="AD467"/>
  <c r="AB92"/>
  <c r="AC92"/>
  <c r="Z239"/>
  <c r="AE55" i="3"/>
  <c r="AD300"/>
  <c r="K230" i="9"/>
  <c r="AC220"/>
  <c r="Z483"/>
  <c r="AA238"/>
  <c r="AB115"/>
  <c r="Z124"/>
  <c r="AA124"/>
  <c r="AA369"/>
  <c r="Y369"/>
  <c r="AA228" i="3"/>
  <c r="Z132"/>
  <c r="Y377"/>
  <c r="AF66" i="9"/>
  <c r="AE162"/>
  <c r="L223"/>
  <c r="Y302" i="1"/>
  <c r="Z225" i="3"/>
  <c r="AD236" i="10"/>
  <c r="AE236" s="1"/>
  <c r="AF236" s="1"/>
  <c r="K164" i="3"/>
  <c r="J164"/>
  <c r="I164"/>
  <c r="AF222"/>
  <c r="AF467"/>
  <c r="AE467"/>
  <c r="AE274"/>
  <c r="AF274"/>
  <c r="J95" i="9"/>
  <c r="Z89" i="1"/>
  <c r="AA89" s="1"/>
  <c r="AE44" i="9"/>
  <c r="AD289"/>
  <c r="Z98"/>
  <c r="J124"/>
  <c r="I124"/>
  <c r="K369"/>
  <c r="T167" i="3"/>
  <c r="P220" i="1"/>
  <c r="Q220" s="1"/>
  <c r="Z268"/>
  <c r="AA268" s="1"/>
  <c r="AB268" s="1"/>
  <c r="Z175" i="3"/>
  <c r="AA175"/>
  <c r="AA420"/>
  <c r="Y420"/>
  <c r="Z192"/>
  <c r="AA192"/>
  <c r="AA437"/>
  <c r="Y437"/>
  <c r="Z210"/>
  <c r="Z455"/>
  <c r="Y455"/>
  <c r="AD128" i="9"/>
  <c r="AE128"/>
  <c r="AC373"/>
  <c r="AC268" i="3"/>
  <c r="AD268"/>
  <c r="AB513"/>
  <c r="AA282" i="9"/>
  <c r="AA500" i="3"/>
  <c r="AB255"/>
  <c r="AC255"/>
  <c r="AD255"/>
  <c r="AA259"/>
  <c r="Q48"/>
  <c r="R48"/>
  <c r="Z140" i="1"/>
  <c r="Z385" s="1"/>
  <c r="J98" i="3"/>
  <c r="I98"/>
  <c r="T172"/>
  <c r="T261"/>
  <c r="Z56" i="9"/>
  <c r="AA56"/>
  <c r="T167" i="1"/>
  <c r="Z105" i="9"/>
  <c r="Y350"/>
  <c r="O308" i="1"/>
  <c r="AB141" i="10"/>
  <c r="AA386"/>
  <c r="Z137" i="9"/>
  <c r="Y382"/>
  <c r="AB211" i="10"/>
  <c r="AC211" s="1"/>
  <c r="O448"/>
  <c r="Z95" i="9"/>
  <c r="U411" i="1"/>
  <c r="Z205" i="3"/>
  <c r="T270" i="9"/>
  <c r="Z193" i="10"/>
  <c r="AA193" s="1"/>
  <c r="AB193" s="1"/>
  <c r="K455"/>
  <c r="P138"/>
  <c r="Z136"/>
  <c r="AA136" s="1"/>
  <c r="Z226"/>
  <c r="AA226"/>
  <c r="AB226" s="1"/>
  <c r="AC226"/>
  <c r="AD226" s="1"/>
  <c r="AE226" s="1"/>
  <c r="AF226" s="1"/>
  <c r="J491"/>
  <c r="J575" s="1"/>
  <c r="T335" i="3"/>
  <c r="I440"/>
  <c r="I370"/>
  <c r="O370"/>
  <c r="AA265" i="10"/>
  <c r="P53" i="1"/>
  <c r="O298"/>
  <c r="Z231"/>
  <c r="Z476" s="1"/>
  <c r="Z153" i="3"/>
  <c r="AA153"/>
  <c r="Z155"/>
  <c r="AA155"/>
  <c r="P127" i="9"/>
  <c r="Q127"/>
  <c r="R127"/>
  <c r="Q47" i="10"/>
  <c r="R47" s="1"/>
  <c r="S47" s="1"/>
  <c r="BE576" i="3"/>
  <c r="I378" i="1"/>
  <c r="H133"/>
  <c r="H378" s="1"/>
  <c r="P85"/>
  <c r="P330"/>
  <c r="O330"/>
  <c r="P132" i="3"/>
  <c r="T152" i="9"/>
  <c r="Z186" i="3"/>
  <c r="Z431"/>
  <c r="Y431"/>
  <c r="AD294"/>
  <c r="AE49"/>
  <c r="AA295" i="9"/>
  <c r="AB50"/>
  <c r="AC50"/>
  <c r="AC295"/>
  <c r="O260" i="3"/>
  <c r="V98" i="1"/>
  <c r="V343" s="1"/>
  <c r="AB235" i="9"/>
  <c r="AB480"/>
  <c r="AA83"/>
  <c r="AF266" i="1"/>
  <c r="Z152" i="3"/>
  <c r="AA152"/>
  <c r="AB152"/>
  <c r="Y397"/>
  <c r="T271" i="9"/>
  <c r="S271"/>
  <c r="R271"/>
  <c r="Q271"/>
  <c r="P271"/>
  <c r="AC208" i="10"/>
  <c r="P453" i="1"/>
  <c r="AF260" i="10"/>
  <c r="AD334" i="3"/>
  <c r="AE89"/>
  <c r="AA267"/>
  <c r="AB267"/>
  <c r="AB512"/>
  <c r="Z512"/>
  <c r="AF85"/>
  <c r="AF330"/>
  <c r="AE330"/>
  <c r="AC49" i="9"/>
  <c r="AD49"/>
  <c r="AD294"/>
  <c r="Z511"/>
  <c r="AA266"/>
  <c r="AB80"/>
  <c r="Z150" i="3"/>
  <c r="AA150"/>
  <c r="Y395"/>
  <c r="Z152" i="9"/>
  <c r="Z159" i="3"/>
  <c r="AA159"/>
  <c r="AB159"/>
  <c r="K174"/>
  <c r="J174"/>
  <c r="AD133" i="9"/>
  <c r="AD378"/>
  <c r="Q97"/>
  <c r="R97"/>
  <c r="S97"/>
  <c r="P342"/>
  <c r="P95"/>
  <c r="Q95"/>
  <c r="S160" i="10"/>
  <c r="AB67" i="3"/>
  <c r="AA309" i="9"/>
  <c r="AB64"/>
  <c r="AE211"/>
  <c r="AD188" i="3"/>
  <c r="AE188"/>
  <c r="AF188"/>
  <c r="AF433"/>
  <c r="Q142"/>
  <c r="R142"/>
  <c r="AA86" i="9"/>
  <c r="Z331"/>
  <c r="Y442" i="3"/>
  <c r="Z197"/>
  <c r="Z442"/>
  <c r="AA56" i="10"/>
  <c r="AB56" s="1"/>
  <c r="AB301" s="1"/>
  <c r="I80" i="1"/>
  <c r="I325" s="1"/>
  <c r="K325"/>
  <c r="O452"/>
  <c r="K44" i="3"/>
  <c r="J130" i="1"/>
  <c r="I130" s="1"/>
  <c r="H130" s="1"/>
  <c r="H375" s="1"/>
  <c r="K375"/>
  <c r="U395"/>
  <c r="T266"/>
  <c r="T511"/>
  <c r="Q186" i="3"/>
  <c r="AD262"/>
  <c r="AD507"/>
  <c r="P241" i="9"/>
  <c r="P486"/>
  <c r="Q241"/>
  <c r="R241"/>
  <c r="O486"/>
  <c r="Z224" i="3"/>
  <c r="AA224"/>
  <c r="AA469"/>
  <c r="Y469"/>
  <c r="P129" i="9"/>
  <c r="Q129"/>
  <c r="R129"/>
  <c r="Z264" i="10"/>
  <c r="T170"/>
  <c r="Z266" i="3"/>
  <c r="Z205" i="10"/>
  <c r="AA205" s="1"/>
  <c r="AB205" s="1"/>
  <c r="AC205" s="1"/>
  <c r="AA200" i="3"/>
  <c r="L46"/>
  <c r="Y327"/>
  <c r="Z82"/>
  <c r="Z173"/>
  <c r="Z418"/>
  <c r="Z209"/>
  <c r="Z454"/>
  <c r="Y454"/>
  <c r="Y586" s="1"/>
  <c r="AD230" i="10"/>
  <c r="AE230" s="1"/>
  <c r="AF230" s="1"/>
  <c r="P94" i="1"/>
  <c r="S39" i="10"/>
  <c r="Z209" i="9"/>
  <c r="AA209"/>
  <c r="AB269"/>
  <c r="AC269"/>
  <c r="U475" i="3"/>
  <c r="M300"/>
  <c r="Z96" i="10"/>
  <c r="AA517" i="9"/>
  <c r="AB272"/>
  <c r="K60" i="3"/>
  <c r="L60"/>
  <c r="T171"/>
  <c r="S171"/>
  <c r="R171"/>
  <c r="Z170" i="9"/>
  <c r="AA170"/>
  <c r="AC55" i="10"/>
  <c r="AD279"/>
  <c r="AE279" s="1"/>
  <c r="AF279" s="1"/>
  <c r="K68"/>
  <c r="AA261"/>
  <c r="AB261" s="1"/>
  <c r="AC261" s="1"/>
  <c r="AD261" s="1"/>
  <c r="AE261" s="1"/>
  <c r="AF261" s="1"/>
  <c r="AF470" s="1"/>
  <c r="K305" i="3"/>
  <c r="AA266"/>
  <c r="J375" i="1"/>
  <c r="AB86" i="9"/>
  <c r="AA82" i="3"/>
  <c r="AA264" i="10"/>
  <c r="AC64" i="9"/>
  <c r="AA96" i="10"/>
  <c r="AB96"/>
  <c r="AA173" i="3"/>
  <c r="P429" i="1"/>
  <c r="L44" i="3"/>
  <c r="AF211" i="9"/>
  <c r="AF456"/>
  <c r="Z395" i="3"/>
  <c r="AA186"/>
  <c r="S152" i="9"/>
  <c r="AB500" i="3"/>
  <c r="AB219" i="9"/>
  <c r="AB101" i="10"/>
  <c r="AC101" s="1"/>
  <c r="S155" i="3"/>
  <c r="Z325"/>
  <c r="AA80"/>
  <c r="AA224" i="10"/>
  <c r="AB224" s="1"/>
  <c r="AC224" s="1"/>
  <c r="AD224" s="1"/>
  <c r="AE224" s="1"/>
  <c r="AF224" s="1"/>
  <c r="Z378" i="3"/>
  <c r="AC94" i="9"/>
  <c r="AD94"/>
  <c r="AB233" i="3"/>
  <c r="AB410" i="9"/>
  <c r="Z308" i="3"/>
  <c r="AA63"/>
  <c r="AB63"/>
  <c r="AA434"/>
  <c r="AA270" i="10"/>
  <c r="AA45" i="3"/>
  <c r="Z290"/>
  <c r="Z430" i="1"/>
  <c r="Q219" i="9"/>
  <c r="R219"/>
  <c r="P464"/>
  <c r="AB262"/>
  <c r="S105" i="3"/>
  <c r="T105"/>
  <c r="AA228" i="1"/>
  <c r="Q126" i="3"/>
  <c r="AA224" i="9"/>
  <c r="Z469"/>
  <c r="J159" i="3"/>
  <c r="V72" i="9"/>
  <c r="AA116"/>
  <c r="AB116"/>
  <c r="Q230"/>
  <c r="P151"/>
  <c r="U190"/>
  <c r="V190"/>
  <c r="S200"/>
  <c r="T200"/>
  <c r="U200"/>
  <c r="AB173" i="1"/>
  <c r="AB418" s="1"/>
  <c r="AF126" i="9"/>
  <c r="AF371"/>
  <c r="AC101"/>
  <c r="T121" i="3"/>
  <c r="AD174" i="9"/>
  <c r="AE174"/>
  <c r="AA404"/>
  <c r="AE201"/>
  <c r="Z412" i="3"/>
  <c r="AA167"/>
  <c r="S152"/>
  <c r="K255"/>
  <c r="J255"/>
  <c r="AC56"/>
  <c r="Q227"/>
  <c r="AA203"/>
  <c r="AB266" i="9"/>
  <c r="Q53" i="1"/>
  <c r="R53" s="1"/>
  <c r="S53" s="1"/>
  <c r="P298"/>
  <c r="S270" i="9"/>
  <c r="AA205" i="3"/>
  <c r="Z450"/>
  <c r="S261"/>
  <c r="S172"/>
  <c r="AC513"/>
  <c r="AA210"/>
  <c r="Z420"/>
  <c r="S262" i="9"/>
  <c r="Z343"/>
  <c r="AA98"/>
  <c r="Z334" i="1"/>
  <c r="AB228" i="3"/>
  <c r="Z369" i="9"/>
  <c r="AF55" i="3"/>
  <c r="AF300"/>
  <c r="AE300"/>
  <c r="AA239" i="9"/>
  <c r="AA484"/>
  <c r="I138" i="10"/>
  <c r="H138" s="1"/>
  <c r="H129" i="9"/>
  <c r="AA162" i="1"/>
  <c r="AA407" s="1"/>
  <c r="AC160" i="9"/>
  <c r="AB405"/>
  <c r="I90"/>
  <c r="AB120" i="3"/>
  <c r="AC120"/>
  <c r="AC365"/>
  <c r="AA365"/>
  <c r="P279" i="1"/>
  <c r="O279" s="1"/>
  <c r="AA261" i="3"/>
  <c r="AC324" i="9"/>
  <c r="Q90"/>
  <c r="R276"/>
  <c r="AA235" i="3"/>
  <c r="Q80" i="1"/>
  <c r="P325"/>
  <c r="L212" i="9"/>
  <c r="S165" i="1"/>
  <c r="R165" s="1"/>
  <c r="AD263" i="10"/>
  <c r="AE263" s="1"/>
  <c r="AF263" s="1"/>
  <c r="K300"/>
  <c r="AB138"/>
  <c r="AA125"/>
  <c r="AB125" s="1"/>
  <c r="AC125" s="1"/>
  <c r="AA132" i="9"/>
  <c r="R123"/>
  <c r="S123"/>
  <c r="T123"/>
  <c r="U123"/>
  <c r="V123"/>
  <c r="AD190" i="3"/>
  <c r="AC435"/>
  <c r="M270"/>
  <c r="L270"/>
  <c r="K270"/>
  <c r="U65"/>
  <c r="N394" i="9"/>
  <c r="Q98" i="3"/>
  <c r="AD53"/>
  <c r="AE53"/>
  <c r="AE298"/>
  <c r="AC298"/>
  <c r="AC236"/>
  <c r="Z302"/>
  <c r="AA57"/>
  <c r="R139"/>
  <c r="S139"/>
  <c r="T139"/>
  <c r="AC189" i="9"/>
  <c r="R94" i="10"/>
  <c r="S94" s="1"/>
  <c r="T94" s="1"/>
  <c r="AF117" i="9"/>
  <c r="AD93" i="3"/>
  <c r="AE93"/>
  <c r="AC338"/>
  <c r="AD487" i="9"/>
  <c r="AE242"/>
  <c r="AF150"/>
  <c r="AD118"/>
  <c r="Q203" i="3"/>
  <c r="R203"/>
  <c r="R457"/>
  <c r="R587" s="1"/>
  <c r="N153" i="9"/>
  <c r="N272" i="3"/>
  <c r="M272"/>
  <c r="L272"/>
  <c r="AA510" i="9"/>
  <c r="AB265"/>
  <c r="AB510"/>
  <c r="AD149"/>
  <c r="S132"/>
  <c r="R377"/>
  <c r="AC167"/>
  <c r="AD167"/>
  <c r="Z404" i="3"/>
  <c r="AB83" i="9"/>
  <c r="Z437" i="1"/>
  <c r="Q138" i="10"/>
  <c r="AA95" i="9"/>
  <c r="AB259" i="3"/>
  <c r="AC259"/>
  <c r="AA504"/>
  <c r="AB238" i="9"/>
  <c r="AA483"/>
  <c r="L230"/>
  <c r="Q130" i="10"/>
  <c r="R130" s="1"/>
  <c r="S130" s="1"/>
  <c r="T130" s="1"/>
  <c r="U130" s="1"/>
  <c r="V130" s="1"/>
  <c r="Q207" i="3"/>
  <c r="AD262" i="10"/>
  <c r="AE262" s="1"/>
  <c r="AA54" i="9"/>
  <c r="AB54"/>
  <c r="AC54"/>
  <c r="Z299"/>
  <c r="AB134" i="3"/>
  <c r="AD210" i="9"/>
  <c r="AC455"/>
  <c r="AB185"/>
  <c r="Z310" i="3"/>
  <c r="AA98" i="10"/>
  <c r="AB98" s="1"/>
  <c r="AC98" s="1"/>
  <c r="AD98" s="1"/>
  <c r="AE98" s="1"/>
  <c r="AF98" s="1"/>
  <c r="O156" i="3"/>
  <c r="N156"/>
  <c r="M156"/>
  <c r="L156"/>
  <c r="K156"/>
  <c r="J156"/>
  <c r="U80" i="9"/>
  <c r="V80"/>
  <c r="V325"/>
  <c r="AD48" i="3"/>
  <c r="AE48"/>
  <c r="AB268" i="9"/>
  <c r="AC268"/>
  <c r="AC513"/>
  <c r="AC501" i="3"/>
  <c r="Q199"/>
  <c r="AC59"/>
  <c r="V56"/>
  <c r="V301"/>
  <c r="Q221"/>
  <c r="P466"/>
  <c r="AA65" i="9"/>
  <c r="AF102" i="3"/>
  <c r="AF347"/>
  <c r="AB443" i="9"/>
  <c r="AC198"/>
  <c r="AC340" i="3"/>
  <c r="AD95"/>
  <c r="U240"/>
  <c r="I162"/>
  <c r="AC257" i="9"/>
  <c r="AD257"/>
  <c r="AE257"/>
  <c r="AB502"/>
  <c r="AC457" i="3"/>
  <c r="AC587" s="1"/>
  <c r="AD212"/>
  <c r="AD457"/>
  <c r="AD587"/>
  <c r="AD97" i="9"/>
  <c r="AE97"/>
  <c r="AC188"/>
  <c r="AD188"/>
  <c r="AF261"/>
  <c r="AF506"/>
  <c r="J177" i="3"/>
  <c r="AC349" i="1"/>
  <c r="AD104"/>
  <c r="AD104" i="3"/>
  <c r="AE104"/>
  <c r="Q70"/>
  <c r="Q315"/>
  <c r="AF475" i="9"/>
  <c r="AE475"/>
  <c r="V135" i="3"/>
  <c r="R234"/>
  <c r="Q124" i="9"/>
  <c r="R124"/>
  <c r="P369"/>
  <c r="AC264" i="3"/>
  <c r="AD264"/>
  <c r="AE264"/>
  <c r="AF244"/>
  <c r="AF489"/>
  <c r="AF598" s="1"/>
  <c r="AE489"/>
  <c r="AB524" i="9"/>
  <c r="AB610" s="1"/>
  <c r="AE135" i="3"/>
  <c r="AF135"/>
  <c r="AF380"/>
  <c r="S57"/>
  <c r="T57"/>
  <c r="AE129" i="9"/>
  <c r="AE133"/>
  <c r="AF133"/>
  <c r="Q132" i="3"/>
  <c r="R132"/>
  <c r="AB128" i="10"/>
  <c r="AA137" i="9"/>
  <c r="AB56"/>
  <c r="AC56"/>
  <c r="Z301"/>
  <c r="AA140" i="1"/>
  <c r="AA385"/>
  <c r="AB282" i="9"/>
  <c r="AC282"/>
  <c r="P465" i="1"/>
  <c r="S167" i="3"/>
  <c r="AF44" i="9"/>
  <c r="AA225" i="3"/>
  <c r="AA470"/>
  <c r="AA132"/>
  <c r="Z377"/>
  <c r="Z561" s="1"/>
  <c r="AE135" i="10"/>
  <c r="AF135" s="1"/>
  <c r="AF380" s="1"/>
  <c r="AC115" i="9"/>
  <c r="S257" i="10"/>
  <c r="R257" s="1"/>
  <c r="Q257" s="1"/>
  <c r="P257" s="1"/>
  <c r="P313" i="1"/>
  <c r="Z346" i="3"/>
  <c r="AA101"/>
  <c r="AB212" i="10"/>
  <c r="AC212" s="1"/>
  <c r="AC246"/>
  <c r="Q130" i="3"/>
  <c r="R130"/>
  <c r="R375"/>
  <c r="AA69" i="1"/>
  <c r="AB69" s="1"/>
  <c r="AD220" i="3"/>
  <c r="AC119" i="9"/>
  <c r="AD119"/>
  <c r="AF206"/>
  <c r="AA58" i="1"/>
  <c r="AB58"/>
  <c r="AB303"/>
  <c r="Z303"/>
  <c r="AC260" i="3"/>
  <c r="AC505"/>
  <c r="AB505"/>
  <c r="AB53" i="9"/>
  <c r="AC53"/>
  <c r="AA199"/>
  <c r="AB199"/>
  <c r="Z444"/>
  <c r="S156" i="1"/>
  <c r="R156" s="1"/>
  <c r="S401"/>
  <c r="I282" i="3"/>
  <c r="H282"/>
  <c r="AC232" i="9"/>
  <c r="Q57" i="1"/>
  <c r="Q302" s="1"/>
  <c r="AA433"/>
  <c r="Z433"/>
  <c r="L295"/>
  <c r="K295"/>
  <c r="L445"/>
  <c r="K445"/>
  <c r="Q206" i="9"/>
  <c r="R206"/>
  <c r="P451"/>
  <c r="AA219" i="10"/>
  <c r="S171"/>
  <c r="R171" s="1"/>
  <c r="Q171" s="1"/>
  <c r="P171" s="1"/>
  <c r="O171" s="1"/>
  <c r="N171" s="1"/>
  <c r="N416" s="1"/>
  <c r="AE153"/>
  <c r="AF153" s="1"/>
  <c r="AA466" i="9"/>
  <c r="Z439" i="3"/>
  <c r="AC219"/>
  <c r="AC151" i="9"/>
  <c r="AD151"/>
  <c r="AE277" i="3"/>
  <c r="AD522"/>
  <c r="Q133"/>
  <c r="Q223" i="9"/>
  <c r="R223"/>
  <c r="S223"/>
  <c r="T223"/>
  <c r="U223"/>
  <c r="V223"/>
  <c r="U62" i="3"/>
  <c r="P258" i="9"/>
  <c r="N265"/>
  <c r="M265"/>
  <c r="L265"/>
  <c r="K265"/>
  <c r="J265"/>
  <c r="I265"/>
  <c r="H265"/>
  <c r="T187"/>
  <c r="U187"/>
  <c r="V187"/>
  <c r="AB137" i="3"/>
  <c r="AA104" i="9"/>
  <c r="AD193"/>
  <c r="AE48"/>
  <c r="AF48"/>
  <c r="AD293"/>
  <c r="R150" i="3"/>
  <c r="AC238"/>
  <c r="AB483"/>
  <c r="U50"/>
  <c r="V50"/>
  <c r="M277"/>
  <c r="N522"/>
  <c r="N165" i="9"/>
  <c r="K257"/>
  <c r="J257"/>
  <c r="I257"/>
  <c r="H257"/>
  <c r="AE44" i="3"/>
  <c r="AE258" i="9"/>
  <c r="R114"/>
  <c r="L159"/>
  <c r="L404"/>
  <c r="AC508" i="3"/>
  <c r="AD263"/>
  <c r="AE263"/>
  <c r="AD508"/>
  <c r="AB229" i="9"/>
  <c r="P412"/>
  <c r="O167"/>
  <c r="U184"/>
  <c r="U429"/>
  <c r="AF276" i="3"/>
  <c r="AE521"/>
  <c r="R160" i="9"/>
  <c r="Q160"/>
  <c r="P160"/>
  <c r="O160"/>
  <c r="N160"/>
  <c r="M160"/>
  <c r="L160"/>
  <c r="K160"/>
  <c r="J160"/>
  <c r="I160"/>
  <c r="H160"/>
  <c r="U87"/>
  <c r="U195"/>
  <c r="V195"/>
  <c r="AA201" i="3"/>
  <c r="AA446"/>
  <c r="Z446"/>
  <c r="AB334" i="9"/>
  <c r="AC89"/>
  <c r="AD263"/>
  <c r="AE263"/>
  <c r="N261"/>
  <c r="M261"/>
  <c r="L261"/>
  <c r="U225"/>
  <c r="V225"/>
  <c r="J149" i="3"/>
  <c r="AB201"/>
  <c r="AC201"/>
  <c r="AF44"/>
  <c r="Q150"/>
  <c r="AC221" i="9"/>
  <c r="AC466"/>
  <c r="AC199"/>
  <c r="AC444"/>
  <c r="AB225" i="3"/>
  <c r="AD282" i="9"/>
  <c r="AE49"/>
  <c r="AC509" i="3"/>
  <c r="R221"/>
  <c r="S221"/>
  <c r="Q466"/>
  <c r="R199"/>
  <c r="S199"/>
  <c r="H130"/>
  <c r="H375"/>
  <c r="AE210" i="9"/>
  <c r="AD455"/>
  <c r="R207" i="3"/>
  <c r="AC152"/>
  <c r="R132" i="1"/>
  <c r="T212" i="3"/>
  <c r="AE118" i="9"/>
  <c r="AD363"/>
  <c r="R90"/>
  <c r="S90"/>
  <c r="T90"/>
  <c r="U90"/>
  <c r="V90"/>
  <c r="AD324"/>
  <c r="AE79"/>
  <c r="AB365" i="3"/>
  <c r="AB162" i="1"/>
  <c r="AC162" s="1"/>
  <c r="AD162" s="1"/>
  <c r="AE162" s="1"/>
  <c r="AE407" s="1"/>
  <c r="I383" i="10"/>
  <c r="AB175" i="3"/>
  <c r="AC175"/>
  <c r="AD175"/>
  <c r="S48"/>
  <c r="R261"/>
  <c r="R270" i="9"/>
  <c r="I174" i="3"/>
  <c r="R152"/>
  <c r="R397"/>
  <c r="AF201" i="9"/>
  <c r="R230"/>
  <c r="S230"/>
  <c r="T230"/>
  <c r="U230"/>
  <c r="V230"/>
  <c r="AD165"/>
  <c r="AB133" i="3"/>
  <c r="AC133"/>
  <c r="R155"/>
  <c r="R102"/>
  <c r="AB186"/>
  <c r="AB266"/>
  <c r="AC266"/>
  <c r="AB170" i="9"/>
  <c r="AE508" i="3"/>
  <c r="AE193" i="9"/>
  <c r="AB104"/>
  <c r="AC104"/>
  <c r="AD127"/>
  <c r="AE127"/>
  <c r="R167" i="3"/>
  <c r="AE378" i="9"/>
  <c r="AD349" i="3"/>
  <c r="AE140" i="9"/>
  <c r="AD385"/>
  <c r="AC443"/>
  <c r="AD198"/>
  <c r="AD443"/>
  <c r="AD501" i="3"/>
  <c r="AE256"/>
  <c r="O263" i="9"/>
  <c r="N263"/>
  <c r="M263"/>
  <c r="L263"/>
  <c r="K263"/>
  <c r="J263"/>
  <c r="I263"/>
  <c r="H263"/>
  <c r="L149"/>
  <c r="V65" i="3"/>
  <c r="AB124" i="9"/>
  <c r="AC124"/>
  <c r="AB98"/>
  <c r="AA343"/>
  <c r="R262"/>
  <c r="R507"/>
  <c r="AC193" i="10"/>
  <c r="K175" i="3"/>
  <c r="J175"/>
  <c r="AD56"/>
  <c r="AD419" i="9"/>
  <c r="AD101"/>
  <c r="AE101"/>
  <c r="AC173" i="1"/>
  <c r="AD173" s="1"/>
  <c r="AB121" i="3"/>
  <c r="AC121"/>
  <c r="AA308"/>
  <c r="AC339" i="9"/>
  <c r="K159"/>
  <c r="O258"/>
  <c r="N258"/>
  <c r="M258"/>
  <c r="L258"/>
  <c r="K258"/>
  <c r="J258"/>
  <c r="I258"/>
  <c r="H258"/>
  <c r="R133" i="3"/>
  <c r="AC396" i="9"/>
  <c r="AB194" i="3"/>
  <c r="AC194"/>
  <c r="AA439"/>
  <c r="AB192"/>
  <c r="AB437"/>
  <c r="AB140" i="1"/>
  <c r="AB137" i="9"/>
  <c r="AC137"/>
  <c r="AD137"/>
  <c r="R70" i="3"/>
  <c r="R315"/>
  <c r="AD59"/>
  <c r="AB299" i="9"/>
  <c r="AA299"/>
  <c r="R138" i="10"/>
  <c r="AB404" i="3"/>
  <c r="T132" i="9"/>
  <c r="T377"/>
  <c r="AD394"/>
  <c r="AE149"/>
  <c r="AF149"/>
  <c r="AF82"/>
  <c r="R98" i="3"/>
  <c r="S98"/>
  <c r="AD105" i="10"/>
  <c r="AE105" s="1"/>
  <c r="AF105" s="1"/>
  <c r="AA364" i="3"/>
  <c r="AB119"/>
  <c r="AB235"/>
  <c r="AD84" i="9"/>
  <c r="AE84"/>
  <c r="R172" i="3"/>
  <c r="AB205"/>
  <c r="AC266" i="9"/>
  <c r="AC159"/>
  <c r="AB404"/>
  <c r="U121" i="3"/>
  <c r="O151" i="9"/>
  <c r="N151"/>
  <c r="M151"/>
  <c r="P396"/>
  <c r="I159" i="3"/>
  <c r="H159"/>
  <c r="J404"/>
  <c r="AA469" i="9"/>
  <c r="AB224"/>
  <c r="AC224"/>
  <c r="AB45" i="3"/>
  <c r="AC45"/>
  <c r="AA290"/>
  <c r="AC189"/>
  <c r="AC434"/>
  <c r="H127" i="9"/>
  <c r="AD92"/>
  <c r="AD233" i="10"/>
  <c r="AE233" s="1"/>
  <c r="R152" i="9"/>
  <c r="Q152"/>
  <c r="P152"/>
  <c r="O152"/>
  <c r="N152"/>
  <c r="M152"/>
  <c r="L152"/>
  <c r="K152"/>
  <c r="J152"/>
  <c r="I152"/>
  <c r="H152"/>
  <c r="AC267" i="3"/>
  <c r="AB173"/>
  <c r="AA418"/>
  <c r="AD64" i="9"/>
  <c r="AE64"/>
  <c r="AF64"/>
  <c r="AB264" i="10"/>
  <c r="AC264" s="1"/>
  <c r="AB82" i="3"/>
  <c r="AD125"/>
  <c r="S83" i="9"/>
  <c r="T83"/>
  <c r="U83"/>
  <c r="V83"/>
  <c r="AD236"/>
  <c r="AE236"/>
  <c r="AD342"/>
  <c r="J158"/>
  <c r="I158"/>
  <c r="H158"/>
  <c r="V240" i="3"/>
  <c r="AD340"/>
  <c r="AE95"/>
  <c r="AD138" i="9"/>
  <c r="AC265"/>
  <c r="AC510"/>
  <c r="M153"/>
  <c r="L153"/>
  <c r="K153"/>
  <c r="J153"/>
  <c r="I153"/>
  <c r="H153"/>
  <c r="AF242"/>
  <c r="AD189"/>
  <c r="AD434"/>
  <c r="AB57" i="3"/>
  <c r="AA302"/>
  <c r="AC518"/>
  <c r="AD273"/>
  <c r="AE273"/>
  <c r="AF273"/>
  <c r="AF518"/>
  <c r="R226" i="9"/>
  <c r="AB261" i="3"/>
  <c r="AC261"/>
  <c r="H90" i="9"/>
  <c r="AB239"/>
  <c r="AC228" i="3"/>
  <c r="AC473"/>
  <c r="AB473"/>
  <c r="AE268"/>
  <c r="AB153"/>
  <c r="AC153"/>
  <c r="AD50" i="9"/>
  <c r="AA448" i="3"/>
  <c r="AB203"/>
  <c r="AB167"/>
  <c r="AC167"/>
  <c r="AA361" i="9"/>
  <c r="AB270" i="10"/>
  <c r="AC270" s="1"/>
  <c r="AC233" i="3"/>
  <c r="AD233"/>
  <c r="AD478"/>
  <c r="AB478"/>
  <c r="AA325"/>
  <c r="AB80"/>
  <c r="AB325"/>
  <c r="AD101" i="10"/>
  <c r="AE101" s="1"/>
  <c r="AF101" s="1"/>
  <c r="AC219" i="9"/>
  <c r="AB150" i="3"/>
  <c r="AA395"/>
  <c r="R95" i="9"/>
  <c r="AB209"/>
  <c r="R342"/>
  <c r="AF268" i="3"/>
  <c r="AF513"/>
  <c r="AD518"/>
  <c r="S241" i="9"/>
  <c r="AB398" i="3"/>
  <c r="AB290"/>
  <c r="I255"/>
  <c r="AB450"/>
  <c r="AC205"/>
  <c r="Q172"/>
  <c r="P172"/>
  <c r="K272"/>
  <c r="S132"/>
  <c r="S102"/>
  <c r="Q152"/>
  <c r="Q270" i="9"/>
  <c r="S207" i="3"/>
  <c r="T207"/>
  <c r="AD221" i="9"/>
  <c r="AB446" i="3"/>
  <c r="AD265" i="9"/>
  <c r="AE92"/>
  <c r="AB369"/>
  <c r="AE198"/>
  <c r="S95"/>
  <c r="T95"/>
  <c r="U95"/>
  <c r="AC478" i="3"/>
  <c r="AD228"/>
  <c r="AE125"/>
  <c r="AE370"/>
  <c r="AC173"/>
  <c r="AD173"/>
  <c r="AB418"/>
  <c r="I404"/>
  <c r="AB437" i="1"/>
  <c r="AD268" i="9"/>
  <c r="AD513"/>
  <c r="S70" i="3"/>
  <c r="U57"/>
  <c r="V57"/>
  <c r="S130"/>
  <c r="T130"/>
  <c r="U130"/>
  <c r="AC58" i="1"/>
  <c r="AD58" s="1"/>
  <c r="AD303" s="1"/>
  <c r="S206" i="9"/>
  <c r="T206"/>
  <c r="J159"/>
  <c r="AF174"/>
  <c r="Q262"/>
  <c r="Q167" i="3"/>
  <c r="P167"/>
  <c r="O167"/>
  <c r="Q155"/>
  <c r="P155"/>
  <c r="AB378"/>
  <c r="AB430" i="1"/>
  <c r="H174" i="3"/>
  <c r="AD120"/>
  <c r="AE120"/>
  <c r="AF53"/>
  <c r="AF298"/>
  <c r="S203"/>
  <c r="AF210" i="9"/>
  <c r="AF455"/>
  <c r="R466" i="3"/>
  <c r="H164"/>
  <c r="V121"/>
  <c r="U132" i="9"/>
  <c r="U377"/>
  <c r="AD412"/>
  <c r="AE167"/>
  <c r="K149"/>
  <c r="K394"/>
  <c r="AF256" i="3"/>
  <c r="AF501"/>
  <c r="AE501"/>
  <c r="AF193" i="9"/>
  <c r="AF79"/>
  <c r="AF49"/>
  <c r="AF236"/>
  <c r="AF92"/>
  <c r="AF337"/>
  <c r="AD205" i="3"/>
  <c r="AC450"/>
  <c r="T241" i="9"/>
  <c r="U241"/>
  <c r="V132"/>
  <c r="AF198"/>
  <c r="AE221"/>
  <c r="J149"/>
  <c r="I149"/>
  <c r="T203" i="3"/>
  <c r="T70"/>
  <c r="AE268" i="9"/>
  <c r="AF268"/>
  <c r="N396"/>
  <c r="AC418" i="3"/>
  <c r="AF125"/>
  <c r="AF370"/>
  <c r="AC366"/>
  <c r="AD121"/>
  <c r="AD201"/>
  <c r="AE201"/>
  <c r="AD199" i="9"/>
  <c r="AD444"/>
  <c r="AD152" i="3"/>
  <c r="P270" i="9"/>
  <c r="AF101"/>
  <c r="AC382"/>
  <c r="U70" i="3"/>
  <c r="U203"/>
  <c r="V203"/>
  <c r="O271" i="9"/>
  <c r="N271"/>
  <c r="AE279"/>
  <c r="AD524"/>
  <c r="AD610"/>
  <c r="AC150" i="3"/>
  <c r="AB395"/>
  <c r="Q261"/>
  <c r="P261"/>
  <c r="O261"/>
  <c r="N261"/>
  <c r="AD55" i="10"/>
  <c r="AE55" s="1"/>
  <c r="Q429" i="1"/>
  <c r="T132" i="3"/>
  <c r="AD502" i="9"/>
  <c r="O270"/>
  <c r="P152" i="3"/>
  <c r="AD159" i="9"/>
  <c r="AE159"/>
  <c r="AD509" i="3"/>
  <c r="AC98" i="9"/>
  <c r="AF104" i="3"/>
  <c r="AF349"/>
  <c r="AE349"/>
  <c r="AD329" i="9"/>
  <c r="AE189"/>
  <c r="AC239"/>
  <c r="AD266"/>
  <c r="AE165"/>
  <c r="AD410"/>
  <c r="AB407" i="1"/>
  <c r="AF97" i="9"/>
  <c r="AE342"/>
  <c r="S127"/>
  <c r="AA437" i="1"/>
  <c r="AB513" i="9"/>
  <c r="AA512" i="3"/>
  <c r="J325" i="1"/>
  <c r="H150" i="9"/>
  <c r="AC238"/>
  <c r="AD238"/>
  <c r="S202" i="3"/>
  <c r="Y438"/>
  <c r="Z193"/>
  <c r="S114" i="9"/>
  <c r="AB95"/>
  <c r="H98" i="3"/>
  <c r="V62"/>
  <c r="L277"/>
  <c r="T127"/>
  <c r="H469" i="9"/>
  <c r="I177" i="3"/>
  <c r="AE272"/>
  <c r="AE153" i="9"/>
  <c r="AD398"/>
  <c r="AD293" i="3"/>
  <c r="AB247"/>
  <c r="AB88" i="9"/>
  <c r="AA333"/>
  <c r="U104"/>
  <c r="AE472" i="3"/>
  <c r="CH600"/>
  <c r="BU583" i="9"/>
  <c r="BR560" i="10"/>
  <c r="BR549"/>
  <c r="BX576" i="3"/>
  <c r="BE594"/>
  <c r="BE600"/>
  <c r="AB185" i="10"/>
  <c r="AC185" s="1"/>
  <c r="AD185" s="1"/>
  <c r="AE185" s="1"/>
  <c r="AF185" s="1"/>
  <c r="CW558"/>
  <c r="CW564" s="1"/>
  <c r="BN546"/>
  <c r="BW500"/>
  <c r="BT546"/>
  <c r="BZ549" i="9"/>
  <c r="BZ552"/>
  <c r="BR570" i="10"/>
  <c r="CV548"/>
  <c r="BH547"/>
  <c r="CF537" i="3"/>
  <c r="Q212" i="9"/>
  <c r="CM576" i="3"/>
  <c r="CM512" i="10"/>
  <c r="BY609" i="1"/>
  <c r="L258" i="3"/>
  <c r="Q97" i="10"/>
  <c r="R97" s="1"/>
  <c r="S97" s="1"/>
  <c r="T97" s="1"/>
  <c r="U97" s="1"/>
  <c r="V97" s="1"/>
  <c r="AB212" i="9"/>
  <c r="AE244"/>
  <c r="AD489"/>
  <c r="AE210" i="10"/>
  <c r="Z130" i="9"/>
  <c r="BZ588" i="3"/>
  <c r="Z158"/>
  <c r="Y403"/>
  <c r="AB383"/>
  <c r="CA526" i="10"/>
  <c r="CG594" i="3"/>
  <c r="CG600"/>
  <c r="CN549"/>
  <c r="BL610" i="1"/>
  <c r="BZ536"/>
  <c r="BY576" i="9"/>
  <c r="AA475"/>
  <c r="AB520" i="3"/>
  <c r="AC275"/>
  <c r="BM583"/>
  <c r="Z100" i="10"/>
  <c r="AC164" i="9"/>
  <c r="BN574" i="10"/>
  <c r="CL562"/>
  <c r="BO550"/>
  <c r="BA549" i="3"/>
  <c r="S172" i="1"/>
  <c r="S417" s="1"/>
  <c r="AA122" i="10"/>
  <c r="AB122" s="1"/>
  <c r="AA175"/>
  <c r="AB175" s="1"/>
  <c r="AC175" s="1"/>
  <c r="AC420" s="1"/>
  <c r="L221" i="9"/>
  <c r="L466"/>
  <c r="AE368" i="3"/>
  <c r="AF123"/>
  <c r="AF368"/>
  <c r="CV574" i="10"/>
  <c r="CF612" i="9"/>
  <c r="S67"/>
  <c r="AW415" i="10"/>
  <c r="AW310"/>
  <c r="CW610" i="1"/>
  <c r="CO612" i="9"/>
  <c r="CH612"/>
  <c r="AB103"/>
  <c r="K223" i="1"/>
  <c r="L223" s="1"/>
  <c r="L468" s="1"/>
  <c r="Z82" i="10"/>
  <c r="AA82" s="1"/>
  <c r="AB82" s="1"/>
  <c r="CR562"/>
  <c r="CQ550"/>
  <c r="T131" i="9"/>
  <c r="BT550" i="10"/>
  <c r="BL502"/>
  <c r="AA172" i="3"/>
  <c r="Z417"/>
  <c r="U44" i="9"/>
  <c r="AB58" i="3"/>
  <c r="CR538" i="10"/>
  <c r="BH550"/>
  <c r="R166" i="9"/>
  <c r="Q166"/>
  <c r="BB550" i="10"/>
  <c r="BL559"/>
  <c r="BS550"/>
  <c r="CJ514"/>
  <c r="CM502"/>
  <c r="L236" i="9"/>
  <c r="J81" i="3"/>
  <c r="BH548" i="10"/>
  <c r="CA550"/>
  <c r="BH514"/>
  <c r="BD502"/>
  <c r="BD570" i="9"/>
  <c r="AC184" i="3"/>
  <c r="K330" i="1"/>
  <c r="AQ550" i="10"/>
  <c r="U68" i="9"/>
  <c r="BF586"/>
  <c r="M155"/>
  <c r="BP514" i="10"/>
  <c r="BW502"/>
  <c r="AA105" i="3"/>
  <c r="Z350"/>
  <c r="BA608" i="9"/>
  <c r="BA612"/>
  <c r="BC550" i="3"/>
  <c r="CX550"/>
  <c r="CQ546" i="9"/>
  <c r="H262" i="3"/>
  <c r="BQ597" i="9"/>
  <c r="CJ594"/>
  <c r="CI582" i="3"/>
  <c r="N381" i="9"/>
  <c r="BM597"/>
  <c r="BV558"/>
  <c r="BY573"/>
  <c r="BR536" i="3"/>
  <c r="BW606" i="9"/>
  <c r="BW612"/>
  <c r="BD560" i="3"/>
  <c r="BQ561"/>
  <c r="CP585"/>
  <c r="CP588"/>
  <c r="BC573" i="9"/>
  <c r="Z411" i="3"/>
  <c r="Z79"/>
  <c r="BF600" i="9"/>
  <c r="CR536"/>
  <c r="CR540"/>
  <c r="CN608"/>
  <c r="BS582" i="3"/>
  <c r="BS588"/>
  <c r="BM558"/>
  <c r="AA395" i="9"/>
  <c r="BM582" i="3"/>
  <c r="BM588"/>
  <c r="CV584" i="9"/>
  <c r="CB584"/>
  <c r="BQ609"/>
  <c r="BN607"/>
  <c r="BN612"/>
  <c r="CQ558" i="3"/>
  <c r="CX536"/>
  <c r="CX540"/>
  <c r="CV550"/>
  <c r="CK584" i="9"/>
  <c r="CE514" i="10"/>
  <c r="BJ558" i="9"/>
  <c r="BJ564"/>
  <c r="Z326" i="3"/>
  <c r="R95"/>
  <c r="Q232" i="9"/>
  <c r="R232"/>
  <c r="S232"/>
  <c r="T232"/>
  <c r="H466"/>
  <c r="O346"/>
  <c r="R467" i="3"/>
  <c r="P292"/>
  <c r="O382"/>
  <c r="Y332" i="9"/>
  <c r="AA362"/>
  <c r="AC359"/>
  <c r="Q488"/>
  <c r="X508" i="1"/>
  <c r="AM431"/>
  <c r="AI387"/>
  <c r="AI563" s="1"/>
  <c r="AN517"/>
  <c r="R28" i="3"/>
  <c r="R485" s="1"/>
  <c r="BS549" i="9"/>
  <c r="CP573"/>
  <c r="CP576"/>
  <c r="CC536" i="3"/>
  <c r="CH585"/>
  <c r="CM561"/>
  <c r="BV561"/>
  <c r="BQ570"/>
  <c r="BQ576"/>
  <c r="BC609" i="9"/>
  <c r="BC612"/>
  <c r="BO549"/>
  <c r="BS536" i="3"/>
  <c r="BF584" i="9"/>
  <c r="BF588"/>
  <c r="BF538" i="3"/>
  <c r="AB169"/>
  <c r="AD161" i="9"/>
  <c r="AE240"/>
  <c r="AA136"/>
  <c r="Z360" i="3"/>
  <c r="Y381" i="9"/>
  <c r="Z380" i="3"/>
  <c r="T359"/>
  <c r="AI451" i="1"/>
  <c r="AI492"/>
  <c r="AI599" s="1"/>
  <c r="H316"/>
  <c r="AO474"/>
  <c r="Q28" i="3"/>
  <c r="Q345" s="1"/>
  <c r="BW584" i="9"/>
  <c r="BF549"/>
  <c r="BF552"/>
  <c r="CH536"/>
  <c r="BO573"/>
  <c r="CD573"/>
  <c r="CY582" i="3"/>
  <c r="BD550"/>
  <c r="CX606" i="9"/>
  <c r="CX612"/>
  <c r="BK573"/>
  <c r="BK576"/>
  <c r="CD608" i="3"/>
  <c r="BB597"/>
  <c r="BB600"/>
  <c r="BC538"/>
  <c r="CB546" i="9"/>
  <c r="CT597" i="3"/>
  <c r="CT600"/>
  <c r="CA558"/>
  <c r="CH597"/>
  <c r="CT608"/>
  <c r="CC582"/>
  <c r="CC588"/>
  <c r="BR597"/>
  <c r="BR600"/>
  <c r="BV610" i="9"/>
  <c r="BV612"/>
  <c r="BI570" i="3"/>
  <c r="BI576"/>
  <c r="Z292" i="9"/>
  <c r="AA47"/>
  <c r="CI538" i="3"/>
  <c r="CI540"/>
  <c r="CF546"/>
  <c r="BB546" i="9"/>
  <c r="CF546"/>
  <c r="CP606"/>
  <c r="AW431" i="1"/>
  <c r="AB231" i="9"/>
  <c r="BH610"/>
  <c r="BH608"/>
  <c r="BH612"/>
  <c r="AR295" i="1"/>
  <c r="CL597" i="9"/>
  <c r="BJ597"/>
  <c r="BD606"/>
  <c r="BD612"/>
  <c r="BM597" i="3"/>
  <c r="BM600"/>
  <c r="AC233" i="9"/>
  <c r="AC478"/>
  <c r="AC282" i="3"/>
  <c r="W538" i="1"/>
  <c r="BD585" i="9"/>
  <c r="W598" i="1"/>
  <c r="V441" i="3"/>
  <c r="V406"/>
  <c r="BP609" i="9"/>
  <c r="BP612"/>
  <c r="BL597"/>
  <c r="BM585"/>
  <c r="CR548"/>
  <c r="BD586"/>
  <c r="CG586"/>
  <c r="BH573"/>
  <c r="BH576"/>
  <c r="CS572"/>
  <c r="Y375" i="1"/>
  <c r="BV586" i="9"/>
  <c r="CW597"/>
  <c r="BR586"/>
  <c r="CB538"/>
  <c r="CB540"/>
  <c r="BN597"/>
  <c r="BM586"/>
  <c r="CQ586"/>
  <c r="AK307" i="3"/>
  <c r="AW473" i="1"/>
  <c r="AW403"/>
  <c r="CH586" i="9"/>
  <c r="CK586"/>
  <c r="CK583"/>
  <c r="CK588"/>
  <c r="Q396" i="3"/>
  <c r="Q326"/>
  <c r="CI608" i="9"/>
  <c r="CT596"/>
  <c r="CR585"/>
  <c r="AK295" i="3"/>
  <c r="AW330"/>
  <c r="AW365"/>
  <c r="AS399"/>
  <c r="AU451"/>
  <c r="AN367"/>
  <c r="AM490"/>
  <c r="AI456"/>
  <c r="AM521"/>
  <c r="AJ367"/>
  <c r="AK492"/>
  <c r="AK599" s="1"/>
  <c r="AM467"/>
  <c r="H35"/>
  <c r="AL313"/>
  <c r="Z270"/>
  <c r="AH467"/>
  <c r="CQ535" i="1"/>
  <c r="AV500" i="3"/>
  <c r="BQ585" i="9"/>
  <c r="BQ588"/>
  <c r="Z264"/>
  <c r="BU585"/>
  <c r="AJ504" i="1"/>
  <c r="AH297" i="3"/>
  <c r="AI397"/>
  <c r="AL453"/>
  <c r="X307"/>
  <c r="AW381"/>
  <c r="AN468"/>
  <c r="AP303"/>
  <c r="AK306"/>
  <c r="AO455"/>
  <c r="AO377"/>
  <c r="AP447"/>
  <c r="V11"/>
  <c r="AJ416"/>
  <c r="AJ474"/>
  <c r="AJ447"/>
  <c r="AH397"/>
  <c r="AK467"/>
  <c r="AL467"/>
  <c r="P11"/>
  <c r="CU598" i="9"/>
  <c r="CU600"/>
  <c r="CG582" i="3"/>
  <c r="CG588"/>
  <c r="AJ307"/>
  <c r="X482"/>
  <c r="N433"/>
  <c r="AL301"/>
  <c r="T23"/>
  <c r="AH507"/>
  <c r="CU606"/>
  <c r="AP499"/>
  <c r="AM415"/>
  <c r="AH367"/>
  <c r="AL383"/>
  <c r="AH434"/>
  <c r="AX289"/>
  <c r="AW385"/>
  <c r="AK333"/>
  <c r="V33"/>
  <c r="AN513"/>
  <c r="H11"/>
  <c r="AL398"/>
  <c r="M23"/>
  <c r="M480" s="1"/>
  <c r="AH476"/>
  <c r="AM345"/>
  <c r="AI316"/>
  <c r="AN407"/>
  <c r="AW361"/>
  <c r="X478" i="9"/>
  <c r="AK298" i="3"/>
  <c r="AH519"/>
  <c r="AM380"/>
  <c r="AI386"/>
  <c r="BE586" i="9"/>
  <c r="BE588"/>
  <c r="P33" i="3"/>
  <c r="P420" s="1"/>
  <c r="AO505"/>
  <c r="AN338"/>
  <c r="R11"/>
  <c r="AM362"/>
  <c r="I23"/>
  <c r="AH484"/>
  <c r="AM485"/>
  <c r="AN477"/>
  <c r="AW311"/>
  <c r="AW400"/>
  <c r="AV290"/>
  <c r="AK514"/>
  <c r="AO401"/>
  <c r="AH332"/>
  <c r="AJ446"/>
  <c r="CT595" i="1"/>
  <c r="CX595" i="9"/>
  <c r="BR595"/>
  <c r="BR600"/>
  <c r="BL572" i="3"/>
  <c r="CT595" i="9"/>
  <c r="CR595"/>
  <c r="CG534" i="3"/>
  <c r="CG540"/>
  <c r="BW598" i="9"/>
  <c r="CQ572"/>
  <c r="CN560"/>
  <c r="CN564"/>
  <c r="CN606" i="3"/>
  <c r="CY595" i="9"/>
  <c r="CY600"/>
  <c r="BS595"/>
  <c r="BT598" i="3"/>
  <c r="BA550"/>
  <c r="AG574" i="1"/>
  <c r="CL598" i="9"/>
  <c r="CE571"/>
  <c r="CE576"/>
  <c r="CE572"/>
  <c r="AW398"/>
  <c r="BH561" i="3"/>
  <c r="BH564"/>
  <c r="AU398" i="9"/>
  <c r="AR419"/>
  <c r="AR574" s="1"/>
  <c r="AH330"/>
  <c r="AZ342"/>
  <c r="AY331"/>
  <c r="AZ336"/>
  <c r="AK324"/>
  <c r="CO538" i="3"/>
  <c r="CO540"/>
  <c r="BW536" i="9"/>
  <c r="BW540"/>
  <c r="BD595"/>
  <c r="AM384"/>
  <c r="CU538"/>
  <c r="AQ574"/>
  <c r="AJ363"/>
  <c r="AT328"/>
  <c r="BT595" i="3"/>
  <c r="BT600"/>
  <c r="BP586"/>
  <c r="CF608" i="1"/>
  <c r="BP538" i="3"/>
  <c r="BP540"/>
  <c r="CJ536"/>
  <c r="BG536"/>
  <c r="BG540"/>
  <c r="CM538"/>
  <c r="CF550" i="1"/>
  <c r="BC597" i="3"/>
  <c r="CJ598"/>
  <c r="BP606"/>
  <c r="BP612"/>
  <c r="AM324" i="9"/>
  <c r="CN595" i="3"/>
  <c r="CN600"/>
  <c r="BO535"/>
  <c r="BO540"/>
  <c r="CK574"/>
  <c r="CK576"/>
  <c r="BC571"/>
  <c r="BC576"/>
  <c r="CN561"/>
  <c r="CK607" i="1"/>
  <c r="CU595" i="3"/>
  <c r="BS559" i="1"/>
  <c r="BV548" i="9"/>
  <c r="BV552"/>
  <c r="CQ595" i="3"/>
  <c r="CQ600"/>
  <c r="CE597"/>
  <c r="CE600"/>
  <c r="BL586"/>
  <c r="BL588"/>
  <c r="CQ559" i="1"/>
  <c r="BW546"/>
  <c r="BH550"/>
  <c r="BP595"/>
  <c r="BN574"/>
  <c r="BC574"/>
  <c r="BL562"/>
  <c r="CD607" i="3"/>
  <c r="CD612"/>
  <c r="BC607" i="1"/>
  <c r="BZ607" i="3"/>
  <c r="BZ612"/>
  <c r="BM574"/>
  <c r="BM576"/>
  <c r="CU598" i="1"/>
  <c r="CT610" i="3"/>
  <c r="BQ610"/>
  <c r="BQ612"/>
  <c r="CP610"/>
  <c r="BJ610"/>
  <c r="BJ612"/>
  <c r="CX607"/>
  <c r="CX612"/>
  <c r="BW610"/>
  <c r="BE559"/>
  <c r="CU610"/>
  <c r="CK583" i="1"/>
  <c r="CL586" i="3"/>
  <c r="CJ586"/>
  <c r="CJ588"/>
  <c r="BF606"/>
  <c r="CW596"/>
  <c r="CW600"/>
  <c r="X100" i="1"/>
  <c r="BT127"/>
  <c r="BT372" s="1"/>
  <c r="CX127"/>
  <c r="CX372" s="1"/>
  <c r="X54" i="3"/>
  <c r="CT129"/>
  <c r="CT374"/>
  <c r="BO129"/>
  <c r="BO374"/>
  <c r="BF129"/>
  <c r="BF374"/>
  <c r="BF560"/>
  <c r="AO129"/>
  <c r="AO374"/>
  <c r="AT129"/>
  <c r="AT374"/>
  <c r="CG129"/>
  <c r="CG374"/>
  <c r="S28" i="1"/>
  <c r="S380" s="1"/>
  <c r="W291"/>
  <c r="AB9"/>
  <c r="W501"/>
  <c r="W606"/>
  <c r="BZ140" i="9"/>
  <c r="BZ385"/>
  <c r="BK140"/>
  <c r="BK385"/>
  <c r="BK562"/>
  <c r="BK564"/>
  <c r="BE140"/>
  <c r="BE385"/>
  <c r="BE562"/>
  <c r="BE564"/>
  <c r="AY140"/>
  <c r="CE140"/>
  <c r="CE385"/>
  <c r="CE562"/>
  <c r="BV140"/>
  <c r="BV385"/>
  <c r="BV562"/>
  <c r="BO140"/>
  <c r="BO385"/>
  <c r="BO562"/>
  <c r="BO564"/>
  <c r="AZ140"/>
  <c r="CV140"/>
  <c r="CV385"/>
  <c r="CV562"/>
  <c r="AM140"/>
  <c r="CK140"/>
  <c r="CK385"/>
  <c r="CK562"/>
  <c r="CK564"/>
  <c r="AQ140"/>
  <c r="AQ385"/>
  <c r="AQ562" s="1"/>
  <c r="CE223" i="1"/>
  <c r="CE468" s="1"/>
  <c r="AP223"/>
  <c r="AP468" s="1"/>
  <c r="BB140" i="3"/>
  <c r="BB385"/>
  <c r="BB562"/>
  <c r="AO140"/>
  <c r="BQ140"/>
  <c r="BQ385"/>
  <c r="BQ562"/>
  <c r="CX140"/>
  <c r="CX385"/>
  <c r="CX562"/>
  <c r="BV140"/>
  <c r="BV385"/>
  <c r="BV562"/>
  <c r="AX140"/>
  <c r="CW140"/>
  <c r="CW385"/>
  <c r="CW562"/>
  <c r="BL140"/>
  <c r="BL385"/>
  <c r="BL562"/>
  <c r="AI140"/>
  <c r="AI385"/>
  <c r="N23" i="10"/>
  <c r="L23" s="1"/>
  <c r="V23" i="1"/>
  <c r="M23"/>
  <c r="M340" s="1"/>
  <c r="CP586" i="3"/>
  <c r="BB160" i="1"/>
  <c r="BB405" s="1"/>
  <c r="BB571"/>
  <c r="CR160"/>
  <c r="CR405" s="1"/>
  <c r="CR571" s="1"/>
  <c r="BZ160"/>
  <c r="BZ405" s="1"/>
  <c r="BZ571" s="1"/>
  <c r="AV160"/>
  <c r="AV405"/>
  <c r="AX170"/>
  <c r="AX415"/>
  <c r="AU228"/>
  <c r="AU473"/>
  <c r="AL228"/>
  <c r="AL473"/>
  <c r="CW103" i="3"/>
  <c r="CW348"/>
  <c r="CW549"/>
  <c r="CW552"/>
  <c r="AG348"/>
  <c r="BB103"/>
  <c r="BB348"/>
  <c r="CC103"/>
  <c r="CC348"/>
  <c r="CC549"/>
  <c r="AT103"/>
  <c r="AN103"/>
  <c r="AN348"/>
  <c r="CU103"/>
  <c r="CU348"/>
  <c r="CU549"/>
  <c r="CD126"/>
  <c r="CD371"/>
  <c r="AP126"/>
  <c r="AP371"/>
  <c r="AU126"/>
  <c r="BV126"/>
  <c r="BV371"/>
  <c r="AH126"/>
  <c r="AH371"/>
  <c r="AJ126"/>
  <c r="AQ126"/>
  <c r="AQ371"/>
  <c r="CH133"/>
  <c r="CH378"/>
  <c r="CG133"/>
  <c r="CG378"/>
  <c r="CG561"/>
  <c r="BD133"/>
  <c r="BD378"/>
  <c r="BZ133"/>
  <c r="BZ378"/>
  <c r="BZ561"/>
  <c r="BW133"/>
  <c r="BW378"/>
  <c r="BW561"/>
  <c r="BY133"/>
  <c r="BY378"/>
  <c r="BN586"/>
  <c r="BN588"/>
  <c r="CT586"/>
  <c r="CT588"/>
  <c r="BO140"/>
  <c r="BO385"/>
  <c r="BO562"/>
  <c r="L135" i="1"/>
  <c r="AV203"/>
  <c r="AV448" s="1"/>
  <c r="CI203"/>
  <c r="CI448" s="1"/>
  <c r="AT339" i="3"/>
  <c r="W294"/>
  <c r="N52"/>
  <c r="BW89"/>
  <c r="BW334"/>
  <c r="CY89"/>
  <c r="CY334"/>
  <c r="CY547"/>
  <c r="BN89"/>
  <c r="BN334"/>
  <c r="CE89"/>
  <c r="CE334"/>
  <c r="CE547"/>
  <c r="AI89"/>
  <c r="AO89"/>
  <c r="AO334"/>
  <c r="AR89"/>
  <c r="AR334"/>
  <c r="BF89"/>
  <c r="BF334"/>
  <c r="BF547"/>
  <c r="BQ89"/>
  <c r="BQ334"/>
  <c r="BQ547"/>
  <c r="CL89"/>
  <c r="CL334"/>
  <c r="CA89"/>
  <c r="CA334"/>
  <c r="CA547"/>
  <c r="BO100"/>
  <c r="BO345"/>
  <c r="AS100"/>
  <c r="AS345"/>
  <c r="CD100"/>
  <c r="CD345"/>
  <c r="CF100"/>
  <c r="CF345"/>
  <c r="W352"/>
  <c r="W551" s="1"/>
  <c r="BV119"/>
  <c r="BV364"/>
  <c r="BV558"/>
  <c r="BU119"/>
  <c r="BU364"/>
  <c r="BU558"/>
  <c r="AV119"/>
  <c r="BN119"/>
  <c r="BN364"/>
  <c r="BN558"/>
  <c r="AX119"/>
  <c r="AX364"/>
  <c r="AU119"/>
  <c r="CO123"/>
  <c r="CO368"/>
  <c r="CO559"/>
  <c r="BJ123"/>
  <c r="BJ368"/>
  <c r="BJ559"/>
  <c r="CQ123"/>
  <c r="CQ368"/>
  <c r="CQ559"/>
  <c r="AZ123"/>
  <c r="AZ368"/>
  <c r="CL123"/>
  <c r="CL368"/>
  <c r="CL559"/>
  <c r="BF123"/>
  <c r="BF368"/>
  <c r="BF559"/>
  <c r="AO123"/>
  <c r="BQ123"/>
  <c r="BQ368"/>
  <c r="BQ559"/>
  <c r="AI123"/>
  <c r="AI368"/>
  <c r="BR130"/>
  <c r="BR375"/>
  <c r="BR560"/>
  <c r="AP130"/>
  <c r="CM130"/>
  <c r="CM375"/>
  <c r="AI130"/>
  <c r="AI375"/>
  <c r="CP130"/>
  <c r="CP375"/>
  <c r="BN130"/>
  <c r="BN375"/>
  <c r="BN560"/>
  <c r="AH130"/>
  <c r="CG130"/>
  <c r="CG375"/>
  <c r="AV130"/>
  <c r="BD562"/>
  <c r="O23" i="1"/>
  <c r="O305" s="1"/>
  <c r="CK116" i="3"/>
  <c r="CK361"/>
  <c r="CK558"/>
  <c r="BD116"/>
  <c r="BD361"/>
  <c r="BP116"/>
  <c r="BP361"/>
  <c r="BP558"/>
  <c r="AU116"/>
  <c r="AU361"/>
  <c r="V269"/>
  <c r="CE269"/>
  <c r="CE514"/>
  <c r="CE608"/>
  <c r="BG269"/>
  <c r="BG514"/>
  <c r="BG608"/>
  <c r="O15" i="1"/>
  <c r="CB184" i="9"/>
  <c r="CB429"/>
  <c r="CS184"/>
  <c r="CS429"/>
  <c r="CS582"/>
  <c r="CJ184"/>
  <c r="CJ429"/>
  <c r="CJ582"/>
  <c r="CJ588"/>
  <c r="BR559" i="3"/>
  <c r="AS140"/>
  <c r="AH135" i="1"/>
  <c r="AQ135"/>
  <c r="AQ380" s="1"/>
  <c r="X264"/>
  <c r="X509" s="1"/>
  <c r="W305" i="3"/>
  <c r="I63"/>
  <c r="J63"/>
  <c r="N87"/>
  <c r="AW93"/>
  <c r="AW338"/>
  <c r="AV93"/>
  <c r="BV93"/>
  <c r="BV338"/>
  <c r="BT93"/>
  <c r="BT338"/>
  <c r="CV93"/>
  <c r="CV338"/>
  <c r="BQ93"/>
  <c r="BQ338"/>
  <c r="BQ548"/>
  <c r="AG338"/>
  <c r="AL93"/>
  <c r="BO93"/>
  <c r="BO338"/>
  <c r="CQ93"/>
  <c r="CQ338"/>
  <c r="CQ548"/>
  <c r="BE93"/>
  <c r="BE338"/>
  <c r="CT93"/>
  <c r="CT338"/>
  <c r="CU93"/>
  <c r="CU338"/>
  <c r="BI93"/>
  <c r="BI338"/>
  <c r="CK93"/>
  <c r="CK338"/>
  <c r="AZ93"/>
  <c r="AZ338"/>
  <c r="BD107"/>
  <c r="BD352"/>
  <c r="BD551"/>
  <c r="CX107"/>
  <c r="CX352"/>
  <c r="CX551"/>
  <c r="BJ107"/>
  <c r="BJ352"/>
  <c r="BJ551"/>
  <c r="AK107"/>
  <c r="AK352"/>
  <c r="AK551" s="1"/>
  <c r="CS107"/>
  <c r="CS352"/>
  <c r="CS551"/>
  <c r="BO107"/>
  <c r="BO352"/>
  <c r="BO551"/>
  <c r="CP107"/>
  <c r="CP352"/>
  <c r="CP551"/>
  <c r="BF107"/>
  <c r="BF352"/>
  <c r="BF551"/>
  <c r="CQ107"/>
  <c r="CQ352"/>
  <c r="CQ551"/>
  <c r="AJ107"/>
  <c r="CL107"/>
  <c r="CL352"/>
  <c r="CL551"/>
  <c r="AX107"/>
  <c r="CF107"/>
  <c r="CF352"/>
  <c r="CF551"/>
  <c r="CW107"/>
  <c r="CW352"/>
  <c r="CW551"/>
  <c r="BL107"/>
  <c r="BL352"/>
  <c r="BL551"/>
  <c r="I236"/>
  <c r="AY167" i="9"/>
  <c r="BQ167"/>
  <c r="BQ412"/>
  <c r="BQ573"/>
  <c r="BQ576"/>
  <c r="BM559" i="3"/>
  <c r="CB83"/>
  <c r="CB328"/>
  <c r="CB546"/>
  <c r="AG328"/>
  <c r="CJ83"/>
  <c r="CJ328"/>
  <c r="CJ546"/>
  <c r="AN83"/>
  <c r="AN328"/>
  <c r="BK83"/>
  <c r="BK328"/>
  <c r="BA83"/>
  <c r="BA328"/>
  <c r="BA546"/>
  <c r="CS83"/>
  <c r="CS328"/>
  <c r="CS546"/>
  <c r="BH83"/>
  <c r="BH328"/>
  <c r="BH546"/>
  <c r="CV83"/>
  <c r="CV328"/>
  <c r="CV546"/>
  <c r="BE83"/>
  <c r="BE328"/>
  <c r="BE546"/>
  <c r="CI83"/>
  <c r="CI328"/>
  <c r="CI546"/>
  <c r="BW83"/>
  <c r="BW328"/>
  <c r="BW546"/>
  <c r="AT83"/>
  <c r="AT328"/>
  <c r="BT83"/>
  <c r="BT328"/>
  <c r="AZ83"/>
  <c r="X83"/>
  <c r="AI97"/>
  <c r="BM97"/>
  <c r="BM342"/>
  <c r="BM549"/>
  <c r="AK101"/>
  <c r="CD101"/>
  <c r="CD346"/>
  <c r="BX264"/>
  <c r="BX509"/>
  <c r="BX607"/>
  <c r="BX612"/>
  <c r="V264"/>
  <c r="BR100" i="9"/>
  <c r="BR345"/>
  <c r="BR549"/>
  <c r="CR100"/>
  <c r="CR345"/>
  <c r="CR549"/>
  <c r="CV100"/>
  <c r="CV345"/>
  <c r="CV549"/>
  <c r="CQ100"/>
  <c r="CQ345"/>
  <c r="CQ549"/>
  <c r="BK610" i="3"/>
  <c r="BA596"/>
  <c r="BA600"/>
  <c r="CY54"/>
  <c r="CY299"/>
  <c r="BH54"/>
  <c r="BH299"/>
  <c r="BH535"/>
  <c r="CY45"/>
  <c r="CY290"/>
  <c r="CY534"/>
  <c r="AT54"/>
  <c r="AT299"/>
  <c r="CT51"/>
  <c r="CT296"/>
  <c r="CT534"/>
  <c r="CT540"/>
  <c r="BB45"/>
  <c r="BB290"/>
  <c r="BB534"/>
  <c r="BB540"/>
  <c r="BZ142"/>
  <c r="BZ387"/>
  <c r="BZ563"/>
  <c r="BM140"/>
  <c r="BM385"/>
  <c r="BM562"/>
  <c r="BX133"/>
  <c r="BX378"/>
  <c r="AR126"/>
  <c r="BE140"/>
  <c r="BE385"/>
  <c r="CV140"/>
  <c r="CV385"/>
  <c r="CV562"/>
  <c r="BN140"/>
  <c r="BN385"/>
  <c r="BN562"/>
  <c r="CT562"/>
  <c r="AZ133"/>
  <c r="BJ133"/>
  <c r="BJ378"/>
  <c r="CV130"/>
  <c r="CV375"/>
  <c r="CV560"/>
  <c r="BV130"/>
  <c r="BV375"/>
  <c r="AV126"/>
  <c r="BK126"/>
  <c r="BK371"/>
  <c r="CB123"/>
  <c r="CB368"/>
  <c r="CB559"/>
  <c r="AP123"/>
  <c r="CD123"/>
  <c r="CD368"/>
  <c r="CD559"/>
  <c r="BV559"/>
  <c r="CM119"/>
  <c r="CM364"/>
  <c r="AQ116"/>
  <c r="AQ361"/>
  <c r="BU89"/>
  <c r="BU334"/>
  <c r="AH103"/>
  <c r="X140"/>
  <c r="W349"/>
  <c r="W550" s="1"/>
  <c r="CE83"/>
  <c r="CE328"/>
  <c r="CE546"/>
  <c r="BJ83"/>
  <c r="BJ328"/>
  <c r="CT83"/>
  <c r="CT328"/>
  <c r="CT546"/>
  <c r="N48" i="1"/>
  <c r="N293" s="1"/>
  <c r="W326"/>
  <c r="CH87" i="3"/>
  <c r="CH332"/>
  <c r="CH547"/>
  <c r="CO87"/>
  <c r="CO332"/>
  <c r="AY87"/>
  <c r="BP87"/>
  <c r="BP332"/>
  <c r="BP547"/>
  <c r="BC87"/>
  <c r="BC332"/>
  <c r="BC547"/>
  <c r="BW87"/>
  <c r="BW332"/>
  <c r="BW547"/>
  <c r="CD87"/>
  <c r="CD332"/>
  <c r="CD547"/>
  <c r="BB87"/>
  <c r="BB332"/>
  <c r="BB547"/>
  <c r="CJ87"/>
  <c r="CJ332"/>
  <c r="AN87"/>
  <c r="AN332"/>
  <c r="AM87"/>
  <c r="CG87"/>
  <c r="CG332"/>
  <c r="CG547"/>
  <c r="AG332"/>
  <c r="AX87"/>
  <c r="CV87"/>
  <c r="CV332"/>
  <c r="X265"/>
  <c r="N54" i="9"/>
  <c r="CY586" i="3"/>
  <c r="BC562"/>
  <c r="BN610"/>
  <c r="BN612"/>
  <c r="BF189"/>
  <c r="BF434"/>
  <c r="BF582"/>
  <c r="BC54"/>
  <c r="BC299"/>
  <c r="BC535"/>
  <c r="BC540"/>
  <c r="AW45"/>
  <c r="BF51"/>
  <c r="BF296"/>
  <c r="AG296"/>
  <c r="BF45"/>
  <c r="BF290"/>
  <c r="AR140"/>
  <c r="BC133"/>
  <c r="BC378"/>
  <c r="BC561"/>
  <c r="BC564"/>
  <c r="BX130"/>
  <c r="BX375"/>
  <c r="CU140"/>
  <c r="CU385"/>
  <c r="CU562"/>
  <c r="BK140"/>
  <c r="BK385"/>
  <c r="BK562"/>
  <c r="AL140"/>
  <c r="AL385"/>
  <c r="BR140"/>
  <c r="BR385"/>
  <c r="BR562"/>
  <c r="BK130"/>
  <c r="BK375"/>
  <c r="BK560"/>
  <c r="BZ130"/>
  <c r="BZ375"/>
  <c r="BZ560"/>
  <c r="BQ126"/>
  <c r="BQ371"/>
  <c r="BQ560"/>
  <c r="AK123"/>
  <c r="AK368"/>
  <c r="CG123"/>
  <c r="CG368"/>
  <c r="CG559"/>
  <c r="AX123"/>
  <c r="AX368"/>
  <c r="CH123"/>
  <c r="CH368"/>
  <c r="CH559"/>
  <c r="AZ119"/>
  <c r="CD119"/>
  <c r="CD364"/>
  <c r="CD558"/>
  <c r="CV89"/>
  <c r="CV334"/>
  <c r="AH89"/>
  <c r="AH334"/>
  <c r="CD89"/>
  <c r="CD334"/>
  <c r="CF103"/>
  <c r="CF348"/>
  <c r="BD119"/>
  <c r="BD364"/>
  <c r="AO100"/>
  <c r="BM83"/>
  <c r="BM328"/>
  <c r="BM546"/>
  <c r="X103"/>
  <c r="AJ83"/>
  <c r="CQ83"/>
  <c r="CQ328"/>
  <c r="CQ546"/>
  <c r="CO83"/>
  <c r="CO328"/>
  <c r="CO546"/>
  <c r="BN83"/>
  <c r="BN328"/>
  <c r="N46" i="1"/>
  <c r="O46" s="1"/>
  <c r="N51"/>
  <c r="L89"/>
  <c r="K89" s="1"/>
  <c r="N89"/>
  <c r="N45" i="9"/>
  <c r="AV94"/>
  <c r="AV339"/>
  <c r="CT94"/>
  <c r="CT339"/>
  <c r="CT548"/>
  <c r="CT552"/>
  <c r="CS574" i="3"/>
  <c r="CS576"/>
  <c r="CQ56"/>
  <c r="CQ301"/>
  <c r="CQ536"/>
  <c r="CQ540"/>
  <c r="BE56"/>
  <c r="BE301"/>
  <c r="BE536"/>
  <c r="AR54"/>
  <c r="AR299"/>
  <c r="BS51"/>
  <c r="BS296"/>
  <c r="BS534"/>
  <c r="CH54"/>
  <c r="CH299"/>
  <c r="CH535"/>
  <c r="AX52"/>
  <c r="BJ51"/>
  <c r="BJ296"/>
  <c r="BJ534"/>
  <c r="BJ540"/>
  <c r="CI562"/>
  <c r="BM130"/>
  <c r="BM375"/>
  <c r="BM560"/>
  <c r="CI107"/>
  <c r="CI352"/>
  <c r="CI551"/>
  <c r="AM103"/>
  <c r="AR93"/>
  <c r="CI89"/>
  <c r="CI334"/>
  <c r="CI547"/>
  <c r="CC83"/>
  <c r="CC328"/>
  <c r="CC546"/>
  <c r="BX83"/>
  <c r="BX328"/>
  <c r="BX546"/>
  <c r="CG140"/>
  <c r="CG385"/>
  <c r="CG562"/>
  <c r="BP140"/>
  <c r="BP385"/>
  <c r="BP562"/>
  <c r="AT140"/>
  <c r="AT385"/>
  <c r="BZ140"/>
  <c r="BZ385"/>
  <c r="BZ562"/>
  <c r="BL133"/>
  <c r="BL378"/>
  <c r="BL561"/>
  <c r="CF133"/>
  <c r="CF378"/>
  <c r="CF561"/>
  <c r="CP133"/>
  <c r="CP378"/>
  <c r="CP561"/>
  <c r="BU130"/>
  <c r="BU375"/>
  <c r="BU560"/>
  <c r="CD130"/>
  <c r="CD375"/>
  <c r="BL129"/>
  <c r="BL374"/>
  <c r="BL560"/>
  <c r="BL564"/>
  <c r="AL129"/>
  <c r="AL374"/>
  <c r="BW126"/>
  <c r="BW371"/>
  <c r="BW560"/>
  <c r="CA126"/>
  <c r="CA371"/>
  <c r="CA560"/>
  <c r="AV123"/>
  <c r="AV368"/>
  <c r="CT123"/>
  <c r="CT368"/>
  <c r="CT559"/>
  <c r="CK559"/>
  <c r="CT119"/>
  <c r="CT364"/>
  <c r="AO116"/>
  <c r="AO361"/>
  <c r="BP107"/>
  <c r="BP352"/>
  <c r="BP551"/>
  <c r="BB107"/>
  <c r="BB352"/>
  <c r="BB551"/>
  <c r="AJ93"/>
  <c r="AJ338"/>
  <c r="BY93"/>
  <c r="BY338"/>
  <c r="CX93"/>
  <c r="CX338"/>
  <c r="AS89"/>
  <c r="AS334"/>
  <c r="AP89"/>
  <c r="CP89"/>
  <c r="CP334"/>
  <c r="CP547"/>
  <c r="AS103"/>
  <c r="CX87"/>
  <c r="CX332"/>
  <c r="CX547"/>
  <c r="BO130"/>
  <c r="BO375"/>
  <c r="CB93"/>
  <c r="CB338"/>
  <c r="CB548"/>
  <c r="CG83"/>
  <c r="CG328"/>
  <c r="CG546"/>
  <c r="BK100"/>
  <c r="BK345"/>
  <c r="W335"/>
  <c r="AU83"/>
  <c r="AU328"/>
  <c r="AS83"/>
  <c r="AS328"/>
  <c r="CU83"/>
  <c r="CU328"/>
  <c r="BV83"/>
  <c r="BV328"/>
  <c r="BV546"/>
  <c r="N114" i="1"/>
  <c r="N359" s="1"/>
  <c r="I219"/>
  <c r="J219" s="1"/>
  <c r="K219" s="1"/>
  <c r="K464" s="1"/>
  <c r="BN228"/>
  <c r="BN473" s="1"/>
  <c r="CF271"/>
  <c r="CF516"/>
  <c r="CJ175" i="3"/>
  <c r="CJ420"/>
  <c r="CJ574"/>
  <c r="CB175"/>
  <c r="CB420"/>
  <c r="CB574"/>
  <c r="CB576"/>
  <c r="L138" i="9"/>
  <c r="X184"/>
  <c r="X186"/>
  <c r="AB227" i="10"/>
  <c r="AB436" s="1"/>
  <c r="CO62" i="9"/>
  <c r="CO307"/>
  <c r="CO537"/>
  <c r="CO540"/>
  <c r="CH62"/>
  <c r="CH307"/>
  <c r="CH537"/>
  <c r="N125"/>
  <c r="O125"/>
  <c r="P125"/>
  <c r="Q125"/>
  <c r="R125"/>
  <c r="S125"/>
  <c r="T125"/>
  <c r="U125"/>
  <c r="V125"/>
  <c r="BL274"/>
  <c r="BL519"/>
  <c r="BL609"/>
  <c r="BL612"/>
  <c r="BY574" i="10"/>
  <c r="CW572"/>
  <c r="N57" i="9"/>
  <c r="O57"/>
  <c r="P57"/>
  <c r="Q57"/>
  <c r="R57"/>
  <c r="S57"/>
  <c r="T57"/>
  <c r="U57"/>
  <c r="V57"/>
  <c r="CX62"/>
  <c r="CX307"/>
  <c r="CX537"/>
  <c r="N224" i="3"/>
  <c r="W515" i="1"/>
  <c r="AN245" i="9"/>
  <c r="AN490"/>
  <c r="X255" i="1"/>
  <c r="Y255" s="1"/>
  <c r="AO68" i="3"/>
  <c r="AO313"/>
  <c r="CW68"/>
  <c r="CW313"/>
  <c r="CW537"/>
  <c r="W339"/>
  <c r="AK351"/>
  <c r="N210"/>
  <c r="N239"/>
  <c r="X107" i="9"/>
  <c r="L117"/>
  <c r="K117"/>
  <c r="J117"/>
  <c r="I117"/>
  <c r="H117"/>
  <c r="L142"/>
  <c r="CG150"/>
  <c r="CG395"/>
  <c r="CG570"/>
  <c r="CG576"/>
  <c r="CN150"/>
  <c r="CN395"/>
  <c r="CN570"/>
  <c r="AV187"/>
  <c r="CG187"/>
  <c r="CG432"/>
  <c r="CG582"/>
  <c r="BO187"/>
  <c r="BO432"/>
  <c r="N203"/>
  <c r="N210"/>
  <c r="N222"/>
  <c r="O222"/>
  <c r="P222"/>
  <c r="Q222"/>
  <c r="R222"/>
  <c r="S222"/>
  <c r="T222"/>
  <c r="U222"/>
  <c r="V222"/>
  <c r="I184" i="3"/>
  <c r="CV59" i="9"/>
  <c r="CV304"/>
  <c r="CV536"/>
  <c r="CV540"/>
  <c r="BS59"/>
  <c r="BS304"/>
  <c r="BS536"/>
  <c r="BS540"/>
  <c r="BQ59"/>
  <c r="BQ304"/>
  <c r="BQ536"/>
  <c r="AR191"/>
  <c r="AR436"/>
  <c r="CQ191"/>
  <c r="CQ436"/>
  <c r="CQ582"/>
  <c r="BB245"/>
  <c r="BB490"/>
  <c r="BB598"/>
  <c r="AJ104" i="3"/>
  <c r="AJ349"/>
  <c r="AJ550" s="1"/>
  <c r="BN104"/>
  <c r="BN349"/>
  <c r="BN550"/>
  <c r="BU79"/>
  <c r="BU324"/>
  <c r="AY79"/>
  <c r="AY324"/>
  <c r="CU79"/>
  <c r="CU324"/>
  <c r="CL79"/>
  <c r="CL324"/>
  <c r="CP102"/>
  <c r="CP347"/>
  <c r="CP549"/>
  <c r="BK95"/>
  <c r="BK340"/>
  <c r="BJ91"/>
  <c r="BJ336"/>
  <c r="O7" i="1"/>
  <c r="K17"/>
  <c r="N223"/>
  <c r="N468" s="1"/>
  <c r="X278"/>
  <c r="X523" s="1"/>
  <c r="N79" i="9"/>
  <c r="CS91"/>
  <c r="CS336"/>
  <c r="CS548"/>
  <c r="AP136"/>
  <c r="AP381"/>
  <c r="CT136"/>
  <c r="CT381"/>
  <c r="CT561"/>
  <c r="BZ139"/>
  <c r="BZ384"/>
  <c r="CI151"/>
  <c r="CI396"/>
  <c r="CI570"/>
  <c r="CW193"/>
  <c r="CW438"/>
  <c r="CW583"/>
  <c r="AP208"/>
  <c r="AP453"/>
  <c r="N234"/>
  <c r="I239"/>
  <c r="AK241"/>
  <c r="AK486"/>
  <c r="N244"/>
  <c r="BE272"/>
  <c r="BE517"/>
  <c r="BE609"/>
  <c r="BE612"/>
  <c r="AB269" i="10"/>
  <c r="AA478"/>
  <c r="CC571"/>
  <c r="CB239" i="3"/>
  <c r="CB484"/>
  <c r="CB597"/>
  <c r="CB600"/>
  <c r="CJ239"/>
  <c r="CJ484"/>
  <c r="CJ597"/>
  <c r="CJ600"/>
  <c r="CJ59" i="9"/>
  <c r="CJ304"/>
  <c r="CJ536"/>
  <c r="CJ540"/>
  <c r="BT191"/>
  <c r="BT436"/>
  <c r="BM245"/>
  <c r="BM490"/>
  <c r="BM598"/>
  <c r="Z173" i="10"/>
  <c r="Z235"/>
  <c r="AA235"/>
  <c r="BE574"/>
  <c r="BK85" i="3"/>
  <c r="BK330"/>
  <c r="BD85"/>
  <c r="BD330"/>
  <c r="BD546"/>
  <c r="CD85"/>
  <c r="CD330"/>
  <c r="CD546"/>
  <c r="BO99"/>
  <c r="BO344"/>
  <c r="BO549"/>
  <c r="AL99"/>
  <c r="BY120"/>
  <c r="BY365"/>
  <c r="BY558"/>
  <c r="BH102"/>
  <c r="BH347"/>
  <c r="BH549"/>
  <c r="CI99"/>
  <c r="CI344"/>
  <c r="CI549"/>
  <c r="CD104"/>
  <c r="CD349"/>
  <c r="CD550"/>
  <c r="AZ88"/>
  <c r="AZ333"/>
  <c r="AS88"/>
  <c r="CO88"/>
  <c r="CO333"/>
  <c r="AJ79"/>
  <c r="AJ324"/>
  <c r="BI79"/>
  <c r="BI324"/>
  <c r="AL79"/>
  <c r="CP79"/>
  <c r="CP324"/>
  <c r="CP546"/>
  <c r="AP102"/>
  <c r="AP347"/>
  <c r="AG347"/>
  <c r="BO95"/>
  <c r="BO340"/>
  <c r="BK91"/>
  <c r="BK336"/>
  <c r="BN91"/>
  <c r="BN336"/>
  <c r="BN548"/>
  <c r="CA94"/>
  <c r="CA339"/>
  <c r="M17" i="1"/>
  <c r="M439" s="1"/>
  <c r="L19"/>
  <c r="T24"/>
  <c r="S25"/>
  <c r="AR32"/>
  <c r="AR419" s="1"/>
  <c r="N99"/>
  <c r="N344" s="1"/>
  <c r="N549" s="1"/>
  <c r="N119"/>
  <c r="V261"/>
  <c r="AJ421" i="3"/>
  <c r="I187"/>
  <c r="BP194"/>
  <c r="BP439"/>
  <c r="BP583"/>
  <c r="I203"/>
  <c r="I223"/>
  <c r="I245"/>
  <c r="N20" i="9"/>
  <c r="N477" s="1"/>
  <c r="CS59"/>
  <c r="CS304"/>
  <c r="CS536"/>
  <c r="CS540"/>
  <c r="BK91"/>
  <c r="BK336"/>
  <c r="BK548"/>
  <c r="BK552"/>
  <c r="AH121"/>
  <c r="AZ227"/>
  <c r="AZ472"/>
  <c r="I229"/>
  <c r="CR245"/>
  <c r="CR490"/>
  <c r="CR598"/>
  <c r="V256"/>
  <c r="X244" i="1"/>
  <c r="X62" i="9"/>
  <c r="BU70"/>
  <c r="BU315"/>
  <c r="BU538"/>
  <c r="I72"/>
  <c r="BU562" i="10"/>
  <c r="CA85" i="3"/>
  <c r="CA330"/>
  <c r="CA546"/>
  <c r="BI85"/>
  <c r="BI330"/>
  <c r="AL85"/>
  <c r="CL85"/>
  <c r="CL330"/>
  <c r="CF99"/>
  <c r="CF344"/>
  <c r="CF549"/>
  <c r="BT99"/>
  <c r="BT344"/>
  <c r="BT549"/>
  <c r="AT99"/>
  <c r="AS331"/>
  <c r="AI132"/>
  <c r="AI377"/>
  <c r="BD120"/>
  <c r="BD365"/>
  <c r="BL95"/>
  <c r="BL340"/>
  <c r="CM85"/>
  <c r="CM330"/>
  <c r="CM546"/>
  <c r="CM552"/>
  <c r="CR79"/>
  <c r="CR324"/>
  <c r="CR546"/>
  <c r="CI79"/>
  <c r="CI324"/>
  <c r="BE88"/>
  <c r="BE333"/>
  <c r="BE547"/>
  <c r="CU88"/>
  <c r="CU333"/>
  <c r="CU547"/>
  <c r="AU79"/>
  <c r="AU324"/>
  <c r="BT79"/>
  <c r="BT324"/>
  <c r="AT79"/>
  <c r="AT324"/>
  <c r="AI102"/>
  <c r="AI347"/>
  <c r="CJ95"/>
  <c r="CJ340"/>
  <c r="BP91"/>
  <c r="BP336"/>
  <c r="CO91"/>
  <c r="CO336"/>
  <c r="CF94"/>
  <c r="CF339"/>
  <c r="AX94"/>
  <c r="AX339"/>
  <c r="P17" i="1"/>
  <c r="U19"/>
  <c r="U511" s="1"/>
  <c r="H25"/>
  <c r="H482" s="1"/>
  <c r="I51"/>
  <c r="X83"/>
  <c r="X328" s="1"/>
  <c r="I220"/>
  <c r="I465" s="1"/>
  <c r="I226"/>
  <c r="J226" s="1"/>
  <c r="N107" i="3"/>
  <c r="X129"/>
  <c r="AN501"/>
  <c r="N60" i="9"/>
  <c r="L84"/>
  <c r="L87"/>
  <c r="CS157"/>
  <c r="CS402"/>
  <c r="CS571"/>
  <c r="I199"/>
  <c r="X204"/>
  <c r="I207"/>
  <c r="I209"/>
  <c r="CM212"/>
  <c r="CM457"/>
  <c r="CM587"/>
  <c r="CM588"/>
  <c r="I228"/>
  <c r="J228"/>
  <c r="K228"/>
  <c r="L228"/>
  <c r="CC570" i="10"/>
  <c r="BQ562"/>
  <c r="CH537"/>
  <c r="BI550"/>
  <c r="CG550"/>
  <c r="BA550"/>
  <c r="CC550"/>
  <c r="CG547"/>
  <c r="BU550"/>
  <c r="CA537"/>
  <c r="CG574"/>
  <c r="BA574"/>
  <c r="CS571"/>
  <c r="BQ546"/>
  <c r="N68" i="3"/>
  <c r="N118"/>
  <c r="I193"/>
  <c r="N244"/>
  <c r="V259"/>
  <c r="V279"/>
  <c r="I51" i="9"/>
  <c r="N53"/>
  <c r="O53"/>
  <c r="P53"/>
  <c r="Q53"/>
  <c r="R53"/>
  <c r="S53"/>
  <c r="T53"/>
  <c r="U53"/>
  <c r="V53"/>
  <c r="L123"/>
  <c r="K123"/>
  <c r="J123"/>
  <c r="I123"/>
  <c r="H123"/>
  <c r="I203"/>
  <c r="I243"/>
  <c r="AI279"/>
  <c r="AA232" i="10"/>
  <c r="AR279" i="9"/>
  <c r="AR524"/>
  <c r="AR610" s="1"/>
  <c r="CC574" i="10"/>
  <c r="BE571"/>
  <c r="BY547"/>
  <c r="BM537"/>
  <c r="BM524"/>
  <c r="I56" i="3"/>
  <c r="X151"/>
  <c r="I219"/>
  <c r="N242"/>
  <c r="V271"/>
  <c r="X58" i="9"/>
  <c r="I63"/>
  <c r="N92"/>
  <c r="O92"/>
  <c r="P92"/>
  <c r="Q92"/>
  <c r="R92"/>
  <c r="S92"/>
  <c r="T92"/>
  <c r="U92"/>
  <c r="V92"/>
  <c r="L121"/>
  <c r="K121"/>
  <c r="N228"/>
  <c r="O228"/>
  <c r="P228"/>
  <c r="Q228"/>
  <c r="R228"/>
  <c r="S228"/>
  <c r="T228"/>
  <c r="U228"/>
  <c r="V228"/>
  <c r="CO546" i="10"/>
  <c r="X67"/>
  <c r="CL235"/>
  <c r="CL444" s="1"/>
  <c r="BL235"/>
  <c r="BL444" s="1"/>
  <c r="BH235"/>
  <c r="BH444"/>
  <c r="CV235"/>
  <c r="CV444"/>
  <c r="BT235"/>
  <c r="BT444"/>
  <c r="BX264"/>
  <c r="BX473"/>
  <c r="CF264"/>
  <c r="CF473"/>
  <c r="AR264"/>
  <c r="AG473"/>
  <c r="BP264"/>
  <c r="BP473"/>
  <c r="BN264"/>
  <c r="BN473" s="1"/>
  <c r="BF264"/>
  <c r="BF473"/>
  <c r="CR264"/>
  <c r="CR473" s="1"/>
  <c r="CR571" s="1"/>
  <c r="CJ264"/>
  <c r="CJ473"/>
  <c r="N49"/>
  <c r="O49" s="1"/>
  <c r="P49" s="1"/>
  <c r="Q49" s="1"/>
  <c r="R49" s="1"/>
  <c r="S49" s="1"/>
  <c r="T49" s="1"/>
  <c r="U49" s="1"/>
  <c r="V49" s="1"/>
  <c r="I49"/>
  <c r="AN63"/>
  <c r="CY63"/>
  <c r="CY308"/>
  <c r="AP63"/>
  <c r="CI67"/>
  <c r="CI312" s="1"/>
  <c r="CE67"/>
  <c r="CE312" s="1"/>
  <c r="CA67"/>
  <c r="CA312" s="1"/>
  <c r="CH67"/>
  <c r="CH312" s="1"/>
  <c r="BD67"/>
  <c r="BD312" s="1"/>
  <c r="BC94"/>
  <c r="BC339" s="1"/>
  <c r="BC512"/>
  <c r="CE94"/>
  <c r="CE339"/>
  <c r="AZ94"/>
  <c r="BS94"/>
  <c r="BS339"/>
  <c r="AR94"/>
  <c r="BL94"/>
  <c r="BL339"/>
  <c r="BD94"/>
  <c r="BD339"/>
  <c r="CM192"/>
  <c r="BL192"/>
  <c r="X192"/>
  <c r="CB194"/>
  <c r="AZ194"/>
  <c r="AR194"/>
  <c r="AP194"/>
  <c r="CV194"/>
  <c r="BN194"/>
  <c r="CA194"/>
  <c r="BW194"/>
  <c r="BW547"/>
  <c r="BV194"/>
  <c r="BL194"/>
  <c r="AU63"/>
  <c r="AY67"/>
  <c r="AJ94"/>
  <c r="CJ101"/>
  <c r="CJ346"/>
  <c r="BS101"/>
  <c r="BS346"/>
  <c r="BL101"/>
  <c r="BL346"/>
  <c r="BK101"/>
  <c r="BK346"/>
  <c r="CE123"/>
  <c r="CE368"/>
  <c r="CL123"/>
  <c r="CL368"/>
  <c r="AN149"/>
  <c r="CD149"/>
  <c r="CD394"/>
  <c r="CC149"/>
  <c r="CC394"/>
  <c r="CC534" s="1"/>
  <c r="CC540" s="1"/>
  <c r="BT149"/>
  <c r="BT394"/>
  <c r="AN172"/>
  <c r="AJ172"/>
  <c r="BJ172"/>
  <c r="BJ417" s="1"/>
  <c r="CT172"/>
  <c r="CT417" s="1"/>
  <c r="BI172"/>
  <c r="BI417" s="1"/>
  <c r="CP172"/>
  <c r="CP417" s="1"/>
  <c r="BE172"/>
  <c r="BE417" s="1"/>
  <c r="CF172"/>
  <c r="CF417" s="1"/>
  <c r="CD172"/>
  <c r="CD417" s="1"/>
  <c r="BZ172"/>
  <c r="BZ417" s="1"/>
  <c r="BY172"/>
  <c r="BY417" s="1"/>
  <c r="BY537"/>
  <c r="BN172"/>
  <c r="BN417"/>
  <c r="N188"/>
  <c r="AM194"/>
  <c r="CU234"/>
  <c r="CU443"/>
  <c r="AV234"/>
  <c r="BB234"/>
  <c r="BB443" s="1"/>
  <c r="BB560" s="1"/>
  <c r="AY234"/>
  <c r="AQ234"/>
  <c r="AQ443" s="1"/>
  <c r="CN234"/>
  <c r="CN443"/>
  <c r="CH234"/>
  <c r="CH443" s="1"/>
  <c r="AN234"/>
  <c r="CA234"/>
  <c r="CA443"/>
  <c r="BT234"/>
  <c r="BT443" s="1"/>
  <c r="CU256"/>
  <c r="CU465" s="1"/>
  <c r="CU570"/>
  <c r="CD256"/>
  <c r="CD465"/>
  <c r="AQ264"/>
  <c r="AQ473"/>
  <c r="BJ502"/>
  <c r="X39"/>
  <c r="AY49"/>
  <c r="CM49"/>
  <c r="CM294" s="1"/>
  <c r="BX49"/>
  <c r="BX294" s="1"/>
  <c r="BO49"/>
  <c r="BO294" s="1"/>
  <c r="CA49"/>
  <c r="CA294"/>
  <c r="BA49"/>
  <c r="BA294" s="1"/>
  <c r="CW49"/>
  <c r="CW294" s="1"/>
  <c r="BI49"/>
  <c r="BI294" s="1"/>
  <c r="BK49"/>
  <c r="BK294" s="1"/>
  <c r="CR55"/>
  <c r="CR300" s="1"/>
  <c r="AG300"/>
  <c r="CB55"/>
  <c r="CB300"/>
  <c r="AV55"/>
  <c r="CQ55"/>
  <c r="CQ300"/>
  <c r="AY94"/>
  <c r="BL99"/>
  <c r="BL344" s="1"/>
  <c r="CU99"/>
  <c r="CU344" s="1"/>
  <c r="CI99"/>
  <c r="CI344" s="1"/>
  <c r="CQ101"/>
  <c r="CQ346" s="1"/>
  <c r="AV119"/>
  <c r="AV364" s="1"/>
  <c r="AH119"/>
  <c r="CH119"/>
  <c r="CH364" s="1"/>
  <c r="CW119"/>
  <c r="CW364"/>
  <c r="BW119"/>
  <c r="BW364"/>
  <c r="BK119"/>
  <c r="BK364" s="1"/>
  <c r="AU123"/>
  <c r="AO172"/>
  <c r="AO417"/>
  <c r="AQ194"/>
  <c r="AH234"/>
  <c r="AP256"/>
  <c r="AU264"/>
  <c r="AP11"/>
  <c r="AJ11"/>
  <c r="AF11"/>
  <c r="X11"/>
  <c r="AK11"/>
  <c r="W332"/>
  <c r="AD15"/>
  <c r="AA15"/>
  <c r="Z15"/>
  <c r="W402"/>
  <c r="AB15"/>
  <c r="AY18"/>
  <c r="AL18"/>
  <c r="AW18"/>
  <c r="AJ18"/>
  <c r="AU18"/>
  <c r="AH18"/>
  <c r="AH300" s="1"/>
  <c r="AR18"/>
  <c r="AR370" s="1"/>
  <c r="AO18"/>
  <c r="AW22"/>
  <c r="AJ22"/>
  <c r="AJ339" s="1"/>
  <c r="AU22"/>
  <c r="AU443" s="1"/>
  <c r="AH22"/>
  <c r="AS22"/>
  <c r="AK22"/>
  <c r="AK339"/>
  <c r="AY22"/>
  <c r="AV26"/>
  <c r="AV413" s="1"/>
  <c r="AI26"/>
  <c r="AT26"/>
  <c r="AT482" s="1"/>
  <c r="AR26"/>
  <c r="AR447" s="1"/>
  <c r="AS26"/>
  <c r="AO26"/>
  <c r="AO308" s="1"/>
  <c r="X31"/>
  <c r="AA31"/>
  <c r="AA348" s="1"/>
  <c r="AC31"/>
  <c r="AS34"/>
  <c r="AS351" s="1"/>
  <c r="AZ34"/>
  <c r="AZ316" s="1"/>
  <c r="AO34"/>
  <c r="AO455" s="1"/>
  <c r="AQ351"/>
  <c r="AT34"/>
  <c r="AT421" s="1"/>
  <c r="AP34"/>
  <c r="AQ421"/>
  <c r="AQ386"/>
  <c r="CP46"/>
  <c r="CP291" s="1"/>
  <c r="BR46"/>
  <c r="BR291"/>
  <c r="BI46"/>
  <c r="BI291"/>
  <c r="BM46"/>
  <c r="BM291"/>
  <c r="AX49"/>
  <c r="AY55"/>
  <c r="N81"/>
  <c r="O81" s="1"/>
  <c r="P81" s="1"/>
  <c r="AN99"/>
  <c r="AN119"/>
  <c r="BJ129"/>
  <c r="BJ374"/>
  <c r="BF129"/>
  <c r="BF374"/>
  <c r="AV129"/>
  <c r="CX129"/>
  <c r="CX374"/>
  <c r="CN129"/>
  <c r="CN374" s="1"/>
  <c r="BS129"/>
  <c r="BS374" s="1"/>
  <c r="CP192"/>
  <c r="CP547"/>
  <c r="AX194"/>
  <c r="AL234"/>
  <c r="BJ256"/>
  <c r="BJ465" s="1"/>
  <c r="AL260"/>
  <c r="AV264"/>
  <c r="AT7"/>
  <c r="AR7"/>
  <c r="AO7"/>
  <c r="AZ7"/>
  <c r="AZ394" s="1"/>
  <c r="AK7"/>
  <c r="AY7"/>
  <c r="AY394" s="1"/>
  <c r="AW7"/>
  <c r="AW428" s="1"/>
  <c r="AY11"/>
  <c r="AV11"/>
  <c r="AV432" s="1"/>
  <c r="AT11"/>
  <c r="AX11"/>
  <c r="AZ11"/>
  <c r="AZ467" s="1"/>
  <c r="AN15"/>
  <c r="AN367"/>
  <c r="AL15"/>
  <c r="AL297" s="1"/>
  <c r="AE19"/>
  <c r="AB19"/>
  <c r="AA19"/>
  <c r="AE23"/>
  <c r="W305"/>
  <c r="Z23"/>
  <c r="W410"/>
  <c r="AE27"/>
  <c r="W344"/>
  <c r="AN31"/>
  <c r="AL31"/>
  <c r="AM31"/>
  <c r="AJ31"/>
  <c r="AB35"/>
  <c r="W551"/>
  <c r="Y35"/>
  <c r="W39"/>
  <c r="W387"/>
  <c r="W527"/>
  <c r="AF35"/>
  <c r="BY502"/>
  <c r="CT94"/>
  <c r="CT339" s="1"/>
  <c r="BN94"/>
  <c r="BN339" s="1"/>
  <c r="CT91"/>
  <c r="CT336" s="1"/>
  <c r="BF91"/>
  <c r="BF336" s="1"/>
  <c r="BR67"/>
  <c r="BR312" s="1"/>
  <c r="BV63"/>
  <c r="BV308" s="1"/>
  <c r="AK49"/>
  <c r="AZ22"/>
  <c r="AW26"/>
  <c r="AM34"/>
  <c r="AS44"/>
  <c r="CO44"/>
  <c r="CO289"/>
  <c r="BA44"/>
  <c r="BA289"/>
  <c r="AH293"/>
  <c r="BB49"/>
  <c r="BB294" s="1"/>
  <c r="CN50"/>
  <c r="CN295" s="1"/>
  <c r="CO50"/>
  <c r="CO295" s="1"/>
  <c r="AO50"/>
  <c r="CS50"/>
  <c r="CS295"/>
  <c r="BC55"/>
  <c r="BC300"/>
  <c r="AN85"/>
  <c r="BP94"/>
  <c r="BP339" s="1"/>
  <c r="BD99"/>
  <c r="BD344" s="1"/>
  <c r="BD513"/>
  <c r="BF119"/>
  <c r="BF364"/>
  <c r="BB123"/>
  <c r="BB368"/>
  <c r="CQ126"/>
  <c r="CQ371"/>
  <c r="CQ524" s="1"/>
  <c r="BG129"/>
  <c r="BG374" s="1"/>
  <c r="BG524"/>
  <c r="L136"/>
  <c r="N136"/>
  <c r="O136" s="1"/>
  <c r="P136" s="1"/>
  <c r="Q136" s="1"/>
  <c r="R136" s="1"/>
  <c r="BX201"/>
  <c r="AR201"/>
  <c r="BW201"/>
  <c r="AM201"/>
  <c r="CP201"/>
  <c r="CP549"/>
  <c r="CI201"/>
  <c r="AN201"/>
  <c r="BG201"/>
  <c r="CE201"/>
  <c r="BT201"/>
  <c r="BL201"/>
  <c r="AE8"/>
  <c r="AC8"/>
  <c r="AC325" s="1"/>
  <c r="X8"/>
  <c r="W360"/>
  <c r="AA12"/>
  <c r="W364"/>
  <c r="W294"/>
  <c r="W399"/>
  <c r="AW15"/>
  <c r="AQ471"/>
  <c r="AS15"/>
  <c r="AJ19"/>
  <c r="AJ301" s="1"/>
  <c r="AG38"/>
  <c r="AL19"/>
  <c r="AL440" s="1"/>
  <c r="AP19"/>
  <c r="AM19"/>
  <c r="AM440" s="1"/>
  <c r="AG305"/>
  <c r="AN23"/>
  <c r="AN375" s="1"/>
  <c r="AH23"/>
  <c r="AH375"/>
  <c r="AK27"/>
  <c r="AM27"/>
  <c r="AM379" s="1"/>
  <c r="AJ27"/>
  <c r="AJ448" s="1"/>
  <c r="AH27"/>
  <c r="AH414" s="1"/>
  <c r="AV31"/>
  <c r="AV418" s="1"/>
  <c r="AW31"/>
  <c r="AH35"/>
  <c r="AN35"/>
  <c r="AN39" s="1"/>
  <c r="AJ35"/>
  <c r="AL35"/>
  <c r="AL387" s="1"/>
  <c r="AL527" s="1"/>
  <c r="AI35"/>
  <c r="AI491"/>
  <c r="AI575" s="1"/>
  <c r="AK398"/>
  <c r="CP94"/>
  <c r="CP339" s="1"/>
  <c r="BJ94"/>
  <c r="BJ339" s="1"/>
  <c r="CH91"/>
  <c r="CH336"/>
  <c r="BB91"/>
  <c r="BB336"/>
  <c r="BJ67"/>
  <c r="BJ312"/>
  <c r="CT63"/>
  <c r="CT308"/>
  <c r="AT63"/>
  <c r="CK49"/>
  <c r="CK294" s="1"/>
  <c r="AG294"/>
  <c r="W312"/>
  <c r="AI18"/>
  <c r="AX26"/>
  <c r="AX482" s="1"/>
  <c r="AN34"/>
  <c r="BO55"/>
  <c r="BO300"/>
  <c r="CJ69"/>
  <c r="CJ314"/>
  <c r="CJ502" s="1"/>
  <c r="CH69"/>
  <c r="CH314" s="1"/>
  <c r="L88"/>
  <c r="K88" s="1"/>
  <c r="N88"/>
  <c r="N333" s="1"/>
  <c r="CA99"/>
  <c r="CA344"/>
  <c r="BH119"/>
  <c r="BH364"/>
  <c r="CN139"/>
  <c r="CN384"/>
  <c r="CN526" s="1"/>
  <c r="AT139"/>
  <c r="CF139"/>
  <c r="CF384"/>
  <c r="CF526" s="1"/>
  <c r="BL166"/>
  <c r="BL411" s="1"/>
  <c r="BC166"/>
  <c r="BC411" s="1"/>
  <c r="BC537"/>
  <c r="CJ166"/>
  <c r="CJ411"/>
  <c r="CJ537" s="1"/>
  <c r="BD166"/>
  <c r="BD411" s="1"/>
  <c r="CK166"/>
  <c r="CK411" s="1"/>
  <c r="BE166"/>
  <c r="BE411" s="1"/>
  <c r="CY166"/>
  <c r="CY411" s="1"/>
  <c r="CY537" s="1"/>
  <c r="AY166"/>
  <c r="CD166"/>
  <c r="CD411"/>
  <c r="AX166"/>
  <c r="CF166"/>
  <c r="CF411" s="1"/>
  <c r="CF537"/>
  <c r="AZ166"/>
  <c r="CH194"/>
  <c r="CH547"/>
  <c r="AU201"/>
  <c r="BO234"/>
  <c r="BO443"/>
  <c r="AT243"/>
  <c r="AY243"/>
  <c r="CU243"/>
  <c r="CU452" s="1"/>
  <c r="AU243"/>
  <c r="BK243"/>
  <c r="BK452"/>
  <c r="BG243"/>
  <c r="BG452" s="1"/>
  <c r="CJ243"/>
  <c r="CJ452" s="1"/>
  <c r="CD243"/>
  <c r="CD452" s="1"/>
  <c r="CD561"/>
  <c r="BS243"/>
  <c r="BS452"/>
  <c r="AX243"/>
  <c r="AJ243"/>
  <c r="AH8"/>
  <c r="AN8"/>
  <c r="AN290" s="1"/>
  <c r="AG464"/>
  <c r="AI8"/>
  <c r="AI395" s="1"/>
  <c r="AM12"/>
  <c r="AO12"/>
  <c r="AJ12"/>
  <c r="AK12"/>
  <c r="AK399" s="1"/>
  <c r="AG399"/>
  <c r="W333"/>
  <c r="W298"/>
  <c r="AC16"/>
  <c r="AS19"/>
  <c r="AY19"/>
  <c r="AY440" s="1"/>
  <c r="AZ19"/>
  <c r="AQ38"/>
  <c r="AI23"/>
  <c r="AW23"/>
  <c r="AU23"/>
  <c r="AY23"/>
  <c r="AY375" s="1"/>
  <c r="AU27"/>
  <c r="AS27"/>
  <c r="AR27"/>
  <c r="AV27"/>
  <c r="AX27"/>
  <c r="AX309" s="1"/>
  <c r="AY27"/>
  <c r="Z32"/>
  <c r="AB32"/>
  <c r="W349"/>
  <c r="W514" s="1"/>
  <c r="X32"/>
  <c r="AR35"/>
  <c r="CD101"/>
  <c r="CD346"/>
  <c r="CL94"/>
  <c r="CL339" s="1"/>
  <c r="AX91"/>
  <c r="BB67"/>
  <c r="BB312"/>
  <c r="BR63"/>
  <c r="BR308"/>
  <c r="AL63"/>
  <c r="CG49"/>
  <c r="CG294" s="1"/>
  <c r="CW46"/>
  <c r="CW291" s="1"/>
  <c r="W483"/>
  <c r="BS54"/>
  <c r="BS299"/>
  <c r="AG487"/>
  <c r="Y27"/>
  <c r="Y344" s="1"/>
  <c r="AE11"/>
  <c r="AU31"/>
  <c r="AV7"/>
  <c r="X19"/>
  <c r="AX7"/>
  <c r="AP15"/>
  <c r="AK18"/>
  <c r="AI22"/>
  <c r="AL305"/>
  <c r="AY26"/>
  <c r="AR34"/>
  <c r="AY35"/>
  <c r="AY387" s="1"/>
  <c r="AY527" s="1"/>
  <c r="BL49"/>
  <c r="BL294" s="1"/>
  <c r="CY66"/>
  <c r="CY311" s="1"/>
  <c r="CJ66"/>
  <c r="CJ311" s="1"/>
  <c r="BL66"/>
  <c r="BL311" s="1"/>
  <c r="BL501"/>
  <c r="AI66"/>
  <c r="AI311"/>
  <c r="CD66"/>
  <c r="CD311"/>
  <c r="AY66"/>
  <c r="AJ69"/>
  <c r="BT81"/>
  <c r="BT326"/>
  <c r="AX81"/>
  <c r="W329"/>
  <c r="CB94"/>
  <c r="CB339"/>
  <c r="CB512" s="1"/>
  <c r="CQ119"/>
  <c r="CQ364" s="1"/>
  <c r="BR129"/>
  <c r="BR374" s="1"/>
  <c r="CB170"/>
  <c r="CB415" s="1"/>
  <c r="CB537"/>
  <c r="BF170"/>
  <c r="BF415"/>
  <c r="CE170"/>
  <c r="CE415"/>
  <c r="BN170"/>
  <c r="BN415"/>
  <c r="CP170"/>
  <c r="CP415"/>
  <c r="BJ170"/>
  <c r="BJ415" s="1"/>
  <c r="BW170"/>
  <c r="BW415" s="1"/>
  <c r="BW537" s="1"/>
  <c r="BI170"/>
  <c r="BI415"/>
  <c r="CK170"/>
  <c r="CK415" s="1"/>
  <c r="BE170"/>
  <c r="BE415" s="1"/>
  <c r="CL194"/>
  <c r="BC201"/>
  <c r="CI255"/>
  <c r="CI464" s="1"/>
  <c r="AZ255"/>
  <c r="CD255"/>
  <c r="CD464" s="1"/>
  <c r="AU255"/>
  <c r="CQ255"/>
  <c r="CQ464"/>
  <c r="AY255"/>
  <c r="AT255"/>
  <c r="CF255"/>
  <c r="CF464" s="1"/>
  <c r="AR255"/>
  <c r="AR464" s="1"/>
  <c r="CA255"/>
  <c r="CA464"/>
  <c r="AM255"/>
  <c r="BS255"/>
  <c r="BS464" s="1"/>
  <c r="AH255"/>
  <c r="CV255"/>
  <c r="CV464"/>
  <c r="CT255"/>
  <c r="CT464" s="1"/>
  <c r="BP255"/>
  <c r="BP464" s="1"/>
  <c r="BM63"/>
  <c r="BM308" s="1"/>
  <c r="AO63"/>
  <c r="BZ101"/>
  <c r="BZ346" s="1"/>
  <c r="BF94"/>
  <c r="BF339" s="1"/>
  <c r="CD91"/>
  <c r="CD336" s="1"/>
  <c r="CD512" s="1"/>
  <c r="AT91"/>
  <c r="BZ80"/>
  <c r="BZ325" s="1"/>
  <c r="AT67"/>
  <c r="CP63"/>
  <c r="CP308"/>
  <c r="AH63"/>
  <c r="CP55"/>
  <c r="CP300"/>
  <c r="BN55"/>
  <c r="BN300"/>
  <c r="CC49"/>
  <c r="CC294"/>
  <c r="CS46"/>
  <c r="CS291"/>
  <c r="BA46"/>
  <c r="BA291"/>
  <c r="CA54"/>
  <c r="CA299"/>
  <c r="Z11"/>
  <c r="AM7"/>
  <c r="AM428" s="1"/>
  <c r="AE31"/>
  <c r="AF19"/>
  <c r="Y8"/>
  <c r="AV15"/>
  <c r="AM18"/>
  <c r="AM300" s="1"/>
  <c r="AR19"/>
  <c r="AL22"/>
  <c r="AR23"/>
  <c r="AZ26"/>
  <c r="AU34"/>
  <c r="AU455" s="1"/>
  <c r="AZ35"/>
  <c r="AQ39"/>
  <c r="AY60"/>
  <c r="AH60"/>
  <c r="BZ60"/>
  <c r="BZ305"/>
  <c r="CH60"/>
  <c r="CH305"/>
  <c r="CI60"/>
  <c r="CI305"/>
  <c r="AQ69"/>
  <c r="AQ314" s="1"/>
  <c r="AG317"/>
  <c r="AG503" s="1"/>
  <c r="AP72"/>
  <c r="CF94"/>
  <c r="CF339" s="1"/>
  <c r="CF512"/>
  <c r="CU119"/>
  <c r="CU364"/>
  <c r="BI151"/>
  <c r="BI396"/>
  <c r="CK151"/>
  <c r="CK396" s="1"/>
  <c r="CK534"/>
  <c r="AH225"/>
  <c r="CN225"/>
  <c r="CN434" s="1"/>
  <c r="BB225"/>
  <c r="BB434" s="1"/>
  <c r="CA240"/>
  <c r="CA449"/>
  <c r="BR240"/>
  <c r="BR449"/>
  <c r="BO240"/>
  <c r="BO449"/>
  <c r="AQ240"/>
  <c r="AQ449"/>
  <c r="CY240"/>
  <c r="CY449"/>
  <c r="AR277"/>
  <c r="AJ277"/>
  <c r="CW277"/>
  <c r="CW486"/>
  <c r="AY277"/>
  <c r="BM562"/>
  <c r="CW160"/>
  <c r="CW405"/>
  <c r="BQ160"/>
  <c r="BQ405"/>
  <c r="AK160"/>
  <c r="BA123"/>
  <c r="BA368" s="1"/>
  <c r="BA523" s="1"/>
  <c r="BB172"/>
  <c r="BB417"/>
  <c r="AL160"/>
  <c r="BX142"/>
  <c r="BX387" s="1"/>
  <c r="BX527"/>
  <c r="AL142"/>
  <c r="BK172"/>
  <c r="BK417" s="1"/>
  <c r="BC160"/>
  <c r="BC405" s="1"/>
  <c r="AU142"/>
  <c r="CY142"/>
  <c r="CY387"/>
  <c r="CY527" s="1"/>
  <c r="AG398"/>
  <c r="AR161"/>
  <c r="AR149"/>
  <c r="CO105"/>
  <c r="CO350"/>
  <c r="BQ105"/>
  <c r="BQ350" s="1"/>
  <c r="BQ514" s="1"/>
  <c r="AS105"/>
  <c r="BU101"/>
  <c r="BU346" s="1"/>
  <c r="BU513"/>
  <c r="AS101"/>
  <c r="CS99"/>
  <c r="CS344" s="1"/>
  <c r="CO94"/>
  <c r="CO339" s="1"/>
  <c r="BA94"/>
  <c r="BA339"/>
  <c r="BA512" s="1"/>
  <c r="BQ92"/>
  <c r="BQ337" s="1"/>
  <c r="CS91"/>
  <c r="CS336" s="1"/>
  <c r="BQ91"/>
  <c r="BQ336"/>
  <c r="AO91"/>
  <c r="CS69"/>
  <c r="CS314"/>
  <c r="AK69"/>
  <c r="AG418"/>
  <c r="BF169"/>
  <c r="BF414"/>
  <c r="CK169"/>
  <c r="CK414"/>
  <c r="BK169"/>
  <c r="BK414"/>
  <c r="CY169"/>
  <c r="CY414" s="1"/>
  <c r="BC149"/>
  <c r="BC394" s="1"/>
  <c r="BC534"/>
  <c r="CI149"/>
  <c r="CI394"/>
  <c r="AS169"/>
  <c r="BY119"/>
  <c r="BY364" s="1"/>
  <c r="BY522" s="1"/>
  <c r="AO119"/>
  <c r="CK117"/>
  <c r="CK362" s="1"/>
  <c r="AW117"/>
  <c r="AW362" s="1"/>
  <c r="BQ116"/>
  <c r="BQ361" s="1"/>
  <c r="CL105"/>
  <c r="CL350" s="1"/>
  <c r="CL514" s="1"/>
  <c r="BB105"/>
  <c r="BB350"/>
  <c r="BB514" s="1"/>
  <c r="BV101"/>
  <c r="BV346" s="1"/>
  <c r="CH94"/>
  <c r="CH339" s="1"/>
  <c r="BN92"/>
  <c r="BN337" s="1"/>
  <c r="AP91"/>
  <c r="CL83"/>
  <c r="CL328"/>
  <c r="AH83"/>
  <c r="AH328"/>
  <c r="BV81"/>
  <c r="BV326"/>
  <c r="BZ69"/>
  <c r="BZ314"/>
  <c r="AL69"/>
  <c r="AL67"/>
  <c r="AL312"/>
  <c r="AP66"/>
  <c r="BN63"/>
  <c r="BN308" s="1"/>
  <c r="BZ58"/>
  <c r="BZ303"/>
  <c r="AT58"/>
  <c r="BQ50"/>
  <c r="BQ295" s="1"/>
  <c r="BY49"/>
  <c r="BY294" s="1"/>
  <c r="CC47"/>
  <c r="CC292" s="1"/>
  <c r="CO46"/>
  <c r="CO291" s="1"/>
  <c r="BI44"/>
  <c r="BI289" s="1"/>
  <c r="AG415"/>
  <c r="AS170"/>
  <c r="AM170"/>
  <c r="CI170"/>
  <c r="CI415"/>
  <c r="AU166"/>
  <c r="CE166"/>
  <c r="CE411" s="1"/>
  <c r="CE537" s="1"/>
  <c r="BC139"/>
  <c r="BC384"/>
  <c r="BC526" s="1"/>
  <c r="CI54"/>
  <c r="CI299" s="1"/>
  <c r="V256"/>
  <c r="U256" s="1"/>
  <c r="AG551"/>
  <c r="AC35"/>
  <c r="AI27"/>
  <c r="AI483" s="1"/>
  <c r="AU15"/>
  <c r="AB31"/>
  <c r="W38"/>
  <c r="AB16"/>
  <c r="AB472" s="1"/>
  <c r="AX35"/>
  <c r="AX456"/>
  <c r="AX563" s="1"/>
  <c r="AO27"/>
  <c r="AX23"/>
  <c r="AX305" s="1"/>
  <c r="AJ15"/>
  <c r="AJ332" s="1"/>
  <c r="Z8"/>
  <c r="Z325" s="1"/>
  <c r="Y11"/>
  <c r="AT12"/>
  <c r="AT294" s="1"/>
  <c r="AY15"/>
  <c r="AY436"/>
  <c r="AN18"/>
  <c r="AM22"/>
  <c r="AM409" s="1"/>
  <c r="AZ23"/>
  <c r="AH26"/>
  <c r="AC27"/>
  <c r="AV34"/>
  <c r="CY45"/>
  <c r="CY290" s="1"/>
  <c r="CY498"/>
  <c r="AN45"/>
  <c r="CH45"/>
  <c r="CH290" s="1"/>
  <c r="N56"/>
  <c r="I59"/>
  <c r="AV68"/>
  <c r="AU69"/>
  <c r="CQ94"/>
  <c r="CQ339" s="1"/>
  <c r="CQ512"/>
  <c r="BF140"/>
  <c r="BF385"/>
  <c r="BF526" s="1"/>
  <c r="AP140"/>
  <c r="BQ140"/>
  <c r="BQ385"/>
  <c r="BH140"/>
  <c r="BH385" s="1"/>
  <c r="CO140"/>
  <c r="CO385"/>
  <c r="AX140"/>
  <c r="BO140"/>
  <c r="BO385"/>
  <c r="BD140"/>
  <c r="BD385" s="1"/>
  <c r="BD526"/>
  <c r="AM140"/>
  <c r="BE140"/>
  <c r="BE385" s="1"/>
  <c r="CV172"/>
  <c r="CV417"/>
  <c r="CM194"/>
  <c r="BD201"/>
  <c r="BD549"/>
  <c r="CI208"/>
  <c r="BP208"/>
  <c r="BK208"/>
  <c r="BG208"/>
  <c r="BB208"/>
  <c r="AM240"/>
  <c r="BC255"/>
  <c r="BC464"/>
  <c r="AN271"/>
  <c r="BI63"/>
  <c r="BI308"/>
  <c r="AK63"/>
  <c r="BJ101"/>
  <c r="BJ346"/>
  <c r="BB94"/>
  <c r="BB339"/>
  <c r="BZ91"/>
  <c r="BZ336"/>
  <c r="BZ512" s="1"/>
  <c r="AL91"/>
  <c r="BR80"/>
  <c r="BR325" s="1"/>
  <c r="CL63"/>
  <c r="CL308" s="1"/>
  <c r="BJ63"/>
  <c r="BJ308" s="1"/>
  <c r="CL55"/>
  <c r="CL300" s="1"/>
  <c r="BJ55"/>
  <c r="BJ300" s="1"/>
  <c r="BU49"/>
  <c r="BU294" s="1"/>
  <c r="CK46"/>
  <c r="CK291" s="1"/>
  <c r="AO46"/>
  <c r="X49"/>
  <c r="CQ54"/>
  <c r="CQ299" s="1"/>
  <c r="AG383"/>
  <c r="N44"/>
  <c r="X256"/>
  <c r="AZ15"/>
  <c r="AZ471"/>
  <c r="AO11"/>
  <c r="Z27"/>
  <c r="AC15"/>
  <c r="AI7"/>
  <c r="AI394" s="1"/>
  <c r="AF31"/>
  <c r="AA23"/>
  <c r="AA375" s="1"/>
  <c r="AK15"/>
  <c r="AA8"/>
  <c r="AA395" s="1"/>
  <c r="AC11"/>
  <c r="AP18"/>
  <c r="AP370" s="1"/>
  <c r="AN22"/>
  <c r="AN409" s="1"/>
  <c r="AJ26"/>
  <c r="AJ308" s="1"/>
  <c r="AD27"/>
  <c r="AW34"/>
  <c r="AW421"/>
  <c r="CN47"/>
  <c r="CN292"/>
  <c r="CM47"/>
  <c r="CM292"/>
  <c r="BY47"/>
  <c r="BY292"/>
  <c r="BN47"/>
  <c r="BN292"/>
  <c r="CG47"/>
  <c r="CG292"/>
  <c r="CN49"/>
  <c r="CN294"/>
  <c r="BY51"/>
  <c r="BY296"/>
  <c r="BE51"/>
  <c r="BE296"/>
  <c r="CX51"/>
  <c r="CX296"/>
  <c r="N55"/>
  <c r="CT122"/>
  <c r="CT367" s="1"/>
  <c r="CH122"/>
  <c r="CH367" s="1"/>
  <c r="AN130"/>
  <c r="CD130"/>
  <c r="CD375"/>
  <c r="CD524" s="1"/>
  <c r="CU194"/>
  <c r="BK255"/>
  <c r="BK464"/>
  <c r="BK570" s="1"/>
  <c r="AT271"/>
  <c r="X491"/>
  <c r="X575" s="1"/>
  <c r="CR160"/>
  <c r="CR405"/>
  <c r="BL160"/>
  <c r="BL405" s="1"/>
  <c r="BL535"/>
  <c r="AV142"/>
  <c r="AV387"/>
  <c r="AV527" s="1"/>
  <c r="BY123"/>
  <c r="BY368"/>
  <c r="BY523" s="1"/>
  <c r="AW123"/>
  <c r="AR172"/>
  <c r="BR142"/>
  <c r="BR387" s="1"/>
  <c r="BR527"/>
  <c r="BS172"/>
  <c r="BS417"/>
  <c r="BK160"/>
  <c r="BK405"/>
  <c r="BC142"/>
  <c r="BC387"/>
  <c r="BC527" s="1"/>
  <c r="AG308"/>
  <c r="AG363"/>
  <c r="CS161"/>
  <c r="CS406" s="1"/>
  <c r="CS149"/>
  <c r="CS394" s="1"/>
  <c r="CS534" s="1"/>
  <c r="CK105"/>
  <c r="CK350"/>
  <c r="CK514" s="1"/>
  <c r="BM105"/>
  <c r="BM350" s="1"/>
  <c r="BM514" s="1"/>
  <c r="AO105"/>
  <c r="BQ101"/>
  <c r="BQ346" s="1"/>
  <c r="AO101"/>
  <c r="CO99"/>
  <c r="CO344"/>
  <c r="CG94"/>
  <c r="CG339" s="1"/>
  <c r="CW92"/>
  <c r="CW337"/>
  <c r="CW512" s="1"/>
  <c r="BM92"/>
  <c r="BM337"/>
  <c r="BM91"/>
  <c r="BM336"/>
  <c r="AK91"/>
  <c r="AW85"/>
  <c r="CO69"/>
  <c r="CO314" s="1"/>
  <c r="CO502"/>
  <c r="AP418"/>
  <c r="BL169"/>
  <c r="BL414" s="1"/>
  <c r="AJ169"/>
  <c r="AJ414" s="1"/>
  <c r="BS169"/>
  <c r="BS414" s="1"/>
  <c r="BS537" s="1"/>
  <c r="BG149"/>
  <c r="BG394" s="1"/>
  <c r="BG534"/>
  <c r="X161"/>
  <c r="Y161"/>
  <c r="Z161" s="1"/>
  <c r="CJ149"/>
  <c r="CJ394"/>
  <c r="CJ534" s="1"/>
  <c r="BQ119"/>
  <c r="BQ364" s="1"/>
  <c r="BQ522"/>
  <c r="CC117"/>
  <c r="CC362"/>
  <c r="BI116"/>
  <c r="BI361"/>
  <c r="CD105"/>
  <c r="CD350"/>
  <c r="CD514" s="1"/>
  <c r="BF101"/>
  <c r="BF346" s="1"/>
  <c r="BF513"/>
  <c r="CD94"/>
  <c r="CD339"/>
  <c r="AX94"/>
  <c r="AH91"/>
  <c r="AH336" s="1"/>
  <c r="CD83"/>
  <c r="CD328" s="1"/>
  <c r="BF81"/>
  <c r="BF326"/>
  <c r="BJ80"/>
  <c r="BJ325"/>
  <c r="BV69"/>
  <c r="BV314"/>
  <c r="BV502" s="1"/>
  <c r="AH69"/>
  <c r="AH68"/>
  <c r="CL66"/>
  <c r="CL311"/>
  <c r="AH66"/>
  <c r="CH63"/>
  <c r="CH308" s="1"/>
  <c r="CT60"/>
  <c r="CT305" s="1"/>
  <c r="BB60"/>
  <c r="BB305" s="1"/>
  <c r="CX58"/>
  <c r="CX303" s="1"/>
  <c r="AL58"/>
  <c r="BF55"/>
  <c r="BF300" s="1"/>
  <c r="BU51"/>
  <c r="BU296" s="1"/>
  <c r="BE50"/>
  <c r="BE295" s="1"/>
  <c r="BQ49"/>
  <c r="BQ294" s="1"/>
  <c r="BU47"/>
  <c r="BU292" s="1"/>
  <c r="CG46"/>
  <c r="CG291" s="1"/>
  <c r="AS45"/>
  <c r="AW44"/>
  <c r="W487"/>
  <c r="AJ170"/>
  <c r="BD170"/>
  <c r="BD415" s="1"/>
  <c r="AU170"/>
  <c r="CM170"/>
  <c r="CM415"/>
  <c r="CI166"/>
  <c r="CI411" s="1"/>
  <c r="CI537" s="1"/>
  <c r="BN139"/>
  <c r="BN384" s="1"/>
  <c r="BN526"/>
  <c r="X44"/>
  <c r="W406"/>
  <c r="AV23"/>
  <c r="AR15"/>
  <c r="AR367" s="1"/>
  <c r="AR8"/>
  <c r="AR429" s="1"/>
  <c r="W36"/>
  <c r="P5" i="13" s="1"/>
  <c r="AS12" i="10"/>
  <c r="X23"/>
  <c r="AG364"/>
  <c r="AO15"/>
  <c r="AO471" s="1"/>
  <c r="AB8"/>
  <c r="AD11"/>
  <c r="AE16"/>
  <c r="AS18"/>
  <c r="AS474" s="1"/>
  <c r="AO22"/>
  <c r="AK26"/>
  <c r="AL27"/>
  <c r="BX45"/>
  <c r="BX290"/>
  <c r="BL47"/>
  <c r="BL292"/>
  <c r="AH51"/>
  <c r="N53"/>
  <c r="I61"/>
  <c r="N67"/>
  <c r="AJ68"/>
  <c r="AQ316"/>
  <c r="CY94"/>
  <c r="CY339" s="1"/>
  <c r="AL120"/>
  <c r="CE120"/>
  <c r="CE365"/>
  <c r="CS120"/>
  <c r="CS365"/>
  <c r="CO120"/>
  <c r="CO365"/>
  <c r="BC122"/>
  <c r="BC367"/>
  <c r="BC523" s="1"/>
  <c r="BC130"/>
  <c r="BC375" s="1"/>
  <c r="BC524"/>
  <c r="X142"/>
  <c r="Y142"/>
  <c r="Z142" s="1"/>
  <c r="AA142" s="1"/>
  <c r="CQ201"/>
  <c r="CQ549"/>
  <c r="AY208"/>
  <c r="CQ247"/>
  <c r="CQ456"/>
  <c r="CQ563" s="1"/>
  <c r="CP247"/>
  <c r="CP456" s="1"/>
  <c r="CP563" s="1"/>
  <c r="BN255"/>
  <c r="BN464"/>
  <c r="BF259"/>
  <c r="BF468" s="1"/>
  <c r="CP259"/>
  <c r="CP468" s="1"/>
  <c r="CP570"/>
  <c r="BW259"/>
  <c r="BW468"/>
  <c r="AZ8"/>
  <c r="AZ290" s="1"/>
  <c r="AV12"/>
  <c r="AV433" s="1"/>
  <c r="AX12"/>
  <c r="AS16"/>
  <c r="AP16"/>
  <c r="AP437" s="1"/>
  <c r="AJ16"/>
  <c r="AY16"/>
  <c r="AE20"/>
  <c r="Z20"/>
  <c r="AD24"/>
  <c r="Z24"/>
  <c r="Z341" s="1"/>
  <c r="AY32"/>
  <c r="AX32"/>
  <c r="AP32"/>
  <c r="AI32"/>
  <c r="N64"/>
  <c r="X66"/>
  <c r="L82"/>
  <c r="CA107"/>
  <c r="CA352"/>
  <c r="CA515" s="1"/>
  <c r="AT107"/>
  <c r="CX118"/>
  <c r="CX363"/>
  <c r="CU118"/>
  <c r="CU363"/>
  <c r="CH136"/>
  <c r="CH381"/>
  <c r="AL136"/>
  <c r="CX136"/>
  <c r="CX381" s="1"/>
  <c r="CX525" s="1"/>
  <c r="BO136"/>
  <c r="BO381"/>
  <c r="BB136"/>
  <c r="BB381" s="1"/>
  <c r="BB525" s="1"/>
  <c r="CW155"/>
  <c r="CW400"/>
  <c r="CF155"/>
  <c r="CF400" s="1"/>
  <c r="AT239"/>
  <c r="CY239"/>
  <c r="CY448"/>
  <c r="CN239"/>
  <c r="CN448"/>
  <c r="CF239"/>
  <c r="CF448" s="1"/>
  <c r="BV239"/>
  <c r="BV448"/>
  <c r="BS239"/>
  <c r="BS448" s="1"/>
  <c r="I242"/>
  <c r="CH267"/>
  <c r="CH476"/>
  <c r="BB267"/>
  <c r="BB476"/>
  <c r="CY267"/>
  <c r="CY476" s="1"/>
  <c r="CV267"/>
  <c r="CV476"/>
  <c r="BT267"/>
  <c r="BT476" s="1"/>
  <c r="BS267"/>
  <c r="BS476"/>
  <c r="BN267"/>
  <c r="BN476"/>
  <c r="BC267"/>
  <c r="BC476" s="1"/>
  <c r="AE9"/>
  <c r="AA9"/>
  <c r="Y9"/>
  <c r="AG469"/>
  <c r="AT13"/>
  <c r="AV13"/>
  <c r="AK13"/>
  <c r="AM13"/>
  <c r="AM365" s="1"/>
  <c r="AF13"/>
  <c r="AY13"/>
  <c r="X17"/>
  <c r="AF17"/>
  <c r="AP20"/>
  <c r="AP372" s="1"/>
  <c r="AH20"/>
  <c r="AP24"/>
  <c r="AP341" s="1"/>
  <c r="AH24"/>
  <c r="AN28"/>
  <c r="AN449" s="1"/>
  <c r="AU28"/>
  <c r="AV28"/>
  <c r="AP28"/>
  <c r="AZ28"/>
  <c r="AH28"/>
  <c r="AC33"/>
  <c r="AA33"/>
  <c r="Y33"/>
  <c r="CT56"/>
  <c r="CT301" s="1"/>
  <c r="AW12"/>
  <c r="AF28"/>
  <c r="Y24"/>
  <c r="AU16"/>
  <c r="AU8"/>
  <c r="AU325" s="1"/>
  <c r="AM16"/>
  <c r="AR30"/>
  <c r="AR382" s="1"/>
  <c r="AM32"/>
  <c r="AM419" s="1"/>
  <c r="I57"/>
  <c r="L87"/>
  <c r="L90"/>
  <c r="BP93"/>
  <c r="BP338"/>
  <c r="BP512" s="1"/>
  <c r="CV93"/>
  <c r="CV338"/>
  <c r="CY93"/>
  <c r="CY338"/>
  <c r="CY95"/>
  <c r="CY340"/>
  <c r="BB107"/>
  <c r="BB352"/>
  <c r="BB515" s="1"/>
  <c r="N119"/>
  <c r="W376"/>
  <c r="AT133"/>
  <c r="AQ133"/>
  <c r="CW133"/>
  <c r="CW378" s="1"/>
  <c r="CW525"/>
  <c r="AN136"/>
  <c r="W395"/>
  <c r="BA155"/>
  <c r="BA400"/>
  <c r="AS164"/>
  <c r="CV164"/>
  <c r="CV409"/>
  <c r="BE164"/>
  <c r="BE409"/>
  <c r="CJ164"/>
  <c r="CJ409"/>
  <c r="AO164"/>
  <c r="I185"/>
  <c r="N209"/>
  <c r="O209"/>
  <c r="P209" s="1"/>
  <c r="AV239"/>
  <c r="CM258"/>
  <c r="CM467"/>
  <c r="AY267"/>
  <c r="BX282"/>
  <c r="BX491"/>
  <c r="BX575" s="1"/>
  <c r="AZ282"/>
  <c r="AZ491" s="1"/>
  <c r="AZ575" s="1"/>
  <c r="BA282"/>
  <c r="BA491"/>
  <c r="BA575" s="1"/>
  <c r="AS9"/>
  <c r="AS361" s="1"/>
  <c r="AO9"/>
  <c r="N104"/>
  <c r="O104"/>
  <c r="P104" s="1"/>
  <c r="X104"/>
  <c r="Y104" s="1"/>
  <c r="Z104" s="1"/>
  <c r="AA104" s="1"/>
  <c r="BX107"/>
  <c r="BX352"/>
  <c r="BX515" s="1"/>
  <c r="CJ121"/>
  <c r="CJ366" s="1"/>
  <c r="CX121"/>
  <c r="CX366" s="1"/>
  <c r="W380"/>
  <c r="CM150"/>
  <c r="CM395"/>
  <c r="CN150"/>
  <c r="CN395"/>
  <c r="CD155"/>
  <c r="CD400"/>
  <c r="BS222"/>
  <c r="BS431"/>
  <c r="CM222"/>
  <c r="CM431"/>
  <c r="AY239"/>
  <c r="V255"/>
  <c r="AZ267"/>
  <c r="AG346"/>
  <c r="CX86"/>
  <c r="CX331" s="1"/>
  <c r="AL86"/>
  <c r="AZ150"/>
  <c r="CP150"/>
  <c r="CP395"/>
  <c r="CU150"/>
  <c r="CU395"/>
  <c r="CU534" s="1"/>
  <c r="AX20"/>
  <c r="AX476" s="1"/>
  <c r="AZ16"/>
  <c r="AZ437" s="1"/>
  <c r="AW8"/>
  <c r="AK32"/>
  <c r="AO28"/>
  <c r="AO484" s="1"/>
  <c r="AL24"/>
  <c r="AL445" s="1"/>
  <c r="AH13"/>
  <c r="AH400" s="1"/>
  <c r="AY8"/>
  <c r="AD13"/>
  <c r="Y17"/>
  <c r="AD28"/>
  <c r="AD380" s="1"/>
  <c r="AZ30"/>
  <c r="AV32"/>
  <c r="I46"/>
  <c r="J46" s="1"/>
  <c r="I63"/>
  <c r="J63" s="1"/>
  <c r="AQ90"/>
  <c r="AQ335"/>
  <c r="CY90"/>
  <c r="CY335"/>
  <c r="L100"/>
  <c r="CL107"/>
  <c r="CL352"/>
  <c r="CL515" s="1"/>
  <c r="W361"/>
  <c r="AZ133"/>
  <c r="AQ136"/>
  <c r="AQ381" s="1"/>
  <c r="W396"/>
  <c r="BD164"/>
  <c r="BD409"/>
  <c r="AN165"/>
  <c r="BV189"/>
  <c r="AZ239"/>
  <c r="BP242"/>
  <c r="BP451"/>
  <c r="CJ242"/>
  <c r="CJ451"/>
  <c r="CV265"/>
  <c r="CV474" s="1"/>
  <c r="CV571" s="1"/>
  <c r="CH265"/>
  <c r="CH474"/>
  <c r="CA265"/>
  <c r="CA474" s="1"/>
  <c r="CA571" s="1"/>
  <c r="BV265"/>
  <c r="BV474"/>
  <c r="I45"/>
  <c r="CF59"/>
  <c r="CF304" s="1"/>
  <c r="W325"/>
  <c r="L103"/>
  <c r="K103"/>
  <c r="J103" s="1"/>
  <c r="I103" s="1"/>
  <c r="H103" s="1"/>
  <c r="CX114"/>
  <c r="CX359"/>
  <c r="CX522" s="1"/>
  <c r="BG114"/>
  <c r="BG359"/>
  <c r="BG522" s="1"/>
  <c r="CE114"/>
  <c r="CE359" s="1"/>
  <c r="CA184"/>
  <c r="CY184"/>
  <c r="BH184"/>
  <c r="AY184"/>
  <c r="N187"/>
  <c r="O187" s="1"/>
  <c r="P187" s="1"/>
  <c r="Q187" s="1"/>
  <c r="R187" s="1"/>
  <c r="S187" s="1"/>
  <c r="T187" s="1"/>
  <c r="U187" s="1"/>
  <c r="V187" s="1"/>
  <c r="I229"/>
  <c r="J229"/>
  <c r="K229" s="1"/>
  <c r="L229" s="1"/>
  <c r="CT241"/>
  <c r="CT450" s="1"/>
  <c r="CY244"/>
  <c r="CY453" s="1"/>
  <c r="CY562" s="1"/>
  <c r="CN244"/>
  <c r="CN453"/>
  <c r="CN562" s="1"/>
  <c r="CL262"/>
  <c r="CL471" s="1"/>
  <c r="CL571" s="1"/>
  <c r="CJ232"/>
  <c r="CJ441" s="1"/>
  <c r="BT232"/>
  <c r="BT441" s="1"/>
  <c r="BT560" s="1"/>
  <c r="CP244"/>
  <c r="CP453"/>
  <c r="W290"/>
  <c r="I58"/>
  <c r="AR59"/>
  <c r="CJ59"/>
  <c r="CJ304" s="1"/>
  <c r="W310"/>
  <c r="I69"/>
  <c r="J69"/>
  <c r="K69" s="1"/>
  <c r="L69" s="1"/>
  <c r="BH114"/>
  <c r="BH359" s="1"/>
  <c r="BH522"/>
  <c r="CF114"/>
  <c r="CF359"/>
  <c r="CF522" s="1"/>
  <c r="L131"/>
  <c r="CO163"/>
  <c r="CO408"/>
  <c r="CJ163"/>
  <c r="CJ408" s="1"/>
  <c r="CJ536" s="1"/>
  <c r="I224"/>
  <c r="AY232"/>
  <c r="AJ244"/>
  <c r="CQ244"/>
  <c r="CQ453"/>
  <c r="CQ562" s="1"/>
  <c r="V277"/>
  <c r="AV244"/>
  <c r="AU272"/>
  <c r="AQ272"/>
  <c r="AQ481"/>
  <c r="BO272"/>
  <c r="BO481"/>
  <c r="BG272"/>
  <c r="BG481"/>
  <c r="AZ59"/>
  <c r="CQ59"/>
  <c r="CQ304" s="1"/>
  <c r="W314"/>
  <c r="BO96"/>
  <c r="BO341" s="1"/>
  <c r="AM114"/>
  <c r="BN114"/>
  <c r="BN359" s="1"/>
  <c r="W372"/>
  <c r="CG163"/>
  <c r="CG408"/>
  <c r="I204"/>
  <c r="CQ219"/>
  <c r="CQ428" s="1"/>
  <c r="BW227"/>
  <c r="BW436" s="1"/>
  <c r="BW559" s="1"/>
  <c r="BH232"/>
  <c r="BH441"/>
  <c r="BV233"/>
  <c r="BV442"/>
  <c r="AX244"/>
  <c r="CV244"/>
  <c r="CV453" s="1"/>
  <c r="CV562"/>
  <c r="AV262"/>
  <c r="BH270"/>
  <c r="BH479" s="1"/>
  <c r="CR270"/>
  <c r="CR479" s="1"/>
  <c r="CR572"/>
  <c r="AN272"/>
  <c r="AM274"/>
  <c r="CY274"/>
  <c r="CY483"/>
  <c r="W415"/>
  <c r="I228"/>
  <c r="Y13"/>
  <c r="AH16"/>
  <c r="AH368"/>
  <c r="AS20"/>
  <c r="AR24"/>
  <c r="AR376" s="1"/>
  <c r="CR162"/>
  <c r="CR407"/>
  <c r="BT173"/>
  <c r="BT418"/>
  <c r="I184"/>
  <c r="J184" s="1"/>
  <c r="AX186"/>
  <c r="I190"/>
  <c r="J190"/>
  <c r="BH202"/>
  <c r="BH549"/>
  <c r="CM204"/>
  <c r="CM549"/>
  <c r="I212"/>
  <c r="BF221"/>
  <c r="BF430" s="1"/>
  <c r="BF558"/>
  <c r="CA221"/>
  <c r="CA430"/>
  <c r="CA558" s="1"/>
  <c r="CV221"/>
  <c r="CV430" s="1"/>
  <c r="CV558"/>
  <c r="Z10"/>
  <c r="AF21"/>
  <c r="AE25"/>
  <c r="AA29"/>
  <c r="AA346" s="1"/>
  <c r="AO33"/>
  <c r="AD56" i="9"/>
  <c r="O172" i="3"/>
  <c r="S129" i="9"/>
  <c r="M165"/>
  <c r="AD239"/>
  <c r="AB433" i="1"/>
  <c r="H255" i="3"/>
  <c r="AD153"/>
  <c r="AF118" i="9"/>
  <c r="AD473" i="3"/>
  <c r="AE228"/>
  <c r="AF263" i="9"/>
  <c r="AD267" i="3"/>
  <c r="U212"/>
  <c r="AF264"/>
  <c r="AF509"/>
  <c r="AE509"/>
  <c r="AE119" i="9"/>
  <c r="AD364"/>
  <c r="U139" i="3"/>
  <c r="U105"/>
  <c r="T127" i="9"/>
  <c r="AF263" i="3"/>
  <c r="AF508"/>
  <c r="AC235"/>
  <c r="AF167" i="9"/>
  <c r="AE412"/>
  <c r="AF95" i="3"/>
  <c r="AC65"/>
  <c r="AB310"/>
  <c r="S433" i="1"/>
  <c r="AC209" i="9"/>
  <c r="AB454"/>
  <c r="AB586" s="1"/>
  <c r="AC464"/>
  <c r="AD219"/>
  <c r="AB302" i="3"/>
  <c r="AC57"/>
  <c r="AE152"/>
  <c r="AD54" i="9"/>
  <c r="N401" i="3"/>
  <c r="AA400"/>
  <c r="AB155"/>
  <c r="S133"/>
  <c r="T48"/>
  <c r="V200" i="9"/>
  <c r="AD404"/>
  <c r="AC407" i="1"/>
  <c r="AB448" i="3"/>
  <c r="AC203"/>
  <c r="AE50" i="9"/>
  <c r="AC225" i="3"/>
  <c r="AB470"/>
  <c r="AC63"/>
  <c r="AB308"/>
  <c r="AD339" i="9"/>
  <c r="AE94"/>
  <c r="I159"/>
  <c r="AB412" i="3"/>
  <c r="S234"/>
  <c r="AD346" i="9"/>
  <c r="AD259" i="3"/>
  <c r="AC504"/>
  <c r="S142"/>
  <c r="R387"/>
  <c r="R563" s="1"/>
  <c r="AB65" i="9"/>
  <c r="N167"/>
  <c r="AC185"/>
  <c r="AA197" i="3"/>
  <c r="AB132"/>
  <c r="U127"/>
  <c r="AE212"/>
  <c r="AC141" i="10"/>
  <c r="AD141" s="1"/>
  <c r="AE141" s="1"/>
  <c r="AF141" s="1"/>
  <c r="AF386" s="1"/>
  <c r="AC67" i="3"/>
  <c r="AE262"/>
  <c r="K500"/>
  <c r="AB224"/>
  <c r="AA434" i="1"/>
  <c r="AD298" i="3"/>
  <c r="AD232" i="9"/>
  <c r="AD433" i="3"/>
  <c r="AC374" i="9"/>
  <c r="V104"/>
  <c r="AF240" i="1"/>
  <c r="AF485" s="1"/>
  <c r="CS513" i="10"/>
  <c r="CE564" i="3"/>
  <c r="CN552" i="9"/>
  <c r="CS600" i="3"/>
  <c r="CP552" i="9"/>
  <c r="CD573" i="3"/>
  <c r="CD576"/>
  <c r="CU540" i="9"/>
  <c r="BK548" i="1"/>
  <c r="I131" i="9"/>
  <c r="AB475"/>
  <c r="AA67"/>
  <c r="Q177"/>
  <c r="CY547" i="10"/>
  <c r="CR550"/>
  <c r="Q175" i="9"/>
  <c r="CL525" i="10"/>
  <c r="AA325"/>
  <c r="AD46" i="3"/>
  <c r="AC291"/>
  <c r="BT571" i="10"/>
  <c r="Z257"/>
  <c r="CJ549"/>
  <c r="BL538"/>
  <c r="BD576" i="9"/>
  <c r="Y134" i="1"/>
  <c r="Y379" s="1"/>
  <c r="AC277" i="9"/>
  <c r="AA205"/>
  <c r="Z402" i="10"/>
  <c r="AA157"/>
  <c r="AA130" i="9"/>
  <c r="Z400"/>
  <c r="AA155"/>
  <c r="AB479" i="3"/>
  <c r="AC234"/>
  <c r="P90" i="10"/>
  <c r="Q90" s="1"/>
  <c r="R90" s="1"/>
  <c r="S90" s="1"/>
  <c r="T90" s="1"/>
  <c r="U90" s="1"/>
  <c r="V90" s="1"/>
  <c r="V335" s="1"/>
  <c r="CT562"/>
  <c r="BV550"/>
  <c r="CI514"/>
  <c r="Z314"/>
  <c r="Z99"/>
  <c r="CT574"/>
  <c r="S267"/>
  <c r="AD62" i="3"/>
  <c r="AC307"/>
  <c r="J121" i="10"/>
  <c r="AF131" i="9"/>
  <c r="P436" i="1"/>
  <c r="Z72" i="9"/>
  <c r="L226" i="10"/>
  <c r="AD138" i="3"/>
  <c r="AC383"/>
  <c r="BD550" i="10"/>
  <c r="Q195"/>
  <c r="P199"/>
  <c r="Q199" s="1"/>
  <c r="R199" s="1"/>
  <c r="S199" s="1"/>
  <c r="T199" s="1"/>
  <c r="U199" s="1"/>
  <c r="V199" s="1"/>
  <c r="BX550"/>
  <c r="BF525"/>
  <c r="CV514"/>
  <c r="CJ612" i="9"/>
  <c r="U198"/>
  <c r="S219" i="3"/>
  <c r="N165"/>
  <c r="Q157"/>
  <c r="I350"/>
  <c r="H105"/>
  <c r="AB221"/>
  <c r="AF114" i="9"/>
  <c r="S185" i="3"/>
  <c r="Q65" i="10"/>
  <c r="AB441" i="9"/>
  <c r="AC196"/>
  <c r="BO570"/>
  <c r="AD52" i="3"/>
  <c r="Y400" i="9"/>
  <c r="O280" i="3"/>
  <c r="AA160"/>
  <c r="AB166"/>
  <c r="AA411"/>
  <c r="CX560"/>
  <c r="BF573" i="9"/>
  <c r="CS582" i="3"/>
  <c r="CS588"/>
  <c r="CW558"/>
  <c r="CW564"/>
  <c r="T399" i="1"/>
  <c r="K311" i="9"/>
  <c r="K451"/>
  <c r="BV582"/>
  <c r="BK558" i="3"/>
  <c r="AC273" i="9"/>
  <c r="AC258" i="3"/>
  <c r="AB503"/>
  <c r="T311" i="9"/>
  <c r="O485"/>
  <c r="H299"/>
  <c r="CL608" i="3"/>
  <c r="AC125" i="9"/>
  <c r="AB370"/>
  <c r="AB69"/>
  <c r="Z414" i="3"/>
  <c r="Q65" i="1"/>
  <c r="R65" s="1"/>
  <c r="Q223" i="3"/>
  <c r="CJ596" i="9"/>
  <c r="BX570"/>
  <c r="BX576"/>
  <c r="BU548"/>
  <c r="BU552"/>
  <c r="BP536"/>
  <c r="BP540"/>
  <c r="BW558" i="3"/>
  <c r="CX597"/>
  <c r="CX600"/>
  <c r="AC154" i="9"/>
  <c r="AD525" i="3"/>
  <c r="AB87" i="9"/>
  <c r="R220"/>
  <c r="AC525" i="3"/>
  <c r="AA221" i="1"/>
  <c r="AB221" s="1"/>
  <c r="BR570" i="9"/>
  <c r="BR576"/>
  <c r="BF534"/>
  <c r="BB584"/>
  <c r="BM584"/>
  <c r="CO546"/>
  <c r="CO552"/>
  <c r="CG558" i="3"/>
  <c r="CH558"/>
  <c r="N414" i="9"/>
  <c r="M169"/>
  <c r="AE234"/>
  <c r="P129" i="3"/>
  <c r="BT570" i="9"/>
  <c r="L208" i="1"/>
  <c r="L453"/>
  <c r="BB552" i="9"/>
  <c r="S69"/>
  <c r="AC232" i="3"/>
  <c r="U120" i="9"/>
  <c r="Q131" i="1"/>
  <c r="Z302" i="9"/>
  <c r="AA57"/>
  <c r="AB93"/>
  <c r="I174"/>
  <c r="O431"/>
  <c r="BR582" i="3"/>
  <c r="BR588"/>
  <c r="BE546" i="9"/>
  <c r="BE552"/>
  <c r="BI584" i="3"/>
  <c r="BI588"/>
  <c r="CS546" i="9"/>
  <c r="CH582" i="3"/>
  <c r="AD524"/>
  <c r="AE279"/>
  <c r="BZ534" i="9"/>
  <c r="T136" i="3"/>
  <c r="Q162" i="9"/>
  <c r="V337" i="3"/>
  <c r="O260" i="9"/>
  <c r="Z198" i="3"/>
  <c r="AA99" i="9"/>
  <c r="Z93" i="1"/>
  <c r="AA93" s="1"/>
  <c r="Y338"/>
  <c r="U128" i="9"/>
  <c r="CF549"/>
  <c r="CF552"/>
  <c r="CM537"/>
  <c r="CY536"/>
  <c r="CY540"/>
  <c r="CI573"/>
  <c r="BC570"/>
  <c r="BR550" i="3"/>
  <c r="BV582"/>
  <c r="BV588"/>
  <c r="CS558"/>
  <c r="CF584" i="9"/>
  <c r="BL546"/>
  <c r="BL552"/>
  <c r="BP564" i="3"/>
  <c r="CI558"/>
  <c r="Z243"/>
  <c r="BE558" i="9"/>
  <c r="CC608"/>
  <c r="CS573"/>
  <c r="CH560" i="3"/>
  <c r="AA208" i="9"/>
  <c r="Z453"/>
  <c r="BN561" i="3"/>
  <c r="BG558"/>
  <c r="Q122"/>
  <c r="CB558"/>
  <c r="Y168" i="9"/>
  <c r="O136"/>
  <c r="BY546"/>
  <c r="BY552"/>
  <c r="AE172"/>
  <c r="AA191"/>
  <c r="Z436"/>
  <c r="AQ609"/>
  <c r="Z256"/>
  <c r="CJ547"/>
  <c r="CJ552"/>
  <c r="AB395" i="1"/>
  <c r="AC150"/>
  <c r="AC395" s="1"/>
  <c r="CJ550" i="3"/>
  <c r="CN582"/>
  <c r="BZ597"/>
  <c r="BZ600"/>
  <c r="H431" i="9"/>
  <c r="T394" i="3"/>
  <c r="AI443" i="1"/>
  <c r="M438"/>
  <c r="AM492"/>
  <c r="Z526"/>
  <c r="AN509"/>
  <c r="CS562"/>
  <c r="AE166" i="9"/>
  <c r="T135" i="1"/>
  <c r="U135" s="1"/>
  <c r="CU606" i="9"/>
  <c r="CU612"/>
  <c r="BP584"/>
  <c r="BP588"/>
  <c r="BB558" i="3"/>
  <c r="CX558"/>
  <c r="BX596" i="9"/>
  <c r="T439"/>
  <c r="AI303" i="1"/>
  <c r="M298"/>
  <c r="AH400"/>
  <c r="AL435"/>
  <c r="CT561" i="3"/>
  <c r="S267" i="9"/>
  <c r="CQ607"/>
  <c r="CQ612"/>
  <c r="CL586"/>
  <c r="BX538" i="3"/>
  <c r="CW585" i="9"/>
  <c r="CF585"/>
  <c r="BT585"/>
  <c r="T361"/>
  <c r="U414" i="3"/>
  <c r="J362"/>
  <c r="M291" i="9"/>
  <c r="M450" i="1"/>
  <c r="H456"/>
  <c r="AL400"/>
  <c r="AO404"/>
  <c r="CR558" i="3"/>
  <c r="BO586" i="9"/>
  <c r="CM585"/>
  <c r="CF582"/>
  <c r="CJ561" i="3"/>
  <c r="Z512" i="9"/>
  <c r="AA267"/>
  <c r="CD608"/>
  <c r="CD612"/>
  <c r="CP585"/>
  <c r="M298" i="10"/>
  <c r="U449" i="3"/>
  <c r="M299" i="9"/>
  <c r="K386" i="1"/>
  <c r="AJ377"/>
  <c r="M360"/>
  <c r="AO384"/>
  <c r="AM352"/>
  <c r="AW349"/>
  <c r="AW550" s="1"/>
  <c r="M380"/>
  <c r="Y469"/>
  <c r="Z307"/>
  <c r="CH534" i="3"/>
  <c r="AA306"/>
  <c r="AB61"/>
  <c r="CS585" i="9"/>
  <c r="CG606"/>
  <c r="CE560"/>
  <c r="AW37" i="1"/>
  <c r="CD585" i="3"/>
  <c r="CD588"/>
  <c r="CD546" i="9"/>
  <c r="CT610"/>
  <c r="CT612"/>
  <c r="BY585"/>
  <c r="BY588"/>
  <c r="BI586"/>
  <c r="BI585"/>
  <c r="BI588"/>
  <c r="AD233"/>
  <c r="AZ474" i="1"/>
  <c r="BO571" i="9"/>
  <c r="CR571"/>
  <c r="CR576"/>
  <c r="BR585"/>
  <c r="BR588"/>
  <c r="Y325" i="1"/>
  <c r="Z200" i="9"/>
  <c r="BO585"/>
  <c r="BV585"/>
  <c r="CB583"/>
  <c r="AB68" i="3"/>
  <c r="CD571" i="9"/>
  <c r="CD576"/>
  <c r="CV583"/>
  <c r="BF571"/>
  <c r="CD585"/>
  <c r="CD588"/>
  <c r="CU572"/>
  <c r="CU576"/>
  <c r="Z136" i="3"/>
  <c r="BC571" i="9"/>
  <c r="AA51" i="3"/>
  <c r="BT571" i="9"/>
  <c r="CH570"/>
  <c r="BZ572"/>
  <c r="BZ576"/>
  <c r="CT583"/>
  <c r="CT588"/>
  <c r="CC535"/>
  <c r="BO596"/>
  <c r="BO600"/>
  <c r="BO610"/>
  <c r="BY608"/>
  <c r="BY612"/>
  <c r="CJ535" i="1"/>
  <c r="AI499" i="3"/>
  <c r="AT415" i="1"/>
  <c r="AJ333"/>
  <c r="AT500"/>
  <c r="L314"/>
  <c r="AI292" i="3"/>
  <c r="AN412"/>
  <c r="AN377"/>
  <c r="AM524"/>
  <c r="AU37"/>
  <c r="AP334"/>
  <c r="AP369"/>
  <c r="BI610" i="9"/>
  <c r="BI612"/>
  <c r="BS597"/>
  <c r="BS600"/>
  <c r="BV598"/>
  <c r="BV600"/>
  <c r="BU598"/>
  <c r="BJ598"/>
  <c r="AM446" i="1"/>
  <c r="BT550" i="9"/>
  <c r="BT552"/>
  <c r="BB574"/>
  <c r="BB576"/>
  <c r="BA574"/>
  <c r="BA576"/>
  <c r="AJ37" i="3"/>
  <c r="AZ468"/>
  <c r="AZ503"/>
  <c r="AY469" i="1"/>
  <c r="CR594" i="9"/>
  <c r="CR600"/>
  <c r="BC598"/>
  <c r="CL549"/>
  <c r="CL552"/>
  <c r="AU433" i="3"/>
  <c r="AU503"/>
  <c r="AK418"/>
  <c r="AK313"/>
  <c r="AO419"/>
  <c r="CE595" i="9"/>
  <c r="CE600"/>
  <c r="BT598"/>
  <c r="BT600"/>
  <c r="BM549"/>
  <c r="BM552"/>
  <c r="AK412" i="3"/>
  <c r="AK447"/>
  <c r="AY363"/>
  <c r="AY503"/>
  <c r="AP377"/>
  <c r="AZ449"/>
  <c r="BB595" i="9"/>
  <c r="BV572"/>
  <c r="CJ574"/>
  <c r="AM311" i="3"/>
  <c r="AA294"/>
  <c r="AT439"/>
  <c r="AT509"/>
  <c r="CC586" i="9"/>
  <c r="CQ595"/>
  <c r="CQ600"/>
  <c r="BU595"/>
  <c r="CU574"/>
  <c r="CE537"/>
  <c r="CE540"/>
  <c r="AL420" i="3"/>
  <c r="CI597" i="9"/>
  <c r="CB594"/>
  <c r="BC595"/>
  <c r="BC600"/>
  <c r="Y402"/>
  <c r="Y571" s="1"/>
  <c r="Z157"/>
  <c r="AY524" i="3"/>
  <c r="AY610"/>
  <c r="AY419"/>
  <c r="AI473" i="1"/>
  <c r="AN360"/>
  <c r="CD595" i="9"/>
  <c r="CD600"/>
  <c r="BO547"/>
  <c r="BO552"/>
  <c r="AO346" i="3"/>
  <c r="AO311"/>
  <c r="AM372"/>
  <c r="AM337"/>
  <c r="AY382"/>
  <c r="AV306"/>
  <c r="AV516"/>
  <c r="AN324"/>
  <c r="AN359"/>
  <c r="AN499"/>
  <c r="AM510"/>
  <c r="CA606" i="9"/>
  <c r="AQ598"/>
  <c r="CA547"/>
  <c r="CA552"/>
  <c r="AK490" i="3"/>
  <c r="AK525"/>
  <c r="AN503"/>
  <c r="AO512"/>
  <c r="AM450"/>
  <c r="AN337"/>
  <c r="AU419"/>
  <c r="CJ560" i="9"/>
  <c r="CJ564"/>
  <c r="AJ411" i="3"/>
  <c r="AK385"/>
  <c r="BG597" i="9"/>
  <c r="BG600"/>
  <c r="CM596"/>
  <c r="CM600"/>
  <c r="BD594"/>
  <c r="BD600"/>
  <c r="CS594"/>
  <c r="BW572"/>
  <c r="BW576"/>
  <c r="BO574"/>
  <c r="CH574"/>
  <c r="BA548"/>
  <c r="BA552"/>
  <c r="BX549"/>
  <c r="BX552"/>
  <c r="CQ585" i="3"/>
  <c r="CH560" i="9"/>
  <c r="CH564"/>
  <c r="CA597" i="3"/>
  <c r="AK346"/>
  <c r="AK451"/>
  <c r="AV328" i="9"/>
  <c r="Q127" i="1"/>
  <c r="CK548" i="9"/>
  <c r="CK552"/>
  <c r="AZ402" i="3"/>
  <c r="AZ437"/>
  <c r="AM408" i="9"/>
  <c r="AM338"/>
  <c r="AG547"/>
  <c r="CQ606" i="3"/>
  <c r="CB560" i="9"/>
  <c r="CB564"/>
  <c r="AN313"/>
  <c r="AR374"/>
  <c r="CU549"/>
  <c r="BK571" i="3"/>
  <c r="BK576"/>
  <c r="CU597"/>
  <c r="CU600"/>
  <c r="BC595"/>
  <c r="BC600"/>
  <c r="J344" i="1"/>
  <c r="O437"/>
  <c r="BD572" i="3"/>
  <c r="BD576"/>
  <c r="BL538"/>
  <c r="BL540"/>
  <c r="AW341" i="9"/>
  <c r="BA582" i="3"/>
  <c r="BA588"/>
  <c r="CN572"/>
  <c r="CN576"/>
  <c r="BS607"/>
  <c r="BS612"/>
  <c r="BE582"/>
  <c r="CM535"/>
  <c r="BK607"/>
  <c r="BK612"/>
  <c r="J484" i="1"/>
  <c r="CU560" i="3"/>
  <c r="BA538"/>
  <c r="BA540"/>
  <c r="CA595"/>
  <c r="BP572"/>
  <c r="BP576"/>
  <c r="CD595" i="1"/>
  <c r="Z130" i="3"/>
  <c r="CF586"/>
  <c r="BI562"/>
  <c r="BI564"/>
  <c r="CM597"/>
  <c r="BD596"/>
  <c r="BD600"/>
  <c r="BD538"/>
  <c r="BD540"/>
  <c r="CQ574" i="1"/>
  <c r="BS550"/>
  <c r="CU536" i="3"/>
  <c r="CU540"/>
  <c r="CX546" i="1"/>
  <c r="CD572"/>
  <c r="CN560" i="3"/>
  <c r="CN564"/>
  <c r="CM584"/>
  <c r="CM588"/>
  <c r="CJ538"/>
  <c r="CJ540"/>
  <c r="BN561" i="1"/>
  <c r="CP548"/>
  <c r="BL610" i="3"/>
  <c r="BL612"/>
  <c r="BU598" i="1"/>
  <c r="CT606" i="3"/>
  <c r="CC606"/>
  <c r="CC612"/>
  <c r="CC598" i="1"/>
  <c r="BL571" i="3"/>
  <c r="BE610"/>
  <c r="BE612"/>
  <c r="BO572"/>
  <c r="BO576"/>
  <c r="BB598" i="1"/>
  <c r="CW598"/>
  <c r="CH607" i="3"/>
  <c r="CH612"/>
  <c r="CL560"/>
  <c r="BD582"/>
  <c r="CI574"/>
  <c r="CI576"/>
  <c r="CN586"/>
  <c r="CT607"/>
  <c r="CO598"/>
  <c r="CO600"/>
  <c r="BQ596"/>
  <c r="BQ600"/>
  <c r="CI586"/>
  <c r="CI588"/>
  <c r="BE562"/>
  <c r="CP607"/>
  <c r="CP612"/>
  <c r="BY597"/>
  <c r="BG610"/>
  <c r="BY598"/>
  <c r="BY600"/>
  <c r="CL607"/>
  <c r="BF607"/>
  <c r="BF612"/>
  <c r="CC610"/>
  <c r="CO586"/>
  <c r="CO588"/>
  <c r="CL606"/>
  <c r="CE610"/>
  <c r="BD547"/>
  <c r="N205" i="1"/>
  <c r="O205" s="1"/>
  <c r="P205" s="1"/>
  <c r="I205"/>
  <c r="J205" s="1"/>
  <c r="CF547" i="3"/>
  <c r="CU197" i="1"/>
  <c r="CU442"/>
  <c r="CJ197"/>
  <c r="CJ442" s="1"/>
  <c r="CJ584" s="1"/>
  <c r="CR559" i="3"/>
  <c r="CR564"/>
  <c r="CT208" i="1"/>
  <c r="CT453" s="1"/>
  <c r="BC208"/>
  <c r="BC453" s="1"/>
  <c r="BU562" i="3"/>
  <c r="BU564"/>
  <c r="BF546"/>
  <c r="AU168" i="1"/>
  <c r="BN168"/>
  <c r="BN413" s="1"/>
  <c r="BW559" i="3"/>
  <c r="BK547"/>
  <c r="BB559"/>
  <c r="BZ559"/>
  <c r="BZ564"/>
  <c r="AV84" i="1"/>
  <c r="AV329" s="1"/>
  <c r="BC84"/>
  <c r="BC329" s="1"/>
  <c r="BT84"/>
  <c r="BT329" s="1"/>
  <c r="BT546" s="1"/>
  <c r="X115"/>
  <c r="Y115" s="1"/>
  <c r="N245"/>
  <c r="AQ51" i="3"/>
  <c r="AQ296"/>
  <c r="AM126"/>
  <c r="CO126"/>
  <c r="CO371"/>
  <c r="CO560"/>
  <c r="CL135" i="1"/>
  <c r="CL380" s="1"/>
  <c r="CV261"/>
  <c r="CV506" s="1"/>
  <c r="AP261"/>
  <c r="AP506" s="1"/>
  <c r="BR170"/>
  <c r="BR415" s="1"/>
  <c r="I52" i="3"/>
  <c r="CW54"/>
  <c r="CW299"/>
  <c r="CW535"/>
  <c r="CW540"/>
  <c r="X226"/>
  <c r="CM226"/>
  <c r="CM471"/>
  <c r="CM594"/>
  <c r="CM600"/>
  <c r="BE94"/>
  <c r="BE339"/>
  <c r="CK94"/>
  <c r="CK339"/>
  <c r="CM170" i="1"/>
  <c r="CM415" s="1"/>
  <c r="AJ117" i="3"/>
  <c r="AJ362"/>
  <c r="CV117"/>
  <c r="CV362"/>
  <c r="CV558"/>
  <c r="CV564"/>
  <c r="BQ114"/>
  <c r="BQ359"/>
  <c r="BQ558"/>
  <c r="BV98"/>
  <c r="BV343"/>
  <c r="BV549"/>
  <c r="BY132"/>
  <c r="BY377"/>
  <c r="BY561"/>
  <c r="AI126"/>
  <c r="CY94"/>
  <c r="CY339"/>
  <c r="CY548"/>
  <c r="CR94"/>
  <c r="CR339"/>
  <c r="CR548"/>
  <c r="BM91"/>
  <c r="BM336"/>
  <c r="BM94"/>
  <c r="BM339"/>
  <c r="CA91"/>
  <c r="CA336"/>
  <c r="CA548"/>
  <c r="AN91"/>
  <c r="AP91"/>
  <c r="AP336"/>
  <c r="BI94"/>
  <c r="BI339"/>
  <c r="CO94"/>
  <c r="CO339"/>
  <c r="BB94"/>
  <c r="BB339"/>
  <c r="BZ94"/>
  <c r="BZ339"/>
  <c r="CX94"/>
  <c r="CX339"/>
  <c r="AW124"/>
  <c r="AW369"/>
  <c r="CU124"/>
  <c r="CU369"/>
  <c r="CU559"/>
  <c r="BO117"/>
  <c r="BO362"/>
  <c r="BO558"/>
  <c r="BW91"/>
  <c r="BW336"/>
  <c r="BW548"/>
  <c r="BW552"/>
  <c r="AZ91"/>
  <c r="AS91"/>
  <c r="BY91"/>
  <c r="BY336"/>
  <c r="BY548"/>
  <c r="AT91"/>
  <c r="BR91"/>
  <c r="BR336"/>
  <c r="BR548"/>
  <c r="CP91"/>
  <c r="CP336"/>
  <c r="CP548"/>
  <c r="BK94"/>
  <c r="BK339"/>
  <c r="BK548"/>
  <c r="CQ94"/>
  <c r="CQ339"/>
  <c r="AG339"/>
  <c r="AY51"/>
  <c r="BU536"/>
  <c r="BU540"/>
  <c r="AU117"/>
  <c r="AP117"/>
  <c r="CM114"/>
  <c r="CM359"/>
  <c r="CM558"/>
  <c r="AU98"/>
  <c r="AU343"/>
  <c r="CD98"/>
  <c r="CD343"/>
  <c r="CD549"/>
  <c r="BO132"/>
  <c r="BO377"/>
  <c r="BO561"/>
  <c r="X126"/>
  <c r="AI117"/>
  <c r="AI362"/>
  <c r="CN94"/>
  <c r="CN339"/>
  <c r="CN548"/>
  <c r="CN552"/>
  <c r="BL94"/>
  <c r="BL339"/>
  <c r="BX99"/>
  <c r="BX344"/>
  <c r="BX549"/>
  <c r="BX72"/>
  <c r="BX317"/>
  <c r="BX539"/>
  <c r="BJ95"/>
  <c r="BJ340"/>
  <c r="AY91"/>
  <c r="AY336"/>
  <c r="BO94"/>
  <c r="BO339"/>
  <c r="CU94"/>
  <c r="CU339"/>
  <c r="BF94"/>
  <c r="BF339"/>
  <c r="BF548"/>
  <c r="CD94"/>
  <c r="CD339"/>
  <c r="CD548"/>
  <c r="X170" i="1"/>
  <c r="CY52" i="3"/>
  <c r="CY297"/>
  <c r="CY535"/>
  <c r="BS52"/>
  <c r="BS297"/>
  <c r="BS535"/>
  <c r="CS51"/>
  <c r="CS296"/>
  <c r="CS534"/>
  <c r="BM51"/>
  <c r="BM296"/>
  <c r="BM534"/>
  <c r="CL54"/>
  <c r="CL299"/>
  <c r="CL535"/>
  <c r="BF52"/>
  <c r="BF297"/>
  <c r="BF535"/>
  <c r="CD52"/>
  <c r="CD297"/>
  <c r="CD535"/>
  <c r="CD540"/>
  <c r="AL51"/>
  <c r="BN51"/>
  <c r="BN296"/>
  <c r="BN534"/>
  <c r="BN540"/>
  <c r="CL51"/>
  <c r="CL296"/>
  <c r="CL534"/>
  <c r="CI132"/>
  <c r="CI377"/>
  <c r="CI561"/>
  <c r="BX129"/>
  <c r="BX374"/>
  <c r="BX560"/>
  <c r="AK94"/>
  <c r="AK339"/>
  <c r="BF132"/>
  <c r="BF377"/>
  <c r="BF561"/>
  <c r="CD132"/>
  <c r="CD377"/>
  <c r="CD561"/>
  <c r="BA126"/>
  <c r="BA371"/>
  <c r="BA560"/>
  <c r="BA564"/>
  <c r="CG126"/>
  <c r="CG371"/>
  <c r="CG560"/>
  <c r="AZ126"/>
  <c r="CF126"/>
  <c r="CF371"/>
  <c r="CF560"/>
  <c r="AX126"/>
  <c r="CP126"/>
  <c r="CP371"/>
  <c r="CP560"/>
  <c r="AU114"/>
  <c r="AU359"/>
  <c r="CT114"/>
  <c r="CT359"/>
  <c r="CT558"/>
  <c r="CK89"/>
  <c r="CK334"/>
  <c r="CK547"/>
  <c r="CJ89"/>
  <c r="CJ334"/>
  <c r="AG334"/>
  <c r="BP85"/>
  <c r="BP330"/>
  <c r="BP546"/>
  <c r="AH85"/>
  <c r="AH330"/>
  <c r="BJ85"/>
  <c r="BJ330"/>
  <c r="BJ546"/>
  <c r="BE99"/>
  <c r="BE344"/>
  <c r="BE549"/>
  <c r="CK99"/>
  <c r="CK344"/>
  <c r="CK549"/>
  <c r="BB99"/>
  <c r="BB344"/>
  <c r="BB549"/>
  <c r="BZ99"/>
  <c r="BZ344"/>
  <c r="BZ549"/>
  <c r="CX99"/>
  <c r="CX344"/>
  <c r="CX549"/>
  <c r="BK72"/>
  <c r="BK317"/>
  <c r="BK539"/>
  <c r="BK540"/>
  <c r="CF72"/>
  <c r="CF317"/>
  <c r="CF539"/>
  <c r="CF540"/>
  <c r="AI72"/>
  <c r="AL72"/>
  <c r="AG317"/>
  <c r="AG539" s="1"/>
  <c r="CJ126"/>
  <c r="CJ371"/>
  <c r="CJ560"/>
  <c r="X124"/>
  <c r="BL91"/>
  <c r="BL336"/>
  <c r="BG89"/>
  <c r="BG334"/>
  <c r="BG547"/>
  <c r="BG552"/>
  <c r="AQ72"/>
  <c r="AQ317"/>
  <c r="AQ539" s="1"/>
  <c r="BP88"/>
  <c r="BP333"/>
  <c r="CV88"/>
  <c r="CV333"/>
  <c r="CV547"/>
  <c r="BT88"/>
  <c r="BT333"/>
  <c r="BT547"/>
  <c r="AH88"/>
  <c r="BN88"/>
  <c r="BN333"/>
  <c r="BN547"/>
  <c r="CL88"/>
  <c r="CL333"/>
  <c r="CL547"/>
  <c r="CR72"/>
  <c r="CR317"/>
  <c r="CR539"/>
  <c r="CF95"/>
  <c r="CF340"/>
  <c r="BE91"/>
  <c r="BE336"/>
  <c r="CF91"/>
  <c r="CF336"/>
  <c r="CE91"/>
  <c r="CE336"/>
  <c r="CE548"/>
  <c r="AX91"/>
  <c r="BV91"/>
  <c r="BV336"/>
  <c r="BV548"/>
  <c r="CT91"/>
  <c r="CT336"/>
  <c r="CT548"/>
  <c r="BP94"/>
  <c r="BP339"/>
  <c r="BP548"/>
  <c r="CV94"/>
  <c r="CV339"/>
  <c r="AH94"/>
  <c r="BE51"/>
  <c r="BE296"/>
  <c r="BE534"/>
  <c r="BE117"/>
  <c r="BE362"/>
  <c r="BE558"/>
  <c r="AI98"/>
  <c r="BD132"/>
  <c r="BD377"/>
  <c r="BD561"/>
  <c r="BD564"/>
  <c r="CC94"/>
  <c r="CC339"/>
  <c r="CC548"/>
  <c r="BA94"/>
  <c r="BA339"/>
  <c r="BC99"/>
  <c r="BC344"/>
  <c r="BC549"/>
  <c r="AR72"/>
  <c r="AN95"/>
  <c r="BZ95"/>
  <c r="BZ340"/>
  <c r="BD91"/>
  <c r="BD336"/>
  <c r="BD548"/>
  <c r="AJ94"/>
  <c r="AI94"/>
  <c r="AI339"/>
  <c r="BT94"/>
  <c r="BT339"/>
  <c r="BT548"/>
  <c r="AL94"/>
  <c r="AL339"/>
  <c r="BJ94"/>
  <c r="BJ339"/>
  <c r="CH94"/>
  <c r="CH339"/>
  <c r="CH548"/>
  <c r="AM122" i="1"/>
  <c r="X162" i="3"/>
  <c r="CS52"/>
  <c r="CS297"/>
  <c r="CS535"/>
  <c r="BM52"/>
  <c r="BM297"/>
  <c r="BM535"/>
  <c r="CN51"/>
  <c r="CN296"/>
  <c r="CN534"/>
  <c r="CN540"/>
  <c r="BH51"/>
  <c r="BH296"/>
  <c r="BH534"/>
  <c r="BH540"/>
  <c r="BJ52"/>
  <c r="BJ297"/>
  <c r="BJ535"/>
  <c r="AT51"/>
  <c r="AT296"/>
  <c r="BR51"/>
  <c r="BR296"/>
  <c r="BR534"/>
  <c r="BR540"/>
  <c r="CP51"/>
  <c r="CP296"/>
  <c r="CP534"/>
  <c r="CP540"/>
  <c r="BX132"/>
  <c r="BX377"/>
  <c r="BX561"/>
  <c r="CS126"/>
  <c r="CS371"/>
  <c r="CS560"/>
  <c r="BJ132"/>
  <c r="BJ377"/>
  <c r="BJ561"/>
  <c r="CH132"/>
  <c r="CH377"/>
  <c r="CH561"/>
  <c r="BG126"/>
  <c r="BG371"/>
  <c r="BG560"/>
  <c r="CM126"/>
  <c r="CM371"/>
  <c r="CM560"/>
  <c r="BE126"/>
  <c r="BE371"/>
  <c r="BE560"/>
  <c r="CK126"/>
  <c r="CK371"/>
  <c r="CK560"/>
  <c r="BB126"/>
  <c r="BB371"/>
  <c r="BB560"/>
  <c r="CT126"/>
  <c r="CT371"/>
  <c r="CT560"/>
  <c r="CQ89"/>
  <c r="CQ334"/>
  <c r="CQ547"/>
  <c r="CO89"/>
  <c r="CO334"/>
  <c r="BU85"/>
  <c r="BU330"/>
  <c r="BU546"/>
  <c r="AI85"/>
  <c r="AP85"/>
  <c r="AP330"/>
  <c r="BN85"/>
  <c r="BN330"/>
  <c r="BK99"/>
  <c r="BK344"/>
  <c r="BK549"/>
  <c r="CQ99"/>
  <c r="CQ344"/>
  <c r="CQ549"/>
  <c r="BF99"/>
  <c r="BF344"/>
  <c r="BF549"/>
  <c r="X91"/>
  <c r="BY126"/>
  <c r="BY371"/>
  <c r="BY560"/>
  <c r="CJ124"/>
  <c r="CJ369"/>
  <c r="CJ559"/>
  <c r="BA91"/>
  <c r="BA336"/>
  <c r="AK89"/>
  <c r="AK334"/>
  <c r="BU88"/>
  <c r="BU333"/>
  <c r="BU547"/>
  <c r="AN88"/>
  <c r="BY88"/>
  <c r="BY333"/>
  <c r="BY547"/>
  <c r="BY552"/>
  <c r="AP88"/>
  <c r="BR88"/>
  <c r="BR333"/>
  <c r="BR547"/>
  <c r="CK91"/>
  <c r="CK336"/>
  <c r="CK548"/>
  <c r="CJ91"/>
  <c r="CJ336"/>
  <c r="CJ548"/>
  <c r="BB91"/>
  <c r="BB336"/>
  <c r="BB548"/>
  <c r="BZ91"/>
  <c r="BZ336"/>
  <c r="CX91"/>
  <c r="CX336"/>
  <c r="AO94"/>
  <c r="AO339"/>
  <c r="BU94"/>
  <c r="BU339"/>
  <c r="BU548"/>
  <c r="X210" i="1"/>
  <c r="Y210" s="1"/>
  <c r="N59" i="3"/>
  <c r="I190"/>
  <c r="N11" i="9"/>
  <c r="N32" i="10"/>
  <c r="BT52" i="9"/>
  <c r="BT297"/>
  <c r="BT535"/>
  <c r="BT540"/>
  <c r="AL195"/>
  <c r="X195"/>
  <c r="AX195"/>
  <c r="AU207"/>
  <c r="X207"/>
  <c r="CY207"/>
  <c r="CY452"/>
  <c r="CY585"/>
  <c r="CY588"/>
  <c r="I224"/>
  <c r="BO274"/>
  <c r="BO519"/>
  <c r="BO609"/>
  <c r="BO612"/>
  <c r="N17" i="10"/>
  <c r="AS64" i="9"/>
  <c r="AS309"/>
  <c r="AR68"/>
  <c r="AR313"/>
  <c r="BX239"/>
  <c r="BX484"/>
  <c r="BX597"/>
  <c r="AX239"/>
  <c r="AX484"/>
  <c r="CN278"/>
  <c r="CN523"/>
  <c r="CN609"/>
  <c r="CN612"/>
  <c r="X278"/>
  <c r="Z140" i="10"/>
  <c r="AA140" s="1"/>
  <c r="AB140" s="1"/>
  <c r="AC140" s="1"/>
  <c r="AD140" s="1"/>
  <c r="AD385" s="1"/>
  <c r="N18" i="9"/>
  <c r="CE138"/>
  <c r="CE383"/>
  <c r="CE561"/>
  <c r="AK138"/>
  <c r="AK383"/>
  <c r="AI138"/>
  <c r="AI383"/>
  <c r="BO164"/>
  <c r="BO409"/>
  <c r="BO572"/>
  <c r="CX169"/>
  <c r="CX414"/>
  <c r="CX573"/>
  <c r="CX576"/>
  <c r="CQ169"/>
  <c r="CQ414"/>
  <c r="CQ573"/>
  <c r="CQ576"/>
  <c r="CY171"/>
  <c r="CY416"/>
  <c r="CY573"/>
  <c r="CY576"/>
  <c r="V171"/>
  <c r="U171"/>
  <c r="AR231"/>
  <c r="AR476"/>
  <c r="AY231"/>
  <c r="AY476"/>
  <c r="AN231"/>
  <c r="CI231"/>
  <c r="CI476"/>
  <c r="CI596"/>
  <c r="AB277" i="10"/>
  <c r="BA546"/>
  <c r="BW208" i="3"/>
  <c r="BW453"/>
  <c r="BW585"/>
  <c r="CV208"/>
  <c r="CV453"/>
  <c r="CV585"/>
  <c r="CV588"/>
  <c r="N34" i="9"/>
  <c r="X51"/>
  <c r="I52"/>
  <c r="BD98"/>
  <c r="BD343"/>
  <c r="BD549"/>
  <c r="BD552"/>
  <c r="CS98"/>
  <c r="CS343"/>
  <c r="BQ98"/>
  <c r="BQ343"/>
  <c r="CV186"/>
  <c r="CV431"/>
  <c r="CB186"/>
  <c r="CB431"/>
  <c r="CB582"/>
  <c r="CB588"/>
  <c r="CO186"/>
  <c r="CO431"/>
  <c r="CO582"/>
  <c r="BT186"/>
  <c r="BT431"/>
  <c r="BG186"/>
  <c r="BG431"/>
  <c r="BG582"/>
  <c r="AW186"/>
  <c r="CX186"/>
  <c r="CX431"/>
  <c r="BO189"/>
  <c r="BO434"/>
  <c r="BO582"/>
  <c r="CV189"/>
  <c r="CV434"/>
  <c r="CO550" i="10"/>
  <c r="I204" i="3"/>
  <c r="CU270"/>
  <c r="CU515"/>
  <c r="CU608"/>
  <c r="CU612"/>
  <c r="CX51" i="9"/>
  <c r="CX296"/>
  <c r="I55"/>
  <c r="J55"/>
  <c r="K55"/>
  <c r="L55"/>
  <c r="CV94"/>
  <c r="CV339"/>
  <c r="CV548"/>
  <c r="CV552"/>
  <c r="AL98"/>
  <c r="AL343"/>
  <c r="CI129"/>
  <c r="CI374"/>
  <c r="X139"/>
  <c r="CL171"/>
  <c r="CL416"/>
  <c r="CL573"/>
  <c r="CL576"/>
  <c r="AI186"/>
  <c r="AI431"/>
  <c r="AR202"/>
  <c r="AU202"/>
  <c r="AU447"/>
  <c r="AU206"/>
  <c r="CO206"/>
  <c r="CO451"/>
  <c r="CO585"/>
  <c r="CP610"/>
  <c r="AK526" i="3"/>
  <c r="BZ59" i="9"/>
  <c r="BZ304"/>
  <c r="BZ536"/>
  <c r="BB59"/>
  <c r="BB304"/>
  <c r="BB536"/>
  <c r="BU59"/>
  <c r="BU304"/>
  <c r="BU536"/>
  <c r="AW59"/>
  <c r="AW304"/>
  <c r="AY98"/>
  <c r="CF129"/>
  <c r="CF374"/>
  <c r="CF560"/>
  <c r="CF564"/>
  <c r="BP162"/>
  <c r="BP407"/>
  <c r="BP572"/>
  <c r="BP576"/>
  <c r="X255"/>
  <c r="BX255"/>
  <c r="BX500"/>
  <c r="BX606"/>
  <c r="BX612"/>
  <c r="BF255"/>
  <c r="BF500"/>
  <c r="BF606"/>
  <c r="BF612"/>
  <c r="AS255"/>
  <c r="CW574" i="10"/>
  <c r="I47" i="9"/>
  <c r="J47"/>
  <c r="K47"/>
  <c r="L47"/>
  <c r="CQ51"/>
  <c r="CQ296"/>
  <c r="CQ534"/>
  <c r="CA51"/>
  <c r="CA296"/>
  <c r="CA534"/>
  <c r="BG120"/>
  <c r="BG365"/>
  <c r="BG558"/>
  <c r="BG564"/>
  <c r="CX120"/>
  <c r="CX365"/>
  <c r="CX558"/>
  <c r="CX564"/>
  <c r="CV171"/>
  <c r="CV416"/>
  <c r="CV573"/>
  <c r="CV576"/>
  <c r="AP51"/>
  <c r="CD98"/>
  <c r="CD343"/>
  <c r="CD549"/>
  <c r="AQ120"/>
  <c r="AQ365"/>
  <c r="AB242" i="10"/>
  <c r="AG316" i="1"/>
  <c r="N200" i="3"/>
  <c r="N208"/>
  <c r="N10" i="9"/>
  <c r="BD59"/>
  <c r="BD304"/>
  <c r="BD536"/>
  <c r="BD540"/>
  <c r="CM59"/>
  <c r="CM304"/>
  <c r="CM536"/>
  <c r="AT139"/>
  <c r="AT384"/>
  <c r="CV230"/>
  <c r="CV475"/>
  <c r="CV595"/>
  <c r="AM230"/>
  <c r="AA173" i="10"/>
  <c r="N16" i="9"/>
  <c r="AS48"/>
  <c r="CX48"/>
  <c r="CX293"/>
  <c r="BB51"/>
  <c r="BB296"/>
  <c r="BB534"/>
  <c r="X52"/>
  <c r="AK91"/>
  <c r="AK336"/>
  <c r="AV91"/>
  <c r="L105"/>
  <c r="BQ107"/>
  <c r="BQ352"/>
  <c r="BQ551"/>
  <c r="L120"/>
  <c r="BW120"/>
  <c r="BW365"/>
  <c r="BW558"/>
  <c r="BW564"/>
  <c r="AV138"/>
  <c r="AV383"/>
  <c r="CO574" i="10"/>
  <c r="N48" i="9"/>
  <c r="O48"/>
  <c r="P48"/>
  <c r="Q48"/>
  <c r="R48"/>
  <c r="S48"/>
  <c r="T48"/>
  <c r="U48"/>
  <c r="V48"/>
  <c r="BF59"/>
  <c r="BF304"/>
  <c r="BF536"/>
  <c r="CQ59"/>
  <c r="CQ304"/>
  <c r="CQ536"/>
  <c r="BI70"/>
  <c r="BI315"/>
  <c r="BI538"/>
  <c r="BI540"/>
  <c r="AW70"/>
  <c r="CY98"/>
  <c r="CY343"/>
  <c r="CY549"/>
  <c r="CY552"/>
  <c r="X120"/>
  <c r="I186"/>
  <c r="AR195"/>
  <c r="AR440"/>
  <c r="CQ201"/>
  <c r="CQ446"/>
  <c r="CQ585"/>
  <c r="CL201"/>
  <c r="CL446"/>
  <c r="CL585"/>
  <c r="CH201"/>
  <c r="CH446"/>
  <c r="CH585"/>
  <c r="CH588"/>
  <c r="AV201"/>
  <c r="CG559" i="10"/>
  <c r="CS549"/>
  <c r="CU193" i="9"/>
  <c r="CU438"/>
  <c r="CL225"/>
  <c r="CL470"/>
  <c r="CL594"/>
  <c r="CL600"/>
  <c r="AV235"/>
  <c r="AV480"/>
  <c r="AA169" i="10"/>
  <c r="BM574"/>
  <c r="CK550"/>
  <c r="Y271"/>
  <c r="BZ212" i="9"/>
  <c r="BZ457"/>
  <c r="BZ587"/>
  <c r="Z278" i="10"/>
  <c r="AX225" i="9"/>
  <c r="AX470"/>
  <c r="V170"/>
  <c r="AU193"/>
  <c r="BU524" i="10"/>
  <c r="AR100" i="9"/>
  <c r="AR345"/>
  <c r="CG126"/>
  <c r="CG371"/>
  <c r="CG560"/>
  <c r="CG564"/>
  <c r="CP187"/>
  <c r="CP432"/>
  <c r="CP582"/>
  <c r="CW219"/>
  <c r="CW464"/>
  <c r="CW594"/>
  <c r="BN225"/>
  <c r="BN470"/>
  <c r="BN594"/>
  <c r="BN600"/>
  <c r="BJ235"/>
  <c r="BJ480"/>
  <c r="BJ596"/>
  <c r="BQ245"/>
  <c r="BQ490"/>
  <c r="BQ598"/>
  <c r="BQ600"/>
  <c r="CA266"/>
  <c r="CA511"/>
  <c r="CA608"/>
  <c r="BT275"/>
  <c r="BT520"/>
  <c r="BT609"/>
  <c r="BT612"/>
  <c r="AC123" i="10"/>
  <c r="BA547"/>
  <c r="BU523"/>
  <c r="CT130" i="9"/>
  <c r="CT375"/>
  <c r="CT560"/>
  <c r="X190"/>
  <c r="BL193"/>
  <c r="BL438"/>
  <c r="BL583"/>
  <c r="BP227"/>
  <c r="BP472"/>
  <c r="BP595"/>
  <c r="X241"/>
  <c r="CS245"/>
  <c r="CS490"/>
  <c r="CS598"/>
  <c r="BX535" i="10"/>
  <c r="BP100" i="9"/>
  <c r="BP345"/>
  <c r="BP549"/>
  <c r="BP552"/>
  <c r="BQ130"/>
  <c r="BQ375"/>
  <c r="BQ560"/>
  <c r="BQ564"/>
  <c r="BI167"/>
  <c r="BI412"/>
  <c r="BI573"/>
  <c r="BI576"/>
  <c r="AM184"/>
  <c r="AM429"/>
  <c r="BT187"/>
  <c r="BT432"/>
  <c r="CX187"/>
  <c r="CX432"/>
  <c r="CU194"/>
  <c r="CU439"/>
  <c r="CH225"/>
  <c r="CH470"/>
  <c r="CH594"/>
  <c r="CH600"/>
  <c r="N229"/>
  <c r="CB235"/>
  <c r="CB480"/>
  <c r="CB596"/>
  <c r="AO245"/>
  <c r="CB245"/>
  <c r="CB490"/>
  <c r="CB598"/>
  <c r="AV280"/>
  <c r="CW232"/>
  <c r="CW477"/>
  <c r="CW596"/>
  <c r="BE523" i="10"/>
  <c r="AS245" i="9"/>
  <c r="W526" i="10"/>
  <c r="AP410"/>
  <c r="AM483"/>
  <c r="BX537"/>
  <c r="AO359"/>
  <c r="AS326"/>
  <c r="AP398"/>
  <c r="AK330"/>
  <c r="AK365"/>
  <c r="AT326"/>
  <c r="AL53"/>
  <c r="CC53"/>
  <c r="CC298" s="1"/>
  <c r="CW53"/>
  <c r="CW298" s="1"/>
  <c r="CW499" s="1"/>
  <c r="CH53"/>
  <c r="CH298"/>
  <c r="CH499" s="1"/>
  <c r="CR53"/>
  <c r="CR298" s="1"/>
  <c r="CR499" s="1"/>
  <c r="CI53"/>
  <c r="CI298"/>
  <c r="CF53"/>
  <c r="CF298" s="1"/>
  <c r="CF499" s="1"/>
  <c r="CD53"/>
  <c r="CD298"/>
  <c r="CD499" s="1"/>
  <c r="CN53"/>
  <c r="CN298" s="1"/>
  <c r="AR53"/>
  <c r="CE53"/>
  <c r="CE298"/>
  <c r="CE499" s="1"/>
  <c r="BT53"/>
  <c r="BT298" s="1"/>
  <c r="BT499" s="1"/>
  <c r="BE53"/>
  <c r="BE298"/>
  <c r="BE499" s="1"/>
  <c r="AX53"/>
  <c r="BX53"/>
  <c r="BX298"/>
  <c r="BK53"/>
  <c r="BK298"/>
  <c r="BL53"/>
  <c r="BL298"/>
  <c r="BZ53"/>
  <c r="BZ298"/>
  <c r="AT53"/>
  <c r="CM53"/>
  <c r="CM298"/>
  <c r="CM499" s="1"/>
  <c r="BG53"/>
  <c r="BG298" s="1"/>
  <c r="BG499" s="1"/>
  <c r="AW53"/>
  <c r="AP53"/>
  <c r="BP53"/>
  <c r="BP298" s="1"/>
  <c r="BP499" s="1"/>
  <c r="BC53"/>
  <c r="BC298"/>
  <c r="BC499" s="1"/>
  <c r="BD53"/>
  <c r="BD298" s="1"/>
  <c r="BD499" s="1"/>
  <c r="BM53"/>
  <c r="BM298"/>
  <c r="AG298"/>
  <c r="BV53"/>
  <c r="BV298"/>
  <c r="BV499" s="1"/>
  <c r="AY53"/>
  <c r="CX53"/>
  <c r="CX298"/>
  <c r="CX499" s="1"/>
  <c r="AH53"/>
  <c r="AH298" s="1"/>
  <c r="BH53"/>
  <c r="BH298" s="1"/>
  <c r="BH499" s="1"/>
  <c r="AV53"/>
  <c r="AK53"/>
  <c r="BR53"/>
  <c r="BR298"/>
  <c r="BR499" s="1"/>
  <c r="CV53"/>
  <c r="CV298" s="1"/>
  <c r="CV499" s="1"/>
  <c r="AZ53"/>
  <c r="CA53"/>
  <c r="CA298" s="1"/>
  <c r="CA499" s="1"/>
  <c r="AU53"/>
  <c r="AN53"/>
  <c r="CS53"/>
  <c r="CS298"/>
  <c r="CT53"/>
  <c r="CT298" s="1"/>
  <c r="BN53"/>
  <c r="BN298" s="1"/>
  <c r="BN499" s="1"/>
  <c r="AJ53"/>
  <c r="AJ298"/>
  <c r="BW53"/>
  <c r="BW298"/>
  <c r="BW499" s="1"/>
  <c r="AQ53"/>
  <c r="AQ298" s="1"/>
  <c r="X53"/>
  <c r="Y53" s="1"/>
  <c r="Z53" s="1"/>
  <c r="AA53" s="1"/>
  <c r="BI53"/>
  <c r="BI298"/>
  <c r="BA53"/>
  <c r="BA298" s="1"/>
  <c r="CP53"/>
  <c r="CP298"/>
  <c r="CP499" s="1"/>
  <c r="BJ53"/>
  <c r="BJ298" s="1"/>
  <c r="BJ499" s="1"/>
  <c r="CY53"/>
  <c r="CY298"/>
  <c r="CY499" s="1"/>
  <c r="CY504" s="1"/>
  <c r="BS53"/>
  <c r="BS298" s="1"/>
  <c r="BS499" s="1"/>
  <c r="AM53"/>
  <c r="AS53"/>
  <c r="CJ53"/>
  <c r="CJ298"/>
  <c r="CC523"/>
  <c r="AO294"/>
  <c r="BB53"/>
  <c r="BB298" s="1"/>
  <c r="BB499" s="1"/>
  <c r="AK418"/>
  <c r="AI53"/>
  <c r="BF53"/>
  <c r="BF298"/>
  <c r="BF499" s="1"/>
  <c r="AN455"/>
  <c r="AN490"/>
  <c r="AN421"/>
  <c r="AY351"/>
  <c r="AY421"/>
  <c r="CN92"/>
  <c r="CN337"/>
  <c r="CN512" s="1"/>
  <c r="AG337"/>
  <c r="AP92"/>
  <c r="AP337" s="1"/>
  <c r="CX158"/>
  <c r="CX403" s="1"/>
  <c r="CX535" s="1"/>
  <c r="CW158"/>
  <c r="CW403"/>
  <c r="BV158"/>
  <c r="BV403" s="1"/>
  <c r="BV535" s="1"/>
  <c r="BY158"/>
  <c r="BY403"/>
  <c r="AI158"/>
  <c r="BT158"/>
  <c r="BT403" s="1"/>
  <c r="BT535" s="1"/>
  <c r="BB158"/>
  <c r="BB403"/>
  <c r="BB535" s="1"/>
  <c r="BQ158"/>
  <c r="BQ403" s="1"/>
  <c r="BA158"/>
  <c r="BA403"/>
  <c r="BA535" s="1"/>
  <c r="N193"/>
  <c r="O193" s="1"/>
  <c r="P193" s="1"/>
  <c r="Q193" s="1"/>
  <c r="R193" s="1"/>
  <c r="S193" s="1"/>
  <c r="T193" s="1"/>
  <c r="U193" s="1"/>
  <c r="V193" s="1"/>
  <c r="W547"/>
  <c r="CJ57"/>
  <c r="CJ302"/>
  <c r="AJ57"/>
  <c r="BX57"/>
  <c r="BX302"/>
  <c r="CY57"/>
  <c r="CY302"/>
  <c r="AG302"/>
  <c r="AO57"/>
  <c r="BM57"/>
  <c r="BM302"/>
  <c r="CK57"/>
  <c r="CK302"/>
  <c r="BL57"/>
  <c r="BL302"/>
  <c r="BL500" s="1"/>
  <c r="AS57"/>
  <c r="BQ57"/>
  <c r="BQ302"/>
  <c r="BQ500" s="1"/>
  <c r="CO57"/>
  <c r="CO302" s="1"/>
  <c r="CO500" s="1"/>
  <c r="X57"/>
  <c r="Y57"/>
  <c r="AY57"/>
  <c r="AV57"/>
  <c r="BK92"/>
  <c r="BK337"/>
  <c r="CA117"/>
  <c r="CA362"/>
  <c r="AU117"/>
  <c r="BZ117"/>
  <c r="BZ362" s="1"/>
  <c r="CY117"/>
  <c r="CY362" s="1"/>
  <c r="BO117"/>
  <c r="BO362" s="1"/>
  <c r="AG362"/>
  <c r="CL117"/>
  <c r="CL362"/>
  <c r="BL117"/>
  <c r="BL362"/>
  <c r="AY117"/>
  <c r="CX117"/>
  <c r="CX362" s="1"/>
  <c r="AX117"/>
  <c r="AM57"/>
  <c r="AV117"/>
  <c r="AZ39"/>
  <c r="AY56"/>
  <c r="AY301"/>
  <c r="AH56"/>
  <c r="AH301"/>
  <c r="CD56"/>
  <c r="CD301"/>
  <c r="BI56"/>
  <c r="BI301"/>
  <c r="CG56"/>
  <c r="CG301"/>
  <c r="CG500" s="1"/>
  <c r="CH56"/>
  <c r="CH301" s="1"/>
  <c r="AO56"/>
  <c r="BM56"/>
  <c r="BM301"/>
  <c r="BM500" s="1"/>
  <c r="CK56"/>
  <c r="CK301"/>
  <c r="CK500" s="1"/>
  <c r="AQ56"/>
  <c r="AQ301" s="1"/>
  <c r="AQ57"/>
  <c r="AQ302"/>
  <c r="N93"/>
  <c r="L93"/>
  <c r="L338" s="1"/>
  <c r="AM115"/>
  <c r="AH115"/>
  <c r="CB115"/>
  <c r="CB360"/>
  <c r="BI115"/>
  <c r="BI360"/>
  <c r="CG115"/>
  <c r="CG360"/>
  <c r="BV115"/>
  <c r="BV360"/>
  <c r="BM115"/>
  <c r="BM360"/>
  <c r="BM522" s="1"/>
  <c r="BM528" s="1"/>
  <c r="CK115"/>
  <c r="CK360"/>
  <c r="CK522" s="1"/>
  <c r="BL115"/>
  <c r="BL360" s="1"/>
  <c r="BL522" s="1"/>
  <c r="AG360"/>
  <c r="BF115"/>
  <c r="BF360"/>
  <c r="AU115"/>
  <c r="AU360"/>
  <c r="CX115"/>
  <c r="CX360"/>
  <c r="AQ115"/>
  <c r="AQ360"/>
  <c r="CM117"/>
  <c r="CM362"/>
  <c r="CH92"/>
  <c r="CH337"/>
  <c r="BF92"/>
  <c r="BF337" s="1"/>
  <c r="AX57"/>
  <c r="BE158"/>
  <c r="BE403" s="1"/>
  <c r="BE535" s="1"/>
  <c r="CV158"/>
  <c r="CV403"/>
  <c r="BC158"/>
  <c r="BC403"/>
  <c r="BC535" s="1"/>
  <c r="CE158"/>
  <c r="CE403" s="1"/>
  <c r="X117"/>
  <c r="Y117" s="1"/>
  <c r="CX48"/>
  <c r="CX293" s="1"/>
  <c r="BQ48"/>
  <c r="BQ293" s="1"/>
  <c r="CO48"/>
  <c r="CO293" s="1"/>
  <c r="CH48"/>
  <c r="CH293" s="1"/>
  <c r="CH498" s="1"/>
  <c r="BS48"/>
  <c r="BS293"/>
  <c r="BS498" s="1"/>
  <c r="BD48"/>
  <c r="BD293" s="1"/>
  <c r="BD498" s="1"/>
  <c r="BD504" s="1"/>
  <c r="CM48"/>
  <c r="CM293"/>
  <c r="X48"/>
  <c r="AW48"/>
  <c r="BU48"/>
  <c r="BU293"/>
  <c r="CS48"/>
  <c r="CS293"/>
  <c r="CF48"/>
  <c r="CF293"/>
  <c r="BR48"/>
  <c r="BR293"/>
  <c r="BC48"/>
  <c r="BC293" s="1"/>
  <c r="BC498" s="1"/>
  <c r="BB48"/>
  <c r="BB293"/>
  <c r="CB48"/>
  <c r="CB293"/>
  <c r="BP48"/>
  <c r="BP293"/>
  <c r="AZ48"/>
  <c r="BL48"/>
  <c r="BL293" s="1"/>
  <c r="AV48"/>
  <c r="AV293" s="1"/>
  <c r="BZ48"/>
  <c r="BZ293" s="1"/>
  <c r="AN48"/>
  <c r="AN293" s="1"/>
  <c r="CI48"/>
  <c r="CI293" s="1"/>
  <c r="CI498" s="1"/>
  <c r="AJ56"/>
  <c r="CI89"/>
  <c r="CI334" s="1"/>
  <c r="CI511" s="1"/>
  <c r="BC89"/>
  <c r="BC334" s="1"/>
  <c r="BC511" s="1"/>
  <c r="CF89"/>
  <c r="CF334" s="1"/>
  <c r="CF511" s="1"/>
  <c r="AZ89"/>
  <c r="BO89"/>
  <c r="BO334" s="1"/>
  <c r="AV89"/>
  <c r="AP89"/>
  <c r="AT89"/>
  <c r="CR89"/>
  <c r="CR334" s="1"/>
  <c r="CR511" s="1"/>
  <c r="AY89"/>
  <c r="AY334" s="1"/>
  <c r="AR89"/>
  <c r="CN89"/>
  <c r="CN334" s="1"/>
  <c r="CN511" s="1"/>
  <c r="CJ115"/>
  <c r="CJ360" s="1"/>
  <c r="AK294"/>
  <c r="BJ158"/>
  <c r="BJ403"/>
  <c r="BD158"/>
  <c r="BD403" s="1"/>
  <c r="CO158"/>
  <c r="CO403"/>
  <c r="CI158"/>
  <c r="CI403" s="1"/>
  <c r="CI535" s="1"/>
  <c r="CN57"/>
  <c r="CN302" s="1"/>
  <c r="CN500" s="1"/>
  <c r="BW81"/>
  <c r="BW326"/>
  <c r="AG326"/>
  <c r="BJ81"/>
  <c r="BJ326"/>
  <c r="CH81"/>
  <c r="CH326"/>
  <c r="X81"/>
  <c r="AL81"/>
  <c r="BN81"/>
  <c r="BN326"/>
  <c r="CL81"/>
  <c r="CL326" s="1"/>
  <c r="BC81"/>
  <c r="BC326" s="1"/>
  <c r="CP115"/>
  <c r="CP360" s="1"/>
  <c r="CP522" s="1"/>
  <c r="AY316"/>
  <c r="AU339"/>
  <c r="CD92"/>
  <c r="CD337"/>
  <c r="BB92"/>
  <c r="BB337"/>
  <c r="AP57"/>
  <c r="AP302"/>
  <c r="BF56"/>
  <c r="BF301"/>
  <c r="AW292"/>
  <c r="BP158"/>
  <c r="BP403" s="1"/>
  <c r="BG158"/>
  <c r="BG403" s="1"/>
  <c r="CM158"/>
  <c r="CM403"/>
  <c r="AK383"/>
  <c r="AL48"/>
  <c r="CF60"/>
  <c r="CF305" s="1"/>
  <c r="AX60"/>
  <c r="BI60"/>
  <c r="BI305" s="1"/>
  <c r="BI500" s="1"/>
  <c r="BT60"/>
  <c r="BT305" s="1"/>
  <c r="AK60"/>
  <c r="BM60"/>
  <c r="BM305"/>
  <c r="BP60"/>
  <c r="BP305"/>
  <c r="BP500" s="1"/>
  <c r="BD60"/>
  <c r="BD305" s="1"/>
  <c r="BD500" s="1"/>
  <c r="CV60"/>
  <c r="CV305"/>
  <c r="BC60"/>
  <c r="BC305" s="1"/>
  <c r="BC500" s="1"/>
  <c r="CI62"/>
  <c r="CI307"/>
  <c r="BT62"/>
  <c r="BT307"/>
  <c r="CJ62"/>
  <c r="CJ307"/>
  <c r="AX62"/>
  <c r="BV62"/>
  <c r="BV307"/>
  <c r="CT62"/>
  <c r="CT307"/>
  <c r="BU62"/>
  <c r="BU307"/>
  <c r="CS62"/>
  <c r="CS307" s="1"/>
  <c r="CY62"/>
  <c r="CY307"/>
  <c r="CY501" s="1"/>
  <c r="BB62"/>
  <c r="BB307" s="1"/>
  <c r="BZ62"/>
  <c r="BZ307" s="1"/>
  <c r="CX62"/>
  <c r="CX307" s="1"/>
  <c r="BA62"/>
  <c r="BA307" s="1"/>
  <c r="BY62"/>
  <c r="BY307"/>
  <c r="CW62"/>
  <c r="CW307" s="1"/>
  <c r="X62"/>
  <c r="BH62"/>
  <c r="BH307" s="1"/>
  <c r="BD62"/>
  <c r="BD307" s="1"/>
  <c r="BD501" s="1"/>
  <c r="CR83"/>
  <c r="CR328"/>
  <c r="BV83"/>
  <c r="BV328" s="1"/>
  <c r="CT83"/>
  <c r="CT328" s="1"/>
  <c r="BB83"/>
  <c r="BB328" s="1"/>
  <c r="BZ83"/>
  <c r="BZ328" s="1"/>
  <c r="CX83"/>
  <c r="CX328" s="1"/>
  <c r="AY83"/>
  <c r="BI158"/>
  <c r="BI403"/>
  <c r="CT158"/>
  <c r="CT403"/>
  <c r="BK158"/>
  <c r="BK403" s="1"/>
  <c r="BK535" s="1"/>
  <c r="AR48"/>
  <c r="BL89"/>
  <c r="BL334" s="1"/>
  <c r="BL511" s="1"/>
  <c r="CS117"/>
  <c r="CS362"/>
  <c r="CS522" s="1"/>
  <c r="CO115"/>
  <c r="CO360" s="1"/>
  <c r="AL339"/>
  <c r="BZ92"/>
  <c r="BZ337"/>
  <c r="AX92"/>
  <c r="AH57"/>
  <c r="BZ56"/>
  <c r="BZ301"/>
  <c r="BB56"/>
  <c r="BB301" s="1"/>
  <c r="CC50"/>
  <c r="CC295"/>
  <c r="BA50"/>
  <c r="BA295"/>
  <c r="BM48"/>
  <c r="BM293"/>
  <c r="BY45"/>
  <c r="BY290"/>
  <c r="AW45"/>
  <c r="AW289"/>
  <c r="AG403"/>
  <c r="BU158"/>
  <c r="BU403" s="1"/>
  <c r="BO158"/>
  <c r="BO403"/>
  <c r="CQ158"/>
  <c r="CQ403" s="1"/>
  <c r="CQ535" s="1"/>
  <c r="BH48"/>
  <c r="BH293" s="1"/>
  <c r="BO61"/>
  <c r="BO306" s="1"/>
  <c r="BO501" s="1"/>
  <c r="BK61"/>
  <c r="BK306" s="1"/>
  <c r="BK501" s="1"/>
  <c r="BS61"/>
  <c r="BS306" s="1"/>
  <c r="BS501" s="1"/>
  <c r="AG306"/>
  <c r="AX61"/>
  <c r="BV61"/>
  <c r="BV306"/>
  <c r="CT61"/>
  <c r="CT306"/>
  <c r="CT501" s="1"/>
  <c r="BB61"/>
  <c r="BB306"/>
  <c r="BZ61"/>
  <c r="BZ306"/>
  <c r="CX61"/>
  <c r="CX306"/>
  <c r="AS61"/>
  <c r="BG61"/>
  <c r="BG306" s="1"/>
  <c r="BG501" s="1"/>
  <c r="CF61"/>
  <c r="CF306" s="1"/>
  <c r="AZ61"/>
  <c r="CB61"/>
  <c r="CB306"/>
  <c r="CB501" s="1"/>
  <c r="AJ61"/>
  <c r="AP82"/>
  <c r="BR82"/>
  <c r="BR327"/>
  <c r="CP82"/>
  <c r="CP327"/>
  <c r="CI82"/>
  <c r="CI327"/>
  <c r="BV82"/>
  <c r="BV327" s="1"/>
  <c r="CT82"/>
  <c r="CT327" s="1"/>
  <c r="BT82"/>
  <c r="BT327" s="1"/>
  <c r="BS82"/>
  <c r="BS327" s="1"/>
  <c r="BD82"/>
  <c r="BD327"/>
  <c r="BC82"/>
  <c r="BC327" s="1"/>
  <c r="N87"/>
  <c r="O87" s="1"/>
  <c r="P87" s="1"/>
  <c r="Q87" s="1"/>
  <c r="R87" s="1"/>
  <c r="S87" s="1"/>
  <c r="T87" s="1"/>
  <c r="U87" s="1"/>
  <c r="V87" s="1"/>
  <c r="BN158"/>
  <c r="BN403"/>
  <c r="BN535" s="1"/>
  <c r="AM158"/>
  <c r="AP383"/>
  <c r="W301"/>
  <c r="W500" s="1"/>
  <c r="AX45"/>
  <c r="AR45"/>
  <c r="AR290" s="1"/>
  <c r="BT45"/>
  <c r="BT290" s="1"/>
  <c r="BM45"/>
  <c r="BM290"/>
  <c r="CK45"/>
  <c r="CK290"/>
  <c r="BN45"/>
  <c r="BN290"/>
  <c r="BK45"/>
  <c r="BK290"/>
  <c r="BQ45"/>
  <c r="BQ290"/>
  <c r="CO45"/>
  <c r="CO290"/>
  <c r="CX45"/>
  <c r="CX290"/>
  <c r="BH45"/>
  <c r="BH290" s="1"/>
  <c r="BH498" s="1"/>
  <c r="X45"/>
  <c r="CJ45"/>
  <c r="CJ290" s="1"/>
  <c r="CJ498" s="1"/>
  <c r="CJ504" s="1"/>
  <c r="AZ45"/>
  <c r="BI50"/>
  <c r="BI295" s="1"/>
  <c r="CG50"/>
  <c r="CG295" s="1"/>
  <c r="CG498" s="1"/>
  <c r="AG295"/>
  <c r="BM50"/>
  <c r="BM295"/>
  <c r="CK50"/>
  <c r="CK295"/>
  <c r="AY455"/>
  <c r="BE115"/>
  <c r="BE360" s="1"/>
  <c r="CX92"/>
  <c r="CX337" s="1"/>
  <c r="BV92"/>
  <c r="BV337" s="1"/>
  <c r="AP81"/>
  <c r="AT62"/>
  <c r="BV60"/>
  <c r="BV305"/>
  <c r="AT60"/>
  <c r="BN57"/>
  <c r="BN302"/>
  <c r="AX56"/>
  <c r="BY50"/>
  <c r="BY295" s="1"/>
  <c r="CK48"/>
  <c r="CK293" s="1"/>
  <c r="BI48"/>
  <c r="BI293" s="1"/>
  <c r="CW45"/>
  <c r="CW290" s="1"/>
  <c r="BU45"/>
  <c r="BU290" s="1"/>
  <c r="AO45"/>
  <c r="AJ158"/>
  <c r="BZ158"/>
  <c r="BZ403" s="1"/>
  <c r="BZ535" s="1"/>
  <c r="X158"/>
  <c r="Y158" s="1"/>
  <c r="Z158" s="1"/>
  <c r="AA158" s="1"/>
  <c r="AQ158"/>
  <c r="AQ403"/>
  <c r="BS158"/>
  <c r="BS403"/>
  <c r="BS535" s="1"/>
  <c r="CU158"/>
  <c r="CU403" s="1"/>
  <c r="AN386"/>
  <c r="N46"/>
  <c r="X115"/>
  <c r="AR395"/>
  <c r="AS362"/>
  <c r="AM351"/>
  <c r="AM45"/>
  <c r="BJ48"/>
  <c r="BJ293" s="1"/>
  <c r="BJ498" s="1"/>
  <c r="N58"/>
  <c r="CU60"/>
  <c r="CU305" s="1"/>
  <c r="AR61"/>
  <c r="X85"/>
  <c r="Y85" s="1"/>
  <c r="Y330" s="1"/>
  <c r="W330"/>
  <c r="N85"/>
  <c r="CH124"/>
  <c r="CH369" s="1"/>
  <c r="CH523" s="1"/>
  <c r="BL124"/>
  <c r="BL369"/>
  <c r="BL523" s="1"/>
  <c r="AM124"/>
  <c r="CE124"/>
  <c r="CE369"/>
  <c r="CE523" s="1"/>
  <c r="BF124"/>
  <c r="BF369" s="1"/>
  <c r="BF523" s="1"/>
  <c r="AH124"/>
  <c r="CX124"/>
  <c r="CX369" s="1"/>
  <c r="CX523" s="1"/>
  <c r="CB124"/>
  <c r="CB369"/>
  <c r="BB124"/>
  <c r="BB369"/>
  <c r="CV124"/>
  <c r="CV369"/>
  <c r="CV523" s="1"/>
  <c r="CW124"/>
  <c r="CW369" s="1"/>
  <c r="CW523" s="1"/>
  <c r="CM124"/>
  <c r="CM369"/>
  <c r="CM523" s="1"/>
  <c r="AV124"/>
  <c r="X124"/>
  <c r="AU124"/>
  <c r="AT124"/>
  <c r="BW124"/>
  <c r="BW369" s="1"/>
  <c r="AQ124"/>
  <c r="AQ369" s="1"/>
  <c r="AQ523" s="1"/>
  <c r="BR124"/>
  <c r="BR369" s="1"/>
  <c r="BR523" s="1"/>
  <c r="AP124"/>
  <c r="CU124"/>
  <c r="CU369" s="1"/>
  <c r="AJ124"/>
  <c r="V158"/>
  <c r="U158"/>
  <c r="T158" s="1"/>
  <c r="S158" s="1"/>
  <c r="AJ160"/>
  <c r="CP160"/>
  <c r="CP405" s="1"/>
  <c r="BZ160"/>
  <c r="BZ405" s="1"/>
  <c r="BP160"/>
  <c r="BP405" s="1"/>
  <c r="AZ160"/>
  <c r="AL195"/>
  <c r="CD195"/>
  <c r="CX195"/>
  <c r="CB195"/>
  <c r="CB547"/>
  <c r="BD195"/>
  <c r="CV195"/>
  <c r="CU195"/>
  <c r="CU547"/>
  <c r="BV195"/>
  <c r="BC195"/>
  <c r="CN195"/>
  <c r="BT195"/>
  <c r="AU195"/>
  <c r="AR195"/>
  <c r="CM195"/>
  <c r="AP198"/>
  <c r="AX198"/>
  <c r="CR198"/>
  <c r="CR548"/>
  <c r="CM198"/>
  <c r="CM548"/>
  <c r="BW198"/>
  <c r="BW548"/>
  <c r="BN198"/>
  <c r="CJ268"/>
  <c r="CJ477"/>
  <c r="BH268"/>
  <c r="BH477" s="1"/>
  <c r="BH572" s="1"/>
  <c r="CH268"/>
  <c r="CH477"/>
  <c r="BF268"/>
  <c r="BF477"/>
  <c r="AQ268"/>
  <c r="AQ477" s="1"/>
  <c r="CB268"/>
  <c r="CB477" s="1"/>
  <c r="CB572" s="1"/>
  <c r="BX268"/>
  <c r="BX477"/>
  <c r="BS268"/>
  <c r="BS477" s="1"/>
  <c r="BO268"/>
  <c r="BO477" s="1"/>
  <c r="BO572" s="1"/>
  <c r="CT268"/>
  <c r="CT477"/>
  <c r="AX268"/>
  <c r="CP268"/>
  <c r="CP477"/>
  <c r="AV268"/>
  <c r="BG104"/>
  <c r="BG349"/>
  <c r="BG514" s="1"/>
  <c r="CF104"/>
  <c r="CF349" s="1"/>
  <c r="CF514" s="1"/>
  <c r="BC104"/>
  <c r="BC349"/>
  <c r="BC514" s="1"/>
  <c r="CA104"/>
  <c r="CA349" s="1"/>
  <c r="CA514" s="1"/>
  <c r="AY104"/>
  <c r="CY126"/>
  <c r="CY371" s="1"/>
  <c r="CY524" s="1"/>
  <c r="AN195"/>
  <c r="N205"/>
  <c r="I205"/>
  <c r="J205" s="1"/>
  <c r="CM231"/>
  <c r="CM440"/>
  <c r="CM560" s="1"/>
  <c r="AX231"/>
  <c r="CB231"/>
  <c r="CB440"/>
  <c r="CB560" s="1"/>
  <c r="AT231"/>
  <c r="CX231"/>
  <c r="CX440"/>
  <c r="CX560" s="1"/>
  <c r="BD231"/>
  <c r="BD440" s="1"/>
  <c r="BD560" s="1"/>
  <c r="CP231"/>
  <c r="CP440"/>
  <c r="CP560" s="1"/>
  <c r="AU231"/>
  <c r="BP231"/>
  <c r="BP440"/>
  <c r="BP560" s="1"/>
  <c r="AG440"/>
  <c r="AG560" s="1"/>
  <c r="CH231"/>
  <c r="CH440"/>
  <c r="CH560" s="1"/>
  <c r="BJ231"/>
  <c r="BJ440" s="1"/>
  <c r="BJ560" s="1"/>
  <c r="BG231"/>
  <c r="BG440"/>
  <c r="BG560" s="1"/>
  <c r="AM231"/>
  <c r="AR268"/>
  <c r="CQ66"/>
  <c r="CQ311"/>
  <c r="BX66"/>
  <c r="BX311" s="1"/>
  <c r="BH66"/>
  <c r="BH311"/>
  <c r="CN66"/>
  <c r="CN311"/>
  <c r="BW66"/>
  <c r="BW311" s="1"/>
  <c r="BG66"/>
  <c r="BG311" s="1"/>
  <c r="BO66"/>
  <c r="BO311" s="1"/>
  <c r="CM66"/>
  <c r="CM311" s="1"/>
  <c r="CM501" s="1"/>
  <c r="BP68"/>
  <c r="BP313"/>
  <c r="BO68"/>
  <c r="BO313" s="1"/>
  <c r="CF68"/>
  <c r="CF313" s="1"/>
  <c r="AI104"/>
  <c r="AM126"/>
  <c r="CM132"/>
  <c r="CM377" s="1"/>
  <c r="CM525" s="1"/>
  <c r="CE132"/>
  <c r="CE377"/>
  <c r="CE525" s="1"/>
  <c r="BS132"/>
  <c r="BS377" s="1"/>
  <c r="BS525" s="1"/>
  <c r="X132"/>
  <c r="BK132"/>
  <c r="BK377" s="1"/>
  <c r="BK525" s="1"/>
  <c r="CC153"/>
  <c r="CC398"/>
  <c r="BH153"/>
  <c r="BH398" s="1"/>
  <c r="CD153"/>
  <c r="CD398" s="1"/>
  <c r="CD534" s="1"/>
  <c r="AX153"/>
  <c r="CY177"/>
  <c r="CY422" s="1"/>
  <c r="CY539" s="1"/>
  <c r="CN177"/>
  <c r="CN422"/>
  <c r="CN539" s="1"/>
  <c r="BK195"/>
  <c r="CE203"/>
  <c r="BC203"/>
  <c r="AY203"/>
  <c r="AL203"/>
  <c r="BN203"/>
  <c r="N207"/>
  <c r="X207"/>
  <c r="CV209"/>
  <c r="CV550"/>
  <c r="BF209"/>
  <c r="BF550"/>
  <c r="CX209"/>
  <c r="CX550"/>
  <c r="AL231"/>
  <c r="BK263"/>
  <c r="BK472" s="1"/>
  <c r="AZ263"/>
  <c r="AJ263"/>
  <c r="CX263"/>
  <c r="CX472" s="1"/>
  <c r="CX571" s="1"/>
  <c r="CL263"/>
  <c r="CL472"/>
  <c r="CU263"/>
  <c r="CU472" s="1"/>
  <c r="CP263"/>
  <c r="CP472" s="1"/>
  <c r="CP571" s="1"/>
  <c r="CD263"/>
  <c r="CD472" s="1"/>
  <c r="CD571" s="1"/>
  <c r="BS263"/>
  <c r="BS472"/>
  <c r="BS571" s="1"/>
  <c r="AY263"/>
  <c r="AY472" s="1"/>
  <c r="AM263"/>
  <c r="I67"/>
  <c r="AJ101"/>
  <c r="AY101"/>
  <c r="BT101"/>
  <c r="BT346" s="1"/>
  <c r="AR104"/>
  <c r="N126"/>
  <c r="AJ131"/>
  <c r="AX131"/>
  <c r="CH131"/>
  <c r="CH376" s="1"/>
  <c r="CH525" s="1"/>
  <c r="CF131"/>
  <c r="CF376"/>
  <c r="AR132"/>
  <c r="AR377"/>
  <c r="BN134"/>
  <c r="BN379"/>
  <c r="CJ134"/>
  <c r="CJ379" s="1"/>
  <c r="BZ134"/>
  <c r="BZ379" s="1"/>
  <c r="BZ525"/>
  <c r="BJ134"/>
  <c r="BJ379"/>
  <c r="AL153"/>
  <c r="AT187"/>
  <c r="CN187"/>
  <c r="BP187"/>
  <c r="CP187"/>
  <c r="CM187"/>
  <c r="CM546"/>
  <c r="BH187"/>
  <c r="BH546"/>
  <c r="BH552" s="1"/>
  <c r="CL187"/>
  <c r="BG187"/>
  <c r="CE187"/>
  <c r="CE546"/>
  <c r="BF187"/>
  <c r="BF546"/>
  <c r="CY187"/>
  <c r="BL195"/>
  <c r="CJ228"/>
  <c r="CJ437" s="1"/>
  <c r="CJ559" s="1"/>
  <c r="BT228"/>
  <c r="BT437"/>
  <c r="BT559" s="1"/>
  <c r="AY228"/>
  <c r="BN228"/>
  <c r="BN437"/>
  <c r="BN559" s="1"/>
  <c r="AN231"/>
  <c r="AN440" s="1"/>
  <c r="AL263"/>
  <c r="AR66"/>
  <c r="BT66"/>
  <c r="BT311" s="1"/>
  <c r="CR68"/>
  <c r="CR313" s="1"/>
  <c r="AJ91"/>
  <c r="AR101"/>
  <c r="CR101"/>
  <c r="CR346" s="1"/>
  <c r="AM121"/>
  <c r="AT126"/>
  <c r="AV134"/>
  <c r="CL150"/>
  <c r="CL395" s="1"/>
  <c r="CL534" s="1"/>
  <c r="CC157"/>
  <c r="CC402" s="1"/>
  <c r="CC535" s="1"/>
  <c r="BI157"/>
  <c r="BI402"/>
  <c r="BI535" s="1"/>
  <c r="CW167"/>
  <c r="CW412" s="1"/>
  <c r="CW537" s="1"/>
  <c r="BN167"/>
  <c r="BN412"/>
  <c r="BN537" s="1"/>
  <c r="BN195"/>
  <c r="CN212"/>
  <c r="CN551"/>
  <c r="BH212"/>
  <c r="BH551"/>
  <c r="BL212"/>
  <c r="BL551"/>
  <c r="AY212"/>
  <c r="AY551"/>
  <c r="CX212"/>
  <c r="CX551"/>
  <c r="AQ212"/>
  <c r="AQ551"/>
  <c r="CL212"/>
  <c r="CL551"/>
  <c r="AJ212"/>
  <c r="CT212"/>
  <c r="CT551"/>
  <c r="CU245"/>
  <c r="CU454" s="1"/>
  <c r="CU562"/>
  <c r="CP245"/>
  <c r="CP454"/>
  <c r="CP562" s="1"/>
  <c r="CX245"/>
  <c r="CX454" s="1"/>
  <c r="CX562" s="1"/>
  <c r="CH245"/>
  <c r="CH454"/>
  <c r="CH562" s="1"/>
  <c r="BV245"/>
  <c r="BV454" s="1"/>
  <c r="BV562" s="1"/>
  <c r="AT245"/>
  <c r="AX453"/>
  <c r="AZ339"/>
  <c r="AL44"/>
  <c r="AL289" s="1"/>
  <c r="AH44"/>
  <c r="AH46"/>
  <c r="CJ47"/>
  <c r="CJ292"/>
  <c r="BK47"/>
  <c r="BK292"/>
  <c r="CB47"/>
  <c r="CB292"/>
  <c r="CB498" s="1"/>
  <c r="AY47"/>
  <c r="BV47"/>
  <c r="BV292"/>
  <c r="CV47"/>
  <c r="CV292" s="1"/>
  <c r="CV498" s="1"/>
  <c r="CV504" s="1"/>
  <c r="BY54"/>
  <c r="BY299"/>
  <c r="BY499" s="1"/>
  <c r="AR54"/>
  <c r="AR299" s="1"/>
  <c r="BK54"/>
  <c r="BK299"/>
  <c r="AV54"/>
  <c r="N57"/>
  <c r="N302" s="1"/>
  <c r="AV66"/>
  <c r="AQ68"/>
  <c r="AQ313" s="1"/>
  <c r="CU86"/>
  <c r="CU331" s="1"/>
  <c r="CE86"/>
  <c r="CE331" s="1"/>
  <c r="CB86"/>
  <c r="CB331"/>
  <c r="AZ90"/>
  <c r="AR91"/>
  <c r="AR336" s="1"/>
  <c r="AV101"/>
  <c r="BW101"/>
  <c r="BW346"/>
  <c r="CU101"/>
  <c r="CU346"/>
  <c r="AV121"/>
  <c r="BJ131"/>
  <c r="BJ376" s="1"/>
  <c r="BJ525" s="1"/>
  <c r="AY134"/>
  <c r="CX153"/>
  <c r="CX398" s="1"/>
  <c r="AN157"/>
  <c r="AX163"/>
  <c r="CF163"/>
  <c r="CF408" s="1"/>
  <c r="CF536" s="1"/>
  <c r="BI163"/>
  <c r="BI408" s="1"/>
  <c r="BI536" s="1"/>
  <c r="AZ163"/>
  <c r="CD163"/>
  <c r="CD408" s="1"/>
  <c r="AV163"/>
  <c r="BU163"/>
  <c r="BU408"/>
  <c r="CT163"/>
  <c r="CT408"/>
  <c r="BT163"/>
  <c r="BT408"/>
  <c r="AO163"/>
  <c r="CP163"/>
  <c r="CP408" s="1"/>
  <c r="AN163"/>
  <c r="AN167"/>
  <c r="AQ187"/>
  <c r="CF190"/>
  <c r="BS190"/>
  <c r="BD190"/>
  <c r="BD546"/>
  <c r="AQ190"/>
  <c r="AN245"/>
  <c r="AI46"/>
  <c r="AJ65"/>
  <c r="AZ66"/>
  <c r="CR66"/>
  <c r="CR311" s="1"/>
  <c r="CR501" s="1"/>
  <c r="AZ68"/>
  <c r="AZ101"/>
  <c r="CV101"/>
  <c r="CV346"/>
  <c r="CT125"/>
  <c r="CT370"/>
  <c r="CT523" s="1"/>
  <c r="CR125"/>
  <c r="CR370" s="1"/>
  <c r="CR523" s="1"/>
  <c r="CJ125"/>
  <c r="CJ370"/>
  <c r="CJ523" s="1"/>
  <c r="BW125"/>
  <c r="BW370" s="1"/>
  <c r="BJ126"/>
  <c r="BJ371"/>
  <c r="CP129"/>
  <c r="CP374"/>
  <c r="CY129"/>
  <c r="CY374" s="1"/>
  <c r="AH163"/>
  <c r="AV187"/>
  <c r="AL190"/>
  <c r="BO195"/>
  <c r="BL245"/>
  <c r="BL454" s="1"/>
  <c r="BL562" s="1"/>
  <c r="AN44"/>
  <c r="AR47"/>
  <c r="BZ47"/>
  <c r="BZ292"/>
  <c r="N83"/>
  <c r="AN86"/>
  <c r="CV87"/>
  <c r="CV332"/>
  <c r="CW87"/>
  <c r="CW332" s="1"/>
  <c r="CB88"/>
  <c r="CB333"/>
  <c r="BX101"/>
  <c r="BX346"/>
  <c r="BL104"/>
  <c r="BL349"/>
  <c r="BL514" s="1"/>
  <c r="CQ105"/>
  <c r="CQ350" s="1"/>
  <c r="CQ514" s="1"/>
  <c r="CN105"/>
  <c r="CN350"/>
  <c r="CN514" s="1"/>
  <c r="BS105"/>
  <c r="BS350" s="1"/>
  <c r="BS514"/>
  <c r="AT118"/>
  <c r="BN121"/>
  <c r="BN366" s="1"/>
  <c r="BN522" s="1"/>
  <c r="BN528" s="1"/>
  <c r="BR126"/>
  <c r="BR371"/>
  <c r="BR524" s="1"/>
  <c r="AR129"/>
  <c r="CA129"/>
  <c r="CA374"/>
  <c r="BV131"/>
  <c r="BV376" s="1"/>
  <c r="BV525" s="1"/>
  <c r="BJ163"/>
  <c r="BJ408"/>
  <c r="BF167"/>
  <c r="BF412"/>
  <c r="BF537" s="1"/>
  <c r="CI192"/>
  <c r="CI547"/>
  <c r="AZ192"/>
  <c r="CA192"/>
  <c r="CA547"/>
  <c r="AY192"/>
  <c r="BX192"/>
  <c r="BX547"/>
  <c r="AT192"/>
  <c r="AR192"/>
  <c r="BV192"/>
  <c r="AN192"/>
  <c r="AL192"/>
  <c r="CV192"/>
  <c r="CV547"/>
  <c r="BO192"/>
  <c r="AI192"/>
  <c r="CE195"/>
  <c r="BX212"/>
  <c r="BX551"/>
  <c r="CQ226"/>
  <c r="CQ435" s="1"/>
  <c r="BZ226"/>
  <c r="BZ435" s="1"/>
  <c r="AY229"/>
  <c r="BK229"/>
  <c r="BK438" s="1"/>
  <c r="BK559" s="1"/>
  <c r="CY229"/>
  <c r="CY438"/>
  <c r="CD229"/>
  <c r="CD438"/>
  <c r="BJ229"/>
  <c r="BJ438" s="1"/>
  <c r="BJ559" s="1"/>
  <c r="AZ229"/>
  <c r="BT237"/>
  <c r="BT446" s="1"/>
  <c r="CB237"/>
  <c r="CB446" s="1"/>
  <c r="CB561" s="1"/>
  <c r="AR411"/>
  <c r="AH402"/>
  <c r="CH104"/>
  <c r="CH349" s="1"/>
  <c r="CH514" s="1"/>
  <c r="AL104"/>
  <c r="CP101"/>
  <c r="CP346" s="1"/>
  <c r="BR101"/>
  <c r="BR346" s="1"/>
  <c r="CP91"/>
  <c r="CP336" s="1"/>
  <c r="CP90"/>
  <c r="CP335"/>
  <c r="AL88"/>
  <c r="AH332"/>
  <c r="AT72"/>
  <c r="CT66"/>
  <c r="CT311" s="1"/>
  <c r="BV66"/>
  <c r="BV311" s="1"/>
  <c r="CH64"/>
  <c r="CH309" s="1"/>
  <c r="BJ64"/>
  <c r="BJ309"/>
  <c r="AH64"/>
  <c r="AH309"/>
  <c r="BM47"/>
  <c r="BM292"/>
  <c r="AW46"/>
  <c r="AO150"/>
  <c r="BU150"/>
  <c r="BU395"/>
  <c r="X150"/>
  <c r="BN150"/>
  <c r="BN395" s="1"/>
  <c r="CT150"/>
  <c r="CT395" s="1"/>
  <c r="BK150"/>
  <c r="BK395" s="1"/>
  <c r="BK534" s="1"/>
  <c r="CI150"/>
  <c r="CI395" s="1"/>
  <c r="CI534" s="1"/>
  <c r="BL54"/>
  <c r="BL299" s="1"/>
  <c r="X46"/>
  <c r="AX398"/>
  <c r="AT44"/>
  <c r="AT289" s="1"/>
  <c r="BP46"/>
  <c r="BP291" s="1"/>
  <c r="BP498" s="1"/>
  <c r="BP504" s="1"/>
  <c r="AU47"/>
  <c r="BZ49"/>
  <c r="BZ294"/>
  <c r="CT52"/>
  <c r="CT297"/>
  <c r="CA64"/>
  <c r="CA309"/>
  <c r="BW65"/>
  <c r="BW310"/>
  <c r="CA66"/>
  <c r="CA311" s="1"/>
  <c r="CU66"/>
  <c r="CU311" s="1"/>
  <c r="CU501" s="1"/>
  <c r="BH84"/>
  <c r="BH329" s="1"/>
  <c r="AI87"/>
  <c r="L89"/>
  <c r="K89" s="1"/>
  <c r="J89" s="1"/>
  <c r="I89" s="1"/>
  <c r="H89"/>
  <c r="CN94"/>
  <c r="CN339"/>
  <c r="BX94"/>
  <c r="BX339"/>
  <c r="BX512" s="1"/>
  <c r="BK94"/>
  <c r="BK339" s="1"/>
  <c r="AV94"/>
  <c r="CW94"/>
  <c r="CW339"/>
  <c r="CJ94"/>
  <c r="CJ339" s="1"/>
  <c r="CJ512" s="1"/>
  <c r="BW94"/>
  <c r="BW339"/>
  <c r="BW512" s="1"/>
  <c r="BH94"/>
  <c r="BH339" s="1"/>
  <c r="BH512"/>
  <c r="AQ94"/>
  <c r="AQ339"/>
  <c r="CV94"/>
  <c r="CV339"/>
  <c r="CI94"/>
  <c r="CI339"/>
  <c r="CI512" s="1"/>
  <c r="BT94"/>
  <c r="BT339" s="1"/>
  <c r="BT512" s="1"/>
  <c r="BG94"/>
  <c r="BG339"/>
  <c r="BG512" s="1"/>
  <c r="AM94"/>
  <c r="CR94"/>
  <c r="CR339" s="1"/>
  <c r="CR512" s="1"/>
  <c r="BG101"/>
  <c r="BG346"/>
  <c r="CE101"/>
  <c r="CE346" s="1"/>
  <c r="CT107"/>
  <c r="CT352" s="1"/>
  <c r="CT515" s="1"/>
  <c r="CV114"/>
  <c r="CV359"/>
  <c r="CV522" s="1"/>
  <c r="CM114"/>
  <c r="CM359" s="1"/>
  <c r="CM522" s="1"/>
  <c r="CD114"/>
  <c r="CD359" s="1"/>
  <c r="CD522" s="1"/>
  <c r="BV114"/>
  <c r="BV359"/>
  <c r="BL114"/>
  <c r="BL359"/>
  <c r="BC114"/>
  <c r="BC359"/>
  <c r="BC522" s="1"/>
  <c r="BC528" s="1"/>
  <c r="AN114"/>
  <c r="CU114"/>
  <c r="CU359"/>
  <c r="CU522" s="1"/>
  <c r="CL114"/>
  <c r="CL359"/>
  <c r="CB114"/>
  <c r="CB359"/>
  <c r="CB522" s="1"/>
  <c r="BS114"/>
  <c r="BS359" s="1"/>
  <c r="BS522" s="1"/>
  <c r="BK114"/>
  <c r="BK359"/>
  <c r="BK522" s="1"/>
  <c r="BK528" s="1"/>
  <c r="BB114"/>
  <c r="BB359"/>
  <c r="BB522" s="1"/>
  <c r="BB528" s="1"/>
  <c r="CT114"/>
  <c r="CT359" s="1"/>
  <c r="CJ114"/>
  <c r="CJ359" s="1"/>
  <c r="CJ522" s="1"/>
  <c r="CA114"/>
  <c r="CA359"/>
  <c r="BR114"/>
  <c r="BR359"/>
  <c r="BR522" s="1"/>
  <c r="BR528" s="1"/>
  <c r="BJ114"/>
  <c r="BJ359" s="1"/>
  <c r="BJ522" s="1"/>
  <c r="AZ114"/>
  <c r="AZ359"/>
  <c r="AI114"/>
  <c r="AI359"/>
  <c r="BZ114"/>
  <c r="BZ359"/>
  <c r="BZ522" s="1"/>
  <c r="N115"/>
  <c r="O115" s="1"/>
  <c r="P115" s="1"/>
  <c r="Q115" s="1"/>
  <c r="R115" s="1"/>
  <c r="S115" s="1"/>
  <c r="T115" s="1"/>
  <c r="U115" s="1"/>
  <c r="AP119"/>
  <c r="AL119"/>
  <c r="AL364" s="1"/>
  <c r="BZ119"/>
  <c r="BZ364"/>
  <c r="AJ125"/>
  <c r="CE126"/>
  <c r="CE371" s="1"/>
  <c r="CE524" s="1"/>
  <c r="AT129"/>
  <c r="CB129"/>
  <c r="CB374" s="1"/>
  <c r="BS130"/>
  <c r="BS375" s="1"/>
  <c r="BS524" s="1"/>
  <c r="CN130"/>
  <c r="CN375"/>
  <c r="CU130"/>
  <c r="CU375" s="1"/>
  <c r="CU524" s="1"/>
  <c r="BJ130"/>
  <c r="BJ375"/>
  <c r="CM130"/>
  <c r="CM375"/>
  <c r="BH130"/>
  <c r="BH375"/>
  <c r="CL130"/>
  <c r="CL375" s="1"/>
  <c r="CV130"/>
  <c r="CV375" s="1"/>
  <c r="CV524" s="1"/>
  <c r="BX139"/>
  <c r="BX384"/>
  <c r="AS139"/>
  <c r="CX170"/>
  <c r="CX415" s="1"/>
  <c r="CX537" s="1"/>
  <c r="BR187"/>
  <c r="CW188"/>
  <c r="CF188"/>
  <c r="BW188"/>
  <c r="BW546"/>
  <c r="CT190"/>
  <c r="CT546"/>
  <c r="AH192"/>
  <c r="CB210"/>
  <c r="CB550"/>
  <c r="AL210"/>
  <c r="AV47"/>
  <c r="X68"/>
  <c r="BL86"/>
  <c r="BL331" s="1"/>
  <c r="AU87"/>
  <c r="AU332"/>
  <c r="CU88"/>
  <c r="CU333"/>
  <c r="CF101"/>
  <c r="CF346" s="1"/>
  <c r="BO104"/>
  <c r="BO349" s="1"/>
  <c r="BO514" s="1"/>
  <c r="BD105"/>
  <c r="BD350"/>
  <c r="CX107"/>
  <c r="CX352" s="1"/>
  <c r="CX515"/>
  <c r="BN107"/>
  <c r="BN352"/>
  <c r="BN515" s="1"/>
  <c r="BK118"/>
  <c r="BK363" s="1"/>
  <c r="CE121"/>
  <c r="CE366" s="1"/>
  <c r="CE522"/>
  <c r="CE528" s="1"/>
  <c r="AZ122"/>
  <c r="AZ367"/>
  <c r="CU122"/>
  <c r="CU367"/>
  <c r="CU523" s="1"/>
  <c r="CQ123"/>
  <c r="CQ368" s="1"/>
  <c r="CQ523" s="1"/>
  <c r="CQ528" s="1"/>
  <c r="CB123"/>
  <c r="CB368"/>
  <c r="CB523" s="1"/>
  <c r="AT125"/>
  <c r="AU129"/>
  <c r="AU374"/>
  <c r="CL129"/>
  <c r="CL374"/>
  <c r="L137"/>
  <c r="BL163"/>
  <c r="BL408" s="1"/>
  <c r="BL536"/>
  <c r="CA187"/>
  <c r="CA546"/>
  <c r="CA552" s="1"/>
  <c r="BC192"/>
  <c r="CF195"/>
  <c r="CX104"/>
  <c r="CX349"/>
  <c r="CX514" s="1"/>
  <c r="AH104"/>
  <c r="CL101"/>
  <c r="CL346"/>
  <c r="BN101"/>
  <c r="BN346" s="1"/>
  <c r="BN513" s="1"/>
  <c r="AL101"/>
  <c r="CL91"/>
  <c r="CL336" s="1"/>
  <c r="CL90"/>
  <c r="CL335" s="1"/>
  <c r="BR90"/>
  <c r="BR335" s="1"/>
  <c r="AT90"/>
  <c r="AH88"/>
  <c r="AH333"/>
  <c r="CP72"/>
  <c r="CP317"/>
  <c r="CP503" s="1"/>
  <c r="BZ72"/>
  <c r="BZ317" s="1"/>
  <c r="BZ503" s="1"/>
  <c r="BJ72"/>
  <c r="BJ317"/>
  <c r="BJ503" s="1"/>
  <c r="AL72"/>
  <c r="AL68"/>
  <c r="AL313"/>
  <c r="CP66"/>
  <c r="CP311"/>
  <c r="BR66"/>
  <c r="BR311"/>
  <c r="AH65"/>
  <c r="AH310"/>
  <c r="CD64"/>
  <c r="CD309"/>
  <c r="CD501" s="1"/>
  <c r="AW52"/>
  <c r="BI47"/>
  <c r="BI292" s="1"/>
  <c r="AO47"/>
  <c r="AS46"/>
  <c r="AS291"/>
  <c r="AT150"/>
  <c r="BZ150"/>
  <c r="BZ395" s="1"/>
  <c r="BZ534" s="1"/>
  <c r="AH150"/>
  <c r="BT150"/>
  <c r="BT395"/>
  <c r="AI150"/>
  <c r="BO150"/>
  <c r="BO395" s="1"/>
  <c r="BO534" s="1"/>
  <c r="BX54"/>
  <c r="BX299" s="1"/>
  <c r="AY305"/>
  <c r="AX44"/>
  <c r="AZ49"/>
  <c r="N66"/>
  <c r="BK66"/>
  <c r="BK311" s="1"/>
  <c r="CI66"/>
  <c r="CI311" s="1"/>
  <c r="CI501" s="1"/>
  <c r="CV66"/>
  <c r="CV311" s="1"/>
  <c r="CV501" s="1"/>
  <c r="CB68"/>
  <c r="CB313"/>
  <c r="AN79"/>
  <c r="CQ84"/>
  <c r="CQ329"/>
  <c r="AI94"/>
  <c r="AI339" s="1"/>
  <c r="CU94"/>
  <c r="CU339" s="1"/>
  <c r="CU512" s="1"/>
  <c r="BH101"/>
  <c r="BH346"/>
  <c r="CI101"/>
  <c r="CI346"/>
  <c r="AM107"/>
  <c r="AJ114"/>
  <c r="BD114"/>
  <c r="BD359"/>
  <c r="BD522" s="1"/>
  <c r="CN114"/>
  <c r="CN359" s="1"/>
  <c r="CN522" s="1"/>
  <c r="CN528" s="1"/>
  <c r="AJ119"/>
  <c r="CL119"/>
  <c r="CL364" s="1"/>
  <c r="AH122"/>
  <c r="AH367" s="1"/>
  <c r="AR123"/>
  <c r="AX129"/>
  <c r="CM129"/>
  <c r="CM374" s="1"/>
  <c r="AV130"/>
  <c r="AV375" s="1"/>
  <c r="CV160"/>
  <c r="CV405" s="1"/>
  <c r="CB187"/>
  <c r="CB546"/>
  <c r="CB552" s="1"/>
  <c r="BJ192"/>
  <c r="BJ547"/>
  <c r="X195"/>
  <c r="Y195" s="1"/>
  <c r="Z195" s="1"/>
  <c r="CF260"/>
  <c r="CF469"/>
  <c r="BP260"/>
  <c r="BP469" s="1"/>
  <c r="BP570" s="1"/>
  <c r="AT260"/>
  <c r="AT469"/>
  <c r="CY260"/>
  <c r="CY469"/>
  <c r="BG260"/>
  <c r="BG469"/>
  <c r="AR260"/>
  <c r="AO8"/>
  <c r="AO290" s="1"/>
  <c r="AS8"/>
  <c r="AK8"/>
  <c r="AB12"/>
  <c r="AB329" s="1"/>
  <c r="AL12"/>
  <c r="AL294" s="1"/>
  <c r="AZ12"/>
  <c r="AZ294" s="1"/>
  <c r="Z12"/>
  <c r="AC12"/>
  <c r="W403"/>
  <c r="AD16"/>
  <c r="Z16"/>
  <c r="Y16"/>
  <c r="W368"/>
  <c r="AV19"/>
  <c r="AV440" s="1"/>
  <c r="AX19"/>
  <c r="AU19"/>
  <c r="AU301" s="1"/>
  <c r="I238"/>
  <c r="CA276"/>
  <c r="CA485"/>
  <c r="AZ276"/>
  <c r="CP276"/>
  <c r="CP485" s="1"/>
  <c r="CP189"/>
  <c r="CP546"/>
  <c r="N212"/>
  <c r="O212" s="1"/>
  <c r="P212" s="1"/>
  <c r="Q212" s="1"/>
  <c r="R212" s="1"/>
  <c r="S212" s="1"/>
  <c r="T212" s="1"/>
  <c r="U212" s="1"/>
  <c r="V212" s="1"/>
  <c r="AU241"/>
  <c r="CX241"/>
  <c r="CX450" s="1"/>
  <c r="CA241"/>
  <c r="CA450" s="1"/>
  <c r="CA561" s="1"/>
  <c r="BD241"/>
  <c r="BD450"/>
  <c r="X241"/>
  <c r="Y241"/>
  <c r="Z241" s="1"/>
  <c r="AA241" s="1"/>
  <c r="AB241" s="1"/>
  <c r="AC241" s="1"/>
  <c r="AD241" s="1"/>
  <c r="AE241" s="1"/>
  <c r="AF241" s="1"/>
  <c r="CQ241"/>
  <c r="CQ450"/>
  <c r="BS241"/>
  <c r="BS450" s="1"/>
  <c r="AT241"/>
  <c r="CP241"/>
  <c r="CP450"/>
  <c r="BP241"/>
  <c r="BP450"/>
  <c r="BR241"/>
  <c r="BR450" s="1"/>
  <c r="CY241"/>
  <c r="CY450" s="1"/>
  <c r="CY561" s="1"/>
  <c r="AY275"/>
  <c r="AU275"/>
  <c r="CT275"/>
  <c r="CT484" s="1"/>
  <c r="CT573"/>
  <c r="CF275"/>
  <c r="CF484"/>
  <c r="BV275"/>
  <c r="BV484"/>
  <c r="BG275"/>
  <c r="BG484" s="1"/>
  <c r="BG573" s="1"/>
  <c r="BG576" s="1"/>
  <c r="AN275"/>
  <c r="CQ275"/>
  <c r="CQ484" s="1"/>
  <c r="CQ573"/>
  <c r="CE275"/>
  <c r="CE484"/>
  <c r="BR275"/>
  <c r="BR484"/>
  <c r="BF275"/>
  <c r="BF484" s="1"/>
  <c r="BF573" s="1"/>
  <c r="AJ275"/>
  <c r="CP275"/>
  <c r="CP484" s="1"/>
  <c r="CA275"/>
  <c r="CA484" s="1"/>
  <c r="BO275"/>
  <c r="BO484" s="1"/>
  <c r="BO573"/>
  <c r="BC275"/>
  <c r="BC484"/>
  <c r="CM275"/>
  <c r="CM484" s="1"/>
  <c r="CM573" s="1"/>
  <c r="CX279"/>
  <c r="CX488" s="1"/>
  <c r="CX574"/>
  <c r="CH279"/>
  <c r="CH488"/>
  <c r="CH574" s="1"/>
  <c r="AG477"/>
  <c r="CF152"/>
  <c r="CF397"/>
  <c r="BZ152"/>
  <c r="BZ397"/>
  <c r="CR154"/>
  <c r="CR399"/>
  <c r="AK154"/>
  <c r="CL154"/>
  <c r="CL399" s="1"/>
  <c r="CX154"/>
  <c r="CX399" s="1"/>
  <c r="AL189"/>
  <c r="CY189"/>
  <c r="AN193"/>
  <c r="BG238"/>
  <c r="BG447"/>
  <c r="CM238"/>
  <c r="CM447"/>
  <c r="AT238"/>
  <c r="AT447"/>
  <c r="AL241"/>
  <c r="BT254"/>
  <c r="BT463" s="1"/>
  <c r="BT570" s="1"/>
  <c r="CD254"/>
  <c r="CD463"/>
  <c r="CD570" s="1"/>
  <c r="AH275"/>
  <c r="AH484" s="1"/>
  <c r="BH275"/>
  <c r="BH484" s="1"/>
  <c r="BH573" s="1"/>
  <c r="BX275"/>
  <c r="BX484"/>
  <c r="CN275"/>
  <c r="CN484"/>
  <c r="AG484"/>
  <c r="AH135"/>
  <c r="AH380"/>
  <c r="CN149"/>
  <c r="CN394"/>
  <c r="BU151"/>
  <c r="BU396"/>
  <c r="AX152"/>
  <c r="AL154"/>
  <c r="AL399" s="1"/>
  <c r="W400"/>
  <c r="AP162"/>
  <c r="AP407" s="1"/>
  <c r="CN169"/>
  <c r="CN414" s="1"/>
  <c r="CN537" s="1"/>
  <c r="CY186"/>
  <c r="AT194"/>
  <c r="BB194"/>
  <c r="BB547"/>
  <c r="BO194"/>
  <c r="BO547"/>
  <c r="BH230"/>
  <c r="BH439"/>
  <c r="AY230"/>
  <c r="AY439" s="1"/>
  <c r="AX230"/>
  <c r="AX439" s="1"/>
  <c r="CE238"/>
  <c r="CE447" s="1"/>
  <c r="AM241"/>
  <c r="BS254"/>
  <c r="BS463"/>
  <c r="BS570" s="1"/>
  <c r="AG480"/>
  <c r="AI275"/>
  <c r="BJ275"/>
  <c r="BJ484" s="1"/>
  <c r="BJ573" s="1"/>
  <c r="BJ576" s="1"/>
  <c r="CV276"/>
  <c r="CV485"/>
  <c r="BJ279"/>
  <c r="BJ488"/>
  <c r="BJ574" s="1"/>
  <c r="L140"/>
  <c r="K140" s="1"/>
  <c r="J140" s="1"/>
  <c r="I140" s="1"/>
  <c r="H140" s="1"/>
  <c r="CT149"/>
  <c r="CT394"/>
  <c r="V150"/>
  <c r="AV154"/>
  <c r="AV399" s="1"/>
  <c r="AW162"/>
  <c r="BH173"/>
  <c r="BH418"/>
  <c r="BV186"/>
  <c r="BV546"/>
  <c r="AT186"/>
  <c r="CX186"/>
  <c r="BR186"/>
  <c r="BR546"/>
  <c r="AL186"/>
  <c r="AV189"/>
  <c r="BK193"/>
  <c r="CQ194"/>
  <c r="CQ547"/>
  <c r="CE194"/>
  <c r="CE547"/>
  <c r="BT194"/>
  <c r="BK194"/>
  <c r="AU194"/>
  <c r="CX194"/>
  <c r="CX547"/>
  <c r="CN194"/>
  <c r="CD194"/>
  <c r="CD547"/>
  <c r="BR194"/>
  <c r="BR547"/>
  <c r="BF194"/>
  <c r="BF547"/>
  <c r="X201"/>
  <c r="Y201" s="1"/>
  <c r="Z201" s="1"/>
  <c r="AA201" s="1"/>
  <c r="AB201" s="1"/>
  <c r="AC201" s="1"/>
  <c r="AD201" s="1"/>
  <c r="BX207"/>
  <c r="BL207"/>
  <c r="BL549"/>
  <c r="BZ207"/>
  <c r="CP227"/>
  <c r="CP436"/>
  <c r="CP559" s="1"/>
  <c r="AV230"/>
  <c r="CI232"/>
  <c r="CI441"/>
  <c r="CJ235"/>
  <c r="CJ444"/>
  <c r="AG445"/>
  <c r="AI238"/>
  <c r="CI238"/>
  <c r="CI447"/>
  <c r="AP241"/>
  <c r="CB241"/>
  <c r="CB450"/>
  <c r="AL265"/>
  <c r="AL474"/>
  <c r="CP265"/>
  <c r="CP474"/>
  <c r="AX265"/>
  <c r="AX474"/>
  <c r="AM275"/>
  <c r="BZ275"/>
  <c r="BZ484" s="1"/>
  <c r="BZ573" s="1"/>
  <c r="AG376"/>
  <c r="AF24"/>
  <c r="AB9"/>
  <c r="AN9"/>
  <c r="AN465" s="1"/>
  <c r="AY9"/>
  <c r="AY361" s="1"/>
  <c r="AN13"/>
  <c r="AN469" s="1"/>
  <c r="AD20"/>
  <c r="AD21"/>
  <c r="AD477" s="1"/>
  <c r="AI24"/>
  <c r="AI376" s="1"/>
  <c r="Y29"/>
  <c r="AK33"/>
  <c r="CN55"/>
  <c r="CN300" s="1"/>
  <c r="AM96"/>
  <c r="AM341" s="1"/>
  <c r="CT133"/>
  <c r="CT378"/>
  <c r="AK151"/>
  <c r="BJ152"/>
  <c r="BJ397"/>
  <c r="BJ534" s="1"/>
  <c r="BH169"/>
  <c r="BH414" s="1"/>
  <c r="BH537" s="1"/>
  <c r="AH185"/>
  <c r="AH186"/>
  <c r="BG189"/>
  <c r="AH194"/>
  <c r="BC194"/>
  <c r="BP194"/>
  <c r="BP547"/>
  <c r="CR194"/>
  <c r="CR547"/>
  <c r="AY207"/>
  <c r="AN227"/>
  <c r="AN436" s="1"/>
  <c r="AR233"/>
  <c r="CI233"/>
  <c r="CI442"/>
  <c r="CR236"/>
  <c r="CR445"/>
  <c r="CR561" s="1"/>
  <c r="AJ238"/>
  <c r="CU238"/>
  <c r="CU447"/>
  <c r="AV241"/>
  <c r="AZ265"/>
  <c r="AP275"/>
  <c r="AP484"/>
  <c r="BK275"/>
  <c r="BK484"/>
  <c r="AQ378"/>
  <c r="AQ490"/>
  <c r="AQ455"/>
  <c r="BH149"/>
  <c r="BH394"/>
  <c r="CX149"/>
  <c r="CX394"/>
  <c r="AX149"/>
  <c r="BF154"/>
  <c r="BF399" s="1"/>
  <c r="BF534"/>
  <c r="AI186"/>
  <c r="CN193"/>
  <c r="CT232"/>
  <c r="CT441"/>
  <c r="BS232"/>
  <c r="BS441" s="1"/>
  <c r="BS560" s="1"/>
  <c r="CR232"/>
  <c r="CR441"/>
  <c r="BK232"/>
  <c r="BK441" s="1"/>
  <c r="BK560" s="1"/>
  <c r="AT232"/>
  <c r="AJ232"/>
  <c r="CY232"/>
  <c r="CY441"/>
  <c r="CI235"/>
  <c r="CI444"/>
  <c r="AX235"/>
  <c r="AX444"/>
  <c r="CY235"/>
  <c r="CY444"/>
  <c r="BZ235"/>
  <c r="BZ444"/>
  <c r="AT235"/>
  <c r="CU235"/>
  <c r="CU444"/>
  <c r="AN238"/>
  <c r="CX238"/>
  <c r="CX447" s="1"/>
  <c r="CE241"/>
  <c r="CE450" s="1"/>
  <c r="X245"/>
  <c r="Y245" s="1"/>
  <c r="Z245" s="1"/>
  <c r="AA245" s="1"/>
  <c r="AB245" s="1"/>
  <c r="AC245" s="1"/>
  <c r="CT259"/>
  <c r="CT468" s="1"/>
  <c r="CT570" s="1"/>
  <c r="CT576" s="1"/>
  <c r="AX259"/>
  <c r="CH259"/>
  <c r="CH468" s="1"/>
  <c r="CH570" s="1"/>
  <c r="AH259"/>
  <c r="CA259"/>
  <c r="CA468" s="1"/>
  <c r="AP259"/>
  <c r="CX259"/>
  <c r="CX468"/>
  <c r="CX570" s="1"/>
  <c r="BG265"/>
  <c r="BG474" s="1"/>
  <c r="BG571" s="1"/>
  <c r="AT275"/>
  <c r="CD275"/>
  <c r="CD484" s="1"/>
  <c r="CD573" s="1"/>
  <c r="CU275"/>
  <c r="CU484"/>
  <c r="W422"/>
  <c r="W539" s="1"/>
  <c r="W491"/>
  <c r="W575" s="1"/>
  <c r="X10"/>
  <c r="AU20"/>
  <c r="AU372" s="1"/>
  <c r="AP33"/>
  <c r="AP385" s="1"/>
  <c r="AO24"/>
  <c r="AO306" s="1"/>
  <c r="X20"/>
  <c r="AP13"/>
  <c r="AD9"/>
  <c r="AP9"/>
  <c r="AS13"/>
  <c r="AM20"/>
  <c r="X33"/>
  <c r="AU55"/>
  <c r="AU300"/>
  <c r="BO59"/>
  <c r="BO304"/>
  <c r="AN151"/>
  <c r="AN186"/>
  <c r="BZ186"/>
  <c r="BZ546"/>
  <c r="BP189"/>
  <c r="BP546"/>
  <c r="BP552" s="1"/>
  <c r="AJ194"/>
  <c r="BD194"/>
  <c r="BD547"/>
  <c r="CF194"/>
  <c r="CF547"/>
  <c r="CT194"/>
  <c r="CT547"/>
  <c r="I196"/>
  <c r="AT201"/>
  <c r="AP201"/>
  <c r="CF201"/>
  <c r="BK201"/>
  <c r="BK549"/>
  <c r="CX201"/>
  <c r="BZ201"/>
  <c r="BF201"/>
  <c r="AQ201"/>
  <c r="BO201"/>
  <c r="BO549"/>
  <c r="CN201"/>
  <c r="I206"/>
  <c r="J206" s="1"/>
  <c r="BC207"/>
  <c r="BZ208"/>
  <c r="AJ208"/>
  <c r="BX208"/>
  <c r="CT208"/>
  <c r="CT549"/>
  <c r="CH208"/>
  <c r="CH549"/>
  <c r="BC219"/>
  <c r="BC428" s="1"/>
  <c r="BC558" s="1"/>
  <c r="BC564" s="1"/>
  <c r="CI225"/>
  <c r="CI434" s="1"/>
  <c r="BV225"/>
  <c r="BV434" s="1"/>
  <c r="BT225"/>
  <c r="BT434" s="1"/>
  <c r="BC225"/>
  <c r="BC434"/>
  <c r="CB230"/>
  <c r="CB439"/>
  <c r="AQ232"/>
  <c r="AQ441" s="1"/>
  <c r="AU235"/>
  <c r="AU444" s="1"/>
  <c r="AQ236"/>
  <c r="AQ445" s="1"/>
  <c r="AU238"/>
  <c r="BG241"/>
  <c r="BG450" s="1"/>
  <c r="AR259"/>
  <c r="AU266"/>
  <c r="AJ266"/>
  <c r="AV275"/>
  <c r="BN275"/>
  <c r="BN484"/>
  <c r="AJ282"/>
  <c r="AJ491" s="1"/>
  <c r="AJ575" s="1"/>
  <c r="CF282"/>
  <c r="CF491" s="1"/>
  <c r="CF575" s="1"/>
  <c r="CW282"/>
  <c r="CW491"/>
  <c r="CW575" s="1"/>
  <c r="BQ282"/>
  <c r="BQ491" s="1"/>
  <c r="BQ575" s="1"/>
  <c r="CV282"/>
  <c r="CV491"/>
  <c r="CV575" s="1"/>
  <c r="BH282"/>
  <c r="BH491" s="1"/>
  <c r="BH575" s="1"/>
  <c r="CO282"/>
  <c r="CO491"/>
  <c r="CO575" s="1"/>
  <c r="BY282"/>
  <c r="BY491" s="1"/>
  <c r="BY575"/>
  <c r="CN255"/>
  <c r="CN464" s="1"/>
  <c r="CN570" s="1"/>
  <c r="BX255"/>
  <c r="BX464"/>
  <c r="BH255"/>
  <c r="BH464" s="1"/>
  <c r="BH570" s="1"/>
  <c r="BH576" s="1"/>
  <c r="AN255"/>
  <c r="AN464"/>
  <c r="CL255"/>
  <c r="CL464"/>
  <c r="BV255"/>
  <c r="BV464" s="1"/>
  <c r="BV570" s="1"/>
  <c r="BF255"/>
  <c r="BF464"/>
  <c r="AJ255"/>
  <c r="BT272"/>
  <c r="BT481"/>
  <c r="BS184"/>
  <c r="BS546"/>
  <c r="CE199"/>
  <c r="CE548"/>
  <c r="CF244"/>
  <c r="CF453" s="1"/>
  <c r="CF562" s="1"/>
  <c r="BJ244"/>
  <c r="BJ453"/>
  <c r="BJ562" s="1"/>
  <c r="AT244"/>
  <c r="AT453" s="1"/>
  <c r="CE244"/>
  <c r="CE453"/>
  <c r="CE562" s="1"/>
  <c r="BH244"/>
  <c r="BH453" s="1"/>
  <c r="BH562" s="1"/>
  <c r="AH244"/>
  <c r="AI255"/>
  <c r="AP272"/>
  <c r="CF272"/>
  <c r="CF481" s="1"/>
  <c r="CF573"/>
  <c r="AR184"/>
  <c r="CP199"/>
  <c r="CP548"/>
  <c r="BL239"/>
  <c r="BL448" s="1"/>
  <c r="BL561" s="1"/>
  <c r="CP239"/>
  <c r="CP448"/>
  <c r="CX239"/>
  <c r="CX448"/>
  <c r="BG239"/>
  <c r="BG448"/>
  <c r="CM240"/>
  <c r="CM449"/>
  <c r="BD240"/>
  <c r="BD449"/>
  <c r="CL240"/>
  <c r="CL449" s="1"/>
  <c r="AV240"/>
  <c r="CB240"/>
  <c r="CB449" s="1"/>
  <c r="AP255"/>
  <c r="AP464" s="1"/>
  <c r="BD272"/>
  <c r="BD481" s="1"/>
  <c r="BD573" s="1"/>
  <c r="CM272"/>
  <c r="CM481"/>
  <c r="AG434"/>
  <c r="AV24"/>
  <c r="AV445" s="1"/>
  <c r="CA204"/>
  <c r="CA549"/>
  <c r="AI221"/>
  <c r="AI430" s="1"/>
  <c r="BH234"/>
  <c r="BH443"/>
  <c r="BM600" i="9"/>
  <c r="BY564" i="3"/>
  <c r="BG612"/>
  <c r="BN564"/>
  <c r="U277" i="10"/>
  <c r="T277" s="1"/>
  <c r="S277" s="1"/>
  <c r="Y299"/>
  <c r="AU464"/>
  <c r="AU290"/>
  <c r="O64"/>
  <c r="P64" s="1"/>
  <c r="Q64" s="1"/>
  <c r="R64" s="1"/>
  <c r="R309" s="1"/>
  <c r="AK308"/>
  <c r="O44"/>
  <c r="P44" s="1"/>
  <c r="Q44" s="1"/>
  <c r="AI448"/>
  <c r="AZ456"/>
  <c r="AZ563" s="1"/>
  <c r="AM289"/>
  <c r="AR455"/>
  <c r="AR490"/>
  <c r="AR421"/>
  <c r="AR351"/>
  <c r="AR386"/>
  <c r="AR316"/>
  <c r="Y414"/>
  <c r="Y448"/>
  <c r="Y483"/>
  <c r="Y379"/>
  <c r="AI410"/>
  <c r="AI305"/>
  <c r="AI375"/>
  <c r="AN317"/>
  <c r="AN503" s="1"/>
  <c r="AW378"/>
  <c r="AS386"/>
  <c r="AS455"/>
  <c r="AS316"/>
  <c r="AS339"/>
  <c r="AS374"/>
  <c r="AS409"/>
  <c r="AS304"/>
  <c r="AS443"/>
  <c r="AS478"/>
  <c r="AL405"/>
  <c r="AL439"/>
  <c r="AL370"/>
  <c r="AP328"/>
  <c r="AP432"/>
  <c r="AP467"/>
  <c r="AP293"/>
  <c r="AM394"/>
  <c r="K87" i="9"/>
  <c r="H447" i="1"/>
  <c r="H307"/>
  <c r="O99"/>
  <c r="K439"/>
  <c r="M480"/>
  <c r="M445"/>
  <c r="M305"/>
  <c r="M375"/>
  <c r="M38"/>
  <c r="AV294" i="10"/>
  <c r="AX422"/>
  <c r="AX539" s="1"/>
  <c r="AV295"/>
  <c r="AI444"/>
  <c r="P166" i="9"/>
  <c r="AY336" i="10"/>
  <c r="U131" i="9"/>
  <c r="T67"/>
  <c r="S312"/>
  <c r="R212"/>
  <c r="AC247" i="3"/>
  <c r="BB552"/>
  <c r="CU564"/>
  <c r="CW588" i="9"/>
  <c r="J212" i="10"/>
  <c r="K212" s="1"/>
  <c r="L212" s="1"/>
  <c r="AU368"/>
  <c r="AU333"/>
  <c r="AU437"/>
  <c r="X299"/>
  <c r="X473"/>
  <c r="J59"/>
  <c r="I304"/>
  <c r="AT364"/>
  <c r="AT468"/>
  <c r="AU490"/>
  <c r="AU316"/>
  <c r="AU386"/>
  <c r="AU351"/>
  <c r="AM399"/>
  <c r="O88"/>
  <c r="AH317"/>
  <c r="AH503" s="1"/>
  <c r="AH39"/>
  <c r="X325"/>
  <c r="AZ409"/>
  <c r="AY405"/>
  <c r="AY300"/>
  <c r="J51" i="9"/>
  <c r="AK447" i="10"/>
  <c r="K84" i="9"/>
  <c r="U38" i="1"/>
  <c r="Y62" i="9"/>
  <c r="AR489" i="1"/>
  <c r="O324"/>
  <c r="O289"/>
  <c r="O464"/>
  <c r="O429"/>
  <c r="O239" i="3"/>
  <c r="N484"/>
  <c r="Y186" i="9"/>
  <c r="X431"/>
  <c r="N291" i="1"/>
  <c r="O340"/>
  <c r="O38"/>
  <c r="V515"/>
  <c r="V410"/>
  <c r="Y54" i="3"/>
  <c r="X299"/>
  <c r="H527"/>
  <c r="H611" s="1"/>
  <c r="AD282"/>
  <c r="AC527"/>
  <c r="AB136" i="9"/>
  <c r="AA381"/>
  <c r="AA350" i="3"/>
  <c r="AA550" s="1"/>
  <c r="AB105"/>
  <c r="AT295" i="10"/>
  <c r="AB172" i="3"/>
  <c r="AC103" i="9"/>
  <c r="AD164"/>
  <c r="AE164"/>
  <c r="AF164"/>
  <c r="AJ436" i="10"/>
  <c r="Z403" i="3"/>
  <c r="AA158"/>
  <c r="AF210" i="10"/>
  <c r="AZ551"/>
  <c r="BP535"/>
  <c r="J58"/>
  <c r="AY325"/>
  <c r="AY290"/>
  <c r="AY429"/>
  <c r="AY464"/>
  <c r="AY395"/>
  <c r="AY434"/>
  <c r="AY365"/>
  <c r="AY469"/>
  <c r="AY330"/>
  <c r="O56"/>
  <c r="P56" s="1"/>
  <c r="Y363"/>
  <c r="AC39"/>
  <c r="AZ378"/>
  <c r="AZ343"/>
  <c r="Z453"/>
  <c r="AZ440"/>
  <c r="AZ371"/>
  <c r="AI325"/>
  <c r="J88"/>
  <c r="I88" s="1"/>
  <c r="I333" s="1"/>
  <c r="AB39"/>
  <c r="AA383"/>
  <c r="J49"/>
  <c r="K49" s="1"/>
  <c r="L49" s="1"/>
  <c r="U279" i="3"/>
  <c r="O60" i="9"/>
  <c r="N305"/>
  <c r="CI552" i="3"/>
  <c r="O20" i="9"/>
  <c r="BI546" i="3"/>
  <c r="O210" i="9"/>
  <c r="N455"/>
  <c r="N586" s="1"/>
  <c r="O210" i="3"/>
  <c r="N455"/>
  <c r="Y184" i="9"/>
  <c r="O87" i="3"/>
  <c r="K135" i="1"/>
  <c r="L380"/>
  <c r="N444" i="10"/>
  <c r="J23"/>
  <c r="J305" s="1"/>
  <c r="K23"/>
  <c r="AF240" i="9"/>
  <c r="AZ387" i="10"/>
  <c r="AZ527"/>
  <c r="S95" i="3"/>
  <c r="R340"/>
  <c r="AY370" i="10"/>
  <c r="AM374"/>
  <c r="AX352"/>
  <c r="AX515" s="1"/>
  <c r="AU309"/>
  <c r="AT343"/>
  <c r="AF272" i="3"/>
  <c r="BX552"/>
  <c r="BX540"/>
  <c r="K100" i="10"/>
  <c r="J100" s="1"/>
  <c r="AH295"/>
  <c r="J242"/>
  <c r="K242" s="1"/>
  <c r="L242" s="1"/>
  <c r="I451"/>
  <c r="AR297"/>
  <c r="AW490"/>
  <c r="AW386"/>
  <c r="AW455"/>
  <c r="AW316"/>
  <c r="AW351"/>
  <c r="Y49"/>
  <c r="Z398"/>
  <c r="Z467"/>
  <c r="AY406"/>
  <c r="AV383"/>
  <c r="AV348"/>
  <c r="AV452"/>
  <c r="AZ463"/>
  <c r="X487"/>
  <c r="X418"/>
  <c r="AU409"/>
  <c r="O188"/>
  <c r="P188" s="1"/>
  <c r="AY400"/>
  <c r="J121" i="9"/>
  <c r="U259" i="3"/>
  <c r="Y244" i="1"/>
  <c r="X489"/>
  <c r="J245" i="3"/>
  <c r="T516" i="1"/>
  <c r="BZ562" i="9"/>
  <c r="BZ564"/>
  <c r="O203"/>
  <c r="N448"/>
  <c r="O224" i="3"/>
  <c r="K138" i="9"/>
  <c r="K63" i="3"/>
  <c r="AB326" i="1"/>
  <c r="AB291"/>
  <c r="AA270" i="3"/>
  <c r="CR552" i="9"/>
  <c r="AV314" i="10"/>
  <c r="AZ374"/>
  <c r="AA100"/>
  <c r="AB100" s="1"/>
  <c r="AC100" s="1"/>
  <c r="AF244" i="9"/>
  <c r="K258" i="3"/>
  <c r="L503"/>
  <c r="R185" i="10"/>
  <c r="S185" s="1"/>
  <c r="T185" s="1"/>
  <c r="AA193" i="3"/>
  <c r="Z438"/>
  <c r="T202"/>
  <c r="AD150"/>
  <c r="CQ540" i="9"/>
  <c r="CR552" i="3"/>
  <c r="J224" i="10"/>
  <c r="AW364"/>
  <c r="AW468"/>
  <c r="AW433"/>
  <c r="AP310"/>
  <c r="AM295"/>
  <c r="Y430"/>
  <c r="AP403"/>
  <c r="AP333"/>
  <c r="O67"/>
  <c r="N312"/>
  <c r="AD398"/>
  <c r="AV340"/>
  <c r="AI289"/>
  <c r="AJ402"/>
  <c r="AJ367"/>
  <c r="AJ297"/>
  <c r="T256"/>
  <c r="AL443"/>
  <c r="AL304"/>
  <c r="AL409"/>
  <c r="AL478"/>
  <c r="AI374"/>
  <c r="AI478"/>
  <c r="AI304"/>
  <c r="AX379"/>
  <c r="AX344"/>
  <c r="AX483"/>
  <c r="AN395"/>
  <c r="BD537"/>
  <c r="K136"/>
  <c r="J136" s="1"/>
  <c r="I136" s="1"/>
  <c r="H136" s="1"/>
  <c r="AM487"/>
  <c r="AM452"/>
  <c r="AM383"/>
  <c r="AM418"/>
  <c r="AL332"/>
  <c r="AL436"/>
  <c r="AL367"/>
  <c r="AL402"/>
  <c r="AO428"/>
  <c r="AO289"/>
  <c r="AJ374"/>
  <c r="Z332"/>
  <c r="Z367"/>
  <c r="Z297"/>
  <c r="AW413"/>
  <c r="O244" i="3"/>
  <c r="P244"/>
  <c r="N489"/>
  <c r="AS370" i="10"/>
  <c r="Y129" i="3"/>
  <c r="J223"/>
  <c r="I468"/>
  <c r="Y140"/>
  <c r="X385"/>
  <c r="X562" s="1"/>
  <c r="O367" i="1"/>
  <c r="Y100"/>
  <c r="AA79" i="3"/>
  <c r="AS396" i="10"/>
  <c r="I330" i="1"/>
  <c r="J330"/>
  <c r="AV365" i="10"/>
  <c r="AH441"/>
  <c r="AB191"/>
  <c r="AC520" i="3"/>
  <c r="AD275"/>
  <c r="AZ422" i="10"/>
  <c r="AZ539" s="1"/>
  <c r="AC212" i="9"/>
  <c r="AR335" i="10"/>
  <c r="AH437"/>
  <c r="AF165" i="9"/>
  <c r="AE410"/>
  <c r="CQ588"/>
  <c r="BU540"/>
  <c r="CY540" i="3"/>
  <c r="CY552"/>
  <c r="BO576" i="9"/>
  <c r="AO345" i="10"/>
  <c r="K90"/>
  <c r="L335"/>
  <c r="AV345"/>
  <c r="AK469"/>
  <c r="AK400"/>
  <c r="AS368"/>
  <c r="AS472"/>
  <c r="J61"/>
  <c r="K61" s="1"/>
  <c r="L61" s="1"/>
  <c r="AB429"/>
  <c r="O55"/>
  <c r="N300"/>
  <c r="AX375"/>
  <c r="AX340"/>
  <c r="AR406"/>
  <c r="AR301"/>
  <c r="AR371"/>
  <c r="AR475"/>
  <c r="AR440"/>
  <c r="AK439"/>
  <c r="AK474"/>
  <c r="AK405"/>
  <c r="AK370"/>
  <c r="AK300"/>
  <c r="AH464"/>
  <c r="AS367"/>
  <c r="AL383"/>
  <c r="AL487"/>
  <c r="AR394"/>
  <c r="AS413"/>
  <c r="AA436"/>
  <c r="AA471"/>
  <c r="AA332"/>
  <c r="AA367"/>
  <c r="J63" i="9"/>
  <c r="Y398" i="10"/>
  <c r="J193" i="3"/>
  <c r="O107"/>
  <c r="N352"/>
  <c r="N551" s="1"/>
  <c r="J203"/>
  <c r="K203"/>
  <c r="L203"/>
  <c r="M299" i="1"/>
  <c r="M474"/>
  <c r="M334"/>
  <c r="M369"/>
  <c r="M559" s="1"/>
  <c r="CL546" i="3"/>
  <c r="Z471" i="10"/>
  <c r="O54" i="9"/>
  <c r="N299"/>
  <c r="U264" i="3"/>
  <c r="Y264" i="1"/>
  <c r="BV560" i="3"/>
  <c r="BV564"/>
  <c r="P433"/>
  <c r="AB476" i="9"/>
  <c r="AC231"/>
  <c r="AA292"/>
  <c r="AB47"/>
  <c r="AE161"/>
  <c r="CQ552"/>
  <c r="AM488" i="10"/>
  <c r="V68" i="9"/>
  <c r="V313"/>
  <c r="AL374" i="10"/>
  <c r="AN471"/>
  <c r="AV482"/>
  <c r="AZ289"/>
  <c r="AV447"/>
  <c r="AH344"/>
  <c r="AI443"/>
  <c r="AE398"/>
  <c r="AC95" i="9"/>
  <c r="AB340"/>
  <c r="AF189"/>
  <c r="AF159"/>
  <c r="N270"/>
  <c r="M270"/>
  <c r="J204" i="10"/>
  <c r="K204" s="1"/>
  <c r="AK453"/>
  <c r="AK349"/>
  <c r="AK488"/>
  <c r="AK384"/>
  <c r="AK419"/>
  <c r="K87"/>
  <c r="J87" s="1"/>
  <c r="I87" s="1"/>
  <c r="H87" s="1"/>
  <c r="AU415"/>
  <c r="AV434"/>
  <c r="AI453"/>
  <c r="AI314"/>
  <c r="AI488"/>
  <c r="AX294"/>
  <c r="AX364"/>
  <c r="O53"/>
  <c r="P53" s="1"/>
  <c r="Q53" s="1"/>
  <c r="R53" s="1"/>
  <c r="N298"/>
  <c r="AO402"/>
  <c r="AO367"/>
  <c r="Y44"/>
  <c r="Z44" s="1"/>
  <c r="AA44" s="1"/>
  <c r="AB44" s="1"/>
  <c r="AC44" s="1"/>
  <c r="AD44" s="1"/>
  <c r="AE44" s="1"/>
  <c r="AF44" s="1"/>
  <c r="AN443"/>
  <c r="AN478"/>
  <c r="AV316"/>
  <c r="AV490"/>
  <c r="AV351"/>
  <c r="AN316"/>
  <c r="AN351"/>
  <c r="AM344"/>
  <c r="AZ398"/>
  <c r="AZ328"/>
  <c r="AZ432"/>
  <c r="AT394"/>
  <c r="AO439"/>
  <c r="Y58" i="9"/>
  <c r="Y303"/>
  <c r="X303"/>
  <c r="O118" i="3"/>
  <c r="N363"/>
  <c r="AC269" i="10"/>
  <c r="AD269" s="1"/>
  <c r="AE269" s="1"/>
  <c r="AF269" s="1"/>
  <c r="O45" i="9"/>
  <c r="N290"/>
  <c r="Y103" i="3"/>
  <c r="Y265"/>
  <c r="J236"/>
  <c r="I481"/>
  <c r="CQ564"/>
  <c r="V398"/>
  <c r="Z509" i="9"/>
  <c r="AA264"/>
  <c r="AB264"/>
  <c r="AB509"/>
  <c r="AC169" i="3"/>
  <c r="AZ317" i="10"/>
  <c r="AZ503" s="1"/>
  <c r="AR332"/>
  <c r="AU472"/>
  <c r="AV378"/>
  <c r="AN304"/>
  <c r="H177" i="3"/>
  <c r="T114" i="9"/>
  <c r="S359"/>
  <c r="CT552" i="3"/>
  <c r="CP552"/>
  <c r="AR445" i="10"/>
  <c r="K131"/>
  <c r="J131"/>
  <c r="K63"/>
  <c r="L63" s="1"/>
  <c r="U255"/>
  <c r="J57"/>
  <c r="K57" s="1"/>
  <c r="L57" s="1"/>
  <c r="L302" s="1"/>
  <c r="AN345"/>
  <c r="AN310"/>
  <c r="AN415"/>
  <c r="AT434"/>
  <c r="AT365"/>
  <c r="AV329"/>
  <c r="AV468"/>
  <c r="AO467"/>
  <c r="AO363"/>
  <c r="AX317"/>
  <c r="AX503" s="1"/>
  <c r="AX39"/>
  <c r="AX491"/>
  <c r="AX575" s="1"/>
  <c r="AX551"/>
  <c r="AK314"/>
  <c r="AV436"/>
  <c r="AS309"/>
  <c r="AS379"/>
  <c r="AS448"/>
  <c r="AS344"/>
  <c r="AS414"/>
  <c r="AS483"/>
  <c r="AX308"/>
  <c r="AX343"/>
  <c r="AK309"/>
  <c r="AK379"/>
  <c r="AL300"/>
  <c r="AP490"/>
  <c r="AT308"/>
  <c r="AR405"/>
  <c r="AR300"/>
  <c r="Y192"/>
  <c r="Z192" s="1"/>
  <c r="U271" i="3"/>
  <c r="V516"/>
  <c r="AK413" i="10"/>
  <c r="O68" i="3"/>
  <c r="P68"/>
  <c r="Q68"/>
  <c r="N313"/>
  <c r="AK448" i="10"/>
  <c r="X464"/>
  <c r="J209" i="9"/>
  <c r="K209"/>
  <c r="I471" i="1"/>
  <c r="U256" i="9"/>
  <c r="T256"/>
  <c r="J187" i="3"/>
  <c r="I432"/>
  <c r="O79" i="9"/>
  <c r="N324"/>
  <c r="AB275" i="10"/>
  <c r="Z436"/>
  <c r="O52" i="3"/>
  <c r="Q415"/>
  <c r="AY295" i="10"/>
  <c r="AD184" i="3"/>
  <c r="AU367" i="10"/>
  <c r="AU429"/>
  <c r="AJ304"/>
  <c r="AP363"/>
  <c r="AY474"/>
  <c r="AY471"/>
  <c r="AN360"/>
  <c r="AI479"/>
  <c r="AZ363"/>
  <c r="AP449"/>
  <c r="U132" i="3"/>
  <c r="BT547" i="10"/>
  <c r="BJ600" i="9"/>
  <c r="CC552" i="3"/>
  <c r="BV552"/>
  <c r="CP564"/>
  <c r="BB600" i="9"/>
  <c r="K46" i="10"/>
  <c r="AM349"/>
  <c r="AM453"/>
  <c r="AM314"/>
  <c r="AH306"/>
  <c r="AH480"/>
  <c r="AZ395"/>
  <c r="AZ360"/>
  <c r="AZ332"/>
  <c r="Y429"/>
  <c r="Y464"/>
  <c r="Y325"/>
  <c r="X406"/>
  <c r="X440"/>
  <c r="X336"/>
  <c r="X301"/>
  <c r="AU344"/>
  <c r="AH340"/>
  <c r="AH305"/>
  <c r="AH410"/>
  <c r="AH444"/>
  <c r="AH479"/>
  <c r="AT455"/>
  <c r="AT490"/>
  <c r="AH439"/>
  <c r="AK293"/>
  <c r="AK328"/>
  <c r="AK363"/>
  <c r="Y67"/>
  <c r="Z67" s="1"/>
  <c r="AA67" s="1"/>
  <c r="O242" i="3"/>
  <c r="N487"/>
  <c r="J207" i="9"/>
  <c r="K207"/>
  <c r="O244"/>
  <c r="N489"/>
  <c r="N598" s="1"/>
  <c r="U269" i="3"/>
  <c r="CD560"/>
  <c r="AR384" i="1"/>
  <c r="R310" i="3"/>
  <c r="AN332" i="10"/>
  <c r="AV343"/>
  <c r="AX413"/>
  <c r="AX378"/>
  <c r="AH376"/>
  <c r="Y309"/>
  <c r="AX447"/>
  <c r="AL475"/>
  <c r="AI428"/>
  <c r="AY360"/>
  <c r="AJ467"/>
  <c r="AF153" i="9"/>
  <c r="BQ564" i="3"/>
  <c r="CT612"/>
  <c r="BK564"/>
  <c r="AH472" i="10"/>
  <c r="AV453"/>
  <c r="AX407"/>
  <c r="AT378"/>
  <c r="AP445"/>
  <c r="AP480"/>
  <c r="AV394"/>
  <c r="AY479"/>
  <c r="AI39"/>
  <c r="AI387"/>
  <c r="AI527" s="1"/>
  <c r="AI317"/>
  <c r="AI503" s="1"/>
  <c r="AI456"/>
  <c r="AI563" s="1"/>
  <c r="AI551"/>
  <c r="AN305"/>
  <c r="AV328"/>
  <c r="AV398"/>
  <c r="AU405"/>
  <c r="AU370"/>
  <c r="X398"/>
  <c r="X328"/>
  <c r="X432"/>
  <c r="X363"/>
  <c r="X467"/>
  <c r="AO293"/>
  <c r="J219" i="3"/>
  <c r="I464"/>
  <c r="J243" i="9"/>
  <c r="Y204"/>
  <c r="J229"/>
  <c r="U261" i="1"/>
  <c r="V506"/>
  <c r="BH552" i="3"/>
  <c r="O114" i="1"/>
  <c r="I375" i="3"/>
  <c r="AN325" i="10"/>
  <c r="BV564" i="9"/>
  <c r="AP380" i="10"/>
  <c r="AL418"/>
  <c r="I81" i="3"/>
  <c r="AV487" i="10"/>
  <c r="AC58" i="3"/>
  <c r="AC303"/>
  <c r="AB303"/>
  <c r="AY367" i="10"/>
  <c r="AJ471"/>
  <c r="AL471"/>
  <c r="AR474"/>
  <c r="AY456"/>
  <c r="AY563" s="1"/>
  <c r="AM364"/>
  <c r="AR479"/>
  <c r="AZ352"/>
  <c r="AZ515" s="1"/>
  <c r="O155" i="3"/>
  <c r="AF279" i="9"/>
  <c r="CW600"/>
  <c r="CM540"/>
  <c r="CE552" i="3"/>
  <c r="CF564"/>
  <c r="Y469" i="10"/>
  <c r="Y434"/>
  <c r="J185"/>
  <c r="K185" s="1"/>
  <c r="L185" s="1"/>
  <c r="AH407"/>
  <c r="AH372"/>
  <c r="K82"/>
  <c r="J82"/>
  <c r="I82" s="1"/>
  <c r="H82" s="1"/>
  <c r="Z411"/>
  <c r="AA464"/>
  <c r="AU305"/>
  <c r="AJ329"/>
  <c r="AJ433"/>
  <c r="AJ294"/>
  <c r="Z305"/>
  <c r="Z479"/>
  <c r="K81"/>
  <c r="J81" s="1"/>
  <c r="AO351"/>
  <c r="AY443"/>
  <c r="AJ474"/>
  <c r="AT351"/>
  <c r="Y151" i="3"/>
  <c r="Z151"/>
  <c r="Z396"/>
  <c r="X396"/>
  <c r="J203" i="9"/>
  <c r="AS430" i="10"/>
  <c r="J199" i="9"/>
  <c r="K199"/>
  <c r="L199"/>
  <c r="Y83" i="1"/>
  <c r="Z83" s="1"/>
  <c r="Z328" s="1"/>
  <c r="BT546" i="3"/>
  <c r="BT552"/>
  <c r="X440" i="1"/>
  <c r="J239" i="9"/>
  <c r="AK434" i="10"/>
  <c r="O89" i="1"/>
  <c r="P89" s="1"/>
  <c r="N334"/>
  <c r="N547" s="1"/>
  <c r="BK546" i="3"/>
  <c r="BR564"/>
  <c r="O332" i="1"/>
  <c r="BM564" i="3"/>
  <c r="L155" i="9"/>
  <c r="K155"/>
  <c r="J155"/>
  <c r="AL452" i="10"/>
  <c r="AZ413"/>
  <c r="AU478"/>
  <c r="V44" i="9"/>
  <c r="U289"/>
  <c r="AZ428" i="10"/>
  <c r="K277" i="3"/>
  <c r="J277"/>
  <c r="L522"/>
  <c r="BK547" i="10"/>
  <c r="CT564" i="9"/>
  <c r="CF548" i="3"/>
  <c r="CF552"/>
  <c r="BL548"/>
  <c r="BL552"/>
  <c r="CM564"/>
  <c r="CL564"/>
  <c r="J228" i="10"/>
  <c r="K228" s="1"/>
  <c r="L228" s="1"/>
  <c r="I437"/>
  <c r="J45"/>
  <c r="K45" s="1"/>
  <c r="L45" s="1"/>
  <c r="O119"/>
  <c r="N364"/>
  <c r="AP441"/>
  <c r="AP476"/>
  <c r="Y66"/>
  <c r="Z66" s="1"/>
  <c r="AL379"/>
  <c r="AK436"/>
  <c r="AK332"/>
  <c r="Y256"/>
  <c r="AW339"/>
  <c r="AO332"/>
  <c r="AY39"/>
  <c r="AY352"/>
  <c r="AY515" s="1"/>
  <c r="AY422"/>
  <c r="AY539" s="1"/>
  <c r="X384"/>
  <c r="AW375"/>
  <c r="AO468"/>
  <c r="AJ39"/>
  <c r="AJ387"/>
  <c r="AJ527" s="1"/>
  <c r="AJ317"/>
  <c r="AJ503" s="1"/>
  <c r="AJ352"/>
  <c r="AJ515" s="1"/>
  <c r="AK409"/>
  <c r="AW405"/>
  <c r="AW439"/>
  <c r="AJ398"/>
  <c r="J56" i="3"/>
  <c r="AK378" i="10"/>
  <c r="AS465"/>
  <c r="AK374"/>
  <c r="J51" i="1"/>
  <c r="J296" s="1"/>
  <c r="J72" i="9"/>
  <c r="O119" i="1"/>
  <c r="N364"/>
  <c r="O234" i="9"/>
  <c r="O223" i="1"/>
  <c r="O468" s="1"/>
  <c r="J184" i="3"/>
  <c r="I429"/>
  <c r="Y107" i="9"/>
  <c r="X352"/>
  <c r="X551" s="1"/>
  <c r="J89" i="1"/>
  <c r="O48"/>
  <c r="O293" s="1"/>
  <c r="Y83" i="3"/>
  <c r="BD558"/>
  <c r="AN380" i="10"/>
  <c r="AN374"/>
  <c r="AX387"/>
  <c r="AX527" s="1"/>
  <c r="AR439"/>
  <c r="AZ429"/>
  <c r="AM448"/>
  <c r="AV363"/>
  <c r="AV297"/>
  <c r="AC88" i="9"/>
  <c r="AD88"/>
  <c r="AE266"/>
  <c r="AD98"/>
  <c r="O152" i="3"/>
  <c r="P397"/>
  <c r="AY396" i="10"/>
  <c r="AY326"/>
  <c r="AY465"/>
  <c r="AY291"/>
  <c r="N551"/>
  <c r="AL468"/>
  <c r="AL433"/>
  <c r="O66"/>
  <c r="O126"/>
  <c r="P126" s="1"/>
  <c r="Q126" s="1"/>
  <c r="R126" s="1"/>
  <c r="S126" s="1"/>
  <c r="T126" s="1"/>
  <c r="U126" s="1"/>
  <c r="V126" s="1"/>
  <c r="N371"/>
  <c r="AA278"/>
  <c r="Y278" i="9"/>
  <c r="AA130" i="3"/>
  <c r="AA136"/>
  <c r="Z381"/>
  <c r="CF588" i="9"/>
  <c r="AA243" i="3"/>
  <c r="Z488"/>
  <c r="AB338" i="9"/>
  <c r="AC93"/>
  <c r="AC338"/>
  <c r="S220"/>
  <c r="BW564" i="3"/>
  <c r="AB411"/>
  <c r="AC166"/>
  <c r="AD166"/>
  <c r="AE166"/>
  <c r="Q436" i="1"/>
  <c r="AE62" i="3"/>
  <c r="AF62"/>
  <c r="AA99" i="10"/>
  <c r="AB99"/>
  <c r="AC99" s="1"/>
  <c r="AD99" s="1"/>
  <c r="AE99" s="1"/>
  <c r="P175" i="9"/>
  <c r="AB310"/>
  <c r="AC65"/>
  <c r="AE397" i="3"/>
  <c r="AF152"/>
  <c r="AF397"/>
  <c r="AE219" i="9"/>
  <c r="AF219"/>
  <c r="AD464"/>
  <c r="AD270" i="10"/>
  <c r="AD479" s="1"/>
  <c r="AD235" i="3"/>
  <c r="AC480"/>
  <c r="U127" i="9"/>
  <c r="V127"/>
  <c r="N172" i="3"/>
  <c r="J196" i="10"/>
  <c r="K196" s="1"/>
  <c r="L196" s="1"/>
  <c r="AM372"/>
  <c r="AX475"/>
  <c r="Y132"/>
  <c r="Z132" s="1"/>
  <c r="AA132" s="1"/>
  <c r="AB132" s="1"/>
  <c r="AC132" s="1"/>
  <c r="AD132" s="1"/>
  <c r="AE132" s="1"/>
  <c r="AF132" s="1"/>
  <c r="Y48"/>
  <c r="X293"/>
  <c r="U16" i="9"/>
  <c r="U298" s="1"/>
  <c r="N333"/>
  <c r="Q16"/>
  <c r="Q473" s="1"/>
  <c r="N508"/>
  <c r="AC242" i="10"/>
  <c r="AD242" s="1"/>
  <c r="AE242" s="1"/>
  <c r="AE451" s="1"/>
  <c r="AB451"/>
  <c r="Y195" i="9"/>
  <c r="Y440"/>
  <c r="Y91" i="3"/>
  <c r="X336"/>
  <c r="Y124"/>
  <c r="BK552"/>
  <c r="R267" i="9"/>
  <c r="AF172"/>
  <c r="P162"/>
  <c r="AF279" i="3"/>
  <c r="AF524"/>
  <c r="AE524"/>
  <c r="AB57" i="9"/>
  <c r="AC57"/>
  <c r="AD273"/>
  <c r="R65" i="10"/>
  <c r="R269"/>
  <c r="Q132"/>
  <c r="R132" s="1"/>
  <c r="AC132" i="3"/>
  <c r="AC377"/>
  <c r="AB377"/>
  <c r="T234"/>
  <c r="AC308"/>
  <c r="AD63"/>
  <c r="AC470"/>
  <c r="AD225"/>
  <c r="AB400"/>
  <c r="AC155"/>
  <c r="AC400"/>
  <c r="N167"/>
  <c r="K206" i="10"/>
  <c r="L206" s="1"/>
  <c r="AS330"/>
  <c r="U150"/>
  <c r="U395" s="1"/>
  <c r="O83"/>
  <c r="O57"/>
  <c r="P57" s="1"/>
  <c r="Q57" s="1"/>
  <c r="R57" s="1"/>
  <c r="S57" s="1"/>
  <c r="T57" s="1"/>
  <c r="U57" s="1"/>
  <c r="V57" s="1"/>
  <c r="U170" i="9"/>
  <c r="AC277" i="10"/>
  <c r="AB486"/>
  <c r="AA157" i="9"/>
  <c r="AB267"/>
  <c r="AC267"/>
  <c r="AD610" i="3"/>
  <c r="L169" i="9"/>
  <c r="K169"/>
  <c r="AC87"/>
  <c r="AD87"/>
  <c r="AB332"/>
  <c r="R223" i="3"/>
  <c r="AC69" i="9"/>
  <c r="AD69"/>
  <c r="AB314"/>
  <c r="R154" i="1"/>
  <c r="Q154" s="1"/>
  <c r="V198" i="9"/>
  <c r="AE138" i="3"/>
  <c r="AA400" i="9"/>
  <c r="AB155"/>
  <c r="AC155"/>
  <c r="AD155"/>
  <c r="AB205"/>
  <c r="U189" i="10"/>
  <c r="V189" s="1"/>
  <c r="AE457" i="3"/>
  <c r="AE587" s="1"/>
  <c r="AF212"/>
  <c r="AF457"/>
  <c r="AF587" s="1"/>
  <c r="V127"/>
  <c r="AF94" i="9"/>
  <c r="T133" i="3"/>
  <c r="AF119" i="9"/>
  <c r="AE267" i="3"/>
  <c r="AP361" i="10"/>
  <c r="AP291"/>
  <c r="AP396"/>
  <c r="AP465"/>
  <c r="AP326"/>
  <c r="AS325"/>
  <c r="O58"/>
  <c r="P58" s="1"/>
  <c r="Q58" s="1"/>
  <c r="R58" s="1"/>
  <c r="S58" s="1"/>
  <c r="N303"/>
  <c r="Y81"/>
  <c r="Z81" s="1"/>
  <c r="Z326" s="1"/>
  <c r="AB169"/>
  <c r="AC169" s="1"/>
  <c r="J186" i="9"/>
  <c r="I431"/>
  <c r="K120"/>
  <c r="J120"/>
  <c r="AB173" i="10"/>
  <c r="J204" i="3"/>
  <c r="I449"/>
  <c r="K18" i="9"/>
  <c r="N370"/>
  <c r="O18"/>
  <c r="N300"/>
  <c r="J18"/>
  <c r="P18"/>
  <c r="S18"/>
  <c r="L18"/>
  <c r="M18"/>
  <c r="M475" s="1"/>
  <c r="N475"/>
  <c r="N405"/>
  <c r="N510"/>
  <c r="BM548" i="3"/>
  <c r="BM552"/>
  <c r="CD552" i="9"/>
  <c r="U136" i="3"/>
  <c r="U232" i="9"/>
  <c r="Z134" i="1"/>
  <c r="Z379" s="1"/>
  <c r="AB67" i="9"/>
  <c r="BB540"/>
  <c r="AO325" i="10"/>
  <c r="AO429"/>
  <c r="Y68"/>
  <c r="Z68" s="1"/>
  <c r="AA68" s="1"/>
  <c r="AB68" s="1"/>
  <c r="AC68" s="1"/>
  <c r="Y62"/>
  <c r="Z62" s="1"/>
  <c r="AA62" s="1"/>
  <c r="AB62" s="1"/>
  <c r="AC62" s="1"/>
  <c r="AD62" s="1"/>
  <c r="O229" i="9"/>
  <c r="P229"/>
  <c r="N474"/>
  <c r="Y120"/>
  <c r="N349" i="10"/>
  <c r="H32"/>
  <c r="M32"/>
  <c r="R32"/>
  <c r="R349" s="1"/>
  <c r="N314"/>
  <c r="P32"/>
  <c r="Q32"/>
  <c r="Q453" s="1"/>
  <c r="O32"/>
  <c r="O349" s="1"/>
  <c r="U32"/>
  <c r="U419" s="1"/>
  <c r="N37"/>
  <c r="I32"/>
  <c r="L32"/>
  <c r="L384" s="1"/>
  <c r="N450" i="1"/>
  <c r="AD478" i="9"/>
  <c r="AE233"/>
  <c r="CD564" i="3"/>
  <c r="R122"/>
  <c r="AA344" i="9"/>
  <c r="AB99"/>
  <c r="Q129" i="3"/>
  <c r="CH564"/>
  <c r="AC370" i="9"/>
  <c r="AD125"/>
  <c r="CK564" i="3"/>
  <c r="AD196" i="9"/>
  <c r="P157" i="3"/>
  <c r="T219"/>
  <c r="P335" i="10"/>
  <c r="AB130" i="9"/>
  <c r="AF262" i="3"/>
  <c r="AF507"/>
  <c r="AE507"/>
  <c r="AB197"/>
  <c r="AA442"/>
  <c r="U48"/>
  <c r="AC310"/>
  <c r="AD65"/>
  <c r="AE153"/>
  <c r="AD398"/>
  <c r="AE56" i="9"/>
  <c r="AP295" i="10"/>
  <c r="AP469"/>
  <c r="J238"/>
  <c r="K238" s="1"/>
  <c r="L238" s="1"/>
  <c r="J67"/>
  <c r="AD123"/>
  <c r="AE123" s="1"/>
  <c r="K105" i="9"/>
  <c r="L11"/>
  <c r="U11"/>
  <c r="H11"/>
  <c r="N363"/>
  <c r="J11"/>
  <c r="J433" s="1"/>
  <c r="N468"/>
  <c r="O245" i="1"/>
  <c r="O490" s="1"/>
  <c r="O598" s="1"/>
  <c r="N490"/>
  <c r="N598" s="1"/>
  <c r="BD552" i="3"/>
  <c r="CB600" i="9"/>
  <c r="AC68" i="3"/>
  <c r="AB313"/>
  <c r="CG564"/>
  <c r="AD291"/>
  <c r="AE46"/>
  <c r="T142"/>
  <c r="AF50" i="9"/>
  <c r="AF295"/>
  <c r="AD209"/>
  <c r="AE239"/>
  <c r="AK350" i="10"/>
  <c r="AK514" s="1"/>
  <c r="CU583" i="9"/>
  <c r="CU588"/>
  <c r="X384"/>
  <c r="Y139"/>
  <c r="N334" i="10"/>
  <c r="M17"/>
  <c r="K17"/>
  <c r="L17"/>
  <c r="L299" s="1"/>
  <c r="J190" i="3"/>
  <c r="Y162"/>
  <c r="Y407"/>
  <c r="X407"/>
  <c r="CK552"/>
  <c r="Y226"/>
  <c r="X360" i="1"/>
  <c r="AB51" i="3"/>
  <c r="T380" i="1"/>
  <c r="Z168" i="9"/>
  <c r="Z443" i="3"/>
  <c r="AA198"/>
  <c r="V120" i="9"/>
  <c r="T185" i="3"/>
  <c r="R162" i="10"/>
  <c r="Q162" s="1"/>
  <c r="AB209"/>
  <c r="AC209" s="1"/>
  <c r="AD209" s="1"/>
  <c r="AE209" s="1"/>
  <c r="AF209" s="1"/>
  <c r="AA402"/>
  <c r="AB157"/>
  <c r="AC157" s="1"/>
  <c r="AC402" s="1"/>
  <c r="AD67" i="3"/>
  <c r="AE67"/>
  <c r="AD185" i="9"/>
  <c r="AC430"/>
  <c r="AD504" i="3"/>
  <c r="AE259"/>
  <c r="H159" i="9"/>
  <c r="AC448" i="3"/>
  <c r="AD203"/>
  <c r="AF55" i="10"/>
  <c r="AE54" i="9"/>
  <c r="AD299"/>
  <c r="V139" i="3"/>
  <c r="AO341" i="10"/>
  <c r="AO445"/>
  <c r="AO411"/>
  <c r="AO376"/>
  <c r="AO480"/>
  <c r="Y416"/>
  <c r="K93"/>
  <c r="Y241" i="9"/>
  <c r="X486"/>
  <c r="J52"/>
  <c r="T171"/>
  <c r="O59" i="3"/>
  <c r="N304"/>
  <c r="CT564"/>
  <c r="Y170" i="1"/>
  <c r="X415"/>
  <c r="BF552" i="3"/>
  <c r="CL612"/>
  <c r="CA600"/>
  <c r="CE564" i="9"/>
  <c r="CS564" i="3"/>
  <c r="N260" i="9"/>
  <c r="BT576"/>
  <c r="AB69" i="10"/>
  <c r="AC69" s="1"/>
  <c r="AD69" s="1"/>
  <c r="AE69" s="1"/>
  <c r="AE314" s="1"/>
  <c r="Z431"/>
  <c r="M167" i="9"/>
  <c r="N412"/>
  <c r="V212" i="3"/>
  <c r="AF228"/>
  <c r="AF473"/>
  <c r="AE473"/>
  <c r="L165" i="9"/>
  <c r="AI480" i="10"/>
  <c r="AI445"/>
  <c r="AI411"/>
  <c r="AI306"/>
  <c r="Y124"/>
  <c r="Y369"/>
  <c r="X369"/>
  <c r="O93"/>
  <c r="N338"/>
  <c r="Y52" i="9"/>
  <c r="X297"/>
  <c r="Y51"/>
  <c r="X296"/>
  <c r="J224"/>
  <c r="BU552" i="3"/>
  <c r="CD552"/>
  <c r="Y126"/>
  <c r="X371"/>
  <c r="J52"/>
  <c r="R127" i="1"/>
  <c r="R372" s="1"/>
  <c r="Q372"/>
  <c r="AF166" i="9"/>
  <c r="AA256"/>
  <c r="BG564" i="3"/>
  <c r="V128" i="9"/>
  <c r="V373"/>
  <c r="AC477" i="3"/>
  <c r="AD232"/>
  <c r="AD154" i="9"/>
  <c r="M165" i="3"/>
  <c r="N410"/>
  <c r="R195" i="10"/>
  <c r="I121"/>
  <c r="H121" s="1"/>
  <c r="AC522" i="9"/>
  <c r="AD277"/>
  <c r="H131"/>
  <c r="T129"/>
  <c r="U129"/>
  <c r="AU337" i="10"/>
  <c r="Y207"/>
  <c r="K10" i="9"/>
  <c r="T10"/>
  <c r="O10"/>
  <c r="L10"/>
  <c r="N327"/>
  <c r="U10"/>
  <c r="J10"/>
  <c r="V10"/>
  <c r="V362" s="1"/>
  <c r="S10"/>
  <c r="H10"/>
  <c r="Q10"/>
  <c r="Q327" s="1"/>
  <c r="P10"/>
  <c r="P327" s="1"/>
  <c r="N432"/>
  <c r="N467"/>
  <c r="N502"/>
  <c r="N397"/>
  <c r="Y255"/>
  <c r="X500"/>
  <c r="CX582"/>
  <c r="O34"/>
  <c r="N316"/>
  <c r="T34"/>
  <c r="J34"/>
  <c r="J386" s="1"/>
  <c r="M34"/>
  <c r="P34"/>
  <c r="P526" s="1"/>
  <c r="Q34"/>
  <c r="Q456" s="1"/>
  <c r="L34"/>
  <c r="BJ548" i="3"/>
  <c r="CA612" i="9"/>
  <c r="BF576"/>
  <c r="AA200"/>
  <c r="AM551" i="1"/>
  <c r="CI564" i="3"/>
  <c r="H174" i="9"/>
  <c r="T69"/>
  <c r="AA466" i="1"/>
  <c r="AB160" i="3"/>
  <c r="AA72" i="9"/>
  <c r="R267" i="10"/>
  <c r="Q267" s="1"/>
  <c r="P267" s="1"/>
  <c r="O267" s="1"/>
  <c r="AD234" i="3"/>
  <c r="AA257" i="10"/>
  <c r="AB257" s="1"/>
  <c r="P177" i="9"/>
  <c r="AC224" i="3"/>
  <c r="N506"/>
  <c r="M261"/>
  <c r="X362" i="10"/>
  <c r="CY560"/>
  <c r="K137"/>
  <c r="Y150"/>
  <c r="O205"/>
  <c r="O85"/>
  <c r="P85"/>
  <c r="Q85" s="1"/>
  <c r="R85" s="1"/>
  <c r="S85" s="1"/>
  <c r="T85" s="1"/>
  <c r="U85" s="1"/>
  <c r="V85" s="1"/>
  <c r="Y115"/>
  <c r="Z115" s="1"/>
  <c r="AA115" s="1"/>
  <c r="AB115" s="1"/>
  <c r="AC115" s="1"/>
  <c r="AD115" s="1"/>
  <c r="X360"/>
  <c r="N332"/>
  <c r="Y190" i="9"/>
  <c r="Z190"/>
  <c r="O208" i="3"/>
  <c r="Y207" i="9"/>
  <c r="X452"/>
  <c r="BA548" i="3"/>
  <c r="BA552"/>
  <c r="CQ552"/>
  <c r="BU600" i="9"/>
  <c r="CX564" i="3"/>
  <c r="AM599" i="1"/>
  <c r="Z338"/>
  <c r="AF234" i="9"/>
  <c r="N280" i="3"/>
  <c r="M280"/>
  <c r="L280"/>
  <c r="AD297"/>
  <c r="AE52"/>
  <c r="AC221"/>
  <c r="P175" i="10"/>
  <c r="O175"/>
  <c r="AE232" i="9"/>
  <c r="AC302" i="3"/>
  <c r="AD57"/>
  <c r="AN330" i="10"/>
  <c r="O207"/>
  <c r="O46"/>
  <c r="N291"/>
  <c r="Y45"/>
  <c r="Z45"/>
  <c r="AA45" s="1"/>
  <c r="X290"/>
  <c r="Z57"/>
  <c r="AA57" s="1"/>
  <c r="AB57" s="1"/>
  <c r="AC57" s="1"/>
  <c r="AD57" s="1"/>
  <c r="Z271"/>
  <c r="O200" i="3"/>
  <c r="N445"/>
  <c r="CX548"/>
  <c r="CX552"/>
  <c r="CJ564"/>
  <c r="BB564"/>
  <c r="AB191" i="9"/>
  <c r="AB208"/>
  <c r="BC576"/>
  <c r="AD258" i="3"/>
  <c r="V105"/>
  <c r="I156"/>
  <c r="AD343" i="9"/>
  <c r="AE98"/>
  <c r="P119" i="10"/>
  <c r="Q119" s="1"/>
  <c r="R119" s="1"/>
  <c r="P55"/>
  <c r="Q55" s="1"/>
  <c r="K224"/>
  <c r="L224" s="1"/>
  <c r="T259" i="3"/>
  <c r="J84" i="9"/>
  <c r="K329"/>
  <c r="O166"/>
  <c r="K56" i="3"/>
  <c r="AC275" i="10"/>
  <c r="AD275" s="1"/>
  <c r="AE275" s="1"/>
  <c r="AF275" s="1"/>
  <c r="AF484" s="1"/>
  <c r="AC191"/>
  <c r="AD191" s="1"/>
  <c r="AE191" s="1"/>
  <c r="AF191" s="1"/>
  <c r="AB270" i="3"/>
  <c r="Q188" i="10"/>
  <c r="R188" s="1"/>
  <c r="S188" s="1"/>
  <c r="T188" s="1"/>
  <c r="U188" s="1"/>
  <c r="P210" i="9"/>
  <c r="O455"/>
  <c r="P60"/>
  <c r="AD103"/>
  <c r="AD348"/>
  <c r="AC136"/>
  <c r="AC381"/>
  <c r="AD247" i="3"/>
  <c r="AC492"/>
  <c r="AC599" s="1"/>
  <c r="K72" i="9"/>
  <c r="K239"/>
  <c r="P242" i="3"/>
  <c r="T271"/>
  <c r="K236"/>
  <c r="T264"/>
  <c r="AE150"/>
  <c r="L63"/>
  <c r="AC611"/>
  <c r="Z54"/>
  <c r="Y299"/>
  <c r="K203" i="9"/>
  <c r="L203"/>
  <c r="K243"/>
  <c r="K488"/>
  <c r="P244"/>
  <c r="AD212"/>
  <c r="I121"/>
  <c r="K58" i="10"/>
  <c r="L58" s="1"/>
  <c r="AC172" i="3"/>
  <c r="AE282"/>
  <c r="AD527"/>
  <c r="AD611" s="1"/>
  <c r="K51" i="9"/>
  <c r="Z107"/>
  <c r="K51" i="1"/>
  <c r="L51" s="1"/>
  <c r="N155" i="3"/>
  <c r="V132"/>
  <c r="P79" i="9"/>
  <c r="P324"/>
  <c r="Y510" i="3"/>
  <c r="Z265"/>
  <c r="P54" i="9"/>
  <c r="H85" i="1"/>
  <c r="H330" s="1"/>
  <c r="J258" i="3"/>
  <c r="J138" i="9"/>
  <c r="I138"/>
  <c r="J135" i="1"/>
  <c r="K380"/>
  <c r="Z186" i="9"/>
  <c r="AA186"/>
  <c r="S212"/>
  <c r="J87"/>
  <c r="L400"/>
  <c r="K229"/>
  <c r="L229"/>
  <c r="AE184" i="3"/>
  <c r="T255" i="10"/>
  <c r="S255" s="1"/>
  <c r="R255" s="1"/>
  <c r="U464"/>
  <c r="AC47" i="9"/>
  <c r="AB292"/>
  <c r="P107" i="3"/>
  <c r="J490"/>
  <c r="K245"/>
  <c r="AB158"/>
  <c r="K184"/>
  <c r="Y396"/>
  <c r="H81"/>
  <c r="I326"/>
  <c r="K219"/>
  <c r="Z103"/>
  <c r="P118"/>
  <c r="P363"/>
  <c r="AD95" i="9"/>
  <c r="AE275" i="3"/>
  <c r="AD520"/>
  <c r="AB79"/>
  <c r="P224"/>
  <c r="T279"/>
  <c r="S279"/>
  <c r="Q56" i="10"/>
  <c r="P239" i="3"/>
  <c r="Q239"/>
  <c r="R239"/>
  <c r="S239"/>
  <c r="T239"/>
  <c r="O484"/>
  <c r="Z62" i="9"/>
  <c r="Y307"/>
  <c r="U67"/>
  <c r="T312"/>
  <c r="N515"/>
  <c r="AD231"/>
  <c r="K223" i="3"/>
  <c r="U202"/>
  <c r="V202"/>
  <c r="T95"/>
  <c r="P87"/>
  <c r="AF266" i="9"/>
  <c r="AF511"/>
  <c r="Y328" i="1"/>
  <c r="K187" i="3"/>
  <c r="P45" i="9"/>
  <c r="Q45"/>
  <c r="P203"/>
  <c r="Z49" i="10"/>
  <c r="AA49" s="1"/>
  <c r="AB49" s="1"/>
  <c r="AC49" s="1"/>
  <c r="AD49" s="1"/>
  <c r="AE49" s="1"/>
  <c r="AF49" s="1"/>
  <c r="S429" i="1"/>
  <c r="K59" i="10"/>
  <c r="L59" s="1"/>
  <c r="V131" i="9"/>
  <c r="Z83" i="3"/>
  <c r="Z204" i="9"/>
  <c r="Z449"/>
  <c r="AD169" i="3"/>
  <c r="P67" i="10"/>
  <c r="Q67" s="1"/>
  <c r="Z184" i="9"/>
  <c r="Y429"/>
  <c r="AB350" i="3"/>
  <c r="AC105"/>
  <c r="P88" i="10"/>
  <c r="Q88" s="1"/>
  <c r="R88" s="1"/>
  <c r="S88" s="1"/>
  <c r="T88" s="1"/>
  <c r="U88" s="1"/>
  <c r="V88" s="1"/>
  <c r="V333" s="1"/>
  <c r="P234" i="9"/>
  <c r="AA509"/>
  <c r="Z58"/>
  <c r="AA58"/>
  <c r="S53" i="10"/>
  <c r="T53" s="1"/>
  <c r="Z140" i="3"/>
  <c r="Y385"/>
  <c r="Z129"/>
  <c r="AB193"/>
  <c r="AD409" i="9"/>
  <c r="N152" i="3"/>
  <c r="N397"/>
  <c r="AD58"/>
  <c r="T269"/>
  <c r="L46" i="10"/>
  <c r="P52" i="3"/>
  <c r="Q52"/>
  <c r="K193"/>
  <c r="S256" i="10"/>
  <c r="R256" s="1"/>
  <c r="P210" i="3"/>
  <c r="H88" i="10"/>
  <c r="H333" s="1"/>
  <c r="AF52" i="3"/>
  <c r="AF297"/>
  <c r="AE297"/>
  <c r="AE535" s="1"/>
  <c r="O177" i="9"/>
  <c r="AE277"/>
  <c r="K165"/>
  <c r="K190" i="3"/>
  <c r="L190"/>
  <c r="AE209" i="9"/>
  <c r="AD454"/>
  <c r="AD586" s="1"/>
  <c r="K67" i="10"/>
  <c r="L67" s="1"/>
  <c r="V48" i="3"/>
  <c r="V293"/>
  <c r="U293"/>
  <c r="P384" i="10"/>
  <c r="K204" i="3"/>
  <c r="AD132"/>
  <c r="O162" i="9"/>
  <c r="N162"/>
  <c r="Z241"/>
  <c r="Y486"/>
  <c r="AD312" i="3"/>
  <c r="P245" i="1"/>
  <c r="P490" s="1"/>
  <c r="AF162"/>
  <c r="AF407" s="1"/>
  <c r="R129" i="3"/>
  <c r="S223"/>
  <c r="AB157" i="9"/>
  <c r="AB402"/>
  <c r="AB200"/>
  <c r="AC200"/>
  <c r="S195" i="10"/>
  <c r="AC51" i="3"/>
  <c r="Z139" i="9"/>
  <c r="AA139"/>
  <c r="AC99"/>
  <c r="AC173" i="10"/>
  <c r="AC205" i="9"/>
  <c r="AC450"/>
  <c r="AB450"/>
  <c r="T170"/>
  <c r="M167" i="3"/>
  <c r="AE225"/>
  <c r="AD470"/>
  <c r="Z91"/>
  <c r="T220" i="9"/>
  <c r="U220"/>
  <c r="P66" i="10"/>
  <c r="Q66" s="1"/>
  <c r="R66" s="1"/>
  <c r="P207"/>
  <c r="P351" i="9"/>
  <c r="S127" i="1"/>
  <c r="U142" i="3"/>
  <c r="AC67" i="9"/>
  <c r="AD67"/>
  <c r="Y326" i="10"/>
  <c r="O175" i="9"/>
  <c r="P420"/>
  <c r="AD93"/>
  <c r="P200" i="3"/>
  <c r="AE154" i="9"/>
  <c r="AD399"/>
  <c r="O450" i="1"/>
  <c r="AE63" i="3"/>
  <c r="Z195" i="9"/>
  <c r="AA195"/>
  <c r="Y583"/>
  <c r="AC310"/>
  <c r="AD65"/>
  <c r="Z480" i="10"/>
  <c r="AA271"/>
  <c r="P208" i="3"/>
  <c r="K224" i="9"/>
  <c r="L224"/>
  <c r="N505"/>
  <c r="M260"/>
  <c r="L260"/>
  <c r="P59" i="3"/>
  <c r="Q59"/>
  <c r="AF153"/>
  <c r="AF398"/>
  <c r="AD155"/>
  <c r="AB130"/>
  <c r="AB72" i="9"/>
  <c r="AE57" i="3"/>
  <c r="N525"/>
  <c r="AE234"/>
  <c r="AE479"/>
  <c r="AE291"/>
  <c r="AF46"/>
  <c r="AF291"/>
  <c r="AF56" i="9"/>
  <c r="AF301"/>
  <c r="AE65" i="3"/>
  <c r="AC197"/>
  <c r="AB442"/>
  <c r="AE125" i="9"/>
  <c r="S122" i="3"/>
  <c r="K186" i="9"/>
  <c r="N417" i="3"/>
  <c r="M172"/>
  <c r="AC411"/>
  <c r="AA381"/>
  <c r="AB136"/>
  <c r="Z278" i="9"/>
  <c r="Y523"/>
  <c r="Y290" i="10"/>
  <c r="L165" i="3"/>
  <c r="K52"/>
  <c r="AE203"/>
  <c r="AD448"/>
  <c r="AB402" i="10"/>
  <c r="AB198" i="3"/>
  <c r="AC198"/>
  <c r="Z226"/>
  <c r="Y471"/>
  <c r="J105" i="9"/>
  <c r="AF233"/>
  <c r="V136" i="3"/>
  <c r="R436" i="1"/>
  <c r="P46" i="10"/>
  <c r="AB93" i="1"/>
  <c r="AB338" s="1"/>
  <c r="AA338"/>
  <c r="AB256" i="9"/>
  <c r="AA501"/>
  <c r="AB222" i="10"/>
  <c r="J93"/>
  <c r="I93" s="1"/>
  <c r="H93" s="1"/>
  <c r="AF51"/>
  <c r="AA134" i="1"/>
  <c r="K370" i="9"/>
  <c r="K335"/>
  <c r="K510"/>
  <c r="U133" i="3"/>
  <c r="T150" i="10"/>
  <c r="S150" s="1"/>
  <c r="R150" s="1"/>
  <c r="Q150" s="1"/>
  <c r="P150" s="1"/>
  <c r="O150" s="1"/>
  <c r="N150" s="1"/>
  <c r="M150" s="1"/>
  <c r="L150" s="1"/>
  <c r="K150" s="1"/>
  <c r="J150" s="1"/>
  <c r="I150" s="1"/>
  <c r="H150" s="1"/>
  <c r="AE273" i="9"/>
  <c r="AF273"/>
  <c r="AD518"/>
  <c r="Z124" i="3"/>
  <c r="Y369"/>
  <c r="AA488"/>
  <c r="AB243"/>
  <c r="L261"/>
  <c r="K261"/>
  <c r="J261"/>
  <c r="Q386" i="9"/>
  <c r="AC208"/>
  <c r="Z207"/>
  <c r="Y452"/>
  <c r="Y435"/>
  <c r="U69"/>
  <c r="T314"/>
  <c r="S397"/>
  <c r="Z126" i="3"/>
  <c r="AA126"/>
  <c r="Y371"/>
  <c r="Z51" i="9"/>
  <c r="AA51"/>
  <c r="Y296"/>
  <c r="K52"/>
  <c r="L52"/>
  <c r="J297"/>
  <c r="AF239"/>
  <c r="AD68" i="3"/>
  <c r="AC313"/>
  <c r="AC130" i="9"/>
  <c r="AB375"/>
  <c r="AF138" i="3"/>
  <c r="AF383"/>
  <c r="R366" i="1"/>
  <c r="P83" i="10"/>
  <c r="U234" i="3"/>
  <c r="Z150" i="10"/>
  <c r="Y395"/>
  <c r="H156" i="3"/>
  <c r="P205" i="10"/>
  <c r="Q205" s="1"/>
  <c r="Z255" i="9"/>
  <c r="Y500"/>
  <c r="Z162" i="3"/>
  <c r="AA162"/>
  <c r="O157"/>
  <c r="Z120" i="9"/>
  <c r="Y365"/>
  <c r="S475"/>
  <c r="AE512" i="3"/>
  <c r="AF267"/>
  <c r="AF512"/>
  <c r="Z48" i="10"/>
  <c r="AA48" s="1"/>
  <c r="AB48" s="1"/>
  <c r="AE235" i="3"/>
  <c r="AD480"/>
  <c r="AB278" i="10"/>
  <c r="U362" i="9"/>
  <c r="U397"/>
  <c r="P502"/>
  <c r="Q397"/>
  <c r="AD221" i="3"/>
  <c r="AC466"/>
  <c r="AE258"/>
  <c r="AD503"/>
  <c r="J137" i="10"/>
  <c r="AD224" i="3"/>
  <c r="Q155" i="10"/>
  <c r="P155" s="1"/>
  <c r="O155" s="1"/>
  <c r="N155" s="1"/>
  <c r="M155" s="1"/>
  <c r="L155" s="1"/>
  <c r="K155" s="1"/>
  <c r="J155" s="1"/>
  <c r="I155" s="1"/>
  <c r="H155" s="1"/>
  <c r="T386" i="9"/>
  <c r="T456"/>
  <c r="T491"/>
  <c r="Z207" i="10"/>
  <c r="AA207" s="1"/>
  <c r="AB207" s="1"/>
  <c r="AC207" s="1"/>
  <c r="AD207" s="1"/>
  <c r="AE207" s="1"/>
  <c r="AF207" s="1"/>
  <c r="Z124"/>
  <c r="AA124" s="1"/>
  <c r="AB124" s="1"/>
  <c r="AC124" s="1"/>
  <c r="AF54" i="9"/>
  <c r="AF299"/>
  <c r="AE185"/>
  <c r="AF185"/>
  <c r="U185" i="3"/>
  <c r="T430"/>
  <c r="AE196" i="9"/>
  <c r="V232"/>
  <c r="Q267"/>
  <c r="AE270" i="10"/>
  <c r="AE479" s="1"/>
  <c r="AC264" i="9"/>
  <c r="AD264"/>
  <c r="AD47"/>
  <c r="AD292"/>
  <c r="K474"/>
  <c r="T212"/>
  <c r="L72"/>
  <c r="Q60"/>
  <c r="Q210"/>
  <c r="P455"/>
  <c r="AC270" i="3"/>
  <c r="AA140"/>
  <c r="Z385"/>
  <c r="Z562" s="1"/>
  <c r="L187"/>
  <c r="AA192" i="10"/>
  <c r="AB192" s="1"/>
  <c r="AC192" s="1"/>
  <c r="AA107" i="9"/>
  <c r="AD492" i="3"/>
  <c r="AE247"/>
  <c r="AF247"/>
  <c r="AF492"/>
  <c r="AF599" s="1"/>
  <c r="L270" i="9"/>
  <c r="V67"/>
  <c r="U312"/>
  <c r="L243"/>
  <c r="Q118" i="3"/>
  <c r="L184"/>
  <c r="L429"/>
  <c r="AD457" i="9"/>
  <c r="AD587" s="1"/>
  <c r="AE212"/>
  <c r="L239"/>
  <c r="Q79"/>
  <c r="Q242" i="3"/>
  <c r="AE103" i="9"/>
  <c r="AA62"/>
  <c r="AA103" i="3"/>
  <c r="Z348"/>
  <c r="J383" i="9"/>
  <c r="I277" i="3"/>
  <c r="N166" i="9"/>
  <c r="L219" i="1"/>
  <c r="L464" s="1"/>
  <c r="AF98" i="9"/>
  <c r="AE343"/>
  <c r="L207"/>
  <c r="L452"/>
  <c r="K452"/>
  <c r="S264" i="3"/>
  <c r="Q210"/>
  <c r="R210"/>
  <c r="S210"/>
  <c r="L193"/>
  <c r="L438"/>
  <c r="AC193"/>
  <c r="AC438"/>
  <c r="AB438"/>
  <c r="Q87"/>
  <c r="L245"/>
  <c r="K490"/>
  <c r="I258"/>
  <c r="S269"/>
  <c r="AA184" i="9"/>
  <c r="T429" i="1"/>
  <c r="I87" i="9"/>
  <c r="AA265" i="3"/>
  <c r="H121" i="9"/>
  <c r="AA54" i="3"/>
  <c r="AA299"/>
  <c r="Z299"/>
  <c r="Q256" i="10"/>
  <c r="P256" s="1"/>
  <c r="O256" s="1"/>
  <c r="N256" s="1"/>
  <c r="L223" i="3"/>
  <c r="AF282"/>
  <c r="AF527"/>
  <c r="AF611" s="1"/>
  <c r="AE527"/>
  <c r="AE611" s="1"/>
  <c r="L56"/>
  <c r="I84" i="9"/>
  <c r="S259" i="3"/>
  <c r="M152"/>
  <c r="AD105"/>
  <c r="AC350"/>
  <c r="AF275"/>
  <c r="AF520"/>
  <c r="AE95" i="9"/>
  <c r="AD340"/>
  <c r="AA151" i="3"/>
  <c r="Q107"/>
  <c r="AF184"/>
  <c r="AE429"/>
  <c r="AD172"/>
  <c r="S271"/>
  <c r="AA129"/>
  <c r="AA374"/>
  <c r="Z374"/>
  <c r="Q234" i="9"/>
  <c r="AB488" i="3"/>
  <c r="AC243"/>
  <c r="AD243"/>
  <c r="AA226"/>
  <c r="L52"/>
  <c r="AF65"/>
  <c r="AF310"/>
  <c r="AC72" i="9"/>
  <c r="T122" i="3"/>
  <c r="AF234"/>
  <c r="AE87" i="9"/>
  <c r="AA241"/>
  <c r="AA486"/>
  <c r="AD208"/>
  <c r="AE208"/>
  <c r="AD57"/>
  <c r="AC400"/>
  <c r="V69"/>
  <c r="K165" i="3"/>
  <c r="AE370" i="9"/>
  <c r="AF125"/>
  <c r="AF370"/>
  <c r="AF242" i="10"/>
  <c r="AF451" s="1"/>
  <c r="AF154" i="9"/>
  <c r="AE132" i="3"/>
  <c r="AB381"/>
  <c r="AC136"/>
  <c r="N175" i="9"/>
  <c r="O420"/>
  <c r="AF67" i="3"/>
  <c r="AF312"/>
  <c r="AF277" i="9"/>
  <c r="Q229"/>
  <c r="P474"/>
  <c r="L167" i="3"/>
  <c r="AD205" i="9"/>
  <c r="AE205"/>
  <c r="S132" i="10"/>
  <c r="T132" s="1"/>
  <c r="U132" s="1"/>
  <c r="V132" s="1"/>
  <c r="Z296" i="9"/>
  <c r="J169"/>
  <c r="V129"/>
  <c r="AB271" i="10"/>
  <c r="AC271" s="1"/>
  <c r="AD271" s="1"/>
  <c r="AE271" s="1"/>
  <c r="AF271" s="1"/>
  <c r="AF209" i="9"/>
  <c r="AE454"/>
  <c r="P267"/>
  <c r="AF270" i="10"/>
  <c r="I137"/>
  <c r="H137" s="1"/>
  <c r="Q83"/>
  <c r="R83" s="1"/>
  <c r="S83" s="1"/>
  <c r="T83" s="1"/>
  <c r="V133" i="3"/>
  <c r="AD411"/>
  <c r="Z407"/>
  <c r="AA150" i="10"/>
  <c r="Z371" i="3"/>
  <c r="Q200"/>
  <c r="R200"/>
  <c r="P445"/>
  <c r="Q207" i="10"/>
  <c r="R207" s="1"/>
  <c r="S207" s="1"/>
  <c r="T207" s="1"/>
  <c r="U207" s="1"/>
  <c r="V207" s="1"/>
  <c r="AC157" i="9"/>
  <c r="J165"/>
  <c r="N177"/>
  <c r="M177"/>
  <c r="AE430"/>
  <c r="AA120"/>
  <c r="Z365"/>
  <c r="AF196"/>
  <c r="AF441"/>
  <c r="AA190"/>
  <c r="AA435"/>
  <c r="Z435"/>
  <c r="L186"/>
  <c r="AD197" i="3"/>
  <c r="AC442"/>
  <c r="L204"/>
  <c r="AF235"/>
  <c r="V234"/>
  <c r="AE68"/>
  <c r="AC222" i="10"/>
  <c r="AD222" s="1"/>
  <c r="AF57" i="3"/>
  <c r="AF302"/>
  <c r="AE302"/>
  <c r="AC385" i="10"/>
  <c r="AD99" i="9"/>
  <c r="AD267"/>
  <c r="AE267"/>
  <c r="V185" i="3"/>
  <c r="V430"/>
  <c r="AF258"/>
  <c r="AF503"/>
  <c r="AD466"/>
  <c r="AE221"/>
  <c r="AE466"/>
  <c r="AC278" i="10"/>
  <c r="AA255" i="9"/>
  <c r="AB255"/>
  <c r="AA207"/>
  <c r="AB207"/>
  <c r="AE93"/>
  <c r="AD338"/>
  <c r="T223" i="3"/>
  <c r="U223"/>
  <c r="AD314" i="9"/>
  <c r="AE69"/>
  <c r="AE172" i="3"/>
  <c r="AD417"/>
  <c r="AB151"/>
  <c r="R67" i="10"/>
  <c r="S67" s="1"/>
  <c r="T67" s="1"/>
  <c r="H84" i="9"/>
  <c r="U212"/>
  <c r="AB67" i="10"/>
  <c r="Q455" i="3"/>
  <c r="H138" i="9"/>
  <c r="AB107"/>
  <c r="AD350" i="3"/>
  <c r="AD550" s="1"/>
  <c r="AE105"/>
  <c r="AE350"/>
  <c r="H258"/>
  <c r="I503"/>
  <c r="AB186" i="9"/>
  <c r="AC186"/>
  <c r="AD186"/>
  <c r="AE186"/>
  <c r="AA431"/>
  <c r="AB265" i="3"/>
  <c r="R277" i="10"/>
  <c r="Q277" s="1"/>
  <c r="P277" s="1"/>
  <c r="O277" s="1"/>
  <c r="AE47" i="9"/>
  <c r="AE340"/>
  <c r="AF95"/>
  <c r="L152" i="3"/>
  <c r="R242"/>
  <c r="S242"/>
  <c r="R118"/>
  <c r="S118"/>
  <c r="AA385"/>
  <c r="AB140"/>
  <c r="R269"/>
  <c r="R234" i="9"/>
  <c r="H87"/>
  <c r="H332"/>
  <c r="AB103" i="3"/>
  <c r="AA348"/>
  <c r="M166" i="9"/>
  <c r="N411"/>
  <c r="AF212"/>
  <c r="AD270" i="3"/>
  <c r="AD515"/>
  <c r="AC515"/>
  <c r="R68"/>
  <c r="R107"/>
  <c r="R264"/>
  <c r="Q264"/>
  <c r="R279"/>
  <c r="S524"/>
  <c r="R45" i="9"/>
  <c r="AB58"/>
  <c r="I155"/>
  <c r="R210"/>
  <c r="R52" i="3"/>
  <c r="AB129"/>
  <c r="R259"/>
  <c r="S504"/>
  <c r="AB184" i="9"/>
  <c r="H277" i="3"/>
  <c r="H522"/>
  <c r="AB62" i="9"/>
  <c r="AC62"/>
  <c r="AD62"/>
  <c r="AA307"/>
  <c r="R79"/>
  <c r="AE492" i="3"/>
  <c r="AE599"/>
  <c r="R271"/>
  <c r="Q271"/>
  <c r="R87"/>
  <c r="AF103" i="9"/>
  <c r="K270"/>
  <c r="AD599" i="3"/>
  <c r="R60" i="9"/>
  <c r="K167" i="3"/>
  <c r="J167"/>
  <c r="I167"/>
  <c r="H167"/>
  <c r="AD200" i="9"/>
  <c r="AC381" i="3"/>
  <c r="AD136"/>
  <c r="AE136"/>
  <c r="AF132"/>
  <c r="AB51" i="9"/>
  <c r="AC51"/>
  <c r="AC296"/>
  <c r="AE57"/>
  <c r="AD72"/>
  <c r="N420"/>
  <c r="M175"/>
  <c r="L175"/>
  <c r="AC488" i="3"/>
  <c r="N422" i="9"/>
  <c r="N575" s="1"/>
  <c r="AD278" i="10"/>
  <c r="AE278" s="1"/>
  <c r="AF278" s="1"/>
  <c r="AF487" s="1"/>
  <c r="I165" i="9"/>
  <c r="AE155"/>
  <c r="AE400"/>
  <c r="R59" i="3"/>
  <c r="AB241" i="9"/>
  <c r="AF87"/>
  <c r="AF332"/>
  <c r="AB150" i="10"/>
  <c r="AB395"/>
  <c r="AF93" i="9"/>
  <c r="AE99"/>
  <c r="AF68" i="3"/>
  <c r="AF313"/>
  <c r="AA407"/>
  <c r="AB162"/>
  <c r="O267" i="9"/>
  <c r="AD453"/>
  <c r="AF69"/>
  <c r="AE314"/>
  <c r="K280" i="3"/>
  <c r="K525"/>
  <c r="AF166"/>
  <c r="AF411"/>
  <c r="AE411"/>
  <c r="U436" i="1"/>
  <c r="T436"/>
  <c r="AD198" i="3"/>
  <c r="AD443"/>
  <c r="AC443"/>
  <c r="AB139" i="9"/>
  <c r="AB126" i="3"/>
  <c r="AC126"/>
  <c r="AC371"/>
  <c r="K260" i="9"/>
  <c r="V220"/>
  <c r="V465"/>
  <c r="AE197" i="3"/>
  <c r="AE442"/>
  <c r="K410"/>
  <c r="J165"/>
  <c r="I165"/>
  <c r="U122"/>
  <c r="AB120" i="9"/>
  <c r="AA365"/>
  <c r="AB190"/>
  <c r="AD312"/>
  <c r="AE67"/>
  <c r="I169"/>
  <c r="H169"/>
  <c r="R229"/>
  <c r="Q474"/>
  <c r="Q259" i="3"/>
  <c r="V212" i="9"/>
  <c r="S45"/>
  <c r="L166"/>
  <c r="R484" i="3"/>
  <c r="AC151"/>
  <c r="AD151"/>
  <c r="AC107" i="9"/>
  <c r="AD107"/>
  <c r="R516" i="3"/>
  <c r="S52"/>
  <c r="H155" i="9"/>
  <c r="Q279" i="3"/>
  <c r="S87"/>
  <c r="Q269"/>
  <c r="T210"/>
  <c r="S79" i="9"/>
  <c r="T79"/>
  <c r="U79"/>
  <c r="V79"/>
  <c r="S210"/>
  <c r="T210"/>
  <c r="T455"/>
  <c r="Q255" i="10"/>
  <c r="P255" s="1"/>
  <c r="O255" s="1"/>
  <c r="S68" i="3"/>
  <c r="AB348"/>
  <c r="AC103"/>
  <c r="AC348"/>
  <c r="AC58" i="9"/>
  <c r="AC303"/>
  <c r="AD58"/>
  <c r="AB303"/>
  <c r="AC140" i="3"/>
  <c r="AC385"/>
  <c r="AB385"/>
  <c r="K152"/>
  <c r="S107"/>
  <c r="R352"/>
  <c r="R551" s="1"/>
  <c r="AF47" i="9"/>
  <c r="AF292"/>
  <c r="AE292"/>
  <c r="S60"/>
  <c r="AE550" i="3"/>
  <c r="AF155" i="9"/>
  <c r="AF400"/>
  <c r="AE200"/>
  <c r="AD445"/>
  <c r="S200" i="3"/>
  <c r="T200"/>
  <c r="R445"/>
  <c r="S59"/>
  <c r="T59"/>
  <c r="AD381"/>
  <c r="AF267" i="9"/>
  <c r="AF512"/>
  <c r="AF208"/>
  <c r="M575"/>
  <c r="L177"/>
  <c r="V122" i="3"/>
  <c r="AE198"/>
  <c r="AC241" i="9"/>
  <c r="AC486"/>
  <c r="AB486"/>
  <c r="S229"/>
  <c r="T229"/>
  <c r="I261" i="3"/>
  <c r="AF197"/>
  <c r="AF442"/>
  <c r="J260" i="9"/>
  <c r="V436" i="1"/>
  <c r="AF57" i="9"/>
  <c r="AF302"/>
  <c r="AB384"/>
  <c r="AB562" s="1"/>
  <c r="AC139"/>
  <c r="AF67"/>
  <c r="AC150" i="10"/>
  <c r="AC120" i="9"/>
  <c r="AC365"/>
  <c r="AB407" i="3"/>
  <c r="AC162"/>
  <c r="AF99" i="9"/>
  <c r="AE243" i="3"/>
  <c r="AC440" i="1"/>
  <c r="T68" i="3"/>
  <c r="J152"/>
  <c r="AD103"/>
  <c r="AD140"/>
  <c r="T107"/>
  <c r="T60" i="9"/>
  <c r="T52" i="3"/>
  <c r="P264"/>
  <c r="Q509"/>
  <c r="P269"/>
  <c r="P271"/>
  <c r="P279"/>
  <c r="T45" i="9"/>
  <c r="AD120"/>
  <c r="AF200"/>
  <c r="AE445"/>
  <c r="I260"/>
  <c r="AF243" i="3"/>
  <c r="AF488"/>
  <c r="H261"/>
  <c r="AD126"/>
  <c r="AD371"/>
  <c r="AD139" i="9"/>
  <c r="AF198" i="3"/>
  <c r="AD51" i="9"/>
  <c r="K177"/>
  <c r="AF136" i="3"/>
  <c r="AF381"/>
  <c r="AE381"/>
  <c r="U52"/>
  <c r="AD385"/>
  <c r="AE140"/>
  <c r="U45" i="9"/>
  <c r="V45"/>
  <c r="V290"/>
  <c r="U107" i="3"/>
  <c r="V107"/>
  <c r="AD440" i="1"/>
  <c r="AD396" i="3"/>
  <c r="AE151"/>
  <c r="O279"/>
  <c r="N279"/>
  <c r="O269"/>
  <c r="U60" i="9"/>
  <c r="U68" i="3"/>
  <c r="V68"/>
  <c r="AE62" i="9"/>
  <c r="AE307"/>
  <c r="U229"/>
  <c r="T474"/>
  <c r="AE139"/>
  <c r="AD384"/>
  <c r="AD562" s="1"/>
  <c r="AE120"/>
  <c r="AE126" i="3"/>
  <c r="N269"/>
  <c r="M269"/>
  <c r="V52"/>
  <c r="N255" i="10"/>
  <c r="V60" i="9"/>
  <c r="V324"/>
  <c r="U324"/>
  <c r="AF62"/>
  <c r="AF307"/>
  <c r="AF139"/>
  <c r="V229"/>
  <c r="AF120"/>
  <c r="AF365"/>
  <c r="AE365"/>
  <c r="AE371" i="3"/>
  <c r="AF126"/>
  <c r="N514"/>
  <c r="L269"/>
  <c r="S455" i="9"/>
  <c r="AC396" i="3"/>
  <c r="AF205" i="9"/>
  <c r="AF450"/>
  <c r="AF221" i="3"/>
  <c r="AF466"/>
  <c r="BC549" i="10"/>
  <c r="BT582" i="9"/>
  <c r="BT588"/>
  <c r="CV582"/>
  <c r="CV588"/>
  <c r="S124"/>
  <c r="CE612" i="3"/>
  <c r="L151" i="9"/>
  <c r="M396"/>
  <c r="K261"/>
  <c r="AE151"/>
  <c r="I394"/>
  <c r="H149"/>
  <c r="H394"/>
  <c r="AC433" i="1"/>
  <c r="AC378" i="3"/>
  <c r="AD133"/>
  <c r="BP552"/>
  <c r="P136" i="9"/>
  <c r="O381"/>
  <c r="AE238"/>
  <c r="AD483"/>
  <c r="J272" i="3"/>
  <c r="AD261"/>
  <c r="AC506"/>
  <c r="CO564"/>
  <c r="AD224" i="9"/>
  <c r="AF127"/>
  <c r="AF372"/>
  <c r="BN546" i="3"/>
  <c r="BN552"/>
  <c r="V241" i="9"/>
  <c r="AE365" i="3"/>
  <c r="AF120"/>
  <c r="AF365"/>
  <c r="AC412"/>
  <c r="AD167"/>
  <c r="AF84" i="9"/>
  <c r="AD194" i="3"/>
  <c r="AC439"/>
  <c r="K515"/>
  <c r="J270"/>
  <c r="AD527" i="9"/>
  <c r="AD611" s="1"/>
  <c r="AE282"/>
  <c r="BF564" i="3"/>
  <c r="AF201"/>
  <c r="AF446"/>
  <c r="T199"/>
  <c r="Q276" i="9"/>
  <c r="R521"/>
  <c r="AE137"/>
  <c r="AD382"/>
  <c r="AD124"/>
  <c r="AE188"/>
  <c r="AF188"/>
  <c r="AD433"/>
  <c r="AC437" i="1"/>
  <c r="AD45" i="3"/>
  <c r="T98"/>
  <c r="AC511"/>
  <c r="AD266"/>
  <c r="AF257" i="9"/>
  <c r="AF502"/>
  <c r="AE293" i="3"/>
  <c r="AF48"/>
  <c r="AF293"/>
  <c r="AF93"/>
  <c r="AE175"/>
  <c r="AD420"/>
  <c r="BS540"/>
  <c r="BF534"/>
  <c r="AU379" i="10"/>
  <c r="T410" i="3"/>
  <c r="AJ293" i="10"/>
  <c r="AD446" i="3"/>
  <c r="AF221" i="9"/>
  <c r="AF466"/>
  <c r="T102" i="3"/>
  <c r="AC159"/>
  <c r="AB439"/>
  <c r="AE233"/>
  <c r="U237"/>
  <c r="AC260" i="9"/>
  <c r="AM443" i="10"/>
  <c r="AE199" i="9"/>
  <c r="T486"/>
  <c r="V130" i="3"/>
  <c r="V375"/>
  <c r="AF128" i="9"/>
  <c r="AF243"/>
  <c r="AD66" i="3"/>
  <c r="AC311"/>
  <c r="AF162" i="9"/>
  <c r="AF407"/>
  <c r="AE271" i="3"/>
  <c r="AE516"/>
  <c r="AD516"/>
  <c r="Q163" i="9"/>
  <c r="Q88" i="3"/>
  <c r="P333"/>
  <c r="AV308" i="10"/>
  <c r="P262" i="9"/>
  <c r="AC420" i="3"/>
  <c r="N506" i="9"/>
  <c r="AF258"/>
  <c r="Q369"/>
  <c r="H124"/>
  <c r="AD260" i="3"/>
  <c r="AF257"/>
  <c r="AF502"/>
  <c r="AE502"/>
  <c r="P347" i="9"/>
  <c r="Q102"/>
  <c r="AV467" i="10"/>
  <c r="AI352"/>
  <c r="AI515" s="1"/>
  <c r="AC80" i="3"/>
  <c r="AC192"/>
  <c r="AD189"/>
  <c r="AF277"/>
  <c r="AF522"/>
  <c r="I149"/>
  <c r="AB228" i="10"/>
  <c r="AC228" s="1"/>
  <c r="AD228" s="1"/>
  <c r="AD437" s="1"/>
  <c r="AC137" i="3"/>
  <c r="Q205"/>
  <c r="P450"/>
  <c r="R133" i="9"/>
  <c r="AM384" i="10"/>
  <c r="AT413"/>
  <c r="Q198" i="3"/>
  <c r="P443"/>
  <c r="AV463" i="10"/>
  <c r="AA314" i="1"/>
  <c r="AB200" i="3"/>
  <c r="AA445"/>
  <c r="R186"/>
  <c r="Q431"/>
  <c r="J385" i="1"/>
  <c r="AE518" i="3"/>
  <c r="V184" i="9"/>
  <c r="V429"/>
  <c r="Z474" i="10"/>
  <c r="M256" i="3"/>
  <c r="N501"/>
  <c r="Q123"/>
  <c r="P368"/>
  <c r="AX372" i="10"/>
  <c r="Q44" i="3"/>
  <c r="Q239" i="9"/>
  <c r="Q236" i="3"/>
  <c r="Q208" i="10"/>
  <c r="R208" s="1"/>
  <c r="S208" s="1"/>
  <c r="T208" s="1"/>
  <c r="U208" s="1"/>
  <c r="V208" s="1"/>
  <c r="K70" i="3"/>
  <c r="AA289" i="1"/>
  <c r="T100" i="3"/>
  <c r="AB96"/>
  <c r="P98" i="9"/>
  <c r="K364"/>
  <c r="S266" i="1"/>
  <c r="S511" s="1"/>
  <c r="K294" i="9"/>
  <c r="Q342"/>
  <c r="S170" i="10"/>
  <c r="AC272" i="9"/>
  <c r="CI523" i="10"/>
  <c r="CK594" i="3"/>
  <c r="CK600"/>
  <c r="CS558" i="10"/>
  <c r="BK540" i="9"/>
  <c r="Z60" i="3"/>
  <c r="Z203" i="9"/>
  <c r="K61"/>
  <c r="AB366"/>
  <c r="AC121"/>
  <c r="CI562" i="10"/>
  <c r="R282" i="9"/>
  <c r="J455" i="1"/>
  <c r="AB65" i="10"/>
  <c r="Z271" i="9"/>
  <c r="J101" i="10"/>
  <c r="I85"/>
  <c r="CL550"/>
  <c r="BV538"/>
  <c r="BV540" s="1"/>
  <c r="S232" i="3"/>
  <c r="BS562" i="10"/>
  <c r="AD116" i="3"/>
  <c r="AC361"/>
  <c r="J380" i="10"/>
  <c r="AC60" i="9"/>
  <c r="AB305"/>
  <c r="CU546" i="10"/>
  <c r="CU552" s="1"/>
  <c r="CU514"/>
  <c r="R130" i="9"/>
  <c r="AE247"/>
  <c r="AD492"/>
  <c r="AD599"/>
  <c r="BK562" i="10"/>
  <c r="X422"/>
  <c r="BK502"/>
  <c r="M173" i="9"/>
  <c r="N418"/>
  <c r="P467" i="1"/>
  <c r="AF241" i="3"/>
  <c r="AA199"/>
  <c r="Z444"/>
  <c r="Y474"/>
  <c r="Z229"/>
  <c r="L237"/>
  <c r="AA187"/>
  <c r="Z308" i="9"/>
  <c r="AB192"/>
  <c r="CE584" i="3"/>
  <c r="CE588"/>
  <c r="AB122"/>
  <c r="AB63" i="9"/>
  <c r="AC156"/>
  <c r="N161" i="3"/>
  <c r="AE254"/>
  <c r="AF254"/>
  <c r="CB549" i="9"/>
  <c r="CB552"/>
  <c r="S96" i="1"/>
  <c r="AA164" i="3"/>
  <c r="Z116" i="1"/>
  <c r="AA116" s="1"/>
  <c r="Y361"/>
  <c r="BV536" i="9"/>
  <c r="BV540"/>
  <c r="AB197"/>
  <c r="AC154" i="1"/>
  <c r="AD154" s="1"/>
  <c r="Z174" i="3"/>
  <c r="P429" i="9"/>
  <c r="R137" i="3"/>
  <c r="AB81" i="9"/>
  <c r="AD245"/>
  <c r="Y326" i="3"/>
  <c r="AB259" i="9"/>
  <c r="Z68"/>
  <c r="H526" i="3"/>
  <c r="AO299" i="1"/>
  <c r="CL582" i="3"/>
  <c r="CL588"/>
  <c r="J464" i="9"/>
  <c r="T326"/>
  <c r="K69"/>
  <c r="Z163" i="3"/>
  <c r="P362"/>
  <c r="CS550"/>
  <c r="CS552"/>
  <c r="K366" i="1"/>
  <c r="O344" i="3"/>
  <c r="P327"/>
  <c r="P380" i="10"/>
  <c r="J526" i="3"/>
  <c r="H491"/>
  <c r="L27"/>
  <c r="L414" s="1"/>
  <c r="N309"/>
  <c r="AS489" i="1"/>
  <c r="AS598" s="1"/>
  <c r="L487" i="3"/>
  <c r="AL470" i="1"/>
  <c r="Z114" i="3"/>
  <c r="Z87"/>
  <c r="J456"/>
  <c r="H421"/>
  <c r="K464" i="9"/>
  <c r="J324"/>
  <c r="N519" i="3"/>
  <c r="N449"/>
  <c r="L452"/>
  <c r="Z421" i="1"/>
  <c r="BZ536" i="3"/>
  <c r="BZ540"/>
  <c r="BE561"/>
  <c r="BE564"/>
  <c r="BJ550"/>
  <c r="BJ552"/>
  <c r="J327"/>
  <c r="Q27"/>
  <c r="Z316" i="1"/>
  <c r="BC546" i="3"/>
  <c r="AA194" i="9"/>
  <c r="Z439"/>
  <c r="BX583"/>
  <c r="BX588"/>
  <c r="BV534" i="3"/>
  <c r="BV540"/>
  <c r="CC534"/>
  <c r="CC540"/>
  <c r="Z177" i="9"/>
  <c r="BS610"/>
  <c r="BS612"/>
  <c r="BB583"/>
  <c r="BB588"/>
  <c r="CJ570"/>
  <c r="CJ576"/>
  <c r="CJ573"/>
  <c r="Q142"/>
  <c r="CE548"/>
  <c r="CE552"/>
  <c r="BQ538"/>
  <c r="BQ540"/>
  <c r="Z53" i="1"/>
  <c r="Z298" s="1"/>
  <c r="AH376" i="9"/>
  <c r="BZ538"/>
  <c r="BZ540"/>
  <c r="AL465" i="1"/>
  <c r="AL500"/>
  <c r="BO607" i="3"/>
  <c r="BO612"/>
  <c r="AJ329" i="1"/>
  <c r="X501" i="9"/>
  <c r="L362" i="1"/>
  <c r="AA269" i="3"/>
  <c r="AB70" i="9"/>
  <c r="Z313" i="3"/>
  <c r="U14"/>
  <c r="AJ369"/>
  <c r="AH432"/>
  <c r="AJ431"/>
  <c r="L14"/>
  <c r="AH364"/>
  <c r="AN363"/>
  <c r="M35"/>
  <c r="M527" s="1"/>
  <c r="M611" s="1"/>
  <c r="AK439"/>
  <c r="AZ414"/>
  <c r="CX598" i="9"/>
  <c r="CX600"/>
  <c r="AH414" i="3"/>
  <c r="AI478"/>
  <c r="AP519"/>
  <c r="AY364" i="1"/>
  <c r="O14" i="3"/>
  <c r="O331" s="1"/>
  <c r="J14"/>
  <c r="J471" s="1"/>
  <c r="AL441"/>
  <c r="M11"/>
  <c r="M328" s="1"/>
  <c r="L33"/>
  <c r="L385" s="1"/>
  <c r="CJ598" i="9"/>
  <c r="CJ600"/>
  <c r="M14" i="3"/>
  <c r="AM501"/>
  <c r="Y37"/>
  <c r="AN490"/>
  <c r="CC583" i="9"/>
  <c r="CC588"/>
  <c r="CI598"/>
  <c r="CI600"/>
  <c r="T14" i="3"/>
  <c r="N296"/>
  <c r="I35"/>
  <c r="I317" s="1"/>
  <c r="I539" s="1"/>
  <c r="CS595" i="9"/>
  <c r="CS600"/>
  <c r="AK473" i="3"/>
  <c r="N490"/>
  <c r="X505"/>
  <c r="AP412"/>
  <c r="N331"/>
  <c r="P14"/>
  <c r="AN523"/>
  <c r="AI443"/>
  <c r="N527"/>
  <c r="N611" s="1"/>
  <c r="CG610" i="9"/>
  <c r="CG612"/>
  <c r="N471" i="3"/>
  <c r="S14"/>
  <c r="S436" s="1"/>
  <c r="AN453"/>
  <c r="AP307"/>
  <c r="K14"/>
  <c r="K436" s="1"/>
  <c r="AR446"/>
  <c r="AY301" i="9"/>
  <c r="CJ572" i="3"/>
  <c r="CJ576"/>
  <c r="CR538"/>
  <c r="CR540"/>
  <c r="CM536"/>
  <c r="CM540"/>
  <c r="CH598" i="1"/>
  <c r="BP559"/>
  <c r="BY549"/>
  <c r="CX598"/>
  <c r="BR571" i="3"/>
  <c r="BR576"/>
  <c r="CM610"/>
  <c r="CM612"/>
  <c r="BF586"/>
  <c r="BF588"/>
  <c r="CK610"/>
  <c r="CK612"/>
  <c r="BB80" i="1"/>
  <c r="BB325" s="1"/>
  <c r="BB546" s="1"/>
  <c r="N45" i="3"/>
  <c r="O45"/>
  <c r="I67"/>
  <c r="CF241"/>
  <c r="CF486"/>
  <c r="CF597"/>
  <c r="CF600"/>
  <c r="CD220" i="1"/>
  <c r="CD465" s="1"/>
  <c r="CD594" s="1"/>
  <c r="CL104" i="3"/>
  <c r="CL349"/>
  <c r="CL550"/>
  <c r="CL552"/>
  <c r="AW104"/>
  <c r="CD137" i="1"/>
  <c r="CD382" s="1"/>
  <c r="CI137"/>
  <c r="CI382" s="1"/>
  <c r="BC95" i="3"/>
  <c r="BC340"/>
  <c r="BC548"/>
  <c r="BP202"/>
  <c r="BP447"/>
  <c r="BP585"/>
  <c r="BP588"/>
  <c r="BE202"/>
  <c r="BE447"/>
  <c r="BE585"/>
  <c r="BE588"/>
  <c r="CR189" i="1"/>
  <c r="CR434" s="1"/>
  <c r="CJ189"/>
  <c r="CJ434" s="1"/>
  <c r="X157" i="3"/>
  <c r="N238" i="1"/>
  <c r="N483" s="1"/>
  <c r="AT455" i="3"/>
  <c r="N124"/>
  <c r="CR152"/>
  <c r="CR397"/>
  <c r="CR570"/>
  <c r="CR576"/>
  <c r="CA69" i="9"/>
  <c r="CA314"/>
  <c r="CA538"/>
  <c r="CA540"/>
  <c r="BI126"/>
  <c r="BI371"/>
  <c r="BI560"/>
  <c r="BI564"/>
  <c r="CI126"/>
  <c r="CI371"/>
  <c r="CI560"/>
  <c r="CI564"/>
  <c r="Z272" i="10"/>
  <c r="AA272" s="1"/>
  <c r="AB272" s="1"/>
  <c r="I50" i="9"/>
  <c r="AH99"/>
  <c r="I237"/>
  <c r="N237"/>
  <c r="CB88" i="3"/>
  <c r="CB333"/>
  <c r="CB547"/>
  <c r="CB552"/>
  <c r="X94"/>
  <c r="Y94"/>
  <c r="BA562" i="10"/>
  <c r="N25"/>
  <c r="M25" s="1"/>
  <c r="AX51" i="9"/>
  <c r="CC562" i="10"/>
  <c r="CR227" i="3"/>
  <c r="CR472"/>
  <c r="CR595"/>
  <c r="CR600"/>
  <c r="N47" i="9"/>
  <c r="BY562" i="10"/>
  <c r="BM550"/>
  <c r="BM552"/>
  <c r="CQ133" i="9"/>
  <c r="CQ378"/>
  <c r="CQ561"/>
  <c r="CQ564"/>
  <c r="BQ571" i="10"/>
  <c r="AQ55" i="9"/>
  <c r="AQ300"/>
  <c r="AQ535" s="1"/>
  <c r="BG55"/>
  <c r="BG300"/>
  <c r="BG535"/>
  <c r="BG540"/>
  <c r="AT58"/>
  <c r="N46"/>
  <c r="Z238" i="10"/>
  <c r="AH208" i="9"/>
  <c r="AH453"/>
  <c r="CC265"/>
  <c r="CC510"/>
  <c r="CC607"/>
  <c r="BU514" i="10"/>
  <c r="BR91" i="9"/>
  <c r="BR336"/>
  <c r="BR548"/>
  <c r="BR552"/>
  <c r="BM190"/>
  <c r="BM435"/>
  <c r="BM582"/>
  <c r="BM588"/>
  <c r="BX536" i="10"/>
  <c r="CV235" i="9"/>
  <c r="CV480"/>
  <c r="CV596"/>
  <c r="CV600"/>
  <c r="CI258"/>
  <c r="CI503"/>
  <c r="CI606"/>
  <c r="CI612"/>
  <c r="BA500" i="10"/>
  <c r="CS514"/>
  <c r="BS98"/>
  <c r="BS343" s="1"/>
  <c r="CY98"/>
  <c r="CY343"/>
  <c r="CY513" s="1"/>
  <c r="AO115"/>
  <c r="AO360" s="1"/>
  <c r="AW115"/>
  <c r="CF175"/>
  <c r="CF420"/>
  <c r="CB175"/>
  <c r="CB420" s="1"/>
  <c r="CB538" s="1"/>
  <c r="BF62"/>
  <c r="BF307"/>
  <c r="CU96"/>
  <c r="CU341"/>
  <c r="CD164"/>
  <c r="CD409" s="1"/>
  <c r="CD536"/>
  <c r="AH164"/>
  <c r="BY164"/>
  <c r="BY409" s="1"/>
  <c r="BY536" s="1"/>
  <c r="CF164"/>
  <c r="CF409"/>
  <c r="BU164"/>
  <c r="BU409"/>
  <c r="BP164"/>
  <c r="BP409"/>
  <c r="BN164"/>
  <c r="BN409"/>
  <c r="AK175"/>
  <c r="AK420"/>
  <c r="AK538" s="1"/>
  <c r="CL62"/>
  <c r="CL307"/>
  <c r="AP60"/>
  <c r="AP305"/>
  <c r="X59"/>
  <c r="AK107"/>
  <c r="X107"/>
  <c r="Y107" s="1"/>
  <c r="Z107" s="1"/>
  <c r="AA107" s="1"/>
  <c r="AB107" s="1"/>
  <c r="AS107"/>
  <c r="CK164"/>
  <c r="CK409"/>
  <c r="CK536" s="1"/>
  <c r="BQ53"/>
  <c r="BQ298" s="1"/>
  <c r="BQ499"/>
  <c r="CQ53"/>
  <c r="CQ298"/>
  <c r="CQ499" s="1"/>
  <c r="CG53"/>
  <c r="CG298"/>
  <c r="BO53"/>
  <c r="BO298" s="1"/>
  <c r="BO499" s="1"/>
  <c r="BO504" s="1"/>
  <c r="CL53"/>
  <c r="CL298"/>
  <c r="BJ90"/>
  <c r="BJ335" s="1"/>
  <c r="CT90"/>
  <c r="CT335" s="1"/>
  <c r="BN90"/>
  <c r="BN335"/>
  <c r="CX90"/>
  <c r="CX335"/>
  <c r="AR96"/>
  <c r="AR341" s="1"/>
  <c r="CR96"/>
  <c r="CR341" s="1"/>
  <c r="CE96"/>
  <c r="CE341" s="1"/>
  <c r="CE513" s="1"/>
  <c r="BL96"/>
  <c r="BL341"/>
  <c r="BL513" s="1"/>
  <c r="AT96"/>
  <c r="BV96"/>
  <c r="BV341"/>
  <c r="BV513" s="1"/>
  <c r="CT96"/>
  <c r="CT341" s="1"/>
  <c r="CT513" s="1"/>
  <c r="BK96"/>
  <c r="BK341"/>
  <c r="BK513" s="1"/>
  <c r="CQ96"/>
  <c r="CQ341"/>
  <c r="CQ513" s="1"/>
  <c r="CB96"/>
  <c r="CB341" s="1"/>
  <c r="CB513" s="1"/>
  <c r="BH96"/>
  <c r="BH341"/>
  <c r="BH513" s="1"/>
  <c r="BB96"/>
  <c r="BB341" s="1"/>
  <c r="BB513" s="1"/>
  <c r="BZ96"/>
  <c r="BZ341" s="1"/>
  <c r="BZ513" s="1"/>
  <c r="CX96"/>
  <c r="CX341"/>
  <c r="CX513" s="1"/>
  <c r="CA96"/>
  <c r="CA341"/>
  <c r="CA513" s="1"/>
  <c r="CN96"/>
  <c r="CN341" s="1"/>
  <c r="CN513" s="1"/>
  <c r="BX96"/>
  <c r="BX341"/>
  <c r="BX513" s="1"/>
  <c r="BC96"/>
  <c r="BC341" s="1"/>
  <c r="CM96"/>
  <c r="CM341" s="1"/>
  <c r="CM513" s="1"/>
  <c r="CJ96"/>
  <c r="CJ341" s="1"/>
  <c r="CJ513" s="1"/>
  <c r="BW96"/>
  <c r="BW341" s="1"/>
  <c r="AZ96"/>
  <c r="AV96"/>
  <c r="CV96"/>
  <c r="CV341" s="1"/>
  <c r="CV513" s="1"/>
  <c r="CI96"/>
  <c r="CI341"/>
  <c r="BT96"/>
  <c r="BT341" s="1"/>
  <c r="BT513" s="1"/>
  <c r="AU96"/>
  <c r="CT119"/>
  <c r="CT364" s="1"/>
  <c r="AS119"/>
  <c r="AS364" s="1"/>
  <c r="CC119"/>
  <c r="CC364" s="1"/>
  <c r="BA119"/>
  <c r="BA364" s="1"/>
  <c r="BA522" s="1"/>
  <c r="CG119"/>
  <c r="CG364"/>
  <c r="X119"/>
  <c r="AK348"/>
  <c r="AM59"/>
  <c r="AM304"/>
  <c r="CU59"/>
  <c r="CU304"/>
  <c r="AP59"/>
  <c r="BX59"/>
  <c r="BX304" s="1"/>
  <c r="BX500" s="1"/>
  <c r="AX59"/>
  <c r="BT59"/>
  <c r="BT304" s="1"/>
  <c r="BT500" s="1"/>
  <c r="BK59"/>
  <c r="BK304"/>
  <c r="BG59"/>
  <c r="BG304" s="1"/>
  <c r="BG500" s="1"/>
  <c r="AP69"/>
  <c r="AX69"/>
  <c r="AX314" s="1"/>
  <c r="AI96"/>
  <c r="AI341" s="1"/>
  <c r="BT103"/>
  <c r="BT348" s="1"/>
  <c r="BC103"/>
  <c r="BC348" s="1"/>
  <c r="CJ103"/>
  <c r="CJ348"/>
  <c r="AL103"/>
  <c r="AL348"/>
  <c r="CI103"/>
  <c r="CI348"/>
  <c r="BW103"/>
  <c r="BW348"/>
  <c r="AZ103"/>
  <c r="BS96"/>
  <c r="BS341" s="1"/>
  <c r="BS513" s="1"/>
  <c r="CB130"/>
  <c r="CB375" s="1"/>
  <c r="BX130"/>
  <c r="BX375" s="1"/>
  <c r="BX524" s="1"/>
  <c r="BD130"/>
  <c r="BD375"/>
  <c r="CT173"/>
  <c r="CT418" s="1"/>
  <c r="CT537" s="1"/>
  <c r="AS173"/>
  <c r="BR173"/>
  <c r="BR418"/>
  <c r="AP348"/>
  <c r="AT84"/>
  <c r="AT329"/>
  <c r="BV84"/>
  <c r="BV329"/>
  <c r="CT84"/>
  <c r="CT329"/>
  <c r="X84"/>
  <c r="BB84"/>
  <c r="BB329" s="1"/>
  <c r="BZ84"/>
  <c r="BZ329" s="1"/>
  <c r="CX84"/>
  <c r="CX329" s="1"/>
  <c r="CU84"/>
  <c r="CU329" s="1"/>
  <c r="CV91"/>
  <c r="CV336"/>
  <c r="CV512" s="1"/>
  <c r="CX91"/>
  <c r="CX336" s="1"/>
  <c r="CT101"/>
  <c r="CT346"/>
  <c r="CX101"/>
  <c r="CX346"/>
  <c r="BE117"/>
  <c r="BE362"/>
  <c r="CG117"/>
  <c r="CG362" s="1"/>
  <c r="BI117"/>
  <c r="BI362" s="1"/>
  <c r="BI522" s="1"/>
  <c r="BI528" s="1"/>
  <c r="CO117"/>
  <c r="CO362" s="1"/>
  <c r="CO153"/>
  <c r="CO398" s="1"/>
  <c r="CO534" s="1"/>
  <c r="BN153"/>
  <c r="BN398" s="1"/>
  <c r="BY153"/>
  <c r="BY398" s="1"/>
  <c r="AS115"/>
  <c r="N60"/>
  <c r="O60" s="1"/>
  <c r="P60" s="1"/>
  <c r="Q60" s="1"/>
  <c r="R60" s="1"/>
  <c r="S60" s="1"/>
  <c r="T60" s="1"/>
  <c r="U60" s="1"/>
  <c r="V60" s="1"/>
  <c r="I60"/>
  <c r="J60"/>
  <c r="K60" s="1"/>
  <c r="L60" s="1"/>
  <c r="L305" s="1"/>
  <c r="AY82"/>
  <c r="AX82"/>
  <c r="CF96"/>
  <c r="CF341"/>
  <c r="CF513" s="1"/>
  <c r="CU115"/>
  <c r="CU360" s="1"/>
  <c r="CI275"/>
  <c r="CI484" s="1"/>
  <c r="CI573" s="1"/>
  <c r="BW275"/>
  <c r="BW484"/>
  <c r="BS275"/>
  <c r="BS484" s="1"/>
  <c r="BS573" s="1"/>
  <c r="BB275"/>
  <c r="BB484"/>
  <c r="CX275"/>
  <c r="CX484" s="1"/>
  <c r="CX573" s="1"/>
  <c r="AZ275"/>
  <c r="CV275"/>
  <c r="CV484" s="1"/>
  <c r="CW275"/>
  <c r="CW484" s="1"/>
  <c r="CW573" s="1"/>
  <c r="CW576" s="1"/>
  <c r="AX270"/>
  <c r="AX479"/>
  <c r="AW17"/>
  <c r="AS17"/>
  <c r="AC21"/>
  <c r="AC477" s="1"/>
  <c r="AA21"/>
  <c r="AA442" s="1"/>
  <c r="AR28"/>
  <c r="AI28"/>
  <c r="CW114"/>
  <c r="CW359"/>
  <c r="CW522" s="1"/>
  <c r="CW528" s="1"/>
  <c r="AX114"/>
  <c r="AX359" s="1"/>
  <c r="AM208"/>
  <c r="BX238"/>
  <c r="BX447"/>
  <c r="BS238"/>
  <c r="BS447" s="1"/>
  <c r="BS561" s="1"/>
  <c r="BR270"/>
  <c r="BR479"/>
  <c r="CL275"/>
  <c r="CL484" s="1"/>
  <c r="CL573" s="1"/>
  <c r="AG350"/>
  <c r="AG514" s="1"/>
  <c r="AY52"/>
  <c r="AY297" s="1"/>
  <c r="AH114"/>
  <c r="BX114"/>
  <c r="BX359"/>
  <c r="BX522" s="1"/>
  <c r="BQ154"/>
  <c r="BQ399" s="1"/>
  <c r="BQ534"/>
  <c r="BG204"/>
  <c r="BG549"/>
  <c r="X204"/>
  <c r="BF204"/>
  <c r="AV204"/>
  <c r="AP204"/>
  <c r="CE204"/>
  <c r="CE549"/>
  <c r="BV232"/>
  <c r="BV441"/>
  <c r="BV560" s="1"/>
  <c r="BC238"/>
  <c r="BC447" s="1"/>
  <c r="BC561" s="1"/>
  <c r="BZ244"/>
  <c r="BZ453"/>
  <c r="BZ562" s="1"/>
  <c r="BR244"/>
  <c r="BR453" s="1"/>
  <c r="BR562" s="1"/>
  <c r="BF244"/>
  <c r="BF453"/>
  <c r="BF562" s="1"/>
  <c r="AZ244"/>
  <c r="AO20"/>
  <c r="AL13"/>
  <c r="AL434" s="1"/>
  <c r="W36" i="9"/>
  <c r="AX9" i="10"/>
  <c r="AC13"/>
  <c r="AD17"/>
  <c r="AD369" s="1"/>
  <c r="AW21"/>
  <c r="AS28"/>
  <c r="AJ32"/>
  <c r="AJ314" s="1"/>
  <c r="AY87"/>
  <c r="AY332" s="1"/>
  <c r="AP114"/>
  <c r="AP359" s="1"/>
  <c r="BV154"/>
  <c r="BV399"/>
  <c r="BV534" s="1"/>
  <c r="AR204"/>
  <c r="CR208"/>
  <c r="CV232"/>
  <c r="CV441" s="1"/>
  <c r="CV560" s="1"/>
  <c r="BO238"/>
  <c r="BO447"/>
  <c r="BB244"/>
  <c r="BB453" s="1"/>
  <c r="BB562" s="1"/>
  <c r="BO262"/>
  <c r="BO471"/>
  <c r="BO571" s="1"/>
  <c r="CW262"/>
  <c r="CW471"/>
  <c r="CW571" s="1"/>
  <c r="BK262"/>
  <c r="BK471" s="1"/>
  <c r="BK571"/>
  <c r="BD262"/>
  <c r="BD471"/>
  <c r="BD571" s="1"/>
  <c r="CU262"/>
  <c r="CU471" s="1"/>
  <c r="CU571" s="1"/>
  <c r="AU262"/>
  <c r="AU471"/>
  <c r="AP262"/>
  <c r="AP471"/>
  <c r="BV262"/>
  <c r="BV471"/>
  <c r="BV571" s="1"/>
  <c r="BV576" s="1"/>
  <c r="AZ20"/>
  <c r="AZ441" s="1"/>
  <c r="AX28"/>
  <c r="AF32"/>
  <c r="AP21"/>
  <c r="AP408" s="1"/>
  <c r="AZ17"/>
  <c r="AZ369" s="1"/>
  <c r="AI13"/>
  <c r="AH9"/>
  <c r="AZ9"/>
  <c r="AZ465" s="1"/>
  <c r="AE13"/>
  <c r="AE17"/>
  <c r="Y21"/>
  <c r="AX21"/>
  <c r="AX408" s="1"/>
  <c r="AS32"/>
  <c r="AS314" s="1"/>
  <c r="AQ114"/>
  <c r="AQ359"/>
  <c r="AQ522" s="1"/>
  <c r="CQ114"/>
  <c r="CQ359"/>
  <c r="CQ522" s="1"/>
  <c r="CM140"/>
  <c r="CM385" s="1"/>
  <c r="CM526" s="1"/>
  <c r="BJ171"/>
  <c r="BJ416"/>
  <c r="CV187"/>
  <c r="CV546"/>
  <c r="CV552" s="1"/>
  <c r="BV204"/>
  <c r="BV549"/>
  <c r="CA244"/>
  <c r="CA453"/>
  <c r="CA562" s="1"/>
  <c r="AR20"/>
  <c r="AR302" s="1"/>
  <c r="AO32"/>
  <c r="AO349" s="1"/>
  <c r="AU21"/>
  <c r="AU338" s="1"/>
  <c r="AR13"/>
  <c r="AJ13"/>
  <c r="AJ17"/>
  <c r="AJ404" s="1"/>
  <c r="Z21"/>
  <c r="Z408" s="1"/>
  <c r="Z33"/>
  <c r="AJ51"/>
  <c r="CE68"/>
  <c r="CE313"/>
  <c r="AR114"/>
  <c r="AR359" s="1"/>
  <c r="CR114"/>
  <c r="CR359" s="1"/>
  <c r="CR522" s="1"/>
  <c r="BT120"/>
  <c r="BT365"/>
  <c r="AH136"/>
  <c r="CG162"/>
  <c r="CG407"/>
  <c r="CG536" s="1"/>
  <c r="CB262"/>
  <c r="CB471" s="1"/>
  <c r="CB571" s="1"/>
  <c r="AI20"/>
  <c r="AT24"/>
  <c r="AM24"/>
  <c r="Y32"/>
  <c r="AY21"/>
  <c r="AL20"/>
  <c r="AZ13"/>
  <c r="AT32"/>
  <c r="AK9"/>
  <c r="AO13"/>
  <c r="AK17"/>
  <c r="AB21"/>
  <c r="AN24"/>
  <c r="AN341" s="1"/>
  <c r="AB33"/>
  <c r="CW44"/>
  <c r="CW289"/>
  <c r="AT114"/>
  <c r="AT359" s="1"/>
  <c r="CY114"/>
  <c r="CY359" s="1"/>
  <c r="CY522" s="1"/>
  <c r="AV136"/>
  <c r="X164"/>
  <c r="Y164"/>
  <c r="Z164" s="1"/>
  <c r="AA164" s="1"/>
  <c r="AB164" s="1"/>
  <c r="AC164" s="1"/>
  <c r="BZ171"/>
  <c r="BZ416"/>
  <c r="BZ537" s="1"/>
  <c r="CX187"/>
  <c r="AN202"/>
  <c r="AI202"/>
  <c r="AV202"/>
  <c r="BW202"/>
  <c r="BW549"/>
  <c r="AU202"/>
  <c r="CR202"/>
  <c r="BT202"/>
  <c r="BT549"/>
  <c r="AR202"/>
  <c r="CN202"/>
  <c r="CN549"/>
  <c r="BP202"/>
  <c r="CL202"/>
  <c r="BN202"/>
  <c r="BN549"/>
  <c r="CF202"/>
  <c r="CF549"/>
  <c r="BV227"/>
  <c r="BV436"/>
  <c r="BV559" s="1"/>
  <c r="BS227"/>
  <c r="BS436" s="1"/>
  <c r="BS559" s="1"/>
  <c r="AZ227"/>
  <c r="AZ436"/>
  <c r="BB227"/>
  <c r="BB436"/>
  <c r="BB559" s="1"/>
  <c r="AT94"/>
  <c r="CP87"/>
  <c r="CP332"/>
  <c r="BR87"/>
  <c r="BR332"/>
  <c r="AP87"/>
  <c r="CH58"/>
  <c r="CH303"/>
  <c r="BF58"/>
  <c r="BF303" s="1"/>
  <c r="AS52"/>
  <c r="AS297" s="1"/>
  <c r="CG51"/>
  <c r="CG296" s="1"/>
  <c r="CS49"/>
  <c r="CS294" s="1"/>
  <c r="BJ162"/>
  <c r="BJ407" s="1"/>
  <c r="BJ536" s="1"/>
  <c r="CP162"/>
  <c r="CP407"/>
  <c r="BN162"/>
  <c r="BN407" s="1"/>
  <c r="BN536" s="1"/>
  <c r="CT162"/>
  <c r="CT407"/>
  <c r="CT536" s="1"/>
  <c r="AJ154"/>
  <c r="AJ399" s="1"/>
  <c r="AH154"/>
  <c r="BO154"/>
  <c r="BO399"/>
  <c r="CM154"/>
  <c r="CM399"/>
  <c r="AY140"/>
  <c r="CP140"/>
  <c r="CP385" s="1"/>
  <c r="CP526" s="1"/>
  <c r="BS140"/>
  <c r="BS385"/>
  <c r="BS526" s="1"/>
  <c r="AN140"/>
  <c r="BX140"/>
  <c r="BX385"/>
  <c r="CV140"/>
  <c r="CV385" s="1"/>
  <c r="CV526" s="1"/>
  <c r="X114"/>
  <c r="AM28"/>
  <c r="AM449" s="1"/>
  <c r="AX24"/>
  <c r="AC32"/>
  <c r="AC453" s="1"/>
  <c r="AI21"/>
  <c r="AH17"/>
  <c r="AU32"/>
  <c r="AL9"/>
  <c r="AW13"/>
  <c r="AW469" s="1"/>
  <c r="AN17"/>
  <c r="AN438" s="1"/>
  <c r="AE21"/>
  <c r="AW24"/>
  <c r="AD33"/>
  <c r="BK51"/>
  <c r="BK296" s="1"/>
  <c r="AY114"/>
  <c r="CY120"/>
  <c r="CY365"/>
  <c r="AY136"/>
  <c r="I186"/>
  <c r="J186" s="1"/>
  <c r="K186" s="1"/>
  <c r="L186" s="1"/>
  <c r="AH202"/>
  <c r="CL207"/>
  <c r="CV207"/>
  <c r="CV549"/>
  <c r="CM227"/>
  <c r="CM436"/>
  <c r="CM559" s="1"/>
  <c r="CF262"/>
  <c r="CF471" s="1"/>
  <c r="CF571" s="1"/>
  <c r="V275"/>
  <c r="AI19"/>
  <c r="AO19"/>
  <c r="AO371" s="1"/>
  <c r="AK23"/>
  <c r="AK410" s="1"/>
  <c r="AJ23"/>
  <c r="AJ410" s="1"/>
  <c r="AH31"/>
  <c r="AO31"/>
  <c r="AO383" s="1"/>
  <c r="AG452"/>
  <c r="AG441"/>
  <c r="AH32"/>
  <c r="AM21"/>
  <c r="AL17"/>
  <c r="AM9"/>
  <c r="AX13"/>
  <c r="AO17"/>
  <c r="AO369" s="1"/>
  <c r="AJ21"/>
  <c r="AJ338" s="1"/>
  <c r="AE33"/>
  <c r="CD51"/>
  <c r="CD296" s="1"/>
  <c r="CD498" s="1"/>
  <c r="BO114"/>
  <c r="BO359"/>
  <c r="BO522" s="1"/>
  <c r="AL202"/>
  <c r="CN262"/>
  <c r="CN471" s="1"/>
  <c r="CN571" s="1"/>
  <c r="BX272"/>
  <c r="BX481"/>
  <c r="BX573" s="1"/>
  <c r="BL272"/>
  <c r="BL481" s="1"/>
  <c r="BL573" s="1"/>
  <c r="CV272"/>
  <c r="CV481"/>
  <c r="CP272"/>
  <c r="CP481"/>
  <c r="W411"/>
  <c r="AA24"/>
  <c r="AA445" s="1"/>
  <c r="AY31"/>
  <c r="AY452" s="1"/>
  <c r="AX31"/>
  <c r="AX348" s="1"/>
  <c r="CL87"/>
  <c r="CL332" s="1"/>
  <c r="BN87"/>
  <c r="BN332"/>
  <c r="BZ68"/>
  <c r="BZ313"/>
  <c r="BB68"/>
  <c r="BB313"/>
  <c r="AX66"/>
  <c r="CD58"/>
  <c r="CD303" s="1"/>
  <c r="CL56"/>
  <c r="CL301" s="1"/>
  <c r="BP162"/>
  <c r="BP407"/>
  <c r="BP536" s="1"/>
  <c r="CV162"/>
  <c r="CV407" s="1"/>
  <c r="CV536" s="1"/>
  <c r="BT162"/>
  <c r="BT407"/>
  <c r="BT536" s="1"/>
  <c r="AT154"/>
  <c r="AS154"/>
  <c r="AS399" s="1"/>
  <c r="AU154"/>
  <c r="BS154"/>
  <c r="BS399"/>
  <c r="BS534" s="1"/>
  <c r="BJ140"/>
  <c r="BJ385"/>
  <c r="CU140"/>
  <c r="CU385" s="1"/>
  <c r="CU526"/>
  <c r="BY140"/>
  <c r="BY385"/>
  <c r="BY526" s="1"/>
  <c r="AV140"/>
  <c r="AW32"/>
  <c r="AU24"/>
  <c r="AU376" s="1"/>
  <c r="AR21"/>
  <c r="AP17"/>
  <c r="AP438" s="1"/>
  <c r="AT17"/>
  <c r="AT438" s="1"/>
  <c r="AK21"/>
  <c r="AK303" s="1"/>
  <c r="Y31"/>
  <c r="AG338"/>
  <c r="W345"/>
  <c r="L127"/>
  <c r="AQ202"/>
  <c r="AV272"/>
  <c r="AJ9"/>
  <c r="AJ396" s="1"/>
  <c r="AI9"/>
  <c r="AI465"/>
  <c r="AA13"/>
  <c r="AA469" s="1"/>
  <c r="X13"/>
  <c r="X434" s="1"/>
  <c r="AT16"/>
  <c r="AG341"/>
  <c r="Z28"/>
  <c r="Z484" s="1"/>
  <c r="CI221"/>
  <c r="CI430" s="1"/>
  <c r="CI558" s="1"/>
  <c r="BP221"/>
  <c r="BP430"/>
  <c r="AU221"/>
  <c r="CF221"/>
  <c r="CF430" s="1"/>
  <c r="CF558" s="1"/>
  <c r="CF564" s="1"/>
  <c r="BN221"/>
  <c r="BN430"/>
  <c r="AR221"/>
  <c r="BH221"/>
  <c r="BH430"/>
  <c r="BH558" s="1"/>
  <c r="CD221"/>
  <c r="CD430" s="1"/>
  <c r="CD558" s="1"/>
  <c r="AJ221"/>
  <c r="BK221"/>
  <c r="BK430" s="1"/>
  <c r="BK558" s="1"/>
  <c r="CY230"/>
  <c r="CY439"/>
  <c r="CY559" s="1"/>
  <c r="CL174"/>
  <c r="CL419"/>
  <c r="CL538" s="1"/>
  <c r="BR174"/>
  <c r="BR419" s="1"/>
  <c r="BR538" s="1"/>
  <c r="CF186"/>
  <c r="CF546"/>
  <c r="CF552" s="1"/>
  <c r="BG186"/>
  <c r="BG546"/>
  <c r="AN221"/>
  <c r="CL221"/>
  <c r="CL430"/>
  <c r="W363"/>
  <c r="CT168"/>
  <c r="CT413"/>
  <c r="BJ168"/>
  <c r="BJ413"/>
  <c r="BJ537" s="1"/>
  <c r="CN184"/>
  <c r="CN546"/>
  <c r="CW184"/>
  <c r="CW546"/>
  <c r="CD184"/>
  <c r="CD546"/>
  <c r="CD552" s="1"/>
  <c r="AU186"/>
  <c r="AP221"/>
  <c r="AP430"/>
  <c r="I230"/>
  <c r="J230"/>
  <c r="J439" s="1"/>
  <c r="AP266"/>
  <c r="CI266"/>
  <c r="CI475" s="1"/>
  <c r="CI572" s="1"/>
  <c r="CI576" s="1"/>
  <c r="AZ186"/>
  <c r="AT221"/>
  <c r="AT430" s="1"/>
  <c r="BS221"/>
  <c r="BS430" s="1"/>
  <c r="CN221"/>
  <c r="CN430" s="1"/>
  <c r="CN558"/>
  <c r="I239"/>
  <c r="AT184"/>
  <c r="AY221"/>
  <c r="AY430" s="1"/>
  <c r="AJ305"/>
  <c r="AJ479"/>
  <c r="AA373"/>
  <c r="AA303"/>
  <c r="AA477"/>
  <c r="O124" i="3"/>
  <c r="N369"/>
  <c r="AA439" i="9"/>
  <c r="AB194"/>
  <c r="AB164" i="3"/>
  <c r="AA409"/>
  <c r="AA444"/>
  <c r="AB199"/>
  <c r="T232"/>
  <c r="R266" i="1"/>
  <c r="AB341" i="3"/>
  <c r="AC96"/>
  <c r="S186"/>
  <c r="R431"/>
  <c r="AD137"/>
  <c r="AE260"/>
  <c r="AF260"/>
  <c r="AF505"/>
  <c r="AD505"/>
  <c r="O262" i="9"/>
  <c r="N262"/>
  <c r="AC134" i="10"/>
  <c r="AE261" i="3"/>
  <c r="AD378"/>
  <c r="AE133"/>
  <c r="AX365" i="10"/>
  <c r="AK479"/>
  <c r="AK340"/>
  <c r="AX341"/>
  <c r="Z489"/>
  <c r="Z315"/>
  <c r="Z502" s="1"/>
  <c r="AS384"/>
  <c r="AZ372"/>
  <c r="N305"/>
  <c r="U471" i="3"/>
  <c r="U506"/>
  <c r="AA53" i="1"/>
  <c r="AA177" i="9"/>
  <c r="BC552" i="3"/>
  <c r="AA114"/>
  <c r="AB114"/>
  <c r="AD490" i="9"/>
  <c r="AE245"/>
  <c r="AB367" i="3"/>
  <c r="AC122"/>
  <c r="AC65" i="10"/>
  <c r="AD65" s="1"/>
  <c r="AE65" s="1"/>
  <c r="L61" i="9"/>
  <c r="U100" i="3"/>
  <c r="R239" i="9"/>
  <c r="L256" i="3"/>
  <c r="M501"/>
  <c r="R105" i="10"/>
  <c r="AB437"/>
  <c r="AE266" i="3"/>
  <c r="AF266"/>
  <c r="AD511"/>
  <c r="AE45"/>
  <c r="S369" i="9"/>
  <c r="T124"/>
  <c r="AI396" i="10"/>
  <c r="AI326"/>
  <c r="AI291"/>
  <c r="AU341"/>
  <c r="AU306"/>
  <c r="AU411"/>
  <c r="AM396"/>
  <c r="AM291"/>
  <c r="AM361"/>
  <c r="AM326"/>
  <c r="AM465"/>
  <c r="AO440"/>
  <c r="AO365"/>
  <c r="AL330"/>
  <c r="AC81" i="9"/>
  <c r="AB326"/>
  <c r="AC197"/>
  <c r="AF247"/>
  <c r="AC200" i="3"/>
  <c r="AC445"/>
  <c r="H149"/>
  <c r="I394"/>
  <c r="AF271"/>
  <c r="AF516"/>
  <c r="AD260" i="9"/>
  <c r="AC505"/>
  <c r="AE478" i="3"/>
  <c r="AF233"/>
  <c r="U102"/>
  <c r="AF282" i="9"/>
  <c r="P381"/>
  <c r="Q136"/>
  <c r="AD433" i="1"/>
  <c r="AJ430" i="10"/>
  <c r="AW453"/>
  <c r="Y114"/>
  <c r="AK326"/>
  <c r="AK430"/>
  <c r="AK465"/>
  <c r="AK291"/>
  <c r="AK361"/>
  <c r="AK396"/>
  <c r="Z303"/>
  <c r="Z477"/>
  <c r="AO337"/>
  <c r="AW369"/>
  <c r="AW473"/>
  <c r="AW404"/>
  <c r="AW438"/>
  <c r="AW299"/>
  <c r="O237" i="9"/>
  <c r="P237"/>
  <c r="N482"/>
  <c r="K331" i="3"/>
  <c r="T471"/>
  <c r="T331"/>
  <c r="T401"/>
  <c r="T506"/>
  <c r="M398"/>
  <c r="M363"/>
  <c r="M468"/>
  <c r="Z313" i="9"/>
  <c r="AA68"/>
  <c r="T96" i="1"/>
  <c r="S341"/>
  <c r="S130" i="9"/>
  <c r="AA203"/>
  <c r="AA448"/>
  <c r="Z448"/>
  <c r="AD272"/>
  <c r="AE420" i="3"/>
  <c r="AF175"/>
  <c r="AF420"/>
  <c r="AD412"/>
  <c r="AE167"/>
  <c r="U275" i="10"/>
  <c r="AW306"/>
  <c r="AJ473"/>
  <c r="AJ299"/>
  <c r="X352"/>
  <c r="X515" s="1"/>
  <c r="J237" i="9"/>
  <c r="I482"/>
  <c r="AC70"/>
  <c r="AB315"/>
  <c r="AE116" i="3"/>
  <c r="AD361"/>
  <c r="R170" i="10"/>
  <c r="R415"/>
  <c r="S415"/>
  <c r="R123" i="3"/>
  <c r="Q368"/>
  <c r="V237"/>
  <c r="AE483" i="9"/>
  <c r="AF238"/>
  <c r="AZ330" i="10"/>
  <c r="M457" i="3"/>
  <c r="M587" s="1"/>
  <c r="AB269"/>
  <c r="AA514"/>
  <c r="R142" i="9"/>
  <c r="AA163" i="3"/>
  <c r="Z408"/>
  <c r="S137"/>
  <c r="R44"/>
  <c r="R198"/>
  <c r="Q443"/>
  <c r="R205"/>
  <c r="AD434"/>
  <c r="AE189"/>
  <c r="Q521" i="9"/>
  <c r="P276"/>
  <c r="AF151"/>
  <c r="AF396"/>
  <c r="K127" i="10"/>
  <c r="AN473"/>
  <c r="AL441"/>
  <c r="AR400"/>
  <c r="AR365"/>
  <c r="AZ291"/>
  <c r="AZ396"/>
  <c r="AZ326"/>
  <c r="Y119"/>
  <c r="Z119" s="1"/>
  <c r="Y59"/>
  <c r="Z59"/>
  <c r="J50" i="9"/>
  <c r="Y157" i="3"/>
  <c r="Y402"/>
  <c r="L344"/>
  <c r="L69" i="9"/>
  <c r="L314"/>
  <c r="L173"/>
  <c r="M418"/>
  <c r="AA60" i="3"/>
  <c r="K315"/>
  <c r="L70"/>
  <c r="AD192"/>
  <c r="R102" i="9"/>
  <c r="Q347"/>
  <c r="R88" i="3"/>
  <c r="Q333"/>
  <c r="AD311"/>
  <c r="AE66"/>
  <c r="AF66"/>
  <c r="AE124" i="9"/>
  <c r="AD369"/>
  <c r="J239" i="10"/>
  <c r="AW434"/>
  <c r="AW400"/>
  <c r="AY408"/>
  <c r="AY338"/>
  <c r="AY303"/>
  <c r="AY477"/>
  <c r="AY442"/>
  <c r="AU303"/>
  <c r="AU373"/>
  <c r="AU408"/>
  <c r="AJ488"/>
  <c r="AJ384"/>
  <c r="Y84"/>
  <c r="Z84" s="1"/>
  <c r="AA84" s="1"/>
  <c r="AB84" s="1"/>
  <c r="AC84" s="1"/>
  <c r="AD84" s="1"/>
  <c r="AE84" s="1"/>
  <c r="AF84" s="1"/>
  <c r="O47" i="9"/>
  <c r="S401" i="3"/>
  <c r="O506"/>
  <c r="AE499"/>
  <c r="AA229"/>
  <c r="Z474"/>
  <c r="H85" i="10"/>
  <c r="Q282" i="9"/>
  <c r="AD80" i="3"/>
  <c r="I270"/>
  <c r="I515"/>
  <c r="K151" i="9"/>
  <c r="AL430" i="10"/>
  <c r="AO314"/>
  <c r="AO453"/>
  <c r="Y204"/>
  <c r="Z204" s="1"/>
  <c r="AA204" s="1"/>
  <c r="AB204" s="1"/>
  <c r="AC204" s="1"/>
  <c r="AD204" s="1"/>
  <c r="AE204" s="1"/>
  <c r="AF204" s="1"/>
  <c r="AA238"/>
  <c r="Q379" i="3"/>
  <c r="AB437" i="9"/>
  <c r="AC192"/>
  <c r="I101" i="10"/>
  <c r="H101" s="1"/>
  <c r="AE224" i="9"/>
  <c r="AD469"/>
  <c r="Z449" i="10"/>
  <c r="Y418"/>
  <c r="Y487"/>
  <c r="AU384"/>
  <c r="CR549"/>
  <c r="AM480"/>
  <c r="AZ473"/>
  <c r="AW373"/>
  <c r="AW303"/>
  <c r="AW408"/>
  <c r="AW477"/>
  <c r="O46" i="9"/>
  <c r="N291"/>
  <c r="M331" i="3"/>
  <c r="M436"/>
  <c r="M471"/>
  <c r="M366"/>
  <c r="M401"/>
  <c r="M296"/>
  <c r="M506"/>
  <c r="L331"/>
  <c r="L506"/>
  <c r="AC259" i="9"/>
  <c r="N406" i="3"/>
  <c r="M161"/>
  <c r="AD60" i="9"/>
  <c r="H140" i="1"/>
  <c r="H385" s="1"/>
  <c r="AD159" i="3"/>
  <c r="AC404"/>
  <c r="U98"/>
  <c r="J261" i="9"/>
  <c r="AK477" i="10"/>
  <c r="AK442"/>
  <c r="AX383"/>
  <c r="AX418"/>
  <c r="AE37"/>
  <c r="AO452"/>
  <c r="AH438"/>
  <c r="AH369"/>
  <c r="AB315"/>
  <c r="AP338"/>
  <c r="AP442"/>
  <c r="AP373"/>
  <c r="AP477"/>
  <c r="AP303"/>
  <c r="AC401" i="9"/>
  <c r="AD156"/>
  <c r="AD121"/>
  <c r="AC366"/>
  <c r="P163"/>
  <c r="AF199"/>
  <c r="AF137"/>
  <c r="U199" i="3"/>
  <c r="AE194"/>
  <c r="AD439"/>
  <c r="I272"/>
  <c r="AT437" i="10"/>
  <c r="AJ477"/>
  <c r="AI408"/>
  <c r="AI477"/>
  <c r="AN411"/>
  <c r="AN376"/>
  <c r="AI407"/>
  <c r="AI337"/>
  <c r="AI302"/>
  <c r="AI372"/>
  <c r="AI476"/>
  <c r="AI441"/>
  <c r="AC469"/>
  <c r="AR380"/>
  <c r="AR484"/>
  <c r="AR449"/>
  <c r="S25"/>
  <c r="Q25"/>
  <c r="I25"/>
  <c r="P25"/>
  <c r="P377" s="1"/>
  <c r="N446"/>
  <c r="V25"/>
  <c r="V412" s="1"/>
  <c r="T25"/>
  <c r="J25"/>
  <c r="N342"/>
  <c r="J67" i="3"/>
  <c r="AA174"/>
  <c r="AA419"/>
  <c r="AA574"/>
  <c r="Z419"/>
  <c r="Z574" s="1"/>
  <c r="AC63" i="9"/>
  <c r="AB187" i="3"/>
  <c r="AC187"/>
  <c r="AA432"/>
  <c r="X539" i="10"/>
  <c r="AA271" i="9"/>
  <c r="Z516"/>
  <c r="Q98"/>
  <c r="R236" i="3"/>
  <c r="Q481"/>
  <c r="S133" i="9"/>
  <c r="J151"/>
  <c r="K396"/>
  <c r="AE272"/>
  <c r="AD517"/>
  <c r="AD197"/>
  <c r="P124" i="3"/>
  <c r="S236"/>
  <c r="AE121" i="9"/>
  <c r="AD366"/>
  <c r="AE159" i="3"/>
  <c r="AD404"/>
  <c r="S102" i="9"/>
  <c r="Z157" i="3"/>
  <c r="AF189"/>
  <c r="AF434"/>
  <c r="AE434"/>
  <c r="AB163"/>
  <c r="T130" i="9"/>
  <c r="AE433" i="1"/>
  <c r="AF433"/>
  <c r="AE511" i="3"/>
  <c r="AE506"/>
  <c r="AF261"/>
  <c r="AF506"/>
  <c r="T133" i="9"/>
  <c r="H270" i="3"/>
  <c r="H515"/>
  <c r="Z114" i="10"/>
  <c r="AA114" s="1"/>
  <c r="R136" i="9"/>
  <c r="AD200" i="3"/>
  <c r="AD81" i="9"/>
  <c r="AC326"/>
  <c r="V100" i="3"/>
  <c r="P47" i="9"/>
  <c r="O292"/>
  <c r="K50"/>
  <c r="J295"/>
  <c r="S105" i="10"/>
  <c r="T105" s="1"/>
  <c r="U105" s="1"/>
  <c r="V105" s="1"/>
  <c r="AF245" i="9"/>
  <c r="AF490"/>
  <c r="T186" i="3"/>
  <c r="S431"/>
  <c r="AB439" i="9"/>
  <c r="AC194"/>
  <c r="AE439" i="3"/>
  <c r="AF194"/>
  <c r="AF439"/>
  <c r="AF583" s="1"/>
  <c r="AD401" i="9"/>
  <c r="AE156"/>
  <c r="I261"/>
  <c r="AD259"/>
  <c r="AB60" i="3"/>
  <c r="S205"/>
  <c r="U232"/>
  <c r="AD192" i="9"/>
  <c r="AE192" i="3"/>
  <c r="AD437"/>
  <c r="AD583" s="1"/>
  <c r="P521" i="9"/>
  <c r="O276"/>
  <c r="Q170" i="10"/>
  <c r="P170" s="1"/>
  <c r="P415" s="1"/>
  <c r="K237" i="9"/>
  <c r="L237"/>
  <c r="AB444" i="3"/>
  <c r="AC199"/>
  <c r="AB203" i="9"/>
  <c r="AC203"/>
  <c r="K256" i="3"/>
  <c r="J481" i="10"/>
  <c r="H272" i="3"/>
  <c r="P282" i="9"/>
  <c r="AF124"/>
  <c r="AF369"/>
  <c r="T275" i="10"/>
  <c r="S275" s="1"/>
  <c r="U484"/>
  <c r="AB68" i="9"/>
  <c r="AD310" i="10"/>
  <c r="AE505" i="3"/>
  <c r="V98"/>
  <c r="AE311"/>
  <c r="S44"/>
  <c r="T44"/>
  <c r="T289"/>
  <c r="R98" i="9"/>
  <c r="S98"/>
  <c r="AE80" i="3"/>
  <c r="AF116"/>
  <c r="AF361"/>
  <c r="AE361"/>
  <c r="AF167"/>
  <c r="AE228" i="10"/>
  <c r="AE437" s="1"/>
  <c r="AB177" i="9"/>
  <c r="Z94" i="3"/>
  <c r="AD382"/>
  <c r="AE137"/>
  <c r="AF224" i="9"/>
  <c r="K173"/>
  <c r="K418"/>
  <c r="T137" i="3"/>
  <c r="U137"/>
  <c r="AB538" i="9"/>
  <c r="K230" i="10"/>
  <c r="K439" s="1"/>
  <c r="AE290" i="3"/>
  <c r="AF45"/>
  <c r="AF290"/>
  <c r="S239" i="9"/>
  <c r="AB53" i="1"/>
  <c r="AC53" s="1"/>
  <c r="P45" i="3"/>
  <c r="O290"/>
  <c r="K67"/>
  <c r="V481" i="10"/>
  <c r="O163" i="9"/>
  <c r="N163"/>
  <c r="M163"/>
  <c r="L161" i="3"/>
  <c r="S88"/>
  <c r="R333"/>
  <c r="AB514"/>
  <c r="AC269"/>
  <c r="S123"/>
  <c r="R368"/>
  <c r="AC315" i="9"/>
  <c r="AD70"/>
  <c r="V102" i="3"/>
  <c r="T369" i="9"/>
  <c r="U124"/>
  <c r="U369"/>
  <c r="AD122" i="3"/>
  <c r="K161"/>
  <c r="AD187"/>
  <c r="AE187"/>
  <c r="AF137"/>
  <c r="AF382"/>
  <c r="AC177" i="9"/>
  <c r="Q237"/>
  <c r="P482"/>
  <c r="M262"/>
  <c r="N507"/>
  <c r="O521"/>
  <c r="N276"/>
  <c r="T431" i="3"/>
  <c r="U186"/>
  <c r="AC68" i="9"/>
  <c r="AE437" i="3"/>
  <c r="AF192"/>
  <c r="AF437"/>
  <c r="U133" i="9"/>
  <c r="AB298" i="1"/>
  <c r="T205" i="3"/>
  <c r="I151" i="9"/>
  <c r="H151"/>
  <c r="H396"/>
  <c r="AD269" i="3"/>
  <c r="L230" i="10"/>
  <c r="L439" s="1"/>
  <c r="L50" i="9"/>
  <c r="L295"/>
  <c r="S136"/>
  <c r="T136"/>
  <c r="AE404" i="3"/>
  <c r="AF159"/>
  <c r="AF404"/>
  <c r="T88"/>
  <c r="S333"/>
  <c r="AF272" i="9"/>
  <c r="AF517"/>
  <c r="AE517"/>
  <c r="AE70"/>
  <c r="AD315"/>
  <c r="AD538" s="1"/>
  <c r="Q415" i="10"/>
  <c r="AF156" i="9"/>
  <c r="AF401"/>
  <c r="Q47"/>
  <c r="P292"/>
  <c r="U130"/>
  <c r="AF80" i="3"/>
  <c r="AF325"/>
  <c r="AE325"/>
  <c r="AF121" i="9"/>
  <c r="AF366"/>
  <c r="AE197"/>
  <c r="AF197"/>
  <c r="J173"/>
  <c r="J418"/>
  <c r="AD194"/>
  <c r="AE194"/>
  <c r="Q124" i="3"/>
  <c r="R124"/>
  <c r="S368"/>
  <c r="T123"/>
  <c r="O282" i="9"/>
  <c r="AD199" i="3"/>
  <c r="AC114"/>
  <c r="AE192" i="9"/>
  <c r="T236" i="3"/>
  <c r="U236"/>
  <c r="L67"/>
  <c r="L312"/>
  <c r="AE81" i="9"/>
  <c r="AA157" i="3"/>
  <c r="Q45"/>
  <c r="AA94"/>
  <c r="Z339"/>
  <c r="AD504" i="9"/>
  <c r="AE259"/>
  <c r="AD445" i="3"/>
  <c r="AE200"/>
  <c r="AF200"/>
  <c r="AC163"/>
  <c r="AB408"/>
  <c r="AD367"/>
  <c r="AE122"/>
  <c r="J256"/>
  <c r="V232"/>
  <c r="U477"/>
  <c r="H261" i="9"/>
  <c r="U123" i="3"/>
  <c r="U205"/>
  <c r="M276" i="9"/>
  <c r="N521"/>
  <c r="T98"/>
  <c r="U98"/>
  <c r="I396"/>
  <c r="I256" i="3"/>
  <c r="AB157"/>
  <c r="AB402"/>
  <c r="AA402"/>
  <c r="AF442" i="9"/>
  <c r="AD203"/>
  <c r="S381"/>
  <c r="L262"/>
  <c r="AF192"/>
  <c r="AF437"/>
  <c r="R47"/>
  <c r="S47"/>
  <c r="V133"/>
  <c r="AF81"/>
  <c r="AF326"/>
  <c r="T333" i="3"/>
  <c r="U88"/>
  <c r="Q482" i="9"/>
  <c r="R237"/>
  <c r="AB94" i="3"/>
  <c r="AC94"/>
  <c r="AA339"/>
  <c r="R45"/>
  <c r="Q290"/>
  <c r="AD439" i="9"/>
  <c r="AE269" i="3"/>
  <c r="AD68" i="9"/>
  <c r="AD177"/>
  <c r="AF259"/>
  <c r="AF70"/>
  <c r="AF315"/>
  <c r="V186" i="3"/>
  <c r="N408" i="9"/>
  <c r="AD114" i="3"/>
  <c r="AE114"/>
  <c r="I173" i="9"/>
  <c r="J161" i="3"/>
  <c r="N282" i="9"/>
  <c r="AB114" i="10"/>
  <c r="AE199" i="3"/>
  <c r="AF199"/>
  <c r="V130" i="9"/>
  <c r="I161" i="3"/>
  <c r="H161"/>
  <c r="V88"/>
  <c r="U333"/>
  <c r="H173" i="9"/>
  <c r="AD313"/>
  <c r="AE68"/>
  <c r="M282"/>
  <c r="N527"/>
  <c r="N611" s="1"/>
  <c r="AC157" i="3"/>
  <c r="K262" i="9"/>
  <c r="V123" i="3"/>
  <c r="U368"/>
  <c r="AE514"/>
  <c r="AF269"/>
  <c r="AE177" i="9"/>
  <c r="AD422"/>
  <c r="AD575" s="1"/>
  <c r="T381"/>
  <c r="U136"/>
  <c r="V136"/>
  <c r="AF194"/>
  <c r="AF439"/>
  <c r="L276"/>
  <c r="S45" i="3"/>
  <c r="V205"/>
  <c r="R482" i="9"/>
  <c r="S237"/>
  <c r="T237"/>
  <c r="L163"/>
  <c r="AD448"/>
  <c r="AE203"/>
  <c r="H256" i="3"/>
  <c r="I501"/>
  <c r="K163" i="9"/>
  <c r="J163"/>
  <c r="AF203"/>
  <c r="AE448"/>
  <c r="AF177"/>
  <c r="U381"/>
  <c r="K276"/>
  <c r="S482"/>
  <c r="M527"/>
  <c r="M611" s="1"/>
  <c r="L282"/>
  <c r="AD157" i="3"/>
  <c r="AD402"/>
  <c r="T45"/>
  <c r="J262" i="9"/>
  <c r="I262"/>
  <c r="U45" i="3"/>
  <c r="T290"/>
  <c r="AE157"/>
  <c r="K282" i="9"/>
  <c r="J282"/>
  <c r="J276"/>
  <c r="V45" i="3"/>
  <c r="V290"/>
  <c r="AE402"/>
  <c r="AF157"/>
  <c r="AF402"/>
  <c r="I276" i="9"/>
  <c r="S124" i="3"/>
  <c r="I282" i="9"/>
  <c r="U237"/>
  <c r="T482"/>
  <c r="T47"/>
  <c r="S292"/>
  <c r="V98"/>
  <c r="AD94" i="3"/>
  <c r="AF114"/>
  <c r="AE359"/>
  <c r="AF187"/>
  <c r="AF432"/>
  <c r="AE432"/>
  <c r="J408" i="9"/>
  <c r="I163"/>
  <c r="V236" i="3"/>
  <c r="V481"/>
  <c r="AB339"/>
  <c r="S347" i="9"/>
  <c r="T102"/>
  <c r="AF68"/>
  <c r="AE444" i="3"/>
  <c r="Q369"/>
  <c r="AB409"/>
  <c r="AC164"/>
  <c r="Y349" i="10"/>
  <c r="H262" i="9"/>
  <c r="U44" i="3"/>
  <c r="AC60"/>
  <c r="J177" i="9"/>
  <c r="AF122" i="3"/>
  <c r="AF367"/>
  <c r="AE367"/>
  <c r="AC408"/>
  <c r="AD163"/>
  <c r="V199"/>
  <c r="V137"/>
  <c r="AA516" i="9"/>
  <c r="AB271"/>
  <c r="AE378" i="3"/>
  <c r="AF133"/>
  <c r="AF378"/>
  <c r="S142" i="9"/>
  <c r="AB229" i="3"/>
  <c r="AA474"/>
  <c r="V124" i="9"/>
  <c r="V369"/>
  <c r="K482"/>
  <c r="K239" i="10"/>
  <c r="L239" s="1"/>
  <c r="AA87" i="3"/>
  <c r="U200"/>
  <c r="V200"/>
  <c r="T239" i="9"/>
  <c r="P46"/>
  <c r="O291"/>
  <c r="AD96" i="3"/>
  <c r="U59"/>
  <c r="U239"/>
  <c r="T484"/>
  <c r="AD305" i="9"/>
  <c r="AE60"/>
  <c r="AR330" i="10"/>
  <c r="AZ361"/>
  <c r="AB174" i="3"/>
  <c r="S198"/>
  <c r="R443"/>
  <c r="H165"/>
  <c r="H410"/>
  <c r="AD63" i="9"/>
  <c r="AE260"/>
  <c r="AC550" i="10"/>
  <c r="BW513"/>
  <c r="AP404"/>
  <c r="AP473"/>
  <c r="AP299"/>
  <c r="AP369"/>
  <c r="AE51" i="9"/>
  <c r="AD296"/>
  <c r="AC265" i="3"/>
  <c r="AE103"/>
  <c r="AC190" i="9"/>
  <c r="T242" i="3"/>
  <c r="K269"/>
  <c r="K166" i="9"/>
  <c r="AD150" i="10"/>
  <c r="AE150" s="1"/>
  <c r="AC395"/>
  <c r="AE107" i="9"/>
  <c r="AD352"/>
  <c r="AD551" s="1"/>
  <c r="U67" i="10"/>
  <c r="V67" s="1"/>
  <c r="M279" i="3"/>
  <c r="N524"/>
  <c r="N610" s="1"/>
  <c r="AE58" i="9"/>
  <c r="AD303"/>
  <c r="U210" i="3"/>
  <c r="T455"/>
  <c r="AX338" i="10"/>
  <c r="I152" i="3"/>
  <c r="AE385"/>
  <c r="AF140"/>
  <c r="AF385"/>
  <c r="AO372" i="10"/>
  <c r="U401" i="3"/>
  <c r="AJ375" i="10"/>
  <c r="AF151" i="3"/>
  <c r="AF396"/>
  <c r="AE396"/>
  <c r="T87"/>
  <c r="V142"/>
  <c r="Q245" i="1"/>
  <c r="R245" s="1"/>
  <c r="AO476" i="10"/>
  <c r="AX442"/>
  <c r="AJ444"/>
  <c r="H260" i="9"/>
  <c r="AC407" i="3"/>
  <c r="AD162"/>
  <c r="T118"/>
  <c r="AO441" i="10"/>
  <c r="AX373"/>
  <c r="AJ340"/>
  <c r="U210" i="9"/>
  <c r="O264" i="3"/>
  <c r="AD241" i="9"/>
  <c r="AD157"/>
  <c r="AB195"/>
  <c r="AA440"/>
  <c r="AI361" i="10"/>
  <c r="AX306"/>
  <c r="N290" i="3"/>
  <c r="AF186" i="9"/>
  <c r="AF431"/>
  <c r="O271" i="3"/>
  <c r="P259"/>
  <c r="Q504"/>
  <c r="AA83"/>
  <c r="Q81" i="10"/>
  <c r="R81" s="1"/>
  <c r="AB374" i="3"/>
  <c r="AC129"/>
  <c r="AD157" i="10"/>
  <c r="S129" i="3"/>
  <c r="AC207" i="9"/>
  <c r="AD51" i="3"/>
  <c r="AC296"/>
  <c r="AD317" i="9"/>
  <c r="AE72"/>
  <c r="S234"/>
  <c r="Q224" i="3"/>
  <c r="Q244"/>
  <c r="J280"/>
  <c r="AB296" i="9"/>
  <c r="AF105" i="3"/>
  <c r="AF350"/>
  <c r="V223"/>
  <c r="V468"/>
  <c r="U468"/>
  <c r="AD136" i="9"/>
  <c r="AD303" i="3"/>
  <c r="AE58"/>
  <c r="L303" i="10"/>
  <c r="T416" i="9"/>
  <c r="S171"/>
  <c r="K175"/>
  <c r="AE270" i="3"/>
  <c r="J270" i="9"/>
  <c r="AB501"/>
  <c r="AC256"/>
  <c r="AC478" i="10"/>
  <c r="AC255" i="9"/>
  <c r="AC431"/>
  <c r="N267"/>
  <c r="M420"/>
  <c r="AB431"/>
  <c r="H165"/>
  <c r="AD193" i="3"/>
  <c r="AF172"/>
  <c r="AF417"/>
  <c r="M162" i="9"/>
  <c r="AB403" i="3"/>
  <c r="AC158"/>
  <c r="L328" i="9"/>
  <c r="L468"/>
  <c r="U219" i="3"/>
  <c r="T464"/>
  <c r="AE264" i="9"/>
  <c r="AD509"/>
  <c r="AA278"/>
  <c r="Z523"/>
  <c r="U429" i="1"/>
  <c r="P299" i="9"/>
  <c r="Q54"/>
  <c r="P93" i="10"/>
  <c r="Q93" s="1"/>
  <c r="AA500" i="9"/>
  <c r="AC184"/>
  <c r="AC257" i="10"/>
  <c r="AD257" s="1"/>
  <c r="AE257" s="1"/>
  <c r="AF257" s="1"/>
  <c r="AE395" i="3"/>
  <c r="AF150"/>
  <c r="AF395"/>
  <c r="Q46" i="10"/>
  <c r="R46" s="1"/>
  <c r="S46" s="1"/>
  <c r="T46" s="1"/>
  <c r="U46" s="1"/>
  <c r="V46" s="1"/>
  <c r="N400" i="3"/>
  <c r="M155"/>
  <c r="AC191" i="9"/>
  <c r="AB436"/>
  <c r="L209"/>
  <c r="L454"/>
  <c r="AB54" i="3"/>
  <c r="AD130" i="9"/>
  <c r="N157" i="3"/>
  <c r="AA81" i="10"/>
  <c r="AB445" i="9"/>
  <c r="AD469" i="3"/>
  <c r="AE224"/>
  <c r="AE448"/>
  <c r="AF203"/>
  <c r="AF448"/>
  <c r="AC130"/>
  <c r="AC79"/>
  <c r="L204" i="10"/>
  <c r="Q208" i="3"/>
  <c r="AE155"/>
  <c r="AD400"/>
  <c r="O386" i="9"/>
  <c r="AE308" i="3"/>
  <c r="AF63"/>
  <c r="AF308"/>
  <c r="Q244" i="9"/>
  <c r="P489"/>
  <c r="P598" s="1"/>
  <c r="AE504" i="3"/>
  <c r="AF259"/>
  <c r="AF504"/>
  <c r="AB226"/>
  <c r="AB443"/>
  <c r="Q203" i="9"/>
  <c r="AF232"/>
  <c r="AF477"/>
  <c r="AE169" i="3"/>
  <c r="L51" i="9"/>
  <c r="L236" i="3"/>
  <c r="AE232"/>
  <c r="AA168" i="9"/>
  <c r="Z413"/>
  <c r="AC312"/>
  <c r="L219" i="3"/>
  <c r="L464"/>
  <c r="S170" i="9"/>
  <c r="T195" i="10"/>
  <c r="U195" s="1"/>
  <c r="AE231" i="9"/>
  <c r="O502"/>
  <c r="O362"/>
  <c r="U380" i="1"/>
  <c r="V135"/>
  <c r="S256" i="9"/>
  <c r="T501"/>
  <c r="Q376" i="1"/>
  <c r="R131"/>
  <c r="R376" s="1"/>
  <c r="I105" i="9"/>
  <c r="AE518"/>
  <c r="AE65"/>
  <c r="AA204"/>
  <c r="AA91" i="3"/>
  <c r="Z336"/>
  <c r="AD100" i="10"/>
  <c r="AE100" s="1"/>
  <c r="AF100" s="1"/>
  <c r="L167" i="9"/>
  <c r="M412"/>
  <c r="U468"/>
  <c r="R478" i="10"/>
  <c r="Q269"/>
  <c r="P269"/>
  <c r="O269" s="1"/>
  <c r="O478" s="1"/>
  <c r="AA124" i="3"/>
  <c r="Z369"/>
  <c r="Z52" i="9"/>
  <c r="Y297"/>
  <c r="Q419" i="10"/>
  <c r="AF161" i="9"/>
  <c r="AF406"/>
  <c r="K63"/>
  <c r="AF64" i="10"/>
  <c r="L172" i="3"/>
  <c r="I120" i="9"/>
  <c r="J365"/>
  <c r="Y46" i="10"/>
  <c r="AB306" i="3"/>
  <c r="AC61"/>
  <c r="AE470"/>
  <c r="AF225"/>
  <c r="AF470"/>
  <c r="U95"/>
  <c r="V95"/>
  <c r="V340"/>
  <c r="AC160"/>
  <c r="AE88" i="9"/>
  <c r="O309" i="10"/>
  <c r="CE573"/>
  <c r="AA103"/>
  <c r="AB103" s="1"/>
  <c r="Q48"/>
  <c r="BJ564" i="3"/>
  <c r="Q46"/>
  <c r="P291"/>
  <c r="R126"/>
  <c r="BP600" i="9"/>
  <c r="CN547" i="10"/>
  <c r="U206" i="9"/>
  <c r="T451"/>
  <c r="U114"/>
  <c r="J464" i="1"/>
  <c r="CS540" i="3"/>
  <c r="BO511" i="10"/>
  <c r="AU298"/>
  <c r="CS576" i="9"/>
  <c r="BO548" i="3"/>
  <c r="BO552"/>
  <c r="AC303" i="1"/>
  <c r="U123" i="10"/>
  <c r="V123" s="1"/>
  <c r="V368" s="1"/>
  <c r="AC119" i="3"/>
  <c r="BL537" i="10"/>
  <c r="BX571"/>
  <c r="CU546" i="3"/>
  <c r="CU552"/>
  <c r="Q395"/>
  <c r="P150"/>
  <c r="AD115" i="9"/>
  <c r="AC360"/>
  <c r="AC405"/>
  <c r="AD160"/>
  <c r="BR552" i="3"/>
  <c r="CH552"/>
  <c r="BO560"/>
  <c r="BO564"/>
  <c r="CX534" i="9"/>
  <c r="CX540"/>
  <c r="CJ547" i="3"/>
  <c r="CJ552"/>
  <c r="M271" i="9"/>
  <c r="N516"/>
  <c r="S226"/>
  <c r="Z471"/>
  <c r="AA226"/>
  <c r="V95"/>
  <c r="AD301" i="3"/>
  <c r="AE56"/>
  <c r="AD53" i="9"/>
  <c r="CH576"/>
  <c r="CB564" i="3"/>
  <c r="CV548"/>
  <c r="CV552"/>
  <c r="AE121"/>
  <c r="I175"/>
  <c r="J420"/>
  <c r="AB101"/>
  <c r="AA346"/>
  <c r="BX564"/>
  <c r="BQ552"/>
  <c r="CN612"/>
  <c r="AC140" i="1"/>
  <c r="AC385" s="1"/>
  <c r="AB385"/>
  <c r="BZ548" i="3"/>
  <c r="BZ552"/>
  <c r="CO548"/>
  <c r="BI548"/>
  <c r="BI552"/>
  <c r="AE265" i="9"/>
  <c r="AD264" i="10"/>
  <c r="AE264" s="1"/>
  <c r="CM498"/>
  <c r="CU548" i="3"/>
  <c r="AE173"/>
  <c r="AB474" i="9"/>
  <c r="AC229"/>
  <c r="AB132"/>
  <c r="AA377"/>
  <c r="AA455" i="3"/>
  <c r="AB210"/>
  <c r="CN498" i="10"/>
  <c r="U207" i="3"/>
  <c r="AE59"/>
  <c r="AD104" i="9"/>
  <c r="BE548" i="3"/>
  <c r="BE552"/>
  <c r="CG552"/>
  <c r="AE138" i="9"/>
  <c r="AD383"/>
  <c r="AC186" i="3"/>
  <c r="AF129" i="9"/>
  <c r="AC514"/>
  <c r="AD269"/>
  <c r="AY491" i="10"/>
  <c r="AY575" s="1"/>
  <c r="K142" i="9"/>
  <c r="T221" i="3"/>
  <c r="S138" i="10"/>
  <c r="T138" s="1"/>
  <c r="R383"/>
  <c r="V87" i="9"/>
  <c r="V332"/>
  <c r="AB54" i="10"/>
  <c r="AY317"/>
  <c r="AY503" s="1"/>
  <c r="AV289"/>
  <c r="AC170" i="9"/>
  <c r="AJ456" i="10"/>
  <c r="AJ563" s="1"/>
  <c r="AK478"/>
  <c r="AB420" i="3"/>
  <c r="AB219" i="10"/>
  <c r="H162" i="3"/>
  <c r="R227"/>
  <c r="AE70"/>
  <c r="AD315"/>
  <c r="AF247" i="10"/>
  <c r="AC116" i="9"/>
  <c r="AB361"/>
  <c r="AC86"/>
  <c r="AB331"/>
  <c r="AC80"/>
  <c r="AE115" i="3"/>
  <c r="AS343" i="10"/>
  <c r="AB349" i="9"/>
  <c r="AC83"/>
  <c r="AB89" i="1"/>
  <c r="AA334"/>
  <c r="T97" i="9"/>
  <c r="H405" i="3"/>
  <c r="H475"/>
  <c r="H370"/>
  <c r="H335"/>
  <c r="H440"/>
  <c r="R440"/>
  <c r="R475"/>
  <c r="R405"/>
  <c r="R370"/>
  <c r="R300"/>
  <c r="AA161"/>
  <c r="Z406"/>
  <c r="AW394" i="10"/>
  <c r="V70" i="3"/>
  <c r="AE205"/>
  <c r="AC418" i="1"/>
  <c r="AE190" i="3"/>
  <c r="AD435"/>
  <c r="R80" i="1"/>
  <c r="S80" s="1"/>
  <c r="L68" i="10"/>
  <c r="Q171" i="3"/>
  <c r="AS332" i="10"/>
  <c r="AI422"/>
  <c r="AI539" s="1"/>
  <c r="AD219" i="3"/>
  <c r="AC483"/>
  <c r="AD238"/>
  <c r="AC134"/>
  <c r="AC262" i="9"/>
  <c r="AB507"/>
  <c r="AE50" i="3"/>
  <c r="AD295"/>
  <c r="Q157" i="9"/>
  <c r="R402"/>
  <c r="Z88" i="3"/>
  <c r="Y333"/>
  <c r="AF140" i="9"/>
  <c r="AF385"/>
  <c r="AC82" i="3"/>
  <c r="AD89" i="9"/>
  <c r="AE220" i="3"/>
  <c r="AE255"/>
  <c r="AB149"/>
  <c r="AC85" i="9"/>
  <c r="AE488" i="10"/>
  <c r="AD236" i="3"/>
  <c r="S219" i="9"/>
  <c r="Z142" i="3"/>
  <c r="I95" i="9"/>
  <c r="AA207" i="3"/>
  <c r="Z452"/>
  <c r="I348" i="1"/>
  <c r="H103"/>
  <c r="H348" s="1"/>
  <c r="P229"/>
  <c r="P474" s="1"/>
  <c r="AB274" i="10"/>
  <c r="AC274"/>
  <c r="AC483" s="1"/>
  <c r="J264" i="9"/>
  <c r="AD158"/>
  <c r="K227" i="3"/>
  <c r="Z404" i="9"/>
  <c r="N276" i="3"/>
  <c r="AC223" i="9"/>
  <c r="Z400" i="3"/>
  <c r="N260"/>
  <c r="AA204"/>
  <c r="Z449"/>
  <c r="AA276" i="9"/>
  <c r="I381"/>
  <c r="H136"/>
  <c r="AB97" i="10"/>
  <c r="AB342" s="1"/>
  <c r="O329" i="1"/>
  <c r="Z165" i="3"/>
  <c r="T115" i="9"/>
  <c r="Z98" i="3"/>
  <c r="Y343"/>
  <c r="AA397"/>
  <c r="AD373" i="9"/>
  <c r="Q199"/>
  <c r="AC202"/>
  <c r="T254" i="3"/>
  <c r="AC102" i="9"/>
  <c r="L62"/>
  <c r="K307"/>
  <c r="Q80" i="10"/>
  <c r="R80" s="1"/>
  <c r="AA404" i="3"/>
  <c r="AB518"/>
  <c r="AA270" i="9"/>
  <c r="AD194" i="10"/>
  <c r="AC235" i="9"/>
  <c r="Z400" i="1"/>
  <c r="AE278" i="3"/>
  <c r="K151"/>
  <c r="J151"/>
  <c r="AC275" i="9"/>
  <c r="AB520"/>
  <c r="AA105"/>
  <c r="R490" i="3"/>
  <c r="S245"/>
  <c r="AA335" i="9"/>
  <c r="AB90"/>
  <c r="R54" i="3"/>
  <c r="Q299"/>
  <c r="Y408" i="9"/>
  <c r="Z163"/>
  <c r="R173" i="3"/>
  <c r="AA156"/>
  <c r="Q85" i="1"/>
  <c r="Q330" s="1"/>
  <c r="AA152" i="9"/>
  <c r="T521"/>
  <c r="AA209" i="3"/>
  <c r="AF49"/>
  <c r="AF294"/>
  <c r="AE294"/>
  <c r="AC465" i="9"/>
  <c r="AD220"/>
  <c r="AB100" i="3"/>
  <c r="M254" i="9"/>
  <c r="Z202" i="1"/>
  <c r="AA202" s="1"/>
  <c r="AA447" s="1"/>
  <c r="AA309" i="3"/>
  <c r="AB64"/>
  <c r="AC99"/>
  <c r="Q272" i="9"/>
  <c r="R517"/>
  <c r="AD314" i="3"/>
  <c r="AD538" s="1"/>
  <c r="AE69"/>
  <c r="T60"/>
  <c r="AF89"/>
  <c r="AF334"/>
  <c r="AE334"/>
  <c r="I142"/>
  <c r="H142"/>
  <c r="H387"/>
  <c r="H563" s="1"/>
  <c r="R191" i="9"/>
  <c r="K442" i="10"/>
  <c r="Q294" i="3"/>
  <c r="U294" i="9"/>
  <c r="AE142"/>
  <c r="K407" i="3"/>
  <c r="M469" i="9"/>
  <c r="U504"/>
  <c r="AA128" i="3"/>
  <c r="CB525" i="10"/>
  <c r="CL583" i="9"/>
  <c r="CL588"/>
  <c r="CY607"/>
  <c r="CY612"/>
  <c r="BM576"/>
  <c r="AD227"/>
  <c r="BH600" i="3"/>
  <c r="BO540" i="9"/>
  <c r="CP607"/>
  <c r="CP612"/>
  <c r="BG596" i="1"/>
  <c r="AA91" i="10"/>
  <c r="AB91" s="1"/>
  <c r="Z63"/>
  <c r="AA63" s="1"/>
  <c r="AB63" s="1"/>
  <c r="AC63" s="1"/>
  <c r="AD63" s="1"/>
  <c r="AE63" s="1"/>
  <c r="Y308"/>
  <c r="Q446" i="9"/>
  <c r="R201"/>
  <c r="P85"/>
  <c r="Z202" i="3"/>
  <c r="AY457" i="1"/>
  <c r="AY39"/>
  <c r="AY352"/>
  <c r="AY422"/>
  <c r="AY575" s="1"/>
  <c r="AY492"/>
  <c r="AY599"/>
  <c r="AY387"/>
  <c r="CC597" i="3"/>
  <c r="CC600"/>
  <c r="R69"/>
  <c r="AN304"/>
  <c r="AN374"/>
  <c r="AN479"/>
  <c r="AN409"/>
  <c r="AN339"/>
  <c r="AN514"/>
  <c r="AN444"/>
  <c r="AR509"/>
  <c r="AR369"/>
  <c r="AR439"/>
  <c r="AR404"/>
  <c r="AR474"/>
  <c r="BP537" i="10"/>
  <c r="Q341" i="1"/>
  <c r="Q306"/>
  <c r="CW609" i="9"/>
  <c r="CW612"/>
  <c r="CM550" i="10"/>
  <c r="Z97" i="3"/>
  <c r="Y342"/>
  <c r="O191" i="10"/>
  <c r="P191" s="1"/>
  <c r="Q191" s="1"/>
  <c r="R191" s="1"/>
  <c r="S191" s="1"/>
  <c r="T191" s="1"/>
  <c r="U191" s="1"/>
  <c r="V191" s="1"/>
  <c r="AB84" i="3"/>
  <c r="AA329"/>
  <c r="AB81"/>
  <c r="AA171"/>
  <c r="Z416"/>
  <c r="AB472" i="9"/>
  <c r="P202"/>
  <c r="CB562" i="10"/>
  <c r="CF550"/>
  <c r="Z177" i="3"/>
  <c r="BD574" i="10"/>
  <c r="Q278" i="9"/>
  <c r="AB490"/>
  <c r="H361"/>
  <c r="Y416" i="3"/>
  <c r="BL594" i="9"/>
  <c r="BL600"/>
  <c r="Y386" i="1"/>
  <c r="Y491"/>
  <c r="CF502" i="10"/>
  <c r="AD228" i="9"/>
  <c r="L439"/>
  <c r="CH534"/>
  <c r="CH540"/>
  <c r="H33" i="10"/>
  <c r="CO597" i="9"/>
  <c r="CO600"/>
  <c r="H487" i="3"/>
  <c r="H452"/>
  <c r="BA597" i="9"/>
  <c r="BA600"/>
  <c r="CC536"/>
  <c r="CC540"/>
  <c r="AC499"/>
  <c r="AD254"/>
  <c r="I379" i="3"/>
  <c r="Q85"/>
  <c r="BQ608" i="9"/>
  <c r="AA240" i="3"/>
  <c r="Z341" i="9"/>
  <c r="V439"/>
  <c r="CI574"/>
  <c r="CI576"/>
  <c r="BZ582"/>
  <c r="BZ588"/>
  <c r="R308" i="3"/>
  <c r="R483"/>
  <c r="BF537" i="9"/>
  <c r="BF540"/>
  <c r="P344" i="3"/>
  <c r="U266"/>
  <c r="V511"/>
  <c r="BY537" i="9"/>
  <c r="BY540"/>
  <c r="X376" i="1"/>
  <c r="X516"/>
  <c r="X481"/>
  <c r="X341"/>
  <c r="H438"/>
  <c r="Z441" i="9"/>
  <c r="I309" i="3"/>
  <c r="K359" i="9"/>
  <c r="K324"/>
  <c r="BW596"/>
  <c r="BW600"/>
  <c r="BL534"/>
  <c r="BL540"/>
  <c r="U138"/>
  <c r="BT502" i="10"/>
  <c r="AA341" i="9"/>
  <c r="AB96"/>
  <c r="Q481"/>
  <c r="Q341"/>
  <c r="Q306"/>
  <c r="CV558"/>
  <c r="CV564"/>
  <c r="Z451" i="1"/>
  <c r="AA139" i="3"/>
  <c r="AD237" i="9"/>
  <c r="AE525" i="3"/>
  <c r="AE610" s="1"/>
  <c r="AF280"/>
  <c r="AF525"/>
  <c r="AF610" s="1"/>
  <c r="AB86"/>
  <c r="N308"/>
  <c r="P26"/>
  <c r="J26"/>
  <c r="M26"/>
  <c r="M308" s="1"/>
  <c r="H26"/>
  <c r="H448" s="1"/>
  <c r="T26"/>
  <c r="T518" s="1"/>
  <c r="O26"/>
  <c r="S26"/>
  <c r="S413" s="1"/>
  <c r="U26"/>
  <c r="I26"/>
  <c r="I413" s="1"/>
  <c r="N518"/>
  <c r="Q26"/>
  <c r="Q518" s="1"/>
  <c r="K26"/>
  <c r="N483"/>
  <c r="V26"/>
  <c r="V378" s="1"/>
  <c r="U258" i="1"/>
  <c r="V503"/>
  <c r="Y70"/>
  <c r="X315"/>
  <c r="X538" s="1"/>
  <c r="Z92" i="3"/>
  <c r="BZ597" i="9"/>
  <c r="BZ600"/>
  <c r="L46"/>
  <c r="AX443" i="1"/>
  <c r="AX338"/>
  <c r="AX408"/>
  <c r="AX513"/>
  <c r="AX608" s="1"/>
  <c r="AV369"/>
  <c r="CN572" i="9"/>
  <c r="CN576"/>
  <c r="BD582"/>
  <c r="BD588"/>
  <c r="AA45"/>
  <c r="R346"/>
  <c r="AB122"/>
  <c r="AE127" i="3"/>
  <c r="H481" i="9"/>
  <c r="H306"/>
  <c r="AO451" i="1"/>
  <c r="AO346"/>
  <c r="CA550" i="3"/>
  <c r="CA552"/>
  <c r="Z169" i="9"/>
  <c r="M327" i="3"/>
  <c r="Z168"/>
  <c r="AI311" i="1"/>
  <c r="AJ509"/>
  <c r="U526"/>
  <c r="Z481"/>
  <c r="I291" i="9"/>
  <c r="P467" i="3"/>
  <c r="S334" i="9"/>
  <c r="CN594"/>
  <c r="CN600"/>
  <c r="BM573"/>
  <c r="CA561" i="3"/>
  <c r="CA564"/>
  <c r="CV606" i="9"/>
  <c r="CV612"/>
  <c r="CL537" i="3"/>
  <c r="CL540"/>
  <c r="Z303"/>
  <c r="Q467"/>
  <c r="I289" i="9"/>
  <c r="O466"/>
  <c r="S27" i="3"/>
  <c r="N344"/>
  <c r="Q327"/>
  <c r="S16" i="10"/>
  <c r="Q16"/>
  <c r="X404" i="1"/>
  <c r="X314" i="9"/>
  <c r="BP597"/>
  <c r="Z408" i="1"/>
  <c r="BF537" i="3"/>
  <c r="BF540"/>
  <c r="O338" i="1"/>
  <c r="J470" i="9"/>
  <c r="M502" i="3"/>
  <c r="AA297"/>
  <c r="M27"/>
  <c r="AC456" i="1"/>
  <c r="P346" i="9"/>
  <c r="N310" i="3"/>
  <c r="T28"/>
  <c r="T310" s="1"/>
  <c r="H27"/>
  <c r="CH536"/>
  <c r="CH540"/>
  <c r="CV597"/>
  <c r="CV600"/>
  <c r="J27"/>
  <c r="N470" i="9"/>
  <c r="K16" i="10"/>
  <c r="L16"/>
  <c r="M345" i="1"/>
  <c r="N485" i="3"/>
  <c r="AA420" i="9"/>
  <c r="AB175"/>
  <c r="L464"/>
  <c r="K27" i="3"/>
  <c r="K379" s="1"/>
  <c r="R16" i="10"/>
  <c r="P16"/>
  <c r="AA291" i="1"/>
  <c r="AJ404"/>
  <c r="N380" i="3"/>
  <c r="BJ582"/>
  <c r="BJ588"/>
  <c r="BM538"/>
  <c r="BM540"/>
  <c r="M28"/>
  <c r="M345" s="1"/>
  <c r="Z230"/>
  <c r="AA230"/>
  <c r="Y475"/>
  <c r="Z117"/>
  <c r="Y362"/>
  <c r="Y368" i="9"/>
  <c r="Z123"/>
  <c r="AB135"/>
  <c r="AO329" i="1"/>
  <c r="AO504"/>
  <c r="AO294"/>
  <c r="AO434"/>
  <c r="BV573" i="9"/>
  <c r="BV576"/>
  <c r="AF456" i="1"/>
  <c r="BG608" i="9"/>
  <c r="BG612"/>
  <c r="BU586"/>
  <c r="BQ606"/>
  <c r="BQ612"/>
  <c r="CK536" i="3"/>
  <c r="CK540"/>
  <c r="AD154"/>
  <c r="AC399"/>
  <c r="AF526"/>
  <c r="AF491"/>
  <c r="AF421"/>
  <c r="AF351"/>
  <c r="AF456"/>
  <c r="AF386"/>
  <c r="AI374"/>
  <c r="AI514"/>
  <c r="Z598"/>
  <c r="AL525"/>
  <c r="AL455"/>
  <c r="AV311"/>
  <c r="AV416"/>
  <c r="AV521"/>
  <c r="AV486"/>
  <c r="AO299"/>
  <c r="AJ337"/>
  <c r="AJ302"/>
  <c r="AN313"/>
  <c r="Q23"/>
  <c r="N480"/>
  <c r="O23"/>
  <c r="U23"/>
  <c r="U340" s="1"/>
  <c r="J23"/>
  <c r="J410" s="1"/>
  <c r="X440"/>
  <c r="X300"/>
  <c r="AS451"/>
  <c r="AS486"/>
  <c r="AL520"/>
  <c r="AL415"/>
  <c r="AK347"/>
  <c r="AK487"/>
  <c r="V14"/>
  <c r="V471" s="1"/>
  <c r="AW299"/>
  <c r="AW439"/>
  <c r="Y173" i="9"/>
  <c r="O11" i="3"/>
  <c r="Q11"/>
  <c r="AP296"/>
  <c r="AZ487"/>
  <c r="AZ522"/>
  <c r="AU311"/>
  <c r="AU521"/>
  <c r="AU416"/>
  <c r="Y409" i="9"/>
  <c r="K9" i="3"/>
  <c r="K466" s="1"/>
  <c r="AJ482"/>
  <c r="AK315"/>
  <c r="AJ507"/>
  <c r="AU314"/>
  <c r="AZ331"/>
  <c r="AZ471"/>
  <c r="AR516"/>
  <c r="AR411"/>
  <c r="AI307"/>
  <c r="H9"/>
  <c r="H326" s="1"/>
  <c r="AO373"/>
  <c r="AJ453"/>
  <c r="AI510"/>
  <c r="AI300"/>
  <c r="AN420"/>
  <c r="AN455"/>
  <c r="AZ521"/>
  <c r="AZ486"/>
  <c r="BX595" i="9"/>
  <c r="BX600"/>
  <c r="AI331" i="3"/>
  <c r="AI506"/>
  <c r="AI296"/>
  <c r="AO416"/>
  <c r="AO486"/>
  <c r="AO521"/>
  <c r="X352"/>
  <c r="AO400"/>
  <c r="Q14"/>
  <c r="Q366" s="1"/>
  <c r="AX439"/>
  <c r="AH369"/>
  <c r="AP526"/>
  <c r="AP456"/>
  <c r="AP491"/>
  <c r="N471" i="1"/>
  <c r="N594" s="1"/>
  <c r="AX334" i="3"/>
  <c r="AK369"/>
  <c r="AP505"/>
  <c r="AP470"/>
  <c r="AV337"/>
  <c r="AV477"/>
  <c r="Y225" i="9"/>
  <c r="AS504" i="3"/>
  <c r="AT414" i="9"/>
  <c r="AN300" i="3"/>
  <c r="BC547" i="9"/>
  <c r="BC552"/>
  <c r="AH409"/>
  <c r="AO327"/>
  <c r="AH324"/>
  <c r="CB535" i="3"/>
  <c r="CB540"/>
  <c r="BH595"/>
  <c r="AN324" i="9"/>
  <c r="BB548" i="1"/>
  <c r="BU574" i="3"/>
  <c r="BU576"/>
  <c r="BZ607" i="1"/>
  <c r="BS571" i="3"/>
  <c r="BS576"/>
  <c r="BR572" i="1"/>
  <c r="BE538" i="3"/>
  <c r="BE540"/>
  <c r="CS598" i="1"/>
  <c r="CS607" i="3"/>
  <c r="CS612"/>
  <c r="V268"/>
  <c r="CO243" i="9"/>
  <c r="CO488"/>
  <c r="AP243"/>
  <c r="AP488"/>
  <c r="BX220" i="1"/>
  <c r="BX465" s="1"/>
  <c r="BX594" s="1"/>
  <c r="BQ101" i="9"/>
  <c r="BQ346"/>
  <c r="BQ549"/>
  <c r="BQ552"/>
  <c r="CS101"/>
  <c r="CS346"/>
  <c r="CS549"/>
  <c r="CS552"/>
  <c r="AS101"/>
  <c r="BJ259" i="1"/>
  <c r="BJ504" s="1"/>
  <c r="X259"/>
  <c r="Y259" s="1"/>
  <c r="Z259" s="1"/>
  <c r="AY169" i="9"/>
  <c r="AT169"/>
  <c r="CO90" i="3"/>
  <c r="CO335"/>
  <c r="CO547"/>
  <c r="CO552"/>
  <c r="X90"/>
  <c r="BQ550" i="10"/>
  <c r="BJ72" i="9"/>
  <c r="BJ317"/>
  <c r="BJ539"/>
  <c r="BJ540"/>
  <c r="CS199"/>
  <c r="CS444"/>
  <c r="CS584"/>
  <c r="CS588"/>
  <c r="AL72"/>
  <c r="BW256" i="3"/>
  <c r="BW501"/>
  <c r="BW606"/>
  <c r="BW612"/>
  <c r="X91" i="9"/>
  <c r="AO235"/>
  <c r="AO480"/>
  <c r="X59"/>
  <c r="AM122"/>
  <c r="CU91"/>
  <c r="CU336"/>
  <c r="CU548"/>
  <c r="CU552"/>
  <c r="U25" i="1"/>
  <c r="X46" i="9"/>
  <c r="AW91"/>
  <c r="CO199"/>
  <c r="CO444"/>
  <c r="CO584"/>
  <c r="CC279"/>
  <c r="CC524"/>
  <c r="CC610"/>
  <c r="CC612"/>
  <c r="BI572" i="10"/>
  <c r="CW550"/>
  <c r="N25" i="3"/>
  <c r="R25" s="1"/>
  <c r="CY263" i="9"/>
  <c r="CY508"/>
  <c r="CP263"/>
  <c r="CP508"/>
  <c r="CS550" i="10"/>
  <c r="CS537"/>
  <c r="BQ502"/>
  <c r="Y170"/>
  <c r="CH80"/>
  <c r="CH325" s="1"/>
  <c r="CP80"/>
  <c r="CP325" s="1"/>
  <c r="CX80"/>
  <c r="CX325"/>
  <c r="BB80"/>
  <c r="BB325"/>
  <c r="AH158"/>
  <c r="AH403"/>
  <c r="CH158"/>
  <c r="CH403"/>
  <c r="CH535" s="1"/>
  <c r="BW158"/>
  <c r="BW403"/>
  <c r="CP158"/>
  <c r="CP403"/>
  <c r="CS158"/>
  <c r="CS403" s="1"/>
  <c r="CS535"/>
  <c r="AY158"/>
  <c r="CK158"/>
  <c r="CK403" s="1"/>
  <c r="CK535" s="1"/>
  <c r="AU158"/>
  <c r="AU403"/>
  <c r="CJ158"/>
  <c r="CJ403"/>
  <c r="CJ535" s="1"/>
  <c r="CF158"/>
  <c r="CF403" s="1"/>
  <c r="CD158"/>
  <c r="CD403"/>
  <c r="CD535" s="1"/>
  <c r="AZ158"/>
  <c r="AZ403" s="1"/>
  <c r="AH70"/>
  <c r="BN70"/>
  <c r="BN315"/>
  <c r="BN502" s="1"/>
  <c r="CL70"/>
  <c r="CL315" s="1"/>
  <c r="CL502"/>
  <c r="AL70"/>
  <c r="BR70"/>
  <c r="BR315" s="1"/>
  <c r="BR502"/>
  <c r="CP70"/>
  <c r="CP315"/>
  <c r="CP502" s="1"/>
  <c r="AT70"/>
  <c r="BV70"/>
  <c r="BV315"/>
  <c r="CT70"/>
  <c r="CT315" s="1"/>
  <c r="CT502" s="1"/>
  <c r="AN158"/>
  <c r="BC70"/>
  <c r="BC315" s="1"/>
  <c r="BC502" s="1"/>
  <c r="AS158"/>
  <c r="AS403"/>
  <c r="N117"/>
  <c r="AV17"/>
  <c r="AR17"/>
  <c r="AX17"/>
  <c r="AM17"/>
  <c r="AM404" s="1"/>
  <c r="AI17"/>
  <c r="AY17"/>
  <c r="AY473" s="1"/>
  <c r="AU17"/>
  <c r="AO21"/>
  <c r="AO303" s="1"/>
  <c r="AN21"/>
  <c r="AN303" s="1"/>
  <c r="AV21"/>
  <c r="AV303" s="1"/>
  <c r="AT21"/>
  <c r="AS21"/>
  <c r="AS303" s="1"/>
  <c r="AT80"/>
  <c r="AX158"/>
  <c r="BM49"/>
  <c r="BM294" s="1"/>
  <c r="CO49"/>
  <c r="CO294" s="1"/>
  <c r="AL80"/>
  <c r="CA158"/>
  <c r="CA403"/>
  <c r="CA535" s="1"/>
  <c r="CG80"/>
  <c r="CG325" s="1"/>
  <c r="CS70"/>
  <c r="CS315"/>
  <c r="CS502" s="1"/>
  <c r="BU70"/>
  <c r="BU315" s="1"/>
  <c r="BU502" s="1"/>
  <c r="AW70"/>
  <c r="BF70"/>
  <c r="BF315" s="1"/>
  <c r="BF502" s="1"/>
  <c r="AZ156"/>
  <c r="CF156"/>
  <c r="CF401"/>
  <c r="CF534" s="1"/>
  <c r="X156"/>
  <c r="Y156"/>
  <c r="Z156" s="1"/>
  <c r="AA156" s="1"/>
  <c r="AB156" s="1"/>
  <c r="AC156" s="1"/>
  <c r="BZ156"/>
  <c r="BZ401" s="1"/>
  <c r="AN156"/>
  <c r="CY158"/>
  <c r="CY403" s="1"/>
  <c r="CY535" s="1"/>
  <c r="AX300"/>
  <c r="I50"/>
  <c r="J50" s="1"/>
  <c r="K50" s="1"/>
  <c r="L50" s="1"/>
  <c r="N50"/>
  <c r="Y14"/>
  <c r="Y296" s="1"/>
  <c r="AB14"/>
  <c r="AE14"/>
  <c r="AA14"/>
  <c r="AA366" s="1"/>
  <c r="AF14"/>
  <c r="AD14"/>
  <c r="AF18"/>
  <c r="X18"/>
  <c r="X405" s="1"/>
  <c r="AE18"/>
  <c r="AB18"/>
  <c r="CU202"/>
  <c r="CU549"/>
  <c r="CD202"/>
  <c r="CD549"/>
  <c r="CX202"/>
  <c r="CX549"/>
  <c r="BZ202"/>
  <c r="BZ549"/>
  <c r="BF202"/>
  <c r="W398"/>
  <c r="AA11"/>
  <c r="W328"/>
  <c r="BS199"/>
  <c r="BS548"/>
  <c r="BN199"/>
  <c r="BN548"/>
  <c r="BD199"/>
  <c r="BD548"/>
  <c r="BD552"/>
  <c r="AY199"/>
  <c r="AJ199"/>
  <c r="AX202"/>
  <c r="AS7"/>
  <c r="AS428" s="1"/>
  <c r="AH7"/>
  <c r="AN7"/>
  <c r="AL7"/>
  <c r="AL463" s="1"/>
  <c r="AJ7"/>
  <c r="AJ394" s="1"/>
  <c r="AP7"/>
  <c r="BX104"/>
  <c r="BX349" s="1"/>
  <c r="BX514" s="1"/>
  <c r="CR104"/>
  <c r="CR349"/>
  <c r="CR514" s="1"/>
  <c r="CQ184"/>
  <c r="CQ546"/>
  <c r="BK184"/>
  <c r="BK546"/>
  <c r="CA199"/>
  <c r="CA548"/>
  <c r="BB202"/>
  <c r="BB549"/>
  <c r="CX165"/>
  <c r="CX410" s="1"/>
  <c r="CX536"/>
  <c r="X165"/>
  <c r="AI184"/>
  <c r="AJ8"/>
  <c r="AM8"/>
  <c r="BJ100"/>
  <c r="BJ345"/>
  <c r="AT95"/>
  <c r="CD65"/>
  <c r="CD310"/>
  <c r="BF65"/>
  <c r="BF310" s="1"/>
  <c r="CP64"/>
  <c r="CP309"/>
  <c r="CP501" s="1"/>
  <c r="BB64"/>
  <c r="BB309" s="1"/>
  <c r="CD60"/>
  <c r="CD305" s="1"/>
  <c r="CS47"/>
  <c r="CS292"/>
  <c r="BY44"/>
  <c r="BY289"/>
  <c r="BY498" s="1"/>
  <c r="AD18"/>
  <c r="AU14"/>
  <c r="AU470" s="1"/>
  <c r="CL47"/>
  <c r="CL292"/>
  <c r="AP56"/>
  <c r="CY56"/>
  <c r="CY301"/>
  <c r="CY500" s="1"/>
  <c r="CP68"/>
  <c r="CP313"/>
  <c r="W394"/>
  <c r="AX184"/>
  <c r="CU199"/>
  <c r="CU548"/>
  <c r="X154"/>
  <c r="Y154" s="1"/>
  <c r="Z154" s="1"/>
  <c r="AA154" s="1"/>
  <c r="AB154" s="1"/>
  <c r="AC154" s="1"/>
  <c r="AD154" s="1"/>
  <c r="AE154" s="1"/>
  <c r="AF154" s="1"/>
  <c r="V154"/>
  <c r="U154" s="1"/>
  <c r="CX100"/>
  <c r="CX345" s="1"/>
  <c r="BB100"/>
  <c r="BB345"/>
  <c r="AP95"/>
  <c r="AP340" s="1"/>
  <c r="CL84"/>
  <c r="CL329" s="1"/>
  <c r="BF84"/>
  <c r="BF329"/>
  <c r="AT69"/>
  <c r="BV68"/>
  <c r="BV313" s="1"/>
  <c r="BV501" s="1"/>
  <c r="CX65"/>
  <c r="CX310" s="1"/>
  <c r="BZ65"/>
  <c r="BZ310" s="1"/>
  <c r="BB65"/>
  <c r="BB310" s="1"/>
  <c r="CL64"/>
  <c r="CL309" s="1"/>
  <c r="AT64"/>
  <c r="BN60"/>
  <c r="BN305" s="1"/>
  <c r="CO47"/>
  <c r="CO292"/>
  <c r="AK47"/>
  <c r="AK45"/>
  <c r="BU44"/>
  <c r="BU289"/>
  <c r="AR11"/>
  <c r="Z14"/>
  <c r="AC14"/>
  <c r="AW14"/>
  <c r="CI189"/>
  <c r="CI546"/>
  <c r="AQ189"/>
  <c r="AQ546"/>
  <c r="CR189"/>
  <c r="CR546"/>
  <c r="CT240"/>
  <c r="CT449" s="1"/>
  <c r="CT561" s="1"/>
  <c r="CE240"/>
  <c r="CE449"/>
  <c r="AD32"/>
  <c r="AD488" s="1"/>
  <c r="AA32"/>
  <c r="AA488" s="1"/>
  <c r="AP100"/>
  <c r="AP345" s="1"/>
  <c r="CL95"/>
  <c r="CL340" s="1"/>
  <c r="BN95"/>
  <c r="BN340"/>
  <c r="CD93"/>
  <c r="CD338"/>
  <c r="AX84"/>
  <c r="AX329"/>
  <c r="CD69"/>
  <c r="CD314"/>
  <c r="CD502" s="1"/>
  <c r="AX65"/>
  <c r="AP64"/>
  <c r="BJ62"/>
  <c r="BJ307" s="1"/>
  <c r="BP154"/>
  <c r="BP399"/>
  <c r="BP534" s="1"/>
  <c r="CV154"/>
  <c r="CV399"/>
  <c r="BY154"/>
  <c r="BY399" s="1"/>
  <c r="AQ154"/>
  <c r="AQ399" s="1"/>
  <c r="CA154"/>
  <c r="CA399" s="1"/>
  <c r="CA534" s="1"/>
  <c r="AL11"/>
  <c r="AD8"/>
  <c r="AD429" s="1"/>
  <c r="AH14"/>
  <c r="AX14"/>
  <c r="W293"/>
  <c r="W498" s="1"/>
  <c r="AG310"/>
  <c r="AK20"/>
  <c r="AJ20"/>
  <c r="AV20"/>
  <c r="CP100"/>
  <c r="CP345" s="1"/>
  <c r="CP513" s="1"/>
  <c r="CH84"/>
  <c r="CH329"/>
  <c r="CX68"/>
  <c r="CX313"/>
  <c r="BR68"/>
  <c r="BR313"/>
  <c r="CT65"/>
  <c r="CT310"/>
  <c r="BV65"/>
  <c r="BV310" s="1"/>
  <c r="BZ64"/>
  <c r="BZ309" s="1"/>
  <c r="CS44"/>
  <c r="CS289" s="1"/>
  <c r="BQ44"/>
  <c r="BQ289" s="1"/>
  <c r="AN154"/>
  <c r="AF8"/>
  <c r="AI14"/>
  <c r="AI331" s="1"/>
  <c r="AY14"/>
  <c r="AC18"/>
  <c r="CY59"/>
  <c r="CY304"/>
  <c r="AU59"/>
  <c r="AU304"/>
  <c r="CA116"/>
  <c r="CA361"/>
  <c r="X116"/>
  <c r="CN138"/>
  <c r="CN383" s="1"/>
  <c r="CN525" s="1"/>
  <c r="CJ138"/>
  <c r="CJ383"/>
  <c r="CS138"/>
  <c r="CS383"/>
  <c r="CS525" s="1"/>
  <c r="X21"/>
  <c r="AK35"/>
  <c r="AP35"/>
  <c r="AW35"/>
  <c r="AW387" s="1"/>
  <c r="AW527" s="1"/>
  <c r="AU35"/>
  <c r="AS35"/>
  <c r="AG481"/>
  <c r="BH280"/>
  <c r="BH489" s="1"/>
  <c r="BH574" s="1"/>
  <c r="AG430"/>
  <c r="AZ221"/>
  <c r="AZ430" s="1"/>
  <c r="AM221"/>
  <c r="AM430" s="1"/>
  <c r="CT221"/>
  <c r="CT430" s="1"/>
  <c r="CT558" s="1"/>
  <c r="AH221"/>
  <c r="AN14"/>
  <c r="AN366" s="1"/>
  <c r="BP114"/>
  <c r="BP359"/>
  <c r="BP522" s="1"/>
  <c r="CF133"/>
  <c r="CF378" s="1"/>
  <c r="CF525"/>
  <c r="BH136"/>
  <c r="BH381"/>
  <c r="CY255"/>
  <c r="CY464" s="1"/>
  <c r="CY570" s="1"/>
  <c r="BC221"/>
  <c r="BC430"/>
  <c r="CJ48"/>
  <c r="CJ293" s="1"/>
  <c r="AU133"/>
  <c r="CL186"/>
  <c r="CL546"/>
  <c r="CL552" s="1"/>
  <c r="BN241"/>
  <c r="BN450"/>
  <c r="BN561" s="1"/>
  <c r="BV221"/>
  <c r="BV430" s="1"/>
  <c r="BV558" s="1"/>
  <c r="BT236"/>
  <c r="BT445" s="1"/>
  <c r="BT561" s="1"/>
  <c r="AJ290"/>
  <c r="AJ360"/>
  <c r="AJ395"/>
  <c r="AJ463"/>
  <c r="AJ289"/>
  <c r="AJ359"/>
  <c r="AM438"/>
  <c r="AM473"/>
  <c r="AM369"/>
  <c r="Y91" i="9"/>
  <c r="X336"/>
  <c r="Z225"/>
  <c r="Y470"/>
  <c r="H501" i="3"/>
  <c r="O375"/>
  <c r="AB420" i="9"/>
  <c r="AC175"/>
  <c r="T258" i="1"/>
  <c r="M448" i="3"/>
  <c r="AD482" i="9"/>
  <c r="AE237"/>
  <c r="AC96"/>
  <c r="AY551" i="1"/>
  <c r="AJ607"/>
  <c r="S254" i="3"/>
  <c r="T499"/>
  <c r="M276"/>
  <c r="AC149"/>
  <c r="AE360"/>
  <c r="AF115"/>
  <c r="AF360"/>
  <c r="S227"/>
  <c r="J142" i="9"/>
  <c r="AE304" i="3"/>
  <c r="AF59"/>
  <c r="AE160" i="9"/>
  <c r="R256"/>
  <c r="S501"/>
  <c r="AC226" i="3"/>
  <c r="AC375"/>
  <c r="AD130"/>
  <c r="L155"/>
  <c r="I270" i="9"/>
  <c r="AB83" i="3"/>
  <c r="U118"/>
  <c r="Q490" i="1"/>
  <c r="AD341" i="3"/>
  <c r="AE96"/>
  <c r="K448" i="10"/>
  <c r="AA331"/>
  <c r="AA470"/>
  <c r="AA435"/>
  <c r="AA296"/>
  <c r="AD399" i="3"/>
  <c r="AE154"/>
  <c r="V308"/>
  <c r="V483"/>
  <c r="V448"/>
  <c r="J343"/>
  <c r="J308"/>
  <c r="AB139"/>
  <c r="AA384"/>
  <c r="AB128"/>
  <c r="AB345"/>
  <c r="AC100"/>
  <c r="AB152" i="9"/>
  <c r="AA397"/>
  <c r="Q173" i="3"/>
  <c r="P329" i="1"/>
  <c r="AD116" i="9"/>
  <c r="AC361"/>
  <c r="AD160" i="3"/>
  <c r="L417"/>
  <c r="K172"/>
  <c r="AB204" i="9"/>
  <c r="AA449"/>
  <c r="V195" i="10"/>
  <c r="AD79" i="3"/>
  <c r="AF270"/>
  <c r="R224"/>
  <c r="Q469"/>
  <c r="T234" i="9"/>
  <c r="AF260"/>
  <c r="AF505"/>
  <c r="AE505"/>
  <c r="AE305"/>
  <c r="AF60"/>
  <c r="H282"/>
  <c r="Y165" i="10"/>
  <c r="Z165" s="1"/>
  <c r="X410"/>
  <c r="AE296"/>
  <c r="AR404"/>
  <c r="Q445" i="3"/>
  <c r="AA123" i="9"/>
  <c r="K333" i="10"/>
  <c r="S379" i="3"/>
  <c r="S519"/>
  <c r="S449"/>
  <c r="S309"/>
  <c r="S414"/>
  <c r="AD499" i="9"/>
  <c r="AE254"/>
  <c r="AE228"/>
  <c r="AC84" i="3"/>
  <c r="AY587" i="1"/>
  <c r="AF142" i="9"/>
  <c r="M260" i="3"/>
  <c r="N505"/>
  <c r="L227"/>
  <c r="AE500"/>
  <c r="AF255"/>
  <c r="AF500"/>
  <c r="Z333"/>
  <c r="AA88"/>
  <c r="AD134"/>
  <c r="AC434" i="1"/>
  <c r="AF138" i="9"/>
  <c r="AC132"/>
  <c r="AE53"/>
  <c r="AB226"/>
  <c r="R46" i="3"/>
  <c r="Q291"/>
  <c r="AA52" i="9"/>
  <c r="AB124" i="3"/>
  <c r="AA369"/>
  <c r="K167" i="9"/>
  <c r="AB91" i="3"/>
  <c r="AF65" i="9"/>
  <c r="AB299" i="3"/>
  <c r="AC54"/>
  <c r="AB278" i="9"/>
  <c r="I280" i="3"/>
  <c r="J525"/>
  <c r="AF72" i="9"/>
  <c r="T129" i="3"/>
  <c r="V210"/>
  <c r="AD308" i="9"/>
  <c r="AE63"/>
  <c r="AC305" i="3"/>
  <c r="AD60"/>
  <c r="Y116" i="10"/>
  <c r="Z116"/>
  <c r="AA116" s="1"/>
  <c r="AB116" s="1"/>
  <c r="AC116" s="1"/>
  <c r="T154"/>
  <c r="S154" s="1"/>
  <c r="R154" s="1"/>
  <c r="Q154" s="1"/>
  <c r="P154" s="1"/>
  <c r="O154" s="1"/>
  <c r="N154" s="1"/>
  <c r="M154" s="1"/>
  <c r="L154" s="1"/>
  <c r="K154" s="1"/>
  <c r="J154" s="1"/>
  <c r="I154" s="1"/>
  <c r="H154" s="1"/>
  <c r="AH394"/>
  <c r="K343" i="3"/>
  <c r="AB240"/>
  <c r="AA177"/>
  <c r="Z447"/>
  <c r="AA202"/>
  <c r="AC64"/>
  <c r="AB156"/>
  <c r="AC520" i="9"/>
  <c r="AD275"/>
  <c r="AD235"/>
  <c r="AD170"/>
  <c r="AC415"/>
  <c r="AE269"/>
  <c r="AD514"/>
  <c r="V207" i="3"/>
  <c r="AD229" i="9"/>
  <c r="AF264" i="10"/>
  <c r="AF473" s="1"/>
  <c r="AD473"/>
  <c r="AE301" i="3"/>
  <c r="AF56"/>
  <c r="AF231" i="9"/>
  <c r="AF476"/>
  <c r="R93" i="10"/>
  <c r="S93" s="1"/>
  <c r="T93" s="1"/>
  <c r="T338" s="1"/>
  <c r="K420" i="9"/>
  <c r="J175"/>
  <c r="AD539"/>
  <c r="AE51" i="3"/>
  <c r="AD190" i="9"/>
  <c r="AC435"/>
  <c r="AF103" i="3"/>
  <c r="AF348"/>
  <c r="AC174"/>
  <c r="AB419"/>
  <c r="AD408"/>
  <c r="AE163"/>
  <c r="AE94"/>
  <c r="AS463" i="10"/>
  <c r="AS359"/>
  <c r="AS289"/>
  <c r="AS477"/>
  <c r="AS442"/>
  <c r="AS408"/>
  <c r="Q448" i="3"/>
  <c r="AC86"/>
  <c r="V138" i="9"/>
  <c r="Q82" i="10"/>
  <c r="R82" s="1"/>
  <c r="S82" s="1"/>
  <c r="AE314" i="3"/>
  <c r="AF69"/>
  <c r="AF314"/>
  <c r="AF538" s="1"/>
  <c r="AE220" i="9"/>
  <c r="AA163"/>
  <c r="S54" i="3"/>
  <c r="AE194" i="10"/>
  <c r="AF194" s="1"/>
  <c r="AE158" i="9"/>
  <c r="P157"/>
  <c r="AD483" i="3"/>
  <c r="AE238"/>
  <c r="AF190"/>
  <c r="AF435"/>
  <c r="AE435"/>
  <c r="AB161"/>
  <c r="AC219" i="10"/>
  <c r="AD219" s="1"/>
  <c r="AE219" s="1"/>
  <c r="AF219" s="1"/>
  <c r="AB428"/>
  <c r="AC364" i="3"/>
  <c r="AD119"/>
  <c r="S126"/>
  <c r="R170" i="9"/>
  <c r="Q489"/>
  <c r="R244"/>
  <c r="AE400" i="3"/>
  <c r="AF155"/>
  <c r="AF400"/>
  <c r="R54" i="9"/>
  <c r="Q299"/>
  <c r="AD158" i="3"/>
  <c r="AC403"/>
  <c r="M267" i="9"/>
  <c r="N512"/>
  <c r="AD255"/>
  <c r="AC500"/>
  <c r="AE303" i="3"/>
  <c r="AF58"/>
  <c r="N264"/>
  <c r="AE162"/>
  <c r="AF58" i="9"/>
  <c r="AF51"/>
  <c r="AF296"/>
  <c r="AD464" i="10"/>
  <c r="AD395"/>
  <c r="AW331"/>
  <c r="AW366"/>
  <c r="AW435"/>
  <c r="O50"/>
  <c r="N295"/>
  <c r="O117"/>
  <c r="P117" s="1"/>
  <c r="Y46" i="9"/>
  <c r="X291"/>
  <c r="K431" i="3"/>
  <c r="Q328"/>
  <c r="Q503"/>
  <c r="Q468"/>
  <c r="AA117"/>
  <c r="AF127"/>
  <c r="AF372"/>
  <c r="AE372"/>
  <c r="Q85" i="9"/>
  <c r="AE227"/>
  <c r="AB335"/>
  <c r="AC90"/>
  <c r="AB270"/>
  <c r="AD202"/>
  <c r="R199"/>
  <c r="AB276"/>
  <c r="AA521"/>
  <c r="T219"/>
  <c r="S464"/>
  <c r="AF220" i="3"/>
  <c r="AF465"/>
  <c r="AE465"/>
  <c r="R325" i="1"/>
  <c r="T342" i="9"/>
  <c r="U97"/>
  <c r="AC325"/>
  <c r="AD80"/>
  <c r="AC101" i="3"/>
  <c r="AB346"/>
  <c r="AE115" i="9"/>
  <c r="AF88"/>
  <c r="H120"/>
  <c r="I365"/>
  <c r="L63"/>
  <c r="AE477" i="3"/>
  <c r="AF232"/>
  <c r="AF477"/>
  <c r="AF264" i="9"/>
  <c r="AF509"/>
  <c r="I397" i="3"/>
  <c r="H152"/>
  <c r="I387"/>
  <c r="I563" s="1"/>
  <c r="U239" i="9"/>
  <c r="AC271"/>
  <c r="I177"/>
  <c r="V237"/>
  <c r="V482"/>
  <c r="U482"/>
  <c r="AS551" i="10"/>
  <c r="AS387"/>
  <c r="AS527" s="1"/>
  <c r="AL363"/>
  <c r="AL398"/>
  <c r="AC331"/>
  <c r="AV442"/>
  <c r="Y90" i="3"/>
  <c r="X335"/>
  <c r="V296"/>
  <c r="Z337"/>
  <c r="AA92"/>
  <c r="T266"/>
  <c r="Z342"/>
  <c r="AA97"/>
  <c r="Z447" i="1"/>
  <c r="I151" i="3"/>
  <c r="AA98"/>
  <c r="Z343"/>
  <c r="AE295"/>
  <c r="AF50"/>
  <c r="AF295"/>
  <c r="AE219"/>
  <c r="AF173"/>
  <c r="AF418"/>
  <c r="AE510" i="9"/>
  <c r="AF265"/>
  <c r="AF510"/>
  <c r="O150" i="3"/>
  <c r="H105" i="9"/>
  <c r="H350"/>
  <c r="I350"/>
  <c r="S416"/>
  <c r="R171"/>
  <c r="R244" i="3"/>
  <c r="N271"/>
  <c r="O516"/>
  <c r="U455" i="9"/>
  <c r="V210"/>
  <c r="V455"/>
  <c r="L279" i="3"/>
  <c r="J166" i="9"/>
  <c r="AA119" i="10"/>
  <c r="AD164" i="3"/>
  <c r="AU39" i="10"/>
  <c r="AU491"/>
  <c r="AU575" s="1"/>
  <c r="AU352"/>
  <c r="AU515" s="1"/>
  <c r="AC439"/>
  <c r="Z296"/>
  <c r="U268" i="3"/>
  <c r="V513"/>
  <c r="AB230"/>
  <c r="AC122" i="9"/>
  <c r="AB367"/>
  <c r="AB598"/>
  <c r="Q202"/>
  <c r="P447"/>
  <c r="S69" i="3"/>
  <c r="S201" i="9"/>
  <c r="S191"/>
  <c r="Q517"/>
  <c r="P272"/>
  <c r="AD99" i="3"/>
  <c r="T245"/>
  <c r="AC347" i="9"/>
  <c r="AD102"/>
  <c r="AB207" i="3"/>
  <c r="T226" i="9"/>
  <c r="AF169" i="3"/>
  <c r="R203" i="9"/>
  <c r="AF224" i="3"/>
  <c r="AF469"/>
  <c r="AE469"/>
  <c r="V219"/>
  <c r="L162" i="9"/>
  <c r="J269" i="3"/>
  <c r="T142" i="9"/>
  <c r="U47"/>
  <c r="T124" i="3"/>
  <c r="AY331" i="10"/>
  <c r="AY401"/>
  <c r="AE300"/>
  <c r="AO338"/>
  <c r="AO373"/>
  <c r="AO442"/>
  <c r="AO408"/>
  <c r="Y418" i="9"/>
  <c r="Z173"/>
  <c r="Z413" i="3"/>
  <c r="AA168"/>
  <c r="S343"/>
  <c r="P278" i="9"/>
  <c r="Q523"/>
  <c r="AF278" i="3"/>
  <c r="AF523"/>
  <c r="I420"/>
  <c r="H175"/>
  <c r="AE58" i="1"/>
  <c r="V114" i="9"/>
  <c r="V359"/>
  <c r="R48" i="10"/>
  <c r="S48" s="1"/>
  <c r="T48" s="1"/>
  <c r="U48" s="1"/>
  <c r="V48" s="1"/>
  <c r="R208" i="3"/>
  <c r="M157"/>
  <c r="N402"/>
  <c r="AD265"/>
  <c r="T198"/>
  <c r="Q46" i="9"/>
  <c r="P291"/>
  <c r="AB474" i="3"/>
  <c r="AC229"/>
  <c r="AP387" i="10"/>
  <c r="AP527" s="1"/>
  <c r="AP317"/>
  <c r="AP503" s="1"/>
  <c r="AI435"/>
  <c r="X439"/>
  <c r="X300"/>
  <c r="X474"/>
  <c r="X370"/>
  <c r="AU438"/>
  <c r="AU334"/>
  <c r="AU547"/>
  <c r="Y59" i="9"/>
  <c r="X304"/>
  <c r="M379" i="3"/>
  <c r="O343"/>
  <c r="O378"/>
  <c r="O518"/>
  <c r="R85"/>
  <c r="AY563" i="1"/>
  <c r="U60" i="3"/>
  <c r="V60"/>
  <c r="V305"/>
  <c r="T305"/>
  <c r="U115" i="9"/>
  <c r="T360"/>
  <c r="AD223"/>
  <c r="I264"/>
  <c r="H95"/>
  <c r="AE236" i="3"/>
  <c r="AD481"/>
  <c r="AD85" i="9"/>
  <c r="AC330"/>
  <c r="AE89"/>
  <c r="AD334"/>
  <c r="AD262"/>
  <c r="P171" i="3"/>
  <c r="AF205"/>
  <c r="AF450"/>
  <c r="AD86" i="9"/>
  <c r="AC331"/>
  <c r="AF70" i="3"/>
  <c r="AF315"/>
  <c r="AE315"/>
  <c r="AC431"/>
  <c r="AD186"/>
  <c r="AF121"/>
  <c r="AF366"/>
  <c r="AE366"/>
  <c r="AE430" i="1"/>
  <c r="AF430"/>
  <c r="V206" i="9"/>
  <c r="U451"/>
  <c r="AD61" i="3"/>
  <c r="AD375" i="9"/>
  <c r="AE130"/>
  <c r="AC436"/>
  <c r="AD191"/>
  <c r="AD438" i="3"/>
  <c r="AE193"/>
  <c r="T68" i="10"/>
  <c r="U68" s="1"/>
  <c r="V68" s="1"/>
  <c r="AD207" i="9"/>
  <c r="AC452"/>
  <c r="AD129" i="3"/>
  <c r="AC195" i="9"/>
  <c r="AB440"/>
  <c r="AF107"/>
  <c r="V239" i="3"/>
  <c r="U484"/>
  <c r="V59"/>
  <c r="AA332"/>
  <c r="AB87"/>
  <c r="V44"/>
  <c r="AK317" i="10"/>
  <c r="AK503" s="1"/>
  <c r="AJ407"/>
  <c r="AF300"/>
  <c r="AY369"/>
  <c r="H484" i="3"/>
  <c r="H519"/>
  <c r="H309"/>
  <c r="H414"/>
  <c r="AA169" i="9"/>
  <c r="AB45"/>
  <c r="AA290"/>
  <c r="Z70" i="1"/>
  <c r="AA70" s="1"/>
  <c r="Y315"/>
  <c r="Y538" s="1"/>
  <c r="AB171" i="3"/>
  <c r="AA416"/>
  <c r="AA454"/>
  <c r="AA586" s="1"/>
  <c r="AB209"/>
  <c r="AA350" i="9"/>
  <c r="AB105"/>
  <c r="AC97" i="10"/>
  <c r="AD97" s="1"/>
  <c r="AE97" s="1"/>
  <c r="AF97" s="1"/>
  <c r="AB204" i="3"/>
  <c r="AA449"/>
  <c r="Q432" i="1"/>
  <c r="U221" i="3"/>
  <c r="T466"/>
  <c r="L271" i="9"/>
  <c r="AC429"/>
  <c r="AD184"/>
  <c r="AE136"/>
  <c r="AD381"/>
  <c r="AF550" i="3"/>
  <c r="AE157" i="9"/>
  <c r="U87" i="3"/>
  <c r="U102" i="9"/>
  <c r="T347"/>
  <c r="I521"/>
  <c r="H276"/>
  <c r="X408" i="10"/>
  <c r="X303"/>
  <c r="X373"/>
  <c r="AK441"/>
  <c r="AK476"/>
  <c r="AK302"/>
  <c r="AK372"/>
  <c r="AK407"/>
  <c r="AD453"/>
  <c r="AD550"/>
  <c r="AD37"/>
  <c r="AM360"/>
  <c r="Z170"/>
  <c r="AA170"/>
  <c r="AB170" s="1"/>
  <c r="N482" i="3"/>
  <c r="O25"/>
  <c r="M25"/>
  <c r="K25"/>
  <c r="K307" s="1"/>
  <c r="U25"/>
  <c r="I25"/>
  <c r="I377" s="1"/>
  <c r="H25"/>
  <c r="N517"/>
  <c r="U445"/>
  <c r="AC135" i="9"/>
  <c r="AB380"/>
  <c r="M310" i="3"/>
  <c r="AC81"/>
  <c r="L254" i="9"/>
  <c r="AA165" i="3"/>
  <c r="AA142"/>
  <c r="AD82"/>
  <c r="AD83" i="9"/>
  <c r="AB299" i="10"/>
  <c r="AC54"/>
  <c r="AE104" i="9"/>
  <c r="AD349"/>
  <c r="AD550" s="1"/>
  <c r="AC210" i="3"/>
  <c r="AB455"/>
  <c r="AA413" i="9"/>
  <c r="AB168"/>
  <c r="AD256"/>
  <c r="AC501"/>
  <c r="O259" i="3"/>
  <c r="AD486" i="9"/>
  <c r="AE241"/>
  <c r="U242" i="3"/>
  <c r="H163" i="9"/>
  <c r="AB142" i="3"/>
  <c r="K271" i="9"/>
  <c r="R432" i="1"/>
  <c r="S208" i="3"/>
  <c r="U245"/>
  <c r="T490"/>
  <c r="AF115" i="9"/>
  <c r="AE360"/>
  <c r="AD364" i="3"/>
  <c r="AE119"/>
  <c r="AD174"/>
  <c r="AB177"/>
  <c r="AC240"/>
  <c r="AB485"/>
  <c r="AC278" i="9"/>
  <c r="AC226"/>
  <c r="AB471"/>
  <c r="AF228"/>
  <c r="S224" i="3"/>
  <c r="AD100"/>
  <c r="AC345"/>
  <c r="R44" i="10"/>
  <c r="S44" s="1"/>
  <c r="T44" s="1"/>
  <c r="U44" s="1"/>
  <c r="V44" s="1"/>
  <c r="I269" i="3"/>
  <c r="AE102" i="9"/>
  <c r="AD347"/>
  <c r="AB98" i="3"/>
  <c r="AA343"/>
  <c r="Z90"/>
  <c r="Y335"/>
  <c r="AC335" i="9"/>
  <c r="AD90"/>
  <c r="S54"/>
  <c r="R299"/>
  <c r="I175"/>
  <c r="AC156" i="3"/>
  <c r="AB369"/>
  <c r="AC124"/>
  <c r="AD405"/>
  <c r="AE160"/>
  <c r="AD175" i="9"/>
  <c r="AC420"/>
  <c r="Z91"/>
  <c r="V242" i="3"/>
  <c r="AF136" i="9"/>
  <c r="AE191"/>
  <c r="AD436"/>
  <c r="H264"/>
  <c r="H509"/>
  <c r="AD229" i="3"/>
  <c r="AC474"/>
  <c r="T201" i="9"/>
  <c r="AC230" i="3"/>
  <c r="AB119" i="10"/>
  <c r="AC119" s="1"/>
  <c r="AD119" s="1"/>
  <c r="K279" i="3"/>
  <c r="AB521" i="9"/>
  <c r="AC276"/>
  <c r="AE255"/>
  <c r="AC161" i="3"/>
  <c r="AE538"/>
  <c r="AE229" i="9"/>
  <c r="AD474"/>
  <c r="AF53"/>
  <c r="AE341" i="3"/>
  <c r="AF96"/>
  <c r="AF341"/>
  <c r="L276"/>
  <c r="AF241" i="9"/>
  <c r="I447" i="3"/>
  <c r="U347" i="9"/>
  <c r="V102"/>
  <c r="V347"/>
  <c r="AC204" i="3"/>
  <c r="O171"/>
  <c r="T443"/>
  <c r="U198"/>
  <c r="U142" i="9"/>
  <c r="AE99" i="3"/>
  <c r="T268"/>
  <c r="U513"/>
  <c r="AD271" i="9"/>
  <c r="AD101" i="3"/>
  <c r="AC346"/>
  <c r="AE80" i="9"/>
  <c r="T54" i="3"/>
  <c r="S46"/>
  <c r="R291"/>
  <c r="AA368" i="9"/>
  <c r="AB123"/>
  <c r="S258" i="1"/>
  <c r="S503" s="1"/>
  <c r="AD210" i="3"/>
  <c r="AC455"/>
  <c r="AE184" i="9"/>
  <c r="AD429"/>
  <c r="AF130"/>
  <c r="AE375"/>
  <c r="AE262"/>
  <c r="Z59"/>
  <c r="Y304"/>
  <c r="AC207" i="3"/>
  <c r="T69"/>
  <c r="N509"/>
  <c r="M264"/>
  <c r="L267" i="9"/>
  <c r="S244"/>
  <c r="R489"/>
  <c r="AC331" i="3"/>
  <c r="AD86"/>
  <c r="AF163"/>
  <c r="H280"/>
  <c r="I525"/>
  <c r="AB52" i="9"/>
  <c r="AE79" i="3"/>
  <c r="AF154"/>
  <c r="AF399"/>
  <c r="AE399"/>
  <c r="AD96" i="9"/>
  <c r="K254"/>
  <c r="AB350"/>
  <c r="AB550" s="1"/>
  <c r="AC105"/>
  <c r="Z315" i="1"/>
  <c r="Z538" s="1"/>
  <c r="Y504"/>
  <c r="AE129" i="3"/>
  <c r="AD468" i="9"/>
  <c r="AE223"/>
  <c r="AE265" i="3"/>
  <c r="AD510"/>
  <c r="U124"/>
  <c r="T369"/>
  <c r="O272" i="9"/>
  <c r="P517"/>
  <c r="M271" i="3"/>
  <c r="N516"/>
  <c r="S244"/>
  <c r="AA342"/>
  <c r="AB97"/>
  <c r="AB117"/>
  <c r="AA362"/>
  <c r="Q170" i="9"/>
  <c r="AB163"/>
  <c r="AE339" i="3"/>
  <c r="AF94"/>
  <c r="AB202"/>
  <c r="AA447"/>
  <c r="AF63" i="9"/>
  <c r="AE308"/>
  <c r="AC91" i="3"/>
  <c r="AA165" i="10"/>
  <c r="AB165" s="1"/>
  <c r="AC165" s="1"/>
  <c r="AD165" s="1"/>
  <c r="AF237" i="9"/>
  <c r="AF482"/>
  <c r="AE482"/>
  <c r="AC168"/>
  <c r="AE349"/>
  <c r="AF104"/>
  <c r="AE83"/>
  <c r="AD328"/>
  <c r="AA410" i="3"/>
  <c r="AB165"/>
  <c r="V221"/>
  <c r="AC171"/>
  <c r="AB416"/>
  <c r="AA173" i="9"/>
  <c r="Z418"/>
  <c r="AE164" i="3"/>
  <c r="S199" i="9"/>
  <c r="AF227"/>
  <c r="AF472"/>
  <c r="AE158" i="3"/>
  <c r="AD403"/>
  <c r="AD64"/>
  <c r="J167" i="9"/>
  <c r="K412"/>
  <c r="AE116"/>
  <c r="AB384" i="3"/>
  <c r="AB562" s="1"/>
  <c r="AC139"/>
  <c r="K155"/>
  <c r="AD226"/>
  <c r="AC471"/>
  <c r="Q256" i="9"/>
  <c r="AC87" i="3"/>
  <c r="AB332"/>
  <c r="AD331" i="9"/>
  <c r="AE86"/>
  <c r="AF89"/>
  <c r="AF334"/>
  <c r="O278"/>
  <c r="AB168" i="3"/>
  <c r="AA413"/>
  <c r="V47" i="9"/>
  <c r="V292"/>
  <c r="U292"/>
  <c r="Q447"/>
  <c r="R202"/>
  <c r="H151" i="3"/>
  <c r="U342" i="9"/>
  <c r="V97"/>
  <c r="V342"/>
  <c r="U219"/>
  <c r="R85"/>
  <c r="AF158"/>
  <c r="AF220"/>
  <c r="AE465"/>
  <c r="AE190"/>
  <c r="AC299" i="3"/>
  <c r="AD54"/>
  <c r="AE134"/>
  <c r="H270" i="9"/>
  <c r="AE405"/>
  <c r="AF160"/>
  <c r="AF405"/>
  <c r="I142"/>
  <c r="AE256"/>
  <c r="V87" i="3"/>
  <c r="AC209"/>
  <c r="AB454"/>
  <c r="AB586" s="1"/>
  <c r="AC45" i="9"/>
  <c r="AE207"/>
  <c r="AD452"/>
  <c r="AD431" i="3"/>
  <c r="AE186"/>
  <c r="L157"/>
  <c r="S203" i="9"/>
  <c r="U226"/>
  <c r="T191"/>
  <c r="H177"/>
  <c r="V239"/>
  <c r="AE202"/>
  <c r="AD447"/>
  <c r="Z46"/>
  <c r="P50" i="10"/>
  <c r="Q50" s="1"/>
  <c r="R50" s="1"/>
  <c r="S50" s="1"/>
  <c r="T50" s="1"/>
  <c r="U50" s="1"/>
  <c r="V50" s="1"/>
  <c r="T126" i="3"/>
  <c r="AE483"/>
  <c r="AF238"/>
  <c r="AF483"/>
  <c r="AF51"/>
  <c r="AF296"/>
  <c r="AE296"/>
  <c r="AF269" i="9"/>
  <c r="AE235"/>
  <c r="AD480"/>
  <c r="U129" i="3"/>
  <c r="AD132" i="9"/>
  <c r="AD84" i="3"/>
  <c r="AC329"/>
  <c r="AB373"/>
  <c r="AC128"/>
  <c r="N259"/>
  <c r="AE82"/>
  <c r="AB169" i="9"/>
  <c r="AA414"/>
  <c r="AD195"/>
  <c r="AC440"/>
  <c r="AE85"/>
  <c r="V115"/>
  <c r="V360"/>
  <c r="R46"/>
  <c r="Q171"/>
  <c r="R416"/>
  <c r="AF219" i="3"/>
  <c r="AE464"/>
  <c r="AE275" i="9"/>
  <c r="AB88" i="3"/>
  <c r="AF254" i="9"/>
  <c r="J172" i="3"/>
  <c r="P173"/>
  <c r="AD149"/>
  <c r="R254"/>
  <c r="AD54" i="10"/>
  <c r="AC380" i="9"/>
  <c r="AD135"/>
  <c r="AB158" i="10"/>
  <c r="AC158" s="1"/>
  <c r="AD158" s="1"/>
  <c r="AE158" s="1"/>
  <c r="AE403" s="1"/>
  <c r="AF193" i="3"/>
  <c r="AF438"/>
  <c r="AE438"/>
  <c r="AE61"/>
  <c r="AD306"/>
  <c r="AF58" i="1"/>
  <c r="AD122" i="9"/>
  <c r="I166"/>
  <c r="N150" i="3"/>
  <c r="O395"/>
  <c r="S266"/>
  <c r="AA337"/>
  <c r="AB92"/>
  <c r="Q117" i="10"/>
  <c r="R117" s="1"/>
  <c r="S117" s="1"/>
  <c r="T117" s="1"/>
  <c r="U117" s="1"/>
  <c r="V117" s="1"/>
  <c r="AE407" i="3"/>
  <c r="AF162"/>
  <c r="AF407"/>
  <c r="O157" i="9"/>
  <c r="L260" i="3"/>
  <c r="U234" i="9"/>
  <c r="AE130" i="3"/>
  <c r="AD375"/>
  <c r="AD81"/>
  <c r="AC326"/>
  <c r="M482"/>
  <c r="AF157" i="9"/>
  <c r="AF402"/>
  <c r="AF236" i="3"/>
  <c r="AF481"/>
  <c r="S85"/>
  <c r="K162" i="9"/>
  <c r="AB515"/>
  <c r="AC270"/>
  <c r="T430" i="1"/>
  <c r="AE170" i="9"/>
  <c r="AE60" i="3"/>
  <c r="AD305"/>
  <c r="AC204" i="9"/>
  <c r="AB397"/>
  <c r="AC152"/>
  <c r="V118" i="3"/>
  <c r="V363"/>
  <c r="AB328"/>
  <c r="AC83"/>
  <c r="T227"/>
  <c r="S80" i="10"/>
  <c r="T80" s="1"/>
  <c r="U80" s="1"/>
  <c r="V80" s="1"/>
  <c r="AA225" i="9"/>
  <c r="Z470"/>
  <c r="AF61" i="3"/>
  <c r="AF306"/>
  <c r="Q254"/>
  <c r="AD209"/>
  <c r="AF164"/>
  <c r="AE409"/>
  <c r="AD168" i="9"/>
  <c r="AD91" i="3"/>
  <c r="AC336"/>
  <c r="AE86"/>
  <c r="K267" i="9"/>
  <c r="AF262"/>
  <c r="AF507"/>
  <c r="AC123"/>
  <c r="J279" i="3"/>
  <c r="AD474"/>
  <c r="AE229"/>
  <c r="AA91" i="9"/>
  <c r="Z336"/>
  <c r="AF119" i="3"/>
  <c r="AF364"/>
  <c r="AE364"/>
  <c r="N395"/>
  <c r="M150"/>
  <c r="AE149"/>
  <c r="O173"/>
  <c r="AE327"/>
  <c r="AF82"/>
  <c r="AF327"/>
  <c r="AD139"/>
  <c r="AC416"/>
  <c r="AD171"/>
  <c r="N272" i="9"/>
  <c r="AE374" i="3"/>
  <c r="AF129"/>
  <c r="AE96" i="9"/>
  <c r="AE271"/>
  <c r="N171" i="3"/>
  <c r="H269"/>
  <c r="J271" i="9"/>
  <c r="AE84" i="3"/>
  <c r="AD329"/>
  <c r="AF207" i="9"/>
  <c r="T244" i="3"/>
  <c r="AE510"/>
  <c r="AF265"/>
  <c r="AF510"/>
  <c r="AC52" i="9"/>
  <c r="AB297"/>
  <c r="L264" i="3"/>
  <c r="V142" i="9"/>
  <c r="AF255"/>
  <c r="AE500"/>
  <c r="AF191"/>
  <c r="AF436"/>
  <c r="AD326" i="3"/>
  <c r="AE81"/>
  <c r="N157" i="9"/>
  <c r="H166"/>
  <c r="I172" i="3"/>
  <c r="AE330" i="9"/>
  <c r="AF85"/>
  <c r="AF330"/>
  <c r="M259" i="3"/>
  <c r="N504"/>
  <c r="AE132" i="9"/>
  <c r="AD377"/>
  <c r="V129" i="3"/>
  <c r="AF86" i="9"/>
  <c r="AF331"/>
  <c r="AC202" i="3"/>
  <c r="AB447"/>
  <c r="U69"/>
  <c r="S268"/>
  <c r="T513"/>
  <c r="U443"/>
  <c r="V198"/>
  <c r="V443"/>
  <c r="AD420" i="9"/>
  <c r="AE175"/>
  <c r="AF160" i="3"/>
  <c r="AF405"/>
  <c r="AE405"/>
  <c r="AC485"/>
  <c r="AD240"/>
  <c r="AE174"/>
  <c r="AD419"/>
  <c r="AD574" s="1"/>
  <c r="AC328"/>
  <c r="AD83"/>
  <c r="AD270" i="9"/>
  <c r="AC169"/>
  <c r="U191"/>
  <c r="AF190"/>
  <c r="AF435"/>
  <c r="AE435"/>
  <c r="AC165" i="3"/>
  <c r="L271"/>
  <c r="M516"/>
  <c r="AD455"/>
  <c r="AE210"/>
  <c r="K276"/>
  <c r="I420" i="9"/>
  <c r="H175"/>
  <c r="AA90" i="3"/>
  <c r="S469"/>
  <c r="T224"/>
  <c r="V245"/>
  <c r="AD152" i="9"/>
  <c r="AF275"/>
  <c r="AF520"/>
  <c r="AF158" i="3"/>
  <c r="AF403"/>
  <c r="AE403"/>
  <c r="AE571" s="1"/>
  <c r="Z410" i="10"/>
  <c r="AD207" i="3"/>
  <c r="AF99"/>
  <c r="AC521" i="9"/>
  <c r="AD276"/>
  <c r="AD124" i="3"/>
  <c r="AC369"/>
  <c r="AC177"/>
  <c r="AC142"/>
  <c r="AC88"/>
  <c r="AB333"/>
  <c r="AC92"/>
  <c r="AB337"/>
  <c r="AE54" i="10"/>
  <c r="AF54" s="1"/>
  <c r="AF299" s="1"/>
  <c r="U126" i="3"/>
  <c r="AA46" i="9"/>
  <c r="AF134" i="3"/>
  <c r="P256" i="9"/>
  <c r="AB408"/>
  <c r="AC163"/>
  <c r="AF184"/>
  <c r="AD204" i="3"/>
  <c r="AF229" i="9"/>
  <c r="AF474"/>
  <c r="AE90"/>
  <c r="AC471"/>
  <c r="AD226"/>
  <c r="T85" i="3"/>
  <c r="K260"/>
  <c r="AE122" i="9"/>
  <c r="P171"/>
  <c r="K157" i="3"/>
  <c r="AF256" i="9"/>
  <c r="AF501"/>
  <c r="S85"/>
  <c r="AF116"/>
  <c r="AF361"/>
  <c r="AF83"/>
  <c r="AD278"/>
  <c r="U227" i="3"/>
  <c r="AF170" i="9"/>
  <c r="AF415"/>
  <c r="V234"/>
  <c r="S46"/>
  <c r="AE195"/>
  <c r="AF235"/>
  <c r="AE480"/>
  <c r="V226"/>
  <c r="AE226" i="3"/>
  <c r="I167" i="9"/>
  <c r="AF79" i="3"/>
  <c r="AE324"/>
  <c r="T46"/>
  <c r="AF80" i="9"/>
  <c r="AE325"/>
  <c r="AD161" i="3"/>
  <c r="AC406"/>
  <c r="AD230"/>
  <c r="S299" i="9"/>
  <c r="T54"/>
  <c r="AF102"/>
  <c r="R266" i="3"/>
  <c r="AE447" i="9"/>
  <c r="AF202"/>
  <c r="AF447"/>
  <c r="R447"/>
  <c r="S202"/>
  <c r="AE64" i="3"/>
  <c r="T199" i="9"/>
  <c r="AC117" i="3"/>
  <c r="AB342"/>
  <c r="AC97"/>
  <c r="AF223" i="9"/>
  <c r="AC350"/>
  <c r="AD105"/>
  <c r="T244"/>
  <c r="U54" i="3"/>
  <c r="AC401"/>
  <c r="AD156"/>
  <c r="AC98"/>
  <c r="AB343"/>
  <c r="AD204" i="9"/>
  <c r="AF60" i="3"/>
  <c r="V430" i="1"/>
  <c r="J162" i="9"/>
  <c r="AF130" i="3"/>
  <c r="AC373"/>
  <c r="AD128"/>
  <c r="T203" i="9"/>
  <c r="AF186" i="3"/>
  <c r="AF431"/>
  <c r="AE431"/>
  <c r="AD45" i="9"/>
  <c r="AC290"/>
  <c r="H142"/>
  <c r="AB413" i="3"/>
  <c r="AC168"/>
  <c r="AD87"/>
  <c r="J155"/>
  <c r="V124"/>
  <c r="AA59" i="9"/>
  <c r="Z304"/>
  <c r="U201"/>
  <c r="AB225"/>
  <c r="AA470"/>
  <c r="AE135"/>
  <c r="AE54" i="3"/>
  <c r="AD299"/>
  <c r="V219" i="9"/>
  <c r="U464"/>
  <c r="N278"/>
  <c r="O523"/>
  <c r="AB173"/>
  <c r="P170"/>
  <c r="Q415"/>
  <c r="K499"/>
  <c r="J254"/>
  <c r="AD346" i="3"/>
  <c r="AE101"/>
  <c r="AE100"/>
  <c r="T208"/>
  <c r="S432" i="1"/>
  <c r="AC173" i="9"/>
  <c r="V201"/>
  <c r="U203"/>
  <c r="Q266" i="3"/>
  <c r="U46"/>
  <c r="T291"/>
  <c r="AD523" i="9"/>
  <c r="AE278"/>
  <c r="AD515"/>
  <c r="AE270"/>
  <c r="M171" i="3"/>
  <c r="N416"/>
  <c r="AF96" i="9"/>
  <c r="N173" i="3"/>
  <c r="AE128"/>
  <c r="AD373"/>
  <c r="T202" i="9"/>
  <c r="AC337" i="3"/>
  <c r="AD92"/>
  <c r="AD369"/>
  <c r="AD559" s="1"/>
  <c r="AE124"/>
  <c r="H172"/>
  <c r="AE139"/>
  <c r="AD384"/>
  <c r="AD562" s="1"/>
  <c r="AE394"/>
  <c r="AF149"/>
  <c r="AB91" i="9"/>
  <c r="U54"/>
  <c r="AB90" i="3"/>
  <c r="J276"/>
  <c r="K271"/>
  <c r="AD202"/>
  <c r="AC447"/>
  <c r="AF132" i="9"/>
  <c r="AF377"/>
  <c r="AE377"/>
  <c r="AE516"/>
  <c r="AF271"/>
  <c r="AF229" i="3"/>
  <c r="AF474"/>
  <c r="AE474"/>
  <c r="V54"/>
  <c r="I254" i="9"/>
  <c r="AD98" i="3"/>
  <c r="AC343"/>
  <c r="AD97"/>
  <c r="AC342"/>
  <c r="AE419"/>
  <c r="AE574" s="1"/>
  <c r="AF174"/>
  <c r="AF419"/>
  <c r="AF574" s="1"/>
  <c r="R268"/>
  <c r="S513"/>
  <c r="U244"/>
  <c r="AE329"/>
  <c r="AF84"/>
  <c r="AF329"/>
  <c r="AE91"/>
  <c r="AD336"/>
  <c r="AD454"/>
  <c r="AD586" s="1"/>
  <c r="AE209"/>
  <c r="AE161"/>
  <c r="AD406"/>
  <c r="AF122" i="9"/>
  <c r="AF367"/>
  <c r="AB46"/>
  <c r="AA291"/>
  <c r="AE455" i="3"/>
  <c r="AF210"/>
  <c r="AF455"/>
  <c r="AD169" i="9"/>
  <c r="AD328" i="3"/>
  <c r="AE83"/>
  <c r="AE240"/>
  <c r="L259"/>
  <c r="M504"/>
  <c r="K264"/>
  <c r="L150"/>
  <c r="J267" i="9"/>
  <c r="AF100" i="3"/>
  <c r="AF345"/>
  <c r="AB59" i="9"/>
  <c r="AE156" i="3"/>
  <c r="AD117"/>
  <c r="AF195" i="9"/>
  <c r="AF440"/>
  <c r="AE440"/>
  <c r="AD163"/>
  <c r="AC408"/>
  <c r="AC422" i="3"/>
  <c r="AC575" s="1"/>
  <c r="AD177"/>
  <c r="AE276" i="9"/>
  <c r="AD521"/>
  <c r="AD416" i="3"/>
  <c r="AE171"/>
  <c r="I279"/>
  <c r="AD123" i="9"/>
  <c r="O171"/>
  <c r="P416"/>
  <c r="V126" i="3"/>
  <c r="V371"/>
  <c r="AE152" i="9"/>
  <c r="AD397"/>
  <c r="AF86" i="3"/>
  <c r="AF331"/>
  <c r="AE331"/>
  <c r="N523" i="9"/>
  <c r="M278"/>
  <c r="U244"/>
  <c r="T432" i="1"/>
  <c r="AE45" i="9"/>
  <c r="AE204"/>
  <c r="U199"/>
  <c r="T46"/>
  <c r="S291"/>
  <c r="T85"/>
  <c r="J260" i="3"/>
  <c r="AD142"/>
  <c r="AC387"/>
  <c r="AC563" s="1"/>
  <c r="AD452"/>
  <c r="AE207"/>
  <c r="U224"/>
  <c r="AE326"/>
  <c r="AF81"/>
  <c r="AF326"/>
  <c r="I271" i="9"/>
  <c r="AE168"/>
  <c r="AD413"/>
  <c r="AF135"/>
  <c r="J157" i="3"/>
  <c r="AE204"/>
  <c r="O256" i="9"/>
  <c r="AD88" i="3"/>
  <c r="AC333"/>
  <c r="AD165"/>
  <c r="AC410"/>
  <c r="V191" i="9"/>
  <c r="AF175"/>
  <c r="AF420"/>
  <c r="V69" i="3"/>
  <c r="M157" i="9"/>
  <c r="N402"/>
  <c r="M272"/>
  <c r="N517"/>
  <c r="P254" i="3"/>
  <c r="I155"/>
  <c r="AF101"/>
  <c r="AF346"/>
  <c r="AE346"/>
  <c r="U208"/>
  <c r="AE87"/>
  <c r="AD332"/>
  <c r="H167" i="9"/>
  <c r="H412"/>
  <c r="I412"/>
  <c r="AF54" i="3"/>
  <c r="AF299"/>
  <c r="AE299"/>
  <c r="AE105" i="9"/>
  <c r="AD350"/>
  <c r="AF90"/>
  <c r="AF335"/>
  <c r="AE335"/>
  <c r="AD574"/>
  <c r="AD52"/>
  <c r="AD168" i="3"/>
  <c r="AC413"/>
  <c r="AC225" i="9"/>
  <c r="AF64" i="3"/>
  <c r="O170" i="9"/>
  <c r="I162"/>
  <c r="AE230" i="3"/>
  <c r="AD475"/>
  <c r="AE471"/>
  <c r="AF226"/>
  <c r="AF471"/>
  <c r="V227"/>
  <c r="U85"/>
  <c r="AD471" i="9"/>
  <c r="AE226"/>
  <c r="AE52"/>
  <c r="I157" i="3"/>
  <c r="AF240"/>
  <c r="AF485"/>
  <c r="AC46" i="9"/>
  <c r="AB291"/>
  <c r="AE336" i="3"/>
  <c r="AF91"/>
  <c r="V244"/>
  <c r="AC90"/>
  <c r="O501" i="9"/>
  <c r="N256"/>
  <c r="K259" i="3"/>
  <c r="AF83"/>
  <c r="AF328"/>
  <c r="AE328"/>
  <c r="V54" i="9"/>
  <c r="AE92" i="3"/>
  <c r="AF276" i="9"/>
  <c r="AE406" i="3"/>
  <c r="AF161"/>
  <c r="V46"/>
  <c r="V291"/>
  <c r="AE168"/>
  <c r="U46" i="9"/>
  <c r="T291"/>
  <c r="U489"/>
  <c r="V244"/>
  <c r="AE123"/>
  <c r="AD422" i="3"/>
  <c r="AD575" s="1"/>
  <c r="AE177"/>
  <c r="AC59" i="9"/>
  <c r="AD225"/>
  <c r="AC470"/>
  <c r="AE165" i="3"/>
  <c r="AD410"/>
  <c r="AE117"/>
  <c r="AE169" i="9"/>
  <c r="AF204" i="3"/>
  <c r="V224"/>
  <c r="AF204" i="9"/>
  <c r="I499"/>
  <c r="H254"/>
  <c r="AF139" i="3"/>
  <c r="AF384"/>
  <c r="AF562" s="1"/>
  <c r="AE384"/>
  <c r="AE562" s="1"/>
  <c r="L171"/>
  <c r="V208"/>
  <c r="AF207"/>
  <c r="AF452"/>
  <c r="O416" i="9"/>
  <c r="N171"/>
  <c r="H279" i="3"/>
  <c r="P266"/>
  <c r="V203" i="9"/>
  <c r="AF226"/>
  <c r="AF471"/>
  <c r="H162"/>
  <c r="AE413"/>
  <c r="AF168"/>
  <c r="V199"/>
  <c r="AF105"/>
  <c r="AF350"/>
  <c r="AF87" i="3"/>
  <c r="AF332"/>
  <c r="AE332"/>
  <c r="H271" i="9"/>
  <c r="H516"/>
  <c r="I267"/>
  <c r="AF278"/>
  <c r="V85" i="3"/>
  <c r="M517" i="9"/>
  <c r="L272"/>
  <c r="I260" i="3"/>
  <c r="V432" i="1"/>
  <c r="U432"/>
  <c r="AE416" i="3"/>
  <c r="AF171"/>
  <c r="AE163" i="9"/>
  <c r="AD408"/>
  <c r="AE401" i="3"/>
  <c r="AF156"/>
  <c r="AF401"/>
  <c r="J264"/>
  <c r="AE202"/>
  <c r="J271"/>
  <c r="AF128"/>
  <c r="AE373"/>
  <c r="AF270" i="9"/>
  <c r="AE515"/>
  <c r="N170"/>
  <c r="AE290"/>
  <c r="AF45"/>
  <c r="L157"/>
  <c r="AE142" i="3"/>
  <c r="AD387"/>
  <c r="AD563" s="1"/>
  <c r="AE454"/>
  <c r="AF209"/>
  <c r="AF454"/>
  <c r="AF586"/>
  <c r="AE97"/>
  <c r="M173"/>
  <c r="AD173" i="9"/>
  <c r="M523"/>
  <c r="L278"/>
  <c r="I276" i="3"/>
  <c r="AF124"/>
  <c r="AF369"/>
  <c r="AE369"/>
  <c r="AE88"/>
  <c r="AD333"/>
  <c r="AD547" s="1"/>
  <c r="AF230"/>
  <c r="AF475"/>
  <c r="AF595" s="1"/>
  <c r="AE475"/>
  <c r="H155"/>
  <c r="O254"/>
  <c r="U85" i="9"/>
  <c r="AF152"/>
  <c r="AF397"/>
  <c r="K150" i="3"/>
  <c r="Q268"/>
  <c r="R513"/>
  <c r="AE98"/>
  <c r="AC91" i="9"/>
  <c r="AB336"/>
  <c r="T447"/>
  <c r="U202"/>
  <c r="V46"/>
  <c r="AE413" i="3"/>
  <c r="AF168"/>
  <c r="AF413"/>
  <c r="J259"/>
  <c r="K157" i="9"/>
  <c r="N415"/>
  <c r="M170"/>
  <c r="N416"/>
  <c r="M171"/>
  <c r="AF177" i="3"/>
  <c r="AF422"/>
  <c r="AF575" s="1"/>
  <c r="AE422"/>
  <c r="AE575" s="1"/>
  <c r="AF52" i="9"/>
  <c r="AF297"/>
  <c r="AD91"/>
  <c r="K171" i="3"/>
  <c r="AF165"/>
  <c r="AE225" i="9"/>
  <c r="AF123"/>
  <c r="N254" i="3"/>
  <c r="H276"/>
  <c r="I264"/>
  <c r="J509"/>
  <c r="AE337"/>
  <c r="AF92"/>
  <c r="AF337"/>
  <c r="AE343"/>
  <c r="AF98"/>
  <c r="AF343"/>
  <c r="K278" i="9"/>
  <c r="I271" i="3"/>
  <c r="H267" i="9"/>
  <c r="O266" i="3"/>
  <c r="AD90"/>
  <c r="AD46" i="9"/>
  <c r="AC291"/>
  <c r="V85"/>
  <c r="AF202" i="3"/>
  <c r="AF169" i="9"/>
  <c r="U447"/>
  <c r="V202"/>
  <c r="V447"/>
  <c r="AE362" i="3"/>
  <c r="AF117"/>
  <c r="AF362"/>
  <c r="H157"/>
  <c r="J150"/>
  <c r="AE173" i="9"/>
  <c r="AD418"/>
  <c r="AE387" i="3"/>
  <c r="AE563" s="1"/>
  <c r="AF142"/>
  <c r="AF387"/>
  <c r="AF563" s="1"/>
  <c r="AE333"/>
  <c r="AF88"/>
  <c r="AF333"/>
  <c r="AF97"/>
  <c r="M256" i="9"/>
  <c r="N501"/>
  <c r="L173" i="3"/>
  <c r="K272" i="9"/>
  <c r="P268" i="3"/>
  <c r="Q513"/>
  <c r="AF163" i="9"/>
  <c r="H260" i="3"/>
  <c r="AD59" i="9"/>
  <c r="AC304"/>
  <c r="AE59"/>
  <c r="AD304"/>
  <c r="I150" i="3"/>
  <c r="AE46" i="9"/>
  <c r="L171"/>
  <c r="K173" i="3"/>
  <c r="J171"/>
  <c r="J157" i="9"/>
  <c r="AE90" i="3"/>
  <c r="AD335"/>
  <c r="J278" i="9"/>
  <c r="K523"/>
  <c r="H264" i="3"/>
  <c r="I509"/>
  <c r="L256" i="9"/>
  <c r="J272"/>
  <c r="K517"/>
  <c r="AF173"/>
  <c r="I259" i="3"/>
  <c r="AE91" i="9"/>
  <c r="O268" i="3"/>
  <c r="P513"/>
  <c r="N266"/>
  <c r="M254"/>
  <c r="N499"/>
  <c r="AF225" i="9"/>
  <c r="AF470"/>
  <c r="AE470"/>
  <c r="H271" i="3"/>
  <c r="L170" i="9"/>
  <c r="M415"/>
  <c r="J523"/>
  <c r="I278"/>
  <c r="K171"/>
  <c r="J517"/>
  <c r="I272"/>
  <c r="AF90" i="3"/>
  <c r="AF335"/>
  <c r="AE335"/>
  <c r="N511"/>
  <c r="M266"/>
  <c r="AF46" i="9"/>
  <c r="AF291"/>
  <c r="I504" i="3"/>
  <c r="H259"/>
  <c r="I157" i="9"/>
  <c r="J402"/>
  <c r="K256"/>
  <c r="AF91"/>
  <c r="AF336"/>
  <c r="N268" i="3"/>
  <c r="O513"/>
  <c r="L254"/>
  <c r="J173"/>
  <c r="H150"/>
  <c r="I395"/>
  <c r="L415" i="9"/>
  <c r="K170"/>
  <c r="I171" i="3"/>
  <c r="AF59" i="9"/>
  <c r="K254" i="3"/>
  <c r="H272" i="9"/>
  <c r="H517"/>
  <c r="I517"/>
  <c r="J170"/>
  <c r="H157"/>
  <c r="H402"/>
  <c r="J256"/>
  <c r="L266" i="3"/>
  <c r="H171"/>
  <c r="H278" i="9"/>
  <c r="J171"/>
  <c r="K416"/>
  <c r="I173" i="3"/>
  <c r="M268"/>
  <c r="N513"/>
  <c r="I170" i="9"/>
  <c r="L268" i="3"/>
  <c r="J254"/>
  <c r="H173"/>
  <c r="I418"/>
  <c r="K266"/>
  <c r="I256" i="9"/>
  <c r="I171"/>
  <c r="J416"/>
  <c r="H171"/>
  <c r="I416"/>
  <c r="I254" i="3"/>
  <c r="J266"/>
  <c r="I501" i="9"/>
  <c r="H256"/>
  <c r="H501"/>
  <c r="H170"/>
  <c r="I415"/>
  <c r="K268" i="3"/>
  <c r="L513"/>
  <c r="J268"/>
  <c r="K513"/>
  <c r="H254"/>
  <c r="I266"/>
  <c r="I268"/>
  <c r="J513"/>
  <c r="H266"/>
  <c r="H268"/>
  <c r="H513"/>
  <c r="I513"/>
  <c r="AC403" i="10"/>
  <c r="Z361"/>
  <c r="Y361"/>
  <c r="I81"/>
  <c r="H81" s="1"/>
  <c r="BV547"/>
  <c r="BV552"/>
  <c r="BZ552"/>
  <c r="CL549"/>
  <c r="AD211"/>
  <c r="AC239"/>
  <c r="Z47"/>
  <c r="AA47" s="1"/>
  <c r="AB47" s="1"/>
  <c r="AC47" s="1"/>
  <c r="AD47" s="1"/>
  <c r="BU534"/>
  <c r="AD246"/>
  <c r="AE246" s="1"/>
  <c r="AE472"/>
  <c r="AD208"/>
  <c r="AE208" s="1"/>
  <c r="AF208" s="1"/>
  <c r="AA229"/>
  <c r="Z129"/>
  <c r="K234"/>
  <c r="AA196"/>
  <c r="AB196" s="1"/>
  <c r="AC196" s="1"/>
  <c r="AD196" s="1"/>
  <c r="AE196" s="1"/>
  <c r="AF196" s="1"/>
  <c r="AA149"/>
  <c r="AB149" s="1"/>
  <c r="AC149" s="1"/>
  <c r="AD149" s="1"/>
  <c r="AE149" s="1"/>
  <c r="BH534"/>
  <c r="BK512"/>
  <c r="AB551"/>
  <c r="AF262"/>
  <c r="AB265"/>
  <c r="Q225"/>
  <c r="R225" s="1"/>
  <c r="S225" s="1"/>
  <c r="T225" s="1"/>
  <c r="U225" s="1"/>
  <c r="V225" s="1"/>
  <c r="Z430"/>
  <c r="AA221"/>
  <c r="AA430" s="1"/>
  <c r="AC96"/>
  <c r="AD96" s="1"/>
  <c r="AD341" s="1"/>
  <c r="L240"/>
  <c r="K449"/>
  <c r="AA118"/>
  <c r="Z363"/>
  <c r="Z199"/>
  <c r="BC547"/>
  <c r="CX546"/>
  <c r="CY546"/>
  <c r="CL522"/>
  <c r="BV522"/>
  <c r="BV528" s="1"/>
  <c r="BX549"/>
  <c r="CJ560"/>
  <c r="CS536"/>
  <c r="CK537"/>
  <c r="BQ512"/>
  <c r="CL547"/>
  <c r="O220"/>
  <c r="P220" s="1"/>
  <c r="Q220" s="1"/>
  <c r="BM571"/>
  <c r="BY561"/>
  <c r="BA561"/>
  <c r="CG560"/>
  <c r="CY534"/>
  <c r="Y237"/>
  <c r="Z237" s="1"/>
  <c r="AA237" s="1"/>
  <c r="CH502"/>
  <c r="CM547"/>
  <c r="CP534"/>
  <c r="BB537"/>
  <c r="BE537"/>
  <c r="BN547"/>
  <c r="BL547"/>
  <c r="AA177"/>
  <c r="BJ561"/>
  <c r="CH546"/>
  <c r="CH552"/>
  <c r="CR526"/>
  <c r="CQ526"/>
  <c r="BP550"/>
  <c r="CH561"/>
  <c r="BO546"/>
  <c r="BO552" s="1"/>
  <c r="CP525"/>
  <c r="CH548"/>
  <c r="BX559"/>
  <c r="BK548"/>
  <c r="BK552"/>
  <c r="CJ573"/>
  <c r="CY571"/>
  <c r="CQ574"/>
  <c r="AB162"/>
  <c r="Z234"/>
  <c r="CW560"/>
  <c r="BR534"/>
  <c r="BR540" s="1"/>
  <c r="CT559"/>
  <c r="BA513"/>
  <c r="CG525"/>
  <c r="AB202"/>
  <c r="AC202" s="1"/>
  <c r="AD202" s="1"/>
  <c r="AE202" s="1"/>
  <c r="AF202" s="1"/>
  <c r="Q226"/>
  <c r="L152"/>
  <c r="S173"/>
  <c r="BL571"/>
  <c r="CE570"/>
  <c r="BD558"/>
  <c r="BO548"/>
  <c r="CM500"/>
  <c r="BL546"/>
  <c r="BA538"/>
  <c r="BK572"/>
  <c r="BZ524"/>
  <c r="CW561"/>
  <c r="CQ559"/>
  <c r="BV548"/>
  <c r="CK548"/>
  <c r="CN548"/>
  <c r="BX548"/>
  <c r="BR526"/>
  <c r="CF559"/>
  <c r="CB574"/>
  <c r="BT548"/>
  <c r="CX548"/>
  <c r="BY524"/>
  <c r="BM513"/>
  <c r="CM574"/>
  <c r="BD562"/>
  <c r="BJ549"/>
  <c r="P241"/>
  <c r="Y273"/>
  <c r="Y482" s="1"/>
  <c r="CJ570"/>
  <c r="BR558"/>
  <c r="BJ546"/>
  <c r="BJ552"/>
  <c r="CI524"/>
  <c r="BL572"/>
  <c r="BR535"/>
  <c r="BT528"/>
  <c r="BK526"/>
  <c r="CT526"/>
  <c r="BY558"/>
  <c r="CR537"/>
  <c r="BW524"/>
  <c r="BI548"/>
  <c r="CJ548"/>
  <c r="CO524"/>
  <c r="BI524"/>
  <c r="BL524"/>
  <c r="BE558"/>
  <c r="CQ548"/>
  <c r="CQ552"/>
  <c r="CI548"/>
  <c r="BG547"/>
  <c r="CI550"/>
  <c r="CC573"/>
  <c r="CK562"/>
  <c r="BE524"/>
  <c r="CT571"/>
  <c r="BL570"/>
  <c r="CJ558"/>
  <c r="AQ558"/>
  <c r="BX546"/>
  <c r="CL548"/>
  <c r="BB546"/>
  <c r="BB552" s="1"/>
  <c r="BV572"/>
  <c r="BK523"/>
  <c r="BF561"/>
  <c r="BD572"/>
  <c r="BV523"/>
  <c r="CG534"/>
  <c r="BR548"/>
  <c r="BF559"/>
  <c r="CJ546"/>
  <c r="CJ552" s="1"/>
  <c r="BQ536"/>
  <c r="CF524"/>
  <c r="CW513"/>
  <c r="CP574"/>
  <c r="BZ548"/>
  <c r="CW524"/>
  <c r="BQ524"/>
  <c r="CK513"/>
  <c r="BE513"/>
  <c r="BO510"/>
  <c r="Z167"/>
  <c r="CH573"/>
  <c r="BW562"/>
  <c r="BC562"/>
  <c r="BG548"/>
  <c r="BE573"/>
  <c r="BQ573"/>
  <c r="BU573"/>
  <c r="BW514"/>
  <c r="CK573"/>
  <c r="Z71"/>
  <c r="Z316" s="1"/>
  <c r="Y316"/>
  <c r="BP502"/>
  <c r="CK502"/>
  <c r="BM502"/>
  <c r="AD274"/>
  <c r="AE274" s="1"/>
  <c r="U138"/>
  <c r="V138" s="1"/>
  <c r="S81"/>
  <c r="AC272"/>
  <c r="AD272" s="1"/>
  <c r="AE272" s="1"/>
  <c r="AE481" s="1"/>
  <c r="AF158"/>
  <c r="AE342"/>
  <c r="N267"/>
  <c r="M267" s="1"/>
  <c r="L267" s="1"/>
  <c r="U185"/>
  <c r="V185" s="1"/>
  <c r="AD345"/>
  <c r="AF228"/>
  <c r="O170"/>
  <c r="N170" s="1"/>
  <c r="BF549"/>
  <c r="BF552"/>
  <c r="BN552"/>
  <c r="AF150"/>
  <c r="AF395" s="1"/>
  <c r="AA59"/>
  <c r="AA304" s="1"/>
  <c r="AE377"/>
  <c r="U53"/>
  <c r="V53" s="1"/>
  <c r="V298" s="1"/>
  <c r="AA195"/>
  <c r="AB195" s="1"/>
  <c r="AC195" s="1"/>
  <c r="AD195" s="1"/>
  <c r="AE195" s="1"/>
  <c r="AF195" s="1"/>
  <c r="Z117"/>
  <c r="AB232"/>
  <c r="AC227"/>
  <c r="AD227" s="1"/>
  <c r="AD436" s="1"/>
  <c r="AD442"/>
  <c r="AC200"/>
  <c r="AD200" s="1"/>
  <c r="Q265"/>
  <c r="Q474" s="1"/>
  <c r="AD408"/>
  <c r="Z415"/>
  <c r="AC48"/>
  <c r="AC293" s="1"/>
  <c r="K205"/>
  <c r="L205" s="1"/>
  <c r="R52"/>
  <c r="AB238"/>
  <c r="BR552"/>
  <c r="CT522"/>
  <c r="BN498"/>
  <c r="BT501"/>
  <c r="CV535"/>
  <c r="BF522"/>
  <c r="BL499"/>
  <c r="CC498"/>
  <c r="CI549"/>
  <c r="CU560"/>
  <c r="AE550"/>
  <c r="R205"/>
  <c r="P162"/>
  <c r="AA66"/>
  <c r="K184"/>
  <c r="L184" s="1"/>
  <c r="Q209"/>
  <c r="R209" s="1"/>
  <c r="S209" s="1"/>
  <c r="T209" s="1"/>
  <c r="U209" s="1"/>
  <c r="V209" s="1"/>
  <c r="AC122"/>
  <c r="AB367"/>
  <c r="AF255"/>
  <c r="AD193"/>
  <c r="AE193" s="1"/>
  <c r="AF193" s="1"/>
  <c r="AE231"/>
  <c r="AE440" s="1"/>
  <c r="AC56"/>
  <c r="AD56" s="1"/>
  <c r="AE56" s="1"/>
  <c r="AC258"/>
  <c r="AD258" s="1"/>
  <c r="AD467" s="1"/>
  <c r="AB206"/>
  <c r="AE140"/>
  <c r="AE385" s="1"/>
  <c r="BP549"/>
  <c r="CQ504"/>
  <c r="CX561"/>
  <c r="CP552"/>
  <c r="CD528"/>
  <c r="BZ498"/>
  <c r="CG522"/>
  <c r="BF564"/>
  <c r="CC522"/>
  <c r="CC528" s="1"/>
  <c r="AB307"/>
  <c r="U101"/>
  <c r="V101" s="1"/>
  <c r="R56"/>
  <c r="S56" s="1"/>
  <c r="T56" s="1"/>
  <c r="U56" s="1"/>
  <c r="Z290"/>
  <c r="N175"/>
  <c r="Q104"/>
  <c r="AB235"/>
  <c r="AC489"/>
  <c r="T324"/>
  <c r="AB383"/>
  <c r="AC138"/>
  <c r="R160"/>
  <c r="Q160" s="1"/>
  <c r="Q405" s="1"/>
  <c r="AF186"/>
  <c r="AB136"/>
  <c r="R206"/>
  <c r="S206" s="1"/>
  <c r="T206" s="1"/>
  <c r="U206" s="1"/>
  <c r="V206" s="1"/>
  <c r="AA297"/>
  <c r="AB52"/>
  <c r="AC52" s="1"/>
  <c r="AC297" s="1"/>
  <c r="AC61"/>
  <c r="BX499"/>
  <c r="AD192"/>
  <c r="AE192" s="1"/>
  <c r="AF192" s="1"/>
  <c r="AA313"/>
  <c r="I131"/>
  <c r="Z85"/>
  <c r="AA85" s="1"/>
  <c r="AB85" s="1"/>
  <c r="AC85" s="1"/>
  <c r="AD85" s="1"/>
  <c r="AE85" s="1"/>
  <c r="AF85" s="1"/>
  <c r="AF330" s="1"/>
  <c r="K190"/>
  <c r="L190" s="1"/>
  <c r="Z349"/>
  <c r="AD350"/>
  <c r="AC128"/>
  <c r="AB384"/>
  <c r="AC332"/>
  <c r="AD303"/>
  <c r="AE58"/>
  <c r="AC328"/>
  <c r="CN534"/>
  <c r="CM561"/>
  <c r="CT499"/>
  <c r="BK499"/>
  <c r="M258"/>
  <c r="L258" s="1"/>
  <c r="K258" s="1"/>
  <c r="J258" s="1"/>
  <c r="I258" s="1"/>
  <c r="H258" s="1"/>
  <c r="L52"/>
  <c r="Z160"/>
  <c r="Z405" s="1"/>
  <c r="BL525"/>
  <c r="BR525"/>
  <c r="CW548"/>
  <c r="CB548"/>
  <c r="BT562"/>
  <c r="CD562"/>
  <c r="CY549"/>
  <c r="I80"/>
  <c r="K192"/>
  <c r="L192" s="1"/>
  <c r="Z137"/>
  <c r="AA137" s="1"/>
  <c r="AB137" s="1"/>
  <c r="Y382"/>
  <c r="BE536"/>
  <c r="BP513"/>
  <c r="CA574"/>
  <c r="CJ574"/>
  <c r="CJ562"/>
  <c r="BN560"/>
  <c r="BB561"/>
  <c r="CB570"/>
  <c r="CB576" s="1"/>
  <c r="Q98"/>
  <c r="R98" s="1"/>
  <c r="AC152"/>
  <c r="AD152" s="1"/>
  <c r="AD397" s="1"/>
  <c r="CF498"/>
  <c r="BB498"/>
  <c r="CE559"/>
  <c r="BP524"/>
  <c r="CG513"/>
  <c r="BV574"/>
  <c r="BW574"/>
  <c r="CM562"/>
  <c r="R259"/>
  <c r="Q259" s="1"/>
  <c r="P259" s="1"/>
  <c r="O259" s="1"/>
  <c r="N259" s="1"/>
  <c r="N468" s="1"/>
  <c r="CI525"/>
  <c r="BL512"/>
  <c r="BF498"/>
  <c r="CD548"/>
  <c r="BV526"/>
  <c r="BZ536"/>
  <c r="BM558"/>
  <c r="BM564" s="1"/>
  <c r="BP574"/>
  <c r="U261"/>
  <c r="T261" s="1"/>
  <c r="S261" s="1"/>
  <c r="CT550"/>
  <c r="CT552"/>
  <c r="AB133"/>
  <c r="AC133" s="1"/>
  <c r="AA276"/>
  <c r="AB276" s="1"/>
  <c r="AC276" s="1"/>
  <c r="AD276" s="1"/>
  <c r="AE276" s="1"/>
  <c r="AF276" s="1"/>
  <c r="AC131"/>
  <c r="CG573"/>
  <c r="BM561"/>
  <c r="L156"/>
  <c r="K156" s="1"/>
  <c r="J156" s="1"/>
  <c r="I156" s="1"/>
  <c r="H156" s="1"/>
  <c r="N276"/>
  <c r="N485" s="1"/>
  <c r="O260"/>
  <c r="Y490"/>
  <c r="Z281"/>
  <c r="Z490" s="1"/>
  <c r="CS573"/>
  <c r="BM573"/>
  <c r="CO571"/>
  <c r="AA254"/>
  <c r="AB254" s="1"/>
  <c r="AC254" s="1"/>
  <c r="AD254" s="1"/>
  <c r="AE254" s="1"/>
  <c r="U230"/>
  <c r="S164"/>
  <c r="T409"/>
  <c r="BI573"/>
  <c r="CK571"/>
  <c r="BU549"/>
  <c r="CG546"/>
  <c r="CG552" s="1"/>
  <c r="CC546"/>
  <c r="CC552" s="1"/>
  <c r="BE546"/>
  <c r="BE552" s="1"/>
  <c r="Y151"/>
  <c r="CG514"/>
  <c r="BI514"/>
  <c r="BE500"/>
  <c r="BB538"/>
  <c r="AA167"/>
  <c r="AB167" s="1"/>
  <c r="Q241"/>
  <c r="R173"/>
  <c r="Q173" s="1"/>
  <c r="P173" s="1"/>
  <c r="O173" s="1"/>
  <c r="N173" s="1"/>
  <c r="R226"/>
  <c r="AC162"/>
  <c r="AA199"/>
  <c r="AB171"/>
  <c r="AC171" s="1"/>
  <c r="AD171" s="1"/>
  <c r="AE171" s="1"/>
  <c r="AF171" s="1"/>
  <c r="AE211"/>
  <c r="AF211" s="1"/>
  <c r="AA361"/>
  <c r="AB177"/>
  <c r="AC177" s="1"/>
  <c r="AC422" s="1"/>
  <c r="AC539" s="1"/>
  <c r="AF63"/>
  <c r="AA234"/>
  <c r="AB234" s="1"/>
  <c r="AC234" s="1"/>
  <c r="AD234" s="1"/>
  <c r="AE234" s="1"/>
  <c r="AF234" s="1"/>
  <c r="AB221"/>
  <c r="AC221" s="1"/>
  <c r="AD212"/>
  <c r="AC551"/>
  <c r="AB229"/>
  <c r="AB438" s="1"/>
  <c r="T82"/>
  <c r="U82" s="1"/>
  <c r="V82" s="1"/>
  <c r="Z273"/>
  <c r="AA273" s="1"/>
  <c r="AB273" s="1"/>
  <c r="AC273" s="1"/>
  <c r="AD273" s="1"/>
  <c r="AE273" s="1"/>
  <c r="AF273" s="1"/>
  <c r="AA129"/>
  <c r="AA374" s="1"/>
  <c r="K152"/>
  <c r="AB118"/>
  <c r="AC118" s="1"/>
  <c r="AC265"/>
  <c r="AD265" s="1"/>
  <c r="AE265" s="1"/>
  <c r="L234"/>
  <c r="AE119"/>
  <c r="AF119" s="1"/>
  <c r="M276"/>
  <c r="Q273"/>
  <c r="P273" s="1"/>
  <c r="O273" s="1"/>
  <c r="N273" s="1"/>
  <c r="M273" s="1"/>
  <c r="L273" s="1"/>
  <c r="K273" s="1"/>
  <c r="J273" s="1"/>
  <c r="I273" s="1"/>
  <c r="H273" s="1"/>
  <c r="H80"/>
  <c r="AD332"/>
  <c r="AC82"/>
  <c r="AD82" s="1"/>
  <c r="R104"/>
  <c r="Q349"/>
  <c r="AF65"/>
  <c r="AF310" s="1"/>
  <c r="AF259"/>
  <c r="AD122"/>
  <c r="AE122" s="1"/>
  <c r="AF122" s="1"/>
  <c r="AC367"/>
  <c r="AB66"/>
  <c r="S205"/>
  <c r="S52"/>
  <c r="T52" s="1"/>
  <c r="U52" s="1"/>
  <c r="V52" s="1"/>
  <c r="AC434"/>
  <c r="AC436"/>
  <c r="T403"/>
  <c r="S119"/>
  <c r="T119" s="1"/>
  <c r="U119" s="1"/>
  <c r="V119" s="1"/>
  <c r="AB59"/>
  <c r="R164"/>
  <c r="AA281"/>
  <c r="AA490" s="1"/>
  <c r="AB394"/>
  <c r="AD131"/>
  <c r="L271"/>
  <c r="AA160"/>
  <c r="AB160" s="1"/>
  <c r="AB405" s="1"/>
  <c r="AF58"/>
  <c r="AF106"/>
  <c r="AF351" s="1"/>
  <c r="AB142"/>
  <c r="AB387" s="1"/>
  <c r="AB527" s="1"/>
  <c r="S136"/>
  <c r="T136" s="1"/>
  <c r="U136" s="1"/>
  <c r="V136" s="1"/>
  <c r="AB313"/>
  <c r="AD61"/>
  <c r="AE61" s="1"/>
  <c r="AF61" s="1"/>
  <c r="AB297"/>
  <c r="AD138"/>
  <c r="AE138" s="1"/>
  <c r="AF138" s="1"/>
  <c r="AF383" s="1"/>
  <c r="AE280"/>
  <c r="AF280" s="1"/>
  <c r="M175"/>
  <c r="U83"/>
  <c r="V83" s="1"/>
  <c r="O162"/>
  <c r="N162" s="1"/>
  <c r="M162" s="1"/>
  <c r="L162" s="1"/>
  <c r="L407" s="1"/>
  <c r="AD48"/>
  <c r="AD293" s="1"/>
  <c r="AA117"/>
  <c r="AB117" s="1"/>
  <c r="AF345"/>
  <c r="AA401"/>
  <c r="T81"/>
  <c r="N260"/>
  <c r="M260" s="1"/>
  <c r="L260" s="1"/>
  <c r="K260" s="1"/>
  <c r="AD139"/>
  <c r="AB104"/>
  <c r="AB349" s="1"/>
  <c r="H131"/>
  <c r="AC136"/>
  <c r="AD136" s="1"/>
  <c r="AE136" s="1"/>
  <c r="AA360"/>
  <c r="AE201"/>
  <c r="AC467"/>
  <c r="AA161"/>
  <c r="M171"/>
  <c r="S64"/>
  <c r="T47"/>
  <c r="U47" s="1"/>
  <c r="V47" s="1"/>
  <c r="P265"/>
  <c r="O265" s="1"/>
  <c r="AF233"/>
  <c r="AC232"/>
  <c r="AD232" s="1"/>
  <c r="AD441" s="1"/>
  <c r="AC170"/>
  <c r="AD170" s="1"/>
  <c r="Z151"/>
  <c r="AA151" s="1"/>
  <c r="AB151" s="1"/>
  <c r="AC151" s="1"/>
  <c r="AD151" s="1"/>
  <c r="Y396"/>
  <c r="V230"/>
  <c r="V439" s="1"/>
  <c r="AD328"/>
  <c r="AD128"/>
  <c r="AE128" s="1"/>
  <c r="AF128" s="1"/>
  <c r="N277"/>
  <c r="N486" s="1"/>
  <c r="AC235"/>
  <c r="AD235" s="1"/>
  <c r="AE235" s="1"/>
  <c r="AF235" s="1"/>
  <c r="AB45"/>
  <c r="AB290" s="1"/>
  <c r="S66"/>
  <c r="T66" s="1"/>
  <c r="U66" s="1"/>
  <c r="V66" s="1"/>
  <c r="AC206"/>
  <c r="AD206" s="1"/>
  <c r="AE206" s="1"/>
  <c r="AF206" s="1"/>
  <c r="AC238"/>
  <c r="AD238" s="1"/>
  <c r="AE238" s="1"/>
  <c r="AF238" s="1"/>
  <c r="AF69"/>
  <c r="AB129"/>
  <c r="U93"/>
  <c r="V93" s="1"/>
  <c r="AA443"/>
  <c r="AB361"/>
  <c r="AD125"/>
  <c r="AD162"/>
  <c r="AD407" s="1"/>
  <c r="AB199"/>
  <c r="AC199" s="1"/>
  <c r="AD199" s="1"/>
  <c r="AE199" s="1"/>
  <c r="AF199" s="1"/>
  <c r="R241"/>
  <c r="AD127"/>
  <c r="AF246"/>
  <c r="AF455" s="1"/>
  <c r="J152"/>
  <c r="I152" s="1"/>
  <c r="H152" s="1"/>
  <c r="AE212"/>
  <c r="AF212" s="1"/>
  <c r="S226"/>
  <c r="T226" s="1"/>
  <c r="U226" s="1"/>
  <c r="V226" s="1"/>
  <c r="V435" s="1"/>
  <c r="AC229"/>
  <c r="AD229" s="1"/>
  <c r="AE229" s="1"/>
  <c r="AF229" s="1"/>
  <c r="AF438" s="1"/>
  <c r="T221"/>
  <c r="U221" s="1"/>
  <c r="V221" s="1"/>
  <c r="AB430"/>
  <c r="AB422"/>
  <c r="AB539" s="1"/>
  <c r="AD124"/>
  <c r="M256"/>
  <c r="L256" s="1"/>
  <c r="K256" s="1"/>
  <c r="J256" s="1"/>
  <c r="Z396"/>
  <c r="AE200"/>
  <c r="AF200" s="1"/>
  <c r="AD52"/>
  <c r="AE52" s="1"/>
  <c r="AB281"/>
  <c r="AC281" s="1"/>
  <c r="AD281" s="1"/>
  <c r="AE281" s="1"/>
  <c r="AF281" s="1"/>
  <c r="AF490" s="1"/>
  <c r="AD205"/>
  <c r="P474"/>
  <c r="T64"/>
  <c r="U64" s="1"/>
  <c r="AF201"/>
  <c r="L175"/>
  <c r="K175" s="1"/>
  <c r="J175" s="1"/>
  <c r="I175" s="1"/>
  <c r="H175" s="1"/>
  <c r="AD133"/>
  <c r="AE133" s="1"/>
  <c r="AC59"/>
  <c r="AD59" s="1"/>
  <c r="AE59" s="1"/>
  <c r="AF59" s="1"/>
  <c r="R158"/>
  <c r="Q158" s="1"/>
  <c r="P158" s="1"/>
  <c r="AE227"/>
  <c r="AF227" s="1"/>
  <c r="S98"/>
  <c r="T98" s="1"/>
  <c r="U98" s="1"/>
  <c r="V98" s="1"/>
  <c r="AB463"/>
  <c r="AC104"/>
  <c r="AD104" s="1"/>
  <c r="AE104" s="1"/>
  <c r="AF104" s="1"/>
  <c r="N469"/>
  <c r="AE131"/>
  <c r="AF131" s="1"/>
  <c r="O257"/>
  <c r="S104"/>
  <c r="L276"/>
  <c r="K276" s="1"/>
  <c r="J276" s="1"/>
  <c r="I276" s="1"/>
  <c r="H276" s="1"/>
  <c r="H485" s="1"/>
  <c r="AC45"/>
  <c r="M277"/>
  <c r="L277" s="1"/>
  <c r="K277" s="1"/>
  <c r="J277" s="1"/>
  <c r="I277" s="1"/>
  <c r="L171"/>
  <c r="K171" s="1"/>
  <c r="J171" s="1"/>
  <c r="I171" s="1"/>
  <c r="H171" s="1"/>
  <c r="AE48"/>
  <c r="AE293" s="1"/>
  <c r="T205"/>
  <c r="U205" s="1"/>
  <c r="V205" s="1"/>
  <c r="AB53"/>
  <c r="AC53" s="1"/>
  <c r="AB161"/>
  <c r="AB406" s="1"/>
  <c r="Q164"/>
  <c r="AD434"/>
  <c r="AD367"/>
  <c r="AE62"/>
  <c r="AF62" s="1"/>
  <c r="AC172"/>
  <c r="AC417" s="1"/>
  <c r="AE258"/>
  <c r="AE467" s="1"/>
  <c r="AE139"/>
  <c r="AF139" s="1"/>
  <c r="AE152"/>
  <c r="AF152" s="1"/>
  <c r="AF397" s="1"/>
  <c r="U81"/>
  <c r="AE489"/>
  <c r="AE574" s="1"/>
  <c r="AD68"/>
  <c r="AE68" s="1"/>
  <c r="AF68" s="1"/>
  <c r="AC142"/>
  <c r="AD142" s="1"/>
  <c r="AE142" s="1"/>
  <c r="AF142" s="1"/>
  <c r="K271"/>
  <c r="AC66"/>
  <c r="AD66" s="1"/>
  <c r="AF87"/>
  <c r="AD177"/>
  <c r="AE177" s="1"/>
  <c r="AF177" s="1"/>
  <c r="AF422" s="1"/>
  <c r="AF539" s="1"/>
  <c r="AD221"/>
  <c r="AE221" s="1"/>
  <c r="AF221" s="1"/>
  <c r="AB237"/>
  <c r="AC237" s="1"/>
  <c r="AD237" s="1"/>
  <c r="AE237" s="1"/>
  <c r="S241"/>
  <c r="T241" s="1"/>
  <c r="U241" s="1"/>
  <c r="AE162"/>
  <c r="AF162" s="1"/>
  <c r="AC167"/>
  <c r="R220"/>
  <c r="AC129"/>
  <c r="AC374" s="1"/>
  <c r="AD116"/>
  <c r="AE116" s="1"/>
  <c r="AE361" s="1"/>
  <c r="AE124"/>
  <c r="AF124" s="1"/>
  <c r="AF369" s="1"/>
  <c r="AE127"/>
  <c r="AF127" s="1"/>
  <c r="AE125"/>
  <c r="AF125" s="1"/>
  <c r="AC329"/>
  <c r="J271"/>
  <c r="I271" s="1"/>
  <c r="H271" s="1"/>
  <c r="AF306"/>
  <c r="V81"/>
  <c r="AD172"/>
  <c r="AE172" s="1"/>
  <c r="AE417" s="1"/>
  <c r="AF434"/>
  <c r="P164"/>
  <c r="AC349"/>
  <c r="AC514" s="1"/>
  <c r="N265"/>
  <c r="M265" s="1"/>
  <c r="M474" s="1"/>
  <c r="AA396"/>
  <c r="AC387"/>
  <c r="AC527" s="1"/>
  <c r="AF258"/>
  <c r="AF467" s="1"/>
  <c r="AC160"/>
  <c r="AD160" s="1"/>
  <c r="AE160" s="1"/>
  <c r="AF160" s="1"/>
  <c r="AE384"/>
  <c r="AC161"/>
  <c r="AD161" s="1"/>
  <c r="R261"/>
  <c r="Q261" s="1"/>
  <c r="P261" s="1"/>
  <c r="O261" s="1"/>
  <c r="N261" s="1"/>
  <c r="N257"/>
  <c r="M257" s="1"/>
  <c r="L257" s="1"/>
  <c r="K257" s="1"/>
  <c r="AE232"/>
  <c r="AE441" s="1"/>
  <c r="AE205"/>
  <c r="AF205" s="1"/>
  <c r="AC117"/>
  <c r="AD117" s="1"/>
  <c r="AE117" s="1"/>
  <c r="AF117" s="1"/>
  <c r="AD156"/>
  <c r="AE156" s="1"/>
  <c r="AF156" s="1"/>
  <c r="AF48"/>
  <c r="AF293" s="1"/>
  <c r="AD45"/>
  <c r="AE45" s="1"/>
  <c r="AF45" s="1"/>
  <c r="T104"/>
  <c r="AD297"/>
  <c r="AF272"/>
  <c r="AF370"/>
  <c r="AE407"/>
  <c r="AF265"/>
  <c r="AD430"/>
  <c r="S220"/>
  <c r="T220" s="1"/>
  <c r="U220" s="1"/>
  <c r="V220" s="1"/>
  <c r="AD167"/>
  <c r="AC443"/>
  <c r="V188"/>
  <c r="U104"/>
  <c r="AF149"/>
  <c r="N466"/>
  <c r="AD53"/>
  <c r="AF133"/>
  <c r="V64"/>
  <c r="AB396"/>
  <c r="AD349"/>
  <c r="O164"/>
  <c r="O409" s="1"/>
  <c r="AF136"/>
  <c r="AE313"/>
  <c r="AF313"/>
  <c r="AF52"/>
  <c r="V56"/>
  <c r="AE66"/>
  <c r="AF66" s="1"/>
  <c r="AF190"/>
  <c r="AE430"/>
  <c r="AE167"/>
  <c r="AE412" s="1"/>
  <c r="AF116"/>
  <c r="J260"/>
  <c r="I260" s="1"/>
  <c r="H260" s="1"/>
  <c r="AF254"/>
  <c r="N164"/>
  <c r="N409" s="1"/>
  <c r="AE161"/>
  <c r="AE406" s="1"/>
  <c r="K162"/>
  <c r="J162" s="1"/>
  <c r="I162" s="1"/>
  <c r="H162" s="1"/>
  <c r="AE401"/>
  <c r="AE349"/>
  <c r="U551"/>
  <c r="AF172"/>
  <c r="AF417" s="1"/>
  <c r="L265"/>
  <c r="K265" s="1"/>
  <c r="J265" s="1"/>
  <c r="I265" s="1"/>
  <c r="H265" s="1"/>
  <c r="AE53"/>
  <c r="AE298" s="1"/>
  <c r="V104"/>
  <c r="V241"/>
  <c r="AF161"/>
  <c r="AF406" s="1"/>
  <c r="AE151"/>
  <c r="AE396" s="1"/>
  <c r="M164"/>
  <c r="L474"/>
  <c r="I256"/>
  <c r="H256" s="1"/>
  <c r="L164"/>
  <c r="J257"/>
  <c r="I257"/>
  <c r="H257" s="1"/>
  <c r="K164"/>
  <c r="J164"/>
  <c r="I164"/>
  <c r="I409" s="1"/>
  <c r="AE170" l="1"/>
  <c r="AF170" s="1"/>
  <c r="AF415" s="1"/>
  <c r="AD415"/>
  <c r="N415"/>
  <c r="M170"/>
  <c r="L170" s="1"/>
  <c r="K170" s="1"/>
  <c r="L476"/>
  <c r="K267"/>
  <c r="AE115"/>
  <c r="AF115" s="1"/>
  <c r="AD360"/>
  <c r="T58"/>
  <c r="U58" s="1"/>
  <c r="V58" s="1"/>
  <c r="V303" s="1"/>
  <c r="S303"/>
  <c r="M167"/>
  <c r="L167" s="1"/>
  <c r="K167" s="1"/>
  <c r="J167" s="1"/>
  <c r="I167" s="1"/>
  <c r="H167" s="1"/>
  <c r="H412" s="1"/>
  <c r="N412"/>
  <c r="AE446"/>
  <c r="AF237"/>
  <c r="M173"/>
  <c r="L173" s="1"/>
  <c r="K173" s="1"/>
  <c r="J173" s="1"/>
  <c r="I173" s="1"/>
  <c r="H173" s="1"/>
  <c r="N418"/>
  <c r="R275"/>
  <c r="S484"/>
  <c r="AD164"/>
  <c r="AE164" s="1"/>
  <c r="AF164" s="1"/>
  <c r="AC409"/>
  <c r="V115"/>
  <c r="U360"/>
  <c r="AD325"/>
  <c r="AE80"/>
  <c r="AF80" s="1"/>
  <c r="I166"/>
  <c r="H166" s="1"/>
  <c r="J411"/>
  <c r="AD70"/>
  <c r="AE70" s="1"/>
  <c r="AC315"/>
  <c r="CG528"/>
  <c r="BX528"/>
  <c r="BD528"/>
  <c r="CA564"/>
  <c r="M261"/>
  <c r="L261" s="1"/>
  <c r="K261" s="1"/>
  <c r="J261" s="1"/>
  <c r="I261" s="1"/>
  <c r="H261" s="1"/>
  <c r="N470"/>
  <c r="I486"/>
  <c r="H277"/>
  <c r="AF274"/>
  <c r="AE483"/>
  <c r="AE47"/>
  <c r="AF47" s="1"/>
  <c r="AD292"/>
  <c r="AD410"/>
  <c r="AE165"/>
  <c r="AD302"/>
  <c r="AE57"/>
  <c r="AE344"/>
  <c r="AF99"/>
  <c r="I100"/>
  <c r="H100" s="1"/>
  <c r="J345"/>
  <c r="AC454"/>
  <c r="AD245"/>
  <c r="O158"/>
  <c r="N158" s="1"/>
  <c r="P403"/>
  <c r="AE82"/>
  <c r="AF82" s="1"/>
  <c r="AF327" s="1"/>
  <c r="AD327"/>
  <c r="AD118"/>
  <c r="AC363"/>
  <c r="AC137"/>
  <c r="AB382"/>
  <c r="CT528"/>
  <c r="CD564"/>
  <c r="BL576"/>
  <c r="BP540"/>
  <c r="P368"/>
  <c r="P298"/>
  <c r="AB336"/>
  <c r="AC91"/>
  <c r="AD91" s="1"/>
  <c r="AE91" s="1"/>
  <c r="Y442"/>
  <c r="Y477"/>
  <c r="AF314"/>
  <c r="N464"/>
  <c r="M255"/>
  <c r="L255" s="1"/>
  <c r="K255" s="1"/>
  <c r="J255" s="1"/>
  <c r="I255" s="1"/>
  <c r="H255" s="1"/>
  <c r="AE86"/>
  <c r="AF86" s="1"/>
  <c r="AD331"/>
  <c r="AC88"/>
  <c r="AD88" s="1"/>
  <c r="AE88" s="1"/>
  <c r="AB333"/>
  <c r="AC491"/>
  <c r="AC575" s="1"/>
  <c r="AD282"/>
  <c r="AE282" s="1"/>
  <c r="AF282" s="1"/>
  <c r="AF56"/>
  <c r="AF301" s="1"/>
  <c r="AE301"/>
  <c r="AT442"/>
  <c r="AT303"/>
  <c r="AT373"/>
  <c r="AU299"/>
  <c r="AU404"/>
  <c r="AU369"/>
  <c r="AU473"/>
  <c r="AU571" s="1"/>
  <c r="AO434"/>
  <c r="AO295"/>
  <c r="AT341"/>
  <c r="AT376"/>
  <c r="AT306"/>
  <c r="AT411"/>
  <c r="AT480"/>
  <c r="R310"/>
  <c r="S65"/>
  <c r="J90"/>
  <c r="K335"/>
  <c r="AC294"/>
  <c r="AC399"/>
  <c r="AC468"/>
  <c r="U94"/>
  <c r="V94" s="1"/>
  <c r="T339"/>
  <c r="AS422"/>
  <c r="AS539" s="1"/>
  <c r="AS352"/>
  <c r="AS515" s="1"/>
  <c r="AS317"/>
  <c r="AS503" s="1"/>
  <c r="AS39"/>
  <c r="AK422"/>
  <c r="AK539" s="1"/>
  <c r="AK456"/>
  <c r="AK563" s="1"/>
  <c r="AK39"/>
  <c r="AK491"/>
  <c r="AK575" s="1"/>
  <c r="AJ337"/>
  <c r="AJ441"/>
  <c r="Z46"/>
  <c r="Y291"/>
  <c r="AB81"/>
  <c r="AC81" s="1"/>
  <c r="AD81" s="1"/>
  <c r="AE81" s="1"/>
  <c r="AA326"/>
  <c r="AD402"/>
  <c r="AE157"/>
  <c r="AF157" s="1"/>
  <c r="AD134"/>
  <c r="AE134" s="1"/>
  <c r="AC379"/>
  <c r="Y452"/>
  <c r="Y313"/>
  <c r="Y348"/>
  <c r="Y383"/>
  <c r="AX469"/>
  <c r="AX295"/>
  <c r="AX330"/>
  <c r="AX400"/>
  <c r="AX434"/>
  <c r="AH488"/>
  <c r="AH349"/>
  <c r="AH314"/>
  <c r="AH453"/>
  <c r="AH384"/>
  <c r="AW445"/>
  <c r="AW411"/>
  <c r="AW376"/>
  <c r="AL291"/>
  <c r="AL396"/>
  <c r="AL465"/>
  <c r="AX326"/>
  <c r="AX291"/>
  <c r="M446"/>
  <c r="M481"/>
  <c r="Q300"/>
  <c r="R55"/>
  <c r="AD277"/>
  <c r="AE277" s="1"/>
  <c r="AC486"/>
  <c r="AS469"/>
  <c r="AS365"/>
  <c r="X441"/>
  <c r="X337"/>
  <c r="X302"/>
  <c r="X327"/>
  <c r="X292"/>
  <c r="X431"/>
  <c r="AD155"/>
  <c r="AC400"/>
  <c r="I339"/>
  <c r="H94"/>
  <c r="H339" s="1"/>
  <c r="AB404"/>
  <c r="AC159"/>
  <c r="AD159" s="1"/>
  <c r="AE371"/>
  <c r="AF126"/>
  <c r="AF371" s="1"/>
  <c r="BU498"/>
  <c r="BO528"/>
  <c r="BX501"/>
  <c r="CH512"/>
  <c r="BY534"/>
  <c r="BR513"/>
  <c r="CH528"/>
  <c r="BS564"/>
  <c r="AE526"/>
  <c r="AD373"/>
  <c r="S59"/>
  <c r="T59" s="1"/>
  <c r="Q412"/>
  <c r="CU513"/>
  <c r="CF501"/>
  <c r="CM534"/>
  <c r="BN512"/>
  <c r="CT525"/>
  <c r="CA501"/>
  <c r="BG561"/>
  <c r="BW504"/>
  <c r="CU564"/>
  <c r="CP536"/>
  <c r="BF570"/>
  <c r="BG513"/>
  <c r="H164"/>
  <c r="AF167"/>
  <c r="N474"/>
  <c r="N407"/>
  <c r="AD444"/>
  <c r="AE383"/>
  <c r="AB360"/>
  <c r="R418"/>
  <c r="AC474"/>
  <c r="AF140"/>
  <c r="AD466"/>
  <c r="AF231"/>
  <c r="AF440" s="1"/>
  <c r="AE350"/>
  <c r="AE514" s="1"/>
  <c r="AB369"/>
  <c r="AB526"/>
  <c r="BR564"/>
  <c r="AC364"/>
  <c r="BP528"/>
  <c r="AT445"/>
  <c r="AF95"/>
  <c r="AN430"/>
  <c r="AR442"/>
  <c r="BC513"/>
  <c r="AD340"/>
  <c r="AC456"/>
  <c r="AC563" s="1"/>
  <c r="CX576"/>
  <c r="CA522"/>
  <c r="BJ524"/>
  <c r="BJ528" s="1"/>
  <c r="BM498"/>
  <c r="BB501"/>
  <c r="CS528"/>
  <c r="CK528"/>
  <c r="AD574"/>
  <c r="BT573"/>
  <c r="BS572"/>
  <c r="BS576" s="1"/>
  <c r="BR573"/>
  <c r="BR576" s="1"/>
  <c r="BX511"/>
  <c r="K451"/>
  <c r="BO564"/>
  <c r="CO564"/>
  <c r="V350"/>
  <c r="CQ558"/>
  <c r="CQ564" s="1"/>
  <c r="CJ525"/>
  <c r="R313"/>
  <c r="Q437"/>
  <c r="Q403"/>
  <c r="Q472"/>
  <c r="Q298"/>
  <c r="AC114"/>
  <c r="AD114" s="1"/>
  <c r="AE114" s="1"/>
  <c r="AF114" s="1"/>
  <c r="AB359"/>
  <c r="AJ400"/>
  <c r="AJ330"/>
  <c r="AH361"/>
  <c r="AH326"/>
  <c r="AH465"/>
  <c r="AC67"/>
  <c r="AB312"/>
  <c r="AD431"/>
  <c r="AE222"/>
  <c r="AF222" s="1"/>
  <c r="AX336"/>
  <c r="AX301"/>
  <c r="AX371"/>
  <c r="AX406"/>
  <c r="AF60"/>
  <c r="AE305"/>
  <c r="AF243"/>
  <c r="AF452" s="1"/>
  <c r="AE452"/>
  <c r="AE92"/>
  <c r="AD337"/>
  <c r="AX404"/>
  <c r="AX438"/>
  <c r="AX473"/>
  <c r="AX369"/>
  <c r="AX299"/>
  <c r="J127"/>
  <c r="I127" s="1"/>
  <c r="H127" s="1"/>
  <c r="K372"/>
  <c r="AB350"/>
  <c r="AB385"/>
  <c r="AB454"/>
  <c r="AB420"/>
  <c r="AB489"/>
  <c r="AL407"/>
  <c r="AL476"/>
  <c r="AL372"/>
  <c r="AC418"/>
  <c r="AD173"/>
  <c r="AE173" s="1"/>
  <c r="AF123"/>
  <c r="AE368"/>
  <c r="Y437"/>
  <c r="Y472"/>
  <c r="Y333"/>
  <c r="AB433"/>
  <c r="AB468"/>
  <c r="AB399"/>
  <c r="AB364"/>
  <c r="AB294"/>
  <c r="N489"/>
  <c r="M280"/>
  <c r="L280" s="1"/>
  <c r="K280" s="1"/>
  <c r="J280" s="1"/>
  <c r="I280" s="1"/>
  <c r="H280" s="1"/>
  <c r="AA223"/>
  <c r="AB223" s="1"/>
  <c r="AC223" s="1"/>
  <c r="Z432"/>
  <c r="AC448"/>
  <c r="AD239"/>
  <c r="AL467"/>
  <c r="AL293"/>
  <c r="AL328"/>
  <c r="AL432"/>
  <c r="AC366"/>
  <c r="AC401"/>
  <c r="AC435"/>
  <c r="AC470"/>
  <c r="AM325"/>
  <c r="AM464"/>
  <c r="AM429"/>
  <c r="AN359"/>
  <c r="AN463"/>
  <c r="AF474"/>
  <c r="AF439"/>
  <c r="AF405"/>
  <c r="AE470"/>
  <c r="AE435"/>
  <c r="AE366"/>
  <c r="AC103"/>
  <c r="AB348"/>
  <c r="J377"/>
  <c r="J307"/>
  <c r="AB352"/>
  <c r="AB515" s="1"/>
  <c r="AC107"/>
  <c r="AC414"/>
  <c r="AD169"/>
  <c r="AE169" s="1"/>
  <c r="Z256"/>
  <c r="Y465"/>
  <c r="I368"/>
  <c r="H123"/>
  <c r="H368" s="1"/>
  <c r="AF83"/>
  <c r="AF328" s="1"/>
  <c r="AE328"/>
  <c r="M159"/>
  <c r="L159" s="1"/>
  <c r="K159" s="1"/>
  <c r="J159" s="1"/>
  <c r="I159" s="1"/>
  <c r="H159" s="1"/>
  <c r="N404"/>
  <c r="AD514"/>
  <c r="CJ576"/>
  <c r="AW296"/>
  <c r="BW523"/>
  <c r="J306"/>
  <c r="CP573"/>
  <c r="CP576" s="1"/>
  <c r="BD511"/>
  <c r="BK500"/>
  <c r="CL524"/>
  <c r="T472"/>
  <c r="AD290"/>
  <c r="AC304"/>
  <c r="AE96"/>
  <c r="AF96" s="1"/>
  <c r="AF341" s="1"/>
  <c r="T443"/>
  <c r="AA71"/>
  <c r="AU511"/>
  <c r="CS498"/>
  <c r="AB289"/>
  <c r="CY528"/>
  <c r="CX512"/>
  <c r="CR513"/>
  <c r="CX534"/>
  <c r="CD576"/>
  <c r="CV528"/>
  <c r="CP528"/>
  <c r="CI504"/>
  <c r="AD330"/>
  <c r="BV498"/>
  <c r="BH501"/>
  <c r="BH504" s="1"/>
  <c r="BL498"/>
  <c r="BL504" s="1"/>
  <c r="BW573"/>
  <c r="CF570"/>
  <c r="BX576"/>
  <c r="CU500"/>
  <c r="K474"/>
  <c r="AF151"/>
  <c r="AF53"/>
  <c r="K407"/>
  <c r="M259"/>
  <c r="L259" s="1"/>
  <c r="K259" s="1"/>
  <c r="J259" s="1"/>
  <c r="I259" s="1"/>
  <c r="H259" s="1"/>
  <c r="AD362"/>
  <c r="AF232"/>
  <c r="AE444"/>
  <c r="AE372"/>
  <c r="AD129"/>
  <c r="AE129" s="1"/>
  <c r="AF129" s="1"/>
  <c r="AE307"/>
  <c r="AA409"/>
  <c r="P160"/>
  <c r="V342"/>
  <c r="AE130"/>
  <c r="S125"/>
  <c r="N269"/>
  <c r="AC344"/>
  <c r="L401"/>
  <c r="N476"/>
  <c r="AC433"/>
  <c r="AD175"/>
  <c r="AC314"/>
  <c r="AC502" s="1"/>
  <c r="AD314"/>
  <c r="AD305"/>
  <c r="AT338"/>
  <c r="CM504"/>
  <c r="Y403"/>
  <c r="AF453"/>
  <c r="AD315"/>
  <c r="AD502" s="1"/>
  <c r="CW498"/>
  <c r="CI513"/>
  <c r="Y368"/>
  <c r="AV480"/>
  <c r="AX440"/>
  <c r="Y298"/>
  <c r="AB491"/>
  <c r="AB575" s="1"/>
  <c r="BJ540"/>
  <c r="Y450"/>
  <c r="CI560"/>
  <c r="CI564" s="1"/>
  <c r="CT534"/>
  <c r="AS360"/>
  <c r="BI498"/>
  <c r="BX526"/>
  <c r="BZ528"/>
  <c r="BN534"/>
  <c r="BN540" s="1"/>
  <c r="AY571"/>
  <c r="BE522"/>
  <c r="BE528" s="1"/>
  <c r="CO522"/>
  <c r="BS504"/>
  <c r="BL528"/>
  <c r="CN499"/>
  <c r="CN504" s="1"/>
  <c r="BK576"/>
  <c r="BY528"/>
  <c r="BT534"/>
  <c r="BT540" s="1"/>
  <c r="BD576"/>
  <c r="CF500"/>
  <c r="CF504" s="1"/>
  <c r="CA573"/>
  <c r="CV573"/>
  <c r="BW501"/>
  <c r="BJ526"/>
  <c r="CD559"/>
  <c r="BU536"/>
  <c r="BD524"/>
  <c r="CB524"/>
  <c r="CB528" s="1"/>
  <c r="CU573"/>
  <c r="CT560"/>
  <c r="CT564" s="1"/>
  <c r="CA570"/>
  <c r="CA576" s="1"/>
  <c r="BO576"/>
  <c r="BD561"/>
  <c r="BD564" s="1"/>
  <c r="CE561"/>
  <c r="BX561"/>
  <c r="CB559"/>
  <c r="BD514"/>
  <c r="BG504"/>
  <c r="U336"/>
  <c r="U475"/>
  <c r="N378"/>
  <c r="U26"/>
  <c r="U378" s="1"/>
  <c r="V26"/>
  <c r="R13"/>
  <c r="R295" s="1"/>
  <c r="N434"/>
  <c r="U33"/>
  <c r="U385" s="1"/>
  <c r="U526" s="1"/>
  <c r="O33"/>
  <c r="O420" s="1"/>
  <c r="N452"/>
  <c r="J31"/>
  <c r="O31"/>
  <c r="O487" s="1"/>
  <c r="U31"/>
  <c r="N348"/>
  <c r="H31"/>
  <c r="M31"/>
  <c r="T31"/>
  <c r="N313"/>
  <c r="N487"/>
  <c r="L31"/>
  <c r="L348" s="1"/>
  <c r="N471"/>
  <c r="U15"/>
  <c r="U297" s="1"/>
  <c r="I15"/>
  <c r="Q15"/>
  <c r="Q402" s="1"/>
  <c r="Q535" s="1"/>
  <c r="N297"/>
  <c r="V15"/>
  <c r="N436"/>
  <c r="K19"/>
  <c r="K336" s="1"/>
  <c r="I19"/>
  <c r="I301" s="1"/>
  <c r="S19"/>
  <c r="J19"/>
  <c r="J406" s="1"/>
  <c r="V19"/>
  <c r="N440"/>
  <c r="H19"/>
  <c r="H336" s="1"/>
  <c r="P19"/>
  <c r="P475" s="1"/>
  <c r="X72"/>
  <c r="Y72" s="1"/>
  <c r="Z72" s="1"/>
  <c r="AA72" s="1"/>
  <c r="AB72" s="1"/>
  <c r="N72"/>
  <c r="AX79"/>
  <c r="AS79"/>
  <c r="BE79"/>
  <c r="BE324" s="1"/>
  <c r="BM79"/>
  <c r="BM324" s="1"/>
  <c r="BU79"/>
  <c r="BU324" s="1"/>
  <c r="CC79"/>
  <c r="CC324" s="1"/>
  <c r="CK79"/>
  <c r="CK324" s="1"/>
  <c r="CS79"/>
  <c r="CS324" s="1"/>
  <c r="AL79"/>
  <c r="AL324" s="1"/>
  <c r="BF79"/>
  <c r="BF324" s="1"/>
  <c r="BF510" s="1"/>
  <c r="BR79"/>
  <c r="BR324" s="1"/>
  <c r="BR510" s="1"/>
  <c r="CP79"/>
  <c r="CP324" s="1"/>
  <c r="CP510" s="1"/>
  <c r="AW79"/>
  <c r="BI79"/>
  <c r="BI324" s="1"/>
  <c r="BI510" s="1"/>
  <c r="CO79"/>
  <c r="CO324" s="1"/>
  <c r="BB79"/>
  <c r="BB324" s="1"/>
  <c r="BB510" s="1"/>
  <c r="BV79"/>
  <c r="BV324" s="1"/>
  <c r="BV510" s="1"/>
  <c r="CL79"/>
  <c r="CL324" s="1"/>
  <c r="CL510" s="1"/>
  <c r="AK79"/>
  <c r="BY79"/>
  <c r="BY324" s="1"/>
  <c r="BY510" s="1"/>
  <c r="CD79"/>
  <c r="CD324" s="1"/>
  <c r="CX79"/>
  <c r="CX324" s="1"/>
  <c r="CX510" s="1"/>
  <c r="CX516" s="1"/>
  <c r="CG79"/>
  <c r="CG324" s="1"/>
  <c r="AT79"/>
  <c r="AT324" s="1"/>
  <c r="CT79"/>
  <c r="CT324" s="1"/>
  <c r="CT510" s="1"/>
  <c r="BJ79"/>
  <c r="BJ324" s="1"/>
  <c r="BJ510" s="1"/>
  <c r="BQ79"/>
  <c r="BQ324" s="1"/>
  <c r="X79"/>
  <c r="Y79" s="1"/>
  <c r="Z79" s="1"/>
  <c r="AA79" s="1"/>
  <c r="AB79" s="1"/>
  <c r="CB79"/>
  <c r="CB324" s="1"/>
  <c r="CB510" s="1"/>
  <c r="AM79"/>
  <c r="CH79"/>
  <c r="CH324" s="1"/>
  <c r="CH510" s="1"/>
  <c r="AO79"/>
  <c r="AO324" s="1"/>
  <c r="BP79"/>
  <c r="BP324" s="1"/>
  <c r="BP510" s="1"/>
  <c r="BN79"/>
  <c r="BN324" s="1"/>
  <c r="BC79"/>
  <c r="BC324" s="1"/>
  <c r="BC510" s="1"/>
  <c r="BS79"/>
  <c r="BS324" s="1"/>
  <c r="BS510" s="1"/>
  <c r="BS516" s="1"/>
  <c r="CF79"/>
  <c r="CF324" s="1"/>
  <c r="CF510" s="1"/>
  <c r="CF516" s="1"/>
  <c r="AR79"/>
  <c r="AR324" s="1"/>
  <c r="BK79"/>
  <c r="BK324" s="1"/>
  <c r="BK510" s="1"/>
  <c r="CA79"/>
  <c r="CA324" s="1"/>
  <c r="CA510" s="1"/>
  <c r="AQ79"/>
  <c r="AQ324" s="1"/>
  <c r="BH79"/>
  <c r="BH324" s="1"/>
  <c r="BH510" s="1"/>
  <c r="BX79"/>
  <c r="BX324" s="1"/>
  <c r="BX510" s="1"/>
  <c r="CM79"/>
  <c r="CM324" s="1"/>
  <c r="CM510" s="1"/>
  <c r="CU79"/>
  <c r="CU324" s="1"/>
  <c r="CU510" s="1"/>
  <c r="AU79"/>
  <c r="BG79"/>
  <c r="BG324" s="1"/>
  <c r="BG510" s="1"/>
  <c r="BW79"/>
  <c r="BW324" s="1"/>
  <c r="BW510" s="1"/>
  <c r="CJ79"/>
  <c r="CJ324" s="1"/>
  <c r="CJ510" s="1"/>
  <c r="AY79"/>
  <c r="AY324" s="1"/>
  <c r="CW79"/>
  <c r="CW324" s="1"/>
  <c r="CW510" s="1"/>
  <c r="BD79"/>
  <c r="BD324" s="1"/>
  <c r="BD510" s="1"/>
  <c r="BL79"/>
  <c r="BL324" s="1"/>
  <c r="BL510" s="1"/>
  <c r="BL516" s="1"/>
  <c r="CI79"/>
  <c r="CI324" s="1"/>
  <c r="CI510" s="1"/>
  <c r="CI516" s="1"/>
  <c r="CQ79"/>
  <c r="CQ324" s="1"/>
  <c r="CQ510" s="1"/>
  <c r="CY79"/>
  <c r="CY324" s="1"/>
  <c r="CY510" s="1"/>
  <c r="BZ79"/>
  <c r="BZ324" s="1"/>
  <c r="BZ510" s="1"/>
  <c r="O34"/>
  <c r="O455" s="1"/>
  <c r="U34"/>
  <c r="AJ417"/>
  <c r="AJ382"/>
  <c r="AA176"/>
  <c r="Z421"/>
  <c r="N449"/>
  <c r="O240"/>
  <c r="P240" s="1"/>
  <c r="Q240" s="1"/>
  <c r="R240" s="1"/>
  <c r="S240" s="1"/>
  <c r="AA363"/>
  <c r="H489"/>
  <c r="AH559"/>
  <c r="N511"/>
  <c r="AF480"/>
  <c r="AD403"/>
  <c r="AB452"/>
  <c r="O338"/>
  <c r="Q373"/>
  <c r="AQ511"/>
  <c r="BG552"/>
  <c r="CY552"/>
  <c r="CO513"/>
  <c r="CM570"/>
  <c r="CM576" s="1"/>
  <c r="BN570"/>
  <c r="CQ570"/>
  <c r="CQ576" s="1"/>
  <c r="CV559"/>
  <c r="CV564" s="1"/>
  <c r="CR535"/>
  <c r="CR540" s="1"/>
  <c r="CS561"/>
  <c r="CS564" s="1"/>
  <c r="BU560"/>
  <c r="BU564" s="1"/>
  <c r="BI560"/>
  <c r="BE559"/>
  <c r="BE564" s="1"/>
  <c r="BQ558"/>
  <c r="BQ564" s="1"/>
  <c r="CD513"/>
  <c r="U301"/>
  <c r="AC290"/>
  <c r="V331"/>
  <c r="AF373"/>
  <c r="AD384"/>
  <c r="AC370"/>
  <c r="AF442"/>
  <c r="AA381"/>
  <c r="T289"/>
  <c r="P362"/>
  <c r="AD299"/>
  <c r="AF411"/>
  <c r="AO477"/>
  <c r="Z366"/>
  <c r="AW470"/>
  <c r="P327"/>
  <c r="AS373"/>
  <c r="AS324"/>
  <c r="AS394"/>
  <c r="AM334"/>
  <c r="AJ324"/>
  <c r="AU331"/>
  <c r="AD296"/>
  <c r="AR334"/>
  <c r="I33"/>
  <c r="P370"/>
  <c r="Q488"/>
  <c r="Z293"/>
  <c r="X400"/>
  <c r="AL295"/>
  <c r="N307"/>
  <c r="L25"/>
  <c r="L412" s="1"/>
  <c r="H25"/>
  <c r="N481"/>
  <c r="O25"/>
  <c r="AJ442"/>
  <c r="AH473"/>
  <c r="AX487"/>
  <c r="Z310"/>
  <c r="AU442"/>
  <c r="AN369"/>
  <c r="AJ291"/>
  <c r="AO336"/>
  <c r="AU445"/>
  <c r="AK444"/>
  <c r="X330"/>
  <c r="AU480"/>
  <c r="AT399"/>
  <c r="AX441"/>
  <c r="AB473"/>
  <c r="AY340"/>
  <c r="Y360"/>
  <c r="P300"/>
  <c r="AN400"/>
  <c r="AO395"/>
  <c r="AB418"/>
  <c r="AS464"/>
  <c r="AC451"/>
  <c r="AN456"/>
  <c r="AN563" s="1"/>
  <c r="AO399"/>
  <c r="AA429"/>
  <c r="Y400"/>
  <c r="AK468"/>
  <c r="AY410"/>
  <c r="AI414"/>
  <c r="AH474"/>
  <c r="AT386"/>
  <c r="AU523"/>
  <c r="AD471"/>
  <c r="AX410"/>
  <c r="AI463"/>
  <c r="AW294"/>
  <c r="Z328"/>
  <c r="AR436"/>
  <c r="AH434"/>
  <c r="AB471"/>
  <c r="AB456"/>
  <c r="AB563" s="1"/>
  <c r="AI360"/>
  <c r="AS490"/>
  <c r="AM339"/>
  <c r="AT316"/>
  <c r="AR306"/>
  <c r="CL89"/>
  <c r="CL334" s="1"/>
  <c r="AX337"/>
  <c r="CA89"/>
  <c r="CA334" s="1"/>
  <c r="CA511" s="1"/>
  <c r="BD89"/>
  <c r="BD334" s="1"/>
  <c r="CE89"/>
  <c r="CE334" s="1"/>
  <c r="CE511" s="1"/>
  <c r="BW89"/>
  <c r="BW334" s="1"/>
  <c r="BW511" s="1"/>
  <c r="AX302"/>
  <c r="AW359"/>
  <c r="AP298"/>
  <c r="AM414"/>
  <c r="L435"/>
  <c r="X94"/>
  <c r="Y94" s="1"/>
  <c r="Z94" s="1"/>
  <c r="AA94" s="1"/>
  <c r="AI349"/>
  <c r="AP79"/>
  <c r="CM537"/>
  <c r="AC309"/>
  <c r="BZ502"/>
  <c r="BK537"/>
  <c r="BK540" s="1"/>
  <c r="AM313"/>
  <c r="W535"/>
  <c r="I374"/>
  <c r="T474"/>
  <c r="AE453"/>
  <c r="J300"/>
  <c r="N383"/>
  <c r="V363"/>
  <c r="CM571"/>
  <c r="BW570"/>
  <c r="BW576" s="1"/>
  <c r="BO560"/>
  <c r="BN572"/>
  <c r="BS552"/>
  <c r="CN559"/>
  <c r="CN564" s="1"/>
  <c r="CN79"/>
  <c r="CN324" s="1"/>
  <c r="CN510" s="1"/>
  <c r="CN516" s="1"/>
  <c r="CE500"/>
  <c r="CB499"/>
  <c r="CB504" s="1"/>
  <c r="CC558"/>
  <c r="BO526"/>
  <c r="CO526"/>
  <c r="AH382"/>
  <c r="CO536"/>
  <c r="CO540" s="1"/>
  <c r="CG524"/>
  <c r="CJ524"/>
  <c r="CJ528" s="1"/>
  <c r="P397"/>
  <c r="K26"/>
  <c r="K482" s="1"/>
  <c r="T19"/>
  <c r="N406"/>
  <c r="J15"/>
  <c r="O15"/>
  <c r="O128"/>
  <c r="P128" s="1"/>
  <c r="Q128" s="1"/>
  <c r="R128" s="1"/>
  <c r="S128" s="1"/>
  <c r="T128" s="1"/>
  <c r="U128" s="1"/>
  <c r="V128" s="1"/>
  <c r="CH571"/>
  <c r="CH576" s="1"/>
  <c r="BX574"/>
  <c r="CL574"/>
  <c r="CL576" s="1"/>
  <c r="CD574"/>
  <c r="BV561"/>
  <c r="BV564" s="1"/>
  <c r="BI534"/>
  <c r="CV537"/>
  <c r="CV540" s="1"/>
  <c r="CY514"/>
  <c r="BT79"/>
  <c r="BT324" s="1"/>
  <c r="BT510" s="1"/>
  <c r="CE79"/>
  <c r="CE324" s="1"/>
  <c r="CE510" s="1"/>
  <c r="AI79"/>
  <c r="AI324" s="1"/>
  <c r="CL526"/>
  <c r="BG523"/>
  <c r="BG528" s="1"/>
  <c r="BS523"/>
  <c r="BS528" s="1"/>
  <c r="CU499"/>
  <c r="P13"/>
  <c r="P295" s="1"/>
  <c r="M15"/>
  <c r="M402" s="1"/>
  <c r="R335"/>
  <c r="N439"/>
  <c r="CO572"/>
  <c r="CK523"/>
  <c r="CC512"/>
  <c r="H338"/>
  <c r="H303"/>
  <c r="K386"/>
  <c r="K351"/>
  <c r="M440"/>
  <c r="M371"/>
  <c r="N397"/>
  <c r="Q10"/>
  <c r="J10"/>
  <c r="L10"/>
  <c r="I10"/>
  <c r="I362" s="1"/>
  <c r="R10"/>
  <c r="H10"/>
  <c r="N292"/>
  <c r="N431"/>
  <c r="K10"/>
  <c r="N327"/>
  <c r="R7"/>
  <c r="U7"/>
  <c r="N359"/>
  <c r="O7"/>
  <c r="M7"/>
  <c r="M463" s="1"/>
  <c r="N394"/>
  <c r="Q7"/>
  <c r="N366"/>
  <c r="P14"/>
  <c r="Q14"/>
  <c r="K14"/>
  <c r="S14"/>
  <c r="N296"/>
  <c r="H14"/>
  <c r="I14"/>
  <c r="I331" s="1"/>
  <c r="R14"/>
  <c r="R401" s="1"/>
  <c r="N435"/>
  <c r="U14"/>
  <c r="J14"/>
  <c r="T14"/>
  <c r="O14"/>
  <c r="O331" s="1"/>
  <c r="BV89"/>
  <c r="BV334" s="1"/>
  <c r="AH89"/>
  <c r="AH334" s="1"/>
  <c r="AH511" s="1"/>
  <c r="AO89"/>
  <c r="BB89"/>
  <c r="BB334" s="1"/>
  <c r="BR89"/>
  <c r="BR334" s="1"/>
  <c r="BR511" s="1"/>
  <c r="CT89"/>
  <c r="CT334" s="1"/>
  <c r="AW89"/>
  <c r="AW334" s="1"/>
  <c r="BI89"/>
  <c r="BI334" s="1"/>
  <c r="BU89"/>
  <c r="BU334" s="1"/>
  <c r="BU511" s="1"/>
  <c r="CO89"/>
  <c r="CO334" s="1"/>
  <c r="CO511" s="1"/>
  <c r="AL89"/>
  <c r="AL334" s="1"/>
  <c r="BZ89"/>
  <c r="BZ334" s="1"/>
  <c r="CP89"/>
  <c r="CP334" s="1"/>
  <c r="CP511" s="1"/>
  <c r="AK89"/>
  <c r="BE89"/>
  <c r="BE334" s="1"/>
  <c r="BE511" s="1"/>
  <c r="BY89"/>
  <c r="BY334" s="1"/>
  <c r="CK89"/>
  <c r="CK334" s="1"/>
  <c r="CK511" s="1"/>
  <c r="AX89"/>
  <c r="AX334" s="1"/>
  <c r="CD89"/>
  <c r="CD334" s="1"/>
  <c r="BA89"/>
  <c r="BA334" s="1"/>
  <c r="CS89"/>
  <c r="CS334" s="1"/>
  <c r="CS511" s="1"/>
  <c r="CX89"/>
  <c r="CX334" s="1"/>
  <c r="CX511" s="1"/>
  <c r="AS89"/>
  <c r="AS334" s="1"/>
  <c r="BQ89"/>
  <c r="BQ334" s="1"/>
  <c r="BQ511" s="1"/>
  <c r="BF89"/>
  <c r="BF334" s="1"/>
  <c r="BM89"/>
  <c r="BM334" s="1"/>
  <c r="BM511" s="1"/>
  <c r="BG89"/>
  <c r="BG334" s="1"/>
  <c r="BG511" s="1"/>
  <c r="BH89"/>
  <c r="BH334" s="1"/>
  <c r="CJ89"/>
  <c r="CJ334" s="1"/>
  <c r="CJ511" s="1"/>
  <c r="CH89"/>
  <c r="CH334" s="1"/>
  <c r="CG89"/>
  <c r="CG334" s="1"/>
  <c r="CG511" s="1"/>
  <c r="BS89"/>
  <c r="BS334" s="1"/>
  <c r="BS511" s="1"/>
  <c r="CV89"/>
  <c r="CV334" s="1"/>
  <c r="AQ89"/>
  <c r="AQ334" s="1"/>
  <c r="BT89"/>
  <c r="BT334" s="1"/>
  <c r="BT511" s="1"/>
  <c r="CY89"/>
  <c r="CY334" s="1"/>
  <c r="CM89"/>
  <c r="CM334" s="1"/>
  <c r="CM511" s="1"/>
  <c r="CC89"/>
  <c r="CC334" s="1"/>
  <c r="AN89"/>
  <c r="AN334" s="1"/>
  <c r="BN89"/>
  <c r="BN334" s="1"/>
  <c r="X89"/>
  <c r="Y89" s="1"/>
  <c r="N95"/>
  <c r="O95" s="1"/>
  <c r="P95" s="1"/>
  <c r="Q95" s="1"/>
  <c r="R95" s="1"/>
  <c r="S95" s="1"/>
  <c r="T95" s="1"/>
  <c r="U95" s="1"/>
  <c r="V95" s="1"/>
  <c r="L95"/>
  <c r="K95" s="1"/>
  <c r="J95" s="1"/>
  <c r="I95" s="1"/>
  <c r="H95" s="1"/>
  <c r="L134"/>
  <c r="K134" s="1"/>
  <c r="J134" s="1"/>
  <c r="I134" s="1"/>
  <c r="H134" s="1"/>
  <c r="N134"/>
  <c r="AU474"/>
  <c r="AU439"/>
  <c r="U373"/>
  <c r="U442"/>
  <c r="R30"/>
  <c r="O30"/>
  <c r="O451" s="1"/>
  <c r="AS451"/>
  <c r="AS417"/>
  <c r="U263"/>
  <c r="T263" s="1"/>
  <c r="S263" s="1"/>
  <c r="R263" s="1"/>
  <c r="Q263" s="1"/>
  <c r="P263" s="1"/>
  <c r="O263" s="1"/>
  <c r="N263" s="1"/>
  <c r="V472"/>
  <c r="O228"/>
  <c r="P228" s="1"/>
  <c r="Q228" s="1"/>
  <c r="R228" s="1"/>
  <c r="S228" s="1"/>
  <c r="T228" s="1"/>
  <c r="N437"/>
  <c r="M268"/>
  <c r="L268" s="1"/>
  <c r="N477"/>
  <c r="AC368"/>
  <c r="AI464"/>
  <c r="AC464"/>
  <c r="CY573"/>
  <c r="CU572"/>
  <c r="CU576" s="1"/>
  <c r="BK561"/>
  <c r="BK564" s="1"/>
  <c r="CY511"/>
  <c r="AQ561"/>
  <c r="CM558"/>
  <c r="CM564" s="1"/>
  <c r="BD536"/>
  <c r="BS574"/>
  <c r="CV570"/>
  <c r="CV576" s="1"/>
  <c r="BW560"/>
  <c r="BZ570"/>
  <c r="BZ576" s="1"/>
  <c r="CJ561"/>
  <c r="CJ564" s="1"/>
  <c r="CN561"/>
  <c r="CL559"/>
  <c r="BF524"/>
  <c r="BF528" s="1"/>
  <c r="BT537"/>
  <c r="CG571"/>
  <c r="BA571"/>
  <c r="CK570"/>
  <c r="BI562"/>
  <c r="CO560"/>
  <c r="CC560"/>
  <c r="BI559"/>
  <c r="L470"/>
  <c r="AE330"/>
  <c r="N482"/>
  <c r="U371"/>
  <c r="AC298"/>
  <c r="AD438"/>
  <c r="AD559" s="1"/>
  <c r="AC360"/>
  <c r="I348"/>
  <c r="AA450"/>
  <c r="R343"/>
  <c r="AA290"/>
  <c r="AA485"/>
  <c r="AF408"/>
  <c r="AD333"/>
  <c r="N420"/>
  <c r="AF303"/>
  <c r="AA311"/>
  <c r="R482"/>
  <c r="AA416"/>
  <c r="AD484"/>
  <c r="T298"/>
  <c r="AA398"/>
  <c r="AJ428"/>
  <c r="R33"/>
  <c r="AC437"/>
  <c r="N377"/>
  <c r="R25"/>
  <c r="R481" s="1"/>
  <c r="U25"/>
  <c r="K25"/>
  <c r="K412" s="1"/>
  <c r="AH299"/>
  <c r="AH499" s="1"/>
  <c r="AU477"/>
  <c r="Z442"/>
  <c r="AL404"/>
  <c r="AK305"/>
  <c r="AA408"/>
  <c r="AP334"/>
  <c r="AX477"/>
  <c r="AC330"/>
  <c r="AO302"/>
  <c r="AC442"/>
  <c r="N400"/>
  <c r="Q303"/>
  <c r="AB487"/>
  <c r="N330"/>
  <c r="AD368"/>
  <c r="AW463"/>
  <c r="AD449"/>
  <c r="AN352"/>
  <c r="AN515" s="1"/>
  <c r="AI379"/>
  <c r="AN429"/>
  <c r="AM478"/>
  <c r="AY444"/>
  <c r="AU395"/>
  <c r="AH330"/>
  <c r="AH469"/>
  <c r="X371"/>
  <c r="AH365"/>
  <c r="AO482"/>
  <c r="AR343"/>
  <c r="AO436"/>
  <c r="AC472"/>
  <c r="AW399"/>
  <c r="AC429"/>
  <c r="N301"/>
  <c r="AM309"/>
  <c r="AS421"/>
  <c r="N289"/>
  <c r="AJ475"/>
  <c r="BJ89"/>
  <c r="BJ334" s="1"/>
  <c r="BJ511" s="1"/>
  <c r="AW324"/>
  <c r="AI89"/>
  <c r="AI334" s="1"/>
  <c r="AM89"/>
  <c r="CQ89"/>
  <c r="CQ334" s="1"/>
  <c r="CQ511" s="1"/>
  <c r="BX89"/>
  <c r="BX334" s="1"/>
  <c r="CB89"/>
  <c r="CB334" s="1"/>
  <c r="CB511" s="1"/>
  <c r="BK89"/>
  <c r="BK334" s="1"/>
  <c r="BK511" s="1"/>
  <c r="CU89"/>
  <c r="CU334" s="1"/>
  <c r="CU511" s="1"/>
  <c r="BP89"/>
  <c r="BP334" s="1"/>
  <c r="BP511" s="1"/>
  <c r="AG334"/>
  <c r="AQ525"/>
  <c r="Z302"/>
  <c r="AV332"/>
  <c r="AY308"/>
  <c r="Z375"/>
  <c r="AR289"/>
  <c r="H408"/>
  <c r="AA351"/>
  <c r="M336"/>
  <c r="U406"/>
  <c r="Z300"/>
  <c r="O129"/>
  <c r="I347"/>
  <c r="BF571"/>
  <c r="CV572"/>
  <c r="BB572"/>
  <c r="BB576" s="1"/>
  <c r="BL534"/>
  <c r="BL540" s="1"/>
  <c r="CE512"/>
  <c r="BS512"/>
  <c r="BH511"/>
  <c r="BS500"/>
  <c r="BI537"/>
  <c r="CG537"/>
  <c r="CG540" s="1"/>
  <c r="BD512"/>
  <c r="CV79"/>
  <c r="CV324" s="1"/>
  <c r="CV510" s="1"/>
  <c r="AZ79"/>
  <c r="AZ324" s="1"/>
  <c r="CA500"/>
  <c r="CA504" s="1"/>
  <c r="CU498"/>
  <c r="CU504" s="1"/>
  <c r="W317"/>
  <c r="W503" s="1"/>
  <c r="CC559"/>
  <c r="BK536"/>
  <c r="CA536"/>
  <c r="CQ536"/>
  <c r="BH536"/>
  <c r="L125"/>
  <c r="CX524"/>
  <c r="CX528" s="1"/>
  <c r="N447"/>
  <c r="N475"/>
  <c r="O19"/>
  <c r="S15"/>
  <c r="S471" s="1"/>
  <c r="BP571"/>
  <c r="BP576" s="1"/>
  <c r="CR574"/>
  <c r="CR576" s="1"/>
  <c r="BF574"/>
  <c r="BC570"/>
  <c r="BC576" s="1"/>
  <c r="BH523"/>
  <c r="BH528" s="1"/>
  <c r="CP537"/>
  <c r="CW534"/>
  <c r="CR525"/>
  <c r="CR528" s="1"/>
  <c r="BZ523"/>
  <c r="CF523"/>
  <c r="CF528" s="1"/>
  <c r="AJ89"/>
  <c r="BQ526"/>
  <c r="BQ528" s="1"/>
  <c r="L128"/>
  <c r="K128" s="1"/>
  <c r="J128" s="1"/>
  <c r="CL523"/>
  <c r="CL528" s="1"/>
  <c r="BO523"/>
  <c r="M10"/>
  <c r="S31"/>
  <c r="Q439"/>
  <c r="P439"/>
  <c r="M14"/>
  <c r="J7"/>
  <c r="J324" s="1"/>
  <c r="BA573"/>
  <c r="BY571"/>
  <c r="BX534"/>
  <c r="CO523"/>
  <c r="BB534"/>
  <c r="BB540" s="1"/>
  <c r="CO514"/>
  <c r="CW89"/>
  <c r="CW334" s="1"/>
  <c r="BA534"/>
  <c r="BA540" s="1"/>
  <c r="BE534"/>
  <c r="BE540" s="1"/>
  <c r="CK499"/>
  <c r="AL66"/>
  <c r="BF66"/>
  <c r="BF311" s="1"/>
  <c r="BN66"/>
  <c r="BN311" s="1"/>
  <c r="CH66"/>
  <c r="CH311" s="1"/>
  <c r="CH501" s="1"/>
  <c r="AS66"/>
  <c r="BE66"/>
  <c r="BE311" s="1"/>
  <c r="BM66"/>
  <c r="BM311" s="1"/>
  <c r="BM501" s="1"/>
  <c r="BU66"/>
  <c r="BU311" s="1"/>
  <c r="CC66"/>
  <c r="CC311" s="1"/>
  <c r="CK66"/>
  <c r="CK311" s="1"/>
  <c r="CS66"/>
  <c r="CS311" s="1"/>
  <c r="AT66"/>
  <c r="BJ66"/>
  <c r="BJ311" s="1"/>
  <c r="AW66"/>
  <c r="BI66"/>
  <c r="BI311" s="1"/>
  <c r="CO66"/>
  <c r="CO311" s="1"/>
  <c r="CX66"/>
  <c r="CX311" s="1"/>
  <c r="AK66"/>
  <c r="BY66"/>
  <c r="BY311" s="1"/>
  <c r="BB66"/>
  <c r="BB311" s="1"/>
  <c r="AO66"/>
  <c r="AO311" s="1"/>
  <c r="BQ66"/>
  <c r="BQ311" s="1"/>
  <c r="BZ66"/>
  <c r="BZ311" s="1"/>
  <c r="CG66"/>
  <c r="CG311" s="1"/>
  <c r="BC66"/>
  <c r="BC311" s="1"/>
  <c r="BC501" s="1"/>
  <c r="BC504" s="1"/>
  <c r="AJ66"/>
  <c r="CW66"/>
  <c r="CW311" s="1"/>
  <c r="CE66"/>
  <c r="CE311" s="1"/>
  <c r="CE501" s="1"/>
  <c r="AY349"/>
  <c r="AP336"/>
  <c r="AC487"/>
  <c r="AB332"/>
  <c r="AF398"/>
  <c r="AQ559"/>
  <c r="BQ223"/>
  <c r="BQ432" s="1"/>
  <c r="BZ223"/>
  <c r="BZ432" s="1"/>
  <c r="BZ558" s="1"/>
  <c r="BZ564" s="1"/>
  <c r="AX223"/>
  <c r="CB223"/>
  <c r="CB432" s="1"/>
  <c r="CB558" s="1"/>
  <c r="CB564" s="1"/>
  <c r="AT223"/>
  <c r="AN223"/>
  <c r="AN432" s="1"/>
  <c r="BW223"/>
  <c r="BW432" s="1"/>
  <c r="BW558" s="1"/>
  <c r="BW564" s="1"/>
  <c r="AU223"/>
  <c r="AU432" s="1"/>
  <c r="CE223"/>
  <c r="CE432" s="1"/>
  <c r="CE558" s="1"/>
  <c r="CE564" s="1"/>
  <c r="AY223"/>
  <c r="CQ223"/>
  <c r="CQ432" s="1"/>
  <c r="BP223"/>
  <c r="BP432" s="1"/>
  <c r="BP558" s="1"/>
  <c r="BP564" s="1"/>
  <c r="BG223"/>
  <c r="BG432" s="1"/>
  <c r="BG558" s="1"/>
  <c r="BG564" s="1"/>
  <c r="BN223"/>
  <c r="BN432" s="1"/>
  <c r="BN558" s="1"/>
  <c r="BN564" s="1"/>
  <c r="BJ223"/>
  <c r="BJ432" s="1"/>
  <c r="AJ223"/>
  <c r="AJ432" s="1"/>
  <c r="BL223"/>
  <c r="BL432" s="1"/>
  <c r="BL558" s="1"/>
  <c r="BL564" s="1"/>
  <c r="CY223"/>
  <c r="CY432" s="1"/>
  <c r="CG224"/>
  <c r="CG433" s="1"/>
  <c r="CG558" s="1"/>
  <c r="CG564" s="1"/>
  <c r="AK224"/>
  <c r="AK433" s="1"/>
  <c r="BJ224"/>
  <c r="BJ433" s="1"/>
  <c r="CE224"/>
  <c r="CE433" s="1"/>
  <c r="AZ224"/>
  <c r="AT224"/>
  <c r="AT433" s="1"/>
  <c r="BW224"/>
  <c r="BW433" s="1"/>
  <c r="BN224"/>
  <c r="BN433" s="1"/>
  <c r="CR224"/>
  <c r="CR433" s="1"/>
  <c r="CR558" s="1"/>
  <c r="CR564" s="1"/>
  <c r="BT224"/>
  <c r="BT433" s="1"/>
  <c r="BT558" s="1"/>
  <c r="BT564" s="1"/>
  <c r="CP224"/>
  <c r="CP433" s="1"/>
  <c r="CP558" s="1"/>
  <c r="CP564" s="1"/>
  <c r="AH224"/>
  <c r="BB224"/>
  <c r="BB433" s="1"/>
  <c r="BB558" s="1"/>
  <c r="BB564" s="1"/>
  <c r="CH224"/>
  <c r="CH433" s="1"/>
  <c r="CH558" s="1"/>
  <c r="CH564" s="1"/>
  <c r="BX224"/>
  <c r="BX433" s="1"/>
  <c r="AF469"/>
  <c r="AE487"/>
  <c r="AB488"/>
  <c r="AV379"/>
  <c r="AJ422"/>
  <c r="AJ539" s="1"/>
  <c r="AT428"/>
  <c r="T373"/>
  <c r="L373"/>
  <c r="J387"/>
  <c r="J527" s="1"/>
  <c r="AG526"/>
  <c r="AQ524"/>
  <c r="CL537"/>
  <c r="AQ514"/>
  <c r="BI574"/>
  <c r="BQ572"/>
  <c r="BY560"/>
  <c r="BY564" s="1"/>
  <c r="CH534"/>
  <c r="AW50"/>
  <c r="AK50"/>
  <c r="AK295" s="1"/>
  <c r="AS50"/>
  <c r="AS295" s="1"/>
  <c r="BU50"/>
  <c r="BU295" s="1"/>
  <c r="X50"/>
  <c r="Y50" s="1"/>
  <c r="AP84"/>
  <c r="CR84"/>
  <c r="CR329" s="1"/>
  <c r="CR510" s="1"/>
  <c r="CR516" s="1"/>
  <c r="AH84"/>
  <c r="BN84"/>
  <c r="BN329" s="1"/>
  <c r="CD84"/>
  <c r="CD329" s="1"/>
  <c r="AS84"/>
  <c r="AS329" s="1"/>
  <c r="BE84"/>
  <c r="BE329" s="1"/>
  <c r="BM84"/>
  <c r="BM329" s="1"/>
  <c r="BU84"/>
  <c r="BU329" s="1"/>
  <c r="CC84"/>
  <c r="CC329" s="1"/>
  <c r="CK84"/>
  <c r="CK329" s="1"/>
  <c r="CS84"/>
  <c r="CS329" s="1"/>
  <c r="BJ84"/>
  <c r="BJ329" s="1"/>
  <c r="AW84"/>
  <c r="AW329" s="1"/>
  <c r="BI84"/>
  <c r="BI329" s="1"/>
  <c r="CO84"/>
  <c r="CO329" s="1"/>
  <c r="CP84"/>
  <c r="CP329" s="1"/>
  <c r="AK84"/>
  <c r="AK329" s="1"/>
  <c r="BY84"/>
  <c r="BY329" s="1"/>
  <c r="AO84"/>
  <c r="AO329" s="1"/>
  <c r="BQ84"/>
  <c r="BQ329" s="1"/>
  <c r="AL84"/>
  <c r="AL329" s="1"/>
  <c r="CG84"/>
  <c r="CG329" s="1"/>
  <c r="CY175"/>
  <c r="CY420" s="1"/>
  <c r="CM175"/>
  <c r="CM420" s="1"/>
  <c r="CA175"/>
  <c r="CA420" s="1"/>
  <c r="AY175"/>
  <c r="AI175"/>
  <c r="AR175"/>
  <c r="BH175"/>
  <c r="BH420" s="1"/>
  <c r="BH538" s="1"/>
  <c r="CH175"/>
  <c r="CH420" s="1"/>
  <c r="CS175"/>
  <c r="CS420" s="1"/>
  <c r="CS538" s="1"/>
  <c r="CS540" s="1"/>
  <c r="CQ175"/>
  <c r="CQ420" s="1"/>
  <c r="CQ538" s="1"/>
  <c r="CI175"/>
  <c r="CI420" s="1"/>
  <c r="CI538" s="1"/>
  <c r="CI540" s="1"/>
  <c r="BG175"/>
  <c r="BG420" s="1"/>
  <c r="AU175"/>
  <c r="AW175"/>
  <c r="BM175"/>
  <c r="BM420" s="1"/>
  <c r="BX175"/>
  <c r="BX420" s="1"/>
  <c r="CX175"/>
  <c r="CX420" s="1"/>
  <c r="CX538" s="1"/>
  <c r="AG420"/>
  <c r="BS175"/>
  <c r="BS420" s="1"/>
  <c r="AL175"/>
  <c r="CE552"/>
  <c r="BT552"/>
  <c r="R339"/>
  <c r="T478"/>
  <c r="BA525"/>
  <c r="BA528" s="1"/>
  <c r="BY500"/>
  <c r="CE534"/>
  <c r="CQ534"/>
  <c r="CQ540" s="1"/>
  <c r="AL90"/>
  <c r="AL335" s="1"/>
  <c r="AW90"/>
  <c r="AW335" s="1"/>
  <c r="AP90"/>
  <c r="CD90"/>
  <c r="CD335" s="1"/>
  <c r="AK90"/>
  <c r="AK335" s="1"/>
  <c r="BM90"/>
  <c r="BM335" s="1"/>
  <c r="BY90"/>
  <c r="BY335" s="1"/>
  <c r="CS90"/>
  <c r="CS335" s="1"/>
  <c r="BB90"/>
  <c r="BB335" s="1"/>
  <c r="BZ90"/>
  <c r="BZ335" s="1"/>
  <c r="AS90"/>
  <c r="BI90"/>
  <c r="BI335" s="1"/>
  <c r="CC90"/>
  <c r="CC335" s="1"/>
  <c r="CC511" s="1"/>
  <c r="CO90"/>
  <c r="CO335" s="1"/>
  <c r="X90"/>
  <c r="AH90"/>
  <c r="BE90"/>
  <c r="BE335" s="1"/>
  <c r="CW90"/>
  <c r="CW335" s="1"/>
  <c r="BV90"/>
  <c r="BV335" s="1"/>
  <c r="BA90"/>
  <c r="BA335" s="1"/>
  <c r="BU90"/>
  <c r="BU335" s="1"/>
  <c r="AM258"/>
  <c r="AK258"/>
  <c r="AK467" s="1"/>
  <c r="BA258"/>
  <c r="BA467" s="1"/>
  <c r="BA570" s="1"/>
  <c r="BI258"/>
  <c r="BI467" s="1"/>
  <c r="BI570" s="1"/>
  <c r="BI576" s="1"/>
  <c r="BQ258"/>
  <c r="BQ467" s="1"/>
  <c r="BQ570" s="1"/>
  <c r="BY258"/>
  <c r="BY467" s="1"/>
  <c r="BY570" s="1"/>
  <c r="BY576" s="1"/>
  <c r="CG258"/>
  <c r="CG467" s="1"/>
  <c r="CG570" s="1"/>
  <c r="CG576" s="1"/>
  <c r="CO258"/>
  <c r="CO467" s="1"/>
  <c r="CO570" s="1"/>
  <c r="CO576" s="1"/>
  <c r="CX267"/>
  <c r="CX476" s="1"/>
  <c r="CX572" s="1"/>
  <c r="CE267"/>
  <c r="CE476" s="1"/>
  <c r="CE572" s="1"/>
  <c r="CE576" s="1"/>
  <c r="CF267"/>
  <c r="CF476" s="1"/>
  <c r="CF572" s="1"/>
  <c r="AQ267"/>
  <c r="AQ476" s="1"/>
  <c r="AQ572" s="1"/>
  <c r="AS267"/>
  <c r="BE267"/>
  <c r="BE476" s="1"/>
  <c r="BE572" s="1"/>
  <c r="BE576" s="1"/>
  <c r="BM267"/>
  <c r="BM476" s="1"/>
  <c r="BM572" s="1"/>
  <c r="BM576" s="1"/>
  <c r="BU267"/>
  <c r="BU476" s="1"/>
  <c r="BU572" s="1"/>
  <c r="BU576" s="1"/>
  <c r="CC267"/>
  <c r="CC476" s="1"/>
  <c r="CC572" s="1"/>
  <c r="CC576" s="1"/>
  <c r="CK267"/>
  <c r="CK476" s="1"/>
  <c r="CK572" s="1"/>
  <c r="X267"/>
  <c r="V403"/>
  <c r="CK560"/>
  <c r="CK564" s="1"/>
  <c r="BB536"/>
  <c r="BM538"/>
  <c r="BM540" s="1"/>
  <c r="AT92"/>
  <c r="AL92"/>
  <c r="AL337" s="1"/>
  <c r="AW92"/>
  <c r="BR92"/>
  <c r="BR337" s="1"/>
  <c r="BR512" s="1"/>
  <c r="CT92"/>
  <c r="CT337" s="1"/>
  <c r="CT512" s="1"/>
  <c r="AK92"/>
  <c r="AK337" s="1"/>
  <c r="BU92"/>
  <c r="BU337" s="1"/>
  <c r="BU512" s="1"/>
  <c r="CG92"/>
  <c r="CG337" s="1"/>
  <c r="CG512" s="1"/>
  <c r="BJ92"/>
  <c r="BJ337" s="1"/>
  <c r="BJ512" s="1"/>
  <c r="AS92"/>
  <c r="AS337" s="1"/>
  <c r="BI92"/>
  <c r="BI337" s="1"/>
  <c r="CK92"/>
  <c r="CK337" s="1"/>
  <c r="CK512" s="1"/>
  <c r="BF93"/>
  <c r="BF338" s="1"/>
  <c r="BF512" s="1"/>
  <c r="X93"/>
  <c r="Y93" s="1"/>
  <c r="Z93" s="1"/>
  <c r="AA93" s="1"/>
  <c r="AB93" s="1"/>
  <c r="AC93" s="1"/>
  <c r="AD93" s="1"/>
  <c r="AL93"/>
  <c r="BB93"/>
  <c r="BB338" s="1"/>
  <c r="BB512" s="1"/>
  <c r="BN93"/>
  <c r="BN338" s="1"/>
  <c r="BV93"/>
  <c r="BV338" s="1"/>
  <c r="BV512" s="1"/>
  <c r="CH93"/>
  <c r="CH338" s="1"/>
  <c r="CP93"/>
  <c r="CP338" s="1"/>
  <c r="CP512" s="1"/>
  <c r="CX93"/>
  <c r="CX338" s="1"/>
  <c r="AW93"/>
  <c r="AT93"/>
  <c r="CL93"/>
  <c r="CL338" s="1"/>
  <c r="CL512" s="1"/>
  <c r="AS93"/>
  <c r="AS338" s="1"/>
  <c r="BI93"/>
  <c r="BI338" s="1"/>
  <c r="CC93"/>
  <c r="CC338" s="1"/>
  <c r="CO93"/>
  <c r="CO338" s="1"/>
  <c r="CO512" s="1"/>
  <c r="AH93"/>
  <c r="BR93"/>
  <c r="BR338" s="1"/>
  <c r="AK93"/>
  <c r="BM93"/>
  <c r="BM338" s="1"/>
  <c r="BM512" s="1"/>
  <c r="BY93"/>
  <c r="BY338" s="1"/>
  <c r="BY512" s="1"/>
  <c r="CS93"/>
  <c r="CS338" s="1"/>
  <c r="CS512" s="1"/>
  <c r="CA174"/>
  <c r="CA419" s="1"/>
  <c r="BS174"/>
  <c r="BS419" s="1"/>
  <c r="BS538" s="1"/>
  <c r="BS540" s="1"/>
  <c r="BK174"/>
  <c r="BK419" s="1"/>
  <c r="BK538" s="1"/>
  <c r="BC174"/>
  <c r="BC419" s="1"/>
  <c r="BC538" s="1"/>
  <c r="BC540" s="1"/>
  <c r="AQ174"/>
  <c r="CT174"/>
  <c r="CT419" s="1"/>
  <c r="CT538" s="1"/>
  <c r="CJ174"/>
  <c r="CJ419" s="1"/>
  <c r="CJ538" s="1"/>
  <c r="CJ540" s="1"/>
  <c r="BY174"/>
  <c r="BY419" s="1"/>
  <c r="BY538" s="1"/>
  <c r="BN174"/>
  <c r="BN419" s="1"/>
  <c r="BN538" s="1"/>
  <c r="BD174"/>
  <c r="BD419" s="1"/>
  <c r="BD538" s="1"/>
  <c r="AN174"/>
  <c r="CP174"/>
  <c r="CP419" s="1"/>
  <c r="CP538" s="1"/>
  <c r="CF174"/>
  <c r="CF419" s="1"/>
  <c r="CF538" s="1"/>
  <c r="BU174"/>
  <c r="BU419" s="1"/>
  <c r="BU538" s="1"/>
  <c r="AJ174"/>
  <c r="AJ419" s="1"/>
  <c r="BW174"/>
  <c r="BW419" s="1"/>
  <c r="BW538" s="1"/>
  <c r="BO174"/>
  <c r="BO419" s="1"/>
  <c r="BO538" s="1"/>
  <c r="BG174"/>
  <c r="BG419" s="1"/>
  <c r="BG538" s="1"/>
  <c r="BG540" s="1"/>
  <c r="AY174"/>
  <c r="AI174"/>
  <c r="AI419" s="1"/>
  <c r="CO174"/>
  <c r="CO419" s="1"/>
  <c r="CO538" s="1"/>
  <c r="CD174"/>
  <c r="CD419" s="1"/>
  <c r="CD538" s="1"/>
  <c r="CD540" s="1"/>
  <c r="BT174"/>
  <c r="BT419" s="1"/>
  <c r="BT538" s="1"/>
  <c r="BI174"/>
  <c r="BI419" s="1"/>
  <c r="BI538" s="1"/>
  <c r="AX174"/>
  <c r="CV174"/>
  <c r="CV419" s="1"/>
  <c r="CV538" s="1"/>
  <c r="CK174"/>
  <c r="CK419" s="1"/>
  <c r="CK538" s="1"/>
  <c r="CK540" s="1"/>
  <c r="BZ174"/>
  <c r="BZ419" s="1"/>
  <c r="BZ538" s="1"/>
  <c r="BZ540" s="1"/>
  <c r="BP174"/>
  <c r="BP419" s="1"/>
  <c r="BP538" s="1"/>
  <c r="AT174"/>
  <c r="CU174"/>
  <c r="CU419" s="1"/>
  <c r="CU538" s="1"/>
  <c r="CE174"/>
  <c r="CE419" s="1"/>
  <c r="CE538" s="1"/>
  <c r="AZ174"/>
  <c r="AR174"/>
  <c r="CM174"/>
  <c r="CM419" s="1"/>
  <c r="AU174"/>
  <c r="BJ174"/>
  <c r="BJ419" s="1"/>
  <c r="BJ538" s="1"/>
  <c r="BX174"/>
  <c r="BX419" s="1"/>
  <c r="BX538" s="1"/>
  <c r="CY174"/>
  <c r="CY419" s="1"/>
  <c r="AG419"/>
  <c r="AH174"/>
  <c r="AH419" s="1"/>
  <c r="AO174"/>
  <c r="AO419" s="1"/>
  <c r="AO538" s="1"/>
  <c r="CH174"/>
  <c r="CH419" s="1"/>
  <c r="CH538" s="1"/>
  <c r="CN186"/>
  <c r="BO186"/>
  <c r="AW186"/>
  <c r="BM186"/>
  <c r="CC186"/>
  <c r="CS186"/>
  <c r="CY266"/>
  <c r="CY475" s="1"/>
  <c r="CY572" s="1"/>
  <c r="CY576" s="1"/>
  <c r="AG475"/>
  <c r="X266"/>
  <c r="V266"/>
  <c r="U266" s="1"/>
  <c r="T266" s="1"/>
  <c r="S266" s="1"/>
  <c r="R266" s="1"/>
  <c r="Q266" s="1"/>
  <c r="P266" s="1"/>
  <c r="O266" s="1"/>
  <c r="N266" s="1"/>
  <c r="M266" s="1"/>
  <c r="L266" s="1"/>
  <c r="K266" s="1"/>
  <c r="J266" s="1"/>
  <c r="I266" s="1"/>
  <c r="H266" s="1"/>
  <c r="CS500"/>
  <c r="AK52"/>
  <c r="AK297" s="1"/>
  <c r="AO52"/>
  <c r="AO297" s="1"/>
  <c r="AU52"/>
  <c r="BM52"/>
  <c r="BM297" s="1"/>
  <c r="BM499" s="1"/>
  <c r="CC52"/>
  <c r="CC297" s="1"/>
  <c r="CC499" s="1"/>
  <c r="CS52"/>
  <c r="CS297" s="1"/>
  <c r="CS499" s="1"/>
  <c r="BI52"/>
  <c r="BI297" s="1"/>
  <c r="BI499" s="1"/>
  <c r="CG52"/>
  <c r="CG297" s="1"/>
  <c r="CG499" s="1"/>
  <c r="BA52"/>
  <c r="BA297" s="1"/>
  <c r="BA499" s="1"/>
  <c r="BU52"/>
  <c r="BU297" s="1"/>
  <c r="BU499" s="1"/>
  <c r="CO52"/>
  <c r="CO297" s="1"/>
  <c r="CO499" s="1"/>
  <c r="CO552"/>
  <c r="BQ552"/>
  <c r="BA552"/>
  <c r="BE514"/>
  <c r="AQ535"/>
  <c r="BV514"/>
  <c r="CH511"/>
  <c r="BB63"/>
  <c r="BB308" s="1"/>
  <c r="BZ63"/>
  <c r="BZ308" s="1"/>
  <c r="BZ501" s="1"/>
  <c r="BF63"/>
  <c r="BF308" s="1"/>
  <c r="BF501" s="1"/>
  <c r="AS63"/>
  <c r="BE63"/>
  <c r="BE308" s="1"/>
  <c r="BE501" s="1"/>
  <c r="BU63"/>
  <c r="BU308" s="1"/>
  <c r="BU501" s="1"/>
  <c r="CC63"/>
  <c r="CC308" s="1"/>
  <c r="CK63"/>
  <c r="CK308" s="1"/>
  <c r="CK501" s="1"/>
  <c r="CS63"/>
  <c r="CS308" s="1"/>
  <c r="CS501" s="1"/>
  <c r="AT65"/>
  <c r="CA65"/>
  <c r="CA310" s="1"/>
  <c r="BJ65"/>
  <c r="BJ310" s="1"/>
  <c r="BJ501" s="1"/>
  <c r="BR65"/>
  <c r="BR310" s="1"/>
  <c r="BR501" s="1"/>
  <c r="CL65"/>
  <c r="CL310" s="1"/>
  <c r="CL501" s="1"/>
  <c r="AK65"/>
  <c r="BA65"/>
  <c r="BA310" s="1"/>
  <c r="BA501" s="1"/>
  <c r="BI65"/>
  <c r="BI310" s="1"/>
  <c r="BI501" s="1"/>
  <c r="BQ65"/>
  <c r="BQ310" s="1"/>
  <c r="BY65"/>
  <c r="BY310" s="1"/>
  <c r="BY501" s="1"/>
  <c r="BY504" s="1"/>
  <c r="CG65"/>
  <c r="CG310" s="1"/>
  <c r="CO65"/>
  <c r="CO310" s="1"/>
  <c r="CW65"/>
  <c r="CW310" s="1"/>
  <c r="CW501" s="1"/>
  <c r="AO158"/>
  <c r="AR158"/>
  <c r="BX68"/>
  <c r="BX313" s="1"/>
  <c r="AP68"/>
  <c r="AP313" s="1"/>
  <c r="AK68"/>
  <c r="AK313" s="1"/>
  <c r="BA68"/>
  <c r="BA313" s="1"/>
  <c r="BI68"/>
  <c r="BI313" s="1"/>
  <c r="BQ68"/>
  <c r="BQ313" s="1"/>
  <c r="BY68"/>
  <c r="BY313" s="1"/>
  <c r="CG68"/>
  <c r="CG313" s="1"/>
  <c r="CO68"/>
  <c r="CO313" s="1"/>
  <c r="CW68"/>
  <c r="CW313" s="1"/>
  <c r="CV88"/>
  <c r="CV333" s="1"/>
  <c r="CV511" s="1"/>
  <c r="CW88"/>
  <c r="CW333" s="1"/>
  <c r="CW511" s="1"/>
  <c r="AT88"/>
  <c r="AT333" s="1"/>
  <c r="BF88"/>
  <c r="BF333" s="1"/>
  <c r="BF511" s="1"/>
  <c r="BN88"/>
  <c r="BN333" s="1"/>
  <c r="BN511" s="1"/>
  <c r="BV88"/>
  <c r="BV333" s="1"/>
  <c r="BV511" s="1"/>
  <c r="CD88"/>
  <c r="CD333" s="1"/>
  <c r="CL88"/>
  <c r="CL333" s="1"/>
  <c r="CL511" s="1"/>
  <c r="CT88"/>
  <c r="CT333" s="1"/>
  <c r="CT511" s="1"/>
  <c r="AO88"/>
  <c r="AZ100"/>
  <c r="BO100"/>
  <c r="BO345" s="1"/>
  <c r="BO513" s="1"/>
  <c r="BO516" s="1"/>
  <c r="BR100"/>
  <c r="BR345" s="1"/>
  <c r="CH100"/>
  <c r="CH345" s="1"/>
  <c r="CH513" s="1"/>
  <c r="AW100"/>
  <c r="AT101"/>
  <c r="CH101"/>
  <c r="CH346" s="1"/>
  <c r="CN157"/>
  <c r="CN402" s="1"/>
  <c r="CN535" s="1"/>
  <c r="CN540" s="1"/>
  <c r="V157"/>
  <c r="U157" s="1"/>
  <c r="T157" s="1"/>
  <c r="S157" s="1"/>
  <c r="R157" s="1"/>
  <c r="Q157" s="1"/>
  <c r="P157" s="1"/>
  <c r="O157" s="1"/>
  <c r="N157" s="1"/>
  <c r="M157" s="1"/>
  <c r="L157" s="1"/>
  <c r="K157" s="1"/>
  <c r="J157" s="1"/>
  <c r="I157" s="1"/>
  <c r="H157" s="1"/>
  <c r="BD157"/>
  <c r="BD402" s="1"/>
  <c r="BD535" s="1"/>
  <c r="BD540" s="1"/>
  <c r="BY157"/>
  <c r="BY402" s="1"/>
  <c r="BY535" s="1"/>
  <c r="CU157"/>
  <c r="CU402" s="1"/>
  <c r="CU535" s="1"/>
  <c r="CU540" s="1"/>
  <c r="CM157"/>
  <c r="CM402" s="1"/>
  <c r="CM535" s="1"/>
  <c r="CE157"/>
  <c r="CE402" s="1"/>
  <c r="CE535" s="1"/>
  <c r="BW157"/>
  <c r="BW402" s="1"/>
  <c r="BW535" s="1"/>
  <c r="BO157"/>
  <c r="BO402" s="1"/>
  <c r="BO535" s="1"/>
  <c r="BO540" s="1"/>
  <c r="BG157"/>
  <c r="BG402" s="1"/>
  <c r="BG535" s="1"/>
  <c r="AY157"/>
  <c r="AY402" s="1"/>
  <c r="AM157"/>
  <c r="CP157"/>
  <c r="CP402" s="1"/>
  <c r="CP535" s="1"/>
  <c r="CP540" s="1"/>
  <c r="CF157"/>
  <c r="CF402" s="1"/>
  <c r="CF535" s="1"/>
  <c r="CF540" s="1"/>
  <c r="BU157"/>
  <c r="BU402" s="1"/>
  <c r="BU535" s="1"/>
  <c r="BU540" s="1"/>
  <c r="BJ157"/>
  <c r="BJ402" s="1"/>
  <c r="BJ535" s="1"/>
  <c r="AZ157"/>
  <c r="AZ402" s="1"/>
  <c r="CW157"/>
  <c r="CW402" s="1"/>
  <c r="CW535" s="1"/>
  <c r="CL157"/>
  <c r="CL402" s="1"/>
  <c r="CL535" s="1"/>
  <c r="CL540" s="1"/>
  <c r="CB157"/>
  <c r="CB402" s="1"/>
  <c r="CB535" s="1"/>
  <c r="CB540" s="1"/>
  <c r="BQ157"/>
  <c r="BQ402" s="1"/>
  <c r="BQ535" s="1"/>
  <c r="BQ540" s="1"/>
  <c r="BF157"/>
  <c r="BF402" s="1"/>
  <c r="BF535" s="1"/>
  <c r="BF540" s="1"/>
  <c r="AV157"/>
  <c r="BN65"/>
  <c r="BN310" s="1"/>
  <c r="BN501" s="1"/>
  <c r="CX63"/>
  <c r="CX308" s="1"/>
  <c r="CX501" s="1"/>
  <c r="AT158"/>
  <c r="AT403" s="1"/>
  <c r="I51"/>
  <c r="J51" s="1"/>
  <c r="K51" s="1"/>
  <c r="L51" s="1"/>
  <c r="L296" s="1"/>
  <c r="CS45"/>
  <c r="CS290" s="1"/>
  <c r="CE45"/>
  <c r="CE290" s="1"/>
  <c r="CE498" s="1"/>
  <c r="CE504" s="1"/>
  <c r="AW51"/>
  <c r="CK51"/>
  <c r="CK296" s="1"/>
  <c r="CS51"/>
  <c r="CS296" s="1"/>
  <c r="BQ51"/>
  <c r="BQ296" s="1"/>
  <c r="AO51"/>
  <c r="CO51"/>
  <c r="CO296" s="1"/>
  <c r="CO498" s="1"/>
  <c r="CW51"/>
  <c r="CW296" s="1"/>
  <c r="BJ56"/>
  <c r="BJ301" s="1"/>
  <c r="BJ500" s="1"/>
  <c r="BJ504" s="1"/>
  <c r="BR56"/>
  <c r="BR301" s="1"/>
  <c r="CP56"/>
  <c r="CP301" s="1"/>
  <c r="CP500" s="1"/>
  <c r="CP504" s="1"/>
  <c r="AL56"/>
  <c r="BN56"/>
  <c r="BN301" s="1"/>
  <c r="BN500" s="1"/>
  <c r="BV56"/>
  <c r="BV301" s="1"/>
  <c r="CX56"/>
  <c r="CX301" s="1"/>
  <c r="CX500" s="1"/>
  <c r="AL57"/>
  <c r="AL302" s="1"/>
  <c r="BF57"/>
  <c r="BF302" s="1"/>
  <c r="BF500" s="1"/>
  <c r="BF504" s="1"/>
  <c r="BR57"/>
  <c r="BR302" s="1"/>
  <c r="BZ57"/>
  <c r="BZ302" s="1"/>
  <c r="BZ500" s="1"/>
  <c r="BZ504" s="1"/>
  <c r="CH57"/>
  <c r="CH302" s="1"/>
  <c r="CH500" s="1"/>
  <c r="CH504" s="1"/>
  <c r="CP57"/>
  <c r="CP302" s="1"/>
  <c r="CX57"/>
  <c r="CX302" s="1"/>
  <c r="BB57"/>
  <c r="BB302" s="1"/>
  <c r="BB500" s="1"/>
  <c r="BB504" s="1"/>
  <c r="BJ57"/>
  <c r="BJ302" s="1"/>
  <c r="BV57"/>
  <c r="BV302" s="1"/>
  <c r="CD57"/>
  <c r="CD302" s="1"/>
  <c r="CD500" s="1"/>
  <c r="CD504" s="1"/>
  <c r="CL57"/>
  <c r="CL302" s="1"/>
  <c r="CL500" s="1"/>
  <c r="CL504" s="1"/>
  <c r="CT57"/>
  <c r="CT302" s="1"/>
  <c r="CT500" s="1"/>
  <c r="CT504" s="1"/>
  <c r="CI114"/>
  <c r="CI359" s="1"/>
  <c r="CI522" s="1"/>
  <c r="CI528" s="1"/>
  <c r="BW114"/>
  <c r="BW359" s="1"/>
  <c r="BW522" s="1"/>
  <c r="AV114"/>
  <c r="CY221"/>
  <c r="CY430" s="1"/>
  <c r="AV221"/>
  <c r="CX221"/>
  <c r="CX430" s="1"/>
  <c r="CX558" s="1"/>
  <c r="CX564" s="1"/>
  <c r="BX221"/>
  <c r="BX430" s="1"/>
  <c r="BX558" s="1"/>
  <c r="BX564" s="1"/>
  <c r="AQ241"/>
  <c r="AQ450" s="1"/>
  <c r="CL241"/>
  <c r="CL450" s="1"/>
  <c r="CL561" s="1"/>
  <c r="BH241"/>
  <c r="BH450" s="1"/>
  <c r="BH561" s="1"/>
  <c r="BH564" s="1"/>
  <c r="AU398"/>
  <c r="Y447"/>
  <c r="N70"/>
  <c r="O70" s="1"/>
  <c r="P70" s="1"/>
  <c r="Q70" s="1"/>
  <c r="R70" s="1"/>
  <c r="S70" s="1"/>
  <c r="T70" s="1"/>
  <c r="U70" s="1"/>
  <c r="V70" s="1"/>
  <c r="L97"/>
  <c r="K97" s="1"/>
  <c r="J97" s="1"/>
  <c r="I97" s="1"/>
  <c r="H97" s="1"/>
  <c r="AX47"/>
  <c r="AS47"/>
  <c r="AS292" s="1"/>
  <c r="BE47"/>
  <c r="BE292" s="1"/>
  <c r="BE498" s="1"/>
  <c r="BE504" s="1"/>
  <c r="CK47"/>
  <c r="CK292" s="1"/>
  <c r="CK498" s="1"/>
  <c r="CK504" s="1"/>
  <c r="BA47"/>
  <c r="BA292" s="1"/>
  <c r="BA498" s="1"/>
  <c r="BQ47"/>
  <c r="BQ292" s="1"/>
  <c r="X120"/>
  <c r="N120"/>
  <c r="O120" s="1"/>
  <c r="P120" s="1"/>
  <c r="Q120" s="1"/>
  <c r="R120" s="1"/>
  <c r="S120" s="1"/>
  <c r="T120" s="1"/>
  <c r="U120" s="1"/>
  <c r="V120" s="1"/>
  <c r="CM196"/>
  <c r="BO196"/>
  <c r="AR383"/>
  <c r="AX332"/>
  <c r="AB481"/>
  <c r="CN280"/>
  <c r="CN489" s="1"/>
  <c r="CN574" s="1"/>
  <c r="CN576" s="1"/>
  <c r="BT280"/>
  <c r="BT489" s="1"/>
  <c r="BT574" s="1"/>
  <c r="BT576" s="1"/>
  <c r="AF309"/>
  <c r="AX335"/>
  <c r="BK48"/>
  <c r="BK293" s="1"/>
  <c r="BK498" s="1"/>
  <c r="BK504" s="1"/>
  <c r="BX48"/>
  <c r="BX293" s="1"/>
  <c r="BX498" s="1"/>
  <c r="BX504" s="1"/>
  <c r="X174"/>
  <c r="Y174" s="1"/>
  <c r="Z174" s="1"/>
  <c r="AA174" s="1"/>
  <c r="AB174" s="1"/>
  <c r="AC174" s="1"/>
  <c r="AD174" s="1"/>
  <c r="N219"/>
  <c r="I241"/>
  <c r="J241" s="1"/>
  <c r="K241" s="1"/>
  <c r="L241" s="1"/>
  <c r="W370"/>
  <c r="AG448"/>
  <c r="AI416"/>
  <c r="AL340"/>
  <c r="BT48"/>
  <c r="BT293" s="1"/>
  <c r="BT498" s="1"/>
  <c r="BT504" s="1"/>
  <c r="X187"/>
  <c r="Y187" s="1"/>
  <c r="Z187" s="1"/>
  <c r="AA187" s="1"/>
  <c r="AB187" s="1"/>
  <c r="AC187" s="1"/>
  <c r="AD187" s="1"/>
  <c r="AE187" s="1"/>
  <c r="AF187" s="1"/>
  <c r="CA136"/>
  <c r="CA381" s="1"/>
  <c r="CA525" s="1"/>
  <c r="CU136"/>
  <c r="CU381" s="1"/>
  <c r="CU525" s="1"/>
  <c r="CU528" s="1"/>
  <c r="AG468"/>
  <c r="AQ404"/>
  <c r="Y19"/>
  <c r="W414"/>
  <c r="AM14"/>
  <c r="AC17"/>
  <c r="AZ18"/>
  <c r="AW19"/>
  <c r="W373"/>
  <c r="AP22"/>
  <c r="CR552"/>
  <c r="BI552"/>
  <c r="CX552"/>
  <c r="CN552"/>
  <c r="CW552"/>
  <c r="BX552"/>
  <c r="BL552"/>
  <c r="AC207" i="1"/>
  <c r="AD207" s="1"/>
  <c r="AB452"/>
  <c r="BJ582"/>
  <c r="Y200"/>
  <c r="X445"/>
  <c r="Y187"/>
  <c r="X432"/>
  <c r="Z210"/>
  <c r="Y455"/>
  <c r="J456"/>
  <c r="K211"/>
  <c r="Q205"/>
  <c r="P450"/>
  <c r="O454"/>
  <c r="P209"/>
  <c r="Q209" s="1"/>
  <c r="J197"/>
  <c r="I442"/>
  <c r="AE192"/>
  <c r="AD437"/>
  <c r="Y186"/>
  <c r="Z186" s="1"/>
  <c r="X431"/>
  <c r="CI585"/>
  <c r="Q433"/>
  <c r="CM583"/>
  <c r="CP583"/>
  <c r="CO582"/>
  <c r="CJ585"/>
  <c r="CK585"/>
  <c r="T433"/>
  <c r="BW582"/>
  <c r="CN582"/>
  <c r="CR585"/>
  <c r="I450"/>
  <c r="I585" s="1"/>
  <c r="CU584"/>
  <c r="P433"/>
  <c r="K457"/>
  <c r="K587" s="1"/>
  <c r="BV583"/>
  <c r="BL583"/>
  <c r="BV585"/>
  <c r="BU585"/>
  <c r="BH584"/>
  <c r="J436"/>
  <c r="W586"/>
  <c r="BO582"/>
  <c r="BV586"/>
  <c r="CQ586"/>
  <c r="CI583"/>
  <c r="CL582"/>
  <c r="AB203"/>
  <c r="AC203" s="1"/>
  <c r="AA448"/>
  <c r="O196"/>
  <c r="N441"/>
  <c r="K184"/>
  <c r="J429"/>
  <c r="Z212"/>
  <c r="AA212" s="1"/>
  <c r="AB212" s="1"/>
  <c r="AC212" s="1"/>
  <c r="AD212" s="1"/>
  <c r="AE212" s="1"/>
  <c r="AF212" s="1"/>
  <c r="AF457" s="1"/>
  <c r="AF587" s="1"/>
  <c r="Y457"/>
  <c r="Y587" s="1"/>
  <c r="O200"/>
  <c r="N445"/>
  <c r="AA198"/>
  <c r="AB198" s="1"/>
  <c r="Z443"/>
  <c r="BK586"/>
  <c r="BH582"/>
  <c r="Q442"/>
  <c r="X448"/>
  <c r="K451"/>
  <c r="AG583"/>
  <c r="CE583"/>
  <c r="BY585"/>
  <c r="CS585"/>
  <c r="BM585"/>
  <c r="AA452"/>
  <c r="I456"/>
  <c r="AY440"/>
  <c r="CB582"/>
  <c r="CX586"/>
  <c r="CT586"/>
  <c r="BD583"/>
  <c r="BB586"/>
  <c r="CD584"/>
  <c r="CA585"/>
  <c r="CA586"/>
  <c r="AE434"/>
  <c r="P430"/>
  <c r="AA440"/>
  <c r="Q430"/>
  <c r="Z434"/>
  <c r="Y434"/>
  <c r="O430"/>
  <c r="N442"/>
  <c r="BT582"/>
  <c r="BT588" s="1"/>
  <c r="CG585"/>
  <c r="BJ585"/>
  <c r="CO585"/>
  <c r="AB448"/>
  <c r="BT583"/>
  <c r="CV584"/>
  <c r="I432"/>
  <c r="CH586"/>
  <c r="BO586"/>
  <c r="CD586"/>
  <c r="BW586"/>
  <c r="AG586"/>
  <c r="BX582"/>
  <c r="BC582"/>
  <c r="U430"/>
  <c r="AD434"/>
  <c r="S430"/>
  <c r="AB434"/>
  <c r="O442"/>
  <c r="AB436"/>
  <c r="AA436"/>
  <c r="X436"/>
  <c r="Z436"/>
  <c r="N430"/>
  <c r="CS582"/>
  <c r="CP582"/>
  <c r="BR582"/>
  <c r="BD585"/>
  <c r="BN585"/>
  <c r="AF440"/>
  <c r="BQ583"/>
  <c r="AV443"/>
  <c r="BZ586"/>
  <c r="Z449"/>
  <c r="I436"/>
  <c r="L436"/>
  <c r="CE586"/>
  <c r="N451"/>
  <c r="R342" i="3"/>
  <c r="R412"/>
  <c r="R307"/>
  <c r="R517"/>
  <c r="R377"/>
  <c r="AA157" i="1"/>
  <c r="AB157" s="1"/>
  <c r="AC157" s="1"/>
  <c r="AD157" s="1"/>
  <c r="Z402"/>
  <c r="K455"/>
  <c r="L210"/>
  <c r="L455" s="1"/>
  <c r="S245"/>
  <c r="R490"/>
  <c r="T306"/>
  <c r="U61"/>
  <c r="BN570"/>
  <c r="BA562"/>
  <c r="H447" i="3"/>
  <c r="H412"/>
  <c r="M307"/>
  <c r="M412"/>
  <c r="S437" i="10"/>
  <c r="S333"/>
  <c r="M438"/>
  <c r="M473"/>
  <c r="O384"/>
  <c r="J444"/>
  <c r="O302" i="9"/>
  <c r="O477"/>
  <c r="AB466" i="1"/>
  <c r="AC221"/>
  <c r="AC466" s="1"/>
  <c r="AE104"/>
  <c r="AD349"/>
  <c r="Q465"/>
  <c r="R220"/>
  <c r="S220" s="1"/>
  <c r="J339"/>
  <c r="I94"/>
  <c r="Z525"/>
  <c r="AA280"/>
  <c r="AB280" s="1"/>
  <c r="I399" i="9"/>
  <c r="I329"/>
  <c r="I364"/>
  <c r="T501" i="1"/>
  <c r="S256"/>
  <c r="Q207"/>
  <c r="P452"/>
  <c r="S280"/>
  <c r="S525" s="1"/>
  <c r="S610" s="1"/>
  <c r="T525"/>
  <c r="T610" s="1"/>
  <c r="P451"/>
  <c r="V402"/>
  <c r="U157"/>
  <c r="K97"/>
  <c r="J97" s="1"/>
  <c r="I97" s="1"/>
  <c r="Y220"/>
  <c r="X465"/>
  <c r="T395"/>
  <c r="S150"/>
  <c r="O134"/>
  <c r="N379"/>
  <c r="J132"/>
  <c r="O130"/>
  <c r="N375"/>
  <c r="N309"/>
  <c r="O64"/>
  <c r="U384" i="9"/>
  <c r="U562" s="1"/>
  <c r="U419"/>
  <c r="U349"/>
  <c r="U314"/>
  <c r="U538" s="1"/>
  <c r="T137" i="1"/>
  <c r="S382"/>
  <c r="AZ38"/>
  <c r="AZ445"/>
  <c r="AV515"/>
  <c r="AV340"/>
  <c r="AP301"/>
  <c r="AW38"/>
  <c r="AW476"/>
  <c r="AS511"/>
  <c r="AS38"/>
  <c r="AW367"/>
  <c r="AW559" s="1"/>
  <c r="AW297"/>
  <c r="AZ472"/>
  <c r="AZ367"/>
  <c r="AZ437"/>
  <c r="AI472"/>
  <c r="AI402"/>
  <c r="AI297"/>
  <c r="AU507"/>
  <c r="AU332"/>
  <c r="AU297"/>
  <c r="AK297"/>
  <c r="AK332"/>
  <c r="AK367"/>
  <c r="AK507"/>
  <c r="AK437"/>
  <c r="AM297"/>
  <c r="AM367"/>
  <c r="AM332"/>
  <c r="AK468"/>
  <c r="AK293"/>
  <c r="AI468"/>
  <c r="AI503"/>
  <c r="AV464"/>
  <c r="AV499"/>
  <c r="AV36"/>
  <c r="AO4" i="13" s="1"/>
  <c r="AV429" i="1"/>
  <c r="AV324"/>
  <c r="AK324"/>
  <c r="AK394"/>
  <c r="AK499"/>
  <c r="AK289"/>
  <c r="I380" i="9"/>
  <c r="I485"/>
  <c r="I345"/>
  <c r="U518"/>
  <c r="U378"/>
  <c r="U343"/>
  <c r="U413"/>
  <c r="R430" i="1"/>
  <c r="AH291"/>
  <c r="AH501"/>
  <c r="AH431"/>
  <c r="AH361"/>
  <c r="AH326"/>
  <c r="AU316"/>
  <c r="AU351"/>
  <c r="AU491"/>
  <c r="AU421"/>
  <c r="AU386"/>
  <c r="AU456"/>
  <c r="AU526"/>
  <c r="AO380"/>
  <c r="AO450"/>
  <c r="AO520"/>
  <c r="AO485"/>
  <c r="AO345"/>
  <c r="T262"/>
  <c r="U507"/>
  <c r="R278"/>
  <c r="S523"/>
  <c r="R155"/>
  <c r="S400"/>
  <c r="O210"/>
  <c r="P210" s="1"/>
  <c r="Q210" s="1"/>
  <c r="N455"/>
  <c r="N586" s="1"/>
  <c r="K122"/>
  <c r="J122" s="1"/>
  <c r="I122" s="1"/>
  <c r="L367"/>
  <c r="T186"/>
  <c r="S431"/>
  <c r="K298" i="10"/>
  <c r="K368"/>
  <c r="H344" i="3"/>
  <c r="H379"/>
  <c r="Q368" i="10"/>
  <c r="Q333"/>
  <c r="S344" i="3"/>
  <c r="S484"/>
  <c r="J448"/>
  <c r="J378"/>
  <c r="U96" i="1"/>
  <c r="U341" s="1"/>
  <c r="T341"/>
  <c r="O421" i="9"/>
  <c r="O491"/>
  <c r="S502"/>
  <c r="S362"/>
  <c r="Y415" i="1"/>
  <c r="Z170"/>
  <c r="Z415" s="1"/>
  <c r="L503" i="9"/>
  <c r="L363"/>
  <c r="L293"/>
  <c r="K205" i="1"/>
  <c r="J450"/>
  <c r="S510" i="9"/>
  <c r="S440"/>
  <c r="S370"/>
  <c r="P119" i="1"/>
  <c r="Q119" s="1"/>
  <c r="O364"/>
  <c r="O359"/>
  <c r="P114"/>
  <c r="Z264"/>
  <c r="AA264" s="1"/>
  <c r="Y509"/>
  <c r="Z244"/>
  <c r="Y489"/>
  <c r="P46"/>
  <c r="O291"/>
  <c r="H317" i="3"/>
  <c r="H539" s="1"/>
  <c r="H422"/>
  <c r="H575" s="1"/>
  <c r="H352"/>
  <c r="H551" s="1"/>
  <c r="P338" i="10"/>
  <c r="P477"/>
  <c r="P303"/>
  <c r="AA256" i="1"/>
  <c r="AB256" s="1"/>
  <c r="Z501"/>
  <c r="Z339"/>
  <c r="AA94"/>
  <c r="AB94" s="1"/>
  <c r="Y54"/>
  <c r="X299"/>
  <c r="Y95"/>
  <c r="X340"/>
  <c r="O66"/>
  <c r="O311" s="1"/>
  <c r="N311"/>
  <c r="N537" s="1"/>
  <c r="L291" i="3"/>
  <c r="L501"/>
  <c r="I360"/>
  <c r="I290"/>
  <c r="I325"/>
  <c r="I430"/>
  <c r="I500"/>
  <c r="V325"/>
  <c r="V395"/>
  <c r="J86" i="1"/>
  <c r="K331"/>
  <c r="Y519"/>
  <c r="Z274"/>
  <c r="AY499"/>
  <c r="AY289"/>
  <c r="AY464"/>
  <c r="AY324"/>
  <c r="AZ394"/>
  <c r="AZ324"/>
  <c r="AZ289"/>
  <c r="AZ464"/>
  <c r="AO324"/>
  <c r="AO394"/>
  <c r="AO36"/>
  <c r="AH4" i="13" s="1"/>
  <c r="AO464" i="1"/>
  <c r="AO594" s="1"/>
  <c r="AX452"/>
  <c r="AX487"/>
  <c r="AX417"/>
  <c r="AX382"/>
  <c r="AS522"/>
  <c r="AS382"/>
  <c r="AS452"/>
  <c r="Y347"/>
  <c r="Y417"/>
  <c r="Y312"/>
  <c r="Y522"/>
  <c r="AK378"/>
  <c r="AK448"/>
  <c r="AK308"/>
  <c r="AK518"/>
  <c r="AW343"/>
  <c r="AW483"/>
  <c r="AW308"/>
  <c r="AS343"/>
  <c r="AS483"/>
  <c r="AS448"/>
  <c r="Z343"/>
  <c r="Z448"/>
  <c r="AN506"/>
  <c r="AN331"/>
  <c r="AM36"/>
  <c r="AF4" i="13" s="1"/>
  <c r="AM502" i="1"/>
  <c r="X387"/>
  <c r="X563" s="1"/>
  <c r="X422"/>
  <c r="X575" s="1"/>
  <c r="U446" i="3"/>
  <c r="U481"/>
  <c r="I443" i="1"/>
  <c r="I303"/>
  <c r="I536" s="1"/>
  <c r="H443"/>
  <c r="H584" s="1"/>
  <c r="H478"/>
  <c r="H596" s="1"/>
  <c r="H303"/>
  <c r="H536" s="1"/>
  <c r="M478"/>
  <c r="M443"/>
  <c r="M373"/>
  <c r="P301" i="10"/>
  <c r="H406"/>
  <c r="H371"/>
  <c r="V336"/>
  <c r="V301"/>
  <c r="V475"/>
  <c r="S332"/>
  <c r="O471"/>
  <c r="H522" i="9"/>
  <c r="H347"/>
  <c r="H382"/>
  <c r="H417"/>
  <c r="H312"/>
  <c r="O417"/>
  <c r="O522"/>
  <c r="O312"/>
  <c r="O487"/>
  <c r="V417"/>
  <c r="V522"/>
  <c r="V312"/>
  <c r="V382"/>
  <c r="V452"/>
  <c r="R410" i="3"/>
  <c r="R480"/>
  <c r="R305"/>
  <c r="V515"/>
  <c r="V480"/>
  <c r="V445"/>
  <c r="V410"/>
  <c r="U407"/>
  <c r="U302"/>
  <c r="U346" i="9"/>
  <c r="U311"/>
  <c r="U416"/>
  <c r="U521"/>
  <c r="U486"/>
  <c r="L487" i="10"/>
  <c r="L418"/>
  <c r="L313"/>
  <c r="T452"/>
  <c r="T348"/>
  <c r="P27" i="9"/>
  <c r="Q27"/>
  <c r="L27"/>
  <c r="L344" s="1"/>
  <c r="N484"/>
  <c r="O27"/>
  <c r="N379"/>
  <c r="V27"/>
  <c r="AO382" i="1"/>
  <c r="AO452"/>
  <c r="AO417"/>
  <c r="AO312"/>
  <c r="AM478"/>
  <c r="AM408"/>
  <c r="AP466"/>
  <c r="AP594" s="1"/>
  <c r="AP431"/>
  <c r="AP291"/>
  <c r="AI431"/>
  <c r="AI501"/>
  <c r="AI466"/>
  <c r="L526"/>
  <c r="AT352"/>
  <c r="AT551" s="1"/>
  <c r="AT422"/>
  <c r="AT575" s="1"/>
  <c r="AT527"/>
  <c r="AT611" s="1"/>
  <c r="AT492"/>
  <c r="AT599" s="1"/>
  <c r="AT317"/>
  <c r="AT539" s="1"/>
  <c r="AT387"/>
  <c r="AT563" s="1"/>
  <c r="AS39"/>
  <c r="AS457"/>
  <c r="AS587" s="1"/>
  <c r="AS492"/>
  <c r="AS599" s="1"/>
  <c r="AS422"/>
  <c r="AS575" s="1"/>
  <c r="AS352"/>
  <c r="AS551" s="1"/>
  <c r="AS346"/>
  <c r="AS416"/>
  <c r="AU517"/>
  <c r="AU412"/>
  <c r="AW342"/>
  <c r="AW447"/>
  <c r="AO373"/>
  <c r="AO338"/>
  <c r="AO303"/>
  <c r="AR373"/>
  <c r="AR303"/>
  <c r="AH474"/>
  <c r="AH509"/>
  <c r="AH404"/>
  <c r="AH369"/>
  <c r="AH439"/>
  <c r="AV509"/>
  <c r="AV334"/>
  <c r="AW509"/>
  <c r="AW474"/>
  <c r="AW369"/>
  <c r="AW404"/>
  <c r="AW439"/>
  <c r="T257"/>
  <c r="U502"/>
  <c r="CR572"/>
  <c r="CQ609"/>
  <c r="BM570"/>
  <c r="CB560"/>
  <c r="CE538"/>
  <c r="U525"/>
  <c r="U610" s="1"/>
  <c r="CA582"/>
  <c r="CR595"/>
  <c r="AQ594"/>
  <c r="H416" i="10"/>
  <c r="U448" i="9"/>
  <c r="N573" i="3"/>
  <c r="M517"/>
  <c r="AB202" i="1"/>
  <c r="AB447" s="1"/>
  <c r="P333" i="10"/>
  <c r="N36" i="3"/>
  <c r="G7" i="13" s="1"/>
  <c r="T25" i="3"/>
  <c r="P25"/>
  <c r="P307" s="1"/>
  <c r="V331"/>
  <c r="Q483"/>
  <c r="Z290" i="1"/>
  <c r="Q325"/>
  <c r="H346" i="10"/>
  <c r="I352" i="3"/>
  <c r="I551" s="1"/>
  <c r="CI561" i="1"/>
  <c r="M334" i="10"/>
  <c r="J375"/>
  <c r="L336" i="1"/>
  <c r="CF609"/>
  <c r="H80"/>
  <c r="H325" s="1"/>
  <c r="V206"/>
  <c r="V451" s="1"/>
  <c r="J307" i="9"/>
  <c r="AA219" i="1"/>
  <c r="AA464" s="1"/>
  <c r="Q36"/>
  <c r="J4" i="13" s="1"/>
  <c r="AI332" i="1"/>
  <c r="AZ297"/>
  <c r="AW36"/>
  <c r="AP4" i="13" s="1"/>
  <c r="AK359" i="1"/>
  <c r="V513"/>
  <c r="AJ596"/>
  <c r="AM507"/>
  <c r="AU309"/>
  <c r="N596"/>
  <c r="K120"/>
  <c r="BQ609"/>
  <c r="BQ612" s="1"/>
  <c r="CA609"/>
  <c r="CK609"/>
  <c r="AV597"/>
  <c r="CA570"/>
  <c r="CN547"/>
  <c r="AX572"/>
  <c r="BI560"/>
  <c r="AG607"/>
  <c r="AR366"/>
  <c r="AG546"/>
  <c r="BU597"/>
  <c r="CN562"/>
  <c r="I307" i="3"/>
  <c r="I412"/>
  <c r="O342"/>
  <c r="O447"/>
  <c r="L25"/>
  <c r="L447" s="1"/>
  <c r="V25"/>
  <c r="S25"/>
  <c r="S342" s="1"/>
  <c r="N447"/>
  <c r="N377"/>
  <c r="I350" i="10"/>
  <c r="I489"/>
  <c r="P471" i="3"/>
  <c r="P506"/>
  <c r="Q449"/>
  <c r="Q519"/>
  <c r="Q309"/>
  <c r="AB134" i="1"/>
  <c r="AB379" s="1"/>
  <c r="AA379"/>
  <c r="T127"/>
  <c r="U127" s="1"/>
  <c r="S372"/>
  <c r="P421" i="9"/>
  <c r="P316"/>
  <c r="P456"/>
  <c r="P386"/>
  <c r="K473" i="10"/>
  <c r="K438"/>
  <c r="U503" i="9"/>
  <c r="U433"/>
  <c r="P314" i="10"/>
  <c r="P488"/>
  <c r="P453"/>
  <c r="H419"/>
  <c r="H384"/>
  <c r="H526" s="1"/>
  <c r="U506" i="1"/>
  <c r="T261"/>
  <c r="T506" s="1"/>
  <c r="Z100"/>
  <c r="AA100" s="1"/>
  <c r="Y345"/>
  <c r="O344"/>
  <c r="P99"/>
  <c r="P344" s="1"/>
  <c r="N442" i="9"/>
  <c r="L20"/>
  <c r="N38"/>
  <c r="N407"/>
  <c r="N337"/>
  <c r="S20"/>
  <c r="S407" s="1"/>
  <c r="N372"/>
  <c r="AR349" i="1"/>
  <c r="AR524"/>
  <c r="AR314"/>
  <c r="AR538" s="1"/>
  <c r="Q380" i="3"/>
  <c r="Q485"/>
  <c r="Q310"/>
  <c r="Q520"/>
  <c r="Q450"/>
  <c r="AE173" i="1"/>
  <c r="AE418" s="1"/>
  <c r="AD418"/>
  <c r="T412"/>
  <c r="S167"/>
  <c r="R167" s="1"/>
  <c r="H504" i="9"/>
  <c r="H294"/>
  <c r="H364"/>
  <c r="H434"/>
  <c r="H329"/>
  <c r="H399"/>
  <c r="R469"/>
  <c r="R329"/>
  <c r="Z239" i="1"/>
  <c r="Y484"/>
  <c r="Z409"/>
  <c r="AA164"/>
  <c r="AA409" s="1"/>
  <c r="J68"/>
  <c r="I313"/>
  <c r="S268"/>
  <c r="T513"/>
  <c r="V414"/>
  <c r="U169"/>
  <c r="H98"/>
  <c r="I343"/>
  <c r="K413" i="10"/>
  <c r="K308"/>
  <c r="K447"/>
  <c r="AH449" i="1"/>
  <c r="AH379"/>
  <c r="AZ379"/>
  <c r="AZ484"/>
  <c r="I400" i="9"/>
  <c r="I505"/>
  <c r="I295"/>
  <c r="AJ419" i="1"/>
  <c r="AJ384"/>
  <c r="AJ562" s="1"/>
  <c r="AJ314"/>
  <c r="AZ349"/>
  <c r="AZ314"/>
  <c r="AZ489"/>
  <c r="AZ598" s="1"/>
  <c r="AZ454"/>
  <c r="AZ384"/>
  <c r="X454"/>
  <c r="Y209"/>
  <c r="Z209" s="1"/>
  <c r="H486"/>
  <c r="H451"/>
  <c r="J29" i="10"/>
  <c r="J450" s="1"/>
  <c r="S29"/>
  <c r="Q29"/>
  <c r="Q485" s="1"/>
  <c r="N450"/>
  <c r="P29"/>
  <c r="L29"/>
  <c r="N381"/>
  <c r="N311"/>
  <c r="N549"/>
  <c r="T29"/>
  <c r="K29"/>
  <c r="K346" s="1"/>
  <c r="I29"/>
  <c r="N346"/>
  <c r="R29"/>
  <c r="O29"/>
  <c r="U29"/>
  <c r="M29"/>
  <c r="V29"/>
  <c r="I302" i="1"/>
  <c r="I38"/>
  <c r="AT521"/>
  <c r="AT609" s="1"/>
  <c r="AT451"/>
  <c r="AT311"/>
  <c r="AX482"/>
  <c r="AX597" s="1"/>
  <c r="AX412"/>
  <c r="AX573" s="1"/>
  <c r="AX342"/>
  <c r="Z369"/>
  <c r="P311" i="3"/>
  <c r="P416"/>
  <c r="AE269" i="1"/>
  <c r="AF269" s="1"/>
  <c r="AD514"/>
  <c r="S517" i="9"/>
  <c r="S377"/>
  <c r="S447"/>
  <c r="AU450" i="1"/>
  <c r="AU415"/>
  <c r="AU485"/>
  <c r="AU520"/>
  <c r="AU310"/>
  <c r="AU380"/>
  <c r="AO306"/>
  <c r="AO341"/>
  <c r="AO376"/>
  <c r="AN516"/>
  <c r="AN446"/>
  <c r="AN585" s="1"/>
  <c r="AN341"/>
  <c r="AN376"/>
  <c r="AN481"/>
  <c r="AN411"/>
  <c r="AN306"/>
  <c r="AB290"/>
  <c r="AC45"/>
  <c r="AD45" s="1"/>
  <c r="N457"/>
  <c r="N587" s="1"/>
  <c r="O212"/>
  <c r="P212" s="1"/>
  <c r="S227"/>
  <c r="R472"/>
  <c r="AC225"/>
  <c r="AB470"/>
  <c r="Q204"/>
  <c r="R204" s="1"/>
  <c r="S204" s="1"/>
  <c r="S449" s="1"/>
  <c r="P449"/>
  <c r="T170"/>
  <c r="U415"/>
  <c r="T274"/>
  <c r="U519"/>
  <c r="AB70"/>
  <c r="AA315"/>
  <c r="AA538" s="1"/>
  <c r="Q266"/>
  <c r="P266" s="1"/>
  <c r="R511"/>
  <c r="I135"/>
  <c r="I380" s="1"/>
  <c r="J380"/>
  <c r="T316" i="9"/>
  <c r="T421"/>
  <c r="T351"/>
  <c r="T526"/>
  <c r="O327"/>
  <c r="O467"/>
  <c r="O432"/>
  <c r="O397"/>
  <c r="J300"/>
  <c r="J440"/>
  <c r="K300"/>
  <c r="K405"/>
  <c r="K440"/>
  <c r="K475"/>
  <c r="V34"/>
  <c r="R34"/>
  <c r="R491" s="1"/>
  <c r="N386"/>
  <c r="H34"/>
  <c r="H421" s="1"/>
  <c r="N491"/>
  <c r="N456"/>
  <c r="N421"/>
  <c r="S34"/>
  <c r="S526" s="1"/>
  <c r="I34"/>
  <c r="I351" s="1"/>
  <c r="K34"/>
  <c r="N526"/>
  <c r="U34"/>
  <c r="U526" s="1"/>
  <c r="N351"/>
  <c r="J17" i="10"/>
  <c r="U17"/>
  <c r="U299" s="1"/>
  <c r="Q17"/>
  <c r="Q438" s="1"/>
  <c r="H17"/>
  <c r="H369" s="1"/>
  <c r="P17"/>
  <c r="R17"/>
  <c r="S17"/>
  <c r="V17"/>
  <c r="V438" s="1"/>
  <c r="N438"/>
  <c r="N473"/>
  <c r="T11" i="9"/>
  <c r="T398" s="1"/>
  <c r="K11"/>
  <c r="P11"/>
  <c r="N398"/>
  <c r="O11"/>
  <c r="O468" s="1"/>
  <c r="M11"/>
  <c r="M293" s="1"/>
  <c r="N433"/>
  <c r="N293"/>
  <c r="R11"/>
  <c r="N503"/>
  <c r="L476" i="1"/>
  <c r="Y500"/>
  <c r="Z255"/>
  <c r="P339"/>
  <c r="Q94"/>
  <c r="Q339" s="1"/>
  <c r="Q313"/>
  <c r="R68"/>
  <c r="R504" i="3"/>
  <c r="R469"/>
  <c r="R329"/>
  <c r="Y350" i="1"/>
  <c r="Y550" s="1"/>
  <c r="Z105"/>
  <c r="K242"/>
  <c r="K487" s="1"/>
  <c r="J487"/>
  <c r="H483" i="10"/>
  <c r="H379"/>
  <c r="Q335" i="3"/>
  <c r="Q440"/>
  <c r="Q300"/>
  <c r="Q405"/>
  <c r="Q370"/>
  <c r="P440"/>
  <c r="P475"/>
  <c r="P300"/>
  <c r="P510"/>
  <c r="V405"/>
  <c r="V300"/>
  <c r="V440"/>
  <c r="V475"/>
  <c r="K440"/>
  <c r="K510"/>
  <c r="K370"/>
  <c r="K405"/>
  <c r="K335"/>
  <c r="K347" i="10"/>
  <c r="K382"/>
  <c r="K312"/>
  <c r="K486"/>
  <c r="I417"/>
  <c r="I382"/>
  <c r="I312"/>
  <c r="R11"/>
  <c r="R398" s="1"/>
  <c r="L11"/>
  <c r="N467"/>
  <c r="N432"/>
  <c r="P11"/>
  <c r="P467" s="1"/>
  <c r="M471" i="1"/>
  <c r="M331"/>
  <c r="AO339"/>
  <c r="AO444"/>
  <c r="AO479"/>
  <c r="AO409"/>
  <c r="AO514"/>
  <c r="AK479"/>
  <c r="AK374"/>
  <c r="AK304"/>
  <c r="AK444"/>
  <c r="Z304"/>
  <c r="Z479"/>
  <c r="Z514"/>
  <c r="Y374"/>
  <c r="Y479"/>
  <c r="Y514"/>
  <c r="Y304"/>
  <c r="AT479"/>
  <c r="AT409"/>
  <c r="AT304"/>
  <c r="AT374"/>
  <c r="AF514"/>
  <c r="AL409"/>
  <c r="AL304"/>
  <c r="AL514"/>
  <c r="AL374"/>
  <c r="AM475"/>
  <c r="AM405"/>
  <c r="AM335"/>
  <c r="AM440"/>
  <c r="AM300"/>
  <c r="AM510"/>
  <c r="AW370"/>
  <c r="AW510"/>
  <c r="AW475"/>
  <c r="AE475"/>
  <c r="AE440"/>
  <c r="Z440"/>
  <c r="Z335"/>
  <c r="Z475"/>
  <c r="K292" i="10"/>
  <c r="R378" i="3"/>
  <c r="R413"/>
  <c r="R343"/>
  <c r="R448"/>
  <c r="R518"/>
  <c r="P345"/>
  <c r="P310"/>
  <c r="P415"/>
  <c r="P485"/>
  <c r="Q516" i="9"/>
  <c r="Q376"/>
  <c r="Q411"/>
  <c r="J429"/>
  <c r="J394"/>
  <c r="S394"/>
  <c r="S324"/>
  <c r="L499"/>
  <c r="L289"/>
  <c r="M474"/>
  <c r="M404"/>
  <c r="R474"/>
  <c r="R509"/>
  <c r="R369"/>
  <c r="L334"/>
  <c r="L299"/>
  <c r="L369"/>
  <c r="L509"/>
  <c r="L474"/>
  <c r="V28" i="3"/>
  <c r="K28"/>
  <c r="J28"/>
  <c r="J520" s="1"/>
  <c r="N415"/>
  <c r="N520"/>
  <c r="H28"/>
  <c r="O28"/>
  <c r="N450"/>
  <c r="U28"/>
  <c r="N345"/>
  <c r="S28"/>
  <c r="L28"/>
  <c r="L345" s="1"/>
  <c r="I28"/>
  <c r="I520" s="1"/>
  <c r="AI39" i="1"/>
  <c r="AI352"/>
  <c r="AI551" s="1"/>
  <c r="AC386"/>
  <c r="AC491"/>
  <c r="AC316"/>
  <c r="AC421"/>
  <c r="AC526"/>
  <c r="M376"/>
  <c r="M306"/>
  <c r="M481"/>
  <c r="M341"/>
  <c r="M446"/>
  <c r="AA298"/>
  <c r="AC469"/>
  <c r="AC399"/>
  <c r="P22" i="9"/>
  <c r="U22"/>
  <c r="T22"/>
  <c r="T479" s="1"/>
  <c r="Q22"/>
  <c r="N409"/>
  <c r="O22"/>
  <c r="V22"/>
  <c r="H22"/>
  <c r="N374"/>
  <c r="N479"/>
  <c r="J466" i="1"/>
  <c r="J431"/>
  <c r="K431"/>
  <c r="K326"/>
  <c r="Q431"/>
  <c r="Q466"/>
  <c r="Q233"/>
  <c r="P478"/>
  <c r="L247"/>
  <c r="K492"/>
  <c r="K599" s="1"/>
  <c r="CT600"/>
  <c r="CE609"/>
  <c r="BV570"/>
  <c r="BU570"/>
  <c r="BH595"/>
  <c r="BR560"/>
  <c r="BY538"/>
  <c r="CF536"/>
  <c r="CP536"/>
  <c r="W549"/>
  <c r="BD584"/>
  <c r="BL582"/>
  <c r="CI582"/>
  <c r="CW559"/>
  <c r="BM559"/>
  <c r="S403" i="10"/>
  <c r="H381"/>
  <c r="T299" i="3"/>
  <c r="M447"/>
  <c r="K482"/>
  <c r="I482"/>
  <c r="M520"/>
  <c r="N412"/>
  <c r="N342"/>
  <c r="N549" s="1"/>
  <c r="J25"/>
  <c r="J482" s="1"/>
  <c r="Q25"/>
  <c r="Q482" s="1"/>
  <c r="N307"/>
  <c r="N571"/>
  <c r="S518"/>
  <c r="S131" i="1"/>
  <c r="V401" i="3"/>
  <c r="Q378"/>
  <c r="M378"/>
  <c r="N537"/>
  <c r="Q484"/>
  <c r="P486"/>
  <c r="K296" i="1"/>
  <c r="P491" i="9"/>
  <c r="J220" i="1"/>
  <c r="V20" i="9"/>
  <c r="V38" s="1"/>
  <c r="P451" i="3"/>
  <c r="W546" i="1"/>
  <c r="T406"/>
  <c r="AB126"/>
  <c r="Z84"/>
  <c r="AA84" s="1"/>
  <c r="AB84" s="1"/>
  <c r="U513"/>
  <c r="AU472"/>
  <c r="AZ507"/>
  <c r="K364"/>
  <c r="AI595"/>
  <c r="AZ559"/>
  <c r="AI293"/>
  <c r="AK472"/>
  <c r="AV559"/>
  <c r="AV359"/>
  <c r="X464"/>
  <c r="O346"/>
  <c r="CL596"/>
  <c r="AW594"/>
  <c r="AT416"/>
  <c r="BR547"/>
  <c r="CA547"/>
  <c r="CK548"/>
  <c r="CU570"/>
  <c r="BQ559"/>
  <c r="BC596"/>
  <c r="CW536"/>
  <c r="AA208"/>
  <c r="BI606"/>
  <c r="BC597"/>
  <c r="AE514"/>
  <c r="H311"/>
  <c r="BH546"/>
  <c r="AB334"/>
  <c r="AC89"/>
  <c r="AC334" s="1"/>
  <c r="H307" i="10"/>
  <c r="H342"/>
  <c r="Q377"/>
  <c r="T397" i="9"/>
  <c r="T467"/>
  <c r="M16"/>
  <c r="M403" s="1"/>
  <c r="N298"/>
  <c r="N403"/>
  <c r="N571" s="1"/>
  <c r="M10"/>
  <c r="N362"/>
  <c r="I10"/>
  <c r="R10"/>
  <c r="R502" s="1"/>
  <c r="N36"/>
  <c r="G8" i="13" s="1"/>
  <c r="N292" i="9"/>
  <c r="R18"/>
  <c r="R440" s="1"/>
  <c r="T18"/>
  <c r="T300" s="1"/>
  <c r="Q18"/>
  <c r="N440"/>
  <c r="N384" i="10"/>
  <c r="N419"/>
  <c r="T32"/>
  <c r="N488"/>
  <c r="K226" i="1"/>
  <c r="L226" s="1"/>
  <c r="L471" s="1"/>
  <c r="J471"/>
  <c r="O51"/>
  <c r="N296"/>
  <c r="R401"/>
  <c r="Q156"/>
  <c r="O524"/>
  <c r="N279"/>
  <c r="S504" i="9"/>
  <c r="S329"/>
  <c r="Y368" i="1"/>
  <c r="Z123"/>
  <c r="O440" i="3"/>
  <c r="O475"/>
  <c r="AU420" i="1"/>
  <c r="AU525"/>
  <c r="AU315"/>
  <c r="AR348"/>
  <c r="AR453"/>
  <c r="AM523"/>
  <c r="AM453"/>
  <c r="AU324"/>
  <c r="AU499"/>
  <c r="AU394"/>
  <c r="AI289"/>
  <c r="AI359"/>
  <c r="AI324"/>
  <c r="AJ417"/>
  <c r="AJ522"/>
  <c r="AJ452"/>
  <c r="AT312"/>
  <c r="AT537" s="1"/>
  <c r="AT452"/>
  <c r="AT347"/>
  <c r="AT522"/>
  <c r="AR452"/>
  <c r="AR487"/>
  <c r="AR522"/>
  <c r="AR382"/>
  <c r="AM312"/>
  <c r="AM522"/>
  <c r="Z487"/>
  <c r="Z382"/>
  <c r="Z347"/>
  <c r="AY522"/>
  <c r="AY347"/>
  <c r="AH347"/>
  <c r="AH452"/>
  <c r="AH417"/>
  <c r="AX413"/>
  <c r="AX378"/>
  <c r="AX308"/>
  <c r="AT518"/>
  <c r="AT448"/>
  <c r="AT483"/>
  <c r="AH448"/>
  <c r="AH308"/>
  <c r="AH378"/>
  <c r="AH518"/>
  <c r="X308"/>
  <c r="X343"/>
  <c r="X378"/>
  <c r="AJ339"/>
  <c r="AJ38"/>
  <c r="AJ514"/>
  <c r="AW514"/>
  <c r="AW479"/>
  <c r="AW304"/>
  <c r="AS479"/>
  <c r="AS409"/>
  <c r="AS514"/>
  <c r="X374"/>
  <c r="X409"/>
  <c r="X304"/>
  <c r="AH304"/>
  <c r="AH479"/>
  <c r="AH514"/>
  <c r="AH374"/>
  <c r="AH560" s="1"/>
  <c r="AU510"/>
  <c r="AU440"/>
  <c r="AU335"/>
  <c r="AP510"/>
  <c r="AP607" s="1"/>
  <c r="AP475"/>
  <c r="AL405"/>
  <c r="AC475"/>
  <c r="AC370"/>
  <c r="AO401"/>
  <c r="AO366"/>
  <c r="AV436"/>
  <c r="AV331"/>
  <c r="AZ506"/>
  <c r="AZ366"/>
  <c r="AD471"/>
  <c r="AD436"/>
  <c r="AP471"/>
  <c r="AP296"/>
  <c r="AL397"/>
  <c r="AL570" s="1"/>
  <c r="AL362"/>
  <c r="AX362"/>
  <c r="AX36"/>
  <c r="AQ4" i="13" s="1"/>
  <c r="AX397" i="1"/>
  <c r="AB502"/>
  <c r="AB362"/>
  <c r="AT502"/>
  <c r="AT606" s="1"/>
  <c r="AT36"/>
  <c r="AM4" i="13" s="1"/>
  <c r="AT327" i="1"/>
  <c r="O352"/>
  <c r="O551" s="1"/>
  <c r="O387"/>
  <c r="O563" s="1"/>
  <c r="J492"/>
  <c r="J599" s="1"/>
  <c r="J39"/>
  <c r="P365" i="10"/>
  <c r="O473" i="1"/>
  <c r="O333"/>
  <c r="T368" i="10"/>
  <c r="AK349" i="1"/>
  <c r="AK489"/>
  <c r="AK524"/>
  <c r="AK454"/>
  <c r="K64"/>
  <c r="J309"/>
  <c r="R290"/>
  <c r="S45"/>
  <c r="T45" s="1"/>
  <c r="L23" i="9"/>
  <c r="R23"/>
  <c r="R340" s="1"/>
  <c r="T23"/>
  <c r="AD505" i="1"/>
  <c r="AJ330"/>
  <c r="AJ505"/>
  <c r="AJ470"/>
  <c r="J31" i="3"/>
  <c r="J488" s="1"/>
  <c r="M31"/>
  <c r="V31"/>
  <c r="P31"/>
  <c r="P488" s="1"/>
  <c r="N383"/>
  <c r="N453"/>
  <c r="N418"/>
  <c r="L31"/>
  <c r="L383" s="1"/>
  <c r="N348"/>
  <c r="O31"/>
  <c r="P267" i="1"/>
  <c r="O267" s="1"/>
  <c r="N267" s="1"/>
  <c r="Q512"/>
  <c r="AN380"/>
  <c r="AN450"/>
  <c r="AH450"/>
  <c r="AH485"/>
  <c r="AH310"/>
  <c r="AZ368"/>
  <c r="AZ403"/>
  <c r="AZ298"/>
  <c r="AZ473"/>
  <c r="AA375"/>
  <c r="AA511"/>
  <c r="Y511"/>
  <c r="Y38"/>
  <c r="AA297"/>
  <c r="AA402"/>
  <c r="AF36"/>
  <c r="Y4" i="13" s="1"/>
  <c r="P347" i="1"/>
  <c r="P382"/>
  <c r="H308"/>
  <c r="H448"/>
  <c r="H343"/>
  <c r="J308"/>
  <c r="J343"/>
  <c r="J448"/>
  <c r="M448"/>
  <c r="M483"/>
  <c r="M308"/>
  <c r="L444"/>
  <c r="L339"/>
  <c r="AE370"/>
  <c r="AF125"/>
  <c r="AF370" s="1"/>
  <c r="I490" i="3"/>
  <c r="I385"/>
  <c r="U141" i="1"/>
  <c r="T386"/>
  <c r="P103"/>
  <c r="Q103" s="1"/>
  <c r="R103" s="1"/>
  <c r="S103" s="1"/>
  <c r="S348" s="1"/>
  <c r="O348"/>
  <c r="P104"/>
  <c r="Q104" s="1"/>
  <c r="R104" s="1"/>
  <c r="S104" s="1"/>
  <c r="O349"/>
  <c r="O550" s="1"/>
  <c r="U221"/>
  <c r="T466"/>
  <c r="P397" i="9"/>
  <c r="I37" i="10"/>
  <c r="BR573" i="1"/>
  <c r="AO562"/>
  <c r="AH546"/>
  <c r="AJ536"/>
  <c r="Q377"/>
  <c r="BE609"/>
  <c r="CM609"/>
  <c r="AH466"/>
  <c r="CP573"/>
  <c r="CO572"/>
  <c r="AK409"/>
  <c r="BX572"/>
  <c r="AK291"/>
  <c r="CC610"/>
  <c r="AZ524"/>
  <c r="BX610"/>
  <c r="BC610"/>
  <c r="BM571"/>
  <c r="BN595"/>
  <c r="BD595"/>
  <c r="AS417"/>
  <c r="CD560"/>
  <c r="BW560"/>
  <c r="CS560"/>
  <c r="CL536"/>
  <c r="CB606"/>
  <c r="BY606"/>
  <c r="AS499"/>
  <c r="AA339"/>
  <c r="BC606"/>
  <c r="BC612" s="1"/>
  <c r="CS549"/>
  <c r="BO536"/>
  <c r="BQ536"/>
  <c r="K367"/>
  <c r="BE560"/>
  <c r="CM582"/>
  <c r="O478"/>
  <c r="AG561"/>
  <c r="AG595"/>
  <c r="AG571"/>
  <c r="CN596"/>
  <c r="CN600" s="1"/>
  <c r="CD582"/>
  <c r="BP582"/>
  <c r="CE582"/>
  <c r="AX536"/>
  <c r="AG582"/>
  <c r="CG582"/>
  <c r="L471" i="3"/>
  <c r="L366"/>
  <c r="S294"/>
  <c r="S364"/>
  <c r="Q364"/>
  <c r="Q329"/>
  <c r="S456" i="10"/>
  <c r="S563" s="1"/>
  <c r="S551"/>
  <c r="V34"/>
  <c r="V386" s="1"/>
  <c r="S34"/>
  <c r="S316" s="1"/>
  <c r="Q34"/>
  <c r="Q421" s="1"/>
  <c r="I34"/>
  <c r="I490" s="1"/>
  <c r="H24"/>
  <c r="H445" s="1"/>
  <c r="P24"/>
  <c r="N480"/>
  <c r="N411"/>
  <c r="O24"/>
  <c r="R24"/>
  <c r="R376" s="1"/>
  <c r="K229" i="1"/>
  <c r="X366"/>
  <c r="Y121"/>
  <c r="Z121" s="1"/>
  <c r="Z366" s="1"/>
  <c r="K430" i="3"/>
  <c r="K395"/>
  <c r="K314" i="9"/>
  <c r="K454"/>
  <c r="L349"/>
  <c r="L489"/>
  <c r="L524"/>
  <c r="Y305" i="1"/>
  <c r="Z60"/>
  <c r="AA60" s="1"/>
  <c r="AA305" s="1"/>
  <c r="AT344"/>
  <c r="AT549" s="1"/>
  <c r="AT519"/>
  <c r="AN449"/>
  <c r="AN309"/>
  <c r="AN537" s="1"/>
  <c r="AJ449"/>
  <c r="AJ344"/>
  <c r="AT38"/>
  <c r="AT371"/>
  <c r="AT560" s="1"/>
  <c r="AY511"/>
  <c r="AY336"/>
  <c r="AI336"/>
  <c r="AI548" s="1"/>
  <c r="AI406"/>
  <c r="AY472"/>
  <c r="AY367"/>
  <c r="AO402"/>
  <c r="AO367"/>
  <c r="AN332"/>
  <c r="AY398"/>
  <c r="AY293"/>
  <c r="AY468"/>
  <c r="AY503"/>
  <c r="AW503"/>
  <c r="AW433"/>
  <c r="AN328"/>
  <c r="AN503"/>
  <c r="AN433"/>
  <c r="AB335"/>
  <c r="AB440"/>
  <c r="AJ335"/>
  <c r="AJ370"/>
  <c r="I348" i="3"/>
  <c r="I488"/>
  <c r="K315" i="9"/>
  <c r="K350"/>
  <c r="H374" i="10"/>
  <c r="J467" i="3"/>
  <c r="J292"/>
  <c r="J502"/>
  <c r="J432"/>
  <c r="J397"/>
  <c r="S439" i="10"/>
  <c r="S474"/>
  <c r="S335"/>
  <c r="S405"/>
  <c r="U439"/>
  <c r="U335"/>
  <c r="T405"/>
  <c r="T439"/>
  <c r="M428"/>
  <c r="M359"/>
  <c r="M289"/>
  <c r="AH510" i="1"/>
  <c r="AH405"/>
  <c r="AH370"/>
  <c r="AH335"/>
  <c r="AH440"/>
  <c r="AH300"/>
  <c r="AJ39"/>
  <c r="AJ457"/>
  <c r="AJ587" s="1"/>
  <c r="AJ492"/>
  <c r="AJ599" s="1"/>
  <c r="AC505"/>
  <c r="X298"/>
  <c r="X333"/>
  <c r="X368"/>
  <c r="X473"/>
  <c r="X403"/>
  <c r="V407"/>
  <c r="V38"/>
  <c r="V512"/>
  <c r="K13" i="10"/>
  <c r="K330" s="1"/>
  <c r="I13"/>
  <c r="V13"/>
  <c r="V434" s="1"/>
  <c r="Q13"/>
  <c r="Q400" s="1"/>
  <c r="H13"/>
  <c r="H434" s="1"/>
  <c r="O13"/>
  <c r="O241" i="1"/>
  <c r="N486"/>
  <c r="Y477"/>
  <c r="Z232"/>
  <c r="AA232" s="1"/>
  <c r="J439" i="3"/>
  <c r="J334"/>
  <c r="AN431" i="1"/>
  <c r="AN291"/>
  <c r="AN466"/>
  <c r="AN326"/>
  <c r="AA526"/>
  <c r="AA421"/>
  <c r="AA351"/>
  <c r="AA386"/>
  <c r="AA316"/>
  <c r="AA491"/>
  <c r="S516"/>
  <c r="S306"/>
  <c r="T512"/>
  <c r="T407"/>
  <c r="AI481"/>
  <c r="AI376"/>
  <c r="AI411"/>
  <c r="AI446"/>
  <c r="AI516"/>
  <c r="AI306"/>
  <c r="AI537" s="1"/>
  <c r="AD203"/>
  <c r="AE203" s="1"/>
  <c r="AF203" s="1"/>
  <c r="AF448" s="1"/>
  <c r="AC448"/>
  <c r="R265"/>
  <c r="Q265" s="1"/>
  <c r="Q510" s="1"/>
  <c r="S510"/>
  <c r="AA85"/>
  <c r="AB85" s="1"/>
  <c r="AC85" s="1"/>
  <c r="Z330"/>
  <c r="S197"/>
  <c r="R442"/>
  <c r="N574" i="10"/>
  <c r="N598" i="3"/>
  <c r="S412" i="1"/>
  <c r="K334"/>
  <c r="CE594"/>
  <c r="AP595"/>
  <c r="N594" i="9"/>
  <c r="AT486" i="1"/>
  <c r="BY597"/>
  <c r="CY597"/>
  <c r="BJ597"/>
  <c r="AH396"/>
  <c r="AH570" s="1"/>
  <c r="AV394"/>
  <c r="CH570"/>
  <c r="CC548"/>
  <c r="BB547"/>
  <c r="BI582"/>
  <c r="BX570"/>
  <c r="CS559"/>
  <c r="BA559"/>
  <c r="CX538"/>
  <c r="BY596"/>
  <c r="BY600" s="1"/>
  <c r="BE536"/>
  <c r="AW305"/>
  <c r="CU536"/>
  <c r="CC536"/>
  <c r="AO536"/>
  <c r="CJ536"/>
  <c r="CE536"/>
  <c r="CR536"/>
  <c r="CF596"/>
  <c r="AQ585"/>
  <c r="BW585"/>
  <c r="BL585"/>
  <c r="BR606"/>
  <c r="AX549"/>
  <c r="AR480"/>
  <c r="AQ560"/>
  <c r="AQ596"/>
  <c r="AR328"/>
  <c r="AP326"/>
  <c r="M548"/>
  <c r="AN610"/>
  <c r="AW471"/>
  <c r="BT609"/>
  <c r="CW537"/>
  <c r="O310"/>
  <c r="CX535"/>
  <c r="BO535"/>
  <c r="BL535"/>
  <c r="CE535"/>
  <c r="CA595"/>
  <c r="AT457"/>
  <c r="AT587" s="1"/>
  <c r="CV582"/>
  <c r="BF582"/>
  <c r="BD582"/>
  <c r="BB597"/>
  <c r="BR597"/>
  <c r="BZ597"/>
  <c r="CM595"/>
  <c r="BW583"/>
  <c r="CU546"/>
  <c r="CU552" s="1"/>
  <c r="H437" i="10"/>
  <c r="M408" i="3"/>
  <c r="M478"/>
  <c r="AX331" i="1"/>
  <c r="AX366"/>
  <c r="AM377"/>
  <c r="AM447"/>
  <c r="H351"/>
  <c r="H386"/>
  <c r="L290"/>
  <c r="L430"/>
  <c r="M383"/>
  <c r="M348"/>
  <c r="H309"/>
  <c r="H484"/>
  <c r="M301"/>
  <c r="M371"/>
  <c r="H433"/>
  <c r="H328"/>
  <c r="X466"/>
  <c r="X291"/>
  <c r="H329"/>
  <c r="H294"/>
  <c r="N486" i="3"/>
  <c r="V29"/>
  <c r="N346"/>
  <c r="S29"/>
  <c r="O29"/>
  <c r="AJ376" i="1"/>
  <c r="AJ516"/>
  <c r="AV341"/>
  <c r="AV549" s="1"/>
  <c r="AV306"/>
  <c r="AR473"/>
  <c r="AR508"/>
  <c r="I483"/>
  <c r="I448"/>
  <c r="R22" i="3"/>
  <c r="R339" s="1"/>
  <c r="N339"/>
  <c r="Q254" i="1"/>
  <c r="T152"/>
  <c r="S152" s="1"/>
  <c r="U397"/>
  <c r="Z263"/>
  <c r="AA263" s="1"/>
  <c r="AB263" s="1"/>
  <c r="Y508"/>
  <c r="AB267"/>
  <c r="AC267" s="1"/>
  <c r="AD267" s="1"/>
  <c r="AA512"/>
  <c r="K301"/>
  <c r="L56"/>
  <c r="Y595"/>
  <c r="N550" i="9"/>
  <c r="Y330" i="1"/>
  <c r="AZ508"/>
  <c r="CD597"/>
  <c r="CY549"/>
  <c r="CY552" s="1"/>
  <c r="BE549"/>
  <c r="BQ606"/>
  <c r="CY560"/>
  <c r="AG594"/>
  <c r="AF469"/>
  <c r="AA330"/>
  <c r="AZ505"/>
  <c r="P349"/>
  <c r="Q349"/>
  <c r="Q550" s="1"/>
  <c r="CE595"/>
  <c r="AT414"/>
  <c r="AR363"/>
  <c r="AR558" s="1"/>
  <c r="AJ348"/>
  <c r="AX548"/>
  <c r="AR298"/>
  <c r="BZ584"/>
  <c r="BF561"/>
  <c r="BU606"/>
  <c r="BG574"/>
  <c r="BH586"/>
  <c r="AR454"/>
  <c r="AJ451"/>
  <c r="CV549"/>
  <c r="BR548"/>
  <c r="CU537"/>
  <c r="BP609"/>
  <c r="CE549"/>
  <c r="BW537"/>
  <c r="CG598"/>
  <c r="K486"/>
  <c r="L241"/>
  <c r="R502" i="3"/>
  <c r="R292"/>
  <c r="AX510" i="1"/>
  <c r="AN404"/>
  <c r="AN299"/>
  <c r="P28" i="9"/>
  <c r="H28"/>
  <c r="R28"/>
  <c r="R415" s="1"/>
  <c r="N413" i="10"/>
  <c r="J26"/>
  <c r="J343" s="1"/>
  <c r="N298" i="3"/>
  <c r="K16"/>
  <c r="K298" s="1"/>
  <c r="J16"/>
  <c r="J368" s="1"/>
  <c r="Q33" i="9"/>
  <c r="N525"/>
  <c r="J33"/>
  <c r="T10" i="10"/>
  <c r="U10"/>
  <c r="S10"/>
  <c r="O10"/>
  <c r="H429" i="1"/>
  <c r="H359"/>
  <c r="AH525"/>
  <c r="AO420"/>
  <c r="AO350"/>
  <c r="I17" i="9"/>
  <c r="J17"/>
  <c r="N439"/>
  <c r="O17"/>
  <c r="O474" s="1"/>
  <c r="R7"/>
  <c r="R429" s="1"/>
  <c r="T7"/>
  <c r="T499" s="1"/>
  <c r="O7"/>
  <c r="N429"/>
  <c r="S316" i="1"/>
  <c r="H31" i="9"/>
  <c r="S31"/>
  <c r="T31"/>
  <c r="I31"/>
  <c r="I418" s="1"/>
  <c r="L31"/>
  <c r="N465"/>
  <c r="H8"/>
  <c r="AR306" i="1"/>
  <c r="AR376"/>
  <c r="AR561" s="1"/>
  <c r="AR442"/>
  <c r="AS337"/>
  <c r="AS512"/>
  <c r="AX298"/>
  <c r="AX438"/>
  <c r="AX473"/>
  <c r="AS473"/>
  <c r="AS333"/>
  <c r="AM469"/>
  <c r="AY399"/>
  <c r="AY329"/>
  <c r="AT395"/>
  <c r="AT465"/>
  <c r="AT360"/>
  <c r="AW290"/>
  <c r="AW500"/>
  <c r="AW430"/>
  <c r="K432"/>
  <c r="J32" i="9"/>
  <c r="J37" s="1"/>
  <c r="H32"/>
  <c r="N419"/>
  <c r="N574" s="1"/>
  <c r="N314"/>
  <c r="N538" s="1"/>
  <c r="N37"/>
  <c r="S32"/>
  <c r="V32"/>
  <c r="M32"/>
  <c r="N328" i="3"/>
  <c r="T11"/>
  <c r="I104" i="1"/>
  <c r="J349"/>
  <c r="J550" s="1"/>
  <c r="X359"/>
  <c r="Y114"/>
  <c r="Z114" s="1"/>
  <c r="AA114" s="1"/>
  <c r="AB114" s="1"/>
  <c r="CV570"/>
  <c r="AS396"/>
  <c r="AS570" s="1"/>
  <c r="CG570"/>
  <c r="AU366"/>
  <c r="BS548"/>
  <c r="BM548"/>
  <c r="BS547"/>
  <c r="CH547"/>
  <c r="AW524"/>
  <c r="AW610" s="1"/>
  <c r="AM365"/>
  <c r="BE595"/>
  <c r="BB595"/>
  <c r="BK594"/>
  <c r="BB573"/>
  <c r="BA560"/>
  <c r="CI560"/>
  <c r="CE560"/>
  <c r="CC559"/>
  <c r="AR368"/>
  <c r="BY559"/>
  <c r="BO538"/>
  <c r="AW314"/>
  <c r="AW538" s="1"/>
  <c r="AK314"/>
  <c r="AK538" s="1"/>
  <c r="AL478"/>
  <c r="AX401"/>
  <c r="AU401"/>
  <c r="AA304"/>
  <c r="BG536"/>
  <c r="BT536"/>
  <c r="BW536"/>
  <c r="AA479"/>
  <c r="BX596"/>
  <c r="CL585"/>
  <c r="CM585"/>
  <c r="CE585"/>
  <c r="AK446"/>
  <c r="N512" i="3"/>
  <c r="U361"/>
  <c r="AS501" i="1"/>
  <c r="BF606"/>
  <c r="AP501"/>
  <c r="AP606" s="1"/>
  <c r="AP307"/>
  <c r="AD326"/>
  <c r="AS330"/>
  <c r="O345" i="9"/>
  <c r="AK418" i="1"/>
  <c r="AG572"/>
  <c r="AZ295"/>
  <c r="AM339"/>
  <c r="Q516"/>
  <c r="AR483"/>
  <c r="M363"/>
  <c r="H437"/>
  <c r="K437"/>
  <c r="AC325"/>
  <c r="R383" i="9"/>
  <c r="H434" i="1"/>
  <c r="AU471"/>
  <c r="P410" i="3"/>
  <c r="AM369" i="1"/>
  <c r="AV364"/>
  <c r="N442" i="3"/>
  <c r="O376" i="1"/>
  <c r="L366"/>
  <c r="L558" s="1"/>
  <c r="R523" i="9"/>
  <c r="U37" i="1"/>
  <c r="M313"/>
  <c r="X520"/>
  <c r="AX326"/>
  <c r="AO470"/>
  <c r="AE316"/>
  <c r="AM482"/>
  <c r="AN482"/>
  <c r="J453"/>
  <c r="S407"/>
  <c r="O384"/>
  <c r="J446"/>
  <c r="AZ369"/>
  <c r="X326"/>
  <c r="AA505"/>
  <c r="BL559"/>
  <c r="AN412"/>
  <c r="AO330"/>
  <c r="AJ396"/>
  <c r="AJ570" s="1"/>
  <c r="P316"/>
  <c r="V516"/>
  <c r="AW384"/>
  <c r="AW562" s="1"/>
  <c r="V521"/>
  <c r="M290"/>
  <c r="AU301"/>
  <c r="V519"/>
  <c r="L302"/>
  <c r="AN420"/>
  <c r="BC609"/>
  <c r="AH505"/>
  <c r="BX538"/>
  <c r="CS538"/>
  <c r="BS562"/>
  <c r="I366"/>
  <c r="CD546"/>
  <c r="P22" i="3"/>
  <c r="O382" i="1"/>
  <c r="V397"/>
  <c r="K368"/>
  <c r="AV376"/>
  <c r="L289"/>
  <c r="I300"/>
  <c r="AI345"/>
  <c r="AT450"/>
  <c r="J29" i="3"/>
  <c r="AJ380" i="1"/>
  <c r="AM473"/>
  <c r="T510"/>
  <c r="BM608"/>
  <c r="CN595"/>
  <c r="AH487"/>
  <c r="AH483"/>
  <c r="CQ596"/>
  <c r="AH415"/>
  <c r="CD585"/>
  <c r="CA560"/>
  <c r="CL594"/>
  <c r="CN546"/>
  <c r="CN552" s="1"/>
  <c r="BO573"/>
  <c r="CU535"/>
  <c r="R431" i="10"/>
  <c r="R397"/>
  <c r="AJ307" i="1"/>
  <c r="AJ517"/>
  <c r="AH470"/>
  <c r="AH365"/>
  <c r="N413" i="3"/>
  <c r="L26"/>
  <c r="U16" i="10"/>
  <c r="O16"/>
  <c r="O403" s="1"/>
  <c r="M372" i="1"/>
  <c r="M477"/>
  <c r="H10" i="3"/>
  <c r="V10"/>
  <c r="N502"/>
  <c r="N606" s="1"/>
  <c r="AH457" i="1"/>
  <c r="AH587" s="1"/>
  <c r="AH527"/>
  <c r="AH611" s="1"/>
  <c r="AH408"/>
  <c r="AH303"/>
  <c r="AH536" s="1"/>
  <c r="U22" i="10"/>
  <c r="J22"/>
  <c r="I316" i="1"/>
  <c r="I491"/>
  <c r="I386"/>
  <c r="V31" i="10"/>
  <c r="P31"/>
  <c r="P313" s="1"/>
  <c r="K31"/>
  <c r="Q31"/>
  <c r="Q348" s="1"/>
  <c r="U8" i="3"/>
  <c r="S8"/>
  <c r="N360"/>
  <c r="Z96" i="1"/>
  <c r="Y341"/>
  <c r="AI386"/>
  <c r="AI351"/>
  <c r="AM477"/>
  <c r="AH372"/>
  <c r="AH407"/>
  <c r="AY368"/>
  <c r="AY333"/>
  <c r="AH469"/>
  <c r="AH434"/>
  <c r="AU329"/>
  <c r="AU294"/>
  <c r="AS465"/>
  <c r="AS360"/>
  <c r="AR500"/>
  <c r="AR465"/>
  <c r="AR325"/>
  <c r="AH290"/>
  <c r="AH465"/>
  <c r="AH594" s="1"/>
  <c r="AH430"/>
  <c r="AC97"/>
  <c r="AC342" s="1"/>
  <c r="AB342"/>
  <c r="T171"/>
  <c r="S171" s="1"/>
  <c r="R171" s="1"/>
  <c r="U416"/>
  <c r="X199"/>
  <c r="Y199" s="1"/>
  <c r="Z199" s="1"/>
  <c r="W444"/>
  <c r="AH548"/>
  <c r="R473" i="3"/>
  <c r="R504" i="1"/>
  <c r="I457"/>
  <c r="I587" s="1"/>
  <c r="AH595"/>
  <c r="P538" i="9"/>
  <c r="CB609" i="1"/>
  <c r="BX609"/>
  <c r="CI609"/>
  <c r="AJ486"/>
  <c r="BX597"/>
  <c r="CJ597"/>
  <c r="AW409"/>
  <c r="BA572"/>
  <c r="J474" i="10"/>
  <c r="J401"/>
  <c r="O486"/>
  <c r="N538"/>
  <c r="T303"/>
  <c r="Q370"/>
  <c r="M513" i="3"/>
  <c r="O415" i="9"/>
  <c r="U291" i="3"/>
  <c r="M395"/>
  <c r="T299" i="9"/>
  <c r="U466" i="3"/>
  <c r="T503" i="1"/>
  <c r="N521" i="3"/>
  <c r="M383" i="10"/>
  <c r="R510" i="3"/>
  <c r="H300"/>
  <c r="V429" i="1"/>
  <c r="S363" i="3"/>
  <c r="H507" i="9"/>
  <c r="K521"/>
  <c r="S481" i="3"/>
  <c r="R381" i="9"/>
  <c r="AM291" i="1"/>
  <c r="L296"/>
  <c r="O312" i="10"/>
  <c r="Y440" i="1"/>
  <c r="Q335" i="10"/>
  <c r="I296" i="1"/>
  <c r="X345"/>
  <c r="AZ380"/>
  <c r="T509" i="9"/>
  <c r="AW454" i="1"/>
  <c r="H487" i="10"/>
  <c r="P526" i="1"/>
  <c r="AM361"/>
  <c r="AH380"/>
  <c r="O472"/>
  <c r="H491"/>
  <c r="J435" i="10"/>
  <c r="R451" i="9"/>
  <c r="H383" i="10"/>
  <c r="P375" i="3"/>
  <c r="Q524" i="1"/>
  <c r="R486" i="9"/>
  <c r="P174" i="1"/>
  <c r="O174" s="1"/>
  <c r="N174" s="1"/>
  <c r="U520"/>
  <c r="O289" i="3"/>
  <c r="Q490"/>
  <c r="K486" i="9"/>
  <c r="O501" i="3"/>
  <c r="M500"/>
  <c r="R408"/>
  <c r="M504" i="1"/>
  <c r="AN38"/>
  <c r="L508" i="3"/>
  <c r="R438"/>
  <c r="I387" i="1"/>
  <c r="I563" s="1"/>
  <c r="N444" i="3"/>
  <c r="AB394" i="1"/>
  <c r="L331"/>
  <c r="N448" i="10"/>
  <c r="V418" i="1"/>
  <c r="N456" i="10"/>
  <c r="N563" s="1"/>
  <c r="M35"/>
  <c r="M352" s="1"/>
  <c r="M515" s="1"/>
  <c r="R35"/>
  <c r="Y510" i="1"/>
  <c r="BP597"/>
  <c r="AO481"/>
  <c r="AO597" s="1"/>
  <c r="AM466"/>
  <c r="AX466"/>
  <c r="AM435"/>
  <c r="AS435"/>
  <c r="AQ572"/>
  <c r="AK396"/>
  <c r="AY394"/>
  <c r="AQ570"/>
  <c r="AQ576" s="1"/>
  <c r="AJ47" i="13" s="1"/>
  <c r="Y339" i="1"/>
  <c r="CP547"/>
  <c r="BV546"/>
  <c r="BV552" s="1"/>
  <c r="CW538"/>
  <c r="AZ299"/>
  <c r="AR37"/>
  <c r="CA610"/>
  <c r="CS610"/>
  <c r="Y476"/>
  <c r="BQ585"/>
  <c r="AS431"/>
  <c r="W582"/>
  <c r="AZ400"/>
  <c r="AO400"/>
  <c r="AO570" s="1"/>
  <c r="AS400"/>
  <c r="AS387"/>
  <c r="AS563" s="1"/>
  <c r="AS365"/>
  <c r="AI520"/>
  <c r="BX595"/>
  <c r="BX600" s="1"/>
  <c r="BL595"/>
  <c r="BE594"/>
  <c r="W585"/>
  <c r="BY572"/>
  <c r="CI570"/>
  <c r="BO560"/>
  <c r="CG559"/>
  <c r="BB610"/>
  <c r="BB538"/>
  <c r="AB59"/>
  <c r="AC59" s="1"/>
  <c r="AD59" s="1"/>
  <c r="AE59" s="1"/>
  <c r="BN536"/>
  <c r="BI536"/>
  <c r="CU596"/>
  <c r="BB585"/>
  <c r="CB585"/>
  <c r="CH585"/>
  <c r="CY585"/>
  <c r="CX585"/>
  <c r="CW585"/>
  <c r="CV585"/>
  <c r="S20" i="3"/>
  <c r="AI380" i="1"/>
  <c r="AN501"/>
  <c r="AX501"/>
  <c r="CP597"/>
  <c r="S419"/>
  <c r="Z485"/>
  <c r="Y470"/>
  <c r="H298" i="10"/>
  <c r="AS295" i="1"/>
  <c r="O296" i="10"/>
  <c r="AQ607" i="1"/>
  <c r="AQ571"/>
  <c r="Q37"/>
  <c r="AK408"/>
  <c r="N610" i="9"/>
  <c r="AR343" i="1"/>
  <c r="M328"/>
  <c r="H293"/>
  <c r="M476"/>
  <c r="M596" s="1"/>
  <c r="H449"/>
  <c r="M488"/>
  <c r="AU436"/>
  <c r="AA362"/>
  <c r="R20" i="3"/>
  <c r="AR413" i="1"/>
  <c r="M291"/>
  <c r="AM470"/>
  <c r="M293"/>
  <c r="X450"/>
  <c r="AS291"/>
  <c r="J363"/>
  <c r="M325"/>
  <c r="AB330"/>
  <c r="AM342"/>
  <c r="AN342"/>
  <c r="AN549" s="1"/>
  <c r="AV489"/>
  <c r="R316"/>
  <c r="Z364"/>
  <c r="AA470"/>
  <c r="AN361"/>
  <c r="AO546"/>
  <c r="X329"/>
  <c r="AD36"/>
  <c r="W4" i="13" s="1"/>
  <c r="V416" i="1"/>
  <c r="CY609"/>
  <c r="CC607"/>
  <c r="AK342"/>
  <c r="AX303"/>
  <c r="AH475"/>
  <c r="BI595"/>
  <c r="AJ525"/>
  <c r="O82"/>
  <c r="P82" s="1"/>
  <c r="BS549"/>
  <c r="CI549"/>
  <c r="BU594"/>
  <c r="BM562"/>
  <c r="AS327"/>
  <c r="BM594"/>
  <c r="O303"/>
  <c r="AI347"/>
  <c r="N313" i="9"/>
  <c r="L330" i="1"/>
  <c r="AV516"/>
  <c r="AV609" s="1"/>
  <c r="Z474"/>
  <c r="Z595" s="1"/>
  <c r="AR333"/>
  <c r="AT485"/>
  <c r="U29" i="3"/>
  <c r="BZ582" i="1"/>
  <c r="AU367"/>
  <c r="CN549"/>
  <c r="CJ572"/>
  <c r="BR607"/>
  <c r="BZ572"/>
  <c r="N550"/>
  <c r="CB598"/>
  <c r="AZ476"/>
  <c r="CL595"/>
  <c r="CL600" s="1"/>
  <c r="AH360"/>
  <c r="BX546"/>
  <c r="CB597"/>
  <c r="AV472"/>
  <c r="AV595" s="1"/>
  <c r="BD607"/>
  <c r="R485"/>
  <c r="S240"/>
  <c r="T240" s="1"/>
  <c r="T485" s="1"/>
  <c r="N481"/>
  <c r="O236"/>
  <c r="P236" s="1"/>
  <c r="Q236" s="1"/>
  <c r="AU289"/>
  <c r="U523"/>
  <c r="AX475"/>
  <c r="CS536"/>
  <c r="AW521"/>
  <c r="X518"/>
  <c r="BU549"/>
  <c r="AZ348"/>
  <c r="CT606"/>
  <c r="BN546"/>
  <c r="CI546"/>
  <c r="CI552" s="1"/>
  <c r="AC37"/>
  <c r="CB535"/>
  <c r="AP514"/>
  <c r="AG549"/>
  <c r="S405"/>
  <c r="CA535"/>
  <c r="BI535"/>
  <c r="AJ365"/>
  <c r="AX368"/>
  <c r="CD549"/>
  <c r="AN345"/>
  <c r="K360"/>
  <c r="L448"/>
  <c r="BP585"/>
  <c r="BT584"/>
  <c r="AN490"/>
  <c r="CJ598"/>
  <c r="BH585"/>
  <c r="CA559"/>
  <c r="AH345"/>
  <c r="BV549"/>
  <c r="CW609"/>
  <c r="AJ515"/>
  <c r="AT377"/>
  <c r="AY402"/>
  <c r="BP562"/>
  <c r="BO546"/>
  <c r="BO552" s="1"/>
  <c r="CJ607"/>
  <c r="N480"/>
  <c r="O235"/>
  <c r="AJ197"/>
  <c r="AJ442" s="1"/>
  <c r="AN197"/>
  <c r="AN442" s="1"/>
  <c r="AR197"/>
  <c r="AV197"/>
  <c r="AV442" s="1"/>
  <c r="AZ197"/>
  <c r="AZ442" s="1"/>
  <c r="AI197"/>
  <c r="AI442" s="1"/>
  <c r="AM197"/>
  <c r="AM442" s="1"/>
  <c r="AQ197"/>
  <c r="AQ442" s="1"/>
  <c r="AU197"/>
  <c r="AY197"/>
  <c r="AY442" s="1"/>
  <c r="AH197"/>
  <c r="AP197"/>
  <c r="AP442" s="1"/>
  <c r="AX197"/>
  <c r="AX442" s="1"/>
  <c r="AK197"/>
  <c r="AK442" s="1"/>
  <c r="AS197"/>
  <c r="AS442" s="1"/>
  <c r="BA197"/>
  <c r="BA442" s="1"/>
  <c r="AL197"/>
  <c r="AL442" s="1"/>
  <c r="BB197"/>
  <c r="BB442" s="1"/>
  <c r="BM197"/>
  <c r="BM442" s="1"/>
  <c r="BM584" s="1"/>
  <c r="BM588" s="1"/>
  <c r="BY197"/>
  <c r="BY442" s="1"/>
  <c r="BY584" s="1"/>
  <c r="CS197"/>
  <c r="CS442" s="1"/>
  <c r="CY197"/>
  <c r="CY442" s="1"/>
  <c r="CY584" s="1"/>
  <c r="CR197"/>
  <c r="CR442" s="1"/>
  <c r="CR584" s="1"/>
  <c r="BR197"/>
  <c r="BR442" s="1"/>
  <c r="BR584" s="1"/>
  <c r="CE197"/>
  <c r="CE442" s="1"/>
  <c r="CE584" s="1"/>
  <c r="AO197"/>
  <c r="AO442" s="1"/>
  <c r="BE197"/>
  <c r="BE442" s="1"/>
  <c r="BE584" s="1"/>
  <c r="BQ197"/>
  <c r="BQ442" s="1"/>
  <c r="BQ584" s="1"/>
  <c r="CK197"/>
  <c r="CK442" s="1"/>
  <c r="CK584" s="1"/>
  <c r="CW197"/>
  <c r="CW442" s="1"/>
  <c r="CW584" s="1"/>
  <c r="CB197"/>
  <c r="CB442" s="1"/>
  <c r="CB584" s="1"/>
  <c r="BL197"/>
  <c r="BL442" s="1"/>
  <c r="BL584" s="1"/>
  <c r="AW197"/>
  <c r="AW442" s="1"/>
  <c r="BU197"/>
  <c r="BU442" s="1"/>
  <c r="BU584" s="1"/>
  <c r="CH197"/>
  <c r="CH442" s="1"/>
  <c r="CH584" s="1"/>
  <c r="BG197"/>
  <c r="BG442" s="1"/>
  <c r="BI197"/>
  <c r="BI442" s="1"/>
  <c r="BI584" s="1"/>
  <c r="CC197"/>
  <c r="CC442" s="1"/>
  <c r="CC584" s="1"/>
  <c r="BO197"/>
  <c r="BO442" s="1"/>
  <c r="BO584" s="1"/>
  <c r="BW197"/>
  <c r="BW442" s="1"/>
  <c r="BW584" s="1"/>
  <c r="CO197"/>
  <c r="CO442" s="1"/>
  <c r="CO584" s="1"/>
  <c r="CM197"/>
  <c r="CM442" s="1"/>
  <c r="CM584" s="1"/>
  <c r="AG442"/>
  <c r="AG584" s="1"/>
  <c r="BK197"/>
  <c r="BK442" s="1"/>
  <c r="BK584" s="1"/>
  <c r="BS197"/>
  <c r="BS442" s="1"/>
  <c r="BS584" s="1"/>
  <c r="CF197"/>
  <c r="CF442" s="1"/>
  <c r="CF584" s="1"/>
  <c r="CN197"/>
  <c r="CN442" s="1"/>
  <c r="CN584" s="1"/>
  <c r="AT197"/>
  <c r="AT442" s="1"/>
  <c r="CG197"/>
  <c r="CG442" s="1"/>
  <c r="CG584" s="1"/>
  <c r="CX197"/>
  <c r="CX442" s="1"/>
  <c r="CX584" s="1"/>
  <c r="BJ197"/>
  <c r="BJ442" s="1"/>
  <c r="BJ584" s="1"/>
  <c r="BC197"/>
  <c r="BC442" s="1"/>
  <c r="BC584" s="1"/>
  <c r="BP197"/>
  <c r="BP442" s="1"/>
  <c r="BP584" s="1"/>
  <c r="BX197"/>
  <c r="BX442" s="1"/>
  <c r="BX584" s="1"/>
  <c r="CL197"/>
  <c r="CL442" s="1"/>
  <c r="CL584" s="1"/>
  <c r="CL588" s="1"/>
  <c r="CT197"/>
  <c r="CT442" s="1"/>
  <c r="CT584" s="1"/>
  <c r="BD197"/>
  <c r="BD442" s="1"/>
  <c r="BQ572"/>
  <c r="AS407"/>
  <c r="BF572"/>
  <c r="CE572"/>
  <c r="AO407"/>
  <c r="AP397"/>
  <c r="AK371"/>
  <c r="BF559"/>
  <c r="AS350"/>
  <c r="AO525"/>
  <c r="AO610" s="1"/>
  <c r="CL610"/>
  <c r="BF610"/>
  <c r="L327"/>
  <c r="AV317"/>
  <c r="AV539" s="1"/>
  <c r="CV538"/>
  <c r="CR538"/>
  <c r="AS304"/>
  <c r="BD536"/>
  <c r="BH536"/>
  <c r="CH536"/>
  <c r="CM536"/>
  <c r="AH334"/>
  <c r="BO585"/>
  <c r="AR446"/>
  <c r="AR585" s="1"/>
  <c r="BG585"/>
  <c r="CJ606"/>
  <c r="CJ612" s="1"/>
  <c r="CG606"/>
  <c r="CF597"/>
  <c r="CF600" s="1"/>
  <c r="AG547"/>
  <c r="AJ415"/>
  <c r="CM559"/>
  <c r="AV451"/>
  <c r="AV585" s="1"/>
  <c r="AP368"/>
  <c r="AP559" s="1"/>
  <c r="Z300"/>
  <c r="S399"/>
  <c r="K9" i="10"/>
  <c r="K326" s="1"/>
  <c r="Y273" i="1"/>
  <c r="Z273" s="1"/>
  <c r="Z518" s="1"/>
  <c r="X526"/>
  <c r="G526" s="1"/>
  <c r="J24" i="9"/>
  <c r="I473" i="1"/>
  <c r="I453"/>
  <c r="AI522"/>
  <c r="AO522"/>
  <c r="AO609" s="1"/>
  <c r="CM607"/>
  <c r="CW597"/>
  <c r="CW600" s="1"/>
  <c r="CN597"/>
  <c r="AM343"/>
  <c r="CK597"/>
  <c r="BM536"/>
  <c r="AV293"/>
  <c r="AZ518"/>
  <c r="CI606"/>
  <c r="CI612" s="1"/>
  <c r="CY537"/>
  <c r="CG560"/>
  <c r="CS537"/>
  <c r="BK562"/>
  <c r="AS383"/>
  <c r="AP327"/>
  <c r="Z516"/>
  <c r="AN316"/>
  <c r="Z508"/>
  <c r="AU500"/>
  <c r="AW380"/>
  <c r="L488"/>
  <c r="AR329"/>
  <c r="AP508"/>
  <c r="AH386"/>
  <c r="AN386"/>
  <c r="AX300"/>
  <c r="AN485"/>
  <c r="AV504"/>
  <c r="AT338"/>
  <c r="AM398"/>
  <c r="BB549"/>
  <c r="BB552" s="1"/>
  <c r="CR607"/>
  <c r="AJ488"/>
  <c r="AQ547"/>
  <c r="R451"/>
  <c r="J115"/>
  <c r="CR594"/>
  <c r="CI574"/>
  <c r="CP598"/>
  <c r="BP560"/>
  <c r="AV512"/>
  <c r="BI608"/>
  <c r="BT597"/>
  <c r="BJ594"/>
  <c r="BF586"/>
  <c r="AZ413"/>
  <c r="BJ573"/>
  <c r="CQ573"/>
  <c r="CF561"/>
  <c r="AJ406"/>
  <c r="AJ572" s="1"/>
  <c r="CP546"/>
  <c r="AP348"/>
  <c r="BR117"/>
  <c r="BR362" s="1"/>
  <c r="AW117"/>
  <c r="AW362" s="1"/>
  <c r="BI117"/>
  <c r="BI362" s="1"/>
  <c r="BU117"/>
  <c r="BU362" s="1"/>
  <c r="CO117"/>
  <c r="CO362" s="1"/>
  <c r="CU117"/>
  <c r="CU362" s="1"/>
  <c r="AT117"/>
  <c r="AT362" s="1"/>
  <c r="BG117"/>
  <c r="BG362" s="1"/>
  <c r="CH117"/>
  <c r="CH362" s="1"/>
  <c r="AK117"/>
  <c r="AK362" s="1"/>
  <c r="BA117"/>
  <c r="BA362" s="1"/>
  <c r="BM117"/>
  <c r="BM362" s="1"/>
  <c r="CG117"/>
  <c r="CG362" s="1"/>
  <c r="CS117"/>
  <c r="CS362" s="1"/>
  <c r="AI117"/>
  <c r="BW117"/>
  <c r="BW362" s="1"/>
  <c r="BO117"/>
  <c r="BO362" s="1"/>
  <c r="AJ117"/>
  <c r="CC117"/>
  <c r="CC362" s="1"/>
  <c r="CW117"/>
  <c r="CW362" s="1"/>
  <c r="BD117"/>
  <c r="BD362" s="1"/>
  <c r="AR117"/>
  <c r="AR362" s="1"/>
  <c r="AU117"/>
  <c r="AU362" s="1"/>
  <c r="BH117"/>
  <c r="BH362" s="1"/>
  <c r="BX117"/>
  <c r="BX362" s="1"/>
  <c r="BX558" s="1"/>
  <c r="CL117"/>
  <c r="CL362" s="1"/>
  <c r="AO117"/>
  <c r="AO362" s="1"/>
  <c r="CK117"/>
  <c r="CK362" s="1"/>
  <c r="AV117"/>
  <c r="AV362" s="1"/>
  <c r="BT117"/>
  <c r="BT362" s="1"/>
  <c r="AZ117"/>
  <c r="AZ362" s="1"/>
  <c r="BP117"/>
  <c r="BP362" s="1"/>
  <c r="BP558" s="1"/>
  <c r="CF117"/>
  <c r="CF362" s="1"/>
  <c r="CF558" s="1"/>
  <c r="CN117"/>
  <c r="CN362" s="1"/>
  <c r="CV117"/>
  <c r="CV362" s="1"/>
  <c r="AW121"/>
  <c r="AW366" s="1"/>
  <c r="AZ121"/>
  <c r="BN121"/>
  <c r="BN366" s="1"/>
  <c r="CI121"/>
  <c r="CI366" s="1"/>
  <c r="CY121"/>
  <c r="CY366" s="1"/>
  <c r="BC121"/>
  <c r="BC366" s="1"/>
  <c r="BS121"/>
  <c r="BS366" s="1"/>
  <c r="CN121"/>
  <c r="CN366" s="1"/>
  <c r="L125"/>
  <c r="N125"/>
  <c r="N126"/>
  <c r="L126"/>
  <c r="K126" s="1"/>
  <c r="X127"/>
  <c r="X372" s="1"/>
  <c r="L127"/>
  <c r="AK128"/>
  <c r="BI128"/>
  <c r="BI373" s="1"/>
  <c r="BY128"/>
  <c r="BY373" s="1"/>
  <c r="BY560" s="1"/>
  <c r="CO128"/>
  <c r="CO373" s="1"/>
  <c r="CO560" s="1"/>
  <c r="BT128"/>
  <c r="BT373" s="1"/>
  <c r="BT560" s="1"/>
  <c r="BO128"/>
  <c r="BO373" s="1"/>
  <c r="CU128"/>
  <c r="CU373" s="1"/>
  <c r="CU560" s="1"/>
  <c r="BR128"/>
  <c r="BR373" s="1"/>
  <c r="AS128"/>
  <c r="AS373" s="1"/>
  <c r="CY128"/>
  <c r="CY373" s="1"/>
  <c r="AX128"/>
  <c r="AX373" s="1"/>
  <c r="AX560" s="1"/>
  <c r="BJ128"/>
  <c r="BJ373" s="1"/>
  <c r="BJ560" s="1"/>
  <c r="BQ128"/>
  <c r="BQ373" s="1"/>
  <c r="BQ560" s="1"/>
  <c r="CW128"/>
  <c r="CW373" s="1"/>
  <c r="CW560" s="1"/>
  <c r="AI128"/>
  <c r="AI373" s="1"/>
  <c r="BD128"/>
  <c r="BD373" s="1"/>
  <c r="BE134"/>
  <c r="BE379" s="1"/>
  <c r="CT134"/>
  <c r="CT379" s="1"/>
  <c r="AL134"/>
  <c r="AL379" s="1"/>
  <c r="CC134"/>
  <c r="CC379" s="1"/>
  <c r="BS134"/>
  <c r="BS379" s="1"/>
  <c r="BX134"/>
  <c r="BX379" s="1"/>
  <c r="BM134"/>
  <c r="BM379" s="1"/>
  <c r="AQ134"/>
  <c r="AQ379" s="1"/>
  <c r="AP134"/>
  <c r="AP379" s="1"/>
  <c r="CU134"/>
  <c r="CU379" s="1"/>
  <c r="CJ134"/>
  <c r="CJ379" s="1"/>
  <c r="BO134"/>
  <c r="BO379" s="1"/>
  <c r="BG134"/>
  <c r="BG379" s="1"/>
  <c r="AI134"/>
  <c r="BU134"/>
  <c r="BU379" s="1"/>
  <c r="CN134"/>
  <c r="CN379" s="1"/>
  <c r="BC134"/>
  <c r="BC379" s="1"/>
  <c r="AJ134"/>
  <c r="AJ379" s="1"/>
  <c r="CR134"/>
  <c r="CR379" s="1"/>
  <c r="CB134"/>
  <c r="CB379" s="1"/>
  <c r="BT134"/>
  <c r="BT379" s="1"/>
  <c r="BL134"/>
  <c r="BL379" s="1"/>
  <c r="AX134"/>
  <c r="AX379" s="1"/>
  <c r="BK134"/>
  <c r="BK379" s="1"/>
  <c r="BV134"/>
  <c r="BV379" s="1"/>
  <c r="CF134"/>
  <c r="CF379" s="1"/>
  <c r="CQ134"/>
  <c r="CQ379" s="1"/>
  <c r="AW149"/>
  <c r="CM149"/>
  <c r="CM394" s="1"/>
  <c r="CM570" s="1"/>
  <c r="BH149"/>
  <c r="BH394" s="1"/>
  <c r="BJ149"/>
  <c r="BJ394" s="1"/>
  <c r="BJ570" s="1"/>
  <c r="BJ576" s="1"/>
  <c r="V149"/>
  <c r="CF149"/>
  <c r="CF394" s="1"/>
  <c r="AT149"/>
  <c r="AT394" s="1"/>
  <c r="CJ151"/>
  <c r="CJ396" s="1"/>
  <c r="CJ570" s="1"/>
  <c r="AM151"/>
  <c r="AM396" s="1"/>
  <c r="X151"/>
  <c r="AN151"/>
  <c r="AN396" s="1"/>
  <c r="AW151"/>
  <c r="AW396" s="1"/>
  <c r="AW153"/>
  <c r="AW398" s="1"/>
  <c r="AK153"/>
  <c r="BA153"/>
  <c r="BA398" s="1"/>
  <c r="BA570" s="1"/>
  <c r="BI153"/>
  <c r="BI398" s="1"/>
  <c r="BI570" s="1"/>
  <c r="BI576" s="1"/>
  <c r="BQ153"/>
  <c r="BQ398" s="1"/>
  <c r="BQ570" s="1"/>
  <c r="BY153"/>
  <c r="BY398" s="1"/>
  <c r="CG153"/>
  <c r="CG398" s="1"/>
  <c r="CO153"/>
  <c r="CO398" s="1"/>
  <c r="CW153"/>
  <c r="CW398" s="1"/>
  <c r="CW570" s="1"/>
  <c r="AJ153"/>
  <c r="AJ398" s="1"/>
  <c r="CU153"/>
  <c r="CU398" s="1"/>
  <c r="CM153"/>
  <c r="CM398" s="1"/>
  <c r="BZ153"/>
  <c r="BZ398" s="1"/>
  <c r="BZ570" s="1"/>
  <c r="BR153"/>
  <c r="BR398" s="1"/>
  <c r="BR570" s="1"/>
  <c r="BD153"/>
  <c r="BD398" s="1"/>
  <c r="BD570" s="1"/>
  <c r="AR153"/>
  <c r="AH153"/>
  <c r="AH398" s="1"/>
  <c r="CN153"/>
  <c r="CN398" s="1"/>
  <c r="CN570" s="1"/>
  <c r="BN153"/>
  <c r="BN398" s="1"/>
  <c r="AU153"/>
  <c r="AU398" s="1"/>
  <c r="BV153"/>
  <c r="BV398" s="1"/>
  <c r="BE153"/>
  <c r="BE398" s="1"/>
  <c r="BE570" s="1"/>
  <c r="BU153"/>
  <c r="BU398" s="1"/>
  <c r="CK153"/>
  <c r="CK398" s="1"/>
  <c r="CK570" s="1"/>
  <c r="AY153"/>
  <c r="AG398"/>
  <c r="AG570" s="1"/>
  <c r="CR153"/>
  <c r="CR398" s="1"/>
  <c r="CE153"/>
  <c r="CE398" s="1"/>
  <c r="CE570" s="1"/>
  <c r="BW153"/>
  <c r="BW398" s="1"/>
  <c r="BW570" s="1"/>
  <c r="BW576" s="1"/>
  <c r="BJ153"/>
  <c r="BJ398" s="1"/>
  <c r="BB153"/>
  <c r="BB398" s="1"/>
  <c r="BB570" s="1"/>
  <c r="BB576" s="1"/>
  <c r="AN153"/>
  <c r="AN398" s="1"/>
  <c r="CY153"/>
  <c r="CY398" s="1"/>
  <c r="CY570" s="1"/>
  <c r="CY576" s="1"/>
  <c r="BX153"/>
  <c r="BX398" s="1"/>
  <c r="BH153"/>
  <c r="BH398" s="1"/>
  <c r="AL153"/>
  <c r="AL398" s="1"/>
  <c r="AZ153"/>
  <c r="AZ398" s="1"/>
  <c r="CF153"/>
  <c r="CF398" s="1"/>
  <c r="CG155"/>
  <c r="CG400" s="1"/>
  <c r="AK155"/>
  <c r="BQ155"/>
  <c r="BQ400" s="1"/>
  <c r="CO155"/>
  <c r="CO400" s="1"/>
  <c r="BJ155"/>
  <c r="BJ400" s="1"/>
  <c r="BY155"/>
  <c r="BY400" s="1"/>
  <c r="BY570" s="1"/>
  <c r="BY576" s="1"/>
  <c r="BC155"/>
  <c r="BC400" s="1"/>
  <c r="BC570" s="1"/>
  <c r="BP155"/>
  <c r="BP400" s="1"/>
  <c r="BX155"/>
  <c r="BX400" s="1"/>
  <c r="CL155"/>
  <c r="CL400" s="1"/>
  <c r="CL570" s="1"/>
  <c r="CT155"/>
  <c r="CT400" s="1"/>
  <c r="CT570" s="1"/>
  <c r="BK155"/>
  <c r="BK400" s="1"/>
  <c r="BK570" s="1"/>
  <c r="BK576" s="1"/>
  <c r="BS155"/>
  <c r="BS400" s="1"/>
  <c r="CF155"/>
  <c r="CF400" s="1"/>
  <c r="CF570" s="1"/>
  <c r="CN155"/>
  <c r="CN400" s="1"/>
  <c r="BA157"/>
  <c r="BA402" s="1"/>
  <c r="BY157"/>
  <c r="BY402" s="1"/>
  <c r="CF157"/>
  <c r="CF402" s="1"/>
  <c r="CF571" s="1"/>
  <c r="BI157"/>
  <c r="BI402" s="1"/>
  <c r="BI571" s="1"/>
  <c r="BF157"/>
  <c r="BF402" s="1"/>
  <c r="BF571" s="1"/>
  <c r="CA157"/>
  <c r="CA402" s="1"/>
  <c r="CQ157"/>
  <c r="CQ402" s="1"/>
  <c r="CQ571" s="1"/>
  <c r="CI157"/>
  <c r="CI402" s="1"/>
  <c r="AN157"/>
  <c r="AN402" s="1"/>
  <c r="BV157"/>
  <c r="BV402" s="1"/>
  <c r="BV571" s="1"/>
  <c r="AZ157"/>
  <c r="AZ402" s="1"/>
  <c r="CD157"/>
  <c r="CD402" s="1"/>
  <c r="CD571" s="1"/>
  <c r="CD576" s="1"/>
  <c r="BQ157"/>
  <c r="BQ402" s="1"/>
  <c r="CY157"/>
  <c r="CY402" s="1"/>
  <c r="CY571" s="1"/>
  <c r="CN157"/>
  <c r="CN402" s="1"/>
  <c r="CN571" s="1"/>
  <c r="AI157"/>
  <c r="CB157"/>
  <c r="CB402" s="1"/>
  <c r="BS157"/>
  <c r="BS402" s="1"/>
  <c r="BH157"/>
  <c r="BH402" s="1"/>
  <c r="AM157"/>
  <c r="AM402" s="1"/>
  <c r="AM571" s="1"/>
  <c r="W404"/>
  <c r="W571" s="1"/>
  <c r="V159"/>
  <c r="AS160"/>
  <c r="AS405" s="1"/>
  <c r="BE160"/>
  <c r="BE405" s="1"/>
  <c r="BE571" s="1"/>
  <c r="BQ160"/>
  <c r="BQ405" s="1"/>
  <c r="CK160"/>
  <c r="CK405" s="1"/>
  <c r="CK571" s="1"/>
  <c r="CW160"/>
  <c r="CW405" s="1"/>
  <c r="CW571" s="1"/>
  <c r="AP160"/>
  <c r="AP405" s="1"/>
  <c r="AP571" s="1"/>
  <c r="BT160"/>
  <c r="BT405" s="1"/>
  <c r="CP160"/>
  <c r="CP405" s="1"/>
  <c r="CP571" s="1"/>
  <c r="AN160"/>
  <c r="AN405" s="1"/>
  <c r="CX160"/>
  <c r="CX405" s="1"/>
  <c r="CX571" s="1"/>
  <c r="AW160"/>
  <c r="AW405" s="1"/>
  <c r="BI160"/>
  <c r="BI405" s="1"/>
  <c r="CC160"/>
  <c r="CC405" s="1"/>
  <c r="CC571" s="1"/>
  <c r="CO160"/>
  <c r="CO405" s="1"/>
  <c r="CO571" s="1"/>
  <c r="X160"/>
  <c r="Y160" s="1"/>
  <c r="Z160" s="1"/>
  <c r="AY160"/>
  <c r="AX160"/>
  <c r="AX405" s="1"/>
  <c r="CB160"/>
  <c r="CB405" s="1"/>
  <c r="AO160"/>
  <c r="BM160"/>
  <c r="BM405" s="1"/>
  <c r="BR160"/>
  <c r="BR405" s="1"/>
  <c r="BR571" s="1"/>
  <c r="AZ160"/>
  <c r="BH160"/>
  <c r="BH405" s="1"/>
  <c r="BS160"/>
  <c r="BS405" s="1"/>
  <c r="CA160"/>
  <c r="CA405" s="1"/>
  <c r="CA571" s="1"/>
  <c r="CI160"/>
  <c r="CI405" s="1"/>
  <c r="CQ160"/>
  <c r="CQ405" s="1"/>
  <c r="BA160"/>
  <c r="BA405" s="1"/>
  <c r="BU160"/>
  <c r="BU405" s="1"/>
  <c r="BU571" s="1"/>
  <c r="CE160"/>
  <c r="CE405" s="1"/>
  <c r="CE571" s="1"/>
  <c r="CM160"/>
  <c r="CM405" s="1"/>
  <c r="CM571" s="1"/>
  <c r="AM162"/>
  <c r="AM407" s="1"/>
  <c r="AM572" s="1"/>
  <c r="BP162"/>
  <c r="BP407" s="1"/>
  <c r="BP572" s="1"/>
  <c r="AW162"/>
  <c r="AW407" s="1"/>
  <c r="CM162"/>
  <c r="CM407" s="1"/>
  <c r="BW162"/>
  <c r="BW407" s="1"/>
  <c r="BW572" s="1"/>
  <c r="AR162"/>
  <c r="AR407" s="1"/>
  <c r="BS162"/>
  <c r="BS407" s="1"/>
  <c r="BS572" s="1"/>
  <c r="CL162"/>
  <c r="CL407" s="1"/>
  <c r="BV162"/>
  <c r="BV407" s="1"/>
  <c r="BV572" s="1"/>
  <c r="BV576" s="1"/>
  <c r="CU162"/>
  <c r="CU407" s="1"/>
  <c r="CU572" s="1"/>
  <c r="CH162"/>
  <c r="CH407" s="1"/>
  <c r="BG162"/>
  <c r="BG407" s="1"/>
  <c r="BG572" s="1"/>
  <c r="CN162"/>
  <c r="CN407" s="1"/>
  <c r="CN572" s="1"/>
  <c r="CG162"/>
  <c r="CG407" s="1"/>
  <c r="CG572" s="1"/>
  <c r="BK243"/>
  <c r="BK488" s="1"/>
  <c r="CI243"/>
  <c r="CI488" s="1"/>
  <c r="CI597" s="1"/>
  <c r="AQ243"/>
  <c r="AQ488" s="1"/>
  <c r="BS243"/>
  <c r="BS488" s="1"/>
  <c r="BS597" s="1"/>
  <c r="CA243"/>
  <c r="CA488" s="1"/>
  <c r="BA243"/>
  <c r="BA488" s="1"/>
  <c r="BA597" s="1"/>
  <c r="BQ243"/>
  <c r="BQ488" s="1"/>
  <c r="BQ597" s="1"/>
  <c r="BQ600" s="1"/>
  <c r="CG243"/>
  <c r="CG488" s="1"/>
  <c r="CG597" s="1"/>
  <c r="CW243"/>
  <c r="CW488" s="1"/>
  <c r="AR243"/>
  <c r="AR488" s="1"/>
  <c r="BC243"/>
  <c r="BC488" s="1"/>
  <c r="CQ243"/>
  <c r="CQ488" s="1"/>
  <c r="BL243"/>
  <c r="BL488" s="1"/>
  <c r="BL597" s="1"/>
  <c r="BX243"/>
  <c r="BX488" s="1"/>
  <c r="CY243"/>
  <c r="CY488" s="1"/>
  <c r="BI243"/>
  <c r="BI488" s="1"/>
  <c r="BI597" s="1"/>
  <c r="CO243"/>
  <c r="CO488" s="1"/>
  <c r="CO597" s="1"/>
  <c r="CR243"/>
  <c r="CR488" s="1"/>
  <c r="X243"/>
  <c r="N491"/>
  <c r="O246"/>
  <c r="BU256"/>
  <c r="BU501" s="1"/>
  <c r="CU256"/>
  <c r="CU501" s="1"/>
  <c r="X194"/>
  <c r="N194"/>
  <c r="AJ193"/>
  <c r="AJ438" s="1"/>
  <c r="AJ583" s="1"/>
  <c r="AN193"/>
  <c r="AN438" s="1"/>
  <c r="AN583" s="1"/>
  <c r="AR193"/>
  <c r="AR438" s="1"/>
  <c r="AV193"/>
  <c r="AV438" s="1"/>
  <c r="AV583" s="1"/>
  <c r="AZ193"/>
  <c r="AZ438" s="1"/>
  <c r="AI193"/>
  <c r="AI438" s="1"/>
  <c r="AM193"/>
  <c r="AM438" s="1"/>
  <c r="AQ193"/>
  <c r="AQ438" s="1"/>
  <c r="AU193"/>
  <c r="AU438" s="1"/>
  <c r="AY193"/>
  <c r="AY438" s="1"/>
  <c r="AK193"/>
  <c r="AK438" s="1"/>
  <c r="AS193"/>
  <c r="AS438" s="1"/>
  <c r="BA193"/>
  <c r="BA438" s="1"/>
  <c r="BA583" s="1"/>
  <c r="AL193"/>
  <c r="AL438" s="1"/>
  <c r="AT193"/>
  <c r="AT438" s="1"/>
  <c r="BB193"/>
  <c r="BB438" s="1"/>
  <c r="AO193"/>
  <c r="AO438" s="1"/>
  <c r="BI193"/>
  <c r="BI438" s="1"/>
  <c r="BI583" s="1"/>
  <c r="CC193"/>
  <c r="CC438" s="1"/>
  <c r="CC583" s="1"/>
  <c r="CO193"/>
  <c r="CO438" s="1"/>
  <c r="CO583" s="1"/>
  <c r="CX193"/>
  <c r="CX438" s="1"/>
  <c r="CX583" s="1"/>
  <c r="CJ193"/>
  <c r="CJ438" s="1"/>
  <c r="CB193"/>
  <c r="CB438" s="1"/>
  <c r="CB583" s="1"/>
  <c r="BO193"/>
  <c r="BO438" s="1"/>
  <c r="BO583" s="1"/>
  <c r="BG193"/>
  <c r="BG438" s="1"/>
  <c r="BG583" s="1"/>
  <c r="CN193"/>
  <c r="CN438" s="1"/>
  <c r="CN583" s="1"/>
  <c r="BX193"/>
  <c r="BX438" s="1"/>
  <c r="BX583" s="1"/>
  <c r="AP193"/>
  <c r="AP438" s="1"/>
  <c r="BU193"/>
  <c r="BU438" s="1"/>
  <c r="BU583" s="1"/>
  <c r="CG193"/>
  <c r="CG438" s="1"/>
  <c r="CG583" s="1"/>
  <c r="AH193"/>
  <c r="AH438" s="1"/>
  <c r="BY193"/>
  <c r="BY438" s="1"/>
  <c r="BY583" s="1"/>
  <c r="CS193"/>
  <c r="CS438" s="1"/>
  <c r="CS583" s="1"/>
  <c r="CU193"/>
  <c r="CU438" s="1"/>
  <c r="CU583" s="1"/>
  <c r="BR193"/>
  <c r="BR438" s="1"/>
  <c r="BR583" s="1"/>
  <c r="BJ193"/>
  <c r="BJ438" s="1"/>
  <c r="BJ583" s="1"/>
  <c r="CY193"/>
  <c r="CY438" s="1"/>
  <c r="CY583" s="1"/>
  <c r="BN193"/>
  <c r="BN438" s="1"/>
  <c r="BN583" s="1"/>
  <c r="CA193"/>
  <c r="CA438" s="1"/>
  <c r="CA583" s="1"/>
  <c r="BK193"/>
  <c r="BK438" s="1"/>
  <c r="BK583" s="1"/>
  <c r="AW193"/>
  <c r="AW438" s="1"/>
  <c r="BE193"/>
  <c r="BE438" s="1"/>
  <c r="BE583" s="1"/>
  <c r="CW193"/>
  <c r="CW438" s="1"/>
  <c r="CW583" s="1"/>
  <c r="CR193"/>
  <c r="CR438" s="1"/>
  <c r="CR583" s="1"/>
  <c r="CH193"/>
  <c r="CH438" s="1"/>
  <c r="CH583" s="1"/>
  <c r="BZ193"/>
  <c r="BZ438" s="1"/>
  <c r="BZ583" s="1"/>
  <c r="CT193"/>
  <c r="CT438" s="1"/>
  <c r="CT583" s="1"/>
  <c r="CD193"/>
  <c r="CD438" s="1"/>
  <c r="CD583" s="1"/>
  <c r="BH193"/>
  <c r="BH438" s="1"/>
  <c r="BH583" s="1"/>
  <c r="BH588" s="1"/>
  <c r="CV193"/>
  <c r="CV438" s="1"/>
  <c r="CV583" s="1"/>
  <c r="CQ193"/>
  <c r="CQ438" s="1"/>
  <c r="CQ583" s="1"/>
  <c r="BN608"/>
  <c r="BN612" s="1"/>
  <c r="CT608"/>
  <c r="AN297"/>
  <c r="AN535" s="1"/>
  <c r="J384"/>
  <c r="J562" s="1"/>
  <c r="BC585"/>
  <c r="BH597"/>
  <c r="AZ395"/>
  <c r="AV373"/>
  <c r="AN415"/>
  <c r="AY297"/>
  <c r="AV309"/>
  <c r="BD598"/>
  <c r="AF325"/>
  <c r="R304"/>
  <c r="V289"/>
  <c r="Y516"/>
  <c r="CI584"/>
  <c r="CM574"/>
  <c r="AU416"/>
  <c r="BJ598"/>
  <c r="CT585"/>
  <c r="BX585"/>
  <c r="BG584"/>
  <c r="AL415"/>
  <c r="AH455"/>
  <c r="BS570"/>
  <c r="CQ561"/>
  <c r="BX560"/>
  <c r="AZ372"/>
  <c r="CF559"/>
  <c r="AL370"/>
  <c r="BS558"/>
  <c r="BX549"/>
  <c r="BC549"/>
  <c r="AZ343"/>
  <c r="BT608"/>
  <c r="CK608"/>
  <c r="AV482"/>
  <c r="BC583"/>
  <c r="AV411"/>
  <c r="BD608"/>
  <c r="CV561"/>
  <c r="K347"/>
  <c r="AU295"/>
  <c r="AI422"/>
  <c r="AI575" s="1"/>
  <c r="AJ413"/>
  <c r="AG585"/>
  <c r="AR403"/>
  <c r="BO571"/>
  <c r="BF562"/>
  <c r="AV398"/>
  <c r="AR486"/>
  <c r="CM572"/>
  <c r="BL561"/>
  <c r="AX610"/>
  <c r="BT562"/>
  <c r="N52"/>
  <c r="W297"/>
  <c r="W301"/>
  <c r="W536" s="1"/>
  <c r="X56"/>
  <c r="Y56" s="1"/>
  <c r="Z56" s="1"/>
  <c r="CO608"/>
  <c r="CS584"/>
  <c r="I139"/>
  <c r="H139" s="1"/>
  <c r="H384" s="1"/>
  <c r="H562" s="1"/>
  <c r="S23" i="3"/>
  <c r="AO499" i="1"/>
  <c r="CW607"/>
  <c r="CJ574"/>
  <c r="CN573"/>
  <c r="CJ560"/>
  <c r="CJ583"/>
  <c r="CB546"/>
  <c r="CB552" s="1"/>
  <c r="L291"/>
  <c r="AR345"/>
  <c r="AT345"/>
  <c r="CA546"/>
  <c r="CA552" s="1"/>
  <c r="BD535"/>
  <c r="CM548"/>
  <c r="AL352"/>
  <c r="AL551" s="1"/>
  <c r="H368"/>
  <c r="L489"/>
  <c r="N585"/>
  <c r="H340"/>
  <c r="BU608"/>
  <c r="BJ606"/>
  <c r="BF584"/>
  <c r="CN585"/>
  <c r="AL450"/>
  <c r="BV584"/>
  <c r="CH582"/>
  <c r="BG582"/>
  <c r="BV574"/>
  <c r="CI573"/>
  <c r="AU376"/>
  <c r="CT559"/>
  <c r="AQ558"/>
  <c r="AP522"/>
  <c r="AR482"/>
  <c r="CN537"/>
  <c r="BF607"/>
  <c r="AV422"/>
  <c r="AV575" s="1"/>
  <c r="BP607"/>
  <c r="BT571"/>
  <c r="CE562"/>
  <c r="BD572"/>
  <c r="BT548"/>
  <c r="BD537"/>
  <c r="BL537"/>
  <c r="AH312"/>
  <c r="CN534"/>
  <c r="CH546"/>
  <c r="CX560"/>
  <c r="AX193"/>
  <c r="AX116"/>
  <c r="AX361" s="1"/>
  <c r="AW116"/>
  <c r="AW361" s="1"/>
  <c r="BI116"/>
  <c r="BI361" s="1"/>
  <c r="CC116"/>
  <c r="CC361" s="1"/>
  <c r="CO116"/>
  <c r="CO361" s="1"/>
  <c r="AV116"/>
  <c r="BZ116"/>
  <c r="BZ361" s="1"/>
  <c r="AT116"/>
  <c r="AT361" s="1"/>
  <c r="BT116"/>
  <c r="BT361" s="1"/>
  <c r="BT558" s="1"/>
  <c r="AK116"/>
  <c r="BA116"/>
  <c r="BA361" s="1"/>
  <c r="BU116"/>
  <c r="BU361" s="1"/>
  <c r="CG116"/>
  <c r="CG361" s="1"/>
  <c r="CU116"/>
  <c r="CU361" s="1"/>
  <c r="BO116"/>
  <c r="BO361" s="1"/>
  <c r="AJ116"/>
  <c r="AJ361" s="1"/>
  <c r="AS127"/>
  <c r="AS372" s="1"/>
  <c r="BE127"/>
  <c r="BE372" s="1"/>
  <c r="BM127"/>
  <c r="BM372" s="1"/>
  <c r="BU127"/>
  <c r="BU372" s="1"/>
  <c r="BU560" s="1"/>
  <c r="CC127"/>
  <c r="CC372" s="1"/>
  <c r="CC560" s="1"/>
  <c r="CK127"/>
  <c r="CK372" s="1"/>
  <c r="CK560" s="1"/>
  <c r="CS127"/>
  <c r="CS372" s="1"/>
  <c r="AR127"/>
  <c r="AR372" s="1"/>
  <c r="CM127"/>
  <c r="CM372" s="1"/>
  <c r="CM560" s="1"/>
  <c r="BR127"/>
  <c r="BR372" s="1"/>
  <c r="AV127"/>
  <c r="AV372" s="1"/>
  <c r="CH127"/>
  <c r="CH372" s="1"/>
  <c r="BD127"/>
  <c r="BD372" s="1"/>
  <c r="BD560" s="1"/>
  <c r="AM127"/>
  <c r="AM372" s="1"/>
  <c r="AW127"/>
  <c r="AW372" s="1"/>
  <c r="AP127"/>
  <c r="AP372" s="1"/>
  <c r="BZ127"/>
  <c r="BZ372" s="1"/>
  <c r="BZ560" s="1"/>
  <c r="AJ127"/>
  <c r="AJ372" s="1"/>
  <c r="AJ560" s="1"/>
  <c r="AT127"/>
  <c r="AT372" s="1"/>
  <c r="CB127"/>
  <c r="CB372" s="1"/>
  <c r="CR127"/>
  <c r="CR372" s="1"/>
  <c r="CR560" s="1"/>
  <c r="BB127"/>
  <c r="BB372" s="1"/>
  <c r="BB560" s="1"/>
  <c r="AK132"/>
  <c r="BA132"/>
  <c r="BA377" s="1"/>
  <c r="BI132"/>
  <c r="BI377" s="1"/>
  <c r="BQ132"/>
  <c r="BQ377" s="1"/>
  <c r="BY132"/>
  <c r="BY377" s="1"/>
  <c r="CG132"/>
  <c r="CG377" s="1"/>
  <c r="CO132"/>
  <c r="CO377" s="1"/>
  <c r="CW132"/>
  <c r="CW377" s="1"/>
  <c r="CY132"/>
  <c r="CY377" s="1"/>
  <c r="AR132"/>
  <c r="AR377" s="1"/>
  <c r="CH132"/>
  <c r="CH377" s="1"/>
  <c r="CH561" s="1"/>
  <c r="BD132"/>
  <c r="BD377" s="1"/>
  <c r="CR132"/>
  <c r="CR377" s="1"/>
  <c r="CR561" s="1"/>
  <c r="BT132"/>
  <c r="BT377" s="1"/>
  <c r="AN132"/>
  <c r="AN377" s="1"/>
  <c r="AQ132"/>
  <c r="AQ377" s="1"/>
  <c r="AO132"/>
  <c r="AO377" s="1"/>
  <c r="BR132"/>
  <c r="BR377" s="1"/>
  <c r="AI132"/>
  <c r="AI377" s="1"/>
  <c r="BZ132"/>
  <c r="BZ377" s="1"/>
  <c r="AH132"/>
  <c r="CJ132"/>
  <c r="CJ377" s="1"/>
  <c r="AS133"/>
  <c r="AS378" s="1"/>
  <c r="BE133"/>
  <c r="BE378" s="1"/>
  <c r="BM133"/>
  <c r="BM378" s="1"/>
  <c r="BU133"/>
  <c r="BU378" s="1"/>
  <c r="BU561" s="1"/>
  <c r="CC133"/>
  <c r="CC378" s="1"/>
  <c r="CK133"/>
  <c r="CK378" s="1"/>
  <c r="CS133"/>
  <c r="CS378" s="1"/>
  <c r="AW133"/>
  <c r="AW378" s="1"/>
  <c r="N136"/>
  <c r="L136"/>
  <c r="K136" s="1"/>
  <c r="BA140"/>
  <c r="BA385" s="1"/>
  <c r="CO140"/>
  <c r="CO385" s="1"/>
  <c r="CO562" s="1"/>
  <c r="AP140"/>
  <c r="AP385" s="1"/>
  <c r="AP562" s="1"/>
  <c r="CM140"/>
  <c r="CM385" s="1"/>
  <c r="CM562" s="1"/>
  <c r="CE140"/>
  <c r="CE385" s="1"/>
  <c r="BR140"/>
  <c r="BR385" s="1"/>
  <c r="BR562" s="1"/>
  <c r="BJ140"/>
  <c r="BJ385" s="1"/>
  <c r="BJ562" s="1"/>
  <c r="AN140"/>
  <c r="AN385" s="1"/>
  <c r="AH140"/>
  <c r="AH385" s="1"/>
  <c r="CN140"/>
  <c r="CN385" s="1"/>
  <c r="BN140"/>
  <c r="BN385" s="1"/>
  <c r="BN562" s="1"/>
  <c r="AU140"/>
  <c r="AU385" s="1"/>
  <c r="BF140"/>
  <c r="BF385" s="1"/>
  <c r="CF140"/>
  <c r="CF385" s="1"/>
  <c r="CF562" s="1"/>
  <c r="BY140"/>
  <c r="BY385" s="1"/>
  <c r="BY562" s="1"/>
  <c r="CW140"/>
  <c r="CW385" s="1"/>
  <c r="CW562" s="1"/>
  <c r="AE13"/>
  <c r="W470"/>
  <c r="M13"/>
  <c r="O17"/>
  <c r="U17"/>
  <c r="I17"/>
  <c r="W408"/>
  <c r="W572" s="1"/>
  <c r="W513"/>
  <c r="W608" s="1"/>
  <c r="Q25"/>
  <c r="L25"/>
  <c r="V25"/>
  <c r="V412" s="1"/>
  <c r="P25"/>
  <c r="P36" s="1"/>
  <c r="I4" i="13" s="1"/>
  <c r="K25" i="1"/>
  <c r="O25"/>
  <c r="W307"/>
  <c r="W537" s="1"/>
  <c r="M25"/>
  <c r="W342"/>
  <c r="AB29"/>
  <c r="W381"/>
  <c r="W561" s="1"/>
  <c r="W521"/>
  <c r="W609" s="1"/>
  <c r="I189"/>
  <c r="N189"/>
  <c r="BN558"/>
  <c r="BP548"/>
  <c r="CD548"/>
  <c r="BN548"/>
  <c r="BH535"/>
  <c r="AL300"/>
  <c r="BT586"/>
  <c r="CM586"/>
  <c r="BD546"/>
  <c r="CQ537"/>
  <c r="BW535"/>
  <c r="BK571"/>
  <c r="CT562"/>
  <c r="CV537"/>
  <c r="BX608"/>
  <c r="I54"/>
  <c r="J54" s="1"/>
  <c r="K54" s="1"/>
  <c r="N54"/>
  <c r="AI184"/>
  <c r="AI429" s="1"/>
  <c r="AM184"/>
  <c r="AM429" s="1"/>
  <c r="AQ184"/>
  <c r="AQ429" s="1"/>
  <c r="AU184"/>
  <c r="AU429" s="1"/>
  <c r="AY184"/>
  <c r="AY429" s="1"/>
  <c r="BN184"/>
  <c r="BN429" s="1"/>
  <c r="BN582" s="1"/>
  <c r="AH184"/>
  <c r="AH429" s="1"/>
  <c r="AL184"/>
  <c r="AL429" s="1"/>
  <c r="AP184"/>
  <c r="AP429" s="1"/>
  <c r="AT184"/>
  <c r="AT429" s="1"/>
  <c r="AX184"/>
  <c r="AX429" s="1"/>
  <c r="BB184"/>
  <c r="BB429" s="1"/>
  <c r="AJ184"/>
  <c r="AJ429" s="1"/>
  <c r="AR184"/>
  <c r="AR429" s="1"/>
  <c r="AZ184"/>
  <c r="AZ429" s="1"/>
  <c r="AK184"/>
  <c r="AK429" s="1"/>
  <c r="AS184"/>
  <c r="AS429" s="1"/>
  <c r="BA184"/>
  <c r="BA429" s="1"/>
  <c r="BA582" s="1"/>
  <c r="X184"/>
  <c r="AN184"/>
  <c r="AN429" s="1"/>
  <c r="CT184"/>
  <c r="CT429" s="1"/>
  <c r="CT582" s="1"/>
  <c r="BE184"/>
  <c r="BE429" s="1"/>
  <c r="BE582" s="1"/>
  <c r="BY184"/>
  <c r="BY429" s="1"/>
  <c r="BY582" s="1"/>
  <c r="CK184"/>
  <c r="CK429" s="1"/>
  <c r="CK582" s="1"/>
  <c r="CU184"/>
  <c r="CU429" s="1"/>
  <c r="CU582" s="1"/>
  <c r="CQ184"/>
  <c r="CQ429" s="1"/>
  <c r="CQ582" s="1"/>
  <c r="CX184"/>
  <c r="CX429" s="1"/>
  <c r="CX582" s="1"/>
  <c r="CY184"/>
  <c r="CY429" s="1"/>
  <c r="CY582" s="1"/>
  <c r="CJ184"/>
  <c r="CJ429" s="1"/>
  <c r="CJ582" s="1"/>
  <c r="CJ588" s="1"/>
  <c r="AO184"/>
  <c r="AO429" s="1"/>
  <c r="AO582" s="1"/>
  <c r="BQ184"/>
  <c r="BQ429" s="1"/>
  <c r="BQ582" s="1"/>
  <c r="CC184"/>
  <c r="CC429" s="1"/>
  <c r="CC582" s="1"/>
  <c r="CW184"/>
  <c r="CW429" s="1"/>
  <c r="CW582" s="1"/>
  <c r="BV184"/>
  <c r="BV429" s="1"/>
  <c r="BV582" s="1"/>
  <c r="CF184"/>
  <c r="CF429" s="1"/>
  <c r="CF582" s="1"/>
  <c r="BK184"/>
  <c r="BK429" s="1"/>
  <c r="BK582" s="1"/>
  <c r="BK588" s="1"/>
  <c r="BS184"/>
  <c r="BS429" s="1"/>
  <c r="BS582" s="1"/>
  <c r="AT376"/>
  <c r="AG560"/>
  <c r="AJ374"/>
  <c r="AU364"/>
  <c r="AL363"/>
  <c r="AL558" s="1"/>
  <c r="AU345"/>
  <c r="AQ595"/>
  <c r="CI562"/>
  <c r="AT339"/>
  <c r="AM329"/>
  <c r="CF538"/>
  <c r="AT380"/>
  <c r="BG547"/>
  <c r="CH550"/>
  <c r="AP335"/>
  <c r="AP547" s="1"/>
  <c r="CJ546"/>
  <c r="CJ552" s="1"/>
  <c r="BZ546"/>
  <c r="BZ552" s="1"/>
  <c r="CU538"/>
  <c r="BO537"/>
  <c r="CH535"/>
  <c r="AP290"/>
  <c r="CH562"/>
  <c r="BN549"/>
  <c r="AO310"/>
  <c r="N56"/>
  <c r="CM45"/>
  <c r="CM290" s="1"/>
  <c r="AO45"/>
  <c r="AO290" s="1"/>
  <c r="BE45"/>
  <c r="BE290" s="1"/>
  <c r="BY45"/>
  <c r="BY290" s="1"/>
  <c r="CK45"/>
  <c r="CK290" s="1"/>
  <c r="AS45"/>
  <c r="AS290" s="1"/>
  <c r="BQ45"/>
  <c r="BQ290" s="1"/>
  <c r="CC45"/>
  <c r="CC290" s="1"/>
  <c r="CW45"/>
  <c r="CW290" s="1"/>
  <c r="CC46"/>
  <c r="CC291" s="1"/>
  <c r="BM46"/>
  <c r="BM291" s="1"/>
  <c r="CK46"/>
  <c r="CK291" s="1"/>
  <c r="CK48"/>
  <c r="CK293" s="1"/>
  <c r="AO48"/>
  <c r="AO293" s="1"/>
  <c r="BM48"/>
  <c r="BM293" s="1"/>
  <c r="CS48"/>
  <c r="CS293" s="1"/>
  <c r="BS65"/>
  <c r="BS310" s="1"/>
  <c r="BS537" s="1"/>
  <c r="BM65"/>
  <c r="BM310" s="1"/>
  <c r="BM537" s="1"/>
  <c r="AK66"/>
  <c r="AK311" s="1"/>
  <c r="CG66"/>
  <c r="CG311" s="1"/>
  <c r="AS66"/>
  <c r="BQ66"/>
  <c r="BQ311" s="1"/>
  <c r="CO66"/>
  <c r="CO311" s="1"/>
  <c r="CO537" s="1"/>
  <c r="AO67"/>
  <c r="BE67"/>
  <c r="BE312" s="1"/>
  <c r="BE537" s="1"/>
  <c r="BY67"/>
  <c r="BY312" s="1"/>
  <c r="BY537" s="1"/>
  <c r="CK67"/>
  <c r="CK312" s="1"/>
  <c r="CK537" s="1"/>
  <c r="X67"/>
  <c r="Y67" s="1"/>
  <c r="Z67" s="1"/>
  <c r="AA67" s="1"/>
  <c r="AS67"/>
  <c r="AS312" s="1"/>
  <c r="BQ67"/>
  <c r="BQ312" s="1"/>
  <c r="CC67"/>
  <c r="CC312" s="1"/>
  <c r="CW67"/>
  <c r="CW312" s="1"/>
  <c r="CS87"/>
  <c r="CS332" s="1"/>
  <c r="BQ87"/>
  <c r="BQ332" s="1"/>
  <c r="BQ547" s="1"/>
  <c r="AS100"/>
  <c r="BQ100"/>
  <c r="BQ345" s="1"/>
  <c r="CC100"/>
  <c r="CC345" s="1"/>
  <c r="CW100"/>
  <c r="CW345" s="1"/>
  <c r="CW549" s="1"/>
  <c r="BV271"/>
  <c r="BV516" s="1"/>
  <c r="BV609" s="1"/>
  <c r="BV612" s="1"/>
  <c r="AL271"/>
  <c r="AL516" s="1"/>
  <c r="BR271"/>
  <c r="BR516" s="1"/>
  <c r="BR609" s="1"/>
  <c r="BR612" s="1"/>
  <c r="CH271"/>
  <c r="CH516" s="1"/>
  <c r="CU271"/>
  <c r="CU516" s="1"/>
  <c r="CU609" s="1"/>
  <c r="CM271"/>
  <c r="CM516" s="1"/>
  <c r="CE271"/>
  <c r="CE516" s="1"/>
  <c r="BW271"/>
  <c r="BW516" s="1"/>
  <c r="BW609" s="1"/>
  <c r="BO271"/>
  <c r="BO516" s="1"/>
  <c r="BO609" s="1"/>
  <c r="BG271"/>
  <c r="BG516" s="1"/>
  <c r="BG609" s="1"/>
  <c r="AY271"/>
  <c r="AY516" s="1"/>
  <c r="AM271"/>
  <c r="AM516" s="1"/>
  <c r="AR271"/>
  <c r="AR516" s="1"/>
  <c r="BH271"/>
  <c r="BH516" s="1"/>
  <c r="BX271"/>
  <c r="BX516" s="1"/>
  <c r="CX271"/>
  <c r="CX516" s="1"/>
  <c r="CX609" s="1"/>
  <c r="S17"/>
  <c r="L17"/>
  <c r="V17"/>
  <c r="R17"/>
  <c r="J17"/>
  <c r="BO548"/>
  <c r="CI598"/>
  <c r="I72"/>
  <c r="J72" s="1"/>
  <c r="K72" s="1"/>
  <c r="AN200"/>
  <c r="AN445" s="1"/>
  <c r="AZ196"/>
  <c r="AZ441" s="1"/>
  <c r="BA70"/>
  <c r="BA315" s="1"/>
  <c r="BA538" s="1"/>
  <c r="BQ70"/>
  <c r="BQ315" s="1"/>
  <c r="BQ538" s="1"/>
  <c r="AS81"/>
  <c r="AS326" s="1"/>
  <c r="BQ81"/>
  <c r="BQ326" s="1"/>
  <c r="CO81"/>
  <c r="CO326" s="1"/>
  <c r="CO546" s="1"/>
  <c r="BA81"/>
  <c r="BA326" s="1"/>
  <c r="BA546" s="1"/>
  <c r="BY81"/>
  <c r="BY326" s="1"/>
  <c r="BY546" s="1"/>
  <c r="AS86"/>
  <c r="AS331" s="1"/>
  <c r="BE86"/>
  <c r="BE331" s="1"/>
  <c r="BQ86"/>
  <c r="BQ331" s="1"/>
  <c r="BQ546" s="1"/>
  <c r="CK86"/>
  <c r="CK331" s="1"/>
  <c r="CW86"/>
  <c r="CW331" s="1"/>
  <c r="AW86"/>
  <c r="BI86"/>
  <c r="BI331" s="1"/>
  <c r="BI546" s="1"/>
  <c r="BI552" s="1"/>
  <c r="CC86"/>
  <c r="CC331" s="1"/>
  <c r="CC546" s="1"/>
  <c r="CO86"/>
  <c r="CO331" s="1"/>
  <c r="AK90"/>
  <c r="BQ90"/>
  <c r="BQ335" s="1"/>
  <c r="CO90"/>
  <c r="CO335" s="1"/>
  <c r="CO547" s="1"/>
  <c r="AO90"/>
  <c r="AO335" s="1"/>
  <c r="BY90"/>
  <c r="BY335" s="1"/>
  <c r="BY547" s="1"/>
  <c r="BE94"/>
  <c r="BE339" s="1"/>
  <c r="BE548" s="1"/>
  <c r="CK94"/>
  <c r="CK339" s="1"/>
  <c r="AS99"/>
  <c r="AS344" s="1"/>
  <c r="BE99"/>
  <c r="BE344" s="1"/>
  <c r="BQ99"/>
  <c r="BQ344" s="1"/>
  <c r="BQ549" s="1"/>
  <c r="CK99"/>
  <c r="CK344" s="1"/>
  <c r="CK549" s="1"/>
  <c r="CW99"/>
  <c r="CW344" s="1"/>
  <c r="X254"/>
  <c r="Y254" s="1"/>
  <c r="Z254" s="1"/>
  <c r="AA254" s="1"/>
  <c r="AN254"/>
  <c r="AN499" s="1"/>
  <c r="AN606" s="1"/>
  <c r="BT254"/>
  <c r="BT499" s="1"/>
  <c r="BT606" s="1"/>
  <c r="BT612" s="1"/>
  <c r="CO254"/>
  <c r="CO499" s="1"/>
  <c r="CI254"/>
  <c r="CI499" s="1"/>
  <c r="BK254"/>
  <c r="BK499" s="1"/>
  <c r="BK606" s="1"/>
  <c r="AQ254"/>
  <c r="AQ499" s="1"/>
  <c r="AQ606" s="1"/>
  <c r="CS254"/>
  <c r="CS499" s="1"/>
  <c r="AS254"/>
  <c r="CA254"/>
  <c r="CA499" s="1"/>
  <c r="CA606" s="1"/>
  <c r="AI254"/>
  <c r="AI499" s="1"/>
  <c r="AW254"/>
  <c r="AW499" s="1"/>
  <c r="BX254"/>
  <c r="BX499" s="1"/>
  <c r="R7"/>
  <c r="R429" s="1"/>
  <c r="I7"/>
  <c r="AI200"/>
  <c r="AI445" s="1"/>
  <c r="AM200"/>
  <c r="AM445" s="1"/>
  <c r="AQ200"/>
  <c r="AQ445" s="1"/>
  <c r="AU200"/>
  <c r="AU445" s="1"/>
  <c r="AY200"/>
  <c r="AY445" s="1"/>
  <c r="AH200"/>
  <c r="AH445" s="1"/>
  <c r="AL200"/>
  <c r="AL445" s="1"/>
  <c r="AP200"/>
  <c r="AP445" s="1"/>
  <c r="AT200"/>
  <c r="AT445" s="1"/>
  <c r="AX200"/>
  <c r="AX445" s="1"/>
  <c r="BB200"/>
  <c r="BB445" s="1"/>
  <c r="AJ200"/>
  <c r="AJ445" s="1"/>
  <c r="AR200"/>
  <c r="AZ200"/>
  <c r="AK200"/>
  <c r="AK445" s="1"/>
  <c r="AS200"/>
  <c r="AS445" s="1"/>
  <c r="BA200"/>
  <c r="BA445" s="1"/>
  <c r="AI196"/>
  <c r="AM196"/>
  <c r="AM441" s="1"/>
  <c r="AQ196"/>
  <c r="AQ441" s="1"/>
  <c r="AU196"/>
  <c r="AU441" s="1"/>
  <c r="AY196"/>
  <c r="AH196"/>
  <c r="AH441" s="1"/>
  <c r="AH584" s="1"/>
  <c r="AL196"/>
  <c r="AL441" s="1"/>
  <c r="AP196"/>
  <c r="AP441" s="1"/>
  <c r="AT196"/>
  <c r="AX196"/>
  <c r="AX441" s="1"/>
  <c r="BB196"/>
  <c r="BB441" s="1"/>
  <c r="AK196"/>
  <c r="AK441" s="1"/>
  <c r="AS196"/>
  <c r="BA196"/>
  <c r="BA441" s="1"/>
  <c r="BA584" s="1"/>
  <c r="X196"/>
  <c r="Y196" s="1"/>
  <c r="AN196"/>
  <c r="AN441" s="1"/>
  <c r="AV196"/>
  <c r="N193"/>
  <c r="I193"/>
  <c r="J193" s="1"/>
  <c r="X190"/>
  <c r="N190"/>
  <c r="CL546"/>
  <c r="BB537"/>
  <c r="CD537"/>
  <c r="AI348"/>
  <c r="CJ549"/>
  <c r="BU537"/>
  <c r="AF386"/>
  <c r="AV413"/>
  <c r="AV573" s="1"/>
  <c r="CX595"/>
  <c r="BY571"/>
  <c r="AD511"/>
  <c r="W334"/>
  <c r="N199"/>
  <c r="X197"/>
  <c r="I196"/>
  <c r="AI192"/>
  <c r="AI437" s="1"/>
  <c r="AM192"/>
  <c r="AM437" s="1"/>
  <c r="AM583" s="1"/>
  <c r="AQ192"/>
  <c r="AQ437" s="1"/>
  <c r="AU192"/>
  <c r="AU437" s="1"/>
  <c r="AY192"/>
  <c r="AY437" s="1"/>
  <c r="AH192"/>
  <c r="AH437" s="1"/>
  <c r="AL192"/>
  <c r="AL437" s="1"/>
  <c r="AP192"/>
  <c r="AP437" s="1"/>
  <c r="AT192"/>
  <c r="AX192"/>
  <c r="AX437" s="1"/>
  <c r="BB192"/>
  <c r="BB437" s="1"/>
  <c r="AJ189"/>
  <c r="AJ434" s="1"/>
  <c r="AN189"/>
  <c r="AR189"/>
  <c r="AR434" s="1"/>
  <c r="AV189"/>
  <c r="AV434" s="1"/>
  <c r="AZ189"/>
  <c r="AZ434" s="1"/>
  <c r="AI189"/>
  <c r="AI434" s="1"/>
  <c r="AM189"/>
  <c r="AM434" s="1"/>
  <c r="AQ189"/>
  <c r="AQ434" s="1"/>
  <c r="AU189"/>
  <c r="AU434" s="1"/>
  <c r="AY189"/>
  <c r="AY434" s="1"/>
  <c r="I70"/>
  <c r="J70" s="1"/>
  <c r="K70" s="1"/>
  <c r="L70" s="1"/>
  <c r="W526"/>
  <c r="N195"/>
  <c r="X193"/>
  <c r="AZ188"/>
  <c r="AZ433" s="1"/>
  <c r="AR188"/>
  <c r="AX185"/>
  <c r="AX430" s="1"/>
  <c r="AP185"/>
  <c r="AP430" s="1"/>
  <c r="AT227"/>
  <c r="AT472" s="1"/>
  <c r="BT227"/>
  <c r="BT472" s="1"/>
  <c r="AI188"/>
  <c r="AI433" s="1"/>
  <c r="AM188"/>
  <c r="AM433" s="1"/>
  <c r="AQ188"/>
  <c r="AQ433" s="1"/>
  <c r="AU188"/>
  <c r="AU433" s="1"/>
  <c r="AY188"/>
  <c r="AY433" s="1"/>
  <c r="AH188"/>
  <c r="AH433" s="1"/>
  <c r="AL188"/>
  <c r="AL433" s="1"/>
  <c r="AP188"/>
  <c r="AP433" s="1"/>
  <c r="AT188"/>
  <c r="AT433" s="1"/>
  <c r="AX188"/>
  <c r="AX433" s="1"/>
  <c r="BB188"/>
  <c r="BB433" s="1"/>
  <c r="AJ185"/>
  <c r="AJ430" s="1"/>
  <c r="AN185"/>
  <c r="AN430" s="1"/>
  <c r="AR185"/>
  <c r="AR430" s="1"/>
  <c r="AV185"/>
  <c r="AV430" s="1"/>
  <c r="AZ185"/>
  <c r="AZ430" s="1"/>
  <c r="AI185"/>
  <c r="AI430" s="1"/>
  <c r="AM185"/>
  <c r="AM430" s="1"/>
  <c r="AQ185"/>
  <c r="AQ430" s="1"/>
  <c r="AU185"/>
  <c r="AU430" s="1"/>
  <c r="AY185"/>
  <c r="AY430" s="1"/>
  <c r="AW512"/>
  <c r="I55"/>
  <c r="J55" s="1"/>
  <c r="K55" s="1"/>
  <c r="I61"/>
  <c r="X222"/>
  <c r="Y222" s="1"/>
  <c r="AD17"/>
  <c r="N49"/>
  <c r="I63"/>
  <c r="J63" s="1"/>
  <c r="K63" s="1"/>
  <c r="L63" s="1"/>
  <c r="I66"/>
  <c r="I67"/>
  <c r="N116"/>
  <c r="L131"/>
  <c r="K131" s="1"/>
  <c r="W400"/>
  <c r="W570" s="1"/>
  <c r="W576" s="1"/>
  <c r="I209"/>
  <c r="J209" s="1"/>
  <c r="I222"/>
  <c r="V269"/>
  <c r="U269" s="1"/>
  <c r="V277"/>
  <c r="AK9"/>
  <c r="AX35"/>
  <c r="L129"/>
  <c r="K129" s="1"/>
  <c r="W478"/>
  <c r="W596" s="1"/>
  <c r="X272"/>
  <c r="Y31"/>
  <c r="BB199"/>
  <c r="BB444" s="1"/>
  <c r="AX199"/>
  <c r="AX444" s="1"/>
  <c r="AT199"/>
  <c r="AT444" s="1"/>
  <c r="AP199"/>
  <c r="AP444" s="1"/>
  <c r="AL199"/>
  <c r="AL444" s="1"/>
  <c r="BB195"/>
  <c r="BB440" s="1"/>
  <c r="AX195"/>
  <c r="AX440" s="1"/>
  <c r="AT195"/>
  <c r="AT440" s="1"/>
  <c r="AP195"/>
  <c r="AP440" s="1"/>
  <c r="AL195"/>
  <c r="AL440" s="1"/>
  <c r="BB191"/>
  <c r="BB436" s="1"/>
  <c r="AX191"/>
  <c r="AX436" s="1"/>
  <c r="AT191"/>
  <c r="AT436" s="1"/>
  <c r="AP191"/>
  <c r="AP436" s="1"/>
  <c r="AL191"/>
  <c r="AL436" s="1"/>
  <c r="BB187"/>
  <c r="BB432" s="1"/>
  <c r="AX187"/>
  <c r="AX432" s="1"/>
  <c r="AT187"/>
  <c r="AP187"/>
  <c r="AP432" s="1"/>
  <c r="AL187"/>
  <c r="AL432" s="1"/>
  <c r="K471"/>
  <c r="AF173"/>
  <c r="AF418" s="1"/>
  <c r="J342"/>
  <c r="AA63"/>
  <c r="Z308"/>
  <c r="AA177"/>
  <c r="Z422"/>
  <c r="Z575" s="1"/>
  <c r="O294" i="10"/>
  <c r="O364"/>
  <c r="O399"/>
  <c r="AB238" i="1"/>
  <c r="AA483"/>
  <c r="AB314"/>
  <c r="AC69"/>
  <c r="T53"/>
  <c r="S298"/>
  <c r="AB513"/>
  <c r="AC268"/>
  <c r="AD268" s="1"/>
  <c r="R293" i="10"/>
  <c r="Y419" i="1"/>
  <c r="Z174"/>
  <c r="AF59"/>
  <c r="AF304" s="1"/>
  <c r="AE304"/>
  <c r="AC402"/>
  <c r="AD53"/>
  <c r="AC298"/>
  <c r="AB116"/>
  <c r="AA361"/>
  <c r="T372"/>
  <c r="Z509"/>
  <c r="Z345"/>
  <c r="Q165"/>
  <c r="R410"/>
  <c r="R280"/>
  <c r="R50"/>
  <c r="Q295"/>
  <c r="S275"/>
  <c r="T520"/>
  <c r="U418"/>
  <c r="T173"/>
  <c r="S173" s="1"/>
  <c r="AA401"/>
  <c r="AB156"/>
  <c r="T88"/>
  <c r="S333"/>
  <c r="S276"/>
  <c r="R276" s="1"/>
  <c r="T521"/>
  <c r="AA87"/>
  <c r="Z332"/>
  <c r="Z547" s="1"/>
  <c r="AD124"/>
  <c r="AC369"/>
  <c r="AP536"/>
  <c r="AT570"/>
  <c r="CX570"/>
  <c r="BP570"/>
  <c r="CL552"/>
  <c r="CC572"/>
  <c r="CY536"/>
  <c r="AC70"/>
  <c r="AB315"/>
  <c r="Z504"/>
  <c r="AA259"/>
  <c r="Q329"/>
  <c r="R84"/>
  <c r="Y360"/>
  <c r="Z115"/>
  <c r="O419"/>
  <c r="AA400"/>
  <c r="AB155"/>
  <c r="AA302"/>
  <c r="AB57"/>
  <c r="AC57" s="1"/>
  <c r="V96"/>
  <c r="V341" s="1"/>
  <c r="P154"/>
  <c r="Q399"/>
  <c r="AC201"/>
  <c r="AB446"/>
  <c r="Z412"/>
  <c r="AA167"/>
  <c r="AB247"/>
  <c r="AA492"/>
  <c r="AA599" s="1"/>
  <c r="R402" i="3"/>
  <c r="R297"/>
  <c r="R472"/>
  <c r="R367"/>
  <c r="R332"/>
  <c r="AC44" i="1"/>
  <c r="AB289"/>
  <c r="S325"/>
  <c r="T80"/>
  <c r="AD399"/>
  <c r="AE154"/>
  <c r="L205"/>
  <c r="L450" s="1"/>
  <c r="K450"/>
  <c r="P334"/>
  <c r="Q89"/>
  <c r="S65"/>
  <c r="R310"/>
  <c r="P51"/>
  <c r="O296"/>
  <c r="S366"/>
  <c r="T121"/>
  <c r="AB61"/>
  <c r="AA306"/>
  <c r="AA265"/>
  <c r="AB265" s="1"/>
  <c r="Z510"/>
  <c r="Z607" s="1"/>
  <c r="Y598"/>
  <c r="AZ607"/>
  <c r="CE600"/>
  <c r="BF547"/>
  <c r="BF552" s="1"/>
  <c r="BL570"/>
  <c r="AY608"/>
  <c r="BJ552"/>
  <c r="S132"/>
  <c r="R377"/>
  <c r="N365"/>
  <c r="O120"/>
  <c r="K49"/>
  <c r="J294"/>
  <c r="R282"/>
  <c r="Q282" s="1"/>
  <c r="P282" s="1"/>
  <c r="S527"/>
  <c r="S611" s="1"/>
  <c r="Z282"/>
  <c r="Y527"/>
  <c r="Y611" s="1"/>
  <c r="R102"/>
  <c r="Q347"/>
  <c r="T395" i="9"/>
  <c r="T325"/>
  <c r="T500"/>
  <c r="S336"/>
  <c r="S441"/>
  <c r="S476"/>
  <c r="S371"/>
  <c r="AL453" i="1"/>
  <c r="AL418"/>
  <c r="AL523"/>
  <c r="AL488"/>
  <c r="AH488"/>
  <c r="AH453"/>
  <c r="AH418"/>
  <c r="AH383"/>
  <c r="AH313"/>
  <c r="AH348"/>
  <c r="AR309"/>
  <c r="AR537" s="1"/>
  <c r="AR519"/>
  <c r="AR414"/>
  <c r="AR344"/>
  <c r="AP340"/>
  <c r="AP410"/>
  <c r="AP515"/>
  <c r="AL375"/>
  <c r="AL340"/>
  <c r="AL305"/>
  <c r="AL480"/>
  <c r="AV511"/>
  <c r="AV608" s="1"/>
  <c r="AV476"/>
  <c r="AV38"/>
  <c r="AV301"/>
  <c r="AV371"/>
  <c r="AE471"/>
  <c r="AE506"/>
  <c r="AI36"/>
  <c r="AB4" i="13" s="1"/>
  <c r="AI362" i="1"/>
  <c r="AI502"/>
  <c r="AI327"/>
  <c r="AD362"/>
  <c r="AD502"/>
  <c r="AJ467"/>
  <c r="AJ432"/>
  <c r="AJ292"/>
  <c r="R39"/>
  <c r="R352"/>
  <c r="R551" s="1"/>
  <c r="L492"/>
  <c r="L599" s="1"/>
  <c r="L387"/>
  <c r="L563" s="1"/>
  <c r="L39"/>
  <c r="K341" i="3"/>
  <c r="K446"/>
  <c r="R443" i="1"/>
  <c r="R38"/>
  <c r="O308" i="9"/>
  <c r="O343"/>
  <c r="O378"/>
  <c r="AA522" i="1"/>
  <c r="AB277"/>
  <c r="AC277" s="1"/>
  <c r="L361" i="9"/>
  <c r="L326"/>
  <c r="V311"/>
  <c r="V346"/>
  <c r="V416"/>
  <c r="L381"/>
  <c r="L346"/>
  <c r="R480"/>
  <c r="AN311" i="1"/>
  <c r="AN346"/>
  <c r="AN416"/>
  <c r="AN573" s="1"/>
  <c r="AN451"/>
  <c r="Q456"/>
  <c r="Q421"/>
  <c r="Q386"/>
  <c r="Q526"/>
  <c r="Q316"/>
  <c r="H446"/>
  <c r="H341"/>
  <c r="H306"/>
  <c r="AB337"/>
  <c r="AA325"/>
  <c r="AA395"/>
  <c r="AA36"/>
  <c r="T4" i="13" s="1"/>
  <c r="AA430" i="1"/>
  <c r="H8" i="10"/>
  <c r="H429" s="1"/>
  <c r="O8"/>
  <c r="K8"/>
  <c r="J8"/>
  <c r="N325"/>
  <c r="R8"/>
  <c r="M8"/>
  <c r="S8"/>
  <c r="V8"/>
  <c r="N290"/>
  <c r="T8"/>
  <c r="I8"/>
  <c r="Q8"/>
  <c r="H326" i="1"/>
  <c r="H361"/>
  <c r="H466"/>
  <c r="H431"/>
  <c r="H291"/>
  <c r="Y139"/>
  <c r="X384"/>
  <c r="I315"/>
  <c r="I538" s="1"/>
  <c r="I350"/>
  <c r="I490"/>
  <c r="I598" s="1"/>
  <c r="I455"/>
  <c r="P489"/>
  <c r="P598" s="1"/>
  <c r="P384"/>
  <c r="P37"/>
  <c r="R273"/>
  <c r="Q273" s="1"/>
  <c r="S518"/>
  <c r="R244"/>
  <c r="Q489"/>
  <c r="Q598" s="1"/>
  <c r="P340"/>
  <c r="Q95"/>
  <c r="R95" s="1"/>
  <c r="S95" s="1"/>
  <c r="T95" s="1"/>
  <c r="U95" s="1"/>
  <c r="V95" s="1"/>
  <c r="V340" s="1"/>
  <c r="T247"/>
  <c r="S492"/>
  <c r="S599" s="1"/>
  <c r="U255"/>
  <c r="V500"/>
  <c r="Z241"/>
  <c r="Y486"/>
  <c r="Z233"/>
  <c r="AA233" s="1"/>
  <c r="Y478"/>
  <c r="AB172"/>
  <c r="AA417"/>
  <c r="R161"/>
  <c r="S406"/>
  <c r="O516"/>
  <c r="N271"/>
  <c r="O336"/>
  <c r="P91"/>
  <c r="M445" i="10"/>
  <c r="M341"/>
  <c r="M491"/>
  <c r="M575" s="1"/>
  <c r="M551"/>
  <c r="M317"/>
  <c r="M503" s="1"/>
  <c r="AL525" i="1"/>
  <c r="AL420"/>
  <c r="AL315"/>
  <c r="AL490"/>
  <c r="AL385"/>
  <c r="I431" i="3"/>
  <c r="I361"/>
  <c r="I291"/>
  <c r="T500"/>
  <c r="T360"/>
  <c r="N331" i="1"/>
  <c r="O86"/>
  <c r="AB72"/>
  <c r="AA317"/>
  <c r="AA539" s="1"/>
  <c r="O385"/>
  <c r="P140"/>
  <c r="I349" i="9"/>
  <c r="I550" s="1"/>
  <c r="I524"/>
  <c r="I454"/>
  <c r="P301"/>
  <c r="P336"/>
  <c r="AZ305" i="1"/>
  <c r="AZ340"/>
  <c r="AZ548" s="1"/>
  <c r="AZ480"/>
  <c r="AZ410"/>
  <c r="AZ572" s="1"/>
  <c r="AW445"/>
  <c r="AW410"/>
  <c r="AL367"/>
  <c r="AL297"/>
  <c r="AL535" s="1"/>
  <c r="AL332"/>
  <c r="AL547" s="1"/>
  <c r="AH367"/>
  <c r="AH559" s="1"/>
  <c r="AH402"/>
  <c r="AH297"/>
  <c r="AH535" s="1"/>
  <c r="AH332"/>
  <c r="AH547" s="1"/>
  <c r="R303" i="9"/>
  <c r="R443"/>
  <c r="R513"/>
  <c r="R373"/>
  <c r="H525"/>
  <c r="H385"/>
  <c r="I343"/>
  <c r="I448"/>
  <c r="Z490" i="1"/>
  <c r="AA245"/>
  <c r="H19" i="9"/>
  <c r="L19"/>
  <c r="L336" s="1"/>
  <c r="N511"/>
  <c r="N608" s="1"/>
  <c r="N336"/>
  <c r="Q19"/>
  <c r="Q406" s="1"/>
  <c r="K19"/>
  <c r="N301"/>
  <c r="R19"/>
  <c r="R476" s="1"/>
  <c r="N476"/>
  <c r="I19"/>
  <c r="I371" s="1"/>
  <c r="M19"/>
  <c r="N406"/>
  <c r="J19"/>
  <c r="N371"/>
  <c r="N441"/>
  <c r="J338" i="1"/>
  <c r="I93"/>
  <c r="I484" i="3"/>
  <c r="I344"/>
  <c r="T502"/>
  <c r="T362"/>
  <c r="T292"/>
  <c r="AA237" i="1"/>
  <c r="Z482"/>
  <c r="V394" i="9"/>
  <c r="V499"/>
  <c r="V289"/>
  <c r="M334"/>
  <c r="M369"/>
  <c r="M509"/>
  <c r="H439"/>
  <c r="H474"/>
  <c r="H404"/>
  <c r="K334"/>
  <c r="K299"/>
  <c r="AI412" i="1"/>
  <c r="AI517"/>
  <c r="AI482"/>
  <c r="AI447"/>
  <c r="V415"/>
  <c r="V520"/>
  <c r="U518"/>
  <c r="U343"/>
  <c r="M381"/>
  <c r="M311"/>
  <c r="M451"/>
  <c r="M486"/>
  <c r="M36"/>
  <c r="F4" i="13" s="1"/>
  <c r="V505" i="1"/>
  <c r="U260"/>
  <c r="H87"/>
  <c r="H332" s="1"/>
  <c r="I332"/>
  <c r="Z131"/>
  <c r="Y376"/>
  <c r="X451"/>
  <c r="X381"/>
  <c r="X416"/>
  <c r="X521"/>
  <c r="X311"/>
  <c r="AC38"/>
  <c r="AC513"/>
  <c r="AL513"/>
  <c r="AL408"/>
  <c r="AL373"/>
  <c r="AL338"/>
  <c r="AL548" s="1"/>
  <c r="AL443"/>
  <c r="AF81"/>
  <c r="AF326" s="1"/>
  <c r="AE326"/>
  <c r="AC163"/>
  <c r="AD163" s="1"/>
  <c r="AB408"/>
  <c r="AD242"/>
  <c r="AE242" s="1"/>
  <c r="AC487"/>
  <c r="AC52"/>
  <c r="AB297"/>
  <c r="AA86"/>
  <c r="Z331"/>
  <c r="AC204"/>
  <c r="AB449"/>
  <c r="U422"/>
  <c r="U575" s="1"/>
  <c r="T177"/>
  <c r="S177" s="1"/>
  <c r="O230"/>
  <c r="N475"/>
  <c r="Z142"/>
  <c r="AA142" s="1"/>
  <c r="Y387"/>
  <c r="Y563" s="1"/>
  <c r="W597"/>
  <c r="G485"/>
  <c r="I17" i="10"/>
  <c r="I334" s="1"/>
  <c r="N299"/>
  <c r="N499" s="1"/>
  <c r="N369"/>
  <c r="N523" s="1"/>
  <c r="O17"/>
  <c r="O334" s="1"/>
  <c r="T17"/>
  <c r="T547" s="1"/>
  <c r="Q11" i="9"/>
  <c r="S11"/>
  <c r="V11"/>
  <c r="V398" s="1"/>
  <c r="I11"/>
  <c r="I503" s="1"/>
  <c r="N328"/>
  <c r="P468" i="3"/>
  <c r="P328"/>
  <c r="S378" i="1"/>
  <c r="T133"/>
  <c r="O487"/>
  <c r="P242"/>
  <c r="Z68"/>
  <c r="Y313"/>
  <c r="T421" i="10"/>
  <c r="T386"/>
  <c r="K490"/>
  <c r="K421"/>
  <c r="K316"/>
  <c r="T370" i="3"/>
  <c r="T510"/>
  <c r="I510"/>
  <c r="I475"/>
  <c r="N351" i="10"/>
  <c r="N490"/>
  <c r="N316"/>
  <c r="J34"/>
  <c r="J386" s="1"/>
  <c r="H34"/>
  <c r="L34"/>
  <c r="L455" s="1"/>
  <c r="P34"/>
  <c r="R34"/>
  <c r="N455"/>
  <c r="N421"/>
  <c r="N386"/>
  <c r="M34"/>
  <c r="M386" s="1"/>
  <c r="T24"/>
  <c r="T376" s="1"/>
  <c r="N376"/>
  <c r="L24"/>
  <c r="S24"/>
  <c r="S306" s="1"/>
  <c r="Q24"/>
  <c r="Q411" s="1"/>
  <c r="V24"/>
  <c r="V306" s="1"/>
  <c r="K24"/>
  <c r="K341" s="1"/>
  <c r="N341"/>
  <c r="U24"/>
  <c r="I24"/>
  <c r="I480" s="1"/>
  <c r="N445"/>
  <c r="N306"/>
  <c r="J62" i="1"/>
  <c r="I307"/>
  <c r="X524"/>
  <c r="Y279"/>
  <c r="AD149"/>
  <c r="AC394"/>
  <c r="AC290"/>
  <c r="AK503"/>
  <c r="AK398"/>
  <c r="AK433"/>
  <c r="AI328"/>
  <c r="AI398"/>
  <c r="AV468"/>
  <c r="AV328"/>
  <c r="AV503"/>
  <c r="AV433"/>
  <c r="AS464"/>
  <c r="AS289"/>
  <c r="AS324"/>
  <c r="AM359"/>
  <c r="AM464"/>
  <c r="AM394"/>
  <c r="AW394"/>
  <c r="AW570" s="1"/>
  <c r="AW289"/>
  <c r="AW324"/>
  <c r="AK522"/>
  <c r="AK347"/>
  <c r="AK312"/>
  <c r="AK417"/>
  <c r="AU522"/>
  <c r="AU382"/>
  <c r="AU452"/>
  <c r="AL312"/>
  <c r="AL382"/>
  <c r="AL452"/>
  <c r="AL487"/>
  <c r="AL347"/>
  <c r="AB522"/>
  <c r="AB487"/>
  <c r="X417"/>
  <c r="X487"/>
  <c r="X452"/>
  <c r="X312"/>
  <c r="AD487"/>
  <c r="AI413"/>
  <c r="AI378"/>
  <c r="AI483"/>
  <c r="AI343"/>
  <c r="AU308"/>
  <c r="AU483"/>
  <c r="AU518"/>
  <c r="AU413"/>
  <c r="AU343"/>
  <c r="AF343"/>
  <c r="G343" s="1"/>
  <c r="AY518"/>
  <c r="AY413"/>
  <c r="AY308"/>
  <c r="AY448"/>
  <c r="AY483"/>
  <c r="Y378"/>
  <c r="Y308"/>
  <c r="Y413"/>
  <c r="Y448"/>
  <c r="AP343"/>
  <c r="AP413"/>
  <c r="AP483"/>
  <c r="AP448"/>
  <c r="AP518"/>
  <c r="AZ304"/>
  <c r="AZ479"/>
  <c r="AZ596" s="1"/>
  <c r="AZ444"/>
  <c r="AZ514"/>
  <c r="AB304"/>
  <c r="G304" s="1"/>
  <c r="AB514"/>
  <c r="AC304"/>
  <c r="AC514"/>
  <c r="AZ405"/>
  <c r="AZ475"/>
  <c r="AZ510"/>
  <c r="AI300"/>
  <c r="AI510"/>
  <c r="AI335"/>
  <c r="AN510"/>
  <c r="AN475"/>
  <c r="AN335"/>
  <c r="AN547" s="1"/>
  <c r="AD370"/>
  <c r="AD475"/>
  <c r="AR510"/>
  <c r="AR607" s="1"/>
  <c r="AR475"/>
  <c r="AR370"/>
  <c r="V338" i="9"/>
  <c r="V478"/>
  <c r="M345"/>
  <c r="M450"/>
  <c r="U310"/>
  <c r="U345"/>
  <c r="U415"/>
  <c r="H340" i="3"/>
  <c r="H305"/>
  <c r="N162" i="1"/>
  <c r="O407"/>
  <c r="J259"/>
  <c r="K504"/>
  <c r="AD90"/>
  <c r="AC335"/>
  <c r="T224"/>
  <c r="U224" s="1"/>
  <c r="S469"/>
  <c r="R232"/>
  <c r="Q477"/>
  <c r="P449" i="10"/>
  <c r="P310"/>
  <c r="T429" i="9"/>
  <c r="I330"/>
  <c r="I470"/>
  <c r="I435"/>
  <c r="O522" i="3"/>
  <c r="O312"/>
  <c r="M439" i="10"/>
  <c r="M300"/>
  <c r="M335"/>
  <c r="M370"/>
  <c r="L300"/>
  <c r="S366"/>
  <c r="K366"/>
  <c r="K296"/>
  <c r="P296"/>
  <c r="P366"/>
  <c r="V26" i="9"/>
  <c r="V378" s="1"/>
  <c r="Q26"/>
  <c r="H26"/>
  <c r="H308" s="1"/>
  <c r="J26"/>
  <c r="J378" s="1"/>
  <c r="N343"/>
  <c r="N483"/>
  <c r="L26"/>
  <c r="L308" s="1"/>
  <c r="P26"/>
  <c r="P413" s="1"/>
  <c r="N308"/>
  <c r="N413"/>
  <c r="S26"/>
  <c r="S378" s="1"/>
  <c r="T26"/>
  <c r="T483" s="1"/>
  <c r="K26"/>
  <c r="K343" s="1"/>
  <c r="R26"/>
  <c r="N518"/>
  <c r="N378"/>
  <c r="AA408" i="1"/>
  <c r="AA38"/>
  <c r="AA303"/>
  <c r="AA513"/>
  <c r="Z513"/>
  <c r="AM338"/>
  <c r="AM548" s="1"/>
  <c r="AM513"/>
  <c r="AM303"/>
  <c r="AM536" s="1"/>
  <c r="AM38"/>
  <c r="AM443"/>
  <c r="AM373"/>
  <c r="R333"/>
  <c r="R298"/>
  <c r="T504"/>
  <c r="AN384"/>
  <c r="AN489"/>
  <c r="AN454"/>
  <c r="AN586" s="1"/>
  <c r="AN419"/>
  <c r="AN574" s="1"/>
  <c r="AN37"/>
  <c r="P350"/>
  <c r="P455"/>
  <c r="P315"/>
  <c r="K315"/>
  <c r="K385"/>
  <c r="M350"/>
  <c r="M550" s="1"/>
  <c r="M455"/>
  <c r="M315"/>
  <c r="M490"/>
  <c r="M385"/>
  <c r="AP521"/>
  <c r="AP311"/>
  <c r="AP537" s="1"/>
  <c r="AP346"/>
  <c r="AP416"/>
  <c r="AP451"/>
  <c r="AS311"/>
  <c r="AS521"/>
  <c r="AS486"/>
  <c r="AS451"/>
  <c r="AZ381"/>
  <c r="AZ311"/>
  <c r="AZ486"/>
  <c r="AZ451"/>
  <c r="AZ346"/>
  <c r="AZ416"/>
  <c r="AU307"/>
  <c r="AU377"/>
  <c r="AU342"/>
  <c r="AU447"/>
  <c r="AU482"/>
  <c r="AW482"/>
  <c r="AW377"/>
  <c r="AW517"/>
  <c r="AW412"/>
  <c r="AW307"/>
  <c r="AO513"/>
  <c r="AO478"/>
  <c r="AO443"/>
  <c r="AO408"/>
  <c r="AO572" s="1"/>
  <c r="AR408"/>
  <c r="AR513"/>
  <c r="AR338"/>
  <c r="AR548" s="1"/>
  <c r="AR478"/>
  <c r="AR38"/>
  <c r="AR443"/>
  <c r="AM509"/>
  <c r="AM607" s="1"/>
  <c r="AM299"/>
  <c r="AM474"/>
  <c r="AM334"/>
  <c r="AS439"/>
  <c r="AS334"/>
  <c r="AS369"/>
  <c r="AS404"/>
  <c r="AS474"/>
  <c r="AS509"/>
  <c r="AV435"/>
  <c r="AV470"/>
  <c r="AV365"/>
  <c r="AV330"/>
  <c r="AV400"/>
  <c r="AX295"/>
  <c r="AX330"/>
  <c r="AX365"/>
  <c r="AX435"/>
  <c r="AV490"/>
  <c r="AV598" s="1"/>
  <c r="AV455"/>
  <c r="AV586" s="1"/>
  <c r="AV37"/>
  <c r="AV385"/>
  <c r="AV562" s="1"/>
  <c r="AV350"/>
  <c r="AZ490"/>
  <c r="AZ350"/>
  <c r="AZ550" s="1"/>
  <c r="AZ385"/>
  <c r="AZ562" s="1"/>
  <c r="AZ525"/>
  <c r="AZ315"/>
  <c r="AZ455"/>
  <c r="AZ586" s="1"/>
  <c r="AZ37"/>
  <c r="AP420"/>
  <c r="AP574" s="1"/>
  <c r="AP455"/>
  <c r="AP586" s="1"/>
  <c r="AP350"/>
  <c r="AP550" s="1"/>
  <c r="AP315"/>
  <c r="AP538" s="1"/>
  <c r="AP525"/>
  <c r="AP610" s="1"/>
  <c r="AP490"/>
  <c r="AP598" s="1"/>
  <c r="X525"/>
  <c r="X385"/>
  <c r="X490"/>
  <c r="X350"/>
  <c r="X455"/>
  <c r="AK525"/>
  <c r="AK610" s="1"/>
  <c r="AK37"/>
  <c r="AK490"/>
  <c r="AK350"/>
  <c r="AK550" s="1"/>
  <c r="AJ420"/>
  <c r="AJ315"/>
  <c r="AJ538" s="1"/>
  <c r="AJ455"/>
  <c r="AJ490"/>
  <c r="AJ37"/>
  <c r="Z101"/>
  <c r="Y346"/>
  <c r="K304" i="3"/>
  <c r="K444"/>
  <c r="K479"/>
  <c r="M23" i="9"/>
  <c r="P23"/>
  <c r="P480" s="1"/>
  <c r="J23"/>
  <c r="H23"/>
  <c r="N340"/>
  <c r="O23"/>
  <c r="O305" s="1"/>
  <c r="I23"/>
  <c r="V23"/>
  <c r="N445"/>
  <c r="U23"/>
  <c r="U515" s="1"/>
  <c r="S23"/>
  <c r="S375" s="1"/>
  <c r="N410"/>
  <c r="Q23"/>
  <c r="K23"/>
  <c r="K410" s="1"/>
  <c r="N375"/>
  <c r="AR439" i="1"/>
  <c r="AR334"/>
  <c r="AR474"/>
  <c r="AR595" s="1"/>
  <c r="AR369"/>
  <c r="AR559" s="1"/>
  <c r="AR404"/>
  <c r="AR299"/>
  <c r="AI365"/>
  <c r="AI505"/>
  <c r="AI295"/>
  <c r="AI435"/>
  <c r="Y326"/>
  <c r="Y466"/>
  <c r="Y431"/>
  <c r="AC36"/>
  <c r="V4" i="13" s="1"/>
  <c r="AC326" i="1"/>
  <c r="O453"/>
  <c r="O383"/>
  <c r="P21" i="9"/>
  <c r="N338"/>
  <c r="Q21"/>
  <c r="Q513" s="1"/>
  <c r="N513"/>
  <c r="N373"/>
  <c r="U21"/>
  <c r="N478"/>
  <c r="I21"/>
  <c r="N303"/>
  <c r="M21"/>
  <c r="K21"/>
  <c r="K478" s="1"/>
  <c r="H21"/>
  <c r="N443"/>
  <c r="N365"/>
  <c r="V13"/>
  <c r="V330" s="1"/>
  <c r="S13"/>
  <c r="N330"/>
  <c r="O13"/>
  <c r="N295"/>
  <c r="K13"/>
  <c r="K505" s="1"/>
  <c r="N435"/>
  <c r="N400"/>
  <c r="H13"/>
  <c r="H435" s="1"/>
  <c r="U60" i="1"/>
  <c r="V60" s="1"/>
  <c r="V305" s="1"/>
  <c r="T305"/>
  <c r="Y406"/>
  <c r="Z161"/>
  <c r="AA161" s="1"/>
  <c r="AS456"/>
  <c r="AS421"/>
  <c r="AS351"/>
  <c r="AS491"/>
  <c r="AS386"/>
  <c r="AS526"/>
  <c r="AS316"/>
  <c r="AM456"/>
  <c r="AM351"/>
  <c r="AM526"/>
  <c r="AM316"/>
  <c r="AM386"/>
  <c r="AM421"/>
  <c r="AY491"/>
  <c r="AY316"/>
  <c r="AY386"/>
  <c r="AY351"/>
  <c r="AY526"/>
  <c r="AY456"/>
  <c r="AP316"/>
  <c r="AP421"/>
  <c r="AP351"/>
  <c r="AP491"/>
  <c r="AP386"/>
  <c r="AP526"/>
  <c r="AP456"/>
  <c r="AM345"/>
  <c r="AM450"/>
  <c r="AM380"/>
  <c r="AM415"/>
  <c r="AM520"/>
  <c r="AM310"/>
  <c r="AN337"/>
  <c r="AN512"/>
  <c r="AN372"/>
  <c r="AN407"/>
  <c r="AN572" s="1"/>
  <c r="AI298"/>
  <c r="AI333"/>
  <c r="AI547" s="1"/>
  <c r="AI403"/>
  <c r="AI508"/>
  <c r="AI607" s="1"/>
  <c r="AV298"/>
  <c r="AV535" s="1"/>
  <c r="AV403"/>
  <c r="AV571" s="1"/>
  <c r="AV508"/>
  <c r="AV607" s="1"/>
  <c r="AV333"/>
  <c r="AV473"/>
  <c r="AI329"/>
  <c r="AI469"/>
  <c r="AI399"/>
  <c r="AI364"/>
  <c r="AT504"/>
  <c r="AT329"/>
  <c r="AT469"/>
  <c r="AT594" s="1"/>
  <c r="AT399"/>
  <c r="AT364"/>
  <c r="AS434"/>
  <c r="AS364"/>
  <c r="AS469"/>
  <c r="AS329"/>
  <c r="AS504"/>
  <c r="AY500"/>
  <c r="AY325"/>
  <c r="AY465"/>
  <c r="AY395"/>
  <c r="AY360"/>
  <c r="AY558" s="1"/>
  <c r="Z375"/>
  <c r="AB375"/>
  <c r="Z406"/>
  <c r="Z511"/>
  <c r="Z371"/>
  <c r="Z38"/>
  <c r="Y507"/>
  <c r="Y437"/>
  <c r="Y402"/>
  <c r="Y332"/>
  <c r="Y547" s="1"/>
  <c r="Y293"/>
  <c r="Y398"/>
  <c r="Y433"/>
  <c r="Y324"/>
  <c r="Y394"/>
  <c r="Y359"/>
  <c r="Y464"/>
  <c r="AC236"/>
  <c r="AB481"/>
  <c r="AA364"/>
  <c r="AB119"/>
  <c r="AA138"/>
  <c r="Z383"/>
  <c r="K374"/>
  <c r="J129"/>
  <c r="O342"/>
  <c r="P97"/>
  <c r="AA133"/>
  <c r="Z378"/>
  <c r="AB206"/>
  <c r="AA451"/>
  <c r="Q171"/>
  <c r="P171" s="1"/>
  <c r="R416"/>
  <c r="Z165"/>
  <c r="Y410"/>
  <c r="U175"/>
  <c r="V420"/>
  <c r="V574" s="1"/>
  <c r="AA414"/>
  <c r="AB169"/>
  <c r="AC512"/>
  <c r="N607" i="9"/>
  <c r="BW552" i="1"/>
  <c r="AR571"/>
  <c r="N597" i="3"/>
  <c r="CL538" i="1"/>
  <c r="CR597"/>
  <c r="AQ549"/>
  <c r="BG594"/>
  <c r="CL549"/>
  <c r="BP549"/>
  <c r="BX548"/>
  <c r="BX552" s="1"/>
  <c r="CP561"/>
  <c r="CY572"/>
  <c r="H409" i="10"/>
  <c r="N395"/>
  <c r="L404"/>
  <c r="P501" i="9"/>
  <c r="AC202" i="1"/>
  <c r="Q307" i="3"/>
  <c r="U515"/>
  <c r="H345"/>
  <c r="X504" i="1"/>
  <c r="AC262"/>
  <c r="O453" i="10"/>
  <c r="O351" i="9"/>
  <c r="K586"/>
  <c r="I39" i="3"/>
  <c r="M521" i="9"/>
  <c r="L484" i="3"/>
  <c r="U363" i="9"/>
  <c r="I316"/>
  <c r="P48" i="1"/>
  <c r="U516" i="3"/>
  <c r="AA170" i="1"/>
  <c r="R172"/>
  <c r="K468"/>
  <c r="AR610"/>
  <c r="R166"/>
  <c r="P454"/>
  <c r="V352" i="10"/>
  <c r="V515" s="1"/>
  <c r="L352" i="1"/>
  <c r="L551" s="1"/>
  <c r="R527"/>
  <c r="R611" s="1"/>
  <c r="AJ362"/>
  <c r="AF362"/>
  <c r="Z483"/>
  <c r="AL515"/>
  <c r="AL313"/>
  <c r="J101"/>
  <c r="I101" s="1"/>
  <c r="BV597"/>
  <c r="AB164"/>
  <c r="BH547"/>
  <c r="BO610"/>
  <c r="CF560"/>
  <c r="CK596"/>
  <c r="CG536"/>
  <c r="CI536"/>
  <c r="BJ536"/>
  <c r="CT536"/>
  <c r="BF536"/>
  <c r="BA585"/>
  <c r="AN607"/>
  <c r="Y289"/>
  <c r="AB369"/>
  <c r="AQ536"/>
  <c r="J522" i="9"/>
  <c r="AA55" i="1"/>
  <c r="AB55" s="1"/>
  <c r="S386"/>
  <c r="M560"/>
  <c r="BI537"/>
  <c r="AA271"/>
  <c r="AB271" s="1"/>
  <c r="CY535"/>
  <c r="U71"/>
  <c r="CL561"/>
  <c r="BD597"/>
  <c r="BK595"/>
  <c r="BH548"/>
  <c r="CN609"/>
  <c r="CR610"/>
  <c r="U429" i="10"/>
  <c r="H411"/>
  <c r="T551"/>
  <c r="V362"/>
  <c r="V292"/>
  <c r="V327"/>
  <c r="R330"/>
  <c r="R409"/>
  <c r="V328"/>
  <c r="N465"/>
  <c r="M411"/>
  <c r="U298"/>
  <c r="M480"/>
  <c r="U325"/>
  <c r="L517" i="9"/>
  <c r="N573"/>
  <c r="T489"/>
  <c r="J412"/>
  <c r="V479"/>
  <c r="R258" i="1"/>
  <c r="Q258" s="1"/>
  <c r="S489" i="3"/>
  <c r="M377"/>
  <c r="K417"/>
  <c r="J412"/>
  <c r="R447"/>
  <c r="I517"/>
  <c r="I342"/>
  <c r="Q517"/>
  <c r="H342"/>
  <c r="P437" i="10"/>
  <c r="U480" i="3"/>
  <c r="S298" i="10"/>
  <c r="S368"/>
  <c r="H380" i="3"/>
  <c r="J340"/>
  <c r="AD140" i="1"/>
  <c r="U368" i="10"/>
  <c r="U412" i="1"/>
  <c r="L412" i="9"/>
  <c r="R85" i="1"/>
  <c r="H466" i="3"/>
  <c r="X399" i="1"/>
  <c r="H341" i="9"/>
  <c r="I519" i="3"/>
  <c r="V294"/>
  <c r="V329"/>
  <c r="P295" i="1"/>
  <c r="I375"/>
  <c r="AA231"/>
  <c r="R57"/>
  <c r="O488" i="10"/>
  <c r="U293" i="9"/>
  <c r="S438" i="10"/>
  <c r="V380" i="1"/>
  <c r="U386" i="9"/>
  <c r="I89" i="1"/>
  <c r="L398" i="9"/>
  <c r="L433"/>
  <c r="I457" i="3"/>
  <c r="I587" s="1"/>
  <c r="Q481" i="10"/>
  <c r="V381" i="9"/>
  <c r="M377" i="10"/>
  <c r="M307"/>
  <c r="J412"/>
  <c r="J446"/>
  <c r="L482" i="9"/>
  <c r="Q414" i="3"/>
  <c r="L519"/>
  <c r="J331"/>
  <c r="M317"/>
  <c r="M539" s="1"/>
  <c r="O238" i="1"/>
  <c r="P331" i="3"/>
  <c r="M12" i="10"/>
  <c r="M364" s="1"/>
  <c r="T290" i="9"/>
  <c r="J505"/>
  <c r="AC134" i="1"/>
  <c r="H135"/>
  <c r="H380" s="1"/>
  <c r="H327" i="10"/>
  <c r="L431" i="9"/>
  <c r="T465"/>
  <c r="AC93" i="1"/>
  <c r="AA83"/>
  <c r="S261"/>
  <c r="V432" i="9"/>
  <c r="I491"/>
  <c r="T502"/>
  <c r="O419" i="10"/>
  <c r="M370" i="9"/>
  <c r="L369" i="10"/>
  <c r="M327" i="9"/>
  <c r="I384" i="10"/>
  <c r="M363" i="9"/>
  <c r="P419" i="10"/>
  <c r="L410" i="9"/>
  <c r="R351"/>
  <c r="J452"/>
  <c r="P223" i="1"/>
  <c r="S340" i="3"/>
  <c r="K522"/>
  <c r="H376" i="9"/>
  <c r="Q310" i="1"/>
  <c r="N547" i="10"/>
  <c r="AD150" i="1"/>
  <c r="AE150" s="1"/>
  <c r="P315" i="3"/>
  <c r="N332"/>
  <c r="H36" i="1"/>
  <c r="K302"/>
  <c r="AB48"/>
  <c r="U472" i="10"/>
  <c r="Z293" i="1"/>
  <c r="I324" i="3"/>
  <c r="S410" i="1"/>
  <c r="Z446"/>
  <c r="AA525"/>
  <c r="Q231"/>
  <c r="V432" i="10"/>
  <c r="M456"/>
  <c r="M563" s="1"/>
  <c r="L486" i="9"/>
  <c r="I364" i="3"/>
  <c r="X39" i="1"/>
  <c r="Q317"/>
  <c r="Q539" s="1"/>
  <c r="AJ327"/>
  <c r="AI467"/>
  <c r="AM432"/>
  <c r="AD304"/>
  <c r="AA487"/>
  <c r="AW480"/>
  <c r="AP305"/>
  <c r="S338" i="9"/>
  <c r="T446" i="3"/>
  <c r="V422" i="1"/>
  <c r="V575" s="1"/>
  <c r="AB38"/>
  <c r="AS558"/>
  <c r="AL410"/>
  <c r="AL348"/>
  <c r="H490" i="9"/>
  <c r="K411" i="3"/>
  <c r="Z401" i="1"/>
  <c r="Y518"/>
  <c r="AU36"/>
  <c r="AN4" i="13" s="1"/>
  <c r="AR484" i="1"/>
  <c r="T103"/>
  <c r="U103" s="1"/>
  <c r="R338"/>
  <c r="Z317"/>
  <c r="Z539" s="1"/>
  <c r="AE362"/>
  <c r="AL402"/>
  <c r="AZ515"/>
  <c r="O138"/>
  <c r="P138" s="1"/>
  <c r="K82"/>
  <c r="AL350"/>
  <c r="M11" i="10"/>
  <c r="M432" s="1"/>
  <c r="T465" i="3"/>
  <c r="BH609" i="1"/>
  <c r="CL597"/>
  <c r="CX597"/>
  <c r="BV594"/>
  <c r="BV600" s="1"/>
  <c r="BF570"/>
  <c r="BT570"/>
  <c r="CP570"/>
  <c r="CV546"/>
  <c r="CN610"/>
  <c r="AV610"/>
  <c r="BL571"/>
  <c r="BN560"/>
  <c r="CH560"/>
  <c r="BC560"/>
  <c r="N548"/>
  <c r="CC538"/>
  <c r="BP596"/>
  <c r="CN536"/>
  <c r="CK536"/>
  <c r="CA536"/>
  <c r="AB234"/>
  <c r="CP585"/>
  <c r="CF585"/>
  <c r="BF585"/>
  <c r="CO606"/>
  <c r="CO612" s="1"/>
  <c r="CV597"/>
  <c r="AA229"/>
  <c r="L8" i="10"/>
  <c r="L429" s="1"/>
  <c r="K490" i="1"/>
  <c r="U19" i="9"/>
  <c r="I362" i="3"/>
  <c r="O19" i="9"/>
  <c r="BK552" i="1"/>
  <c r="AA273"/>
  <c r="P326" i="9"/>
  <c r="M439"/>
  <c r="M9" i="10"/>
  <c r="M396" s="1"/>
  <c r="P289" i="1"/>
  <c r="AN521"/>
  <c r="J332"/>
  <c r="Q484"/>
  <c r="J341"/>
  <c r="I470"/>
  <c r="CI595"/>
  <c r="N546"/>
  <c r="N552" s="1"/>
  <c r="G27" i="13" s="1"/>
  <c r="CY534" i="1"/>
  <c r="BA609"/>
  <c r="BB609"/>
  <c r="BS609"/>
  <c r="BS612" s="1"/>
  <c r="CD609"/>
  <c r="BI609"/>
  <c r="AH606"/>
  <c r="BH606"/>
  <c r="CY606"/>
  <c r="CY612" s="1"/>
  <c r="BD606"/>
  <c r="CV606"/>
  <c r="CC537"/>
  <c r="BU546"/>
  <c r="CB596"/>
  <c r="CB600" s="1"/>
  <c r="CQ585"/>
  <c r="AB472"/>
  <c r="BB535"/>
  <c r="BP594"/>
  <c r="BP600" s="1"/>
  <c r="CY559"/>
  <c r="CU549"/>
  <c r="CY573"/>
  <c r="BN573"/>
  <c r="CF573"/>
  <c r="BR536"/>
  <c r="U414"/>
  <c r="T169"/>
  <c r="H341" i="10"/>
  <c r="V422"/>
  <c r="V539" s="1"/>
  <c r="V456"/>
  <c r="V563" s="1"/>
  <c r="I456"/>
  <c r="I563" s="1"/>
  <c r="I352"/>
  <c r="I515" s="1"/>
  <c r="Y152" i="1"/>
  <c r="X397"/>
  <c r="AB79"/>
  <c r="AA324"/>
  <c r="K500" i="9"/>
  <c r="K430"/>
  <c r="AU488" i="1"/>
  <c r="AU418"/>
  <c r="AU383"/>
  <c r="AU313"/>
  <c r="AU348"/>
  <c r="AW523"/>
  <c r="AW383"/>
  <c r="AW453"/>
  <c r="AW313"/>
  <c r="AH519"/>
  <c r="AH309"/>
  <c r="AH414"/>
  <c r="AZ414"/>
  <c r="AZ344"/>
  <c r="AZ519"/>
  <c r="AZ309"/>
  <c r="AW519"/>
  <c r="AW449"/>
  <c r="AW414"/>
  <c r="AW344"/>
  <c r="AW549" s="1"/>
  <c r="AW309"/>
  <c r="AK410"/>
  <c r="AK305"/>
  <c r="AK375"/>
  <c r="AK340"/>
  <c r="AR340"/>
  <c r="AR375"/>
  <c r="AR515"/>
  <c r="AR445"/>
  <c r="AT336"/>
  <c r="AT406"/>
  <c r="AT572" s="1"/>
  <c r="AT301"/>
  <c r="AT536" s="1"/>
  <c r="AT511"/>
  <c r="AT476"/>
  <c r="AY301"/>
  <c r="AY536" s="1"/>
  <c r="AY38"/>
  <c r="AY371"/>
  <c r="AY441"/>
  <c r="AY476"/>
  <c r="AY406"/>
  <c r="AI511"/>
  <c r="AI371"/>
  <c r="AI441"/>
  <c r="AI38"/>
  <c r="AW472"/>
  <c r="AW507"/>
  <c r="AW332"/>
  <c r="AW547" s="1"/>
  <c r="AN296"/>
  <c r="AN366"/>
  <c r="AN471"/>
  <c r="AN401"/>
  <c r="AR436"/>
  <c r="AR506"/>
  <c r="AR401"/>
  <c r="Y366"/>
  <c r="Y401"/>
  <c r="Y436"/>
  <c r="Y471"/>
  <c r="Y506"/>
  <c r="AC471"/>
  <c r="AM467"/>
  <c r="AM327"/>
  <c r="AM546" s="1"/>
  <c r="AM397"/>
  <c r="AM362"/>
  <c r="AM292"/>
  <c r="AM534" s="1"/>
  <c r="Z362"/>
  <c r="Z502"/>
  <c r="AC352"/>
  <c r="AC551" s="1"/>
  <c r="Q352"/>
  <c r="Q551" s="1"/>
  <c r="Q39"/>
  <c r="M39"/>
  <c r="M352"/>
  <c r="M551" s="1"/>
  <c r="M492"/>
  <c r="M599" s="1"/>
  <c r="M317"/>
  <c r="M539" s="1"/>
  <c r="X457"/>
  <c r="X317"/>
  <c r="X492"/>
  <c r="X527"/>
  <c r="X611" s="1"/>
  <c r="T363"/>
  <c r="U118"/>
  <c r="V118" s="1"/>
  <c r="V363" s="1"/>
  <c r="K430" i="10"/>
  <c r="K361"/>
  <c r="H304"/>
  <c r="H443"/>
  <c r="AB82" i="1"/>
  <c r="AA327"/>
  <c r="V93"/>
  <c r="V338" s="1"/>
  <c r="U338"/>
  <c r="J311" i="9"/>
  <c r="J486"/>
  <c r="J487"/>
  <c r="J417"/>
  <c r="J382"/>
  <c r="J312"/>
  <c r="L303"/>
  <c r="L443"/>
  <c r="L373"/>
  <c r="L513"/>
  <c r="L338"/>
  <c r="AD386" i="1"/>
  <c r="AD351"/>
  <c r="AD491"/>
  <c r="AD421"/>
  <c r="AD456"/>
  <c r="AD526"/>
  <c r="AD316"/>
  <c r="X469"/>
  <c r="X434"/>
  <c r="K228"/>
  <c r="J473"/>
  <c r="J347" i="3"/>
  <c r="J382"/>
  <c r="H430" i="1"/>
  <c r="H465"/>
  <c r="N361" i="10"/>
  <c r="S9"/>
  <c r="H9"/>
  <c r="Q9"/>
  <c r="Q396" s="1"/>
  <c r="J9"/>
  <c r="P9"/>
  <c r="P291" s="1"/>
  <c r="U9"/>
  <c r="O9"/>
  <c r="O430" s="1"/>
  <c r="I9"/>
  <c r="N430"/>
  <c r="R9"/>
  <c r="L9"/>
  <c r="L430" s="1"/>
  <c r="U45" i="1"/>
  <c r="T290"/>
  <c r="T523"/>
  <c r="T418"/>
  <c r="L315"/>
  <c r="L538" s="1"/>
  <c r="L385"/>
  <c r="L562" s="1"/>
  <c r="L490"/>
  <c r="L598" s="1"/>
  <c r="L37"/>
  <c r="M454"/>
  <c r="M37"/>
  <c r="M489"/>
  <c r="M314"/>
  <c r="M538" s="1"/>
  <c r="M384"/>
  <c r="AB62"/>
  <c r="AA307"/>
  <c r="X515"/>
  <c r="Y270"/>
  <c r="T107"/>
  <c r="S352"/>
  <c r="S551" s="1"/>
  <c r="AC88"/>
  <c r="AD88" s="1"/>
  <c r="AB333"/>
  <c r="AA132"/>
  <c r="Z377"/>
  <c r="AC472"/>
  <c r="AD227"/>
  <c r="K324"/>
  <c r="J79"/>
  <c r="I79" s="1"/>
  <c r="S484"/>
  <c r="T239"/>
  <c r="V141"/>
  <c r="V386" s="1"/>
  <c r="U386"/>
  <c r="P270"/>
  <c r="Q515"/>
  <c r="AA159"/>
  <c r="AB159" s="1"/>
  <c r="AC159" s="1"/>
  <c r="Z404"/>
  <c r="R139"/>
  <c r="S139" s="1"/>
  <c r="Q384"/>
  <c r="AA135"/>
  <c r="Z380"/>
  <c r="U409"/>
  <c r="T164"/>
  <c r="S164" s="1"/>
  <c r="R164" s="1"/>
  <c r="P308"/>
  <c r="Q63"/>
  <c r="R387" i="10"/>
  <c r="R527" s="1"/>
  <c r="N293"/>
  <c r="N398"/>
  <c r="I11"/>
  <c r="I432" s="1"/>
  <c r="Q11"/>
  <c r="Q398" s="1"/>
  <c r="S11"/>
  <c r="S432" s="1"/>
  <c r="U11"/>
  <c r="U398" s="1"/>
  <c r="T11"/>
  <c r="T398" s="1"/>
  <c r="H11"/>
  <c r="H293" s="1"/>
  <c r="J11"/>
  <c r="J398" s="1"/>
  <c r="K11"/>
  <c r="O11"/>
  <c r="Y235" i="1"/>
  <c r="X480"/>
  <c r="AR455"/>
  <c r="AR586" s="1"/>
  <c r="AR385"/>
  <c r="AR562" s="1"/>
  <c r="AR420"/>
  <c r="AR574" s="1"/>
  <c r="AR490"/>
  <c r="AR598" s="1"/>
  <c r="AR350"/>
  <c r="I345"/>
  <c r="H100"/>
  <c r="H345" s="1"/>
  <c r="K489" i="9"/>
  <c r="K384"/>
  <c r="K349"/>
  <c r="AU519" i="1"/>
  <c r="AU379"/>
  <c r="AU344"/>
  <c r="AU414"/>
  <c r="AV410"/>
  <c r="AV572" s="1"/>
  <c r="AV480"/>
  <c r="AV375"/>
  <c r="AV445"/>
  <c r="AV305"/>
  <c r="AS515"/>
  <c r="AS340"/>
  <c r="AS305"/>
  <c r="AP371"/>
  <c r="AP560" s="1"/>
  <c r="AP38"/>
  <c r="AP406"/>
  <c r="AP572" s="1"/>
  <c r="AP511"/>
  <c r="G511" s="1"/>
  <c r="AP336"/>
  <c r="AP548" s="1"/>
  <c r="AL406"/>
  <c r="AL476"/>
  <c r="AL511"/>
  <c r="AL371"/>
  <c r="AW511"/>
  <c r="AW301"/>
  <c r="AW371"/>
  <c r="AW560" s="1"/>
  <c r="AW441"/>
  <c r="AS301"/>
  <c r="AS336"/>
  <c r="AS406"/>
  <c r="AS371"/>
  <c r="AS476"/>
  <c r="AX402"/>
  <c r="AX367"/>
  <c r="AX507"/>
  <c r="AX332"/>
  <c r="AX297"/>
  <c r="AX535" s="1"/>
  <c r="AX472"/>
  <c r="AX595" s="1"/>
  <c r="AS437"/>
  <c r="AS507"/>
  <c r="AS332"/>
  <c r="AS402"/>
  <c r="AS472"/>
  <c r="AS367"/>
  <c r="AS559" s="1"/>
  <c r="AR293"/>
  <c r="AR36"/>
  <c r="AK4" i="13" s="1"/>
  <c r="AR433" i="1"/>
  <c r="AR503"/>
  <c r="AR606" s="1"/>
  <c r="V336" i="9"/>
  <c r="V371"/>
  <c r="V476"/>
  <c r="Q219" i="1"/>
  <c r="R219" s="1"/>
  <c r="P464"/>
  <c r="R222"/>
  <c r="Q467"/>
  <c r="T309" i="3"/>
  <c r="T449"/>
  <c r="H324" i="9"/>
  <c r="H464"/>
  <c r="AE38" i="1"/>
  <c r="I333"/>
  <c r="I368"/>
  <c r="N433" i="10"/>
  <c r="H12"/>
  <c r="J12"/>
  <c r="R12"/>
  <c r="R329" s="1"/>
  <c r="K12"/>
  <c r="Q12"/>
  <c r="U12"/>
  <c r="I12"/>
  <c r="L12"/>
  <c r="L364" s="1"/>
  <c r="T12"/>
  <c r="S12"/>
  <c r="N329"/>
  <c r="V12"/>
  <c r="V329" s="1"/>
  <c r="N294"/>
  <c r="V14" i="9"/>
  <c r="O14"/>
  <c r="O436" s="1"/>
  <c r="AK346" i="1"/>
  <c r="AK416"/>
  <c r="AK521"/>
  <c r="AK451"/>
  <c r="AP342"/>
  <c r="AP377"/>
  <c r="AP482"/>
  <c r="AP597" s="1"/>
  <c r="AP447"/>
  <c r="AP585" s="1"/>
  <c r="AP412"/>
  <c r="AP36"/>
  <c r="AI4" i="13" s="1"/>
  <c r="AK373" i="1"/>
  <c r="AK303"/>
  <c r="AK513"/>
  <c r="AK478"/>
  <c r="AK38"/>
  <c r="N472" i="3"/>
  <c r="N595" s="1"/>
  <c r="J15"/>
  <c r="N297"/>
  <c r="N535" s="1"/>
  <c r="L239" i="1"/>
  <c r="L484" s="1"/>
  <c r="K484"/>
  <c r="AD225"/>
  <c r="AC470"/>
  <c r="AA160"/>
  <c r="AB160" s="1"/>
  <c r="Z405"/>
  <c r="Y416"/>
  <c r="Z171"/>
  <c r="P201"/>
  <c r="O446"/>
  <c r="K225"/>
  <c r="J470"/>
  <c r="P115"/>
  <c r="Q115" s="1"/>
  <c r="O360"/>
  <c r="H18" i="9"/>
  <c r="H335" s="1"/>
  <c r="V18"/>
  <c r="I18"/>
  <c r="U18"/>
  <c r="U335" s="1"/>
  <c r="N335"/>
  <c r="J32" i="10"/>
  <c r="N453"/>
  <c r="V32"/>
  <c r="K32"/>
  <c r="K384" s="1"/>
  <c r="S32"/>
  <c r="S314" s="1"/>
  <c r="U406" i="1"/>
  <c r="I20" i="9"/>
  <c r="P20"/>
  <c r="L301" i="1"/>
  <c r="L38"/>
  <c r="AB228"/>
  <c r="AA473"/>
  <c r="Q167"/>
  <c r="R412"/>
  <c r="P473"/>
  <c r="Q228"/>
  <c r="T59"/>
  <c r="S304"/>
  <c r="K207"/>
  <c r="J452"/>
  <c r="I351" i="10"/>
  <c r="I421"/>
  <c r="P346" i="1"/>
  <c r="Q101"/>
  <c r="T416"/>
  <c r="T451"/>
  <c r="Y166"/>
  <c r="X411"/>
  <c r="K336"/>
  <c r="J91"/>
  <c r="H304" i="9"/>
  <c r="H514"/>
  <c r="H339"/>
  <c r="H479"/>
  <c r="R413" i="10"/>
  <c r="R308"/>
  <c r="R378"/>
  <c r="AY409" i="1"/>
  <c r="AY444"/>
  <c r="AY339"/>
  <c r="AY479"/>
  <c r="AU339"/>
  <c r="AU304"/>
  <c r="AU374"/>
  <c r="AU514"/>
  <c r="AT300"/>
  <c r="AT535" s="1"/>
  <c r="AT475"/>
  <c r="AT595" s="1"/>
  <c r="AO440"/>
  <c r="AO300"/>
  <c r="AO535" s="1"/>
  <c r="AO405"/>
  <c r="AK335"/>
  <c r="AK510"/>
  <c r="AK440"/>
  <c r="AS475"/>
  <c r="AA510"/>
  <c r="AA475"/>
  <c r="X510"/>
  <c r="X300"/>
  <c r="X405"/>
  <c r="U105"/>
  <c r="T350"/>
  <c r="V408" i="3"/>
  <c r="V303"/>
  <c r="O379" i="9"/>
  <c r="O309"/>
  <c r="O519"/>
  <c r="O344"/>
  <c r="Q379"/>
  <c r="J513"/>
  <c r="J373"/>
  <c r="R485"/>
  <c r="P345"/>
  <c r="P310"/>
  <c r="K362" i="1"/>
  <c r="J117"/>
  <c r="H92"/>
  <c r="H337" s="1"/>
  <c r="I337"/>
  <c r="U72"/>
  <c r="T317"/>
  <c r="T539" s="1"/>
  <c r="O304" i="10"/>
  <c r="O339"/>
  <c r="O443"/>
  <c r="R233" i="1"/>
  <c r="S233" s="1"/>
  <c r="Q478"/>
  <c r="Q373" i="3"/>
  <c r="Q338"/>
  <c r="Q303"/>
  <c r="Q478"/>
  <c r="J313" i="9"/>
  <c r="J488"/>
  <c r="T410"/>
  <c r="T480"/>
  <c r="V366" i="10"/>
  <c r="V470"/>
  <c r="V296"/>
  <c r="L366"/>
  <c r="L331"/>
  <c r="T359"/>
  <c r="J359"/>
  <c r="J428"/>
  <c r="AY405" i="1"/>
  <c r="AY475"/>
  <c r="AY300"/>
  <c r="AY370"/>
  <c r="AY510"/>
  <c r="AY607" s="1"/>
  <c r="AW331"/>
  <c r="AW506"/>
  <c r="AE352"/>
  <c r="AE551" s="1"/>
  <c r="AM416"/>
  <c r="AM451"/>
  <c r="AM311"/>
  <c r="AM521"/>
  <c r="AN373"/>
  <c r="AN478"/>
  <c r="AN303"/>
  <c r="AN536" s="1"/>
  <c r="AN338"/>
  <c r="AN513"/>
  <c r="AB404"/>
  <c r="AA369"/>
  <c r="AA404"/>
  <c r="AK400"/>
  <c r="AK570" s="1"/>
  <c r="AK330"/>
  <c r="AK295"/>
  <c r="AK505"/>
  <c r="AA326"/>
  <c r="L446"/>
  <c r="L341"/>
  <c r="L481"/>
  <c r="L376"/>
  <c r="L36"/>
  <c r="E4" i="13" s="1"/>
  <c r="L382" i="3"/>
  <c r="L347"/>
  <c r="H315" i="1"/>
  <c r="H538" s="1"/>
  <c r="H37"/>
  <c r="H455"/>
  <c r="H586" s="1"/>
  <c r="H350"/>
  <c r="J315"/>
  <c r="J538" s="1"/>
  <c r="J37"/>
  <c r="P33" i="10"/>
  <c r="N454"/>
  <c r="T33"/>
  <c r="T420" s="1"/>
  <c r="Q33"/>
  <c r="Q489" s="1"/>
  <c r="Q574" s="1"/>
  <c r="N350"/>
  <c r="N315"/>
  <c r="N502" s="1"/>
  <c r="M33"/>
  <c r="M37" s="1"/>
  <c r="S33"/>
  <c r="K33"/>
  <c r="N385"/>
  <c r="L33"/>
  <c r="L454" s="1"/>
  <c r="J33"/>
  <c r="AS517" i="1"/>
  <c r="AS609" s="1"/>
  <c r="AS412"/>
  <c r="AS482"/>
  <c r="AS342"/>
  <c r="AS377"/>
  <c r="AZ482"/>
  <c r="AZ447"/>
  <c r="AZ342"/>
  <c r="AZ412"/>
  <c r="AZ307"/>
  <c r="AZ517"/>
  <c r="AY443"/>
  <c r="AY338"/>
  <c r="AY548" s="1"/>
  <c r="AY478"/>
  <c r="AY373"/>
  <c r="AY408"/>
  <c r="AW338"/>
  <c r="AW303"/>
  <c r="AW443"/>
  <c r="AY404"/>
  <c r="AY474"/>
  <c r="AY369"/>
  <c r="AY559" s="1"/>
  <c r="AY334"/>
  <c r="AY547" s="1"/>
  <c r="AY439"/>
  <c r="AY299"/>
  <c r="AX404"/>
  <c r="AX369"/>
  <c r="AX334"/>
  <c r="AX509"/>
  <c r="AT330"/>
  <c r="AT295"/>
  <c r="AT400"/>
  <c r="AT505"/>
  <c r="AV326"/>
  <c r="AV431"/>
  <c r="AV361"/>
  <c r="AV396"/>
  <c r="AY396"/>
  <c r="AY326"/>
  <c r="AY431"/>
  <c r="AY501"/>
  <c r="AY466"/>
  <c r="AB526"/>
  <c r="AB491"/>
  <c r="AB421"/>
  <c r="AB316"/>
  <c r="AB351"/>
  <c r="Y310"/>
  <c r="Y520"/>
  <c r="Y380"/>
  <c r="Z512"/>
  <c r="Z337"/>
  <c r="Z477"/>
  <c r="Z407"/>
  <c r="Z302"/>
  <c r="AJ337"/>
  <c r="AJ548" s="1"/>
  <c r="AJ512"/>
  <c r="AJ608" s="1"/>
  <c r="AC333"/>
  <c r="AD469"/>
  <c r="X325"/>
  <c r="X395"/>
  <c r="X290"/>
  <c r="X36"/>
  <c r="Q4" i="13" s="1"/>
  <c r="X500" i="1"/>
  <c r="V523"/>
  <c r="O484"/>
  <c r="O449"/>
  <c r="R484"/>
  <c r="S515"/>
  <c r="S38"/>
  <c r="S305"/>
  <c r="R305"/>
  <c r="U305"/>
  <c r="AF511"/>
  <c r="V511"/>
  <c r="V406"/>
  <c r="J367"/>
  <c r="J437"/>
  <c r="R367"/>
  <c r="R437"/>
  <c r="Q472"/>
  <c r="Q367"/>
  <c r="K293"/>
  <c r="K328"/>
  <c r="K433"/>
  <c r="K363"/>
  <c r="O328"/>
  <c r="O363"/>
  <c r="O433"/>
  <c r="U499"/>
  <c r="U289"/>
  <c r="T289"/>
  <c r="T499"/>
  <c r="T36"/>
  <c r="M4" i="13" s="1"/>
  <c r="AE37" i="1"/>
  <c r="R153"/>
  <c r="Q153" s="1"/>
  <c r="P153" s="1"/>
  <c r="S398"/>
  <c r="S290"/>
  <c r="H295"/>
  <c r="H470"/>
  <c r="H435"/>
  <c r="V221"/>
  <c r="V466" s="1"/>
  <c r="U466"/>
  <c r="Q307" i="9"/>
  <c r="Q412"/>
  <c r="AL316" i="1"/>
  <c r="AL491"/>
  <c r="AL456"/>
  <c r="AL421"/>
  <c r="AL351"/>
  <c r="AL386"/>
  <c r="AL526"/>
  <c r="AO337"/>
  <c r="AO548" s="1"/>
  <c r="AO512"/>
  <c r="AO608" s="1"/>
  <c r="AO372"/>
  <c r="AO477"/>
  <c r="AO596" s="1"/>
  <c r="AO38"/>
  <c r="AY403"/>
  <c r="AY298"/>
  <c r="AK298"/>
  <c r="AK535" s="1"/>
  <c r="AK473"/>
  <c r="AK595" s="1"/>
  <c r="AK508"/>
  <c r="AK333"/>
  <c r="AK547" s="1"/>
  <c r="AK368"/>
  <c r="AK559" s="1"/>
  <c r="AK403"/>
  <c r="AK571" s="1"/>
  <c r="AN504"/>
  <c r="AN399"/>
  <c r="AN329"/>
  <c r="AN364"/>
  <c r="AN434"/>
  <c r="AX465"/>
  <c r="AX395"/>
  <c r="AX325"/>
  <c r="AX360"/>
  <c r="AX290"/>
  <c r="AN325"/>
  <c r="AN465"/>
  <c r="AN594" s="1"/>
  <c r="AN395"/>
  <c r="AN36"/>
  <c r="AG4" i="13" s="1"/>
  <c r="X507" i="1"/>
  <c r="X437"/>
  <c r="X297"/>
  <c r="X332"/>
  <c r="X472"/>
  <c r="X402"/>
  <c r="AA472"/>
  <c r="AB36"/>
  <c r="U4" i="13" s="1"/>
  <c r="Z499" i="1"/>
  <c r="Z394"/>
  <c r="Z324"/>
  <c r="Z359"/>
  <c r="AE36"/>
  <c r="X4" i="13" s="1"/>
  <c r="I119" i="1"/>
  <c r="J364"/>
  <c r="H104"/>
  <c r="H349" s="1"/>
  <c r="H550" s="1"/>
  <c r="I349"/>
  <c r="AB65"/>
  <c r="AA310"/>
  <c r="AC168"/>
  <c r="AB413"/>
  <c r="AB102"/>
  <c r="AA347"/>
  <c r="Q87"/>
  <c r="R87" s="1"/>
  <c r="S87" s="1"/>
  <c r="P332"/>
  <c r="Q142"/>
  <c r="R142" s="1"/>
  <c r="S142" s="1"/>
  <c r="P387"/>
  <c r="P563" s="1"/>
  <c r="Q100"/>
  <c r="P345"/>
  <c r="AB99"/>
  <c r="AA344"/>
  <c r="J485"/>
  <c r="K240"/>
  <c r="AA398"/>
  <c r="AB153"/>
  <c r="AB137"/>
  <c r="AC137" s="1"/>
  <c r="AA382"/>
  <c r="P225"/>
  <c r="O470"/>
  <c r="N595"/>
  <c r="CA597"/>
  <c r="AZ610"/>
  <c r="CY594"/>
  <c r="CL612"/>
  <c r="L546"/>
  <c r="AI549"/>
  <c r="BB536"/>
  <c r="CQ536"/>
  <c r="BV560"/>
  <c r="BH558"/>
  <c r="CQ549"/>
  <c r="CQ552" s="1"/>
  <c r="V293" i="10"/>
  <c r="L501" i="9"/>
  <c r="H516" i="3"/>
  <c r="H485"/>
  <c r="V434"/>
  <c r="Q229" i="1"/>
  <c r="Q527"/>
  <c r="Q611" s="1"/>
  <c r="T327" i="9"/>
  <c r="U328"/>
  <c r="Q307" i="10"/>
  <c r="L521" i="9"/>
  <c r="O482"/>
  <c r="N36" i="10"/>
  <c r="G5" i="13" s="1"/>
  <c r="Z361" i="1"/>
  <c r="J522" i="3"/>
  <c r="V397" i="9"/>
  <c r="R400" i="10"/>
  <c r="O314"/>
  <c r="V404"/>
  <c r="I453"/>
  <c r="J405" i="9"/>
  <c r="Q366" i="1"/>
  <c r="N547" i="9"/>
  <c r="N360" i="10"/>
  <c r="N326"/>
  <c r="M311" i="9"/>
  <c r="P366" i="1"/>
  <c r="G375"/>
  <c r="AA446"/>
  <c r="Q298"/>
  <c r="J138"/>
  <c r="L53"/>
  <c r="L298" s="1"/>
  <c r="AE291"/>
  <c r="L457"/>
  <c r="L587" s="1"/>
  <c r="M387"/>
  <c r="M563" s="1"/>
  <c r="AC39"/>
  <c r="AE436"/>
  <c r="AR471"/>
  <c r="AN436"/>
  <c r="AJ36"/>
  <c r="AC4" i="13" s="1"/>
  <c r="AW437" i="1"/>
  <c r="AV336"/>
  <c r="AV548" s="1"/>
  <c r="AI301"/>
  <c r="AK515"/>
  <c r="AP480"/>
  <c r="T338"/>
  <c r="H306" i="3"/>
  <c r="U527" i="1"/>
  <c r="U611" s="1"/>
  <c r="AH523"/>
  <c r="AI570"/>
  <c r="AR535"/>
  <c r="AR410"/>
  <c r="AR379"/>
  <c r="AH484"/>
  <c r="Z417"/>
  <c r="S301" i="9"/>
  <c r="O362" i="1"/>
  <c r="Z66"/>
  <c r="CK594"/>
  <c r="AS574"/>
  <c r="BK560"/>
  <c r="BU536"/>
  <c r="S349" i="3"/>
  <c r="BI612" i="1"/>
  <c r="O538" i="10"/>
  <c r="H290" i="1"/>
  <c r="CB558"/>
  <c r="Q58"/>
  <c r="AF505"/>
  <c r="T9" i="10"/>
  <c r="AV537" i="1"/>
  <c r="J490"/>
  <c r="J598" s="1"/>
  <c r="CT537"/>
  <c r="BT535"/>
  <c r="BH570"/>
  <c r="AQ597"/>
  <c r="CJ595"/>
  <c r="CJ573"/>
  <c r="CJ576" s="1"/>
  <c r="CB536"/>
  <c r="BG546"/>
  <c r="BZ596"/>
  <c r="BZ600" s="1"/>
  <c r="BL609"/>
  <c r="CR609"/>
  <c r="N399" i="10"/>
  <c r="H480"/>
  <c r="R434"/>
  <c r="H376"/>
  <c r="P349"/>
  <c r="L438"/>
  <c r="N429"/>
  <c r="I499" i="3"/>
  <c r="L416" i="9"/>
  <c r="M416"/>
  <c r="K516" i="3"/>
  <c r="J499" i="9"/>
  <c r="H411"/>
  <c r="O517"/>
  <c r="M342" i="3"/>
  <c r="AE303" i="1"/>
  <c r="K517" i="3"/>
  <c r="I396"/>
  <c r="S314"/>
  <c r="R482"/>
  <c r="H377"/>
  <c r="P472" i="10"/>
  <c r="S472"/>
  <c r="H450" i="3"/>
  <c r="V451" i="9"/>
  <c r="R443" i="10"/>
  <c r="X364" i="1"/>
  <c r="I431" i="10"/>
  <c r="L291" i="9"/>
  <c r="N550" i="10"/>
  <c r="O447" i="9"/>
  <c r="J381"/>
  <c r="S305" i="3"/>
  <c r="L307" i="9"/>
  <c r="S342"/>
  <c r="AD430" i="1"/>
  <c r="O37" i="10"/>
  <c r="S334"/>
  <c r="J334"/>
  <c r="Q342"/>
  <c r="Q446"/>
  <c r="T481" i="3"/>
  <c r="L408" i="9"/>
  <c r="M342" i="10"/>
  <c r="J482" i="9"/>
  <c r="I385" i="1"/>
  <c r="Q344" i="3"/>
  <c r="L396" i="9"/>
  <c r="S296" i="3"/>
  <c r="J366"/>
  <c r="P436"/>
  <c r="O489" i="10"/>
  <c r="T406" i="9"/>
  <c r="R408"/>
  <c r="V486"/>
  <c r="S474"/>
  <c r="I327" i="10"/>
  <c r="T516" i="3"/>
  <c r="Q432" i="9"/>
  <c r="U398"/>
  <c r="J421"/>
  <c r="T432"/>
  <c r="Q491"/>
  <c r="M300"/>
  <c r="M502"/>
  <c r="I438" i="1"/>
  <c r="AD407"/>
  <c r="N328" i="10"/>
  <c r="Y278" i="1"/>
  <c r="O448" i="9"/>
  <c r="T411" i="1"/>
  <c r="H334" i="9"/>
  <c r="P377" i="1"/>
  <c r="H481"/>
  <c r="S208"/>
  <c r="T83"/>
  <c r="P524"/>
  <c r="T397" i="3"/>
  <c r="T39" i="10"/>
  <c r="M306"/>
  <c r="O476" i="1"/>
  <c r="Q453"/>
  <c r="R491" i="10"/>
  <c r="R575" s="1"/>
  <c r="H306"/>
  <c r="Z91" i="1"/>
  <c r="M422" i="10"/>
  <c r="M539" s="1"/>
  <c r="M457" i="1"/>
  <c r="M587" s="1"/>
  <c r="R317"/>
  <c r="R539" s="1"/>
  <c r="R492"/>
  <c r="R599" s="1"/>
  <c r="AJ502"/>
  <c r="Z36"/>
  <c r="S4" i="13" s="1"/>
  <c r="AF502" i="1"/>
  <c r="AI432"/>
  <c r="Y331"/>
  <c r="AR331"/>
  <c r="AR546" s="1"/>
  <c r="AE448"/>
  <c r="AW402"/>
  <c r="AV441"/>
  <c r="AI476"/>
  <c r="AI596" s="1"/>
  <c r="AW340"/>
  <c r="AK480"/>
  <c r="Z289"/>
  <c r="S513" i="9"/>
  <c r="T341" i="3"/>
  <c r="AR398" i="1"/>
  <c r="AR570" s="1"/>
  <c r="AW348"/>
  <c r="AL383"/>
  <c r="AU453"/>
  <c r="I483" i="9"/>
  <c r="H455"/>
  <c r="I309"/>
  <c r="U376" i="3"/>
  <c r="Y317" i="1"/>
  <c r="Y539" s="1"/>
  <c r="X401"/>
  <c r="AU594"/>
  <c r="AZ36"/>
  <c r="AS4" i="13" s="1"/>
  <c r="AR547" i="1"/>
  <c r="AL301"/>
  <c r="AL536" s="1"/>
  <c r="AP476"/>
  <c r="AR305"/>
  <c r="AR536" s="1"/>
  <c r="AW484"/>
  <c r="AZ449"/>
  <c r="AH344"/>
  <c r="J387"/>
  <c r="J563" s="1"/>
  <c r="AH507"/>
  <c r="AH607" s="1"/>
  <c r="AL472"/>
  <c r="AL595" s="1"/>
  <c r="AS441"/>
  <c r="AW406"/>
  <c r="AT441"/>
  <c r="AZ375"/>
  <c r="AZ560" s="1"/>
  <c r="AU449"/>
  <c r="S511" i="9"/>
  <c r="Y64" i="1"/>
  <c r="T37" i="9"/>
  <c r="Q117" i="1"/>
  <c r="AL455"/>
  <c r="AR525"/>
  <c r="Y120"/>
  <c r="N363" i="10"/>
  <c r="T325" i="3"/>
  <c r="U151" i="1"/>
  <c r="BN597"/>
  <c r="BN600" s="1"/>
  <c r="CS597"/>
  <c r="CC597"/>
  <c r="BT572"/>
  <c r="BG570"/>
  <c r="CQ570"/>
  <c r="CS570"/>
  <c r="AA121"/>
  <c r="AQ548"/>
  <c r="AZ535"/>
  <c r="BR610"/>
  <c r="CT610"/>
  <c r="CT612" s="1"/>
  <c r="BC594"/>
  <c r="BC600" s="1"/>
  <c r="CF574"/>
  <c r="BO570"/>
  <c r="CT560"/>
  <c r="BT559"/>
  <c r="BV596"/>
  <c r="CV536"/>
  <c r="BE596"/>
  <c r="BE600" s="1"/>
  <c r="BK585"/>
  <c r="AZ606"/>
  <c r="CQ606"/>
  <c r="CD606"/>
  <c r="AA290"/>
  <c r="P8" i="10"/>
  <c r="P12"/>
  <c r="V508" i="1"/>
  <c r="V9" i="10"/>
  <c r="AN550" i="1"/>
  <c r="M547"/>
  <c r="M346"/>
  <c r="AS610"/>
  <c r="I597"/>
  <c r="AN486"/>
  <c r="S289"/>
  <c r="X486"/>
  <c r="L350"/>
  <c r="L550" s="1"/>
  <c r="H598"/>
  <c r="AK443"/>
  <c r="CA594"/>
  <c r="CO536"/>
  <c r="BY536"/>
  <c r="AP37"/>
  <c r="X37"/>
  <c r="AK385"/>
  <c r="AK562" s="1"/>
  <c r="CH609"/>
  <c r="BA606"/>
  <c r="BA612" s="1"/>
  <c r="CN606"/>
  <c r="CD552"/>
  <c r="BE546"/>
  <c r="K341"/>
  <c r="CN607"/>
  <c r="BC546"/>
  <c r="CR570"/>
  <c r="CM573"/>
  <c r="O203"/>
  <c r="P203" s="1"/>
  <c r="CV573"/>
  <c r="CV576" s="1"/>
  <c r="BF573"/>
  <c r="CU594"/>
  <c r="CV595"/>
  <c r="CJ537"/>
  <c r="R396" i="3"/>
  <c r="R501"/>
  <c r="V500"/>
  <c r="V360"/>
  <c r="AT437" i="1"/>
  <c r="AT367"/>
  <c r="AT559" s="1"/>
  <c r="AT402"/>
  <c r="AT571" s="1"/>
  <c r="AN472"/>
  <c r="AN367"/>
  <c r="AN559" s="1"/>
  <c r="AO506"/>
  <c r="AV506"/>
  <c r="AV366"/>
  <c r="AZ436"/>
  <c r="AZ401"/>
  <c r="AP331"/>
  <c r="AP546" s="1"/>
  <c r="AL502"/>
  <c r="AX327"/>
  <c r="AX467"/>
  <c r="X502"/>
  <c r="AT432"/>
  <c r="AT397"/>
  <c r="Z492"/>
  <c r="Z599" s="1"/>
  <c r="Z39"/>
  <c r="T527"/>
  <c r="T611" s="1"/>
  <c r="O457"/>
  <c r="O587" s="1"/>
  <c r="O317"/>
  <c r="O539" s="1"/>
  <c r="O492"/>
  <c r="O599" s="1"/>
  <c r="J457"/>
  <c r="J587" s="1"/>
  <c r="J352"/>
  <c r="J551" s="1"/>
  <c r="K303"/>
  <c r="K478"/>
  <c r="O347" i="9"/>
  <c r="O452"/>
  <c r="U490"/>
  <c r="U525"/>
  <c r="I472" i="1"/>
  <c r="J227"/>
  <c r="K227" s="1"/>
  <c r="AO347"/>
  <c r="AO487"/>
  <c r="AN39"/>
  <c r="AN317"/>
  <c r="AN539" s="1"/>
  <c r="AN527"/>
  <c r="AN611" s="1"/>
  <c r="AN422"/>
  <c r="AN575" s="1"/>
  <c r="AN457"/>
  <c r="AN587" s="1"/>
  <c r="AJ416"/>
  <c r="AJ311"/>
  <c r="AO369"/>
  <c r="AO509"/>
  <c r="AO607" s="1"/>
  <c r="AO334"/>
  <c r="AO547" s="1"/>
  <c r="AL295"/>
  <c r="AL505"/>
  <c r="AP361"/>
  <c r="AP396"/>
  <c r="AP570" s="1"/>
  <c r="AI291"/>
  <c r="AI326"/>
  <c r="L351"/>
  <c r="L386"/>
  <c r="L491"/>
  <c r="L316"/>
  <c r="Z491"/>
  <c r="Z456"/>
  <c r="Z386"/>
  <c r="P386"/>
  <c r="X337"/>
  <c r="X302"/>
  <c r="X512"/>
  <c r="AA508"/>
  <c r="AA333"/>
  <c r="Q380"/>
  <c r="Q485"/>
  <c r="T28" i="10"/>
  <c r="H28"/>
  <c r="I28"/>
  <c r="O28"/>
  <c r="O345" s="1"/>
  <c r="N310"/>
  <c r="N380"/>
  <c r="L28"/>
  <c r="L345" s="1"/>
  <c r="M28"/>
  <c r="M449" s="1"/>
  <c r="V28"/>
  <c r="J368" i="1"/>
  <c r="J333"/>
  <c r="AO489"/>
  <c r="AO598" s="1"/>
  <c r="AO454"/>
  <c r="AJ524"/>
  <c r="AJ610" s="1"/>
  <c r="AJ489"/>
  <c r="AJ454"/>
  <c r="AJ349"/>
  <c r="AJ550" s="1"/>
  <c r="AV419"/>
  <c r="AV574" s="1"/>
  <c r="AV349"/>
  <c r="AV314"/>
  <c r="AV538" s="1"/>
  <c r="Q451"/>
  <c r="O372"/>
  <c r="O512"/>
  <c r="O477"/>
  <c r="M442"/>
  <c r="M302"/>
  <c r="M536" s="1"/>
  <c r="S13" i="10"/>
  <c r="L13"/>
  <c r="L400" s="1"/>
  <c r="M13"/>
  <c r="N365"/>
  <c r="J13"/>
  <c r="J434" s="1"/>
  <c r="T13"/>
  <c r="U13"/>
  <c r="X503" i="1"/>
  <c r="Y258"/>
  <c r="L369"/>
  <c r="K124"/>
  <c r="AP317"/>
  <c r="AP539" s="1"/>
  <c r="AP387"/>
  <c r="AP563" s="1"/>
  <c r="AP457"/>
  <c r="AP587" s="1"/>
  <c r="AP422"/>
  <c r="AP575" s="1"/>
  <c r="AP527"/>
  <c r="AP611" s="1"/>
  <c r="AR422"/>
  <c r="AR575" s="1"/>
  <c r="AR492"/>
  <c r="AR599" s="1"/>
  <c r="AR352"/>
  <c r="AR551" s="1"/>
  <c r="AR317"/>
  <c r="AR539" s="1"/>
  <c r="AR527"/>
  <c r="AR611" s="1"/>
  <c r="AW505"/>
  <c r="AW330"/>
  <c r="AU361"/>
  <c r="AU396"/>
  <c r="AU570" s="1"/>
  <c r="AU326"/>
  <c r="AU546" s="1"/>
  <c r="AE386"/>
  <c r="AE421"/>
  <c r="AE526"/>
  <c r="AE491"/>
  <c r="AZ386"/>
  <c r="AZ421"/>
  <c r="AZ316"/>
  <c r="AJ421"/>
  <c r="AJ526"/>
  <c r="AJ491"/>
  <c r="Y512"/>
  <c r="P348"/>
  <c r="Q348"/>
  <c r="M484"/>
  <c r="M344"/>
  <c r="L449"/>
  <c r="L344"/>
  <c r="J305"/>
  <c r="J340"/>
  <c r="Q305"/>
  <c r="T437"/>
  <c r="T367"/>
  <c r="M297"/>
  <c r="M535" s="1"/>
  <c r="M472"/>
  <c r="M595" s="1"/>
  <c r="M437"/>
  <c r="M583" s="1"/>
  <c r="L332"/>
  <c r="L297"/>
  <c r="L437"/>
  <c r="J328"/>
  <c r="J468"/>
  <c r="J293"/>
  <c r="J289"/>
  <c r="Q324"/>
  <c r="Q289"/>
  <c r="P324"/>
  <c r="AX490"/>
  <c r="AX598" s="1"/>
  <c r="AX350"/>
  <c r="AX420"/>
  <c r="AX574" s="1"/>
  <c r="AX385"/>
  <c r="AX562" s="1"/>
  <c r="O237"/>
  <c r="N482"/>
  <c r="L22" i="10"/>
  <c r="M22"/>
  <c r="M304" s="1"/>
  <c r="V22"/>
  <c r="N304"/>
  <c r="N500" s="1"/>
  <c r="N339"/>
  <c r="N443"/>
  <c r="P22"/>
  <c r="P409" s="1"/>
  <c r="Q22"/>
  <c r="Q339" s="1"/>
  <c r="K22"/>
  <c r="K38" s="1"/>
  <c r="S22"/>
  <c r="S466" i="1"/>
  <c r="K466"/>
  <c r="K361"/>
  <c r="K291"/>
  <c r="R431"/>
  <c r="R466"/>
  <c r="I30" i="3"/>
  <c r="T30"/>
  <c r="M30"/>
  <c r="Q30"/>
  <c r="P30"/>
  <c r="U30"/>
  <c r="U382" s="1"/>
  <c r="R30"/>
  <c r="R417" s="1"/>
  <c r="V30"/>
  <c r="S30"/>
  <c r="O24" i="9"/>
  <c r="N341"/>
  <c r="L24"/>
  <c r="T24"/>
  <c r="N376"/>
  <c r="N561" s="1"/>
  <c r="N446"/>
  <c r="AU317" i="1"/>
  <c r="AU539" s="1"/>
  <c r="AU387"/>
  <c r="AU563" s="1"/>
  <c r="AU492"/>
  <c r="AU599" s="1"/>
  <c r="AU352"/>
  <c r="AU551" s="1"/>
  <c r="AU457"/>
  <c r="AU587" s="1"/>
  <c r="AL509"/>
  <c r="AL607" s="1"/>
  <c r="AL404"/>
  <c r="AL439"/>
  <c r="AL369"/>
  <c r="Y404"/>
  <c r="R421"/>
  <c r="R526"/>
  <c r="P306"/>
  <c r="P481"/>
  <c r="P341"/>
  <c r="I37"/>
  <c r="I454"/>
  <c r="I586" s="1"/>
  <c r="I384"/>
  <c r="I562" s="1"/>
  <c r="X419"/>
  <c r="X349"/>
  <c r="AW456"/>
  <c r="AW526"/>
  <c r="AW491"/>
  <c r="AW316"/>
  <c r="AW421"/>
  <c r="AJ345"/>
  <c r="AJ450"/>
  <c r="AJ310"/>
  <c r="AJ520"/>
  <c r="AJ609" s="1"/>
  <c r="H312"/>
  <c r="H452"/>
  <c r="H487"/>
  <c r="K343"/>
  <c r="K308"/>
  <c r="K448"/>
  <c r="K378"/>
  <c r="K483"/>
  <c r="O343"/>
  <c r="O378"/>
  <c r="O448"/>
  <c r="R518"/>
  <c r="V514"/>
  <c r="V409"/>
  <c r="Q38"/>
  <c r="Q304"/>
  <c r="T409"/>
  <c r="AD97"/>
  <c r="S79"/>
  <c r="R324"/>
  <c r="S234"/>
  <c r="R479"/>
  <c r="S170"/>
  <c r="T415"/>
  <c r="AA205"/>
  <c r="Z450"/>
  <c r="I14" i="3"/>
  <c r="H14"/>
  <c r="H436" s="1"/>
  <c r="R14"/>
  <c r="N39"/>
  <c r="N492"/>
  <c r="N599" s="1"/>
  <c r="V35"/>
  <c r="K35"/>
  <c r="K457" s="1"/>
  <c r="K587" s="1"/>
  <c r="O35"/>
  <c r="N422"/>
  <c r="N575" s="1"/>
  <c r="Q22"/>
  <c r="Q444" s="1"/>
  <c r="I22"/>
  <c r="I304" s="1"/>
  <c r="M22"/>
  <c r="S22"/>
  <c r="H22"/>
  <c r="L22"/>
  <c r="V22"/>
  <c r="O22"/>
  <c r="T22"/>
  <c r="U22"/>
  <c r="U304" s="1"/>
  <c r="J22"/>
  <c r="N374"/>
  <c r="N409"/>
  <c r="N572" s="1"/>
  <c r="H20"/>
  <c r="L20"/>
  <c r="N477"/>
  <c r="N372"/>
  <c r="N560" s="1"/>
  <c r="I20"/>
  <c r="I512" s="1"/>
  <c r="O20"/>
  <c r="N337"/>
  <c r="P20"/>
  <c r="P302" s="1"/>
  <c r="Q20"/>
  <c r="Q372" s="1"/>
  <c r="M20"/>
  <c r="T20"/>
  <c r="T407" s="1"/>
  <c r="V509" i="1"/>
  <c r="U264"/>
  <c r="P226"/>
  <c r="O471"/>
  <c r="S47"/>
  <c r="R292"/>
  <c r="R70"/>
  <c r="Q315"/>
  <c r="H99"/>
  <c r="H344" s="1"/>
  <c r="I344"/>
  <c r="O300"/>
  <c r="P55"/>
  <c r="Q62"/>
  <c r="P307"/>
  <c r="Q160"/>
  <c r="R405"/>
  <c r="AA275"/>
  <c r="Z520"/>
  <c r="V404"/>
  <c r="V571" s="1"/>
  <c r="U159"/>
  <c r="I102"/>
  <c r="J347"/>
  <c r="J230"/>
  <c r="K230" s="1"/>
  <c r="I475"/>
  <c r="U272"/>
  <c r="Z295"/>
  <c r="AA50"/>
  <c r="U550" i="9"/>
  <c r="S364"/>
  <c r="AX546" i="1"/>
  <c r="CL572"/>
  <c r="CO570"/>
  <c r="AQ610"/>
  <c r="CC595"/>
  <c r="BT595"/>
  <c r="BP574"/>
  <c r="CQ560"/>
  <c r="BM560"/>
  <c r="BG538"/>
  <c r="BP538"/>
  <c r="BJ596"/>
  <c r="CF606"/>
  <c r="AZ538"/>
  <c r="Z325"/>
  <c r="AG606"/>
  <c r="R348"/>
  <c r="I340"/>
  <c r="BM609"/>
  <c r="BJ609"/>
  <c r="CX606"/>
  <c r="CP606"/>
  <c r="BR537"/>
  <c r="BU562"/>
  <c r="W547"/>
  <c r="CW546"/>
  <c r="W607"/>
  <c r="CE607"/>
  <c r="CM535"/>
  <c r="CL535"/>
  <c r="BD594"/>
  <c r="CR586"/>
  <c r="BJ559"/>
  <c r="CX549"/>
  <c r="CX552" s="1"/>
  <c r="BW549"/>
  <c r="CR552"/>
  <c r="CH597"/>
  <c r="CD596"/>
  <c r="CD600" s="1"/>
  <c r="BS596"/>
  <c r="BH596"/>
  <c r="BH600" s="1"/>
  <c r="CI596"/>
  <c r="BO594"/>
  <c r="BH559"/>
  <c r="CL559"/>
  <c r="BN537"/>
  <c r="CH595"/>
  <c r="CB537"/>
  <c r="BK537"/>
  <c r="BD549"/>
  <c r="BT549"/>
  <c r="CT549"/>
  <c r="CE546"/>
  <c r="CE552" s="1"/>
  <c r="BS546"/>
  <c r="BA549"/>
  <c r="CO549"/>
  <c r="BI549"/>
  <c r="CC549"/>
  <c r="M296"/>
  <c r="M366"/>
  <c r="S419" i="9"/>
  <c r="S574" s="1"/>
  <c r="S454"/>
  <c r="S586" s="1"/>
  <c r="AT488" i="1"/>
  <c r="AT383"/>
  <c r="AO488"/>
  <c r="AO383"/>
  <c r="AY348"/>
  <c r="AY418"/>
  <c r="AZ418"/>
  <c r="AZ453"/>
  <c r="AS484"/>
  <c r="AS309"/>
  <c r="AK449"/>
  <c r="AI379"/>
  <c r="AI519"/>
  <c r="P305" i="3"/>
  <c r="P480"/>
  <c r="K345" i="10"/>
  <c r="K310"/>
  <c r="N344" i="9"/>
  <c r="K27"/>
  <c r="M27"/>
  <c r="M519" s="1"/>
  <c r="H27"/>
  <c r="J27"/>
  <c r="J519" s="1"/>
  <c r="N449"/>
  <c r="U27"/>
  <c r="U484" s="1"/>
  <c r="N309"/>
  <c r="S27"/>
  <c r="S519" s="1"/>
  <c r="R27"/>
  <c r="N519"/>
  <c r="T27"/>
  <c r="AO483" i="1"/>
  <c r="AO448"/>
  <c r="AO585" s="1"/>
  <c r="AO343"/>
  <c r="AM444"/>
  <c r="AM479"/>
  <c r="AM374"/>
  <c r="AV292"/>
  <c r="AV502"/>
  <c r="AJ422"/>
  <c r="AJ575" s="1"/>
  <c r="AJ352"/>
  <c r="AJ551" s="1"/>
  <c r="AJ387"/>
  <c r="AJ563" s="1"/>
  <c r="AJ527"/>
  <c r="AJ611" s="1"/>
  <c r="AI457"/>
  <c r="AI587" s="1"/>
  <c r="AI317"/>
  <c r="AI539" s="1"/>
  <c r="AI527"/>
  <c r="AI611" s="1"/>
  <c r="AJ342"/>
  <c r="AJ412"/>
  <c r="AJ334"/>
  <c r="AJ474"/>
  <c r="AJ595" s="1"/>
  <c r="AJ299"/>
  <c r="AJ369"/>
  <c r="AJ559" s="1"/>
  <c r="X330"/>
  <c r="X505"/>
  <c r="Y421"/>
  <c r="Y456"/>
  <c r="R516"/>
  <c r="S26" i="10"/>
  <c r="S413" s="1"/>
  <c r="O26"/>
  <c r="I26"/>
  <c r="M26"/>
  <c r="Q26"/>
  <c r="T26"/>
  <c r="N308"/>
  <c r="H26"/>
  <c r="H447" s="1"/>
  <c r="L26"/>
  <c r="L378" s="1"/>
  <c r="P26"/>
  <c r="L486" i="1"/>
  <c r="J302"/>
  <c r="AH387"/>
  <c r="AH563" s="1"/>
  <c r="AH352"/>
  <c r="AH551" s="1"/>
  <c r="AH422"/>
  <c r="AH575" s="1"/>
  <c r="AW352"/>
  <c r="AW551" s="1"/>
  <c r="AW422"/>
  <c r="AW575" s="1"/>
  <c r="AW527"/>
  <c r="AW611" s="1"/>
  <c r="AW39"/>
  <c r="AW317"/>
  <c r="AW539" s="1"/>
  <c r="AZ457"/>
  <c r="AZ587" s="1"/>
  <c r="AZ422"/>
  <c r="AZ575" s="1"/>
  <c r="AZ527"/>
  <c r="AZ611" s="1"/>
  <c r="AZ39"/>
  <c r="AZ317"/>
  <c r="AZ539" s="1"/>
  <c r="AY346"/>
  <c r="AY416"/>
  <c r="AY451"/>
  <c r="AW416"/>
  <c r="AW486"/>
  <c r="AW311"/>
  <c r="AK447"/>
  <c r="AK307"/>
  <c r="AK377"/>
  <c r="AK412"/>
  <c r="AT350"/>
  <c r="AT385"/>
  <c r="AT490"/>
  <c r="AT525"/>
  <c r="Y420"/>
  <c r="Y490"/>
  <c r="Y37"/>
  <c r="Z276"/>
  <c r="Y521"/>
  <c r="P69"/>
  <c r="O314"/>
  <c r="O538" s="1"/>
  <c r="J22" i="9"/>
  <c r="J409" s="1"/>
  <c r="N339"/>
  <c r="R22"/>
  <c r="N304"/>
  <c r="S22"/>
  <c r="S339" s="1"/>
  <c r="N444"/>
  <c r="K22"/>
  <c r="L22"/>
  <c r="L374" s="1"/>
  <c r="I22"/>
  <c r="I479" s="1"/>
  <c r="M22"/>
  <c r="M409" s="1"/>
  <c r="J326" i="1"/>
  <c r="J361"/>
  <c r="J291"/>
  <c r="O466"/>
  <c r="M431"/>
  <c r="M326"/>
  <c r="M361"/>
  <c r="L326"/>
  <c r="L431"/>
  <c r="AX447"/>
  <c r="AX585" s="1"/>
  <c r="AX307"/>
  <c r="AX377"/>
  <c r="AX517"/>
  <c r="AX609" s="1"/>
  <c r="AF526"/>
  <c r="AF316"/>
  <c r="AF491"/>
  <c r="AF421"/>
  <c r="O485"/>
  <c r="O345"/>
  <c r="K337"/>
  <c r="AD38"/>
  <c r="L368"/>
  <c r="T31" i="3"/>
  <c r="N488"/>
  <c r="H31"/>
  <c r="Q31"/>
  <c r="K31"/>
  <c r="R31"/>
  <c r="R383" s="1"/>
  <c r="U31"/>
  <c r="U313" s="1"/>
  <c r="N523"/>
  <c r="N609" s="1"/>
  <c r="S31"/>
  <c r="S313" s="1"/>
  <c r="K384" i="1"/>
  <c r="K349"/>
  <c r="K550" s="1"/>
  <c r="K489"/>
  <c r="K37"/>
  <c r="J483"/>
  <c r="K238"/>
  <c r="L238" s="1"/>
  <c r="L483" s="1"/>
  <c r="AS450"/>
  <c r="AS345"/>
  <c r="AS310"/>
  <c r="AZ516"/>
  <c r="AZ341"/>
  <c r="AZ411"/>
  <c r="AZ573" s="1"/>
  <c r="AZ376"/>
  <c r="AZ446"/>
  <c r="AZ306"/>
  <c r="AI337"/>
  <c r="AI477"/>
  <c r="AI302"/>
  <c r="AI372"/>
  <c r="AI407"/>
  <c r="AI572" s="1"/>
  <c r="AU477"/>
  <c r="AU337"/>
  <c r="AU512"/>
  <c r="AU442"/>
  <c r="AU302"/>
  <c r="P479"/>
  <c r="P304"/>
  <c r="J300"/>
  <c r="J440"/>
  <c r="J335"/>
  <c r="P292"/>
  <c r="O467"/>
  <c r="M292"/>
  <c r="M467"/>
  <c r="M432"/>
  <c r="H432"/>
  <c r="H467"/>
  <c r="P35" i="9"/>
  <c r="P492" s="1"/>
  <c r="P599" s="1"/>
  <c r="L35"/>
  <c r="O35"/>
  <c r="O317" s="1"/>
  <c r="O539" s="1"/>
  <c r="N492"/>
  <c r="N599" s="1"/>
  <c r="Q35"/>
  <c r="Q352" s="1"/>
  <c r="Q551" s="1"/>
  <c r="H35"/>
  <c r="N457"/>
  <c r="N587" s="1"/>
  <c r="P32" i="3"/>
  <c r="Q32"/>
  <c r="U32"/>
  <c r="M32"/>
  <c r="M454" s="1"/>
  <c r="V32"/>
  <c r="I32"/>
  <c r="K32"/>
  <c r="N419"/>
  <c r="N574" s="1"/>
  <c r="N454"/>
  <c r="N586" s="1"/>
  <c r="N384"/>
  <c r="N562" s="1"/>
  <c r="Q67" i="1"/>
  <c r="P312"/>
  <c r="L52"/>
  <c r="K297"/>
  <c r="T508"/>
  <c r="S263"/>
  <c r="P123"/>
  <c r="O368"/>
  <c r="AB129"/>
  <c r="AA374"/>
  <c r="R81"/>
  <c r="Q326"/>
  <c r="S158"/>
  <c r="T403"/>
  <c r="J90"/>
  <c r="I90" s="1"/>
  <c r="K335"/>
  <c r="K547" s="1"/>
  <c r="I115"/>
  <c r="J360"/>
  <c r="AD92"/>
  <c r="AE92" s="1"/>
  <c r="AC337"/>
  <c r="T204"/>
  <c r="AC175"/>
  <c r="AB420"/>
  <c r="R90"/>
  <c r="Q335"/>
  <c r="K234"/>
  <c r="J479"/>
  <c r="T211"/>
  <c r="S456"/>
  <c r="V408"/>
  <c r="U163"/>
  <c r="O243"/>
  <c r="N488"/>
  <c r="N337"/>
  <c r="O92"/>
  <c r="L60"/>
  <c r="L305" s="1"/>
  <c r="K305"/>
  <c r="P574" i="9"/>
  <c r="BF609" i="1"/>
  <c r="CG609"/>
  <c r="CG612" s="1"/>
  <c r="CP572"/>
  <c r="CB570"/>
  <c r="BD610"/>
  <c r="CB610"/>
  <c r="CP610"/>
  <c r="BM595"/>
  <c r="BM600" s="1"/>
  <c r="AK574"/>
  <c r="CI538"/>
  <c r="BA536"/>
  <c r="CX536"/>
  <c r="BV536"/>
  <c r="BR585"/>
  <c r="AQ559"/>
  <c r="AZ574"/>
  <c r="K538"/>
  <c r="BX571"/>
  <c r="Y364"/>
  <c r="BQ607"/>
  <c r="BN534"/>
  <c r="BN540" s="1"/>
  <c r="AQ573"/>
  <c r="BX537"/>
  <c r="CI537"/>
  <c r="CR606"/>
  <c r="BL606"/>
  <c r="BL612" s="1"/>
  <c r="CC606"/>
  <c r="CT546"/>
  <c r="H333"/>
  <c r="W610"/>
  <c r="CR549"/>
  <c r="BG607"/>
  <c r="CS607"/>
  <c r="CW535"/>
  <c r="BY535"/>
  <c r="AQ535"/>
  <c r="BR546"/>
  <c r="BP586"/>
  <c r="CR596"/>
  <c r="BB596"/>
  <c r="BB600" s="1"/>
  <c r="CY595"/>
  <c r="CD559"/>
  <c r="BC559"/>
  <c r="BB559"/>
  <c r="BH549"/>
  <c r="CV608"/>
  <c r="CJ594"/>
  <c r="CH549"/>
  <c r="CH552" s="1"/>
  <c r="BJ549"/>
  <c r="CF546"/>
  <c r="BI572"/>
  <c r="CK546"/>
  <c r="CM546"/>
  <c r="BF537"/>
  <c r="CH537"/>
  <c r="CG537"/>
  <c r="BA537"/>
  <c r="BZ537"/>
  <c r="BT573"/>
  <c r="CY596"/>
  <c r="CU118"/>
  <c r="CU363" s="1"/>
  <c r="X118"/>
  <c r="AW118"/>
  <c r="AW363" s="1"/>
  <c r="AV118"/>
  <c r="AV363" s="1"/>
  <c r="AN118"/>
  <c r="AN363" s="1"/>
  <c r="AN558" s="1"/>
  <c r="BW118"/>
  <c r="BW363" s="1"/>
  <c r="AT118"/>
  <c r="AT363" s="1"/>
  <c r="BZ118"/>
  <c r="BZ363" s="1"/>
  <c r="BZ558" s="1"/>
  <c r="AY118"/>
  <c r="AY363" s="1"/>
  <c r="CE118"/>
  <c r="CE363" s="1"/>
  <c r="CE558" s="1"/>
  <c r="BB118"/>
  <c r="BB363" s="1"/>
  <c r="BB558" s="1"/>
  <c r="AK118"/>
  <c r="AK363" s="1"/>
  <c r="BA118"/>
  <c r="BA363" s="1"/>
  <c r="BA558" s="1"/>
  <c r="BI118"/>
  <c r="BI363" s="1"/>
  <c r="BI558" s="1"/>
  <c r="BQ118"/>
  <c r="BQ363" s="1"/>
  <c r="BQ558" s="1"/>
  <c r="BY118"/>
  <c r="BY363" s="1"/>
  <c r="BY558" s="1"/>
  <c r="CG118"/>
  <c r="CG363" s="1"/>
  <c r="CO118"/>
  <c r="CO363" s="1"/>
  <c r="CW118"/>
  <c r="CW363" s="1"/>
  <c r="CW558" s="1"/>
  <c r="AS118"/>
  <c r="AS363" s="1"/>
  <c r="BM118"/>
  <c r="BM363" s="1"/>
  <c r="CC118"/>
  <c r="CC363" s="1"/>
  <c r="CC558" s="1"/>
  <c r="CS118"/>
  <c r="CS363" s="1"/>
  <c r="CS558" s="1"/>
  <c r="CB118"/>
  <c r="CB363" s="1"/>
  <c r="AI118"/>
  <c r="AI363" s="1"/>
  <c r="BL118"/>
  <c r="BL363" s="1"/>
  <c r="BL558" s="1"/>
  <c r="BD118"/>
  <c r="BD363" s="1"/>
  <c r="BD558" s="1"/>
  <c r="CX118"/>
  <c r="CX363" s="1"/>
  <c r="CX558" s="1"/>
  <c r="AX118"/>
  <c r="AX363" s="1"/>
  <c r="CP118"/>
  <c r="CP363" s="1"/>
  <c r="CP558" s="1"/>
  <c r="AP118"/>
  <c r="AP363" s="1"/>
  <c r="BR118"/>
  <c r="BR363" s="1"/>
  <c r="BR558" s="1"/>
  <c r="BJ118"/>
  <c r="BJ363" s="1"/>
  <c r="BJ558" s="1"/>
  <c r="AJ118"/>
  <c r="AJ363" s="1"/>
  <c r="BE118"/>
  <c r="BE363" s="1"/>
  <c r="BE558" s="1"/>
  <c r="BE564" s="1"/>
  <c r="CK118"/>
  <c r="CK363" s="1"/>
  <c r="CM118"/>
  <c r="CM363" s="1"/>
  <c r="CM558" s="1"/>
  <c r="CJ118"/>
  <c r="CJ363" s="1"/>
  <c r="CJ558" s="1"/>
  <c r="AO118"/>
  <c r="AO363" s="1"/>
  <c r="AO558" s="1"/>
  <c r="AG363"/>
  <c r="AG558" s="1"/>
  <c r="AG564" s="1"/>
  <c r="Z37" i="13" s="1"/>
  <c r="BO118" i="1"/>
  <c r="BO363" s="1"/>
  <c r="BG118"/>
  <c r="BG363" s="1"/>
  <c r="CR118"/>
  <c r="CR363" s="1"/>
  <c r="CR558" s="1"/>
  <c r="AU118"/>
  <c r="AU363" s="1"/>
  <c r="BF118"/>
  <c r="BF363" s="1"/>
  <c r="BF558" s="1"/>
  <c r="BK118"/>
  <c r="BK363" s="1"/>
  <c r="BK558" s="1"/>
  <c r="BP118"/>
  <c r="BP363" s="1"/>
  <c r="BV118"/>
  <c r="BV363" s="1"/>
  <c r="BV558" s="1"/>
  <c r="CA118"/>
  <c r="CA363" s="1"/>
  <c r="CA558" s="1"/>
  <c r="CF118"/>
  <c r="CF363" s="1"/>
  <c r="CL118"/>
  <c r="CL363" s="1"/>
  <c r="CL558" s="1"/>
  <c r="CL564" s="1"/>
  <c r="CQ118"/>
  <c r="CQ363" s="1"/>
  <c r="CQ558" s="1"/>
  <c r="CV118"/>
  <c r="CV363" s="1"/>
  <c r="CV558" s="1"/>
  <c r="BC118"/>
  <c r="BC363" s="1"/>
  <c r="BX118"/>
  <c r="BX363" s="1"/>
  <c r="CT118"/>
  <c r="CT363" s="1"/>
  <c r="CT558" s="1"/>
  <c r="CT564" s="1"/>
  <c r="AH118"/>
  <c r="AH363" s="1"/>
  <c r="BU118"/>
  <c r="BU363" s="1"/>
  <c r="AZ118"/>
  <c r="AZ363" s="1"/>
  <c r="AZ558" s="1"/>
  <c r="BH118"/>
  <c r="BH363" s="1"/>
  <c r="CD118"/>
  <c r="CD363" s="1"/>
  <c r="CD558" s="1"/>
  <c r="CY118"/>
  <c r="CY363" s="1"/>
  <c r="AX351"/>
  <c r="AX421"/>
  <c r="AX491"/>
  <c r="AK380"/>
  <c r="AK450"/>
  <c r="AK345"/>
  <c r="AK415"/>
  <c r="AZ345"/>
  <c r="AZ520"/>
  <c r="AY376"/>
  <c r="AY341"/>
  <c r="AY306"/>
  <c r="AK306"/>
  <c r="AK481"/>
  <c r="AK597" s="1"/>
  <c r="AK516"/>
  <c r="AJ481"/>
  <c r="AJ306"/>
  <c r="AJ537" s="1"/>
  <c r="AJ341"/>
  <c r="AR341"/>
  <c r="AR411"/>
  <c r="AR573" s="1"/>
  <c r="AH477"/>
  <c r="AH596" s="1"/>
  <c r="AH512"/>
  <c r="AH442"/>
  <c r="AT512"/>
  <c r="AT337"/>
  <c r="AK290"/>
  <c r="AK465"/>
  <c r="AK430"/>
  <c r="AJ325"/>
  <c r="AJ290"/>
  <c r="AJ465"/>
  <c r="AI325"/>
  <c r="AI465"/>
  <c r="AI500"/>
  <c r="AV500"/>
  <c r="AV606" s="1"/>
  <c r="AV612" s="1"/>
  <c r="AO74" i="13" s="1"/>
  <c r="AV465" i="1"/>
  <c r="AV395"/>
  <c r="AV570" s="1"/>
  <c r="AV290"/>
  <c r="L343"/>
  <c r="L308"/>
  <c r="O304"/>
  <c r="O479"/>
  <c r="H475"/>
  <c r="H595" s="1"/>
  <c r="H440"/>
  <c r="J11" i="3"/>
  <c r="K11"/>
  <c r="P202" i="1"/>
  <c r="O447"/>
  <c r="T397"/>
  <c r="X348"/>
  <c r="Y103"/>
  <c r="K137"/>
  <c r="L382"/>
  <c r="P610" i="9"/>
  <c r="W535" i="1"/>
  <c r="CN586"/>
  <c r="AH403"/>
  <c r="AA359"/>
  <c r="BV598"/>
  <c r="BX559"/>
  <c r="BY608"/>
  <c r="BY612" s="1"/>
  <c r="CI118"/>
  <c r="CI363" s="1"/>
  <c r="CI558" s="1"/>
  <c r="CL571"/>
  <c r="BN571"/>
  <c r="BN576" s="1"/>
  <c r="BC562"/>
  <c r="BC537"/>
  <c r="N451" i="3"/>
  <c r="M29"/>
  <c r="M311" s="1"/>
  <c r="H29"/>
  <c r="H416" s="1"/>
  <c r="I29"/>
  <c r="I521" s="1"/>
  <c r="R29"/>
  <c r="K29"/>
  <c r="T29"/>
  <c r="Q29"/>
  <c r="L29"/>
  <c r="AW516" i="1"/>
  <c r="AW609" s="1"/>
  <c r="AW306"/>
  <c r="AJ298"/>
  <c r="AJ403"/>
  <c r="AJ571" s="1"/>
  <c r="AW333"/>
  <c r="AW508"/>
  <c r="AZ329"/>
  <c r="AZ546" s="1"/>
  <c r="AZ294"/>
  <c r="AZ534" s="1"/>
  <c r="AZ469"/>
  <c r="AL504"/>
  <c r="AL469"/>
  <c r="AL594" s="1"/>
  <c r="AX504"/>
  <c r="AX606" s="1"/>
  <c r="AX469"/>
  <c r="AL325"/>
  <c r="AL546" s="1"/>
  <c r="AL430"/>
  <c r="Z414"/>
  <c r="Z344"/>
  <c r="X406"/>
  <c r="U510"/>
  <c r="H471"/>
  <c r="H436"/>
  <c r="L432"/>
  <c r="T419"/>
  <c r="N374"/>
  <c r="O129"/>
  <c r="U574" i="9"/>
  <c r="N562"/>
  <c r="BH537" i="1"/>
  <c r="V518"/>
  <c r="CT535"/>
  <c r="CR535"/>
  <c r="CF549"/>
  <c r="Z158"/>
  <c r="BR574"/>
  <c r="CB586"/>
  <c r="V400"/>
  <c r="CN118"/>
  <c r="CN363" s="1"/>
  <c r="CN558" s="1"/>
  <c r="BL549"/>
  <c r="BL552" s="1"/>
  <c r="BG549"/>
  <c r="CM549"/>
  <c r="BR549"/>
  <c r="CH118"/>
  <c r="CH363" s="1"/>
  <c r="CH558" s="1"/>
  <c r="BG598"/>
  <c r="W373"/>
  <c r="L128"/>
  <c r="X128"/>
  <c r="Y128" s="1"/>
  <c r="N128"/>
  <c r="BV136"/>
  <c r="BV381" s="1"/>
  <c r="BV561" s="1"/>
  <c r="X136"/>
  <c r="Y136" s="1"/>
  <c r="AK136"/>
  <c r="AK381" s="1"/>
  <c r="BA136"/>
  <c r="BA381" s="1"/>
  <c r="BI136"/>
  <c r="BI381" s="1"/>
  <c r="BQ136"/>
  <c r="BQ381" s="1"/>
  <c r="BY136"/>
  <c r="BY381" s="1"/>
  <c r="CG136"/>
  <c r="CG381" s="1"/>
  <c r="CO136"/>
  <c r="CO381" s="1"/>
  <c r="CW136"/>
  <c r="CW381" s="1"/>
  <c r="AO136"/>
  <c r="AO381" s="1"/>
  <c r="AS136"/>
  <c r="AS381" s="1"/>
  <c r="BM136"/>
  <c r="BM381" s="1"/>
  <c r="BM561" s="1"/>
  <c r="CC136"/>
  <c r="CC381" s="1"/>
  <c r="CS136"/>
  <c r="CS381" s="1"/>
  <c r="CS561" s="1"/>
  <c r="AT136"/>
  <c r="AT381" s="1"/>
  <c r="AI136"/>
  <c r="AI381" s="1"/>
  <c r="CY136"/>
  <c r="CY381" s="1"/>
  <c r="CY561" s="1"/>
  <c r="CN136"/>
  <c r="CN381" s="1"/>
  <c r="CD136"/>
  <c r="CD381" s="1"/>
  <c r="BS136"/>
  <c r="BS381" s="1"/>
  <c r="BS561" s="1"/>
  <c r="BS564" s="1"/>
  <c r="BH136"/>
  <c r="BH381" s="1"/>
  <c r="BH561" s="1"/>
  <c r="AU136"/>
  <c r="AU381" s="1"/>
  <c r="AW136"/>
  <c r="AW381" s="1"/>
  <c r="AP136"/>
  <c r="AP381" s="1"/>
  <c r="CU136"/>
  <c r="CU381" s="1"/>
  <c r="CU561" s="1"/>
  <c r="CP136"/>
  <c r="CP381" s="1"/>
  <c r="CJ136"/>
  <c r="CJ381" s="1"/>
  <c r="CE136"/>
  <c r="CE381" s="1"/>
  <c r="CE561" s="1"/>
  <c r="BZ136"/>
  <c r="BZ381" s="1"/>
  <c r="BZ561" s="1"/>
  <c r="BT136"/>
  <c r="BT381" s="1"/>
  <c r="BT561" s="1"/>
  <c r="BO136"/>
  <c r="BO381" s="1"/>
  <c r="BJ136"/>
  <c r="BJ381" s="1"/>
  <c r="BJ561" s="1"/>
  <c r="BD136"/>
  <c r="BD381" s="1"/>
  <c r="BD561" s="1"/>
  <c r="AX136"/>
  <c r="AX381" s="1"/>
  <c r="AQ136"/>
  <c r="AQ381" s="1"/>
  <c r="AL136"/>
  <c r="CL136"/>
  <c r="CL381" s="1"/>
  <c r="BP136"/>
  <c r="BP381" s="1"/>
  <c r="BP561" s="1"/>
  <c r="AV136"/>
  <c r="AV381" s="1"/>
  <c r="AV561" s="1"/>
  <c r="BK136"/>
  <c r="BK381" s="1"/>
  <c r="BK561" s="1"/>
  <c r="BE136"/>
  <c r="BE381" s="1"/>
  <c r="BE561" s="1"/>
  <c r="CK136"/>
  <c r="CK381" s="1"/>
  <c r="AM136"/>
  <c r="AM381" s="1"/>
  <c r="CX136"/>
  <c r="CX381" s="1"/>
  <c r="CX561" s="1"/>
  <c r="CM136"/>
  <c r="CM381" s="1"/>
  <c r="CM561" s="1"/>
  <c r="CB136"/>
  <c r="CB381" s="1"/>
  <c r="BR136"/>
  <c r="BR381" s="1"/>
  <c r="BR561" s="1"/>
  <c r="BG136"/>
  <c r="BG381" s="1"/>
  <c r="BG561" s="1"/>
  <c r="AN136"/>
  <c r="AN381" s="1"/>
  <c r="CA136"/>
  <c r="CA381" s="1"/>
  <c r="CA561" s="1"/>
  <c r="AJ136"/>
  <c r="AJ381" s="1"/>
  <c r="AR136"/>
  <c r="AR381" s="1"/>
  <c r="CT136"/>
  <c r="CT381" s="1"/>
  <c r="CT561" s="1"/>
  <c r="BX136"/>
  <c r="BX381" s="1"/>
  <c r="BX561" s="1"/>
  <c r="BC136"/>
  <c r="BC381" s="1"/>
  <c r="BC561" s="1"/>
  <c r="BZ166"/>
  <c r="BZ411" s="1"/>
  <c r="BZ573" s="1"/>
  <c r="AO166"/>
  <c r="AO411" s="1"/>
  <c r="CB166"/>
  <c r="CB411" s="1"/>
  <c r="CB573" s="1"/>
  <c r="BG166"/>
  <c r="BG411" s="1"/>
  <c r="BG573" s="1"/>
  <c r="CT166"/>
  <c r="CT411" s="1"/>
  <c r="AY166"/>
  <c r="AY411" s="1"/>
  <c r="CL166"/>
  <c r="CL411" s="1"/>
  <c r="CL573" s="1"/>
  <c r="BL166"/>
  <c r="BL411" s="1"/>
  <c r="BL573" s="1"/>
  <c r="AP166"/>
  <c r="AP411" s="1"/>
  <c r="AP573" s="1"/>
  <c r="AT166"/>
  <c r="AT411" s="1"/>
  <c r="AT573" s="1"/>
  <c r="AS166"/>
  <c r="AS411" s="1"/>
  <c r="BE166"/>
  <c r="BE411" s="1"/>
  <c r="BM166"/>
  <c r="BM411" s="1"/>
  <c r="BU166"/>
  <c r="BU411" s="1"/>
  <c r="CC166"/>
  <c r="CC411" s="1"/>
  <c r="CK166"/>
  <c r="CK411" s="1"/>
  <c r="CS166"/>
  <c r="CS411" s="1"/>
  <c r="AW166"/>
  <c r="AW411" s="1"/>
  <c r="AU166"/>
  <c r="AU411" s="1"/>
  <c r="BC166"/>
  <c r="BC411" s="1"/>
  <c r="BP166"/>
  <c r="BP411" s="1"/>
  <c r="BP573" s="1"/>
  <c r="BA166"/>
  <c r="BA411" s="1"/>
  <c r="BQ166"/>
  <c r="BQ411" s="1"/>
  <c r="CG166"/>
  <c r="CG411" s="1"/>
  <c r="CW166"/>
  <c r="CW411" s="1"/>
  <c r="BS166"/>
  <c r="BS411" s="1"/>
  <c r="AJ166"/>
  <c r="AJ411" s="1"/>
  <c r="AL166"/>
  <c r="AL411" s="1"/>
  <c r="BV166"/>
  <c r="BV411" s="1"/>
  <c r="BV573" s="1"/>
  <c r="CX166"/>
  <c r="CX411" s="1"/>
  <c r="CX573" s="1"/>
  <c r="CU166"/>
  <c r="CU411" s="1"/>
  <c r="CU573" s="1"/>
  <c r="AG411"/>
  <c r="AG573" s="1"/>
  <c r="AK166"/>
  <c r="AK411" s="1"/>
  <c r="BY166"/>
  <c r="BY411" s="1"/>
  <c r="BY573" s="1"/>
  <c r="CE166"/>
  <c r="CE411" s="1"/>
  <c r="CE573" s="1"/>
  <c r="BD166"/>
  <c r="BD411" s="1"/>
  <c r="BD573" s="1"/>
  <c r="AO168"/>
  <c r="AO413" s="1"/>
  <c r="AS168"/>
  <c r="AS413" s="1"/>
  <c r="BE168"/>
  <c r="BE413" s="1"/>
  <c r="BM168"/>
  <c r="BM413" s="1"/>
  <c r="BU168"/>
  <c r="BU413" s="1"/>
  <c r="CC168"/>
  <c r="CC413" s="1"/>
  <c r="CK168"/>
  <c r="CK413" s="1"/>
  <c r="CS168"/>
  <c r="CS413" s="1"/>
  <c r="BA168"/>
  <c r="BA413" s="1"/>
  <c r="BQ168"/>
  <c r="BQ413" s="1"/>
  <c r="CG168"/>
  <c r="CG413" s="1"/>
  <c r="CW168"/>
  <c r="CW413" s="1"/>
  <c r="CD168"/>
  <c r="CD413" s="1"/>
  <c r="CD573" s="1"/>
  <c r="AL168"/>
  <c r="AL413" s="1"/>
  <c r="V168"/>
  <c r="AM168"/>
  <c r="AM413" s="1"/>
  <c r="BC168"/>
  <c r="BC413" s="1"/>
  <c r="CT168"/>
  <c r="CT413" s="1"/>
  <c r="BI168"/>
  <c r="BI413" s="1"/>
  <c r="BI573" s="1"/>
  <c r="CO168"/>
  <c r="CO413" s="1"/>
  <c r="CO573" s="1"/>
  <c r="AW168"/>
  <c r="AW413" s="1"/>
  <c r="BH168"/>
  <c r="BH413" s="1"/>
  <c r="BH573" s="1"/>
  <c r="BX168"/>
  <c r="BX413" s="1"/>
  <c r="BX573" s="1"/>
  <c r="BS168"/>
  <c r="BS413" s="1"/>
  <c r="CI210"/>
  <c r="CI455" s="1"/>
  <c r="CI586" s="1"/>
  <c r="AK210"/>
  <c r="AK455" s="1"/>
  <c r="AK586" s="1"/>
  <c r="BA210"/>
  <c r="BA455" s="1"/>
  <c r="BA586" s="1"/>
  <c r="BI210"/>
  <c r="BI455" s="1"/>
  <c r="BI586" s="1"/>
  <c r="BQ210"/>
  <c r="BQ455" s="1"/>
  <c r="BQ586" s="1"/>
  <c r="BY210"/>
  <c r="BY455" s="1"/>
  <c r="AS210"/>
  <c r="AS455" s="1"/>
  <c r="AS586" s="1"/>
  <c r="CK210"/>
  <c r="CK455" s="1"/>
  <c r="CK586" s="1"/>
  <c r="CW210"/>
  <c r="CW455" s="1"/>
  <c r="CW586" s="1"/>
  <c r="AW210"/>
  <c r="AW455" s="1"/>
  <c r="AW586" s="1"/>
  <c r="BU210"/>
  <c r="BU455" s="1"/>
  <c r="BU586" s="1"/>
  <c r="CC210"/>
  <c r="CC455" s="1"/>
  <c r="CC586" s="1"/>
  <c r="CO210"/>
  <c r="CO455" s="1"/>
  <c r="CO586" s="1"/>
  <c r="AO210"/>
  <c r="AO455" s="1"/>
  <c r="BM210"/>
  <c r="BM455" s="1"/>
  <c r="BM586" s="1"/>
  <c r="CG210"/>
  <c r="CG455" s="1"/>
  <c r="CG586" s="1"/>
  <c r="M176"/>
  <c r="N421"/>
  <c r="CN598"/>
  <c r="AS235"/>
  <c r="AS480" s="1"/>
  <c r="BU235"/>
  <c r="BU480" s="1"/>
  <c r="CS235"/>
  <c r="CS480" s="1"/>
  <c r="CS596" s="1"/>
  <c r="CS600" s="1"/>
  <c r="CA235"/>
  <c r="CA480" s="1"/>
  <c r="CA596" s="1"/>
  <c r="BE235"/>
  <c r="BE480" s="1"/>
  <c r="CC235"/>
  <c r="CC480" s="1"/>
  <c r="BF235"/>
  <c r="BF480" s="1"/>
  <c r="BF596" s="1"/>
  <c r="BF600" s="1"/>
  <c r="CK235"/>
  <c r="CK480" s="1"/>
  <c r="X223"/>
  <c r="W468"/>
  <c r="BT232"/>
  <c r="BT477" s="1"/>
  <c r="BT596" s="1"/>
  <c r="BT600" s="1"/>
  <c r="AW232"/>
  <c r="AW477" s="1"/>
  <c r="CH232"/>
  <c r="CH477" s="1"/>
  <c r="CH596" s="1"/>
  <c r="BL232"/>
  <c r="BL477" s="1"/>
  <c r="BL596" s="1"/>
  <c r="AR232"/>
  <c r="AR477" s="1"/>
  <c r="AR596" s="1"/>
  <c r="CJ232"/>
  <c r="CJ477" s="1"/>
  <c r="CJ596" s="1"/>
  <c r="BO232"/>
  <c r="BO477" s="1"/>
  <c r="BO596" s="1"/>
  <c r="AT232"/>
  <c r="AT477" s="1"/>
  <c r="CM232"/>
  <c r="CM477" s="1"/>
  <c r="CM596" s="1"/>
  <c r="BR232"/>
  <c r="BR477" s="1"/>
  <c r="BR596" s="1"/>
  <c r="BR600" s="1"/>
  <c r="AX232"/>
  <c r="AX477" s="1"/>
  <c r="AX596" s="1"/>
  <c r="AY232"/>
  <c r="AY477" s="1"/>
  <c r="AS232"/>
  <c r="AS477" s="1"/>
  <c r="BI232"/>
  <c r="BI477" s="1"/>
  <c r="BI596" s="1"/>
  <c r="CC232"/>
  <c r="CC477" s="1"/>
  <c r="CO232"/>
  <c r="CO477" s="1"/>
  <c r="CO596" s="1"/>
  <c r="BB232"/>
  <c r="BB477" s="1"/>
  <c r="CX232"/>
  <c r="CX477" s="1"/>
  <c r="CX596" s="1"/>
  <c r="CX600" s="1"/>
  <c r="AN232"/>
  <c r="AN477" s="1"/>
  <c r="AN596" s="1"/>
  <c r="CP232"/>
  <c r="CP477" s="1"/>
  <c r="CP596" s="1"/>
  <c r="CP600" s="1"/>
  <c r="BA232"/>
  <c r="BA477" s="1"/>
  <c r="BA596" s="1"/>
  <c r="BU232"/>
  <c r="BU477" s="1"/>
  <c r="CG232"/>
  <c r="CG477" s="1"/>
  <c r="CG596" s="1"/>
  <c r="AV232"/>
  <c r="AV477" s="1"/>
  <c r="BW232"/>
  <c r="BW477" s="1"/>
  <c r="BW596" s="1"/>
  <c r="BD232"/>
  <c r="BD477" s="1"/>
  <c r="BD596" s="1"/>
  <c r="AG477"/>
  <c r="AG596" s="1"/>
  <c r="BY586"/>
  <c r="AH47"/>
  <c r="AH292" s="1"/>
  <c r="AH534" s="1"/>
  <c r="CV47"/>
  <c r="CV292" s="1"/>
  <c r="AS47"/>
  <c r="AS292" s="1"/>
  <c r="BE47"/>
  <c r="BE292" s="1"/>
  <c r="BM47"/>
  <c r="BM292" s="1"/>
  <c r="BU47"/>
  <c r="BU292" s="1"/>
  <c r="CC47"/>
  <c r="CC292" s="1"/>
  <c r="CK47"/>
  <c r="CK292" s="1"/>
  <c r="CS47"/>
  <c r="CS292" s="1"/>
  <c r="AW47"/>
  <c r="AW292" s="1"/>
  <c r="AO47"/>
  <c r="AO292" s="1"/>
  <c r="BA47"/>
  <c r="BA292" s="1"/>
  <c r="BQ47"/>
  <c r="BQ292" s="1"/>
  <c r="CG47"/>
  <c r="CG292" s="1"/>
  <c r="CW47"/>
  <c r="CW292" s="1"/>
  <c r="AL47"/>
  <c r="AL292" s="1"/>
  <c r="AP47"/>
  <c r="AP292" s="1"/>
  <c r="AR47"/>
  <c r="AR292" s="1"/>
  <c r="BK47"/>
  <c r="BK292" s="1"/>
  <c r="BK534" s="1"/>
  <c r="BV47"/>
  <c r="BV292" s="1"/>
  <c r="CF47"/>
  <c r="CF292" s="1"/>
  <c r="CF534" s="1"/>
  <c r="CQ47"/>
  <c r="CQ292" s="1"/>
  <c r="CQ534" s="1"/>
  <c r="AX47"/>
  <c r="AX292" s="1"/>
  <c r="AK47"/>
  <c r="AK292" s="1"/>
  <c r="BY47"/>
  <c r="BY292" s="1"/>
  <c r="BS47"/>
  <c r="BS292" s="1"/>
  <c r="BS534" s="1"/>
  <c r="BS540" s="1"/>
  <c r="CL47"/>
  <c r="CL292" s="1"/>
  <c r="CL534" s="1"/>
  <c r="CL540" s="1"/>
  <c r="BH47"/>
  <c r="BH292" s="1"/>
  <c r="BH534" s="1"/>
  <c r="BH540" s="1"/>
  <c r="BZ47"/>
  <c r="BZ292" s="1"/>
  <c r="CR47"/>
  <c r="CR292" s="1"/>
  <c r="AI47"/>
  <c r="AI292" s="1"/>
  <c r="BO47"/>
  <c r="BO292" s="1"/>
  <c r="CH47"/>
  <c r="CH292" s="1"/>
  <c r="CH534" s="1"/>
  <c r="AJ47"/>
  <c r="X49"/>
  <c r="Y49" s="1"/>
  <c r="AS49"/>
  <c r="AS294" s="1"/>
  <c r="BE49"/>
  <c r="BE294" s="1"/>
  <c r="BM49"/>
  <c r="BM294" s="1"/>
  <c r="BU49"/>
  <c r="BU294" s="1"/>
  <c r="CC49"/>
  <c r="CC294" s="1"/>
  <c r="CK49"/>
  <c r="CK294" s="1"/>
  <c r="CS49"/>
  <c r="CS294" s="1"/>
  <c r="AW49"/>
  <c r="AW294" s="1"/>
  <c r="BA49"/>
  <c r="BA294" s="1"/>
  <c r="BQ49"/>
  <c r="BQ294" s="1"/>
  <c r="CG49"/>
  <c r="CG294" s="1"/>
  <c r="CW49"/>
  <c r="CW294" s="1"/>
  <c r="CL49"/>
  <c r="CL294" s="1"/>
  <c r="AY49"/>
  <c r="AY294" s="1"/>
  <c r="BJ49"/>
  <c r="BJ294" s="1"/>
  <c r="BI49"/>
  <c r="BI294" s="1"/>
  <c r="CO49"/>
  <c r="CO294" s="1"/>
  <c r="AL49"/>
  <c r="AL294" s="1"/>
  <c r="CX49"/>
  <c r="CX294" s="1"/>
  <c r="CX534" s="1"/>
  <c r="AV49"/>
  <c r="AV294" s="1"/>
  <c r="AI49"/>
  <c r="AI294" s="1"/>
  <c r="AT49"/>
  <c r="AT294" s="1"/>
  <c r="AP49"/>
  <c r="AP294" s="1"/>
  <c r="AR49"/>
  <c r="AR294" s="1"/>
  <c r="CI49"/>
  <c r="CI294" s="1"/>
  <c r="CI534" s="1"/>
  <c r="AG294"/>
  <c r="AG534" s="1"/>
  <c r="AQ49"/>
  <c r="AQ294" s="1"/>
  <c r="AQ534" s="1"/>
  <c r="CU49"/>
  <c r="CU294" s="1"/>
  <c r="CU534" s="1"/>
  <c r="CJ49"/>
  <c r="CJ294" s="1"/>
  <c r="BZ49"/>
  <c r="BZ294" s="1"/>
  <c r="BO49"/>
  <c r="BO294" s="1"/>
  <c r="BD49"/>
  <c r="BD294" s="1"/>
  <c r="AN49"/>
  <c r="AN294" s="1"/>
  <c r="AN534" s="1"/>
  <c r="AN540" s="1"/>
  <c r="AG13" i="13" s="1"/>
  <c r="CR49" i="1"/>
  <c r="CR294" s="1"/>
  <c r="CH49"/>
  <c r="CH294" s="1"/>
  <c r="BW49"/>
  <c r="BW294" s="1"/>
  <c r="BW534" s="1"/>
  <c r="BW540" s="1"/>
  <c r="BL49"/>
  <c r="BL294" s="1"/>
  <c r="BL534" s="1"/>
  <c r="BL540" s="1"/>
  <c r="BB49"/>
  <c r="BB294" s="1"/>
  <c r="BB534" s="1"/>
  <c r="AJ49"/>
  <c r="AJ294" s="1"/>
  <c r="BC49"/>
  <c r="BC294" s="1"/>
  <c r="BC534" s="1"/>
  <c r="BC540" s="1"/>
  <c r="BX49"/>
  <c r="BX294" s="1"/>
  <c r="BX534" s="1"/>
  <c r="BX540" s="1"/>
  <c r="CT49"/>
  <c r="CT294" s="1"/>
  <c r="CT534" s="1"/>
  <c r="BT49"/>
  <c r="BT294" s="1"/>
  <c r="CP49"/>
  <c r="CP294" s="1"/>
  <c r="CP534" s="1"/>
  <c r="CP540" s="1"/>
  <c r="AO50"/>
  <c r="AO295" s="1"/>
  <c r="BM50"/>
  <c r="BM295" s="1"/>
  <c r="CC50"/>
  <c r="CC295" s="1"/>
  <c r="CS50"/>
  <c r="CS295" s="1"/>
  <c r="AW50"/>
  <c r="AW295" s="1"/>
  <c r="BU50"/>
  <c r="BU295" s="1"/>
  <c r="BD50"/>
  <c r="BD295" s="1"/>
  <c r="CK50"/>
  <c r="CK295" s="1"/>
  <c r="CP50"/>
  <c r="CP295" s="1"/>
  <c r="AP50"/>
  <c r="AP295" s="1"/>
  <c r="AJ50"/>
  <c r="AJ295" s="1"/>
  <c r="CB50"/>
  <c r="CB295" s="1"/>
  <c r="BR50"/>
  <c r="BR295" s="1"/>
  <c r="CJ50"/>
  <c r="CJ295" s="1"/>
  <c r="AS51"/>
  <c r="AS296" s="1"/>
  <c r="BE51"/>
  <c r="BE296" s="1"/>
  <c r="BM51"/>
  <c r="BM296" s="1"/>
  <c r="BU51"/>
  <c r="BU296" s="1"/>
  <c r="CC51"/>
  <c r="CC296" s="1"/>
  <c r="CK51"/>
  <c r="CK296" s="1"/>
  <c r="CS51"/>
  <c r="CS296" s="1"/>
  <c r="X51"/>
  <c r="AW51"/>
  <c r="AW296" s="1"/>
  <c r="AK51"/>
  <c r="AK296" s="1"/>
  <c r="BI51"/>
  <c r="BI296" s="1"/>
  <c r="BY51"/>
  <c r="BY296" s="1"/>
  <c r="CO51"/>
  <c r="CO296" s="1"/>
  <c r="AO51"/>
  <c r="AO296" s="1"/>
  <c r="BQ51"/>
  <c r="BQ296" s="1"/>
  <c r="CW51"/>
  <c r="CW296" s="1"/>
  <c r="CW534" s="1"/>
  <c r="CW540" s="1"/>
  <c r="BV51"/>
  <c r="BV296" s="1"/>
  <c r="AN51"/>
  <c r="BD51"/>
  <c r="BD296" s="1"/>
  <c r="CB51"/>
  <c r="CB296" s="1"/>
  <c r="AJ51"/>
  <c r="AJ296" s="1"/>
  <c r="BR51"/>
  <c r="BR296" s="1"/>
  <c r="CM51"/>
  <c r="CM296" s="1"/>
  <c r="CM534" s="1"/>
  <c r="CM540" s="1"/>
  <c r="AU51"/>
  <c r="AU296" s="1"/>
  <c r="BG51"/>
  <c r="BG296" s="1"/>
  <c r="BG534" s="1"/>
  <c r="CD51"/>
  <c r="CD296" s="1"/>
  <c r="CD534" s="1"/>
  <c r="CD540" s="1"/>
  <c r="AY51"/>
  <c r="AY296" s="1"/>
  <c r="CV51"/>
  <c r="CV296" s="1"/>
  <c r="CL51"/>
  <c r="CL296" s="1"/>
  <c r="CA51"/>
  <c r="CA296" s="1"/>
  <c r="CA534" s="1"/>
  <c r="BP51"/>
  <c r="BP296" s="1"/>
  <c r="BP534" s="1"/>
  <c r="BP540" s="1"/>
  <c r="BF51"/>
  <c r="BF296" s="1"/>
  <c r="BF534" s="1"/>
  <c r="BF540" s="1"/>
  <c r="AV51"/>
  <c r="AV296" s="1"/>
  <c r="CP51"/>
  <c r="CP296" s="1"/>
  <c r="CE51"/>
  <c r="CE296" s="1"/>
  <c r="CE534" s="1"/>
  <c r="CE540" s="1"/>
  <c r="BT51"/>
  <c r="BT296" s="1"/>
  <c r="BJ51"/>
  <c r="BJ296" s="1"/>
  <c r="AX51"/>
  <c r="AX296" s="1"/>
  <c r="AR51"/>
  <c r="AR296" s="1"/>
  <c r="AT104"/>
  <c r="AO104"/>
  <c r="AO349" s="1"/>
  <c r="AO550" s="1"/>
  <c r="CP104"/>
  <c r="CP349" s="1"/>
  <c r="CP550" s="1"/>
  <c r="CP552" s="1"/>
  <c r="BT104"/>
  <c r="BT349" s="1"/>
  <c r="BT550" s="1"/>
  <c r="AX104"/>
  <c r="AX349" s="1"/>
  <c r="CR104"/>
  <c r="CR349" s="1"/>
  <c r="CR550" s="1"/>
  <c r="BN104"/>
  <c r="BN349" s="1"/>
  <c r="BN550" s="1"/>
  <c r="CV104"/>
  <c r="CV349" s="1"/>
  <c r="CV550" s="1"/>
  <c r="BC104"/>
  <c r="BC349" s="1"/>
  <c r="BC550" s="1"/>
  <c r="AS104"/>
  <c r="AS349" s="1"/>
  <c r="BE104"/>
  <c r="BE349" s="1"/>
  <c r="BE550" s="1"/>
  <c r="BM104"/>
  <c r="BM349" s="1"/>
  <c r="BM550" s="1"/>
  <c r="BU104"/>
  <c r="BU349" s="1"/>
  <c r="BU550" s="1"/>
  <c r="CC104"/>
  <c r="CC349" s="1"/>
  <c r="CC550" s="1"/>
  <c r="CK104"/>
  <c r="CK349" s="1"/>
  <c r="CK550" s="1"/>
  <c r="CS104"/>
  <c r="CS349" s="1"/>
  <c r="CS550" s="1"/>
  <c r="N351"/>
  <c r="O106"/>
  <c r="CD134"/>
  <c r="CD379" s="1"/>
  <c r="AK134"/>
  <c r="AK379" s="1"/>
  <c r="BA134"/>
  <c r="BA379" s="1"/>
  <c r="BA561" s="1"/>
  <c r="BI134"/>
  <c r="BI379" s="1"/>
  <c r="BQ134"/>
  <c r="BQ379" s="1"/>
  <c r="BY134"/>
  <c r="BY379" s="1"/>
  <c r="CG134"/>
  <c r="CG379" s="1"/>
  <c r="CG561" s="1"/>
  <c r="CO134"/>
  <c r="CO379" s="1"/>
  <c r="CW134"/>
  <c r="CW379" s="1"/>
  <c r="AO134"/>
  <c r="AO379" s="1"/>
  <c r="AO561" s="1"/>
  <c r="CH163"/>
  <c r="CH408" s="1"/>
  <c r="CH572" s="1"/>
  <c r="AS163"/>
  <c r="AS408" s="1"/>
  <c r="BE163"/>
  <c r="BE408" s="1"/>
  <c r="BE572" s="1"/>
  <c r="BM163"/>
  <c r="BM408" s="1"/>
  <c r="BM572" s="1"/>
  <c r="BU163"/>
  <c r="BU408" s="1"/>
  <c r="BU572" s="1"/>
  <c r="CC163"/>
  <c r="CC408" s="1"/>
  <c r="CK163"/>
  <c r="CK408" s="1"/>
  <c r="CK572" s="1"/>
  <c r="CS163"/>
  <c r="CS408" s="1"/>
  <c r="CS572" s="1"/>
  <c r="AW163"/>
  <c r="AW408" s="1"/>
  <c r="CR170"/>
  <c r="CR415" s="1"/>
  <c r="CR573" s="1"/>
  <c r="AO170"/>
  <c r="AO415" s="1"/>
  <c r="AS170"/>
  <c r="AS415" s="1"/>
  <c r="BE170"/>
  <c r="BE415" s="1"/>
  <c r="BM170"/>
  <c r="BM415" s="1"/>
  <c r="BU170"/>
  <c r="BU415" s="1"/>
  <c r="CC170"/>
  <c r="CC415" s="1"/>
  <c r="CK170"/>
  <c r="CK415" s="1"/>
  <c r="CS170"/>
  <c r="CS415" s="1"/>
  <c r="AO174"/>
  <c r="AO419" s="1"/>
  <c r="BY174"/>
  <c r="BY419" s="1"/>
  <c r="BY574" s="1"/>
  <c r="CT90"/>
  <c r="CT335" s="1"/>
  <c r="CT547" s="1"/>
  <c r="BF90"/>
  <c r="BF335" s="1"/>
  <c r="AS90"/>
  <c r="AS335" s="1"/>
  <c r="BE90"/>
  <c r="BE335" s="1"/>
  <c r="BE547" s="1"/>
  <c r="BM90"/>
  <c r="BM335" s="1"/>
  <c r="BM547" s="1"/>
  <c r="BU90"/>
  <c r="BU335" s="1"/>
  <c r="BU547" s="1"/>
  <c r="CC90"/>
  <c r="CC335" s="1"/>
  <c r="CC547" s="1"/>
  <c r="CC552" s="1"/>
  <c r="CK90"/>
  <c r="CK335" s="1"/>
  <c r="CK547" s="1"/>
  <c r="CS90"/>
  <c r="CS335" s="1"/>
  <c r="CS547" s="1"/>
  <c r="AW90"/>
  <c r="AW335" s="1"/>
  <c r="AW94"/>
  <c r="AW339" s="1"/>
  <c r="AK94"/>
  <c r="AK339" s="1"/>
  <c r="AK548" s="1"/>
  <c r="BA94"/>
  <c r="BA339" s="1"/>
  <c r="BA548" s="1"/>
  <c r="BI94"/>
  <c r="BI339" s="1"/>
  <c r="BI548" s="1"/>
  <c r="BQ94"/>
  <c r="BQ339" s="1"/>
  <c r="BQ548" s="1"/>
  <c r="BY94"/>
  <c r="BY339" s="1"/>
  <c r="BY548" s="1"/>
  <c r="BY552" s="1"/>
  <c r="CG94"/>
  <c r="CG339" s="1"/>
  <c r="CG548" s="1"/>
  <c r="CG552" s="1"/>
  <c r="CO94"/>
  <c r="CO339" s="1"/>
  <c r="CO548" s="1"/>
  <c r="CW94"/>
  <c r="CW339" s="1"/>
  <c r="CW548" s="1"/>
  <c r="AY33"/>
  <c r="AI33"/>
  <c r="AG513"/>
  <c r="X21"/>
  <c r="AF21"/>
  <c r="AF38" s="1"/>
  <c r="Y25"/>
  <c r="AH25"/>
  <c r="AL29"/>
  <c r="AG521"/>
  <c r="AG609" s="1"/>
  <c r="AG311"/>
  <c r="AG537" s="1"/>
  <c r="AT32"/>
  <c r="AU32"/>
  <c r="AY32"/>
  <c r="AL32"/>
  <c r="AQ489"/>
  <c r="AQ598" s="1"/>
  <c r="AH32"/>
  <c r="S29"/>
  <c r="J29"/>
  <c r="W293"/>
  <c r="R11"/>
  <c r="I11"/>
  <c r="U11"/>
  <c r="I232"/>
  <c r="N315"/>
  <c r="N538" s="1"/>
  <c r="CP55"/>
  <c r="CP300" s="1"/>
  <c r="CP535" s="1"/>
  <c r="AS55"/>
  <c r="AS300" s="1"/>
  <c r="AS535" s="1"/>
  <c r="BE55"/>
  <c r="BE300" s="1"/>
  <c r="BE535" s="1"/>
  <c r="BM55"/>
  <c r="BM300" s="1"/>
  <c r="BM535" s="1"/>
  <c r="BU55"/>
  <c r="BU300" s="1"/>
  <c r="BU535" s="1"/>
  <c r="CC55"/>
  <c r="CC300" s="1"/>
  <c r="CC535" s="1"/>
  <c r="CK55"/>
  <c r="CK300" s="1"/>
  <c r="CK535" s="1"/>
  <c r="CS55"/>
  <c r="CS300" s="1"/>
  <c r="CS535" s="1"/>
  <c r="AW55"/>
  <c r="AW300" s="1"/>
  <c r="AW535" s="1"/>
  <c r="BK241"/>
  <c r="BK486" s="1"/>
  <c r="BK597" s="1"/>
  <c r="CA241"/>
  <c r="CA486" s="1"/>
  <c r="CQ241"/>
  <c r="CQ486" s="1"/>
  <c r="AM241"/>
  <c r="AM486" s="1"/>
  <c r="AM597" s="1"/>
  <c r="AI242"/>
  <c r="AI487" s="1"/>
  <c r="AU242"/>
  <c r="AU487" s="1"/>
  <c r="BG242"/>
  <c r="BG487" s="1"/>
  <c r="BG597" s="1"/>
  <c r="BO242"/>
  <c r="BO487" s="1"/>
  <c r="BO597" s="1"/>
  <c r="BW242"/>
  <c r="BW487" s="1"/>
  <c r="BW597" s="1"/>
  <c r="CE242"/>
  <c r="CE487" s="1"/>
  <c r="CE597" s="1"/>
  <c r="CM242"/>
  <c r="CM487" s="1"/>
  <c r="CM597" s="1"/>
  <c r="CU242"/>
  <c r="CU487" s="1"/>
  <c r="CU597" s="1"/>
  <c r="AM242"/>
  <c r="AM487" s="1"/>
  <c r="AY242"/>
  <c r="AY487" s="1"/>
  <c r="CU259"/>
  <c r="CU504" s="1"/>
  <c r="CU606" s="1"/>
  <c r="CM259"/>
  <c r="CM504" s="1"/>
  <c r="CM606" s="1"/>
  <c r="CM612" s="1"/>
  <c r="CE259"/>
  <c r="CE504" s="1"/>
  <c r="CE606" s="1"/>
  <c r="BW259"/>
  <c r="BW504" s="1"/>
  <c r="BW606" s="1"/>
  <c r="BO259"/>
  <c r="BO504" s="1"/>
  <c r="BO606" s="1"/>
  <c r="BG259"/>
  <c r="BG504" s="1"/>
  <c r="BG606" s="1"/>
  <c r="AY259"/>
  <c r="AY504" s="1"/>
  <c r="AM259"/>
  <c r="AM504" s="1"/>
  <c r="AM606" s="1"/>
  <c r="BB259"/>
  <c r="BB504" s="1"/>
  <c r="BB606" s="1"/>
  <c r="BM259"/>
  <c r="BM504" s="1"/>
  <c r="BM606" s="1"/>
  <c r="BM612" s="1"/>
  <c r="BX259"/>
  <c r="BX504" s="1"/>
  <c r="BX606" s="1"/>
  <c r="CH259"/>
  <c r="CH504" s="1"/>
  <c r="CH606" s="1"/>
  <c r="CS259"/>
  <c r="CS504" s="1"/>
  <c r="CS606" s="1"/>
  <c r="AU259"/>
  <c r="AU504" s="1"/>
  <c r="AU606" s="1"/>
  <c r="AI259"/>
  <c r="AI504" s="1"/>
  <c r="AJ261"/>
  <c r="AJ506" s="1"/>
  <c r="BE261"/>
  <c r="BE506" s="1"/>
  <c r="BE606" s="1"/>
  <c r="BE612" s="1"/>
  <c r="BP261"/>
  <c r="BP506" s="1"/>
  <c r="BP606" s="1"/>
  <c r="BP612" s="1"/>
  <c r="BZ261"/>
  <c r="BZ506" s="1"/>
  <c r="BZ606" s="1"/>
  <c r="BZ612" s="1"/>
  <c r="CK261"/>
  <c r="CK506" s="1"/>
  <c r="CK606" s="1"/>
  <c r="CK612" s="1"/>
  <c r="AI263"/>
  <c r="BB263"/>
  <c r="BB508" s="1"/>
  <c r="BB607" s="1"/>
  <c r="BX263"/>
  <c r="BX508" s="1"/>
  <c r="BX607" s="1"/>
  <c r="CS263"/>
  <c r="CS508" s="1"/>
  <c r="CQ263"/>
  <c r="CQ508" s="1"/>
  <c r="CQ607" s="1"/>
  <c r="CA263"/>
  <c r="CA508" s="1"/>
  <c r="CA607" s="1"/>
  <c r="BK263"/>
  <c r="BK508" s="1"/>
  <c r="BK607" s="1"/>
  <c r="AU263"/>
  <c r="AU508" s="1"/>
  <c r="AT265"/>
  <c r="AT510" s="1"/>
  <c r="AT607" s="1"/>
  <c r="BJ265"/>
  <c r="BJ510" s="1"/>
  <c r="BJ607" s="1"/>
  <c r="BJ612" s="1"/>
  <c r="BU265"/>
  <c r="BU510" s="1"/>
  <c r="BU607" s="1"/>
  <c r="BU612" s="1"/>
  <c r="CF265"/>
  <c r="CF510" s="1"/>
  <c r="CF607" s="1"/>
  <c r="CP265"/>
  <c r="CP510" s="1"/>
  <c r="CP607" s="1"/>
  <c r="CU267"/>
  <c r="CU512" s="1"/>
  <c r="CU608" s="1"/>
  <c r="CM267"/>
  <c r="CM512" s="1"/>
  <c r="CM608" s="1"/>
  <c r="CE267"/>
  <c r="CE512" s="1"/>
  <c r="CE608" s="1"/>
  <c r="BW267"/>
  <c r="BW512" s="1"/>
  <c r="BW608" s="1"/>
  <c r="BO267"/>
  <c r="BO512" s="1"/>
  <c r="BO608" s="1"/>
  <c r="BG267"/>
  <c r="BG512" s="1"/>
  <c r="BG608" s="1"/>
  <c r="AY267"/>
  <c r="AY512" s="1"/>
  <c r="AM267"/>
  <c r="AM512" s="1"/>
  <c r="AR267"/>
  <c r="AR512" s="1"/>
  <c r="BH267"/>
  <c r="BH512" s="1"/>
  <c r="BR267"/>
  <c r="BR512" s="1"/>
  <c r="BR608" s="1"/>
  <c r="CC267"/>
  <c r="CC512" s="1"/>
  <c r="CC608" s="1"/>
  <c r="CN267"/>
  <c r="CN512" s="1"/>
  <c r="CX267"/>
  <c r="CX512" s="1"/>
  <c r="AG512"/>
  <c r="AG608" s="1"/>
  <c r="AU267"/>
  <c r="AI267"/>
  <c r="AI512" s="1"/>
  <c r="X122"/>
  <c r="BV122"/>
  <c r="BV367" s="1"/>
  <c r="BV559" s="1"/>
  <c r="AI32"/>
  <c r="AM32"/>
  <c r="X47"/>
  <c r="AI116"/>
  <c r="AI361" s="1"/>
  <c r="P20"/>
  <c r="M307"/>
  <c r="M537" s="1"/>
  <c r="M447"/>
  <c r="M585" s="1"/>
  <c r="N124"/>
  <c r="W369"/>
  <c r="AU268"/>
  <c r="AI268"/>
  <c r="AI513" s="1"/>
  <c r="AS268"/>
  <c r="AS513" s="1"/>
  <c r="AJ268"/>
  <c r="AJ513" s="1"/>
  <c r="CX268"/>
  <c r="CX513" s="1"/>
  <c r="BH268"/>
  <c r="BH513" s="1"/>
  <c r="CN268"/>
  <c r="CN513" s="1"/>
  <c r="AW268"/>
  <c r="AW513" s="1"/>
  <c r="CS268"/>
  <c r="CS513" s="1"/>
  <c r="CS608" s="1"/>
  <c r="AH268"/>
  <c r="AH513" s="1"/>
  <c r="AU21"/>
  <c r="AQ513"/>
  <c r="AQ608" s="1"/>
  <c r="W349"/>
  <c r="N387"/>
  <c r="N563" s="1"/>
  <c r="W466"/>
  <c r="AU17"/>
  <c r="AY25"/>
  <c r="S11" i="13"/>
  <c r="AI11"/>
  <c r="Q11"/>
  <c r="U11"/>
  <c r="Y11"/>
  <c r="AC11"/>
  <c r="AG11"/>
  <c r="AK11"/>
  <c r="P11"/>
  <c r="R11"/>
  <c r="V11"/>
  <c r="Z11"/>
  <c r="AD11"/>
  <c r="AH11"/>
  <c r="AN11"/>
  <c r="AR11"/>
  <c r="AO11"/>
  <c r="AS11"/>
  <c r="AM11"/>
  <c r="AQ11"/>
  <c r="T11"/>
  <c r="X11"/>
  <c r="AB11"/>
  <c r="AF11"/>
  <c r="AJ11"/>
  <c r="AL11"/>
  <c r="AP11"/>
  <c r="AE11"/>
  <c r="AA11"/>
  <c r="W11"/>
  <c r="Z10"/>
  <c r="P10"/>
  <c r="AJ10"/>
  <c r="P9"/>
  <c r="AJ9"/>
  <c r="Z9"/>
  <c r="AV6"/>
  <c r="AV7"/>
  <c r="AV8"/>
  <c r="AU6"/>
  <c r="AU8"/>
  <c r="AU7"/>
  <c r="AT6"/>
  <c r="AT49"/>
  <c r="AT39"/>
  <c r="AT29"/>
  <c r="AT62"/>
  <c r="AT76"/>
  <c r="AV78"/>
  <c r="AV77"/>
  <c r="AU76"/>
  <c r="AV76"/>
  <c r="AU78"/>
  <c r="AU77"/>
  <c r="AV62"/>
  <c r="AU62"/>
  <c r="AV64"/>
  <c r="AV63"/>
  <c r="AU63"/>
  <c r="AU64"/>
  <c r="AU49"/>
  <c r="AU51"/>
  <c r="AV51"/>
  <c r="AV50"/>
  <c r="AV49"/>
  <c r="AU50"/>
  <c r="AU39"/>
  <c r="AV40"/>
  <c r="AV39"/>
  <c r="AU40"/>
  <c r="AV41"/>
  <c r="AU41"/>
  <c r="AV30"/>
  <c r="AV31"/>
  <c r="AU29"/>
  <c r="AV29"/>
  <c r="AU31"/>
  <c r="AU30"/>
  <c r="AV15"/>
  <c r="AV16"/>
  <c r="AV17"/>
  <c r="AU15"/>
  <c r="AU17"/>
  <c r="AU16"/>
  <c r="AT15"/>
  <c r="AH401" i="10"/>
  <c r="AH470"/>
  <c r="L368"/>
  <c r="L333"/>
  <c r="L298"/>
  <c r="J379" i="3"/>
  <c r="J309"/>
  <c r="J519"/>
  <c r="J449"/>
  <c r="J484"/>
  <c r="R342" i="10"/>
  <c r="R377"/>
  <c r="I446"/>
  <c r="I481"/>
  <c r="I307"/>
  <c r="S342"/>
  <c r="S481"/>
  <c r="AI301"/>
  <c r="AI371"/>
  <c r="AI406"/>
  <c r="AI475"/>
  <c r="AI572" s="1"/>
  <c r="AE299"/>
  <c r="AE473"/>
  <c r="AE369"/>
  <c r="AI400"/>
  <c r="AI469"/>
  <c r="AI434"/>
  <c r="AI295"/>
  <c r="AI365"/>
  <c r="AX449"/>
  <c r="AX415"/>
  <c r="AX380"/>
  <c r="AX310"/>
  <c r="AI345"/>
  <c r="AI449"/>
  <c r="AI415"/>
  <c r="AI484"/>
  <c r="AS299"/>
  <c r="AS404"/>
  <c r="AS438"/>
  <c r="L405" i="9"/>
  <c r="L510"/>
  <c r="L440"/>
  <c r="P370"/>
  <c r="P510"/>
  <c r="P475"/>
  <c r="P300"/>
  <c r="L337"/>
  <c r="L512"/>
  <c r="L407"/>
  <c r="L372"/>
  <c r="Z333" i="10"/>
  <c r="Z472"/>
  <c r="Z368"/>
  <c r="Z298"/>
  <c r="Z403"/>
  <c r="Z433"/>
  <c r="Z468"/>
  <c r="Z364"/>
  <c r="Z329"/>
  <c r="Z399"/>
  <c r="Z294"/>
  <c r="AK360"/>
  <c r="AK429"/>
  <c r="AK325"/>
  <c r="Y306"/>
  <c r="Y480"/>
  <c r="Y376"/>
  <c r="Y341"/>
  <c r="Y445"/>
  <c r="Y411"/>
  <c r="AA315"/>
  <c r="AA489"/>
  <c r="AA350"/>
  <c r="AA420"/>
  <c r="AA385"/>
  <c r="AP384"/>
  <c r="AP419"/>
  <c r="AP37"/>
  <c r="AP453"/>
  <c r="AP562" s="1"/>
  <c r="AP314"/>
  <c r="AD445"/>
  <c r="AD480"/>
  <c r="AD376"/>
  <c r="AD306"/>
  <c r="AD411"/>
  <c r="AJ368"/>
  <c r="AJ472"/>
  <c r="AJ571" s="1"/>
  <c r="AJ547"/>
  <c r="AO379"/>
  <c r="AO309"/>
  <c r="AO483"/>
  <c r="AO448"/>
  <c r="AO344"/>
  <c r="AW332"/>
  <c r="AW436"/>
  <c r="AW471"/>
  <c r="AW297"/>
  <c r="AW402"/>
  <c r="AW367"/>
  <c r="AA433"/>
  <c r="AA468"/>
  <c r="AA329"/>
  <c r="AA399"/>
  <c r="AA364"/>
  <c r="AE360"/>
  <c r="AE429"/>
  <c r="AE290"/>
  <c r="AM316"/>
  <c r="AM490"/>
  <c r="AM386"/>
  <c r="AM455"/>
  <c r="AF39"/>
  <c r="AF456"/>
  <c r="AF563" s="1"/>
  <c r="AF491"/>
  <c r="AF575" s="1"/>
  <c r="AF551"/>
  <c r="Y39"/>
  <c r="Y491"/>
  <c r="Y575" s="1"/>
  <c r="Y422"/>
  <c r="Y539" s="1"/>
  <c r="Y317"/>
  <c r="Y503" s="1"/>
  <c r="Y387"/>
  <c r="Y527" s="1"/>
  <c r="Y551"/>
  <c r="Y352"/>
  <c r="Y515" s="1"/>
  <c r="AJ418"/>
  <c r="AJ383"/>
  <c r="AJ348"/>
  <c r="AJ313"/>
  <c r="AJ487"/>
  <c r="AJ452"/>
  <c r="AN452"/>
  <c r="AN487"/>
  <c r="AN383"/>
  <c r="AN348"/>
  <c r="AN418"/>
  <c r="AN313"/>
  <c r="AA301"/>
  <c r="AA440"/>
  <c r="AA371"/>
  <c r="AA406"/>
  <c r="AT293"/>
  <c r="AT328"/>
  <c r="AT363"/>
  <c r="AT398"/>
  <c r="AT432"/>
  <c r="AT467"/>
  <c r="S467"/>
  <c r="S293"/>
  <c r="S328"/>
  <c r="Q432"/>
  <c r="I328"/>
  <c r="I398"/>
  <c r="X382"/>
  <c r="X486"/>
  <c r="X417"/>
  <c r="X451"/>
  <c r="X312"/>
  <c r="AP417"/>
  <c r="AP382"/>
  <c r="AP486"/>
  <c r="AP312"/>
  <c r="AP451"/>
  <c r="AD486"/>
  <c r="AD417"/>
  <c r="AD347"/>
  <c r="AD451"/>
  <c r="AT382"/>
  <c r="AT312"/>
  <c r="AT347"/>
  <c r="AT417"/>
  <c r="AT486"/>
  <c r="Z451"/>
  <c r="Z347"/>
  <c r="Z486"/>
  <c r="Z417"/>
  <c r="AN347"/>
  <c r="AN417"/>
  <c r="AN312"/>
  <c r="AN382"/>
  <c r="AN486"/>
  <c r="AN451"/>
  <c r="P395" i="3"/>
  <c r="P430"/>
  <c r="P290"/>
  <c r="L341"/>
  <c r="L481"/>
  <c r="L516"/>
  <c r="L376"/>
  <c r="J376"/>
  <c r="J481"/>
  <c r="J341"/>
  <c r="I376"/>
  <c r="I446"/>
  <c r="T336" i="10"/>
  <c r="T301"/>
  <c r="T371"/>
  <c r="T406"/>
  <c r="O336"/>
  <c r="O301"/>
  <c r="O371"/>
  <c r="Q332"/>
  <c r="I471"/>
  <c r="I332"/>
  <c r="U471"/>
  <c r="M488" i="3"/>
  <c r="M348"/>
  <c r="M523"/>
  <c r="M313"/>
  <c r="M383"/>
  <c r="M453"/>
  <c r="O348"/>
  <c r="O383"/>
  <c r="O313"/>
  <c r="O418"/>
  <c r="O523"/>
  <c r="O488"/>
  <c r="O453"/>
  <c r="J383"/>
  <c r="J313"/>
  <c r="J418"/>
  <c r="J523"/>
  <c r="L488"/>
  <c r="J473"/>
  <c r="J298"/>
  <c r="J438"/>
  <c r="J508"/>
  <c r="K438"/>
  <c r="AF466" i="10"/>
  <c r="AF292"/>
  <c r="AF362"/>
  <c r="J415" i="3"/>
  <c r="O506" i="9"/>
  <c r="AE559" i="3"/>
  <c r="AR432" i="10"/>
  <c r="AP463"/>
  <c r="AP324"/>
  <c r="AP394"/>
  <c r="AP428"/>
  <c r="AP289"/>
  <c r="AH463"/>
  <c r="AH289"/>
  <c r="AH359"/>
  <c r="AH428"/>
  <c r="AE477"/>
  <c r="AE373"/>
  <c r="AE303"/>
  <c r="AE408"/>
  <c r="AE442"/>
  <c r="AU488"/>
  <c r="AU453"/>
  <c r="AU419"/>
  <c r="AU349"/>
  <c r="AX411"/>
  <c r="AX480"/>
  <c r="AS380"/>
  <c r="AS484"/>
  <c r="AS310"/>
  <c r="AS449"/>
  <c r="AX396"/>
  <c r="AX465"/>
  <c r="AX430"/>
  <c r="AX361"/>
  <c r="L456" i="9"/>
  <c r="L421"/>
  <c r="H467"/>
  <c r="H432"/>
  <c r="J397"/>
  <c r="J362"/>
  <c r="K397"/>
  <c r="K327"/>
  <c r="J398"/>
  <c r="J363"/>
  <c r="H328"/>
  <c r="H433"/>
  <c r="T503"/>
  <c r="X350" i="10"/>
  <c r="X420"/>
  <c r="X489"/>
  <c r="X385"/>
  <c r="X526" s="1"/>
  <c r="X315"/>
  <c r="AD361"/>
  <c r="AD326"/>
  <c r="AP350"/>
  <c r="AP454"/>
  <c r="AP420"/>
  <c r="AP315"/>
  <c r="AZ449"/>
  <c r="AZ310"/>
  <c r="AZ415"/>
  <c r="AZ484"/>
  <c r="AZ380"/>
  <c r="AI335"/>
  <c r="AI300"/>
  <c r="AI370"/>
  <c r="AI474"/>
  <c r="AI439"/>
  <c r="AI482"/>
  <c r="AI343"/>
  <c r="AI378"/>
  <c r="AI413"/>
  <c r="AI447"/>
  <c r="AH443"/>
  <c r="AH374"/>
  <c r="AH304"/>
  <c r="AH339"/>
  <c r="AH409"/>
  <c r="AH478"/>
  <c r="AO405"/>
  <c r="AO300"/>
  <c r="AO370"/>
  <c r="AO335"/>
  <c r="AO474"/>
  <c r="R414" i="9"/>
  <c r="U309"/>
  <c r="R406"/>
  <c r="AA454" i="10"/>
  <c r="Z382"/>
  <c r="AE464"/>
  <c r="I516" i="3"/>
  <c r="M418"/>
  <c r="AA336" i="10"/>
  <c r="AA574"/>
  <c r="AK290"/>
  <c r="AI330"/>
  <c r="AI440"/>
  <c r="S516" i="3"/>
  <c r="Z312" i="10"/>
  <c r="L300" i="9"/>
  <c r="AP526" i="10"/>
  <c r="Z437"/>
  <c r="S341" i="3"/>
  <c r="I297" i="10"/>
  <c r="AP347"/>
  <c r="AQ513"/>
  <c r="U447" i="3"/>
  <c r="U412"/>
  <c r="U342"/>
  <c r="AN435" i="10"/>
  <c r="AE439"/>
  <c r="AF435"/>
  <c r="AF366"/>
  <c r="Y331"/>
  <c r="AI473"/>
  <c r="AV299"/>
  <c r="AV473"/>
  <c r="K518" i="3"/>
  <c r="K308"/>
  <c r="U448"/>
  <c r="U518"/>
  <c r="U308"/>
  <c r="H308"/>
  <c r="H378"/>
  <c r="H518"/>
  <c r="AT404" i="10"/>
  <c r="AT369"/>
  <c r="AT334"/>
  <c r="AK438"/>
  <c r="AK299"/>
  <c r="AK369"/>
  <c r="AK473"/>
  <c r="AK404"/>
  <c r="AK334"/>
  <c r="AZ295"/>
  <c r="AZ400"/>
  <c r="AZ469"/>
  <c r="AZ365"/>
  <c r="AZ434"/>
  <c r="AM445"/>
  <c r="AM411"/>
  <c r="AM306"/>
  <c r="AM376"/>
  <c r="AJ469"/>
  <c r="AJ295"/>
  <c r="AJ434"/>
  <c r="AJ365"/>
  <c r="AR476"/>
  <c r="AR407"/>
  <c r="AR441"/>
  <c r="AR372"/>
  <c r="AR337"/>
  <c r="AO454"/>
  <c r="AO562" s="1"/>
  <c r="AO489"/>
  <c r="AO350"/>
  <c r="AO514" s="1"/>
  <c r="AO420"/>
  <c r="AO315"/>
  <c r="AO385"/>
  <c r="Z397"/>
  <c r="Z466"/>
  <c r="Z327"/>
  <c r="Z292"/>
  <c r="Z362"/>
  <c r="AS302"/>
  <c r="AS372"/>
  <c r="AS407"/>
  <c r="AU449"/>
  <c r="AU345"/>
  <c r="AU484"/>
  <c r="AU310"/>
  <c r="AU380"/>
  <c r="AD309"/>
  <c r="AD483"/>
  <c r="AD379"/>
  <c r="AD344"/>
  <c r="AD414"/>
  <c r="AA479"/>
  <c r="AA444"/>
  <c r="AA410"/>
  <c r="AA340"/>
  <c r="AA305"/>
  <c r="Z309"/>
  <c r="Z414"/>
  <c r="Z379"/>
  <c r="Z344"/>
  <c r="Z483"/>
  <c r="Z448"/>
  <c r="AP367"/>
  <c r="AP523" s="1"/>
  <c r="AP297"/>
  <c r="AP436"/>
  <c r="AP332"/>
  <c r="AP402"/>
  <c r="AU348"/>
  <c r="AU313"/>
  <c r="AU452"/>
  <c r="AU487"/>
  <c r="AU383"/>
  <c r="AU418"/>
  <c r="X488"/>
  <c r="X574" s="1"/>
  <c r="X349"/>
  <c r="X514" s="1"/>
  <c r="X419"/>
  <c r="X314"/>
  <c r="X37"/>
  <c r="X550"/>
  <c r="X453"/>
  <c r="AY344"/>
  <c r="AY379"/>
  <c r="AY309"/>
  <c r="AY448"/>
  <c r="AY483"/>
  <c r="AL422"/>
  <c r="AL539" s="1"/>
  <c r="AL456"/>
  <c r="AL563" s="1"/>
  <c r="AL551"/>
  <c r="AL352"/>
  <c r="AL515" s="1"/>
  <c r="AL317"/>
  <c r="AL503" s="1"/>
  <c r="AL39"/>
  <c r="AL491"/>
  <c r="AL575" s="1"/>
  <c r="AW348"/>
  <c r="AW313"/>
  <c r="AW418"/>
  <c r="AW452"/>
  <c r="AW383"/>
  <c r="AW487"/>
  <c r="M445" i="3"/>
  <c r="M515"/>
  <c r="M305"/>
  <c r="M410"/>
  <c r="V385"/>
  <c r="V420"/>
  <c r="V490"/>
  <c r="V525"/>
  <c r="V350"/>
  <c r="V455"/>
  <c r="V315"/>
  <c r="T512"/>
  <c r="T337"/>
  <c r="T372"/>
  <c r="M337"/>
  <c r="M512"/>
  <c r="J520" i="9"/>
  <c r="J345"/>
  <c r="J415"/>
  <c r="Q450"/>
  <c r="Q380"/>
  <c r="Q485"/>
  <c r="S520"/>
  <c r="S415"/>
  <c r="S310"/>
  <c r="P448"/>
  <c r="P518"/>
  <c r="L343"/>
  <c r="V442" i="3"/>
  <c r="V372"/>
  <c r="V477"/>
  <c r="S420"/>
  <c r="S350"/>
  <c r="S550" s="1"/>
  <c r="S385"/>
  <c r="S315"/>
  <c r="S455"/>
  <c r="S490"/>
  <c r="S598" s="1"/>
  <c r="M466" i="9"/>
  <c r="M361"/>
  <c r="M326"/>
  <c r="M431"/>
  <c r="M501"/>
  <c r="K291"/>
  <c r="K431"/>
  <c r="K501"/>
  <c r="AE586" i="3"/>
  <c r="J414"/>
  <c r="AH324" i="10"/>
  <c r="AU314"/>
  <c r="AS345"/>
  <c r="AI336"/>
  <c r="AX484"/>
  <c r="AI405"/>
  <c r="AA294"/>
  <c r="AP489"/>
  <c r="AK395"/>
  <c r="X454"/>
  <c r="AJ333"/>
  <c r="AO414"/>
  <c r="Y456"/>
  <c r="Y563" s="1"/>
  <c r="AZ345"/>
  <c r="O475"/>
  <c r="AT451"/>
  <c r="AP39"/>
  <c r="AP352"/>
  <c r="AP515" s="1"/>
  <c r="AP551"/>
  <c r="AP456"/>
  <c r="AP563" s="1"/>
  <c r="AP491"/>
  <c r="AP575" s="1"/>
  <c r="AY296"/>
  <c r="AY366"/>
  <c r="AY435"/>
  <c r="AY470"/>
  <c r="AV476"/>
  <c r="AV407"/>
  <c r="AY487"/>
  <c r="AY348"/>
  <c r="AY383"/>
  <c r="AS453"/>
  <c r="AS488"/>
  <c r="AS419"/>
  <c r="AS349"/>
  <c r="AL469"/>
  <c r="AL400"/>
  <c r="AL365"/>
  <c r="L455" i="3"/>
  <c r="L315"/>
  <c r="L420"/>
  <c r="O471"/>
  <c r="O366"/>
  <c r="O436"/>
  <c r="O296"/>
  <c r="O401"/>
  <c r="AW464" i="10"/>
  <c r="AW325"/>
  <c r="AW429"/>
  <c r="AW290"/>
  <c r="AW360"/>
  <c r="AW395"/>
  <c r="AM298"/>
  <c r="AM368"/>
  <c r="AM403"/>
  <c r="AM472"/>
  <c r="AM333"/>
  <c r="AM437"/>
  <c r="AR414"/>
  <c r="AR379"/>
  <c r="AR483"/>
  <c r="AR448"/>
  <c r="AR344"/>
  <c r="AR309"/>
  <c r="M329" i="9"/>
  <c r="M434"/>
  <c r="P364"/>
  <c r="P329"/>
  <c r="P504"/>
  <c r="P469"/>
  <c r="S408" i="10"/>
  <c r="S373"/>
  <c r="S477"/>
  <c r="S338"/>
  <c r="R408"/>
  <c r="R303"/>
  <c r="R338"/>
  <c r="J442"/>
  <c r="J338"/>
  <c r="J303"/>
  <c r="L328" i="3"/>
  <c r="L293"/>
  <c r="L398"/>
  <c r="L468"/>
  <c r="L363"/>
  <c r="L433"/>
  <c r="V501"/>
  <c r="V326"/>
  <c r="V396"/>
  <c r="V361"/>
  <c r="V466"/>
  <c r="Q336" i="9"/>
  <c r="Q301"/>
  <c r="Q371"/>
  <c r="Q441"/>
  <c r="Q511"/>
  <c r="Q476"/>
  <c r="V485"/>
  <c r="V310"/>
  <c r="AQ499" i="10"/>
  <c r="AQ318"/>
  <c r="S365"/>
  <c r="V519" i="3"/>
  <c r="V344"/>
  <c r="V449"/>
  <c r="V379"/>
  <c r="V484"/>
  <c r="V414"/>
  <c r="Q346" i="9"/>
  <c r="Q416"/>
  <c r="Q311"/>
  <c r="Q451"/>
  <c r="Q486"/>
  <c r="Q381"/>
  <c r="H311"/>
  <c r="H346"/>
  <c r="H416"/>
  <c r="H381"/>
  <c r="H521"/>
  <c r="AD396" i="10"/>
  <c r="AF387"/>
  <c r="AF527" s="1"/>
  <c r="AE438"/>
  <c r="R307"/>
  <c r="AE395"/>
  <c r="AD535" i="3"/>
  <c r="J344"/>
  <c r="AF431" i="10"/>
  <c r="AI380"/>
  <c r="AS415"/>
  <c r="AX345"/>
  <c r="AO550"/>
  <c r="AE325"/>
  <c r="AM421"/>
  <c r="AI308"/>
  <c r="AP349"/>
  <c r="AP488"/>
  <c r="AP574" s="1"/>
  <c r="AQ573"/>
  <c r="Q471"/>
  <c r="L444"/>
  <c r="AK37"/>
  <c r="AK550"/>
  <c r="AK454"/>
  <c r="AK562" s="1"/>
  <c r="AK315"/>
  <c r="X404"/>
  <c r="X438"/>
  <c r="AY333"/>
  <c r="AY298"/>
  <c r="AY437"/>
  <c r="AY368"/>
  <c r="AY523" s="1"/>
  <c r="AH308"/>
  <c r="AH343"/>
  <c r="AH447"/>
  <c r="AH482"/>
  <c r="Y328"/>
  <c r="AB368"/>
  <c r="AB523" s="1"/>
  <c r="Z419"/>
  <c r="Z384"/>
  <c r="AH456"/>
  <c r="AH563" s="1"/>
  <c r="AH422"/>
  <c r="AH539" s="1"/>
  <c r="AH387"/>
  <c r="AH527" s="1"/>
  <c r="AH352"/>
  <c r="AH515" s="1"/>
  <c r="AX467"/>
  <c r="AX432"/>
  <c r="AX363"/>
  <c r="AX328"/>
  <c r="AP421"/>
  <c r="AP386"/>
  <c r="AP351"/>
  <c r="AP316"/>
  <c r="X348"/>
  <c r="X452"/>
  <c r="AW443"/>
  <c r="AW478"/>
  <c r="AW409"/>
  <c r="T375" i="3"/>
  <c r="T480"/>
  <c r="T515"/>
  <c r="Q469" i="9"/>
  <c r="Q364"/>
  <c r="R363" i="10"/>
  <c r="R417"/>
  <c r="R451"/>
  <c r="AJ332" i="3"/>
  <c r="AJ437"/>
  <c r="AJ297"/>
  <c r="AJ402"/>
  <c r="AJ472"/>
  <c r="AY509"/>
  <c r="AY474"/>
  <c r="AY369"/>
  <c r="AY299"/>
  <c r="AH370"/>
  <c r="AH510"/>
  <c r="AH475"/>
  <c r="AH440"/>
  <c r="AH405"/>
  <c r="X368"/>
  <c r="X298"/>
  <c r="X473"/>
  <c r="X333"/>
  <c r="X438"/>
  <c r="AA298"/>
  <c r="AA403"/>
  <c r="AT473"/>
  <c r="AT403"/>
  <c r="AT368"/>
  <c r="AT333"/>
  <c r="AT438"/>
  <c r="AT508"/>
  <c r="AK382"/>
  <c r="AK452"/>
  <c r="AK522"/>
  <c r="AK417"/>
  <c r="AO314"/>
  <c r="AO538" s="1"/>
  <c r="AO349"/>
  <c r="AO384"/>
  <c r="AO489"/>
  <c r="AO37"/>
  <c r="AO454"/>
  <c r="AO586" s="1"/>
  <c r="AO524"/>
  <c r="AW483" i="9"/>
  <c r="AW448"/>
  <c r="AW518"/>
  <c r="AW413"/>
  <c r="AW343"/>
  <c r="X525"/>
  <c r="X610" s="1"/>
  <c r="X37"/>
  <c r="X420"/>
  <c r="X315"/>
  <c r="X538" s="1"/>
  <c r="X455"/>
  <c r="X490"/>
  <c r="X350"/>
  <c r="X385"/>
  <c r="AV441"/>
  <c r="AV511"/>
  <c r="AV406"/>
  <c r="AV371"/>
  <c r="AV301"/>
  <c r="X337"/>
  <c r="X372"/>
  <c r="X407"/>
  <c r="X302"/>
  <c r="X442"/>
  <c r="X512"/>
  <c r="AX370" i="3"/>
  <c r="AX440"/>
  <c r="AX405"/>
  <c r="AX335"/>
  <c r="AX475"/>
  <c r="AX479"/>
  <c r="AX514"/>
  <c r="AX409"/>
  <c r="AX304"/>
  <c r="AX444"/>
  <c r="AR483"/>
  <c r="AR378"/>
  <c r="AR413"/>
  <c r="AR518"/>
  <c r="AR448"/>
  <c r="AR308"/>
  <c r="AU490"/>
  <c r="AU455"/>
  <c r="AU315"/>
  <c r="AU420"/>
  <c r="AU574" s="1"/>
  <c r="AU350"/>
  <c r="AO472"/>
  <c r="AO437"/>
  <c r="AO367"/>
  <c r="AO332"/>
  <c r="J335" i="9"/>
  <c r="J475"/>
  <c r="AN396" i="10"/>
  <c r="AN361"/>
  <c r="AN326"/>
  <c r="AZ451"/>
  <c r="AO415"/>
  <c r="AO380"/>
  <c r="AO449"/>
  <c r="AO310"/>
  <c r="AH341"/>
  <c r="AH445"/>
  <c r="AH411"/>
  <c r="AT330"/>
  <c r="AT400"/>
  <c r="AS437"/>
  <c r="AS333"/>
  <c r="AS294"/>
  <c r="AS433"/>
  <c r="AV444"/>
  <c r="AV479"/>
  <c r="AV305"/>
  <c r="AV410"/>
  <c r="AU436"/>
  <c r="AU402"/>
  <c r="AU535" s="1"/>
  <c r="AU297"/>
  <c r="AU499" s="1"/>
  <c r="AR375"/>
  <c r="AR340"/>
  <c r="AU483"/>
  <c r="AU414"/>
  <c r="AU448"/>
  <c r="AW305"/>
  <c r="AW479"/>
  <c r="AW340"/>
  <c r="AW410"/>
  <c r="AZ406"/>
  <c r="AZ301"/>
  <c r="AZ336"/>
  <c r="AJ364"/>
  <c r="AJ468"/>
  <c r="AH483"/>
  <c r="AH379"/>
  <c r="AH448"/>
  <c r="AL336"/>
  <c r="AL301"/>
  <c r="AL406"/>
  <c r="AL371"/>
  <c r="AS402"/>
  <c r="AS471"/>
  <c r="AO386"/>
  <c r="AO490"/>
  <c r="AO421"/>
  <c r="AO316"/>
  <c r="AA452"/>
  <c r="AA487"/>
  <c r="AA418"/>
  <c r="AR308"/>
  <c r="AR378"/>
  <c r="AR482"/>
  <c r="AH405"/>
  <c r="AH370"/>
  <c r="AH523" s="1"/>
  <c r="AH335"/>
  <c r="AW300"/>
  <c r="AW370"/>
  <c r="AW474"/>
  <c r="R328" i="3"/>
  <c r="R398"/>
  <c r="P398"/>
  <c r="P293"/>
  <c r="P503"/>
  <c r="J294"/>
  <c r="J364"/>
  <c r="K445" i="10"/>
  <c r="M455"/>
  <c r="U386"/>
  <c r="V351"/>
  <c r="V455"/>
  <c r="U300" i="3"/>
  <c r="U510"/>
  <c r="M510"/>
  <c r="M440"/>
  <c r="I489" i="9"/>
  <c r="I598" s="1"/>
  <c r="I37"/>
  <c r="I419"/>
  <c r="I574" s="1"/>
  <c r="K360"/>
  <c r="K395"/>
  <c r="K465"/>
  <c r="K325"/>
  <c r="I374"/>
  <c r="I444"/>
  <c r="L479"/>
  <c r="J378" i="10"/>
  <c r="J308"/>
  <c r="H478" i="3"/>
  <c r="H303"/>
  <c r="H373"/>
  <c r="H443"/>
  <c r="T373"/>
  <c r="T303"/>
  <c r="I373"/>
  <c r="I338"/>
  <c r="I443"/>
  <c r="Q522" i="9"/>
  <c r="Q417"/>
  <c r="Q312"/>
  <c r="P522"/>
  <c r="P452"/>
  <c r="P417"/>
  <c r="I522"/>
  <c r="I312"/>
  <c r="I452"/>
  <c r="I382"/>
  <c r="S417"/>
  <c r="S452"/>
  <c r="S408"/>
  <c r="S443"/>
  <c r="S478"/>
  <c r="S303"/>
  <c r="V513"/>
  <c r="V443"/>
  <c r="V303"/>
  <c r="V385" i="10"/>
  <c r="V454"/>
  <c r="V489"/>
  <c r="V315"/>
  <c r="L350"/>
  <c r="J315" i="9"/>
  <c r="H315"/>
  <c r="H37"/>
  <c r="P329" i="10"/>
  <c r="AW345"/>
  <c r="AW484"/>
  <c r="AW449"/>
  <c r="AW380"/>
  <c r="U442" i="3"/>
  <c r="U372"/>
  <c r="U512"/>
  <c r="U337"/>
  <c r="U361" i="10"/>
  <c r="U465"/>
  <c r="T431" i="9"/>
  <c r="T396"/>
  <c r="T466"/>
  <c r="T485" i="10"/>
  <c r="T416"/>
  <c r="J310"/>
  <c r="J449"/>
  <c r="Q449"/>
  <c r="Q310"/>
  <c r="I298"/>
  <c r="O327"/>
  <c r="R404" i="9"/>
  <c r="R334"/>
  <c r="R439"/>
  <c r="L375"/>
  <c r="T445"/>
  <c r="T515"/>
  <c r="R487" i="10"/>
  <c r="R348"/>
  <c r="R452"/>
  <c r="P401"/>
  <c r="P331"/>
  <c r="P444" i="3"/>
  <c r="O457" i="9"/>
  <c r="O587" s="1"/>
  <c r="AD330" i="3"/>
  <c r="AD365"/>
  <c r="AZ398"/>
  <c r="AZ328"/>
  <c r="AV359"/>
  <c r="AV324"/>
  <c r="AV429"/>
  <c r="AV499"/>
  <c r="AV289"/>
  <c r="U501"/>
  <c r="U396"/>
  <c r="K480"/>
  <c r="K375"/>
  <c r="K340"/>
  <c r="K445"/>
  <c r="AI412"/>
  <c r="AI482"/>
  <c r="AI517"/>
  <c r="AI447"/>
  <c r="AI342"/>
  <c r="AJ383"/>
  <c r="AJ523"/>
  <c r="AW334"/>
  <c r="AW404"/>
  <c r="AW474"/>
  <c r="AW509"/>
  <c r="AT434"/>
  <c r="AT329"/>
  <c r="AT294"/>
  <c r="AT504"/>
  <c r="AT469"/>
  <c r="AP344"/>
  <c r="AP309"/>
  <c r="AP379"/>
  <c r="AP449"/>
  <c r="X520"/>
  <c r="X380"/>
  <c r="X450"/>
  <c r="AJ483" i="9"/>
  <c r="AJ308"/>
  <c r="X412"/>
  <c r="X482"/>
  <c r="X342"/>
  <c r="X307"/>
  <c r="AH514"/>
  <c r="AH374"/>
  <c r="AH444"/>
  <c r="AT335"/>
  <c r="AT300"/>
  <c r="AS331"/>
  <c r="AS436"/>
  <c r="AS471"/>
  <c r="AS296"/>
  <c r="AS366"/>
  <c r="AW499"/>
  <c r="AW429"/>
  <c r="AW289"/>
  <c r="AY522"/>
  <c r="AY417"/>
  <c r="AY487"/>
  <c r="AY312"/>
  <c r="AY452"/>
  <c r="AY382"/>
  <c r="AZ340"/>
  <c r="AZ445"/>
  <c r="AZ410"/>
  <c r="AZ515"/>
  <c r="AZ480"/>
  <c r="AX407"/>
  <c r="AX477"/>
  <c r="AX512"/>
  <c r="AX302"/>
  <c r="X406"/>
  <c r="X301"/>
  <c r="X441"/>
  <c r="AV468"/>
  <c r="AV398"/>
  <c r="AV433"/>
  <c r="AV293"/>
  <c r="AV503"/>
  <c r="AV363"/>
  <c r="AA360"/>
  <c r="AA465"/>
  <c r="AA430"/>
  <c r="AA325"/>
  <c r="AX416"/>
  <c r="AX346"/>
  <c r="AX311"/>
  <c r="AY492" i="3"/>
  <c r="AY599" s="1"/>
  <c r="AY422"/>
  <c r="AY575" s="1"/>
  <c r="AL396"/>
  <c r="AL326"/>
  <c r="Y373"/>
  <c r="Y408"/>
  <c r="Y478"/>
  <c r="AA482"/>
  <c r="AA307"/>
  <c r="AA377"/>
  <c r="AA412"/>
  <c r="AH514"/>
  <c r="AH304"/>
  <c r="AH479"/>
  <c r="AH409"/>
  <c r="AH374"/>
  <c r="AH444"/>
  <c r="AH339"/>
  <c r="AN431"/>
  <c r="AN291"/>
  <c r="AN396"/>
  <c r="AN326"/>
  <c r="AN361"/>
  <c r="AZ413"/>
  <c r="AZ483"/>
  <c r="AZ448"/>
  <c r="AZ308"/>
  <c r="AZ343"/>
  <c r="AZ378"/>
  <c r="AP339"/>
  <c r="AP514"/>
  <c r="AP304"/>
  <c r="AP409"/>
  <c r="AP444"/>
  <c r="AP374"/>
  <c r="AB466" i="9"/>
  <c r="AB396"/>
  <c r="AJ467"/>
  <c r="AJ292"/>
  <c r="AJ327"/>
  <c r="AJ397"/>
  <c r="AJ502"/>
  <c r="AJ362"/>
  <c r="AZ327"/>
  <c r="AZ502"/>
  <c r="AZ292"/>
  <c r="AZ397"/>
  <c r="AZ467"/>
  <c r="AZ432"/>
  <c r="AZ297"/>
  <c r="AZ437"/>
  <c r="AZ332"/>
  <c r="AZ367"/>
  <c r="AZ402"/>
  <c r="AO300"/>
  <c r="AO475"/>
  <c r="AO440"/>
  <c r="AO370"/>
  <c r="AO335"/>
  <c r="AO405"/>
  <c r="AZ335"/>
  <c r="AZ510"/>
  <c r="AZ440"/>
  <c r="AZ475"/>
  <c r="AZ370"/>
  <c r="AZ300"/>
  <c r="AZ405"/>
  <c r="AJ444"/>
  <c r="AJ374"/>
  <c r="AJ514"/>
  <c r="AJ409"/>
  <c r="AJ339"/>
  <c r="AX444"/>
  <c r="AX409"/>
  <c r="AX479"/>
  <c r="AX514"/>
  <c r="AX304"/>
  <c r="AX374"/>
  <c r="AT375"/>
  <c r="AT340"/>
  <c r="AT410"/>
  <c r="AF412"/>
  <c r="AF342"/>
  <c r="AW519"/>
  <c r="AW344"/>
  <c r="AW309"/>
  <c r="AW449"/>
  <c r="AW414"/>
  <c r="AD417"/>
  <c r="AD522"/>
  <c r="AS453"/>
  <c r="AS418"/>
  <c r="AS488"/>
  <c r="AS348"/>
  <c r="AT39"/>
  <c r="AT352"/>
  <c r="AT551" s="1"/>
  <c r="AT317"/>
  <c r="AT539" s="1"/>
  <c r="AT457"/>
  <c r="AT587" s="1"/>
  <c r="AT492"/>
  <c r="AT599" s="1"/>
  <c r="AT422"/>
  <c r="AT575" s="1"/>
  <c r="AF386"/>
  <c r="AF421"/>
  <c r="AF491"/>
  <c r="AF351"/>
  <c r="AF526"/>
  <c r="H474" i="10"/>
  <c r="O418"/>
  <c r="T383"/>
  <c r="AE547" i="3"/>
  <c r="AE583"/>
  <c r="T313" i="10"/>
  <c r="R446" i="9"/>
  <c r="AU538" i="3"/>
  <c r="AP506"/>
  <c r="P449"/>
  <c r="J507" i="9"/>
  <c r="R296" i="10"/>
  <c r="I435"/>
  <c r="AE384" i="9"/>
  <c r="J332"/>
  <c r="O300" i="10"/>
  <c r="AG547" i="3"/>
  <c r="AS332"/>
  <c r="X550" i="9"/>
  <c r="AQ596"/>
  <c r="I418" i="10"/>
  <c r="O470"/>
  <c r="AF349"/>
  <c r="V295"/>
  <c r="O468"/>
  <c r="R470"/>
  <c r="T297"/>
  <c r="R403"/>
  <c r="AB298"/>
  <c r="T332"/>
  <c r="AD372"/>
  <c r="V365"/>
  <c r="AF483"/>
  <c r="S381"/>
  <c r="S409"/>
  <c r="T333"/>
  <c r="R474"/>
  <c r="P330"/>
  <c r="J501" i="9"/>
  <c r="I416" i="3"/>
  <c r="AD343"/>
  <c r="U598" i="9"/>
  <c r="AD413" i="3"/>
  <c r="V299" i="9"/>
  <c r="T598"/>
  <c r="H417" i="3"/>
  <c r="V313" i="10"/>
  <c r="J417" i="3"/>
  <c r="AC384"/>
  <c r="AC562" s="1"/>
  <c r="AC454"/>
  <c r="AC586" s="1"/>
  <c r="AE306"/>
  <c r="AE481"/>
  <c r="O295" i="10"/>
  <c r="K342" i="3"/>
  <c r="P523" i="9"/>
  <c r="R501"/>
  <c r="AF408" i="3"/>
  <c r="T377"/>
  <c r="T335" i="10"/>
  <c r="AC419" i="3"/>
  <c r="AC574" s="1"/>
  <c r="Q447"/>
  <c r="H517"/>
  <c r="H482"/>
  <c r="M499" i="9"/>
  <c r="AD435" i="10"/>
  <c r="AC419"/>
  <c r="AC538" s="1"/>
  <c r="AC300"/>
  <c r="K501" i="3"/>
  <c r="AF303"/>
  <c r="V383" i="9"/>
  <c r="AA485" i="3"/>
  <c r="AF310" i="9"/>
  <c r="AR369" i="10"/>
  <c r="AA328"/>
  <c r="AY404" i="3"/>
  <c r="AZ380"/>
  <c r="K330" i="9"/>
  <c r="L324"/>
  <c r="H300" i="10"/>
  <c r="T487"/>
  <c r="M292" i="3"/>
  <c r="H312"/>
  <c r="Q399" i="9"/>
  <c r="AF488" i="10"/>
  <c r="AR463"/>
  <c r="K365" i="9"/>
  <c r="Q335"/>
  <c r="T340" i="3"/>
  <c r="K515" i="9"/>
  <c r="AW480" i="10"/>
  <c r="L411" i="9"/>
  <c r="AC488" i="10"/>
  <c r="AC574" s="1"/>
  <c r="AC37"/>
  <c r="R347" i="9"/>
  <c r="R481" i="3"/>
  <c r="AJ373" i="10"/>
  <c r="AB514"/>
  <c r="AO313"/>
  <c r="AX313"/>
  <c r="AK338"/>
  <c r="Z345"/>
  <c r="Z380"/>
  <c r="AO37"/>
  <c r="AO488"/>
  <c r="AO574" s="1"/>
  <c r="AL361"/>
  <c r="S366" i="3"/>
  <c r="AJ453" i="10"/>
  <c r="AJ349"/>
  <c r="AH291"/>
  <c r="AH396"/>
  <c r="AA305" i="3"/>
  <c r="J506"/>
  <c r="AJ369" i="10"/>
  <c r="AJ334"/>
  <c r="K366" i="3"/>
  <c r="Y303" i="10"/>
  <c r="AO301"/>
  <c r="AR338"/>
  <c r="X469"/>
  <c r="AW341"/>
  <c r="AJ509" i="3"/>
  <c r="I487" i="10"/>
  <c r="M432" i="3"/>
  <c r="U396" i="9"/>
  <c r="AE446" i="3"/>
  <c r="AF443"/>
  <c r="AB377" i="10"/>
  <c r="O400"/>
  <c r="AE443" i="3"/>
  <c r="J414" i="9"/>
  <c r="Y293" i="10"/>
  <c r="I366"/>
  <c r="J431" i="9"/>
  <c r="AA438" i="3"/>
  <c r="L410" i="10"/>
  <c r="J448" i="9"/>
  <c r="O487" i="3"/>
  <c r="AK489" i="10"/>
  <c r="AK574" s="1"/>
  <c r="S478"/>
  <c r="AN300"/>
  <c r="AH491"/>
  <c r="AH575" s="1"/>
  <c r="AH413"/>
  <c r="AM434"/>
  <c r="X510" i="3"/>
  <c r="AW374" i="10"/>
  <c r="AR347"/>
  <c r="X383"/>
  <c r="Y467"/>
  <c r="AH551"/>
  <c r="AV336" i="9"/>
  <c r="AJ295" i="3"/>
  <c r="AT607"/>
  <c r="H352" i="9"/>
  <c r="H551" s="1"/>
  <c r="AR428" i="10"/>
  <c r="R522" i="9"/>
  <c r="AC446" i="3"/>
  <c r="Z470"/>
  <c r="K409"/>
  <c r="O347"/>
  <c r="AD380"/>
  <c r="AA508"/>
  <c r="T586" i="9"/>
  <c r="W597" i="3"/>
  <c r="AM464"/>
  <c r="AW449"/>
  <c r="AQ558" i="9"/>
  <c r="Y535"/>
  <c r="AC441" i="3"/>
  <c r="R452" i="9"/>
  <c r="P361" i="10"/>
  <c r="AJ610" i="3"/>
  <c r="Q383" i="9"/>
  <c r="M467" i="3"/>
  <c r="H382"/>
  <c r="AT341"/>
  <c r="AN450"/>
  <c r="AY334"/>
  <c r="AV476" i="9"/>
  <c r="AX510" i="3"/>
  <c r="U348" i="9"/>
  <c r="U418"/>
  <c r="U453"/>
  <c r="U523"/>
  <c r="U313"/>
  <c r="P453"/>
  <c r="P488"/>
  <c r="V523"/>
  <c r="V418"/>
  <c r="I446"/>
  <c r="I341"/>
  <c r="I376"/>
  <c r="I481"/>
  <c r="I306"/>
  <c r="O359"/>
  <c r="O394"/>
  <c r="T359"/>
  <c r="O369"/>
  <c r="O299"/>
  <c r="O404"/>
  <c r="I369"/>
  <c r="I404"/>
  <c r="I299"/>
  <c r="P309" i="3"/>
  <c r="P379"/>
  <c r="O335" i="10"/>
  <c r="T378"/>
  <c r="T482"/>
  <c r="T447"/>
  <c r="I311" i="3"/>
  <c r="I451"/>
  <c r="I381"/>
  <c r="I486"/>
  <c r="M486"/>
  <c r="AZ485"/>
  <c r="AZ345"/>
  <c r="AZ520"/>
  <c r="AZ310"/>
  <c r="AM525"/>
  <c r="AM610" s="1"/>
  <c r="AM315"/>
  <c r="AM385"/>
  <c r="AM420"/>
  <c r="AM455"/>
  <c r="AO350"/>
  <c r="AO385"/>
  <c r="AI373"/>
  <c r="AI338"/>
  <c r="AI303"/>
  <c r="AL395"/>
  <c r="AL290"/>
  <c r="AL325"/>
  <c r="AL360"/>
  <c r="AL465"/>
  <c r="AM507"/>
  <c r="AM297"/>
  <c r="AM437"/>
  <c r="AM489"/>
  <c r="AM598" s="1"/>
  <c r="AM314"/>
  <c r="AM538" s="1"/>
  <c r="AM419"/>
  <c r="AM454"/>
  <c r="AM384"/>
  <c r="AM562" s="1"/>
  <c r="AS402"/>
  <c r="AS297"/>
  <c r="AS437"/>
  <c r="AS472"/>
  <c r="AP331"/>
  <c r="AP401"/>
  <c r="AP366"/>
  <c r="AP436"/>
  <c r="AA415"/>
  <c r="AA380"/>
  <c r="AA310"/>
  <c r="AA450"/>
  <c r="AU434"/>
  <c r="AU504"/>
  <c r="AU329"/>
  <c r="AU469"/>
  <c r="AU364"/>
  <c r="AU294"/>
  <c r="AM331"/>
  <c r="AM366"/>
  <c r="AM506"/>
  <c r="AM471"/>
  <c r="AS407"/>
  <c r="AS512"/>
  <c r="AS442"/>
  <c r="AS372"/>
  <c r="AS302"/>
  <c r="AS337"/>
  <c r="AS477"/>
  <c r="Z301"/>
  <c r="Z511"/>
  <c r="Z399"/>
  <c r="Z294"/>
  <c r="Z364"/>
  <c r="Z434"/>
  <c r="AC363"/>
  <c r="AC468"/>
  <c r="AC433"/>
  <c r="AC293"/>
  <c r="AC503"/>
  <c r="AL311"/>
  <c r="AL381"/>
  <c r="AL416"/>
  <c r="AL346"/>
  <c r="AL486"/>
  <c r="AL521"/>
  <c r="AR360"/>
  <c r="AR430"/>
  <c r="AR290"/>
  <c r="AR325"/>
  <c r="AM440"/>
  <c r="AM335"/>
  <c r="AM405"/>
  <c r="AM300"/>
  <c r="Z330"/>
  <c r="Z295"/>
  <c r="Z435"/>
  <c r="AL489"/>
  <c r="AL598" s="1"/>
  <c r="AL454"/>
  <c r="AL586" s="1"/>
  <c r="AL349"/>
  <c r="AL550" s="1"/>
  <c r="AL37"/>
  <c r="AL419"/>
  <c r="AL314"/>
  <c r="AL538" s="1"/>
  <c r="AZ519"/>
  <c r="AZ484"/>
  <c r="AZ379"/>
  <c r="AZ344"/>
  <c r="AN439"/>
  <c r="AN334"/>
  <c r="AN509"/>
  <c r="Y435"/>
  <c r="Y365"/>
  <c r="AM299"/>
  <c r="AM369"/>
  <c r="AM404"/>
  <c r="AM509"/>
  <c r="AM334"/>
  <c r="AR521"/>
  <c r="AR486"/>
  <c r="AR381"/>
  <c r="AT314" i="9"/>
  <c r="AT538" s="1"/>
  <c r="AT37"/>
  <c r="AT524"/>
  <c r="AT610" s="1"/>
  <c r="AL352"/>
  <c r="AL551" s="1"/>
  <c r="AL387"/>
  <c r="AL563" s="1"/>
  <c r="AL422"/>
  <c r="AL575" s="1"/>
  <c r="AL457"/>
  <c r="AL587" s="1"/>
  <c r="AL492"/>
  <c r="AL599" s="1"/>
  <c r="AL39"/>
  <c r="AE489"/>
  <c r="AE524"/>
  <c r="AC451"/>
  <c r="AC311"/>
  <c r="AC346"/>
  <c r="AU518"/>
  <c r="AU343"/>
  <c r="AU378"/>
  <c r="AU308"/>
  <c r="AU413"/>
  <c r="AL480"/>
  <c r="AL340"/>
  <c r="AL305"/>
  <c r="AL445"/>
  <c r="AS487"/>
  <c r="AS522"/>
  <c r="AS347"/>
  <c r="AE526"/>
  <c r="AE316"/>
  <c r="AE351"/>
  <c r="AE456"/>
  <c r="AM439"/>
  <c r="AM509"/>
  <c r="AM299"/>
  <c r="AZ471"/>
  <c r="AZ366"/>
  <c r="AZ331"/>
  <c r="AZ506"/>
  <c r="AN365"/>
  <c r="AN505"/>
  <c r="AN435"/>
  <c r="AN470"/>
  <c r="AN400"/>
  <c r="AJ481" i="10"/>
  <c r="AV411"/>
  <c r="Y454"/>
  <c r="Y420"/>
  <c r="AP376"/>
  <c r="AP411"/>
  <c r="AM330"/>
  <c r="AM469"/>
  <c r="Z306"/>
  <c r="Z445"/>
  <c r="Z376"/>
  <c r="AX468"/>
  <c r="AX399"/>
  <c r="AX433"/>
  <c r="AN405"/>
  <c r="AN439"/>
  <c r="AN335"/>
  <c r="AN370"/>
  <c r="AI309"/>
  <c r="AI344"/>
  <c r="AJ379"/>
  <c r="AJ309"/>
  <c r="AJ344"/>
  <c r="AZ455"/>
  <c r="AZ421"/>
  <c r="AZ351"/>
  <c r="AZ490"/>
  <c r="AZ386"/>
  <c r="J432"/>
  <c r="J363"/>
  <c r="Q306" i="3"/>
  <c r="Q341"/>
  <c r="Q446"/>
  <c r="R376"/>
  <c r="R306"/>
  <c r="R446"/>
  <c r="M341"/>
  <c r="M306"/>
  <c r="M446"/>
  <c r="J475" i="10"/>
  <c r="J301"/>
  <c r="S440"/>
  <c r="S475"/>
  <c r="I440"/>
  <c r="I371"/>
  <c r="P367"/>
  <c r="P402"/>
  <c r="T471"/>
  <c r="T436"/>
  <c r="L471"/>
  <c r="L402"/>
  <c r="L332"/>
  <c r="J379" i="9"/>
  <c r="H484"/>
  <c r="H379"/>
  <c r="H309"/>
  <c r="H344"/>
  <c r="M414"/>
  <c r="M379"/>
  <c r="K344"/>
  <c r="J343"/>
  <c r="O343" i="10"/>
  <c r="O378"/>
  <c r="O308"/>
  <c r="P443" i="9"/>
  <c r="P303"/>
  <c r="O350" i="10"/>
  <c r="O514" s="1"/>
  <c r="Q385" i="9"/>
  <c r="Q562" s="1"/>
  <c r="Q525"/>
  <c r="Q610" s="1"/>
  <c r="K374" i="10"/>
  <c r="J466" i="9"/>
  <c r="J361"/>
  <c r="V361"/>
  <c r="V501"/>
  <c r="S326"/>
  <c r="S431"/>
  <c r="S361"/>
  <c r="S396"/>
  <c r="S466"/>
  <c r="O365" i="10"/>
  <c r="O434"/>
  <c r="Q416"/>
  <c r="J437"/>
  <c r="J333"/>
  <c r="M437"/>
  <c r="I488" i="9"/>
  <c r="T488"/>
  <c r="T453"/>
  <c r="T523"/>
  <c r="S348"/>
  <c r="S523"/>
  <c r="S313"/>
  <c r="H488"/>
  <c r="H313"/>
  <c r="T411"/>
  <c r="T516"/>
  <c r="T376"/>
  <c r="L341"/>
  <c r="L376"/>
  <c r="M324"/>
  <c r="M429"/>
  <c r="M394"/>
  <c r="M359"/>
  <c r="I359"/>
  <c r="I429"/>
  <c r="I464"/>
  <c r="V509"/>
  <c r="V404"/>
  <c r="U334"/>
  <c r="U404"/>
  <c r="U439"/>
  <c r="K435"/>
  <c r="K470"/>
  <c r="P417" i="3"/>
  <c r="P312"/>
  <c r="P347"/>
  <c r="P452"/>
  <c r="K480" i="9"/>
  <c r="Q410"/>
  <c r="Q515"/>
  <c r="V348" i="10"/>
  <c r="V487"/>
  <c r="R439"/>
  <c r="O435"/>
  <c r="O366"/>
  <c r="U401"/>
  <c r="U339" i="3"/>
  <c r="U409"/>
  <c r="K374"/>
  <c r="K339"/>
  <c r="R454" i="9"/>
  <c r="R314"/>
  <c r="R349"/>
  <c r="R419"/>
  <c r="H317"/>
  <c r="H539" s="1"/>
  <c r="H492"/>
  <c r="H599" s="1"/>
  <c r="AV415" i="3"/>
  <c r="AV345"/>
  <c r="AM394"/>
  <c r="AM499"/>
  <c r="AM324"/>
  <c r="AM429"/>
  <c r="AM289"/>
  <c r="AY337"/>
  <c r="AY477"/>
  <c r="AY512"/>
  <c r="AY372"/>
  <c r="AY407"/>
  <c r="AY442"/>
  <c r="AY302"/>
  <c r="AP298"/>
  <c r="AP438"/>
  <c r="AP473"/>
  <c r="AJ299"/>
  <c r="AJ439"/>
  <c r="AO376"/>
  <c r="AO306"/>
  <c r="AO411"/>
  <c r="AO341"/>
  <c r="AJ505"/>
  <c r="AJ365"/>
  <c r="AJ330"/>
  <c r="AJ435"/>
  <c r="AJ400"/>
  <c r="X475"/>
  <c r="X405"/>
  <c r="AK397"/>
  <c r="AK432"/>
  <c r="AK362"/>
  <c r="AK502"/>
  <c r="AD482"/>
  <c r="AD307"/>
  <c r="AD517"/>
  <c r="AD377"/>
  <c r="AC37"/>
  <c r="AC524"/>
  <c r="AC610" s="1"/>
  <c r="AC349"/>
  <c r="AU489"/>
  <c r="AU598" s="1"/>
  <c r="AU384"/>
  <c r="AU349"/>
  <c r="AU550" s="1"/>
  <c r="AI411"/>
  <c r="AI446"/>
  <c r="AI306"/>
  <c r="AI376"/>
  <c r="AT376"/>
  <c r="AT446"/>
  <c r="AT481"/>
  <c r="AT516"/>
  <c r="AT306"/>
  <c r="AL452"/>
  <c r="AL487"/>
  <c r="AL312"/>
  <c r="AL347"/>
  <c r="AL522"/>
  <c r="AL417"/>
  <c r="AK416"/>
  <c r="AK521"/>
  <c r="AK311"/>
  <c r="AK486"/>
  <c r="AK381"/>
  <c r="AT311"/>
  <c r="AT521"/>
  <c r="AT381"/>
  <c r="AT416"/>
  <c r="AT451"/>
  <c r="AT486"/>
  <c r="AL312" i="9"/>
  <c r="AL382"/>
  <c r="AL417"/>
  <c r="AL347"/>
  <c r="AU409"/>
  <c r="AU479"/>
  <c r="AU339"/>
  <c r="AU514"/>
  <c r="AU304"/>
  <c r="AP469"/>
  <c r="AP294"/>
  <c r="AP504"/>
  <c r="AP434"/>
  <c r="AP329"/>
  <c r="AC525"/>
  <c r="AC385"/>
  <c r="AU442"/>
  <c r="AU337"/>
  <c r="AU407"/>
  <c r="AU477"/>
  <c r="AU512"/>
  <c r="AU302"/>
  <c r="AU372"/>
  <c r="AX338" i="3"/>
  <c r="AX513"/>
  <c r="AX443"/>
  <c r="AX303"/>
  <c r="AX408"/>
  <c r="AX373"/>
  <c r="AV491"/>
  <c r="AV456"/>
  <c r="AO485" i="10"/>
  <c r="AO381"/>
  <c r="AO346"/>
  <c r="AM302"/>
  <c r="AM337"/>
  <c r="AM407"/>
  <c r="AM441"/>
  <c r="AP400"/>
  <c r="AP434"/>
  <c r="AP365"/>
  <c r="AU441"/>
  <c r="AU407"/>
  <c r="AU476"/>
  <c r="AV406"/>
  <c r="AZ329"/>
  <c r="AZ399"/>
  <c r="AS395"/>
  <c r="AS290"/>
  <c r="AV419"/>
  <c r="AV384"/>
  <c r="AV488"/>
  <c r="AV349"/>
  <c r="Y404"/>
  <c r="Y438"/>
  <c r="AV330"/>
  <c r="AV469"/>
  <c r="AV400"/>
  <c r="AX488"/>
  <c r="AX349"/>
  <c r="AX419"/>
  <c r="AZ325"/>
  <c r="AZ464"/>
  <c r="AO478"/>
  <c r="AO409"/>
  <c r="AO443"/>
  <c r="AO374"/>
  <c r="AO339"/>
  <c r="AO304"/>
  <c r="AB464"/>
  <c r="AB325"/>
  <c r="X375"/>
  <c r="X444"/>
  <c r="AR402"/>
  <c r="AR471"/>
  <c r="AC398"/>
  <c r="AO432"/>
  <c r="AO398"/>
  <c r="AO328"/>
  <c r="AV421"/>
  <c r="AV386"/>
  <c r="AV455"/>
  <c r="AZ447"/>
  <c r="AZ482"/>
  <c r="AZ308"/>
  <c r="AX324"/>
  <c r="AX289"/>
  <c r="AX463"/>
  <c r="AX394"/>
  <c r="AX428"/>
  <c r="AU410"/>
  <c r="AU479"/>
  <c r="AU375"/>
  <c r="AK364"/>
  <c r="AM433"/>
  <c r="AM329"/>
  <c r="AM468"/>
  <c r="AM294"/>
  <c r="AH360"/>
  <c r="AH395"/>
  <c r="AH325"/>
  <c r="AH429"/>
  <c r="AH290"/>
  <c r="AK344"/>
  <c r="AK414"/>
  <c r="AK483"/>
  <c r="AW343"/>
  <c r="AW447"/>
  <c r="AW482"/>
  <c r="AW308"/>
  <c r="Z340"/>
  <c r="Z444"/>
  <c r="AB371"/>
  <c r="AB440"/>
  <c r="AN402"/>
  <c r="AN297"/>
  <c r="AS378"/>
  <c r="AS482"/>
  <c r="AS308"/>
  <c r="AS447"/>
  <c r="AK304"/>
  <c r="AK443"/>
  <c r="AJ439"/>
  <c r="AJ405"/>
  <c r="AJ300"/>
  <c r="AJ499" s="1"/>
  <c r="AJ370"/>
  <c r="AJ335"/>
  <c r="I434" i="9"/>
  <c r="I294"/>
  <c r="I504"/>
  <c r="I469"/>
  <c r="V387" i="10"/>
  <c r="V527" s="1"/>
  <c r="V491"/>
  <c r="V575" s="1"/>
  <c r="T491"/>
  <c r="T575" s="1"/>
  <c r="T422"/>
  <c r="T539" s="1"/>
  <c r="I422"/>
  <c r="I539" s="1"/>
  <c r="I491"/>
  <c r="I575" s="1"/>
  <c r="Y347"/>
  <c r="Y417"/>
  <c r="Y312"/>
  <c r="AU417"/>
  <c r="AU486"/>
  <c r="AU382"/>
  <c r="AX347"/>
  <c r="AX382"/>
  <c r="AX312"/>
  <c r="AX417"/>
  <c r="AS347"/>
  <c r="AS486"/>
  <c r="AS312"/>
  <c r="O314" i="9"/>
  <c r="O538" s="1"/>
  <c r="O489"/>
  <c r="O384"/>
  <c r="H395"/>
  <c r="H465"/>
  <c r="T309"/>
  <c r="T449"/>
  <c r="T519"/>
  <c r="T344"/>
  <c r="I476"/>
  <c r="S409"/>
  <c r="R374"/>
  <c r="M360" i="10"/>
  <c r="U373" i="3"/>
  <c r="U338"/>
  <c r="O408"/>
  <c r="O373"/>
  <c r="O303"/>
  <c r="K303"/>
  <c r="K338"/>
  <c r="K478"/>
  <c r="K522" i="9"/>
  <c r="K417"/>
  <c r="K382"/>
  <c r="L487"/>
  <c r="L522"/>
  <c r="L382"/>
  <c r="M312"/>
  <c r="M417"/>
  <c r="M487"/>
  <c r="I383" i="3"/>
  <c r="I523"/>
  <c r="I453"/>
  <c r="I313"/>
  <c r="P438"/>
  <c r="P298"/>
  <c r="L298"/>
  <c r="L368"/>
  <c r="L403"/>
  <c r="V301" i="9"/>
  <c r="V406"/>
  <c r="V441"/>
  <c r="R345"/>
  <c r="H345"/>
  <c r="H520"/>
  <c r="H380"/>
  <c r="P450"/>
  <c r="P380"/>
  <c r="P485"/>
  <c r="O483"/>
  <c r="O413"/>
  <c r="O518"/>
  <c r="U308"/>
  <c r="U483"/>
  <c r="H445" i="3"/>
  <c r="H480"/>
  <c r="R407"/>
  <c r="R372"/>
  <c r="P512"/>
  <c r="J304" i="9"/>
  <c r="J444"/>
  <c r="U519" i="3"/>
  <c r="U309"/>
  <c r="O379"/>
  <c r="O519"/>
  <c r="O309"/>
  <c r="K431" i="10"/>
  <c r="K362"/>
  <c r="Q397"/>
  <c r="Q292"/>
  <c r="P431"/>
  <c r="P292"/>
  <c r="K310" i="3"/>
  <c r="K450"/>
  <c r="K345"/>
  <c r="K415"/>
  <c r="V415"/>
  <c r="V520"/>
  <c r="V310"/>
  <c r="V472" i="9"/>
  <c r="V297"/>
  <c r="V507"/>
  <c r="Q334" i="3"/>
  <c r="Q474"/>
  <c r="I342" i="9"/>
  <c r="I307"/>
  <c r="I377"/>
  <c r="S419" i="3"/>
  <c r="S384"/>
  <c r="J332"/>
  <c r="J367"/>
  <c r="AE490"/>
  <c r="AE598" s="1"/>
  <c r="AE37"/>
  <c r="AB490"/>
  <c r="AB37"/>
  <c r="AB525"/>
  <c r="AB610" s="1"/>
  <c r="Y334"/>
  <c r="Y509"/>
  <c r="Y439"/>
  <c r="Y583" s="1"/>
  <c r="Y404"/>
  <c r="Y571" s="1"/>
  <c r="X474"/>
  <c r="X404"/>
  <c r="X369"/>
  <c r="Y311"/>
  <c r="Y381"/>
  <c r="Y521"/>
  <c r="Y346"/>
  <c r="AH311"/>
  <c r="AH486"/>
  <c r="AJ387" i="9"/>
  <c r="AJ563" s="1"/>
  <c r="AJ492"/>
  <c r="AJ599" s="1"/>
  <c r="AJ317"/>
  <c r="AJ539" s="1"/>
  <c r="AA300"/>
  <c r="AA370"/>
  <c r="AA405"/>
  <c r="Y401"/>
  <c r="Y436"/>
  <c r="Y331"/>
  <c r="Z432"/>
  <c r="Z467"/>
  <c r="Z327"/>
  <c r="Z397"/>
  <c r="Z502"/>
  <c r="AF432"/>
  <c r="AF362"/>
  <c r="AF467"/>
  <c r="AF327"/>
  <c r="AH352"/>
  <c r="AH551" s="1"/>
  <c r="AH387"/>
  <c r="AH563" s="1"/>
  <c r="AH457"/>
  <c r="AH587" s="1"/>
  <c r="AH492"/>
  <c r="AH599" s="1"/>
  <c r="AH527"/>
  <c r="AH611" s="1"/>
  <c r="AN525"/>
  <c r="AN385"/>
  <c r="AN420"/>
  <c r="AN315"/>
  <c r="Y488"/>
  <c r="Y453"/>
  <c r="Y348"/>
  <c r="AU412"/>
  <c r="AU342"/>
  <c r="AU482"/>
  <c r="AU517"/>
  <c r="AJ471"/>
  <c r="AJ366"/>
  <c r="AJ506"/>
  <c r="AJ436"/>
  <c r="AJ401"/>
  <c r="AM394"/>
  <c r="AM499"/>
  <c r="AM464"/>
  <c r="AM359"/>
  <c r="AK308"/>
  <c r="AK483"/>
  <c r="AK413"/>
  <c r="AK448"/>
  <c r="AK378"/>
  <c r="AK343"/>
  <c r="AC479"/>
  <c r="AC409"/>
  <c r="AR488"/>
  <c r="AR383"/>
  <c r="AR523"/>
  <c r="AR418"/>
  <c r="Z439" i="10"/>
  <c r="Z370"/>
  <c r="X387"/>
  <c r="X527" s="1"/>
  <c r="X317"/>
  <c r="X503" s="1"/>
  <c r="X551"/>
  <c r="X456"/>
  <c r="X563" s="1"/>
  <c r="AR342"/>
  <c r="AR481"/>
  <c r="I401"/>
  <c r="O474"/>
  <c r="I411" i="9"/>
  <c r="P484" i="3"/>
  <c r="AI548" i="10"/>
  <c r="AO526"/>
  <c r="T308"/>
  <c r="AF338" i="3"/>
  <c r="AM332"/>
  <c r="AM402"/>
  <c r="Z329"/>
  <c r="Z504"/>
  <c r="Y470"/>
  <c r="I313" i="10"/>
  <c r="AJ307"/>
  <c r="AM350" i="3"/>
  <c r="AM550" s="1"/>
  <c r="AN295" i="9"/>
  <c r="AL527"/>
  <c r="AL611" s="1"/>
  <c r="Y505" i="3"/>
  <c r="AL410" i="9"/>
  <c r="AG502" i="10"/>
  <c r="AJ412"/>
  <c r="Q313" i="9"/>
  <c r="P313"/>
  <c r="U488"/>
  <c r="R366" i="10"/>
  <c r="AL430" i="3"/>
  <c r="AM37"/>
  <c r="AL375" i="9"/>
  <c r="AN474" i="3"/>
  <c r="AR451"/>
  <c r="AR311"/>
  <c r="AN330" i="9"/>
  <c r="AL451" i="3"/>
  <c r="AM436"/>
  <c r="AS507"/>
  <c r="AU399"/>
  <c r="Y295"/>
  <c r="AM439"/>
  <c r="AR346"/>
  <c r="AU483" i="9"/>
  <c r="I474" i="10"/>
  <c r="T343"/>
  <c r="AC405"/>
  <c r="AB446"/>
  <c r="AF344"/>
  <c r="AF384"/>
  <c r="AB412"/>
  <c r="T331"/>
  <c r="AC373"/>
  <c r="R405"/>
  <c r="AC384"/>
  <c r="AC526" s="1"/>
  <c r="L297"/>
  <c r="L499" s="1"/>
  <c r="AC547"/>
  <c r="P465"/>
  <c r="S443"/>
  <c r="T418"/>
  <c r="AB403"/>
  <c r="AB535" s="1"/>
  <c r="AB326"/>
  <c r="Q338"/>
  <c r="H523" i="9"/>
  <c r="L499" i="3"/>
  <c r="U291" i="9"/>
  <c r="AF559" i="3"/>
  <c r="AD342"/>
  <c r="AF373"/>
  <c r="U299" i="9"/>
  <c r="AF380"/>
  <c r="AD485" i="3"/>
  <c r="AD345"/>
  <c r="H387" i="9"/>
  <c r="H563" s="1"/>
  <c r="AA333" i="3"/>
  <c r="H422" i="9"/>
  <c r="H575" s="1"/>
  <c r="K377" i="3"/>
  <c r="AE408"/>
  <c r="T482"/>
  <c r="T342"/>
  <c r="Q377"/>
  <c r="Q342"/>
  <c r="H307"/>
  <c r="AC306"/>
  <c r="AU559" i="10"/>
  <c r="K514" i="3"/>
  <c r="U586" i="9"/>
  <c r="P332" i="10"/>
  <c r="U383" i="9"/>
  <c r="AH430" i="10"/>
  <c r="AY403"/>
  <c r="AM367" i="3"/>
  <c r="AK312"/>
  <c r="AY439"/>
  <c r="AZ415"/>
  <c r="AC476"/>
  <c r="M333" i="10"/>
  <c r="M368"/>
  <c r="S453" i="9"/>
  <c r="O429"/>
  <c r="R504"/>
  <c r="R364"/>
  <c r="AA345" i="3"/>
  <c r="R464" i="9"/>
  <c r="AC481" i="3"/>
  <c r="AD526" i="10"/>
  <c r="I527" i="3"/>
  <c r="I611" s="1"/>
  <c r="X295" i="10"/>
  <c r="AC341" i="3"/>
  <c r="T445"/>
  <c r="U444"/>
  <c r="AF571"/>
  <c r="K295" i="9"/>
  <c r="J396"/>
  <c r="AJ408" i="10"/>
  <c r="AO487"/>
  <c r="AX452"/>
  <c r="AK373"/>
  <c r="AL326"/>
  <c r="AJ438"/>
  <c r="I439"/>
  <c r="AR373"/>
  <c r="I422" i="3"/>
  <c r="I575" s="1"/>
  <c r="AQ549" i="10"/>
  <c r="AG512"/>
  <c r="AX303"/>
  <c r="AO407"/>
  <c r="V334" i="9"/>
  <c r="AE338" i="3"/>
  <c r="U474" i="9"/>
  <c r="Q516" i="3"/>
  <c r="R324" i="9"/>
  <c r="M397" i="3"/>
  <c r="Q324" i="9"/>
  <c r="K400"/>
  <c r="AB550" i="10"/>
  <c r="AD310" i="3"/>
  <c r="AA375"/>
  <c r="AK385" i="10"/>
  <c r="AK526" s="1"/>
  <c r="AF607" i="3"/>
  <c r="X313" i="10"/>
  <c r="O417" i="3"/>
  <c r="AN474" i="10"/>
  <c r="AP306"/>
  <c r="AH378"/>
  <c r="AX293"/>
  <c r="AW304"/>
  <c r="AJ483"/>
  <c r="AM400"/>
  <c r="L383" i="9"/>
  <c r="Z488" i="10"/>
  <c r="Z574" s="1"/>
  <c r="AQ512"/>
  <c r="AP455"/>
  <c r="AG500"/>
  <c r="AS298"/>
  <c r="AM369" i="9"/>
  <c r="AM475" i="3"/>
  <c r="AZ309"/>
  <c r="I346"/>
  <c r="P414"/>
  <c r="AW444" i="10"/>
  <c r="AZ475"/>
  <c r="AS436"/>
  <c r="AP368" i="3"/>
  <c r="AU454"/>
  <c r="AU586" s="1"/>
  <c r="AO420"/>
  <c r="AO574" s="1"/>
  <c r="P418" i="9"/>
  <c r="L481"/>
  <c r="AD513" i="3"/>
  <c r="Q464" i="9"/>
  <c r="R359"/>
  <c r="AA473" i="3"/>
  <c r="Z586"/>
  <c r="O344" i="10"/>
  <c r="Z473" i="3"/>
  <c r="H432" i="10"/>
  <c r="U455"/>
  <c r="M421"/>
  <c r="I610" i="9"/>
  <c r="R434"/>
  <c r="L394" i="3"/>
  <c r="V490" i="9"/>
  <c r="O447" i="10"/>
  <c r="J371"/>
  <c r="M411" i="3"/>
  <c r="O550" i="10"/>
  <c r="P471"/>
  <c r="Q478" i="9"/>
  <c r="T402" i="10"/>
  <c r="I406"/>
  <c r="O329"/>
  <c r="R411" i="3"/>
  <c r="Y607" i="9"/>
  <c r="AC416"/>
  <c r="P297" i="10"/>
  <c r="X586" i="9"/>
  <c r="AQ510" i="10"/>
  <c r="AZ296" i="9"/>
  <c r="AM401" i="3"/>
  <c r="AH401"/>
  <c r="W594" i="9"/>
  <c r="H381" i="3"/>
  <c r="Z298"/>
  <c r="R524" i="9"/>
  <c r="AS417"/>
  <c r="AW378"/>
  <c r="O401" i="10"/>
  <c r="V418"/>
  <c r="J326" i="9"/>
  <c r="M464"/>
  <c r="T413" i="10"/>
  <c r="AJ446"/>
  <c r="AJ342"/>
  <c r="AL452" i="9"/>
  <c r="X403" i="3"/>
  <c r="R499" i="9"/>
  <c r="P383"/>
  <c r="T418"/>
  <c r="AW402" i="3"/>
  <c r="AP399" i="9"/>
  <c r="AQ573"/>
  <c r="AH335" i="3"/>
  <c r="AP364" i="9"/>
  <c r="AL524" i="3"/>
  <c r="AL610" s="1"/>
  <c r="AH300"/>
  <c r="AX300"/>
  <c r="AE491" i="9"/>
  <c r="AA368" i="3"/>
  <c r="AO446"/>
  <c r="AI481"/>
  <c r="AI408"/>
  <c r="AT298"/>
  <c r="Z441"/>
  <c r="AZ401" i="9"/>
  <c r="AX374" i="3"/>
  <c r="Y487"/>
  <c r="Y347"/>
  <c r="AN421"/>
  <c r="AN526"/>
  <c r="AN491"/>
  <c r="AI359"/>
  <c r="AI394"/>
  <c r="AI289"/>
  <c r="AZ412"/>
  <c r="AZ447"/>
  <c r="AZ377"/>
  <c r="AZ482"/>
  <c r="AJ489"/>
  <c r="AJ598" s="1"/>
  <c r="AJ314"/>
  <c r="AJ454"/>
  <c r="AS382"/>
  <c r="AS452"/>
  <c r="AR312"/>
  <c r="AR487"/>
  <c r="AU487"/>
  <c r="AU382"/>
  <c r="AS295"/>
  <c r="AS505"/>
  <c r="AZ508"/>
  <c r="AZ298"/>
  <c r="AS468"/>
  <c r="AS433"/>
  <c r="AS293"/>
  <c r="AV433"/>
  <c r="AV293"/>
  <c r="AT293"/>
  <c r="AT468"/>
  <c r="AT433"/>
  <c r="AH468"/>
  <c r="AH433"/>
  <c r="AZ289"/>
  <c r="AZ394"/>
  <c r="AM396"/>
  <c r="AM291"/>
  <c r="AI326"/>
  <c r="AI291"/>
  <c r="AI467"/>
  <c r="AI432"/>
  <c r="AK395"/>
  <c r="AK500"/>
  <c r="AL523"/>
  <c r="AL488"/>
  <c r="AL348"/>
  <c r="AJ455"/>
  <c r="AJ385"/>
  <c r="AJ562" s="1"/>
  <c r="AP420"/>
  <c r="AP574" s="1"/>
  <c r="AP525"/>
  <c r="AP610" s="1"/>
  <c r="AP455"/>
  <c r="X312"/>
  <c r="X347"/>
  <c r="AT297"/>
  <c r="AT472"/>
  <c r="AT595" s="1"/>
  <c r="AT367"/>
  <c r="AT437"/>
  <c r="AI445"/>
  <c r="AI305"/>
  <c r="AL327"/>
  <c r="AL397"/>
  <c r="AL292"/>
  <c r="AL502"/>
  <c r="AL362"/>
  <c r="AL474"/>
  <c r="AL369"/>
  <c r="AL334"/>
  <c r="AL299"/>
  <c r="AL439"/>
  <c r="AP520"/>
  <c r="AP415"/>
  <c r="AP450"/>
  <c r="AP345"/>
  <c r="AN297"/>
  <c r="AN507"/>
  <c r="AY399"/>
  <c r="AY294"/>
  <c r="AY329"/>
  <c r="AM457" i="9"/>
  <c r="AM587" s="1"/>
  <c r="AM352"/>
  <c r="AM551" s="1"/>
  <c r="AT484"/>
  <c r="AT449"/>
  <c r="X334"/>
  <c r="X439"/>
  <c r="AI396"/>
  <c r="AI466"/>
  <c r="AI326"/>
  <c r="X373"/>
  <c r="X338"/>
  <c r="AK371"/>
  <c r="AK441"/>
  <c r="AK492"/>
  <c r="AK599" s="1"/>
  <c r="AK422"/>
  <c r="AK575" s="1"/>
  <c r="AT313"/>
  <c r="AT488"/>
  <c r="AT348"/>
  <c r="AT308"/>
  <c r="AT518"/>
  <c r="AT413"/>
  <c r="AR479"/>
  <c r="AR514"/>
  <c r="AJ301"/>
  <c r="AJ336"/>
  <c r="AJ511"/>
  <c r="AJ476"/>
  <c r="X386"/>
  <c r="X526"/>
  <c r="X351"/>
  <c r="X491"/>
  <c r="X316"/>
  <c r="AI297"/>
  <c r="AI472"/>
  <c r="AI332"/>
  <c r="AU340"/>
  <c r="AU410"/>
  <c r="AU305"/>
  <c r="AU445"/>
  <c r="AL394"/>
  <c r="AL289"/>
  <c r="AL499"/>
  <c r="AL464"/>
  <c r="AU526"/>
  <c r="AU351"/>
  <c r="AU491"/>
  <c r="AU386"/>
  <c r="AK490"/>
  <c r="AK455"/>
  <c r="AK315"/>
  <c r="X292"/>
  <c r="X362"/>
  <c r="X432"/>
  <c r="X327"/>
  <c r="AU422"/>
  <c r="AU575" s="1"/>
  <c r="AU352"/>
  <c r="AU551" s="1"/>
  <c r="AY492"/>
  <c r="AY599" s="1"/>
  <c r="AY527"/>
  <c r="AY611" s="1"/>
  <c r="AY39"/>
  <c r="AO465"/>
  <c r="AO500"/>
  <c r="AZ365"/>
  <c r="AZ330"/>
  <c r="AZ505"/>
  <c r="AZ435"/>
  <c r="AO483"/>
  <c r="AO448"/>
  <c r="AN378"/>
  <c r="AN518"/>
  <c r="AN483"/>
  <c r="AK359"/>
  <c r="AK464"/>
  <c r="AK429"/>
  <c r="AT471" i="3"/>
  <c r="AT506"/>
  <c r="AT436"/>
  <c r="AM386"/>
  <c r="AM491"/>
  <c r="AM526"/>
  <c r="AM351"/>
  <c r="AM316"/>
  <c r="AM421"/>
  <c r="AM456"/>
  <c r="AO370"/>
  <c r="AO405"/>
  <c r="AO440"/>
  <c r="AI362" i="9"/>
  <c r="AI397"/>
  <c r="AI327"/>
  <c r="AY362"/>
  <c r="AY467"/>
  <c r="AY432"/>
  <c r="AR468"/>
  <c r="AR328"/>
  <c r="AR503"/>
  <c r="AR293"/>
  <c r="AP367"/>
  <c r="AP437"/>
  <c r="AN510"/>
  <c r="AN475"/>
  <c r="AY300"/>
  <c r="AY475"/>
  <c r="AY510"/>
  <c r="AI374"/>
  <c r="AI514"/>
  <c r="AI339"/>
  <c r="AI409"/>
  <c r="AI304"/>
  <c r="AI444"/>
  <c r="AW479"/>
  <c r="AW339"/>
  <c r="AW409"/>
  <c r="AO410"/>
  <c r="AO340"/>
  <c r="AO445"/>
  <c r="AN309"/>
  <c r="AN414"/>
  <c r="AP348"/>
  <c r="AP418"/>
  <c r="AP523"/>
  <c r="AP383"/>
  <c r="AO39"/>
  <c r="AO352"/>
  <c r="AO551" s="1"/>
  <c r="AO317"/>
  <c r="AO539" s="1"/>
  <c r="AO457"/>
  <c r="AO587" s="1"/>
  <c r="X479"/>
  <c r="X514"/>
  <c r="X608" s="1"/>
  <c r="X409"/>
  <c r="AK381" i="10"/>
  <c r="AK311"/>
  <c r="AK346"/>
  <c r="AK450"/>
  <c r="AU13"/>
  <c r="AU400" s="1"/>
  <c r="AQ400"/>
  <c r="AE15"/>
  <c r="W367"/>
  <c r="W297"/>
  <c r="W471"/>
  <c r="X16"/>
  <c r="AA16"/>
  <c r="AK16"/>
  <c r="AK333" s="1"/>
  <c r="AK511" s="1"/>
  <c r="AG407"/>
  <c r="AW20"/>
  <c r="AT20"/>
  <c r="AQ408"/>
  <c r="AL21"/>
  <c r="AF23"/>
  <c r="W548"/>
  <c r="W444"/>
  <c r="W479"/>
  <c r="AG411"/>
  <c r="AS24"/>
  <c r="AK24"/>
  <c r="AQ560"/>
  <c r="AB574"/>
  <c r="AL562" i="3"/>
  <c r="AT535"/>
  <c r="AD598" i="9"/>
  <c r="AF477" i="10"/>
  <c r="AB574" i="9"/>
  <c r="X586" i="3"/>
  <c r="AQ597" i="9"/>
  <c r="AG548" i="10"/>
  <c r="W571"/>
  <c r="AB598" i="3"/>
  <c r="AG574" i="10"/>
  <c r="AG538"/>
  <c r="AA519" i="3"/>
  <c r="AA484"/>
  <c r="AM342"/>
  <c r="AM447"/>
  <c r="AW520"/>
  <c r="AW485"/>
  <c r="AY412"/>
  <c r="AY517"/>
  <c r="AK517"/>
  <c r="AK377"/>
  <c r="AH295"/>
  <c r="AH505"/>
  <c r="AY368"/>
  <c r="AY508"/>
  <c r="AY333"/>
  <c r="AX508"/>
  <c r="AX473"/>
  <c r="AW324"/>
  <c r="AW429"/>
  <c r="AW394"/>
  <c r="AW359"/>
  <c r="AW289"/>
  <c r="AH502"/>
  <c r="AH292"/>
  <c r="AK387"/>
  <c r="AK563" s="1"/>
  <c r="AK457"/>
  <c r="AK587" s="1"/>
  <c r="AK317"/>
  <c r="AK539" s="1"/>
  <c r="AK422"/>
  <c r="AK575" s="1"/>
  <c r="Y465"/>
  <c r="Y430"/>
  <c r="Y524"/>
  <c r="Y610" s="1"/>
  <c r="Y314"/>
  <c r="AO338"/>
  <c r="AO478"/>
  <c r="AO443"/>
  <c r="AI525"/>
  <c r="AI455"/>
  <c r="AI420"/>
  <c r="AH439"/>
  <c r="AH299"/>
  <c r="AH509"/>
  <c r="AH474"/>
  <c r="AW478"/>
  <c r="AW373"/>
  <c r="AW408"/>
  <c r="AW443"/>
  <c r="AW513"/>
  <c r="AJ335"/>
  <c r="AJ510"/>
  <c r="AJ440"/>
  <c r="AP37"/>
  <c r="AP349"/>
  <c r="AP550" s="1"/>
  <c r="AZ411"/>
  <c r="AZ446"/>
  <c r="AZ481"/>
  <c r="AZ306"/>
  <c r="AS345" i="9"/>
  <c r="AS415"/>
  <c r="AS380"/>
  <c r="AS445"/>
  <c r="AS480"/>
  <c r="X293"/>
  <c r="X468"/>
  <c r="X398"/>
  <c r="AR331"/>
  <c r="AR366"/>
  <c r="AR506"/>
  <c r="AR401"/>
  <c r="AP397"/>
  <c r="AP362"/>
  <c r="AP502"/>
  <c r="AK397"/>
  <c r="AK327"/>
  <c r="AK432"/>
  <c r="AX421"/>
  <c r="AX316"/>
  <c r="AX526"/>
  <c r="AX351"/>
  <c r="AN331"/>
  <c r="AN436"/>
  <c r="AL504"/>
  <c r="AL434"/>
  <c r="AR371"/>
  <c r="AR441"/>
  <c r="AX371"/>
  <c r="AX511"/>
  <c r="AX336"/>
  <c r="AZ324"/>
  <c r="AZ359"/>
  <c r="AZ499"/>
  <c r="AZ394"/>
  <c r="AU396" i="3"/>
  <c r="AU501"/>
  <c r="AU431"/>
  <c r="AU291"/>
  <c r="AU466"/>
  <c r="AS296"/>
  <c r="AS436"/>
  <c r="AV508"/>
  <c r="AV333"/>
  <c r="AY300"/>
  <c r="AY475"/>
  <c r="AY335"/>
  <c r="AY443"/>
  <c r="AY513"/>
  <c r="AY304"/>
  <c r="AY479"/>
  <c r="AY444"/>
  <c r="AY409"/>
  <c r="AY514"/>
  <c r="AU413"/>
  <c r="AU483"/>
  <c r="AU448"/>
  <c r="AU518"/>
  <c r="AU378"/>
  <c r="AX487"/>
  <c r="AX522"/>
  <c r="AX312"/>
  <c r="AX452"/>
  <c r="AY490"/>
  <c r="AY598" s="1"/>
  <c r="AY420"/>
  <c r="AY574" s="1"/>
  <c r="AY385"/>
  <c r="AY315"/>
  <c r="AY455"/>
  <c r="AY586" s="1"/>
  <c r="AY350"/>
  <c r="AY550" s="1"/>
  <c r="AX449"/>
  <c r="AX344"/>
  <c r="AX309"/>
  <c r="AN25" i="10"/>
  <c r="AL25"/>
  <c r="AS25"/>
  <c r="AU25"/>
  <c r="AW25"/>
  <c r="AI25"/>
  <c r="AG412"/>
  <c r="AA28"/>
  <c r="AE28"/>
  <c r="AB28"/>
  <c r="Y28"/>
  <c r="AF29"/>
  <c r="AT29"/>
  <c r="AB29"/>
  <c r="AZ29"/>
  <c r="AD29"/>
  <c r="AL29"/>
  <c r="AR29"/>
  <c r="X29"/>
  <c r="W348"/>
  <c r="Z31"/>
  <c r="AG37"/>
  <c r="AR32"/>
  <c r="AE35"/>
  <c r="AD35"/>
  <c r="X562" i="9"/>
  <c r="AK502" i="10"/>
  <c r="AM548" i="9"/>
  <c r="AL574" i="3"/>
  <c r="W536" i="10"/>
  <c r="AQ502"/>
  <c r="W511"/>
  <c r="AQ571"/>
  <c r="Z550" i="3"/>
  <c r="X574"/>
  <c r="AQ501" i="10"/>
  <c r="AG550" i="3"/>
  <c r="AM608" i="9"/>
  <c r="AJ574" i="3"/>
  <c r="P520"/>
  <c r="AK483"/>
  <c r="AK465"/>
  <c r="AZ499"/>
  <c r="AH293"/>
  <c r="AT503"/>
  <c r="AV468"/>
  <c r="Z347"/>
  <c r="Z549" s="1"/>
  <c r="AU347"/>
  <c r="AN456"/>
  <c r="AQ572" i="9"/>
  <c r="AI396" i="3"/>
  <c r="AY37"/>
  <c r="AS312"/>
  <c r="AU312"/>
  <c r="AZ429"/>
  <c r="AW416"/>
  <c r="AL432"/>
  <c r="AU456" i="9"/>
  <c r="AT379"/>
  <c r="X416"/>
  <c r="AI431" i="3"/>
  <c r="AI502"/>
  <c r="AK290"/>
  <c r="AJ315"/>
  <c r="AP490"/>
  <c r="AK499" i="9"/>
  <c r="AU375"/>
  <c r="W607"/>
  <c r="AK39"/>
  <c r="AL324"/>
  <c r="W586"/>
  <c r="AJ303" i="3"/>
  <c r="AK485" i="10"/>
  <c r="AG476"/>
  <c r="AJ24"/>
  <c r="AG333"/>
  <c r="AU370" i="3"/>
  <c r="AU300"/>
  <c r="AT373"/>
  <c r="AT408"/>
  <c r="AU447"/>
  <c r="AU482"/>
  <c r="AZ491"/>
  <c r="AZ386"/>
  <c r="AZ456"/>
  <c r="AI451"/>
  <c r="AI521"/>
  <c r="AN466" i="9"/>
  <c r="AN396"/>
  <c r="AS11" i="10"/>
  <c r="AZ502" i="3"/>
  <c r="AZ397"/>
  <c r="AT440"/>
  <c r="AT370"/>
  <c r="AS408"/>
  <c r="AS478"/>
  <c r="AS513"/>
  <c r="AS303"/>
  <c r="AW386"/>
  <c r="AW351"/>
  <c r="AW421"/>
  <c r="AK491"/>
  <c r="AK421"/>
  <c r="AK386"/>
  <c r="AN366"/>
  <c r="AN401"/>
  <c r="AJ502"/>
  <c r="AJ292"/>
  <c r="AJ432"/>
  <c r="AY305" i="9"/>
  <c r="AY410"/>
  <c r="AK345"/>
  <c r="AK380"/>
  <c r="AN347"/>
  <c r="AN312"/>
  <c r="AT491"/>
  <c r="AT351"/>
  <c r="AK452" i="10"/>
  <c r="AP7" i="9"/>
  <c r="AI7"/>
  <c r="AJ7"/>
  <c r="AD9"/>
  <c r="Y9"/>
  <c r="W501"/>
  <c r="W361"/>
  <c r="W558" s="1"/>
  <c r="AE9"/>
  <c r="Z9"/>
  <c r="AV10"/>
  <c r="AL10"/>
  <c r="AC10"/>
  <c r="Y10"/>
  <c r="AG362"/>
  <c r="AT10"/>
  <c r="AN10"/>
  <c r="AW10"/>
  <c r="AM10"/>
  <c r="AH10"/>
  <c r="AY11"/>
  <c r="AO11"/>
  <c r="AI11"/>
  <c r="AK11"/>
  <c r="AZ11"/>
  <c r="AP11"/>
  <c r="AL11"/>
  <c r="AB13"/>
  <c r="W505"/>
  <c r="W330"/>
  <c r="X13"/>
  <c r="AD13"/>
  <c r="AV14"/>
  <c r="AW14"/>
  <c r="AE14"/>
  <c r="AA14"/>
  <c r="AG366"/>
  <c r="AP14"/>
  <c r="AM14"/>
  <c r="AH14"/>
  <c r="AT14"/>
  <c r="AX14"/>
  <c r="AM15"/>
  <c r="AU15"/>
  <c r="AV15"/>
  <c r="AH15"/>
  <c r="AJ15"/>
  <c r="AL15"/>
  <c r="AQ332"/>
  <c r="AQ547" s="1"/>
  <c r="AO15"/>
  <c r="AE17"/>
  <c r="W474"/>
  <c r="AC17"/>
  <c r="AW18"/>
  <c r="AP18"/>
  <c r="AL18"/>
  <c r="AH18"/>
  <c r="AD18"/>
  <c r="Z18"/>
  <c r="X18"/>
  <c r="AG475"/>
  <c r="AG595" s="1"/>
  <c r="AG300"/>
  <c r="AX18"/>
  <c r="AS18"/>
  <c r="AM18"/>
  <c r="AI18"/>
  <c r="AN19"/>
  <c r="AU19"/>
  <c r="AW19"/>
  <c r="AO19"/>
  <c r="AI19"/>
  <c r="AH19"/>
  <c r="AQ371"/>
  <c r="AQ560" s="1"/>
  <c r="AL19"/>
  <c r="AQ336"/>
  <c r="AE21"/>
  <c r="W513"/>
  <c r="W303"/>
  <c r="Z21"/>
  <c r="AF21"/>
  <c r="AA21"/>
  <c r="AY22"/>
  <c r="AO22"/>
  <c r="AK22"/>
  <c r="AB22"/>
  <c r="AF22"/>
  <c r="AA22"/>
  <c r="AS22"/>
  <c r="AE22"/>
  <c r="AG479"/>
  <c r="AG339"/>
  <c r="AZ22"/>
  <c r="AP22"/>
  <c r="AL22"/>
  <c r="AW23"/>
  <c r="AK23"/>
  <c r="AJ23"/>
  <c r="AX23"/>
  <c r="AN23"/>
  <c r="AB25"/>
  <c r="Z25"/>
  <c r="W517"/>
  <c r="W342"/>
  <c r="W549" s="1"/>
  <c r="AC25"/>
  <c r="AY26"/>
  <c r="AF26"/>
  <c r="AB26"/>
  <c r="X26"/>
  <c r="AS26"/>
  <c r="AC26"/>
  <c r="Y26"/>
  <c r="AY27"/>
  <c r="AM27"/>
  <c r="AI27"/>
  <c r="AV27"/>
  <c r="AO27"/>
  <c r="AQ344"/>
  <c r="AQ549" s="1"/>
  <c r="AZ27"/>
  <c r="AP27"/>
  <c r="AH27"/>
  <c r="AE29"/>
  <c r="AF29"/>
  <c r="W451"/>
  <c r="W346"/>
  <c r="Z29"/>
  <c r="AO30"/>
  <c r="AE30"/>
  <c r="AA30"/>
  <c r="AJ30"/>
  <c r="AU30"/>
  <c r="AI30"/>
  <c r="AK30"/>
  <c r="AZ30"/>
  <c r="Z30"/>
  <c r="AR30"/>
  <c r="AF30"/>
  <c r="AB30"/>
  <c r="AY31"/>
  <c r="AM31"/>
  <c r="AU31"/>
  <c r="AX31"/>
  <c r="AQ383"/>
  <c r="AQ561" s="1"/>
  <c r="W525"/>
  <c r="W610" s="1"/>
  <c r="W350"/>
  <c r="W550" s="1"/>
  <c r="AE33"/>
  <c r="Z33"/>
  <c r="W37"/>
  <c r="AD34"/>
  <c r="AS34"/>
  <c r="AO34"/>
  <c r="AK34"/>
  <c r="AI34"/>
  <c r="AA34"/>
  <c r="AB34"/>
  <c r="AH34"/>
  <c r="AZ35"/>
  <c r="AW35"/>
  <c r="AN35"/>
  <c r="AQ39"/>
  <c r="AC8" i="3"/>
  <c r="X8"/>
  <c r="AD8"/>
  <c r="W360"/>
  <c r="AA9"/>
  <c r="AK9"/>
  <c r="AH9"/>
  <c r="AX9"/>
  <c r="AS9"/>
  <c r="AG501"/>
  <c r="AZ9"/>
  <c r="AP9"/>
  <c r="AY9"/>
  <c r="AT9"/>
  <c r="AP10"/>
  <c r="AX10"/>
  <c r="AT10"/>
  <c r="AQ397"/>
  <c r="AO10"/>
  <c r="AY10"/>
  <c r="AU10"/>
  <c r="AQ292"/>
  <c r="X12"/>
  <c r="W399"/>
  <c r="W570" s="1"/>
  <c r="AB12"/>
  <c r="AU13"/>
  <c r="AG505"/>
  <c r="AG295"/>
  <c r="AL14"/>
  <c r="AX14"/>
  <c r="AU14"/>
  <c r="AQ506"/>
  <c r="AQ436"/>
  <c r="AY14"/>
  <c r="AV14"/>
  <c r="AR14"/>
  <c r="AQ331"/>
  <c r="W508"/>
  <c r="W403"/>
  <c r="W298"/>
  <c r="AG369"/>
  <c r="AG509"/>
  <c r="AZ17"/>
  <c r="AG299"/>
  <c r="AG535" s="1"/>
  <c r="AG439"/>
  <c r="AG583" s="1"/>
  <c r="AG474"/>
  <c r="AV18"/>
  <c r="AR18"/>
  <c r="AQ300"/>
  <c r="AW18"/>
  <c r="AS18"/>
  <c r="AD20"/>
  <c r="W407"/>
  <c r="W512"/>
  <c r="W372"/>
  <c r="W337"/>
  <c r="W548" s="1"/>
  <c r="AM21"/>
  <c r="AA21"/>
  <c r="AU21"/>
  <c r="AG408"/>
  <c r="AL21"/>
  <c r="AV21"/>
  <c r="AR21"/>
  <c r="AG513"/>
  <c r="AM22"/>
  <c r="AZ22"/>
  <c r="AV22"/>
  <c r="AR22"/>
  <c r="AQ374"/>
  <c r="AQ560" s="1"/>
  <c r="AQ339"/>
  <c r="AQ479"/>
  <c r="AJ22"/>
  <c r="AW22"/>
  <c r="AS22"/>
  <c r="AQ444"/>
  <c r="AQ584" s="1"/>
  <c r="AQ514"/>
  <c r="AF25"/>
  <c r="AL25"/>
  <c r="AG377"/>
  <c r="AG561" s="1"/>
  <c r="AE25"/>
  <c r="AG447"/>
  <c r="AN26"/>
  <c r="AW26"/>
  <c r="AS26"/>
  <c r="AQ483"/>
  <c r="AO26"/>
  <c r="AL26"/>
  <c r="AI26"/>
  <c r="AJ26"/>
  <c r="AX26"/>
  <c r="AT26"/>
  <c r="Y28"/>
  <c r="AE28"/>
  <c r="W415"/>
  <c r="AG486"/>
  <c r="AG521"/>
  <c r="AQ522"/>
  <c r="AQ312"/>
  <c r="AT30"/>
  <c r="W37"/>
  <c r="W314"/>
  <c r="W538" s="1"/>
  <c r="W419"/>
  <c r="W574" s="1"/>
  <c r="AG37"/>
  <c r="AV33"/>
  <c r="AR33"/>
  <c r="AZ33"/>
  <c r="AX33"/>
  <c r="AS33"/>
  <c r="AG315"/>
  <c r="AG420"/>
  <c r="AG574" s="1"/>
  <c r="AO34"/>
  <c r="AL34"/>
  <c r="AQ421"/>
  <c r="AX34"/>
  <c r="AT34"/>
  <c r="AQ456"/>
  <c r="AQ386"/>
  <c r="AQ351"/>
  <c r="AY34"/>
  <c r="AU34"/>
  <c r="AR34"/>
  <c r="W431" i="10"/>
  <c r="W327"/>
  <c r="W510" s="1"/>
  <c r="W466"/>
  <c r="W397"/>
  <c r="AB11"/>
  <c r="AI11"/>
  <c r="AG467"/>
  <c r="AM11"/>
  <c r="AG293"/>
  <c r="AG538" i="3"/>
  <c r="W559"/>
  <c r="AX37"/>
  <c r="W535"/>
  <c r="AG537" i="9"/>
  <c r="AG546" i="10"/>
  <c r="AC26"/>
  <c r="W378"/>
  <c r="W610" i="3"/>
  <c r="AY24" i="10"/>
  <c r="AV16"/>
  <c r="AR16"/>
  <c r="AW16"/>
  <c r="AF22"/>
  <c r="W339"/>
  <c r="W512" s="1"/>
  <c r="AS23"/>
  <c r="AS375" s="1"/>
  <c r="AO23"/>
  <c r="AX25"/>
  <c r="AZ25"/>
  <c r="AX29"/>
  <c r="AU29"/>
  <c r="W455"/>
  <c r="X34"/>
  <c r="W351"/>
  <c r="W595" i="9"/>
  <c r="AW440" i="10"/>
  <c r="W482"/>
  <c r="AG316"/>
  <c r="W454"/>
  <c r="W562" s="1"/>
  <c r="AG409"/>
  <c r="AG478"/>
  <c r="AG414"/>
  <c r="AW11"/>
  <c r="Z22"/>
  <c r="AN10"/>
  <c r="AV14"/>
  <c r="AT18"/>
  <c r="Y22"/>
  <c r="Z7"/>
  <c r="X14"/>
  <c r="AK19"/>
  <c r="AN20"/>
  <c r="AZ24"/>
  <c r="AR9"/>
  <c r="AT14"/>
  <c r="AF16"/>
  <c r="AI30"/>
  <c r="AX401"/>
  <c r="AX296"/>
  <c r="AX435"/>
  <c r="AX470"/>
  <c r="AX331"/>
  <c r="AA384"/>
  <c r="AA550"/>
  <c r="AA314"/>
  <c r="AA349"/>
  <c r="AA514" s="1"/>
  <c r="T308" i="3"/>
  <c r="T413"/>
  <c r="T343"/>
  <c r="T483"/>
  <c r="H550" i="10"/>
  <c r="H37"/>
  <c r="H315"/>
  <c r="H350"/>
  <c r="H454"/>
  <c r="AM303"/>
  <c r="AM373"/>
  <c r="AM477"/>
  <c r="AM442"/>
  <c r="AM338"/>
  <c r="AT488"/>
  <c r="AT419"/>
  <c r="AT314"/>
  <c r="AT349"/>
  <c r="AP472" i="3"/>
  <c r="AP595" s="1"/>
  <c r="AP297"/>
  <c r="AP535" s="1"/>
  <c r="AP367"/>
  <c r="AP559" s="1"/>
  <c r="AP437"/>
  <c r="AP583" s="1"/>
  <c r="AP507"/>
  <c r="AP402"/>
  <c r="AP332"/>
  <c r="AP547" s="1"/>
  <c r="Y547"/>
  <c r="S307"/>
  <c r="S482"/>
  <c r="S447"/>
  <c r="S517"/>
  <c r="L307"/>
  <c r="L517"/>
  <c r="AW491" i="10"/>
  <c r="AW575" s="1"/>
  <c r="AW422"/>
  <c r="AW539" s="1"/>
  <c r="AW352"/>
  <c r="AW515" s="1"/>
  <c r="AW456"/>
  <c r="AW563" s="1"/>
  <c r="AW39"/>
  <c r="AF360"/>
  <c r="AF290"/>
  <c r="AF464"/>
  <c r="AF325"/>
  <c r="AD474"/>
  <c r="AD405"/>
  <c r="AD439"/>
  <c r="AD370"/>
  <c r="AD547"/>
  <c r="AD300"/>
  <c r="J445" i="3"/>
  <c r="J515"/>
  <c r="J480"/>
  <c r="J375"/>
  <c r="J305"/>
  <c r="Q305"/>
  <c r="Q375"/>
  <c r="Q340"/>
  <c r="Q410"/>
  <c r="Q480"/>
  <c r="Q515"/>
  <c r="O415"/>
  <c r="R420" i="10"/>
  <c r="R315"/>
  <c r="R454"/>
  <c r="H481"/>
  <c r="H377"/>
  <c r="H446"/>
  <c r="AW349"/>
  <c r="AW384"/>
  <c r="AW488"/>
  <c r="AW419"/>
  <c r="AW314"/>
  <c r="AM484"/>
  <c r="AM345"/>
  <c r="AM380"/>
  <c r="AM310"/>
  <c r="AM415"/>
  <c r="H438"/>
  <c r="K369"/>
  <c r="K299"/>
  <c r="K404"/>
  <c r="K334"/>
  <c r="U404"/>
  <c r="P404"/>
  <c r="P473"/>
  <c r="P334"/>
  <c r="P511" s="1"/>
  <c r="P438"/>
  <c r="P559" s="1"/>
  <c r="P299"/>
  <c r="P369"/>
  <c r="P547"/>
  <c r="AR39"/>
  <c r="AR317"/>
  <c r="AR503" s="1"/>
  <c r="AR491"/>
  <c r="AR575" s="1"/>
  <c r="AR352"/>
  <c r="AR515" s="1"/>
  <c r="AR422"/>
  <c r="AR539" s="1"/>
  <c r="AR456"/>
  <c r="AR563" s="1"/>
  <c r="AR551"/>
  <c r="AR387"/>
  <c r="AR527" s="1"/>
  <c r="AY467"/>
  <c r="AY398"/>
  <c r="AY293"/>
  <c r="AY328"/>
  <c r="AY432"/>
  <c r="AY363"/>
  <c r="AK428"/>
  <c r="AK324"/>
  <c r="AK463"/>
  <c r="AK394"/>
  <c r="AK289"/>
  <c r="AK359"/>
  <c r="AE607" i="3"/>
  <c r="T448"/>
  <c r="AA37" i="10"/>
  <c r="AR363"/>
  <c r="AF547" i="3"/>
  <c r="AE595"/>
  <c r="S377"/>
  <c r="AA453" i="10"/>
  <c r="AW317"/>
  <c r="AW503" s="1"/>
  <c r="H385"/>
  <c r="AM408"/>
  <c r="AF535" i="3"/>
  <c r="AR398" i="10"/>
  <c r="AR328"/>
  <c r="AR467"/>
  <c r="AR293"/>
  <c r="T485" i="3"/>
  <c r="T450"/>
  <c r="T415"/>
  <c r="T345"/>
  <c r="T520"/>
  <c r="I308"/>
  <c r="I483"/>
  <c r="I448"/>
  <c r="I378"/>
  <c r="I518"/>
  <c r="P483"/>
  <c r="P413"/>
  <c r="P448"/>
  <c r="P378"/>
  <c r="P308"/>
  <c r="AA341" i="10"/>
  <c r="AA411"/>
  <c r="AA306"/>
  <c r="AA480"/>
  <c r="AA376"/>
  <c r="AO334"/>
  <c r="AO438"/>
  <c r="AO473"/>
  <c r="AO404"/>
  <c r="AO299"/>
  <c r="AH418"/>
  <c r="AH452"/>
  <c r="AH383"/>
  <c r="AH348"/>
  <c r="AH487"/>
  <c r="AH313"/>
  <c r="AB303"/>
  <c r="AB408"/>
  <c r="AB442"/>
  <c r="AB373"/>
  <c r="AB477"/>
  <c r="AB338"/>
  <c r="Y384"/>
  <c r="Y453"/>
  <c r="Y488"/>
  <c r="Y37"/>
  <c r="Y314"/>
  <c r="AI299" i="3"/>
  <c r="AI369"/>
  <c r="AI474"/>
  <c r="AI595" s="1"/>
  <c r="AI509"/>
  <c r="AI404"/>
  <c r="AI439"/>
  <c r="AI334"/>
  <c r="AH480"/>
  <c r="AH410"/>
  <c r="AH305"/>
  <c r="AH515"/>
  <c r="AH375"/>
  <c r="AH445"/>
  <c r="AH340"/>
  <c r="AC467"/>
  <c r="AC397"/>
  <c r="AC502"/>
  <c r="AC292"/>
  <c r="AC362"/>
  <c r="AC432"/>
  <c r="AP293"/>
  <c r="AP433"/>
  <c r="AP328"/>
  <c r="AP468"/>
  <c r="AP503"/>
  <c r="AP398"/>
  <c r="AP363"/>
  <c r="AE487"/>
  <c r="AE522"/>
  <c r="AE347"/>
  <c r="AE382"/>
  <c r="AE452"/>
  <c r="AE312"/>
  <c r="AB361"/>
  <c r="AB291"/>
  <c r="AB466"/>
  <c r="AB501"/>
  <c r="AB431"/>
  <c r="AB326"/>
  <c r="V342"/>
  <c r="V377"/>
  <c r="V307"/>
  <c r="V447"/>
  <c r="AB574"/>
  <c r="AA562"/>
  <c r="U517"/>
  <c r="U307"/>
  <c r="U482"/>
  <c r="U377"/>
  <c r="P517"/>
  <c r="P482"/>
  <c r="O412"/>
  <c r="O517"/>
  <c r="AA432" i="10"/>
  <c r="AA293"/>
  <c r="AA467"/>
  <c r="AB547"/>
  <c r="AB439"/>
  <c r="AB559" s="1"/>
  <c r="AB370"/>
  <c r="AB474"/>
  <c r="AB571" s="1"/>
  <c r="AB300"/>
  <c r="AB499" s="1"/>
  <c r="AD470"/>
  <c r="AD401"/>
  <c r="AD366"/>
  <c r="AB296"/>
  <c r="AB401"/>
  <c r="AB331"/>
  <c r="AB366"/>
  <c r="AB470"/>
  <c r="AB435"/>
  <c r="T307"/>
  <c r="T342"/>
  <c r="O342"/>
  <c r="Z573" i="3"/>
  <c r="H420" i="10"/>
  <c r="H538" s="1"/>
  <c r="AX366"/>
  <c r="P518" i="3"/>
  <c r="T380"/>
  <c r="Y419" i="10"/>
  <c r="AT384"/>
  <c r="AE546" i="3"/>
  <c r="V412"/>
  <c r="S412"/>
  <c r="L482"/>
  <c r="AC327"/>
  <c r="X551"/>
  <c r="T378"/>
  <c r="AA419" i="10"/>
  <c r="AA538" s="1"/>
  <c r="AF429"/>
  <c r="AW551"/>
  <c r="I343" i="3"/>
  <c r="P343"/>
  <c r="AE417"/>
  <c r="AU456" i="10"/>
  <c r="AU563" s="1"/>
  <c r="AU422"/>
  <c r="AU539" s="1"/>
  <c r="AU551"/>
  <c r="X477"/>
  <c r="X442"/>
  <c r="X338"/>
  <c r="AI366"/>
  <c r="AI401"/>
  <c r="AI296"/>
  <c r="AJ372"/>
  <c r="AJ476"/>
  <c r="AJ302"/>
  <c r="Z331"/>
  <c r="Z470"/>
  <c r="Z401"/>
  <c r="Z435"/>
  <c r="AU296"/>
  <c r="AU435"/>
  <c r="AU401"/>
  <c r="AN394"/>
  <c r="AN428"/>
  <c r="AN289"/>
  <c r="AN477"/>
  <c r="AN442"/>
  <c r="AN408"/>
  <c r="AI438"/>
  <c r="AI369"/>
  <c r="AI299"/>
  <c r="AV404"/>
  <c r="AV438"/>
  <c r="AV334"/>
  <c r="AV369"/>
  <c r="H361" i="3"/>
  <c r="H291"/>
  <c r="Q433"/>
  <c r="Q293"/>
  <c r="Q398"/>
  <c r="Q363"/>
  <c r="K437" i="10"/>
  <c r="L446"/>
  <c r="L377"/>
  <c r="U481"/>
  <c r="U307"/>
  <c r="AT472"/>
  <c r="AT298"/>
  <c r="AR415"/>
  <c r="AR345"/>
  <c r="AR310"/>
  <c r="L526" i="9"/>
  <c r="L491"/>
  <c r="L38"/>
  <c r="L386"/>
  <c r="L351"/>
  <c r="S421"/>
  <c r="S491"/>
  <c r="M491"/>
  <c r="M421"/>
  <c r="M456"/>
  <c r="M386"/>
  <c r="M351"/>
  <c r="M526"/>
  <c r="H327"/>
  <c r="H502"/>
  <c r="H292"/>
  <c r="H362"/>
  <c r="H397"/>
  <c r="J432"/>
  <c r="J292"/>
  <c r="J467"/>
  <c r="J502"/>
  <c r="J327"/>
  <c r="L397"/>
  <c r="L362"/>
  <c r="S337"/>
  <c r="S512"/>
  <c r="S372"/>
  <c r="S477"/>
  <c r="S302"/>
  <c r="S442"/>
  <c r="AN470" i="10"/>
  <c r="AN331"/>
  <c r="AN296"/>
  <c r="AN401"/>
  <c r="AV337"/>
  <c r="AV372"/>
  <c r="AV441"/>
  <c r="AV302"/>
  <c r="AH435"/>
  <c r="AH296"/>
  <c r="AH331"/>
  <c r="AH366"/>
  <c r="AJ325"/>
  <c r="AJ464"/>
  <c r="AL394"/>
  <c r="AL359"/>
  <c r="AL428"/>
  <c r="AE370"/>
  <c r="AE474"/>
  <c r="AE405"/>
  <c r="AF331"/>
  <c r="AF401"/>
  <c r="AF296"/>
  <c r="Y435"/>
  <c r="Y470"/>
  <c r="Y401"/>
  <c r="Y366"/>
  <c r="AV373"/>
  <c r="AV408"/>
  <c r="AV338"/>
  <c r="AV477"/>
  <c r="AY299"/>
  <c r="AY438"/>
  <c r="AY559" s="1"/>
  <c r="AY404"/>
  <c r="AR438"/>
  <c r="AR473"/>
  <c r="U375" i="3"/>
  <c r="U305"/>
  <c r="U410"/>
  <c r="K413"/>
  <c r="K448"/>
  <c r="K483"/>
  <c r="K378"/>
  <c r="U483"/>
  <c r="U343"/>
  <c r="U413"/>
  <c r="U378"/>
  <c r="H483"/>
  <c r="H343"/>
  <c r="H413"/>
  <c r="I342" i="10"/>
  <c r="I377"/>
  <c r="AA434"/>
  <c r="AA400"/>
  <c r="AA330"/>
  <c r="AW365"/>
  <c r="AW295"/>
  <c r="AW330"/>
  <c r="AI303"/>
  <c r="AI442"/>
  <c r="AI560" s="1"/>
  <c r="AI373"/>
  <c r="AI524" s="1"/>
  <c r="AI338"/>
  <c r="AI512" s="1"/>
  <c r="Z350"/>
  <c r="Z514" s="1"/>
  <c r="Z420"/>
  <c r="Z538" s="1"/>
  <c r="Z385"/>
  <c r="Z454"/>
  <c r="Z550"/>
  <c r="Z37"/>
  <c r="AR469"/>
  <c r="AR434"/>
  <c r="AR295"/>
  <c r="AE434"/>
  <c r="AE469"/>
  <c r="AZ404"/>
  <c r="AZ334"/>
  <c r="AZ299"/>
  <c r="AZ438"/>
  <c r="AZ407"/>
  <c r="AZ302"/>
  <c r="AZ476"/>
  <c r="AZ337"/>
  <c r="AW338"/>
  <c r="AW442"/>
  <c r="AW38"/>
  <c r="AS473"/>
  <c r="AS571" s="1"/>
  <c r="AS369"/>
  <c r="AS523" s="1"/>
  <c r="AC550" i="3"/>
  <c r="I305"/>
  <c r="I445"/>
  <c r="I340"/>
  <c r="I480"/>
  <c r="I410"/>
  <c r="Q387" i="10"/>
  <c r="Q527" s="1"/>
  <c r="Q551"/>
  <c r="U456"/>
  <c r="U563" s="1"/>
  <c r="U387"/>
  <c r="U527" s="1"/>
  <c r="U422"/>
  <c r="U539" s="1"/>
  <c r="U39"/>
  <c r="U352"/>
  <c r="U515" s="1"/>
  <c r="Q452"/>
  <c r="Z585" i="3"/>
  <c r="U453" i="10"/>
  <c r="AD571" i="3"/>
  <c r="AE534"/>
  <c r="AU38" i="10"/>
  <c r="H396" i="3"/>
  <c r="AI404" i="10"/>
  <c r="AI470"/>
  <c r="AN373"/>
  <c r="AN338"/>
  <c r="AU387"/>
  <c r="AU527" s="1"/>
  <c r="AU317"/>
  <c r="AU503" s="1"/>
  <c r="AN324"/>
  <c r="H431" i="3"/>
  <c r="AU366" i="10"/>
  <c r="L316" i="9"/>
  <c r="M316"/>
  <c r="S351"/>
  <c r="AC562" i="10"/>
  <c r="U377"/>
  <c r="AI500"/>
  <c r="AT368"/>
  <c r="AO502"/>
  <c r="AY511"/>
  <c r="S386" i="9"/>
  <c r="AD523" i="10"/>
  <c r="AY547"/>
  <c r="L488"/>
  <c r="L419"/>
  <c r="L453"/>
  <c r="L314"/>
  <c r="L349"/>
  <c r="I349"/>
  <c r="I514" s="1"/>
  <c r="I314"/>
  <c r="I419"/>
  <c r="I488"/>
  <c r="I550"/>
  <c r="U488"/>
  <c r="U37"/>
  <c r="U349"/>
  <c r="U384"/>
  <c r="U314"/>
  <c r="U370" i="9"/>
  <c r="U475"/>
  <c r="U405"/>
  <c r="U300"/>
  <c r="U440"/>
  <c r="U510"/>
  <c r="T405"/>
  <c r="M473"/>
  <c r="M508"/>
  <c r="AU371" i="10"/>
  <c r="AU524" s="1"/>
  <c r="AU406"/>
  <c r="AU536" s="1"/>
  <c r="AU475"/>
  <c r="AU336"/>
  <c r="AU512" s="1"/>
  <c r="AU548"/>
  <c r="AU440"/>
  <c r="AU560" s="1"/>
  <c r="AY419"/>
  <c r="AY314"/>
  <c r="AY453"/>
  <c r="AY384"/>
  <c r="AY488"/>
  <c r="Z407"/>
  <c r="Z372"/>
  <c r="Z337"/>
  <c r="Z441"/>
  <c r="AL344"/>
  <c r="AL414"/>
  <c r="AL448"/>
  <c r="AL483"/>
  <c r="AL309"/>
  <c r="AZ375"/>
  <c r="AZ479"/>
  <c r="AZ444"/>
  <c r="AZ410"/>
  <c r="AZ305"/>
  <c r="AZ340"/>
  <c r="Z464"/>
  <c r="Z429"/>
  <c r="Z395"/>
  <c r="Z360"/>
  <c r="H328" i="3"/>
  <c r="H433"/>
  <c r="H293"/>
  <c r="H398"/>
  <c r="H503"/>
  <c r="H363"/>
  <c r="H468"/>
  <c r="V477" i="10"/>
  <c r="V373"/>
  <c r="V442"/>
  <c r="V408"/>
  <c r="V338"/>
  <c r="K477" i="3"/>
  <c r="K442"/>
  <c r="K512"/>
  <c r="K372"/>
  <c r="K337"/>
  <c r="U413" i="10"/>
  <c r="U447"/>
  <c r="U503" i="3"/>
  <c r="U433"/>
  <c r="U363"/>
  <c r="AD607"/>
  <c r="AZ382" i="10"/>
  <c r="AZ347"/>
  <c r="AZ486"/>
  <c r="AZ417"/>
  <c r="AZ312"/>
  <c r="AD469"/>
  <c r="AZ333"/>
  <c r="AZ298"/>
  <c r="AZ368"/>
  <c r="AZ472"/>
  <c r="AZ547"/>
  <c r="AO326"/>
  <c r="AO396"/>
  <c r="AO430"/>
  <c r="AO361"/>
  <c r="AO291"/>
  <c r="AO465"/>
  <c r="H500" i="3"/>
  <c r="H395"/>
  <c r="H360"/>
  <c r="AZ518" i="9"/>
  <c r="AZ448"/>
  <c r="AZ413"/>
  <c r="AZ343"/>
  <c r="AZ378"/>
  <c r="AZ308"/>
  <c r="AZ483"/>
  <c r="AE306"/>
  <c r="AE376"/>
  <c r="AE446"/>
  <c r="AE481"/>
  <c r="AE411"/>
  <c r="AE341"/>
  <c r="AB511"/>
  <c r="AB301"/>
  <c r="AB371"/>
  <c r="AB406"/>
  <c r="Z519"/>
  <c r="Z379"/>
  <c r="Z309"/>
  <c r="Z484"/>
  <c r="Z344"/>
  <c r="Z414"/>
  <c r="AR367"/>
  <c r="AR437"/>
  <c r="AR402"/>
  <c r="AR472"/>
  <c r="AR332"/>
  <c r="AR297"/>
  <c r="AR507"/>
  <c r="AW507"/>
  <c r="AW297"/>
  <c r="AW472"/>
  <c r="AW332"/>
  <c r="AW437"/>
  <c r="AW402"/>
  <c r="AW367"/>
  <c r="X436"/>
  <c r="X331"/>
  <c r="X401"/>
  <c r="X506"/>
  <c r="X471"/>
  <c r="X366"/>
  <c r="AJ341"/>
  <c r="AJ516"/>
  <c r="AJ306"/>
  <c r="AJ411"/>
  <c r="AJ376"/>
  <c r="AJ481"/>
  <c r="AJ446"/>
  <c r="AE467"/>
  <c r="AE362"/>
  <c r="AE432"/>
  <c r="AE397"/>
  <c r="AE327"/>
  <c r="AE502"/>
  <c r="Y595"/>
  <c r="AQ582"/>
  <c r="AJ326" i="10"/>
  <c r="AL438"/>
  <c r="AL299"/>
  <c r="U331" i="3"/>
  <c r="U366"/>
  <c r="U316" i="9"/>
  <c r="U456"/>
  <c r="Y485" i="10"/>
  <c r="Y381"/>
  <c r="AP474"/>
  <c r="AP571" s="1"/>
  <c r="AP300"/>
  <c r="AP499" s="1"/>
  <c r="AP439"/>
  <c r="AP335"/>
  <c r="AP511" s="1"/>
  <c r="AP405"/>
  <c r="AP547"/>
  <c r="AS301"/>
  <c r="AS440"/>
  <c r="AS406"/>
  <c r="AS371"/>
  <c r="AN387"/>
  <c r="AN527" s="1"/>
  <c r="AN422"/>
  <c r="AN539" s="1"/>
  <c r="AN551"/>
  <c r="AN340"/>
  <c r="AN410"/>
  <c r="AN444"/>
  <c r="AO394"/>
  <c r="AO463"/>
  <c r="AY304"/>
  <c r="AY478"/>
  <c r="AY409"/>
  <c r="U477"/>
  <c r="I408"/>
  <c r="I442"/>
  <c r="I303"/>
  <c r="L300" i="3"/>
  <c r="L510"/>
  <c r="L335"/>
  <c r="L405"/>
  <c r="L475"/>
  <c r="S510"/>
  <c r="S475"/>
  <c r="S440"/>
  <c r="S335"/>
  <c r="S405"/>
  <c r="S326"/>
  <c r="S361"/>
  <c r="S466"/>
  <c r="S396"/>
  <c r="L326"/>
  <c r="L361"/>
  <c r="L466"/>
  <c r="L396"/>
  <c r="L431"/>
  <c r="T413" i="9"/>
  <c r="K310"/>
  <c r="K520"/>
  <c r="K380"/>
  <c r="K485"/>
  <c r="K450"/>
  <c r="H483"/>
  <c r="J339"/>
  <c r="J479"/>
  <c r="U452" i="10"/>
  <c r="U487"/>
  <c r="U418"/>
  <c r="I382" i="3"/>
  <c r="I347"/>
  <c r="I452"/>
  <c r="AH415"/>
  <c r="AH520"/>
  <c r="AH380"/>
  <c r="AH485"/>
  <c r="AH345"/>
  <c r="AH450"/>
  <c r="AE468"/>
  <c r="AE594" s="1"/>
  <c r="AE363"/>
  <c r="AE558" s="1"/>
  <c r="AF451"/>
  <c r="AF521"/>
  <c r="AK375" i="10"/>
  <c r="AX376"/>
  <c r="AX445"/>
  <c r="AO469"/>
  <c r="AO400"/>
  <c r="AO330"/>
  <c r="Y408"/>
  <c r="Y373"/>
  <c r="M467" i="9"/>
  <c r="M397"/>
  <c r="L334" i="10"/>
  <c r="L511" s="1"/>
  <c r="L473"/>
  <c r="Q404"/>
  <c r="Q314"/>
  <c r="Q384"/>
  <c r="Q370" i="9"/>
  <c r="Q405"/>
  <c r="J370"/>
  <c r="J510"/>
  <c r="AV376" i="10"/>
  <c r="AV306"/>
  <c r="AV341"/>
  <c r="AK464"/>
  <c r="AH345"/>
  <c r="AH415"/>
  <c r="AH449"/>
  <c r="AV484"/>
  <c r="AV310"/>
  <c r="AV449"/>
  <c r="AV380"/>
  <c r="X479"/>
  <c r="X340"/>
  <c r="X305"/>
  <c r="AK367"/>
  <c r="AK402"/>
  <c r="AK471"/>
  <c r="AR305"/>
  <c r="AR410"/>
  <c r="AR444"/>
  <c r="AV367"/>
  <c r="AV402"/>
  <c r="AV471"/>
  <c r="AM463"/>
  <c r="AM359"/>
  <c r="AM324"/>
  <c r="AY343"/>
  <c r="AY378"/>
  <c r="AY413"/>
  <c r="AY447"/>
  <c r="AY482"/>
  <c r="AY475"/>
  <c r="AY371"/>
  <c r="AO433"/>
  <c r="AO364"/>
  <c r="AM301"/>
  <c r="AM336"/>
  <c r="AM406"/>
  <c r="AM371"/>
  <c r="AM475"/>
  <c r="X429"/>
  <c r="X395"/>
  <c r="AZ478"/>
  <c r="AZ443"/>
  <c r="AZ304"/>
  <c r="AO413"/>
  <c r="AO343"/>
  <c r="AO378"/>
  <c r="AO447"/>
  <c r="AJ409"/>
  <c r="AJ478"/>
  <c r="AJ443"/>
  <c r="AJ328"/>
  <c r="AJ363"/>
  <c r="P398"/>
  <c r="V398"/>
  <c r="V467"/>
  <c r="H366" i="3"/>
  <c r="T501"/>
  <c r="T361"/>
  <c r="T396"/>
  <c r="T326"/>
  <c r="K290"/>
  <c r="K465"/>
  <c r="K360"/>
  <c r="K325"/>
  <c r="Q430"/>
  <c r="Q500"/>
  <c r="Q465"/>
  <c r="Q360"/>
  <c r="V345" i="9"/>
  <c r="V380"/>
  <c r="V520"/>
  <c r="V450"/>
  <c r="V415"/>
  <c r="R511"/>
  <c r="R371"/>
  <c r="R336"/>
  <c r="H511"/>
  <c r="H441"/>
  <c r="H476"/>
  <c r="H371"/>
  <c r="S503" i="3"/>
  <c r="S293"/>
  <c r="O361" i="9"/>
  <c r="O326"/>
  <c r="O396"/>
  <c r="S329" i="10"/>
  <c r="U473" i="3"/>
  <c r="U298"/>
  <c r="U438"/>
  <c r="R345" i="10"/>
  <c r="R449"/>
  <c r="S346" i="9"/>
  <c r="S311"/>
  <c r="S521"/>
  <c r="S451"/>
  <c r="S486"/>
  <c r="I450" i="3"/>
  <c r="I485"/>
  <c r="I310"/>
  <c r="I415"/>
  <c r="I345"/>
  <c r="I380"/>
  <c r="AO382"/>
  <c r="AO312"/>
  <c r="AO452"/>
  <c r="AO347"/>
  <c r="AO417"/>
  <c r="AO522"/>
  <c r="AO487"/>
  <c r="AL295"/>
  <c r="AL505"/>
  <c r="AL435"/>
  <c r="AL400"/>
  <c r="AL330"/>
  <c r="L377" i="9"/>
  <c r="L447"/>
  <c r="O307"/>
  <c r="O377"/>
  <c r="O412"/>
  <c r="Y441" i="3"/>
  <c r="Y476"/>
  <c r="Y406"/>
  <c r="Y301"/>
  <c r="Y336"/>
  <c r="Y511"/>
  <c r="AK365"/>
  <c r="AK505"/>
  <c r="AK435"/>
  <c r="AK400"/>
  <c r="AK330"/>
  <c r="AK470"/>
  <c r="AA292"/>
  <c r="AA467"/>
  <c r="AA502"/>
  <c r="AA327"/>
  <c r="AK367"/>
  <c r="AK437"/>
  <c r="AK402"/>
  <c r="AK332"/>
  <c r="AK297"/>
  <c r="AK472"/>
  <c r="AK507"/>
  <c r="AK440"/>
  <c r="AK300"/>
  <c r="AK475"/>
  <c r="AK370"/>
  <c r="AK510"/>
  <c r="AK335"/>
  <c r="AR376"/>
  <c r="AR481"/>
  <c r="AR306"/>
  <c r="AK504"/>
  <c r="AK399"/>
  <c r="AK329"/>
  <c r="AK434"/>
  <c r="AK469"/>
  <c r="AN492" i="9"/>
  <c r="AN599" s="1"/>
  <c r="AN39"/>
  <c r="AN317"/>
  <c r="AN539" s="1"/>
  <c r="AN527"/>
  <c r="AN611" s="1"/>
  <c r="AN387"/>
  <c r="AN563" s="1"/>
  <c r="AN352"/>
  <c r="AN551" s="1"/>
  <c r="AN457"/>
  <c r="AN587" s="1"/>
  <c r="AN422"/>
  <c r="AN575" s="1"/>
  <c r="AA421"/>
  <c r="AA526"/>
  <c r="AA386"/>
  <c r="AA456"/>
  <c r="AA491"/>
  <c r="AA316"/>
  <c r="AA351"/>
  <c r="Z306"/>
  <c r="Z376"/>
  <c r="Z481"/>
  <c r="Z446"/>
  <c r="Z411"/>
  <c r="AF376" i="10"/>
  <c r="U303"/>
  <c r="AF416" i="3"/>
  <c r="AP301" i="10"/>
  <c r="AF445"/>
  <c r="AZ468"/>
  <c r="P405" i="9"/>
  <c r="P440"/>
  <c r="O456"/>
  <c r="O316"/>
  <c r="AB419" i="10"/>
  <c r="AB538" s="1"/>
  <c r="AR477"/>
  <c r="R450" i="3"/>
  <c r="AN480" i="10"/>
  <c r="AN306"/>
  <c r="AJ303"/>
  <c r="AT299"/>
  <c r="AI310"/>
  <c r="AP38"/>
  <c r="AH547"/>
  <c r="L436" i="3"/>
  <c r="L296"/>
  <c r="AF311"/>
  <c r="L309"/>
  <c r="L379"/>
  <c r="AN404" i="10"/>
  <c r="P366" i="3"/>
  <c r="P296"/>
  <c r="M503"/>
  <c r="M293"/>
  <c r="AL473" i="10"/>
  <c r="AL369"/>
  <c r="AJ465"/>
  <c r="U436" i="3"/>
  <c r="AP475" i="10"/>
  <c r="AR408"/>
  <c r="AC408"/>
  <c r="AY374"/>
  <c r="AE503" i="3"/>
  <c r="AE606" s="1"/>
  <c r="V467" i="9"/>
  <c r="V327"/>
  <c r="T293"/>
  <c r="J456"/>
  <c r="H503"/>
  <c r="O526"/>
  <c r="P335"/>
  <c r="Y311" i="10"/>
  <c r="AZ364"/>
  <c r="AN365"/>
  <c r="AN295"/>
  <c r="AD472"/>
  <c r="AD571" s="1"/>
  <c r="Y346"/>
  <c r="AY339"/>
  <c r="AN479"/>
  <c r="AS336"/>
  <c r="AJ440"/>
  <c r="AJ560" s="1"/>
  <c r="AS475"/>
  <c r="AP406"/>
  <c r="AB453"/>
  <c r="AN491"/>
  <c r="AN575" s="1"/>
  <c r="AQ500"/>
  <c r="S300" i="3"/>
  <c r="L440"/>
  <c r="U408" i="10"/>
  <c r="H518" i="9"/>
  <c r="V518"/>
  <c r="AH310" i="3"/>
  <c r="AO475" i="10"/>
  <c r="Q502" i="9"/>
  <c r="Q467"/>
  <c r="AV371" i="10"/>
  <c r="AV336"/>
  <c r="AL341"/>
  <c r="AL376"/>
  <c r="AL411"/>
  <c r="AL306"/>
  <c r="AR451"/>
  <c r="AR417"/>
  <c r="AR312"/>
  <c r="AR486"/>
  <c r="Y315"/>
  <c r="Y385"/>
  <c r="Y489"/>
  <c r="Y350"/>
  <c r="Y514" s="1"/>
  <c r="AS439"/>
  <c r="AS559" s="1"/>
  <c r="AS300"/>
  <c r="AS335"/>
  <c r="AS405"/>
  <c r="AV344"/>
  <c r="AV414"/>
  <c r="AV448"/>
  <c r="AV309"/>
  <c r="AP371"/>
  <c r="AP440"/>
  <c r="AP548"/>
  <c r="AJ548"/>
  <c r="AJ336"/>
  <c r="AJ512" s="1"/>
  <c r="AJ406"/>
  <c r="AY428"/>
  <c r="AY289"/>
  <c r="AY359"/>
  <c r="R520" i="3"/>
  <c r="R415"/>
  <c r="O442" i="10"/>
  <c r="O373"/>
  <c r="O477"/>
  <c r="O408"/>
  <c r="O303"/>
  <c r="P408"/>
  <c r="P373"/>
  <c r="J370" i="3"/>
  <c r="J405"/>
  <c r="J300"/>
  <c r="J475"/>
  <c r="J510"/>
  <c r="P360"/>
  <c r="P465"/>
  <c r="P325"/>
  <c r="P500"/>
  <c r="T380" i="9"/>
  <c r="T485"/>
  <c r="T450"/>
  <c r="T520"/>
  <c r="T345"/>
  <c r="Q483"/>
  <c r="Q518"/>
  <c r="T433" i="3"/>
  <c r="T328"/>
  <c r="T398"/>
  <c r="R326" i="9"/>
  <c r="R396"/>
  <c r="R466"/>
  <c r="R431"/>
  <c r="H292" i="10"/>
  <c r="J452"/>
  <c r="J487"/>
  <c r="J313"/>
  <c r="J383"/>
  <c r="U522" i="3"/>
  <c r="AI336"/>
  <c r="AI406"/>
  <c r="AI441"/>
  <c r="AI301"/>
  <c r="AI476"/>
  <c r="AI371"/>
  <c r="Z373" i="10"/>
  <c r="V503" i="9"/>
  <c r="AS434" i="10"/>
  <c r="AS400"/>
  <c r="X407"/>
  <c r="X372"/>
  <c r="X397"/>
  <c r="X466"/>
  <c r="AS441"/>
  <c r="AS476"/>
  <c r="AH337"/>
  <c r="AH302"/>
  <c r="AH476"/>
  <c r="AK482"/>
  <c r="AK343"/>
  <c r="AJ447"/>
  <c r="AJ482"/>
  <c r="AJ413"/>
  <c r="AJ343"/>
  <c r="AJ378"/>
  <c r="AM370"/>
  <c r="AM335"/>
  <c r="AM405"/>
  <c r="AM474"/>
  <c r="AM439"/>
  <c r="AV324"/>
  <c r="AV359"/>
  <c r="AV428"/>
  <c r="AI290"/>
  <c r="AI429"/>
  <c r="K504" i="9"/>
  <c r="K399"/>
  <c r="K469"/>
  <c r="M294" i="3"/>
  <c r="M399"/>
  <c r="M434"/>
  <c r="M469"/>
  <c r="R364"/>
  <c r="R434"/>
  <c r="Q376" i="10"/>
  <c r="Q445"/>
  <c r="S480"/>
  <c r="S445"/>
  <c r="L341"/>
  <c r="T480"/>
  <c r="T306"/>
  <c r="J421"/>
  <c r="S422"/>
  <c r="S539" s="1"/>
  <c r="S387"/>
  <c r="S527" s="1"/>
  <c r="S352"/>
  <c r="S515" s="1"/>
  <c r="S491"/>
  <c r="S575" s="1"/>
  <c r="J39"/>
  <c r="J456"/>
  <c r="J563" s="1"/>
  <c r="J352"/>
  <c r="J515" s="1"/>
  <c r="J317"/>
  <c r="J503" s="1"/>
  <c r="J551"/>
  <c r="J422"/>
  <c r="J539" s="1"/>
  <c r="O477" i="3"/>
  <c r="O442"/>
  <c r="I372"/>
  <c r="I442"/>
  <c r="I477"/>
  <c r="V488"/>
  <c r="V523"/>
  <c r="V418"/>
  <c r="V313"/>
  <c r="V348"/>
  <c r="S518" i="9"/>
  <c r="T476"/>
  <c r="T441"/>
  <c r="T336"/>
  <c r="T371"/>
  <c r="T301"/>
  <c r="L330"/>
  <c r="L470"/>
  <c r="L435"/>
  <c r="L365"/>
  <c r="L505"/>
  <c r="O39" i="3"/>
  <c r="O457"/>
  <c r="O587" s="1"/>
  <c r="AI400"/>
  <c r="AI435"/>
  <c r="AI365"/>
  <c r="AI470"/>
  <c r="AI295"/>
  <c r="AI505"/>
  <c r="AI330"/>
  <c r="V349" i="10"/>
  <c r="V514" s="1"/>
  <c r="AD298"/>
  <c r="U338"/>
  <c r="AC313"/>
  <c r="AC383"/>
  <c r="K314"/>
  <c r="K415" i="9"/>
  <c r="S291" i="3"/>
  <c r="R291" i="9"/>
  <c r="T447" i="3"/>
  <c r="Q412"/>
  <c r="AM290" i="10"/>
  <c r="AM395"/>
  <c r="H449" i="3"/>
  <c r="AK352" i="10"/>
  <c r="AK515" s="1"/>
  <c r="AK551"/>
  <c r="AK387"/>
  <c r="AK527" s="1"/>
  <c r="T292" i="9"/>
  <c r="AC296" i="10"/>
  <c r="AS456"/>
  <c r="AS563" s="1"/>
  <c r="AS491"/>
  <c r="AS575" s="1"/>
  <c r="AT477"/>
  <c r="AT408"/>
  <c r="L437"/>
  <c r="L559" s="1"/>
  <c r="AE433" i="3"/>
  <c r="AE582" s="1"/>
  <c r="T362" i="9"/>
  <c r="AB314" i="10"/>
  <c r="AB502" s="1"/>
  <c r="T415" i="9"/>
  <c r="AC303" i="10"/>
  <c r="Q292" i="9"/>
  <c r="AY418" i="10"/>
  <c r="AY313"/>
  <c r="AT473"/>
  <c r="AB37"/>
  <c r="AH404"/>
  <c r="AO418"/>
  <c r="AO348"/>
  <c r="L401" i="3"/>
  <c r="L449"/>
  <c r="AN299" i="10"/>
  <c r="P401" i="3"/>
  <c r="M433"/>
  <c r="AJ361" i="10"/>
  <c r="AO406"/>
  <c r="U296" i="3"/>
  <c r="AR303" i="10"/>
  <c r="I492" i="3"/>
  <c r="I599" s="1"/>
  <c r="AF486"/>
  <c r="I338" i="10"/>
  <c r="V502" i="9"/>
  <c r="Q362"/>
  <c r="J316"/>
  <c r="I456"/>
  <c r="Q316"/>
  <c r="H398"/>
  <c r="AE398" i="3"/>
  <c r="AE570" s="1"/>
  <c r="AC452" i="10"/>
  <c r="AZ433"/>
  <c r="AN434"/>
  <c r="AS429"/>
  <c r="AV301"/>
  <c r="AV475"/>
  <c r="AP550"/>
  <c r="AV483"/>
  <c r="AJ371"/>
  <c r="AJ524" s="1"/>
  <c r="AL480"/>
  <c r="Z526"/>
  <c r="AS547"/>
  <c r="AY463"/>
  <c r="J374" i="9"/>
  <c r="S370" i="3"/>
  <c r="L370"/>
  <c r="P442" i="10"/>
  <c r="AB550" i="3"/>
  <c r="S501"/>
  <c r="AQ498" i="10"/>
  <c r="W546"/>
  <c r="AQ547"/>
  <c r="AQ552" s="1"/>
  <c r="T503" i="3"/>
  <c r="W547"/>
  <c r="P434" i="9"/>
  <c r="P294"/>
  <c r="P399"/>
  <c r="H442" i="10"/>
  <c r="M328"/>
  <c r="O398"/>
  <c r="O432"/>
  <c r="L293"/>
  <c r="Q417"/>
  <c r="Q347"/>
  <c r="AL417"/>
  <c r="AL486"/>
  <c r="AO486"/>
  <c r="AJ486"/>
  <c r="AJ312"/>
  <c r="AJ347"/>
  <c r="K419" i="9"/>
  <c r="K574" s="1"/>
  <c r="K524"/>
  <c r="K610" s="1"/>
  <c r="T384"/>
  <c r="T419"/>
  <c r="T574" s="1"/>
  <c r="T349"/>
  <c r="I314"/>
  <c r="I538" s="1"/>
  <c r="I384"/>
  <c r="I562" s="1"/>
  <c r="V514"/>
  <c r="V409"/>
  <c r="Q409"/>
  <c r="Q374"/>
  <c r="Q339"/>
  <c r="P406"/>
  <c r="P441"/>
  <c r="P371"/>
  <c r="P476"/>
  <c r="H446" i="3"/>
  <c r="H481"/>
  <c r="H341"/>
  <c r="T411"/>
  <c r="T376"/>
  <c r="K306"/>
  <c r="K376"/>
  <c r="U341"/>
  <c r="U411"/>
  <c r="U306"/>
  <c r="P406" i="10"/>
  <c r="H440"/>
  <c r="H475"/>
  <c r="H301"/>
  <c r="V406"/>
  <c r="J436"/>
  <c r="J367"/>
  <c r="J402"/>
  <c r="S402"/>
  <c r="O297"/>
  <c r="H488" i="3"/>
  <c r="H453"/>
  <c r="H313"/>
  <c r="H348"/>
  <c r="Q338" i="9"/>
  <c r="P478"/>
  <c r="P373"/>
  <c r="U420" i="10"/>
  <c r="U538" s="1"/>
  <c r="O385"/>
  <c r="O526" s="1"/>
  <c r="O454"/>
  <c r="V37" i="9"/>
  <c r="V350"/>
  <c r="V315"/>
  <c r="V525"/>
  <c r="V420"/>
  <c r="Q490"/>
  <c r="Q598" s="1"/>
  <c r="Q315"/>
  <c r="Q538" s="1"/>
  <c r="O433" i="10"/>
  <c r="J441" i="9"/>
  <c r="J301"/>
  <c r="J406"/>
  <c r="J336"/>
  <c r="J511"/>
  <c r="O437" i="10"/>
  <c r="K348" i="9"/>
  <c r="K313"/>
  <c r="K453"/>
  <c r="J348"/>
  <c r="J453"/>
  <c r="R376"/>
  <c r="R306"/>
  <c r="R516"/>
  <c r="R341"/>
  <c r="L359"/>
  <c r="L429"/>
  <c r="L394"/>
  <c r="O464" i="3"/>
  <c r="O324"/>
  <c r="K439" i="9"/>
  <c r="K509"/>
  <c r="K404"/>
  <c r="I334"/>
  <c r="I439"/>
  <c r="V295"/>
  <c r="V480"/>
  <c r="V515"/>
  <c r="O313" i="10"/>
  <c r="O383"/>
  <c r="M332"/>
  <c r="M511" s="1"/>
  <c r="M367"/>
  <c r="K440"/>
  <c r="K371"/>
  <c r="AS403" i="3"/>
  <c r="AS298"/>
  <c r="AS508"/>
  <c r="AS368"/>
  <c r="AS473"/>
  <c r="AS438"/>
  <c r="AS333"/>
  <c r="AW328"/>
  <c r="AW293"/>
  <c r="AW468"/>
  <c r="AW503"/>
  <c r="AW363"/>
  <c r="AW398"/>
  <c r="AW433"/>
  <c r="AU468"/>
  <c r="AU293"/>
  <c r="AU363"/>
  <c r="AU398"/>
  <c r="AS394"/>
  <c r="AS324"/>
  <c r="AS499"/>
  <c r="AS359"/>
  <c r="AS429"/>
  <c r="AY394"/>
  <c r="AY289"/>
  <c r="AY359"/>
  <c r="AY499"/>
  <c r="AJ291"/>
  <c r="AJ501"/>
  <c r="AJ361"/>
  <c r="AJ396"/>
  <c r="AJ326"/>
  <c r="AJ466"/>
  <c r="AD441"/>
  <c r="AD476"/>
  <c r="AK383"/>
  <c r="AK523"/>
  <c r="AK348"/>
  <c r="AK488"/>
  <c r="AK453"/>
  <c r="Q409"/>
  <c r="AT409" i="9"/>
  <c r="AT479"/>
  <c r="AT374"/>
  <c r="AT339"/>
  <c r="AT514"/>
  <c r="AT304"/>
  <c r="AT444"/>
  <c r="AP333"/>
  <c r="AP368"/>
  <c r="AP298"/>
  <c r="AP473"/>
  <c r="AP403"/>
  <c r="AP438"/>
  <c r="AP508"/>
  <c r="X410"/>
  <c r="X572" s="1"/>
  <c r="X480"/>
  <c r="X445"/>
  <c r="X584" s="1"/>
  <c r="X375"/>
  <c r="X305"/>
  <c r="AA479"/>
  <c r="AA374"/>
  <c r="AA514"/>
  <c r="AA339"/>
  <c r="Y432"/>
  <c r="Y467"/>
  <c r="Y362"/>
  <c r="Y502"/>
  <c r="AC502"/>
  <c r="AC467"/>
  <c r="AC362"/>
  <c r="AZ39"/>
  <c r="AZ352"/>
  <c r="AZ551" s="1"/>
  <c r="AZ527"/>
  <c r="AZ611" s="1"/>
  <c r="AZ387"/>
  <c r="AZ563" s="1"/>
  <c r="AZ422"/>
  <c r="AZ575" s="1"/>
  <c r="AZ457"/>
  <c r="AZ587" s="1"/>
  <c r="AZ317"/>
  <c r="AZ539" s="1"/>
  <c r="AZ492"/>
  <c r="AZ599" s="1"/>
  <c r="AJ490"/>
  <c r="AJ525"/>
  <c r="AJ315"/>
  <c r="AJ420"/>
  <c r="AJ385"/>
  <c r="AJ455"/>
  <c r="AJ350"/>
  <c r="AK500"/>
  <c r="AK465"/>
  <c r="AK290"/>
  <c r="AK360"/>
  <c r="AK395"/>
  <c r="AK430"/>
  <c r="AK325"/>
  <c r="X504"/>
  <c r="X364"/>
  <c r="X399"/>
  <c r="X329"/>
  <c r="X434"/>
  <c r="X294"/>
  <c r="X469"/>
  <c r="AB485"/>
  <c r="AB345"/>
  <c r="AB415"/>
  <c r="AO346"/>
  <c r="AO451"/>
  <c r="AO381"/>
  <c r="AO311"/>
  <c r="AO521"/>
  <c r="Y547"/>
  <c r="AQ570" i="10"/>
  <c r="AQ576" s="1"/>
  <c r="W585" i="3"/>
  <c r="M399" i="9"/>
  <c r="M294"/>
  <c r="Q434"/>
  <c r="Q504"/>
  <c r="Q294"/>
  <c r="J434" i="3"/>
  <c r="J329"/>
  <c r="S442" i="10"/>
  <c r="P376"/>
  <c r="O445"/>
  <c r="O480"/>
  <c r="O376"/>
  <c r="O341"/>
  <c r="T316"/>
  <c r="T351"/>
  <c r="T490"/>
  <c r="T455"/>
  <c r="M490"/>
  <c r="P386"/>
  <c r="P455"/>
  <c r="U421"/>
  <c r="U316"/>
  <c r="U490"/>
  <c r="U351"/>
  <c r="V316"/>
  <c r="V421"/>
  <c r="V490"/>
  <c r="U405" i="3"/>
  <c r="U370"/>
  <c r="U335"/>
  <c r="U440"/>
  <c r="M370"/>
  <c r="M335"/>
  <c r="M475"/>
  <c r="AH347" i="10"/>
  <c r="AH417"/>
  <c r="AH312"/>
  <c r="AH451"/>
  <c r="AY347"/>
  <c r="AY312"/>
  <c r="AY486"/>
  <c r="AY451"/>
  <c r="AK312"/>
  <c r="AK417"/>
  <c r="AK451"/>
  <c r="AW451"/>
  <c r="AW382"/>
  <c r="AW347"/>
  <c r="P454" i="9"/>
  <c r="P586" s="1"/>
  <c r="P349"/>
  <c r="P550" s="1"/>
  <c r="P384"/>
  <c r="P37"/>
  <c r="U524"/>
  <c r="U610" s="1"/>
  <c r="U37"/>
  <c r="O524"/>
  <c r="O454"/>
  <c r="O586" s="1"/>
  <c r="O419"/>
  <c r="O574" s="1"/>
  <c r="J450"/>
  <c r="J485"/>
  <c r="J310"/>
  <c r="J380"/>
  <c r="Q345"/>
  <c r="Q520"/>
  <c r="S450"/>
  <c r="S485"/>
  <c r="S380"/>
  <c r="S345"/>
  <c r="L413"/>
  <c r="V512" i="3"/>
  <c r="V407"/>
  <c r="V302"/>
  <c r="T525"/>
  <c r="T385"/>
  <c r="T420"/>
  <c r="T350"/>
  <c r="U396" i="10"/>
  <c r="M339"/>
  <c r="S447"/>
  <c r="H380"/>
  <c r="J298"/>
  <c r="J368"/>
  <c r="M362"/>
  <c r="J481" i="9"/>
  <c r="P499"/>
  <c r="P289"/>
  <c r="P394"/>
  <c r="P359"/>
  <c r="S289"/>
  <c r="S499"/>
  <c r="S429"/>
  <c r="P334"/>
  <c r="P404"/>
  <c r="P509"/>
  <c r="P439"/>
  <c r="J435"/>
  <c r="J330"/>
  <c r="K347" i="3"/>
  <c r="K487"/>
  <c r="K382"/>
  <c r="K452"/>
  <c r="P445" i="9"/>
  <c r="M305"/>
  <c r="M445"/>
  <c r="M375"/>
  <c r="M480"/>
  <c r="U474" i="10"/>
  <c r="U405"/>
  <c r="AJ368" i="3"/>
  <c r="AJ333"/>
  <c r="AJ547" s="1"/>
  <c r="AJ403"/>
  <c r="AJ508"/>
  <c r="AJ607" s="1"/>
  <c r="AJ298"/>
  <c r="AJ473"/>
  <c r="AJ595" s="1"/>
  <c r="AZ293"/>
  <c r="AZ433"/>
  <c r="AZ363"/>
  <c r="AX433"/>
  <c r="AX328"/>
  <c r="AX293"/>
  <c r="AX363"/>
  <c r="AX468"/>
  <c r="AX503"/>
  <c r="AX398"/>
  <c r="AY416"/>
  <c r="AY486"/>
  <c r="AY521"/>
  <c r="AY311"/>
  <c r="AY451"/>
  <c r="AY346"/>
  <c r="AY381"/>
  <c r="AH430"/>
  <c r="AH290"/>
  <c r="AH465"/>
  <c r="AH395"/>
  <c r="AH500"/>
  <c r="AH325"/>
  <c r="AH360"/>
  <c r="AA340"/>
  <c r="AA480"/>
  <c r="AX416"/>
  <c r="AX451"/>
  <c r="AX381"/>
  <c r="AX486"/>
  <c r="AX521"/>
  <c r="AX311"/>
  <c r="AX346"/>
  <c r="G346" s="1"/>
  <c r="I337" i="9"/>
  <c r="AU302" i="10"/>
  <c r="AU500" s="1"/>
  <c r="AP330"/>
  <c r="AN291"/>
  <c r="AM476"/>
  <c r="AJ437"/>
  <c r="AJ559" s="1"/>
  <c r="Y432"/>
  <c r="AU421"/>
  <c r="Y473"/>
  <c r="AN484"/>
  <c r="AJ551"/>
  <c r="AJ403"/>
  <c r="AJ535" s="1"/>
  <c r="AZ293"/>
  <c r="AR413"/>
  <c r="AV313"/>
  <c r="AI409"/>
  <c r="AY414"/>
  <c r="O550" i="9"/>
  <c r="R481"/>
  <c r="L446"/>
  <c r="V410"/>
  <c r="W561" i="3"/>
  <c r="AS289"/>
  <c r="J455"/>
  <c r="J350"/>
  <c r="J385"/>
  <c r="O339" i="9"/>
  <c r="P431"/>
  <c r="P361"/>
  <c r="V431"/>
  <c r="V326"/>
  <c r="V466"/>
  <c r="Q380" i="10"/>
  <c r="Q345"/>
  <c r="V431"/>
  <c r="V397"/>
  <c r="O380" i="9"/>
  <c r="O450"/>
  <c r="O520"/>
  <c r="R487"/>
  <c r="R312"/>
  <c r="R382"/>
  <c r="L348"/>
  <c r="L313"/>
  <c r="H289"/>
  <c r="H359"/>
  <c r="H429"/>
  <c r="J289"/>
  <c r="J359"/>
  <c r="U394"/>
  <c r="U499"/>
  <c r="M296" i="10"/>
  <c r="Y436" i="3"/>
  <c r="Y296"/>
  <c r="AK338"/>
  <c r="AK478"/>
  <c r="AK408"/>
  <c r="AK303"/>
  <c r="AK443"/>
  <c r="AK373"/>
  <c r="AT447"/>
  <c r="AT482"/>
  <c r="AT342"/>
  <c r="AT517"/>
  <c r="AT412"/>
  <c r="AT307"/>
  <c r="AX412"/>
  <c r="AX377"/>
  <c r="AX447"/>
  <c r="AX517"/>
  <c r="AX307"/>
  <c r="AX482"/>
  <c r="I455"/>
  <c r="I37"/>
  <c r="AN372"/>
  <c r="AN302"/>
  <c r="AN442"/>
  <c r="AO442"/>
  <c r="AO372"/>
  <c r="AO337"/>
  <c r="AO407"/>
  <c r="S562"/>
  <c r="T610" i="9"/>
  <c r="P562"/>
  <c r="I586"/>
  <c r="S586" i="3"/>
  <c r="AQ583"/>
  <c r="X550"/>
  <c r="Q477"/>
  <c r="Q337"/>
  <c r="M381" i="9"/>
  <c r="M451"/>
  <c r="M486"/>
  <c r="J346"/>
  <c r="J451"/>
  <c r="L311"/>
  <c r="L451"/>
  <c r="M303" i="3"/>
  <c r="M373"/>
  <c r="M338"/>
  <c r="O453" i="9"/>
  <c r="O313"/>
  <c r="M488"/>
  <c r="M453"/>
  <c r="M348"/>
  <c r="R348"/>
  <c r="R418"/>
  <c r="R453"/>
  <c r="R488"/>
  <c r="R289"/>
  <c r="R394"/>
  <c r="O439"/>
  <c r="O509"/>
  <c r="O334"/>
  <c r="I296" i="10"/>
  <c r="T401"/>
  <c r="R463"/>
  <c r="R394"/>
  <c r="R359"/>
  <c r="M314" i="3"/>
  <c r="L39" i="9"/>
  <c r="L492"/>
  <c r="L599" s="1"/>
  <c r="P352"/>
  <c r="P551" s="1"/>
  <c r="P39"/>
  <c r="AV485" i="3"/>
  <c r="AV520"/>
  <c r="AV380"/>
  <c r="AV450"/>
  <c r="AV310"/>
  <c r="X334"/>
  <c r="X509"/>
  <c r="AN311"/>
  <c r="AN486"/>
  <c r="AN451"/>
  <c r="AN416"/>
  <c r="AN521"/>
  <c r="AN381"/>
  <c r="AO523"/>
  <c r="AO488"/>
  <c r="AO348"/>
  <c r="AO453"/>
  <c r="AV395"/>
  <c r="AV465"/>
  <c r="AV325"/>
  <c r="AV430"/>
  <c r="Y297"/>
  <c r="Y472"/>
  <c r="Y595" s="1"/>
  <c r="Y507"/>
  <c r="Y607" s="1"/>
  <c r="Y367"/>
  <c r="X518"/>
  <c r="X483"/>
  <c r="X413"/>
  <c r="AM483"/>
  <c r="AM448"/>
  <c r="AM518"/>
  <c r="AM378"/>
  <c r="AM413"/>
  <c r="AM410"/>
  <c r="AM515"/>
  <c r="AM340"/>
  <c r="AM445"/>
  <c r="AM305"/>
  <c r="X464"/>
  <c r="X289"/>
  <c r="X429"/>
  <c r="X324"/>
  <c r="X499"/>
  <c r="X359"/>
  <c r="AS294"/>
  <c r="AS434"/>
  <c r="Z482"/>
  <c r="Z307"/>
  <c r="Z517"/>
  <c r="AV418" i="9"/>
  <c r="AV453"/>
  <c r="AV488"/>
  <c r="AV348"/>
  <c r="AC39" i="3"/>
  <c r="AC352"/>
  <c r="AC551" s="1"/>
  <c r="AC317"/>
  <c r="AC539" s="1"/>
  <c r="AM513"/>
  <c r="AM303"/>
  <c r="AM443"/>
  <c r="AM478"/>
  <c r="AM373"/>
  <c r="AM408"/>
  <c r="AM338"/>
  <c r="AM481"/>
  <c r="AM376"/>
  <c r="AM516"/>
  <c r="AM446"/>
  <c r="AM306"/>
  <c r="AS431" i="9"/>
  <c r="AS396"/>
  <c r="AS326"/>
  <c r="AS466"/>
  <c r="AS501"/>
  <c r="AS361"/>
  <c r="X378"/>
  <c r="X518"/>
  <c r="X308"/>
  <c r="X448"/>
  <c r="AZ384"/>
  <c r="AZ489"/>
  <c r="AZ419"/>
  <c r="AZ349"/>
  <c r="AZ454"/>
  <c r="O514"/>
  <c r="V396"/>
  <c r="M331" i="10"/>
  <c r="Q463"/>
  <c r="H296"/>
  <c r="AG585" i="3"/>
  <c r="DB39"/>
  <c r="AL508"/>
  <c r="AL403"/>
  <c r="AL473"/>
  <c r="AL333"/>
  <c r="AS412"/>
  <c r="AS307"/>
  <c r="AS447"/>
  <c r="AS377"/>
  <c r="AV517"/>
  <c r="AV447"/>
  <c r="AV412"/>
  <c r="AV307"/>
  <c r="Y298"/>
  <c r="Y368"/>
  <c r="AW407"/>
  <c r="AW477"/>
  <c r="AW442"/>
  <c r="I444"/>
  <c r="I339"/>
  <c r="AO404"/>
  <c r="AO439"/>
  <c r="AO451"/>
  <c r="AO381"/>
  <c r="AK446"/>
  <c r="AK481"/>
  <c r="AN447"/>
  <c r="AN307"/>
  <c r="AN342"/>
  <c r="AO412"/>
  <c r="AO307"/>
  <c r="AO342"/>
  <c r="AH499"/>
  <c r="AH324"/>
  <c r="AH289"/>
  <c r="AJ405"/>
  <c r="AJ300"/>
  <c r="AJ370"/>
  <c r="AP384"/>
  <c r="AP562" s="1"/>
  <c r="AP454"/>
  <c r="AP586" s="1"/>
  <c r="AP489"/>
  <c r="AP598" s="1"/>
  <c r="AM487" i="9"/>
  <c r="AM452"/>
  <c r="AM417"/>
  <c r="AM347"/>
  <c r="AU344"/>
  <c r="AU519"/>
  <c r="AM303"/>
  <c r="AM536" s="1"/>
  <c r="AM373"/>
  <c r="AM560" s="1"/>
  <c r="AM478"/>
  <c r="AM596" s="1"/>
  <c r="AT405"/>
  <c r="AT440"/>
  <c r="AK295"/>
  <c r="AK470"/>
  <c r="AK505"/>
  <c r="AX328"/>
  <c r="AX468"/>
  <c r="AX398"/>
  <c r="AX293"/>
  <c r="AX433"/>
  <c r="AH382"/>
  <c r="AH417"/>
  <c r="AH522"/>
  <c r="AH487"/>
  <c r="AH307"/>
  <c r="AH517"/>
  <c r="AW367" i="3"/>
  <c r="AW472"/>
  <c r="AW297"/>
  <c r="AW507"/>
  <c r="AW332"/>
  <c r="AR347"/>
  <c r="AR382"/>
  <c r="AR452"/>
  <c r="AH349"/>
  <c r="AH454"/>
  <c r="AH524"/>
  <c r="AH610" s="1"/>
  <c r="AH489"/>
  <c r="AH419"/>
  <c r="Y490"/>
  <c r="Y315"/>
  <c r="AZ443"/>
  <c r="AZ373"/>
  <c r="AZ513"/>
  <c r="AZ478"/>
  <c r="AZ408"/>
  <c r="AH506"/>
  <c r="AH331"/>
  <c r="AH296"/>
  <c r="AH436"/>
  <c r="AH366"/>
  <c r="AL474" i="9"/>
  <c r="AL369"/>
  <c r="AL404"/>
  <c r="AL439"/>
  <c r="AL509"/>
  <c r="AL334"/>
  <c r="AT489"/>
  <c r="AT349"/>
  <c r="AT550" s="1"/>
  <c r="AT419"/>
  <c r="AT454"/>
  <c r="AT586" s="1"/>
  <c r="AH313"/>
  <c r="AH488"/>
  <c r="AV415"/>
  <c r="AV345"/>
  <c r="AV450"/>
  <c r="AV520"/>
  <c r="AV485"/>
  <c r="AR343"/>
  <c r="AR308"/>
  <c r="AA306"/>
  <c r="AA411"/>
  <c r="AR351"/>
  <c r="AR526"/>
  <c r="AR316"/>
  <c r="AR386"/>
  <c r="AR491"/>
  <c r="AR421"/>
  <c r="AR456"/>
  <c r="AJ526"/>
  <c r="AJ386"/>
  <c r="AJ456"/>
  <c r="AJ421"/>
  <c r="AJ351"/>
  <c r="AM316"/>
  <c r="AM526"/>
  <c r="AM491"/>
  <c r="AM386"/>
  <c r="AM456"/>
  <c r="AL456"/>
  <c r="AL316"/>
  <c r="AL351"/>
  <c r="AL491"/>
  <c r="AL386"/>
  <c r="AL421"/>
  <c r="AA379"/>
  <c r="AA519"/>
  <c r="AY456" i="3"/>
  <c r="AY491"/>
  <c r="AY526"/>
  <c r="AJ571"/>
  <c r="AT559"/>
  <c r="AQ586" i="9"/>
  <c r="AW372" i="3"/>
  <c r="AO517"/>
  <c r="AJ520"/>
  <c r="AJ345"/>
  <c r="AJ450"/>
  <c r="AJ380"/>
  <c r="AR482"/>
  <c r="AR412"/>
  <c r="AR307"/>
  <c r="AR517"/>
  <c r="AJ487"/>
  <c r="AJ522"/>
  <c r="AJ312"/>
  <c r="AN347"/>
  <c r="AN382"/>
  <c r="AT295"/>
  <c r="AT435"/>
  <c r="AT505"/>
  <c r="AX505"/>
  <c r="AX400"/>
  <c r="AP403"/>
  <c r="AP508"/>
  <c r="AI508"/>
  <c r="AI333"/>
  <c r="AR324"/>
  <c r="AR499"/>
  <c r="AR359"/>
  <c r="AL328"/>
  <c r="AL293"/>
  <c r="AL433"/>
  <c r="AJ517"/>
  <c r="AJ412"/>
  <c r="AD39"/>
  <c r="AD352"/>
  <c r="AD551" s="1"/>
  <c r="AO525"/>
  <c r="AO490"/>
  <c r="AO598" s="1"/>
  <c r="AP429"/>
  <c r="AP289"/>
  <c r="AP324"/>
  <c r="AP421"/>
  <c r="AP316"/>
  <c r="AH416"/>
  <c r="AH451"/>
  <c r="AH521"/>
  <c r="AR465"/>
  <c r="AR500"/>
  <c r="AR395"/>
  <c r="X441"/>
  <c r="X476"/>
  <c r="AY364"/>
  <c r="AY434"/>
  <c r="AB526" i="9"/>
  <c r="AB316"/>
  <c r="AB491"/>
  <c r="AB386"/>
  <c r="AB421"/>
  <c r="AR310"/>
  <c r="AR380"/>
  <c r="AR485"/>
  <c r="AK517"/>
  <c r="AK342"/>
  <c r="AK307"/>
  <c r="AK482"/>
  <c r="AH499"/>
  <c r="AH359"/>
  <c r="AX337"/>
  <c r="AX372"/>
  <c r="AX442"/>
  <c r="X476"/>
  <c r="X596" s="1"/>
  <c r="X38"/>
  <c r="X371"/>
  <c r="Y416"/>
  <c r="Y451"/>
  <c r="Y311"/>
  <c r="AH470"/>
  <c r="AH365"/>
  <c r="AH336"/>
  <c r="AH406"/>
  <c r="AH511"/>
  <c r="X419"/>
  <c r="X489"/>
  <c r="X300"/>
  <c r="X475"/>
  <c r="AV472"/>
  <c r="AV402"/>
  <c r="AV437"/>
  <c r="AV297"/>
  <c r="AU437"/>
  <c r="AU332"/>
  <c r="AU507"/>
  <c r="AU399"/>
  <c r="AU504"/>
  <c r="AW306"/>
  <c r="AW446"/>
  <c r="AP39"/>
  <c r="AP492"/>
  <c r="AP599" s="1"/>
  <c r="AP387"/>
  <c r="AP563" s="1"/>
  <c r="AP317"/>
  <c r="AP539" s="1"/>
  <c r="AP352"/>
  <c r="AP551" s="1"/>
  <c r="AV39"/>
  <c r="AV457"/>
  <c r="AV587" s="1"/>
  <c r="AV422"/>
  <c r="AV575" s="1"/>
  <c r="AV527"/>
  <c r="AV611" s="1"/>
  <c r="AL469"/>
  <c r="AL364"/>
  <c r="AL294"/>
  <c r="AL372"/>
  <c r="AL302"/>
  <c r="AL337"/>
  <c r="AL477"/>
  <c r="AL442"/>
  <c r="AX521"/>
  <c r="AX381"/>
  <c r="AX451"/>
  <c r="AN468"/>
  <c r="AN503"/>
  <c r="AN328"/>
  <c r="AS363"/>
  <c r="AS433"/>
  <c r="AS398"/>
  <c r="AS468"/>
  <c r="AS328"/>
  <c r="AS503"/>
  <c r="AI375"/>
  <c r="AI410"/>
  <c r="AI305"/>
  <c r="AI340"/>
  <c r="AT305"/>
  <c r="AT480"/>
  <c r="AT515"/>
  <c r="AP312"/>
  <c r="AP487"/>
  <c r="AP382"/>
  <c r="AS523"/>
  <c r="AS383"/>
  <c r="AS313"/>
  <c r="AN487" i="3"/>
  <c r="H486"/>
  <c r="AM482"/>
  <c r="AM307"/>
  <c r="AM412"/>
  <c r="AY384"/>
  <c r="AY562" s="1"/>
  <c r="AY314"/>
  <c r="AY538" s="1"/>
  <c r="AY417"/>
  <c r="AY312"/>
  <c r="AS470"/>
  <c r="AS330"/>
  <c r="AS435"/>
  <c r="AT464"/>
  <c r="AT289"/>
  <c r="AU289"/>
  <c r="AU394"/>
  <c r="AK403"/>
  <c r="AK508"/>
  <c r="AN310"/>
  <c r="AN485"/>
  <c r="AN415"/>
  <c r="AN380"/>
  <c r="AJ488"/>
  <c r="AJ348"/>
  <c r="AJ313"/>
  <c r="AW333"/>
  <c r="AW473"/>
  <c r="AW403"/>
  <c r="X451"/>
  <c r="X381"/>
  <c r="X521"/>
  <c r="AO39"/>
  <c r="AO527"/>
  <c r="AO611" s="1"/>
  <c r="AO352"/>
  <c r="AO551" s="1"/>
  <c r="AO457"/>
  <c r="AO587" s="1"/>
  <c r="AT399"/>
  <c r="AT364"/>
  <c r="X376"/>
  <c r="X516"/>
  <c r="AN404"/>
  <c r="AN369"/>
  <c r="AN299"/>
  <c r="AT385" i="9"/>
  <c r="AT562" s="1"/>
  <c r="AT420"/>
  <c r="AT490"/>
  <c r="AX418"/>
  <c r="AX383"/>
  <c r="AI488"/>
  <c r="AI418"/>
  <c r="AH378"/>
  <c r="AH483"/>
  <c r="AH308"/>
  <c r="AK401"/>
  <c r="AK366"/>
  <c r="AK471"/>
  <c r="AR396" i="3"/>
  <c r="AR431"/>
  <c r="AR501"/>
  <c r="AV431"/>
  <c r="AV291"/>
  <c r="AV501"/>
  <c r="AV396"/>
  <c r="AS292"/>
  <c r="AS502"/>
  <c r="AS362"/>
  <c r="AS432"/>
  <c r="AW502"/>
  <c r="AW467"/>
  <c r="AW362"/>
  <c r="AW397"/>
  <c r="AX504"/>
  <c r="AX399"/>
  <c r="AX434"/>
  <c r="AV473"/>
  <c r="AV403"/>
  <c r="AU440"/>
  <c r="AU510"/>
  <c r="AW344"/>
  <c r="AW414"/>
  <c r="AW519"/>
  <c r="AW484"/>
  <c r="AW379"/>
  <c r="AV351"/>
  <c r="AV421"/>
  <c r="AV526"/>
  <c r="AV316"/>
  <c r="AV386"/>
  <c r="AX330"/>
  <c r="AT365"/>
  <c r="AI403"/>
  <c r="AR447"/>
  <c r="AJ415"/>
  <c r="AT330"/>
  <c r="AH381"/>
  <c r="AL399" i="9"/>
  <c r="AH505"/>
  <c r="AY504" i="3"/>
  <c r="AP386"/>
  <c r="AH289" i="9"/>
  <c r="AH400"/>
  <c r="Z486" i="3"/>
  <c r="G486" s="1"/>
  <c r="AH394" i="9"/>
  <c r="AT402" i="3"/>
  <c r="AT571" s="1"/>
  <c r="AT332"/>
  <c r="AT547" s="1"/>
  <c r="AJ371" i="9"/>
  <c r="AJ406"/>
  <c r="AO396"/>
  <c r="AO291"/>
  <c r="Z491"/>
  <c r="Z386"/>
  <c r="Z526"/>
  <c r="Z351"/>
  <c r="AT347"/>
  <c r="AT487"/>
  <c r="AT382"/>
  <c r="AT333"/>
  <c r="AT473"/>
  <c r="AT403"/>
  <c r="AM474"/>
  <c r="AM404"/>
  <c r="AM334"/>
  <c r="AR360"/>
  <c r="AR325"/>
  <c r="AI39"/>
  <c r="AI457"/>
  <c r="AI587" s="1"/>
  <c r="AO325"/>
  <c r="AO360"/>
  <c r="AO290"/>
  <c r="AX501" i="3"/>
  <c r="AX396"/>
  <c r="AT397"/>
  <c r="AT467"/>
  <c r="AT502"/>
  <c r="AX502"/>
  <c r="AX327"/>
  <c r="AX467"/>
  <c r="AX397"/>
  <c r="AX292"/>
  <c r="AU505"/>
  <c r="AU470"/>
  <c r="AU400"/>
  <c r="AU330"/>
  <c r="AU506"/>
  <c r="AU296"/>
  <c r="AU331"/>
  <c r="AX296"/>
  <c r="AX331"/>
  <c r="AY511"/>
  <c r="AY476"/>
  <c r="AY301"/>
  <c r="AY371"/>
  <c r="AY441"/>
  <c r="AY406"/>
  <c r="AX313"/>
  <c r="AX523"/>
  <c r="AY39"/>
  <c r="AY317"/>
  <c r="AY539" s="1"/>
  <c r="AY527"/>
  <c r="AY611" s="1"/>
  <c r="AY352"/>
  <c r="AY551" s="1"/>
  <c r="AO297"/>
  <c r="AO507"/>
  <c r="AJ413"/>
  <c r="AJ378"/>
  <c r="AJ483"/>
  <c r="AJ448"/>
  <c r="AO502"/>
  <c r="AO467"/>
  <c r="AO292"/>
  <c r="AI437"/>
  <c r="AI583" s="1"/>
  <c r="AI507"/>
  <c r="AI607" s="1"/>
  <c r="AI402"/>
  <c r="AI571" s="1"/>
  <c r="AI297"/>
  <c r="AI535" s="1"/>
  <c r="AI332"/>
  <c r="AI367"/>
  <c r="AI559" s="1"/>
  <c r="AI405" i="9"/>
  <c r="AI335"/>
  <c r="AS475"/>
  <c r="AS440"/>
  <c r="AP359"/>
  <c r="AP324"/>
  <c r="AP394"/>
  <c r="AP464"/>
  <c r="AO450" i="10"/>
  <c r="AY386"/>
  <c r="AY490"/>
  <c r="AG365"/>
  <c r="AB13"/>
  <c r="AG400"/>
  <c r="AA20"/>
  <c r="AF20"/>
  <c r="AC20"/>
  <c r="W441"/>
  <c r="AB20"/>
  <c r="W476"/>
  <c r="Y20"/>
  <c r="AH21"/>
  <c r="AZ21"/>
  <c r="AG408"/>
  <c r="AV22"/>
  <c r="AQ409"/>
  <c r="AR22"/>
  <c r="AT22"/>
  <c r="AX22"/>
  <c r="AE24"/>
  <c r="X24"/>
  <c r="W445"/>
  <c r="AB24"/>
  <c r="W480"/>
  <c r="AC24"/>
  <c r="AF25"/>
  <c r="AA25"/>
  <c r="W307"/>
  <c r="AC25"/>
  <c r="Y25"/>
  <c r="W481"/>
  <c r="W412"/>
  <c r="AD25"/>
  <c r="Z25"/>
  <c r="W377"/>
  <c r="X25"/>
  <c r="W342"/>
  <c r="AM26"/>
  <c r="AD26"/>
  <c r="X26"/>
  <c r="AG413"/>
  <c r="AP26"/>
  <c r="AB26"/>
  <c r="AE26"/>
  <c r="AG549"/>
  <c r="AG343"/>
  <c r="AG513" s="1"/>
  <c r="AU26"/>
  <c r="AL26"/>
  <c r="Z26"/>
  <c r="AF26"/>
  <c r="AG482"/>
  <c r="AG573" s="1"/>
  <c r="AG447"/>
  <c r="AG561" s="1"/>
  <c r="AN26"/>
  <c r="AG378"/>
  <c r="AG525" s="1"/>
  <c r="AA26"/>
  <c r="AN27"/>
  <c r="AP27"/>
  <c r="AT27"/>
  <c r="AZ27"/>
  <c r="AQ414"/>
  <c r="AW27"/>
  <c r="AX34"/>
  <c r="AH34"/>
  <c r="AL34"/>
  <c r="AJ34"/>
  <c r="AK34"/>
  <c r="AI34"/>
  <c r="AW315" i="3"/>
  <c r="AE12" i="10"/>
  <c r="AL336" i="3"/>
  <c r="AL371"/>
  <c r="AO365"/>
  <c r="AO330"/>
  <c r="AX299"/>
  <c r="AX509"/>
  <c r="AS310" i="9"/>
  <c r="AS450"/>
  <c r="AS520"/>
  <c r="AS485"/>
  <c r="AL487"/>
  <c r="AL522"/>
  <c r="AS449"/>
  <c r="AS414"/>
  <c r="AK511"/>
  <c r="AK406"/>
  <c r="AK476"/>
  <c r="AI369"/>
  <c r="AI509"/>
  <c r="AJ340"/>
  <c r="AJ375"/>
  <c r="AH471"/>
  <c r="AH506"/>
  <c r="AU39"/>
  <c r="AU492"/>
  <c r="AU599" s="1"/>
  <c r="AU387"/>
  <c r="AU563" s="1"/>
  <c r="AU457"/>
  <c r="AU587" s="1"/>
  <c r="AU527"/>
  <c r="AU611" s="1"/>
  <c r="AW305" i="3"/>
  <c r="AW445"/>
  <c r="AW375"/>
  <c r="AL431"/>
  <c r="AL501"/>
  <c r="AL361"/>
  <c r="AL291"/>
  <c r="AP472" i="9"/>
  <c r="AP507"/>
  <c r="AW472" i="10"/>
  <c r="AW571" s="1"/>
  <c r="AW437"/>
  <c r="AW333"/>
  <c r="AW511" s="1"/>
  <c r="AB7" i="9"/>
  <c r="AF7"/>
  <c r="X7"/>
  <c r="Z7"/>
  <c r="W394"/>
  <c r="W324"/>
  <c r="AA7"/>
  <c r="AE7"/>
  <c r="W429"/>
  <c r="W289"/>
  <c r="AD8"/>
  <c r="AG36"/>
  <c r="AG500"/>
  <c r="AG290"/>
  <c r="AG534" s="1"/>
  <c r="AN8"/>
  <c r="AI8"/>
  <c r="AW8"/>
  <c r="AH8"/>
  <c r="AG395"/>
  <c r="AL8"/>
  <c r="AM8"/>
  <c r="AX8"/>
  <c r="AV8"/>
  <c r="AU8"/>
  <c r="AF8"/>
  <c r="AG325"/>
  <c r="AG546" s="1"/>
  <c r="AJ8"/>
  <c r="AZ8"/>
  <c r="Z8"/>
  <c r="AP8"/>
  <c r="AY8"/>
  <c r="AS8"/>
  <c r="AT8"/>
  <c r="AB8"/>
  <c r="AZ9"/>
  <c r="AR9"/>
  <c r="AL9"/>
  <c r="AQ36"/>
  <c r="AY9"/>
  <c r="AP9"/>
  <c r="AK9"/>
  <c r="AM9"/>
  <c r="AX9"/>
  <c r="AU9"/>
  <c r="AV9"/>
  <c r="AW9"/>
  <c r="AQ326"/>
  <c r="AQ466"/>
  <c r="AQ594" s="1"/>
  <c r="AQ291"/>
  <c r="AQ534" s="1"/>
  <c r="AQ396"/>
  <c r="AQ570" s="1"/>
  <c r="AQ576" s="1"/>
  <c r="AQ501"/>
  <c r="AQ606" s="1"/>
  <c r="AQ612" s="1"/>
  <c r="AC11"/>
  <c r="Y11"/>
  <c r="AF11"/>
  <c r="AB11"/>
  <c r="AA11"/>
  <c r="Z11"/>
  <c r="W503"/>
  <c r="AE11"/>
  <c r="W398"/>
  <c r="W293"/>
  <c r="AI12"/>
  <c r="AE12"/>
  <c r="AG504"/>
  <c r="AG294"/>
  <c r="AO12"/>
  <c r="Y12"/>
  <c r="AW12"/>
  <c r="AT12"/>
  <c r="AV12"/>
  <c r="AG469"/>
  <c r="AG594" s="1"/>
  <c r="AG364"/>
  <c r="AG558" s="1"/>
  <c r="AN12"/>
  <c r="AY12"/>
  <c r="AJ12"/>
  <c r="AR12"/>
  <c r="AH12"/>
  <c r="AG399"/>
  <c r="AZ12"/>
  <c r="AS12"/>
  <c r="AB12"/>
  <c r="AC12"/>
  <c r="AG329"/>
  <c r="AM12"/>
  <c r="AF12"/>
  <c r="AX12"/>
  <c r="AW13"/>
  <c r="AS13"/>
  <c r="AV13"/>
  <c r="AR13"/>
  <c r="AY13"/>
  <c r="AL13"/>
  <c r="AU13"/>
  <c r="AP13"/>
  <c r="AM13"/>
  <c r="AJ13"/>
  <c r="AQ330"/>
  <c r="AT13"/>
  <c r="AO13"/>
  <c r="AI13"/>
  <c r="AD15"/>
  <c r="AC15"/>
  <c r="Z15"/>
  <c r="AA15"/>
  <c r="AE15"/>
  <c r="W402"/>
  <c r="W437"/>
  <c r="AZ16"/>
  <c r="AS16"/>
  <c r="AI16"/>
  <c r="AW16"/>
  <c r="AN16"/>
  <c r="AH16"/>
  <c r="AJ16"/>
  <c r="AC16"/>
  <c r="X16"/>
  <c r="AG403"/>
  <c r="AG571" s="1"/>
  <c r="AG298"/>
  <c r="AG535" s="1"/>
  <c r="AV16"/>
  <c r="Z16"/>
  <c r="AB16"/>
  <c r="AF16"/>
  <c r="AG368"/>
  <c r="AG559" s="1"/>
  <c r="AL16"/>
  <c r="AU16"/>
  <c r="AE16"/>
  <c r="AG508"/>
  <c r="AG607" s="1"/>
  <c r="AK16"/>
  <c r="AR16"/>
  <c r="AM16"/>
  <c r="AD16"/>
  <c r="AG438"/>
  <c r="AG583" s="1"/>
  <c r="AY16"/>
  <c r="AO16"/>
  <c r="AX16"/>
  <c r="AX17"/>
  <c r="AT17"/>
  <c r="AW17"/>
  <c r="AS17"/>
  <c r="AP17"/>
  <c r="AN17"/>
  <c r="AV17"/>
  <c r="AZ17"/>
  <c r="AO17"/>
  <c r="AJ17"/>
  <c r="AU17"/>
  <c r="AR17"/>
  <c r="AH17"/>
  <c r="AQ474"/>
  <c r="AQ595" s="1"/>
  <c r="AA19"/>
  <c r="AC19"/>
  <c r="AD19"/>
  <c r="Y19"/>
  <c r="W406"/>
  <c r="W301"/>
  <c r="AE19"/>
  <c r="W476"/>
  <c r="W336"/>
  <c r="AE20"/>
  <c r="AA20"/>
  <c r="AG477"/>
  <c r="AG596" s="1"/>
  <c r="AG337"/>
  <c r="AG548" s="1"/>
  <c r="AR20"/>
  <c r="AN20"/>
  <c r="AH20"/>
  <c r="AV20"/>
  <c r="AW20"/>
  <c r="AD20"/>
  <c r="Y20"/>
  <c r="AG512"/>
  <c r="AG608" s="1"/>
  <c r="AG372"/>
  <c r="AG560" s="1"/>
  <c r="AZ20"/>
  <c r="AJ20"/>
  <c r="AK20"/>
  <c r="AY20"/>
  <c r="AC20"/>
  <c r="AG442"/>
  <c r="AG584" s="1"/>
  <c r="AP20"/>
  <c r="AT20"/>
  <c r="AB20"/>
  <c r="AG407"/>
  <c r="AG572" s="1"/>
  <c r="AO20"/>
  <c r="AI20"/>
  <c r="AS20"/>
  <c r="AQ38"/>
  <c r="AR21"/>
  <c r="AN21"/>
  <c r="AX21"/>
  <c r="AI21"/>
  <c r="AT21"/>
  <c r="AU21"/>
  <c r="AP21"/>
  <c r="AQ338"/>
  <c r="AQ548" s="1"/>
  <c r="AW21"/>
  <c r="AK21"/>
  <c r="AL21"/>
  <c r="AS21"/>
  <c r="AV21"/>
  <c r="AQ303"/>
  <c r="AQ536" s="1"/>
  <c r="AF23"/>
  <c r="AA23"/>
  <c r="Y23"/>
  <c r="W445"/>
  <c r="W375"/>
  <c r="Z23"/>
  <c r="AC23"/>
  <c r="W515"/>
  <c r="W410"/>
  <c r="AF24"/>
  <c r="AD24"/>
  <c r="AY24"/>
  <c r="AN24"/>
  <c r="AI24"/>
  <c r="AT24"/>
  <c r="AL24"/>
  <c r="AX24"/>
  <c r="AR24"/>
  <c r="AS24"/>
  <c r="AU24"/>
  <c r="AZ24"/>
  <c r="AG376"/>
  <c r="AM24"/>
  <c r="AK24"/>
  <c r="AV24"/>
  <c r="X24"/>
  <c r="Y24"/>
  <c r="AB24"/>
  <c r="AC24"/>
  <c r="AG516"/>
  <c r="AG609" s="1"/>
  <c r="AG446"/>
  <c r="AG585" s="1"/>
  <c r="AR25"/>
  <c r="AM25"/>
  <c r="AX25"/>
  <c r="AT25"/>
  <c r="AO25"/>
  <c r="AW25"/>
  <c r="AY25"/>
  <c r="AS25"/>
  <c r="AN25"/>
  <c r="AJ25"/>
  <c r="AV25"/>
  <c r="W379"/>
  <c r="X27"/>
  <c r="AD27"/>
  <c r="Y27"/>
  <c r="W449"/>
  <c r="AB27"/>
  <c r="AC27"/>
  <c r="W519"/>
  <c r="W609" s="1"/>
  <c r="AF27"/>
  <c r="W414"/>
  <c r="AE27"/>
  <c r="AZ28"/>
  <c r="AO28"/>
  <c r="AH28"/>
  <c r="AX28"/>
  <c r="AN28"/>
  <c r="AW28"/>
  <c r="AE28"/>
  <c r="Z28"/>
  <c r="AG450"/>
  <c r="AG380"/>
  <c r="AU28"/>
  <c r="AT28"/>
  <c r="AD28"/>
  <c r="Y28"/>
  <c r="AG415"/>
  <c r="AG573" s="1"/>
  <c r="AM28"/>
  <c r="AJ28"/>
  <c r="X28"/>
  <c r="AG345"/>
  <c r="AG549" s="1"/>
  <c r="AY28"/>
  <c r="AA28"/>
  <c r="AG485"/>
  <c r="AG597" s="1"/>
  <c r="AI28"/>
  <c r="AP28"/>
  <c r="AN29"/>
  <c r="AW29"/>
  <c r="AS29"/>
  <c r="AZ29"/>
  <c r="AL29"/>
  <c r="AJ29"/>
  <c r="AI29"/>
  <c r="AV29"/>
  <c r="AM29"/>
  <c r="AU29"/>
  <c r="AT29"/>
  <c r="AY29"/>
  <c r="AH29"/>
  <c r="AR29"/>
  <c r="W453"/>
  <c r="W313"/>
  <c r="AE31"/>
  <c r="W383"/>
  <c r="X31"/>
  <c r="AC31"/>
  <c r="W488"/>
  <c r="W597" s="1"/>
  <c r="AF31"/>
  <c r="W418"/>
  <c r="AA31"/>
  <c r="AB31"/>
  <c r="AG37"/>
  <c r="AO32"/>
  <c r="AJ32"/>
  <c r="AP32"/>
  <c r="AH32"/>
  <c r="AN32"/>
  <c r="AW32"/>
  <c r="AA32"/>
  <c r="AL32"/>
  <c r="AV32"/>
  <c r="AI32"/>
  <c r="AC32"/>
  <c r="AS32"/>
  <c r="AG384"/>
  <c r="AG562" s="1"/>
  <c r="AG314"/>
  <c r="AG538" s="1"/>
  <c r="AK32"/>
  <c r="Y32"/>
  <c r="Z32"/>
  <c r="AY32"/>
  <c r="AF32"/>
  <c r="AG454"/>
  <c r="AG586" s="1"/>
  <c r="AG419"/>
  <c r="AG574" s="1"/>
  <c r="AU32"/>
  <c r="AQ37"/>
  <c r="AI33"/>
  <c r="AO33"/>
  <c r="AZ33"/>
  <c r="AV33"/>
  <c r="AW33"/>
  <c r="AL33"/>
  <c r="AH33"/>
  <c r="AY33"/>
  <c r="AM33"/>
  <c r="AU33"/>
  <c r="AP33"/>
  <c r="AX33"/>
  <c r="AS33"/>
  <c r="AE35"/>
  <c r="AC35"/>
  <c r="AA35"/>
  <c r="W39"/>
  <c r="AB35"/>
  <c r="W422"/>
  <c r="AF35"/>
  <c r="Y35"/>
  <c r="W457"/>
  <c r="W317"/>
  <c r="Z35"/>
  <c r="AG36" i="3"/>
  <c r="AG324"/>
  <c r="AG546" s="1"/>
  <c r="AG464"/>
  <c r="AG499"/>
  <c r="AA7"/>
  <c r="AD7"/>
  <c r="AK7"/>
  <c r="Y7"/>
  <c r="AF7"/>
  <c r="AB7"/>
  <c r="AO7"/>
  <c r="AL7"/>
  <c r="Z7"/>
  <c r="AC7"/>
  <c r="AQ36"/>
  <c r="AO8"/>
  <c r="AP8"/>
  <c r="AZ8"/>
  <c r="AQ360"/>
  <c r="AQ558" s="1"/>
  <c r="AQ465"/>
  <c r="AQ594" s="1"/>
  <c r="AQ500"/>
  <c r="AQ606" s="1"/>
  <c r="AY8"/>
  <c r="AQ290"/>
  <c r="AQ534" s="1"/>
  <c r="AQ395"/>
  <c r="AX8"/>
  <c r="AT8"/>
  <c r="AN8"/>
  <c r="AQ325"/>
  <c r="AQ546" s="1"/>
  <c r="AM8"/>
  <c r="AJ8"/>
  <c r="AI8"/>
  <c r="AS8"/>
  <c r="AU8"/>
  <c r="AW8"/>
  <c r="W292"/>
  <c r="W432"/>
  <c r="W327"/>
  <c r="AB10"/>
  <c r="AD10"/>
  <c r="X10"/>
  <c r="W362"/>
  <c r="Z10"/>
  <c r="AG363"/>
  <c r="AG558" s="1"/>
  <c r="AG433"/>
  <c r="AG582" s="1"/>
  <c r="AG293"/>
  <c r="AG534" s="1"/>
  <c r="AG503"/>
  <c r="AM11"/>
  <c r="AA11"/>
  <c r="X11"/>
  <c r="Y11"/>
  <c r="AG468"/>
  <c r="AJ11"/>
  <c r="AI11"/>
  <c r="Z11"/>
  <c r="AO11"/>
  <c r="AW12"/>
  <c r="AP12"/>
  <c r="AZ12"/>
  <c r="AI12"/>
  <c r="AO12"/>
  <c r="AQ399"/>
  <c r="AQ434"/>
  <c r="AQ582" s="1"/>
  <c r="AL12"/>
  <c r="AN12"/>
  <c r="AR12"/>
  <c r="AV12"/>
  <c r="AJ12"/>
  <c r="X14"/>
  <c r="AA14"/>
  <c r="W471"/>
  <c r="Z14"/>
  <c r="AB14"/>
  <c r="AD14"/>
  <c r="W436"/>
  <c r="W296"/>
  <c r="AC15"/>
  <c r="X15"/>
  <c r="AY15"/>
  <c r="AU15"/>
  <c r="AG367"/>
  <c r="AG559" s="1"/>
  <c r="AX15"/>
  <c r="AG507"/>
  <c r="AG607" s="1"/>
  <c r="AV15"/>
  <c r="Z15"/>
  <c r="AG472"/>
  <c r="AG595" s="1"/>
  <c r="AR15"/>
  <c r="AL15"/>
  <c r="AQ403"/>
  <c r="AQ571" s="1"/>
  <c r="AQ298"/>
  <c r="AQ535" s="1"/>
  <c r="AQ473"/>
  <c r="AQ595" s="1"/>
  <c r="AN16"/>
  <c r="AQ333"/>
  <c r="AQ547" s="1"/>
  <c r="AH16"/>
  <c r="AO16"/>
  <c r="AM16"/>
  <c r="W405"/>
  <c r="W510"/>
  <c r="W607" s="1"/>
  <c r="AC18"/>
  <c r="AB18"/>
  <c r="AA18"/>
  <c r="Z18"/>
  <c r="AM19"/>
  <c r="AJ19"/>
  <c r="AW19"/>
  <c r="AG38"/>
  <c r="DC38" s="1"/>
  <c r="AT19"/>
  <c r="AZ19"/>
  <c r="AV19"/>
  <c r="AB19"/>
  <c r="AU19"/>
  <c r="AG336"/>
  <c r="AG548" s="1"/>
  <c r="AG371"/>
  <c r="AG476"/>
  <c r="AG596" s="1"/>
  <c r="AF19"/>
  <c r="AS19"/>
  <c r="AG301"/>
  <c r="AG406"/>
  <c r="AG572" s="1"/>
  <c r="AX19"/>
  <c r="AG511"/>
  <c r="AG608" s="1"/>
  <c r="AA19"/>
  <c r="AN19"/>
  <c r="AR19"/>
  <c r="AG441"/>
  <c r="AG584" s="1"/>
  <c r="AO19"/>
  <c r="AK19"/>
  <c r="AQ407"/>
  <c r="AQ572" s="1"/>
  <c r="AQ477"/>
  <c r="AQ596" s="1"/>
  <c r="AQ512"/>
  <c r="AQ608" s="1"/>
  <c r="AQ38"/>
  <c r="DD38" s="1"/>
  <c r="AQ337"/>
  <c r="AQ548" s="1"/>
  <c r="AR20"/>
  <c r="AT20"/>
  <c r="AL20"/>
  <c r="AI20"/>
  <c r="AI38" s="1"/>
  <c r="AP20"/>
  <c r="AH20"/>
  <c r="AK20"/>
  <c r="W38"/>
  <c r="DB38" s="1"/>
  <c r="AF22"/>
  <c r="Y22"/>
  <c r="W409"/>
  <c r="W514"/>
  <c r="W374"/>
  <c r="X22"/>
  <c r="X38" s="1"/>
  <c r="AD22"/>
  <c r="W304"/>
  <c r="AC22"/>
  <c r="AP23"/>
  <c r="AE23"/>
  <c r="AO23"/>
  <c r="AZ23"/>
  <c r="AV23"/>
  <c r="AR23"/>
  <c r="X23"/>
  <c r="AY23"/>
  <c r="AU23"/>
  <c r="AK23"/>
  <c r="Y23"/>
  <c r="AT23"/>
  <c r="AG305"/>
  <c r="AS23"/>
  <c r="AG480"/>
  <c r="AN23"/>
  <c r="AF23"/>
  <c r="Z23"/>
  <c r="AX23"/>
  <c r="AG375"/>
  <c r="AJ23"/>
  <c r="AB23"/>
  <c r="AW24"/>
  <c r="AQ481"/>
  <c r="AQ597" s="1"/>
  <c r="AQ306"/>
  <c r="AX24"/>
  <c r="AY24"/>
  <c r="AS24"/>
  <c r="AU24"/>
  <c r="AL24"/>
  <c r="AH24"/>
  <c r="AP24"/>
  <c r="AN24"/>
  <c r="W518"/>
  <c r="W413"/>
  <c r="W343"/>
  <c r="AE27"/>
  <c r="AB27"/>
  <c r="AV27"/>
  <c r="AI27"/>
  <c r="AD27"/>
  <c r="AO27"/>
  <c r="AY27"/>
  <c r="AU27"/>
  <c r="AC27"/>
  <c r="X27"/>
  <c r="AG519"/>
  <c r="Y27"/>
  <c r="AG344"/>
  <c r="AG549" s="1"/>
  <c r="AN27"/>
  <c r="AJ27"/>
  <c r="AM27"/>
  <c r="AF27"/>
  <c r="AR27"/>
  <c r="AS27"/>
  <c r="AT27"/>
  <c r="AL27"/>
  <c r="AU28"/>
  <c r="AQ450"/>
  <c r="AQ585" s="1"/>
  <c r="AY28"/>
  <c r="AQ520"/>
  <c r="AQ609" s="1"/>
  <c r="AQ310"/>
  <c r="AQ485"/>
  <c r="AK28"/>
  <c r="AO28"/>
  <c r="AI28"/>
  <c r="AQ345"/>
  <c r="AQ549" s="1"/>
  <c r="AT28"/>
  <c r="AB30"/>
  <c r="AC30"/>
  <c r="AA30"/>
  <c r="W347"/>
  <c r="W312"/>
  <c r="AZ31"/>
  <c r="AV31"/>
  <c r="AR31"/>
  <c r="AT31"/>
  <c r="AD31"/>
  <c r="X31"/>
  <c r="AY31"/>
  <c r="AU31"/>
  <c r="AW31"/>
  <c r="AS31"/>
  <c r="AG418"/>
  <c r="AG573" s="1"/>
  <c r="AG488"/>
  <c r="AG597" s="1"/>
  <c r="AG313"/>
  <c r="AG537" s="1"/>
  <c r="AM31"/>
  <c r="AH31"/>
  <c r="AP31"/>
  <c r="AE31"/>
  <c r="AG523"/>
  <c r="Y31"/>
  <c r="AI31"/>
  <c r="AQ37"/>
  <c r="AK32"/>
  <c r="AQ314"/>
  <c r="AQ538" s="1"/>
  <c r="AQ524"/>
  <c r="AQ610" s="1"/>
  <c r="AQ419"/>
  <c r="AQ574" s="1"/>
  <c r="AQ384"/>
  <c r="AQ562" s="1"/>
  <c r="AQ454"/>
  <c r="AQ586" s="1"/>
  <c r="AR32"/>
  <c r="AZ32"/>
  <c r="AQ349"/>
  <c r="AQ550" s="1"/>
  <c r="AN32"/>
  <c r="AI32"/>
  <c r="AT32"/>
  <c r="AV32"/>
  <c r="AW32"/>
  <c r="Y34"/>
  <c r="AC34"/>
  <c r="W526"/>
  <c r="W421"/>
  <c r="AA34"/>
  <c r="Z34"/>
  <c r="AD34"/>
  <c r="AE34"/>
  <c r="X34"/>
  <c r="AB34"/>
  <c r="AM35"/>
  <c r="AT35"/>
  <c r="AG39"/>
  <c r="DC39" s="1"/>
  <c r="AI35"/>
  <c r="AJ35"/>
  <c r="AZ35"/>
  <c r="AX35"/>
  <c r="AV35"/>
  <c r="AS35"/>
  <c r="AR35"/>
  <c r="AW35"/>
  <c r="AG387"/>
  <c r="AG563" s="1"/>
  <c r="AN35"/>
  <c r="AA35"/>
  <c r="AB35"/>
  <c r="Y35"/>
  <c r="AL35"/>
  <c r="AU35"/>
  <c r="AG492"/>
  <c r="AG599" s="1"/>
  <c r="Z35"/>
  <c r="AH35"/>
  <c r="AI12" i="10"/>
  <c r="AU12"/>
  <c r="AP12"/>
  <c r="AN12"/>
  <c r="X12"/>
  <c r="AY12"/>
  <c r="AF12"/>
  <c r="AH12"/>
  <c r="AR12"/>
  <c r="AU330"/>
  <c r="AD19"/>
  <c r="W440"/>
  <c r="Z19"/>
  <c r="W475"/>
  <c r="AC19"/>
  <c r="W371"/>
  <c r="AX33"/>
  <c r="AN33"/>
  <c r="AR33"/>
  <c r="AU33"/>
  <c r="AT33"/>
  <c r="AZ33"/>
  <c r="AI33"/>
  <c r="AH33"/>
  <c r="AW33"/>
  <c r="AJ33"/>
  <c r="AM33"/>
  <c r="AL33"/>
  <c r="AQ385"/>
  <c r="AQ526" s="1"/>
  <c r="AQ528" s="1"/>
  <c r="AQ420"/>
  <c r="AS33"/>
  <c r="AV33"/>
  <c r="AY33"/>
  <c r="AR440" i="3"/>
  <c r="AR405"/>
  <c r="AR510"/>
  <c r="AV370"/>
  <c r="AV510"/>
  <c r="AV300"/>
  <c r="AU385"/>
  <c r="AU525"/>
  <c r="AU610" s="1"/>
  <c r="AW316"/>
  <c r="AW526"/>
  <c r="AW456"/>
  <c r="AL447"/>
  <c r="AL412"/>
  <c r="AL482"/>
  <c r="AT478"/>
  <c r="AT303"/>
  <c r="AT513"/>
  <c r="AY338"/>
  <c r="AY478"/>
  <c r="AY408"/>
  <c r="AU514"/>
  <c r="AU304"/>
  <c r="AJ443"/>
  <c r="AJ408"/>
  <c r="AV491" i="9"/>
  <c r="AV316"/>
  <c r="AV421"/>
  <c r="AV39" i="10"/>
  <c r="AV491"/>
  <c r="AV575" s="1"/>
  <c r="DD39" i="3"/>
  <c r="X448" i="10"/>
  <c r="X414"/>
  <c r="AO375"/>
  <c r="AO524" s="1"/>
  <c r="AO444"/>
  <c r="AO340"/>
  <c r="AO512" s="1"/>
  <c r="AK301"/>
  <c r="AK548"/>
  <c r="AS431"/>
  <c r="AS466"/>
  <c r="AW548"/>
  <c r="AW441"/>
  <c r="AW560" s="1"/>
  <c r="AZ10"/>
  <c r="AV10"/>
  <c r="AR10"/>
  <c r="AM10"/>
  <c r="AI10"/>
  <c r="AA10"/>
  <c r="AX10"/>
  <c r="AT10"/>
  <c r="AO10"/>
  <c r="AK10"/>
  <c r="AE10"/>
  <c r="AC10"/>
  <c r="AG466"/>
  <c r="AY10"/>
  <c r="AU10"/>
  <c r="AP10"/>
  <c r="AL10"/>
  <c r="AH10"/>
  <c r="Y10"/>
  <c r="AB10"/>
  <c r="AG397"/>
  <c r="Y15"/>
  <c r="AT15"/>
  <c r="AG471"/>
  <c r="AG571" s="1"/>
  <c r="AG402"/>
  <c r="AM15"/>
  <c r="X15"/>
  <c r="AG547"/>
  <c r="AG297"/>
  <c r="AF15"/>
  <c r="AI15"/>
  <c r="AG436"/>
  <c r="AG559" s="1"/>
  <c r="AG332"/>
  <c r="AO16"/>
  <c r="AI16"/>
  <c r="AN16"/>
  <c r="AX16"/>
  <c r="AL16"/>
  <c r="AS444"/>
  <c r="AZ32"/>
  <c r="AQ419"/>
  <c r="AL32"/>
  <c r="AQ37"/>
  <c r="AN32"/>
  <c r="AK472"/>
  <c r="AK368"/>
  <c r="AW431"/>
  <c r="AW327"/>
  <c r="AW397"/>
  <c r="AS446"/>
  <c r="AS307"/>
  <c r="AS377"/>
  <c r="AS481"/>
  <c r="AA7"/>
  <c r="AD7"/>
  <c r="Y7"/>
  <c r="AG428"/>
  <c r="AG558" s="1"/>
  <c r="AG359"/>
  <c r="AG522" s="1"/>
  <c r="AE7"/>
  <c r="AU7"/>
  <c r="AG324"/>
  <c r="AF7"/>
  <c r="X7"/>
  <c r="AC7"/>
  <c r="AG394"/>
  <c r="AG289"/>
  <c r="AL8"/>
  <c r="AT8"/>
  <c r="AX8"/>
  <c r="AG395"/>
  <c r="X9"/>
  <c r="AC9"/>
  <c r="AV9"/>
  <c r="AF9"/>
  <c r="AG396"/>
  <c r="AP14"/>
  <c r="AL14"/>
  <c r="AG331"/>
  <c r="AO14"/>
  <c r="AJ14"/>
  <c r="AG401"/>
  <c r="AS14"/>
  <c r="AK14"/>
  <c r="AK28"/>
  <c r="AJ28"/>
  <c r="AT28"/>
  <c r="AQ415"/>
  <c r="AL28"/>
  <c r="AY28"/>
  <c r="W382"/>
  <c r="W486"/>
  <c r="W347"/>
  <c r="AA30"/>
  <c r="W451"/>
  <c r="AS31"/>
  <c r="AZ31"/>
  <c r="AT31"/>
  <c r="AI31"/>
  <c r="AO35"/>
  <c r="AT35"/>
  <c r="AM35"/>
  <c r="AR37"/>
  <c r="W36" i="3"/>
  <c r="Z13" i="10"/>
  <c r="AW446"/>
  <c r="W484"/>
  <c r="W468"/>
  <c r="W456"/>
  <c r="W452"/>
  <c r="W437"/>
  <c r="W315"/>
  <c r="AG312"/>
  <c r="W401"/>
  <c r="AG410"/>
  <c r="AG375"/>
  <c r="AG524" s="1"/>
  <c r="AB22"/>
  <c r="AD34"/>
  <c r="AE34"/>
  <c r="AY20"/>
  <c r="Y23"/>
  <c r="AA35"/>
  <c r="AP29"/>
  <c r="AM29"/>
  <c r="X28"/>
  <c r="AC28"/>
  <c r="AB27"/>
  <c r="AP25"/>
  <c r="AM25"/>
  <c r="AB23"/>
  <c r="AT23"/>
  <c r="AE22"/>
  <c r="AT19"/>
  <c r="AU9"/>
  <c r="AZ14"/>
  <c r="AA17"/>
  <c r="AV18"/>
  <c r="X22"/>
  <c r="AC23"/>
  <c r="AK25"/>
  <c r="AT25"/>
  <c r="AC29"/>
  <c r="AJ29"/>
  <c r="AS29"/>
  <c r="AM30"/>
  <c r="AC34"/>
  <c r="W37"/>
  <c r="AG311"/>
  <c r="W352"/>
  <c r="W316"/>
  <c r="AW9"/>
  <c r="AR14"/>
  <c r="Z17"/>
  <c r="AF33"/>
  <c r="AB34"/>
  <c r="Z35"/>
  <c r="AG416"/>
  <c r="AQ412"/>
  <c r="AQ537" s="1"/>
  <c r="AQ396"/>
  <c r="W449"/>
  <c r="W443"/>
  <c r="W433"/>
  <c r="AG405"/>
  <c r="AQ401"/>
  <c r="W420"/>
  <c r="W435"/>
  <c r="AQ407"/>
  <c r="AQ536" s="1"/>
  <c r="W469"/>
  <c r="W365"/>
  <c r="W418"/>
  <c r="W309"/>
  <c r="W421"/>
  <c r="AM23"/>
  <c r="AM38" s="1"/>
  <c r="Y18"/>
  <c r="W386"/>
  <c r="AA18"/>
  <c r="AH29"/>
  <c r="AY29"/>
  <c r="AV29"/>
  <c r="AA27"/>
  <c r="AH25"/>
  <c r="AY25"/>
  <c r="AV25"/>
  <c r="Y12"/>
  <c r="AD22"/>
  <c r="AD12"/>
  <c r="AO25"/>
  <c r="Z29"/>
  <c r="AE29"/>
  <c r="AN29"/>
  <c r="AW29"/>
  <c r="AD31"/>
  <c r="W313"/>
  <c r="M384"/>
  <c r="M314"/>
  <c r="M453"/>
  <c r="M488"/>
  <c r="M349"/>
  <c r="K344" i="3"/>
  <c r="K414"/>
  <c r="K309"/>
  <c r="K484"/>
  <c r="K449"/>
  <c r="K519"/>
  <c r="H317" i="10"/>
  <c r="H503" s="1"/>
  <c r="H491"/>
  <c r="H575" s="1"/>
  <c r="H352"/>
  <c r="H515" s="1"/>
  <c r="H456"/>
  <c r="H563" s="1"/>
  <c r="H39"/>
  <c r="H551"/>
  <c r="H387"/>
  <c r="H527" s="1"/>
  <c r="H422"/>
  <c r="H539" s="1"/>
  <c r="Q333" i="9"/>
  <c r="Q403"/>
  <c r="Q438"/>
  <c r="Q508"/>
  <c r="Q368"/>
  <c r="Q298"/>
  <c r="S348" i="3"/>
  <c r="U488"/>
  <c r="U348"/>
  <c r="U383"/>
  <c r="U418"/>
  <c r="U523"/>
  <c r="U453"/>
  <c r="R313"/>
  <c r="R488"/>
  <c r="R523"/>
  <c r="R314" i="10"/>
  <c r="R488"/>
  <c r="R453"/>
  <c r="R562" s="1"/>
  <c r="R384"/>
  <c r="R419"/>
  <c r="R538" s="1"/>
  <c r="R37"/>
  <c r="P342" i="3"/>
  <c r="P412"/>
  <c r="P447"/>
  <c r="P377"/>
  <c r="Q436"/>
  <c r="Q401"/>
  <c r="Q331"/>
  <c r="Q506"/>
  <c r="Q296"/>
  <c r="Q471"/>
  <c r="O433"/>
  <c r="O398"/>
  <c r="O328"/>
  <c r="O293"/>
  <c r="O363"/>
  <c r="O503"/>
  <c r="O468"/>
  <c r="O515"/>
  <c r="O340"/>
  <c r="O410"/>
  <c r="O480"/>
  <c r="O305"/>
  <c r="O445"/>
  <c r="M414"/>
  <c r="M309"/>
  <c r="M484"/>
  <c r="M344"/>
  <c r="M449"/>
  <c r="M519"/>
  <c r="P481" i="10"/>
  <c r="P342"/>
  <c r="P412"/>
  <c r="P307"/>
  <c r="P446"/>
  <c r="K307"/>
  <c r="K446"/>
  <c r="K377"/>
  <c r="S446"/>
  <c r="S377"/>
  <c r="S412"/>
  <c r="S307"/>
  <c r="U508" i="9"/>
  <c r="U368"/>
  <c r="U403"/>
  <c r="U438"/>
  <c r="U473"/>
  <c r="U333"/>
  <c r="I473" i="3"/>
  <c r="I438"/>
  <c r="I368"/>
  <c r="I333"/>
  <c r="I298"/>
  <c r="I508"/>
  <c r="T508"/>
  <c r="T298"/>
  <c r="T403"/>
  <c r="T438"/>
  <c r="T473"/>
  <c r="T368"/>
  <c r="V403"/>
  <c r="V508"/>
  <c r="V473"/>
  <c r="V438"/>
  <c r="V298"/>
  <c r="V333"/>
  <c r="V368"/>
  <c r="H368"/>
  <c r="H333"/>
  <c r="H438"/>
  <c r="H473"/>
  <c r="H298"/>
  <c r="H403"/>
  <c r="H508"/>
  <c r="N608"/>
  <c r="M419" i="10"/>
  <c r="R298"/>
  <c r="R368"/>
  <c r="R333"/>
  <c r="T412"/>
  <c r="O440" i="9"/>
  <c r="O475"/>
  <c r="O300"/>
  <c r="O405"/>
  <c r="O510"/>
  <c r="L294"/>
  <c r="L329"/>
  <c r="L504"/>
  <c r="L399"/>
  <c r="L469"/>
  <c r="V399"/>
  <c r="V364"/>
  <c r="V469"/>
  <c r="V294"/>
  <c r="V329"/>
  <c r="V434"/>
  <c r="R480" i="10"/>
  <c r="I445"/>
  <c r="O316"/>
  <c r="O421"/>
  <c r="O386"/>
  <c r="O456"/>
  <c r="O563" s="1"/>
  <c r="O352"/>
  <c r="O515" s="1"/>
  <c r="O422"/>
  <c r="O539" s="1"/>
  <c r="O39"/>
  <c r="O387"/>
  <c r="O527" s="1"/>
  <c r="O551"/>
  <c r="T304" i="9"/>
  <c r="T409"/>
  <c r="T514"/>
  <c r="T339"/>
  <c r="T374"/>
  <c r="Q431"/>
  <c r="Q466"/>
  <c r="O307" i="3"/>
  <c r="O482"/>
  <c r="O377"/>
  <c r="K361"/>
  <c r="K291"/>
  <c r="K396"/>
  <c r="K326"/>
  <c r="V506"/>
  <c r="V366"/>
  <c r="V436"/>
  <c r="M380"/>
  <c r="M450"/>
  <c r="M485"/>
  <c r="M415"/>
  <c r="Q413"/>
  <c r="Q343"/>
  <c r="Q308"/>
  <c r="S483"/>
  <c r="S448"/>
  <c r="S308"/>
  <c r="S378"/>
  <c r="M413"/>
  <c r="M343"/>
  <c r="M483"/>
  <c r="M518"/>
  <c r="V307" i="10"/>
  <c r="V377"/>
  <c r="V446"/>
  <c r="K296" i="3"/>
  <c r="K401"/>
  <c r="K471"/>
  <c r="K506"/>
  <c r="S471"/>
  <c r="S506"/>
  <c r="S331"/>
  <c r="T296"/>
  <c r="T436"/>
  <c r="T366"/>
  <c r="M387"/>
  <c r="M563" s="1"/>
  <c r="M39"/>
  <c r="M492"/>
  <c r="M599" s="1"/>
  <c r="M352"/>
  <c r="M551" s="1"/>
  <c r="M422"/>
  <c r="M575" s="1"/>
  <c r="L327" i="9"/>
  <c r="L292"/>
  <c r="L432"/>
  <c r="L502"/>
  <c r="L467"/>
  <c r="K467"/>
  <c r="K362"/>
  <c r="K292"/>
  <c r="K502"/>
  <c r="K432"/>
  <c r="O337"/>
  <c r="O372"/>
  <c r="O407"/>
  <c r="O442"/>
  <c r="O512"/>
  <c r="J16"/>
  <c r="H16"/>
  <c r="O16"/>
  <c r="N368"/>
  <c r="P16"/>
  <c r="S16"/>
  <c r="N438"/>
  <c r="T16"/>
  <c r="V16"/>
  <c r="I16"/>
  <c r="R16"/>
  <c r="K16"/>
  <c r="L16"/>
  <c r="N473"/>
  <c r="T477" i="10"/>
  <c r="T408"/>
  <c r="T442"/>
  <c r="M477"/>
  <c r="M303"/>
  <c r="M408"/>
  <c r="M373"/>
  <c r="M338"/>
  <c r="M442"/>
  <c r="K373"/>
  <c r="K338"/>
  <c r="K303"/>
  <c r="K408"/>
  <c r="Q477"/>
  <c r="Q442"/>
  <c r="Q408"/>
  <c r="I430" i="9"/>
  <c r="I360"/>
  <c r="I500"/>
  <c r="I395"/>
  <c r="I325"/>
  <c r="I465"/>
  <c r="I290"/>
  <c r="O445"/>
  <c r="O375"/>
  <c r="Q383" i="10"/>
  <c r="Q487"/>
  <c r="T444" i="9"/>
  <c r="Q501"/>
  <c r="Q291"/>
  <c r="K412" i="3"/>
  <c r="K447"/>
  <c r="R472" i="10"/>
  <c r="T446"/>
  <c r="O335" i="9"/>
  <c r="L364"/>
  <c r="O490" i="10"/>
  <c r="O446"/>
  <c r="O377"/>
  <c r="O481"/>
  <c r="O412"/>
  <c r="O307"/>
  <c r="M294"/>
  <c r="R335" i="9"/>
  <c r="K444" i="10"/>
  <c r="K410"/>
  <c r="K375"/>
  <c r="K479"/>
  <c r="K305"/>
  <c r="T329" i="9"/>
  <c r="T364"/>
  <c r="T434"/>
  <c r="T294"/>
  <c r="T399"/>
  <c r="T469"/>
  <c r="J341" i="10"/>
  <c r="J445"/>
  <c r="S421"/>
  <c r="Q455"/>
  <c r="Q316"/>
  <c r="Q490"/>
  <c r="Q456"/>
  <c r="Q563" s="1"/>
  <c r="Q491"/>
  <c r="Q575" s="1"/>
  <c r="Q422"/>
  <c r="Q539" s="1"/>
  <c r="Q39"/>
  <c r="Q352"/>
  <c r="Q515" s="1"/>
  <c r="Q451"/>
  <c r="Q382"/>
  <c r="Q486"/>
  <c r="Q312"/>
  <c r="V413" i="3"/>
  <c r="V343"/>
  <c r="V518"/>
  <c r="O413"/>
  <c r="O448"/>
  <c r="O308"/>
  <c r="O483"/>
  <c r="J518"/>
  <c r="J413"/>
  <c r="J483"/>
  <c r="R385" i="10"/>
  <c r="R489"/>
  <c r="R350"/>
  <c r="R514" s="1"/>
  <c r="L525" i="3"/>
  <c r="L350"/>
  <c r="L490"/>
  <c r="J296"/>
  <c r="J436"/>
  <c r="J401"/>
  <c r="H526" i="9"/>
  <c r="H456"/>
  <c r="H386"/>
  <c r="R456"/>
  <c r="R526"/>
  <c r="R316"/>
  <c r="R386"/>
  <c r="R421"/>
  <c r="V491"/>
  <c r="V421"/>
  <c r="V386"/>
  <c r="V351"/>
  <c r="V316"/>
  <c r="P503"/>
  <c r="P328"/>
  <c r="M468"/>
  <c r="M503"/>
  <c r="M433"/>
  <c r="M398"/>
  <c r="M328"/>
  <c r="O433"/>
  <c r="O328"/>
  <c r="O293"/>
  <c r="H440"/>
  <c r="M368"/>
  <c r="M438"/>
  <c r="M333"/>
  <c r="M298"/>
  <c r="J442" i="3"/>
  <c r="J407"/>
  <c r="J337"/>
  <c r="J512"/>
  <c r="J372"/>
  <c r="J477"/>
  <c r="S512"/>
  <c r="S302"/>
  <c r="S407"/>
  <c r="S442"/>
  <c r="L337" i="10"/>
  <c r="L441"/>
  <c r="L372"/>
  <c r="L443" i="3"/>
  <c r="L303"/>
  <c r="L338"/>
  <c r="L408"/>
  <c r="L478"/>
  <c r="J443"/>
  <c r="J373"/>
  <c r="J303"/>
  <c r="J408"/>
  <c r="J338"/>
  <c r="S408"/>
  <c r="S338"/>
  <c r="S478"/>
  <c r="S373"/>
  <c r="S443"/>
  <c r="I526"/>
  <c r="I351"/>
  <c r="I491"/>
  <c r="I316"/>
  <c r="I421"/>
  <c r="I386"/>
  <c r="J480" i="10"/>
  <c r="J376"/>
  <c r="R437"/>
  <c r="Q326" i="9"/>
  <c r="T377" i="10"/>
  <c r="T481"/>
  <c r="O370" i="9"/>
  <c r="T504"/>
  <c r="L434"/>
  <c r="Q396"/>
  <c r="O491" i="10"/>
  <c r="O575" s="1"/>
  <c r="V504" i="9"/>
  <c r="I526"/>
  <c r="I386"/>
  <c r="I421"/>
  <c r="Q351"/>
  <c r="Q421"/>
  <c r="Q526"/>
  <c r="J526"/>
  <c r="J351"/>
  <c r="J491"/>
  <c r="P432"/>
  <c r="P362"/>
  <c r="P467"/>
  <c r="S467"/>
  <c r="S327"/>
  <c r="S432"/>
  <c r="U327"/>
  <c r="U432"/>
  <c r="U502"/>
  <c r="U467"/>
  <c r="T438" i="10"/>
  <c r="O404"/>
  <c r="V473"/>
  <c r="V547"/>
  <c r="H488"/>
  <c r="H349"/>
  <c r="H453"/>
  <c r="H562" s="1"/>
  <c r="H314"/>
  <c r="M335" i="9"/>
  <c r="M510"/>
  <c r="M440"/>
  <c r="M405"/>
  <c r="S335"/>
  <c r="S300"/>
  <c r="S405"/>
  <c r="T370"/>
  <c r="T510"/>
  <c r="J410" i="10"/>
  <c r="J479"/>
  <c r="R293" i="3"/>
  <c r="R433"/>
  <c r="R468"/>
  <c r="R503"/>
  <c r="R363"/>
  <c r="P525"/>
  <c r="P385"/>
  <c r="P490"/>
  <c r="P350"/>
  <c r="P455"/>
  <c r="M340"/>
  <c r="M375"/>
  <c r="J504" i="9"/>
  <c r="J434"/>
  <c r="J294"/>
  <c r="J364"/>
  <c r="J399"/>
  <c r="J469"/>
  <c r="V364" i="3"/>
  <c r="V399"/>
  <c r="V504"/>
  <c r="I469"/>
  <c r="I399"/>
  <c r="I294"/>
  <c r="I329"/>
  <c r="Q399"/>
  <c r="Q434"/>
  <c r="K379" i="10"/>
  <c r="K483"/>
  <c r="K344"/>
  <c r="K309"/>
  <c r="M438" i="3"/>
  <c r="M368"/>
  <c r="M333"/>
  <c r="M473"/>
  <c r="M403"/>
  <c r="M298"/>
  <c r="K455"/>
  <c r="K385"/>
  <c r="K350"/>
  <c r="K420"/>
  <c r="K37"/>
  <c r="L480"/>
  <c r="L445"/>
  <c r="L340"/>
  <c r="L375"/>
  <c r="L410"/>
  <c r="L515"/>
  <c r="I293"/>
  <c r="I363"/>
  <c r="I328"/>
  <c r="I433"/>
  <c r="I398"/>
  <c r="M315" i="9"/>
  <c r="M385"/>
  <c r="M455"/>
  <c r="M350"/>
  <c r="M37"/>
  <c r="M525"/>
  <c r="L485" i="3"/>
  <c r="L415"/>
  <c r="V366" i="9"/>
  <c r="I432"/>
  <c r="H473" i="10"/>
  <c r="H334"/>
  <c r="M404"/>
  <c r="M369"/>
  <c r="M299"/>
  <c r="J328" i="9"/>
  <c r="J468"/>
  <c r="J293"/>
  <c r="J503"/>
  <c r="H293"/>
  <c r="H468"/>
  <c r="H363"/>
  <c r="T433"/>
  <c r="T328"/>
  <c r="K349" i="10"/>
  <c r="V37"/>
  <c r="V384"/>
  <c r="V488"/>
  <c r="V574" s="1"/>
  <c r="V314"/>
  <c r="V502" s="1"/>
  <c r="L335" i="9"/>
  <c r="L370"/>
  <c r="L475"/>
  <c r="I405"/>
  <c r="I370"/>
  <c r="L375" i="10"/>
  <c r="L479"/>
  <c r="L302" i="9"/>
  <c r="L477"/>
  <c r="L442"/>
  <c r="I23" i="10"/>
  <c r="P23"/>
  <c r="N410"/>
  <c r="R23"/>
  <c r="O23"/>
  <c r="N479"/>
  <c r="U23"/>
  <c r="T23"/>
  <c r="M23"/>
  <c r="S23"/>
  <c r="N375"/>
  <c r="V23"/>
  <c r="N340"/>
  <c r="Q23"/>
  <c r="H23"/>
  <c r="V328" i="3"/>
  <c r="V433"/>
  <c r="V503"/>
  <c r="R380"/>
  <c r="R345"/>
  <c r="O469" i="9"/>
  <c r="O504"/>
  <c r="O329"/>
  <c r="O294"/>
  <c r="O364"/>
  <c r="O434"/>
  <c r="O399"/>
  <c r="R483" i="10"/>
  <c r="R344"/>
  <c r="R347"/>
  <c r="R382"/>
  <c r="K441"/>
  <c r="K302"/>
  <c r="L379" i="9"/>
  <c r="L449"/>
  <c r="P344"/>
  <c r="P519"/>
  <c r="P379"/>
  <c r="P449"/>
  <c r="P484"/>
  <c r="I449"/>
  <c r="I344"/>
  <c r="I414"/>
  <c r="I519"/>
  <c r="I484"/>
  <c r="L520"/>
  <c r="L485"/>
  <c r="L345"/>
  <c r="L380"/>
  <c r="L310"/>
  <c r="L450"/>
  <c r="R442" i="3"/>
  <c r="R337"/>
  <c r="R512"/>
  <c r="R420"/>
  <c r="R385"/>
  <c r="R525"/>
  <c r="R350"/>
  <c r="R455"/>
  <c r="N514" i="10"/>
  <c r="M504" i="9"/>
  <c r="M364"/>
  <c r="M329" i="3"/>
  <c r="M364"/>
  <c r="R399"/>
  <c r="R294"/>
  <c r="J399"/>
  <c r="J469"/>
  <c r="L408" i="10"/>
  <c r="R477"/>
  <c r="R442"/>
  <c r="R373"/>
  <c r="J408"/>
  <c r="O483"/>
  <c r="T475" i="3"/>
  <c r="T440"/>
  <c r="T300"/>
  <c r="I300"/>
  <c r="I335"/>
  <c r="I405"/>
  <c r="O335"/>
  <c r="O405"/>
  <c r="O300"/>
  <c r="O510"/>
  <c r="O417" i="10"/>
  <c r="H30"/>
  <c r="L30"/>
  <c r="P30"/>
  <c r="U30"/>
  <c r="N451"/>
  <c r="N417"/>
  <c r="N382"/>
  <c r="S30"/>
  <c r="N347"/>
  <c r="J30"/>
  <c r="T30"/>
  <c r="M30"/>
  <c r="V30"/>
  <c r="H430" i="3"/>
  <c r="H290"/>
  <c r="H465"/>
  <c r="H325"/>
  <c r="V500" i="9"/>
  <c r="V395"/>
  <c r="P378" i="10"/>
  <c r="L413"/>
  <c r="R373" i="3"/>
  <c r="R338"/>
  <c r="T417" i="9"/>
  <c r="T382"/>
  <c r="T452"/>
  <c r="U382"/>
  <c r="U452"/>
  <c r="U522"/>
  <c r="M310"/>
  <c r="M380"/>
  <c r="M485"/>
  <c r="U450"/>
  <c r="U520"/>
  <c r="U485"/>
  <c r="I310"/>
  <c r="I520"/>
  <c r="I450"/>
  <c r="R518"/>
  <c r="M448"/>
  <c r="M378"/>
  <c r="M518"/>
  <c r="M343"/>
  <c r="I378"/>
  <c r="I308"/>
  <c r="I413"/>
  <c r="I518"/>
  <c r="R414" i="3"/>
  <c r="R519"/>
  <c r="R344"/>
  <c r="R379"/>
  <c r="R449"/>
  <c r="R309"/>
  <c r="O449"/>
  <c r="O414"/>
  <c r="Q362"/>
  <c r="Q292"/>
  <c r="Q397"/>
  <c r="Q502"/>
  <c r="J431" i="10"/>
  <c r="H486" i="9"/>
  <c r="H451"/>
  <c r="I311"/>
  <c r="I486"/>
  <c r="I451"/>
  <c r="I346"/>
  <c r="O429" i="3"/>
  <c r="O394"/>
  <c r="O359"/>
  <c r="H437" i="9"/>
  <c r="H472"/>
  <c r="H297"/>
  <c r="K487" i="10"/>
  <c r="M377" i="9"/>
  <c r="M447"/>
  <c r="M482"/>
  <c r="M342"/>
  <c r="P422" i="3"/>
  <c r="P575" s="1"/>
  <c r="P317"/>
  <c r="P539" s="1"/>
  <c r="P492"/>
  <c r="P599" s="1"/>
  <c r="P527"/>
  <c r="P611" s="1"/>
  <c r="P457"/>
  <c r="P587" s="1"/>
  <c r="P39"/>
  <c r="P387"/>
  <c r="P563" s="1"/>
  <c r="P409"/>
  <c r="J479"/>
  <c r="R444"/>
  <c r="M352" i="9"/>
  <c r="M551" s="1"/>
  <c r="M39"/>
  <c r="M492"/>
  <c r="M599" s="1"/>
  <c r="M317"/>
  <c r="M539" s="1"/>
  <c r="M457"/>
  <c r="M587" s="1"/>
  <c r="M387"/>
  <c r="M563" s="1"/>
  <c r="M431" i="3"/>
  <c r="M361"/>
  <c r="M291"/>
  <c r="M326"/>
  <c r="M396"/>
  <c r="T20" i="9"/>
  <c r="R20"/>
  <c r="H20"/>
  <c r="J20"/>
  <c r="K20"/>
  <c r="N302"/>
  <c r="Q20"/>
  <c r="U20"/>
  <c r="M20"/>
  <c r="H492" i="3"/>
  <c r="H599" s="1"/>
  <c r="H457"/>
  <c r="H587" s="1"/>
  <c r="H39"/>
  <c r="U364" i="9"/>
  <c r="U329"/>
  <c r="U434"/>
  <c r="S434" i="3"/>
  <c r="S329"/>
  <c r="H309" i="10"/>
  <c r="H414"/>
  <c r="T352"/>
  <c r="T515" s="1"/>
  <c r="T387"/>
  <c r="T527" s="1"/>
  <c r="I387"/>
  <c r="I527" s="1"/>
  <c r="I39"/>
  <c r="I317"/>
  <c r="I503" s="1"/>
  <c r="I551"/>
  <c r="K417"/>
  <c r="N414"/>
  <c r="N537" s="1"/>
  <c r="N483"/>
  <c r="P27"/>
  <c r="I27"/>
  <c r="V27"/>
  <c r="M27"/>
  <c r="U27"/>
  <c r="T27"/>
  <c r="Q27"/>
  <c r="S27"/>
  <c r="J27"/>
  <c r="L27"/>
  <c r="N344"/>
  <c r="N309"/>
  <c r="S376" i="3"/>
  <c r="S411"/>
  <c r="S446"/>
  <c r="L306"/>
  <c r="L446"/>
  <c r="L411"/>
  <c r="J446"/>
  <c r="J411"/>
  <c r="J306"/>
  <c r="I306"/>
  <c r="I341"/>
  <c r="I411"/>
  <c r="T440" i="10"/>
  <c r="T475"/>
  <c r="O440"/>
  <c r="O406"/>
  <c r="Q436"/>
  <c r="Q559" s="1"/>
  <c r="I367"/>
  <c r="I402"/>
  <c r="I436"/>
  <c r="U436"/>
  <c r="T12" i="3"/>
  <c r="O12"/>
  <c r="H12"/>
  <c r="N434"/>
  <c r="N582" s="1"/>
  <c r="N469"/>
  <c r="U12"/>
  <c r="L12"/>
  <c r="P12"/>
  <c r="K12"/>
  <c r="S309" i="9"/>
  <c r="U519"/>
  <c r="U414"/>
  <c r="L476"/>
  <c r="I443"/>
  <c r="I303"/>
  <c r="I373"/>
  <c r="I513"/>
  <c r="T315" i="10"/>
  <c r="P454"/>
  <c r="T350" i="9"/>
  <c r="T550" s="1"/>
  <c r="T315"/>
  <c r="T538" s="1"/>
  <c r="T385"/>
  <c r="K37"/>
  <c r="K385"/>
  <c r="K490"/>
  <c r="O37"/>
  <c r="O525"/>
  <c r="O610" s="1"/>
  <c r="O490"/>
  <c r="H326"/>
  <c r="H291"/>
  <c r="I361"/>
  <c r="I466"/>
  <c r="I326"/>
  <c r="K450" i="10"/>
  <c r="K311"/>
  <c r="V485"/>
  <c r="V416"/>
  <c r="U345"/>
  <c r="U380"/>
  <c r="U415"/>
  <c r="L324" i="3"/>
  <c r="L359"/>
  <c r="J437" i="9"/>
  <c r="J472"/>
  <c r="M452" i="10"/>
  <c r="U463"/>
  <c r="U359"/>
  <c r="T20"/>
  <c r="N372"/>
  <c r="N524" s="1"/>
  <c r="V20"/>
  <c r="J20"/>
  <c r="R20"/>
  <c r="U20"/>
  <c r="N337"/>
  <c r="I20"/>
  <c r="M20"/>
  <c r="Q20"/>
  <c r="N441"/>
  <c r="S20"/>
  <c r="N38"/>
  <c r="O20"/>
  <c r="H20"/>
  <c r="P20"/>
  <c r="V517" i="9"/>
  <c r="V307"/>
  <c r="V377"/>
  <c r="R422" i="3"/>
  <c r="R575" s="1"/>
  <c r="R492"/>
  <c r="R599" s="1"/>
  <c r="R39"/>
  <c r="R527"/>
  <c r="R611" s="1"/>
  <c r="K39"/>
  <c r="K317"/>
  <c r="K539" s="1"/>
  <c r="J437"/>
  <c r="J472"/>
  <c r="O562" i="9"/>
  <c r="K35" i="10"/>
  <c r="N352"/>
  <c r="N515" s="1"/>
  <c r="L35"/>
  <c r="P35"/>
  <c r="N491"/>
  <c r="N575" s="1"/>
  <c r="S398" i="3"/>
  <c r="S433"/>
  <c r="S328"/>
  <c r="R361" i="10"/>
  <c r="R396"/>
  <c r="U326" i="9"/>
  <c r="U361"/>
  <c r="U466"/>
  <c r="U431"/>
  <c r="H502" i="3"/>
  <c r="H467"/>
  <c r="H327"/>
  <c r="J380"/>
  <c r="O401" i="9"/>
  <c r="J439"/>
  <c r="Q439"/>
  <c r="Q404"/>
  <c r="Q334"/>
  <c r="R437"/>
  <c r="R367"/>
  <c r="R472"/>
  <c r="H351" i="3"/>
  <c r="H456"/>
  <c r="H386"/>
  <c r="O439" i="10"/>
  <c r="O370"/>
  <c r="H439"/>
  <c r="M324"/>
  <c r="M394"/>
  <c r="V7" i="3"/>
  <c r="Q7"/>
  <c r="R7"/>
  <c r="N324"/>
  <c r="M7"/>
  <c r="P7"/>
  <c r="K7"/>
  <c r="J7"/>
  <c r="U7"/>
  <c r="S7"/>
  <c r="N464"/>
  <c r="N394"/>
  <c r="N570" s="1"/>
  <c r="H7"/>
  <c r="H19"/>
  <c r="N476"/>
  <c r="J19"/>
  <c r="I19"/>
  <c r="L19"/>
  <c r="S19"/>
  <c r="N441"/>
  <c r="N584" s="1"/>
  <c r="K19"/>
  <c r="U19"/>
  <c r="M19"/>
  <c r="Q19"/>
  <c r="T19"/>
  <c r="N301"/>
  <c r="N536" s="1"/>
  <c r="R19"/>
  <c r="O19"/>
  <c r="P19"/>
  <c r="N38"/>
  <c r="T334"/>
  <c r="T474"/>
  <c r="T439"/>
  <c r="T404"/>
  <c r="J8" i="9"/>
  <c r="N500"/>
  <c r="N606" s="1"/>
  <c r="N395"/>
  <c r="Q8"/>
  <c r="S8"/>
  <c r="U8"/>
  <c r="L8"/>
  <c r="P8"/>
  <c r="O8"/>
  <c r="R8"/>
  <c r="M8"/>
  <c r="J447"/>
  <c r="J377"/>
  <c r="S307"/>
  <c r="S412"/>
  <c r="L15" i="3"/>
  <c r="I15"/>
  <c r="O15"/>
  <c r="N367"/>
  <c r="N559" s="1"/>
  <c r="T15"/>
  <c r="K15"/>
  <c r="M15"/>
  <c r="S15"/>
  <c r="N437"/>
  <c r="Q15"/>
  <c r="U15"/>
  <c r="V15"/>
  <c r="P15"/>
  <c r="N507"/>
  <c r="N607" s="1"/>
  <c r="H15"/>
  <c r="S13"/>
  <c r="T13"/>
  <c r="O13"/>
  <c r="P13"/>
  <c r="U13"/>
  <c r="J13"/>
  <c r="V13"/>
  <c r="N295"/>
  <c r="N534" s="1"/>
  <c r="Q13"/>
  <c r="N365"/>
  <c r="L13"/>
  <c r="N470"/>
  <c r="I13"/>
  <c r="K13"/>
  <c r="M13"/>
  <c r="N330"/>
  <c r="R13"/>
  <c r="H13"/>
  <c r="M311" i="10"/>
  <c r="Q499" i="9"/>
  <c r="Q289"/>
  <c r="Q429"/>
  <c r="Q394"/>
  <c r="V367"/>
  <c r="V402"/>
  <c r="S505"/>
  <c r="S365"/>
  <c r="S400"/>
  <c r="S295"/>
  <c r="J316" i="3"/>
  <c r="J421"/>
  <c r="J351"/>
  <c r="J491"/>
  <c r="J386"/>
  <c r="K475" i="10"/>
  <c r="K406"/>
  <c r="K301"/>
  <c r="I334" i="3"/>
  <c r="I299"/>
  <c r="I439"/>
  <c r="N297" i="9"/>
  <c r="N367"/>
  <c r="O15"/>
  <c r="I15"/>
  <c r="N472"/>
  <c r="M15"/>
  <c r="Q15"/>
  <c r="K15"/>
  <c r="L15"/>
  <c r="S15"/>
  <c r="T15"/>
  <c r="U15"/>
  <c r="P15"/>
  <c r="N437"/>
  <c r="M14"/>
  <c r="N296"/>
  <c r="N534" s="1"/>
  <c r="I14"/>
  <c r="U14"/>
  <c r="K14"/>
  <c r="Q14"/>
  <c r="N366"/>
  <c r="L14"/>
  <c r="N331"/>
  <c r="H14"/>
  <c r="J14"/>
  <c r="T14"/>
  <c r="S14"/>
  <c r="P14"/>
  <c r="R14"/>
  <c r="N436"/>
  <c r="N582" s="1"/>
  <c r="N386" i="3"/>
  <c r="P34"/>
  <c r="R34"/>
  <c r="T34"/>
  <c r="K34"/>
  <c r="N421"/>
  <c r="S34"/>
  <c r="N491"/>
  <c r="M34"/>
  <c r="V34"/>
  <c r="N316"/>
  <c r="U34"/>
  <c r="N351"/>
  <c r="L34"/>
  <c r="O34"/>
  <c r="Q34"/>
  <c r="R507"/>
  <c r="R437"/>
  <c r="Q317" i="9"/>
  <c r="Q539" s="1"/>
  <c r="O311" i="3"/>
  <c r="O381"/>
  <c r="S451"/>
  <c r="S521"/>
  <c r="S346"/>
  <c r="S486"/>
  <c r="S381"/>
  <c r="V336"/>
  <c r="V476"/>
  <c r="S37"/>
  <c r="S525"/>
  <c r="S610" s="1"/>
  <c r="Q512"/>
  <c r="U398"/>
  <c r="U328"/>
  <c r="K361" i="9"/>
  <c r="K326"/>
  <c r="K466"/>
  <c r="H450" i="10"/>
  <c r="H311"/>
  <c r="H294"/>
  <c r="T414" i="3"/>
  <c r="T519"/>
  <c r="T379"/>
  <c r="T432"/>
  <c r="T467"/>
  <c r="S439" i="9"/>
  <c r="S404"/>
  <c r="O463" i="10"/>
  <c r="J474" i="3"/>
  <c r="J299"/>
  <c r="J369"/>
  <c r="Q419"/>
  <c r="Q574" s="1"/>
  <c r="M434" i="10"/>
  <c r="S380"/>
  <c r="S345"/>
  <c r="I502" i="3"/>
  <c r="I467"/>
  <c r="I292"/>
  <c r="Q348" i="9"/>
  <c r="Q453"/>
  <c r="V348"/>
  <c r="V453"/>
  <c r="T306"/>
  <c r="T481"/>
  <c r="H470"/>
  <c r="H295"/>
  <c r="Q366" i="10"/>
  <c r="M360" i="3"/>
  <c r="M325"/>
  <c r="M290"/>
  <c r="V17"/>
  <c r="U17"/>
  <c r="O17"/>
  <c r="M17"/>
  <c r="S17"/>
  <c r="L17"/>
  <c r="K17"/>
  <c r="P17"/>
  <c r="R17"/>
  <c r="N439"/>
  <c r="N334"/>
  <c r="H17"/>
  <c r="I471"/>
  <c r="I296"/>
  <c r="J463" i="10"/>
  <c r="J394"/>
  <c r="J289"/>
  <c r="J487" i="3"/>
  <c r="J452"/>
  <c r="R33" i="9"/>
  <c r="L33"/>
  <c r="N362" i="3"/>
  <c r="N558" s="1"/>
  <c r="S10"/>
  <c r="L10"/>
  <c r="U10"/>
  <c r="O10"/>
  <c r="N467"/>
  <c r="K10"/>
  <c r="T21" i="9"/>
  <c r="O21"/>
  <c r="T35"/>
  <c r="N352"/>
  <c r="N551" s="1"/>
  <c r="R35"/>
  <c r="I35"/>
  <c r="N387"/>
  <c r="N563" s="1"/>
  <c r="V35"/>
  <c r="N39"/>
  <c r="U35"/>
  <c r="J35"/>
  <c r="K35"/>
  <c r="S35"/>
  <c r="N314" i="3"/>
  <c r="N538" s="1"/>
  <c r="J32"/>
  <c r="N349"/>
  <c r="N550" s="1"/>
  <c r="R32"/>
  <c r="H32"/>
  <c r="O32"/>
  <c r="L32"/>
  <c r="T32"/>
  <c r="I374"/>
  <c r="S35"/>
  <c r="N317"/>
  <c r="N539" s="1"/>
  <c r="T35"/>
  <c r="U35"/>
  <c r="J35"/>
  <c r="L35"/>
  <c r="Q35"/>
  <c r="M33"/>
  <c r="O33"/>
  <c r="H33"/>
  <c r="U33"/>
  <c r="K15" i="10"/>
  <c r="R15"/>
  <c r="H15"/>
  <c r="P24" i="3"/>
  <c r="N376"/>
  <c r="DA39"/>
  <c r="T463" i="10"/>
  <c r="Q394"/>
  <c r="P24" i="9"/>
  <c r="N481"/>
  <c r="S24"/>
  <c r="M24"/>
  <c r="N306"/>
  <c r="U24"/>
  <c r="V24"/>
  <c r="K24"/>
  <c r="K342"/>
  <c r="K377"/>
  <c r="T13"/>
  <c r="M13"/>
  <c r="R13"/>
  <c r="P13"/>
  <c r="Q13"/>
  <c r="U13"/>
  <c r="L8" i="3"/>
  <c r="N325"/>
  <c r="J8"/>
  <c r="R8"/>
  <c r="I7" i="10"/>
  <c r="N463"/>
  <c r="V7"/>
  <c r="S7"/>
  <c r="K7"/>
  <c r="P7"/>
  <c r="L7"/>
  <c r="H7"/>
  <c r="R19"/>
  <c r="Q19"/>
  <c r="L19"/>
  <c r="DA37" i="3"/>
  <c r="J9"/>
  <c r="CR588" i="1" l="1"/>
  <c r="AC559" i="10"/>
  <c r="CX504"/>
  <c r="CC504"/>
  <c r="BN504"/>
  <c r="AZ300"/>
  <c r="AZ370"/>
  <c r="AZ523" s="1"/>
  <c r="AZ335"/>
  <c r="AZ439"/>
  <c r="AZ559" s="1"/>
  <c r="AZ405"/>
  <c r="AZ474"/>
  <c r="AZ571" s="1"/>
  <c r="Y440"/>
  <c r="Y336"/>
  <c r="Y371"/>
  <c r="Y301"/>
  <c r="Y406"/>
  <c r="O219"/>
  <c r="N428"/>
  <c r="N558" s="1"/>
  <c r="N564" s="1"/>
  <c r="M435"/>
  <c r="M401"/>
  <c r="M470"/>
  <c r="M327"/>
  <c r="M292"/>
  <c r="M466"/>
  <c r="M397"/>
  <c r="T296"/>
  <c r="T470"/>
  <c r="S296"/>
  <c r="S331"/>
  <c r="S435"/>
  <c r="S470"/>
  <c r="O359"/>
  <c r="O289"/>
  <c r="H466"/>
  <c r="H397"/>
  <c r="J327"/>
  <c r="J466"/>
  <c r="O436"/>
  <c r="O559" s="1"/>
  <c r="O332"/>
  <c r="AA421"/>
  <c r="AB176"/>
  <c r="AC176" s="1"/>
  <c r="AD176" s="1"/>
  <c r="AE176" s="1"/>
  <c r="AF176" s="1"/>
  <c r="AF421" s="1"/>
  <c r="AC79"/>
  <c r="AD79" s="1"/>
  <c r="AE79" s="1"/>
  <c r="AF79" s="1"/>
  <c r="AB324"/>
  <c r="O72"/>
  <c r="N317"/>
  <c r="N503" s="1"/>
  <c r="V436"/>
  <c r="V367"/>
  <c r="V332"/>
  <c r="V402"/>
  <c r="V471"/>
  <c r="V297"/>
  <c r="M269"/>
  <c r="L269" s="1"/>
  <c r="K269" s="1"/>
  <c r="J269" s="1"/>
  <c r="I269" s="1"/>
  <c r="N478"/>
  <c r="P405"/>
  <c r="O160"/>
  <c r="AB71"/>
  <c r="AC71" s="1"/>
  <c r="AD71" s="1"/>
  <c r="AE71" s="1"/>
  <c r="AF71" s="1"/>
  <c r="AF316" s="1"/>
  <c r="AA316"/>
  <c r="AA256"/>
  <c r="Z465"/>
  <c r="AE159"/>
  <c r="AD404"/>
  <c r="AF277"/>
  <c r="AF486" s="1"/>
  <c r="AE486"/>
  <c r="J335"/>
  <c r="J511" s="1"/>
  <c r="I90"/>
  <c r="AF91"/>
  <c r="AF336" s="1"/>
  <c r="AE336"/>
  <c r="AD363"/>
  <c r="AE118"/>
  <c r="N403"/>
  <c r="M158"/>
  <c r="Q275"/>
  <c r="R484"/>
  <c r="AW336"/>
  <c r="AW371"/>
  <c r="AW475"/>
  <c r="AW406"/>
  <c r="AW301"/>
  <c r="S487"/>
  <c r="S313"/>
  <c r="S418"/>
  <c r="S383"/>
  <c r="S452"/>
  <c r="S348"/>
  <c r="I128"/>
  <c r="J373"/>
  <c r="K125"/>
  <c r="L370"/>
  <c r="L523" s="1"/>
  <c r="U342"/>
  <c r="U412"/>
  <c r="U446"/>
  <c r="U228"/>
  <c r="T437"/>
  <c r="P435"/>
  <c r="P470"/>
  <c r="R324"/>
  <c r="R289"/>
  <c r="L292"/>
  <c r="L327"/>
  <c r="L362"/>
  <c r="L397"/>
  <c r="L431"/>
  <c r="L466"/>
  <c r="I454"/>
  <c r="I562" s="1"/>
  <c r="I385"/>
  <c r="I315"/>
  <c r="I420"/>
  <c r="I538" s="1"/>
  <c r="S301"/>
  <c r="S406"/>
  <c r="S371"/>
  <c r="S336"/>
  <c r="H313"/>
  <c r="H452"/>
  <c r="H418"/>
  <c r="H348"/>
  <c r="J418"/>
  <c r="J348"/>
  <c r="AC352"/>
  <c r="AC515" s="1"/>
  <c r="AD107"/>
  <c r="AE107" s="1"/>
  <c r="AF107" s="1"/>
  <c r="AF352" s="1"/>
  <c r="AF515" s="1"/>
  <c r="U59"/>
  <c r="V59" s="1"/>
  <c r="V304" s="1"/>
  <c r="T304"/>
  <c r="AA46"/>
  <c r="Z291"/>
  <c r="AE302"/>
  <c r="AF57"/>
  <c r="J267"/>
  <c r="I267" s="1"/>
  <c r="H267" s="1"/>
  <c r="K476"/>
  <c r="N525"/>
  <c r="V571"/>
  <c r="AZ535"/>
  <c r="P523"/>
  <c r="V535"/>
  <c r="I526"/>
  <c r="N526"/>
  <c r="S511"/>
  <c r="BA504"/>
  <c r="BQ501"/>
  <c r="BX540"/>
  <c r="BH540"/>
  <c r="CE516"/>
  <c r="CC564"/>
  <c r="CY516"/>
  <c r="BD516"/>
  <c r="BW516"/>
  <c r="CM516"/>
  <c r="CA516"/>
  <c r="BB516"/>
  <c r="CP516"/>
  <c r="CS510"/>
  <c r="CS516" s="1"/>
  <c r="BM510"/>
  <c r="BM516" s="1"/>
  <c r="CW504"/>
  <c r="CS504"/>
  <c r="BM504"/>
  <c r="V400"/>
  <c r="N560"/>
  <c r="J362"/>
  <c r="O382"/>
  <c r="H299"/>
  <c r="V334"/>
  <c r="V511" s="1"/>
  <c r="L386"/>
  <c r="O351"/>
  <c r="I341"/>
  <c r="K481"/>
  <c r="AG511"/>
  <c r="AG570"/>
  <c r="AG576" s="1"/>
  <c r="AO560"/>
  <c r="AW559"/>
  <c r="M366"/>
  <c r="M431"/>
  <c r="M316"/>
  <c r="M436"/>
  <c r="M559" s="1"/>
  <c r="O452"/>
  <c r="V433"/>
  <c r="U315"/>
  <c r="O367"/>
  <c r="P440"/>
  <c r="AH535"/>
  <c r="S411"/>
  <c r="AS535"/>
  <c r="P432"/>
  <c r="AP559"/>
  <c r="AU572"/>
  <c r="I502"/>
  <c r="AY535"/>
  <c r="AA562"/>
  <c r="H404"/>
  <c r="AD535"/>
  <c r="AA502"/>
  <c r="AQ564"/>
  <c r="AJ61" i="13" s="1"/>
  <c r="AQ516" i="10"/>
  <c r="R331"/>
  <c r="P469"/>
  <c r="K339"/>
  <c r="K512" s="1"/>
  <c r="O315"/>
  <c r="I475"/>
  <c r="J336"/>
  <c r="R432"/>
  <c r="R467"/>
  <c r="L340"/>
  <c r="Q297"/>
  <c r="Q293"/>
  <c r="R446"/>
  <c r="R469"/>
  <c r="J404"/>
  <c r="L342"/>
  <c r="R365"/>
  <c r="H365"/>
  <c r="I455"/>
  <c r="K396"/>
  <c r="K465"/>
  <c r="R328"/>
  <c r="T435"/>
  <c r="J296"/>
  <c r="O394"/>
  <c r="K378"/>
  <c r="L452"/>
  <c r="BQ498"/>
  <c r="BQ504" s="1"/>
  <c r="CY558"/>
  <c r="CY564" s="1"/>
  <c r="BW540"/>
  <c r="CC501"/>
  <c r="CY538"/>
  <c r="CY540" s="1"/>
  <c r="CM538"/>
  <c r="BQ576"/>
  <c r="CH540"/>
  <c r="BJ558"/>
  <c r="BJ564" s="1"/>
  <c r="K340"/>
  <c r="AC333"/>
  <c r="CK576"/>
  <c r="BA511"/>
  <c r="BA516" s="1"/>
  <c r="BY511"/>
  <c r="BY516" s="1"/>
  <c r="BZ511"/>
  <c r="BI511"/>
  <c r="BB511"/>
  <c r="AH571"/>
  <c r="BN576"/>
  <c r="BZ516"/>
  <c r="CJ516"/>
  <c r="CU516"/>
  <c r="BP516"/>
  <c r="CB516"/>
  <c r="CT516"/>
  <c r="CD510"/>
  <c r="CD516" s="1"/>
  <c r="BV516"/>
  <c r="BU510"/>
  <c r="BU516" s="1"/>
  <c r="N402"/>
  <c r="BV504"/>
  <c r="J342"/>
  <c r="AE331"/>
  <c r="CA528"/>
  <c r="BF576"/>
  <c r="CM540"/>
  <c r="M412"/>
  <c r="AM401"/>
  <c r="AM296"/>
  <c r="AM331"/>
  <c r="AM435"/>
  <c r="AM470"/>
  <c r="AM366"/>
  <c r="Y120"/>
  <c r="X365"/>
  <c r="Y266"/>
  <c r="Z266" s="1"/>
  <c r="AA266" s="1"/>
  <c r="X475"/>
  <c r="AE93"/>
  <c r="AD338"/>
  <c r="Y90"/>
  <c r="Z90" s="1"/>
  <c r="X335"/>
  <c r="Z50"/>
  <c r="AA50" s="1"/>
  <c r="Y295"/>
  <c r="S367"/>
  <c r="S297"/>
  <c r="O374"/>
  <c r="P129"/>
  <c r="Q129" s="1"/>
  <c r="R129" s="1"/>
  <c r="N379"/>
  <c r="O134"/>
  <c r="Z89"/>
  <c r="AA89" s="1"/>
  <c r="AB89" s="1"/>
  <c r="Y334"/>
  <c r="U366"/>
  <c r="U470"/>
  <c r="H435"/>
  <c r="H331"/>
  <c r="H366"/>
  <c r="H401"/>
  <c r="H470"/>
  <c r="Q401"/>
  <c r="Q331"/>
  <c r="Q470"/>
  <c r="Q435"/>
  <c r="U394"/>
  <c r="U324"/>
  <c r="U289"/>
  <c r="I292"/>
  <c r="I466"/>
  <c r="P400"/>
  <c r="P434"/>
  <c r="P336"/>
  <c r="P371"/>
  <c r="M313"/>
  <c r="M487"/>
  <c r="M418"/>
  <c r="U489"/>
  <c r="U574" s="1"/>
  <c r="U350"/>
  <c r="U343"/>
  <c r="U308"/>
  <c r="AD420"/>
  <c r="AE175"/>
  <c r="AF130"/>
  <c r="AE375"/>
  <c r="AD448"/>
  <c r="AE239"/>
  <c r="AF173"/>
  <c r="AF418" s="1"/>
  <c r="AE418"/>
  <c r="AF88"/>
  <c r="AE333"/>
  <c r="AC382"/>
  <c r="AD137"/>
  <c r="AF70"/>
  <c r="AF315" s="1"/>
  <c r="AF502" s="1"/>
  <c r="AE315"/>
  <c r="AE502" s="1"/>
  <c r="AP409"/>
  <c r="AP374"/>
  <c r="AP478"/>
  <c r="AP572" s="1"/>
  <c r="AP339"/>
  <c r="AP512" s="1"/>
  <c r="AP304"/>
  <c r="AP443"/>
  <c r="AC473"/>
  <c r="AC571" s="1"/>
  <c r="AC369"/>
  <c r="AC523" s="1"/>
  <c r="AC438"/>
  <c r="AC404"/>
  <c r="AC535" s="1"/>
  <c r="AC299"/>
  <c r="AC499" s="1"/>
  <c r="AD419"/>
  <c r="AD538" s="1"/>
  <c r="AE174"/>
  <c r="Y267"/>
  <c r="Z267" s="1"/>
  <c r="X476"/>
  <c r="K268"/>
  <c r="L477"/>
  <c r="N472"/>
  <c r="N571" s="1"/>
  <c r="M263"/>
  <c r="R312"/>
  <c r="R486"/>
  <c r="J366"/>
  <c r="J470"/>
  <c r="J331"/>
  <c r="K331"/>
  <c r="K435"/>
  <c r="K401"/>
  <c r="K470"/>
  <c r="Q359"/>
  <c r="Q324"/>
  <c r="Q289"/>
  <c r="K397"/>
  <c r="K466"/>
  <c r="K327"/>
  <c r="R327"/>
  <c r="R292"/>
  <c r="R466"/>
  <c r="R362"/>
  <c r="Q431"/>
  <c r="Q362"/>
  <c r="Q327"/>
  <c r="Q466"/>
  <c r="J297"/>
  <c r="J471"/>
  <c r="J332"/>
  <c r="AB94"/>
  <c r="AC94" s="1"/>
  <c r="AA339"/>
  <c r="T240"/>
  <c r="U240" s="1"/>
  <c r="S449"/>
  <c r="AB317"/>
  <c r="AB503" s="1"/>
  <c r="AC72"/>
  <c r="V440"/>
  <c r="V371"/>
  <c r="U348"/>
  <c r="U383"/>
  <c r="U313"/>
  <c r="V447"/>
  <c r="V378"/>
  <c r="V482"/>
  <c r="V413"/>
  <c r="V308"/>
  <c r="V343"/>
  <c r="T125"/>
  <c r="S370"/>
  <c r="AF169"/>
  <c r="AF414" s="1"/>
  <c r="AE414"/>
  <c r="AD103"/>
  <c r="AE103" s="1"/>
  <c r="AC348"/>
  <c r="AC432"/>
  <c r="AD223"/>
  <c r="AE337"/>
  <c r="AF92"/>
  <c r="AD67"/>
  <c r="AC312"/>
  <c r="AE155"/>
  <c r="AD400"/>
  <c r="S55"/>
  <c r="R300"/>
  <c r="AF134"/>
  <c r="AF379" s="1"/>
  <c r="AE379"/>
  <c r="AE326"/>
  <c r="AF81"/>
  <c r="AF326" s="1"/>
  <c r="S310"/>
  <c r="T65"/>
  <c r="U65" s="1"/>
  <c r="AE245"/>
  <c r="AD454"/>
  <c r="AD562" s="1"/>
  <c r="AF165"/>
  <c r="AE410"/>
  <c r="J170"/>
  <c r="K415"/>
  <c r="N572"/>
  <c r="AP524"/>
  <c r="AP536"/>
  <c r="AZ511"/>
  <c r="CG501"/>
  <c r="CG504" s="1"/>
  <c r="CE540"/>
  <c r="BT516"/>
  <c r="Z338"/>
  <c r="BH516"/>
  <c r="BN510"/>
  <c r="BN516" s="1"/>
  <c r="BJ516"/>
  <c r="CL516"/>
  <c r="BF516"/>
  <c r="CC510"/>
  <c r="CC516" s="1"/>
  <c r="CO528"/>
  <c r="BI504"/>
  <c r="CX540"/>
  <c r="BY540"/>
  <c r="BU504"/>
  <c r="Q296"/>
  <c r="O324"/>
  <c r="M348"/>
  <c r="U367"/>
  <c r="Q367"/>
  <c r="J292"/>
  <c r="N536"/>
  <c r="H574"/>
  <c r="V411"/>
  <c r="Q313"/>
  <c r="R306"/>
  <c r="K342"/>
  <c r="AK500"/>
  <c r="T366"/>
  <c r="AI536"/>
  <c r="X334"/>
  <c r="S378"/>
  <c r="M351"/>
  <c r="M297"/>
  <c r="M499" s="1"/>
  <c r="O348"/>
  <c r="U454"/>
  <c r="S436"/>
  <c r="S559" s="1"/>
  <c r="H431"/>
  <c r="H362"/>
  <c r="AJ536"/>
  <c r="AP560"/>
  <c r="AS499"/>
  <c r="AB562"/>
  <c r="AP500"/>
  <c r="AP535"/>
  <c r="AZ499"/>
  <c r="U482"/>
  <c r="U514"/>
  <c r="I574"/>
  <c r="Q418"/>
  <c r="I412"/>
  <c r="AY499"/>
  <c r="L307"/>
  <c r="P499"/>
  <c r="P535"/>
  <c r="AA526"/>
  <c r="DC37" i="3"/>
  <c r="W523" i="10"/>
  <c r="AC338"/>
  <c r="Q381"/>
  <c r="V294"/>
  <c r="U331"/>
  <c r="U435"/>
  <c r="U296"/>
  <c r="I336"/>
  <c r="J440"/>
  <c r="M471"/>
  <c r="I470"/>
  <c r="R435"/>
  <c r="U332"/>
  <c r="X538"/>
  <c r="R412"/>
  <c r="U402"/>
  <c r="K291"/>
  <c r="I397"/>
  <c r="L481"/>
  <c r="S401"/>
  <c r="O347"/>
  <c r="J397"/>
  <c r="J534" s="1"/>
  <c r="N559"/>
  <c r="K343"/>
  <c r="L383"/>
  <c r="O402"/>
  <c r="J340"/>
  <c r="BW528"/>
  <c r="BV500"/>
  <c r="BR500"/>
  <c r="BR504" s="1"/>
  <c r="CD511"/>
  <c r="CO501"/>
  <c r="CO504" s="1"/>
  <c r="CA538"/>
  <c r="CA540" s="1"/>
  <c r="BI512"/>
  <c r="BI516" s="1"/>
  <c r="BA576"/>
  <c r="CW540"/>
  <c r="CV516"/>
  <c r="BI564"/>
  <c r="CL564"/>
  <c r="M475"/>
  <c r="BI540"/>
  <c r="AA338"/>
  <c r="CQ516"/>
  <c r="CW516"/>
  <c r="BG516"/>
  <c r="BX516"/>
  <c r="BK516"/>
  <c r="BC516"/>
  <c r="CH516"/>
  <c r="BQ510"/>
  <c r="BQ516" s="1"/>
  <c r="CG510"/>
  <c r="CG516" s="1"/>
  <c r="CO510"/>
  <c r="CO516" s="1"/>
  <c r="BR516"/>
  <c r="CK510"/>
  <c r="CK516" s="1"/>
  <c r="BE510"/>
  <c r="BE516" s="1"/>
  <c r="CT540"/>
  <c r="CF576"/>
  <c r="Y338"/>
  <c r="AF192" i="1"/>
  <c r="AF437" s="1"/>
  <c r="AE437"/>
  <c r="P200"/>
  <c r="O445"/>
  <c r="L184"/>
  <c r="L429" s="1"/>
  <c r="K429"/>
  <c r="R209"/>
  <c r="Q454"/>
  <c r="L211"/>
  <c r="L456" s="1"/>
  <c r="K456"/>
  <c r="BB582"/>
  <c r="CS588"/>
  <c r="AR584"/>
  <c r="AW583"/>
  <c r="AE457"/>
  <c r="AE587" s="1"/>
  <c r="AA443"/>
  <c r="H583"/>
  <c r="AG588"/>
  <c r="AT585"/>
  <c r="AJ586"/>
  <c r="Z457"/>
  <c r="Z587" s="1"/>
  <c r="AC452"/>
  <c r="AC457"/>
  <c r="AC587" s="1"/>
  <c r="AD448"/>
  <c r="AP584"/>
  <c r="BC588"/>
  <c r="BR588"/>
  <c r="BX588"/>
  <c r="CB588"/>
  <c r="AR583"/>
  <c r="BW588"/>
  <c r="AC198"/>
  <c r="AB443"/>
  <c r="P196"/>
  <c r="O441"/>
  <c r="Z187"/>
  <c r="Y432"/>
  <c r="AA186"/>
  <c r="Z431"/>
  <c r="K197"/>
  <c r="J442"/>
  <c r="Q450"/>
  <c r="R205"/>
  <c r="AA210"/>
  <c r="Z455"/>
  <c r="Z200"/>
  <c r="Y445"/>
  <c r="AL582"/>
  <c r="AO583"/>
  <c r="CN588"/>
  <c r="X444"/>
  <c r="M584"/>
  <c r="AD457"/>
  <c r="AD587" s="1"/>
  <c r="AI584"/>
  <c r="CP588"/>
  <c r="AB457"/>
  <c r="AB587" s="1"/>
  <c r="Y454"/>
  <c r="Y586" s="1"/>
  <c r="AI583"/>
  <c r="CX588"/>
  <c r="BJ588"/>
  <c r="BO588"/>
  <c r="CO588"/>
  <c r="AJ584"/>
  <c r="AA457"/>
  <c r="AA587" s="1"/>
  <c r="CM588"/>
  <c r="AE267"/>
  <c r="AF267" s="1"/>
  <c r="AF512" s="1"/>
  <c r="AD512"/>
  <c r="AE45"/>
  <c r="AD290"/>
  <c r="CG600"/>
  <c r="G433"/>
  <c r="CF564"/>
  <c r="O547"/>
  <c r="AS537"/>
  <c r="BQ552"/>
  <c r="AN571"/>
  <c r="CN576"/>
  <c r="BR576"/>
  <c r="G436"/>
  <c r="AY582"/>
  <c r="AW558"/>
  <c r="U277"/>
  <c r="V522"/>
  <c r="Z222"/>
  <c r="Y467"/>
  <c r="O195"/>
  <c r="N440"/>
  <c r="L72"/>
  <c r="L317" s="1"/>
  <c r="L539" s="1"/>
  <c r="K317"/>
  <c r="K539" s="1"/>
  <c r="M435"/>
  <c r="M582" s="1"/>
  <c r="M365"/>
  <c r="M558" s="1"/>
  <c r="M564" s="1"/>
  <c r="F37" i="13" s="1"/>
  <c r="M295" i="1"/>
  <c r="M470"/>
  <c r="M330"/>
  <c r="M546" s="1"/>
  <c r="O136"/>
  <c r="N381"/>
  <c r="N561" s="1"/>
  <c r="S375" i="3"/>
  <c r="S410"/>
  <c r="S445"/>
  <c r="Y194" i="1"/>
  <c r="X439"/>
  <c r="Q82"/>
  <c r="P327"/>
  <c r="V362" i="3"/>
  <c r="V292"/>
  <c r="V432"/>
  <c r="V327"/>
  <c r="V467"/>
  <c r="V502"/>
  <c r="V397"/>
  <c r="M419" i="9"/>
  <c r="M574" s="1"/>
  <c r="M454"/>
  <c r="M384"/>
  <c r="M489"/>
  <c r="M598" s="1"/>
  <c r="M314"/>
  <c r="M349"/>
  <c r="M524"/>
  <c r="V521" i="3"/>
  <c r="V451"/>
  <c r="V416"/>
  <c r="V381"/>
  <c r="V346"/>
  <c r="V549" s="1"/>
  <c r="V311"/>
  <c r="V537" s="1"/>
  <c r="P341" i="10"/>
  <c r="L480" i="9"/>
  <c r="L596" s="1"/>
  <c r="L340"/>
  <c r="I292"/>
  <c r="I327"/>
  <c r="AB371" i="1"/>
  <c r="AC126"/>
  <c r="T131"/>
  <c r="S376"/>
  <c r="P514" i="9"/>
  <c r="P444"/>
  <c r="P409"/>
  <c r="P339"/>
  <c r="P374"/>
  <c r="P479"/>
  <c r="P304"/>
  <c r="O310" i="3"/>
  <c r="O450"/>
  <c r="O585" s="1"/>
  <c r="Z350" i="1"/>
  <c r="Z550" s="1"/>
  <c r="AA105"/>
  <c r="R369" i="10"/>
  <c r="R299"/>
  <c r="R334"/>
  <c r="R473"/>
  <c r="R438"/>
  <c r="R404"/>
  <c r="P485"/>
  <c r="P416"/>
  <c r="P346"/>
  <c r="P381"/>
  <c r="P450"/>
  <c r="P311"/>
  <c r="J313" i="1"/>
  <c r="K68"/>
  <c r="Q414" i="9"/>
  <c r="Q449"/>
  <c r="Q585" s="1"/>
  <c r="Q484"/>
  <c r="Q597" s="1"/>
  <c r="Y299" i="1"/>
  <c r="Y535" s="1"/>
  <c r="Z54"/>
  <c r="AB501"/>
  <c r="AC256"/>
  <c r="P291"/>
  <c r="Q46"/>
  <c r="R210"/>
  <c r="Q455"/>
  <c r="Q586" s="1"/>
  <c r="J377"/>
  <c r="I132"/>
  <c r="G437"/>
  <c r="Y272"/>
  <c r="Z272" s="1"/>
  <c r="X517"/>
  <c r="K209"/>
  <c r="J454"/>
  <c r="J586" s="1"/>
  <c r="J67"/>
  <c r="I312"/>
  <c r="Y193"/>
  <c r="X438"/>
  <c r="X583" s="1"/>
  <c r="K193"/>
  <c r="J438"/>
  <c r="J439"/>
  <c r="J583" s="1"/>
  <c r="J299"/>
  <c r="M377"/>
  <c r="M561" s="1"/>
  <c r="M482"/>
  <c r="M342"/>
  <c r="M549" s="1"/>
  <c r="O194"/>
  <c r="P194" s="1"/>
  <c r="N439"/>
  <c r="P246"/>
  <c r="O491"/>
  <c r="U149"/>
  <c r="V394"/>
  <c r="K127"/>
  <c r="L372"/>
  <c r="O125"/>
  <c r="N370"/>
  <c r="J376" i="9"/>
  <c r="J306"/>
  <c r="J537" s="1"/>
  <c r="J411"/>
  <c r="J573" s="1"/>
  <c r="U451" i="3"/>
  <c r="U311"/>
  <c r="U346"/>
  <c r="U416"/>
  <c r="U381"/>
  <c r="K348" i="10"/>
  <c r="K452"/>
  <c r="K561" s="1"/>
  <c r="K313"/>
  <c r="K418"/>
  <c r="P304" i="3"/>
  <c r="P374"/>
  <c r="P514"/>
  <c r="H348" i="9"/>
  <c r="H418"/>
  <c r="H383"/>
  <c r="H561" s="1"/>
  <c r="O289"/>
  <c r="O464"/>
  <c r="T466" i="10"/>
  <c r="T327"/>
  <c r="T292"/>
  <c r="T362"/>
  <c r="T104" i="1"/>
  <c r="S349"/>
  <c r="S550" s="1"/>
  <c r="Q401"/>
  <c r="P156"/>
  <c r="O304" i="9"/>
  <c r="O444"/>
  <c r="O374"/>
  <c r="O479"/>
  <c r="R433"/>
  <c r="R398"/>
  <c r="R363"/>
  <c r="R468"/>
  <c r="R503"/>
  <c r="R328"/>
  <c r="R293"/>
  <c r="S404" i="10"/>
  <c r="S547"/>
  <c r="S473"/>
  <c r="S571" s="1"/>
  <c r="S369"/>
  <c r="S523" s="1"/>
  <c r="S299"/>
  <c r="R485"/>
  <c r="R573" s="1"/>
  <c r="R381"/>
  <c r="R416"/>
  <c r="R346"/>
  <c r="R549"/>
  <c r="R311"/>
  <c r="R450"/>
  <c r="S485"/>
  <c r="S311"/>
  <c r="S501" s="1"/>
  <c r="T517" i="3"/>
  <c r="T412"/>
  <c r="P134" i="1"/>
  <c r="O379"/>
  <c r="Z220"/>
  <c r="Y465"/>
  <c r="AC280"/>
  <c r="AB525"/>
  <c r="Y383"/>
  <c r="Y453"/>
  <c r="Y418"/>
  <c r="G418" s="1"/>
  <c r="AX422"/>
  <c r="AX575" s="1"/>
  <c r="AX492"/>
  <c r="AX599" s="1"/>
  <c r="AX317"/>
  <c r="AX539" s="1"/>
  <c r="AX352"/>
  <c r="AX551" s="1"/>
  <c r="AX39"/>
  <c r="AX527"/>
  <c r="AX611" s="1"/>
  <c r="AX387"/>
  <c r="AX563" s="1"/>
  <c r="I467"/>
  <c r="J222"/>
  <c r="O116"/>
  <c r="N361"/>
  <c r="O49"/>
  <c r="N294"/>
  <c r="N534" s="1"/>
  <c r="N540" s="1"/>
  <c r="G13" i="13" s="1"/>
  <c r="L55" i="1"/>
  <c r="L300" s="1"/>
  <c r="K300"/>
  <c r="O199"/>
  <c r="N444"/>
  <c r="N584" s="1"/>
  <c r="Y190"/>
  <c r="X435"/>
  <c r="L439"/>
  <c r="L334"/>
  <c r="AB67"/>
  <c r="AA312"/>
  <c r="N301"/>
  <c r="N536" s="1"/>
  <c r="O56"/>
  <c r="J189"/>
  <c r="I434"/>
  <c r="K447"/>
  <c r="K482"/>
  <c r="AE505"/>
  <c r="Y151"/>
  <c r="X396"/>
  <c r="N371"/>
  <c r="O126"/>
  <c r="R236"/>
  <c r="Q481"/>
  <c r="R302" i="3"/>
  <c r="R477"/>
  <c r="S337"/>
  <c r="S372"/>
  <c r="S477"/>
  <c r="W584" i="1"/>
  <c r="Z341"/>
  <c r="AA96"/>
  <c r="U409" i="10"/>
  <c r="U478"/>
  <c r="U304"/>
  <c r="U339"/>
  <c r="U443"/>
  <c r="L378" i="3"/>
  <c r="L413"/>
  <c r="L343"/>
  <c r="L448"/>
  <c r="L308"/>
  <c r="L537" s="1"/>
  <c r="L518"/>
  <c r="L483"/>
  <c r="AC114" i="1"/>
  <c r="AB359"/>
  <c r="T363" i="3"/>
  <c r="T293"/>
  <c r="T468"/>
  <c r="S384" i="9"/>
  <c r="S562" s="1"/>
  <c r="S489"/>
  <c r="S598" s="1"/>
  <c r="S349"/>
  <c r="S550" s="1"/>
  <c r="S524"/>
  <c r="S610" s="1"/>
  <c r="S314"/>
  <c r="S538" s="1"/>
  <c r="S37"/>
  <c r="H489"/>
  <c r="H384"/>
  <c r="H454"/>
  <c r="H314"/>
  <c r="H538" s="1"/>
  <c r="H349"/>
  <c r="H550" s="1"/>
  <c r="H524"/>
  <c r="H610" s="1"/>
  <c r="H419"/>
  <c r="H574" s="1"/>
  <c r="S418"/>
  <c r="S488"/>
  <c r="S383"/>
  <c r="U397" i="10"/>
  <c r="U466"/>
  <c r="U431"/>
  <c r="U327"/>
  <c r="U362"/>
  <c r="U292"/>
  <c r="Q420" i="9"/>
  <c r="Q574" s="1"/>
  <c r="Q37"/>
  <c r="Q350"/>
  <c r="Q550" s="1"/>
  <c r="Q455"/>
  <c r="Q586" s="1"/>
  <c r="J413" i="10"/>
  <c r="J447"/>
  <c r="J482"/>
  <c r="P520" i="9"/>
  <c r="P415"/>
  <c r="AC263" i="1"/>
  <c r="AB508"/>
  <c r="S311" i="3"/>
  <c r="S416"/>
  <c r="AA477" i="1"/>
  <c r="AB232"/>
  <c r="O330" i="10"/>
  <c r="O469"/>
  <c r="I434"/>
  <c r="I295"/>
  <c r="I400"/>
  <c r="I469"/>
  <c r="I330"/>
  <c r="I365"/>
  <c r="K474" i="1"/>
  <c r="L229"/>
  <c r="L474" s="1"/>
  <c r="I386" i="10"/>
  <c r="I316"/>
  <c r="T375" i="9"/>
  <c r="T305"/>
  <c r="T340"/>
  <c r="T419" i="10"/>
  <c r="T538" s="1"/>
  <c r="T384"/>
  <c r="T488"/>
  <c r="T314"/>
  <c r="T349"/>
  <c r="T453"/>
  <c r="Q300" i="9"/>
  <c r="Q475"/>
  <c r="Q510"/>
  <c r="Q440"/>
  <c r="M362"/>
  <c r="M432"/>
  <c r="M292"/>
  <c r="AB208" i="1"/>
  <c r="AA453"/>
  <c r="V304" i="9"/>
  <c r="V339"/>
  <c r="V374"/>
  <c r="V444"/>
  <c r="U415" i="3"/>
  <c r="U310"/>
  <c r="U537" s="1"/>
  <c r="U520"/>
  <c r="U485"/>
  <c r="U380"/>
  <c r="U345"/>
  <c r="U450"/>
  <c r="V345"/>
  <c r="V450"/>
  <c r="V485"/>
  <c r="V597" s="1"/>
  <c r="V380"/>
  <c r="K398" i="9"/>
  <c r="K293"/>
  <c r="K503"/>
  <c r="K328"/>
  <c r="K468"/>
  <c r="K433"/>
  <c r="K363"/>
  <c r="V299" i="10"/>
  <c r="V369"/>
  <c r="V526" i="9"/>
  <c r="V456"/>
  <c r="O381" i="10"/>
  <c r="O346"/>
  <c r="O311"/>
  <c r="O450"/>
  <c r="O416"/>
  <c r="O485"/>
  <c r="K381"/>
  <c r="K416"/>
  <c r="K485"/>
  <c r="Q450"/>
  <c r="Q346"/>
  <c r="Q311"/>
  <c r="R268" i="1"/>
  <c r="S513"/>
  <c r="V482" i="3"/>
  <c r="V517"/>
  <c r="V609" s="1"/>
  <c r="T502" i="1"/>
  <c r="S257"/>
  <c r="Z519"/>
  <c r="AA274"/>
  <c r="Z95"/>
  <c r="Y340"/>
  <c r="Y548" s="1"/>
  <c r="Z489"/>
  <c r="AA244"/>
  <c r="I367"/>
  <c r="H122"/>
  <c r="H367" s="1"/>
  <c r="Q155"/>
  <c r="R400"/>
  <c r="S262"/>
  <c r="T507"/>
  <c r="U402"/>
  <c r="T157"/>
  <c r="R256"/>
  <c r="S501"/>
  <c r="AE349"/>
  <c r="AF104"/>
  <c r="AF349" s="1"/>
  <c r="T502" i="10"/>
  <c r="S535"/>
  <c r="Q609" i="9"/>
  <c r="CR564" i="1"/>
  <c r="AP558"/>
  <c r="AS584"/>
  <c r="AV584"/>
  <c r="AL584"/>
  <c r="G434"/>
  <c r="CV552"/>
  <c r="H598" i="9"/>
  <c r="CC588" i="1"/>
  <c r="CK588"/>
  <c r="AU582"/>
  <c r="I317"/>
  <c r="I539" s="1"/>
  <c r="CA576"/>
  <c r="AZ582"/>
  <c r="AV582"/>
  <c r="O38" i="9"/>
  <c r="N535"/>
  <c r="N540" i="3"/>
  <c r="G16" i="13" s="1"/>
  <c r="O366" i="9"/>
  <c r="J345" i="3"/>
  <c r="O396" i="10"/>
  <c r="N513"/>
  <c r="V372" i="9"/>
  <c r="M610"/>
  <c r="O299" i="10"/>
  <c r="H370" i="9"/>
  <c r="S455" i="10"/>
  <c r="S490"/>
  <c r="R300" i="9"/>
  <c r="R445" i="10"/>
  <c r="O410" i="9"/>
  <c r="S383" i="3"/>
  <c r="H449" i="10"/>
  <c r="S480" i="3"/>
  <c r="O368" i="10"/>
  <c r="L398"/>
  <c r="O547"/>
  <c r="S308" i="9"/>
  <c r="Q306" i="10"/>
  <c r="U312" i="3"/>
  <c r="H296"/>
  <c r="H413" i="9"/>
  <c r="L562" i="10"/>
  <c r="U473"/>
  <c r="U571" s="1"/>
  <c r="O485" i="3"/>
  <c r="V486"/>
  <c r="S343" i="9"/>
  <c r="S448"/>
  <c r="P442" i="3"/>
  <c r="K375" i="9"/>
  <c r="O422"/>
  <c r="O575" s="1"/>
  <c r="L304"/>
  <c r="L453" i="3"/>
  <c r="L585" s="1"/>
  <c r="S295" i="10"/>
  <c r="S379" i="9"/>
  <c r="J450" i="3"/>
  <c r="L418"/>
  <c r="V512" i="9"/>
  <c r="BA552" i="1"/>
  <c r="BM552"/>
  <c r="CH576"/>
  <c r="AX550"/>
  <c r="CJ534"/>
  <c r="CJ540" s="1"/>
  <c r="CT540"/>
  <c r="AT534"/>
  <c r="AT540" s="1"/>
  <c r="AY534"/>
  <c r="CF540"/>
  <c r="CS534"/>
  <c r="CS540" s="1"/>
  <c r="AN561"/>
  <c r="CH564"/>
  <c r="AK534"/>
  <c r="CK558"/>
  <c r="CK564" s="1"/>
  <c r="BR552"/>
  <c r="M534"/>
  <c r="M540" s="1"/>
  <c r="F13" i="13" s="1"/>
  <c r="BS552" i="1"/>
  <c r="N549" i="9"/>
  <c r="CM576" i="1"/>
  <c r="Q295" i="10"/>
  <c r="AX558" i="1"/>
  <c r="R449"/>
  <c r="AS549"/>
  <c r="AA501"/>
  <c r="AM609"/>
  <c r="R380" i="9"/>
  <c r="AK536" i="1"/>
  <c r="AK560"/>
  <c r="AL571"/>
  <c r="AV547"/>
  <c r="N560" i="9"/>
  <c r="AJ574" i="1"/>
  <c r="P66"/>
  <c r="Q66" s="1"/>
  <c r="AH583"/>
  <c r="AR609"/>
  <c r="BB584"/>
  <c r="BS588"/>
  <c r="CT588"/>
  <c r="AJ582"/>
  <c r="AP582"/>
  <c r="CI571"/>
  <c r="O327"/>
  <c r="J474"/>
  <c r="N561" i="3"/>
  <c r="N564" s="1"/>
  <c r="H433" i="10"/>
  <c r="Q407" i="3"/>
  <c r="H290" i="10"/>
  <c r="O296" i="9"/>
  <c r="J485" i="3"/>
  <c r="J597" s="1"/>
  <c r="K352"/>
  <c r="K551" s="1"/>
  <c r="O361" i="10"/>
  <c r="R546"/>
  <c r="K598" i="9"/>
  <c r="T454" i="10"/>
  <c r="T562" s="1"/>
  <c r="L441" i="9"/>
  <c r="K383" i="10"/>
  <c r="H308"/>
  <c r="N561"/>
  <c r="L484" i="9"/>
  <c r="L597" s="1"/>
  <c r="V337"/>
  <c r="T363"/>
  <c r="I467"/>
  <c r="L520" i="3"/>
  <c r="L310"/>
  <c r="M586" i="9"/>
  <c r="T440"/>
  <c r="H514" i="10"/>
  <c r="O369"/>
  <c r="O523" s="1"/>
  <c r="I38" i="9"/>
  <c r="Q351" i="10"/>
  <c r="H300" i="9"/>
  <c r="O363"/>
  <c r="Q386" i="10"/>
  <c r="S351"/>
  <c r="R405" i="9"/>
  <c r="O480"/>
  <c r="S480"/>
  <c r="R411" i="10"/>
  <c r="R537" s="1"/>
  <c r="R418" i="3"/>
  <c r="R348"/>
  <c r="S418"/>
  <c r="U486"/>
  <c r="L361" i="10"/>
  <c r="P348"/>
  <c r="O409" i="9"/>
  <c r="P410"/>
  <c r="J446"/>
  <c r="O513" i="10"/>
  <c r="S549"/>
  <c r="L483" i="9"/>
  <c r="P378"/>
  <c r="S344"/>
  <c r="P411" i="10"/>
  <c r="S515" i="3"/>
  <c r="V468" i="10"/>
  <c r="V610" i="9"/>
  <c r="K488" i="10"/>
  <c r="T378" i="9"/>
  <c r="S483"/>
  <c r="I337" i="3"/>
  <c r="T445" i="10"/>
  <c r="Q480"/>
  <c r="V407" i="9"/>
  <c r="U417" i="3"/>
  <c r="O438" i="10"/>
  <c r="T431"/>
  <c r="H331" i="3"/>
  <c r="H471"/>
  <c r="J514" i="9"/>
  <c r="H448"/>
  <c r="T308"/>
  <c r="T537" s="1"/>
  <c r="T475"/>
  <c r="L37" i="10"/>
  <c r="S456" i="9"/>
  <c r="U609" i="3"/>
  <c r="U369" i="10"/>
  <c r="U334"/>
  <c r="O520" i="3"/>
  <c r="L377"/>
  <c r="L342"/>
  <c r="R445" i="9"/>
  <c r="S416" i="10"/>
  <c r="Q547"/>
  <c r="U479" i="3"/>
  <c r="S450" i="10"/>
  <c r="H467"/>
  <c r="H521" i="3"/>
  <c r="J547"/>
  <c r="P523"/>
  <c r="L310" i="10"/>
  <c r="P337" i="3"/>
  <c r="R450" i="9"/>
  <c r="I406"/>
  <c r="P383" i="10"/>
  <c r="R515" i="9"/>
  <c r="K445"/>
  <c r="J547" i="10"/>
  <c r="J413" i="9"/>
  <c r="J328" i="10"/>
  <c r="H346" i="3"/>
  <c r="O324" i="9"/>
  <c r="Q442" i="3"/>
  <c r="Q302"/>
  <c r="J484" i="9"/>
  <c r="J516"/>
  <c r="J609" s="1"/>
  <c r="P478" i="10"/>
  <c r="J467"/>
  <c r="O39" i="9"/>
  <c r="U480"/>
  <c r="V365"/>
  <c r="L514"/>
  <c r="I514"/>
  <c r="I339"/>
  <c r="S434" i="10"/>
  <c r="S400"/>
  <c r="P343" i="9"/>
  <c r="J348" i="3"/>
  <c r="J310"/>
  <c r="S484" i="9"/>
  <c r="I369" i="10"/>
  <c r="O471" i="9"/>
  <c r="K333" i="3"/>
  <c r="K473"/>
  <c r="J403"/>
  <c r="J571" s="1"/>
  <c r="L348"/>
  <c r="L523"/>
  <c r="J453"/>
  <c r="Q328" i="10"/>
  <c r="S363"/>
  <c r="S398"/>
  <c r="V302" i="9"/>
  <c r="L547" i="10"/>
  <c r="AS608" i="1"/>
  <c r="AI558"/>
  <c r="BW612"/>
  <c r="AQ600"/>
  <c r="AJ60" i="13" s="1"/>
  <c r="CO552" i="1"/>
  <c r="CO561"/>
  <c r="BI561"/>
  <c r="BI564" s="1"/>
  <c r="AS550"/>
  <c r="BG540"/>
  <c r="AQ540"/>
  <c r="AJ13" i="13" s="1"/>
  <c r="CQ540" i="1"/>
  <c r="AR534"/>
  <c r="BU596"/>
  <c r="BU600" s="1"/>
  <c r="BI600"/>
  <c r="AW596"/>
  <c r="CE576"/>
  <c r="CU576"/>
  <c r="AJ573"/>
  <c r="BQ573"/>
  <c r="AU573"/>
  <c r="CC573"/>
  <c r="AS573"/>
  <c r="CB561"/>
  <c r="CB564" s="1"/>
  <c r="CK561"/>
  <c r="CN561"/>
  <c r="X441"/>
  <c r="AJ535"/>
  <c r="CI564"/>
  <c r="AI594"/>
  <c r="AR549"/>
  <c r="AR552" s="1"/>
  <c r="AK27" i="13" s="1"/>
  <c r="AK609" i="1"/>
  <c r="AH558"/>
  <c r="CV564"/>
  <c r="BF564"/>
  <c r="BO558"/>
  <c r="BO564" s="1"/>
  <c r="CM564"/>
  <c r="BJ564"/>
  <c r="BM558"/>
  <c r="BM564" s="1"/>
  <c r="CG558"/>
  <c r="CU558"/>
  <c r="CU564" s="1"/>
  <c r="CM552"/>
  <c r="S409"/>
  <c r="BF612"/>
  <c r="M594"/>
  <c r="J475"/>
  <c r="J535"/>
  <c r="AX537"/>
  <c r="N584" i="9"/>
  <c r="AK585" i="1"/>
  <c r="AJ547"/>
  <c r="AM560"/>
  <c r="N609" i="9"/>
  <c r="N612" s="1"/>
  <c r="BT552" i="1"/>
  <c r="Q398"/>
  <c r="V517"/>
  <c r="AJ585"/>
  <c r="J324"/>
  <c r="AV550"/>
  <c r="AJ598"/>
  <c r="AI534"/>
  <c r="Z387"/>
  <c r="G502"/>
  <c r="AL606"/>
  <c r="AO606"/>
  <c r="AO612" s="1"/>
  <c r="AH74" i="13" s="1"/>
  <c r="CV600" i="1"/>
  <c r="CD612"/>
  <c r="AT584"/>
  <c r="U421" i="9"/>
  <c r="P571" i="10"/>
  <c r="R289" i="1"/>
  <c r="AR594"/>
  <c r="O502" i="10"/>
  <c r="AX534" i="1"/>
  <c r="AX594"/>
  <c r="AX600" s="1"/>
  <c r="AQ60" i="13" s="1"/>
  <c r="AY571" i="1"/>
  <c r="AO560"/>
  <c r="AW548"/>
  <c r="AA516"/>
  <c r="AY535"/>
  <c r="Q309" i="9"/>
  <c r="K548" i="1"/>
  <c r="L242"/>
  <c r="L487" s="1"/>
  <c r="AB60"/>
  <c r="AC60" s="1"/>
  <c r="N562" i="10"/>
  <c r="Y127" i="1"/>
  <c r="Y372" s="1"/>
  <c r="Y560" s="1"/>
  <c r="U240"/>
  <c r="AK608"/>
  <c r="AP549"/>
  <c r="AP552" s="1"/>
  <c r="AI27" i="13" s="1"/>
  <c r="N498" i="10"/>
  <c r="AS595" i="1"/>
  <c r="AS583"/>
  <c r="AX607"/>
  <c r="AX612" s="1"/>
  <c r="AQ74" i="13" s="1"/>
  <c r="AS560" i="1"/>
  <c r="AW584"/>
  <c r="AL560"/>
  <c r="AL572"/>
  <c r="AR550"/>
  <c r="P265"/>
  <c r="AW595"/>
  <c r="BD612"/>
  <c r="AN609"/>
  <c r="S485"/>
  <c r="Q99"/>
  <c r="Z329"/>
  <c r="Z546" s="1"/>
  <c r="K342"/>
  <c r="AD89"/>
  <c r="AQ552"/>
  <c r="AJ27" i="13" s="1"/>
  <c r="Y607" i="1"/>
  <c r="AS606"/>
  <c r="AM595"/>
  <c r="AR572"/>
  <c r="AN562"/>
  <c r="AZ608"/>
  <c r="AZ612" s="1"/>
  <c r="AS74" i="13" s="1"/>
  <c r="AP609" i="1"/>
  <c r="AS594"/>
  <c r="I537"/>
  <c r="AI585"/>
  <c r="H562" i="9"/>
  <c r="AH571" i="1"/>
  <c r="AL583"/>
  <c r="AL588" s="1"/>
  <c r="AZ536"/>
  <c r="AZ540" s="1"/>
  <c r="P364"/>
  <c r="AA329"/>
  <c r="AA546" s="1"/>
  <c r="Q511"/>
  <c r="AX583"/>
  <c r="AN584"/>
  <c r="AK584"/>
  <c r="AZ584"/>
  <c r="BV588"/>
  <c r="CQ588"/>
  <c r="BE588"/>
  <c r="BA588"/>
  <c r="AR582"/>
  <c r="AT582"/>
  <c r="BN588"/>
  <c r="AM582"/>
  <c r="CH588"/>
  <c r="BU588"/>
  <c r="BH571"/>
  <c r="BH576" s="1"/>
  <c r="CB571"/>
  <c r="CB576" s="1"/>
  <c r="BQ571"/>
  <c r="BA571"/>
  <c r="AX457"/>
  <c r="AX587" s="1"/>
  <c r="CW612"/>
  <c r="BZ588"/>
  <c r="I308"/>
  <c r="L381"/>
  <c r="CI576"/>
  <c r="AH572"/>
  <c r="AW582"/>
  <c r="R499"/>
  <c r="CG588"/>
  <c r="BP588"/>
  <c r="Y499"/>
  <c r="L374"/>
  <c r="BL588"/>
  <c r="K36"/>
  <c r="D4" i="13" s="1"/>
  <c r="AO537" i="1"/>
  <c r="AG552"/>
  <c r="Z27" i="13" s="1"/>
  <c r="L548" i="1"/>
  <c r="AZ583"/>
  <c r="J66"/>
  <c r="K66" s="1"/>
  <c r="I311"/>
  <c r="J196"/>
  <c r="I441"/>
  <c r="I584" s="1"/>
  <c r="O193"/>
  <c r="N438"/>
  <c r="O54"/>
  <c r="P54" s="1"/>
  <c r="N299"/>
  <c r="AA56"/>
  <c r="Z301"/>
  <c r="K125"/>
  <c r="L370"/>
  <c r="P235"/>
  <c r="O480"/>
  <c r="O596" s="1"/>
  <c r="R352" i="10"/>
  <c r="R515" s="1"/>
  <c r="R39"/>
  <c r="R456"/>
  <c r="R563" s="1"/>
  <c r="S360" i="3"/>
  <c r="S465"/>
  <c r="S325"/>
  <c r="S500"/>
  <c r="S430"/>
  <c r="S395"/>
  <c r="S290"/>
  <c r="O298" i="10"/>
  <c r="O333"/>
  <c r="O511" s="1"/>
  <c r="J346" i="3"/>
  <c r="J311"/>
  <c r="J451"/>
  <c r="J381"/>
  <c r="J521"/>
  <c r="J416"/>
  <c r="J486"/>
  <c r="I453" i="9"/>
  <c r="I383"/>
  <c r="I523"/>
  <c r="I348"/>
  <c r="I549" s="1"/>
  <c r="J369"/>
  <c r="J404"/>
  <c r="J474"/>
  <c r="J509"/>
  <c r="O431" i="10"/>
  <c r="O292"/>
  <c r="O466"/>
  <c r="O362"/>
  <c r="J490" i="9"/>
  <c r="J525"/>
  <c r="J350"/>
  <c r="J420"/>
  <c r="J574" s="1"/>
  <c r="R479" i="3"/>
  <c r="R304"/>
  <c r="R374"/>
  <c r="Q469" i="10"/>
  <c r="Q365"/>
  <c r="Q434"/>
  <c r="P418" i="3"/>
  <c r="P313"/>
  <c r="P453"/>
  <c r="K309" i="1"/>
  <c r="L64"/>
  <c r="L309" s="1"/>
  <c r="S520" i="3"/>
  <c r="S415"/>
  <c r="S450"/>
  <c r="S310"/>
  <c r="S345"/>
  <c r="S380"/>
  <c r="S485"/>
  <c r="L432" i="10"/>
  <c r="L467"/>
  <c r="L363"/>
  <c r="S274" i="1"/>
  <c r="T519"/>
  <c r="S472"/>
  <c r="T227"/>
  <c r="M381" i="10"/>
  <c r="M485"/>
  <c r="M450"/>
  <c r="M416"/>
  <c r="J346"/>
  <c r="J311"/>
  <c r="J416"/>
  <c r="J485"/>
  <c r="J381"/>
  <c r="Z484" i="1"/>
  <c r="AA239"/>
  <c r="U186"/>
  <c r="T431"/>
  <c r="Q278"/>
  <c r="R523"/>
  <c r="P64"/>
  <c r="O309"/>
  <c r="R150"/>
  <c r="S395"/>
  <c r="S490"/>
  <c r="T245"/>
  <c r="AK326"/>
  <c r="AK546" s="1"/>
  <c r="AK361"/>
  <c r="AK558" s="1"/>
  <c r="AK431"/>
  <c r="AK501"/>
  <c r="AK606" s="1"/>
  <c r="AK466"/>
  <c r="AK594" s="1"/>
  <c r="AK600" s="1"/>
  <c r="AD60" i="13" s="1"/>
  <c r="Z196" i="1"/>
  <c r="Y441"/>
  <c r="I289"/>
  <c r="I359"/>
  <c r="I429"/>
  <c r="O334"/>
  <c r="O299"/>
  <c r="O474"/>
  <c r="J136"/>
  <c r="I136" s="1"/>
  <c r="K381"/>
  <c r="O52"/>
  <c r="N297"/>
  <c r="N535" s="1"/>
  <c r="W588"/>
  <c r="AA199"/>
  <c r="Z444"/>
  <c r="J384" i="9"/>
  <c r="J314"/>
  <c r="J489"/>
  <c r="J598" s="1"/>
  <c r="J419"/>
  <c r="J524"/>
  <c r="J610" s="1"/>
  <c r="J349"/>
  <c r="J550" s="1"/>
  <c r="J454"/>
  <c r="L453"/>
  <c r="L418"/>
  <c r="L488"/>
  <c r="T197" i="1"/>
  <c r="S442"/>
  <c r="H295" i="10"/>
  <c r="H330"/>
  <c r="H469"/>
  <c r="H400"/>
  <c r="K434"/>
  <c r="K400"/>
  <c r="K469"/>
  <c r="K295"/>
  <c r="R305" i="9"/>
  <c r="R375"/>
  <c r="R467"/>
  <c r="R292"/>
  <c r="R362"/>
  <c r="J447" i="3"/>
  <c r="J517"/>
  <c r="J342"/>
  <c r="J377"/>
  <c r="J307"/>
  <c r="J537" s="1"/>
  <c r="U339" i="9"/>
  <c r="U514"/>
  <c r="U304"/>
  <c r="U409"/>
  <c r="U374"/>
  <c r="U479"/>
  <c r="U444"/>
  <c r="U491"/>
  <c r="U351"/>
  <c r="H491"/>
  <c r="H351"/>
  <c r="V346" i="10"/>
  <c r="V450"/>
  <c r="V381"/>
  <c r="V311"/>
  <c r="T346"/>
  <c r="T381"/>
  <c r="T311"/>
  <c r="T450"/>
  <c r="L346"/>
  <c r="L450"/>
  <c r="L381"/>
  <c r="L416"/>
  <c r="L485"/>
  <c r="L311"/>
  <c r="K365" i="1"/>
  <c r="K558" s="1"/>
  <c r="J120"/>
  <c r="V414" i="9"/>
  <c r="V519"/>
  <c r="V309"/>
  <c r="V379"/>
  <c r="V449"/>
  <c r="V484"/>
  <c r="V344"/>
  <c r="L309"/>
  <c r="L414"/>
  <c r="U137" i="1"/>
  <c r="T382"/>
  <c r="O375"/>
  <c r="P130"/>
  <c r="T220"/>
  <c r="S465"/>
  <c r="U514"/>
  <c r="U608" s="1"/>
  <c r="T269"/>
  <c r="J131"/>
  <c r="K376"/>
  <c r="J61"/>
  <c r="I306"/>
  <c r="Y197"/>
  <c r="X442"/>
  <c r="O190"/>
  <c r="N435"/>
  <c r="AB254"/>
  <c r="AA499"/>
  <c r="Y184"/>
  <c r="X429"/>
  <c r="L54"/>
  <c r="L299" s="1"/>
  <c r="L535" s="1"/>
  <c r="K299"/>
  <c r="O189"/>
  <c r="N434"/>
  <c r="N582" s="1"/>
  <c r="O307"/>
  <c r="O537" s="1"/>
  <c r="O36"/>
  <c r="H4" i="13" s="1"/>
  <c r="O377" i="1"/>
  <c r="L447"/>
  <c r="L482"/>
  <c r="L597" s="1"/>
  <c r="L377"/>
  <c r="L561" s="1"/>
  <c r="I439"/>
  <c r="I583" s="1"/>
  <c r="I299"/>
  <c r="I535" s="1"/>
  <c r="I474"/>
  <c r="I595" s="1"/>
  <c r="X488"/>
  <c r="Y243"/>
  <c r="J126"/>
  <c r="K371"/>
  <c r="M387" i="10"/>
  <c r="M527" s="1"/>
  <c r="M39"/>
  <c r="U500" i="3"/>
  <c r="U290"/>
  <c r="U395"/>
  <c r="U465"/>
  <c r="U325"/>
  <c r="U430"/>
  <c r="U360"/>
  <c r="V452" i="10"/>
  <c r="V383"/>
  <c r="J339"/>
  <c r="J409"/>
  <c r="J374"/>
  <c r="J304"/>
  <c r="J443"/>
  <c r="H362" i="3"/>
  <c r="H292"/>
  <c r="H432"/>
  <c r="H397"/>
  <c r="U403" i="10"/>
  <c r="U535" s="1"/>
  <c r="U333"/>
  <c r="V524" i="9"/>
  <c r="V419"/>
  <c r="V489"/>
  <c r="V598" s="1"/>
  <c r="V349"/>
  <c r="V550" s="1"/>
  <c r="V454"/>
  <c r="V586" s="1"/>
  <c r="V384"/>
  <c r="V562" s="1"/>
  <c r="V314"/>
  <c r="V538" s="1"/>
  <c r="H290"/>
  <c r="H325"/>
  <c r="H430"/>
  <c r="H360"/>
  <c r="H500"/>
  <c r="T348"/>
  <c r="T383"/>
  <c r="T313"/>
  <c r="I509"/>
  <c r="I474"/>
  <c r="S431" i="10"/>
  <c r="S292"/>
  <c r="S397"/>
  <c r="S466"/>
  <c r="S362"/>
  <c r="S327"/>
  <c r="H485" i="9"/>
  <c r="H415"/>
  <c r="H450"/>
  <c r="H310"/>
  <c r="H537" s="1"/>
  <c r="P254" i="1"/>
  <c r="Q499"/>
  <c r="O486" i="3"/>
  <c r="O451"/>
  <c r="O346"/>
  <c r="O521"/>
  <c r="O416"/>
  <c r="O573" s="1"/>
  <c r="AD85" i="1"/>
  <c r="AC330"/>
  <c r="P241"/>
  <c r="O486"/>
  <c r="V469" i="10"/>
  <c r="V330"/>
  <c r="O411"/>
  <c r="O306"/>
  <c r="N512" i="1"/>
  <c r="M267"/>
  <c r="V453" i="3"/>
  <c r="V383"/>
  <c r="V561" s="1"/>
  <c r="Z368" i="1"/>
  <c r="AA123"/>
  <c r="M279"/>
  <c r="N524"/>
  <c r="K220"/>
  <c r="J465"/>
  <c r="H444" i="9"/>
  <c r="H409"/>
  <c r="H374"/>
  <c r="Q514"/>
  <c r="Q304"/>
  <c r="Q479"/>
  <c r="Q444"/>
  <c r="H520" i="3"/>
  <c r="H310"/>
  <c r="H415"/>
  <c r="K380"/>
  <c r="K561" s="1"/>
  <c r="K520"/>
  <c r="K485"/>
  <c r="P363" i="10"/>
  <c r="P328"/>
  <c r="P293"/>
  <c r="S68" i="1"/>
  <c r="R313"/>
  <c r="AA255"/>
  <c r="Z500"/>
  <c r="P293" i="9"/>
  <c r="P398"/>
  <c r="P433"/>
  <c r="P468"/>
  <c r="P363"/>
  <c r="J473" i="10"/>
  <c r="J299"/>
  <c r="J499" s="1"/>
  <c r="J438"/>
  <c r="J369"/>
  <c r="K456" i="9"/>
  <c r="K491"/>
  <c r="K351"/>
  <c r="K316"/>
  <c r="K421"/>
  <c r="K386"/>
  <c r="K526"/>
  <c r="Q212" i="1"/>
  <c r="P457"/>
  <c r="P587" s="1"/>
  <c r="U416" i="10"/>
  <c r="U485"/>
  <c r="U346"/>
  <c r="U311"/>
  <c r="U450"/>
  <c r="U381"/>
  <c r="I450"/>
  <c r="I381"/>
  <c r="I416"/>
  <c r="I346"/>
  <c r="I311"/>
  <c r="I485"/>
  <c r="O414" i="9"/>
  <c r="O573" s="1"/>
  <c r="O484"/>
  <c r="O449"/>
  <c r="P309"/>
  <c r="P414"/>
  <c r="I86" i="1"/>
  <c r="J331"/>
  <c r="AC94"/>
  <c r="AB339"/>
  <c r="P359"/>
  <c r="Q114"/>
  <c r="R207"/>
  <c r="Q452"/>
  <c r="H94"/>
  <c r="H339" s="1"/>
  <c r="I339"/>
  <c r="U306"/>
  <c r="V61"/>
  <c r="V306" s="1"/>
  <c r="M538" i="9"/>
  <c r="J538"/>
  <c r="U547" i="10"/>
  <c r="CA612" i="1"/>
  <c r="BG612"/>
  <c r="BA534"/>
  <c r="BA540" s="1"/>
  <c r="CO600"/>
  <c r="BZ576"/>
  <c r="CN564"/>
  <c r="AT558"/>
  <c r="K535"/>
  <c r="AR560"/>
  <c r="AZ571"/>
  <c r="AP583"/>
  <c r="AX584"/>
  <c r="AM584"/>
  <c r="BQ537"/>
  <c r="CY588"/>
  <c r="AN582"/>
  <c r="AN588" s="1"/>
  <c r="G440"/>
  <c r="X301"/>
  <c r="BF588"/>
  <c r="Y301"/>
  <c r="Y536" s="1"/>
  <c r="M346" i="10"/>
  <c r="N576" i="3"/>
  <c r="J299" i="9"/>
  <c r="S449"/>
  <c r="I561"/>
  <c r="I397"/>
  <c r="M562"/>
  <c r="T559" i="10"/>
  <c r="H475" i="9"/>
  <c r="R510"/>
  <c r="O515"/>
  <c r="P487" i="10"/>
  <c r="P340" i="9"/>
  <c r="L378"/>
  <c r="L561" s="1"/>
  <c r="P306" i="10"/>
  <c r="J559"/>
  <c r="T341"/>
  <c r="Q341"/>
  <c r="H378" i="9"/>
  <c r="J309"/>
  <c r="P445" i="10"/>
  <c r="T464" i="9"/>
  <c r="K305"/>
  <c r="H398" i="10"/>
  <c r="O352" i="9"/>
  <c r="O551" s="1"/>
  <c r="U410"/>
  <c r="O397" i="10"/>
  <c r="J385" i="9"/>
  <c r="J562" s="1"/>
  <c r="S469" i="10"/>
  <c r="L448" i="9"/>
  <c r="K403" i="3"/>
  <c r="K368"/>
  <c r="Q363" i="10"/>
  <c r="CX608" i="1"/>
  <c r="BK612"/>
  <c r="BK600"/>
  <c r="CS552"/>
  <c r="AU534"/>
  <c r="CH540"/>
  <c r="BA600"/>
  <c r="CM600"/>
  <c r="CC561"/>
  <c r="AZ594"/>
  <c r="X549"/>
  <c r="AJ546"/>
  <c r="AK549"/>
  <c r="CB612"/>
  <c r="AM596"/>
  <c r="BD552"/>
  <c r="BJ600"/>
  <c r="AQ612"/>
  <c r="AJ74" i="13" s="1"/>
  <c r="N585" i="9"/>
  <c r="AW606" i="1"/>
  <c r="Q416"/>
  <c r="AT583"/>
  <c r="BE552"/>
  <c r="BT564"/>
  <c r="CQ576"/>
  <c r="I362" i="9"/>
  <c r="X571" i="1"/>
  <c r="AN570"/>
  <c r="AN576" s="1"/>
  <c r="AG47" i="13" s="1"/>
  <c r="G351" i="1"/>
  <c r="L549"/>
  <c r="Q519" i="9"/>
  <c r="AA405" i="1"/>
  <c r="AO571"/>
  <c r="O585"/>
  <c r="AS571"/>
  <c r="AW585"/>
  <c r="BN564"/>
  <c r="BF576"/>
  <c r="AM549"/>
  <c r="P348" i="3"/>
  <c r="AM535" i="1"/>
  <c r="AW597"/>
  <c r="T289" i="9"/>
  <c r="AZ595" i="1"/>
  <c r="AU609"/>
  <c r="Z598"/>
  <c r="V606"/>
  <c r="N558"/>
  <c r="CC576"/>
  <c r="AY583"/>
  <c r="AQ584"/>
  <c r="CW588"/>
  <c r="CU588"/>
  <c r="AS582"/>
  <c r="AI582"/>
  <c r="H582"/>
  <c r="BD588"/>
  <c r="CD588"/>
  <c r="J334"/>
  <c r="J547" s="1"/>
  <c r="N570" i="10"/>
  <c r="V36" i="9"/>
  <c r="O8" i="13" s="1"/>
  <c r="K365" i="10"/>
  <c r="J334" i="9"/>
  <c r="O331"/>
  <c r="J583" i="3"/>
  <c r="T562" i="9"/>
  <c r="P562" i="10"/>
  <c r="K549"/>
  <c r="R409" i="3"/>
  <c r="P339"/>
  <c r="I573" i="9"/>
  <c r="L519"/>
  <c r="V442"/>
  <c r="T468"/>
  <c r="I502"/>
  <c r="R432"/>
  <c r="L450" i="3"/>
  <c r="L380"/>
  <c r="M550" i="9"/>
  <c r="O473" i="10"/>
  <c r="V445"/>
  <c r="R475" i="9"/>
  <c r="O398"/>
  <c r="O503"/>
  <c r="H316"/>
  <c r="L316" i="10"/>
  <c r="S386"/>
  <c r="V341"/>
  <c r="R370" i="9"/>
  <c r="O340"/>
  <c r="S445"/>
  <c r="R341" i="10"/>
  <c r="R513" s="1"/>
  <c r="R502"/>
  <c r="R453" i="3"/>
  <c r="U573"/>
  <c r="S453"/>
  <c r="H451"/>
  <c r="U521"/>
  <c r="P452" i="10"/>
  <c r="J341" i="9"/>
  <c r="P308"/>
  <c r="S414"/>
  <c r="P480" i="10"/>
  <c r="V608" i="9"/>
  <c r="V574"/>
  <c r="L328" i="10"/>
  <c r="T343" i="9"/>
  <c r="S413"/>
  <c r="T411" i="10"/>
  <c r="V477" i="9"/>
  <c r="V596" s="1"/>
  <c r="I363"/>
  <c r="T397" i="10"/>
  <c r="Q473"/>
  <c r="Q571" s="1"/>
  <c r="H343" i="9"/>
  <c r="T335"/>
  <c r="S316"/>
  <c r="U438" i="10"/>
  <c r="O345" i="3"/>
  <c r="O380"/>
  <c r="L412"/>
  <c r="L573" s="1"/>
  <c r="S346" i="10"/>
  <c r="M346" i="3"/>
  <c r="L523" i="9"/>
  <c r="P418" i="10"/>
  <c r="P383" i="3"/>
  <c r="R310" i="9"/>
  <c r="R410"/>
  <c r="K340"/>
  <c r="H453"/>
  <c r="I313"/>
  <c r="I537" s="1"/>
  <c r="J293" i="10"/>
  <c r="H311" i="3"/>
  <c r="H537" s="1"/>
  <c r="T394" i="9"/>
  <c r="O499"/>
  <c r="Q369" i="10"/>
  <c r="T324" i="9"/>
  <c r="P479" i="3"/>
  <c r="L445" i="9"/>
  <c r="J455"/>
  <c r="S330" i="10"/>
  <c r="L518" i="9"/>
  <c r="L609" s="1"/>
  <c r="P483"/>
  <c r="J333" i="3"/>
  <c r="K508"/>
  <c r="L313"/>
  <c r="Q467" i="10"/>
  <c r="CS612" i="1"/>
  <c r="BB612"/>
  <c r="BO612"/>
  <c r="CQ597"/>
  <c r="CQ600" s="1"/>
  <c r="AO574"/>
  <c r="CW561"/>
  <c r="BQ561"/>
  <c r="BQ564" s="1"/>
  <c r="BN552"/>
  <c r="CA540"/>
  <c r="CB534"/>
  <c r="CB540" s="1"/>
  <c r="CU540"/>
  <c r="BI534"/>
  <c r="BI540" s="1"/>
  <c r="AG600"/>
  <c r="Z60" i="13" s="1"/>
  <c r="CC596" i="1"/>
  <c r="BD576"/>
  <c r="AG576"/>
  <c r="Z47" i="13" s="1"/>
  <c r="BC573" i="1"/>
  <c r="BC576" s="1"/>
  <c r="AJ561"/>
  <c r="AQ561"/>
  <c r="AQ564" s="1"/>
  <c r="AJ37" i="13" s="1"/>
  <c r="BO561" i="1"/>
  <c r="CJ561"/>
  <c r="AT561"/>
  <c r="V570"/>
  <c r="N585" i="3"/>
  <c r="R384" i="1"/>
  <c r="AV576"/>
  <c r="AO47" i="13" s="1"/>
  <c r="AJ594" i="1"/>
  <c r="AJ600" s="1"/>
  <c r="AC60" i="13" s="1"/>
  <c r="AJ597" i="1"/>
  <c r="CY558"/>
  <c r="BU558"/>
  <c r="BU564" s="1"/>
  <c r="BC558"/>
  <c r="BC564" s="1"/>
  <c r="BK564"/>
  <c r="BG558"/>
  <c r="BG564" s="1"/>
  <c r="CJ564"/>
  <c r="CP564"/>
  <c r="BL564"/>
  <c r="CC564"/>
  <c r="CO558"/>
  <c r="CO564" s="1"/>
  <c r="CE564"/>
  <c r="BW558"/>
  <c r="BW564" s="1"/>
  <c r="CJ600"/>
  <c r="CR600"/>
  <c r="CR612"/>
  <c r="AZ537"/>
  <c r="AS585"/>
  <c r="K598"/>
  <c r="L559"/>
  <c r="O594"/>
  <c r="AO549"/>
  <c r="AO552" s="1"/>
  <c r="AH27" i="13" s="1"/>
  <c r="AS597" i="1"/>
  <c r="AT597"/>
  <c r="BS600"/>
  <c r="AG612"/>
  <c r="Z74" i="13" s="1"/>
  <c r="N548" i="3"/>
  <c r="L547" i="1"/>
  <c r="L552" s="1"/>
  <c r="E27" i="13" s="1"/>
  <c r="AO559" i="1"/>
  <c r="J317"/>
  <c r="J539" s="1"/>
  <c r="X467"/>
  <c r="AZ570"/>
  <c r="AN597"/>
  <c r="BO576"/>
  <c r="H586" i="9"/>
  <c r="AW571" i="1"/>
  <c r="AB302"/>
  <c r="Q334" i="10"/>
  <c r="Q511" s="1"/>
  <c r="L515" i="9"/>
  <c r="R514" i="3"/>
  <c r="T307"/>
  <c r="Q330" i="10"/>
  <c r="CK600" i="1"/>
  <c r="I464"/>
  <c r="AX570"/>
  <c r="AO584"/>
  <c r="J472"/>
  <c r="J595" s="1"/>
  <c r="V608"/>
  <c r="AV546"/>
  <c r="AZ597"/>
  <c r="AM585"/>
  <c r="R520" i="9"/>
  <c r="Q344"/>
  <c r="AK607" i="1"/>
  <c r="AX547"/>
  <c r="AS536"/>
  <c r="K550" i="9"/>
  <c r="R422" i="10"/>
  <c r="R539" s="1"/>
  <c r="M562" i="1"/>
  <c r="M586"/>
  <c r="X294"/>
  <c r="X534" s="1"/>
  <c r="Q387"/>
  <c r="Q563" s="1"/>
  <c r="AY584"/>
  <c r="AK572"/>
  <c r="CI600"/>
  <c r="L305" i="9"/>
  <c r="R510" i="1"/>
  <c r="CN540"/>
  <c r="AR597"/>
  <c r="AR600" s="1"/>
  <c r="AK60" i="13" s="1"/>
  <c r="R94" i="1"/>
  <c r="R339" s="1"/>
  <c r="R397" i="9"/>
  <c r="Q299" i="10"/>
  <c r="Q499" s="1"/>
  <c r="AB219" i="1"/>
  <c r="AC219" s="1"/>
  <c r="R327" i="9"/>
  <c r="O574" i="10"/>
  <c r="O472"/>
  <c r="R551"/>
  <c r="AD221" i="1"/>
  <c r="AB402"/>
  <c r="BP552"/>
  <c r="Z305"/>
  <c r="AY606"/>
  <c r="AI571"/>
  <c r="AK598"/>
  <c r="X586"/>
  <c r="AM547"/>
  <c r="P550"/>
  <c r="AN598"/>
  <c r="Z478"/>
  <c r="AM570"/>
  <c r="AK36"/>
  <c r="AD4" i="13" s="1"/>
  <c r="V36" i="1"/>
  <c r="O4" i="13" s="1"/>
  <c r="O562" i="1"/>
  <c r="P419"/>
  <c r="G430"/>
  <c r="AB512"/>
  <c r="AV536"/>
  <c r="BP576"/>
  <c r="BB583"/>
  <c r="BB588" s="1"/>
  <c r="AQ583"/>
  <c r="CF588"/>
  <c r="BQ588"/>
  <c r="BY588"/>
  <c r="AX582"/>
  <c r="AH582"/>
  <c r="AQ582"/>
  <c r="AQ588" s="1"/>
  <c r="BG588"/>
  <c r="BS571"/>
  <c r="X499"/>
  <c r="R349"/>
  <c r="R550" s="1"/>
  <c r="Q449"/>
  <c r="O481"/>
  <c r="O455"/>
  <c r="O586" s="1"/>
  <c r="CV588"/>
  <c r="BI588"/>
  <c r="K538" i="9"/>
  <c r="CE588" i="1"/>
  <c r="Z312"/>
  <c r="CI588"/>
  <c r="Y444"/>
  <c r="L371"/>
  <c r="Y405"/>
  <c r="Y571" s="1"/>
  <c r="CA588"/>
  <c r="R465"/>
  <c r="AM559"/>
  <c r="AK583"/>
  <c r="K377"/>
  <c r="L342"/>
  <c r="U597" i="3"/>
  <c r="R521"/>
  <c r="R381"/>
  <c r="R561" s="1"/>
  <c r="R311"/>
  <c r="R416"/>
  <c r="R451"/>
  <c r="R486"/>
  <c r="R597" s="1"/>
  <c r="R346"/>
  <c r="R549" s="1"/>
  <c r="T456" i="1"/>
  <c r="U211"/>
  <c r="AF92"/>
  <c r="AF337" s="1"/>
  <c r="AE337"/>
  <c r="R158"/>
  <c r="S403"/>
  <c r="AC129"/>
  <c r="AB374"/>
  <c r="V349" i="3"/>
  <c r="V454"/>
  <c r="V586" s="1"/>
  <c r="V524"/>
  <c r="V610" s="1"/>
  <c r="V419"/>
  <c r="V574" s="1"/>
  <c r="V37"/>
  <c r="V489"/>
  <c r="V598" s="1"/>
  <c r="V384"/>
  <c r="V562" s="1"/>
  <c r="V314"/>
  <c r="V538" s="1"/>
  <c r="M345" i="10"/>
  <c r="M415"/>
  <c r="M380"/>
  <c r="M310"/>
  <c r="U290" i="1"/>
  <c r="V45"/>
  <c r="V290" s="1"/>
  <c r="J396" i="10"/>
  <c r="J291"/>
  <c r="J465"/>
  <c r="J361"/>
  <c r="S396"/>
  <c r="S430"/>
  <c r="S465"/>
  <c r="S291"/>
  <c r="S326"/>
  <c r="S361"/>
  <c r="O441" i="9"/>
  <c r="O476"/>
  <c r="O406"/>
  <c r="O336"/>
  <c r="O511"/>
  <c r="O371"/>
  <c r="O301"/>
  <c r="P47" i="13"/>
  <c r="O330" i="9"/>
  <c r="O505"/>
  <c r="O470"/>
  <c r="O365"/>
  <c r="O295"/>
  <c r="M338"/>
  <c r="M513"/>
  <c r="M478"/>
  <c r="M303"/>
  <c r="M408"/>
  <c r="M373"/>
  <c r="M443"/>
  <c r="K328" i="3"/>
  <c r="K503"/>
  <c r="K468"/>
  <c r="K433"/>
  <c r="K363"/>
  <c r="K398"/>
  <c r="K293"/>
  <c r="I378" i="10"/>
  <c r="I413"/>
  <c r="I343"/>
  <c r="I482"/>
  <c r="I308"/>
  <c r="I447"/>
  <c r="M487" i="3"/>
  <c r="M597" s="1"/>
  <c r="M452"/>
  <c r="M312"/>
  <c r="M537" s="1"/>
  <c r="M382"/>
  <c r="M522"/>
  <c r="M417"/>
  <c r="M573" s="1"/>
  <c r="M347"/>
  <c r="M549" s="1"/>
  <c r="Q304" i="10"/>
  <c r="Q478"/>
  <c r="Q409"/>
  <c r="Q443"/>
  <c r="L304"/>
  <c r="L443"/>
  <c r="L409"/>
  <c r="L374"/>
  <c r="L339"/>
  <c r="Y365" i="1"/>
  <c r="Z120"/>
  <c r="S315" i="10"/>
  <c r="S502" s="1"/>
  <c r="S454"/>
  <c r="S489"/>
  <c r="S420"/>
  <c r="S350"/>
  <c r="S385"/>
  <c r="Q454"/>
  <c r="Q562" s="1"/>
  <c r="Q315"/>
  <c r="Q502" s="1"/>
  <c r="Q420"/>
  <c r="Q538" s="1"/>
  <c r="Q350"/>
  <c r="Q514" s="1"/>
  <c r="Q385"/>
  <c r="Q526" s="1"/>
  <c r="Q37"/>
  <c r="Q550"/>
  <c r="J362" i="1"/>
  <c r="I117"/>
  <c r="Q346"/>
  <c r="R101"/>
  <c r="P302" i="9"/>
  <c r="P372"/>
  <c r="P442"/>
  <c r="P477"/>
  <c r="P407"/>
  <c r="P337"/>
  <c r="P512"/>
  <c r="P38"/>
  <c r="J488" i="10"/>
  <c r="J419"/>
  <c r="J453"/>
  <c r="J349"/>
  <c r="J37"/>
  <c r="J384"/>
  <c r="J314"/>
  <c r="K432"/>
  <c r="K467"/>
  <c r="K328"/>
  <c r="K363"/>
  <c r="K398"/>
  <c r="Q308" i="1"/>
  <c r="R63"/>
  <c r="U168"/>
  <c r="V413"/>
  <c r="V573" s="1"/>
  <c r="Z128"/>
  <c r="Y373"/>
  <c r="T400" i="10"/>
  <c r="T365"/>
  <c r="T434"/>
  <c r="T295"/>
  <c r="T330"/>
  <c r="T469"/>
  <c r="L295"/>
  <c r="L434"/>
  <c r="L365"/>
  <c r="L330"/>
  <c r="L469"/>
  <c r="V361"/>
  <c r="V291"/>
  <c r="V326"/>
  <c r="V430"/>
  <c r="V465"/>
  <c r="V396"/>
  <c r="P290"/>
  <c r="P464"/>
  <c r="P360"/>
  <c r="P325"/>
  <c r="P395"/>
  <c r="P429"/>
  <c r="X595" i="1"/>
  <c r="R231"/>
  <c r="Q476"/>
  <c r="R261"/>
  <c r="S506"/>
  <c r="AD93"/>
  <c r="AC338"/>
  <c r="AA165"/>
  <c r="Z410"/>
  <c r="AB451"/>
  <c r="AC206"/>
  <c r="AB138"/>
  <c r="AA383"/>
  <c r="AD236"/>
  <c r="AC481"/>
  <c r="I586" i="3"/>
  <c r="AO564" i="1"/>
  <c r="AH37" i="13" s="1"/>
  <c r="CQ612" i="1"/>
  <c r="Z536"/>
  <c r="H594"/>
  <c r="J430" i="10"/>
  <c r="O549" i="3"/>
  <c r="S572" i="9"/>
  <c r="CH612" i="1"/>
  <c r="CX540"/>
  <c r="AR540"/>
  <c r="AK13" i="13" s="1"/>
  <c r="CA564" i="1"/>
  <c r="CG564"/>
  <c r="BA564"/>
  <c r="CF552"/>
  <c r="BX576"/>
  <c r="AD337"/>
  <c r="AP576"/>
  <c r="AI47" i="13" s="1"/>
  <c r="S538" i="3"/>
  <c r="BG552" i="1"/>
  <c r="BX564"/>
  <c r="G316"/>
  <c r="AV552"/>
  <c r="AO27" i="13" s="1"/>
  <c r="G551" i="1"/>
  <c r="BG600"/>
  <c r="O549"/>
  <c r="AN548"/>
  <c r="AM561"/>
  <c r="X572"/>
  <c r="L381" i="3"/>
  <c r="L346"/>
  <c r="L486"/>
  <c r="L597" s="1"/>
  <c r="L521"/>
  <c r="L609" s="1"/>
  <c r="L416"/>
  <c r="L451"/>
  <c r="L311"/>
  <c r="P243" i="1"/>
  <c r="O488"/>
  <c r="S90"/>
  <c r="R335"/>
  <c r="AD175"/>
  <c r="AC420"/>
  <c r="H115"/>
  <c r="H360" s="1"/>
  <c r="I360"/>
  <c r="P419" i="3"/>
  <c r="P574" s="1"/>
  <c r="P454"/>
  <c r="P586" s="1"/>
  <c r="P349"/>
  <c r="P489"/>
  <c r="P598" s="1"/>
  <c r="P384"/>
  <c r="P562" s="1"/>
  <c r="P314"/>
  <c r="P538" s="1"/>
  <c r="P37"/>
  <c r="P524"/>
  <c r="P610" s="1"/>
  <c r="M444" i="9"/>
  <c r="M304"/>
  <c r="M374"/>
  <c r="M514"/>
  <c r="M479"/>
  <c r="M339"/>
  <c r="O310" i="10"/>
  <c r="O415"/>
  <c r="O549"/>
  <c r="O380"/>
  <c r="O449"/>
  <c r="Z563" i="1"/>
  <c r="I361" i="10"/>
  <c r="I430"/>
  <c r="I291"/>
  <c r="I465"/>
  <c r="I326"/>
  <c r="I396"/>
  <c r="L325"/>
  <c r="L464"/>
  <c r="L290"/>
  <c r="L395"/>
  <c r="L360"/>
  <c r="R330" i="1"/>
  <c r="S85"/>
  <c r="U338" i="9"/>
  <c r="U303"/>
  <c r="U443"/>
  <c r="U373"/>
  <c r="U408"/>
  <c r="U478"/>
  <c r="U513"/>
  <c r="R347" i="3"/>
  <c r="R487"/>
  <c r="R382"/>
  <c r="R312"/>
  <c r="R537" s="1"/>
  <c r="R522"/>
  <c r="R452"/>
  <c r="J454" i="10"/>
  <c r="J385"/>
  <c r="J489"/>
  <c r="J350"/>
  <c r="J420"/>
  <c r="J538" s="1"/>
  <c r="J315"/>
  <c r="J550"/>
  <c r="V105" i="1"/>
  <c r="V350" s="1"/>
  <c r="U350"/>
  <c r="X573"/>
  <c r="R228"/>
  <c r="Q473"/>
  <c r="S453" i="10"/>
  <c r="S419"/>
  <c r="S349"/>
  <c r="S488"/>
  <c r="S384"/>
  <c r="S550"/>
  <c r="S37"/>
  <c r="V405" i="9"/>
  <c r="V440"/>
  <c r="V510"/>
  <c r="V475"/>
  <c r="V370"/>
  <c r="V335"/>
  <c r="U363" i="10"/>
  <c r="U522" s="1"/>
  <c r="U293"/>
  <c r="U328"/>
  <c r="U432"/>
  <c r="U467"/>
  <c r="X539" i="1"/>
  <c r="Q48"/>
  <c r="P293"/>
  <c r="X292"/>
  <c r="Y47"/>
  <c r="Y122"/>
  <c r="X367"/>
  <c r="U398"/>
  <c r="U503"/>
  <c r="U363"/>
  <c r="U36"/>
  <c r="N4" i="13" s="1"/>
  <c r="U433" i="1"/>
  <c r="J381"/>
  <c r="J451"/>
  <c r="J585" s="1"/>
  <c r="J486"/>
  <c r="J597" s="1"/>
  <c r="J346"/>
  <c r="J36"/>
  <c r="AL349"/>
  <c r="AL550" s="1"/>
  <c r="AL419"/>
  <c r="AL574" s="1"/>
  <c r="AL454"/>
  <c r="AL586" s="1"/>
  <c r="AL314"/>
  <c r="AL538" s="1"/>
  <c r="AL489"/>
  <c r="AL598" s="1"/>
  <c r="AL384"/>
  <c r="AL562" s="1"/>
  <c r="AL37"/>
  <c r="AL524"/>
  <c r="AL610" s="1"/>
  <c r="Y307"/>
  <c r="Y342"/>
  <c r="Y517"/>
  <c r="Y412"/>
  <c r="Y377"/>
  <c r="Y447"/>
  <c r="Y482"/>
  <c r="Y36"/>
  <c r="R4" i="13" s="1"/>
  <c r="AI455" i="1"/>
  <c r="AI525"/>
  <c r="AI385"/>
  <c r="AI420"/>
  <c r="AI490"/>
  <c r="AI315"/>
  <c r="AI350"/>
  <c r="Y51"/>
  <c r="X296"/>
  <c r="Q383" i="3"/>
  <c r="Q418"/>
  <c r="Q523"/>
  <c r="Q453"/>
  <c r="Q313"/>
  <c r="Q348"/>
  <c r="Q488"/>
  <c r="R309" i="9"/>
  <c r="R519"/>
  <c r="R379"/>
  <c r="R449"/>
  <c r="R484"/>
  <c r="R344"/>
  <c r="K379"/>
  <c r="K449"/>
  <c r="K519"/>
  <c r="K414"/>
  <c r="K484"/>
  <c r="K309"/>
  <c r="H102" i="1"/>
  <c r="H347" s="1"/>
  <c r="I347"/>
  <c r="AB275"/>
  <c r="AA520"/>
  <c r="P160"/>
  <c r="Q405"/>
  <c r="S70"/>
  <c r="R315"/>
  <c r="Q226"/>
  <c r="P471"/>
  <c r="M302" i="3"/>
  <c r="M407"/>
  <c r="M442"/>
  <c r="M372"/>
  <c r="M477"/>
  <c r="O372"/>
  <c r="O337"/>
  <c r="O512"/>
  <c r="O407"/>
  <c r="O302"/>
  <c r="L302"/>
  <c r="L442"/>
  <c r="L407"/>
  <c r="L372"/>
  <c r="L337"/>
  <c r="L512"/>
  <c r="L477"/>
  <c r="J409"/>
  <c r="J339"/>
  <c r="J514"/>
  <c r="J374"/>
  <c r="J304"/>
  <c r="J444"/>
  <c r="V339"/>
  <c r="V409"/>
  <c r="V572" s="1"/>
  <c r="V444"/>
  <c r="V584" s="1"/>
  <c r="V479"/>
  <c r="V596" s="1"/>
  <c r="V514"/>
  <c r="V374"/>
  <c r="V560" s="1"/>
  <c r="V304"/>
  <c r="V536" s="1"/>
  <c r="M339"/>
  <c r="M479"/>
  <c r="M304"/>
  <c r="M374"/>
  <c r="M444"/>
  <c r="M514"/>
  <c r="M409"/>
  <c r="O352"/>
  <c r="O551" s="1"/>
  <c r="O527"/>
  <c r="O611" s="1"/>
  <c r="O387"/>
  <c r="O563" s="1"/>
  <c r="O422"/>
  <c r="O575" s="1"/>
  <c r="O492"/>
  <c r="O599" s="1"/>
  <c r="O317"/>
  <c r="O539" s="1"/>
  <c r="R117" i="1"/>
  <c r="Q362"/>
  <c r="Z278"/>
  <c r="Y523"/>
  <c r="AE207"/>
  <c r="AD452"/>
  <c r="AC99"/>
  <c r="AB344"/>
  <c r="T142"/>
  <c r="S387"/>
  <c r="S563" s="1"/>
  <c r="AC102"/>
  <c r="AB347"/>
  <c r="AD168"/>
  <c r="AC413"/>
  <c r="T329" i="10"/>
  <c r="T468"/>
  <c r="T399"/>
  <c r="T294"/>
  <c r="T433"/>
  <c r="T364"/>
  <c r="Q294"/>
  <c r="Q399"/>
  <c r="Q433"/>
  <c r="Q364"/>
  <c r="Q329"/>
  <c r="Q468"/>
  <c r="U239" i="1"/>
  <c r="T484"/>
  <c r="AD472"/>
  <c r="AE227"/>
  <c r="Z270"/>
  <c r="Y515"/>
  <c r="Z152"/>
  <c r="Y397"/>
  <c r="M465" i="10"/>
  <c r="M430"/>
  <c r="M361"/>
  <c r="M291"/>
  <c r="M498" s="1"/>
  <c r="M326"/>
  <c r="AC164" i="1"/>
  <c r="AB409"/>
  <c r="O435" i="9"/>
  <c r="P550" i="3"/>
  <c r="J326" i="10"/>
  <c r="AX540" i="1"/>
  <c r="AO576"/>
  <c r="AH47" i="13" s="1"/>
  <c r="G469" i="1"/>
  <c r="J549"/>
  <c r="O400" i="9"/>
  <c r="V300"/>
  <c r="K293" i="10"/>
  <c r="O36"/>
  <c r="H5" i="13" s="1"/>
  <c r="Q585" i="3"/>
  <c r="BH608" i="1"/>
  <c r="BH612" s="1"/>
  <c r="BX612"/>
  <c r="CE612"/>
  <c r="BB540"/>
  <c r="AG540"/>
  <c r="Z13" i="13" s="1"/>
  <c r="BZ534" i="1"/>
  <c r="BZ540" s="1"/>
  <c r="BY534"/>
  <c r="BY540" s="1"/>
  <c r="AP534"/>
  <c r="AP540" s="1"/>
  <c r="AI13" i="13" s="1"/>
  <c r="BQ534" i="1"/>
  <c r="BQ540" s="1"/>
  <c r="BM534"/>
  <c r="BM540" s="1"/>
  <c r="BW600"/>
  <c r="BV564"/>
  <c r="CT552"/>
  <c r="CQ564"/>
  <c r="AZ549"/>
  <c r="AZ552" s="1"/>
  <c r="AS27" i="13" s="1"/>
  <c r="AK561" i="1"/>
  <c r="CX612"/>
  <c r="CC600"/>
  <c r="G491"/>
  <c r="CR576"/>
  <c r="AK552"/>
  <c r="AD27" i="13" s="1"/>
  <c r="G291" i="1"/>
  <c r="G506"/>
  <c r="AY596"/>
  <c r="R387"/>
  <c r="R563" s="1"/>
  <c r="AY594"/>
  <c r="I305" i="9"/>
  <c r="I445"/>
  <c r="I515"/>
  <c r="I375"/>
  <c r="I410"/>
  <c r="I480"/>
  <c r="I340"/>
  <c r="I548" s="1"/>
  <c r="I259" i="1"/>
  <c r="J504"/>
  <c r="AE149"/>
  <c r="AD394"/>
  <c r="J307"/>
  <c r="K62"/>
  <c r="AC297"/>
  <c r="AD52"/>
  <c r="M511" i="9"/>
  <c r="M336"/>
  <c r="O325" i="10"/>
  <c r="O360"/>
  <c r="O464"/>
  <c r="O429"/>
  <c r="O395"/>
  <c r="O290"/>
  <c r="AA282" i="1"/>
  <c r="Z527"/>
  <c r="L49"/>
  <c r="L294" s="1"/>
  <c r="L534" s="1"/>
  <c r="K294"/>
  <c r="T325"/>
  <c r="U80"/>
  <c r="AC156"/>
  <c r="AB401"/>
  <c r="AB100"/>
  <c r="AA345"/>
  <c r="AD402"/>
  <c r="AE157"/>
  <c r="AA174"/>
  <c r="Z419"/>
  <c r="Z574" s="1"/>
  <c r="AE268"/>
  <c r="AD513"/>
  <c r="AC314"/>
  <c r="AD69"/>
  <c r="AB177"/>
  <c r="AA422"/>
  <c r="AA575" s="1"/>
  <c r="I342"/>
  <c r="H97"/>
  <c r="H342" s="1"/>
  <c r="H549" s="1"/>
  <c r="W594"/>
  <c r="AU443"/>
  <c r="AU584" s="1"/>
  <c r="AU338"/>
  <c r="AU548" s="1"/>
  <c r="AU552" s="1"/>
  <c r="AN27" i="13" s="1"/>
  <c r="AU373" i="1"/>
  <c r="AU560" s="1"/>
  <c r="AU478"/>
  <c r="AU408"/>
  <c r="AU572" s="1"/>
  <c r="AU513"/>
  <c r="AU303"/>
  <c r="AU536" s="1"/>
  <c r="AU38"/>
  <c r="N369"/>
  <c r="N559" s="1"/>
  <c r="O124"/>
  <c r="J232"/>
  <c r="I477"/>
  <c r="I596" s="1"/>
  <c r="AH412"/>
  <c r="AH573" s="1"/>
  <c r="AH342"/>
  <c r="AH549" s="1"/>
  <c r="AH552" s="1"/>
  <c r="AA27" i="13" s="1"/>
  <c r="AH307" i="1"/>
  <c r="AH537" s="1"/>
  <c r="AH540" s="1"/>
  <c r="AA13" i="13" s="1"/>
  <c r="AH377" i="1"/>
  <c r="AH561" s="1"/>
  <c r="AH517"/>
  <c r="AH609" s="1"/>
  <c r="AH482"/>
  <c r="AH597" s="1"/>
  <c r="AH447"/>
  <c r="AH585" s="1"/>
  <c r="AH36"/>
  <c r="AA4" i="13" s="1"/>
  <c r="P106" i="1"/>
  <c r="O351"/>
  <c r="O128"/>
  <c r="N373"/>
  <c r="K346" i="3"/>
  <c r="K486"/>
  <c r="K451"/>
  <c r="K311"/>
  <c r="K521"/>
  <c r="K381"/>
  <c r="K416"/>
  <c r="P447" i="1"/>
  <c r="Q202"/>
  <c r="K488" i="3"/>
  <c r="K348"/>
  <c r="K523"/>
  <c r="K383"/>
  <c r="K453"/>
  <c r="K418"/>
  <c r="K313"/>
  <c r="R514" i="9"/>
  <c r="R304"/>
  <c r="R444"/>
  <c r="R479"/>
  <c r="M447" i="10"/>
  <c r="M343"/>
  <c r="M378"/>
  <c r="M413"/>
  <c r="M308"/>
  <c r="M482"/>
  <c r="S409" i="3"/>
  <c r="S444"/>
  <c r="S514"/>
  <c r="S374"/>
  <c r="S339"/>
  <c r="S304"/>
  <c r="S479"/>
  <c r="R170" i="1"/>
  <c r="S415"/>
  <c r="T79"/>
  <c r="S324"/>
  <c r="V417" i="3"/>
  <c r="V573" s="1"/>
  <c r="V522"/>
  <c r="V382"/>
  <c r="V347"/>
  <c r="V452"/>
  <c r="V312"/>
  <c r="V487"/>
  <c r="U400" i="10"/>
  <c r="U469"/>
  <c r="U434"/>
  <c r="U295"/>
  <c r="U330"/>
  <c r="U365"/>
  <c r="M365"/>
  <c r="M295"/>
  <c r="M330"/>
  <c r="M469"/>
  <c r="M400"/>
  <c r="V380"/>
  <c r="V415"/>
  <c r="V345"/>
  <c r="V484"/>
  <c r="L227" i="1"/>
  <c r="L472" s="1"/>
  <c r="K472"/>
  <c r="S453"/>
  <c r="T208"/>
  <c r="AC153"/>
  <c r="AB398"/>
  <c r="X535"/>
  <c r="X546"/>
  <c r="G325"/>
  <c r="P385" i="10"/>
  <c r="P526" s="1"/>
  <c r="P315"/>
  <c r="P502" s="1"/>
  <c r="P420"/>
  <c r="P489"/>
  <c r="P574" s="1"/>
  <c r="P37"/>
  <c r="P350"/>
  <c r="T233" i="1"/>
  <c r="S478"/>
  <c r="T304"/>
  <c r="U59"/>
  <c r="AC305"/>
  <c r="AD60"/>
  <c r="I300" i="9"/>
  <c r="I440"/>
  <c r="I475"/>
  <c r="I510"/>
  <c r="AE225" i="1"/>
  <c r="AD470"/>
  <c r="J402" i="3"/>
  <c r="J297"/>
  <c r="J507"/>
  <c r="J607" s="1"/>
  <c r="V401" i="9"/>
  <c r="V570" s="1"/>
  <c r="V471"/>
  <c r="V506"/>
  <c r="V436"/>
  <c r="S433" i="10"/>
  <c r="S399"/>
  <c r="S294"/>
  <c r="S468"/>
  <c r="S364"/>
  <c r="J468"/>
  <c r="J399"/>
  <c r="J329"/>
  <c r="J433"/>
  <c r="J294"/>
  <c r="R464" i="1"/>
  <c r="S219"/>
  <c r="O328" i="10"/>
  <c r="O363"/>
  <c r="O467"/>
  <c r="O270" i="1"/>
  <c r="P515"/>
  <c r="U107"/>
  <c r="T352"/>
  <c r="T551" s="1"/>
  <c r="H430" i="10"/>
  <c r="H361"/>
  <c r="H326"/>
  <c r="H396"/>
  <c r="H465"/>
  <c r="H291"/>
  <c r="X599" i="1"/>
  <c r="AB464"/>
  <c r="R417"/>
  <c r="Q172"/>
  <c r="AC169"/>
  <c r="AB414"/>
  <c r="K373" i="9"/>
  <c r="K303"/>
  <c r="K408"/>
  <c r="K443"/>
  <c r="Q303"/>
  <c r="Q408"/>
  <c r="V445"/>
  <c r="V340"/>
  <c r="V548" s="1"/>
  <c r="V305"/>
  <c r="V375"/>
  <c r="H445"/>
  <c r="H375"/>
  <c r="H480"/>
  <c r="H340"/>
  <c r="H515"/>
  <c r="H410"/>
  <c r="H305"/>
  <c r="AA101" i="1"/>
  <c r="Z346"/>
  <c r="Q413" i="9"/>
  <c r="Q573" s="1"/>
  <c r="Q448"/>
  <c r="Q378"/>
  <c r="Q561" s="1"/>
  <c r="Q343"/>
  <c r="Q308"/>
  <c r="Q537" s="1"/>
  <c r="R177" i="1"/>
  <c r="S422"/>
  <c r="S575" s="1"/>
  <c r="AA490"/>
  <c r="AB245"/>
  <c r="AC172"/>
  <c r="AB417"/>
  <c r="AA241"/>
  <c r="Z486"/>
  <c r="S244"/>
  <c r="R489"/>
  <c r="R598" s="1"/>
  <c r="Y384"/>
  <c r="Y562" s="1"/>
  <c r="Z139"/>
  <c r="T290" i="10"/>
  <c r="T395"/>
  <c r="T360"/>
  <c r="T464"/>
  <c r="T325"/>
  <c r="T429"/>
  <c r="M325"/>
  <c r="M510" s="1"/>
  <c r="M290"/>
  <c r="M429"/>
  <c r="M464"/>
  <c r="M395"/>
  <c r="K429"/>
  <c r="K325"/>
  <c r="K464"/>
  <c r="K395"/>
  <c r="K360"/>
  <c r="K290"/>
  <c r="AC265" i="1"/>
  <c r="AB510"/>
  <c r="AC289"/>
  <c r="AD44"/>
  <c r="AB167"/>
  <c r="AA412"/>
  <c r="AC84"/>
  <c r="AB329"/>
  <c r="P511"/>
  <c r="O266"/>
  <c r="AB400"/>
  <c r="AC155"/>
  <c r="Z360"/>
  <c r="AA115"/>
  <c r="S84"/>
  <c r="R329"/>
  <c r="AA504"/>
  <c r="AB259"/>
  <c r="AE124"/>
  <c r="AD369"/>
  <c r="AB87"/>
  <c r="AA332"/>
  <c r="AA547" s="1"/>
  <c r="U88"/>
  <c r="T333"/>
  <c r="P165"/>
  <c r="Q410"/>
  <c r="AB264"/>
  <c r="AA509"/>
  <c r="V127"/>
  <c r="V372" s="1"/>
  <c r="U372"/>
  <c r="AD298"/>
  <c r="AE53"/>
  <c r="T298"/>
  <c r="U53"/>
  <c r="AC238"/>
  <c r="AB483"/>
  <c r="AU369"/>
  <c r="AU559" s="1"/>
  <c r="AU474"/>
  <c r="AU595" s="1"/>
  <c r="AU334"/>
  <c r="AU547" s="1"/>
  <c r="AU509"/>
  <c r="AU607" s="1"/>
  <c r="AU404"/>
  <c r="AU571" s="1"/>
  <c r="AU576" s="1"/>
  <c r="AN47" i="13" s="1"/>
  <c r="AU299" i="1"/>
  <c r="AU535" s="1"/>
  <c r="AU439"/>
  <c r="AU583" s="1"/>
  <c r="W559"/>
  <c r="P372"/>
  <c r="P512"/>
  <c r="P442"/>
  <c r="P302"/>
  <c r="P477"/>
  <c r="P407"/>
  <c r="P38"/>
  <c r="AI489"/>
  <c r="AI598" s="1"/>
  <c r="AI600" s="1"/>
  <c r="AB60" i="13" s="1"/>
  <c r="AI349" i="1"/>
  <c r="AI384"/>
  <c r="AI562" s="1"/>
  <c r="AI454"/>
  <c r="AI37"/>
  <c r="AI314"/>
  <c r="AI419"/>
  <c r="AI524"/>
  <c r="R398"/>
  <c r="R363"/>
  <c r="R36"/>
  <c r="K4" i="13" s="1"/>
  <c r="R433" i="1"/>
  <c r="R328"/>
  <c r="R503"/>
  <c r="AH349"/>
  <c r="AH550" s="1"/>
  <c r="AH384"/>
  <c r="AH562" s="1"/>
  <c r="AH489"/>
  <c r="AH454"/>
  <c r="AH586" s="1"/>
  <c r="AH37"/>
  <c r="AH314"/>
  <c r="AH538" s="1"/>
  <c r="AH524"/>
  <c r="AH610" s="1"/>
  <c r="AH419"/>
  <c r="AH574" s="1"/>
  <c r="AH576" s="1"/>
  <c r="AA47" i="13" s="1"/>
  <c r="AU384" i="1"/>
  <c r="AU562" s="1"/>
  <c r="AU419"/>
  <c r="AU574" s="1"/>
  <c r="AU349"/>
  <c r="AU550" s="1"/>
  <c r="AU454"/>
  <c r="AU586" s="1"/>
  <c r="AU489"/>
  <c r="AU598" s="1"/>
  <c r="AU524"/>
  <c r="AU610" s="1"/>
  <c r="AU37"/>
  <c r="AU314"/>
  <c r="AU538" s="1"/>
  <c r="AL381"/>
  <c r="AL561" s="1"/>
  <c r="AL451"/>
  <c r="AL585" s="1"/>
  <c r="AL311"/>
  <c r="AL537" s="1"/>
  <c r="AL486"/>
  <c r="AL597" s="1"/>
  <c r="AL521"/>
  <c r="AL609" s="1"/>
  <c r="AL36"/>
  <c r="AE4" i="13" s="1"/>
  <c r="AL416" i="1"/>
  <c r="AL573" s="1"/>
  <c r="AL576" s="1"/>
  <c r="AE47" i="13" s="1"/>
  <c r="AL346" i="1"/>
  <c r="AL549" s="1"/>
  <c r="AL552" s="1"/>
  <c r="AE27" i="13" s="1"/>
  <c r="X443" i="1"/>
  <c r="X513"/>
  <c r="X303"/>
  <c r="G303" s="1"/>
  <c r="X408"/>
  <c r="X338"/>
  <c r="X373"/>
  <c r="X478"/>
  <c r="Z49"/>
  <c r="Y294"/>
  <c r="Y223"/>
  <c r="X468"/>
  <c r="X594" s="1"/>
  <c r="L176"/>
  <c r="M421"/>
  <c r="W560"/>
  <c r="AA158"/>
  <c r="Z403"/>
  <c r="P129"/>
  <c r="O374"/>
  <c r="T451" i="3"/>
  <c r="T521"/>
  <c r="T416"/>
  <c r="T486"/>
  <c r="T311"/>
  <c r="T537" s="1"/>
  <c r="T346"/>
  <c r="T381"/>
  <c r="Z103" i="1"/>
  <c r="Y348"/>
  <c r="L234"/>
  <c r="L479" s="1"/>
  <c r="K479"/>
  <c r="H90"/>
  <c r="H335" s="1"/>
  <c r="I335"/>
  <c r="S81"/>
  <c r="R326"/>
  <c r="Q123"/>
  <c r="P368"/>
  <c r="Q312"/>
  <c r="R67"/>
  <c r="K384" i="3"/>
  <c r="K562" s="1"/>
  <c r="K489"/>
  <c r="K598" s="1"/>
  <c r="K314"/>
  <c r="K538" s="1"/>
  <c r="K349"/>
  <c r="K454"/>
  <c r="K586" s="1"/>
  <c r="K419"/>
  <c r="K574" s="1"/>
  <c r="K524"/>
  <c r="K610" s="1"/>
  <c r="U419"/>
  <c r="U349"/>
  <c r="U454"/>
  <c r="U384"/>
  <c r="U314"/>
  <c r="U489"/>
  <c r="U524"/>
  <c r="H457" i="9"/>
  <c r="H587" s="1"/>
  <c r="H39"/>
  <c r="H527"/>
  <c r="H611" s="1"/>
  <c r="L457"/>
  <c r="L587" s="1"/>
  <c r="L352"/>
  <c r="L551" s="1"/>
  <c r="L387"/>
  <c r="L563" s="1"/>
  <c r="L422"/>
  <c r="L575" s="1"/>
  <c r="L527"/>
  <c r="L611" s="1"/>
  <c r="L317"/>
  <c r="L539" s="1"/>
  <c r="L409"/>
  <c r="L339"/>
  <c r="L444"/>
  <c r="L584" s="1"/>
  <c r="L343" i="10"/>
  <c r="L308"/>
  <c r="L447"/>
  <c r="L482"/>
  <c r="Q378"/>
  <c r="Q308"/>
  <c r="Q447"/>
  <c r="Q343"/>
  <c r="Q413"/>
  <c r="Q482"/>
  <c r="S308"/>
  <c r="S343"/>
  <c r="S482"/>
  <c r="T414" i="9"/>
  <c r="T573" s="1"/>
  <c r="T379"/>
  <c r="T484"/>
  <c r="H449"/>
  <c r="H519"/>
  <c r="H609" s="1"/>
  <c r="H414"/>
  <c r="H573" s="1"/>
  <c r="W612" i="1"/>
  <c r="L230"/>
  <c r="L475" s="1"/>
  <c r="K475"/>
  <c r="R62"/>
  <c r="Q307"/>
  <c r="T47"/>
  <c r="S292"/>
  <c r="P477" i="3"/>
  <c r="P407"/>
  <c r="P372"/>
  <c r="T339"/>
  <c r="T409"/>
  <c r="T444"/>
  <c r="T304"/>
  <c r="T479"/>
  <c r="T374"/>
  <c r="T514"/>
  <c r="H304"/>
  <c r="H374"/>
  <c r="H339"/>
  <c r="H409"/>
  <c r="H444"/>
  <c r="H514"/>
  <c r="H479"/>
  <c r="Q479"/>
  <c r="Q374"/>
  <c r="Q514"/>
  <c r="Q304"/>
  <c r="Q339"/>
  <c r="V492"/>
  <c r="V599" s="1"/>
  <c r="V317"/>
  <c r="V539" s="1"/>
  <c r="V422"/>
  <c r="V575" s="1"/>
  <c r="V527"/>
  <c r="V611" s="1"/>
  <c r="V352"/>
  <c r="V551" s="1"/>
  <c r="V39"/>
  <c r="V457"/>
  <c r="V587" s="1"/>
  <c r="V387"/>
  <c r="V563" s="1"/>
  <c r="H506"/>
  <c r="H401"/>
  <c r="X574" i="1"/>
  <c r="T446" i="9"/>
  <c r="T341"/>
  <c r="T549" s="1"/>
  <c r="S312" i="3"/>
  <c r="S452"/>
  <c r="S522"/>
  <c r="S347"/>
  <c r="S417"/>
  <c r="S382"/>
  <c r="S487"/>
  <c r="S597" s="1"/>
  <c r="P382"/>
  <c r="P522"/>
  <c r="P487"/>
  <c r="I487"/>
  <c r="I597" s="1"/>
  <c r="I312"/>
  <c r="I537" s="1"/>
  <c r="I522"/>
  <c r="I609" s="1"/>
  <c r="I417"/>
  <c r="S304" i="10"/>
  <c r="S339"/>
  <c r="V409"/>
  <c r="V478"/>
  <c r="V339"/>
  <c r="V443"/>
  <c r="O482" i="1"/>
  <c r="P237"/>
  <c r="H310" i="10"/>
  <c r="H345"/>
  <c r="X597" i="1"/>
  <c r="P433" i="10"/>
  <c r="P468"/>
  <c r="P294"/>
  <c r="P364"/>
  <c r="P399"/>
  <c r="Z64" i="1"/>
  <c r="Y309"/>
  <c r="T328"/>
  <c r="U83"/>
  <c r="V83" s="1"/>
  <c r="V328" s="1"/>
  <c r="AA66"/>
  <c r="Z311"/>
  <c r="Q225"/>
  <c r="P470"/>
  <c r="AD137"/>
  <c r="AC382"/>
  <c r="R100"/>
  <c r="Q345"/>
  <c r="S332"/>
  <c r="T87"/>
  <c r="AC65"/>
  <c r="AB310"/>
  <c r="H119"/>
  <c r="H364" s="1"/>
  <c r="I364"/>
  <c r="X547"/>
  <c r="P398"/>
  <c r="O153"/>
  <c r="X570"/>
  <c r="I91"/>
  <c r="J336"/>
  <c r="J548" s="1"/>
  <c r="V419" i="10"/>
  <c r="V538" s="1"/>
  <c r="V550"/>
  <c r="V453"/>
  <c r="V562" s="1"/>
  <c r="X560" i="1"/>
  <c r="AA171"/>
  <c r="Z416"/>
  <c r="I364" i="10"/>
  <c r="I294"/>
  <c r="I468"/>
  <c r="I329"/>
  <c r="I433"/>
  <c r="I399"/>
  <c r="R433"/>
  <c r="R364"/>
  <c r="R399"/>
  <c r="R294"/>
  <c r="R468"/>
  <c r="Y480" i="1"/>
  <c r="Z235"/>
  <c r="H328" i="10"/>
  <c r="H363"/>
  <c r="Q164" i="1"/>
  <c r="R409"/>
  <c r="I324"/>
  <c r="H79"/>
  <c r="H324" s="1"/>
  <c r="R430" i="10"/>
  <c r="R465"/>
  <c r="R326"/>
  <c r="R291"/>
  <c r="U326"/>
  <c r="U430"/>
  <c r="U291"/>
  <c r="Q361"/>
  <c r="Q291"/>
  <c r="Q430"/>
  <c r="Q465"/>
  <c r="Q326"/>
  <c r="AC79" i="1"/>
  <c r="AB324"/>
  <c r="U476" i="9"/>
  <c r="U511"/>
  <c r="U371"/>
  <c r="U406"/>
  <c r="U301"/>
  <c r="U441"/>
  <c r="U336"/>
  <c r="AB229" i="1"/>
  <c r="AA474"/>
  <c r="Q138"/>
  <c r="P383"/>
  <c r="V103"/>
  <c r="V348" s="1"/>
  <c r="U348"/>
  <c r="AC48"/>
  <c r="AB293"/>
  <c r="R99"/>
  <c r="Q344"/>
  <c r="I334"/>
  <c r="H89"/>
  <c r="H334" s="1"/>
  <c r="H547" s="1"/>
  <c r="R302"/>
  <c r="S57"/>
  <c r="AE89"/>
  <c r="AD334"/>
  <c r="Q503"/>
  <c r="P258"/>
  <c r="AD466"/>
  <c r="AE221"/>
  <c r="T175"/>
  <c r="U420"/>
  <c r="U574" s="1"/>
  <c r="O171"/>
  <c r="P416"/>
  <c r="AB133"/>
  <c r="AA378"/>
  <c r="S470" i="9"/>
  <c r="S330"/>
  <c r="S435"/>
  <c r="H303"/>
  <c r="H478"/>
  <c r="H443"/>
  <c r="H373"/>
  <c r="H513"/>
  <c r="H408"/>
  <c r="H338"/>
  <c r="I338"/>
  <c r="I478"/>
  <c r="I408"/>
  <c r="Q480"/>
  <c r="Q445"/>
  <c r="Q340"/>
  <c r="Q305"/>
  <c r="Q375"/>
  <c r="M340"/>
  <c r="M410"/>
  <c r="M515"/>
  <c r="R477" i="1"/>
  <c r="S232"/>
  <c r="AE90"/>
  <c r="AD335"/>
  <c r="M162"/>
  <c r="N407"/>
  <c r="X610"/>
  <c r="S376" i="10"/>
  <c r="S341"/>
  <c r="R316"/>
  <c r="R351"/>
  <c r="R386"/>
  <c r="R490"/>
  <c r="R455"/>
  <c r="R421"/>
  <c r="Z313" i="1"/>
  <c r="AA68"/>
  <c r="S293" i="9"/>
  <c r="S503"/>
  <c r="S468"/>
  <c r="S433"/>
  <c r="S363"/>
  <c r="S398"/>
  <c r="S328"/>
  <c r="O475" i="1"/>
  <c r="P230"/>
  <c r="AB86"/>
  <c r="AA331"/>
  <c r="AE487"/>
  <c r="G487" s="1"/>
  <c r="AF242"/>
  <c r="AF487" s="1"/>
  <c r="Z376"/>
  <c r="AA131"/>
  <c r="H93"/>
  <c r="H338" s="1"/>
  <c r="I338"/>
  <c r="J371" i="9"/>
  <c r="J476"/>
  <c r="H301"/>
  <c r="H406"/>
  <c r="H336"/>
  <c r="M271" i="1"/>
  <c r="N516"/>
  <c r="X562"/>
  <c r="I290" i="10"/>
  <c r="I360"/>
  <c r="I429"/>
  <c r="I464"/>
  <c r="I395"/>
  <c r="I325"/>
  <c r="S290"/>
  <c r="S464"/>
  <c r="S395"/>
  <c r="S360"/>
  <c r="S429"/>
  <c r="S325"/>
  <c r="J360"/>
  <c r="J395"/>
  <c r="J429"/>
  <c r="J290"/>
  <c r="J325"/>
  <c r="J464"/>
  <c r="S102" i="1"/>
  <c r="R347"/>
  <c r="P527"/>
  <c r="P611" s="1"/>
  <c r="O282"/>
  <c r="T132"/>
  <c r="S377"/>
  <c r="T366"/>
  <c r="U121"/>
  <c r="R89"/>
  <c r="Q334"/>
  <c r="AE399"/>
  <c r="G399" s="1"/>
  <c r="AF154"/>
  <c r="AF399" s="1"/>
  <c r="AB492"/>
  <c r="AB599" s="1"/>
  <c r="AC247"/>
  <c r="AC446"/>
  <c r="AD201"/>
  <c r="O154"/>
  <c r="P399"/>
  <c r="AC315"/>
  <c r="AD70"/>
  <c r="S418"/>
  <c r="R173"/>
  <c r="AB63"/>
  <c r="AA308"/>
  <c r="AU561"/>
  <c r="G448"/>
  <c r="AM594"/>
  <c r="P562"/>
  <c r="BL576"/>
  <c r="T561" i="9"/>
  <c r="M441"/>
  <c r="O571" i="10"/>
  <c r="L351"/>
  <c r="V480"/>
  <c r="S305" i="9"/>
  <c r="S410"/>
  <c r="V608" i="3"/>
  <c r="H549"/>
  <c r="I404" i="10"/>
  <c r="CR534" i="1"/>
  <c r="CR540" s="1"/>
  <c r="CG534"/>
  <c r="CG540" s="1"/>
  <c r="BU534"/>
  <c r="BU540" s="1"/>
  <c r="CG573"/>
  <c r="CG576" s="1"/>
  <c r="CK573"/>
  <c r="CK576" s="1"/>
  <c r="AJ534"/>
  <c r="AY537"/>
  <c r="AY540" s="1"/>
  <c r="AX561"/>
  <c r="CP612"/>
  <c r="BG576"/>
  <c r="AW572"/>
  <c r="CY600"/>
  <c r="S340"/>
  <c r="AL596"/>
  <c r="AL600" s="1"/>
  <c r="AE60" i="13" s="1"/>
  <c r="AY572" i="1"/>
  <c r="BU552"/>
  <c r="CL576"/>
  <c r="BH552"/>
  <c r="N534" i="10"/>
  <c r="CI540" i="1"/>
  <c r="Z572"/>
  <c r="AB305"/>
  <c r="AI535"/>
  <c r="AW561"/>
  <c r="AW564" s="1"/>
  <c r="AP37" i="13" s="1"/>
  <c r="G514" i="1"/>
  <c r="N548" i="9"/>
  <c r="R478" i="1"/>
  <c r="AV560"/>
  <c r="AR564"/>
  <c r="AK37" i="13" s="1"/>
  <c r="N546" i="10"/>
  <c r="N537" i="9"/>
  <c r="N547" i="3"/>
  <c r="J559"/>
  <c r="N559" i="9"/>
  <c r="J364" i="10"/>
  <c r="O598" i="9"/>
  <c r="K562"/>
  <c r="U379"/>
  <c r="I549" i="3"/>
  <c r="I609" i="9"/>
  <c r="M406"/>
  <c r="N548" i="10"/>
  <c r="I335" i="9"/>
  <c r="V526" i="10"/>
  <c r="M547"/>
  <c r="V331" i="9"/>
  <c r="H502" i="10"/>
  <c r="T473"/>
  <c r="T571" s="1"/>
  <c r="L490"/>
  <c r="V376"/>
  <c r="I411"/>
  <c r="S38" i="9"/>
  <c r="S340"/>
  <c r="S548" s="1"/>
  <c r="M561" i="3"/>
  <c r="I306" i="10"/>
  <c r="S523" i="3"/>
  <c r="S488"/>
  <c r="L573" i="9"/>
  <c r="M476"/>
  <c r="V400"/>
  <c r="O562" i="10"/>
  <c r="Q443" i="9"/>
  <c r="V483"/>
  <c r="V343"/>
  <c r="I473" i="10"/>
  <c r="V448" i="9"/>
  <c r="I561" i="3"/>
  <c r="R441" i="9"/>
  <c r="V308"/>
  <c r="P326" i="10"/>
  <c r="K478"/>
  <c r="R339" i="9"/>
  <c r="P396" i="10"/>
  <c r="M449" i="9"/>
  <c r="V470"/>
  <c r="K338"/>
  <c r="I547" i="10"/>
  <c r="T442" i="3"/>
  <c r="T302"/>
  <c r="V550"/>
  <c r="I293" i="10"/>
  <c r="U344" i="9"/>
  <c r="AM608" i="1"/>
  <c r="CU612"/>
  <c r="CD561"/>
  <c r="CD564" s="1"/>
  <c r="BD534"/>
  <c r="BD540" s="1"/>
  <c r="BK540"/>
  <c r="AO534"/>
  <c r="CC534"/>
  <c r="CC540" s="1"/>
  <c r="AK573"/>
  <c r="AK576" s="1"/>
  <c r="AD47" i="13" s="1"/>
  <c r="CW573" i="1"/>
  <c r="CW576" s="1"/>
  <c r="CS573"/>
  <c r="CS576" s="1"/>
  <c r="BM573"/>
  <c r="BM576" s="1"/>
  <c r="CT573"/>
  <c r="CT576" s="1"/>
  <c r="AW537"/>
  <c r="AI606"/>
  <c r="AK537"/>
  <c r="AK540" s="1"/>
  <c r="AD13" i="13" s="1"/>
  <c r="AZ564" i="1"/>
  <c r="AS37" i="13" s="1"/>
  <c r="BD564" i="1"/>
  <c r="CS564"/>
  <c r="CW564"/>
  <c r="BB564"/>
  <c r="AZ561"/>
  <c r="K562"/>
  <c r="J536"/>
  <c r="G421"/>
  <c r="CF612"/>
  <c r="CO576"/>
  <c r="AX552"/>
  <c r="AQ27" i="13" s="1"/>
  <c r="Q464" i="1"/>
  <c r="J534"/>
  <c r="Q340"/>
  <c r="Y608"/>
  <c r="AU558"/>
  <c r="AO586"/>
  <c r="X38"/>
  <c r="AN595"/>
  <c r="CU600"/>
  <c r="K549"/>
  <c r="AJ606"/>
  <c r="AJ612" s="1"/>
  <c r="AC74" i="13" s="1"/>
  <c r="H597" i="1"/>
  <c r="AD395"/>
  <c r="P514" i="10"/>
  <c r="AI536" i="1"/>
  <c r="AN546"/>
  <c r="AN552" s="1"/>
  <c r="AG27" i="13" s="1"/>
  <c r="Q332" i="1"/>
  <c r="Q547" s="1"/>
  <c r="R332"/>
  <c r="V572"/>
  <c r="R340"/>
  <c r="AV558"/>
  <c r="AV564" s="1"/>
  <c r="AO37" i="13" s="1"/>
  <c r="G475" i="1"/>
  <c r="AK596"/>
  <c r="AP561"/>
  <c r="AP564" s="1"/>
  <c r="AI37" i="13" s="1"/>
  <c r="AS547" i="1"/>
  <c r="AX571"/>
  <c r="AS548"/>
  <c r="AW536"/>
  <c r="AP608"/>
  <c r="AP612" s="1"/>
  <c r="AI74" i="13" s="1"/>
  <c r="M598" i="1"/>
  <c r="AI608"/>
  <c r="AY560"/>
  <c r="AT608"/>
  <c r="CV612"/>
  <c r="CY540"/>
  <c r="BT576"/>
  <c r="G352"/>
  <c r="AY570"/>
  <c r="Y572"/>
  <c r="AU585"/>
  <c r="AS546"/>
  <c r="AC408"/>
  <c r="AI573"/>
  <c r="N596" i="9"/>
  <c r="H537" i="1"/>
  <c r="AV596"/>
  <c r="X598"/>
  <c r="T348"/>
  <c r="X561"/>
  <c r="J480" i="9"/>
  <c r="J375"/>
  <c r="J305"/>
  <c r="J515"/>
  <c r="J445"/>
  <c r="J410"/>
  <c r="J340"/>
  <c r="K413"/>
  <c r="K378"/>
  <c r="K518"/>
  <c r="K308"/>
  <c r="K448"/>
  <c r="V224" i="1"/>
  <c r="V469" s="1"/>
  <c r="U469"/>
  <c r="U480" i="10"/>
  <c r="U376"/>
  <c r="U341"/>
  <c r="U306"/>
  <c r="U411"/>
  <c r="U445"/>
  <c r="I433" i="9"/>
  <c r="I398"/>
  <c r="I570" s="1"/>
  <c r="I468"/>
  <c r="I293"/>
  <c r="I328"/>
  <c r="AB142" i="1"/>
  <c r="AA387"/>
  <c r="AA563" s="1"/>
  <c r="AD204"/>
  <c r="AC449"/>
  <c r="AE163"/>
  <c r="AD408"/>
  <c r="X537"/>
  <c r="X585"/>
  <c r="AB237"/>
  <c r="AA482"/>
  <c r="AC72"/>
  <c r="AB317"/>
  <c r="AB539" s="1"/>
  <c r="P336"/>
  <c r="Q91"/>
  <c r="R290" i="10"/>
  <c r="R464"/>
  <c r="R325"/>
  <c r="R360"/>
  <c r="R429"/>
  <c r="R395"/>
  <c r="R534" s="1"/>
  <c r="W534" i="1"/>
  <c r="AT454"/>
  <c r="AT586" s="1"/>
  <c r="AT419"/>
  <c r="AT574" s="1"/>
  <c r="AT576" s="1"/>
  <c r="AM47" i="13" s="1"/>
  <c r="AT524" i="1"/>
  <c r="AT610" s="1"/>
  <c r="AT37"/>
  <c r="AT349"/>
  <c r="AT550" s="1"/>
  <c r="AT314"/>
  <c r="AT538" s="1"/>
  <c r="AT489"/>
  <c r="AT598" s="1"/>
  <c r="AT384"/>
  <c r="AT562" s="1"/>
  <c r="AT564" s="1"/>
  <c r="AM37" i="13" s="1"/>
  <c r="M521" i="3"/>
  <c r="M416"/>
  <c r="Y118" i="1"/>
  <c r="X363"/>
  <c r="R263"/>
  <c r="S508"/>
  <c r="I314" i="3"/>
  <c r="I538" s="1"/>
  <c r="I489"/>
  <c r="I598" s="1"/>
  <c r="I349"/>
  <c r="I550" s="1"/>
  <c r="I419"/>
  <c r="I574" s="1"/>
  <c r="I384"/>
  <c r="I562" s="1"/>
  <c r="I454"/>
  <c r="I524"/>
  <c r="I610" s="1"/>
  <c r="Q454"/>
  <c r="Q586" s="1"/>
  <c r="Q384"/>
  <c r="Q562" s="1"/>
  <c r="Q37"/>
  <c r="Q524"/>
  <c r="Q610" s="1"/>
  <c r="Q314"/>
  <c r="Q538" s="1"/>
  <c r="Q489"/>
  <c r="Q598" s="1"/>
  <c r="Q492" i="9"/>
  <c r="Q599" s="1"/>
  <c r="Q457"/>
  <c r="Q587" s="1"/>
  <c r="Q422"/>
  <c r="Q575" s="1"/>
  <c r="Q387"/>
  <c r="Q563" s="1"/>
  <c r="Q527"/>
  <c r="Q611" s="1"/>
  <c r="P387"/>
  <c r="P563" s="1"/>
  <c r="P422"/>
  <c r="P575" s="1"/>
  <c r="P457"/>
  <c r="P587" s="1"/>
  <c r="P527"/>
  <c r="P611" s="1"/>
  <c r="T488" i="3"/>
  <c r="T523"/>
  <c r="T313"/>
  <c r="T453"/>
  <c r="T383"/>
  <c r="T418"/>
  <c r="T573" s="1"/>
  <c r="T348"/>
  <c r="K409" i="9"/>
  <c r="K339"/>
  <c r="K304"/>
  <c r="K514"/>
  <c r="K374"/>
  <c r="K479"/>
  <c r="K444"/>
  <c r="Q69" i="1"/>
  <c r="P314"/>
  <c r="P538" s="1"/>
  <c r="H413" i="10"/>
  <c r="H482"/>
  <c r="H378"/>
  <c r="H343"/>
  <c r="M309" i="9"/>
  <c r="M344"/>
  <c r="T272" i="1"/>
  <c r="U517"/>
  <c r="Q55"/>
  <c r="P300"/>
  <c r="O409" i="3"/>
  <c r="O479"/>
  <c r="O444"/>
  <c r="O339"/>
  <c r="O304"/>
  <c r="O374"/>
  <c r="O514"/>
  <c r="I436"/>
  <c r="I401"/>
  <c r="I506"/>
  <c r="I331"/>
  <c r="I366"/>
  <c r="L306" i="9"/>
  <c r="L537" s="1"/>
  <c r="L516"/>
  <c r="Q312" i="3"/>
  <c r="Q452"/>
  <c r="Q417"/>
  <c r="Q573" s="1"/>
  <c r="Q522"/>
  <c r="Q347"/>
  <c r="Q487"/>
  <c r="Q382"/>
  <c r="K409" i="10"/>
  <c r="K536" s="1"/>
  <c r="K304"/>
  <c r="K500" s="1"/>
  <c r="K443"/>
  <c r="M374"/>
  <c r="M409"/>
  <c r="M478"/>
  <c r="J124" i="1"/>
  <c r="K369"/>
  <c r="T415" i="10"/>
  <c r="T345"/>
  <c r="T310"/>
  <c r="T380"/>
  <c r="T484"/>
  <c r="AB121" i="1"/>
  <c r="AA366"/>
  <c r="AA91"/>
  <c r="Z336"/>
  <c r="R58"/>
  <c r="Q303"/>
  <c r="R229"/>
  <c r="Q474"/>
  <c r="X606"/>
  <c r="K550" i="10"/>
  <c r="K454"/>
  <c r="K350"/>
  <c r="K514" s="1"/>
  <c r="K420"/>
  <c r="K315"/>
  <c r="K502" s="1"/>
  <c r="K385"/>
  <c r="K489"/>
  <c r="K574" s="1"/>
  <c r="R115" i="1"/>
  <c r="Q360"/>
  <c r="U485"/>
  <c r="V240"/>
  <c r="V485" s="1"/>
  <c r="U329" i="10"/>
  <c r="U468"/>
  <c r="U364"/>
  <c r="U399"/>
  <c r="U294"/>
  <c r="U433"/>
  <c r="T432"/>
  <c r="T363"/>
  <c r="T328"/>
  <c r="T293"/>
  <c r="S384" i="1"/>
  <c r="T139"/>
  <c r="AB132"/>
  <c r="AA377"/>
  <c r="AC62"/>
  <c r="AB307"/>
  <c r="T414"/>
  <c r="S169"/>
  <c r="AF150"/>
  <c r="AF395" s="1"/>
  <c r="AE395"/>
  <c r="AC379"/>
  <c r="AD134"/>
  <c r="O483"/>
  <c r="P238"/>
  <c r="AB231"/>
  <c r="AA476"/>
  <c r="AD385"/>
  <c r="AE140"/>
  <c r="AB516"/>
  <c r="AC271"/>
  <c r="AC55"/>
  <c r="AB300"/>
  <c r="P342"/>
  <c r="P549" s="1"/>
  <c r="Q97"/>
  <c r="H330" i="9"/>
  <c r="H505"/>
  <c r="H365"/>
  <c r="H400"/>
  <c r="R308"/>
  <c r="R537" s="1"/>
  <c r="R483"/>
  <c r="R378"/>
  <c r="R561" s="1"/>
  <c r="R448"/>
  <c r="R343"/>
  <c r="K411" i="10"/>
  <c r="K537" s="1"/>
  <c r="K480"/>
  <c r="K306"/>
  <c r="L376"/>
  <c r="L445"/>
  <c r="L306"/>
  <c r="L480"/>
  <c r="L411"/>
  <c r="P351"/>
  <c r="P490"/>
  <c r="J316"/>
  <c r="J455"/>
  <c r="J351"/>
  <c r="Q242" i="1"/>
  <c r="P487"/>
  <c r="T378"/>
  <c r="U133"/>
  <c r="Q398" i="9"/>
  <c r="Q293"/>
  <c r="Q328"/>
  <c r="Q363"/>
  <c r="Q468"/>
  <c r="Q503"/>
  <c r="Q433"/>
  <c r="AY447" i="1"/>
  <c r="AY585" s="1"/>
  <c r="AY307"/>
  <c r="AY517"/>
  <c r="AY609" s="1"/>
  <c r="AY342"/>
  <c r="AY549" s="1"/>
  <c r="AY482"/>
  <c r="AY597" s="1"/>
  <c r="AY377"/>
  <c r="AY412"/>
  <c r="W550"/>
  <c r="AM384"/>
  <c r="AM562" s="1"/>
  <c r="AM489"/>
  <c r="AM598" s="1"/>
  <c r="AM37"/>
  <c r="AM349"/>
  <c r="AM550" s="1"/>
  <c r="AM524"/>
  <c r="AM610" s="1"/>
  <c r="AM454"/>
  <c r="AM586" s="1"/>
  <c r="AM314"/>
  <c r="AM538" s="1"/>
  <c r="AM419"/>
  <c r="AM574" s="1"/>
  <c r="I293"/>
  <c r="I534" s="1"/>
  <c r="I540" s="1"/>
  <c r="I328"/>
  <c r="I433"/>
  <c r="I36"/>
  <c r="I363"/>
  <c r="I468"/>
  <c r="I594" s="1"/>
  <c r="S416"/>
  <c r="S521"/>
  <c r="S36"/>
  <c r="L4" i="13" s="1"/>
  <c r="S451" i="1"/>
  <c r="AY349"/>
  <c r="AY419"/>
  <c r="AY384"/>
  <c r="AY489"/>
  <c r="AY454"/>
  <c r="AY37"/>
  <c r="AY314"/>
  <c r="AY538" s="1"/>
  <c r="AY524"/>
  <c r="AF303"/>
  <c r="AY315"/>
  <c r="AY455"/>
  <c r="AY525"/>
  <c r="AY385"/>
  <c r="AY420"/>
  <c r="AY490"/>
  <c r="AY350"/>
  <c r="Z136"/>
  <c r="Y381"/>
  <c r="Y561" s="1"/>
  <c r="K128"/>
  <c r="L373"/>
  <c r="Q486" i="3"/>
  <c r="Q597" s="1"/>
  <c r="Q346"/>
  <c r="Q549" s="1"/>
  <c r="Q381"/>
  <c r="Q416"/>
  <c r="Q311"/>
  <c r="Q537" s="1"/>
  <c r="Q521"/>
  <c r="Q609" s="1"/>
  <c r="Q451"/>
  <c r="J137" i="1"/>
  <c r="K382"/>
  <c r="K561" s="1"/>
  <c r="S397"/>
  <c r="R152"/>
  <c r="J433" i="3"/>
  <c r="J328"/>
  <c r="J293"/>
  <c r="J363"/>
  <c r="J398"/>
  <c r="J468"/>
  <c r="J503"/>
  <c r="P92" i="1"/>
  <c r="Q92" s="1"/>
  <c r="O337"/>
  <c r="T163"/>
  <c r="U408"/>
  <c r="U572" s="1"/>
  <c r="U204"/>
  <c r="T449"/>
  <c r="M384" i="3"/>
  <c r="M489"/>
  <c r="M349"/>
  <c r="M524"/>
  <c r="M419"/>
  <c r="O387" i="9"/>
  <c r="O563" s="1"/>
  <c r="O527"/>
  <c r="O611" s="1"/>
  <c r="O492"/>
  <c r="O599" s="1"/>
  <c r="H523" i="3"/>
  <c r="H609" s="1"/>
  <c r="H383"/>
  <c r="H561" s="1"/>
  <c r="H418"/>
  <c r="I304" i="9"/>
  <c r="I409"/>
  <c r="S304"/>
  <c r="S479"/>
  <c r="S514"/>
  <c r="S374"/>
  <c r="S560" s="1"/>
  <c r="S444"/>
  <c r="AA276" i="1"/>
  <c r="Z521"/>
  <c r="P447" i="10"/>
  <c r="P413"/>
  <c r="P482"/>
  <c r="P308"/>
  <c r="P343"/>
  <c r="O482"/>
  <c r="O413"/>
  <c r="J449" i="9"/>
  <c r="J585" s="1"/>
  <c r="J344"/>
  <c r="J549" s="1"/>
  <c r="AB50" i="1"/>
  <c r="AA295"/>
  <c r="U404"/>
  <c r="U571" s="1"/>
  <c r="T159"/>
  <c r="U509"/>
  <c r="U607" s="1"/>
  <c r="T264"/>
  <c r="I302" i="3"/>
  <c r="I407"/>
  <c r="H477"/>
  <c r="H337"/>
  <c r="H372"/>
  <c r="H442"/>
  <c r="H407"/>
  <c r="H512"/>
  <c r="H302"/>
  <c r="U374"/>
  <c r="U514"/>
  <c r="L339"/>
  <c r="L374"/>
  <c r="L304"/>
  <c r="L479"/>
  <c r="L444"/>
  <c r="L409"/>
  <c r="L514"/>
  <c r="I479"/>
  <c r="I409"/>
  <c r="I514"/>
  <c r="K492"/>
  <c r="K599" s="1"/>
  <c r="K422"/>
  <c r="K575" s="1"/>
  <c r="K527"/>
  <c r="K611" s="1"/>
  <c r="K387"/>
  <c r="K563" s="1"/>
  <c r="R471"/>
  <c r="R366"/>
  <c r="R331"/>
  <c r="R296"/>
  <c r="R506"/>
  <c r="R436"/>
  <c r="R401"/>
  <c r="AB205" i="1"/>
  <c r="AA450"/>
  <c r="AA585" s="1"/>
  <c r="T234"/>
  <c r="S479"/>
  <c r="AE97"/>
  <c r="AD342"/>
  <c r="O306" i="9"/>
  <c r="O537" s="1"/>
  <c r="O446"/>
  <c r="O376"/>
  <c r="O481"/>
  <c r="O597" s="1"/>
  <c r="O516"/>
  <c r="O609" s="1"/>
  <c r="O341"/>
  <c r="O549" s="1"/>
  <c r="O411"/>
  <c r="U347" i="3"/>
  <c r="U549" s="1"/>
  <c r="U452"/>
  <c r="U585" s="1"/>
  <c r="U487"/>
  <c r="T417"/>
  <c r="T452"/>
  <c r="T522"/>
  <c r="T487"/>
  <c r="T597" s="1"/>
  <c r="T312"/>
  <c r="T347"/>
  <c r="T382"/>
  <c r="P304" i="10"/>
  <c r="P339"/>
  <c r="P443"/>
  <c r="Z258" i="1"/>
  <c r="Y503"/>
  <c r="J365" i="10"/>
  <c r="J330"/>
  <c r="J295"/>
  <c r="J400"/>
  <c r="J469"/>
  <c r="L380"/>
  <c r="L449"/>
  <c r="L415"/>
  <c r="I310"/>
  <c r="I380"/>
  <c r="I345"/>
  <c r="I449"/>
  <c r="P448" i="1"/>
  <c r="Q203"/>
  <c r="U396"/>
  <c r="T151"/>
  <c r="T546" i="10"/>
  <c r="T326"/>
  <c r="T396"/>
  <c r="T534" s="1"/>
  <c r="T430"/>
  <c r="T465"/>
  <c r="T291"/>
  <c r="T361"/>
  <c r="I138" i="1"/>
  <c r="J383"/>
  <c r="L240"/>
  <c r="L485" s="1"/>
  <c r="K485"/>
  <c r="K597" s="1"/>
  <c r="X607"/>
  <c r="L315" i="10"/>
  <c r="L502" s="1"/>
  <c r="L385"/>
  <c r="L526" s="1"/>
  <c r="L420"/>
  <c r="L489"/>
  <c r="L574" s="1"/>
  <c r="M550"/>
  <c r="M454"/>
  <c r="M562" s="1"/>
  <c r="M315"/>
  <c r="M502" s="1"/>
  <c r="M350"/>
  <c r="M514" s="1"/>
  <c r="M489"/>
  <c r="M574" s="1"/>
  <c r="M420"/>
  <c r="M385"/>
  <c r="M526" s="1"/>
  <c r="T385"/>
  <c r="T550"/>
  <c r="T350"/>
  <c r="T37"/>
  <c r="T489"/>
  <c r="V72" i="1"/>
  <c r="V317" s="1"/>
  <c r="V539" s="1"/>
  <c r="U317"/>
  <c r="U539" s="1"/>
  <c r="Y411"/>
  <c r="Z166"/>
  <c r="L207"/>
  <c r="L452" s="1"/>
  <c r="K452"/>
  <c r="K585" s="1"/>
  <c r="Q412"/>
  <c r="P167"/>
  <c r="AB473"/>
  <c r="AC228"/>
  <c r="I302" i="9"/>
  <c r="I477"/>
  <c r="I596" s="1"/>
  <c r="I372"/>
  <c r="I560" s="1"/>
  <c r="I407"/>
  <c r="I512"/>
  <c r="I442"/>
  <c r="K453" i="10"/>
  <c r="K562" s="1"/>
  <c r="K37"/>
  <c r="K419"/>
  <c r="H510" i="9"/>
  <c r="H405"/>
  <c r="L225" i="1"/>
  <c r="L470" s="1"/>
  <c r="K470"/>
  <c r="Q201"/>
  <c r="P446"/>
  <c r="AC160"/>
  <c r="AB405"/>
  <c r="V399" i="10"/>
  <c r="V364"/>
  <c r="L329"/>
  <c r="L399"/>
  <c r="L433"/>
  <c r="L294"/>
  <c r="L468"/>
  <c r="K329"/>
  <c r="K364"/>
  <c r="K294"/>
  <c r="K399"/>
  <c r="K433"/>
  <c r="K468"/>
  <c r="H329"/>
  <c r="H364"/>
  <c r="H399"/>
  <c r="H468"/>
  <c r="R467" i="1"/>
  <c r="S222"/>
  <c r="AB135"/>
  <c r="AA380"/>
  <c r="AD159"/>
  <c r="AC404"/>
  <c r="P510"/>
  <c r="O265"/>
  <c r="AD333"/>
  <c r="AE88"/>
  <c r="L291" i="10"/>
  <c r="L326"/>
  <c r="L396"/>
  <c r="L465"/>
  <c r="O546"/>
  <c r="O291"/>
  <c r="O326"/>
  <c r="O465"/>
  <c r="L228" i="1"/>
  <c r="L473" s="1"/>
  <c r="K473"/>
  <c r="AC82"/>
  <c r="AB327"/>
  <c r="X587"/>
  <c r="AB273"/>
  <c r="AA518"/>
  <c r="AC234"/>
  <c r="AB479"/>
  <c r="M398" i="10"/>
  <c r="M293"/>
  <c r="M363"/>
  <c r="M467"/>
  <c r="K327" i="1"/>
  <c r="K546" s="1"/>
  <c r="J82"/>
  <c r="S94"/>
  <c r="P468"/>
  <c r="Q223"/>
  <c r="AA328"/>
  <c r="AB83"/>
  <c r="M399" i="10"/>
  <c r="M433"/>
  <c r="M468"/>
  <c r="M329"/>
  <c r="V71" i="1"/>
  <c r="V316" s="1"/>
  <c r="U316"/>
  <c r="I346"/>
  <c r="H101"/>
  <c r="H346" s="1"/>
  <c r="R411"/>
  <c r="Q166"/>
  <c r="AA415"/>
  <c r="AB170"/>
  <c r="AC507"/>
  <c r="AD262"/>
  <c r="AD202"/>
  <c r="AC447"/>
  <c r="AE512"/>
  <c r="I129"/>
  <c r="J374"/>
  <c r="AB364"/>
  <c r="AC119"/>
  <c r="Y546"/>
  <c r="AA406"/>
  <c r="AB161"/>
  <c r="P513" i="9"/>
  <c r="P338"/>
  <c r="P548" s="1"/>
  <c r="P408"/>
  <c r="U445"/>
  <c r="U305"/>
  <c r="U375"/>
  <c r="U340"/>
  <c r="P515"/>
  <c r="P305"/>
  <c r="P375"/>
  <c r="T448"/>
  <c r="T585" s="1"/>
  <c r="T518"/>
  <c r="T609" s="1"/>
  <c r="J483"/>
  <c r="J597" s="1"/>
  <c r="J518"/>
  <c r="J308"/>
  <c r="AF45" i="1"/>
  <c r="AF290" s="1"/>
  <c r="AE290"/>
  <c r="Y524"/>
  <c r="Y610" s="1"/>
  <c r="Z279"/>
  <c r="H455" i="10"/>
  <c r="H421"/>
  <c r="H351"/>
  <c r="H490"/>
  <c r="H316"/>
  <c r="H386"/>
  <c r="V293" i="9"/>
  <c r="V534" s="1"/>
  <c r="V468"/>
  <c r="V594" s="1"/>
  <c r="V363"/>
  <c r="V558" s="1"/>
  <c r="V328"/>
  <c r="V433"/>
  <c r="V582" s="1"/>
  <c r="X609" i="1"/>
  <c r="U505"/>
  <c r="T260"/>
  <c r="I511" i="9"/>
  <c r="I441"/>
  <c r="I301"/>
  <c r="I536" s="1"/>
  <c r="I336"/>
  <c r="K371"/>
  <c r="K476"/>
  <c r="K336"/>
  <c r="K301"/>
  <c r="K441"/>
  <c r="K406"/>
  <c r="K511"/>
  <c r="L406"/>
  <c r="L572" s="1"/>
  <c r="L371"/>
  <c r="L560" s="1"/>
  <c r="L511"/>
  <c r="L301"/>
  <c r="L536" s="1"/>
  <c r="P385" i="1"/>
  <c r="Q140"/>
  <c r="P86"/>
  <c r="O331"/>
  <c r="O546" s="1"/>
  <c r="R406"/>
  <c r="Q161"/>
  <c r="AB233"/>
  <c r="AA478"/>
  <c r="T255"/>
  <c r="U500"/>
  <c r="U606" s="1"/>
  <c r="U247"/>
  <c r="T492"/>
  <c r="T599" s="1"/>
  <c r="P273"/>
  <c r="Q518"/>
  <c r="Q546" i="10"/>
  <c r="Q290"/>
  <c r="Q464"/>
  <c r="Q360"/>
  <c r="Q395"/>
  <c r="Q534" s="1"/>
  <c r="Q429"/>
  <c r="Q325"/>
  <c r="V464"/>
  <c r="V290"/>
  <c r="V360"/>
  <c r="V325"/>
  <c r="V395"/>
  <c r="V429"/>
  <c r="H360"/>
  <c r="H325"/>
  <c r="H464"/>
  <c r="H395"/>
  <c r="AA209" i="1"/>
  <c r="Z454"/>
  <c r="Z586" s="1"/>
  <c r="AD277"/>
  <c r="AC522"/>
  <c r="P120"/>
  <c r="O365"/>
  <c r="AC61"/>
  <c r="AB306"/>
  <c r="P296"/>
  <c r="Q51"/>
  <c r="S310"/>
  <c r="T65"/>
  <c r="Q364"/>
  <c r="R119"/>
  <c r="AC302"/>
  <c r="AD57"/>
  <c r="M174"/>
  <c r="N419"/>
  <c r="Q276"/>
  <c r="R521"/>
  <c r="R275"/>
  <c r="S520"/>
  <c r="R295"/>
  <c r="S50"/>
  <c r="R525"/>
  <c r="R610" s="1"/>
  <c r="Q280"/>
  <c r="AC116"/>
  <c r="AB361"/>
  <c r="AW546"/>
  <c r="AI597"/>
  <c r="J535" i="3"/>
  <c r="N558" i="9"/>
  <c r="N564" s="1"/>
  <c r="N570"/>
  <c r="P550" i="10"/>
  <c r="I584" i="9"/>
  <c r="K483"/>
  <c r="V560"/>
  <c r="L561" i="3"/>
  <c r="T334" i="10"/>
  <c r="T511" s="1"/>
  <c r="I299"/>
  <c r="I499" s="1"/>
  <c r="L550"/>
  <c r="BT534" i="1"/>
  <c r="BT540" s="1"/>
  <c r="BJ534"/>
  <c r="BJ540" s="1"/>
  <c r="CV534"/>
  <c r="CV540" s="1"/>
  <c r="AM573"/>
  <c r="AM576" s="1"/>
  <c r="AF47" i="13" s="1"/>
  <c r="BE573" i="1"/>
  <c r="BE576" s="1"/>
  <c r="AV594"/>
  <c r="AV600" s="1"/>
  <c r="AO60" i="13" s="1"/>
  <c r="CY564" i="1"/>
  <c r="AU608"/>
  <c r="G505"/>
  <c r="CW552"/>
  <c r="G386"/>
  <c r="AZ576"/>
  <c r="AS47" i="13" s="1"/>
  <c r="BP564" i="1"/>
  <c r="AR576"/>
  <c r="AK47" i="13" s="1"/>
  <c r="BH564" i="1"/>
  <c r="I550"/>
  <c r="U340"/>
  <c r="G407"/>
  <c r="AS561"/>
  <c r="AS564" s="1"/>
  <c r="AL37" i="13" s="1"/>
  <c r="L536" i="1"/>
  <c r="AS607"/>
  <c r="AS596"/>
  <c r="AS600" s="1"/>
  <c r="AL60" i="13" s="1"/>
  <c r="AW608" i="1"/>
  <c r="G362"/>
  <c r="Z585"/>
  <c r="K536"/>
  <c r="CF576"/>
  <c r="P586"/>
  <c r="AO600"/>
  <c r="AH60" i="13" s="1"/>
  <c r="AN608" i="1"/>
  <c r="AN612" s="1"/>
  <c r="AG74" i="13" s="1"/>
  <c r="AU549" i="1"/>
  <c r="AS534"/>
  <c r="AI561"/>
  <c r="N572" i="9"/>
  <c r="N597"/>
  <c r="T597"/>
  <c r="Q349" i="3"/>
  <c r="Q550" s="1"/>
  <c r="V548"/>
  <c r="Q39" i="9"/>
  <c r="N546"/>
  <c r="J561"/>
  <c r="N596" i="3"/>
  <c r="J561"/>
  <c r="U449" i="9"/>
  <c r="I573" i="3"/>
  <c r="N501" i="10"/>
  <c r="N536" i="9"/>
  <c r="H597"/>
  <c r="R413"/>
  <c r="R573" s="1"/>
  <c r="M371"/>
  <c r="K560" i="10"/>
  <c r="V584" i="9"/>
  <c r="M523" i="10"/>
  <c r="V296" i="9"/>
  <c r="K550" i="3"/>
  <c r="T404" i="10"/>
  <c r="T535" s="1"/>
  <c r="T369"/>
  <c r="I376"/>
  <c r="L421"/>
  <c r="S515" i="9"/>
  <c r="S608" s="1"/>
  <c r="S537" i="3"/>
  <c r="R36" i="10"/>
  <c r="K5" i="13" s="1"/>
  <c r="M538" i="10"/>
  <c r="P317" i="9"/>
  <c r="P539" s="1"/>
  <c r="M301"/>
  <c r="P421" i="10"/>
  <c r="V505" i="9"/>
  <c r="V606" s="1"/>
  <c r="Q373"/>
  <c r="T467" i="10"/>
  <c r="O293"/>
  <c r="J490"/>
  <c r="K526"/>
  <c r="R301" i="9"/>
  <c r="V413"/>
  <c r="H549"/>
  <c r="L514" i="10"/>
  <c r="L538"/>
  <c r="L549" i="3"/>
  <c r="M381"/>
  <c r="R409" i="9"/>
  <c r="P430" i="10"/>
  <c r="M484" i="9"/>
  <c r="M451" i="3"/>
  <c r="M585" s="1"/>
  <c r="V435" i="9"/>
  <c r="M443" i="10"/>
  <c r="K513" i="9"/>
  <c r="P316" i="10"/>
  <c r="K376"/>
  <c r="T299"/>
  <c r="I467"/>
  <c r="T477" i="3"/>
  <c r="I438" i="10"/>
  <c r="I559" s="1"/>
  <c r="I363"/>
  <c r="CN608" i="1"/>
  <c r="CN612" s="1"/>
  <c r="AR608"/>
  <c r="AR612" s="1"/>
  <c r="AK74" i="13" s="1"/>
  <c r="BY561" i="1"/>
  <c r="BY564" s="1"/>
  <c r="BR534"/>
  <c r="BR540" s="1"/>
  <c r="CO534"/>
  <c r="CO540" s="1"/>
  <c r="BO534"/>
  <c r="BO540" s="1"/>
  <c r="BV534"/>
  <c r="BV540" s="1"/>
  <c r="AL534"/>
  <c r="CK534"/>
  <c r="CK540" s="1"/>
  <c r="BE534"/>
  <c r="BE540" s="1"/>
  <c r="BL600"/>
  <c r="BS573"/>
  <c r="BS576" s="1"/>
  <c r="BA573"/>
  <c r="BA576" s="1"/>
  <c r="AW573"/>
  <c r="BU573"/>
  <c r="BU576" s="1"/>
  <c r="AY573"/>
  <c r="AO573"/>
  <c r="AV534"/>
  <c r="AV540" s="1"/>
  <c r="AI546"/>
  <c r="AH608"/>
  <c r="AJ549"/>
  <c r="AY561"/>
  <c r="BR564"/>
  <c r="CX564"/>
  <c r="BZ564"/>
  <c r="CK552"/>
  <c r="CC612"/>
  <c r="AU596"/>
  <c r="AU600" s="1"/>
  <c r="AN60" i="13" s="1"/>
  <c r="AZ585" i="1"/>
  <c r="AZ609"/>
  <c r="G456"/>
  <c r="CH600"/>
  <c r="BO600"/>
  <c r="BD600"/>
  <c r="T340"/>
  <c r="P360"/>
  <c r="X550"/>
  <c r="K534"/>
  <c r="N597"/>
  <c r="N600" s="1"/>
  <c r="G60" i="13" s="1"/>
  <c r="M597" i="1"/>
  <c r="M600" s="1"/>
  <c r="F60" i="13" s="1"/>
  <c r="T422" i="1"/>
  <c r="T575" s="1"/>
  <c r="BC552"/>
  <c r="CA600"/>
  <c r="V607"/>
  <c r="BQ576"/>
  <c r="AP596"/>
  <c r="AP600" s="1"/>
  <c r="AI60" i="13" s="1"/>
  <c r="H534" i="1"/>
  <c r="N522" i="10"/>
  <c r="N528" s="1"/>
  <c r="P547" i="1"/>
  <c r="AY595"/>
  <c r="AA300"/>
  <c r="AX559"/>
  <c r="AX564" s="1"/>
  <c r="AQ37" i="13" s="1"/>
  <c r="AS572" i="1"/>
  <c r="AL608"/>
  <c r="DA36" i="3"/>
  <c r="G471" i="1"/>
  <c r="AW607"/>
  <c r="AI560"/>
  <c r="AT596"/>
  <c r="AT600" s="1"/>
  <c r="AM60" i="13" s="1"/>
  <c r="AT548" i="1"/>
  <c r="CP576"/>
  <c r="P538" i="10"/>
  <c r="AJ558" i="1"/>
  <c r="AJ564" s="1"/>
  <c r="AC37" i="13" s="1"/>
  <c r="AY36" i="1"/>
  <c r="AR4" i="13" s="1"/>
  <c r="AY546" i="1"/>
  <c r="AT546"/>
  <c r="AN560"/>
  <c r="AM537"/>
  <c r="AM540" s="1"/>
  <c r="AF13" i="13" s="1"/>
  <c r="AU597" i="1"/>
  <c r="AU537"/>
  <c r="T469"/>
  <c r="G370"/>
  <c r="AB382"/>
  <c r="AW534"/>
  <c r="AM558"/>
  <c r="AI609"/>
  <c r="AL559"/>
  <c r="O548"/>
  <c r="N510" i="10"/>
  <c r="H585" i="1"/>
  <c r="CX576"/>
  <c r="Y574"/>
  <c r="AB538"/>
  <c r="AU11" i="13"/>
  <c r="AV11"/>
  <c r="AJ75"/>
  <c r="AJ38"/>
  <c r="AJ28"/>
  <c r="AT331" i="10"/>
  <c r="AT296"/>
  <c r="AT401"/>
  <c r="AT366"/>
  <c r="AT470"/>
  <c r="AT435"/>
  <c r="AZ445"/>
  <c r="AZ411"/>
  <c r="AZ306"/>
  <c r="AZ341"/>
  <c r="AZ376"/>
  <c r="AZ480"/>
  <c r="Z324"/>
  <c r="Z428"/>
  <c r="Z289"/>
  <c r="Z359"/>
  <c r="Z394"/>
  <c r="Z463"/>
  <c r="AN362"/>
  <c r="AN327"/>
  <c r="AN397"/>
  <c r="AN431"/>
  <c r="AN466"/>
  <c r="AN292"/>
  <c r="AX481"/>
  <c r="AX307"/>
  <c r="AX342"/>
  <c r="AX412"/>
  <c r="AX377"/>
  <c r="AX446"/>
  <c r="AF409"/>
  <c r="AF304"/>
  <c r="AF478"/>
  <c r="AF374"/>
  <c r="AF443"/>
  <c r="AB363"/>
  <c r="AB328"/>
  <c r="AB398"/>
  <c r="G398" s="1"/>
  <c r="AB293"/>
  <c r="AB432"/>
  <c r="AB467"/>
  <c r="AX386" i="3"/>
  <c r="AX491"/>
  <c r="AX526"/>
  <c r="AX456"/>
  <c r="AX316"/>
  <c r="AX351"/>
  <c r="AX421"/>
  <c r="AZ490"/>
  <c r="AZ315"/>
  <c r="AZ455"/>
  <c r="AZ525"/>
  <c r="AZ385"/>
  <c r="AZ420"/>
  <c r="AZ350"/>
  <c r="AX448"/>
  <c r="AX483"/>
  <c r="AX518"/>
  <c r="AX378"/>
  <c r="AX308"/>
  <c r="AX343"/>
  <c r="AX413"/>
  <c r="AO378"/>
  <c r="AO448"/>
  <c r="AO413"/>
  <c r="AO308"/>
  <c r="AO343"/>
  <c r="AO518"/>
  <c r="AO483"/>
  <c r="AN448"/>
  <c r="AN483"/>
  <c r="AN378"/>
  <c r="AN413"/>
  <c r="AN518"/>
  <c r="AN308"/>
  <c r="AN343"/>
  <c r="AL517"/>
  <c r="AL342"/>
  <c r="AL377"/>
  <c r="AL307"/>
  <c r="AS514"/>
  <c r="AS479"/>
  <c r="AS304"/>
  <c r="AS444"/>
  <c r="AS409"/>
  <c r="AS374"/>
  <c r="AS339"/>
  <c r="AZ479"/>
  <c r="AZ409"/>
  <c r="AZ304"/>
  <c r="AZ514"/>
  <c r="AZ444"/>
  <c r="AZ374"/>
  <c r="AZ339"/>
  <c r="AV373"/>
  <c r="AV303"/>
  <c r="AV478"/>
  <c r="AV443"/>
  <c r="AV513"/>
  <c r="AV408"/>
  <c r="AV338"/>
  <c r="AA303"/>
  <c r="AA513"/>
  <c r="AA338"/>
  <c r="AA478"/>
  <c r="AA408"/>
  <c r="AA443"/>
  <c r="AA373"/>
  <c r="AW440"/>
  <c r="AW583" s="1"/>
  <c r="AW370"/>
  <c r="AW300"/>
  <c r="AW510"/>
  <c r="AW335"/>
  <c r="AW475"/>
  <c r="AW405"/>
  <c r="AY331"/>
  <c r="AY436"/>
  <c r="AY471"/>
  <c r="AY401"/>
  <c r="AY506"/>
  <c r="AY296"/>
  <c r="AY366"/>
  <c r="AX506"/>
  <c r="AX366"/>
  <c r="AX436"/>
  <c r="AX471"/>
  <c r="AX401"/>
  <c r="AU435"/>
  <c r="AU295"/>
  <c r="AU365"/>
  <c r="AT501"/>
  <c r="AT291"/>
  <c r="AT326"/>
  <c r="AT466"/>
  <c r="AT431"/>
  <c r="AT396"/>
  <c r="AT361"/>
  <c r="AK501"/>
  <c r="AK431"/>
  <c r="AK361"/>
  <c r="AK396"/>
  <c r="AK291"/>
  <c r="AK326"/>
  <c r="AK466"/>
  <c r="X430"/>
  <c r="X290"/>
  <c r="X360"/>
  <c r="X395"/>
  <c r="X500"/>
  <c r="X465"/>
  <c r="X325"/>
  <c r="AW492" i="9"/>
  <c r="AW599" s="1"/>
  <c r="AW352"/>
  <c r="AW551" s="1"/>
  <c r="AW422"/>
  <c r="AW575" s="1"/>
  <c r="AW527"/>
  <c r="AW611" s="1"/>
  <c r="AW387"/>
  <c r="AW563" s="1"/>
  <c r="AW317"/>
  <c r="AW539" s="1"/>
  <c r="AW39"/>
  <c r="AW457"/>
  <c r="AW587" s="1"/>
  <c r="AS316"/>
  <c r="AS421"/>
  <c r="AS456"/>
  <c r="AS491"/>
  <c r="AS386"/>
  <c r="AS351"/>
  <c r="AS526"/>
  <c r="AE525"/>
  <c r="AE490"/>
  <c r="AE385"/>
  <c r="AE315"/>
  <c r="AE538" s="1"/>
  <c r="AE455"/>
  <c r="AE586" s="1"/>
  <c r="AE420"/>
  <c r="AE574" s="1"/>
  <c r="AE350"/>
  <c r="AE550" s="1"/>
  <c r="AX453"/>
  <c r="AX348"/>
  <c r="AX488"/>
  <c r="AX313"/>
  <c r="AX523"/>
  <c r="AB417"/>
  <c r="AB522"/>
  <c r="AB487"/>
  <c r="AB382"/>
  <c r="AB452"/>
  <c r="AB347"/>
  <c r="AB312"/>
  <c r="AZ347"/>
  <c r="AZ522"/>
  <c r="AZ487"/>
  <c r="AZ452"/>
  <c r="AZ312"/>
  <c r="AZ417"/>
  <c r="AZ382"/>
  <c r="AJ522"/>
  <c r="AJ452"/>
  <c r="AJ487"/>
  <c r="AJ312"/>
  <c r="AJ417"/>
  <c r="AJ347"/>
  <c r="AJ382"/>
  <c r="Z451"/>
  <c r="Z416"/>
  <c r="Z311"/>
  <c r="Z381"/>
  <c r="Z346"/>
  <c r="Z486"/>
  <c r="Z521"/>
  <c r="AE451"/>
  <c r="AE416"/>
  <c r="AE311"/>
  <c r="AE346"/>
  <c r="AE486"/>
  <c r="AE381"/>
  <c r="AE521"/>
  <c r="AM309"/>
  <c r="AM449"/>
  <c r="AM344"/>
  <c r="AM519"/>
  <c r="AM414"/>
  <c r="AM379"/>
  <c r="AM484"/>
  <c r="AS413"/>
  <c r="AS308"/>
  <c r="AS518"/>
  <c r="AS448"/>
  <c r="AS483"/>
  <c r="AS378"/>
  <c r="AS343"/>
  <c r="AY308"/>
  <c r="AY378"/>
  <c r="AY518"/>
  <c r="AY413"/>
  <c r="AY448"/>
  <c r="AY483"/>
  <c r="AY343"/>
  <c r="Z482"/>
  <c r="Z517"/>
  <c r="Z447"/>
  <c r="Z412"/>
  <c r="Z307"/>
  <c r="Z342"/>
  <c r="Z377"/>
  <c r="AJ305"/>
  <c r="AJ410"/>
  <c r="AJ480"/>
  <c r="AJ515"/>
  <c r="AJ445"/>
  <c r="AP444"/>
  <c r="AP409"/>
  <c r="AP304"/>
  <c r="AP339"/>
  <c r="AP374"/>
  <c r="AP479"/>
  <c r="AP514"/>
  <c r="AE339"/>
  <c r="AE409"/>
  <c r="AE374"/>
  <c r="AE479"/>
  <c r="AE444"/>
  <c r="AE514"/>
  <c r="AE304"/>
  <c r="AB479"/>
  <c r="AB339"/>
  <c r="AB514"/>
  <c r="AB409"/>
  <c r="AB444"/>
  <c r="AB304"/>
  <c r="AB374"/>
  <c r="AA513"/>
  <c r="AA408"/>
  <c r="AA373"/>
  <c r="AA478"/>
  <c r="AA338"/>
  <c r="AA303"/>
  <c r="AA443"/>
  <c r="AW406"/>
  <c r="AW476"/>
  <c r="AW301"/>
  <c r="AW441"/>
  <c r="AW511"/>
  <c r="AW371"/>
  <c r="AW336"/>
  <c r="AM300"/>
  <c r="AM405"/>
  <c r="AM335"/>
  <c r="AM510"/>
  <c r="AM475"/>
  <c r="AM370"/>
  <c r="AM440"/>
  <c r="AH510"/>
  <c r="AH335"/>
  <c r="AH405"/>
  <c r="AH475"/>
  <c r="AH440"/>
  <c r="AH300"/>
  <c r="AH370"/>
  <c r="AC299"/>
  <c r="AC404"/>
  <c r="AC509"/>
  <c r="AC369"/>
  <c r="AC334"/>
  <c r="AC474"/>
  <c r="AC439"/>
  <c r="AV332"/>
  <c r="AV367"/>
  <c r="AV507"/>
  <c r="AT471"/>
  <c r="AT506"/>
  <c r="AT436"/>
  <c r="AT331"/>
  <c r="AT296"/>
  <c r="AT401"/>
  <c r="AT366"/>
  <c r="AV366"/>
  <c r="AV296"/>
  <c r="AV436"/>
  <c r="AV471"/>
  <c r="AV506"/>
  <c r="AV401"/>
  <c r="AV331"/>
  <c r="AZ363"/>
  <c r="AZ433"/>
  <c r="AZ328"/>
  <c r="AZ293"/>
  <c r="AZ468"/>
  <c r="AZ503"/>
  <c r="AZ398"/>
  <c r="AY293"/>
  <c r="AY363"/>
  <c r="AY468"/>
  <c r="AY398"/>
  <c r="AY433"/>
  <c r="AY328"/>
  <c r="AY503"/>
  <c r="AN467"/>
  <c r="AN397"/>
  <c r="AN292"/>
  <c r="AN502"/>
  <c r="AN327"/>
  <c r="AN432"/>
  <c r="AN362"/>
  <c r="AC432"/>
  <c r="AC327"/>
  <c r="AC397"/>
  <c r="AC292"/>
  <c r="AE466"/>
  <c r="AE361"/>
  <c r="AE396"/>
  <c r="AE431"/>
  <c r="AE501"/>
  <c r="AE291"/>
  <c r="AE326"/>
  <c r="AD466"/>
  <c r="AD396"/>
  <c r="AD326"/>
  <c r="AD291"/>
  <c r="AD431"/>
  <c r="AD361"/>
  <c r="AD501"/>
  <c r="AS293" i="10"/>
  <c r="AS467"/>
  <c r="AS570" s="1"/>
  <c r="AS328"/>
  <c r="AS363"/>
  <c r="AS432"/>
  <c r="AS398"/>
  <c r="AR416"/>
  <c r="AR381"/>
  <c r="AR525" s="1"/>
  <c r="AR311"/>
  <c r="AR450"/>
  <c r="AR561" s="1"/>
  <c r="AR485"/>
  <c r="AR573" s="1"/>
  <c r="AR346"/>
  <c r="AR513" s="1"/>
  <c r="AR549"/>
  <c r="AB416"/>
  <c r="AB450"/>
  <c r="AB381"/>
  <c r="AB485"/>
  <c r="AB311"/>
  <c r="AB346"/>
  <c r="Y380"/>
  <c r="Y310"/>
  <c r="Y345"/>
  <c r="Y449"/>
  <c r="Y484"/>
  <c r="Y415"/>
  <c r="AS412"/>
  <c r="AS342"/>
  <c r="AF375"/>
  <c r="AF410"/>
  <c r="AF479"/>
  <c r="AF305"/>
  <c r="AF340"/>
  <c r="AF444"/>
  <c r="AW337"/>
  <c r="AW372"/>
  <c r="AW524" s="1"/>
  <c r="AW476"/>
  <c r="AW572" s="1"/>
  <c r="AW407"/>
  <c r="AW536" s="1"/>
  <c r="AW302"/>
  <c r="AW500" s="1"/>
  <c r="X472"/>
  <c r="X368"/>
  <c r="X403"/>
  <c r="X333"/>
  <c r="X437"/>
  <c r="X298"/>
  <c r="AE402"/>
  <c r="AE332"/>
  <c r="AE436"/>
  <c r="AE559" s="1"/>
  <c r="AE367"/>
  <c r="AE523" s="1"/>
  <c r="AE297"/>
  <c r="AE499" s="1"/>
  <c r="AE471"/>
  <c r="AE547"/>
  <c r="AG535"/>
  <c r="AQ570" i="3"/>
  <c r="AQ576" s="1"/>
  <c r="AW535"/>
  <c r="G311"/>
  <c r="AT583"/>
  <c r="AJ586"/>
  <c r="AE610" i="9"/>
  <c r="AQ564"/>
  <c r="W499" i="10"/>
  <c r="AJ511"/>
  <c r="AE562" i="9"/>
  <c r="AP514" i="10"/>
  <c r="AJ523"/>
  <c r="AF368"/>
  <c r="AF403"/>
  <c r="AF472"/>
  <c r="AF333"/>
  <c r="AF298"/>
  <c r="AF437"/>
  <c r="X331"/>
  <c r="X435"/>
  <c r="X366"/>
  <c r="X470"/>
  <c r="X296"/>
  <c r="X401"/>
  <c r="AV401"/>
  <c r="AV470"/>
  <c r="AV366"/>
  <c r="AV331"/>
  <c r="AV296"/>
  <c r="AV435"/>
  <c r="X421"/>
  <c r="X455"/>
  <c r="X490"/>
  <c r="X316"/>
  <c r="X386"/>
  <c r="X351"/>
  <c r="AZ377"/>
  <c r="AZ412"/>
  <c r="AZ446"/>
  <c r="AZ342"/>
  <c r="AZ481"/>
  <c r="AZ307"/>
  <c r="AV333"/>
  <c r="AV403"/>
  <c r="AV472"/>
  <c r="AV437"/>
  <c r="AV368"/>
  <c r="AV298"/>
  <c r="AI398"/>
  <c r="AI432"/>
  <c r="AI558" s="1"/>
  <c r="AI328"/>
  <c r="AI293"/>
  <c r="AI467"/>
  <c r="AI363"/>
  <c r="AY421" i="3"/>
  <c r="AY316"/>
  <c r="AY386"/>
  <c r="AY351"/>
  <c r="AT491"/>
  <c r="AT351"/>
  <c r="AT386"/>
  <c r="AT421"/>
  <c r="AT456"/>
  <c r="AT526"/>
  <c r="AT316"/>
  <c r="AO316"/>
  <c r="AO421"/>
  <c r="AO386"/>
  <c r="AO456"/>
  <c r="AO491"/>
  <c r="AO526"/>
  <c r="AO351"/>
  <c r="AX350"/>
  <c r="AX550" s="1"/>
  <c r="AX420"/>
  <c r="AX574" s="1"/>
  <c r="AX455"/>
  <c r="AX586" s="1"/>
  <c r="AX490"/>
  <c r="AX598" s="1"/>
  <c r="AX385"/>
  <c r="AX562" s="1"/>
  <c r="AX315"/>
  <c r="AX538" s="1"/>
  <c r="AX525"/>
  <c r="AX610" s="1"/>
  <c r="AT382"/>
  <c r="AT452"/>
  <c r="AT487"/>
  <c r="AT347"/>
  <c r="AT312"/>
  <c r="AT522"/>
  <c r="AT417"/>
  <c r="AT413"/>
  <c r="AT378"/>
  <c r="AT483"/>
  <c r="AT448"/>
  <c r="AT308"/>
  <c r="AT343"/>
  <c r="AT518"/>
  <c r="AL518"/>
  <c r="AL413"/>
  <c r="AL448"/>
  <c r="AL308"/>
  <c r="AL483"/>
  <c r="AL378"/>
  <c r="AL343"/>
  <c r="AW378"/>
  <c r="AW518"/>
  <c r="AW448"/>
  <c r="AW483"/>
  <c r="AW343"/>
  <c r="AW308"/>
  <c r="AW413"/>
  <c r="AV514"/>
  <c r="AV479"/>
  <c r="AV304"/>
  <c r="AV409"/>
  <c r="AV339"/>
  <c r="AV444"/>
  <c r="AV374"/>
  <c r="AR408"/>
  <c r="AR478"/>
  <c r="AR443"/>
  <c r="AR303"/>
  <c r="AR513"/>
  <c r="AR373"/>
  <c r="AR338"/>
  <c r="AU478"/>
  <c r="AU443"/>
  <c r="AU373"/>
  <c r="AU303"/>
  <c r="AU408"/>
  <c r="AU338"/>
  <c r="AU513"/>
  <c r="AS510"/>
  <c r="AS440"/>
  <c r="AS300"/>
  <c r="AS370"/>
  <c r="AS405"/>
  <c r="AS571" s="1"/>
  <c r="AS335"/>
  <c r="AS475"/>
  <c r="AS595" s="1"/>
  <c r="AV475"/>
  <c r="AV335"/>
  <c r="AV440"/>
  <c r="AV405"/>
  <c r="AZ474"/>
  <c r="AZ509"/>
  <c r="AZ369"/>
  <c r="AZ559" s="1"/>
  <c r="AZ439"/>
  <c r="AZ583" s="1"/>
  <c r="AZ299"/>
  <c r="AZ334"/>
  <c r="AZ547" s="1"/>
  <c r="AZ404"/>
  <c r="AZ571" s="1"/>
  <c r="AV506"/>
  <c r="AV296"/>
  <c r="AV471"/>
  <c r="AV436"/>
  <c r="AV401"/>
  <c r="AV331"/>
  <c r="AV366"/>
  <c r="AU436"/>
  <c r="AU401"/>
  <c r="AU471"/>
  <c r="AU366"/>
  <c r="X294"/>
  <c r="X399"/>
  <c r="X469"/>
  <c r="X504"/>
  <c r="X329"/>
  <c r="X364"/>
  <c r="X434"/>
  <c r="AO397"/>
  <c r="AO362"/>
  <c r="AO327"/>
  <c r="AO432"/>
  <c r="AP467"/>
  <c r="AP502"/>
  <c r="AP397"/>
  <c r="AP292"/>
  <c r="AP432"/>
  <c r="AP327"/>
  <c r="AP362"/>
  <c r="AZ291"/>
  <c r="AZ431"/>
  <c r="AZ326"/>
  <c r="AZ396"/>
  <c r="AZ466"/>
  <c r="AZ361"/>
  <c r="AZ501"/>
  <c r="AH501"/>
  <c r="AH606" s="1"/>
  <c r="AH396"/>
  <c r="AH326"/>
  <c r="AH361"/>
  <c r="AH291"/>
  <c r="AH431"/>
  <c r="AH466"/>
  <c r="AD395"/>
  <c r="AD430"/>
  <c r="AD465"/>
  <c r="AD325"/>
  <c r="AD360"/>
  <c r="AD290"/>
  <c r="AD500"/>
  <c r="AB351" i="9"/>
  <c r="AB456"/>
  <c r="AO491"/>
  <c r="AO526"/>
  <c r="AO386"/>
  <c r="AO351"/>
  <c r="AO421"/>
  <c r="AO456"/>
  <c r="AO316"/>
  <c r="Z525"/>
  <c r="Z490"/>
  <c r="Z420"/>
  <c r="Z385"/>
  <c r="Z455"/>
  <c r="Z350"/>
  <c r="Z315"/>
  <c r="AY383"/>
  <c r="AY418"/>
  <c r="AY313"/>
  <c r="AY348"/>
  <c r="AY453"/>
  <c r="AY488"/>
  <c r="AY523"/>
  <c r="Z417"/>
  <c r="Z312"/>
  <c r="Z487"/>
  <c r="Z522"/>
  <c r="Z382"/>
  <c r="Z452"/>
  <c r="Z347"/>
  <c r="AU487"/>
  <c r="AU382"/>
  <c r="AU417"/>
  <c r="AU312"/>
  <c r="AU522"/>
  <c r="AU347"/>
  <c r="AU452"/>
  <c r="AO347"/>
  <c r="AO522"/>
  <c r="AO417"/>
  <c r="AO487"/>
  <c r="AO312"/>
  <c r="AO382"/>
  <c r="AO452"/>
  <c r="AF451"/>
  <c r="AF416"/>
  <c r="AF311"/>
  <c r="AF486"/>
  <c r="AF346"/>
  <c r="AF521"/>
  <c r="AF381"/>
  <c r="AZ344"/>
  <c r="AZ484"/>
  <c r="AZ379"/>
  <c r="AZ309"/>
  <c r="AZ414"/>
  <c r="AZ519"/>
  <c r="AZ449"/>
  <c r="AI379"/>
  <c r="AI414"/>
  <c r="AI519"/>
  <c r="AI449"/>
  <c r="AI484"/>
  <c r="AI309"/>
  <c r="AI344"/>
  <c r="AC378"/>
  <c r="AC308"/>
  <c r="AC518"/>
  <c r="AC413"/>
  <c r="AC343"/>
  <c r="AC448"/>
  <c r="AC483"/>
  <c r="AF378"/>
  <c r="AF343"/>
  <c r="AF518"/>
  <c r="AF483"/>
  <c r="AF448"/>
  <c r="AF413"/>
  <c r="AF308"/>
  <c r="AX375"/>
  <c r="AX410"/>
  <c r="AX340"/>
  <c r="AX305"/>
  <c r="AX445"/>
  <c r="AX480"/>
  <c r="AX515"/>
  <c r="AL339"/>
  <c r="AL374"/>
  <c r="AL479"/>
  <c r="AL409"/>
  <c r="AL444"/>
  <c r="AL514"/>
  <c r="AL304"/>
  <c r="AF339"/>
  <c r="AF479"/>
  <c r="AF374"/>
  <c r="G374" s="1"/>
  <c r="AF514"/>
  <c r="AF304"/>
  <c r="AF409"/>
  <c r="AF444"/>
  <c r="AY409"/>
  <c r="AY479"/>
  <c r="AY444"/>
  <c r="AY339"/>
  <c r="AY514"/>
  <c r="AY374"/>
  <c r="AY304"/>
  <c r="AL371"/>
  <c r="AL441"/>
  <c r="AL406"/>
  <c r="AL476"/>
  <c r="AL511"/>
  <c r="AL301"/>
  <c r="AL336"/>
  <c r="AO511"/>
  <c r="AO441"/>
  <c r="AO406"/>
  <c r="AO371"/>
  <c r="AO301"/>
  <c r="AO336"/>
  <c r="AO476"/>
  <c r="AI475"/>
  <c r="AI440"/>
  <c r="AI300"/>
  <c r="AI370"/>
  <c r="AI510"/>
  <c r="AD300"/>
  <c r="AD510"/>
  <c r="AD475"/>
  <c r="AD440"/>
  <c r="AD370"/>
  <c r="AD335"/>
  <c r="AD405"/>
  <c r="AW475"/>
  <c r="AW370"/>
  <c r="AW440"/>
  <c r="AW300"/>
  <c r="AW335"/>
  <c r="AW510"/>
  <c r="AW405"/>
  <c r="AO472"/>
  <c r="AO367"/>
  <c r="AO437"/>
  <c r="AO402"/>
  <c r="AO332"/>
  <c r="AO297"/>
  <c r="AO507"/>
  <c r="AH367"/>
  <c r="AH437"/>
  <c r="AH472"/>
  <c r="AH507"/>
  <c r="AH402"/>
  <c r="AH297"/>
  <c r="AH332"/>
  <c r="AX436"/>
  <c r="AX366"/>
  <c r="AX401"/>
  <c r="AX506"/>
  <c r="AX471"/>
  <c r="AX331"/>
  <c r="AX296"/>
  <c r="AP436"/>
  <c r="AP331"/>
  <c r="AP506"/>
  <c r="AP366"/>
  <c r="AP401"/>
  <c r="AP471"/>
  <c r="AP296"/>
  <c r="AW366"/>
  <c r="AW401"/>
  <c r="AW506"/>
  <c r="AW471"/>
  <c r="AW296"/>
  <c r="AW331"/>
  <c r="AW436"/>
  <c r="AP468"/>
  <c r="AP433"/>
  <c r="AP503"/>
  <c r="AP293"/>
  <c r="AP398"/>
  <c r="AP328"/>
  <c r="AP363"/>
  <c r="AO398"/>
  <c r="AO468"/>
  <c r="AO433"/>
  <c r="AO293"/>
  <c r="AO328"/>
  <c r="AO363"/>
  <c r="AO503"/>
  <c r="AW292"/>
  <c r="AW467"/>
  <c r="AW502"/>
  <c r="AW397"/>
  <c r="AW432"/>
  <c r="AW362"/>
  <c r="AW327"/>
  <c r="Y292"/>
  <c r="Y397"/>
  <c r="Y327"/>
  <c r="Z396"/>
  <c r="Z501"/>
  <c r="Z466"/>
  <c r="Z431"/>
  <c r="Z326"/>
  <c r="Z361"/>
  <c r="Z291"/>
  <c r="Y396"/>
  <c r="Y501"/>
  <c r="Y326"/>
  <c r="Y361"/>
  <c r="Y431"/>
  <c r="Y291"/>
  <c r="Y466"/>
  <c r="AP499"/>
  <c r="AP429"/>
  <c r="AP289"/>
  <c r="AR419" i="10"/>
  <c r="AR453"/>
  <c r="AR384"/>
  <c r="AR314"/>
  <c r="AR349"/>
  <c r="AR488"/>
  <c r="X485"/>
  <c r="X346"/>
  <c r="X381"/>
  <c r="X311"/>
  <c r="X450"/>
  <c r="X416"/>
  <c r="AZ381"/>
  <c r="AZ346"/>
  <c r="AZ416"/>
  <c r="AZ485"/>
  <c r="AZ450"/>
  <c r="AZ311"/>
  <c r="AA449"/>
  <c r="AA380"/>
  <c r="AA415"/>
  <c r="AA484"/>
  <c r="AA310"/>
  <c r="AA345"/>
  <c r="AU412"/>
  <c r="AU446"/>
  <c r="AU481"/>
  <c r="AU377"/>
  <c r="AU307"/>
  <c r="AU342"/>
  <c r="AS445"/>
  <c r="AS341"/>
  <c r="AS376"/>
  <c r="AS480"/>
  <c r="AS411"/>
  <c r="AS306"/>
  <c r="AS501" s="1"/>
  <c r="AT302"/>
  <c r="AT476"/>
  <c r="AT441"/>
  <c r="AT337"/>
  <c r="AT372"/>
  <c r="AT407"/>
  <c r="AA472"/>
  <c r="AA333"/>
  <c r="AA437"/>
  <c r="AA368"/>
  <c r="AA403"/>
  <c r="AA298"/>
  <c r="DD37" i="3"/>
  <c r="AQ612"/>
  <c r="AW607"/>
  <c r="AJ535"/>
  <c r="AJ559"/>
  <c r="AS583"/>
  <c r="AS535"/>
  <c r="G365"/>
  <c r="AR559" i="10"/>
  <c r="AJ500"/>
  <c r="AG572"/>
  <c r="AZ607" i="3"/>
  <c r="AP502" i="10"/>
  <c r="AP538"/>
  <c r="AI382"/>
  <c r="AI451"/>
  <c r="AI486"/>
  <c r="AI417"/>
  <c r="AI312"/>
  <c r="AI347"/>
  <c r="AK440"/>
  <c r="AK560" s="1"/>
  <c r="AK475"/>
  <c r="AK572" s="1"/>
  <c r="AK371"/>
  <c r="AK524" s="1"/>
  <c r="AK406"/>
  <c r="AK536" s="1"/>
  <c r="AK336"/>
  <c r="AT300"/>
  <c r="AT405"/>
  <c r="AT370"/>
  <c r="AT335"/>
  <c r="AT474"/>
  <c r="AT439"/>
  <c r="AW363"/>
  <c r="AW467"/>
  <c r="AW398"/>
  <c r="AW432"/>
  <c r="AW293"/>
  <c r="AW328"/>
  <c r="AX450"/>
  <c r="AX561" s="1"/>
  <c r="AX485"/>
  <c r="AX573" s="1"/>
  <c r="AX416"/>
  <c r="AX381"/>
  <c r="AX525" s="1"/>
  <c r="AX311"/>
  <c r="AX346"/>
  <c r="AS479"/>
  <c r="AS572" s="1"/>
  <c r="AS410"/>
  <c r="AS340"/>
  <c r="AS305"/>
  <c r="AS500" s="1"/>
  <c r="AR403"/>
  <c r="AR535" s="1"/>
  <c r="AR298"/>
  <c r="AR499" s="1"/>
  <c r="AR333"/>
  <c r="AR511" s="1"/>
  <c r="AR472"/>
  <c r="AR437"/>
  <c r="AR368"/>
  <c r="AR523" s="1"/>
  <c r="AY376"/>
  <c r="AY341"/>
  <c r="AY411"/>
  <c r="AY480"/>
  <c r="AY445"/>
  <c r="AY306"/>
  <c r="AC413"/>
  <c r="AC447"/>
  <c r="AC308"/>
  <c r="AC482"/>
  <c r="AC343"/>
  <c r="AC378"/>
  <c r="AU456" i="3"/>
  <c r="AU491"/>
  <c r="AU316"/>
  <c r="AU386"/>
  <c r="AU526"/>
  <c r="AU421"/>
  <c r="AU351"/>
  <c r="AL491"/>
  <c r="AL316"/>
  <c r="AL421"/>
  <c r="AL351"/>
  <c r="AL526"/>
  <c r="AL456"/>
  <c r="AL386"/>
  <c r="AS455"/>
  <c r="AS586" s="1"/>
  <c r="AS420"/>
  <c r="AS574" s="1"/>
  <c r="AS525"/>
  <c r="AS610" s="1"/>
  <c r="AS315"/>
  <c r="AS538" s="1"/>
  <c r="AS490"/>
  <c r="AS598" s="1"/>
  <c r="AS350"/>
  <c r="AS550" s="1"/>
  <c r="AS37"/>
  <c r="AS385"/>
  <c r="AS562" s="1"/>
  <c r="AV525"/>
  <c r="AV315"/>
  <c r="AV490"/>
  <c r="AV455"/>
  <c r="AV420"/>
  <c r="AV385"/>
  <c r="AV350"/>
  <c r="Y415"/>
  <c r="Y485"/>
  <c r="Y450"/>
  <c r="Y520"/>
  <c r="Y345"/>
  <c r="Y310"/>
  <c r="Y380"/>
  <c r="AI413"/>
  <c r="AI483"/>
  <c r="AI448"/>
  <c r="AI518"/>
  <c r="AI378"/>
  <c r="AI308"/>
  <c r="AI343"/>
  <c r="AS483"/>
  <c r="AS413"/>
  <c r="AS518"/>
  <c r="AS343"/>
  <c r="AS448"/>
  <c r="AS378"/>
  <c r="AS308"/>
  <c r="AE517"/>
  <c r="AE377"/>
  <c r="G377" s="1"/>
  <c r="AE482"/>
  <c r="AE447"/>
  <c r="AE342"/>
  <c r="G342" s="1"/>
  <c r="AE307"/>
  <c r="AE412"/>
  <c r="AJ409"/>
  <c r="AJ479"/>
  <c r="AJ304"/>
  <c r="AJ374"/>
  <c r="AJ444"/>
  <c r="AJ514"/>
  <c r="AJ339"/>
  <c r="AR514"/>
  <c r="AR409"/>
  <c r="AR339"/>
  <c r="AR479"/>
  <c r="AR374"/>
  <c r="AR304"/>
  <c r="AR444"/>
  <c r="AD512"/>
  <c r="AD302"/>
  <c r="AD372"/>
  <c r="AD477"/>
  <c r="AD442"/>
  <c r="AD407"/>
  <c r="AD337"/>
  <c r="AR370"/>
  <c r="AR300"/>
  <c r="AR335"/>
  <c r="AR475"/>
  <c r="AR436"/>
  <c r="AR296"/>
  <c r="AR366"/>
  <c r="AR401"/>
  <c r="AR471"/>
  <c r="AR506"/>
  <c r="AR331"/>
  <c r="AY502"/>
  <c r="AY362"/>
  <c r="AY467"/>
  <c r="AY292"/>
  <c r="AY397"/>
  <c r="AY432"/>
  <c r="AY327"/>
  <c r="AX432"/>
  <c r="AX362"/>
  <c r="AP501"/>
  <c r="AP466"/>
  <c r="AP396"/>
  <c r="AP291"/>
  <c r="AP361"/>
  <c r="AP431"/>
  <c r="AP326"/>
  <c r="AX326"/>
  <c r="AX431"/>
  <c r="AX361"/>
  <c r="AX466"/>
  <c r="AX291"/>
  <c r="AH421" i="9"/>
  <c r="AH456"/>
  <c r="AH316"/>
  <c r="AH491"/>
  <c r="AH351"/>
  <c r="AH526"/>
  <c r="AH386"/>
  <c r="AK386"/>
  <c r="AK316"/>
  <c r="AK491"/>
  <c r="AK456"/>
  <c r="AK526"/>
  <c r="AK421"/>
  <c r="AK351"/>
  <c r="AM313"/>
  <c r="AM348"/>
  <c r="AM418"/>
  <c r="AM453"/>
  <c r="AM488"/>
  <c r="AM383"/>
  <c r="AM523"/>
  <c r="AR347"/>
  <c r="AR382"/>
  <c r="AR417"/>
  <c r="AR487"/>
  <c r="AR452"/>
  <c r="AR312"/>
  <c r="AR522"/>
  <c r="AI382"/>
  <c r="AI452"/>
  <c r="AI312"/>
  <c r="AI522"/>
  <c r="AI417"/>
  <c r="AI347"/>
  <c r="AI487"/>
  <c r="AE487"/>
  <c r="AE417"/>
  <c r="AE522"/>
  <c r="AE347"/>
  <c r="AE312"/>
  <c r="AE382"/>
  <c r="AE452"/>
  <c r="AP449"/>
  <c r="AP309"/>
  <c r="AP414"/>
  <c r="AP519"/>
  <c r="AP344"/>
  <c r="AP379"/>
  <c r="AP484"/>
  <c r="AV449"/>
  <c r="AV344"/>
  <c r="AV309"/>
  <c r="AV379"/>
  <c r="AV484"/>
  <c r="AV519"/>
  <c r="AV414"/>
  <c r="Y518"/>
  <c r="G518" s="1"/>
  <c r="Y378"/>
  <c r="Y308"/>
  <c r="G308" s="1"/>
  <c r="Y413"/>
  <c r="Y343"/>
  <c r="Y483"/>
  <c r="Y448"/>
  <c r="AB483"/>
  <c r="AB378"/>
  <c r="AB343"/>
  <c r="AB518"/>
  <c r="AB308"/>
  <c r="AB448"/>
  <c r="AB413"/>
  <c r="AN410"/>
  <c r="AN445"/>
  <c r="AN480"/>
  <c r="AN340"/>
  <c r="AN305"/>
  <c r="AN375"/>
  <c r="AN515"/>
  <c r="AW375"/>
  <c r="AW480"/>
  <c r="AW445"/>
  <c r="AW305"/>
  <c r="AW340"/>
  <c r="AW515"/>
  <c r="AW410"/>
  <c r="AA409"/>
  <c r="G409" s="1"/>
  <c r="AA444"/>
  <c r="AA304"/>
  <c r="G304" s="1"/>
  <c r="AO514"/>
  <c r="AO339"/>
  <c r="AO374"/>
  <c r="AO409"/>
  <c r="AO304"/>
  <c r="AO479"/>
  <c r="AO444"/>
  <c r="Z373"/>
  <c r="Z443"/>
  <c r="Z513"/>
  <c r="Z478"/>
  <c r="Z303"/>
  <c r="Z408"/>
  <c r="Z338"/>
  <c r="AI511"/>
  <c r="AI441"/>
  <c r="AI301"/>
  <c r="AI406"/>
  <c r="AI336"/>
  <c r="AI371"/>
  <c r="AI476"/>
  <c r="AN406"/>
  <c r="AN371"/>
  <c r="AN511"/>
  <c r="AN301"/>
  <c r="AN336"/>
  <c r="AN441"/>
  <c r="AN476"/>
  <c r="AX510"/>
  <c r="AX300"/>
  <c r="AX405"/>
  <c r="AX370"/>
  <c r="AX475"/>
  <c r="AX335"/>
  <c r="AX440"/>
  <c r="Z300"/>
  <c r="Z475"/>
  <c r="Z335"/>
  <c r="Z440"/>
  <c r="Z370"/>
  <c r="Z405"/>
  <c r="Z510"/>
  <c r="AP510"/>
  <c r="AP475"/>
  <c r="AP300"/>
  <c r="AP440"/>
  <c r="AP405"/>
  <c r="AP370"/>
  <c r="AP335"/>
  <c r="AE439"/>
  <c r="AE404"/>
  <c r="AE299"/>
  <c r="AE474"/>
  <c r="AE369"/>
  <c r="AE334"/>
  <c r="AE509"/>
  <c r="AJ297"/>
  <c r="AJ437"/>
  <c r="AJ402"/>
  <c r="AJ367"/>
  <c r="AJ472"/>
  <c r="AJ332"/>
  <c r="AJ507"/>
  <c r="AM332"/>
  <c r="AM297"/>
  <c r="AM402"/>
  <c r="AM437"/>
  <c r="AM507"/>
  <c r="AM472"/>
  <c r="AM367"/>
  <c r="AM471"/>
  <c r="AM436"/>
  <c r="AM401"/>
  <c r="AM366"/>
  <c r="AM331"/>
  <c r="AM506"/>
  <c r="AM296"/>
  <c r="AE506"/>
  <c r="AE296"/>
  <c r="AE436"/>
  <c r="AE366"/>
  <c r="AE471"/>
  <c r="AE401"/>
  <c r="AE331"/>
  <c r="X295"/>
  <c r="X505"/>
  <c r="X330"/>
  <c r="X400"/>
  <c r="X435"/>
  <c r="X365"/>
  <c r="X470"/>
  <c r="AL363"/>
  <c r="AL468"/>
  <c r="AL398"/>
  <c r="AL328"/>
  <c r="AL503"/>
  <c r="AL293"/>
  <c r="AL433"/>
  <c r="AI328"/>
  <c r="AI293"/>
  <c r="AI503"/>
  <c r="AI468"/>
  <c r="AI433"/>
  <c r="AI363"/>
  <c r="AI398"/>
  <c r="AM362"/>
  <c r="AM292"/>
  <c r="AM467"/>
  <c r="AM397"/>
  <c r="AM502"/>
  <c r="AM327"/>
  <c r="AM432"/>
  <c r="AV327"/>
  <c r="AV397"/>
  <c r="AV292"/>
  <c r="AV362"/>
  <c r="AV432"/>
  <c r="AV467"/>
  <c r="AV502"/>
  <c r="AI324"/>
  <c r="AI464"/>
  <c r="AI394"/>
  <c r="AI289"/>
  <c r="AI359"/>
  <c r="AI499"/>
  <c r="AI429"/>
  <c r="AJ411" i="10"/>
  <c r="AJ537" s="1"/>
  <c r="AJ306"/>
  <c r="AJ445"/>
  <c r="AJ341"/>
  <c r="AJ480"/>
  <c r="AJ376"/>
  <c r="AE39"/>
  <c r="AE456"/>
  <c r="AE563" s="1"/>
  <c r="AE491"/>
  <c r="AE575" s="1"/>
  <c r="AE352"/>
  <c r="AE515" s="1"/>
  <c r="AE551"/>
  <c r="AE422"/>
  <c r="AE539" s="1"/>
  <c r="AE387"/>
  <c r="AE527" s="1"/>
  <c r="AD346"/>
  <c r="AD381"/>
  <c r="AD485"/>
  <c r="AD311"/>
  <c r="AD416"/>
  <c r="AD450"/>
  <c r="AF346"/>
  <c r="AF381"/>
  <c r="AF311"/>
  <c r="AF416"/>
  <c r="AF450"/>
  <c r="AF485"/>
  <c r="AE449"/>
  <c r="AE380"/>
  <c r="AE345"/>
  <c r="AE484"/>
  <c r="AE415"/>
  <c r="AE310"/>
  <c r="AW377"/>
  <c r="AW412"/>
  <c r="AW481"/>
  <c r="AW342"/>
  <c r="AW307"/>
  <c r="AN481"/>
  <c r="AN377"/>
  <c r="AN307"/>
  <c r="AN342"/>
  <c r="AN412"/>
  <c r="AN446"/>
  <c r="AK376"/>
  <c r="AK480"/>
  <c r="AK341"/>
  <c r="AK445"/>
  <c r="AK306"/>
  <c r="AK411"/>
  <c r="AK437"/>
  <c r="AK559" s="1"/>
  <c r="AK298"/>
  <c r="AK499" s="1"/>
  <c r="AK403"/>
  <c r="AK535" s="1"/>
  <c r="AU365"/>
  <c r="AU434"/>
  <c r="AU469"/>
  <c r="AU295"/>
  <c r="L585" i="9"/>
  <c r="K548" i="10"/>
  <c r="AQ546" i="9"/>
  <c r="AQ552" s="1"/>
  <c r="AW571" i="3"/>
  <c r="AW547"/>
  <c r="AW559"/>
  <c r="AH534"/>
  <c r="G448" i="9"/>
  <c r="G334" i="3"/>
  <c r="AS547"/>
  <c r="AS607"/>
  <c r="AK559"/>
  <c r="AS536" i="10"/>
  <c r="AS511"/>
  <c r="AW512"/>
  <c r="AR547"/>
  <c r="AE571"/>
  <c r="AZ535" i="3"/>
  <c r="AM574"/>
  <c r="X548" i="9"/>
  <c r="AO550" i="3"/>
  <c r="G420"/>
  <c r="S574"/>
  <c r="X562" i="10"/>
  <c r="AS548"/>
  <c r="X502"/>
  <c r="AR396"/>
  <c r="AR361"/>
  <c r="AR291"/>
  <c r="AR465"/>
  <c r="AR326"/>
  <c r="AR430"/>
  <c r="AN407"/>
  <c r="AN536" s="1"/>
  <c r="AN302"/>
  <c r="AN500" s="1"/>
  <c r="AN372"/>
  <c r="AN524" s="1"/>
  <c r="AN337"/>
  <c r="AN441"/>
  <c r="AN560" s="1"/>
  <c r="AN476"/>
  <c r="AN38"/>
  <c r="Y478"/>
  <c r="Y339"/>
  <c r="Y409"/>
  <c r="Y304"/>
  <c r="Y443"/>
  <c r="Y374"/>
  <c r="Z478"/>
  <c r="Z374"/>
  <c r="Z304"/>
  <c r="Z409"/>
  <c r="Z443"/>
  <c r="Z339"/>
  <c r="AU416"/>
  <c r="AU381"/>
  <c r="AU311"/>
  <c r="AU450"/>
  <c r="AU346"/>
  <c r="AU485"/>
  <c r="AO410"/>
  <c r="AO305"/>
  <c r="AO500" s="1"/>
  <c r="AO38"/>
  <c r="AO479"/>
  <c r="AO572" s="1"/>
  <c r="AW403"/>
  <c r="AW535" s="1"/>
  <c r="AW547"/>
  <c r="AW298"/>
  <c r="AW499" s="1"/>
  <c r="AW368"/>
  <c r="AW523" s="1"/>
  <c r="AM467"/>
  <c r="AM398"/>
  <c r="AM432"/>
  <c r="AM293"/>
  <c r="G293" s="1"/>
  <c r="AM363"/>
  <c r="AM328"/>
  <c r="AR456" i="3"/>
  <c r="AR526"/>
  <c r="AR316"/>
  <c r="AR421"/>
  <c r="AR351"/>
  <c r="AR386"/>
  <c r="AR491"/>
  <c r="AR455"/>
  <c r="G455" s="1"/>
  <c r="AR420"/>
  <c r="AR525"/>
  <c r="AR350"/>
  <c r="G350" s="1"/>
  <c r="AR490"/>
  <c r="AR315"/>
  <c r="AR385"/>
  <c r="AE415"/>
  <c r="AE520"/>
  <c r="AE380"/>
  <c r="AE310"/>
  <c r="AE450"/>
  <c r="AE485"/>
  <c r="AE345"/>
  <c r="AJ518"/>
  <c r="AJ343"/>
  <c r="AJ308"/>
  <c r="AF307"/>
  <c r="AF412"/>
  <c r="AF482"/>
  <c r="AF517"/>
  <c r="AF377"/>
  <c r="AF447"/>
  <c r="AF342"/>
  <c r="AW304"/>
  <c r="AW374"/>
  <c r="AW479"/>
  <c r="AW444"/>
  <c r="AW409"/>
  <c r="AW339"/>
  <c r="AW514"/>
  <c r="AM304"/>
  <c r="AM514"/>
  <c r="AM409"/>
  <c r="AM479"/>
  <c r="AM374"/>
  <c r="AM444"/>
  <c r="AM339"/>
  <c r="AL513"/>
  <c r="G513" s="1"/>
  <c r="AL373"/>
  <c r="AL303"/>
  <c r="AL408"/>
  <c r="AL443"/>
  <c r="AL478"/>
  <c r="AL338"/>
  <c r="AL436"/>
  <c r="AL331"/>
  <c r="AL366"/>
  <c r="AL506"/>
  <c r="AL401"/>
  <c r="AL471"/>
  <c r="AL296"/>
  <c r="AB399"/>
  <c r="AB294"/>
  <c r="AB434"/>
  <c r="AB504"/>
  <c r="AB364"/>
  <c r="AB469"/>
  <c r="AB329"/>
  <c r="AU467"/>
  <c r="AU502"/>
  <c r="AU397"/>
  <c r="AU432"/>
  <c r="AU362"/>
  <c r="AU292"/>
  <c r="AU327"/>
  <c r="AT432"/>
  <c r="AT292"/>
  <c r="AT327"/>
  <c r="AT362"/>
  <c r="AY431"/>
  <c r="AY361"/>
  <c r="AY396"/>
  <c r="AY291"/>
  <c r="AY466"/>
  <c r="AY326"/>
  <c r="AY501"/>
  <c r="AS431"/>
  <c r="AS291"/>
  <c r="AS501"/>
  <c r="AS326"/>
  <c r="AS396"/>
  <c r="AS466"/>
  <c r="AS361"/>
  <c r="AA291"/>
  <c r="AA466"/>
  <c r="AA361"/>
  <c r="AA396"/>
  <c r="G396" s="1"/>
  <c r="AA501"/>
  <c r="AA326"/>
  <c r="AA431"/>
  <c r="AC360"/>
  <c r="AC465"/>
  <c r="AC500"/>
  <c r="AC430"/>
  <c r="AC395"/>
  <c r="AC290"/>
  <c r="AC325"/>
  <c r="AI526" i="9"/>
  <c r="AI386"/>
  <c r="AI491"/>
  <c r="AI351"/>
  <c r="AI316"/>
  <c r="AI456"/>
  <c r="AI421"/>
  <c r="AD491"/>
  <c r="AD316"/>
  <c r="AD351"/>
  <c r="AD421"/>
  <c r="G421" s="1"/>
  <c r="AD526"/>
  <c r="G526" s="1"/>
  <c r="AD456"/>
  <c r="G456" s="1"/>
  <c r="AD386"/>
  <c r="AU383"/>
  <c r="AU523"/>
  <c r="AU313"/>
  <c r="AU418"/>
  <c r="AU453"/>
  <c r="AU488"/>
  <c r="AU348"/>
  <c r="AF487"/>
  <c r="AF452"/>
  <c r="AF417"/>
  <c r="AF312"/>
  <c r="AF522"/>
  <c r="AF382"/>
  <c r="AF347"/>
  <c r="AK312"/>
  <c r="AK452"/>
  <c r="AK487"/>
  <c r="AK382"/>
  <c r="AK347"/>
  <c r="AK417"/>
  <c r="AK522"/>
  <c r="AA382"/>
  <c r="AA312"/>
  <c r="AA522"/>
  <c r="AA487"/>
  <c r="AA347"/>
  <c r="AA452"/>
  <c r="G452" s="1"/>
  <c r="AA417"/>
  <c r="G417" s="1"/>
  <c r="AH484"/>
  <c r="AH379"/>
  <c r="AH449"/>
  <c r="AH519"/>
  <c r="AH309"/>
  <c r="AH414"/>
  <c r="AH344"/>
  <c r="AO484"/>
  <c r="AO519"/>
  <c r="AO344"/>
  <c r="AO379"/>
  <c r="AO309"/>
  <c r="AO414"/>
  <c r="AO449"/>
  <c r="AY484"/>
  <c r="AY344"/>
  <c r="AY309"/>
  <c r="AY519"/>
  <c r="AY414"/>
  <c r="AY449"/>
  <c r="AY379"/>
  <c r="X483"/>
  <c r="G483" s="1"/>
  <c r="X343"/>
  <c r="G343" s="1"/>
  <c r="X413"/>
  <c r="G413" s="1"/>
  <c r="AC342"/>
  <c r="AC412"/>
  <c r="AC377"/>
  <c r="AC517"/>
  <c r="AC447"/>
  <c r="AC482"/>
  <c r="AC307"/>
  <c r="AB517"/>
  <c r="AB342"/>
  <c r="AB482"/>
  <c r="AB307"/>
  <c r="AB412"/>
  <c r="AB447"/>
  <c r="AB377"/>
  <c r="AK515"/>
  <c r="AK480"/>
  <c r="AK305"/>
  <c r="AK340"/>
  <c r="AK375"/>
  <c r="AK445"/>
  <c r="AK410"/>
  <c r="AZ339"/>
  <c r="AZ409"/>
  <c r="AZ444"/>
  <c r="AZ514"/>
  <c r="AZ304"/>
  <c r="AZ479"/>
  <c r="AZ374"/>
  <c r="AS444"/>
  <c r="AS479"/>
  <c r="AS514"/>
  <c r="AS304"/>
  <c r="AS339"/>
  <c r="AS374"/>
  <c r="AS409"/>
  <c r="AK374"/>
  <c r="AK514"/>
  <c r="AK304"/>
  <c r="AK339"/>
  <c r="AK409"/>
  <c r="AK479"/>
  <c r="AK444"/>
  <c r="G444" s="1"/>
  <c r="AF443"/>
  <c r="AF513"/>
  <c r="AF303"/>
  <c r="AF478"/>
  <c r="AF338"/>
  <c r="AF408"/>
  <c r="AF373"/>
  <c r="AE443"/>
  <c r="AE338"/>
  <c r="AE408"/>
  <c r="AE373"/>
  <c r="AE513"/>
  <c r="AE478"/>
  <c r="AE303"/>
  <c r="AH371"/>
  <c r="AH476"/>
  <c r="AH441"/>
  <c r="AH301"/>
  <c r="AU336"/>
  <c r="AU406"/>
  <c r="AU371"/>
  <c r="AU301"/>
  <c r="AU441"/>
  <c r="AU511"/>
  <c r="AU476"/>
  <c r="AS335"/>
  <c r="AS300"/>
  <c r="AS405"/>
  <c r="AS510"/>
  <c r="AS370"/>
  <c r="X510"/>
  <c r="X405"/>
  <c r="X440"/>
  <c r="G440" s="1"/>
  <c r="X335"/>
  <c r="G335" s="1"/>
  <c r="X370"/>
  <c r="AL335"/>
  <c r="AL475"/>
  <c r="AL405"/>
  <c r="AL510"/>
  <c r="AL300"/>
  <c r="G300" s="1"/>
  <c r="AL370"/>
  <c r="AL440"/>
  <c r="AL297"/>
  <c r="AL472"/>
  <c r="AL507"/>
  <c r="AL402"/>
  <c r="AL437"/>
  <c r="AL367"/>
  <c r="AL332"/>
  <c r="AU367"/>
  <c r="AU472"/>
  <c r="AU402"/>
  <c r="AU297"/>
  <c r="AH401"/>
  <c r="AH436"/>
  <c r="AH366"/>
  <c r="AH296"/>
  <c r="AH331"/>
  <c r="AA366"/>
  <c r="AA331"/>
  <c r="G331" s="1"/>
  <c r="AA401"/>
  <c r="AA436"/>
  <c r="G436" s="1"/>
  <c r="AA506"/>
  <c r="AA296"/>
  <c r="AA471"/>
  <c r="AD295"/>
  <c r="AD435"/>
  <c r="AD365"/>
  <c r="AD505"/>
  <c r="AD470"/>
  <c r="AD400"/>
  <c r="AD330"/>
  <c r="AB435"/>
  <c r="AB505"/>
  <c r="AB330"/>
  <c r="AB470"/>
  <c r="AB295"/>
  <c r="AB400"/>
  <c r="AB365"/>
  <c r="AK398"/>
  <c r="AK433"/>
  <c r="AK328"/>
  <c r="AK293"/>
  <c r="AK363"/>
  <c r="AK468"/>
  <c r="AK503"/>
  <c r="AH362"/>
  <c r="AH432"/>
  <c r="AH502"/>
  <c r="AH327"/>
  <c r="G327" s="1"/>
  <c r="AH467"/>
  <c r="AH397"/>
  <c r="AH292"/>
  <c r="AT362"/>
  <c r="AT327"/>
  <c r="AT397"/>
  <c r="AT467"/>
  <c r="AT502"/>
  <c r="AT432"/>
  <c r="AT292"/>
  <c r="AL362"/>
  <c r="AL292"/>
  <c r="AL397"/>
  <c r="AL502"/>
  <c r="AL327"/>
  <c r="AL432"/>
  <c r="AL467"/>
  <c r="AJ359"/>
  <c r="AJ289"/>
  <c r="AJ429"/>
  <c r="AJ394"/>
  <c r="AJ324"/>
  <c r="AJ464"/>
  <c r="AJ499"/>
  <c r="AD456" i="10"/>
  <c r="AD563" s="1"/>
  <c r="AD39"/>
  <c r="AD491"/>
  <c r="AD575" s="1"/>
  <c r="AD551"/>
  <c r="AD352"/>
  <c r="AD515" s="1"/>
  <c r="AD422"/>
  <c r="AD539" s="1"/>
  <c r="AD387"/>
  <c r="AD527" s="1"/>
  <c r="Z452"/>
  <c r="Z383"/>
  <c r="Z313"/>
  <c r="Z418"/>
  <c r="Z487"/>
  <c r="Z348"/>
  <c r="AL311"/>
  <c r="AL485"/>
  <c r="AL416"/>
  <c r="AL346"/>
  <c r="AL450"/>
  <c r="AL381"/>
  <c r="AT346"/>
  <c r="AT416"/>
  <c r="AT450"/>
  <c r="AT381"/>
  <c r="AT311"/>
  <c r="AT485"/>
  <c r="AB380"/>
  <c r="AB484"/>
  <c r="AB310"/>
  <c r="AB449"/>
  <c r="AB345"/>
  <c r="AB415"/>
  <c r="AI307"/>
  <c r="AI481"/>
  <c r="AI446"/>
  <c r="AI412"/>
  <c r="AI377"/>
  <c r="AI342"/>
  <c r="AL307"/>
  <c r="AL412"/>
  <c r="AL377"/>
  <c r="AL481"/>
  <c r="AL342"/>
  <c r="AL513" s="1"/>
  <c r="AL446"/>
  <c r="AL408"/>
  <c r="AL536" s="1"/>
  <c r="AL477"/>
  <c r="AL572" s="1"/>
  <c r="AL373"/>
  <c r="AL524" s="1"/>
  <c r="AL338"/>
  <c r="AL442"/>
  <c r="AL560" s="1"/>
  <c r="AL303"/>
  <c r="AL500" s="1"/>
  <c r="AL548"/>
  <c r="AQ564" i="3"/>
  <c r="AG588" i="9"/>
  <c r="AQ600"/>
  <c r="AG537" i="10"/>
  <c r="G491" i="9"/>
  <c r="G312"/>
  <c r="G475"/>
  <c r="G295" i="3"/>
  <c r="AT574" i="9"/>
  <c r="G378"/>
  <c r="O585"/>
  <c r="AR537" i="10"/>
  <c r="AH570" i="3"/>
  <c r="G479" i="9"/>
  <c r="G326" i="3"/>
  <c r="AS559"/>
  <c r="P596" i="9"/>
  <c r="T561" i="3"/>
  <c r="H585"/>
  <c r="AO536" i="10"/>
  <c r="AS512"/>
  <c r="AR571"/>
  <c r="AJ538" i="3"/>
  <c r="AE37" i="9"/>
  <c r="AE598"/>
  <c r="AM586" i="3"/>
  <c r="AK512" i="10"/>
  <c r="AL512"/>
  <c r="AO562" i="3"/>
  <c r="AJ583"/>
  <c r="AS38" i="10"/>
  <c r="AH550"/>
  <c r="AH454"/>
  <c r="AH562" s="1"/>
  <c r="AH489"/>
  <c r="AH574" s="1"/>
  <c r="AH420"/>
  <c r="AH538" s="1"/>
  <c r="AH385"/>
  <c r="AH526" s="1"/>
  <c r="AH350"/>
  <c r="AH514" s="1"/>
  <c r="AH37"/>
  <c r="AH315"/>
  <c r="AH502" s="1"/>
  <c r="W524"/>
  <c r="AR399"/>
  <c r="AR364"/>
  <c r="AR468"/>
  <c r="AR294"/>
  <c r="AR329"/>
  <c r="AR433"/>
  <c r="AI364"/>
  <c r="AI433"/>
  <c r="AI294"/>
  <c r="AI329"/>
  <c r="AI399"/>
  <c r="AI468"/>
  <c r="AU527" i="3"/>
  <c r="AU611" s="1"/>
  <c r="AU422"/>
  <c r="AU575" s="1"/>
  <c r="AU317"/>
  <c r="AU539" s="1"/>
  <c r="AU492"/>
  <c r="AU599" s="1"/>
  <c r="AU457"/>
  <c r="AU587" s="1"/>
  <c r="AU352"/>
  <c r="AU551" s="1"/>
  <c r="AU39"/>
  <c r="AU387"/>
  <c r="AU563" s="1"/>
  <c r="AR492"/>
  <c r="AR599" s="1"/>
  <c r="AR457"/>
  <c r="AR587" s="1"/>
  <c r="AR39"/>
  <c r="AR527"/>
  <c r="AR611" s="1"/>
  <c r="AR352"/>
  <c r="AR551" s="1"/>
  <c r="AR422"/>
  <c r="AR575" s="1"/>
  <c r="AR387"/>
  <c r="AR563" s="1"/>
  <c r="AR317"/>
  <c r="AR539" s="1"/>
  <c r="AZ352"/>
  <c r="AZ551" s="1"/>
  <c r="AZ387"/>
  <c r="AZ563" s="1"/>
  <c r="AZ527"/>
  <c r="AZ611" s="1"/>
  <c r="AZ39"/>
  <c r="AZ492"/>
  <c r="AZ599" s="1"/>
  <c r="AZ457"/>
  <c r="AZ587" s="1"/>
  <c r="AZ317"/>
  <c r="AZ539" s="1"/>
  <c r="AZ422"/>
  <c r="AZ575" s="1"/>
  <c r="AT317"/>
  <c r="AT539" s="1"/>
  <c r="AT352"/>
  <c r="AT551" s="1"/>
  <c r="AT527"/>
  <c r="AT611" s="1"/>
  <c r="AT492"/>
  <c r="AT599" s="1"/>
  <c r="AT387"/>
  <c r="AT563" s="1"/>
  <c r="AT422"/>
  <c r="AT575" s="1"/>
  <c r="AT39"/>
  <c r="AT457"/>
  <c r="AT587" s="1"/>
  <c r="AE456"/>
  <c r="AE526"/>
  <c r="AE491"/>
  <c r="AE386"/>
  <c r="AE421"/>
  <c r="AE316"/>
  <c r="AE351"/>
  <c r="AW454"/>
  <c r="AW586" s="1"/>
  <c r="AW419"/>
  <c r="AW574" s="1"/>
  <c r="AW314"/>
  <c r="AW538" s="1"/>
  <c r="AW37"/>
  <c r="AW489"/>
  <c r="AW598" s="1"/>
  <c r="AW524"/>
  <c r="AW610" s="1"/>
  <c r="AW384"/>
  <c r="AW562" s="1"/>
  <c r="AW349"/>
  <c r="AW550" s="1"/>
  <c r="AN314"/>
  <c r="AN538" s="1"/>
  <c r="AN454"/>
  <c r="AN586" s="1"/>
  <c r="AN524"/>
  <c r="AN610" s="1"/>
  <c r="AN349"/>
  <c r="AN550" s="1"/>
  <c r="AN419"/>
  <c r="AN574" s="1"/>
  <c r="AN37"/>
  <c r="AN489"/>
  <c r="AN598" s="1"/>
  <c r="AN384"/>
  <c r="AN562" s="1"/>
  <c r="Y453"/>
  <c r="Y488"/>
  <c r="Y418"/>
  <c r="Y523"/>
  <c r="Y313"/>
  <c r="Y383"/>
  <c r="Y348"/>
  <c r="AY383"/>
  <c r="AY313"/>
  <c r="AY488"/>
  <c r="AY453"/>
  <c r="AY348"/>
  <c r="AY523"/>
  <c r="AY418"/>
  <c r="AR418"/>
  <c r="AR523"/>
  <c r="AR348"/>
  <c r="AR488"/>
  <c r="AR313"/>
  <c r="AR383"/>
  <c r="AR453"/>
  <c r="AT345"/>
  <c r="AT380"/>
  <c r="AT415"/>
  <c r="AT310"/>
  <c r="AT450"/>
  <c r="AT520"/>
  <c r="AT485"/>
  <c r="AK310"/>
  <c r="AK537" s="1"/>
  <c r="AK345"/>
  <c r="AK549" s="1"/>
  <c r="AK520"/>
  <c r="AK609" s="1"/>
  <c r="AK380"/>
  <c r="AK561" s="1"/>
  <c r="AK415"/>
  <c r="AK573" s="1"/>
  <c r="AK450"/>
  <c r="AK485"/>
  <c r="AY450"/>
  <c r="AY380"/>
  <c r="AY415"/>
  <c r="AY485"/>
  <c r="AY345"/>
  <c r="AY520"/>
  <c r="AY310"/>
  <c r="AT414"/>
  <c r="AT379"/>
  <c r="AT484"/>
  <c r="AT519"/>
  <c r="AT449"/>
  <c r="AT309"/>
  <c r="AT344"/>
  <c r="AM414"/>
  <c r="AM519"/>
  <c r="AM344"/>
  <c r="AM309"/>
  <c r="AM379"/>
  <c r="AM449"/>
  <c r="AM484"/>
  <c r="Y484"/>
  <c r="Y519"/>
  <c r="Y609" s="1"/>
  <c r="Y344"/>
  <c r="Y549" s="1"/>
  <c r="Y379"/>
  <c r="Y561" s="1"/>
  <c r="Y309"/>
  <c r="Y537" s="1"/>
  <c r="Y449"/>
  <c r="Y585" s="1"/>
  <c r="Y414"/>
  <c r="Y573" s="1"/>
  <c r="AU309"/>
  <c r="AU484"/>
  <c r="AU414"/>
  <c r="AU344"/>
  <c r="AU379"/>
  <c r="AU449"/>
  <c r="AU519"/>
  <c r="AI309"/>
  <c r="AI484"/>
  <c r="AI519"/>
  <c r="AI344"/>
  <c r="AI414"/>
  <c r="AI379"/>
  <c r="AI449"/>
  <c r="W549"/>
  <c r="G343"/>
  <c r="AP306"/>
  <c r="AP481"/>
  <c r="AP341"/>
  <c r="AP446"/>
  <c r="AP376"/>
  <c r="AP411"/>
  <c r="AP516"/>
  <c r="AS481"/>
  <c r="AS376"/>
  <c r="AS446"/>
  <c r="AS411"/>
  <c r="AS341"/>
  <c r="AS516"/>
  <c r="AS306"/>
  <c r="AN410"/>
  <c r="AN480"/>
  <c r="AN445"/>
  <c r="AN515"/>
  <c r="AN305"/>
  <c r="AN375"/>
  <c r="AN340"/>
  <c r="AT515"/>
  <c r="AT445"/>
  <c r="AT305"/>
  <c r="AT340"/>
  <c r="AT410"/>
  <c r="AT480"/>
  <c r="AT375"/>
  <c r="AY375"/>
  <c r="AY410"/>
  <c r="AY515"/>
  <c r="AY305"/>
  <c r="AY38"/>
  <c r="AY445"/>
  <c r="AY480"/>
  <c r="AY340"/>
  <c r="AZ410"/>
  <c r="AZ480"/>
  <c r="AZ515"/>
  <c r="AZ375"/>
  <c r="AZ305"/>
  <c r="AZ340"/>
  <c r="AZ445"/>
  <c r="AC304"/>
  <c r="AC536" s="1"/>
  <c r="AC479"/>
  <c r="AC596" s="1"/>
  <c r="AC444"/>
  <c r="AC584" s="1"/>
  <c r="AC339"/>
  <c r="AC548" s="1"/>
  <c r="AC514"/>
  <c r="AC608" s="1"/>
  <c r="AC374"/>
  <c r="AC560" s="1"/>
  <c r="AC409"/>
  <c r="AC572" s="1"/>
  <c r="W560"/>
  <c r="AF304"/>
  <c r="AF409"/>
  <c r="AF479"/>
  <c r="AF374"/>
  <c r="AF444"/>
  <c r="AF514"/>
  <c r="AF339"/>
  <c r="AP337"/>
  <c r="AP38"/>
  <c r="AP407"/>
  <c r="AP442"/>
  <c r="AP372"/>
  <c r="AP512"/>
  <c r="AP302"/>
  <c r="AP477"/>
  <c r="AR477"/>
  <c r="AR337"/>
  <c r="AR372"/>
  <c r="AR512"/>
  <c r="AR407"/>
  <c r="AR302"/>
  <c r="AR442"/>
  <c r="AS371"/>
  <c r="AS441"/>
  <c r="AS301"/>
  <c r="AS476"/>
  <c r="AS511"/>
  <c r="AS38"/>
  <c r="AS336"/>
  <c r="AS406"/>
  <c r="AZ511"/>
  <c r="AZ441"/>
  <c r="AZ584" s="1"/>
  <c r="AZ301"/>
  <c r="AZ38"/>
  <c r="AZ476"/>
  <c r="AZ596" s="1"/>
  <c r="AZ406"/>
  <c r="AZ572" s="1"/>
  <c r="AZ336"/>
  <c r="AZ548" s="1"/>
  <c r="AZ371"/>
  <c r="AJ301"/>
  <c r="AJ336"/>
  <c r="AJ476"/>
  <c r="AJ406"/>
  <c r="AJ38"/>
  <c r="AJ441"/>
  <c r="AJ511"/>
  <c r="AJ371"/>
  <c r="AB440"/>
  <c r="AB583" s="1"/>
  <c r="AB300"/>
  <c r="AB535" s="1"/>
  <c r="AB335"/>
  <c r="AB547" s="1"/>
  <c r="AB510"/>
  <c r="AB607" s="1"/>
  <c r="AB405"/>
  <c r="AB571" s="1"/>
  <c r="AB370"/>
  <c r="AB559" s="1"/>
  <c r="AB475"/>
  <c r="AB595" s="1"/>
  <c r="AM403"/>
  <c r="AM571" s="1"/>
  <c r="AM298"/>
  <c r="AM535" s="1"/>
  <c r="AM368"/>
  <c r="AM559" s="1"/>
  <c r="AM473"/>
  <c r="AM595" s="1"/>
  <c r="AM333"/>
  <c r="AM547" s="1"/>
  <c r="AM438"/>
  <c r="AM583" s="1"/>
  <c r="AM508"/>
  <c r="AM607" s="1"/>
  <c r="AN473"/>
  <c r="AN595" s="1"/>
  <c r="AN438"/>
  <c r="AN583" s="1"/>
  <c r="AN368"/>
  <c r="AN559" s="1"/>
  <c r="AN403"/>
  <c r="AN571" s="1"/>
  <c r="AN508"/>
  <c r="AN607" s="1"/>
  <c r="AN333"/>
  <c r="AN547" s="1"/>
  <c r="AN298"/>
  <c r="AN535" s="1"/>
  <c r="AL332"/>
  <c r="AL547" s="1"/>
  <c r="AL367"/>
  <c r="AL559" s="1"/>
  <c r="AL472"/>
  <c r="AL595" s="1"/>
  <c r="AL402"/>
  <c r="AL571" s="1"/>
  <c r="AL437"/>
  <c r="AL583" s="1"/>
  <c r="AL297"/>
  <c r="AL535" s="1"/>
  <c r="AL507"/>
  <c r="AL607" s="1"/>
  <c r="AV297"/>
  <c r="AV535" s="1"/>
  <c r="AV367"/>
  <c r="AV559" s="1"/>
  <c r="AV507"/>
  <c r="AV607" s="1"/>
  <c r="AV402"/>
  <c r="AV571" s="1"/>
  <c r="AV332"/>
  <c r="AV547" s="1"/>
  <c r="AV472"/>
  <c r="AV595" s="1"/>
  <c r="AV437"/>
  <c r="AV583" s="1"/>
  <c r="AU332"/>
  <c r="AU547" s="1"/>
  <c r="AU367"/>
  <c r="AU559" s="1"/>
  <c r="AU402"/>
  <c r="AU571" s="1"/>
  <c r="AU297"/>
  <c r="AU535" s="1"/>
  <c r="AU472"/>
  <c r="AU595" s="1"/>
  <c r="AU507"/>
  <c r="AU607" s="1"/>
  <c r="AU437"/>
  <c r="AU583" s="1"/>
  <c r="Z436"/>
  <c r="Z401"/>
  <c r="Z506"/>
  <c r="Z471"/>
  <c r="Z296"/>
  <c r="Z331"/>
  <c r="Z366"/>
  <c r="AJ504"/>
  <c r="AJ399"/>
  <c r="AJ434"/>
  <c r="AJ329"/>
  <c r="AJ294"/>
  <c r="AJ364"/>
  <c r="AJ469"/>
  <c r="AL399"/>
  <c r="AL504"/>
  <c r="AL364"/>
  <c r="AL329"/>
  <c r="AL294"/>
  <c r="AL469"/>
  <c r="AL434"/>
  <c r="AI329"/>
  <c r="AI364"/>
  <c r="AI399"/>
  <c r="AI469"/>
  <c r="AI504"/>
  <c r="AI434"/>
  <c r="AI294"/>
  <c r="AO293"/>
  <c r="AO363"/>
  <c r="AO433"/>
  <c r="AO468"/>
  <c r="AO503"/>
  <c r="AO398"/>
  <c r="AO328"/>
  <c r="AM468"/>
  <c r="AM293"/>
  <c r="AM503"/>
  <c r="AM433"/>
  <c r="AM363"/>
  <c r="AM328"/>
  <c r="AM398"/>
  <c r="AD502"/>
  <c r="AD397"/>
  <c r="AD467"/>
  <c r="AD327"/>
  <c r="AD292"/>
  <c r="AD362"/>
  <c r="AD432"/>
  <c r="W534"/>
  <c r="AI465"/>
  <c r="AI395"/>
  <c r="AI290"/>
  <c r="AI360"/>
  <c r="AI500"/>
  <c r="AI325"/>
  <c r="AI430"/>
  <c r="AI36"/>
  <c r="AN325"/>
  <c r="AN290"/>
  <c r="AN395"/>
  <c r="AN360"/>
  <c r="AN500"/>
  <c r="AN465"/>
  <c r="AN36"/>
  <c r="AN430"/>
  <c r="DD36"/>
  <c r="AO464"/>
  <c r="AO499"/>
  <c r="AO429"/>
  <c r="AO36"/>
  <c r="AO394"/>
  <c r="AO359"/>
  <c r="AO289"/>
  <c r="AO324"/>
  <c r="AK464"/>
  <c r="AK594" s="1"/>
  <c r="AK429"/>
  <c r="AK582" s="1"/>
  <c r="AK359"/>
  <c r="AK558" s="1"/>
  <c r="AK499"/>
  <c r="AK606" s="1"/>
  <c r="AK289"/>
  <c r="AK534" s="1"/>
  <c r="AK36"/>
  <c r="AK324"/>
  <c r="AK546" s="1"/>
  <c r="AK394"/>
  <c r="AK570" s="1"/>
  <c r="W539" i="9"/>
  <c r="W575"/>
  <c r="AC39"/>
  <c r="AC387"/>
  <c r="AC563" s="1"/>
  <c r="AC457"/>
  <c r="AC587" s="1"/>
  <c r="AC527"/>
  <c r="AC611" s="1"/>
  <c r="AC492"/>
  <c r="AC599" s="1"/>
  <c r="AC352"/>
  <c r="AC551" s="1"/>
  <c r="AC317"/>
  <c r="AC539" s="1"/>
  <c r="AC422"/>
  <c r="AC575" s="1"/>
  <c r="AP315"/>
  <c r="AP455"/>
  <c r="AP420"/>
  <c r="AP385"/>
  <c r="AP350"/>
  <c r="AP525"/>
  <c r="AP490"/>
  <c r="AH385"/>
  <c r="AH455"/>
  <c r="AH420"/>
  <c r="AH490"/>
  <c r="AH525"/>
  <c r="AH350"/>
  <c r="AH315"/>
  <c r="AZ315"/>
  <c r="AZ538" s="1"/>
  <c r="AZ455"/>
  <c r="AZ490"/>
  <c r="AZ525"/>
  <c r="AZ610" s="1"/>
  <c r="AZ420"/>
  <c r="AZ385"/>
  <c r="AZ350"/>
  <c r="AZ37"/>
  <c r="AU349"/>
  <c r="AU524"/>
  <c r="AU419"/>
  <c r="AU489"/>
  <c r="AU384"/>
  <c r="AU37"/>
  <c r="AU454"/>
  <c r="AU314"/>
  <c r="AY314"/>
  <c r="AY489"/>
  <c r="AY384"/>
  <c r="AY37"/>
  <c r="AY349"/>
  <c r="AY419"/>
  <c r="AY454"/>
  <c r="AY524"/>
  <c r="AI419"/>
  <c r="AI37"/>
  <c r="AI384"/>
  <c r="AI314"/>
  <c r="AI349"/>
  <c r="AI489"/>
  <c r="AI454"/>
  <c r="AI524"/>
  <c r="AW314"/>
  <c r="AW37"/>
  <c r="AW384"/>
  <c r="AW489"/>
  <c r="AW419"/>
  <c r="AW454"/>
  <c r="AW349"/>
  <c r="AW524"/>
  <c r="AJ384"/>
  <c r="AJ562" s="1"/>
  <c r="AJ349"/>
  <c r="AJ550" s="1"/>
  <c r="AJ489"/>
  <c r="AJ598" s="1"/>
  <c r="AJ454"/>
  <c r="AJ586" s="1"/>
  <c r="AJ419"/>
  <c r="AJ574" s="1"/>
  <c r="AJ524"/>
  <c r="AJ610" s="1"/>
  <c r="AJ37"/>
  <c r="AJ314"/>
  <c r="AJ538" s="1"/>
  <c r="AA488"/>
  <c r="AA383"/>
  <c r="AA348"/>
  <c r="AA453"/>
  <c r="AA523"/>
  <c r="AA313"/>
  <c r="AA418"/>
  <c r="AC383"/>
  <c r="AC488"/>
  <c r="AC348"/>
  <c r="AC313"/>
  <c r="AC523"/>
  <c r="AC453"/>
  <c r="AC418"/>
  <c r="W537"/>
  <c r="AY451"/>
  <c r="AY381"/>
  <c r="AY311"/>
  <c r="AY346"/>
  <c r="AY416"/>
  <c r="AY521"/>
  <c r="AY486"/>
  <c r="AV311"/>
  <c r="AV381"/>
  <c r="AV521"/>
  <c r="AV416"/>
  <c r="AV346"/>
  <c r="AV451"/>
  <c r="AV486"/>
  <c r="AZ381"/>
  <c r="AZ451"/>
  <c r="AZ486"/>
  <c r="AZ416"/>
  <c r="AZ521"/>
  <c r="AZ311"/>
  <c r="AZ346"/>
  <c r="AP380"/>
  <c r="AP561" s="1"/>
  <c r="AP345"/>
  <c r="AP549" s="1"/>
  <c r="AP415"/>
  <c r="AP573" s="1"/>
  <c r="AP520"/>
  <c r="AP609" s="1"/>
  <c r="AP450"/>
  <c r="AP585" s="1"/>
  <c r="AP485"/>
  <c r="AP597" s="1"/>
  <c r="AP310"/>
  <c r="AP537" s="1"/>
  <c r="AY380"/>
  <c r="AY310"/>
  <c r="AY485"/>
  <c r="AY450"/>
  <c r="AY520"/>
  <c r="AY345"/>
  <c r="AY415"/>
  <c r="AM380"/>
  <c r="AM485"/>
  <c r="AM345"/>
  <c r="AM310"/>
  <c r="AM450"/>
  <c r="AM415"/>
  <c r="AM520"/>
  <c r="AT345"/>
  <c r="AT380"/>
  <c r="AT485"/>
  <c r="AT450"/>
  <c r="AT520"/>
  <c r="AT310"/>
  <c r="AT415"/>
  <c r="Z380"/>
  <c r="Z485"/>
  <c r="Z520"/>
  <c r="Z609" s="1"/>
  <c r="Z450"/>
  <c r="Z345"/>
  <c r="Z310"/>
  <c r="Z415"/>
  <c r="AX310"/>
  <c r="AX380"/>
  <c r="AX485"/>
  <c r="AX345"/>
  <c r="AX450"/>
  <c r="AX520"/>
  <c r="AX415"/>
  <c r="AE519"/>
  <c r="AE379"/>
  <c r="AE484"/>
  <c r="AE309"/>
  <c r="AE414"/>
  <c r="AE344"/>
  <c r="AE449"/>
  <c r="AC519"/>
  <c r="AC379"/>
  <c r="AC484"/>
  <c r="AC309"/>
  <c r="AC414"/>
  <c r="AC344"/>
  <c r="AC449"/>
  <c r="AD379"/>
  <c r="AD519"/>
  <c r="AD414"/>
  <c r="AD309"/>
  <c r="AD449"/>
  <c r="AD484"/>
  <c r="AD344"/>
  <c r="AJ342"/>
  <c r="AJ307"/>
  <c r="AJ377"/>
  <c r="AJ517"/>
  <c r="AJ412"/>
  <c r="AJ482"/>
  <c r="AJ447"/>
  <c r="AW482"/>
  <c r="AW307"/>
  <c r="AW342"/>
  <c r="AW412"/>
  <c r="AW517"/>
  <c r="AW447"/>
  <c r="AW377"/>
  <c r="AM342"/>
  <c r="AM307"/>
  <c r="AM482"/>
  <c r="AM412"/>
  <c r="AM517"/>
  <c r="AM377"/>
  <c r="AM447"/>
  <c r="AC306"/>
  <c r="AC537" s="1"/>
  <c r="AC376"/>
  <c r="AC561" s="1"/>
  <c r="AC411"/>
  <c r="AC481"/>
  <c r="AC597" s="1"/>
  <c r="AC341"/>
  <c r="AC549" s="1"/>
  <c r="AC446"/>
  <c r="AC516"/>
  <c r="AV341"/>
  <c r="AV516"/>
  <c r="AV481"/>
  <c r="AV376"/>
  <c r="AV411"/>
  <c r="AV306"/>
  <c r="AV446"/>
  <c r="AZ341"/>
  <c r="AZ446"/>
  <c r="AZ306"/>
  <c r="AZ411"/>
  <c r="AZ481"/>
  <c r="AZ376"/>
  <c r="AZ516"/>
  <c r="AX411"/>
  <c r="AX516"/>
  <c r="AX341"/>
  <c r="AX306"/>
  <c r="AX446"/>
  <c r="AX376"/>
  <c r="AX481"/>
  <c r="AN306"/>
  <c r="AN411"/>
  <c r="AN341"/>
  <c r="AN516"/>
  <c r="AN446"/>
  <c r="AN376"/>
  <c r="AN481"/>
  <c r="W560"/>
  <c r="AF38"/>
  <c r="AF340"/>
  <c r="AF548" s="1"/>
  <c r="AF445"/>
  <c r="AF584" s="1"/>
  <c r="AF515"/>
  <c r="AF608" s="1"/>
  <c r="AF410"/>
  <c r="AF572" s="1"/>
  <c r="AF305"/>
  <c r="AF536" s="1"/>
  <c r="AF375"/>
  <c r="AF560" s="1"/>
  <c r="AF480"/>
  <c r="AF596" s="1"/>
  <c r="AL38"/>
  <c r="AL408"/>
  <c r="AL572" s="1"/>
  <c r="AL478"/>
  <c r="AL338"/>
  <c r="AL443"/>
  <c r="AL373"/>
  <c r="AL513"/>
  <c r="AL608" s="1"/>
  <c r="AL303"/>
  <c r="AP408"/>
  <c r="AP478"/>
  <c r="AP373"/>
  <c r="AP443"/>
  <c r="AP513"/>
  <c r="AP303"/>
  <c r="AP338"/>
  <c r="AX408"/>
  <c r="AX572" s="1"/>
  <c r="AX513"/>
  <c r="AX608" s="1"/>
  <c r="AX443"/>
  <c r="AX373"/>
  <c r="AX478"/>
  <c r="AX596" s="1"/>
  <c r="AX303"/>
  <c r="AX536" s="1"/>
  <c r="AX38"/>
  <c r="AX338"/>
  <c r="AS442"/>
  <c r="AS407"/>
  <c r="AS477"/>
  <c r="AS512"/>
  <c r="AS372"/>
  <c r="AS302"/>
  <c r="AS38"/>
  <c r="AS337"/>
  <c r="AB337"/>
  <c r="AB548" s="1"/>
  <c r="AB407"/>
  <c r="AB477"/>
  <c r="AB596" s="1"/>
  <c r="AB372"/>
  <c r="AB512"/>
  <c r="AB302"/>
  <c r="AB442"/>
  <c r="AB584" s="1"/>
  <c r="AB38"/>
  <c r="AC407"/>
  <c r="AC337"/>
  <c r="AC372"/>
  <c r="AC477"/>
  <c r="AC442"/>
  <c r="AC302"/>
  <c r="AC512"/>
  <c r="AZ372"/>
  <c r="AZ560" s="1"/>
  <c r="AZ512"/>
  <c r="AZ608" s="1"/>
  <c r="AZ38"/>
  <c r="AZ302"/>
  <c r="AZ536" s="1"/>
  <c r="AZ337"/>
  <c r="AZ548" s="1"/>
  <c r="AZ442"/>
  <c r="AZ584" s="1"/>
  <c r="AZ477"/>
  <c r="AZ596" s="1"/>
  <c r="AZ407"/>
  <c r="AZ572" s="1"/>
  <c r="AD407"/>
  <c r="AD372"/>
  <c r="AD477"/>
  <c r="AD512"/>
  <c r="AD302"/>
  <c r="AD442"/>
  <c r="AD337"/>
  <c r="AN512"/>
  <c r="AN302"/>
  <c r="AN442"/>
  <c r="AN477"/>
  <c r="AN337"/>
  <c r="AN372"/>
  <c r="AN38"/>
  <c r="AN407"/>
  <c r="AA407"/>
  <c r="AA442"/>
  <c r="AA372"/>
  <c r="AA477"/>
  <c r="AA337"/>
  <c r="AA512"/>
  <c r="AA302"/>
  <c r="AE38"/>
  <c r="AE371"/>
  <c r="AE441"/>
  <c r="AE336"/>
  <c r="AE511"/>
  <c r="AE301"/>
  <c r="AE406"/>
  <c r="AE476"/>
  <c r="AD371"/>
  <c r="AD511"/>
  <c r="AD608" s="1"/>
  <c r="AD301"/>
  <c r="AD536" s="1"/>
  <c r="AD406"/>
  <c r="AD441"/>
  <c r="AD38"/>
  <c r="AD476"/>
  <c r="AD596" s="1"/>
  <c r="AD336"/>
  <c r="AD548" s="1"/>
  <c r="AH509"/>
  <c r="AH439"/>
  <c r="AH474"/>
  <c r="AH404"/>
  <c r="AH369"/>
  <c r="AH299"/>
  <c r="AH334"/>
  <c r="AO509"/>
  <c r="AO474"/>
  <c r="AO404"/>
  <c r="AO334"/>
  <c r="AO369"/>
  <c r="AO299"/>
  <c r="AO439"/>
  <c r="AP334"/>
  <c r="AP404"/>
  <c r="AP369"/>
  <c r="AP474"/>
  <c r="AP439"/>
  <c r="AP299"/>
  <c r="AP509"/>
  <c r="AX474"/>
  <c r="AX299"/>
  <c r="AX509"/>
  <c r="AX334"/>
  <c r="AX404"/>
  <c r="AX439"/>
  <c r="AX369"/>
  <c r="AK368"/>
  <c r="AK559" s="1"/>
  <c r="AK333"/>
  <c r="AK547" s="1"/>
  <c r="AK508"/>
  <c r="AK607" s="1"/>
  <c r="AK438"/>
  <c r="AK583" s="1"/>
  <c r="AK403"/>
  <c r="AK571" s="1"/>
  <c r="AK298"/>
  <c r="AK535" s="1"/>
  <c r="AK473"/>
  <c r="AK595" s="1"/>
  <c r="AL473"/>
  <c r="AL595" s="1"/>
  <c r="AL368"/>
  <c r="AL559" s="1"/>
  <c r="AL333"/>
  <c r="AL547" s="1"/>
  <c r="AL508"/>
  <c r="AL607" s="1"/>
  <c r="AL438"/>
  <c r="AL583" s="1"/>
  <c r="AL298"/>
  <c r="AL535" s="1"/>
  <c r="AL403"/>
  <c r="AL571" s="1"/>
  <c r="Z473"/>
  <c r="Z508"/>
  <c r="Z403"/>
  <c r="Z438"/>
  <c r="Z333"/>
  <c r="Z368"/>
  <c r="Z298"/>
  <c r="X368"/>
  <c r="X473"/>
  <c r="X438"/>
  <c r="X403"/>
  <c r="X333"/>
  <c r="X298"/>
  <c r="X508"/>
  <c r="AZ333"/>
  <c r="AZ298"/>
  <c r="AZ368"/>
  <c r="AZ438"/>
  <c r="AZ473"/>
  <c r="AZ403"/>
  <c r="AZ508"/>
  <c r="AI330"/>
  <c r="AI400"/>
  <c r="AI435"/>
  <c r="AI470"/>
  <c r="AI365"/>
  <c r="AI505"/>
  <c r="AI295"/>
  <c r="AJ295"/>
  <c r="AJ505"/>
  <c r="AJ435"/>
  <c r="AJ400"/>
  <c r="AJ330"/>
  <c r="AJ365"/>
  <c r="AJ470"/>
  <c r="AL505"/>
  <c r="AL470"/>
  <c r="AL330"/>
  <c r="AL365"/>
  <c r="AL435"/>
  <c r="AL400"/>
  <c r="AL295"/>
  <c r="AS400"/>
  <c r="AS365"/>
  <c r="AS435"/>
  <c r="AS330"/>
  <c r="AS470"/>
  <c r="AS505"/>
  <c r="AS295"/>
  <c r="AM504"/>
  <c r="AM434"/>
  <c r="AM399"/>
  <c r="AM469"/>
  <c r="AM294"/>
  <c r="AM329"/>
  <c r="AM364"/>
  <c r="AS469"/>
  <c r="AS434"/>
  <c r="AS504"/>
  <c r="AS294"/>
  <c r="AS399"/>
  <c r="AS364"/>
  <c r="AS329"/>
  <c r="AR364"/>
  <c r="AR504"/>
  <c r="AR469"/>
  <c r="AR329"/>
  <c r="AR294"/>
  <c r="AR434"/>
  <c r="AR399"/>
  <c r="AW504"/>
  <c r="AW294"/>
  <c r="AW469"/>
  <c r="AW434"/>
  <c r="AW329"/>
  <c r="AW364"/>
  <c r="AW399"/>
  <c r="AA503"/>
  <c r="AA328"/>
  <c r="AA433"/>
  <c r="AA468"/>
  <c r="AA398"/>
  <c r="AA363"/>
  <c r="AA293"/>
  <c r="AC503"/>
  <c r="AC398"/>
  <c r="AC468"/>
  <c r="AC363"/>
  <c r="AC328"/>
  <c r="AC293"/>
  <c r="AC433"/>
  <c r="AC36"/>
  <c r="AU396"/>
  <c r="AU326"/>
  <c r="AU431"/>
  <c r="AU466"/>
  <c r="AU361"/>
  <c r="AU501"/>
  <c r="AU291"/>
  <c r="AP291"/>
  <c r="AP501"/>
  <c r="AP466"/>
  <c r="AP431"/>
  <c r="AP396"/>
  <c r="AP326"/>
  <c r="AP361"/>
  <c r="AR291"/>
  <c r="AR326"/>
  <c r="AR396"/>
  <c r="AR501"/>
  <c r="AR466"/>
  <c r="AR431"/>
  <c r="AR361"/>
  <c r="AR36"/>
  <c r="AS360"/>
  <c r="AS325"/>
  <c r="AS395"/>
  <c r="AS36"/>
  <c r="AS290"/>
  <c r="AS534" s="1"/>
  <c r="AS430"/>
  <c r="AS582" s="1"/>
  <c r="AS465"/>
  <c r="AS500"/>
  <c r="AZ465"/>
  <c r="AZ500"/>
  <c r="AZ325"/>
  <c r="AZ36"/>
  <c r="AZ430"/>
  <c r="AZ395"/>
  <c r="AZ360"/>
  <c r="AZ290"/>
  <c r="AU325"/>
  <c r="AU395"/>
  <c r="AU500"/>
  <c r="AU360"/>
  <c r="AU36"/>
  <c r="AU290"/>
  <c r="AU430"/>
  <c r="AU465"/>
  <c r="AL360"/>
  <c r="AL465"/>
  <c r="AL290"/>
  <c r="AL395"/>
  <c r="AL325"/>
  <c r="AL36"/>
  <c r="AL500"/>
  <c r="AL430"/>
  <c r="AI325"/>
  <c r="AI395"/>
  <c r="AI465"/>
  <c r="AI290"/>
  <c r="AI500"/>
  <c r="AI430"/>
  <c r="AI36"/>
  <c r="AI360"/>
  <c r="AE36"/>
  <c r="AE289"/>
  <c r="AE324"/>
  <c r="AE394"/>
  <c r="AE499"/>
  <c r="AE429"/>
  <c r="AE359"/>
  <c r="AE464"/>
  <c r="Z289"/>
  <c r="Z36"/>
  <c r="Z394"/>
  <c r="Z324"/>
  <c r="Z359"/>
  <c r="Z499"/>
  <c r="Z464"/>
  <c r="Z429"/>
  <c r="AE294" i="10"/>
  <c r="AE468"/>
  <c r="AE364"/>
  <c r="AE433"/>
  <c r="AE329"/>
  <c r="AE399"/>
  <c r="Y598" i="3"/>
  <c r="G490"/>
  <c r="AH586"/>
  <c r="AG594"/>
  <c r="AG600" s="1"/>
  <c r="AP595" i="9"/>
  <c r="G522"/>
  <c r="Z573"/>
  <c r="Z537"/>
  <c r="AK535" i="3"/>
  <c r="K513" i="10"/>
  <c r="AQ552" i="3"/>
  <c r="AC38"/>
  <c r="AP535" i="9"/>
  <c r="AL420" i="10"/>
  <c r="AL350"/>
  <c r="AL489"/>
  <c r="AL385"/>
  <c r="AL454"/>
  <c r="AL315"/>
  <c r="W560"/>
  <c r="AA352" i="3"/>
  <c r="AA551" s="1"/>
  <c r="AA527"/>
  <c r="AA611" s="1"/>
  <c r="AA457"/>
  <c r="AA587" s="1"/>
  <c r="AA317"/>
  <c r="AA539" s="1"/>
  <c r="AA39"/>
  <c r="AA492"/>
  <c r="AA599" s="1"/>
  <c r="AA387"/>
  <c r="AA563" s="1"/>
  <c r="AA422"/>
  <c r="AA575" s="1"/>
  <c r="AH383"/>
  <c r="AH313"/>
  <c r="AH488"/>
  <c r="AH418"/>
  <c r="AH348"/>
  <c r="AH453"/>
  <c r="AH523"/>
  <c r="AN298" i="9"/>
  <c r="AN403"/>
  <c r="AN473"/>
  <c r="AN368"/>
  <c r="AN333"/>
  <c r="AN438"/>
  <c r="AN508"/>
  <c r="AN485" i="10"/>
  <c r="AN311"/>
  <c r="AN381"/>
  <c r="AN450"/>
  <c r="AN416"/>
  <c r="AN346"/>
  <c r="AD294"/>
  <c r="AD364"/>
  <c r="AD329"/>
  <c r="AD399"/>
  <c r="AD433"/>
  <c r="AD468"/>
  <c r="AY412"/>
  <c r="AY446"/>
  <c r="AY307"/>
  <c r="AY342"/>
  <c r="AY377"/>
  <c r="AY481"/>
  <c r="AY450"/>
  <c r="AY416"/>
  <c r="AY485"/>
  <c r="AY346"/>
  <c r="AY381"/>
  <c r="AY311"/>
  <c r="Y370"/>
  <c r="Y474"/>
  <c r="Y300"/>
  <c r="Y335"/>
  <c r="Y405"/>
  <c r="Y439"/>
  <c r="W558"/>
  <c r="AF550"/>
  <c r="AF37"/>
  <c r="AF350"/>
  <c r="AF514" s="1"/>
  <c r="AF489"/>
  <c r="AF574" s="1"/>
  <c r="AF385"/>
  <c r="AF526" s="1"/>
  <c r="AW546"/>
  <c r="AW430"/>
  <c r="AW558" s="1"/>
  <c r="AW396"/>
  <c r="AW534" s="1"/>
  <c r="AW465"/>
  <c r="AW570" s="1"/>
  <c r="AW291"/>
  <c r="AW498" s="1"/>
  <c r="AW361"/>
  <c r="AW522" s="1"/>
  <c r="AW326"/>
  <c r="AW36"/>
  <c r="AP5" i="13" s="1"/>
  <c r="AP10" s="1"/>
  <c r="DB37" i="3"/>
  <c r="AJ311" i="10"/>
  <c r="AJ450"/>
  <c r="AJ416"/>
  <c r="AJ485"/>
  <c r="AJ381"/>
  <c r="AJ346"/>
  <c r="AC479"/>
  <c r="AC444"/>
  <c r="AC340"/>
  <c r="AC375"/>
  <c r="AC410"/>
  <c r="AC305"/>
  <c r="AZ366"/>
  <c r="AZ470"/>
  <c r="AZ331"/>
  <c r="AZ296"/>
  <c r="AZ435"/>
  <c r="AZ401"/>
  <c r="AT410"/>
  <c r="AT375"/>
  <c r="AT479"/>
  <c r="AT305"/>
  <c r="AT444"/>
  <c r="AT340"/>
  <c r="AB309"/>
  <c r="AB379"/>
  <c r="AB483"/>
  <c r="AB344"/>
  <c r="AB414"/>
  <c r="AB448"/>
  <c r="AP485"/>
  <c r="AP381"/>
  <c r="AP416"/>
  <c r="AP311"/>
  <c r="AP450"/>
  <c r="AP346"/>
  <c r="AE421"/>
  <c r="AE455"/>
  <c r="AE316"/>
  <c r="AE386"/>
  <c r="AE490"/>
  <c r="AE351"/>
  <c r="W502"/>
  <c r="W570"/>
  <c r="AI386"/>
  <c r="AI490"/>
  <c r="AI421"/>
  <c r="AI351"/>
  <c r="AI316"/>
  <c r="AI455"/>
  <c r="AI38"/>
  <c r="AH490"/>
  <c r="AH316"/>
  <c r="AH421"/>
  <c r="AH455"/>
  <c r="AH351"/>
  <c r="AH386"/>
  <c r="AZ414"/>
  <c r="AZ344"/>
  <c r="AZ379"/>
  <c r="AZ483"/>
  <c r="AZ309"/>
  <c r="AZ448"/>
  <c r="AA378"/>
  <c r="AA413"/>
  <c r="AA343"/>
  <c r="AA482"/>
  <c r="AA447"/>
  <c r="AA308"/>
  <c r="AU549"/>
  <c r="AU343"/>
  <c r="AU513" s="1"/>
  <c r="AU413"/>
  <c r="AU537" s="1"/>
  <c r="AU308"/>
  <c r="AU501" s="1"/>
  <c r="AU447"/>
  <c r="AU482"/>
  <c r="AU573" s="1"/>
  <c r="AU378"/>
  <c r="AB413"/>
  <c r="AB343"/>
  <c r="AB447"/>
  <c r="AB378"/>
  <c r="AB308"/>
  <c r="AB482"/>
  <c r="AD413"/>
  <c r="AD482"/>
  <c r="AD447"/>
  <c r="AD378"/>
  <c r="AD343"/>
  <c r="AD308"/>
  <c r="W525"/>
  <c r="W573"/>
  <c r="X445"/>
  <c r="X376"/>
  <c r="X480"/>
  <c r="X306"/>
  <c r="X341"/>
  <c r="X411"/>
  <c r="AR409"/>
  <c r="AR536" s="1"/>
  <c r="AR304"/>
  <c r="AR339"/>
  <c r="AR512" s="1"/>
  <c r="AR443"/>
  <c r="AR560" s="1"/>
  <c r="AR478"/>
  <c r="AR572" s="1"/>
  <c r="AR374"/>
  <c r="AR524" s="1"/>
  <c r="AR38"/>
  <c r="AZ303"/>
  <c r="AZ442"/>
  <c r="AZ560" s="1"/>
  <c r="AZ477"/>
  <c r="AZ338"/>
  <c r="AZ373"/>
  <c r="AZ524" s="1"/>
  <c r="AZ408"/>
  <c r="AZ536" s="1"/>
  <c r="AZ38"/>
  <c r="AB38"/>
  <c r="AB337"/>
  <c r="AB302"/>
  <c r="AB407"/>
  <c r="AB441"/>
  <c r="AB372"/>
  <c r="AA548"/>
  <c r="AA337"/>
  <c r="AA512" s="1"/>
  <c r="AA38"/>
  <c r="AA407"/>
  <c r="AA536" s="1"/>
  <c r="AA372"/>
  <c r="AA524" s="1"/>
  <c r="AA302"/>
  <c r="AA500" s="1"/>
  <c r="AA441"/>
  <c r="AA560" s="1"/>
  <c r="G378" i="3"/>
  <c r="Z609"/>
  <c r="G517"/>
  <c r="AD499" i="10"/>
  <c r="G405" i="9"/>
  <c r="AY560" i="3"/>
  <c r="AZ574" i="9"/>
  <c r="Y559" i="3"/>
  <c r="AS36"/>
  <c r="G330"/>
  <c r="AV420" i="10"/>
  <c r="AV538" s="1"/>
  <c r="AV454"/>
  <c r="AV562" s="1"/>
  <c r="AV550"/>
  <c r="AV315"/>
  <c r="AV502" s="1"/>
  <c r="AV37"/>
  <c r="AV350"/>
  <c r="AV514" s="1"/>
  <c r="AV489"/>
  <c r="AV574" s="1"/>
  <c r="AV385"/>
  <c r="AV526" s="1"/>
  <c r="AU420"/>
  <c r="AU538" s="1"/>
  <c r="AU385"/>
  <c r="AU526" s="1"/>
  <c r="AU315"/>
  <c r="AU502" s="1"/>
  <c r="AU350"/>
  <c r="AU514" s="1"/>
  <c r="AU454"/>
  <c r="AU562" s="1"/>
  <c r="AU489"/>
  <c r="AU574" s="1"/>
  <c r="AU550"/>
  <c r="AU37"/>
  <c r="X468"/>
  <c r="X294"/>
  <c r="X364"/>
  <c r="X433"/>
  <c r="X399"/>
  <c r="X329"/>
  <c r="AA472" i="9"/>
  <c r="AA595" s="1"/>
  <c r="AA332"/>
  <c r="AA547" s="1"/>
  <c r="AA402"/>
  <c r="AA571" s="1"/>
  <c r="AA437"/>
  <c r="AA583" s="1"/>
  <c r="AA507"/>
  <c r="AA607" s="1"/>
  <c r="AA367"/>
  <c r="AA559" s="1"/>
  <c r="AA297"/>
  <c r="AA535" s="1"/>
  <c r="AI383" i="10"/>
  <c r="AI525" s="1"/>
  <c r="AI418"/>
  <c r="AI537" s="1"/>
  <c r="AI348"/>
  <c r="AI513" s="1"/>
  <c r="AI313"/>
  <c r="AI452"/>
  <c r="AI561" s="1"/>
  <c r="AI549"/>
  <c r="AI487"/>
  <c r="AI573" s="1"/>
  <c r="AT380"/>
  <c r="AT449"/>
  <c r="AT415"/>
  <c r="AT484"/>
  <c r="AT310"/>
  <c r="AT345"/>
  <c r="AS296"/>
  <c r="AS498" s="1"/>
  <c r="AS366"/>
  <c r="AS522" s="1"/>
  <c r="AS331"/>
  <c r="AS510" s="1"/>
  <c r="AS435"/>
  <c r="AS558" s="1"/>
  <c r="AS470"/>
  <c r="AS401"/>
  <c r="AS36"/>
  <c r="AL5" i="13" s="1"/>
  <c r="AF361" i="10"/>
  <c r="AF430"/>
  <c r="AF396"/>
  <c r="AG498"/>
  <c r="AG318"/>
  <c r="AF324"/>
  <c r="AF463"/>
  <c r="AF36"/>
  <c r="Y5" i="13" s="1"/>
  <c r="Y10" s="1"/>
  <c r="AF394" i="10"/>
  <c r="AF428"/>
  <c r="AF289"/>
  <c r="AF359"/>
  <c r="AA289"/>
  <c r="AA394"/>
  <c r="AA324"/>
  <c r="AA359"/>
  <c r="AA428"/>
  <c r="AA36"/>
  <c r="T5" i="13" s="1"/>
  <c r="T10" s="1"/>
  <c r="AA463" i="10"/>
  <c r="AL384"/>
  <c r="AL526" s="1"/>
  <c r="AL37"/>
  <c r="AL453"/>
  <c r="AL562" s="1"/>
  <c r="AL314"/>
  <c r="AL550"/>
  <c r="AL419"/>
  <c r="AL538" s="1"/>
  <c r="AL349"/>
  <c r="AL514" s="1"/>
  <c r="AL488"/>
  <c r="AI472"/>
  <c r="G472" s="1"/>
  <c r="AI368"/>
  <c r="AI437"/>
  <c r="AI298"/>
  <c r="AI333"/>
  <c r="AI403"/>
  <c r="AI402"/>
  <c r="AI535" s="1"/>
  <c r="AI297"/>
  <c r="AI436"/>
  <c r="AI471"/>
  <c r="AI367"/>
  <c r="AI523" s="1"/>
  <c r="AI332"/>
  <c r="X332"/>
  <c r="X367"/>
  <c r="X436"/>
  <c r="X402"/>
  <c r="X297"/>
  <c r="X471"/>
  <c r="AT332"/>
  <c r="AT511" s="1"/>
  <c r="AT471"/>
  <c r="AT571" s="1"/>
  <c r="AT436"/>
  <c r="AT559" s="1"/>
  <c r="AT547"/>
  <c r="AT367"/>
  <c r="AT523" s="1"/>
  <c r="AT297"/>
  <c r="AT499" s="1"/>
  <c r="AT402"/>
  <c r="AT535" s="1"/>
  <c r="Y397"/>
  <c r="Y466"/>
  <c r="G466" s="1"/>
  <c r="Y327"/>
  <c r="Y431"/>
  <c r="Y292"/>
  <c r="Y362"/>
  <c r="AU397"/>
  <c r="AU431"/>
  <c r="AU327"/>
  <c r="AU466"/>
  <c r="AU362"/>
  <c r="AU292"/>
  <c r="AE397"/>
  <c r="AE431"/>
  <c r="AE466"/>
  <c r="AE327"/>
  <c r="AE362"/>
  <c r="AE292"/>
  <c r="AX431"/>
  <c r="AX466"/>
  <c r="AX397"/>
  <c r="AX362"/>
  <c r="AX292"/>
  <c r="AX327"/>
  <c r="AR466"/>
  <c r="AR362"/>
  <c r="AR431"/>
  <c r="AR36"/>
  <c r="AK5" i="13" s="1"/>
  <c r="AK10" s="1"/>
  <c r="AR327" i="10"/>
  <c r="AR397"/>
  <c r="AR292"/>
  <c r="X560" i="9"/>
  <c r="G412" i="3"/>
  <c r="AG528" i="10"/>
  <c r="AY548" i="3"/>
  <c r="AT36"/>
  <c r="G451"/>
  <c r="AL584" i="9"/>
  <c r="AL560"/>
  <c r="AX560"/>
  <c r="AG588" i="3"/>
  <c r="AW416" i="10"/>
  <c r="AW311"/>
  <c r="AW381"/>
  <c r="AW485"/>
  <c r="AW450"/>
  <c r="AW346"/>
  <c r="AO307"/>
  <c r="AO501" s="1"/>
  <c r="AO549"/>
  <c r="AO446"/>
  <c r="AO561" s="1"/>
  <c r="AO481"/>
  <c r="AO573" s="1"/>
  <c r="AO377"/>
  <c r="AO525" s="1"/>
  <c r="AO412"/>
  <c r="AO537" s="1"/>
  <c r="AO342"/>
  <c r="AO513" s="1"/>
  <c r="AV446"/>
  <c r="AV307"/>
  <c r="AV501" s="1"/>
  <c r="AV342"/>
  <c r="AV412"/>
  <c r="AV377"/>
  <c r="AV481"/>
  <c r="AV485"/>
  <c r="AV416"/>
  <c r="AV381"/>
  <c r="AV311"/>
  <c r="AV346"/>
  <c r="AV513" s="1"/>
  <c r="AV450"/>
  <c r="AB386"/>
  <c r="AB421"/>
  <c r="AB351"/>
  <c r="AB316"/>
  <c r="AB455"/>
  <c r="AB490"/>
  <c r="AR401"/>
  <c r="AR331"/>
  <c r="AR470"/>
  <c r="AR366"/>
  <c r="AR435"/>
  <c r="AR296"/>
  <c r="AG501"/>
  <c r="AS311"/>
  <c r="AS381"/>
  <c r="AS450"/>
  <c r="AS485"/>
  <c r="AS346"/>
  <c r="AS416"/>
  <c r="AK446"/>
  <c r="AK307"/>
  <c r="AK481"/>
  <c r="AK377"/>
  <c r="AK412"/>
  <c r="AK342"/>
  <c r="AA334"/>
  <c r="AA473"/>
  <c r="AA404"/>
  <c r="AA369"/>
  <c r="AA438"/>
  <c r="AA299"/>
  <c r="AE38"/>
  <c r="AE304"/>
  <c r="AE443"/>
  <c r="AE560" s="1"/>
  <c r="AE409"/>
  <c r="AE548"/>
  <c r="AE478"/>
  <c r="AE374"/>
  <c r="AE524" s="1"/>
  <c r="AP412"/>
  <c r="AP446"/>
  <c r="AP377"/>
  <c r="AP481"/>
  <c r="AP307"/>
  <c r="AP342"/>
  <c r="AM416"/>
  <c r="AM346"/>
  <c r="AM381"/>
  <c r="AM311"/>
  <c r="AM485"/>
  <c r="AM450"/>
  <c r="AY407"/>
  <c r="AY536" s="1"/>
  <c r="AY337"/>
  <c r="AY512" s="1"/>
  <c r="AY372"/>
  <c r="AY524" s="1"/>
  <c r="AY441"/>
  <c r="AY560" s="1"/>
  <c r="AY476"/>
  <c r="AY572" s="1"/>
  <c r="AY302"/>
  <c r="AY500" s="1"/>
  <c r="AY38"/>
  <c r="W550"/>
  <c r="W563"/>
  <c r="DB36" i="3"/>
  <c r="AO352" i="10"/>
  <c r="AO515" s="1"/>
  <c r="AO387"/>
  <c r="AO527" s="1"/>
  <c r="AO491"/>
  <c r="AO575" s="1"/>
  <c r="AO551"/>
  <c r="AO317"/>
  <c r="AO503" s="1"/>
  <c r="AO456"/>
  <c r="AO563" s="1"/>
  <c r="AO39"/>
  <c r="AO422"/>
  <c r="AO539" s="1"/>
  <c r="AS383"/>
  <c r="AS525" s="1"/>
  <c r="AS452"/>
  <c r="AS487"/>
  <c r="AS313"/>
  <c r="AS348"/>
  <c r="AS418"/>
  <c r="AK366"/>
  <c r="AK401"/>
  <c r="AK331"/>
  <c r="AK435"/>
  <c r="AK470"/>
  <c r="AK296"/>
  <c r="AO366"/>
  <c r="AO470"/>
  <c r="AO331"/>
  <c r="AO510" s="1"/>
  <c r="AO516" s="1"/>
  <c r="AO435"/>
  <c r="AO401"/>
  <c r="AO296"/>
  <c r="X430"/>
  <c r="X465"/>
  <c r="X396"/>
  <c r="X326"/>
  <c r="X291"/>
  <c r="X361"/>
  <c r="AL290"/>
  <c r="AL395"/>
  <c r="AL464"/>
  <c r="AL429"/>
  <c r="AL360"/>
  <c r="G360" s="1"/>
  <c r="AL325"/>
  <c r="X463"/>
  <c r="X394"/>
  <c r="X324"/>
  <c r="X289"/>
  <c r="X428"/>
  <c r="X36"/>
  <c r="Q5" i="13" s="1"/>
  <c r="Q9" s="1"/>
  <c r="X359" i="10"/>
  <c r="AE36"/>
  <c r="X5" i="13" s="1"/>
  <c r="X10" s="1"/>
  <c r="AE428" i="10"/>
  <c r="AE289"/>
  <c r="AE359"/>
  <c r="AE394"/>
  <c r="AE324"/>
  <c r="AE510" s="1"/>
  <c r="AE546"/>
  <c r="AE463"/>
  <c r="AD546"/>
  <c r="AD324"/>
  <c r="AD510" s="1"/>
  <c r="AD289"/>
  <c r="AD428"/>
  <c r="AD463"/>
  <c r="AD394"/>
  <c r="AD36"/>
  <c r="W5" i="13" s="1"/>
  <c r="W10" s="1"/>
  <c r="AD359" i="10"/>
  <c r="AN333"/>
  <c r="AN511" s="1"/>
  <c r="AN368"/>
  <c r="AN523" s="1"/>
  <c r="AN472"/>
  <c r="AN571" s="1"/>
  <c r="AN437"/>
  <c r="AN559" s="1"/>
  <c r="AN403"/>
  <c r="AN535" s="1"/>
  <c r="AN547"/>
  <c r="AN298"/>
  <c r="AN499" s="1"/>
  <c r="AB466"/>
  <c r="AB36"/>
  <c r="U5" i="13" s="1"/>
  <c r="U10" s="1"/>
  <c r="AB397" i="10"/>
  <c r="AB327"/>
  <c r="AB362"/>
  <c r="AB431"/>
  <c r="AB292"/>
  <c r="AP431"/>
  <c r="AP466"/>
  <c r="AP397"/>
  <c r="AP292"/>
  <c r="AP362"/>
  <c r="AP327"/>
  <c r="AP36"/>
  <c r="AI5" i="13" s="1"/>
  <c r="AI10" s="1"/>
  <c r="AC431" i="10"/>
  <c r="AC466"/>
  <c r="AC362"/>
  <c r="AC397"/>
  <c r="AC292"/>
  <c r="AC327"/>
  <c r="AT362"/>
  <c r="AT431"/>
  <c r="AT397"/>
  <c r="AT292"/>
  <c r="AT466"/>
  <c r="AT327"/>
  <c r="AM397"/>
  <c r="AM292"/>
  <c r="AM327"/>
  <c r="AM546"/>
  <c r="AM362"/>
  <c r="AM522" s="1"/>
  <c r="AM431"/>
  <c r="AM466"/>
  <c r="AM36"/>
  <c r="AF5" i="13" s="1"/>
  <c r="AF10" s="1"/>
  <c r="AU562" i="3"/>
  <c r="G385"/>
  <c r="AY420" i="10"/>
  <c r="AY454"/>
  <c r="AY562" s="1"/>
  <c r="AY489"/>
  <c r="AY350"/>
  <c r="AY514" s="1"/>
  <c r="AY315"/>
  <c r="AY502" s="1"/>
  <c r="AY550"/>
  <c r="AY385"/>
  <c r="AY526" s="1"/>
  <c r="AW489"/>
  <c r="AW420"/>
  <c r="AW538" s="1"/>
  <c r="AW454"/>
  <c r="AW562" s="1"/>
  <c r="AW385"/>
  <c r="AW350"/>
  <c r="AW315"/>
  <c r="AW502" s="1"/>
  <c r="AW37"/>
  <c r="AT420"/>
  <c r="AT350"/>
  <c r="AT514" s="1"/>
  <c r="AT385"/>
  <c r="AT315"/>
  <c r="AT454"/>
  <c r="AT562" s="1"/>
  <c r="AT489"/>
  <c r="AT574" s="1"/>
  <c r="AX454"/>
  <c r="AX562" s="1"/>
  <c r="AX550"/>
  <c r="AX420"/>
  <c r="AX538" s="1"/>
  <c r="AX489"/>
  <c r="AX574" s="1"/>
  <c r="AX315"/>
  <c r="AX502" s="1"/>
  <c r="AX350"/>
  <c r="AX514" s="1"/>
  <c r="AX385"/>
  <c r="AX526" s="1"/>
  <c r="Z475"/>
  <c r="Z301"/>
  <c r="Z440"/>
  <c r="Z560" s="1"/>
  <c r="Z371"/>
  <c r="Z524" s="1"/>
  <c r="Z38"/>
  <c r="Z406"/>
  <c r="Z336"/>
  <c r="AY468"/>
  <c r="AY329"/>
  <c r="AY433"/>
  <c r="AY399"/>
  <c r="AY364"/>
  <c r="AY294"/>
  <c r="AU294"/>
  <c r="AU329"/>
  <c r="AU364"/>
  <c r="AU433"/>
  <c r="AU468"/>
  <c r="AU399"/>
  <c r="AB39" i="3"/>
  <c r="AB352"/>
  <c r="AB551" s="1"/>
  <c r="AB527"/>
  <c r="AB611" s="1"/>
  <c r="AB457"/>
  <c r="AB587" s="1"/>
  <c r="AB317"/>
  <c r="AB539" s="1"/>
  <c r="AB492"/>
  <c r="AB599" s="1"/>
  <c r="AB422"/>
  <c r="AB575" s="1"/>
  <c r="AB387"/>
  <c r="AB563" s="1"/>
  <c r="AW39"/>
  <c r="AW352"/>
  <c r="AW551" s="1"/>
  <c r="AW527"/>
  <c r="AW611" s="1"/>
  <c r="AW457"/>
  <c r="AW587" s="1"/>
  <c r="AW492"/>
  <c r="AW599" s="1"/>
  <c r="AW387"/>
  <c r="AW563" s="1"/>
  <c r="AW422"/>
  <c r="AW575" s="1"/>
  <c r="AW317"/>
  <c r="AW539" s="1"/>
  <c r="AX39"/>
  <c r="AX527"/>
  <c r="AX611" s="1"/>
  <c r="AX492"/>
  <c r="AX599" s="1"/>
  <c r="AX457"/>
  <c r="AX587" s="1"/>
  <c r="AX422"/>
  <c r="AX575" s="1"/>
  <c r="AX352"/>
  <c r="AX551" s="1"/>
  <c r="AX317"/>
  <c r="AX539" s="1"/>
  <c r="AX387"/>
  <c r="AX563" s="1"/>
  <c r="X351"/>
  <c r="X526"/>
  <c r="X316"/>
  <c r="X491"/>
  <c r="X456"/>
  <c r="X386"/>
  <c r="X421"/>
  <c r="AA456"/>
  <c r="AA316"/>
  <c r="AA421"/>
  <c r="AA351"/>
  <c r="AA386"/>
  <c r="AA491"/>
  <c r="AA526"/>
  <c r="Y386"/>
  <c r="Y456"/>
  <c r="Y316"/>
  <c r="Y526"/>
  <c r="Y351"/>
  <c r="Y491"/>
  <c r="Y421"/>
  <c r="AI37"/>
  <c r="AI349"/>
  <c r="AI550" s="1"/>
  <c r="AI524"/>
  <c r="AI610" s="1"/>
  <c r="AI454"/>
  <c r="AI586" s="1"/>
  <c r="AI314"/>
  <c r="AI489"/>
  <c r="AI598" s="1"/>
  <c r="AI384"/>
  <c r="AI419"/>
  <c r="AI574" s="1"/>
  <c r="AR314"/>
  <c r="AR538" s="1"/>
  <c r="AR349"/>
  <c r="AR550" s="1"/>
  <c r="AR419"/>
  <c r="AR574" s="1"/>
  <c r="AR524"/>
  <c r="AR610" s="1"/>
  <c r="AR454"/>
  <c r="AR586" s="1"/>
  <c r="AR384"/>
  <c r="AR562" s="1"/>
  <c r="AR37"/>
  <c r="AR489"/>
  <c r="AR598" s="1"/>
  <c r="AI418"/>
  <c r="AI453"/>
  <c r="AI313"/>
  <c r="AI383"/>
  <c r="AI488"/>
  <c r="AI523"/>
  <c r="AI348"/>
  <c r="AP523"/>
  <c r="AP488"/>
  <c r="AP348"/>
  <c r="AP418"/>
  <c r="AP383"/>
  <c r="AP313"/>
  <c r="AP453"/>
  <c r="AU453"/>
  <c r="AU523"/>
  <c r="AU488"/>
  <c r="AU313"/>
  <c r="AU383"/>
  <c r="AU348"/>
  <c r="AU418"/>
  <c r="AT453"/>
  <c r="AT585" s="1"/>
  <c r="AT488"/>
  <c r="AT523"/>
  <c r="AT313"/>
  <c r="AT383"/>
  <c r="AT418"/>
  <c r="AT573" s="1"/>
  <c r="AT348"/>
  <c r="W537"/>
  <c r="AB382"/>
  <c r="AB312"/>
  <c r="AB522"/>
  <c r="AB487"/>
  <c r="AB347"/>
  <c r="AB417"/>
  <c r="AB452"/>
  <c r="AO310"/>
  <c r="AO415"/>
  <c r="AO380"/>
  <c r="AO450"/>
  <c r="AO485"/>
  <c r="AO520"/>
  <c r="AO345"/>
  <c r="AL414"/>
  <c r="AL484"/>
  <c r="AL519"/>
  <c r="AL379"/>
  <c r="AL309"/>
  <c r="AL344"/>
  <c r="AL449"/>
  <c r="AF484"/>
  <c r="AF597" s="1"/>
  <c r="AF414"/>
  <c r="AF573" s="1"/>
  <c r="AF449"/>
  <c r="AF585" s="1"/>
  <c r="AF519"/>
  <c r="AF609" s="1"/>
  <c r="AF344"/>
  <c r="AF549" s="1"/>
  <c r="AF379"/>
  <c r="AF561" s="1"/>
  <c r="AF309"/>
  <c r="AF537" s="1"/>
  <c r="AC484"/>
  <c r="AC519"/>
  <c r="AC414"/>
  <c r="AC449"/>
  <c r="AC379"/>
  <c r="AC309"/>
  <c r="AC344"/>
  <c r="AD484"/>
  <c r="AD414"/>
  <c r="AD344"/>
  <c r="AD519"/>
  <c r="AD449"/>
  <c r="AD309"/>
  <c r="AD379"/>
  <c r="AE484"/>
  <c r="AE519"/>
  <c r="AE414"/>
  <c r="AE344"/>
  <c r="AE379"/>
  <c r="AE449"/>
  <c r="AE309"/>
  <c r="AN411"/>
  <c r="AN481"/>
  <c r="AN446"/>
  <c r="AN341"/>
  <c r="AN516"/>
  <c r="AN306"/>
  <c r="AN376"/>
  <c r="AU341"/>
  <c r="AU376"/>
  <c r="AU516"/>
  <c r="AU306"/>
  <c r="AU446"/>
  <c r="AU481"/>
  <c r="AU411"/>
  <c r="AJ375"/>
  <c r="AJ445"/>
  <c r="AJ515"/>
  <c r="AJ410"/>
  <c r="AJ340"/>
  <c r="AJ480"/>
  <c r="AJ305"/>
  <c r="AF340"/>
  <c r="AF515"/>
  <c r="AF305"/>
  <c r="AF445"/>
  <c r="AF480"/>
  <c r="AF375"/>
  <c r="AF410"/>
  <c r="AU480"/>
  <c r="AU445"/>
  <c r="AU515"/>
  <c r="AU305"/>
  <c r="AU340"/>
  <c r="AU375"/>
  <c r="AU410"/>
  <c r="AV480"/>
  <c r="AV305"/>
  <c r="AV445"/>
  <c r="AV410"/>
  <c r="AV515"/>
  <c r="AV375"/>
  <c r="AV340"/>
  <c r="AP515"/>
  <c r="AP305"/>
  <c r="AP445"/>
  <c r="AP410"/>
  <c r="AP340"/>
  <c r="AP480"/>
  <c r="AP375"/>
  <c r="X304"/>
  <c r="X479"/>
  <c r="X514"/>
  <c r="X444"/>
  <c r="X374"/>
  <c r="X409"/>
  <c r="X339"/>
  <c r="Y514"/>
  <c r="Y479"/>
  <c r="Y444"/>
  <c r="Y409"/>
  <c r="Y339"/>
  <c r="Y304"/>
  <c r="Y374"/>
  <c r="Y38"/>
  <c r="AH38"/>
  <c r="AH407"/>
  <c r="AH372"/>
  <c r="AH337"/>
  <c r="AH512"/>
  <c r="AH477"/>
  <c r="AH302"/>
  <c r="AH442"/>
  <c r="AT442"/>
  <c r="AT302"/>
  <c r="AT512"/>
  <c r="AT372"/>
  <c r="AT407"/>
  <c r="AT477"/>
  <c r="AT337"/>
  <c r="AO371"/>
  <c r="AO301"/>
  <c r="AO476"/>
  <c r="AO511"/>
  <c r="AO336"/>
  <c r="AO38"/>
  <c r="AO406"/>
  <c r="AO441"/>
  <c r="AA441"/>
  <c r="AA584" s="1"/>
  <c r="AA476"/>
  <c r="AA596" s="1"/>
  <c r="AA301"/>
  <c r="AA536" s="1"/>
  <c r="AA38"/>
  <c r="AA336"/>
  <c r="AA548" s="1"/>
  <c r="AA406"/>
  <c r="AA572" s="1"/>
  <c r="AA371"/>
  <c r="AA511"/>
  <c r="AA608" s="1"/>
  <c r="AV476"/>
  <c r="AV596" s="1"/>
  <c r="AV441"/>
  <c r="AV336"/>
  <c r="AV548" s="1"/>
  <c r="AV511"/>
  <c r="AV608" s="1"/>
  <c r="AV301"/>
  <c r="AV536" s="1"/>
  <c r="AV406"/>
  <c r="AV371"/>
  <c r="AV560" s="1"/>
  <c r="AV38"/>
  <c r="AW301"/>
  <c r="AW536" s="1"/>
  <c r="AW476"/>
  <c r="AW596" s="1"/>
  <c r="AW371"/>
  <c r="AW560" s="1"/>
  <c r="AW441"/>
  <c r="AW584" s="1"/>
  <c r="AW38"/>
  <c r="AW336"/>
  <c r="AW548" s="1"/>
  <c r="AW511"/>
  <c r="AW608" s="1"/>
  <c r="AW406"/>
  <c r="AW572" s="1"/>
  <c r="AA300"/>
  <c r="AA535" s="1"/>
  <c r="AA370"/>
  <c r="AA559" s="1"/>
  <c r="AA440"/>
  <c r="AA583" s="1"/>
  <c r="AA510"/>
  <c r="AA607" s="1"/>
  <c r="AA475"/>
  <c r="AA595" s="1"/>
  <c r="AA335"/>
  <c r="AA547" s="1"/>
  <c r="AA405"/>
  <c r="AA571" s="1"/>
  <c r="W571"/>
  <c r="Z507"/>
  <c r="Z472"/>
  <c r="Z297"/>
  <c r="Z402"/>
  <c r="Z367"/>
  <c r="Z437"/>
  <c r="Z332"/>
  <c r="AC297"/>
  <c r="AC472"/>
  <c r="AC507"/>
  <c r="AC402"/>
  <c r="AC437"/>
  <c r="AC367"/>
  <c r="AC332"/>
  <c r="AB436"/>
  <c r="AB506"/>
  <c r="AB366"/>
  <c r="AB401"/>
  <c r="AB471"/>
  <c r="AB331"/>
  <c r="AB296"/>
  <c r="X436"/>
  <c r="X331"/>
  <c r="X296"/>
  <c r="X366"/>
  <c r="X506"/>
  <c r="X401"/>
  <c r="X471"/>
  <c r="AN504"/>
  <c r="AN399"/>
  <c r="AN434"/>
  <c r="AN364"/>
  <c r="AN294"/>
  <c r="AN469"/>
  <c r="AN329"/>
  <c r="AO399"/>
  <c r="AO504"/>
  <c r="AO329"/>
  <c r="AO364"/>
  <c r="AO469"/>
  <c r="AO294"/>
  <c r="AO434"/>
  <c r="AW469"/>
  <c r="AW329"/>
  <c r="AW364"/>
  <c r="AW504"/>
  <c r="AW434"/>
  <c r="AW294"/>
  <c r="AW399"/>
  <c r="AJ363"/>
  <c r="AJ503"/>
  <c r="AJ433"/>
  <c r="AJ398"/>
  <c r="AJ468"/>
  <c r="AJ328"/>
  <c r="AJ293"/>
  <c r="AA503"/>
  <c r="AA293"/>
  <c r="AA433"/>
  <c r="AA398"/>
  <c r="AA363"/>
  <c r="AA328"/>
  <c r="AA468"/>
  <c r="X292"/>
  <c r="X362"/>
  <c r="X502"/>
  <c r="X467"/>
  <c r="X432"/>
  <c r="X327"/>
  <c r="X36"/>
  <c r="X397"/>
  <c r="W582"/>
  <c r="AS500"/>
  <c r="AS465"/>
  <c r="AS594" s="1"/>
  <c r="AS430"/>
  <c r="AS290"/>
  <c r="AS395"/>
  <c r="AS325"/>
  <c r="AS546" s="1"/>
  <c r="AS360"/>
  <c r="AO465"/>
  <c r="AO500"/>
  <c r="AO430"/>
  <c r="AO395"/>
  <c r="AO325"/>
  <c r="AO290"/>
  <c r="AO360"/>
  <c r="AL429"/>
  <c r="AL582" s="1"/>
  <c r="AL499"/>
  <c r="AL606" s="1"/>
  <c r="AL289"/>
  <c r="AL534" s="1"/>
  <c r="AL394"/>
  <c r="AL570" s="1"/>
  <c r="AL324"/>
  <c r="AL546" s="1"/>
  <c r="AL464"/>
  <c r="AL594" s="1"/>
  <c r="AL36"/>
  <c r="AL359"/>
  <c r="AL558" s="1"/>
  <c r="Y289"/>
  <c r="Y36"/>
  <c r="Y499"/>
  <c r="Y324"/>
  <c r="Y429"/>
  <c r="Y359"/>
  <c r="Y394"/>
  <c r="Y464"/>
  <c r="Z39" i="9"/>
  <c r="Z387"/>
  <c r="Z563" s="1"/>
  <c r="Z527"/>
  <c r="Z611" s="1"/>
  <c r="Z492"/>
  <c r="Z599" s="1"/>
  <c r="Z457"/>
  <c r="Z587" s="1"/>
  <c r="Z317"/>
  <c r="Z539" s="1"/>
  <c r="Z352"/>
  <c r="Z551" s="1"/>
  <c r="Z422"/>
  <c r="Z575" s="1"/>
  <c r="AF39"/>
  <c r="AF527"/>
  <c r="AF611" s="1"/>
  <c r="AF457"/>
  <c r="AF587" s="1"/>
  <c r="AF492"/>
  <c r="AF599" s="1"/>
  <c r="AF387"/>
  <c r="AF563" s="1"/>
  <c r="AF352"/>
  <c r="AF551" s="1"/>
  <c r="AF317"/>
  <c r="AF539" s="1"/>
  <c r="AF422"/>
  <c r="AF575" s="1"/>
  <c r="AA39"/>
  <c r="AA527"/>
  <c r="AA611" s="1"/>
  <c r="AA387"/>
  <c r="AA563" s="1"/>
  <c r="AA352"/>
  <c r="AA551" s="1"/>
  <c r="AA457"/>
  <c r="AA587" s="1"/>
  <c r="AA317"/>
  <c r="AA539" s="1"/>
  <c r="AA492"/>
  <c r="AA599" s="1"/>
  <c r="AA422"/>
  <c r="AA575" s="1"/>
  <c r="AX525"/>
  <c r="AX610" s="1"/>
  <c r="AX490"/>
  <c r="AX598" s="1"/>
  <c r="AX315"/>
  <c r="AX538" s="1"/>
  <c r="AX37"/>
  <c r="AX420"/>
  <c r="AX574" s="1"/>
  <c r="AX455"/>
  <c r="AX586" s="1"/>
  <c r="AX385"/>
  <c r="AX562" s="1"/>
  <c r="AX350"/>
  <c r="AX550" s="1"/>
  <c r="AY315"/>
  <c r="AY490"/>
  <c r="AY455"/>
  <c r="AY525"/>
  <c r="AY350"/>
  <c r="AY420"/>
  <c r="AY385"/>
  <c r="AV490"/>
  <c r="AV315"/>
  <c r="AV385"/>
  <c r="AV455"/>
  <c r="AV420"/>
  <c r="AV350"/>
  <c r="AV525"/>
  <c r="AF489"/>
  <c r="AF598" s="1"/>
  <c r="AF37"/>
  <c r="AF524"/>
  <c r="AF610" s="1"/>
  <c r="AF314"/>
  <c r="AF538" s="1"/>
  <c r="AF349"/>
  <c r="AF550" s="1"/>
  <c r="AF419"/>
  <c r="AF574" s="1"/>
  <c r="AF384"/>
  <c r="AF562" s="1"/>
  <c r="AF454"/>
  <c r="AF586" s="1"/>
  <c r="AK349"/>
  <c r="AK550" s="1"/>
  <c r="AK419"/>
  <c r="AK574" s="1"/>
  <c r="AK524"/>
  <c r="AK610" s="1"/>
  <c r="AK489"/>
  <c r="AK598" s="1"/>
  <c r="AK454"/>
  <c r="AK586" s="1"/>
  <c r="AK384"/>
  <c r="AK562" s="1"/>
  <c r="AK37"/>
  <c r="AK314"/>
  <c r="AK538" s="1"/>
  <c r="AC489"/>
  <c r="AC598" s="1"/>
  <c r="AC37"/>
  <c r="AC419"/>
  <c r="AC574" s="1"/>
  <c r="AC384"/>
  <c r="AC562" s="1"/>
  <c r="AC524"/>
  <c r="AC610" s="1"/>
  <c r="AC349"/>
  <c r="AC550" s="1"/>
  <c r="AC454"/>
  <c r="AC586" s="1"/>
  <c r="AC314"/>
  <c r="AC538" s="1"/>
  <c r="AA37"/>
  <c r="AA489"/>
  <c r="AA598" s="1"/>
  <c r="AA419"/>
  <c r="AA574" s="1"/>
  <c r="AA349"/>
  <c r="AA550" s="1"/>
  <c r="AA524"/>
  <c r="AA610" s="1"/>
  <c r="AA384"/>
  <c r="AA562" s="1"/>
  <c r="AA454"/>
  <c r="AA586" s="1"/>
  <c r="AA314"/>
  <c r="AA538" s="1"/>
  <c r="AP419"/>
  <c r="AP574" s="1"/>
  <c r="AP384"/>
  <c r="AP562" s="1"/>
  <c r="AP349"/>
  <c r="AP550" s="1"/>
  <c r="AP489"/>
  <c r="AP598" s="1"/>
  <c r="AP454"/>
  <c r="AP586" s="1"/>
  <c r="AP37"/>
  <c r="AP314"/>
  <c r="AP538" s="1"/>
  <c r="AP524"/>
  <c r="AP610" s="1"/>
  <c r="AB488"/>
  <c r="AB383"/>
  <c r="AB348"/>
  <c r="AB453"/>
  <c r="AB313"/>
  <c r="AB523"/>
  <c r="AB418"/>
  <c r="AE313"/>
  <c r="AE418"/>
  <c r="AE453"/>
  <c r="AE348"/>
  <c r="AE383"/>
  <c r="AE488"/>
  <c r="AE523"/>
  <c r="AH381"/>
  <c r="AH311"/>
  <c r="AH416"/>
  <c r="AH486"/>
  <c r="AH451"/>
  <c r="AH346"/>
  <c r="AH521"/>
  <c r="AM451"/>
  <c r="AM381"/>
  <c r="AM416"/>
  <c r="AM521"/>
  <c r="AM486"/>
  <c r="AM311"/>
  <c r="AM346"/>
  <c r="AL381"/>
  <c r="AL416"/>
  <c r="AL311"/>
  <c r="AL486"/>
  <c r="AL451"/>
  <c r="AL521"/>
  <c r="AL346"/>
  <c r="AN346"/>
  <c r="AN381"/>
  <c r="AN521"/>
  <c r="AN486"/>
  <c r="AN311"/>
  <c r="AN416"/>
  <c r="AN451"/>
  <c r="AA485"/>
  <c r="AA597" s="1"/>
  <c r="AA380"/>
  <c r="AA561" s="1"/>
  <c r="AA345"/>
  <c r="AA549" s="1"/>
  <c r="AA520"/>
  <c r="AA609" s="1"/>
  <c r="AA415"/>
  <c r="AA573" s="1"/>
  <c r="AA310"/>
  <c r="AA450"/>
  <c r="AA585" s="1"/>
  <c r="AJ310"/>
  <c r="AJ380"/>
  <c r="AJ345"/>
  <c r="AJ520"/>
  <c r="AJ415"/>
  <c r="AJ485"/>
  <c r="AJ450"/>
  <c r="AD345"/>
  <c r="AD485"/>
  <c r="AD450"/>
  <c r="AD310"/>
  <c r="AD415"/>
  <c r="AD520"/>
  <c r="AD380"/>
  <c r="AN310"/>
  <c r="AN345"/>
  <c r="AN380"/>
  <c r="AN485"/>
  <c r="AN415"/>
  <c r="AN450"/>
  <c r="AN520"/>
  <c r="AZ310"/>
  <c r="AZ345"/>
  <c r="AZ380"/>
  <c r="AZ485"/>
  <c r="AZ520"/>
  <c r="AZ415"/>
  <c r="AZ450"/>
  <c r="Y344"/>
  <c r="Y414"/>
  <c r="Y484"/>
  <c r="Y379"/>
  <c r="Y309"/>
  <c r="Y519"/>
  <c r="Y449"/>
  <c r="AV517"/>
  <c r="AV342"/>
  <c r="AV307"/>
  <c r="AV412"/>
  <c r="AV482"/>
  <c r="AV377"/>
  <c r="AV447"/>
  <c r="AY482"/>
  <c r="AY517"/>
  <c r="AY307"/>
  <c r="AY342"/>
  <c r="AY377"/>
  <c r="AY447"/>
  <c r="AY412"/>
  <c r="AX412"/>
  <c r="AX517"/>
  <c r="AX307"/>
  <c r="AX447"/>
  <c r="AX342"/>
  <c r="AX377"/>
  <c r="AX482"/>
  <c r="X411"/>
  <c r="X376"/>
  <c r="X306"/>
  <c r="X516"/>
  <c r="X446"/>
  <c r="X341"/>
  <c r="X481"/>
  <c r="AR516"/>
  <c r="AR481"/>
  <c r="AR341"/>
  <c r="AR446"/>
  <c r="AR306"/>
  <c r="AR376"/>
  <c r="AR411"/>
  <c r="AI411"/>
  <c r="AI306"/>
  <c r="AI516"/>
  <c r="AI341"/>
  <c r="AI481"/>
  <c r="AI376"/>
  <c r="AI446"/>
  <c r="AF306"/>
  <c r="AF481"/>
  <c r="AF376"/>
  <c r="AF411"/>
  <c r="AF516"/>
  <c r="AF446"/>
  <c r="AF341"/>
  <c r="Z340"/>
  <c r="Z548" s="1"/>
  <c r="Z305"/>
  <c r="Z536" s="1"/>
  <c r="Z375"/>
  <c r="Z560" s="1"/>
  <c r="Z480"/>
  <c r="Z596" s="1"/>
  <c r="Z410"/>
  <c r="Z572" s="1"/>
  <c r="Z445"/>
  <c r="Z584" s="1"/>
  <c r="Z38"/>
  <c r="Z515"/>
  <c r="Z608" s="1"/>
  <c r="AA410"/>
  <c r="AA375"/>
  <c r="AA480"/>
  <c r="AA305"/>
  <c r="AA515"/>
  <c r="AA340"/>
  <c r="AA445"/>
  <c r="AS338"/>
  <c r="AS408"/>
  <c r="AS443"/>
  <c r="AS513"/>
  <c r="AS373"/>
  <c r="AS478"/>
  <c r="AS303"/>
  <c r="AI513"/>
  <c r="AI408"/>
  <c r="AI443"/>
  <c r="AI338"/>
  <c r="AI303"/>
  <c r="AI478"/>
  <c r="AI373"/>
  <c r="AJ407"/>
  <c r="AJ38"/>
  <c r="AJ372"/>
  <c r="AJ337"/>
  <c r="AJ548" s="1"/>
  <c r="AJ442"/>
  <c r="AJ584" s="1"/>
  <c r="AJ477"/>
  <c r="AJ596" s="1"/>
  <c r="AJ302"/>
  <c r="AJ536" s="1"/>
  <c r="AJ512"/>
  <c r="AJ608" s="1"/>
  <c r="Y407"/>
  <c r="Y302"/>
  <c r="Y442"/>
  <c r="Y512"/>
  <c r="Y477"/>
  <c r="Y372"/>
  <c r="Y337"/>
  <c r="AH337"/>
  <c r="AH548" s="1"/>
  <c r="AH512"/>
  <c r="AH608" s="1"/>
  <c r="AH407"/>
  <c r="AH38"/>
  <c r="AH477"/>
  <c r="AH596" s="1"/>
  <c r="AH442"/>
  <c r="AH584" s="1"/>
  <c r="AH372"/>
  <c r="AH560" s="1"/>
  <c r="AH302"/>
  <c r="AH536" s="1"/>
  <c r="W596"/>
  <c r="Y371"/>
  <c r="Y476"/>
  <c r="Y441"/>
  <c r="Y301"/>
  <c r="Y38"/>
  <c r="Y511"/>
  <c r="Y336"/>
  <c r="Y406"/>
  <c r="AJ509"/>
  <c r="AJ404"/>
  <c r="AJ369"/>
  <c r="AJ334"/>
  <c r="AJ439"/>
  <c r="AJ474"/>
  <c r="AJ299"/>
  <c r="AN404"/>
  <c r="AN439"/>
  <c r="AN474"/>
  <c r="AN369"/>
  <c r="AN509"/>
  <c r="AN334"/>
  <c r="AN299"/>
  <c r="AT474"/>
  <c r="AT595" s="1"/>
  <c r="AT509"/>
  <c r="AT607" s="1"/>
  <c r="AT404"/>
  <c r="AT334"/>
  <c r="AT439"/>
  <c r="AT583" s="1"/>
  <c r="AT369"/>
  <c r="AT559" s="1"/>
  <c r="AT299"/>
  <c r="AT535" s="1"/>
  <c r="AY473"/>
  <c r="AY595" s="1"/>
  <c r="AY368"/>
  <c r="AY559" s="1"/>
  <c r="AY403"/>
  <c r="AY571" s="1"/>
  <c r="AY508"/>
  <c r="AY607" s="1"/>
  <c r="AY438"/>
  <c r="AY583" s="1"/>
  <c r="AY298"/>
  <c r="AY535" s="1"/>
  <c r="AY333"/>
  <c r="AY547" s="1"/>
  <c r="AR333"/>
  <c r="AR473"/>
  <c r="AR403"/>
  <c r="AR298"/>
  <c r="AR438"/>
  <c r="AR368"/>
  <c r="AR508"/>
  <c r="AU333"/>
  <c r="AU473"/>
  <c r="AU368"/>
  <c r="AU298"/>
  <c r="AU403"/>
  <c r="AU508"/>
  <c r="AU438"/>
  <c r="AB473"/>
  <c r="AB595" s="1"/>
  <c r="AB403"/>
  <c r="AB571" s="1"/>
  <c r="AB298"/>
  <c r="AB535" s="1"/>
  <c r="AB508"/>
  <c r="AB607" s="1"/>
  <c r="AB333"/>
  <c r="AB547" s="1"/>
  <c r="AB438"/>
  <c r="AB583" s="1"/>
  <c r="AB368"/>
  <c r="AB559" s="1"/>
  <c r="AH473"/>
  <c r="AH595" s="1"/>
  <c r="AH368"/>
  <c r="AH559" s="1"/>
  <c r="AH298"/>
  <c r="AH535" s="1"/>
  <c r="AH403"/>
  <c r="AH571" s="1"/>
  <c r="AH438"/>
  <c r="AH583" s="1"/>
  <c r="AH508"/>
  <c r="AH607" s="1"/>
  <c r="AH333"/>
  <c r="AH547" s="1"/>
  <c r="AS508"/>
  <c r="AS473"/>
  <c r="AS438"/>
  <c r="AS298"/>
  <c r="AS403"/>
  <c r="AS368"/>
  <c r="AS333"/>
  <c r="AE472"/>
  <c r="AE367"/>
  <c r="AE332"/>
  <c r="AE437"/>
  <c r="AE297"/>
  <c r="AE507"/>
  <c r="AE402"/>
  <c r="AD332"/>
  <c r="AD507"/>
  <c r="AD402"/>
  <c r="AD367"/>
  <c r="AD297"/>
  <c r="AD437"/>
  <c r="AD472"/>
  <c r="AU295"/>
  <c r="AU435"/>
  <c r="AU330"/>
  <c r="AU470"/>
  <c r="AU505"/>
  <c r="AU365"/>
  <c r="AU400"/>
  <c r="AV400"/>
  <c r="AV330"/>
  <c r="AV365"/>
  <c r="AV435"/>
  <c r="AV505"/>
  <c r="AV295"/>
  <c r="AV470"/>
  <c r="AF294"/>
  <c r="AF364"/>
  <c r="AF399"/>
  <c r="AF434"/>
  <c r="AF469"/>
  <c r="AF329"/>
  <c r="AF504"/>
  <c r="AB399"/>
  <c r="AB294"/>
  <c r="AB434"/>
  <c r="AB504"/>
  <c r="AB469"/>
  <c r="AB364"/>
  <c r="AB329"/>
  <c r="AH469"/>
  <c r="AH434"/>
  <c r="AH504"/>
  <c r="AH329"/>
  <c r="AH364"/>
  <c r="AH294"/>
  <c r="AH399"/>
  <c r="AN294"/>
  <c r="AN434"/>
  <c r="AN469"/>
  <c r="AN329"/>
  <c r="AN399"/>
  <c r="AN504"/>
  <c r="AN364"/>
  <c r="AT329"/>
  <c r="AT434"/>
  <c r="AT469"/>
  <c r="AT364"/>
  <c r="AT294"/>
  <c r="AT399"/>
  <c r="AT504"/>
  <c r="Z293"/>
  <c r="Z398"/>
  <c r="Z363"/>
  <c r="Z468"/>
  <c r="Z328"/>
  <c r="Z433"/>
  <c r="Z503"/>
  <c r="Y293"/>
  <c r="Y363"/>
  <c r="Y503"/>
  <c r="Y468"/>
  <c r="Y398"/>
  <c r="Y36"/>
  <c r="Y328"/>
  <c r="Y433"/>
  <c r="AV501"/>
  <c r="AV291"/>
  <c r="AV326"/>
  <c r="AV466"/>
  <c r="AV396"/>
  <c r="AV361"/>
  <c r="AV431"/>
  <c r="AK396"/>
  <c r="AK466"/>
  <c r="AK291"/>
  <c r="AK326"/>
  <c r="AK431"/>
  <c r="AK501"/>
  <c r="AK361"/>
  <c r="AK558" s="1"/>
  <c r="AL396"/>
  <c r="AL291"/>
  <c r="AL431"/>
  <c r="AL326"/>
  <c r="AL466"/>
  <c r="AL361"/>
  <c r="AL501"/>
  <c r="AT465"/>
  <c r="AT430"/>
  <c r="AT395"/>
  <c r="AT360"/>
  <c r="AT500"/>
  <c r="AT290"/>
  <c r="AT36"/>
  <c r="AT325"/>
  <c r="Z395"/>
  <c r="Z360"/>
  <c r="Z290"/>
  <c r="Z430"/>
  <c r="Z465"/>
  <c r="Z325"/>
  <c r="Z500"/>
  <c r="AF395"/>
  <c r="AF465"/>
  <c r="AF500"/>
  <c r="AF325"/>
  <c r="AF290"/>
  <c r="AF430"/>
  <c r="AF360"/>
  <c r="AM360"/>
  <c r="AM325"/>
  <c r="AM36"/>
  <c r="AM430"/>
  <c r="AM500"/>
  <c r="AM395"/>
  <c r="AM290"/>
  <c r="AM465"/>
  <c r="AW395"/>
  <c r="AW325"/>
  <c r="AW360"/>
  <c r="AW500"/>
  <c r="AW290"/>
  <c r="AW430"/>
  <c r="AW36"/>
  <c r="AW465"/>
  <c r="W582"/>
  <c r="W570"/>
  <c r="AB36"/>
  <c r="AB289"/>
  <c r="AB499"/>
  <c r="AB359"/>
  <c r="AB394"/>
  <c r="AB429"/>
  <c r="AB324"/>
  <c r="AB464"/>
  <c r="AL421" i="10"/>
  <c r="AL490"/>
  <c r="AL386"/>
  <c r="AL316"/>
  <c r="AL38"/>
  <c r="AL351"/>
  <c r="AL455"/>
  <c r="AN448"/>
  <c r="AN483"/>
  <c r="AN414"/>
  <c r="AN309"/>
  <c r="AN379"/>
  <c r="AN344"/>
  <c r="AL378"/>
  <c r="AL482"/>
  <c r="AL573" s="1"/>
  <c r="AL343"/>
  <c r="AL447"/>
  <c r="AL413"/>
  <c r="AL308"/>
  <c r="AE413"/>
  <c r="AE343"/>
  <c r="AE378"/>
  <c r="AE482"/>
  <c r="AE308"/>
  <c r="AE447"/>
  <c r="X413"/>
  <c r="X447"/>
  <c r="X378"/>
  <c r="X308"/>
  <c r="X343"/>
  <c r="X482"/>
  <c r="X481"/>
  <c r="X412"/>
  <c r="X307"/>
  <c r="X342"/>
  <c r="X377"/>
  <c r="X446"/>
  <c r="W537"/>
  <c r="W501"/>
  <c r="W318"/>
  <c r="AC445"/>
  <c r="AC480"/>
  <c r="AC341"/>
  <c r="AC306"/>
  <c r="AC411"/>
  <c r="AC376"/>
  <c r="W561"/>
  <c r="AT409"/>
  <c r="AT304"/>
  <c r="AT478"/>
  <c r="AT443"/>
  <c r="AT339"/>
  <c r="AT374"/>
  <c r="AF38"/>
  <c r="AF302"/>
  <c r="AF500" s="1"/>
  <c r="AF372"/>
  <c r="AF337"/>
  <c r="AF548"/>
  <c r="AF407"/>
  <c r="AF536" s="1"/>
  <c r="AF441"/>
  <c r="X574" i="9"/>
  <c r="G315" i="3"/>
  <c r="Y538"/>
  <c r="AH594"/>
  <c r="G432" i="9"/>
  <c r="J573" i="3"/>
  <c r="M36" i="10"/>
  <c r="F5" i="13" s="1"/>
  <c r="L549" i="9"/>
  <c r="R574" i="10"/>
  <c r="AQ534"/>
  <c r="AG552"/>
  <c r="G443" i="3"/>
  <c r="AQ537"/>
  <c r="AQ540" s="1"/>
  <c r="AG536"/>
  <c r="AG560"/>
  <c r="AG564" s="1"/>
  <c r="AQ600"/>
  <c r="AG606"/>
  <c r="AG561" i="9"/>
  <c r="AG564" s="1"/>
  <c r="AQ540"/>
  <c r="AG606"/>
  <c r="AG612" s="1"/>
  <c r="AP607"/>
  <c r="AG536" i="10"/>
  <c r="AY584" i="3"/>
  <c r="AY608"/>
  <c r="AT547" i="9"/>
  <c r="G351"/>
  <c r="G381" i="3"/>
  <c r="AL536" i="9"/>
  <c r="AX584"/>
  <c r="AE36" i="3"/>
  <c r="AW595"/>
  <c r="G487" i="9"/>
  <c r="AZ550"/>
  <c r="Y535" i="3"/>
  <c r="G509"/>
  <c r="AT537"/>
  <c r="AT597"/>
  <c r="G303"/>
  <c r="AX37" i="10"/>
  <c r="AH558" i="3"/>
  <c r="AK36" i="9"/>
  <c r="AK594"/>
  <c r="AP571"/>
  <c r="AP547"/>
  <c r="H597" i="3"/>
  <c r="G470"/>
  <c r="G328" i="10"/>
  <c r="AY548"/>
  <c r="AM510"/>
  <c r="G366" i="9"/>
  <c r="AB536"/>
  <c r="AY37" i="10"/>
  <c r="G439" i="3"/>
  <c r="AW526" i="10"/>
  <c r="AT550"/>
  <c r="AT37"/>
  <c r="AD487"/>
  <c r="AD383"/>
  <c r="AD313"/>
  <c r="AD452"/>
  <c r="AD348"/>
  <c r="AD418"/>
  <c r="Z346"/>
  <c r="Z416"/>
  <c r="Z381"/>
  <c r="Z450"/>
  <c r="Z485"/>
  <c r="Z311"/>
  <c r="Y468"/>
  <c r="Y433"/>
  <c r="Y329"/>
  <c r="Y399"/>
  <c r="Y294"/>
  <c r="Y364"/>
  <c r="AA448"/>
  <c r="AA309"/>
  <c r="AA344"/>
  <c r="AA483"/>
  <c r="AA414"/>
  <c r="AA379"/>
  <c r="AA300"/>
  <c r="AA439"/>
  <c r="AA474"/>
  <c r="AA370"/>
  <c r="AA405"/>
  <c r="Z39"/>
  <c r="Z456"/>
  <c r="Z563" s="1"/>
  <c r="Z317"/>
  <c r="Z491"/>
  <c r="Z422"/>
  <c r="Z387"/>
  <c r="Z352"/>
  <c r="Z515" s="1"/>
  <c r="Z299"/>
  <c r="Z334"/>
  <c r="Z404"/>
  <c r="Z473"/>
  <c r="Z571" s="1"/>
  <c r="Z369"/>
  <c r="Z438"/>
  <c r="W515"/>
  <c r="AM312"/>
  <c r="AM451"/>
  <c r="AM417"/>
  <c r="AM382"/>
  <c r="AM486"/>
  <c r="AM347"/>
  <c r="AT412"/>
  <c r="AT446"/>
  <c r="AT377"/>
  <c r="AT481"/>
  <c r="AT307"/>
  <c r="AT342"/>
  <c r="AV405"/>
  <c r="AV547"/>
  <c r="AV370"/>
  <c r="AV335"/>
  <c r="AV300"/>
  <c r="AV474"/>
  <c r="AV571" s="1"/>
  <c r="AV439"/>
  <c r="AT475"/>
  <c r="AT371"/>
  <c r="AT301"/>
  <c r="AT336"/>
  <c r="AT406"/>
  <c r="AT536" s="1"/>
  <c r="AT38"/>
  <c r="AT548"/>
  <c r="AT440"/>
  <c r="AM307"/>
  <c r="AM412"/>
  <c r="AM377"/>
  <c r="AM481"/>
  <c r="AM342"/>
  <c r="AM446"/>
  <c r="X415"/>
  <c r="X449"/>
  <c r="X484"/>
  <c r="X380"/>
  <c r="X345"/>
  <c r="X310"/>
  <c r="Y444"/>
  <c r="Y305"/>
  <c r="Y340"/>
  <c r="Y479"/>
  <c r="Y375"/>
  <c r="Y410"/>
  <c r="AB478"/>
  <c r="AB443"/>
  <c r="AB304"/>
  <c r="AB374"/>
  <c r="AB339"/>
  <c r="AB409"/>
  <c r="AT491"/>
  <c r="AT575" s="1"/>
  <c r="AT39"/>
  <c r="AT456"/>
  <c r="AT563" s="1"/>
  <c r="AT387"/>
  <c r="AT527" s="1"/>
  <c r="AT422"/>
  <c r="AT539" s="1"/>
  <c r="AT551"/>
  <c r="AT352"/>
  <c r="AT515" s="1"/>
  <c r="AT317"/>
  <c r="AT503" s="1"/>
  <c r="AZ383"/>
  <c r="AZ418"/>
  <c r="AZ487"/>
  <c r="AZ452"/>
  <c r="AZ313"/>
  <c r="AZ348"/>
  <c r="AL380"/>
  <c r="AL449"/>
  <c r="AL549"/>
  <c r="AL345"/>
  <c r="AL415"/>
  <c r="AL484"/>
  <c r="AL310"/>
  <c r="AK484"/>
  <c r="AK310"/>
  <c r="AK449"/>
  <c r="AK380"/>
  <c r="AK415"/>
  <c r="AK345"/>
  <c r="AJ435"/>
  <c r="AJ558" s="1"/>
  <c r="AJ331"/>
  <c r="AJ470"/>
  <c r="AJ366"/>
  <c r="AJ522" s="1"/>
  <c r="AJ296"/>
  <c r="AJ498" s="1"/>
  <c r="AJ401"/>
  <c r="AJ534" s="1"/>
  <c r="AP331"/>
  <c r="AP296"/>
  <c r="AP366"/>
  <c r="AP435"/>
  <c r="AP470"/>
  <c r="AP401"/>
  <c r="AC361"/>
  <c r="AC396"/>
  <c r="AC430"/>
  <c r="AC326"/>
  <c r="AT360"/>
  <c r="AT464"/>
  <c r="AT570" s="1"/>
  <c r="AT395"/>
  <c r="AT290"/>
  <c r="AT498" s="1"/>
  <c r="AT429"/>
  <c r="AT558" s="1"/>
  <c r="AT325"/>
  <c r="AT510" s="1"/>
  <c r="AT36"/>
  <c r="AM5" i="13" s="1"/>
  <c r="AC546" i="10"/>
  <c r="AC394"/>
  <c r="AC534" s="1"/>
  <c r="AC463"/>
  <c r="AC359"/>
  <c r="AC289"/>
  <c r="AC36"/>
  <c r="V5" i="13" s="1"/>
  <c r="V10" s="1"/>
  <c r="AC428" i="10"/>
  <c r="AU394"/>
  <c r="AU463"/>
  <c r="AU428"/>
  <c r="AU289"/>
  <c r="AU359"/>
  <c r="AU324"/>
  <c r="AU36"/>
  <c r="AN5" i="13" s="1"/>
  <c r="AN10" s="1"/>
  <c r="Y463" i="10"/>
  <c r="Y394"/>
  <c r="Y324"/>
  <c r="Y510" s="1"/>
  <c r="Y428"/>
  <c r="Y558" s="1"/>
  <c r="Y289"/>
  <c r="Y36"/>
  <c r="R5" i="13" s="1"/>
  <c r="R10" s="1"/>
  <c r="Y359" i="10"/>
  <c r="AN37"/>
  <c r="AN419"/>
  <c r="AN453"/>
  <c r="AN488"/>
  <c r="AN349"/>
  <c r="AN314"/>
  <c r="AN384"/>
  <c r="AZ37"/>
  <c r="AZ419"/>
  <c r="AZ488"/>
  <c r="AZ314"/>
  <c r="AZ349"/>
  <c r="AZ384"/>
  <c r="AZ453"/>
  <c r="AX333"/>
  <c r="AX511" s="1"/>
  <c r="AX472"/>
  <c r="AX571" s="1"/>
  <c r="AX368"/>
  <c r="AX523" s="1"/>
  <c r="AX437"/>
  <c r="AX559" s="1"/>
  <c r="AX298"/>
  <c r="AX499" s="1"/>
  <c r="AX547"/>
  <c r="AX403"/>
  <c r="AX535" s="1"/>
  <c r="AG499"/>
  <c r="AL362"/>
  <c r="AL327"/>
  <c r="AL292"/>
  <c r="AL466"/>
  <c r="AL397"/>
  <c r="AL431"/>
  <c r="AO431"/>
  <c r="AO558" s="1"/>
  <c r="AO327"/>
  <c r="AO466"/>
  <c r="AO570" s="1"/>
  <c r="AO362"/>
  <c r="AO397"/>
  <c r="AO292"/>
  <c r="AO498" s="1"/>
  <c r="AO36"/>
  <c r="AH5" i="13" s="1"/>
  <c r="AH10" s="1"/>
  <c r="AI397" i="10"/>
  <c r="AI534" s="1"/>
  <c r="AI362"/>
  <c r="AI522" s="1"/>
  <c r="AI466"/>
  <c r="AI327"/>
  <c r="AI510" s="1"/>
  <c r="AI431"/>
  <c r="AI36"/>
  <c r="AB5" i="13" s="1"/>
  <c r="AI292" i="10"/>
  <c r="AZ292"/>
  <c r="AZ498" s="1"/>
  <c r="AZ327"/>
  <c r="AZ397"/>
  <c r="AZ534" s="1"/>
  <c r="AZ546"/>
  <c r="AZ466"/>
  <c r="AZ570" s="1"/>
  <c r="AZ362"/>
  <c r="AZ431"/>
  <c r="AZ558" s="1"/>
  <c r="AZ36"/>
  <c r="AS5" i="13" s="1"/>
  <c r="AS10" s="1"/>
  <c r="AJ385" i="10"/>
  <c r="AJ526" s="1"/>
  <c r="AJ454"/>
  <c r="AJ562" s="1"/>
  <c r="AJ315"/>
  <c r="AJ502" s="1"/>
  <c r="AJ350"/>
  <c r="AJ514" s="1"/>
  <c r="AJ489"/>
  <c r="AJ574" s="1"/>
  <c r="AJ420"/>
  <c r="AJ538" s="1"/>
  <c r="AJ37"/>
  <c r="AJ550"/>
  <c r="AZ385"/>
  <c r="AZ350"/>
  <c r="AZ420"/>
  <c r="AZ489"/>
  <c r="AZ315"/>
  <c r="AZ454"/>
  <c r="AN350"/>
  <c r="AN420"/>
  <c r="AN489"/>
  <c r="AN315"/>
  <c r="AN385"/>
  <c r="AN454"/>
  <c r="W572"/>
  <c r="AF294"/>
  <c r="AF399"/>
  <c r="AF468"/>
  <c r="AF364"/>
  <c r="AF433"/>
  <c r="AF329"/>
  <c r="AP329"/>
  <c r="AP294"/>
  <c r="AP399"/>
  <c r="AP433"/>
  <c r="AP364"/>
  <c r="AP468"/>
  <c r="Z352" i="3"/>
  <c r="Z551" s="1"/>
  <c r="Z492"/>
  <c r="Z599" s="1"/>
  <c r="Z39"/>
  <c r="Z317"/>
  <c r="Z539" s="1"/>
  <c r="Z387"/>
  <c r="Z563" s="1"/>
  <c r="Z457"/>
  <c r="Z587" s="1"/>
  <c r="Z422"/>
  <c r="Z575" s="1"/>
  <c r="Z527"/>
  <c r="Z611" s="1"/>
  <c r="Y527"/>
  <c r="Y457"/>
  <c r="Y492"/>
  <c r="Y352"/>
  <c r="Y39"/>
  <c r="Y387"/>
  <c r="Y422"/>
  <c r="Y317"/>
  <c r="AV492"/>
  <c r="AV599" s="1"/>
  <c r="AV387"/>
  <c r="AV563" s="1"/>
  <c r="AV39"/>
  <c r="AV422"/>
  <c r="AV575" s="1"/>
  <c r="AV352"/>
  <c r="AV551" s="1"/>
  <c r="AV527"/>
  <c r="AV611" s="1"/>
  <c r="AV317"/>
  <c r="AV539" s="1"/>
  <c r="AV457"/>
  <c r="AV587" s="1"/>
  <c r="AI527"/>
  <c r="AI611" s="1"/>
  <c r="AI39"/>
  <c r="AI492"/>
  <c r="AI599" s="1"/>
  <c r="AI422"/>
  <c r="AI575" s="1"/>
  <c r="AI457"/>
  <c r="AI587" s="1"/>
  <c r="AI387"/>
  <c r="AI563" s="1"/>
  <c r="AI317"/>
  <c r="AI539" s="1"/>
  <c r="AI352"/>
  <c r="AI551" s="1"/>
  <c r="AB456"/>
  <c r="AB421"/>
  <c r="AB526"/>
  <c r="AB351"/>
  <c r="AB491"/>
  <c r="AB386"/>
  <c r="AB316"/>
  <c r="Z351"/>
  <c r="Z526"/>
  <c r="Z491"/>
  <c r="Z456"/>
  <c r="Z421"/>
  <c r="Z316"/>
  <c r="Z386"/>
  <c r="AC456"/>
  <c r="AC386"/>
  <c r="AC526"/>
  <c r="AC316"/>
  <c r="AC351"/>
  <c r="AC491"/>
  <c r="AC421"/>
  <c r="AT314"/>
  <c r="AT538" s="1"/>
  <c r="AT349"/>
  <c r="AT550" s="1"/>
  <c r="AT489"/>
  <c r="AT598" s="1"/>
  <c r="AT37"/>
  <c r="AT454"/>
  <c r="AT586" s="1"/>
  <c r="AT524"/>
  <c r="AT610" s="1"/>
  <c r="AT419"/>
  <c r="AT574" s="1"/>
  <c r="AT384"/>
  <c r="AT562" s="1"/>
  <c r="AZ489"/>
  <c r="AZ598" s="1"/>
  <c r="AZ454"/>
  <c r="AZ586" s="1"/>
  <c r="AZ419"/>
  <c r="AZ574" s="1"/>
  <c r="AZ384"/>
  <c r="AZ562" s="1"/>
  <c r="AZ314"/>
  <c r="AZ538" s="1"/>
  <c r="AZ524"/>
  <c r="AZ610" s="1"/>
  <c r="AZ37"/>
  <c r="AZ349"/>
  <c r="AZ550" s="1"/>
  <c r="AE453"/>
  <c r="AE383"/>
  <c r="AE418"/>
  <c r="AE313"/>
  <c r="AE523"/>
  <c r="AE488"/>
  <c r="AE348"/>
  <c r="AW453"/>
  <c r="AW383"/>
  <c r="AW523"/>
  <c r="AW313"/>
  <c r="AW488"/>
  <c r="AW348"/>
  <c r="AW418"/>
  <c r="AD453"/>
  <c r="AD383"/>
  <c r="AD313"/>
  <c r="AD488"/>
  <c r="AD523"/>
  <c r="AD348"/>
  <c r="AD418"/>
  <c r="AZ348"/>
  <c r="AZ549" s="1"/>
  <c r="AZ313"/>
  <c r="AZ537" s="1"/>
  <c r="AZ418"/>
  <c r="AZ573" s="1"/>
  <c r="AZ453"/>
  <c r="AZ585" s="1"/>
  <c r="AZ488"/>
  <c r="AZ597" s="1"/>
  <c r="AZ523"/>
  <c r="AZ609" s="1"/>
  <c r="AZ383"/>
  <c r="AZ561" s="1"/>
  <c r="AC487"/>
  <c r="AC347"/>
  <c r="AC522"/>
  <c r="AC312"/>
  <c r="AC452"/>
  <c r="AC417"/>
  <c r="AC382"/>
  <c r="AI415"/>
  <c r="AI450"/>
  <c r="G450" s="1"/>
  <c r="AI485"/>
  <c r="G485" s="1"/>
  <c r="AI380"/>
  <c r="AI310"/>
  <c r="AI345"/>
  <c r="G345" s="1"/>
  <c r="AI520"/>
  <c r="AU485"/>
  <c r="AU450"/>
  <c r="AU415"/>
  <c r="AU380"/>
  <c r="AU520"/>
  <c r="AU345"/>
  <c r="AU310"/>
  <c r="AR414"/>
  <c r="AR573" s="1"/>
  <c r="AR344"/>
  <c r="AR549" s="1"/>
  <c r="AR519"/>
  <c r="AR379"/>
  <c r="AR484"/>
  <c r="AR309"/>
  <c r="AR449"/>
  <c r="AR585" s="1"/>
  <c r="AN344"/>
  <c r="AN414"/>
  <c r="AN379"/>
  <c r="AN449"/>
  <c r="AN484"/>
  <c r="AN519"/>
  <c r="AN309"/>
  <c r="X484"/>
  <c r="X519"/>
  <c r="X309"/>
  <c r="X414"/>
  <c r="X344"/>
  <c r="X449"/>
  <c r="X379"/>
  <c r="AO484"/>
  <c r="AO379"/>
  <c r="AO561" s="1"/>
  <c r="AO449"/>
  <c r="AO585" s="1"/>
  <c r="AO519"/>
  <c r="AO344"/>
  <c r="AO549" s="1"/>
  <c r="AO309"/>
  <c r="AO537" s="1"/>
  <c r="AO414"/>
  <c r="AO573" s="1"/>
  <c r="AB519"/>
  <c r="AB609" s="1"/>
  <c r="AB379"/>
  <c r="AB561" s="1"/>
  <c r="AB484"/>
  <c r="AB414"/>
  <c r="AB573" s="1"/>
  <c r="AB449"/>
  <c r="AB585" s="1"/>
  <c r="AB344"/>
  <c r="AB549" s="1"/>
  <c r="AB309"/>
  <c r="AB537" s="1"/>
  <c r="W609"/>
  <c r="G518"/>
  <c r="AL481"/>
  <c r="AL376"/>
  <c r="AL561" s="1"/>
  <c r="AL411"/>
  <c r="AL573" s="1"/>
  <c r="AL516"/>
  <c r="AL609" s="1"/>
  <c r="AL446"/>
  <c r="AL585" s="1"/>
  <c r="AL341"/>
  <c r="AL306"/>
  <c r="AL537" s="1"/>
  <c r="AX481"/>
  <c r="AX597" s="1"/>
  <c r="AX411"/>
  <c r="AX573" s="1"/>
  <c r="AX306"/>
  <c r="AX537" s="1"/>
  <c r="AX376"/>
  <c r="AX561" s="1"/>
  <c r="AX446"/>
  <c r="AX585" s="1"/>
  <c r="AX341"/>
  <c r="AX549" s="1"/>
  <c r="AX516"/>
  <c r="AX609" s="1"/>
  <c r="AB340"/>
  <c r="AB480"/>
  <c r="AB445"/>
  <c r="AB305"/>
  <c r="AB410"/>
  <c r="AB515"/>
  <c r="AB375"/>
  <c r="Z340"/>
  <c r="Z548" s="1"/>
  <c r="Z480"/>
  <c r="Z596" s="1"/>
  <c r="Z515"/>
  <c r="Z608" s="1"/>
  <c r="Z38"/>
  <c r="Z445"/>
  <c r="Z584" s="1"/>
  <c r="Z375"/>
  <c r="Z560" s="1"/>
  <c r="Z305"/>
  <c r="Z536" s="1"/>
  <c r="Z410"/>
  <c r="Z572" s="1"/>
  <c r="AS445"/>
  <c r="AS515"/>
  <c r="AS375"/>
  <c r="AS305"/>
  <c r="AS340"/>
  <c r="AS480"/>
  <c r="AS410"/>
  <c r="AK340"/>
  <c r="AK305"/>
  <c r="AK410"/>
  <c r="AK515"/>
  <c r="AK445"/>
  <c r="AK375"/>
  <c r="AK480"/>
  <c r="AR515"/>
  <c r="AR375"/>
  <c r="AR480"/>
  <c r="AR410"/>
  <c r="AR340"/>
  <c r="AR305"/>
  <c r="AR445"/>
  <c r="AE38"/>
  <c r="AE480"/>
  <c r="AE596" s="1"/>
  <c r="AE305"/>
  <c r="AE536" s="1"/>
  <c r="AE375"/>
  <c r="AE560" s="1"/>
  <c r="AE445"/>
  <c r="AE584" s="1"/>
  <c r="AE410"/>
  <c r="AE572" s="1"/>
  <c r="AE340"/>
  <c r="AE548" s="1"/>
  <c r="AE515"/>
  <c r="AE608" s="1"/>
  <c r="AD38"/>
  <c r="AD444"/>
  <c r="AD374"/>
  <c r="AD560" s="1"/>
  <c r="AD339"/>
  <c r="AD548" s="1"/>
  <c r="AD304"/>
  <c r="AD536" s="1"/>
  <c r="AD514"/>
  <c r="AD608" s="1"/>
  <c r="AD409"/>
  <c r="AD572" s="1"/>
  <c r="AD479"/>
  <c r="G409"/>
  <c r="W572"/>
  <c r="AK442"/>
  <c r="AK372"/>
  <c r="AK302"/>
  <c r="AK337"/>
  <c r="AK512"/>
  <c r="AK477"/>
  <c r="AK407"/>
  <c r="AL512"/>
  <c r="AL608" s="1"/>
  <c r="AL407"/>
  <c r="AL572" s="1"/>
  <c r="AL38"/>
  <c r="AL477"/>
  <c r="AL596" s="1"/>
  <c r="AL302"/>
  <c r="AL536" s="1"/>
  <c r="AL337"/>
  <c r="AL548" s="1"/>
  <c r="AL372"/>
  <c r="AL442"/>
  <c r="AL584" s="1"/>
  <c r="AK336"/>
  <c r="AK548" s="1"/>
  <c r="AK301"/>
  <c r="AK38"/>
  <c r="AK511"/>
  <c r="AK608" s="1"/>
  <c r="AK371"/>
  <c r="AK560" s="1"/>
  <c r="AK441"/>
  <c r="AK584" s="1"/>
  <c r="AK476"/>
  <c r="AK406"/>
  <c r="AK572" s="1"/>
  <c r="AN406"/>
  <c r="AN572" s="1"/>
  <c r="AN371"/>
  <c r="AN560" s="1"/>
  <c r="AN336"/>
  <c r="AN548" s="1"/>
  <c r="AN476"/>
  <c r="AN596" s="1"/>
  <c r="AN511"/>
  <c r="AN608" s="1"/>
  <c r="AN38"/>
  <c r="AN301"/>
  <c r="AN536" s="1"/>
  <c r="AN441"/>
  <c r="AN584" s="1"/>
  <c r="AB441"/>
  <c r="AB584" s="1"/>
  <c r="AB476"/>
  <c r="AB38"/>
  <c r="AB511"/>
  <c r="AB608" s="1"/>
  <c r="AB301"/>
  <c r="AB536" s="1"/>
  <c r="AB406"/>
  <c r="AB336"/>
  <c r="AB371"/>
  <c r="AB560" s="1"/>
  <c r="Z405"/>
  <c r="Z510"/>
  <c r="Z440"/>
  <c r="Z370"/>
  <c r="Z300"/>
  <c r="Z475"/>
  <c r="Z335"/>
  <c r="AH298"/>
  <c r="AH535" s="1"/>
  <c r="AH473"/>
  <c r="AH368"/>
  <c r="AH559" s="1"/>
  <c r="AH403"/>
  <c r="AH438"/>
  <c r="AH333"/>
  <c r="AH508"/>
  <c r="AX367"/>
  <c r="AX559" s="1"/>
  <c r="AX437"/>
  <c r="AX583" s="1"/>
  <c r="AX402"/>
  <c r="AX571" s="1"/>
  <c r="AX472"/>
  <c r="AX595" s="1"/>
  <c r="AX507"/>
  <c r="AX607" s="1"/>
  <c r="AX332"/>
  <c r="AX547" s="1"/>
  <c r="AX297"/>
  <c r="AX535" s="1"/>
  <c r="X472"/>
  <c r="X297"/>
  <c r="X332"/>
  <c r="X507"/>
  <c r="X437"/>
  <c r="X367"/>
  <c r="X402"/>
  <c r="AD436"/>
  <c r="AD506"/>
  <c r="AD366"/>
  <c r="AD471"/>
  <c r="AD296"/>
  <c r="AD401"/>
  <c r="AD331"/>
  <c r="AA436"/>
  <c r="G436" s="1"/>
  <c r="AA366"/>
  <c r="AA506"/>
  <c r="AA331"/>
  <c r="AA401"/>
  <c r="AA471"/>
  <c r="AA296"/>
  <c r="AR399"/>
  <c r="AR364"/>
  <c r="AR558" s="1"/>
  <c r="AR469"/>
  <c r="AR594" s="1"/>
  <c r="AR504"/>
  <c r="AR434"/>
  <c r="AR582" s="1"/>
  <c r="AR329"/>
  <c r="AR546" s="1"/>
  <c r="AR294"/>
  <c r="AR534" s="1"/>
  <c r="AP469"/>
  <c r="AP434"/>
  <c r="AP504"/>
  <c r="AP399"/>
  <c r="AP364"/>
  <c r="AP294"/>
  <c r="AP329"/>
  <c r="AI328"/>
  <c r="AI468"/>
  <c r="AI503"/>
  <c r="AI433"/>
  <c r="AI363"/>
  <c r="AI398"/>
  <c r="AI293"/>
  <c r="X468"/>
  <c r="X293"/>
  <c r="X433"/>
  <c r="X363"/>
  <c r="X503"/>
  <c r="X398"/>
  <c r="X328"/>
  <c r="W558"/>
  <c r="W546"/>
  <c r="AU395"/>
  <c r="AU325"/>
  <c r="AU546" s="1"/>
  <c r="AU290"/>
  <c r="AU500"/>
  <c r="AU606" s="1"/>
  <c r="AU36"/>
  <c r="AU430"/>
  <c r="AU582" s="1"/>
  <c r="AU465"/>
  <c r="AU594" s="1"/>
  <c r="AU360"/>
  <c r="AU558" s="1"/>
  <c r="AM290"/>
  <c r="AM534" s="1"/>
  <c r="AM465"/>
  <c r="AM594" s="1"/>
  <c r="AM360"/>
  <c r="AM558" s="1"/>
  <c r="AM36"/>
  <c r="AM325"/>
  <c r="AM546" s="1"/>
  <c r="AM430"/>
  <c r="AM582" s="1"/>
  <c r="AM395"/>
  <c r="AM570" s="1"/>
  <c r="AM500"/>
  <c r="AM606" s="1"/>
  <c r="AX395"/>
  <c r="AX570" s="1"/>
  <c r="AX500"/>
  <c r="AX606" s="1"/>
  <c r="AX325"/>
  <c r="AX546" s="1"/>
  <c r="AX290"/>
  <c r="AX534" s="1"/>
  <c r="AX360"/>
  <c r="AX558" s="1"/>
  <c r="AX465"/>
  <c r="AX594" s="1"/>
  <c r="AX36"/>
  <c r="AX430"/>
  <c r="AX582" s="1"/>
  <c r="AP465"/>
  <c r="AP594" s="1"/>
  <c r="AP430"/>
  <c r="AP582" s="1"/>
  <c r="AP325"/>
  <c r="AP360"/>
  <c r="AP558" s="1"/>
  <c r="AP290"/>
  <c r="AP395"/>
  <c r="AP570" s="1"/>
  <c r="AP36"/>
  <c r="AP500"/>
  <c r="Z499"/>
  <c r="Z36"/>
  <c r="Z429"/>
  <c r="Z394"/>
  <c r="Z359"/>
  <c r="Z324"/>
  <c r="Z464"/>
  <c r="Z289"/>
  <c r="AF36"/>
  <c r="AF289"/>
  <c r="AF534" s="1"/>
  <c r="AF429"/>
  <c r="AF582" s="1"/>
  <c r="AF324"/>
  <c r="AF546" s="1"/>
  <c r="AF499"/>
  <c r="AF606" s="1"/>
  <c r="AF359"/>
  <c r="AF558" s="1"/>
  <c r="AF464"/>
  <c r="AF594" s="1"/>
  <c r="AF394"/>
  <c r="AF570" s="1"/>
  <c r="AA36"/>
  <c r="AA289"/>
  <c r="AA534" s="1"/>
  <c r="AA429"/>
  <c r="AA499"/>
  <c r="AA606" s="1"/>
  <c r="AA464"/>
  <c r="AA324"/>
  <c r="AA546" s="1"/>
  <c r="AA394"/>
  <c r="AA359"/>
  <c r="DC36"/>
  <c r="Y39" i="9"/>
  <c r="Y387"/>
  <c r="Y317"/>
  <c r="Y539" s="1"/>
  <c r="Y527"/>
  <c r="Y492"/>
  <c r="Y457"/>
  <c r="Y587" s="1"/>
  <c r="Y422"/>
  <c r="Y575" s="1"/>
  <c r="Y352"/>
  <c r="AS455"/>
  <c r="AS525"/>
  <c r="AS385"/>
  <c r="AS315"/>
  <c r="AS420"/>
  <c r="AS490"/>
  <c r="AS350"/>
  <c r="AM490"/>
  <c r="AM598" s="1"/>
  <c r="AM37"/>
  <c r="AM315"/>
  <c r="AM538" s="1"/>
  <c r="AM455"/>
  <c r="AM586" s="1"/>
  <c r="AM525"/>
  <c r="AM610" s="1"/>
  <c r="AM350"/>
  <c r="AM550" s="1"/>
  <c r="AM420"/>
  <c r="AM574" s="1"/>
  <c r="AM385"/>
  <c r="AM562" s="1"/>
  <c r="AW525"/>
  <c r="AW420"/>
  <c r="AW455"/>
  <c r="AW490"/>
  <c r="AW385"/>
  <c r="AW350"/>
  <c r="AW315"/>
  <c r="AI525"/>
  <c r="AI315"/>
  <c r="AI420"/>
  <c r="AI490"/>
  <c r="AI455"/>
  <c r="AI385"/>
  <c r="AI350"/>
  <c r="Y489"/>
  <c r="Y598" s="1"/>
  <c r="Y419"/>
  <c r="Y574" s="1"/>
  <c r="Y524"/>
  <c r="Y314"/>
  <c r="Y349"/>
  <c r="Y454"/>
  <c r="Y37"/>
  <c r="Y384"/>
  <c r="AS419"/>
  <c r="AS489"/>
  <c r="AS598" s="1"/>
  <c r="AS384"/>
  <c r="AS562" s="1"/>
  <c r="AS37"/>
  <c r="AS524"/>
  <c r="AS610" s="1"/>
  <c r="AS454"/>
  <c r="AS586" s="1"/>
  <c r="AS349"/>
  <c r="AS550" s="1"/>
  <c r="AS314"/>
  <c r="AL419"/>
  <c r="AL489"/>
  <c r="AL524"/>
  <c r="AL454"/>
  <c r="AL384"/>
  <c r="AL349"/>
  <c r="AL314"/>
  <c r="AL37"/>
  <c r="AH419"/>
  <c r="AH574" s="1"/>
  <c r="AH489"/>
  <c r="AH598" s="1"/>
  <c r="AH384"/>
  <c r="AH562" s="1"/>
  <c r="AH349"/>
  <c r="AH550" s="1"/>
  <c r="AH454"/>
  <c r="AH586" s="1"/>
  <c r="AH314"/>
  <c r="AH538" s="1"/>
  <c r="AH37"/>
  <c r="AH524"/>
  <c r="AH610" s="1"/>
  <c r="AF348"/>
  <c r="AF488"/>
  <c r="AF313"/>
  <c r="AF523"/>
  <c r="AF418"/>
  <c r="AF383"/>
  <c r="AF453"/>
  <c r="AR381"/>
  <c r="AR416"/>
  <c r="AR346"/>
  <c r="AR521"/>
  <c r="AR486"/>
  <c r="AR311"/>
  <c r="AR451"/>
  <c r="AU486"/>
  <c r="AU346"/>
  <c r="AU521"/>
  <c r="AU416"/>
  <c r="AU311"/>
  <c r="AU381"/>
  <c r="AU451"/>
  <c r="AJ381"/>
  <c r="AJ346"/>
  <c r="AJ549" s="1"/>
  <c r="AJ416"/>
  <c r="AJ451"/>
  <c r="AJ521"/>
  <c r="AJ311"/>
  <c r="AJ486"/>
  <c r="AW381"/>
  <c r="AW346"/>
  <c r="AW311"/>
  <c r="AW451"/>
  <c r="AW416"/>
  <c r="AW521"/>
  <c r="AW486"/>
  <c r="X345"/>
  <c r="X380"/>
  <c r="X520"/>
  <c r="X485"/>
  <c r="X450"/>
  <c r="X415"/>
  <c r="X310"/>
  <c r="Y450"/>
  <c r="Y520"/>
  <c r="Y380"/>
  <c r="Y485"/>
  <c r="Y415"/>
  <c r="Y310"/>
  <c r="Y345"/>
  <c r="AW310"/>
  <c r="AW345"/>
  <c r="AW520"/>
  <c r="AW485"/>
  <c r="AW380"/>
  <c r="AW415"/>
  <c r="AW450"/>
  <c r="AO310"/>
  <c r="AO345"/>
  <c r="AO380"/>
  <c r="AO450"/>
  <c r="AO485"/>
  <c r="AO415"/>
  <c r="AO520"/>
  <c r="AF519"/>
  <c r="AF379"/>
  <c r="AF309"/>
  <c r="AF344"/>
  <c r="AF449"/>
  <c r="AF484"/>
  <c r="AF414"/>
  <c r="W585"/>
  <c r="W561"/>
  <c r="AS342"/>
  <c r="AS482"/>
  <c r="AS307"/>
  <c r="AS377"/>
  <c r="AS412"/>
  <c r="AS517"/>
  <c r="AS447"/>
  <c r="AT447"/>
  <c r="AT412"/>
  <c r="AT342"/>
  <c r="AT307"/>
  <c r="AT377"/>
  <c r="AT482"/>
  <c r="AT517"/>
  <c r="Y376"/>
  <c r="Y561" s="1"/>
  <c r="Y446"/>
  <c r="Y306"/>
  <c r="Y537" s="1"/>
  <c r="Y411"/>
  <c r="Y481"/>
  <c r="Y341"/>
  <c r="Y516"/>
  <c r="Y609" s="1"/>
  <c r="AM481"/>
  <c r="AM516"/>
  <c r="AM609" s="1"/>
  <c r="AM411"/>
  <c r="AM573" s="1"/>
  <c r="AM306"/>
  <c r="AM537" s="1"/>
  <c r="AM341"/>
  <c r="AM549" s="1"/>
  <c r="AM446"/>
  <c r="AM376"/>
  <c r="AM561" s="1"/>
  <c r="AS481"/>
  <c r="AS446"/>
  <c r="AS376"/>
  <c r="AS306"/>
  <c r="AS411"/>
  <c r="AS516"/>
  <c r="AS341"/>
  <c r="AT411"/>
  <c r="AT376"/>
  <c r="AT516"/>
  <c r="AT481"/>
  <c r="AT341"/>
  <c r="AT446"/>
  <c r="AT306"/>
  <c r="AD306"/>
  <c r="AD537" s="1"/>
  <c r="AD376"/>
  <c r="AD561" s="1"/>
  <c r="AD446"/>
  <c r="AD585" s="1"/>
  <c r="AD481"/>
  <c r="AD411"/>
  <c r="AD573" s="1"/>
  <c r="AD516"/>
  <c r="AD341"/>
  <c r="AD549" s="1"/>
  <c r="AC410"/>
  <c r="AC340"/>
  <c r="AC445"/>
  <c r="AC375"/>
  <c r="AC515"/>
  <c r="AC480"/>
  <c r="AC305"/>
  <c r="Y445"/>
  <c r="G445" s="1"/>
  <c r="Y305"/>
  <c r="Y480"/>
  <c r="G480" s="1"/>
  <c r="Y515"/>
  <c r="Y410"/>
  <c r="G410" s="1"/>
  <c r="Y340"/>
  <c r="Y375"/>
  <c r="G375" s="1"/>
  <c r="AV478"/>
  <c r="AV408"/>
  <c r="AV303"/>
  <c r="AV373"/>
  <c r="AV513"/>
  <c r="AV443"/>
  <c r="AV338"/>
  <c r="AW513"/>
  <c r="AW478"/>
  <c r="AW338"/>
  <c r="AW373"/>
  <c r="AW443"/>
  <c r="AW303"/>
  <c r="AW408"/>
  <c r="AT513"/>
  <c r="AT373"/>
  <c r="AT443"/>
  <c r="AT478"/>
  <c r="AT408"/>
  <c r="AT303"/>
  <c r="AT338"/>
  <c r="AR338"/>
  <c r="AR408"/>
  <c r="AR373"/>
  <c r="AR443"/>
  <c r="AR303"/>
  <c r="AR478"/>
  <c r="AR513"/>
  <c r="AO477"/>
  <c r="AO596" s="1"/>
  <c r="AO407"/>
  <c r="AO572" s="1"/>
  <c r="AO302"/>
  <c r="AO536" s="1"/>
  <c r="AO372"/>
  <c r="AO560" s="1"/>
  <c r="AO337"/>
  <c r="AO548" s="1"/>
  <c r="AO38"/>
  <c r="AO512"/>
  <c r="AO608" s="1"/>
  <c r="AO442"/>
  <c r="AO584" s="1"/>
  <c r="AP442"/>
  <c r="AP584" s="1"/>
  <c r="AP337"/>
  <c r="AP548" s="1"/>
  <c r="AP477"/>
  <c r="AP596" s="1"/>
  <c r="AP407"/>
  <c r="AP572" s="1"/>
  <c r="AP512"/>
  <c r="AP608" s="1"/>
  <c r="AP302"/>
  <c r="AP536" s="1"/>
  <c r="AP372"/>
  <c r="AP560" s="1"/>
  <c r="AP38"/>
  <c r="AK337"/>
  <c r="AK512"/>
  <c r="AK477"/>
  <c r="AK407"/>
  <c r="AK302"/>
  <c r="AK372"/>
  <c r="AK442"/>
  <c r="AK38"/>
  <c r="AV407"/>
  <c r="AV38"/>
  <c r="AV302"/>
  <c r="AV536" s="1"/>
  <c r="AV337"/>
  <c r="AV512"/>
  <c r="AV608" s="1"/>
  <c r="AV372"/>
  <c r="AV560" s="1"/>
  <c r="AV442"/>
  <c r="AV477"/>
  <c r="W548"/>
  <c r="W572"/>
  <c r="AA476"/>
  <c r="AA596" s="1"/>
  <c r="AA38"/>
  <c r="AA371"/>
  <c r="AA560" s="1"/>
  <c r="AA406"/>
  <c r="AA441"/>
  <c r="AA584" s="1"/>
  <c r="AA301"/>
  <c r="AA536" s="1"/>
  <c r="AA511"/>
  <c r="AA336"/>
  <c r="AA548" s="1"/>
  <c r="AU509"/>
  <c r="AU404"/>
  <c r="AU299"/>
  <c r="AU369"/>
  <c r="AU439"/>
  <c r="AU583" s="1"/>
  <c r="AU474"/>
  <c r="AU334"/>
  <c r="AV334"/>
  <c r="AV439"/>
  <c r="AV369"/>
  <c r="AV509"/>
  <c r="AV404"/>
  <c r="AV474"/>
  <c r="AV299"/>
  <c r="AW369"/>
  <c r="AW299"/>
  <c r="AW334"/>
  <c r="AW509"/>
  <c r="AW404"/>
  <c r="AW474"/>
  <c r="AW439"/>
  <c r="AO473"/>
  <c r="AO595" s="1"/>
  <c r="AO403"/>
  <c r="AO571" s="1"/>
  <c r="AO333"/>
  <c r="AO547" s="1"/>
  <c r="AO508"/>
  <c r="AO607" s="1"/>
  <c r="AO368"/>
  <c r="AO559" s="1"/>
  <c r="AO438"/>
  <c r="AO583" s="1"/>
  <c r="AO298"/>
  <c r="AO535" s="1"/>
  <c r="AM333"/>
  <c r="AM547" s="1"/>
  <c r="AM368"/>
  <c r="AM559" s="1"/>
  <c r="AM403"/>
  <c r="AM571" s="1"/>
  <c r="AM438"/>
  <c r="AM583" s="1"/>
  <c r="AM508"/>
  <c r="AM607" s="1"/>
  <c r="AM473"/>
  <c r="AM595" s="1"/>
  <c r="AM298"/>
  <c r="AM535" s="1"/>
  <c r="AE508"/>
  <c r="AE438"/>
  <c r="AE473"/>
  <c r="AE298"/>
  <c r="AE403"/>
  <c r="AE368"/>
  <c r="AE333"/>
  <c r="AF508"/>
  <c r="AF607" s="1"/>
  <c r="AF438"/>
  <c r="AF583" s="1"/>
  <c r="AF333"/>
  <c r="AF547" s="1"/>
  <c r="AF368"/>
  <c r="AF559" s="1"/>
  <c r="AF298"/>
  <c r="AF535" s="1"/>
  <c r="AF473"/>
  <c r="AF595" s="1"/>
  <c r="AF403"/>
  <c r="AF571" s="1"/>
  <c r="AJ333"/>
  <c r="AJ547" s="1"/>
  <c r="AJ298"/>
  <c r="AJ368"/>
  <c r="AJ508"/>
  <c r="AJ607" s="1"/>
  <c r="AJ473"/>
  <c r="AJ595" s="1"/>
  <c r="AJ438"/>
  <c r="AJ583" s="1"/>
  <c r="AJ403"/>
  <c r="AJ571" s="1"/>
  <c r="AI403"/>
  <c r="AI571" s="1"/>
  <c r="AI368"/>
  <c r="AI559" s="1"/>
  <c r="AI438"/>
  <c r="AI583" s="1"/>
  <c r="AI333"/>
  <c r="AI547" s="1"/>
  <c r="AI473"/>
  <c r="AI595" s="1"/>
  <c r="AI298"/>
  <c r="AI535" s="1"/>
  <c r="AI508"/>
  <c r="AI607" s="1"/>
  <c r="W571"/>
  <c r="AC332"/>
  <c r="AC437"/>
  <c r="AC472"/>
  <c r="AC402"/>
  <c r="AC367"/>
  <c r="AC507"/>
  <c r="AC297"/>
  <c r="AT330"/>
  <c r="AT400"/>
  <c r="AT470"/>
  <c r="AT505"/>
  <c r="AT435"/>
  <c r="AT365"/>
  <c r="AT295"/>
  <c r="AP435"/>
  <c r="AP330"/>
  <c r="AP400"/>
  <c r="AP505"/>
  <c r="AP295"/>
  <c r="AP365"/>
  <c r="AP470"/>
  <c r="AR365"/>
  <c r="AR505"/>
  <c r="AR470"/>
  <c r="AR435"/>
  <c r="AR330"/>
  <c r="AR546" s="1"/>
  <c r="AR400"/>
  <c r="AR295"/>
  <c r="AX504"/>
  <c r="AX469"/>
  <c r="AX294"/>
  <c r="AX434"/>
  <c r="AX329"/>
  <c r="AX364"/>
  <c r="AX399"/>
  <c r="AC434"/>
  <c r="AC294"/>
  <c r="AC329"/>
  <c r="AC469"/>
  <c r="AC364"/>
  <c r="AC399"/>
  <c r="AC504"/>
  <c r="AY399"/>
  <c r="AY329"/>
  <c r="AY434"/>
  <c r="AY364"/>
  <c r="AY504"/>
  <c r="AY469"/>
  <c r="AY294"/>
  <c r="AV469"/>
  <c r="AV504"/>
  <c r="AV329"/>
  <c r="AV294"/>
  <c r="AV364"/>
  <c r="AV434"/>
  <c r="AV399"/>
  <c r="AO504"/>
  <c r="AO469"/>
  <c r="AO399"/>
  <c r="AO329"/>
  <c r="AO36"/>
  <c r="AO364"/>
  <c r="AO434"/>
  <c r="AO294"/>
  <c r="AI469"/>
  <c r="AI504"/>
  <c r="AI399"/>
  <c r="AI294"/>
  <c r="AI434"/>
  <c r="AI364"/>
  <c r="AI329"/>
  <c r="AF363"/>
  <c r="AF398"/>
  <c r="AF503"/>
  <c r="AF328"/>
  <c r="AF433"/>
  <c r="AF293"/>
  <c r="AF468"/>
  <c r="AW501"/>
  <c r="AW396"/>
  <c r="AW291"/>
  <c r="AW466"/>
  <c r="AW326"/>
  <c r="AW431"/>
  <c r="AW361"/>
  <c r="AM291"/>
  <c r="AM396"/>
  <c r="AM466"/>
  <c r="AM361"/>
  <c r="AM501"/>
  <c r="AM431"/>
  <c r="AM326"/>
  <c r="AB395"/>
  <c r="AB430"/>
  <c r="AB465"/>
  <c r="AB360"/>
  <c r="AB500"/>
  <c r="AB325"/>
  <c r="AB290"/>
  <c r="AP290"/>
  <c r="AP534" s="1"/>
  <c r="AP430"/>
  <c r="AP582" s="1"/>
  <c r="AP360"/>
  <c r="AP558" s="1"/>
  <c r="AP395"/>
  <c r="AP325"/>
  <c r="AP546" s="1"/>
  <c r="AP552" s="1"/>
  <c r="AP36"/>
  <c r="AP500"/>
  <c r="AP606" s="1"/>
  <c r="AP465"/>
  <c r="AX500"/>
  <c r="AX360"/>
  <c r="AX465"/>
  <c r="AX395"/>
  <c r="AX290"/>
  <c r="AX36"/>
  <c r="AX430"/>
  <c r="AX325"/>
  <c r="AH325"/>
  <c r="AH546" s="1"/>
  <c r="AH465"/>
  <c r="AH594" s="1"/>
  <c r="AH500"/>
  <c r="AH606" s="1"/>
  <c r="AH360"/>
  <c r="AH36"/>
  <c r="AH395"/>
  <c r="AH570" s="1"/>
  <c r="AH290"/>
  <c r="AH534" s="1"/>
  <c r="AH430"/>
  <c r="W534"/>
  <c r="W546"/>
  <c r="AF324"/>
  <c r="AF546" s="1"/>
  <c r="AF394"/>
  <c r="AF570" s="1"/>
  <c r="AF359"/>
  <c r="AF558" s="1"/>
  <c r="AF289"/>
  <c r="AF36"/>
  <c r="AF464"/>
  <c r="AF594" s="1"/>
  <c r="AF499"/>
  <c r="AF606" s="1"/>
  <c r="AF429"/>
  <c r="AJ386" i="10"/>
  <c r="AJ455"/>
  <c r="AJ421"/>
  <c r="AJ490"/>
  <c r="AJ316"/>
  <c r="AJ351"/>
  <c r="AJ38"/>
  <c r="AW309"/>
  <c r="AW448"/>
  <c r="AW344"/>
  <c r="AW379"/>
  <c r="AW483"/>
  <c r="AW573" s="1"/>
  <c r="AW414"/>
  <c r="AP414"/>
  <c r="AP448"/>
  <c r="AP344"/>
  <c r="AP483"/>
  <c r="AP379"/>
  <c r="AP309"/>
  <c r="AN549"/>
  <c r="AN378"/>
  <c r="AN308"/>
  <c r="AN501" s="1"/>
  <c r="AN447"/>
  <c r="AN413"/>
  <c r="AN537" s="1"/>
  <c r="AN343"/>
  <c r="AN482"/>
  <c r="Z413"/>
  <c r="Z343"/>
  <c r="Z378"/>
  <c r="Z308"/>
  <c r="Z447"/>
  <c r="Z482"/>
  <c r="W513"/>
  <c r="AD481"/>
  <c r="AD573" s="1"/>
  <c r="AD307"/>
  <c r="AD377"/>
  <c r="AD412"/>
  <c r="AD342"/>
  <c r="AD513" s="1"/>
  <c r="AD446"/>
  <c r="AC307"/>
  <c r="AC412"/>
  <c r="AC377"/>
  <c r="AC481"/>
  <c r="AC446"/>
  <c r="AC342"/>
  <c r="AF342"/>
  <c r="AF377"/>
  <c r="AF481"/>
  <c r="AF412"/>
  <c r="AF446"/>
  <c r="AF307"/>
  <c r="W549"/>
  <c r="W552" s="1"/>
  <c r="AX478"/>
  <c r="AX572" s="1"/>
  <c r="AX548"/>
  <c r="AX304"/>
  <c r="AX500" s="1"/>
  <c r="AX339"/>
  <c r="AX512" s="1"/>
  <c r="AX409"/>
  <c r="AX536" s="1"/>
  <c r="AX374"/>
  <c r="AX524" s="1"/>
  <c r="AX38"/>
  <c r="AX443"/>
  <c r="AX560" s="1"/>
  <c r="AV409"/>
  <c r="AV536" s="1"/>
  <c r="AV478"/>
  <c r="AV548"/>
  <c r="AV374"/>
  <c r="AV524" s="1"/>
  <c r="AV339"/>
  <c r="AV512" s="1"/>
  <c r="AV443"/>
  <c r="AV560" s="1"/>
  <c r="AV304"/>
  <c r="AV500" s="1"/>
  <c r="AV38"/>
  <c r="Y441"/>
  <c r="Y560" s="1"/>
  <c r="Y407"/>
  <c r="Y372"/>
  <c r="Y524" s="1"/>
  <c r="Y337"/>
  <c r="Y302"/>
  <c r="Y38"/>
  <c r="AC302"/>
  <c r="AC441"/>
  <c r="AC407"/>
  <c r="AC372"/>
  <c r="AC337"/>
  <c r="AB469"/>
  <c r="AB434"/>
  <c r="AB330"/>
  <c r="AB400"/>
  <c r="G448" i="3"/>
  <c r="X598" i="9"/>
  <c r="AH598" i="3"/>
  <c r="G482"/>
  <c r="Z597"/>
  <c r="X606"/>
  <c r="G483"/>
  <c r="G467" i="9"/>
  <c r="Z562" i="10"/>
  <c r="J609" i="3"/>
  <c r="AW549" i="10"/>
  <c r="G408" i="3"/>
  <c r="G447"/>
  <c r="AG576"/>
  <c r="AG540"/>
  <c r="AG552" i="9"/>
  <c r="AG540"/>
  <c r="AL560" i="3"/>
  <c r="AI547"/>
  <c r="AY572"/>
  <c r="AY596"/>
  <c r="AJ560" i="9"/>
  <c r="G521" i="3"/>
  <c r="AU534"/>
  <c r="AL548" i="9"/>
  <c r="AU547"/>
  <c r="AH558"/>
  <c r="AP534" i="3"/>
  <c r="AR606"/>
  <c r="AR609"/>
  <c r="AT598" i="9"/>
  <c r="G382"/>
  <c r="G347"/>
  <c r="AK585" i="3"/>
  <c r="AZ586" i="9"/>
  <c r="AZ562"/>
  <c r="AT549" i="3"/>
  <c r="G338"/>
  <c r="AS534"/>
  <c r="AK582" i="9"/>
  <c r="AC606"/>
  <c r="AP583"/>
  <c r="AP559"/>
  <c r="AS558" i="3"/>
  <c r="G400"/>
  <c r="AJ570" i="10"/>
  <c r="G416" i="3"/>
  <c r="G520"/>
  <c r="AZ572" i="10"/>
  <c r="AL36"/>
  <c r="AE5" i="13" s="1"/>
  <c r="AE10" s="1"/>
  <c r="AJ36" i="10"/>
  <c r="AC5" i="13" s="1"/>
  <c r="AC10" s="1"/>
  <c r="AE346" i="10"/>
  <c r="AE416"/>
  <c r="AE311"/>
  <c r="AE381"/>
  <c r="AE450"/>
  <c r="AE485"/>
  <c r="AD443"/>
  <c r="AD374"/>
  <c r="AD409"/>
  <c r="AD478"/>
  <c r="AD304"/>
  <c r="AH307"/>
  <c r="AH446"/>
  <c r="AH481"/>
  <c r="AH412"/>
  <c r="AH377"/>
  <c r="AH549"/>
  <c r="AH342"/>
  <c r="AH346"/>
  <c r="AH450"/>
  <c r="AH416"/>
  <c r="AH485"/>
  <c r="AH311"/>
  <c r="AH381"/>
  <c r="AM410"/>
  <c r="AM536" s="1"/>
  <c r="AM305"/>
  <c r="AM479"/>
  <c r="AM340"/>
  <c r="AM548"/>
  <c r="AM444"/>
  <c r="AM560" s="1"/>
  <c r="AM375"/>
  <c r="AM524" s="1"/>
  <c r="W522"/>
  <c r="AC386"/>
  <c r="AC351"/>
  <c r="AC455"/>
  <c r="AC421"/>
  <c r="AC490"/>
  <c r="AC311"/>
  <c r="AC485"/>
  <c r="AC416"/>
  <c r="AC450"/>
  <c r="AC381"/>
  <c r="AC346"/>
  <c r="X478"/>
  <c r="X443"/>
  <c r="X560" s="1"/>
  <c r="X374"/>
  <c r="X339"/>
  <c r="X409"/>
  <c r="G409" s="1"/>
  <c r="X304"/>
  <c r="X38"/>
  <c r="AU396"/>
  <c r="AU291"/>
  <c r="AU465"/>
  <c r="AU326"/>
  <c r="AU361"/>
  <c r="AU430"/>
  <c r="AB340"/>
  <c r="AB375"/>
  <c r="AB305"/>
  <c r="AB410"/>
  <c r="AB479"/>
  <c r="AB444"/>
  <c r="AC380"/>
  <c r="AC415"/>
  <c r="AC310"/>
  <c r="AC484"/>
  <c r="AC449"/>
  <c r="AC345"/>
  <c r="AA39"/>
  <c r="AA491"/>
  <c r="AA575" s="1"/>
  <c r="AA456"/>
  <c r="AA563" s="1"/>
  <c r="AA551"/>
  <c r="AA387"/>
  <c r="AA527" s="1"/>
  <c r="AA352"/>
  <c r="AA515" s="1"/>
  <c r="AA422"/>
  <c r="AA539" s="1"/>
  <c r="AA317"/>
  <c r="AA503" s="1"/>
  <c r="AD421"/>
  <c r="AD386"/>
  <c r="AD351"/>
  <c r="AD316"/>
  <c r="AD490"/>
  <c r="AD455"/>
  <c r="W534"/>
  <c r="W559"/>
  <c r="Z469"/>
  <c r="Z400"/>
  <c r="Z295"/>
  <c r="Z434"/>
  <c r="G434" s="1"/>
  <c r="Z330"/>
  <c r="Z36"/>
  <c r="S5" i="13" s="1"/>
  <c r="S10" s="1"/>
  <c r="AM387" i="10"/>
  <c r="AM527" s="1"/>
  <c r="AM456"/>
  <c r="AM563" s="1"/>
  <c r="AM422"/>
  <c r="AM539" s="1"/>
  <c r="AM352"/>
  <c r="AM515" s="1"/>
  <c r="AM39"/>
  <c r="AM551"/>
  <c r="AM491"/>
  <c r="AM575" s="1"/>
  <c r="AM317"/>
  <c r="AM503" s="1"/>
  <c r="AT348"/>
  <c r="AT313"/>
  <c r="AT418"/>
  <c r="AT383"/>
  <c r="AT487"/>
  <c r="AT452"/>
  <c r="AA347"/>
  <c r="AA312"/>
  <c r="AA486"/>
  <c r="G486" s="1"/>
  <c r="AA382"/>
  <c r="AA451"/>
  <c r="G451" s="1"/>
  <c r="AA417"/>
  <c r="G417" s="1"/>
  <c r="AY415"/>
  <c r="AY380"/>
  <c r="AY449"/>
  <c r="G449" s="1"/>
  <c r="AY310"/>
  <c r="AY484"/>
  <c r="AY345"/>
  <c r="AJ380"/>
  <c r="AJ525" s="1"/>
  <c r="AJ449"/>
  <c r="AJ415"/>
  <c r="AJ345"/>
  <c r="AJ310"/>
  <c r="AJ501" s="1"/>
  <c r="AJ484"/>
  <c r="AL296"/>
  <c r="AL366"/>
  <c r="AL331"/>
  <c r="AL470"/>
  <c r="AL401"/>
  <c r="G401" s="1"/>
  <c r="AL435"/>
  <c r="AV430"/>
  <c r="AV291"/>
  <c r="AV361"/>
  <c r="AV326"/>
  <c r="AV396"/>
  <c r="AV465"/>
  <c r="AV36"/>
  <c r="AO5" i="13" s="1"/>
  <c r="AX546" i="10"/>
  <c r="AX360"/>
  <c r="AX522" s="1"/>
  <c r="AX429"/>
  <c r="AX558" s="1"/>
  <c r="AX464"/>
  <c r="AX290"/>
  <c r="AX498" s="1"/>
  <c r="AX325"/>
  <c r="AX36"/>
  <c r="AQ5" i="13" s="1"/>
  <c r="AQ10" s="1"/>
  <c r="AX395" i="10"/>
  <c r="AX534" s="1"/>
  <c r="AL368"/>
  <c r="AL523" s="1"/>
  <c r="AL403"/>
  <c r="AL535" s="1"/>
  <c r="AL437"/>
  <c r="AL559" s="1"/>
  <c r="AL333"/>
  <c r="AL511" s="1"/>
  <c r="AL472"/>
  <c r="AL571" s="1"/>
  <c r="AL298"/>
  <c r="AL499" s="1"/>
  <c r="AL547"/>
  <c r="AO333"/>
  <c r="AO511" s="1"/>
  <c r="AO547"/>
  <c r="AO472"/>
  <c r="AO571" s="1"/>
  <c r="AO403"/>
  <c r="AO535" s="1"/>
  <c r="AO437"/>
  <c r="AO559" s="1"/>
  <c r="AO298"/>
  <c r="AO499" s="1"/>
  <c r="AO368"/>
  <c r="AO523" s="1"/>
  <c r="AF402"/>
  <c r="AF436"/>
  <c r="AF559" s="1"/>
  <c r="AF297"/>
  <c r="AF499" s="1"/>
  <c r="AF547"/>
  <c r="AF471"/>
  <c r="AF571" s="1"/>
  <c r="AF367"/>
  <c r="AF523" s="1"/>
  <c r="AF332"/>
  <c r="AM402"/>
  <c r="AM535" s="1"/>
  <c r="AM471"/>
  <c r="AM571" s="1"/>
  <c r="AM332"/>
  <c r="AM511" s="1"/>
  <c r="AM547"/>
  <c r="AM367"/>
  <c r="AM523" s="1"/>
  <c r="AM297"/>
  <c r="AM499" s="1"/>
  <c r="AM436"/>
  <c r="AM559" s="1"/>
  <c r="Y332"/>
  <c r="Y402"/>
  <c r="Y535" s="1"/>
  <c r="Y367"/>
  <c r="Y436"/>
  <c r="Y559" s="1"/>
  <c r="Y297"/>
  <c r="Y471"/>
  <c r="Y571" s="1"/>
  <c r="Y547"/>
  <c r="AH362"/>
  <c r="AH431"/>
  <c r="AH292"/>
  <c r="AH327"/>
  <c r="AH397"/>
  <c r="AH36"/>
  <c r="AA5" i="13" s="1"/>
  <c r="AH466" i="10"/>
  <c r="AY397"/>
  <c r="AY466"/>
  <c r="AY570" s="1"/>
  <c r="AY362"/>
  <c r="AY292"/>
  <c r="AY498" s="1"/>
  <c r="AY431"/>
  <c r="AY327"/>
  <c r="AY510" s="1"/>
  <c r="AY36"/>
  <c r="AR5" i="13" s="1"/>
  <c r="AR10" s="1"/>
  <c r="AK546" i="10"/>
  <c r="AK362"/>
  <c r="AK431"/>
  <c r="AK397"/>
  <c r="AK466"/>
  <c r="AK327"/>
  <c r="AK292"/>
  <c r="AK498" s="1"/>
  <c r="AK36"/>
  <c r="AD5" i="13" s="1"/>
  <c r="AD10" s="1"/>
  <c r="AA397" i="10"/>
  <c r="AA431"/>
  <c r="AA362"/>
  <c r="AA466"/>
  <c r="AA292"/>
  <c r="AA327"/>
  <c r="AV397"/>
  <c r="AV431"/>
  <c r="AV327"/>
  <c r="AV466"/>
  <c r="AV362"/>
  <c r="AV292"/>
  <c r="AS315"/>
  <c r="AS502" s="1"/>
  <c r="AS489"/>
  <c r="AS574" s="1"/>
  <c r="AS550"/>
  <c r="AS454"/>
  <c r="AS562" s="1"/>
  <c r="AS420"/>
  <c r="AS538" s="1"/>
  <c r="AS350"/>
  <c r="AS514" s="1"/>
  <c r="AS385"/>
  <c r="AS526" s="1"/>
  <c r="AS37"/>
  <c r="AM420"/>
  <c r="AM538" s="1"/>
  <c r="AM350"/>
  <c r="AM514" s="1"/>
  <c r="AM315"/>
  <c r="AM502" s="1"/>
  <c r="AM454"/>
  <c r="AM562" s="1"/>
  <c r="AM489"/>
  <c r="AM574" s="1"/>
  <c r="AM385"/>
  <c r="AM526" s="1"/>
  <c r="AM37"/>
  <c r="AM550"/>
  <c r="AI420"/>
  <c r="AI538" s="1"/>
  <c r="AI350"/>
  <c r="AI514" s="1"/>
  <c r="AI315"/>
  <c r="AI502" s="1"/>
  <c r="AI454"/>
  <c r="AI562" s="1"/>
  <c r="AI550"/>
  <c r="AI489"/>
  <c r="AI574" s="1"/>
  <c r="AI37"/>
  <c r="AI385"/>
  <c r="AI526" s="1"/>
  <c r="AR385"/>
  <c r="AR526" s="1"/>
  <c r="AR420"/>
  <c r="AR538" s="1"/>
  <c r="AR350"/>
  <c r="AR514" s="1"/>
  <c r="AR454"/>
  <c r="AR315"/>
  <c r="AR502" s="1"/>
  <c r="AR489"/>
  <c r="AR550"/>
  <c r="AC440"/>
  <c r="AC371"/>
  <c r="AC524" s="1"/>
  <c r="AC548"/>
  <c r="AC336"/>
  <c r="AC301"/>
  <c r="AC38"/>
  <c r="AC406"/>
  <c r="AC536" s="1"/>
  <c r="AD371"/>
  <c r="AD336"/>
  <c r="AD548"/>
  <c r="AD406"/>
  <c r="AD38"/>
  <c r="AD440"/>
  <c r="AD560" s="1"/>
  <c r="AD301"/>
  <c r="AH329"/>
  <c r="AH294"/>
  <c r="AH364"/>
  <c r="AH433"/>
  <c r="AH468"/>
  <c r="AH399"/>
  <c r="AN546"/>
  <c r="AN433"/>
  <c r="AN558" s="1"/>
  <c r="AN294"/>
  <c r="AN498" s="1"/>
  <c r="AN364"/>
  <c r="AN522" s="1"/>
  <c r="AN399"/>
  <c r="AN329"/>
  <c r="AN468"/>
  <c r="AN36"/>
  <c r="AG5" i="13" s="1"/>
  <c r="AG10" s="1"/>
  <c r="AH317" i="3"/>
  <c r="AH539" s="1"/>
  <c r="AH39"/>
  <c r="AH457"/>
  <c r="AH587" s="1"/>
  <c r="AH422"/>
  <c r="AH575" s="1"/>
  <c r="AH527"/>
  <c r="AH611" s="1"/>
  <c r="AH387"/>
  <c r="AH563" s="1"/>
  <c r="AH352"/>
  <c r="AH551" s="1"/>
  <c r="AH492"/>
  <c r="AH599" s="1"/>
  <c r="AL457"/>
  <c r="AL587" s="1"/>
  <c r="AL39"/>
  <c r="AL422"/>
  <c r="AL575" s="1"/>
  <c r="AL352"/>
  <c r="AL551" s="1"/>
  <c r="AL387"/>
  <c r="AL563" s="1"/>
  <c r="AL527"/>
  <c r="AL611" s="1"/>
  <c r="AL317"/>
  <c r="AL539" s="1"/>
  <c r="AL492"/>
  <c r="AL599" s="1"/>
  <c r="AN317"/>
  <c r="AN539" s="1"/>
  <c r="AN527"/>
  <c r="AN611" s="1"/>
  <c r="AN422"/>
  <c r="AN575" s="1"/>
  <c r="AN387"/>
  <c r="AN563" s="1"/>
  <c r="AN39"/>
  <c r="AN492"/>
  <c r="AN599" s="1"/>
  <c r="AN457"/>
  <c r="AN587" s="1"/>
  <c r="AN352"/>
  <c r="AN551" s="1"/>
  <c r="AS317"/>
  <c r="AS539" s="1"/>
  <c r="AS352"/>
  <c r="AS551" s="1"/>
  <c r="AS387"/>
  <c r="AS563" s="1"/>
  <c r="AS527"/>
  <c r="AS611" s="1"/>
  <c r="AS422"/>
  <c r="AS575" s="1"/>
  <c r="AS457"/>
  <c r="AS587" s="1"/>
  <c r="AS39"/>
  <c r="AS492"/>
  <c r="AS599" s="1"/>
  <c r="AJ457"/>
  <c r="AJ587" s="1"/>
  <c r="AJ527"/>
  <c r="AJ611" s="1"/>
  <c r="AJ492"/>
  <c r="AJ599" s="1"/>
  <c r="AJ422"/>
  <c r="AJ575" s="1"/>
  <c r="AJ352"/>
  <c r="AJ551" s="1"/>
  <c r="AJ317"/>
  <c r="AJ539" s="1"/>
  <c r="AJ39"/>
  <c r="AJ387"/>
  <c r="AJ563" s="1"/>
  <c r="AM39"/>
  <c r="AM492"/>
  <c r="AM599" s="1"/>
  <c r="AM317"/>
  <c r="AM539" s="1"/>
  <c r="AM457"/>
  <c r="AM587" s="1"/>
  <c r="AM527"/>
  <c r="AM611" s="1"/>
  <c r="AM352"/>
  <c r="AM551" s="1"/>
  <c r="AM422"/>
  <c r="AM575" s="1"/>
  <c r="AM387"/>
  <c r="AM563" s="1"/>
  <c r="AD421"/>
  <c r="AD456"/>
  <c r="AD491"/>
  <c r="AD526"/>
  <c r="G526" s="1"/>
  <c r="AD316"/>
  <c r="AD386"/>
  <c r="AD351"/>
  <c r="AV314"/>
  <c r="AV538" s="1"/>
  <c r="AV489"/>
  <c r="AV598" s="1"/>
  <c r="AV524"/>
  <c r="AV610" s="1"/>
  <c r="AV419"/>
  <c r="AV574" s="1"/>
  <c r="AV349"/>
  <c r="AV550" s="1"/>
  <c r="AV37"/>
  <c r="AV384"/>
  <c r="AV562" s="1"/>
  <c r="AV454"/>
  <c r="AV586" s="1"/>
  <c r="AK349"/>
  <c r="AK550" s="1"/>
  <c r="AK314"/>
  <c r="AK538" s="1"/>
  <c r="AK384"/>
  <c r="AK562" s="1"/>
  <c r="AK454"/>
  <c r="AK586" s="1"/>
  <c r="AK419"/>
  <c r="AK574" s="1"/>
  <c r="AK37"/>
  <c r="AK489"/>
  <c r="AK598" s="1"/>
  <c r="AK524"/>
  <c r="AK610" s="1"/>
  <c r="AM418"/>
  <c r="AM573" s="1"/>
  <c r="AM523"/>
  <c r="AM609" s="1"/>
  <c r="AM453"/>
  <c r="AM585" s="1"/>
  <c r="AM488"/>
  <c r="AM313"/>
  <c r="AM348"/>
  <c r="AM383"/>
  <c r="AM561" s="1"/>
  <c r="AS523"/>
  <c r="AS313"/>
  <c r="AS488"/>
  <c r="AS383"/>
  <c r="AS348"/>
  <c r="AS453"/>
  <c r="AS418"/>
  <c r="X523"/>
  <c r="X609" s="1"/>
  <c r="X313"/>
  <c r="X383"/>
  <c r="G383" s="1"/>
  <c r="X453"/>
  <c r="X348"/>
  <c r="X488"/>
  <c r="X597" s="1"/>
  <c r="X418"/>
  <c r="G418" s="1"/>
  <c r="AV383"/>
  <c r="AV348"/>
  <c r="AV313"/>
  <c r="AV488"/>
  <c r="AV453"/>
  <c r="AV523"/>
  <c r="AV418"/>
  <c r="AA487"/>
  <c r="AA522"/>
  <c r="AA417"/>
  <c r="AA452"/>
  <c r="AA312"/>
  <c r="AA537" s="1"/>
  <c r="AA382"/>
  <c r="AA347"/>
  <c r="AA549" s="1"/>
  <c r="AS344"/>
  <c r="AS519"/>
  <c r="AS414"/>
  <c r="AS309"/>
  <c r="AS379"/>
  <c r="AS484"/>
  <c r="AS449"/>
  <c r="AJ414"/>
  <c r="AJ573" s="1"/>
  <c r="AJ519"/>
  <c r="AJ484"/>
  <c r="AJ597" s="1"/>
  <c r="AJ344"/>
  <c r="AJ549" s="1"/>
  <c r="AJ379"/>
  <c r="AJ561" s="1"/>
  <c r="AJ449"/>
  <c r="AJ585" s="1"/>
  <c r="AJ309"/>
  <c r="AJ537" s="1"/>
  <c r="AY344"/>
  <c r="AY519"/>
  <c r="AY379"/>
  <c r="AY484"/>
  <c r="AY414"/>
  <c r="AY449"/>
  <c r="AY309"/>
  <c r="AV484"/>
  <c r="AV597" s="1"/>
  <c r="AV519"/>
  <c r="AV449"/>
  <c r="AV585" s="1"/>
  <c r="AV309"/>
  <c r="AV537" s="1"/>
  <c r="AV379"/>
  <c r="AV561" s="1"/>
  <c r="AV344"/>
  <c r="AV549" s="1"/>
  <c r="AV414"/>
  <c r="AV573" s="1"/>
  <c r="G413"/>
  <c r="W573"/>
  <c r="AH376"/>
  <c r="AH561" s="1"/>
  <c r="AH446"/>
  <c r="AH341"/>
  <c r="AH516"/>
  <c r="AH609" s="1"/>
  <c r="AH411"/>
  <c r="AH481"/>
  <c r="AH306"/>
  <c r="AH36"/>
  <c r="AY306"/>
  <c r="AY537" s="1"/>
  <c r="AY481"/>
  <c r="AY376"/>
  <c r="AY561" s="1"/>
  <c r="AY411"/>
  <c r="AY573" s="1"/>
  <c r="AY516"/>
  <c r="AY609" s="1"/>
  <c r="AY446"/>
  <c r="AY585" s="1"/>
  <c r="AY341"/>
  <c r="AY549" s="1"/>
  <c r="AW446"/>
  <c r="AW585" s="1"/>
  <c r="AW481"/>
  <c r="AW597" s="1"/>
  <c r="AW516"/>
  <c r="AW609" s="1"/>
  <c r="AW376"/>
  <c r="AW411"/>
  <c r="AW573" s="1"/>
  <c r="AW341"/>
  <c r="AW306"/>
  <c r="AW537" s="1"/>
  <c r="AX305"/>
  <c r="AX410"/>
  <c r="AX515"/>
  <c r="AX375"/>
  <c r="AX340"/>
  <c r="AX445"/>
  <c r="AX480"/>
  <c r="Y375"/>
  <c r="Y515"/>
  <c r="Y480"/>
  <c r="Y596" s="1"/>
  <c r="Y445"/>
  <c r="Y305"/>
  <c r="Y340"/>
  <c r="Y410"/>
  <c r="Y572" s="1"/>
  <c r="X375"/>
  <c r="X515"/>
  <c r="X445"/>
  <c r="X584" s="1"/>
  <c r="X410"/>
  <c r="G410" s="1"/>
  <c r="X480"/>
  <c r="X596" s="1"/>
  <c r="X305"/>
  <c r="X340"/>
  <c r="AO515"/>
  <c r="AO445"/>
  <c r="AO305"/>
  <c r="AO410"/>
  <c r="AO375"/>
  <c r="AO480"/>
  <c r="AO340"/>
  <c r="W536"/>
  <c r="G304"/>
  <c r="W608"/>
  <c r="G514"/>
  <c r="AI512"/>
  <c r="AI608" s="1"/>
  <c r="AI477"/>
  <c r="AI596" s="1"/>
  <c r="AI442"/>
  <c r="AI372"/>
  <c r="AI407"/>
  <c r="AI302"/>
  <c r="AI536" s="1"/>
  <c r="AI337"/>
  <c r="AR476"/>
  <c r="AR596" s="1"/>
  <c r="AR511"/>
  <c r="AR608" s="1"/>
  <c r="AR406"/>
  <c r="AR572" s="1"/>
  <c r="AR441"/>
  <c r="AR584" s="1"/>
  <c r="AR38"/>
  <c r="AR371"/>
  <c r="AR560" s="1"/>
  <c r="AR336"/>
  <c r="AR548" s="1"/>
  <c r="AR301"/>
  <c r="AR536" s="1"/>
  <c r="AX476"/>
  <c r="AX441"/>
  <c r="AX38"/>
  <c r="AX511"/>
  <c r="AX608" s="1"/>
  <c r="AX336"/>
  <c r="AX406"/>
  <c r="AX371"/>
  <c r="AX560" s="1"/>
  <c r="AX301"/>
  <c r="AX536" s="1"/>
  <c r="AF38"/>
  <c r="AF441"/>
  <c r="AF584" s="1"/>
  <c r="AF476"/>
  <c r="AF596" s="1"/>
  <c r="AF371"/>
  <c r="AF336"/>
  <c r="AF548" s="1"/>
  <c r="AF301"/>
  <c r="AF536" s="1"/>
  <c r="AF511"/>
  <c r="AF608" s="1"/>
  <c r="AF406"/>
  <c r="AF572" s="1"/>
  <c r="AU441"/>
  <c r="AU584" s="1"/>
  <c r="AU511"/>
  <c r="AU476"/>
  <c r="AU596" s="1"/>
  <c r="AU301"/>
  <c r="AU536" s="1"/>
  <c r="AU38"/>
  <c r="AU371"/>
  <c r="AU560" s="1"/>
  <c r="AU336"/>
  <c r="AU548" s="1"/>
  <c r="AU406"/>
  <c r="AT441"/>
  <c r="AT584" s="1"/>
  <c r="AT406"/>
  <c r="AT572" s="1"/>
  <c r="AT371"/>
  <c r="AT560" s="1"/>
  <c r="AT301"/>
  <c r="AT536" s="1"/>
  <c r="AT476"/>
  <c r="AT596" s="1"/>
  <c r="AT511"/>
  <c r="AT336"/>
  <c r="AT548" s="1"/>
  <c r="AT38"/>
  <c r="AM441"/>
  <c r="AM584" s="1"/>
  <c r="AM301"/>
  <c r="AM536" s="1"/>
  <c r="AM476"/>
  <c r="AM596" s="1"/>
  <c r="AM336"/>
  <c r="AM548" s="1"/>
  <c r="AM406"/>
  <c r="AM572" s="1"/>
  <c r="AM511"/>
  <c r="AM608" s="1"/>
  <c r="AM38"/>
  <c r="AM371"/>
  <c r="AM560" s="1"/>
  <c r="AC440"/>
  <c r="AC370"/>
  <c r="AC510"/>
  <c r="AC300"/>
  <c r="AC335"/>
  <c r="AC405"/>
  <c r="AC475"/>
  <c r="AO508"/>
  <c r="AO607" s="1"/>
  <c r="AO473"/>
  <c r="AO595" s="1"/>
  <c r="AO438"/>
  <c r="AO583" s="1"/>
  <c r="AO298"/>
  <c r="AO535" s="1"/>
  <c r="AO368"/>
  <c r="AO559" s="1"/>
  <c r="AO403"/>
  <c r="AO571" s="1"/>
  <c r="AO333"/>
  <c r="AO547" s="1"/>
  <c r="AR367"/>
  <c r="AR559" s="1"/>
  <c r="AR402"/>
  <c r="AR571" s="1"/>
  <c r="AR297"/>
  <c r="AR535" s="1"/>
  <c r="AR332"/>
  <c r="AR547" s="1"/>
  <c r="AR472"/>
  <c r="AR595" s="1"/>
  <c r="AR437"/>
  <c r="AR583" s="1"/>
  <c r="AR507"/>
  <c r="AR607" s="1"/>
  <c r="AY297"/>
  <c r="AY535" s="1"/>
  <c r="AY472"/>
  <c r="AY595" s="1"/>
  <c r="AY437"/>
  <c r="AY583" s="1"/>
  <c r="AY507"/>
  <c r="AY607" s="1"/>
  <c r="AY367"/>
  <c r="AY559" s="1"/>
  <c r="AY402"/>
  <c r="AY571" s="1"/>
  <c r="AY332"/>
  <c r="AY547" s="1"/>
  <c r="W594"/>
  <c r="AV399"/>
  <c r="AV570" s="1"/>
  <c r="AV434"/>
  <c r="AV582" s="1"/>
  <c r="AV504"/>
  <c r="AV606" s="1"/>
  <c r="AV329"/>
  <c r="AV546" s="1"/>
  <c r="AV552" s="1"/>
  <c r="AV294"/>
  <c r="AV534" s="1"/>
  <c r="AV364"/>
  <c r="AV558" s="1"/>
  <c r="AV469"/>
  <c r="AV594" s="1"/>
  <c r="AV600" s="1"/>
  <c r="AZ434"/>
  <c r="AZ469"/>
  <c r="AZ329"/>
  <c r="AZ399"/>
  <c r="AZ294"/>
  <c r="AZ364"/>
  <c r="AZ504"/>
  <c r="Z363"/>
  <c r="Z503"/>
  <c r="Z468"/>
  <c r="Z293"/>
  <c r="Z433"/>
  <c r="Z398"/>
  <c r="Z328"/>
  <c r="Y433"/>
  <c r="Y363"/>
  <c r="Y398"/>
  <c r="Y293"/>
  <c r="Y503"/>
  <c r="Y328"/>
  <c r="Y468"/>
  <c r="Z502"/>
  <c r="Z432"/>
  <c r="Z467"/>
  <c r="Z292"/>
  <c r="Z397"/>
  <c r="Z362"/>
  <c r="G362" s="1"/>
  <c r="Z327"/>
  <c r="AB292"/>
  <c r="AB467"/>
  <c r="AB502"/>
  <c r="AB397"/>
  <c r="AB327"/>
  <c r="AB432"/>
  <c r="AB362"/>
  <c r="AW325"/>
  <c r="AW546" s="1"/>
  <c r="AW500"/>
  <c r="AW606" s="1"/>
  <c r="AW36"/>
  <c r="AW430"/>
  <c r="AW360"/>
  <c r="AW558" s="1"/>
  <c r="AW290"/>
  <c r="AW534" s="1"/>
  <c r="AW540" s="1"/>
  <c r="AW465"/>
  <c r="AW594" s="1"/>
  <c r="AW600" s="1"/>
  <c r="AW395"/>
  <c r="AW570" s="1"/>
  <c r="AJ325"/>
  <c r="AJ360"/>
  <c r="AJ558" s="1"/>
  <c r="AJ36"/>
  <c r="AJ500"/>
  <c r="AJ430"/>
  <c r="AJ582" s="1"/>
  <c r="AJ395"/>
  <c r="AJ570" s="1"/>
  <c r="AJ290"/>
  <c r="AJ534" s="1"/>
  <c r="AJ465"/>
  <c r="AJ594" s="1"/>
  <c r="AT290"/>
  <c r="AT534" s="1"/>
  <c r="AT540" s="1"/>
  <c r="AT395"/>
  <c r="AT570" s="1"/>
  <c r="AT465"/>
  <c r="AT594" s="1"/>
  <c r="AT600" s="1"/>
  <c r="AT360"/>
  <c r="AT558" s="1"/>
  <c r="AT500"/>
  <c r="AT606" s="1"/>
  <c r="AT430"/>
  <c r="AT582" s="1"/>
  <c r="AT325"/>
  <c r="AT546" s="1"/>
  <c r="AT552" s="1"/>
  <c r="AY325"/>
  <c r="AY546" s="1"/>
  <c r="AY465"/>
  <c r="AY594" s="1"/>
  <c r="AY290"/>
  <c r="AY534" s="1"/>
  <c r="AY395"/>
  <c r="AY570" s="1"/>
  <c r="AY576" s="1"/>
  <c r="AY430"/>
  <c r="AY582" s="1"/>
  <c r="AY500"/>
  <c r="AY606" s="1"/>
  <c r="AY612" s="1"/>
  <c r="AY360"/>
  <c r="AY558" s="1"/>
  <c r="AY564" s="1"/>
  <c r="AY36"/>
  <c r="AZ430"/>
  <c r="AZ582" s="1"/>
  <c r="AZ325"/>
  <c r="AZ500"/>
  <c r="AZ606" s="1"/>
  <c r="AZ290"/>
  <c r="AZ534" s="1"/>
  <c r="AZ395"/>
  <c r="AZ570" s="1"/>
  <c r="AZ576" s="1"/>
  <c r="AZ465"/>
  <c r="AZ360"/>
  <c r="AZ36"/>
  <c r="AC36"/>
  <c r="AC499"/>
  <c r="AC606" s="1"/>
  <c r="AC289"/>
  <c r="AC534" s="1"/>
  <c r="AC464"/>
  <c r="AC594" s="1"/>
  <c r="AC429"/>
  <c r="AC582" s="1"/>
  <c r="AC359"/>
  <c r="AC558" s="1"/>
  <c r="AC324"/>
  <c r="AC546" s="1"/>
  <c r="AC394"/>
  <c r="AC570" s="1"/>
  <c r="AB36"/>
  <c r="AB499"/>
  <c r="AB289"/>
  <c r="AB534" s="1"/>
  <c r="AB540" s="1"/>
  <c r="AB429"/>
  <c r="AB582" s="1"/>
  <c r="AB588" s="1"/>
  <c r="AB464"/>
  <c r="AB359"/>
  <c r="AB394"/>
  <c r="AB570" s="1"/>
  <c r="AB324"/>
  <c r="AB546" s="1"/>
  <c r="AD36"/>
  <c r="AD289"/>
  <c r="AD534" s="1"/>
  <c r="AD429"/>
  <c r="AD582" s="1"/>
  <c r="AD499"/>
  <c r="AD606" s="1"/>
  <c r="AD324"/>
  <c r="AD546" s="1"/>
  <c r="AD394"/>
  <c r="AD570" s="1"/>
  <c r="AD359"/>
  <c r="AD558" s="1"/>
  <c r="AD464"/>
  <c r="AD594" s="1"/>
  <c r="W587" i="9"/>
  <c r="AB492"/>
  <c r="AB599" s="1"/>
  <c r="AB39"/>
  <c r="AB387"/>
  <c r="AB563" s="1"/>
  <c r="AB527"/>
  <c r="AB611" s="1"/>
  <c r="AB457"/>
  <c r="AB587" s="1"/>
  <c r="AB317"/>
  <c r="AB539" s="1"/>
  <c r="AB352"/>
  <c r="AB551" s="1"/>
  <c r="AB422"/>
  <c r="AB575" s="1"/>
  <c r="AE39"/>
  <c r="AE457"/>
  <c r="AE587" s="1"/>
  <c r="AE492"/>
  <c r="AE599" s="1"/>
  <c r="AE422"/>
  <c r="AE575" s="1"/>
  <c r="AE387"/>
  <c r="AE563" s="1"/>
  <c r="AE352"/>
  <c r="AE551" s="1"/>
  <c r="AE317"/>
  <c r="AE539" s="1"/>
  <c r="AE527"/>
  <c r="AE611" s="1"/>
  <c r="AU490"/>
  <c r="AU385"/>
  <c r="AU315"/>
  <c r="AU420"/>
  <c r="AU455"/>
  <c r="AU350"/>
  <c r="AU525"/>
  <c r="AL350"/>
  <c r="AL490"/>
  <c r="AL385"/>
  <c r="AL420"/>
  <c r="AL315"/>
  <c r="AL455"/>
  <c r="AL525"/>
  <c r="AO420"/>
  <c r="AO315"/>
  <c r="AO525"/>
  <c r="AO455"/>
  <c r="AO350"/>
  <c r="AO490"/>
  <c r="AO385"/>
  <c r="Z37"/>
  <c r="Z349"/>
  <c r="Z550" s="1"/>
  <c r="Z524"/>
  <c r="Z610" s="1"/>
  <c r="Z314"/>
  <c r="Z538" s="1"/>
  <c r="Z454"/>
  <c r="Z586" s="1"/>
  <c r="Z489"/>
  <c r="Z598" s="1"/>
  <c r="Z419"/>
  <c r="Z574" s="1"/>
  <c r="Z384"/>
  <c r="Z562" s="1"/>
  <c r="AV349"/>
  <c r="AV550" s="1"/>
  <c r="AV489"/>
  <c r="AV384"/>
  <c r="AV562" s="1"/>
  <c r="AV314"/>
  <c r="AV538" s="1"/>
  <c r="AV524"/>
  <c r="AV610" s="1"/>
  <c r="AV454"/>
  <c r="AV586" s="1"/>
  <c r="AV37"/>
  <c r="AV419"/>
  <c r="AN524"/>
  <c r="AN610" s="1"/>
  <c r="AN349"/>
  <c r="AN550" s="1"/>
  <c r="AN419"/>
  <c r="AN574" s="1"/>
  <c r="AN384"/>
  <c r="AN562" s="1"/>
  <c r="AN489"/>
  <c r="AN598" s="1"/>
  <c r="AN314"/>
  <c r="AN538" s="1"/>
  <c r="AN454"/>
  <c r="AN586" s="1"/>
  <c r="AN37"/>
  <c r="AO37"/>
  <c r="AO419"/>
  <c r="AO574" s="1"/>
  <c r="AO349"/>
  <c r="AO489"/>
  <c r="AO384"/>
  <c r="AO562" s="1"/>
  <c r="AO454"/>
  <c r="AO524"/>
  <c r="AO314"/>
  <c r="X488"/>
  <c r="G488" s="1"/>
  <c r="X383"/>
  <c r="G383" s="1"/>
  <c r="X313"/>
  <c r="G313" s="1"/>
  <c r="X453"/>
  <c r="X348"/>
  <c r="G348" s="1"/>
  <c r="X523"/>
  <c r="X418"/>
  <c r="AT311"/>
  <c r="AT346"/>
  <c r="AT486"/>
  <c r="AT381"/>
  <c r="AT451"/>
  <c r="AT521"/>
  <c r="AT416"/>
  <c r="AI346"/>
  <c r="AI311"/>
  <c r="AI381"/>
  <c r="AI451"/>
  <c r="AI416"/>
  <c r="AI521"/>
  <c r="AI486"/>
  <c r="AS451"/>
  <c r="AS416"/>
  <c r="AS381"/>
  <c r="AS521"/>
  <c r="AS486"/>
  <c r="AS311"/>
  <c r="AS346"/>
  <c r="AI485"/>
  <c r="AI310"/>
  <c r="AI345"/>
  <c r="AI450"/>
  <c r="AI415"/>
  <c r="AI380"/>
  <c r="AI520"/>
  <c r="AU415"/>
  <c r="AU520"/>
  <c r="AU380"/>
  <c r="AU345"/>
  <c r="AU310"/>
  <c r="AU485"/>
  <c r="AU450"/>
  <c r="AE450"/>
  <c r="AE485"/>
  <c r="AE597" s="1"/>
  <c r="AE345"/>
  <c r="AE549" s="1"/>
  <c r="AE520"/>
  <c r="AE380"/>
  <c r="AE415"/>
  <c r="AE310"/>
  <c r="AE537" s="1"/>
  <c r="AH310"/>
  <c r="AH537" s="1"/>
  <c r="AH345"/>
  <c r="AH549" s="1"/>
  <c r="AH520"/>
  <c r="AH609" s="1"/>
  <c r="AH380"/>
  <c r="AH561" s="1"/>
  <c r="AH450"/>
  <c r="AH585" s="1"/>
  <c r="AH485"/>
  <c r="AH415"/>
  <c r="AH573" s="1"/>
  <c r="W573"/>
  <c r="AB519"/>
  <c r="AB379"/>
  <c r="AB484"/>
  <c r="AB309"/>
  <c r="AB449"/>
  <c r="AB344"/>
  <c r="AB414"/>
  <c r="X379"/>
  <c r="X519"/>
  <c r="G519" s="1"/>
  <c r="X309"/>
  <c r="X414"/>
  <c r="G414" s="1"/>
  <c r="X484"/>
  <c r="X344"/>
  <c r="X449"/>
  <c r="G449" s="1"/>
  <c r="AN307"/>
  <c r="AN482"/>
  <c r="AN412"/>
  <c r="AN342"/>
  <c r="AN517"/>
  <c r="AN447"/>
  <c r="AN377"/>
  <c r="AO482"/>
  <c r="AO597" s="1"/>
  <c r="AO342"/>
  <c r="AO549" s="1"/>
  <c r="AO447"/>
  <c r="AO585" s="1"/>
  <c r="AO517"/>
  <c r="AO377"/>
  <c r="AO412"/>
  <c r="AO573" s="1"/>
  <c r="AO307"/>
  <c r="AO537" s="1"/>
  <c r="AR342"/>
  <c r="AR482"/>
  <c r="AR517"/>
  <c r="AR412"/>
  <c r="AR307"/>
  <c r="AR377"/>
  <c r="AR447"/>
  <c r="AB411"/>
  <c r="AB306"/>
  <c r="AB376"/>
  <c r="AB481"/>
  <c r="AB597" s="1"/>
  <c r="AB446"/>
  <c r="AB585" s="1"/>
  <c r="AB516"/>
  <c r="AB341"/>
  <c r="AB549" s="1"/>
  <c r="AK341"/>
  <c r="AK549" s="1"/>
  <c r="AK516"/>
  <c r="AK609" s="1"/>
  <c r="AK376"/>
  <c r="AK561" s="1"/>
  <c r="AK306"/>
  <c r="AK537" s="1"/>
  <c r="AK481"/>
  <c r="AK597" s="1"/>
  <c r="AK446"/>
  <c r="AK585" s="1"/>
  <c r="AK411"/>
  <c r="AK573" s="1"/>
  <c r="AU516"/>
  <c r="AU446"/>
  <c r="AU585" s="1"/>
  <c r="AU341"/>
  <c r="AU549" s="1"/>
  <c r="AU411"/>
  <c r="AU376"/>
  <c r="AU561" s="1"/>
  <c r="AU306"/>
  <c r="AU537" s="1"/>
  <c r="AU481"/>
  <c r="AL376"/>
  <c r="AL561" s="1"/>
  <c r="AL446"/>
  <c r="AL585" s="1"/>
  <c r="AL411"/>
  <c r="AL573" s="1"/>
  <c r="AL516"/>
  <c r="AL341"/>
  <c r="AL549" s="1"/>
  <c r="AL481"/>
  <c r="AL597" s="1"/>
  <c r="AL306"/>
  <c r="AL537" s="1"/>
  <c r="AY411"/>
  <c r="AY481"/>
  <c r="AY597" s="1"/>
  <c r="AY446"/>
  <c r="AY585" s="1"/>
  <c r="AY376"/>
  <c r="AY561" s="1"/>
  <c r="AY516"/>
  <c r="AY609" s="1"/>
  <c r="AY306"/>
  <c r="AY341"/>
  <c r="AY549" s="1"/>
  <c r="W608"/>
  <c r="AK443"/>
  <c r="AK338"/>
  <c r="AK408"/>
  <c r="AK303"/>
  <c r="AK373"/>
  <c r="AK513"/>
  <c r="AK478"/>
  <c r="AU338"/>
  <c r="AU548" s="1"/>
  <c r="AU478"/>
  <c r="AU596" s="1"/>
  <c r="AU513"/>
  <c r="AU608" s="1"/>
  <c r="AU443"/>
  <c r="AU584" s="1"/>
  <c r="AU303"/>
  <c r="AU536" s="1"/>
  <c r="AU38"/>
  <c r="AU373"/>
  <c r="AU560" s="1"/>
  <c r="AU408"/>
  <c r="AU572" s="1"/>
  <c r="AN338"/>
  <c r="AN373"/>
  <c r="AN303"/>
  <c r="AN408"/>
  <c r="AN478"/>
  <c r="AN513"/>
  <c r="AN443"/>
  <c r="AI477"/>
  <c r="AI596" s="1"/>
  <c r="AI442"/>
  <c r="AI337"/>
  <c r="AI548" s="1"/>
  <c r="AI512"/>
  <c r="AI608" s="1"/>
  <c r="AI407"/>
  <c r="AI572" s="1"/>
  <c r="AI38"/>
  <c r="AI372"/>
  <c r="AI302"/>
  <c r="AI536" s="1"/>
  <c r="AT337"/>
  <c r="AT548" s="1"/>
  <c r="AT442"/>
  <c r="AT584" s="1"/>
  <c r="AT407"/>
  <c r="AT572" s="1"/>
  <c r="AT302"/>
  <c r="AT536" s="1"/>
  <c r="AT372"/>
  <c r="AT560" s="1"/>
  <c r="AT477"/>
  <c r="AT38"/>
  <c r="AT512"/>
  <c r="AT608" s="1"/>
  <c r="AY372"/>
  <c r="AY560" s="1"/>
  <c r="AY442"/>
  <c r="AY584" s="1"/>
  <c r="AY302"/>
  <c r="AY536" s="1"/>
  <c r="AY512"/>
  <c r="AY608" s="1"/>
  <c r="AY477"/>
  <c r="AY596" s="1"/>
  <c r="AY407"/>
  <c r="AY572" s="1"/>
  <c r="AY337"/>
  <c r="AY548" s="1"/>
  <c r="AY38"/>
  <c r="AW372"/>
  <c r="AW560" s="1"/>
  <c r="AW407"/>
  <c r="AW442"/>
  <c r="AW584" s="1"/>
  <c r="AW477"/>
  <c r="AW596" s="1"/>
  <c r="AW512"/>
  <c r="AW608" s="1"/>
  <c r="AW38"/>
  <c r="AW337"/>
  <c r="AW302"/>
  <c r="AW536" s="1"/>
  <c r="AR337"/>
  <c r="AR548" s="1"/>
  <c r="AR477"/>
  <c r="AR596" s="1"/>
  <c r="AR372"/>
  <c r="AR560" s="1"/>
  <c r="AR302"/>
  <c r="AR512"/>
  <c r="AR608" s="1"/>
  <c r="AR38"/>
  <c r="AR442"/>
  <c r="AR584" s="1"/>
  <c r="AR407"/>
  <c r="AR572" s="1"/>
  <c r="AE337"/>
  <c r="AE477"/>
  <c r="AE407"/>
  <c r="AE372"/>
  <c r="AE302"/>
  <c r="AE512"/>
  <c r="AE442"/>
  <c r="W536"/>
  <c r="G301"/>
  <c r="AC38"/>
  <c r="AC406"/>
  <c r="AC572" s="1"/>
  <c r="AC371"/>
  <c r="AC476"/>
  <c r="AC596" s="1"/>
  <c r="AC301"/>
  <c r="AC536" s="1"/>
  <c r="AC336"/>
  <c r="AC548" s="1"/>
  <c r="AC511"/>
  <c r="AC608" s="1"/>
  <c r="AC441"/>
  <c r="AC584" s="1"/>
  <c r="AR474"/>
  <c r="AR595" s="1"/>
  <c r="AR369"/>
  <c r="AR334"/>
  <c r="AR439"/>
  <c r="AR583" s="1"/>
  <c r="AR404"/>
  <c r="AR509"/>
  <c r="AR299"/>
  <c r="AZ369"/>
  <c r="AZ334"/>
  <c r="AZ404"/>
  <c r="AZ509"/>
  <c r="AZ439"/>
  <c r="AZ299"/>
  <c r="AZ474"/>
  <c r="AS474"/>
  <c r="AS509"/>
  <c r="AS404"/>
  <c r="AS369"/>
  <c r="AS439"/>
  <c r="AS299"/>
  <c r="AS334"/>
  <c r="AX368"/>
  <c r="AX559" s="1"/>
  <c r="AX333"/>
  <c r="AX547" s="1"/>
  <c r="AX438"/>
  <c r="AX583" s="1"/>
  <c r="AX403"/>
  <c r="AX571" s="1"/>
  <c r="AX508"/>
  <c r="AX607" s="1"/>
  <c r="AX473"/>
  <c r="AX595" s="1"/>
  <c r="AX298"/>
  <c r="AX535" s="1"/>
  <c r="AD508"/>
  <c r="AD438"/>
  <c r="AD298"/>
  <c r="AD368"/>
  <c r="AD333"/>
  <c r="AD403"/>
  <c r="AD473"/>
  <c r="AV333"/>
  <c r="AV547" s="1"/>
  <c r="AV473"/>
  <c r="AV595" s="1"/>
  <c r="AV508"/>
  <c r="AV607" s="1"/>
  <c r="AV438"/>
  <c r="AV368"/>
  <c r="AV559" s="1"/>
  <c r="AV298"/>
  <c r="AV535" s="1"/>
  <c r="AV403"/>
  <c r="AV571" s="1"/>
  <c r="AC508"/>
  <c r="AC438"/>
  <c r="AC403"/>
  <c r="AC368"/>
  <c r="AC333"/>
  <c r="AC473"/>
  <c r="AC298"/>
  <c r="AW333"/>
  <c r="AW473"/>
  <c r="AW508"/>
  <c r="AW607" s="1"/>
  <c r="AW403"/>
  <c r="AW438"/>
  <c r="AW583" s="1"/>
  <c r="AW368"/>
  <c r="AW298"/>
  <c r="AW535" s="1"/>
  <c r="W583"/>
  <c r="Z472"/>
  <c r="Z367"/>
  <c r="Z437"/>
  <c r="Z583" s="1"/>
  <c r="Z507"/>
  <c r="Z402"/>
  <c r="Z571" s="1"/>
  <c r="Z297"/>
  <c r="Z332"/>
  <c r="AO505"/>
  <c r="AO435"/>
  <c r="AO330"/>
  <c r="AO546" s="1"/>
  <c r="AO470"/>
  <c r="AO295"/>
  <c r="AO400"/>
  <c r="AO365"/>
  <c r="AO558" s="1"/>
  <c r="AM295"/>
  <c r="AM330"/>
  <c r="AM400"/>
  <c r="AM470"/>
  <c r="AM505"/>
  <c r="AM435"/>
  <c r="AM365"/>
  <c r="G365" s="1"/>
  <c r="AY365"/>
  <c r="AY470"/>
  <c r="AY505"/>
  <c r="AY435"/>
  <c r="AY400"/>
  <c r="AY330"/>
  <c r="AY295"/>
  <c r="AW435"/>
  <c r="AW365"/>
  <c r="AW400"/>
  <c r="AW295"/>
  <c r="AW470"/>
  <c r="AW330"/>
  <c r="AW505"/>
  <c r="AZ469"/>
  <c r="AZ504"/>
  <c r="AZ329"/>
  <c r="AZ294"/>
  <c r="AZ434"/>
  <c r="AZ364"/>
  <c r="AZ399"/>
  <c r="AJ294"/>
  <c r="AJ329"/>
  <c r="AJ364"/>
  <c r="AJ399"/>
  <c r="AJ504"/>
  <c r="AJ469"/>
  <c r="AJ434"/>
  <c r="Y399"/>
  <c r="Y434"/>
  <c r="Y582" s="1"/>
  <c r="Y294"/>
  <c r="Y364"/>
  <c r="G364" s="1"/>
  <c r="Y504"/>
  <c r="Y329"/>
  <c r="Y469"/>
  <c r="Y594" s="1"/>
  <c r="AE329"/>
  <c r="AE364"/>
  <c r="AE434"/>
  <c r="AE504"/>
  <c r="AE294"/>
  <c r="AE399"/>
  <c r="AE469"/>
  <c r="AE293"/>
  <c r="AE363"/>
  <c r="AE503"/>
  <c r="AE398"/>
  <c r="AE468"/>
  <c r="AE433"/>
  <c r="AE328"/>
  <c r="AB398"/>
  <c r="AB293"/>
  <c r="AB503"/>
  <c r="AB328"/>
  <c r="AB363"/>
  <c r="AB468"/>
  <c r="AB433"/>
  <c r="AX396"/>
  <c r="AX431"/>
  <c r="AX326"/>
  <c r="AX466"/>
  <c r="AX291"/>
  <c r="AX361"/>
  <c r="AX501"/>
  <c r="AY291"/>
  <c r="AY501"/>
  <c r="AY396"/>
  <c r="AY431"/>
  <c r="AY466"/>
  <c r="AY326"/>
  <c r="AY361"/>
  <c r="AZ501"/>
  <c r="AZ326"/>
  <c r="AZ466"/>
  <c r="AZ396"/>
  <c r="AZ361"/>
  <c r="AZ431"/>
  <c r="AZ291"/>
  <c r="AY500"/>
  <c r="AY395"/>
  <c r="AY290"/>
  <c r="AY465"/>
  <c r="AY325"/>
  <c r="AY36"/>
  <c r="AY360"/>
  <c r="AY430"/>
  <c r="AY582" s="1"/>
  <c r="AJ395"/>
  <c r="AJ465"/>
  <c r="AJ594" s="1"/>
  <c r="AJ500"/>
  <c r="AJ606" s="1"/>
  <c r="AJ325"/>
  <c r="AJ546" s="1"/>
  <c r="AJ290"/>
  <c r="AJ534" s="1"/>
  <c r="AJ360"/>
  <c r="AJ36"/>
  <c r="AJ430"/>
  <c r="AJ582" s="1"/>
  <c r="AV395"/>
  <c r="AV570" s="1"/>
  <c r="AV465"/>
  <c r="AV360"/>
  <c r="AV36"/>
  <c r="AV290"/>
  <c r="AV325"/>
  <c r="AV546" s="1"/>
  <c r="AV430"/>
  <c r="AV582" s="1"/>
  <c r="AV500"/>
  <c r="AV606" s="1"/>
  <c r="AN395"/>
  <c r="AN570" s="1"/>
  <c r="AN500"/>
  <c r="AN606" s="1"/>
  <c r="AN36"/>
  <c r="AN465"/>
  <c r="AN594" s="1"/>
  <c r="AN360"/>
  <c r="AN430"/>
  <c r="AN582" s="1"/>
  <c r="AN290"/>
  <c r="AN534" s="1"/>
  <c r="AN325"/>
  <c r="AN546" s="1"/>
  <c r="AD36"/>
  <c r="AD430"/>
  <c r="AD582" s="1"/>
  <c r="AD465"/>
  <c r="AD594" s="1"/>
  <c r="AD360"/>
  <c r="AD558" s="1"/>
  <c r="AD290"/>
  <c r="AD534" s="1"/>
  <c r="AD395"/>
  <c r="AD570" s="1"/>
  <c r="AD500"/>
  <c r="AD606" s="1"/>
  <c r="AD325"/>
  <c r="AD546" s="1"/>
  <c r="AA289"/>
  <c r="AA534" s="1"/>
  <c r="AA324"/>
  <c r="AA546" s="1"/>
  <c r="AA36"/>
  <c r="AA464"/>
  <c r="AA594" s="1"/>
  <c r="AA600" s="1"/>
  <c r="AA359"/>
  <c r="AA558" s="1"/>
  <c r="AA394"/>
  <c r="AA570" s="1"/>
  <c r="AA429"/>
  <c r="AA582" s="1"/>
  <c r="AA499"/>
  <c r="AA606" s="1"/>
  <c r="X499"/>
  <c r="X289"/>
  <c r="X534" s="1"/>
  <c r="X394"/>
  <c r="X570" s="1"/>
  <c r="X359"/>
  <c r="X464"/>
  <c r="X36"/>
  <c r="X429"/>
  <c r="X582" s="1"/>
  <c r="X324"/>
  <c r="X546" s="1"/>
  <c r="AK386" i="10"/>
  <c r="AK421"/>
  <c r="AK351"/>
  <c r="AK490"/>
  <c r="AK316"/>
  <c r="AK38"/>
  <c r="AK455"/>
  <c r="AX316"/>
  <c r="AX421"/>
  <c r="AX455"/>
  <c r="AX386"/>
  <c r="AX490"/>
  <c r="AX351"/>
  <c r="AT414"/>
  <c r="AT344"/>
  <c r="AT483"/>
  <c r="AT379"/>
  <c r="AT309"/>
  <c r="AT448"/>
  <c r="AF378"/>
  <c r="AF482"/>
  <c r="AF413"/>
  <c r="AF308"/>
  <c r="AF447"/>
  <c r="AF343"/>
  <c r="AP413"/>
  <c r="AP378"/>
  <c r="AP482"/>
  <c r="AP308"/>
  <c r="AP343"/>
  <c r="AP447"/>
  <c r="AM413"/>
  <c r="AM308"/>
  <c r="AM482"/>
  <c r="AM378"/>
  <c r="AM447"/>
  <c r="AM343"/>
  <c r="Z549"/>
  <c r="Z307"/>
  <c r="Z501" s="1"/>
  <c r="Z377"/>
  <c r="Z525" s="1"/>
  <c r="Z412"/>
  <c r="Z446"/>
  <c r="Z342"/>
  <c r="Z513" s="1"/>
  <c r="Z481"/>
  <c r="Y481"/>
  <c r="Y573" s="1"/>
  <c r="Y412"/>
  <c r="Y537" s="1"/>
  <c r="Y342"/>
  <c r="Y513" s="1"/>
  <c r="Y549"/>
  <c r="Y377"/>
  <c r="Y525" s="1"/>
  <c r="Y307"/>
  <c r="Y501" s="1"/>
  <c r="Y446"/>
  <c r="Y561" s="1"/>
  <c r="AA307"/>
  <c r="AA342"/>
  <c r="AA513" s="1"/>
  <c r="AA377"/>
  <c r="AA412"/>
  <c r="AA481"/>
  <c r="AA446"/>
  <c r="AA561" s="1"/>
  <c r="AB445"/>
  <c r="AB411"/>
  <c r="AB306"/>
  <c r="AB376"/>
  <c r="AB525" s="1"/>
  <c r="AB480"/>
  <c r="AB549"/>
  <c r="AB341"/>
  <c r="AE411"/>
  <c r="AE537" s="1"/>
  <c r="AE376"/>
  <c r="AE549"/>
  <c r="AE480"/>
  <c r="AE306"/>
  <c r="AE445"/>
  <c r="AE341"/>
  <c r="AH338"/>
  <c r="AH303"/>
  <c r="G303" s="1"/>
  <c r="AH477"/>
  <c r="AH572" s="1"/>
  <c r="AH373"/>
  <c r="AH442"/>
  <c r="AH560" s="1"/>
  <c r="AH408"/>
  <c r="AH536" s="1"/>
  <c r="AH548"/>
  <c r="AH38"/>
  <c r="AO610" i="3"/>
  <c r="G525"/>
  <c r="AH574"/>
  <c r="AH550"/>
  <c r="G349"/>
  <c r="Z537"/>
  <c r="G307"/>
  <c r="X558"/>
  <c r="G359"/>
  <c r="X534"/>
  <c r="G362" i="9"/>
  <c r="Y558"/>
  <c r="X512" i="10"/>
  <c r="Y502"/>
  <c r="G453"/>
  <c r="Y562"/>
  <c r="R573" i="3"/>
  <c r="K524" i="10"/>
  <c r="U561" i="3"/>
  <c r="AG534" i="10"/>
  <c r="AG540" s="1"/>
  <c r="AG510"/>
  <c r="AG516" s="1"/>
  <c r="AG564"/>
  <c r="AS549"/>
  <c r="AQ538"/>
  <c r="AG609" i="3"/>
  <c r="AQ588"/>
  <c r="AG552"/>
  <c r="G418" i="9"/>
  <c r="AG600"/>
  <c r="AG570"/>
  <c r="AG576" s="1"/>
  <c r="AY536" i="3"/>
  <c r="AR558" i="9"/>
  <c r="AT571"/>
  <c r="G386"/>
  <c r="AJ572"/>
  <c r="AR36" i="3"/>
  <c r="G404"/>
  <c r="AU570"/>
  <c r="AL596" i="9"/>
  <c r="AW585"/>
  <c r="AU607"/>
  <c r="AV583"/>
  <c r="AH572"/>
  <c r="AX548"/>
  <c r="AR570" i="3"/>
  <c r="AP546"/>
  <c r="AJ609"/>
  <c r="AO609"/>
  <c r="AA537" i="9"/>
  <c r="AH546" i="3"/>
  <c r="AK597"/>
  <c r="AV609"/>
  <c r="AZ598" i="9"/>
  <c r="AM537" i="3"/>
  <c r="AM597"/>
  <c r="AV36"/>
  <c r="W606" i="9"/>
  <c r="AT609" i="3"/>
  <c r="G373"/>
  <c r="G478"/>
  <c r="AH582"/>
  <c r="W538" i="10"/>
  <c r="G329" i="9"/>
  <c r="AK546"/>
  <c r="AC594"/>
  <c r="G514"/>
  <c r="AD584" i="3"/>
  <c r="AS582"/>
  <c r="AS570"/>
  <c r="AR500" i="10"/>
  <c r="G435" i="3"/>
  <c r="AI546" i="10"/>
  <c r="AS534"/>
  <c r="AS546"/>
  <c r="W584" i="9"/>
  <c r="G360" i="3"/>
  <c r="AJ510" i="10"/>
  <c r="G466" i="3"/>
  <c r="Y608"/>
  <c r="Y538" i="10"/>
  <c r="Y550"/>
  <c r="AM534"/>
  <c r="AI560" i="3"/>
  <c r="AI572"/>
  <c r="AY546" i="10"/>
  <c r="AL501"/>
  <c r="Z561" i="9"/>
  <c r="AR561" i="3"/>
  <c r="AK595"/>
  <c r="AK583"/>
  <c r="O561" i="9"/>
  <c r="AM500" i="10"/>
  <c r="AM570"/>
  <c r="AK547"/>
  <c r="G340"/>
  <c r="AS560"/>
  <c r="AJ561" i="9"/>
  <c r="G401"/>
  <c r="AW571"/>
  <c r="AR547"/>
  <c r="AR559"/>
  <c r="AB560"/>
  <c r="Z558" i="10"/>
  <c r="AY574"/>
  <c r="U502"/>
  <c r="AN510"/>
  <c r="AN512"/>
  <c r="U562"/>
  <c r="AL534"/>
  <c r="AR501"/>
  <c r="AV559"/>
  <c r="AN572"/>
  <c r="AN534"/>
  <c r="G477"/>
  <c r="G501" i="3"/>
  <c r="G299"/>
  <c r="AA501" i="10"/>
  <c r="AW574"/>
  <c r="AP607" i="3"/>
  <c r="AT538" i="10"/>
  <c r="G305" i="9"/>
  <c r="X536"/>
  <c r="G301" i="3"/>
  <c r="Y536"/>
  <c r="G442" i="10"/>
  <c r="AK570" i="9"/>
  <c r="AK606"/>
  <c r="AC558"/>
  <c r="G502"/>
  <c r="G339"/>
  <c r="AD596" i="3"/>
  <c r="AS606"/>
  <c r="P584" i="9"/>
  <c r="AQ504" i="10"/>
  <c r="AV572"/>
  <c r="AV510"/>
  <c r="AH512"/>
  <c r="V572" i="9"/>
  <c r="AI584" i="3"/>
  <c r="AY558" i="10"/>
  <c r="AL525"/>
  <c r="AO548"/>
  <c r="AI501"/>
  <c r="Z597" i="9"/>
  <c r="G316"/>
  <c r="AR597" i="3"/>
  <c r="AK607"/>
  <c r="AK571"/>
  <c r="AM572" i="10"/>
  <c r="AM512"/>
  <c r="AV523"/>
  <c r="AK571"/>
  <c r="AO546"/>
  <c r="AQ588" i="9"/>
  <c r="AJ597"/>
  <c r="AJ609"/>
  <c r="G506"/>
  <c r="AW559"/>
  <c r="AW595"/>
  <c r="AR535"/>
  <c r="AB572"/>
  <c r="AE573"/>
  <c r="AZ512" i="10"/>
  <c r="AZ500"/>
  <c r="AV511"/>
  <c r="AT526"/>
  <c r="O609" i="3"/>
  <c r="G431"/>
  <c r="G361"/>
  <c r="G369"/>
  <c r="Y574" i="10"/>
  <c r="AK510"/>
  <c r="AP571" i="3"/>
  <c r="AT502" i="10"/>
  <c r="X536"/>
  <c r="Y526"/>
  <c r="G384"/>
  <c r="AR548"/>
  <c r="G505" i="3"/>
  <c r="AJ513" i="10"/>
  <c r="AI548" i="3"/>
  <c r="AL537" i="10"/>
  <c r="AN573"/>
  <c r="Z585" i="9"/>
  <c r="AR537" i="3"/>
  <c r="AK547"/>
  <c r="Y584"/>
  <c r="AK523" i="10"/>
  <c r="AS524"/>
  <c r="AJ585" i="9"/>
  <c r="AJ537"/>
  <c r="G471"/>
  <c r="AW547"/>
  <c r="AR571"/>
  <c r="Z549"/>
  <c r="AB608"/>
  <c r="AE561"/>
  <c r="AY538" i="10"/>
  <c r="U550"/>
  <c r="AZ548"/>
  <c r="AL558"/>
  <c r="AN548"/>
  <c r="AJ572"/>
  <c r="G291" i="3"/>
  <c r="AA549" i="10"/>
  <c r="I585" i="3"/>
  <c r="AK570" i="10"/>
  <c r="AW550"/>
  <c r="AW514"/>
  <c r="L336"/>
  <c r="L301"/>
  <c r="L440"/>
  <c r="L371"/>
  <c r="L475"/>
  <c r="L406"/>
  <c r="L536" s="1"/>
  <c r="L38"/>
  <c r="V463"/>
  <c r="V394"/>
  <c r="V359"/>
  <c r="V36"/>
  <c r="O5" i="13" s="1"/>
  <c r="V324" i="10"/>
  <c r="V289"/>
  <c r="U295" i="9"/>
  <c r="U505"/>
  <c r="U400"/>
  <c r="U365"/>
  <c r="U470"/>
  <c r="U435"/>
  <c r="U330"/>
  <c r="K341"/>
  <c r="K549" s="1"/>
  <c r="K376"/>
  <c r="K446"/>
  <c r="K585" s="1"/>
  <c r="K481"/>
  <c r="K411"/>
  <c r="K306"/>
  <c r="K516"/>
  <c r="K609" s="1"/>
  <c r="M376"/>
  <c r="M561" s="1"/>
  <c r="M306"/>
  <c r="M411"/>
  <c r="M573" s="1"/>
  <c r="M516"/>
  <c r="M609" s="1"/>
  <c r="M446"/>
  <c r="M481"/>
  <c r="M341"/>
  <c r="H455" i="3"/>
  <c r="H385"/>
  <c r="H350"/>
  <c r="H490"/>
  <c r="H420"/>
  <c r="H315"/>
  <c r="H525"/>
  <c r="L457"/>
  <c r="L587" s="1"/>
  <c r="L492"/>
  <c r="L599" s="1"/>
  <c r="L317"/>
  <c r="L539" s="1"/>
  <c r="L39"/>
  <c r="L387"/>
  <c r="L563" s="1"/>
  <c r="L422"/>
  <c r="L575" s="1"/>
  <c r="L527"/>
  <c r="L611" s="1"/>
  <c r="L352"/>
  <c r="L551" s="1"/>
  <c r="R349"/>
  <c r="R550" s="1"/>
  <c r="R37"/>
  <c r="R454"/>
  <c r="R586" s="1"/>
  <c r="R384"/>
  <c r="R562" s="1"/>
  <c r="R419"/>
  <c r="R574" s="1"/>
  <c r="R524"/>
  <c r="R610" s="1"/>
  <c r="R314"/>
  <c r="R538" s="1"/>
  <c r="R489"/>
  <c r="R598" s="1"/>
  <c r="U334"/>
  <c r="U404"/>
  <c r="U474"/>
  <c r="U509"/>
  <c r="U439"/>
  <c r="U369"/>
  <c r="U299"/>
  <c r="K367" i="9"/>
  <c r="K437"/>
  <c r="K332"/>
  <c r="K297"/>
  <c r="K507"/>
  <c r="K472"/>
  <c r="K402"/>
  <c r="H472" i="3"/>
  <c r="H332"/>
  <c r="H437"/>
  <c r="H367"/>
  <c r="H297"/>
  <c r="H507"/>
  <c r="H402"/>
  <c r="M507"/>
  <c r="M332"/>
  <c r="M437"/>
  <c r="M472"/>
  <c r="M297"/>
  <c r="M367"/>
  <c r="M402"/>
  <c r="R430" i="9"/>
  <c r="R395"/>
  <c r="R500"/>
  <c r="R360"/>
  <c r="R465"/>
  <c r="R290"/>
  <c r="R36"/>
  <c r="K8" i="13" s="1"/>
  <c r="R325" i="9"/>
  <c r="U500"/>
  <c r="U430"/>
  <c r="U465"/>
  <c r="U325"/>
  <c r="U290"/>
  <c r="U395"/>
  <c r="U36"/>
  <c r="N8" i="13" s="1"/>
  <c r="U360" i="9"/>
  <c r="O301" i="3"/>
  <c r="O406"/>
  <c r="O572" s="1"/>
  <c r="O336"/>
  <c r="O476"/>
  <c r="O596" s="1"/>
  <c r="O441"/>
  <c r="O371"/>
  <c r="O38"/>
  <c r="O511"/>
  <c r="J336"/>
  <c r="J476"/>
  <c r="J596" s="1"/>
  <c r="J441"/>
  <c r="J301"/>
  <c r="J406"/>
  <c r="J38"/>
  <c r="J511"/>
  <c r="J608" s="1"/>
  <c r="J371"/>
  <c r="J560" s="1"/>
  <c r="J359"/>
  <c r="J324"/>
  <c r="J464"/>
  <c r="J429"/>
  <c r="J289"/>
  <c r="J394"/>
  <c r="J499"/>
  <c r="J36"/>
  <c r="L317" i="10"/>
  <c r="L503" s="1"/>
  <c r="L456"/>
  <c r="L563" s="1"/>
  <c r="L352"/>
  <c r="L515" s="1"/>
  <c r="L551"/>
  <c r="L387"/>
  <c r="L527" s="1"/>
  <c r="L39"/>
  <c r="L491"/>
  <c r="L575" s="1"/>
  <c r="L422"/>
  <c r="L539" s="1"/>
  <c r="P337"/>
  <c r="P372"/>
  <c r="P441"/>
  <c r="P476"/>
  <c r="P407"/>
  <c r="P302"/>
  <c r="P38"/>
  <c r="S441"/>
  <c r="S407"/>
  <c r="S372"/>
  <c r="S476"/>
  <c r="S38"/>
  <c r="S302"/>
  <c r="S337"/>
  <c r="I337"/>
  <c r="I441"/>
  <c r="I302"/>
  <c r="I38"/>
  <c r="I372"/>
  <c r="I476"/>
  <c r="I407"/>
  <c r="J441"/>
  <c r="J560" s="1"/>
  <c r="J548"/>
  <c r="J337"/>
  <c r="J512" s="1"/>
  <c r="J372"/>
  <c r="J302"/>
  <c r="J38"/>
  <c r="J407"/>
  <c r="J536" s="1"/>
  <c r="P329" i="3"/>
  <c r="P399"/>
  <c r="P469"/>
  <c r="P364"/>
  <c r="P504"/>
  <c r="P434"/>
  <c r="P294"/>
  <c r="S344" i="10"/>
  <c r="S448"/>
  <c r="S483"/>
  <c r="S309"/>
  <c r="S414"/>
  <c r="M479"/>
  <c r="M444"/>
  <c r="M305"/>
  <c r="M340"/>
  <c r="M410"/>
  <c r="M375"/>
  <c r="I375"/>
  <c r="I479"/>
  <c r="I340"/>
  <c r="I410"/>
  <c r="I305"/>
  <c r="I444"/>
  <c r="H508" i="9"/>
  <c r="H607" s="1"/>
  <c r="H438"/>
  <c r="H583" s="1"/>
  <c r="H368"/>
  <c r="H559" s="1"/>
  <c r="H333"/>
  <c r="H547" s="1"/>
  <c r="H473"/>
  <c r="H595" s="1"/>
  <c r="H298"/>
  <c r="H535" s="1"/>
  <c r="H403"/>
  <c r="R365"/>
  <c r="R505"/>
  <c r="R435"/>
  <c r="R400"/>
  <c r="R470"/>
  <c r="R330"/>
  <c r="R295"/>
  <c r="U420" i="3"/>
  <c r="U574" s="1"/>
  <c r="U37"/>
  <c r="U525"/>
  <c r="U315"/>
  <c r="U538" s="1"/>
  <c r="U350"/>
  <c r="U385"/>
  <c r="U455"/>
  <c r="U490"/>
  <c r="T317"/>
  <c r="T539" s="1"/>
  <c r="T492"/>
  <c r="T599" s="1"/>
  <c r="T39"/>
  <c r="T422"/>
  <c r="T575" s="1"/>
  <c r="T527"/>
  <c r="T611" s="1"/>
  <c r="T352"/>
  <c r="T551" s="1"/>
  <c r="T457"/>
  <c r="T587" s="1"/>
  <c r="T387"/>
  <c r="T563" s="1"/>
  <c r="U422" i="9"/>
  <c r="U575" s="1"/>
  <c r="U352"/>
  <c r="U551" s="1"/>
  <c r="U39"/>
  <c r="U492"/>
  <c r="U599" s="1"/>
  <c r="U527"/>
  <c r="U611" s="1"/>
  <c r="U457"/>
  <c r="U587" s="1"/>
  <c r="U317"/>
  <c r="U539" s="1"/>
  <c r="U387"/>
  <c r="U563" s="1"/>
  <c r="I39"/>
  <c r="I352"/>
  <c r="I551" s="1"/>
  <c r="I492"/>
  <c r="I599" s="1"/>
  <c r="I457"/>
  <c r="I587" s="1"/>
  <c r="I317"/>
  <c r="I539" s="1"/>
  <c r="I527"/>
  <c r="I611" s="1"/>
  <c r="I422"/>
  <c r="I575" s="1"/>
  <c r="I387"/>
  <c r="I563" s="1"/>
  <c r="K292" i="3"/>
  <c r="K362"/>
  <c r="K327"/>
  <c r="K502"/>
  <c r="K397"/>
  <c r="K467"/>
  <c r="K432"/>
  <c r="L362"/>
  <c r="L327"/>
  <c r="L292"/>
  <c r="L502"/>
  <c r="L467"/>
  <c r="L397"/>
  <c r="L432"/>
  <c r="R490" i="9"/>
  <c r="R598" s="1"/>
  <c r="R315"/>
  <c r="R538" s="1"/>
  <c r="R385"/>
  <c r="R562" s="1"/>
  <c r="R350"/>
  <c r="R550" s="1"/>
  <c r="R37"/>
  <c r="R525"/>
  <c r="R610" s="1"/>
  <c r="R420"/>
  <c r="R574" s="1"/>
  <c r="R455"/>
  <c r="R586" s="1"/>
  <c r="O421" i="3"/>
  <c r="O456"/>
  <c r="O316"/>
  <c r="O386"/>
  <c r="O491"/>
  <c r="O526"/>
  <c r="O351"/>
  <c r="S421"/>
  <c r="S491"/>
  <c r="S456"/>
  <c r="S526"/>
  <c r="S386"/>
  <c r="S316"/>
  <c r="S351"/>
  <c r="R366" i="9"/>
  <c r="R296"/>
  <c r="R401"/>
  <c r="R506"/>
  <c r="R331"/>
  <c r="R471"/>
  <c r="R436"/>
  <c r="J436"/>
  <c r="J401"/>
  <c r="J331"/>
  <c r="J366"/>
  <c r="J471"/>
  <c r="J296"/>
  <c r="J506"/>
  <c r="I401"/>
  <c r="I331"/>
  <c r="I546" s="1"/>
  <c r="I436"/>
  <c r="I582" s="1"/>
  <c r="I296"/>
  <c r="I471"/>
  <c r="I366"/>
  <c r="I558" s="1"/>
  <c r="I506"/>
  <c r="Q435" i="3"/>
  <c r="Q470"/>
  <c r="Q365"/>
  <c r="Q295"/>
  <c r="Q505"/>
  <c r="Q400"/>
  <c r="Q330"/>
  <c r="P441"/>
  <c r="P584" s="1"/>
  <c r="P336"/>
  <c r="P301"/>
  <c r="P536" s="1"/>
  <c r="P476"/>
  <c r="P596" s="1"/>
  <c r="P406"/>
  <c r="P371"/>
  <c r="P511"/>
  <c r="P38"/>
  <c r="K336"/>
  <c r="K548" s="1"/>
  <c r="K441"/>
  <c r="K584" s="1"/>
  <c r="K301"/>
  <c r="K536" s="1"/>
  <c r="K38"/>
  <c r="K371"/>
  <c r="K560" s="1"/>
  <c r="K406"/>
  <c r="K572" s="1"/>
  <c r="K476"/>
  <c r="K596" s="1"/>
  <c r="K511"/>
  <c r="K608" s="1"/>
  <c r="H359"/>
  <c r="H429"/>
  <c r="H289"/>
  <c r="H324"/>
  <c r="H464"/>
  <c r="H394"/>
  <c r="H36"/>
  <c r="H499"/>
  <c r="M464"/>
  <c r="M394"/>
  <c r="M289"/>
  <c r="M359"/>
  <c r="M429"/>
  <c r="M36"/>
  <c r="F7" i="13" s="1"/>
  <c r="M324" i="3"/>
  <c r="M499"/>
  <c r="V324"/>
  <c r="V359"/>
  <c r="V394"/>
  <c r="V429"/>
  <c r="V464"/>
  <c r="V36"/>
  <c r="O7" i="13" s="1"/>
  <c r="V289" i="3"/>
  <c r="V499"/>
  <c r="K364"/>
  <c r="K399"/>
  <c r="K329"/>
  <c r="K294"/>
  <c r="K469"/>
  <c r="K434"/>
  <c r="K504"/>
  <c r="T399"/>
  <c r="T364"/>
  <c r="T329"/>
  <c r="T294"/>
  <c r="T504"/>
  <c r="T434"/>
  <c r="T36"/>
  <c r="M7" i="13" s="1"/>
  <c r="T469" i="3"/>
  <c r="U448" i="10"/>
  <c r="U344"/>
  <c r="U483"/>
  <c r="U36"/>
  <c r="N5" i="13" s="1"/>
  <c r="U414" i="10"/>
  <c r="U309"/>
  <c r="H442" i="9"/>
  <c r="H337"/>
  <c r="H372"/>
  <c r="H38"/>
  <c r="H477"/>
  <c r="H512"/>
  <c r="H302"/>
  <c r="H407"/>
  <c r="S382" i="10"/>
  <c r="S347"/>
  <c r="S486"/>
  <c r="S451"/>
  <c r="S417"/>
  <c r="S312"/>
  <c r="U347"/>
  <c r="U382"/>
  <c r="U417"/>
  <c r="U451"/>
  <c r="U486"/>
  <c r="U312"/>
  <c r="J361" i="3"/>
  <c r="J431"/>
  <c r="J291"/>
  <c r="J501"/>
  <c r="J396"/>
  <c r="J466"/>
  <c r="J326"/>
  <c r="R406" i="10"/>
  <c r="R336"/>
  <c r="R440"/>
  <c r="R475"/>
  <c r="R301"/>
  <c r="R371"/>
  <c r="R38"/>
  <c r="K359"/>
  <c r="K324"/>
  <c r="K394"/>
  <c r="K289"/>
  <c r="K463"/>
  <c r="K428"/>
  <c r="K546"/>
  <c r="K36"/>
  <c r="D5" i="13" s="1"/>
  <c r="I463" i="10"/>
  <c r="I359"/>
  <c r="I324"/>
  <c r="I289"/>
  <c r="I394"/>
  <c r="I36"/>
  <c r="I428"/>
  <c r="P470" i="9"/>
  <c r="P295"/>
  <c r="P365"/>
  <c r="P330"/>
  <c r="P505"/>
  <c r="P400"/>
  <c r="P435"/>
  <c r="U306"/>
  <c r="U537" s="1"/>
  <c r="U481"/>
  <c r="U597" s="1"/>
  <c r="U411"/>
  <c r="U573" s="1"/>
  <c r="U516"/>
  <c r="U609" s="1"/>
  <c r="U376"/>
  <c r="U341"/>
  <c r="U446"/>
  <c r="U585" s="1"/>
  <c r="K436" i="10"/>
  <c r="K559" s="1"/>
  <c r="K402"/>
  <c r="K471"/>
  <c r="K367"/>
  <c r="K332"/>
  <c r="K511" s="1"/>
  <c r="K297"/>
  <c r="K499" s="1"/>
  <c r="K547"/>
  <c r="M490" i="3"/>
  <c r="M350"/>
  <c r="M550" s="1"/>
  <c r="M385"/>
  <c r="M455"/>
  <c r="M586" s="1"/>
  <c r="M315"/>
  <c r="M538" s="1"/>
  <c r="M525"/>
  <c r="M610" s="1"/>
  <c r="M420"/>
  <c r="M37"/>
  <c r="U527"/>
  <c r="U611" s="1"/>
  <c r="U39"/>
  <c r="U317"/>
  <c r="U539" s="1"/>
  <c r="U492"/>
  <c r="U599" s="1"/>
  <c r="U422"/>
  <c r="U575" s="1"/>
  <c r="U352"/>
  <c r="U551" s="1"/>
  <c r="U387"/>
  <c r="U563" s="1"/>
  <c r="U457"/>
  <c r="U587" s="1"/>
  <c r="O349"/>
  <c r="O419"/>
  <c r="O454"/>
  <c r="O37"/>
  <c r="O384"/>
  <c r="O314"/>
  <c r="O524"/>
  <c r="O489"/>
  <c r="J384"/>
  <c r="J562" s="1"/>
  <c r="J37"/>
  <c r="J489"/>
  <c r="J598" s="1"/>
  <c r="J314"/>
  <c r="J538" s="1"/>
  <c r="J349"/>
  <c r="J550" s="1"/>
  <c r="J454"/>
  <c r="J586" s="1"/>
  <c r="J419"/>
  <c r="J574" s="1"/>
  <c r="J524"/>
  <c r="J610" s="1"/>
  <c r="J492" i="9"/>
  <c r="J599" s="1"/>
  <c r="J39"/>
  <c r="J457"/>
  <c r="J587" s="1"/>
  <c r="J352"/>
  <c r="J551" s="1"/>
  <c r="J317"/>
  <c r="J539" s="1"/>
  <c r="J422"/>
  <c r="J575" s="1"/>
  <c r="J387"/>
  <c r="J563" s="1"/>
  <c r="J527"/>
  <c r="J611" s="1"/>
  <c r="T422"/>
  <c r="T575" s="1"/>
  <c r="T39"/>
  <c r="T527"/>
  <c r="T611" s="1"/>
  <c r="T492"/>
  <c r="T599" s="1"/>
  <c r="T352"/>
  <c r="T551" s="1"/>
  <c r="T317"/>
  <c r="T539" s="1"/>
  <c r="T387"/>
  <c r="T563" s="1"/>
  <c r="T457"/>
  <c r="T587" s="1"/>
  <c r="T513"/>
  <c r="T373"/>
  <c r="T478"/>
  <c r="T408"/>
  <c r="T303"/>
  <c r="T338"/>
  <c r="T443"/>
  <c r="U467" i="3"/>
  <c r="U432"/>
  <c r="U327"/>
  <c r="U292"/>
  <c r="U397"/>
  <c r="U362"/>
  <c r="U502"/>
  <c r="L315" i="9"/>
  <c r="L538" s="1"/>
  <c r="L385"/>
  <c r="L562" s="1"/>
  <c r="L525"/>
  <c r="L610" s="1"/>
  <c r="L455"/>
  <c r="L586" s="1"/>
  <c r="L37"/>
  <c r="L420"/>
  <c r="L574" s="1"/>
  <c r="L350"/>
  <c r="L550" s="1"/>
  <c r="L490"/>
  <c r="L598" s="1"/>
  <c r="H334" i="3"/>
  <c r="H439"/>
  <c r="H474"/>
  <c r="H369"/>
  <c r="H404"/>
  <c r="H299"/>
  <c r="H509"/>
  <c r="P439"/>
  <c r="P404"/>
  <c r="P334"/>
  <c r="P299"/>
  <c r="P509"/>
  <c r="P369"/>
  <c r="P474"/>
  <c r="M369"/>
  <c r="M474"/>
  <c r="M439"/>
  <c r="M334"/>
  <c r="M299"/>
  <c r="M404"/>
  <c r="M509"/>
  <c r="Q386"/>
  <c r="Q421"/>
  <c r="Q526"/>
  <c r="Q456"/>
  <c r="Q316"/>
  <c r="Q351"/>
  <c r="Q491"/>
  <c r="U386"/>
  <c r="U456"/>
  <c r="U421"/>
  <c r="U316"/>
  <c r="U491"/>
  <c r="U526"/>
  <c r="U351"/>
  <c r="T316"/>
  <c r="T491"/>
  <c r="T386"/>
  <c r="T351"/>
  <c r="T456"/>
  <c r="T526"/>
  <c r="T421"/>
  <c r="T331" i="9"/>
  <c r="T506"/>
  <c r="T366"/>
  <c r="T401"/>
  <c r="T296"/>
  <c r="T471"/>
  <c r="T436"/>
  <c r="L401"/>
  <c r="L366"/>
  <c r="L331"/>
  <c r="L471"/>
  <c r="L436"/>
  <c r="L506"/>
  <c r="L296"/>
  <c r="U401"/>
  <c r="U366"/>
  <c r="U331"/>
  <c r="U506"/>
  <c r="U296"/>
  <c r="U471"/>
  <c r="U436"/>
  <c r="S437"/>
  <c r="S297"/>
  <c r="S367"/>
  <c r="S472"/>
  <c r="S332"/>
  <c r="S507"/>
  <c r="S402"/>
  <c r="M332"/>
  <c r="M547" s="1"/>
  <c r="M472"/>
  <c r="M595" s="1"/>
  <c r="M507"/>
  <c r="M607" s="1"/>
  <c r="M437"/>
  <c r="M583" s="1"/>
  <c r="M297"/>
  <c r="M535" s="1"/>
  <c r="M402"/>
  <c r="M571" s="1"/>
  <c r="M367"/>
  <c r="M559" s="1"/>
  <c r="H435" i="3"/>
  <c r="H365"/>
  <c r="H295"/>
  <c r="H470"/>
  <c r="H330"/>
  <c r="H400"/>
  <c r="H505"/>
  <c r="K470"/>
  <c r="K330"/>
  <c r="K365"/>
  <c r="K435"/>
  <c r="K505"/>
  <c r="K295"/>
  <c r="K400"/>
  <c r="J365"/>
  <c r="J295"/>
  <c r="J330"/>
  <c r="J470"/>
  <c r="J435"/>
  <c r="J400"/>
  <c r="J505"/>
  <c r="T365"/>
  <c r="T505"/>
  <c r="T470"/>
  <c r="T594" s="1"/>
  <c r="T295"/>
  <c r="T435"/>
  <c r="T400"/>
  <c r="T330"/>
  <c r="P437"/>
  <c r="P507"/>
  <c r="P472"/>
  <c r="P367"/>
  <c r="P559" s="1"/>
  <c r="P297"/>
  <c r="P535" s="1"/>
  <c r="P332"/>
  <c r="P402"/>
  <c r="T507"/>
  <c r="T607" s="1"/>
  <c r="T437"/>
  <c r="T583" s="1"/>
  <c r="T367"/>
  <c r="T559" s="1"/>
  <c r="T332"/>
  <c r="T547" s="1"/>
  <c r="T297"/>
  <c r="T535" s="1"/>
  <c r="T402"/>
  <c r="T571" s="1"/>
  <c r="T472"/>
  <c r="T595" s="1"/>
  <c r="L507"/>
  <c r="L332"/>
  <c r="L367"/>
  <c r="L437"/>
  <c r="L402"/>
  <c r="L297"/>
  <c r="L472"/>
  <c r="P325" i="9"/>
  <c r="P465"/>
  <c r="P360"/>
  <c r="P500"/>
  <c r="P430"/>
  <c r="P36"/>
  <c r="I8" i="13" s="1"/>
  <c r="P290" i="9"/>
  <c r="P395"/>
  <c r="Q465"/>
  <c r="Q395"/>
  <c r="Q430"/>
  <c r="Q360"/>
  <c r="Q325"/>
  <c r="Q36"/>
  <c r="J8" i="13" s="1"/>
  <c r="Q290" i="9"/>
  <c r="Q500"/>
  <c r="U441" i="3"/>
  <c r="U584" s="1"/>
  <c r="U336"/>
  <c r="U548" s="1"/>
  <c r="U406"/>
  <c r="U572" s="1"/>
  <c r="U301"/>
  <c r="U536" s="1"/>
  <c r="U476"/>
  <c r="U511"/>
  <c r="U38"/>
  <c r="U371"/>
  <c r="L336"/>
  <c r="L441"/>
  <c r="L584" s="1"/>
  <c r="L371"/>
  <c r="L476"/>
  <c r="L301"/>
  <c r="L406"/>
  <c r="L572" s="1"/>
  <c r="L38"/>
  <c r="L511"/>
  <c r="H336"/>
  <c r="H301"/>
  <c r="H476"/>
  <c r="H596" s="1"/>
  <c r="H441"/>
  <c r="H38"/>
  <c r="H371"/>
  <c r="H560" s="1"/>
  <c r="H406"/>
  <c r="H572" s="1"/>
  <c r="H511"/>
  <c r="S359"/>
  <c r="S324"/>
  <c r="S429"/>
  <c r="S464"/>
  <c r="S394"/>
  <c r="S289"/>
  <c r="S499"/>
  <c r="S36"/>
  <c r="L7" i="13" s="1"/>
  <c r="P429" i="3"/>
  <c r="P464"/>
  <c r="P394"/>
  <c r="P359"/>
  <c r="P324"/>
  <c r="P36"/>
  <c r="I7" i="13" s="1"/>
  <c r="P499" i="3"/>
  <c r="P289"/>
  <c r="Q359"/>
  <c r="Q394"/>
  <c r="Q324"/>
  <c r="Q429"/>
  <c r="Q582" s="1"/>
  <c r="Q464"/>
  <c r="Q289"/>
  <c r="Q499"/>
  <c r="Q36"/>
  <c r="J7" i="13" s="1"/>
  <c r="K491" i="10"/>
  <c r="K575" s="1"/>
  <c r="K352"/>
  <c r="K515" s="1"/>
  <c r="K387"/>
  <c r="K527" s="1"/>
  <c r="K456"/>
  <c r="K563" s="1"/>
  <c r="K39"/>
  <c r="K422"/>
  <c r="K539" s="1"/>
  <c r="K551"/>
  <c r="K317"/>
  <c r="K503" s="1"/>
  <c r="O372"/>
  <c r="O38"/>
  <c r="O302"/>
  <c r="O476"/>
  <c r="O441"/>
  <c r="O337"/>
  <c r="O407"/>
  <c r="Q441"/>
  <c r="Q372"/>
  <c r="Q337"/>
  <c r="Q476"/>
  <c r="Q302"/>
  <c r="Q407"/>
  <c r="U476"/>
  <c r="U441"/>
  <c r="U372"/>
  <c r="U38"/>
  <c r="U407"/>
  <c r="U337"/>
  <c r="U302"/>
  <c r="U399" i="3"/>
  <c r="U364"/>
  <c r="U294"/>
  <c r="U434"/>
  <c r="U504"/>
  <c r="U329"/>
  <c r="U469"/>
  <c r="O329"/>
  <c r="O294"/>
  <c r="O364"/>
  <c r="O399"/>
  <c r="O469"/>
  <c r="O434"/>
  <c r="O504"/>
  <c r="L379" i="10"/>
  <c r="L414"/>
  <c r="L344"/>
  <c r="L309"/>
  <c r="L483"/>
  <c r="L448"/>
  <c r="T414"/>
  <c r="T344"/>
  <c r="T483"/>
  <c r="T309"/>
  <c r="T448"/>
  <c r="I414"/>
  <c r="I483"/>
  <c r="I379"/>
  <c r="I448"/>
  <c r="I344"/>
  <c r="I309"/>
  <c r="U442" i="9"/>
  <c r="U584" s="1"/>
  <c r="U407"/>
  <c r="U38"/>
  <c r="U512"/>
  <c r="U372"/>
  <c r="U560" s="1"/>
  <c r="U477"/>
  <c r="U337"/>
  <c r="U302"/>
  <c r="U536" s="1"/>
  <c r="J302"/>
  <c r="J536" s="1"/>
  <c r="J38"/>
  <c r="J477"/>
  <c r="J372"/>
  <c r="J442"/>
  <c r="J337"/>
  <c r="J548" s="1"/>
  <c r="J512"/>
  <c r="J608" s="1"/>
  <c r="J407"/>
  <c r="V347" i="10"/>
  <c r="V382"/>
  <c r="V486"/>
  <c r="V451"/>
  <c r="V417"/>
  <c r="V312"/>
  <c r="H347"/>
  <c r="H417"/>
  <c r="H451"/>
  <c r="H382"/>
  <c r="H525" s="1"/>
  <c r="H312"/>
  <c r="H501" s="1"/>
  <c r="H486"/>
  <c r="U444"/>
  <c r="U340"/>
  <c r="U410"/>
  <c r="U479"/>
  <c r="U375"/>
  <c r="U305"/>
  <c r="K508" i="9"/>
  <c r="K473"/>
  <c r="K298"/>
  <c r="K403"/>
  <c r="K368"/>
  <c r="K438"/>
  <c r="K333"/>
  <c r="T403"/>
  <c r="T333"/>
  <c r="T438"/>
  <c r="T473"/>
  <c r="T298"/>
  <c r="T368"/>
  <c r="T508"/>
  <c r="I534"/>
  <c r="R526" i="10"/>
  <c r="N595" i="9"/>
  <c r="S561" i="3"/>
  <c r="R609" i="9"/>
  <c r="O537" i="3"/>
  <c r="N583" i="9"/>
  <c r="N583" i="3"/>
  <c r="DA38"/>
  <c r="M546" i="10"/>
  <c r="J595" i="3"/>
  <c r="O537" i="10"/>
  <c r="O597" i="3"/>
  <c r="L428" i="10"/>
  <c r="L558" s="1"/>
  <c r="L394"/>
  <c r="L359"/>
  <c r="L324"/>
  <c r="L289"/>
  <c r="L498" s="1"/>
  <c r="L463"/>
  <c r="L36"/>
  <c r="E5" i="13" s="1"/>
  <c r="R325" i="3"/>
  <c r="R360"/>
  <c r="R430"/>
  <c r="R465"/>
  <c r="R500"/>
  <c r="R395"/>
  <c r="R290"/>
  <c r="M365" i="9"/>
  <c r="M330"/>
  <c r="M295"/>
  <c r="M435"/>
  <c r="M505"/>
  <c r="M400"/>
  <c r="M470"/>
  <c r="H402" i="10"/>
  <c r="H436"/>
  <c r="H559" s="1"/>
  <c r="H297"/>
  <c r="H499" s="1"/>
  <c r="H471"/>
  <c r="H332"/>
  <c r="H547"/>
  <c r="H367"/>
  <c r="T349" i="3"/>
  <c r="T550" s="1"/>
  <c r="T37"/>
  <c r="T454"/>
  <c r="T586" s="1"/>
  <c r="T384"/>
  <c r="T562" s="1"/>
  <c r="T419"/>
  <c r="T574" s="1"/>
  <c r="T524"/>
  <c r="T610" s="1"/>
  <c r="T314"/>
  <c r="T538" s="1"/>
  <c r="T489"/>
  <c r="T598" s="1"/>
  <c r="S352" i="9"/>
  <c r="S551" s="1"/>
  <c r="S39"/>
  <c r="S492"/>
  <c r="S599" s="1"/>
  <c r="S422"/>
  <c r="S575" s="1"/>
  <c r="S527"/>
  <c r="S611" s="1"/>
  <c r="S317"/>
  <c r="S539" s="1"/>
  <c r="S387"/>
  <c r="S563" s="1"/>
  <c r="S457"/>
  <c r="S587" s="1"/>
  <c r="R39"/>
  <c r="R352"/>
  <c r="R551" s="1"/>
  <c r="R317"/>
  <c r="R539" s="1"/>
  <c r="R492"/>
  <c r="R599" s="1"/>
  <c r="R422"/>
  <c r="R575" s="1"/>
  <c r="R457"/>
  <c r="R587" s="1"/>
  <c r="R527"/>
  <c r="R611" s="1"/>
  <c r="R387"/>
  <c r="R563" s="1"/>
  <c r="S467" i="3"/>
  <c r="S502"/>
  <c r="S362"/>
  <c r="S432"/>
  <c r="S397"/>
  <c r="S292"/>
  <c r="S327"/>
  <c r="L334"/>
  <c r="L369"/>
  <c r="L439"/>
  <c r="L474"/>
  <c r="L299"/>
  <c r="L404"/>
  <c r="L509"/>
  <c r="L421"/>
  <c r="L526"/>
  <c r="L351"/>
  <c r="L456"/>
  <c r="L316"/>
  <c r="L491"/>
  <c r="L386"/>
  <c r="V351"/>
  <c r="V456"/>
  <c r="V526"/>
  <c r="V386"/>
  <c r="V38"/>
  <c r="V421"/>
  <c r="V491"/>
  <c r="V316"/>
  <c r="P351"/>
  <c r="P491"/>
  <c r="P421"/>
  <c r="P316"/>
  <c r="P456"/>
  <c r="P386"/>
  <c r="P526"/>
  <c r="P401" i="9"/>
  <c r="P331"/>
  <c r="P366"/>
  <c r="P296"/>
  <c r="P436"/>
  <c r="P506"/>
  <c r="P471"/>
  <c r="H401"/>
  <c r="H570" s="1"/>
  <c r="H436"/>
  <c r="H582" s="1"/>
  <c r="H296"/>
  <c r="H331"/>
  <c r="H546" s="1"/>
  <c r="H471"/>
  <c r="H594" s="1"/>
  <c r="H366"/>
  <c r="H36"/>
  <c r="H506"/>
  <c r="Q366"/>
  <c r="Q296"/>
  <c r="Q401"/>
  <c r="Q506"/>
  <c r="Q471"/>
  <c r="Q331"/>
  <c r="Q436"/>
  <c r="U367"/>
  <c r="U559" s="1"/>
  <c r="U507"/>
  <c r="U607" s="1"/>
  <c r="U332"/>
  <c r="U547" s="1"/>
  <c r="U402"/>
  <c r="U571" s="1"/>
  <c r="U437"/>
  <c r="U583" s="1"/>
  <c r="U297"/>
  <c r="U535" s="1"/>
  <c r="U472"/>
  <c r="U595" s="1"/>
  <c r="I472"/>
  <c r="I297"/>
  <c r="I332"/>
  <c r="I437"/>
  <c r="I367"/>
  <c r="I507"/>
  <c r="I402"/>
  <c r="P470" i="3"/>
  <c r="P435"/>
  <c r="P295"/>
  <c r="P365"/>
  <c r="P505"/>
  <c r="P400"/>
  <c r="P330"/>
  <c r="U402"/>
  <c r="U507"/>
  <c r="U607" s="1"/>
  <c r="U297"/>
  <c r="U367"/>
  <c r="U332"/>
  <c r="U547" s="1"/>
  <c r="U472"/>
  <c r="U437"/>
  <c r="O437"/>
  <c r="O507"/>
  <c r="O367"/>
  <c r="O472"/>
  <c r="O332"/>
  <c r="O402"/>
  <c r="O297"/>
  <c r="Q406"/>
  <c r="Q572" s="1"/>
  <c r="Q336"/>
  <c r="Q548" s="1"/>
  <c r="Q301"/>
  <c r="Q536" s="1"/>
  <c r="Q441"/>
  <c r="Q476"/>
  <c r="Q38"/>
  <c r="Q371"/>
  <c r="Q560" s="1"/>
  <c r="Q511"/>
  <c r="M344" i="10"/>
  <c r="M309"/>
  <c r="M448"/>
  <c r="M379"/>
  <c r="M414"/>
  <c r="M483"/>
  <c r="R302" i="9"/>
  <c r="R477"/>
  <c r="R442"/>
  <c r="R372"/>
  <c r="R407"/>
  <c r="R38"/>
  <c r="R512"/>
  <c r="R608" s="1"/>
  <c r="R337"/>
  <c r="R548" s="1"/>
  <c r="T347" i="10"/>
  <c r="T382"/>
  <c r="T417"/>
  <c r="T451"/>
  <c r="T486"/>
  <c r="T312"/>
  <c r="P417"/>
  <c r="P347"/>
  <c r="P382"/>
  <c r="P451"/>
  <c r="P312"/>
  <c r="P486"/>
  <c r="O340"/>
  <c r="O479"/>
  <c r="O375"/>
  <c r="O305"/>
  <c r="O444"/>
  <c r="O560" s="1"/>
  <c r="O410"/>
  <c r="I368" i="9"/>
  <c r="I473"/>
  <c r="I508"/>
  <c r="I298"/>
  <c r="I438"/>
  <c r="I333"/>
  <c r="I403"/>
  <c r="S403"/>
  <c r="S368"/>
  <c r="S298"/>
  <c r="S333"/>
  <c r="S438"/>
  <c r="S508"/>
  <c r="S473"/>
  <c r="H463" i="10"/>
  <c r="H289"/>
  <c r="H498" s="1"/>
  <c r="H359"/>
  <c r="H428"/>
  <c r="H558" s="1"/>
  <c r="H394"/>
  <c r="H324"/>
  <c r="H36"/>
  <c r="S463"/>
  <c r="S359"/>
  <c r="S324"/>
  <c r="S36"/>
  <c r="L5" i="13" s="1"/>
  <c r="S394" i="10"/>
  <c r="S289"/>
  <c r="S498" s="1"/>
  <c r="L290" i="3"/>
  <c r="L430"/>
  <c r="L465"/>
  <c r="L360"/>
  <c r="L325"/>
  <c r="L500"/>
  <c r="L395"/>
  <c r="L36"/>
  <c r="E7" i="13" s="1"/>
  <c r="P306" i="9"/>
  <c r="P537" s="1"/>
  <c r="P341"/>
  <c r="P376"/>
  <c r="P561" s="1"/>
  <c r="P481"/>
  <c r="P597" s="1"/>
  <c r="P516"/>
  <c r="P609" s="1"/>
  <c r="P411"/>
  <c r="P446"/>
  <c r="P585" s="1"/>
  <c r="P376" i="3"/>
  <c r="P341"/>
  <c r="P549" s="1"/>
  <c r="P411"/>
  <c r="P573" s="1"/>
  <c r="P306"/>
  <c r="P481"/>
  <c r="P597" s="1"/>
  <c r="P446"/>
  <c r="P585" s="1"/>
  <c r="P516"/>
  <c r="P609" s="1"/>
  <c r="Q317"/>
  <c r="Q539" s="1"/>
  <c r="Q422"/>
  <c r="Q575" s="1"/>
  <c r="Q492"/>
  <c r="Q599" s="1"/>
  <c r="Q527"/>
  <c r="Q611" s="1"/>
  <c r="Q39"/>
  <c r="Q352"/>
  <c r="Q551" s="1"/>
  <c r="Q387"/>
  <c r="Q563" s="1"/>
  <c r="Q457"/>
  <c r="Q587" s="1"/>
  <c r="H489"/>
  <c r="H37"/>
  <c r="H314"/>
  <c r="H454"/>
  <c r="H419"/>
  <c r="H349"/>
  <c r="H384"/>
  <c r="H524"/>
  <c r="H610" s="1"/>
  <c r="K369"/>
  <c r="K439"/>
  <c r="K334"/>
  <c r="K474"/>
  <c r="K299"/>
  <c r="K404"/>
  <c r="K509"/>
  <c r="O439"/>
  <c r="O334"/>
  <c r="O299"/>
  <c r="O404"/>
  <c r="O474"/>
  <c r="O369"/>
  <c r="O509"/>
  <c r="R491"/>
  <c r="R421"/>
  <c r="R386"/>
  <c r="R351"/>
  <c r="R456"/>
  <c r="R526"/>
  <c r="R316"/>
  <c r="P297" i="9"/>
  <c r="P437"/>
  <c r="P332"/>
  <c r="P367"/>
  <c r="P472"/>
  <c r="P507"/>
  <c r="P402"/>
  <c r="L367"/>
  <c r="L437"/>
  <c r="L472"/>
  <c r="L332"/>
  <c r="L297"/>
  <c r="L507"/>
  <c r="L402"/>
  <c r="R435" i="3"/>
  <c r="R470"/>
  <c r="R505"/>
  <c r="R295"/>
  <c r="R365"/>
  <c r="R400"/>
  <c r="R330"/>
  <c r="I295"/>
  <c r="I534" s="1"/>
  <c r="I365"/>
  <c r="I470"/>
  <c r="I435"/>
  <c r="I330"/>
  <c r="I36"/>
  <c r="I505"/>
  <c r="I606" s="1"/>
  <c r="I400"/>
  <c r="I570" s="1"/>
  <c r="U365"/>
  <c r="U505"/>
  <c r="U435"/>
  <c r="U400"/>
  <c r="U295"/>
  <c r="U470"/>
  <c r="U330"/>
  <c r="S365"/>
  <c r="S505"/>
  <c r="S435"/>
  <c r="S470"/>
  <c r="S295"/>
  <c r="S400"/>
  <c r="S330"/>
  <c r="V437"/>
  <c r="V402"/>
  <c r="V367"/>
  <c r="V297"/>
  <c r="V507"/>
  <c r="V332"/>
  <c r="V472"/>
  <c r="S437"/>
  <c r="S507"/>
  <c r="S402"/>
  <c r="S367"/>
  <c r="S297"/>
  <c r="S472"/>
  <c r="S332"/>
  <c r="M360" i="9"/>
  <c r="M500"/>
  <c r="M325"/>
  <c r="M430"/>
  <c r="M395"/>
  <c r="M290"/>
  <c r="M36"/>
  <c r="F8" i="13" s="1"/>
  <c r="M465" i="9"/>
  <c r="L325"/>
  <c r="L546" s="1"/>
  <c r="L290"/>
  <c r="L395"/>
  <c r="L465"/>
  <c r="L360"/>
  <c r="L430"/>
  <c r="L36"/>
  <c r="E8" i="13" s="1"/>
  <c r="L500" i="9"/>
  <c r="T336" i="3"/>
  <c r="T548" s="1"/>
  <c r="T406"/>
  <c r="T572" s="1"/>
  <c r="T441"/>
  <c r="T476"/>
  <c r="T301"/>
  <c r="T536" s="1"/>
  <c r="T38"/>
  <c r="T371"/>
  <c r="T511"/>
  <c r="T608" s="1"/>
  <c r="I476"/>
  <c r="I596" s="1"/>
  <c r="I441"/>
  <c r="I584" s="1"/>
  <c r="I371"/>
  <c r="I560" s="1"/>
  <c r="I336"/>
  <c r="I548" s="1"/>
  <c r="I406"/>
  <c r="I511"/>
  <c r="I608" s="1"/>
  <c r="I38"/>
  <c r="I301"/>
  <c r="I536" s="1"/>
  <c r="U394"/>
  <c r="U324"/>
  <c r="U429"/>
  <c r="U359"/>
  <c r="U36"/>
  <c r="N7" i="13" s="1"/>
  <c r="U499" i="3"/>
  <c r="U464"/>
  <c r="U289"/>
  <c r="P387" i="10"/>
  <c r="P527" s="1"/>
  <c r="P422"/>
  <c r="P539" s="1"/>
  <c r="P456"/>
  <c r="P563" s="1"/>
  <c r="P352"/>
  <c r="P515" s="1"/>
  <c r="P491"/>
  <c r="P575" s="1"/>
  <c r="P39"/>
  <c r="P551"/>
  <c r="M302"/>
  <c r="M337"/>
  <c r="M372"/>
  <c r="M38"/>
  <c r="M441"/>
  <c r="M407"/>
  <c r="M476"/>
  <c r="R372"/>
  <c r="R337"/>
  <c r="R407"/>
  <c r="R476"/>
  <c r="R441"/>
  <c r="R302"/>
  <c r="T441"/>
  <c r="T372"/>
  <c r="T476"/>
  <c r="T407"/>
  <c r="T38"/>
  <c r="T337"/>
  <c r="T302"/>
  <c r="J414"/>
  <c r="J309"/>
  <c r="J448"/>
  <c r="J483"/>
  <c r="J379"/>
  <c r="J344"/>
  <c r="P414"/>
  <c r="P483"/>
  <c r="P344"/>
  <c r="P448"/>
  <c r="P309"/>
  <c r="Q442" i="9"/>
  <c r="Q302"/>
  <c r="Q477"/>
  <c r="Q38"/>
  <c r="Q337"/>
  <c r="Q548" s="1"/>
  <c r="Q407"/>
  <c r="Q572" s="1"/>
  <c r="Q372"/>
  <c r="Q512"/>
  <c r="Q608" s="1"/>
  <c r="M382" i="10"/>
  <c r="M417"/>
  <c r="M312"/>
  <c r="M347"/>
  <c r="M451"/>
  <c r="M486"/>
  <c r="Q479"/>
  <c r="Q375"/>
  <c r="Q410"/>
  <c r="Q340"/>
  <c r="Q444"/>
  <c r="Q305"/>
  <c r="S479"/>
  <c r="S375"/>
  <c r="S444"/>
  <c r="S340"/>
  <c r="S410"/>
  <c r="S305"/>
  <c r="P479"/>
  <c r="P340"/>
  <c r="P444"/>
  <c r="P410"/>
  <c r="P375"/>
  <c r="P305"/>
  <c r="R438" i="9"/>
  <c r="R583" s="1"/>
  <c r="R403"/>
  <c r="R571" s="1"/>
  <c r="R298"/>
  <c r="R535" s="1"/>
  <c r="R368"/>
  <c r="R473"/>
  <c r="R595" s="1"/>
  <c r="R333"/>
  <c r="R547" s="1"/>
  <c r="R508"/>
  <c r="R607" s="1"/>
  <c r="O368"/>
  <c r="O438"/>
  <c r="O403"/>
  <c r="O298"/>
  <c r="O333"/>
  <c r="O508"/>
  <c r="O473"/>
  <c r="Q475" i="10"/>
  <c r="Q406"/>
  <c r="Q336"/>
  <c r="Q440"/>
  <c r="Q38"/>
  <c r="Q371"/>
  <c r="Q301"/>
  <c r="P463"/>
  <c r="P324"/>
  <c r="P359"/>
  <c r="P394"/>
  <c r="P546"/>
  <c r="P36"/>
  <c r="I5" i="13" s="1"/>
  <c r="P289" i="10"/>
  <c r="J430" i="3"/>
  <c r="J290"/>
  <c r="J465"/>
  <c r="J500"/>
  <c r="J360"/>
  <c r="J325"/>
  <c r="J395"/>
  <c r="Q505" i="9"/>
  <c r="Q435"/>
  <c r="Q400"/>
  <c r="Q365"/>
  <c r="Q470"/>
  <c r="Q295"/>
  <c r="Q330"/>
  <c r="T435"/>
  <c r="T505"/>
  <c r="T365"/>
  <c r="T295"/>
  <c r="T470"/>
  <c r="T330"/>
  <c r="T400"/>
  <c r="T36"/>
  <c r="M8" i="13" s="1"/>
  <c r="V481" i="9"/>
  <c r="V341"/>
  <c r="V516"/>
  <c r="V609" s="1"/>
  <c r="V306"/>
  <c r="V537" s="1"/>
  <c r="V411"/>
  <c r="V573" s="1"/>
  <c r="V376"/>
  <c r="V561" s="1"/>
  <c r="V446"/>
  <c r="S481"/>
  <c r="S306"/>
  <c r="S537" s="1"/>
  <c r="S411"/>
  <c r="S516"/>
  <c r="S609" s="1"/>
  <c r="S341"/>
  <c r="S446"/>
  <c r="S376"/>
  <c r="S561" s="1"/>
  <c r="R436" i="10"/>
  <c r="R559" s="1"/>
  <c r="R367"/>
  <c r="R523" s="1"/>
  <c r="R471"/>
  <c r="R571" s="1"/>
  <c r="R402"/>
  <c r="R547"/>
  <c r="R297"/>
  <c r="R332"/>
  <c r="R511" s="1"/>
  <c r="O385" i="3"/>
  <c r="O490"/>
  <c r="O350"/>
  <c r="O315"/>
  <c r="O455"/>
  <c r="O525"/>
  <c r="O420"/>
  <c r="J492"/>
  <c r="J599" s="1"/>
  <c r="J39"/>
  <c r="J457"/>
  <c r="J587" s="1"/>
  <c r="J352"/>
  <c r="J551" s="1"/>
  <c r="J422"/>
  <c r="J575" s="1"/>
  <c r="J527"/>
  <c r="J611" s="1"/>
  <c r="J317"/>
  <c r="J539" s="1"/>
  <c r="J387"/>
  <c r="J563" s="1"/>
  <c r="S492"/>
  <c r="S599" s="1"/>
  <c r="S422"/>
  <c r="S575" s="1"/>
  <c r="S527"/>
  <c r="S611" s="1"/>
  <c r="S39"/>
  <c r="S457"/>
  <c r="S587" s="1"/>
  <c r="S317"/>
  <c r="S539" s="1"/>
  <c r="S387"/>
  <c r="S563" s="1"/>
  <c r="S352"/>
  <c r="S551" s="1"/>
  <c r="L349"/>
  <c r="L550" s="1"/>
  <c r="L454"/>
  <c r="L586" s="1"/>
  <c r="L314"/>
  <c r="L538" s="1"/>
  <c r="L489"/>
  <c r="L598" s="1"/>
  <c r="L37"/>
  <c r="L419"/>
  <c r="L574" s="1"/>
  <c r="L384"/>
  <c r="L562" s="1"/>
  <c r="L524"/>
  <c r="L610" s="1"/>
  <c r="K352" i="9"/>
  <c r="K551" s="1"/>
  <c r="K39"/>
  <c r="K457"/>
  <c r="K587" s="1"/>
  <c r="K492"/>
  <c r="K599" s="1"/>
  <c r="K317"/>
  <c r="K539" s="1"/>
  <c r="K527"/>
  <c r="K611" s="1"/>
  <c r="K387"/>
  <c r="K563" s="1"/>
  <c r="K422"/>
  <c r="K575" s="1"/>
  <c r="V527"/>
  <c r="V611" s="1"/>
  <c r="V492"/>
  <c r="V599" s="1"/>
  <c r="V352"/>
  <c r="V551" s="1"/>
  <c r="V317"/>
  <c r="V539" s="1"/>
  <c r="V422"/>
  <c r="V575" s="1"/>
  <c r="V39"/>
  <c r="V457"/>
  <c r="V587" s="1"/>
  <c r="V387"/>
  <c r="V563" s="1"/>
  <c r="O478"/>
  <c r="O513"/>
  <c r="O373"/>
  <c r="O338"/>
  <c r="O548" s="1"/>
  <c r="O303"/>
  <c r="O443"/>
  <c r="O408"/>
  <c r="O467" i="3"/>
  <c r="O502"/>
  <c r="O362"/>
  <c r="O327"/>
  <c r="O397"/>
  <c r="O432"/>
  <c r="O292"/>
  <c r="O36"/>
  <c r="H7" i="13" s="1"/>
  <c r="R334" i="3"/>
  <c r="R547" s="1"/>
  <c r="R474"/>
  <c r="R595" s="1"/>
  <c r="R439"/>
  <c r="R583" s="1"/>
  <c r="R509"/>
  <c r="R607" s="1"/>
  <c r="R404"/>
  <c r="R571" s="1"/>
  <c r="R369"/>
  <c r="R559" s="1"/>
  <c r="R299"/>
  <c r="R535" s="1"/>
  <c r="S404"/>
  <c r="S474"/>
  <c r="S439"/>
  <c r="S334"/>
  <c r="S509"/>
  <c r="S369"/>
  <c r="S299"/>
  <c r="V334"/>
  <c r="V439"/>
  <c r="V509"/>
  <c r="V474"/>
  <c r="V404"/>
  <c r="V369"/>
  <c r="V299"/>
  <c r="M456"/>
  <c r="M421"/>
  <c r="M316"/>
  <c r="M491"/>
  <c r="M351"/>
  <c r="M526"/>
  <c r="M386"/>
  <c r="K526"/>
  <c r="K456"/>
  <c r="K351"/>
  <c r="K386"/>
  <c r="K316"/>
  <c r="K421"/>
  <c r="K491"/>
  <c r="S366" i="9"/>
  <c r="S401"/>
  <c r="S331"/>
  <c r="S506"/>
  <c r="S296"/>
  <c r="S436"/>
  <c r="S471"/>
  <c r="K331"/>
  <c r="K546" s="1"/>
  <c r="K401"/>
  <c r="K570" s="1"/>
  <c r="K366"/>
  <c r="K558" s="1"/>
  <c r="K436"/>
  <c r="K471"/>
  <c r="K594" s="1"/>
  <c r="K506"/>
  <c r="K606" s="1"/>
  <c r="K36"/>
  <c r="D8" i="13" s="1"/>
  <c r="K296" i="9"/>
  <c r="M471"/>
  <c r="M331"/>
  <c r="M366"/>
  <c r="M401"/>
  <c r="M296"/>
  <c r="M436"/>
  <c r="M506"/>
  <c r="T367"/>
  <c r="T472"/>
  <c r="T437"/>
  <c r="T402"/>
  <c r="T507"/>
  <c r="T332"/>
  <c r="T297"/>
  <c r="Q472"/>
  <c r="Q367"/>
  <c r="Q559" s="1"/>
  <c r="Q332"/>
  <c r="Q547" s="1"/>
  <c r="Q297"/>
  <c r="Q535" s="1"/>
  <c r="Q437"/>
  <c r="Q583" s="1"/>
  <c r="Q507"/>
  <c r="Q402"/>
  <c r="Q571" s="1"/>
  <c r="O437"/>
  <c r="O297"/>
  <c r="O332"/>
  <c r="O367"/>
  <c r="O472"/>
  <c r="O507"/>
  <c r="O402"/>
  <c r="M295" i="3"/>
  <c r="M435"/>
  <c r="M330"/>
  <c r="M470"/>
  <c r="M365"/>
  <c r="M400"/>
  <c r="M505"/>
  <c r="L365"/>
  <c r="L470"/>
  <c r="L330"/>
  <c r="L295"/>
  <c r="L435"/>
  <c r="L400"/>
  <c r="L505"/>
  <c r="V505"/>
  <c r="V365"/>
  <c r="V470"/>
  <c r="V435"/>
  <c r="V330"/>
  <c r="V295"/>
  <c r="V400"/>
  <c r="O435"/>
  <c r="O365"/>
  <c r="O470"/>
  <c r="O330"/>
  <c r="O295"/>
  <c r="O400"/>
  <c r="O505"/>
  <c r="Q437"/>
  <c r="Q583" s="1"/>
  <c r="Q507"/>
  <c r="Q607" s="1"/>
  <c r="Q367"/>
  <c r="Q559" s="1"/>
  <c r="Q332"/>
  <c r="Q547" s="1"/>
  <c r="Q297"/>
  <c r="Q535" s="1"/>
  <c r="Q472"/>
  <c r="Q595" s="1"/>
  <c r="Q402"/>
  <c r="Q571" s="1"/>
  <c r="K367"/>
  <c r="K332"/>
  <c r="K437"/>
  <c r="K583" s="1"/>
  <c r="K507"/>
  <c r="K607" s="1"/>
  <c r="K297"/>
  <c r="K472"/>
  <c r="K402"/>
  <c r="K571" s="1"/>
  <c r="I332"/>
  <c r="I547" s="1"/>
  <c r="I437"/>
  <c r="I583" s="1"/>
  <c r="I507"/>
  <c r="I607" s="1"/>
  <c r="I297"/>
  <c r="I535" s="1"/>
  <c r="I472"/>
  <c r="I595" s="1"/>
  <c r="I367"/>
  <c r="I559" s="1"/>
  <c r="I402"/>
  <c r="I571" s="1"/>
  <c r="O325" i="9"/>
  <c r="O430"/>
  <c r="O582" s="1"/>
  <c r="O500"/>
  <c r="O395"/>
  <c r="O290"/>
  <c r="O36"/>
  <c r="H8" i="13" s="1"/>
  <c r="O360" i="9"/>
  <c r="O465"/>
  <c r="S395"/>
  <c r="S500"/>
  <c r="S430"/>
  <c r="S325"/>
  <c r="S290"/>
  <c r="S465"/>
  <c r="S36"/>
  <c r="L8" i="13" s="1"/>
  <c r="S360" i="9"/>
  <c r="J290"/>
  <c r="J465"/>
  <c r="J430"/>
  <c r="J360"/>
  <c r="J395"/>
  <c r="J325"/>
  <c r="J546" s="1"/>
  <c r="J500"/>
  <c r="J606" s="1"/>
  <c r="J36"/>
  <c r="R441" i="3"/>
  <c r="R584" s="1"/>
  <c r="R301"/>
  <c r="R38"/>
  <c r="R476"/>
  <c r="R406"/>
  <c r="R572" s="1"/>
  <c r="R371"/>
  <c r="R560" s="1"/>
  <c r="R336"/>
  <c r="R548" s="1"/>
  <c r="R511"/>
  <c r="M441"/>
  <c r="M38"/>
  <c r="M476"/>
  <c r="M596" s="1"/>
  <c r="M336"/>
  <c r="M301"/>
  <c r="M536" s="1"/>
  <c r="M406"/>
  <c r="M371"/>
  <c r="M511"/>
  <c r="M608" s="1"/>
  <c r="S476"/>
  <c r="S596" s="1"/>
  <c r="S441"/>
  <c r="S584" s="1"/>
  <c r="S301"/>
  <c r="S536" s="1"/>
  <c r="S406"/>
  <c r="S336"/>
  <c r="S38"/>
  <c r="S371"/>
  <c r="S511"/>
  <c r="K359"/>
  <c r="K289"/>
  <c r="K394"/>
  <c r="K324"/>
  <c r="K429"/>
  <c r="K36"/>
  <c r="D7" i="13" s="1"/>
  <c r="K464" i="3"/>
  <c r="K499"/>
  <c r="R324"/>
  <c r="R429"/>
  <c r="R359"/>
  <c r="R394"/>
  <c r="R464"/>
  <c r="R289"/>
  <c r="R499"/>
  <c r="R36"/>
  <c r="K7" i="13" s="1"/>
  <c r="H337" i="10"/>
  <c r="H441"/>
  <c r="H302"/>
  <c r="H38"/>
  <c r="H476"/>
  <c r="H407"/>
  <c r="H372"/>
  <c r="V372"/>
  <c r="V407"/>
  <c r="V441"/>
  <c r="V476"/>
  <c r="V38"/>
  <c r="V302"/>
  <c r="V337"/>
  <c r="L364" i="3"/>
  <c r="L329"/>
  <c r="L294"/>
  <c r="L399"/>
  <c r="L469"/>
  <c r="L434"/>
  <c r="L504"/>
  <c r="H364"/>
  <c r="H294"/>
  <c r="H434"/>
  <c r="H399"/>
  <c r="H329"/>
  <c r="H469"/>
  <c r="H504"/>
  <c r="Q448" i="10"/>
  <c r="Q36"/>
  <c r="J5" i="13" s="1"/>
  <c r="Q483" i="10"/>
  <c r="Q309"/>
  <c r="Q344"/>
  <c r="Q414"/>
  <c r="Q537" s="1"/>
  <c r="V483"/>
  <c r="V344"/>
  <c r="V414"/>
  <c r="V448"/>
  <c r="V309"/>
  <c r="M442" i="9"/>
  <c r="M302"/>
  <c r="M477"/>
  <c r="M372"/>
  <c r="M407"/>
  <c r="M572" s="1"/>
  <c r="M512"/>
  <c r="M38"/>
  <c r="M337"/>
  <c r="K477"/>
  <c r="K596" s="1"/>
  <c r="K372"/>
  <c r="K38"/>
  <c r="K337"/>
  <c r="K442"/>
  <c r="K407"/>
  <c r="K512"/>
  <c r="K302"/>
  <c r="T442"/>
  <c r="T407"/>
  <c r="T38"/>
  <c r="T302"/>
  <c r="T477"/>
  <c r="T337"/>
  <c r="T372"/>
  <c r="T512"/>
  <c r="J347" i="10"/>
  <c r="J417"/>
  <c r="J312"/>
  <c r="J451"/>
  <c r="J486"/>
  <c r="J382"/>
  <c r="L347"/>
  <c r="L382"/>
  <c r="L312"/>
  <c r="L417"/>
  <c r="L451"/>
  <c r="L486"/>
  <c r="H340"/>
  <c r="H305"/>
  <c r="H479"/>
  <c r="H375"/>
  <c r="H410"/>
  <c r="H444"/>
  <c r="V410"/>
  <c r="V340"/>
  <c r="V444"/>
  <c r="V479"/>
  <c r="V305"/>
  <c r="V375"/>
  <c r="T375"/>
  <c r="T444"/>
  <c r="T340"/>
  <c r="T410"/>
  <c r="T479"/>
  <c r="T305"/>
  <c r="R479"/>
  <c r="R375"/>
  <c r="R444"/>
  <c r="R410"/>
  <c r="R340"/>
  <c r="R305"/>
  <c r="L333" i="9"/>
  <c r="L298"/>
  <c r="L508"/>
  <c r="L403"/>
  <c r="L473"/>
  <c r="L438"/>
  <c r="L368"/>
  <c r="V508"/>
  <c r="V368"/>
  <c r="V559" s="1"/>
  <c r="V333"/>
  <c r="V473"/>
  <c r="V595" s="1"/>
  <c r="V298"/>
  <c r="V403"/>
  <c r="V571" s="1"/>
  <c r="V438"/>
  <c r="P333"/>
  <c r="P508"/>
  <c r="P438"/>
  <c r="P368"/>
  <c r="P473"/>
  <c r="P403"/>
  <c r="P298"/>
  <c r="J508"/>
  <c r="J607" s="1"/>
  <c r="J333"/>
  <c r="J547" s="1"/>
  <c r="J403"/>
  <c r="J571" s="1"/>
  <c r="J298"/>
  <c r="J535" s="1"/>
  <c r="J438"/>
  <c r="J583" s="1"/>
  <c r="J368"/>
  <c r="J559" s="1"/>
  <c r="J473"/>
  <c r="J595" s="1"/>
  <c r="N546" i="3"/>
  <c r="R559" i="9"/>
  <c r="J36" i="10"/>
  <c r="I594" i="3"/>
  <c r="N594"/>
  <c r="N512" i="10"/>
  <c r="J585" i="3"/>
  <c r="S585"/>
  <c r="I597" i="9"/>
  <c r="I585"/>
  <c r="T546"/>
  <c r="I36"/>
  <c r="O561" i="3"/>
  <c r="T36" i="10"/>
  <c r="M5" i="13" s="1"/>
  <c r="M9" s="1"/>
  <c r="K501" i="10"/>
  <c r="R550"/>
  <c r="N612" i="3"/>
  <c r="AA588" i="9" l="1"/>
  <c r="O9" i="13"/>
  <c r="AR9"/>
  <c r="AD9"/>
  <c r="AF9"/>
  <c r="W9"/>
  <c r="U9"/>
  <c r="AI9"/>
  <c r="X9"/>
  <c r="AO10"/>
  <c r="AO9"/>
  <c r="V65" i="10"/>
  <c r="V310" s="1"/>
  <c r="U310"/>
  <c r="U449"/>
  <c r="V240"/>
  <c r="V449" s="1"/>
  <c r="J268"/>
  <c r="K477"/>
  <c r="P134"/>
  <c r="O379"/>
  <c r="O525" s="1"/>
  <c r="V228"/>
  <c r="V437" s="1"/>
  <c r="V559" s="1"/>
  <c r="U437"/>
  <c r="P275"/>
  <c r="Q484"/>
  <c r="AF159"/>
  <c r="AF404" s="1"/>
  <c r="AE404"/>
  <c r="H269"/>
  <c r="H478" s="1"/>
  <c r="I478"/>
  <c r="P72"/>
  <c r="O317"/>
  <c r="O503" s="1"/>
  <c r="AA10" i="13"/>
  <c r="AV5"/>
  <c r="AV10" s="1"/>
  <c r="AL9"/>
  <c r="AL10"/>
  <c r="I170" i="10"/>
  <c r="J415"/>
  <c r="J537" s="1"/>
  <c r="AF245"/>
  <c r="AF454" s="1"/>
  <c r="AF562" s="1"/>
  <c r="AE454"/>
  <c r="AE562" s="1"/>
  <c r="S300"/>
  <c r="S499" s="1"/>
  <c r="T55"/>
  <c r="AE67"/>
  <c r="AD312"/>
  <c r="AF174"/>
  <c r="AF419" s="1"/>
  <c r="G419" s="1"/>
  <c r="AE419"/>
  <c r="AE137"/>
  <c r="AD382"/>
  <c r="AC89"/>
  <c r="AB334"/>
  <c r="AB50"/>
  <c r="AA295"/>
  <c r="AF93"/>
  <c r="AF338" s="1"/>
  <c r="AE338"/>
  <c r="Z120"/>
  <c r="Y365"/>
  <c r="H128"/>
  <c r="H373" s="1"/>
  <c r="H524" s="1"/>
  <c r="I373"/>
  <c r="I524" s="1"/>
  <c r="AF118"/>
  <c r="AF363" s="1"/>
  <c r="AE363"/>
  <c r="H90"/>
  <c r="H335" s="1"/>
  <c r="I335"/>
  <c r="I511" s="1"/>
  <c r="P219"/>
  <c r="O428"/>
  <c r="G363"/>
  <c r="M534"/>
  <c r="O522"/>
  <c r="I525"/>
  <c r="U559"/>
  <c r="U534"/>
  <c r="AN9" i="13"/>
  <c r="AC9"/>
  <c r="H522" i="10"/>
  <c r="H511"/>
  <c r="J476"/>
  <c r="V522"/>
  <c r="AB513"/>
  <c r="AA573"/>
  <c r="Z573"/>
  <c r="AF561"/>
  <c r="AN570"/>
  <c r="AR562"/>
  <c r="AY522"/>
  <c r="Y511"/>
  <c r="AL522"/>
  <c r="G452"/>
  <c r="G469"/>
  <c r="Y536"/>
  <c r="AN561"/>
  <c r="AW525"/>
  <c r="AW528" s="1"/>
  <c r="AZ522"/>
  <c r="AO522"/>
  <c r="Y522"/>
  <c r="AC324"/>
  <c r="AC510" s="1"/>
  <c r="AT522"/>
  <c r="AT524"/>
  <c r="AV499"/>
  <c r="AV504" s="1"/>
  <c r="AV535"/>
  <c r="AE536"/>
  <c r="AI571"/>
  <c r="AU525"/>
  <c r="G467"/>
  <c r="AE535"/>
  <c r="J522"/>
  <c r="T449"/>
  <c r="T561" s="1"/>
  <c r="AE9" i="13"/>
  <c r="R9"/>
  <c r="L478" i="10"/>
  <c r="O501"/>
  <c r="J478"/>
  <c r="R561"/>
  <c r="AP9" i="13"/>
  <c r="S9"/>
  <c r="AB9"/>
  <c r="AB10"/>
  <c r="AD432" i="10"/>
  <c r="AD558" s="1"/>
  <c r="AD564" s="1"/>
  <c r="AE223"/>
  <c r="AD94"/>
  <c r="AC339"/>
  <c r="AA267"/>
  <c r="Z476"/>
  <c r="S129"/>
  <c r="R374"/>
  <c r="AA291"/>
  <c r="AB46"/>
  <c r="AA465"/>
  <c r="AA570" s="1"/>
  <c r="AB256"/>
  <c r="AM10" i="13"/>
  <c r="AM9"/>
  <c r="Q10"/>
  <c r="AU5"/>
  <c r="AU10" s="1"/>
  <c r="AF155" i="10"/>
  <c r="AF400" s="1"/>
  <c r="AE400"/>
  <c r="AE534" s="1"/>
  <c r="AE348"/>
  <c r="AF103"/>
  <c r="AF348" s="1"/>
  <c r="U125"/>
  <c r="T370"/>
  <c r="T523" s="1"/>
  <c r="AD72"/>
  <c r="AC317"/>
  <c r="AC503" s="1"/>
  <c r="M472"/>
  <c r="M571" s="1"/>
  <c r="L263"/>
  <c r="AE448"/>
  <c r="AE561" s="1"/>
  <c r="AF239"/>
  <c r="AF448" s="1"/>
  <c r="AF175"/>
  <c r="AF420" s="1"/>
  <c r="AE420"/>
  <c r="G420" s="1"/>
  <c r="Z335"/>
  <c r="AA90"/>
  <c r="AB266"/>
  <c r="AA475"/>
  <c r="J125"/>
  <c r="K370"/>
  <c r="K523" s="1"/>
  <c r="L158"/>
  <c r="M403"/>
  <c r="N160"/>
  <c r="O405"/>
  <c r="O535" s="1"/>
  <c r="AF513"/>
  <c r="AD525"/>
  <c r="K572"/>
  <c r="I501"/>
  <c r="M558"/>
  <c r="V9" i="13"/>
  <c r="AK9"/>
  <c r="Y9"/>
  <c r="Q513" i="10"/>
  <c r="R499"/>
  <c r="M11" i="13"/>
  <c r="P570" i="10"/>
  <c r="H513"/>
  <c r="S537"/>
  <c r="V510"/>
  <c r="L512"/>
  <c r="G350"/>
  <c r="G349"/>
  <c r="G443"/>
  <c r="AA525"/>
  <c r="Z561"/>
  <c r="AR574"/>
  <c r="Y523"/>
  <c r="AF535"/>
  <c r="AX564"/>
  <c r="AQ61" i="13" s="1"/>
  <c r="AJ561" i="10"/>
  <c r="G383"/>
  <c r="G305"/>
  <c r="G485"/>
  <c r="AC316"/>
  <c r="Y476"/>
  <c r="Y572" s="1"/>
  <c r="AD537"/>
  <c r="AW537"/>
  <c r="AW561"/>
  <c r="AI498"/>
  <c r="AI570"/>
  <c r="AO504"/>
  <c r="Y570"/>
  <c r="AC558"/>
  <c r="AT534"/>
  <c r="AT560"/>
  <c r="Z511"/>
  <c r="AM498"/>
  <c r="AF560"/>
  <c r="AF524"/>
  <c r="Z572"/>
  <c r="AM558"/>
  <c r="AE500"/>
  <c r="AV561"/>
  <c r="AI511"/>
  <c r="AI516" s="1"/>
  <c r="AL502"/>
  <c r="AU561"/>
  <c r="AW510"/>
  <c r="AW516" s="1"/>
  <c r="O498"/>
  <c r="Q522"/>
  <c r="T574"/>
  <c r="R510"/>
  <c r="O534"/>
  <c r="S526"/>
  <c r="S562"/>
  <c r="O561"/>
  <c r="Q374"/>
  <c r="Q523"/>
  <c r="P374"/>
  <c r="P524" s="1"/>
  <c r="K525"/>
  <c r="R501"/>
  <c r="T9" i="13"/>
  <c r="AG9"/>
  <c r="AS9"/>
  <c r="AQ9"/>
  <c r="AH9"/>
  <c r="Y475" i="10"/>
  <c r="Q196" i="1"/>
  <c r="P441"/>
  <c r="S205"/>
  <c r="R450"/>
  <c r="S209"/>
  <c r="R454"/>
  <c r="P445"/>
  <c r="Q200"/>
  <c r="AR588"/>
  <c r="AP588"/>
  <c r="AS588"/>
  <c r="AW588"/>
  <c r="AA200"/>
  <c r="Z445"/>
  <c r="AB186"/>
  <c r="AA431"/>
  <c r="AA455"/>
  <c r="AB210"/>
  <c r="L197"/>
  <c r="L442" s="1"/>
  <c r="K442"/>
  <c r="AA187"/>
  <c r="Z432"/>
  <c r="AD198"/>
  <c r="AC443"/>
  <c r="AM588"/>
  <c r="O11" i="13"/>
  <c r="G587" i="1"/>
  <c r="L585"/>
  <c r="AO588"/>
  <c r="O439"/>
  <c r="N583"/>
  <c r="M588"/>
  <c r="AK582"/>
  <c r="N10" i="13"/>
  <c r="G512" i="1"/>
  <c r="M552"/>
  <c r="F27" i="13" s="1"/>
  <c r="V612" i="1"/>
  <c r="O74" i="13" s="1"/>
  <c r="R212" i="1"/>
  <c r="Q457"/>
  <c r="Q587" s="1"/>
  <c r="S313"/>
  <c r="T68"/>
  <c r="Z197"/>
  <c r="Y442"/>
  <c r="Y584" s="1"/>
  <c r="T465"/>
  <c r="U220"/>
  <c r="U197"/>
  <c r="T442"/>
  <c r="AB199"/>
  <c r="AA444"/>
  <c r="P278"/>
  <c r="Q523"/>
  <c r="Q235"/>
  <c r="P480"/>
  <c r="P193"/>
  <c r="O438"/>
  <c r="S157"/>
  <c r="T402"/>
  <c r="AA489"/>
  <c r="AB244"/>
  <c r="AB96"/>
  <c r="AA341"/>
  <c r="K222"/>
  <c r="J467"/>
  <c r="J594" s="1"/>
  <c r="J600" s="1"/>
  <c r="U104"/>
  <c r="T349"/>
  <c r="T550" s="1"/>
  <c r="Q327"/>
  <c r="R82"/>
  <c r="P195"/>
  <c r="O440"/>
  <c r="T277"/>
  <c r="U522"/>
  <c r="AA196"/>
  <c r="Z441"/>
  <c r="AB239"/>
  <c r="AA484"/>
  <c r="Q256"/>
  <c r="R501"/>
  <c r="R262"/>
  <c r="S507"/>
  <c r="AA95"/>
  <c r="Z340"/>
  <c r="Q268"/>
  <c r="R513"/>
  <c r="AD263"/>
  <c r="AC508"/>
  <c r="P126"/>
  <c r="O371"/>
  <c r="Z190"/>
  <c r="Y435"/>
  <c r="P116"/>
  <c r="O361"/>
  <c r="AA220"/>
  <c r="Z465"/>
  <c r="P125"/>
  <c r="O370"/>
  <c r="T149"/>
  <c r="U394"/>
  <c r="Q194"/>
  <c r="P439"/>
  <c r="AD256"/>
  <c r="AC501"/>
  <c r="AC371"/>
  <c r="AD126"/>
  <c r="P136"/>
  <c r="O381"/>
  <c r="O561" s="1"/>
  <c r="R114"/>
  <c r="Q359"/>
  <c r="AA500"/>
  <c r="AB255"/>
  <c r="AB123"/>
  <c r="AA368"/>
  <c r="L267"/>
  <c r="M512"/>
  <c r="O254"/>
  <c r="P499"/>
  <c r="Z243"/>
  <c r="Y488"/>
  <c r="P189"/>
  <c r="O434"/>
  <c r="Z184"/>
  <c r="Y429"/>
  <c r="Y582" s="1"/>
  <c r="P190"/>
  <c r="O435"/>
  <c r="K61"/>
  <c r="J306"/>
  <c r="I120"/>
  <c r="J365"/>
  <c r="J558" s="1"/>
  <c r="H136"/>
  <c r="H381" s="1"/>
  <c r="I381"/>
  <c r="Q64"/>
  <c r="P309"/>
  <c r="P537" s="1"/>
  <c r="V186"/>
  <c r="V431" s="1"/>
  <c r="U431"/>
  <c r="R274"/>
  <c r="S519"/>
  <c r="J125"/>
  <c r="K370"/>
  <c r="Q54"/>
  <c r="P299"/>
  <c r="K196"/>
  <c r="J441"/>
  <c r="J584" s="1"/>
  <c r="R257"/>
  <c r="S502"/>
  <c r="AB453"/>
  <c r="AC208"/>
  <c r="AC232"/>
  <c r="AB477"/>
  <c r="S236"/>
  <c r="R481"/>
  <c r="Z151"/>
  <c r="Y396"/>
  <c r="P56"/>
  <c r="O301"/>
  <c r="O536" s="1"/>
  <c r="L193"/>
  <c r="L438" s="1"/>
  <c r="L583" s="1"/>
  <c r="K438"/>
  <c r="K583" s="1"/>
  <c r="K67"/>
  <c r="J312"/>
  <c r="Z517"/>
  <c r="AA272"/>
  <c r="K313"/>
  <c r="L68"/>
  <c r="L313" s="1"/>
  <c r="AA350"/>
  <c r="AA550" s="1"/>
  <c r="AB105"/>
  <c r="U131"/>
  <c r="T376"/>
  <c r="Z194"/>
  <c r="Y439"/>
  <c r="AA222"/>
  <c r="Z467"/>
  <c r="U570"/>
  <c r="I572" i="9"/>
  <c r="T570" i="10"/>
  <c r="U546"/>
  <c r="J546"/>
  <c r="G337" i="1"/>
  <c r="T548" i="10"/>
  <c r="L525"/>
  <c r="T584" i="9"/>
  <c r="M584"/>
  <c r="Q595"/>
  <c r="S597"/>
  <c r="M560" i="10"/>
  <c r="I572" i="3"/>
  <c r="L9" i="13"/>
  <c r="R560" i="9"/>
  <c r="U571" i="3"/>
  <c r="U549" i="9"/>
  <c r="I606"/>
  <c r="H571"/>
  <c r="H576" s="1"/>
  <c r="M585"/>
  <c r="G326" i="1"/>
  <c r="AL540"/>
  <c r="AE13" i="13" s="1"/>
  <c r="O558" i="1"/>
  <c r="S584" i="9"/>
  <c r="I600" i="1"/>
  <c r="AM600"/>
  <c r="AF60" i="13" s="1"/>
  <c r="T609" i="3"/>
  <c r="T510" i="10"/>
  <c r="V536" i="9"/>
  <c r="V585" i="3"/>
  <c r="K573"/>
  <c r="S538" i="10"/>
  <c r="I582" i="1"/>
  <c r="I588" s="1"/>
  <c r="AZ588"/>
  <c r="AK588"/>
  <c r="V607" i="9"/>
  <c r="K560"/>
  <c r="Q549" i="10"/>
  <c r="Q561"/>
  <c r="R558" i="3"/>
  <c r="K594"/>
  <c r="K570"/>
  <c r="K576" s="1"/>
  <c r="L11" i="13"/>
  <c r="O558" i="9"/>
  <c r="O606"/>
  <c r="Q607"/>
  <c r="T559"/>
  <c r="K534"/>
  <c r="K582"/>
  <c r="O536"/>
  <c r="S585"/>
  <c r="V597"/>
  <c r="T582"/>
  <c r="Q584"/>
  <c r="I558" i="3"/>
  <c r="H586"/>
  <c r="P573" i="9"/>
  <c r="P549"/>
  <c r="S522" i="10"/>
  <c r="H534"/>
  <c r="H546"/>
  <c r="P501"/>
  <c r="R536" i="9"/>
  <c r="Q584" i="3"/>
  <c r="H558" i="9"/>
  <c r="L534" i="10"/>
  <c r="N588" i="3"/>
  <c r="H561" i="10"/>
  <c r="U596" i="3"/>
  <c r="K510" i="10"/>
  <c r="K516" s="1"/>
  <c r="P560" i="3"/>
  <c r="P548"/>
  <c r="U562"/>
  <c r="J524" i="10"/>
  <c r="M597" i="9"/>
  <c r="V546" i="10"/>
  <c r="L548"/>
  <c r="AW612" i="1"/>
  <c r="AP74" i="13" s="1"/>
  <c r="AS576" i="1"/>
  <c r="AL47" i="13" s="1"/>
  <c r="AH612" i="1"/>
  <c r="AA74" i="13" s="1"/>
  <c r="N504" i="10"/>
  <c r="G14" i="13" s="1"/>
  <c r="AS612" i="1"/>
  <c r="AL74" i="13" s="1"/>
  <c r="AW552" i="1"/>
  <c r="AP27" i="13" s="1"/>
  <c r="Q498" i="10"/>
  <c r="O552" i="1"/>
  <c r="H27" i="13" s="1"/>
  <c r="G290" i="1"/>
  <c r="K538" i="10"/>
  <c r="I608" i="9"/>
  <c r="Y573" i="1"/>
  <c r="S596" i="9"/>
  <c r="H573" i="3"/>
  <c r="Q561"/>
  <c r="AY610" i="1"/>
  <c r="AY612" s="1"/>
  <c r="AR74" i="13" s="1"/>
  <c r="AY598" i="1"/>
  <c r="R498" i="10"/>
  <c r="P311" i="1"/>
  <c r="AT612"/>
  <c r="AM74" i="13" s="1"/>
  <c r="V576" i="1"/>
  <c r="O47" i="13" s="1"/>
  <c r="AN600" i="1"/>
  <c r="AG60" i="13" s="1"/>
  <c r="AM612" i="1"/>
  <c r="AF74" i="13" s="1"/>
  <c r="S609" i="3"/>
  <c r="N552" i="10"/>
  <c r="AW576" i="1"/>
  <c r="AP47" i="13" s="1"/>
  <c r="J570" i="10"/>
  <c r="O595" i="1"/>
  <c r="S573" i="3"/>
  <c r="AT4" i="13"/>
  <c r="AI574" i="1"/>
  <c r="P337"/>
  <c r="P548" s="1"/>
  <c r="Z127"/>
  <c r="AA127" s="1"/>
  <c r="K537" i="3"/>
  <c r="N560" i="1"/>
  <c r="N564" s="1"/>
  <c r="G37" i="13" s="1"/>
  <c r="AH564" i="1"/>
  <c r="AA37" i="13" s="1"/>
  <c r="O570" i="10"/>
  <c r="R549" i="9"/>
  <c r="S514" i="10"/>
  <c r="J514"/>
  <c r="J516" s="1"/>
  <c r="J574"/>
  <c r="P572" i="9"/>
  <c r="AX588" i="1"/>
  <c r="H588"/>
  <c r="AT588"/>
  <c r="U511" i="10"/>
  <c r="AV588" i="1"/>
  <c r="AU588"/>
  <c r="AC254"/>
  <c r="AB499"/>
  <c r="I131"/>
  <c r="J376"/>
  <c r="J561" s="1"/>
  <c r="U382"/>
  <c r="V137"/>
  <c r="V382" s="1"/>
  <c r="P52"/>
  <c r="O297"/>
  <c r="O535" s="1"/>
  <c r="Q150"/>
  <c r="R395"/>
  <c r="AA301"/>
  <c r="AA536" s="1"/>
  <c r="AB56"/>
  <c r="L66"/>
  <c r="L311" s="1"/>
  <c r="K311"/>
  <c r="AA519"/>
  <c r="AB274"/>
  <c r="Z193"/>
  <c r="Y438"/>
  <c r="L209"/>
  <c r="L454" s="1"/>
  <c r="L586" s="1"/>
  <c r="K454"/>
  <c r="K586" s="1"/>
  <c r="S210"/>
  <c r="R455"/>
  <c r="H86"/>
  <c r="H331" s="1"/>
  <c r="I331"/>
  <c r="K465"/>
  <c r="L220"/>
  <c r="L465" s="1"/>
  <c r="AE85"/>
  <c r="AD330"/>
  <c r="U227"/>
  <c r="T472"/>
  <c r="S207"/>
  <c r="R452"/>
  <c r="AC339"/>
  <c r="AD94"/>
  <c r="L279"/>
  <c r="M524"/>
  <c r="Q241"/>
  <c r="P486"/>
  <c r="I126"/>
  <c r="J371"/>
  <c r="X582"/>
  <c r="S269"/>
  <c r="T514"/>
  <c r="T608" s="1"/>
  <c r="Q130"/>
  <c r="P375"/>
  <c r="U245"/>
  <c r="T490"/>
  <c r="X584"/>
  <c r="P155"/>
  <c r="Q400"/>
  <c r="AC359"/>
  <c r="AD114"/>
  <c r="K189"/>
  <c r="J434"/>
  <c r="J582" s="1"/>
  <c r="AC67"/>
  <c r="AB312"/>
  <c r="P199"/>
  <c r="O444"/>
  <c r="O584" s="1"/>
  <c r="P49"/>
  <c r="O294"/>
  <c r="O534" s="1"/>
  <c r="AD280"/>
  <c r="AC525"/>
  <c r="P379"/>
  <c r="Q134"/>
  <c r="O156"/>
  <c r="P401"/>
  <c r="J127"/>
  <c r="K372"/>
  <c r="Q246"/>
  <c r="P491"/>
  <c r="H132"/>
  <c r="H377" s="1"/>
  <c r="I377"/>
  <c r="R46"/>
  <c r="Q291"/>
  <c r="AA54"/>
  <c r="Z299"/>
  <c r="Z535" s="1"/>
  <c r="K559"/>
  <c r="T585" i="3"/>
  <c r="K595" i="1"/>
  <c r="O499" i="10"/>
  <c r="T596" i="9"/>
  <c r="K584"/>
  <c r="Q573" i="10"/>
  <c r="M572" i="3"/>
  <c r="R536"/>
  <c r="T571" i="9"/>
  <c r="S549"/>
  <c r="M500" i="10"/>
  <c r="I546" i="3"/>
  <c r="S570" i="10"/>
  <c r="H570"/>
  <c r="N588" i="9"/>
  <c r="I570" i="10"/>
  <c r="P572" i="3"/>
  <c r="AM564" i="1"/>
  <c r="AF37" i="13" s="1"/>
  <c r="L608" i="9"/>
  <c r="P594" i="1"/>
  <c r="G457"/>
  <c r="T514" i="10"/>
  <c r="M609" i="3"/>
  <c r="AS552" i="1"/>
  <c r="AL27" i="13" s="1"/>
  <c r="I547" i="1"/>
  <c r="U510" i="10"/>
  <c r="R522"/>
  <c r="S549" i="3"/>
  <c r="T549"/>
  <c r="P596" i="1"/>
  <c r="U570" i="10"/>
  <c r="K585" i="3"/>
  <c r="AU540" i="1"/>
  <c r="AK564"/>
  <c r="AD37" i="13" s="1"/>
  <c r="M522" i="10"/>
  <c r="J586" i="9"/>
  <c r="N516" i="10"/>
  <c r="V573"/>
  <c r="S608" i="3"/>
  <c r="R608"/>
  <c r="R596"/>
  <c r="O594" i="9"/>
  <c r="T547"/>
  <c r="O584"/>
  <c r="O608"/>
  <c r="R535" i="10"/>
  <c r="S573" i="9"/>
  <c r="V549"/>
  <c r="T584" i="3"/>
  <c r="P537"/>
  <c r="Q596"/>
  <c r="H534" i="9"/>
  <c r="H549" i="10"/>
  <c r="J572" i="9"/>
  <c r="J560"/>
  <c r="U608"/>
  <c r="H536" i="3"/>
  <c r="U608"/>
  <c r="I546" i="10"/>
  <c r="I510"/>
  <c r="K534"/>
  <c r="S561"/>
  <c r="H572" i="9"/>
  <c r="P608" i="3"/>
  <c r="I594" i="9"/>
  <c r="U586" i="3"/>
  <c r="U610"/>
  <c r="J500" i="10"/>
  <c r="J572" i="3"/>
  <c r="J548"/>
  <c r="O584"/>
  <c r="O536"/>
  <c r="M549" i="9"/>
  <c r="K537"/>
  <c r="K561"/>
  <c r="V570" i="10"/>
  <c r="L572"/>
  <c r="AN564" i="1"/>
  <c r="AG37" i="13" s="1"/>
  <c r="AI564" i="1"/>
  <c r="AB37" i="13" s="1"/>
  <c r="AL612" i="1"/>
  <c r="AE74" i="13" s="1"/>
  <c r="AJ552" i="1"/>
  <c r="AC27" i="13" s="1"/>
  <c r="I549" i="10"/>
  <c r="N540" i="9"/>
  <c r="G17" i="13" s="1"/>
  <c r="AS540" i="1"/>
  <c r="AL88" i="13" s="1"/>
  <c r="Q570" i="10"/>
  <c r="K552" i="1"/>
  <c r="D27" i="13" s="1"/>
  <c r="T526" i="10"/>
  <c r="Y606" i="1"/>
  <c r="L560"/>
  <c r="L564" s="1"/>
  <c r="E37" i="13" s="1"/>
  <c r="AM552" i="1"/>
  <c r="AF27" i="13" s="1"/>
  <c r="R597" i="9"/>
  <c r="U609" i="1"/>
  <c r="U612" s="1"/>
  <c r="N74" i="13" s="1"/>
  <c r="R570" i="10"/>
  <c r="AI576" i="1"/>
  <c r="AB47" i="13" s="1"/>
  <c r="AX576" i="1"/>
  <c r="AQ47" i="13" s="1"/>
  <c r="G395" i="1"/>
  <c r="AO540"/>
  <c r="AH13" i="13" s="1"/>
  <c r="V546" i="9"/>
  <c r="AJ540" i="1"/>
  <c r="AC13" i="13" s="1"/>
  <c r="J558" i="10"/>
  <c r="H585" i="9"/>
  <c r="H588" s="1"/>
  <c r="L548"/>
  <c r="AI586" i="1"/>
  <c r="AI588" s="1"/>
  <c r="AU612"/>
  <c r="AN74" i="13" s="1"/>
  <c r="T522" i="10"/>
  <c r="AA598" i="1"/>
  <c r="Q549" i="9"/>
  <c r="L595" i="1"/>
  <c r="K549" i="3"/>
  <c r="O558" i="10"/>
  <c r="O564" s="1"/>
  <c r="O510"/>
  <c r="J311" i="1"/>
  <c r="P560" i="9"/>
  <c r="AU4" i="13"/>
  <c r="AU9" s="1"/>
  <c r="O560" i="9"/>
  <c r="J498" i="10"/>
  <c r="R585" i="3"/>
  <c r="R609"/>
  <c r="AH588" i="1"/>
  <c r="AZ600"/>
  <c r="AS60" i="13" s="1"/>
  <c r="N588" i="1"/>
  <c r="AK612"/>
  <c r="AD74" i="13" s="1"/>
  <c r="AW600" i="1"/>
  <c r="AP60" i="13" s="1"/>
  <c r="V609" i="1"/>
  <c r="AJ576"/>
  <c r="AC47" i="13" s="1"/>
  <c r="AJ588" i="1"/>
  <c r="J549" i="3"/>
  <c r="AN88" i="13"/>
  <c r="AN13"/>
  <c r="AR88"/>
  <c r="AR13"/>
  <c r="J11"/>
  <c r="AT8"/>
  <c r="AM88"/>
  <c r="AM13"/>
  <c r="AT7"/>
  <c r="J10"/>
  <c r="AO88"/>
  <c r="AO13"/>
  <c r="Q525" i="1"/>
  <c r="Q610" s="1"/>
  <c r="P280"/>
  <c r="S119"/>
  <c r="R364"/>
  <c r="R51"/>
  <c r="Q296"/>
  <c r="O273"/>
  <c r="P518"/>
  <c r="T500"/>
  <c r="S255"/>
  <c r="T505"/>
  <c r="S260"/>
  <c r="AA279"/>
  <c r="Z524"/>
  <c r="Z610" s="1"/>
  <c r="AC83"/>
  <c r="AB328"/>
  <c r="T94"/>
  <c r="S339"/>
  <c r="I82"/>
  <c r="J327"/>
  <c r="J546" s="1"/>
  <c r="J552" s="1"/>
  <c r="AD234"/>
  <c r="AC479"/>
  <c r="AF88"/>
  <c r="AF333" s="1"/>
  <c r="AE333"/>
  <c r="T222"/>
  <c r="S467"/>
  <c r="AA258"/>
  <c r="Z503"/>
  <c r="Z606" s="1"/>
  <c r="T509"/>
  <c r="T607" s="1"/>
  <c r="S264"/>
  <c r="AB276"/>
  <c r="AA521"/>
  <c r="U449"/>
  <c r="V204"/>
  <c r="V449" s="1"/>
  <c r="Q337"/>
  <c r="R92"/>
  <c r="Q152"/>
  <c r="R397"/>
  <c r="J128"/>
  <c r="K373"/>
  <c r="K560" s="1"/>
  <c r="R242"/>
  <c r="Q487"/>
  <c r="Q342"/>
  <c r="Q549" s="1"/>
  <c r="R97"/>
  <c r="AE385"/>
  <c r="AF140"/>
  <c r="AF385" s="1"/>
  <c r="P483"/>
  <c r="Q238"/>
  <c r="T384"/>
  <c r="U139"/>
  <c r="R474"/>
  <c r="S229"/>
  <c r="AA336"/>
  <c r="AB91"/>
  <c r="S272"/>
  <c r="T517"/>
  <c r="AC237"/>
  <c r="AB482"/>
  <c r="AD449"/>
  <c r="AE204"/>
  <c r="AS88" i="13"/>
  <c r="AS13"/>
  <c r="R418" i="1"/>
  <c r="Q173"/>
  <c r="AD247"/>
  <c r="AC492"/>
  <c r="S175"/>
  <c r="T420"/>
  <c r="T574" s="1"/>
  <c r="R344"/>
  <c r="S99"/>
  <c r="Q383"/>
  <c r="R138"/>
  <c r="AB171"/>
  <c r="AA416"/>
  <c r="X576"/>
  <c r="U87"/>
  <c r="T332"/>
  <c r="T81"/>
  <c r="S326"/>
  <c r="Z571"/>
  <c r="V53"/>
  <c r="V298" s="1"/>
  <c r="U298"/>
  <c r="AF53"/>
  <c r="AF298" s="1"/>
  <c r="AE298"/>
  <c r="AB504"/>
  <c r="AC259"/>
  <c r="AB115"/>
  <c r="AA360"/>
  <c r="AD289"/>
  <c r="AE44"/>
  <c r="S489"/>
  <c r="S598" s="1"/>
  <c r="T244"/>
  <c r="AD172"/>
  <c r="AC417"/>
  <c r="Q177"/>
  <c r="R422"/>
  <c r="R575" s="1"/>
  <c r="Z372"/>
  <c r="U233"/>
  <c r="T478"/>
  <c r="U79"/>
  <c r="T324"/>
  <c r="Q447"/>
  <c r="R202"/>
  <c r="Q106"/>
  <c r="P351"/>
  <c r="AC538"/>
  <c r="AB174"/>
  <c r="AA419"/>
  <c r="AD156"/>
  <c r="AC401"/>
  <c r="AE52"/>
  <c r="AD297"/>
  <c r="AA270"/>
  <c r="Z515"/>
  <c r="U484"/>
  <c r="V239"/>
  <c r="V484" s="1"/>
  <c r="AD102"/>
  <c r="AC347"/>
  <c r="AC344"/>
  <c r="AD99"/>
  <c r="AA278"/>
  <c r="Z523"/>
  <c r="Z609" s="1"/>
  <c r="Z51"/>
  <c r="Y296"/>
  <c r="X559"/>
  <c r="S228"/>
  <c r="R473"/>
  <c r="AA128"/>
  <c r="Z373"/>
  <c r="N552" i="3"/>
  <c r="T560" i="9"/>
  <c r="K608"/>
  <c r="M596"/>
  <c r="V561" i="10"/>
  <c r="Q501"/>
  <c r="K10" i="13"/>
  <c r="S572" i="3"/>
  <c r="M548"/>
  <c r="J558" i="9"/>
  <c r="J564" s="1"/>
  <c r="S558"/>
  <c r="S564" s="1"/>
  <c r="L41" i="13" s="1"/>
  <c r="O570" i="9"/>
  <c r="T606"/>
  <c r="P498" i="10"/>
  <c r="P522"/>
  <c r="Q536" i="9"/>
  <c r="P561" i="10"/>
  <c r="M524"/>
  <c r="T560" i="3"/>
  <c r="H574"/>
  <c r="H598"/>
  <c r="S534" i="10"/>
  <c r="S546"/>
  <c r="S552" s="1"/>
  <c r="H510"/>
  <c r="R596" i="9"/>
  <c r="U583" i="3"/>
  <c r="I559" i="9"/>
  <c r="I564" s="1"/>
  <c r="L522" i="10"/>
  <c r="U596" i="9"/>
  <c r="U572"/>
  <c r="I561" i="10"/>
  <c r="U548"/>
  <c r="U572"/>
  <c r="L10" i="13"/>
  <c r="H608" i="3"/>
  <c r="H584"/>
  <c r="L608"/>
  <c r="L596"/>
  <c r="U560"/>
  <c r="P583"/>
  <c r="I534" i="10"/>
  <c r="K570"/>
  <c r="K522"/>
  <c r="H608" i="9"/>
  <c r="H548"/>
  <c r="H552" s="1"/>
  <c r="N9" i="13"/>
  <c r="U550" i="3"/>
  <c r="I548" i="10"/>
  <c r="J584" i="3"/>
  <c r="O548"/>
  <c r="N11" i="13"/>
  <c r="K11"/>
  <c r="K597" i="9"/>
  <c r="L560" i="10"/>
  <c r="N552" i="9"/>
  <c r="N576"/>
  <c r="Q510" i="10"/>
  <c r="P585" i="1"/>
  <c r="AY586"/>
  <c r="AY588" s="1"/>
  <c r="AY550"/>
  <c r="AY552" s="1"/>
  <c r="AR27" i="13" s="1"/>
  <c r="U498" i="10"/>
  <c r="O597" i="1"/>
  <c r="O600" s="1"/>
  <c r="H60" i="13" s="1"/>
  <c r="T498" i="10"/>
  <c r="X536" i="1"/>
  <c r="K609" i="3"/>
  <c r="I549" i="1"/>
  <c r="AY600"/>
  <c r="AR60" i="13" s="1"/>
  <c r="Y596" i="1"/>
  <c r="R585" i="9"/>
  <c r="AA607" i="1"/>
  <c r="J526" i="10"/>
  <c r="P608" i="9"/>
  <c r="T50" i="1"/>
  <c r="S295"/>
  <c r="AE57"/>
  <c r="AD302"/>
  <c r="T310"/>
  <c r="U65"/>
  <c r="V247"/>
  <c r="V492" s="1"/>
  <c r="V599" s="1"/>
  <c r="U492"/>
  <c r="U599" s="1"/>
  <c r="AB478"/>
  <c r="AC233"/>
  <c r="P331"/>
  <c r="P546" s="1"/>
  <c r="Q86"/>
  <c r="I374"/>
  <c r="H129"/>
  <c r="H374" s="1"/>
  <c r="AD447"/>
  <c r="AE202"/>
  <c r="Q468"/>
  <c r="R223"/>
  <c r="AC273"/>
  <c r="AB518"/>
  <c r="AC327"/>
  <c r="AD82"/>
  <c r="O510"/>
  <c r="N265"/>
  <c r="T404"/>
  <c r="T571" s="1"/>
  <c r="S159"/>
  <c r="S163"/>
  <c r="T408"/>
  <c r="T572" s="1"/>
  <c r="AA136"/>
  <c r="Z381"/>
  <c r="AC516"/>
  <c r="AD271"/>
  <c r="AD379"/>
  <c r="AE134"/>
  <c r="S414"/>
  <c r="R169"/>
  <c r="S58"/>
  <c r="R303"/>
  <c r="AB366"/>
  <c r="AC121"/>
  <c r="R55"/>
  <c r="Q300"/>
  <c r="X558"/>
  <c r="AD72"/>
  <c r="AC317"/>
  <c r="AC539" s="1"/>
  <c r="AF163"/>
  <c r="AF408" s="1"/>
  <c r="AE408"/>
  <c r="AC142"/>
  <c r="AB387"/>
  <c r="AB563" s="1"/>
  <c r="AD315"/>
  <c r="AE70"/>
  <c r="AD446"/>
  <c r="AE201"/>
  <c r="U366"/>
  <c r="V121"/>
  <c r="V366" s="1"/>
  <c r="N282"/>
  <c r="O527"/>
  <c r="O611" s="1"/>
  <c r="L271"/>
  <c r="M516"/>
  <c r="AA376"/>
  <c r="AB131"/>
  <c r="P475"/>
  <c r="P595" s="1"/>
  <c r="Q230"/>
  <c r="T232"/>
  <c r="S477"/>
  <c r="AB378"/>
  <c r="AC133"/>
  <c r="N171"/>
  <c r="O416"/>
  <c r="AE334"/>
  <c r="AF89"/>
  <c r="AF334" s="1"/>
  <c r="AD48"/>
  <c r="AC293"/>
  <c r="AC229"/>
  <c r="AB474"/>
  <c r="AB595" s="1"/>
  <c r="P164"/>
  <c r="Q409"/>
  <c r="N153"/>
  <c r="O398"/>
  <c r="P74" i="13"/>
  <c r="R123" i="1"/>
  <c r="Q368"/>
  <c r="Z348"/>
  <c r="Z549" s="1"/>
  <c r="Z552" s="1"/>
  <c r="S27" i="13" s="1"/>
  <c r="AA103" i="1"/>
  <c r="X596"/>
  <c r="AH598"/>
  <c r="W564"/>
  <c r="AD155"/>
  <c r="AC400"/>
  <c r="N266"/>
  <c r="O511"/>
  <c r="AB241"/>
  <c r="AA486"/>
  <c r="AC414"/>
  <c r="AD169"/>
  <c r="AD219"/>
  <c r="AC464"/>
  <c r="S464"/>
  <c r="T219"/>
  <c r="AF225"/>
  <c r="AF470" s="1"/>
  <c r="AE470"/>
  <c r="X552"/>
  <c r="Q27" i="13" s="1"/>
  <c r="AD153" i="1"/>
  <c r="AC398"/>
  <c r="Q170"/>
  <c r="R415"/>
  <c r="P128"/>
  <c r="O373"/>
  <c r="K232"/>
  <c r="J477"/>
  <c r="J596" s="1"/>
  <c r="W600"/>
  <c r="AB422"/>
  <c r="AB575" s="1"/>
  <c r="AC177"/>
  <c r="AF268"/>
  <c r="AF513" s="1"/>
  <c r="AE513"/>
  <c r="AB345"/>
  <c r="AC100"/>
  <c r="AA527"/>
  <c r="AA611" s="1"/>
  <c r="AB282"/>
  <c r="K307"/>
  <c r="L62"/>
  <c r="L307" s="1"/>
  <c r="AQ88" i="13"/>
  <c r="AQ13"/>
  <c r="AD164" i="1"/>
  <c r="AC409"/>
  <c r="AA152"/>
  <c r="Z397"/>
  <c r="AE168"/>
  <c r="AD413"/>
  <c r="U142"/>
  <c r="T387"/>
  <c r="T563" s="1"/>
  <c r="AF207"/>
  <c r="AF452" s="1"/>
  <c r="AE452"/>
  <c r="S117"/>
  <c r="R362"/>
  <c r="Y585"/>
  <c r="Y549"/>
  <c r="G342"/>
  <c r="Z47"/>
  <c r="Y292"/>
  <c r="Y534" s="1"/>
  <c r="AD206"/>
  <c r="AC451"/>
  <c r="T168"/>
  <c r="U413"/>
  <c r="U573" s="1"/>
  <c r="U576" s="1"/>
  <c r="N47" i="13" s="1"/>
  <c r="U456" i="1"/>
  <c r="V211"/>
  <c r="V456" s="1"/>
  <c r="Q275"/>
  <c r="R520"/>
  <c r="L174"/>
  <c r="M419"/>
  <c r="AD61"/>
  <c r="AC306"/>
  <c r="AE277"/>
  <c r="AD522"/>
  <c r="AC170"/>
  <c r="AB415"/>
  <c r="AE159"/>
  <c r="AD404"/>
  <c r="R201"/>
  <c r="Q446"/>
  <c r="O167"/>
  <c r="P412"/>
  <c r="AA166"/>
  <c r="Z411"/>
  <c r="Z573" s="1"/>
  <c r="H138"/>
  <c r="H383" s="1"/>
  <c r="I383"/>
  <c r="S151"/>
  <c r="T396"/>
  <c r="U234"/>
  <c r="T479"/>
  <c r="AB295"/>
  <c r="AC50"/>
  <c r="V133"/>
  <c r="V378" s="1"/>
  <c r="U378"/>
  <c r="AC300"/>
  <c r="AD55"/>
  <c r="AD62"/>
  <c r="AC307"/>
  <c r="S115"/>
  <c r="R360"/>
  <c r="Q314"/>
  <c r="Q538" s="1"/>
  <c r="R69"/>
  <c r="Q263"/>
  <c r="R508"/>
  <c r="AB308"/>
  <c r="AC63"/>
  <c r="N154"/>
  <c r="O399"/>
  <c r="S89"/>
  <c r="R334"/>
  <c r="U132"/>
  <c r="T377"/>
  <c r="S347"/>
  <c r="T102"/>
  <c r="AB68"/>
  <c r="AA313"/>
  <c r="AE335"/>
  <c r="G335" s="1"/>
  <c r="AF90"/>
  <c r="AF335" s="1"/>
  <c r="AF221"/>
  <c r="AF466" s="1"/>
  <c r="G466" s="1"/>
  <c r="AE466"/>
  <c r="AD79"/>
  <c r="AC324"/>
  <c r="Z480"/>
  <c r="Z596" s="1"/>
  <c r="AA235"/>
  <c r="AD65"/>
  <c r="AC310"/>
  <c r="AE137"/>
  <c r="AD382"/>
  <c r="AA311"/>
  <c r="AB66"/>
  <c r="Z309"/>
  <c r="Z537" s="1"/>
  <c r="AA64"/>
  <c r="R307"/>
  <c r="S62"/>
  <c r="AB158"/>
  <c r="AA403"/>
  <c r="AA571" s="1"/>
  <c r="K176"/>
  <c r="L421"/>
  <c r="AA49"/>
  <c r="Z294"/>
  <c r="AC264"/>
  <c r="AB509"/>
  <c r="AB607" s="1"/>
  <c r="AC87"/>
  <c r="AB332"/>
  <c r="AC329"/>
  <c r="AD84"/>
  <c r="AD265"/>
  <c r="AC510"/>
  <c r="AA139"/>
  <c r="Z384"/>
  <c r="Z562" s="1"/>
  <c r="AB490"/>
  <c r="AC245"/>
  <c r="N270"/>
  <c r="O515"/>
  <c r="V59"/>
  <c r="V304" s="1"/>
  <c r="U304"/>
  <c r="AA9" i="13"/>
  <c r="AV4"/>
  <c r="AE402" i="1"/>
  <c r="AF157"/>
  <c r="AF402" s="1"/>
  <c r="U325"/>
  <c r="V80"/>
  <c r="V325" s="1"/>
  <c r="Z611"/>
  <c r="AF149"/>
  <c r="AF394" s="1"/>
  <c r="AE394"/>
  <c r="AF227"/>
  <c r="AF472" s="1"/>
  <c r="AE472"/>
  <c r="G472" s="1"/>
  <c r="R226"/>
  <c r="Q471"/>
  <c r="P405"/>
  <c r="O160"/>
  <c r="Y597"/>
  <c r="Y609"/>
  <c r="Z122"/>
  <c r="Y367"/>
  <c r="Y559" s="1"/>
  <c r="R48"/>
  <c r="Q293"/>
  <c r="T85"/>
  <c r="S330"/>
  <c r="AE175"/>
  <c r="AD420"/>
  <c r="Q243"/>
  <c r="P488"/>
  <c r="AB383"/>
  <c r="AC138"/>
  <c r="AB165"/>
  <c r="AA410"/>
  <c r="AE93"/>
  <c r="AD338"/>
  <c r="S231"/>
  <c r="R476"/>
  <c r="H117"/>
  <c r="H362" s="1"/>
  <c r="I362"/>
  <c r="AC374"/>
  <c r="AD129"/>
  <c r="J9" i="13"/>
  <c r="AT5"/>
  <c r="AL13"/>
  <c r="AC361" i="1"/>
  <c r="AD116"/>
  <c r="P276"/>
  <c r="Q521"/>
  <c r="P365"/>
  <c r="Q120"/>
  <c r="AB209"/>
  <c r="AA454"/>
  <c r="Q406"/>
  <c r="P161"/>
  <c r="Q385"/>
  <c r="Q562" s="1"/>
  <c r="R140"/>
  <c r="AC161"/>
  <c r="AB406"/>
  <c r="AD119"/>
  <c r="AC364"/>
  <c r="AD507"/>
  <c r="AE262"/>
  <c r="Q411"/>
  <c r="P166"/>
  <c r="AB380"/>
  <c r="AC135"/>
  <c r="AC405"/>
  <c r="AD160"/>
  <c r="AD228"/>
  <c r="AC473"/>
  <c r="Q448"/>
  <c r="R203"/>
  <c r="AF97"/>
  <c r="AF342" s="1"/>
  <c r="AE342"/>
  <c r="AB450"/>
  <c r="AC205"/>
  <c r="I137"/>
  <c r="J382"/>
  <c r="AC231"/>
  <c r="AB476"/>
  <c r="AC132"/>
  <c r="AB377"/>
  <c r="Z548"/>
  <c r="I124"/>
  <c r="J369"/>
  <c r="Z118"/>
  <c r="Y363"/>
  <c r="Y558" s="1"/>
  <c r="W540"/>
  <c r="R91"/>
  <c r="Q336"/>
  <c r="Q311"/>
  <c r="R66"/>
  <c r="AC86"/>
  <c r="AB331"/>
  <c r="AB546" s="1"/>
  <c r="L162"/>
  <c r="M407"/>
  <c r="P503"/>
  <c r="O258"/>
  <c r="T57"/>
  <c r="S302"/>
  <c r="I336"/>
  <c r="I548" s="1"/>
  <c r="H91"/>
  <c r="H336" s="1"/>
  <c r="H548" s="1"/>
  <c r="R345"/>
  <c r="S100"/>
  <c r="R225"/>
  <c r="Q470"/>
  <c r="Q237"/>
  <c r="P482"/>
  <c r="T292"/>
  <c r="U47"/>
  <c r="R312"/>
  <c r="S67"/>
  <c r="Q129"/>
  <c r="P374"/>
  <c r="Z223"/>
  <c r="Y468"/>
  <c r="X608"/>
  <c r="X612" s="1"/>
  <c r="Q74" i="13" s="1"/>
  <c r="AD238" i="1"/>
  <c r="AC483"/>
  <c r="P410"/>
  <c r="O165"/>
  <c r="U333"/>
  <c r="V88"/>
  <c r="V333" s="1"/>
  <c r="AE369"/>
  <c r="G369" s="1"/>
  <c r="AF124"/>
  <c r="AF369" s="1"/>
  <c r="S329"/>
  <c r="T84"/>
  <c r="AB412"/>
  <c r="AC167"/>
  <c r="AA346"/>
  <c r="AB101"/>
  <c r="Q417"/>
  <c r="P172"/>
  <c r="V107"/>
  <c r="V352" s="1"/>
  <c r="V551" s="1"/>
  <c r="U352"/>
  <c r="U551" s="1"/>
  <c r="AD305"/>
  <c r="AE60"/>
  <c r="U208"/>
  <c r="T453"/>
  <c r="O369"/>
  <c r="O559" s="1"/>
  <c r="P124"/>
  <c r="AE69"/>
  <c r="AD314"/>
  <c r="AD538" s="1"/>
  <c r="I504"/>
  <c r="H259"/>
  <c r="H504" s="1"/>
  <c r="T70"/>
  <c r="S315"/>
  <c r="AC275"/>
  <c r="AB520"/>
  <c r="Y537"/>
  <c r="T90"/>
  <c r="S335"/>
  <c r="AE236"/>
  <c r="AD481"/>
  <c r="Q261"/>
  <c r="R506"/>
  <c r="R308"/>
  <c r="S63"/>
  <c r="S101"/>
  <c r="R346"/>
  <c r="Z365"/>
  <c r="AA120"/>
  <c r="Q158"/>
  <c r="R403"/>
  <c r="AY562"/>
  <c r="AY564" s="1"/>
  <c r="AR37" i="13" s="1"/>
  <c r="K564" i="1"/>
  <c r="D37" i="13" s="1"/>
  <c r="X600" i="1"/>
  <c r="Q60" i="13" s="1"/>
  <c r="M570" i="10"/>
  <c r="W552" i="1"/>
  <c r="U328"/>
  <c r="P536" i="9"/>
  <c r="V535"/>
  <c r="V540" s="1"/>
  <c r="O17" i="13" s="1"/>
  <c r="T548" i="9"/>
  <c r="T552" s="1"/>
  <c r="M31" i="13" s="1"/>
  <c r="K572" i="9"/>
  <c r="M608"/>
  <c r="M536"/>
  <c r="V537" i="10"/>
  <c r="S560" i="3"/>
  <c r="M560"/>
  <c r="O596" i="9"/>
  <c r="T594"/>
  <c r="P510" i="10"/>
  <c r="Q524"/>
  <c r="P513"/>
  <c r="M548"/>
  <c r="L534" i="9"/>
  <c r="R572"/>
  <c r="Q608" i="3"/>
  <c r="L570" i="10"/>
  <c r="N600" i="9"/>
  <c r="J584"/>
  <c r="L560" i="3"/>
  <c r="M574"/>
  <c r="M562"/>
  <c r="U561" i="9"/>
  <c r="I558" i="10"/>
  <c r="I498"/>
  <c r="K498"/>
  <c r="K504" s="1"/>
  <c r="H596" i="9"/>
  <c r="H584"/>
  <c r="U573" i="10"/>
  <c r="U598" i="3"/>
  <c r="O560"/>
  <c r="V534" i="10"/>
  <c r="L500"/>
  <c r="AL564" i="1"/>
  <c r="AE37" i="13" s="1"/>
  <c r="K9"/>
  <c r="G349" i="1"/>
  <c r="AU564"/>
  <c r="AN37" i="13" s="1"/>
  <c r="S536" i="9"/>
  <c r="AI610" i="1"/>
  <c r="AI612" s="1"/>
  <c r="AB74" i="13" s="1"/>
  <c r="Y570" i="1"/>
  <c r="Y576" s="1"/>
  <c r="R47" i="13" s="1"/>
  <c r="N600" i="3"/>
  <c r="V583" i="9"/>
  <c r="V547"/>
  <c r="K536"/>
  <c r="K540" s="1"/>
  <c r="D17" i="13" s="1"/>
  <c r="K548" i="9"/>
  <c r="M548"/>
  <c r="M560"/>
  <c r="V513" i="10"/>
  <c r="S548" i="3"/>
  <c r="M584"/>
  <c r="S534" i="9"/>
  <c r="O534"/>
  <c r="O540" s="1"/>
  <c r="H17" i="13" s="1"/>
  <c r="O546" i="9"/>
  <c r="O572"/>
  <c r="V585"/>
  <c r="T558"/>
  <c r="T564" s="1"/>
  <c r="M41" i="13" s="1"/>
  <c r="Q534" i="9"/>
  <c r="Q540" s="1"/>
  <c r="J17" i="13" s="1"/>
  <c r="P534" i="10"/>
  <c r="Q560" i="9"/>
  <c r="Q596"/>
  <c r="T596" i="3"/>
  <c r="L594" i="9"/>
  <c r="I582" i="3"/>
  <c r="I588" s="1"/>
  <c r="P561"/>
  <c r="S510" i="10"/>
  <c r="R584" i="9"/>
  <c r="U559" i="3"/>
  <c r="H606" i="9"/>
  <c r="L546" i="10"/>
  <c r="L510"/>
  <c r="L516" s="1"/>
  <c r="J596" i="9"/>
  <c r="U548"/>
  <c r="I513" i="10"/>
  <c r="Q594" i="3"/>
  <c r="Q600" s="1"/>
  <c r="J63" i="13" s="1"/>
  <c r="H548" i="3"/>
  <c r="L536"/>
  <c r="L548"/>
  <c r="P607"/>
  <c r="M598"/>
  <c r="I522" i="10"/>
  <c r="K558"/>
  <c r="H536" i="9"/>
  <c r="H540" s="1"/>
  <c r="H560"/>
  <c r="H564" s="1"/>
  <c r="M10" i="13"/>
  <c r="O10"/>
  <c r="J536" i="3"/>
  <c r="O608"/>
  <c r="M537" i="9"/>
  <c r="K573"/>
  <c r="V498" i="10"/>
  <c r="L524"/>
  <c r="AW540" i="1"/>
  <c r="AT552"/>
  <c r="AM27" i="13" s="1"/>
  <c r="H540" i="1"/>
  <c r="Y552"/>
  <c r="R27" i="13" s="1"/>
  <c r="AY574" i="1"/>
  <c r="AY576" s="1"/>
  <c r="AR47" i="13" s="1"/>
  <c r="R547" i="1"/>
  <c r="AA595"/>
  <c r="J510" i="10"/>
  <c r="AI538" i="1"/>
  <c r="AI540" s="1"/>
  <c r="AB13" i="13" s="1"/>
  <c r="AI550" i="1"/>
  <c r="AI552" s="1"/>
  <c r="AB27" i="13" s="1"/>
  <c r="K597" i="3"/>
  <c r="AH600" i="1"/>
  <c r="AA60" i="13" s="1"/>
  <c r="J537" i="1"/>
  <c r="J540" s="1"/>
  <c r="X548"/>
  <c r="S574" i="10"/>
  <c r="H600" i="1"/>
  <c r="J502" i="10"/>
  <c r="J562"/>
  <c r="AH14" i="13"/>
  <c r="AJ35"/>
  <c r="AJ34"/>
  <c r="AJ32"/>
  <c r="AJ33"/>
  <c r="Z38"/>
  <c r="AJ14"/>
  <c r="Z61"/>
  <c r="Z75"/>
  <c r="AJ69"/>
  <c r="AJ70"/>
  <c r="AJ66"/>
  <c r="AJ71"/>
  <c r="AJ67"/>
  <c r="AJ72"/>
  <c r="AJ68"/>
  <c r="AJ65"/>
  <c r="Z48"/>
  <c r="AH28"/>
  <c r="Z28"/>
  <c r="AJ45"/>
  <c r="AJ43"/>
  <c r="AJ44"/>
  <c r="AJ42"/>
  <c r="AJ85"/>
  <c r="AJ82"/>
  <c r="AJ81"/>
  <c r="AJ80"/>
  <c r="AJ83"/>
  <c r="AJ79"/>
  <c r="AJ84"/>
  <c r="AJ86"/>
  <c r="AZ595" i="3"/>
  <c r="G474"/>
  <c r="T572" i="10"/>
  <c r="S607" i="3"/>
  <c r="V583"/>
  <c r="L559" i="9"/>
  <c r="U513" i="10"/>
  <c r="AJ588" i="9"/>
  <c r="AY594"/>
  <c r="G503"/>
  <c r="G504"/>
  <c r="G399"/>
  <c r="G470"/>
  <c r="G451"/>
  <c r="G610" i="3"/>
  <c r="AX528" i="10"/>
  <c r="AV498"/>
  <c r="AO570" i="9"/>
  <c r="AO576" s="1"/>
  <c r="G336"/>
  <c r="AK560"/>
  <c r="AK608"/>
  <c r="AT585"/>
  <c r="AT561"/>
  <c r="AS573"/>
  <c r="AS597"/>
  <c r="AR600" i="3"/>
  <c r="G405"/>
  <c r="AO528" i="10"/>
  <c r="AZ514"/>
  <c r="G331"/>
  <c r="G515"/>
  <c r="G379"/>
  <c r="G309"/>
  <c r="G313"/>
  <c r="AC525"/>
  <c r="G481"/>
  <c r="AM534" i="9"/>
  <c r="AT606"/>
  <c r="AT594"/>
  <c r="AK564"/>
  <c r="G363"/>
  <c r="G293"/>
  <c r="AD535"/>
  <c r="AD547"/>
  <c r="AD552" s="1"/>
  <c r="AE583"/>
  <c r="AS547"/>
  <c r="AS583"/>
  <c r="AU535"/>
  <c r="AR607"/>
  <c r="Y548"/>
  <c r="G421" i="3"/>
  <c r="AP522" i="10"/>
  <c r="AP570"/>
  <c r="AL570"/>
  <c r="AO534"/>
  <c r="AO540" s="1"/>
  <c r="G470"/>
  <c r="AK558"/>
  <c r="AK522"/>
  <c r="AV573"/>
  <c r="AZ573"/>
  <c r="AC609" i="9"/>
  <c r="AC573"/>
  <c r="AZ608" i="3"/>
  <c r="Y597"/>
  <c r="G296" i="9"/>
  <c r="AX549" i="10"/>
  <c r="V612" i="9"/>
  <c r="O78" i="13" s="1"/>
  <c r="L558" i="3"/>
  <c r="S573" i="10"/>
  <c r="P548"/>
  <c r="J594" i="3"/>
  <c r="J600" s="1"/>
  <c r="M559"/>
  <c r="H595"/>
  <c r="K535" i="9"/>
  <c r="G505"/>
  <c r="G416"/>
  <c r="G397" i="10"/>
  <c r="AH570"/>
  <c r="AV522"/>
  <c r="AL528"/>
  <c r="G421"/>
  <c r="AO534" i="9"/>
  <c r="AK596"/>
  <c r="G377" i="10"/>
  <c r="Y606" i="9"/>
  <c r="G373"/>
  <c r="G515"/>
  <c r="AF573"/>
  <c r="AF576" s="1"/>
  <c r="AI585"/>
  <c r="AI609"/>
  <c r="AR561"/>
  <c r="AR597"/>
  <c r="AJ573"/>
  <c r="AE585"/>
  <c r="Y594" i="3"/>
  <c r="Y546"/>
  <c r="Y548"/>
  <c r="AS561" i="10"/>
  <c r="G292" i="9"/>
  <c r="AX501" i="10"/>
  <c r="Q582" i="9"/>
  <c r="M571" i="3"/>
  <c r="G517" i="9"/>
  <c r="G307"/>
  <c r="AO538"/>
  <c r="AO598"/>
  <c r="G499" i="3"/>
  <c r="G327"/>
  <c r="AV612"/>
  <c r="AH510" i="10"/>
  <c r="AH576" i="9"/>
  <c r="AX558"/>
  <c r="AP588"/>
  <c r="AO606"/>
  <c r="G294"/>
  <c r="AP594"/>
  <c r="AP600" s="1"/>
  <c r="AP570"/>
  <c r="AP576" s="1"/>
  <c r="AC559"/>
  <c r="AC547"/>
  <c r="AK572"/>
  <c r="AW537"/>
  <c r="G311"/>
  <c r="AL538"/>
  <c r="AA552" i="3"/>
  <c r="AF540"/>
  <c r="AX612"/>
  <c r="AR588"/>
  <c r="G415"/>
  <c r="AZ562" i="10"/>
  <c r="G562" s="1"/>
  <c r="AN562"/>
  <c r="AJ528"/>
  <c r="G412"/>
  <c r="G343"/>
  <c r="AL561"/>
  <c r="G331" i="3"/>
  <c r="G471"/>
  <c r="AC571"/>
  <c r="Z547"/>
  <c r="Z535"/>
  <c r="G374"/>
  <c r="G311" i="10"/>
  <c r="AA499"/>
  <c r="AK537"/>
  <c r="AK561"/>
  <c r="AS573"/>
  <c r="G316"/>
  <c r="G386"/>
  <c r="AR498"/>
  <c r="AR504" s="1"/>
  <c r="G298"/>
  <c r="AA510"/>
  <c r="AF546"/>
  <c r="AS564"/>
  <c r="AS504"/>
  <c r="G433"/>
  <c r="G468"/>
  <c r="AB536"/>
  <c r="AB512"/>
  <c r="G414"/>
  <c r="AJ573"/>
  <c r="AJ576" s="1"/>
  <c r="AW540"/>
  <c r="AS558" i="9"/>
  <c r="AZ536" i="3"/>
  <c r="AZ540" s="1"/>
  <c r="G397" i="9"/>
  <c r="AX513" i="10"/>
  <c r="V536"/>
  <c r="O582" i="3"/>
  <c r="J561" i="10"/>
  <c r="M549"/>
  <c r="V549"/>
  <c r="T549"/>
  <c r="T552" s="1"/>
  <c r="L513"/>
  <c r="O536"/>
  <c r="O540" s="1"/>
  <c r="O500"/>
  <c r="P534" i="3"/>
  <c r="P540" s="1"/>
  <c r="I16" i="13" s="1"/>
  <c r="Q606" i="9"/>
  <c r="P570"/>
  <c r="L595" i="3"/>
  <c r="L559"/>
  <c r="S559" i="9"/>
  <c r="T570"/>
  <c r="O598" i="3"/>
  <c r="U561" i="10"/>
  <c r="T606" i="3"/>
  <c r="T570"/>
  <c r="V582"/>
  <c r="V588" s="1"/>
  <c r="G400" i="9"/>
  <c r="G379"/>
  <c r="AZ612" i="3"/>
  <c r="AY540"/>
  <c r="AX504" i="10"/>
  <c r="AV558"/>
  <c r="AH513"/>
  <c r="AH573"/>
  <c r="G346"/>
  <c r="G469" i="9"/>
  <c r="AH540"/>
  <c r="AH612"/>
  <c r="AP564"/>
  <c r="G503" i="3"/>
  <c r="AR552"/>
  <c r="AR564"/>
  <c r="G370"/>
  <c r="AO576" i="10"/>
  <c r="AZ550"/>
  <c r="AZ502"/>
  <c r="AN550"/>
  <c r="AN574"/>
  <c r="AJ504"/>
  <c r="AJ564"/>
  <c r="G479"/>
  <c r="G484"/>
  <c r="AM561"/>
  <c r="AM537"/>
  <c r="G347"/>
  <c r="G448"/>
  <c r="G418"/>
  <c r="Z570"/>
  <c r="G398" i="9"/>
  <c r="G476"/>
  <c r="X582" i="3"/>
  <c r="G292"/>
  <c r="G296"/>
  <c r="AO584"/>
  <c r="Y560"/>
  <c r="G479"/>
  <c r="AN561"/>
  <c r="AN585"/>
  <c r="AD585"/>
  <c r="AD597"/>
  <c r="G310"/>
  <c r="AS513" i="10"/>
  <c r="AS516" s="1"/>
  <c r="AV525"/>
  <c r="AY525"/>
  <c r="G381"/>
  <c r="AN607" i="9"/>
  <c r="AN595"/>
  <c r="G290" i="3"/>
  <c r="G370" i="9"/>
  <c r="G510"/>
  <c r="G308" i="3"/>
  <c r="AX537" i="10"/>
  <c r="G508" i="9"/>
  <c r="X607"/>
  <c r="G438"/>
  <c r="X583"/>
  <c r="W540" i="3"/>
  <c r="G598"/>
  <c r="Z582" i="9"/>
  <c r="Z588" s="1"/>
  <c r="Z546"/>
  <c r="AE594"/>
  <c r="AE570"/>
  <c r="AI558"/>
  <c r="AI534"/>
  <c r="AL582"/>
  <c r="AL570"/>
  <c r="AU594"/>
  <c r="AU558"/>
  <c r="AZ534"/>
  <c r="AS606"/>
  <c r="AR606"/>
  <c r="AC534"/>
  <c r="AC570"/>
  <c r="G330"/>
  <c r="AZ583"/>
  <c r="G299"/>
  <c r="G439"/>
  <c r="AE536"/>
  <c r="AE560"/>
  <c r="AN548"/>
  <c r="AN608"/>
  <c r="AS596"/>
  <c r="AN597"/>
  <c r="AN549"/>
  <c r="AX561"/>
  <c r="AX609"/>
  <c r="AZ597"/>
  <c r="AZ549"/>
  <c r="AV561"/>
  <c r="AW609"/>
  <c r="AW597"/>
  <c r="AE609"/>
  <c r="AW610"/>
  <c r="AW598"/>
  <c r="AI610"/>
  <c r="AI538"/>
  <c r="AY610"/>
  <c r="AU538"/>
  <c r="AU598"/>
  <c r="G315"/>
  <c r="G420"/>
  <c r="G317"/>
  <c r="AK588" i="3"/>
  <c r="AO558"/>
  <c r="AO606"/>
  <c r="AN582"/>
  <c r="AN588" s="1"/>
  <c r="AN558"/>
  <c r="AN564" s="1"/>
  <c r="AI558"/>
  <c r="G434"/>
  <c r="G364"/>
  <c r="AJ536"/>
  <c r="AS608"/>
  <c r="AS560"/>
  <c r="AP596"/>
  <c r="AP584"/>
  <c r="AS573"/>
  <c r="AP609"/>
  <c r="AP549"/>
  <c r="AI549"/>
  <c r="W540" i="9"/>
  <c r="Y610"/>
  <c r="G524"/>
  <c r="Y551"/>
  <c r="G551" s="1"/>
  <c r="G352"/>
  <c r="X547" i="3"/>
  <c r="G332"/>
  <c r="W600" i="9"/>
  <c r="G446"/>
  <c r="X585"/>
  <c r="W576" i="3"/>
  <c r="AH560"/>
  <c r="G372"/>
  <c r="X513" i="10"/>
  <c r="G341"/>
  <c r="X594" i="9"/>
  <c r="G464"/>
  <c r="G499"/>
  <c r="X606"/>
  <c r="G332"/>
  <c r="Z547"/>
  <c r="G411" i="3"/>
  <c r="AH573"/>
  <c r="G382"/>
  <c r="AA561"/>
  <c r="AA609"/>
  <c r="G522"/>
  <c r="Z510" i="10"/>
  <c r="G330"/>
  <c r="Z498"/>
  <c r="G304"/>
  <c r="X500"/>
  <c r="X548"/>
  <c r="Y512"/>
  <c r="Y516" s="1"/>
  <c r="G337"/>
  <c r="W552" i="9"/>
  <c r="Y562"/>
  <c r="G384"/>
  <c r="Y538"/>
  <c r="G314"/>
  <c r="G492"/>
  <c r="Y599"/>
  <c r="G599" s="1"/>
  <c r="W552" i="3"/>
  <c r="X607"/>
  <c r="G507"/>
  <c r="G333"/>
  <c r="AH547"/>
  <c r="G473"/>
  <c r="AH595"/>
  <c r="G309"/>
  <c r="X537"/>
  <c r="Y575"/>
  <c r="G575" s="1"/>
  <c r="G422"/>
  <c r="Y599"/>
  <c r="G599" s="1"/>
  <c r="G492"/>
  <c r="Z547" i="10"/>
  <c r="Z551"/>
  <c r="G551" s="1"/>
  <c r="W576" i="9"/>
  <c r="G328"/>
  <c r="Y546"/>
  <c r="X549"/>
  <c r="G341"/>
  <c r="X561"/>
  <c r="G376"/>
  <c r="W588" i="3"/>
  <c r="AH584"/>
  <c r="G442"/>
  <c r="AH548"/>
  <c r="G337"/>
  <c r="X548"/>
  <c r="G339"/>
  <c r="AI562"/>
  <c r="G562" s="1"/>
  <c r="G384"/>
  <c r="Z548" i="10"/>
  <c r="Z500"/>
  <c r="G301"/>
  <c r="G428"/>
  <c r="X558"/>
  <c r="X546"/>
  <c r="AL498"/>
  <c r="AL504" s="1"/>
  <c r="G290"/>
  <c r="X547"/>
  <c r="G436"/>
  <c r="X559"/>
  <c r="X537"/>
  <c r="G411"/>
  <c r="X525"/>
  <c r="G376"/>
  <c r="X571" i="9"/>
  <c r="G403"/>
  <c r="AI606" i="3"/>
  <c r="G500"/>
  <c r="S594"/>
  <c r="T612"/>
  <c r="M77" i="13" s="1"/>
  <c r="AV540" i="3"/>
  <c r="AH576" i="10"/>
  <c r="AH564" i="9"/>
  <c r="G485"/>
  <c r="AL610"/>
  <c r="G519" i="3"/>
  <c r="Y528" i="10"/>
  <c r="AU498"/>
  <c r="AU504" s="1"/>
  <c r="G307"/>
  <c r="AB606" i="9"/>
  <c r="G394"/>
  <c r="AM540"/>
  <c r="AL564" i="3"/>
  <c r="G467"/>
  <c r="G401"/>
  <c r="AO608"/>
  <c r="X572"/>
  <c r="AU537"/>
  <c r="AU540" s="1"/>
  <c r="AE585"/>
  <c r="AE588" s="1"/>
  <c r="G361" i="10"/>
  <c r="G435"/>
  <c r="G300"/>
  <c r="AY561"/>
  <c r="AY564" s="1"/>
  <c r="J525"/>
  <c r="V501"/>
  <c r="T573"/>
  <c r="O558" i="3"/>
  <c r="P546"/>
  <c r="P582"/>
  <c r="S558"/>
  <c r="P546" i="9"/>
  <c r="L583" i="3"/>
  <c r="O562"/>
  <c r="R500" i="10"/>
  <c r="T582" i="3"/>
  <c r="V594"/>
  <c r="M582"/>
  <c r="H594"/>
  <c r="H600" s="1"/>
  <c r="I536" i="10"/>
  <c r="S512"/>
  <c r="P572"/>
  <c r="J582" i="3"/>
  <c r="J588" s="1"/>
  <c r="M583"/>
  <c r="H547"/>
  <c r="K607" i="9"/>
  <c r="K559"/>
  <c r="K564" s="1"/>
  <c r="G429" i="10"/>
  <c r="AH500"/>
  <c r="G407"/>
  <c r="AV516"/>
  <c r="AL540"/>
  <c r="G511" i="3"/>
  <c r="AJ516" i="10"/>
  <c r="G298" i="3"/>
  <c r="G453" i="9"/>
  <c r="G574" i="3"/>
  <c r="AB573" i="10"/>
  <c r="AB561"/>
  <c r="AA564" i="9"/>
  <c r="AA540"/>
  <c r="AD540"/>
  <c r="AN558"/>
  <c r="AV534"/>
  <c r="AJ570"/>
  <c r="AJ576" s="1"/>
  <c r="AY546"/>
  <c r="AY606"/>
  <c r="AY612" s="1"/>
  <c r="AW572"/>
  <c r="AT596"/>
  <c r="AI584"/>
  <c r="AY573"/>
  <c r="AL609"/>
  <c r="AU597"/>
  <c r="AB573"/>
  <c r="G484"/>
  <c r="G523"/>
  <c r="AO586"/>
  <c r="AV598"/>
  <c r="G587"/>
  <c r="AB594" i="3"/>
  <c r="AZ588"/>
  <c r="AY588"/>
  <c r="AY552"/>
  <c r="AJ606"/>
  <c r="AW576"/>
  <c r="AW582"/>
  <c r="AW588" s="1"/>
  <c r="AV564"/>
  <c r="AU572"/>
  <c r="AF560"/>
  <c r="AF564" s="1"/>
  <c r="G480"/>
  <c r="G375"/>
  <c r="AW549"/>
  <c r="G453"/>
  <c r="AN552" i="10"/>
  <c r="AD500"/>
  <c r="AY534"/>
  <c r="AH516"/>
  <c r="AH522"/>
  <c r="AX540"/>
  <c r="AX570"/>
  <c r="AX576" s="1"/>
  <c r="AJ549"/>
  <c r="G437"/>
  <c r="AH537"/>
  <c r="G510" i="3"/>
  <c r="G454" i="10"/>
  <c r="G476" i="3"/>
  <c r="G516"/>
  <c r="AF549" i="10"/>
  <c r="AF573"/>
  <c r="AW513"/>
  <c r="AX582" i="9"/>
  <c r="AX594"/>
  <c r="AP612"/>
  <c r="AO594"/>
  <c r="AO600" s="1"/>
  <c r="AC607"/>
  <c r="AC612" s="1"/>
  <c r="AC583"/>
  <c r="AJ535"/>
  <c r="AJ540" s="1"/>
  <c r="AA608"/>
  <c r="AA612" s="1"/>
  <c r="AV584"/>
  <c r="AK584"/>
  <c r="G340"/>
  <c r="AD597"/>
  <c r="AT537"/>
  <c r="AT609"/>
  <c r="AT612" s="1"/>
  <c r="AS609"/>
  <c r="AS585"/>
  <c r="AM597"/>
  <c r="Y573"/>
  <c r="G450"/>
  <c r="G345"/>
  <c r="AL586"/>
  <c r="AS538"/>
  <c r="AA570" i="3"/>
  <c r="AA582"/>
  <c r="AF600"/>
  <c r="AF588"/>
  <c r="Z594"/>
  <c r="Z582"/>
  <c r="AM576"/>
  <c r="AM564"/>
  <c r="G398"/>
  <c r="G293"/>
  <c r="AR540"/>
  <c r="G300"/>
  <c r="G379"/>
  <c r="AI540" i="10"/>
  <c r="AO564"/>
  <c r="AN514"/>
  <c r="G514" s="1"/>
  <c r="Y546"/>
  <c r="Y576"/>
  <c r="AU522"/>
  <c r="AU528" s="1"/>
  <c r="AU534"/>
  <c r="AU540" s="1"/>
  <c r="AT546"/>
  <c r="G375"/>
  <c r="G444"/>
  <c r="G380"/>
  <c r="AM549"/>
  <c r="AM552" s="1"/>
  <c r="AM525"/>
  <c r="AT500"/>
  <c r="AT573"/>
  <c r="AT537"/>
  <c r="AT540" s="1"/>
  <c r="G352"/>
  <c r="G344"/>
  <c r="G450"/>
  <c r="G473"/>
  <c r="AG612" i="3"/>
  <c r="G464" i="10"/>
  <c r="G465" i="3"/>
  <c r="G419" i="9"/>
  <c r="AC513" i="10"/>
  <c r="G482"/>
  <c r="G378"/>
  <c r="AB594" i="9"/>
  <c r="AB600" s="1"/>
  <c r="AB558"/>
  <c r="AW594"/>
  <c r="AW606"/>
  <c r="AW612" s="1"/>
  <c r="AM594"/>
  <c r="AM600" s="1"/>
  <c r="AM582"/>
  <c r="G325"/>
  <c r="G360"/>
  <c r="AT534"/>
  <c r="AT540" s="1"/>
  <c r="AT582"/>
  <c r="AT588" s="1"/>
  <c r="G326"/>
  <c r="AD583"/>
  <c r="AD607"/>
  <c r="AE535"/>
  <c r="AE595"/>
  <c r="AS535"/>
  <c r="AU571"/>
  <c r="Y572"/>
  <c r="Y536"/>
  <c r="G477"/>
  <c r="G407"/>
  <c r="G338"/>
  <c r="AF609"/>
  <c r="AF612" s="1"/>
  <c r="AF537"/>
  <c r="AI549"/>
  <c r="AR573"/>
  <c r="AR549"/>
  <c r="AR552" s="1"/>
  <c r="G381"/>
  <c r="Y582" i="3"/>
  <c r="Y534"/>
  <c r="AL588"/>
  <c r="AC583"/>
  <c r="AC535"/>
  <c r="Z571"/>
  <c r="AO548"/>
  <c r="AO560"/>
  <c r="X608"/>
  <c r="AU585"/>
  <c r="AU588" s="1"/>
  <c r="AU549"/>
  <c r="AU552" s="1"/>
  <c r="AN549"/>
  <c r="AE537"/>
  <c r="AE540" s="1"/>
  <c r="AE573"/>
  <c r="AE576" s="1"/>
  <c r="AD537"/>
  <c r="AD540" s="1"/>
  <c r="AD573"/>
  <c r="AC561"/>
  <c r="AC597"/>
  <c r="G491"/>
  <c r="AP510" i="10"/>
  <c r="AP534"/>
  <c r="AB558"/>
  <c r="AD534"/>
  <c r="G396"/>
  <c r="G563"/>
  <c r="AP573"/>
  <c r="AP576" s="1"/>
  <c r="AP537"/>
  <c r="AA523"/>
  <c r="AK513"/>
  <c r="AK516" s="1"/>
  <c r="AK501"/>
  <c r="AK504" s="1"/>
  <c r="G455"/>
  <c r="W612" i="3"/>
  <c r="AR510" i="10"/>
  <c r="AR516" s="1"/>
  <c r="AR570"/>
  <c r="AR576" s="1"/>
  <c r="G292"/>
  <c r="AI499"/>
  <c r="G333"/>
  <c r="AA546"/>
  <c r="AF534"/>
  <c r="AF510"/>
  <c r="AS528"/>
  <c r="G399"/>
  <c r="AB560"/>
  <c r="AB500"/>
  <c r="AZ501"/>
  <c r="AZ504" s="1"/>
  <c r="AZ537"/>
  <c r="AW576"/>
  <c r="G370"/>
  <c r="AY573"/>
  <c r="AY576" s="1"/>
  <c r="AY549"/>
  <c r="AN559" i="9"/>
  <c r="G368" i="3"/>
  <c r="G347"/>
  <c r="G336"/>
  <c r="Z558" i="9"/>
  <c r="Z534"/>
  <c r="AE606"/>
  <c r="AI606"/>
  <c r="AI612" s="1"/>
  <c r="AI546"/>
  <c r="AL546"/>
  <c r="AL558"/>
  <c r="AU546"/>
  <c r="AZ582"/>
  <c r="AZ594"/>
  <c r="AR594"/>
  <c r="AR600" s="1"/>
  <c r="AR534"/>
  <c r="AC582"/>
  <c r="AZ595"/>
  <c r="AZ547"/>
  <c r="G334"/>
  <c r="G474"/>
  <c r="AE572"/>
  <c r="AE584"/>
  <c r="AN560"/>
  <c r="AN536"/>
  <c r="AS548"/>
  <c r="AS608"/>
  <c r="AN609"/>
  <c r="AX597"/>
  <c r="AX549"/>
  <c r="AZ561"/>
  <c r="AZ585"/>
  <c r="AV573"/>
  <c r="AV549"/>
  <c r="G412"/>
  <c r="G342"/>
  <c r="AW574"/>
  <c r="AW538"/>
  <c r="AI550"/>
  <c r="AI574"/>
  <c r="AY550"/>
  <c r="AY538"/>
  <c r="AU562"/>
  <c r="AU550"/>
  <c r="G490"/>
  <c r="G575"/>
  <c r="AK552" i="3"/>
  <c r="AK564"/>
  <c r="AO534"/>
  <c r="AO582"/>
  <c r="AO588" s="1"/>
  <c r="AN606"/>
  <c r="AN546"/>
  <c r="AN552" s="1"/>
  <c r="AI594"/>
  <c r="G294"/>
  <c r="G399"/>
  <c r="AJ584"/>
  <c r="AJ548"/>
  <c r="AS584"/>
  <c r="AP560"/>
  <c r="AP548"/>
  <c r="AS549"/>
  <c r="AS597"/>
  <c r="AP585"/>
  <c r="AI573"/>
  <c r="AI537"/>
  <c r="G371" i="10"/>
  <c r="W612" i="9"/>
  <c r="G359"/>
  <c r="X558"/>
  <c r="Z535"/>
  <c r="G297"/>
  <c r="G487" i="3"/>
  <c r="AA597"/>
  <c r="W540" i="10"/>
  <c r="P48" i="13" s="1"/>
  <c r="W528" i="10"/>
  <c r="P38" i="13" s="1"/>
  <c r="X571" i="3"/>
  <c r="G402"/>
  <c r="AH583"/>
  <c r="G438"/>
  <c r="X585"/>
  <c r="G449"/>
  <c r="G387"/>
  <c r="Y563"/>
  <c r="G563" s="1"/>
  <c r="Z575" i="10"/>
  <c r="G575" s="1"/>
  <c r="G491"/>
  <c r="Y584" i="9"/>
  <c r="Y588" s="1"/>
  <c r="G441"/>
  <c r="X573"/>
  <c r="G411"/>
  <c r="G397" i="3"/>
  <c r="X570"/>
  <c r="G302"/>
  <c r="AH536"/>
  <c r="G289" i="10"/>
  <c r="X498"/>
  <c r="G463"/>
  <c r="X570"/>
  <c r="G471"/>
  <c r="X571"/>
  <c r="G367"/>
  <c r="X523"/>
  <c r="AL574"/>
  <c r="G488"/>
  <c r="W576"/>
  <c r="P75" i="13" s="1"/>
  <c r="W564" i="10"/>
  <c r="G373"/>
  <c r="AH524"/>
  <c r="Z607" i="9"/>
  <c r="G507"/>
  <c r="W600" i="3"/>
  <c r="AH597"/>
  <c r="G481"/>
  <c r="G446"/>
  <c r="AH585"/>
  <c r="G417"/>
  <c r="AA573"/>
  <c r="G302" i="10"/>
  <c r="Y500"/>
  <c r="Y550" i="9"/>
  <c r="G349"/>
  <c r="Y563"/>
  <c r="G563" s="1"/>
  <c r="G387"/>
  <c r="G437" i="3"/>
  <c r="X583"/>
  <c r="X595"/>
  <c r="G472"/>
  <c r="AH607"/>
  <c r="G508"/>
  <c r="Y539"/>
  <c r="G539" s="1"/>
  <c r="G317"/>
  <c r="Y551"/>
  <c r="G551" s="1"/>
  <c r="G352"/>
  <c r="G369" i="10"/>
  <c r="Z523"/>
  <c r="Z499"/>
  <c r="G299"/>
  <c r="Z539"/>
  <c r="G539" s="1"/>
  <c r="G422"/>
  <c r="W588" i="9"/>
  <c r="X597"/>
  <c r="G481"/>
  <c r="X537"/>
  <c r="G306"/>
  <c r="G512" i="3"/>
  <c r="AH608"/>
  <c r="Z536" i="10"/>
  <c r="G406"/>
  <c r="X534"/>
  <c r="G394"/>
  <c r="G402"/>
  <c r="X535"/>
  <c r="G333" i="9"/>
  <c r="X547"/>
  <c r="G368"/>
  <c r="X559"/>
  <c r="W564"/>
  <c r="Q588" i="3"/>
  <c r="P606" i="9"/>
  <c r="M558" i="3"/>
  <c r="AM528" i="10"/>
  <c r="AM540"/>
  <c r="AJ540" i="3"/>
  <c r="AH546" i="10"/>
  <c r="AH552" s="1"/>
  <c r="AV570"/>
  <c r="AV576" s="1"/>
  <c r="G342"/>
  <c r="AX564" i="9"/>
  <c r="Z546" i="3"/>
  <c r="Z552" s="1"/>
  <c r="AM588"/>
  <c r="G468"/>
  <c r="AT549" i="10"/>
  <c r="G395"/>
  <c r="G385"/>
  <c r="Z576"/>
  <c r="G446"/>
  <c r="G447"/>
  <c r="AB546" i="9"/>
  <c r="AB552" s="1"/>
  <c r="AW558"/>
  <c r="G465"/>
  <c r="G291"/>
  <c r="G443"/>
  <c r="Y600" i="3"/>
  <c r="AL576"/>
  <c r="AE609"/>
  <c r="AE612" s="1"/>
  <c r="AC585"/>
  <c r="G316"/>
  <c r="AB546" i="10"/>
  <c r="AL576"/>
  <c r="AP525"/>
  <c r="AP528" s="1"/>
  <c r="AA535"/>
  <c r="G431"/>
  <c r="G429" i="3"/>
  <c r="X561" i="10"/>
  <c r="H560"/>
  <c r="R534" i="3"/>
  <c r="R540" s="1"/>
  <c r="K16" i="13" s="1"/>
  <c r="R582" i="3"/>
  <c r="K534"/>
  <c r="J552" i="9"/>
  <c r="J594"/>
  <c r="S594"/>
  <c r="S606"/>
  <c r="O607"/>
  <c r="O612" s="1"/>
  <c r="O535"/>
  <c r="O570" i="3"/>
  <c r="O594"/>
  <c r="T534" i="9"/>
  <c r="Q570"/>
  <c r="Q576" s="1"/>
  <c r="J51" i="13" s="1"/>
  <c r="Q572" i="10"/>
  <c r="J513"/>
  <c r="J501"/>
  <c r="T560"/>
  <c r="U570" i="3"/>
  <c r="L558" i="9"/>
  <c r="L564" s="1"/>
  <c r="M570"/>
  <c r="M576" s="1"/>
  <c r="V595" i="3"/>
  <c r="V600" s="1"/>
  <c r="O63" i="13" s="1"/>
  <c r="V559" i="3"/>
  <c r="I552"/>
  <c r="I540"/>
  <c r="L595" i="9"/>
  <c r="L600" s="1"/>
  <c r="P583"/>
  <c r="H562" i="3"/>
  <c r="H538"/>
  <c r="L546"/>
  <c r="P549" i="10"/>
  <c r="P552" s="1"/>
  <c r="P537"/>
  <c r="M561"/>
  <c r="O607" i="3"/>
  <c r="I571" i="9"/>
  <c r="I576" s="1"/>
  <c r="T501" i="10"/>
  <c r="T537"/>
  <c r="L549"/>
  <c r="Q570" i="3"/>
  <c r="Q576" s="1"/>
  <c r="J50" i="13" s="1"/>
  <c r="P571" i="3"/>
  <c r="T546"/>
  <c r="T552" s="1"/>
  <c r="M30" i="13" s="1"/>
  <c r="M570" i="3"/>
  <c r="M576" s="1"/>
  <c r="S572" i="10"/>
  <c r="P512"/>
  <c r="U534" i="9"/>
  <c r="H571" i="3"/>
  <c r="AL564" i="10"/>
  <c r="Z534"/>
  <c r="AO552"/>
  <c r="AY552"/>
  <c r="AA537"/>
  <c r="G430" i="3"/>
  <c r="X573"/>
  <c r="AR564" i="9"/>
  <c r="G441" i="10"/>
  <c r="AS576"/>
  <c r="G314"/>
  <c r="Z546"/>
  <c r="Z552" s="1"/>
  <c r="G289" i="3"/>
  <c r="G419"/>
  <c r="AE513" i="10"/>
  <c r="AB537"/>
  <c r="AA552" i="9"/>
  <c r="AN612"/>
  <c r="AV594"/>
  <c r="AJ558"/>
  <c r="AJ600"/>
  <c r="AY570"/>
  <c r="G437"/>
  <c r="AW548"/>
  <c r="AI560"/>
  <c r="AY537"/>
  <c r="AU573"/>
  <c r="AB609"/>
  <c r="AB537"/>
  <c r="AO609"/>
  <c r="G344"/>
  <c r="AH597"/>
  <c r="AH600" s="1"/>
  <c r="AO610"/>
  <c r="AO550"/>
  <c r="AO552" s="1"/>
  <c r="G457"/>
  <c r="AD576" i="3"/>
  <c r="AB558"/>
  <c r="AB564" s="1"/>
  <c r="AB606"/>
  <c r="AB612" s="1"/>
  <c r="AZ594"/>
  <c r="AZ600" s="1"/>
  <c r="AZ546"/>
  <c r="AZ552" s="1"/>
  <c r="AJ588"/>
  <c r="AJ546"/>
  <c r="AJ552" s="1"/>
  <c r="AW552"/>
  <c r="AX548"/>
  <c r="AX552" s="1"/>
  <c r="AX596"/>
  <c r="G305"/>
  <c r="G515"/>
  <c r="AY597"/>
  <c r="AY600" s="1"/>
  <c r="G348"/>
  <c r="G523"/>
  <c r="AD536" i="10"/>
  <c r="AC512"/>
  <c r="AH534"/>
  <c r="AH558"/>
  <c r="Y499"/>
  <c r="AX552"/>
  <c r="AV534"/>
  <c r="G374"/>
  <c r="AH525"/>
  <c r="AH501"/>
  <c r="G366"/>
  <c r="G408"/>
  <c r="AK588" i="9"/>
  <c r="AR612" i="3"/>
  <c r="X594"/>
  <c r="X600" s="1"/>
  <c r="AF537" i="10"/>
  <c r="AD501"/>
  <c r="AN513"/>
  <c r="AN516" s="1"/>
  <c r="AN525"/>
  <c r="AF582" i="9"/>
  <c r="AF534"/>
  <c r="AF540" s="1"/>
  <c r="G324"/>
  <c r="AH582"/>
  <c r="AH588" s="1"/>
  <c r="AX546"/>
  <c r="AX570"/>
  <c r="AO582"/>
  <c r="AO588" s="1"/>
  <c r="AC535"/>
  <c r="AC595"/>
  <c r="AJ559"/>
  <c r="AA572"/>
  <c r="AA576" s="1"/>
  <c r="G406"/>
  <c r="AV596"/>
  <c r="AV548"/>
  <c r="AV552" s="1"/>
  <c r="AT597"/>
  <c r="AT600" s="1"/>
  <c r="AS549"/>
  <c r="AS561"/>
  <c r="AM585"/>
  <c r="Y597"/>
  <c r="G415"/>
  <c r="G380"/>
  <c r="AL562"/>
  <c r="AL574"/>
  <c r="AS574"/>
  <c r="AA558" i="3"/>
  <c r="AA612"/>
  <c r="AF576"/>
  <c r="AF552"/>
  <c r="Z534"/>
  <c r="Z540" s="1"/>
  <c r="Z570"/>
  <c r="Z576" s="1"/>
  <c r="AP606"/>
  <c r="AX540"/>
  <c r="AM612"/>
  <c r="G328"/>
  <c r="G433"/>
  <c r="G475"/>
  <c r="AB572"/>
  <c r="AB596"/>
  <c r="AK536"/>
  <c r="AL597"/>
  <c r="AO597"/>
  <c r="G414"/>
  <c r="G380"/>
  <c r="AZ510" i="10"/>
  <c r="AI528"/>
  <c r="AZ526"/>
  <c r="AZ538"/>
  <c r="AN502"/>
  <c r="AN504" s="1"/>
  <c r="AN538"/>
  <c r="AN540" s="1"/>
  <c r="Y498"/>
  <c r="Y534"/>
  <c r="Y540" s="1"/>
  <c r="AU546"/>
  <c r="AU552" s="1"/>
  <c r="AU570"/>
  <c r="AU576" s="1"/>
  <c r="AJ540"/>
  <c r="G345"/>
  <c r="G415"/>
  <c r="AM573"/>
  <c r="AT512"/>
  <c r="AT501"/>
  <c r="AT561"/>
  <c r="AT564" s="1"/>
  <c r="G483"/>
  <c r="G416"/>
  <c r="G348"/>
  <c r="G487"/>
  <c r="AH564" i="3"/>
  <c r="AK534" i="10"/>
  <c r="AK540" s="1"/>
  <c r="G372"/>
  <c r="X546" i="3"/>
  <c r="X561"/>
  <c r="G445" i="10"/>
  <c r="AC501"/>
  <c r="AC561"/>
  <c r="AB570" i="9"/>
  <c r="AB576" s="1"/>
  <c r="AW534"/>
  <c r="AW570"/>
  <c r="AM606"/>
  <c r="AM612" s="1"/>
  <c r="AM558"/>
  <c r="AM564" s="1"/>
  <c r="G500"/>
  <c r="G290"/>
  <c r="AT570"/>
  <c r="G431"/>
  <c r="G396"/>
  <c r="G433"/>
  <c r="G468"/>
  <c r="AD595"/>
  <c r="AD571"/>
  <c r="AE607"/>
  <c r="AE559"/>
  <c r="AS571"/>
  <c r="AS607"/>
  <c r="AU595"/>
  <c r="Y560"/>
  <c r="Y564" s="1"/>
  <c r="G372"/>
  <c r="G302"/>
  <c r="G303"/>
  <c r="G513"/>
  <c r="AF585"/>
  <c r="AF597"/>
  <c r="AF600" s="1"/>
  <c r="AI597"/>
  <c r="AI573"/>
  <c r="AR585"/>
  <c r="G346"/>
  <c r="Y558" i="3"/>
  <c r="AL600"/>
  <c r="AL612"/>
  <c r="G432"/>
  <c r="G366"/>
  <c r="AC559"/>
  <c r="AC564" s="1"/>
  <c r="AC595"/>
  <c r="AC600" s="1"/>
  <c r="Z559"/>
  <c r="Z607"/>
  <c r="AV572"/>
  <c r="AV576" s="1"/>
  <c r="AV584"/>
  <c r="AV588" s="1"/>
  <c r="AO536"/>
  <c r="G444"/>
  <c r="AU597"/>
  <c r="AU600" s="1"/>
  <c r="AU561"/>
  <c r="AU564" s="1"/>
  <c r="AN609"/>
  <c r="AN573"/>
  <c r="AE549"/>
  <c r="AE552" s="1"/>
  <c r="AD561"/>
  <c r="AD549"/>
  <c r="AD552" s="1"/>
  <c r="AC537"/>
  <c r="AC609"/>
  <c r="G456"/>
  <c r="G351"/>
  <c r="AM564" i="10"/>
  <c r="AP498"/>
  <c r="AB534"/>
  <c r="AE552"/>
  <c r="G326"/>
  <c r="G456"/>
  <c r="AP501"/>
  <c r="AP549"/>
  <c r="AA547"/>
  <c r="AK573"/>
  <c r="AS537"/>
  <c r="AS540" s="1"/>
  <c r="G490"/>
  <c r="G351"/>
  <c r="AV549"/>
  <c r="G371" i="9"/>
  <c r="AR546" i="10"/>
  <c r="AR552" s="1"/>
  <c r="AR522"/>
  <c r="AR528" s="1"/>
  <c r="G362"/>
  <c r="AI547"/>
  <c r="AI552" s="1"/>
  <c r="AI559"/>
  <c r="AI564" s="1"/>
  <c r="G403"/>
  <c r="G368"/>
  <c r="AA558"/>
  <c r="AA498"/>
  <c r="AA504" s="1"/>
  <c r="G329"/>
  <c r="G294"/>
  <c r="AB524"/>
  <c r="X549"/>
  <c r="X573"/>
  <c r="AZ549"/>
  <c r="AZ513"/>
  <c r="AW552"/>
  <c r="G405"/>
  <c r="G474"/>
  <c r="AY501"/>
  <c r="AY504" s="1"/>
  <c r="AN547" i="9"/>
  <c r="AN535"/>
  <c r="G440" i="10"/>
  <c r="AJ546"/>
  <c r="AJ552" s="1"/>
  <c r="G434" i="9"/>
  <c r="G586" i="3"/>
  <c r="Z606" i="9"/>
  <c r="Z612" s="1"/>
  <c r="AE582"/>
  <c r="AE588" s="1"/>
  <c r="AE534"/>
  <c r="AE540" s="1"/>
  <c r="AI582"/>
  <c r="AI570"/>
  <c r="AI576" s="1"/>
  <c r="AL594"/>
  <c r="AU534"/>
  <c r="AU540" s="1"/>
  <c r="AU570"/>
  <c r="AZ570"/>
  <c r="AZ606"/>
  <c r="AS588"/>
  <c r="AS546"/>
  <c r="AR582"/>
  <c r="AR588" s="1"/>
  <c r="G295"/>
  <c r="G435"/>
  <c r="AZ571"/>
  <c r="AZ535"/>
  <c r="G404"/>
  <c r="AD572"/>
  <c r="AE596"/>
  <c r="AE548"/>
  <c r="AN584"/>
  <c r="AS560"/>
  <c r="AS584"/>
  <c r="AN585"/>
  <c r="AN537"/>
  <c r="AX537"/>
  <c r="AZ609"/>
  <c r="AZ537"/>
  <c r="AV537"/>
  <c r="AV609"/>
  <c r="AW561"/>
  <c r="AW549"/>
  <c r="G482"/>
  <c r="AW586"/>
  <c r="AI598"/>
  <c r="AY574"/>
  <c r="AY598"/>
  <c r="AY600" s="1"/>
  <c r="AU610"/>
  <c r="G525"/>
  <c r="G385"/>
  <c r="G422"/>
  <c r="AK576" i="3"/>
  <c r="AK612"/>
  <c r="AO546"/>
  <c r="AO552" s="1"/>
  <c r="AN594"/>
  <c r="AN534"/>
  <c r="AI546"/>
  <c r="AI552" s="1"/>
  <c r="AI570"/>
  <c r="AI576" s="1"/>
  <c r="G469"/>
  <c r="AJ608"/>
  <c r="AJ596"/>
  <c r="AJ600" s="1"/>
  <c r="AS548"/>
  <c r="AS552" s="1"/>
  <c r="AS536"/>
  <c r="AP608"/>
  <c r="AS609"/>
  <c r="AS612" s="1"/>
  <c r="AS561"/>
  <c r="AS564" s="1"/>
  <c r="AP561"/>
  <c r="AP564" s="1"/>
  <c r="AP537"/>
  <c r="AI561"/>
  <c r="AI597"/>
  <c r="AM549"/>
  <c r="AM552" s="1"/>
  <c r="AT561"/>
  <c r="AT564" s="1"/>
  <c r="Z559" i="9"/>
  <c r="G367"/>
  <c r="Y611"/>
  <c r="G611" s="1"/>
  <c r="G527"/>
  <c r="Y587" i="3"/>
  <c r="G587" s="1"/>
  <c r="G457"/>
  <c r="Z535" i="10"/>
  <c r="G404"/>
  <c r="Z595" i="9"/>
  <c r="G472"/>
  <c r="AH537" i="3"/>
  <c r="AH540" s="1"/>
  <c r="G306"/>
  <c r="AH549"/>
  <c r="AH552" s="1"/>
  <c r="G341"/>
  <c r="G452"/>
  <c r="AA585"/>
  <c r="G478" i="10"/>
  <c r="X572"/>
  <c r="Y548"/>
  <c r="W516"/>
  <c r="Y586" i="9"/>
  <c r="G454"/>
  <c r="W564" i="3"/>
  <c r="X559"/>
  <c r="G367"/>
  <c r="G297"/>
  <c r="X535"/>
  <c r="G535" s="1"/>
  <c r="AH571"/>
  <c r="G403"/>
  <c r="G344"/>
  <c r="X549"/>
  <c r="Y611"/>
  <c r="G611" s="1"/>
  <c r="G527"/>
  <c r="Z559" i="10"/>
  <c r="G438"/>
  <c r="Z527"/>
  <c r="G527" s="1"/>
  <c r="G387"/>
  <c r="Z503"/>
  <c r="W504"/>
  <c r="P14" i="13" s="1"/>
  <c r="Y608" i="9"/>
  <c r="G511"/>
  <c r="X609"/>
  <c r="G516"/>
  <c r="Y570" i="3"/>
  <c r="G394"/>
  <c r="AA560"/>
  <c r="G371"/>
  <c r="AH596"/>
  <c r="AH600" s="1"/>
  <c r="G477"/>
  <c r="AH572"/>
  <c r="G407"/>
  <c r="AI538"/>
  <c r="G538" s="1"/>
  <c r="G314"/>
  <c r="G336" i="10"/>
  <c r="Z512"/>
  <c r="G359"/>
  <c r="X522"/>
  <c r="X510"/>
  <c r="G324"/>
  <c r="G325"/>
  <c r="AL510"/>
  <c r="AL516" s="1"/>
  <c r="G297"/>
  <c r="X499"/>
  <c r="G499" s="1"/>
  <c r="G332"/>
  <c r="X511"/>
  <c r="G306"/>
  <c r="X501"/>
  <c r="G298" i="9"/>
  <c r="X535"/>
  <c r="X595"/>
  <c r="G473"/>
  <c r="S571"/>
  <c r="AK612"/>
  <c r="AN552"/>
  <c r="AV612"/>
  <c r="AJ552"/>
  <c r="AD600" i="3"/>
  <c r="AA540"/>
  <c r="AX600"/>
  <c r="AM600"/>
  <c r="AZ552" i="10"/>
  <c r="Y564"/>
  <c r="AC573"/>
  <c r="G395" i="9"/>
  <c r="G361"/>
  <c r="G512"/>
  <c r="G486"/>
  <c r="V564"/>
  <c r="O41" i="13" s="1"/>
  <c r="K535" i="3"/>
  <c r="K559"/>
  <c r="O571" i="9"/>
  <c r="V600"/>
  <c r="O64" i="13" s="1"/>
  <c r="Q536" i="10"/>
  <c r="Q540" s="1"/>
  <c r="J48" i="13" s="1"/>
  <c r="U546" i="3"/>
  <c r="U552" s="1"/>
  <c r="N30" i="13" s="1"/>
  <c r="M534" i="9"/>
  <c r="I564" i="3"/>
  <c r="P547" i="9"/>
  <c r="O535" i="3"/>
  <c r="O559"/>
  <c r="I583" i="9"/>
  <c r="I588" s="1"/>
  <c r="L537" i="10"/>
  <c r="AK576"/>
  <c r="AK576" i="9"/>
  <c r="Z564" i="10"/>
  <c r="AM576"/>
  <c r="G489"/>
  <c r="G406" i="3"/>
  <c r="G395"/>
  <c r="G296" i="10"/>
  <c r="AS552"/>
  <c r="AC600" i="9"/>
  <c r="AR576" i="3"/>
  <c r="G550"/>
  <c r="AE573" i="10"/>
  <c r="AB501"/>
  <c r="Z537"/>
  <c r="X576" i="9"/>
  <c r="AD600"/>
  <c r="AV558"/>
  <c r="AV564" s="1"/>
  <c r="AJ612"/>
  <c r="AY558"/>
  <c r="AY534"/>
  <c r="AY540" s="1"/>
  <c r="AC560"/>
  <c r="AC564" s="1"/>
  <c r="AR536"/>
  <c r="AU609"/>
  <c r="AB561"/>
  <c r="AO561"/>
  <c r="AO564" s="1"/>
  <c r="G309"/>
  <c r="AV574"/>
  <c r="AD564" i="3"/>
  <c r="AD588"/>
  <c r="AB576"/>
  <c r="AC540"/>
  <c r="AZ558"/>
  <c r="AT588"/>
  <c r="AT576"/>
  <c r="AW612"/>
  <c r="AT608"/>
  <c r="AT612" s="1"/>
  <c r="AU608"/>
  <c r="AX572"/>
  <c r="AX584"/>
  <c r="AX588" s="1"/>
  <c r="G340"/>
  <c r="G445"/>
  <c r="AW561"/>
  <c r="AW564" s="1"/>
  <c r="G488"/>
  <c r="G313"/>
  <c r="AN576" i="10"/>
  <c r="AD524"/>
  <c r="AC500"/>
  <c r="AC560"/>
  <c r="AH498"/>
  <c r="AH504" s="1"/>
  <c r="AX510"/>
  <c r="AX516" s="1"/>
  <c r="AV546"/>
  <c r="AV552" s="1"/>
  <c r="AH561"/>
  <c r="AK534" i="9"/>
  <c r="G464" i="3"/>
  <c r="G489"/>
  <c r="G489" i="9"/>
  <c r="AD561" i="10"/>
  <c r="AD549"/>
  <c r="AD552" s="1"/>
  <c r="AW501"/>
  <c r="AW504" s="1"/>
  <c r="G289" i="9"/>
  <c r="AH552"/>
  <c r="AX534"/>
  <c r="AX540" s="1"/>
  <c r="AX606"/>
  <c r="AX612" s="1"/>
  <c r="AP540"/>
  <c r="AC571"/>
  <c r="G402"/>
  <c r="AV572"/>
  <c r="AV576" s="1"/>
  <c r="AK536"/>
  <c r="AK548"/>
  <c r="AK552" s="1"/>
  <c r="AD609"/>
  <c r="AD612" s="1"/>
  <c r="AT549"/>
  <c r="AT573"/>
  <c r="AS537"/>
  <c r="Y549"/>
  <c r="Y585"/>
  <c r="G310"/>
  <c r="G520"/>
  <c r="AL550"/>
  <c r="AL598"/>
  <c r="G598" s="1"/>
  <c r="AA594" i="3"/>
  <c r="AA600" s="1"/>
  <c r="AF612"/>
  <c r="Z558"/>
  <c r="Z564" s="1"/>
  <c r="Z606"/>
  <c r="Z612" s="1"/>
  <c r="AX564"/>
  <c r="AX576"/>
  <c r="AM540"/>
  <c r="G363"/>
  <c r="G335"/>
  <c r="G440"/>
  <c r="AB548"/>
  <c r="AB552" s="1"/>
  <c r="AK596"/>
  <c r="AL549"/>
  <c r="AL552" s="1"/>
  <c r="AB597"/>
  <c r="G484"/>
  <c r="AI576" i="10"/>
  <c r="AZ574"/>
  <c r="AN526"/>
  <c r="AU510"/>
  <c r="AU516" s="1"/>
  <c r="AU558"/>
  <c r="AU564" s="1"/>
  <c r="G410"/>
  <c r="G310"/>
  <c r="AM513"/>
  <c r="AM516" s="1"/>
  <c r="AM501"/>
  <c r="AM504" s="1"/>
  <c r="AT572"/>
  <c r="AT513"/>
  <c r="AT525"/>
  <c r="AT528" s="1"/>
  <c r="G524" i="3"/>
  <c r="AK600" i="9"/>
  <c r="AQ540" i="10"/>
  <c r="X524"/>
  <c r="G524" s="1"/>
  <c r="G324" i="3"/>
  <c r="G441"/>
  <c r="G376"/>
  <c r="AC537" i="10"/>
  <c r="AC540" s="1"/>
  <c r="AC549"/>
  <c r="AC552" s="1"/>
  <c r="G308"/>
  <c r="G413"/>
  <c r="AB582" i="9"/>
  <c r="AB588" s="1"/>
  <c r="AB534"/>
  <c r="AB540" s="1"/>
  <c r="G429"/>
  <c r="AW582"/>
  <c r="AW588" s="1"/>
  <c r="AW546"/>
  <c r="AM570"/>
  <c r="AM576" s="1"/>
  <c r="AM546"/>
  <c r="AM552" s="1"/>
  <c r="G430"/>
  <c r="AT546"/>
  <c r="AT552" s="1"/>
  <c r="AT558"/>
  <c r="AT564" s="1"/>
  <c r="G501"/>
  <c r="G466"/>
  <c r="Y570"/>
  <c r="Y576" s="1"/>
  <c r="Y534"/>
  <c r="Y540" s="1"/>
  <c r="AD559"/>
  <c r="AE571"/>
  <c r="AE547"/>
  <c r="AS559"/>
  <c r="AS564" s="1"/>
  <c r="AS595"/>
  <c r="AU559"/>
  <c r="Y596"/>
  <c r="G337"/>
  <c r="G442"/>
  <c r="G478"/>
  <c r="G408"/>
  <c r="AF549"/>
  <c r="AF552" s="1"/>
  <c r="AF561"/>
  <c r="AF564" s="1"/>
  <c r="AI561"/>
  <c r="AI537"/>
  <c r="AR537"/>
  <c r="AR609"/>
  <c r="G521"/>
  <c r="Y606" i="3"/>
  <c r="G606" s="1"/>
  <c r="AL540"/>
  <c r="G502"/>
  <c r="G506"/>
  <c r="AC547"/>
  <c r="AC552" s="1"/>
  <c r="AC607"/>
  <c r="AC612" s="1"/>
  <c r="Z583"/>
  <c r="Z595"/>
  <c r="AO572"/>
  <c r="AO596"/>
  <c r="X560"/>
  <c r="X564" s="1"/>
  <c r="X536"/>
  <c r="G536" s="1"/>
  <c r="AU573"/>
  <c r="AU609"/>
  <c r="AN537"/>
  <c r="AN597"/>
  <c r="AE561"/>
  <c r="AE564" s="1"/>
  <c r="AE597"/>
  <c r="AE600" s="1"/>
  <c r="AD609"/>
  <c r="AD612" s="1"/>
  <c r="AC549"/>
  <c r="AC573"/>
  <c r="AC576" s="1"/>
  <c r="G312"/>
  <c r="G386"/>
  <c r="AP546" i="10"/>
  <c r="AP552" s="1"/>
  <c r="AP558"/>
  <c r="AB510"/>
  <c r="AL546"/>
  <c r="AL552" s="1"/>
  <c r="G430"/>
  <c r="G550"/>
  <c r="AP513"/>
  <c r="AP561"/>
  <c r="AA559"/>
  <c r="AA571"/>
  <c r="AK525"/>
  <c r="AK528" s="1"/>
  <c r="AK549"/>
  <c r="AK552" s="1"/>
  <c r="AV537"/>
  <c r="AR534"/>
  <c r="AR540" s="1"/>
  <c r="AR558"/>
  <c r="AR564" s="1"/>
  <c r="G327"/>
  <c r="AA534"/>
  <c r="AG504"/>
  <c r="G364"/>
  <c r="AB548"/>
  <c r="G480"/>
  <c r="AZ561"/>
  <c r="AZ525"/>
  <c r="AZ528" s="1"/>
  <c r="G315"/>
  <c r="AW564"/>
  <c r="G439"/>
  <c r="AY513"/>
  <c r="AY537"/>
  <c r="AN583" i="9"/>
  <c r="AN571"/>
  <c r="AN576" s="1"/>
  <c r="G325" i="3"/>
  <c r="G454"/>
  <c r="Z594" i="9"/>
  <c r="Z570"/>
  <c r="Z576" s="1"/>
  <c r="AE558"/>
  <c r="AE564" s="1"/>
  <c r="AE546"/>
  <c r="AI594"/>
  <c r="AI600" s="1"/>
  <c r="AL606"/>
  <c r="AL534"/>
  <c r="AL540" s="1"/>
  <c r="AU582"/>
  <c r="AU588" s="1"/>
  <c r="AU606"/>
  <c r="AZ558"/>
  <c r="AZ546"/>
  <c r="AZ552" s="1"/>
  <c r="AS594"/>
  <c r="AS600" s="1"/>
  <c r="AS570"/>
  <c r="AR570"/>
  <c r="AR576" s="1"/>
  <c r="AC546"/>
  <c r="AC552" s="1"/>
  <c r="AZ607"/>
  <c r="AZ559"/>
  <c r="G369"/>
  <c r="G509"/>
  <c r="AD584"/>
  <c r="G584" s="1"/>
  <c r="AD560"/>
  <c r="AE608"/>
  <c r="G608" s="1"/>
  <c r="AN572"/>
  <c r="AN596"/>
  <c r="AN600" s="1"/>
  <c r="AS536"/>
  <c r="AS572"/>
  <c r="AN561"/>
  <c r="AN573"/>
  <c r="AX585"/>
  <c r="AX573"/>
  <c r="AZ573"/>
  <c r="AV585"/>
  <c r="AV588" s="1"/>
  <c r="AV597"/>
  <c r="AC585"/>
  <c r="AW573"/>
  <c r="G447"/>
  <c r="G377"/>
  <c r="G537"/>
  <c r="AW550"/>
  <c r="AW562"/>
  <c r="AI586"/>
  <c r="AI562"/>
  <c r="AY586"/>
  <c r="AY588" s="1"/>
  <c r="AY562"/>
  <c r="AU586"/>
  <c r="AU574"/>
  <c r="G350"/>
  <c r="G455"/>
  <c r="G539"/>
  <c r="AK540" i="3"/>
  <c r="AK600"/>
  <c r="AO570"/>
  <c r="AO576" s="1"/>
  <c r="AO594"/>
  <c r="AN570"/>
  <c r="AN576" s="1"/>
  <c r="AI582"/>
  <c r="AI534"/>
  <c r="AI540" s="1"/>
  <c r="G504"/>
  <c r="G329"/>
  <c r="AJ560"/>
  <c r="AJ564" s="1"/>
  <c r="AJ572"/>
  <c r="AJ576" s="1"/>
  <c r="AZ560"/>
  <c r="AS572"/>
  <c r="AS576" s="1"/>
  <c r="AS596"/>
  <c r="AS600" s="1"/>
  <c r="AP536"/>
  <c r="AP540" s="1"/>
  <c r="AP572"/>
  <c r="AS537"/>
  <c r="AS540" s="1"/>
  <c r="AS585"/>
  <c r="AS588" s="1"/>
  <c r="AP573"/>
  <c r="AP597"/>
  <c r="AP600" s="1"/>
  <c r="AI585"/>
  <c r="AI609"/>
  <c r="H600" i="9"/>
  <c r="M558"/>
  <c r="S559" i="3"/>
  <c r="L571" i="9"/>
  <c r="P607"/>
  <c r="L534" i="3"/>
  <c r="H564" i="10"/>
  <c r="O571" i="3"/>
  <c r="I547" i="9"/>
  <c r="I552" s="1"/>
  <c r="L561" i="10"/>
  <c r="P558" i="3"/>
  <c r="Q558" i="9"/>
  <c r="R548" i="10"/>
  <c r="R552" s="1"/>
  <c r="R536"/>
  <c r="R540" s="1"/>
  <c r="T576" i="3"/>
  <c r="M50" i="13" s="1"/>
  <c r="V606" i="3"/>
  <c r="M606"/>
  <c r="H606"/>
  <c r="H546"/>
  <c r="S500" i="10"/>
  <c r="P560"/>
  <c r="J606" i="3"/>
  <c r="J612" s="1"/>
  <c r="U594" i="9"/>
  <c r="U600" s="1"/>
  <c r="N64" i="13" s="1"/>
  <c r="R606" i="9"/>
  <c r="R612" s="1"/>
  <c r="K78" i="13" s="1"/>
  <c r="M547" i="3"/>
  <c r="H535"/>
  <c r="I576"/>
  <c r="T572" i="9"/>
  <c r="T576" s="1"/>
  <c r="M51" i="13" s="1"/>
  <c r="V500" i="10"/>
  <c r="H536"/>
  <c r="H548"/>
  <c r="R606" i="3"/>
  <c r="R612" s="1"/>
  <c r="K77" i="13" s="1"/>
  <c r="R564" i="3"/>
  <c r="K40" i="13" s="1"/>
  <c r="J612" i="9"/>
  <c r="J582"/>
  <c r="S582"/>
  <c r="O547"/>
  <c r="T607"/>
  <c r="O606" i="3"/>
  <c r="J549" i="10"/>
  <c r="T512"/>
  <c r="M512"/>
  <c r="U606" i="3"/>
  <c r="U612" s="1"/>
  <c r="N77" i="13" s="1"/>
  <c r="L582" i="9"/>
  <c r="M540"/>
  <c r="F17" i="13" s="1"/>
  <c r="M606" i="9"/>
  <c r="S535" i="3"/>
  <c r="S583"/>
  <c r="V535"/>
  <c r="L547" i="9"/>
  <c r="L552" s="1"/>
  <c r="P571"/>
  <c r="P576" s="1"/>
  <c r="L606" i="3"/>
  <c r="L582"/>
  <c r="L588" s="1"/>
  <c r="M525" i="10"/>
  <c r="U595" i="3"/>
  <c r="M564" i="10"/>
  <c r="T600" i="3"/>
  <c r="M63" i="13" s="1"/>
  <c r="L501" i="10"/>
  <c r="U536"/>
  <c r="U560"/>
  <c r="O572"/>
  <c r="O548"/>
  <c r="O552" s="1"/>
  <c r="Q558" i="3"/>
  <c r="P588"/>
  <c r="S570"/>
  <c r="Q546" i="9"/>
  <c r="Q594"/>
  <c r="P582"/>
  <c r="P588" s="1"/>
  <c r="P547" i="3"/>
  <c r="P552" s="1"/>
  <c r="S595" i="9"/>
  <c r="O550" i="3"/>
  <c r="K564" i="10"/>
  <c r="R512"/>
  <c r="T558" i="3"/>
  <c r="V546"/>
  <c r="M594"/>
  <c r="H558"/>
  <c r="I500" i="10"/>
  <c r="S548"/>
  <c r="U558" i="9"/>
  <c r="U546"/>
  <c r="U552" s="1"/>
  <c r="N31" i="13" s="1"/>
  <c r="R546" i="9"/>
  <c r="R552" s="1"/>
  <c r="K31" i="13" s="1"/>
  <c r="R558" i="9"/>
  <c r="H607" i="3"/>
  <c r="I600"/>
  <c r="V512" i="10"/>
  <c r="V560"/>
  <c r="H500"/>
  <c r="H504" s="1"/>
  <c r="R570" i="3"/>
  <c r="R576" s="1"/>
  <c r="K50" i="13" s="1"/>
  <c r="K606" i="3"/>
  <c r="K612" s="1"/>
  <c r="K546"/>
  <c r="S546" i="9"/>
  <c r="K595" i="3"/>
  <c r="K600" s="1"/>
  <c r="K547"/>
  <c r="O559" i="9"/>
  <c r="O564" s="1"/>
  <c r="T595"/>
  <c r="O534" i="3"/>
  <c r="Q500" i="10"/>
  <c r="Q512"/>
  <c r="T500"/>
  <c r="M536"/>
  <c r="U594" i="3"/>
  <c r="U582"/>
  <c r="L570" i="9"/>
  <c r="M546"/>
  <c r="M552" s="1"/>
  <c r="S595" i="3"/>
  <c r="V607"/>
  <c r="I612"/>
  <c r="L535" i="9"/>
  <c r="L540" s="1"/>
  <c r="E17" i="13" s="1"/>
  <c r="P559" i="9"/>
  <c r="L570" i="3"/>
  <c r="L594"/>
  <c r="L600" s="1"/>
  <c r="M513" i="10"/>
  <c r="O595" i="3"/>
  <c r="U535"/>
  <c r="I595" i="9"/>
  <c r="I600" s="1"/>
  <c r="U512" i="10"/>
  <c r="O524"/>
  <c r="Q534" i="3"/>
  <c r="Q540" s="1"/>
  <c r="J16" i="13" s="1"/>
  <c r="P594" i="3"/>
  <c r="S534"/>
  <c r="S540" s="1"/>
  <c r="L16" i="13" s="1"/>
  <c r="S546" i="3"/>
  <c r="P594" i="9"/>
  <c r="L571" i="3"/>
  <c r="L607"/>
  <c r="P595"/>
  <c r="S547" i="9"/>
  <c r="S583"/>
  <c r="O538" i="3"/>
  <c r="O574"/>
  <c r="K552" i="10"/>
  <c r="R524"/>
  <c r="R560"/>
  <c r="U537"/>
  <c r="U549"/>
  <c r="U552" s="1"/>
  <c r="V558" i="3"/>
  <c r="H570"/>
  <c r="H582"/>
  <c r="S513" i="10"/>
  <c r="I512"/>
  <c r="S560"/>
  <c r="P536"/>
  <c r="J534" i="3"/>
  <c r="J558"/>
  <c r="J564" s="1"/>
  <c r="U540" i="9"/>
  <c r="N17" i="13" s="1"/>
  <c r="U606" i="9"/>
  <c r="R594"/>
  <c r="R582"/>
  <c r="R588" s="1"/>
  <c r="M595" i="3"/>
  <c r="H583"/>
  <c r="K595" i="9"/>
  <c r="K583"/>
  <c r="K612"/>
  <c r="V576"/>
  <c r="O51" i="13" s="1"/>
  <c r="T608" i="9"/>
  <c r="T536"/>
  <c r="V572" i="10"/>
  <c r="V548"/>
  <c r="H512"/>
  <c r="R594" i="3"/>
  <c r="R546"/>
  <c r="R552" s="1"/>
  <c r="K30" i="13" s="1"/>
  <c r="K582" i="3"/>
  <c r="K588" s="1"/>
  <c r="K558"/>
  <c r="J570" i="9"/>
  <c r="J576" s="1"/>
  <c r="J534"/>
  <c r="J540" s="1"/>
  <c r="S570"/>
  <c r="S576" s="1"/>
  <c r="L51" i="13" s="1"/>
  <c r="O595" i="9"/>
  <c r="O583"/>
  <c r="T535"/>
  <c r="T583"/>
  <c r="T588" s="1"/>
  <c r="O546" i="3"/>
  <c r="P540" i="10"/>
  <c r="Q560"/>
  <c r="Q548"/>
  <c r="T536"/>
  <c r="T540" s="1"/>
  <c r="M572"/>
  <c r="U534" i="3"/>
  <c r="U558"/>
  <c r="L606" i="9"/>
  <c r="M594"/>
  <c r="M582"/>
  <c r="S547" i="3"/>
  <c r="S571"/>
  <c r="V547"/>
  <c r="V571"/>
  <c r="L607" i="9"/>
  <c r="L583"/>
  <c r="P595"/>
  <c r="P535"/>
  <c r="H550" i="3"/>
  <c r="M537" i="10"/>
  <c r="M501"/>
  <c r="M504" s="1"/>
  <c r="O547" i="3"/>
  <c r="O583"/>
  <c r="I607" i="9"/>
  <c r="I535"/>
  <c r="I540" s="1"/>
  <c r="T513" i="10"/>
  <c r="U500"/>
  <c r="O512"/>
  <c r="O516" s="1"/>
  <c r="Q606" i="3"/>
  <c r="Q546"/>
  <c r="Q552" s="1"/>
  <c r="J30" i="13" s="1"/>
  <c r="P606" i="3"/>
  <c r="P570"/>
  <c r="P576" s="1"/>
  <c r="S606"/>
  <c r="S612" s="1"/>
  <c r="L77" i="13" s="1"/>
  <c r="S582" i="3"/>
  <c r="P534" i="9"/>
  <c r="P558"/>
  <c r="L535" i="3"/>
  <c r="L547"/>
  <c r="S607" i="9"/>
  <c r="S535"/>
  <c r="S540" s="1"/>
  <c r="L17" i="13" s="1"/>
  <c r="O610" i="3"/>
  <c r="O586"/>
  <c r="R572" i="10"/>
  <c r="R576" s="1"/>
  <c r="U501"/>
  <c r="T534" i="3"/>
  <c r="T540" s="1"/>
  <c r="M16" i="13" s="1"/>
  <c r="V534" i="3"/>
  <c r="V540" s="1"/>
  <c r="O16" i="13" s="1"/>
  <c r="V570" i="3"/>
  <c r="M546"/>
  <c r="M534"/>
  <c r="H534"/>
  <c r="I560" i="10"/>
  <c r="S536"/>
  <c r="P500"/>
  <c r="J570" i="3"/>
  <c r="J546"/>
  <c r="U570" i="9"/>
  <c r="U576" s="1"/>
  <c r="N51" i="13" s="1"/>
  <c r="U582" i="9"/>
  <c r="U588" s="1"/>
  <c r="R534"/>
  <c r="R570"/>
  <c r="M535" i="3"/>
  <c r="M607"/>
  <c r="H559"/>
  <c r="K571" i="9"/>
  <c r="K547"/>
  <c r="K552" s="1"/>
  <c r="AV9" i="13" l="1"/>
  <c r="AC46" i="10"/>
  <c r="AB291"/>
  <c r="AE432"/>
  <c r="AF223"/>
  <c r="AF432" s="1"/>
  <c r="AF558" s="1"/>
  <c r="AF564" s="1"/>
  <c r="AD89"/>
  <c r="AC334"/>
  <c r="H170"/>
  <c r="H415" s="1"/>
  <c r="H537" s="1"/>
  <c r="I415"/>
  <c r="I537" s="1"/>
  <c r="O275"/>
  <c r="P484"/>
  <c r="P573" s="1"/>
  <c r="N405"/>
  <c r="N535" s="1"/>
  <c r="N540" s="1"/>
  <c r="M160"/>
  <c r="T129"/>
  <c r="S374"/>
  <c r="S524" s="1"/>
  <c r="AB90"/>
  <c r="AA335"/>
  <c r="AA511" s="1"/>
  <c r="AA516" s="1"/>
  <c r="AC256"/>
  <c r="AB465"/>
  <c r="Q219"/>
  <c r="P428"/>
  <c r="P558" s="1"/>
  <c r="AA120"/>
  <c r="Z365"/>
  <c r="AC50"/>
  <c r="AB295"/>
  <c r="AF137"/>
  <c r="AF382" s="1"/>
  <c r="AF525" s="1"/>
  <c r="AE382"/>
  <c r="AE312"/>
  <c r="AF67"/>
  <c r="AF312" s="1"/>
  <c r="AF501" s="1"/>
  <c r="Q72"/>
  <c r="P317"/>
  <c r="P503" s="1"/>
  <c r="I268"/>
  <c r="J477"/>
  <c r="K528"/>
  <c r="P504"/>
  <c r="V576"/>
  <c r="O528"/>
  <c r="G513"/>
  <c r="AP504"/>
  <c r="AI14" i="13" s="1"/>
  <c r="G536" i="10"/>
  <c r="AE538"/>
  <c r="G538" s="1"/>
  <c r="R516"/>
  <c r="K28" i="13" s="1"/>
  <c r="AA576" i="10"/>
  <c r="AZ576"/>
  <c r="AS75" i="13" s="1"/>
  <c r="AZ540" i="10"/>
  <c r="L552"/>
  <c r="AY528"/>
  <c r="AR38" i="13" s="1"/>
  <c r="O504" i="10"/>
  <c r="AN564"/>
  <c r="J528"/>
  <c r="K263"/>
  <c r="L472"/>
  <c r="L571" s="1"/>
  <c r="Q134"/>
  <c r="P379"/>
  <c r="P525" s="1"/>
  <c r="I125"/>
  <c r="J370"/>
  <c r="J523" s="1"/>
  <c r="AE72"/>
  <c r="AD317"/>
  <c r="AE94"/>
  <c r="AD339"/>
  <c r="U55"/>
  <c r="T300"/>
  <c r="T499" s="1"/>
  <c r="K158"/>
  <c r="L403"/>
  <c r="AB475"/>
  <c r="AC266"/>
  <c r="V125"/>
  <c r="V370" s="1"/>
  <c r="V523" s="1"/>
  <c r="U370"/>
  <c r="U523" s="1"/>
  <c r="AB267"/>
  <c r="AA476"/>
  <c r="AA572" s="1"/>
  <c r="AI504"/>
  <c r="AV564"/>
  <c r="G400"/>
  <c r="G338"/>
  <c r="AZ564"/>
  <c r="G526"/>
  <c r="AC564"/>
  <c r="AB540"/>
  <c r="AH540"/>
  <c r="P576"/>
  <c r="L528"/>
  <c r="Q576"/>
  <c r="J75" i="13" s="1"/>
  <c r="J84" s="1"/>
  <c r="AF538" i="10"/>
  <c r="AF540" s="1"/>
  <c r="J572"/>
  <c r="J552"/>
  <c r="V552"/>
  <c r="AF552"/>
  <c r="I552"/>
  <c r="AB187" i="1"/>
  <c r="AA432"/>
  <c r="T209"/>
  <c r="S454"/>
  <c r="AE198"/>
  <c r="AD443"/>
  <c r="AC186"/>
  <c r="AB431"/>
  <c r="S450"/>
  <c r="T205"/>
  <c r="AB200"/>
  <c r="AA445"/>
  <c r="R196"/>
  <c r="Q441"/>
  <c r="AB455"/>
  <c r="AC210"/>
  <c r="R200"/>
  <c r="Q445"/>
  <c r="AA586"/>
  <c r="Q585"/>
  <c r="J588"/>
  <c r="R586"/>
  <c r="O583"/>
  <c r="AV47" i="13"/>
  <c r="AT9"/>
  <c r="AV60"/>
  <c r="S46" i="1"/>
  <c r="R291"/>
  <c r="O401"/>
  <c r="N156"/>
  <c r="Q199"/>
  <c r="P444"/>
  <c r="P584" s="1"/>
  <c r="V245"/>
  <c r="V490" s="1"/>
  <c r="U490"/>
  <c r="L524"/>
  <c r="K279"/>
  <c r="AF85"/>
  <c r="AF330" s="1"/>
  <c r="AE330"/>
  <c r="Q52"/>
  <c r="P297"/>
  <c r="P535" s="1"/>
  <c r="AA517"/>
  <c r="AB272"/>
  <c r="AE126"/>
  <c r="AD371"/>
  <c r="AB489"/>
  <c r="AC244"/>
  <c r="AA467"/>
  <c r="AB222"/>
  <c r="V131"/>
  <c r="V376" s="1"/>
  <c r="U376"/>
  <c r="L67"/>
  <c r="L312" s="1"/>
  <c r="K312"/>
  <c r="Q56"/>
  <c r="P301"/>
  <c r="P536" s="1"/>
  <c r="S481"/>
  <c r="T236"/>
  <c r="L61"/>
  <c r="L306" s="1"/>
  <c r="K306"/>
  <c r="Z488"/>
  <c r="Z597" s="1"/>
  <c r="AA243"/>
  <c r="K267"/>
  <c r="L512"/>
  <c r="Q136"/>
  <c r="P381"/>
  <c r="P561" s="1"/>
  <c r="S149"/>
  <c r="T394"/>
  <c r="AB220"/>
  <c r="AA465"/>
  <c r="AE263"/>
  <c r="AD508"/>
  <c r="P256"/>
  <c r="Q501"/>
  <c r="AB196"/>
  <c r="AA441"/>
  <c r="Q195"/>
  <c r="P440"/>
  <c r="AC96"/>
  <c r="AB341"/>
  <c r="R157"/>
  <c r="S402"/>
  <c r="R235"/>
  <c r="Q480"/>
  <c r="Q596" s="1"/>
  <c r="AC199"/>
  <c r="AB444"/>
  <c r="AA299"/>
  <c r="AA535" s="1"/>
  <c r="AB54"/>
  <c r="I127"/>
  <c r="J372"/>
  <c r="Q49"/>
  <c r="P294"/>
  <c r="P534" s="1"/>
  <c r="AD67"/>
  <c r="AC312"/>
  <c r="Q375"/>
  <c r="R130"/>
  <c r="R241"/>
  <c r="Q486"/>
  <c r="U472"/>
  <c r="V227"/>
  <c r="V472" s="1"/>
  <c r="S455"/>
  <c r="S586" s="1"/>
  <c r="T210"/>
  <c r="AA193"/>
  <c r="Z438"/>
  <c r="P150"/>
  <c r="Q395"/>
  <c r="AC499"/>
  <c r="AD254"/>
  <c r="AD208"/>
  <c r="AC453"/>
  <c r="AB500"/>
  <c r="AC255"/>
  <c r="U465"/>
  <c r="V220"/>
  <c r="V465" s="1"/>
  <c r="T313"/>
  <c r="U68"/>
  <c r="O564"/>
  <c r="H37" i="13" s="1"/>
  <c r="K537" i="1"/>
  <c r="K540" s="1"/>
  <c r="D13" i="13" s="1"/>
  <c r="O582" i="1"/>
  <c r="I612" i="9"/>
  <c r="M600"/>
  <c r="U612"/>
  <c r="N78" i="13" s="1"/>
  <c r="M612" i="9"/>
  <c r="T588" i="3"/>
  <c r="Q612" i="9"/>
  <c r="J78" i="13" s="1"/>
  <c r="AV37"/>
  <c r="L537" i="1"/>
  <c r="L540" s="1"/>
  <c r="E13" i="13" s="1"/>
  <c r="J576" i="3"/>
  <c r="M588" i="9"/>
  <c r="Q552" i="10"/>
  <c r="O600" i="9"/>
  <c r="H516" i="10"/>
  <c r="K600" i="9"/>
  <c r="I504" i="10"/>
  <c r="T564" i="3"/>
  <c r="M40" i="13" s="1"/>
  <c r="Q552" i="9"/>
  <c r="J31" i="13" s="1"/>
  <c r="L504" i="10"/>
  <c r="E14" i="13" s="1"/>
  <c r="P564" i="3"/>
  <c r="O576" i="9"/>
  <c r="S576" i="10"/>
  <c r="L75" i="13" s="1"/>
  <c r="J600" i="9"/>
  <c r="Q588"/>
  <c r="AV74" i="13"/>
  <c r="M552" i="10"/>
  <c r="V540"/>
  <c r="Q548" i="1"/>
  <c r="Y612"/>
  <c r="R74" i="13" s="1"/>
  <c r="Q594" i="1"/>
  <c r="O560"/>
  <c r="G334"/>
  <c r="G408"/>
  <c r="P552"/>
  <c r="I27" i="13" s="1"/>
  <c r="G298" i="1"/>
  <c r="G333"/>
  <c r="R246"/>
  <c r="Q491"/>
  <c r="AE280"/>
  <c r="AD525"/>
  <c r="L189"/>
  <c r="L434" s="1"/>
  <c r="L582" s="1"/>
  <c r="K434"/>
  <c r="K582" s="1"/>
  <c r="O155"/>
  <c r="P400"/>
  <c r="R269"/>
  <c r="S514"/>
  <c r="S608" s="1"/>
  <c r="H126"/>
  <c r="H371" s="1"/>
  <c r="I371"/>
  <c r="S452"/>
  <c r="T207"/>
  <c r="H131"/>
  <c r="H376" s="1"/>
  <c r="I376"/>
  <c r="AC105"/>
  <c r="AB350"/>
  <c r="AB550" s="1"/>
  <c r="S82"/>
  <c r="R327"/>
  <c r="AB519"/>
  <c r="AC274"/>
  <c r="AC56"/>
  <c r="AB301"/>
  <c r="AB536" s="1"/>
  <c r="L196"/>
  <c r="L441" s="1"/>
  <c r="L584" s="1"/>
  <c r="K441"/>
  <c r="K584" s="1"/>
  <c r="I125"/>
  <c r="J370"/>
  <c r="J559" s="1"/>
  <c r="AA184"/>
  <c r="Z429"/>
  <c r="AD501"/>
  <c r="AE256"/>
  <c r="AA190"/>
  <c r="Z435"/>
  <c r="AB95"/>
  <c r="AA340"/>
  <c r="AA548" s="1"/>
  <c r="U349"/>
  <c r="U550" s="1"/>
  <c r="V104"/>
  <c r="V349" s="1"/>
  <c r="V550" s="1"/>
  <c r="R134"/>
  <c r="Q379"/>
  <c r="AE114"/>
  <c r="AD359"/>
  <c r="X588"/>
  <c r="AE94"/>
  <c r="AD339"/>
  <c r="AA194"/>
  <c r="Z439"/>
  <c r="AA151"/>
  <c r="Z396"/>
  <c r="AD232"/>
  <c r="AC477"/>
  <c r="Q257"/>
  <c r="R502"/>
  <c r="R54"/>
  <c r="Q299"/>
  <c r="Q274"/>
  <c r="R519"/>
  <c r="R64"/>
  <c r="Q309"/>
  <c r="Q537" s="1"/>
  <c r="I365"/>
  <c r="I558" s="1"/>
  <c r="H120"/>
  <c r="H365" s="1"/>
  <c r="Q190"/>
  <c r="P435"/>
  <c r="Q189"/>
  <c r="P434"/>
  <c r="N254"/>
  <c r="O499"/>
  <c r="AC123"/>
  <c r="AB368"/>
  <c r="S114"/>
  <c r="R359"/>
  <c r="R194"/>
  <c r="Q439"/>
  <c r="Q125"/>
  <c r="P370"/>
  <c r="Q116"/>
  <c r="P361"/>
  <c r="Q126"/>
  <c r="P371"/>
  <c r="P268"/>
  <c r="Q513"/>
  <c r="Q262"/>
  <c r="R507"/>
  <c r="AC239"/>
  <c r="AB484"/>
  <c r="S277"/>
  <c r="T522"/>
  <c r="L222"/>
  <c r="L467" s="1"/>
  <c r="L594" s="1"/>
  <c r="K467"/>
  <c r="K594" s="1"/>
  <c r="Q193"/>
  <c r="P438"/>
  <c r="P583" s="1"/>
  <c r="O278"/>
  <c r="P523"/>
  <c r="V197"/>
  <c r="V442" s="1"/>
  <c r="U442"/>
  <c r="AA197"/>
  <c r="Z442"/>
  <c r="S212"/>
  <c r="R457"/>
  <c r="R587" s="1"/>
  <c r="AB598"/>
  <c r="T570"/>
  <c r="T576" s="1"/>
  <c r="M47" i="13" s="1"/>
  <c r="T609" i="1"/>
  <c r="J564" i="10"/>
  <c r="H558" i="1"/>
  <c r="Z570"/>
  <c r="Z576" s="1"/>
  <c r="S47" i="13" s="1"/>
  <c r="G330" i="1"/>
  <c r="R540" i="9"/>
  <c r="K17" i="13" s="1"/>
  <c r="R576" i="9"/>
  <c r="K51" i="13" s="1"/>
  <c r="J552" i="3"/>
  <c r="S612" i="9"/>
  <c r="L78" i="13" s="1"/>
  <c r="AT78" s="1"/>
  <c r="O588" i="9"/>
  <c r="R600" i="3"/>
  <c r="K63" i="13" s="1"/>
  <c r="K588" i="9"/>
  <c r="I516" i="10"/>
  <c r="O600" i="3"/>
  <c r="R564" i="9"/>
  <c r="K41" i="13" s="1"/>
  <c r="Q600" i="9"/>
  <c r="J64" i="13" s="1"/>
  <c r="Q564" i="3"/>
  <c r="J40" i="13" s="1"/>
  <c r="O552" i="9"/>
  <c r="H552" i="10"/>
  <c r="Q564" i="9"/>
  <c r="J41" i="13" s="1"/>
  <c r="U576" i="3"/>
  <c r="N50" i="13" s="1"/>
  <c r="R588" i="3"/>
  <c r="T576" i="10"/>
  <c r="V552" i="9"/>
  <c r="O31" i="13" s="1"/>
  <c r="P516" i="10"/>
  <c r="Y564" i="1"/>
  <c r="R37" i="13" s="1"/>
  <c r="AB585" i="1"/>
  <c r="P558"/>
  <c r="G470"/>
  <c r="H612" i="9"/>
  <c r="G385" i="1"/>
  <c r="T606"/>
  <c r="AT10" i="13"/>
  <c r="O540" i="1"/>
  <c r="H13" i="13" s="1"/>
  <c r="Y583" i="1"/>
  <c r="Y588" s="1"/>
  <c r="AV27" i="13"/>
  <c r="P600" i="1"/>
  <c r="I60" i="13" s="1"/>
  <c r="AP88"/>
  <c r="AP13"/>
  <c r="AV13" s="1"/>
  <c r="U84" i="1"/>
  <c r="T329"/>
  <c r="S312"/>
  <c r="T67"/>
  <c r="S203"/>
  <c r="R448"/>
  <c r="AF262"/>
  <c r="AF507" s="1"/>
  <c r="AE507"/>
  <c r="O161"/>
  <c r="P406"/>
  <c r="AE129"/>
  <c r="AD374"/>
  <c r="AD329"/>
  <c r="AE84"/>
  <c r="T62"/>
  <c r="S307"/>
  <c r="AC66"/>
  <c r="AB311"/>
  <c r="R314"/>
  <c r="R538" s="1"/>
  <c r="S69"/>
  <c r="AC378"/>
  <c r="AD133"/>
  <c r="Q475"/>
  <c r="Q595" s="1"/>
  <c r="R230"/>
  <c r="AD121"/>
  <c r="AC366"/>
  <c r="AD233"/>
  <c r="AC478"/>
  <c r="AB128"/>
  <c r="AA373"/>
  <c r="AB278"/>
  <c r="AA523"/>
  <c r="AA609" s="1"/>
  <c r="AA515"/>
  <c r="AA608" s="1"/>
  <c r="AB270"/>
  <c r="AE156"/>
  <c r="AD401"/>
  <c r="R106"/>
  <c r="Q351"/>
  <c r="U478"/>
  <c r="V233"/>
  <c r="V478" s="1"/>
  <c r="AC115"/>
  <c r="AB360"/>
  <c r="Q47" i="13"/>
  <c r="AE247" i="1"/>
  <c r="AD492"/>
  <c r="AD599" s="1"/>
  <c r="S517"/>
  <c r="R272"/>
  <c r="Q397"/>
  <c r="P152"/>
  <c r="U222"/>
  <c r="T467"/>
  <c r="AE234"/>
  <c r="AD479"/>
  <c r="T339"/>
  <c r="U94"/>
  <c r="AB279"/>
  <c r="AA524"/>
  <c r="S51"/>
  <c r="R296"/>
  <c r="P27" i="13"/>
  <c r="AD275" i="1"/>
  <c r="AC520"/>
  <c r="R237"/>
  <c r="Q482"/>
  <c r="S225"/>
  <c r="R470"/>
  <c r="AD231"/>
  <c r="AC476"/>
  <c r="I382"/>
  <c r="H137"/>
  <c r="H382" s="1"/>
  <c r="H561" s="1"/>
  <c r="AD473"/>
  <c r="AE228"/>
  <c r="AF93"/>
  <c r="AF338" s="1"/>
  <c r="AE338"/>
  <c r="AF175"/>
  <c r="AF420" s="1"/>
  <c r="AE420"/>
  <c r="G420" s="1"/>
  <c r="S48"/>
  <c r="R293"/>
  <c r="G402"/>
  <c r="AE265"/>
  <c r="AD510"/>
  <c r="AC158"/>
  <c r="AB403"/>
  <c r="AF137"/>
  <c r="AF382" s="1"/>
  <c r="AE382"/>
  <c r="T89"/>
  <c r="S334"/>
  <c r="S547" s="1"/>
  <c r="P263"/>
  <c r="Q508"/>
  <c r="AE62"/>
  <c r="AD307"/>
  <c r="V234"/>
  <c r="V479" s="1"/>
  <c r="U479"/>
  <c r="O412"/>
  <c r="N167"/>
  <c r="AE404"/>
  <c r="AF159"/>
  <c r="AF404" s="1"/>
  <c r="G404" s="1"/>
  <c r="AE522"/>
  <c r="AF277"/>
  <c r="AF522" s="1"/>
  <c r="L419"/>
  <c r="K174"/>
  <c r="S168"/>
  <c r="T413"/>
  <c r="T573" s="1"/>
  <c r="AA47"/>
  <c r="Z292"/>
  <c r="AF168"/>
  <c r="AF413" s="1"/>
  <c r="AE413"/>
  <c r="L232"/>
  <c r="L477" s="1"/>
  <c r="L596" s="1"/>
  <c r="L600" s="1"/>
  <c r="E60" i="13" s="1"/>
  <c r="K477" i="1"/>
  <c r="K596" s="1"/>
  <c r="Q415"/>
  <c r="P170"/>
  <c r="M266"/>
  <c r="N511"/>
  <c r="N398"/>
  <c r="M153"/>
  <c r="AD293"/>
  <c r="AE48"/>
  <c r="M171"/>
  <c r="N416"/>
  <c r="U232"/>
  <c r="T477"/>
  <c r="N527"/>
  <c r="N611" s="1"/>
  <c r="M282"/>
  <c r="AD142"/>
  <c r="AC387"/>
  <c r="AC563" s="1"/>
  <c r="AD317"/>
  <c r="AE72"/>
  <c r="S55"/>
  <c r="R300"/>
  <c r="T58"/>
  <c r="S303"/>
  <c r="R163"/>
  <c r="S408"/>
  <c r="S572" s="1"/>
  <c r="AD273"/>
  <c r="AC518"/>
  <c r="T295"/>
  <c r="U50"/>
  <c r="Z608"/>
  <c r="AA574"/>
  <c r="U244"/>
  <c r="T489"/>
  <c r="T598" s="1"/>
  <c r="R383"/>
  <c r="S138"/>
  <c r="S344"/>
  <c r="T99"/>
  <c r="AC599"/>
  <c r="AF204"/>
  <c r="AF449" s="1"/>
  <c r="AE449"/>
  <c r="AB336"/>
  <c r="AC91"/>
  <c r="V139"/>
  <c r="V384" s="1"/>
  <c r="U384"/>
  <c r="R264"/>
  <c r="S509"/>
  <c r="S607" s="1"/>
  <c r="R255"/>
  <c r="S500"/>
  <c r="J34" i="13"/>
  <c r="AA365" i="1"/>
  <c r="AB120"/>
  <c r="S308"/>
  <c r="T63"/>
  <c r="Q124"/>
  <c r="P369"/>
  <c r="P559" s="1"/>
  <c r="AE305"/>
  <c r="AF60"/>
  <c r="AF305" s="1"/>
  <c r="O172"/>
  <c r="P417"/>
  <c r="AD167"/>
  <c r="AC412"/>
  <c r="N165"/>
  <c r="O410"/>
  <c r="N258"/>
  <c r="O503"/>
  <c r="R311"/>
  <c r="S66"/>
  <c r="AD135"/>
  <c r="AC380"/>
  <c r="P411"/>
  <c r="O166"/>
  <c r="S140"/>
  <c r="R385"/>
  <c r="R562" s="1"/>
  <c r="AE116"/>
  <c r="AD361"/>
  <c r="AD138"/>
  <c r="AC383"/>
  <c r="O405"/>
  <c r="N160"/>
  <c r="AD245"/>
  <c r="AC490"/>
  <c r="AA309"/>
  <c r="AA537" s="1"/>
  <c r="AB64"/>
  <c r="AB235"/>
  <c r="AA480"/>
  <c r="U102"/>
  <c r="T347"/>
  <c r="AD63"/>
  <c r="AC308"/>
  <c r="AC282"/>
  <c r="AB527"/>
  <c r="AB611" s="1"/>
  <c r="AC345"/>
  <c r="AD100"/>
  <c r="AD177"/>
  <c r="AC422"/>
  <c r="AC575" s="1"/>
  <c r="T464"/>
  <c r="U219"/>
  <c r="AD414"/>
  <c r="AE169"/>
  <c r="P37" i="13"/>
  <c r="P42" s="1"/>
  <c r="AB376" i="1"/>
  <c r="AC131"/>
  <c r="AF70"/>
  <c r="AF315" s="1"/>
  <c r="AE315"/>
  <c r="G315" s="1"/>
  <c r="AF134"/>
  <c r="AF379" s="1"/>
  <c r="AE379"/>
  <c r="G379" s="1"/>
  <c r="AD516"/>
  <c r="AE271"/>
  <c r="N510"/>
  <c r="M265"/>
  <c r="S223"/>
  <c r="R468"/>
  <c r="R594" s="1"/>
  <c r="AF202"/>
  <c r="AF447" s="1"/>
  <c r="AE447"/>
  <c r="G447" s="1"/>
  <c r="Q331"/>
  <c r="Q546" s="1"/>
  <c r="R86"/>
  <c r="V65"/>
  <c r="V310" s="1"/>
  <c r="U310"/>
  <c r="S473"/>
  <c r="T228"/>
  <c r="AA51"/>
  <c r="Z296"/>
  <c r="AB127"/>
  <c r="AA372"/>
  <c r="AA560" s="1"/>
  <c r="AE172"/>
  <c r="AD417"/>
  <c r="V87"/>
  <c r="V332" s="1"/>
  <c r="U332"/>
  <c r="AC171"/>
  <c r="AB416"/>
  <c r="S420"/>
  <c r="S574" s="1"/>
  <c r="R175"/>
  <c r="AD237"/>
  <c r="AC482"/>
  <c r="I128"/>
  <c r="J373"/>
  <c r="J560" s="1"/>
  <c r="AB521"/>
  <c r="AC276"/>
  <c r="AA503"/>
  <c r="AB258"/>
  <c r="H82"/>
  <c r="H327" s="1"/>
  <c r="H546" s="1"/>
  <c r="H552" s="1"/>
  <c r="I327"/>
  <c r="I546" s="1"/>
  <c r="I552" s="1"/>
  <c r="AD83"/>
  <c r="AC328"/>
  <c r="N273"/>
  <c r="O518"/>
  <c r="T119"/>
  <c r="S364"/>
  <c r="P528" i="10"/>
  <c r="Q612" i="3"/>
  <c r="J77" i="13" s="1"/>
  <c r="U564" i="3"/>
  <c r="N40" i="13" s="1"/>
  <c r="S600" i="3"/>
  <c r="L63" i="13" s="1"/>
  <c r="Z561" i="1"/>
  <c r="AT11" i="13"/>
  <c r="I564" i="10"/>
  <c r="U588" i="3"/>
  <c r="Q516" i="10"/>
  <c r="J28" i="13" s="1"/>
  <c r="J33" s="1"/>
  <c r="V516" i="10"/>
  <c r="O28" i="13" s="1"/>
  <c r="U564" i="9"/>
  <c r="N41" i="13" s="1"/>
  <c r="P564" i="10"/>
  <c r="M564" i="9"/>
  <c r="AT51" i="13"/>
  <c r="M564" i="3"/>
  <c r="X540" i="1"/>
  <c r="Q13" i="13" s="1"/>
  <c r="P597" i="1"/>
  <c r="G522"/>
  <c r="Y540"/>
  <c r="R13" i="13" s="1"/>
  <c r="G452" i="1"/>
  <c r="G413"/>
  <c r="AA572"/>
  <c r="U576" i="10"/>
  <c r="N75" i="13" s="1"/>
  <c r="N80" s="1"/>
  <c r="AC101" i="1"/>
  <c r="AB346"/>
  <c r="Y594"/>
  <c r="V47"/>
  <c r="V292" s="1"/>
  <c r="U292"/>
  <c r="T100"/>
  <c r="S345"/>
  <c r="AD205"/>
  <c r="AC450"/>
  <c r="AE160"/>
  <c r="AD405"/>
  <c r="R120"/>
  <c r="Q365"/>
  <c r="AB547"/>
  <c r="AE55"/>
  <c r="AD300"/>
  <c r="AD50"/>
  <c r="AC295"/>
  <c r="AB103"/>
  <c r="AA348"/>
  <c r="AF201"/>
  <c r="AF446" s="1"/>
  <c r="AE446"/>
  <c r="X564"/>
  <c r="Q37" i="13" s="1"/>
  <c r="Q169" i="1"/>
  <c r="R414"/>
  <c r="R159"/>
  <c r="S404"/>
  <c r="S571" s="1"/>
  <c r="AE82"/>
  <c r="AD327"/>
  <c r="AE102"/>
  <c r="AD347"/>
  <c r="AF52"/>
  <c r="AF297" s="1"/>
  <c r="AE297"/>
  <c r="AC174"/>
  <c r="AB419"/>
  <c r="AB574" s="1"/>
  <c r="V79"/>
  <c r="V324" s="1"/>
  <c r="U324"/>
  <c r="P177"/>
  <c r="Q422"/>
  <c r="Q575" s="1"/>
  <c r="U81"/>
  <c r="T326"/>
  <c r="R487"/>
  <c r="S242"/>
  <c r="AF236"/>
  <c r="AF481" s="1"/>
  <c r="AE481"/>
  <c r="R129"/>
  <c r="Q374"/>
  <c r="P13" i="13"/>
  <c r="P19" s="1"/>
  <c r="AE119" i="1"/>
  <c r="AD364"/>
  <c r="AC209"/>
  <c r="AB454"/>
  <c r="AB49"/>
  <c r="AA294"/>
  <c r="P158"/>
  <c r="Q403"/>
  <c r="T101"/>
  <c r="S346"/>
  <c r="P261"/>
  <c r="Q506"/>
  <c r="U90"/>
  <c r="T335"/>
  <c r="T315"/>
  <c r="U70"/>
  <c r="AF69"/>
  <c r="AF314" s="1"/>
  <c r="AF538" s="1"/>
  <c r="AE314"/>
  <c r="U453"/>
  <c r="V208"/>
  <c r="V453" s="1"/>
  <c r="AD483"/>
  <c r="AE238"/>
  <c r="Z468"/>
  <c r="Z594" s="1"/>
  <c r="Z600" s="1"/>
  <c r="S60" i="13" s="1"/>
  <c r="AA223" i="1"/>
  <c r="U57"/>
  <c r="T302"/>
  <c r="L407"/>
  <c r="K162"/>
  <c r="AD86"/>
  <c r="AC331"/>
  <c r="R336"/>
  <c r="R548" s="1"/>
  <c r="S91"/>
  <c r="AA118"/>
  <c r="Z363"/>
  <c r="Z558" s="1"/>
  <c r="I369"/>
  <c r="H124"/>
  <c r="H369" s="1"/>
  <c r="AC377"/>
  <c r="AD132"/>
  <c r="AD161"/>
  <c r="AC406"/>
  <c r="O276"/>
  <c r="P521"/>
  <c r="T231"/>
  <c r="S476"/>
  <c r="AC165"/>
  <c r="AB410"/>
  <c r="AB572" s="1"/>
  <c r="R243"/>
  <c r="Q488"/>
  <c r="T330"/>
  <c r="U85"/>
  <c r="AA122"/>
  <c r="Z367"/>
  <c r="Z559" s="1"/>
  <c r="S226"/>
  <c r="R471"/>
  <c r="N515"/>
  <c r="M270"/>
  <c r="AA384"/>
  <c r="AA562" s="1"/>
  <c r="AB139"/>
  <c r="AC332"/>
  <c r="AC547" s="1"/>
  <c r="AD87"/>
  <c r="AC509"/>
  <c r="AC607" s="1"/>
  <c r="AD264"/>
  <c r="J176"/>
  <c r="K421"/>
  <c r="AD310"/>
  <c r="AE65"/>
  <c r="AD324"/>
  <c r="AE79"/>
  <c r="AC68"/>
  <c r="AB313"/>
  <c r="V132"/>
  <c r="V377" s="1"/>
  <c r="U377"/>
  <c r="M154"/>
  <c r="N399"/>
  <c r="T115"/>
  <c r="S360"/>
  <c r="R151"/>
  <c r="S396"/>
  <c r="AB166"/>
  <c r="AA411"/>
  <c r="S201"/>
  <c r="R446"/>
  <c r="AC415"/>
  <c r="AD170"/>
  <c r="AE61"/>
  <c r="AD306"/>
  <c r="Q520"/>
  <c r="P275"/>
  <c r="AE206"/>
  <c r="AD451"/>
  <c r="T117"/>
  <c r="S362"/>
  <c r="V142"/>
  <c r="V387" s="1"/>
  <c r="V563" s="1"/>
  <c r="U387"/>
  <c r="U563" s="1"/>
  <c r="AA397"/>
  <c r="AB152"/>
  <c r="AE164"/>
  <c r="AD409"/>
  <c r="P60" i="13"/>
  <c r="Q128" i="1"/>
  <c r="P373"/>
  <c r="AE153"/>
  <c r="AD398"/>
  <c r="AD464"/>
  <c r="AE219"/>
  <c r="AC241"/>
  <c r="AB486"/>
  <c r="AE155"/>
  <c r="AD400"/>
  <c r="S123"/>
  <c r="R368"/>
  <c r="O164"/>
  <c r="P409"/>
  <c r="AD229"/>
  <c r="AC474"/>
  <c r="AC595" s="1"/>
  <c r="L516"/>
  <c r="K271"/>
  <c r="AB136"/>
  <c r="AA381"/>
  <c r="AA561" s="1"/>
  <c r="AE302"/>
  <c r="AF57"/>
  <c r="AF302" s="1"/>
  <c r="AD344"/>
  <c r="AE99"/>
  <c r="R447"/>
  <c r="S202"/>
  <c r="Z560"/>
  <c r="AF44"/>
  <c r="AF289" s="1"/>
  <c r="AE289"/>
  <c r="AD259"/>
  <c r="AC504"/>
  <c r="P173"/>
  <c r="Q418"/>
  <c r="S474"/>
  <c r="T229"/>
  <c r="Q483"/>
  <c r="R238"/>
  <c r="S97"/>
  <c r="R342"/>
  <c r="R549" s="1"/>
  <c r="S92"/>
  <c r="R337"/>
  <c r="S505"/>
  <c r="R260"/>
  <c r="O280"/>
  <c r="P525"/>
  <c r="P610" s="1"/>
  <c r="G394"/>
  <c r="T612"/>
  <c r="M74" i="13" s="1"/>
  <c r="U600" i="3"/>
  <c r="N63" i="13" s="1"/>
  <c r="G513" i="1"/>
  <c r="K576" i="9"/>
  <c r="S540" i="10"/>
  <c r="L48" i="13" s="1"/>
  <c r="M540" i="3"/>
  <c r="F16" i="13" s="1"/>
  <c r="P612" i="3"/>
  <c r="O588"/>
  <c r="T612" i="9"/>
  <c r="M78" i="13" s="1"/>
  <c r="R600" i="9"/>
  <c r="K64" i="13" s="1"/>
  <c r="J540" i="3"/>
  <c r="S516" i="10"/>
  <c r="L28" i="13" s="1"/>
  <c r="L33" s="1"/>
  <c r="V564" i="3"/>
  <c r="O40" i="13" s="1"/>
  <c r="U516" i="10"/>
  <c r="N28" i="13" s="1"/>
  <c r="N34" s="1"/>
  <c r="L576" i="9"/>
  <c r="T600"/>
  <c r="M64" i="13" s="1"/>
  <c r="M528" i="10"/>
  <c r="J588" i="9"/>
  <c r="L564" i="10"/>
  <c r="P552" i="9"/>
  <c r="J504" i="10"/>
  <c r="V588" i="9"/>
  <c r="AA549" i="1"/>
  <c r="G314"/>
  <c r="Z612"/>
  <c r="S74" i="13" s="1"/>
  <c r="O48"/>
  <c r="D14"/>
  <c r="J82"/>
  <c r="W61"/>
  <c r="AF28"/>
  <c r="AE28"/>
  <c r="P28"/>
  <c r="T14"/>
  <c r="AB61"/>
  <c r="AF61"/>
  <c r="AS48"/>
  <c r="AI38"/>
  <c r="AF48"/>
  <c r="AB28"/>
  <c r="AO61"/>
  <c r="AL89"/>
  <c r="AL14"/>
  <c r="Z55"/>
  <c r="Z57"/>
  <c r="Z58"/>
  <c r="Z52"/>
  <c r="Z56"/>
  <c r="Z53"/>
  <c r="Z54"/>
  <c r="AJ23"/>
  <c r="AJ20"/>
  <c r="AJ19"/>
  <c r="AJ21"/>
  <c r="AJ22"/>
  <c r="AJ24"/>
  <c r="AJ25"/>
  <c r="AJ18"/>
  <c r="K75"/>
  <c r="J35"/>
  <c r="AN61"/>
  <c r="J58"/>
  <c r="J56"/>
  <c r="J54"/>
  <c r="R61"/>
  <c r="Y61"/>
  <c r="AE75"/>
  <c r="AM48"/>
  <c r="R28"/>
  <c r="H14"/>
  <c r="AC38"/>
  <c r="M48"/>
  <c r="AP61"/>
  <c r="AS61"/>
  <c r="Z14"/>
  <c r="T75"/>
  <c r="AO89"/>
  <c r="AO14"/>
  <c r="V61"/>
  <c r="S61"/>
  <c r="P20"/>
  <c r="P23"/>
  <c r="P21"/>
  <c r="P24"/>
  <c r="P25"/>
  <c r="P22"/>
  <c r="AD48"/>
  <c r="AN75"/>
  <c r="AG48"/>
  <c r="AB38"/>
  <c r="AP28"/>
  <c r="S75"/>
  <c r="P44"/>
  <c r="P45"/>
  <c r="P43"/>
  <c r="AR75"/>
  <c r="AB14"/>
  <c r="AD28"/>
  <c r="R75"/>
  <c r="AB48"/>
  <c r="AO28"/>
  <c r="AN89"/>
  <c r="AN14"/>
  <c r="AK14"/>
  <c r="AE38"/>
  <c r="AQ68"/>
  <c r="AQ72"/>
  <c r="AQ65"/>
  <c r="AQ69"/>
  <c r="AQ70"/>
  <c r="AQ67"/>
  <c r="AQ66"/>
  <c r="AQ71"/>
  <c r="AH34"/>
  <c r="AH32"/>
  <c r="AH33"/>
  <c r="AH35"/>
  <c r="Z80"/>
  <c r="Z83"/>
  <c r="Z84"/>
  <c r="Z86"/>
  <c r="Z81"/>
  <c r="Z82"/>
  <c r="Z85"/>
  <c r="Z79"/>
  <c r="Z72"/>
  <c r="Z68"/>
  <c r="Z69"/>
  <c r="Z71"/>
  <c r="Z67"/>
  <c r="Z66"/>
  <c r="Z70"/>
  <c r="Z65"/>
  <c r="N84"/>
  <c r="AK61"/>
  <c r="V48"/>
  <c r="AM38"/>
  <c r="AN28"/>
  <c r="AQ28"/>
  <c r="AR61"/>
  <c r="AM61"/>
  <c r="R48"/>
  <c r="AG28"/>
  <c r="P61"/>
  <c r="AL38"/>
  <c r="AK75"/>
  <c r="AN48"/>
  <c r="AQ75"/>
  <c r="M75"/>
  <c r="AC14"/>
  <c r="AG61"/>
  <c r="Z33"/>
  <c r="Z35"/>
  <c r="Z32"/>
  <c r="Z34"/>
  <c r="AP38"/>
  <c r="AF14"/>
  <c r="AB75"/>
  <c r="AP89"/>
  <c r="AP14"/>
  <c r="AC75"/>
  <c r="AK38"/>
  <c r="T28"/>
  <c r="AC48"/>
  <c r="AG14"/>
  <c r="AA48"/>
  <c r="AL75"/>
  <c r="P58"/>
  <c r="P56"/>
  <c r="P52"/>
  <c r="P53"/>
  <c r="P54"/>
  <c r="P57"/>
  <c r="P55"/>
  <c r="AS89"/>
  <c r="AS14"/>
  <c r="AA28"/>
  <c r="AC28"/>
  <c r="R38"/>
  <c r="AC61"/>
  <c r="AH48"/>
  <c r="AH18"/>
  <c r="AH25"/>
  <c r="AH23"/>
  <c r="AH24"/>
  <c r="AH20"/>
  <c r="AH21"/>
  <c r="AH22"/>
  <c r="AH19"/>
  <c r="F14"/>
  <c r="I14"/>
  <c r="O75"/>
  <c r="N35"/>
  <c r="K33"/>
  <c r="K35"/>
  <c r="K34"/>
  <c r="K48"/>
  <c r="AS38"/>
  <c r="AK48"/>
  <c r="AD38"/>
  <c r="AJ48"/>
  <c r="AA14"/>
  <c r="AG75"/>
  <c r="AF75"/>
  <c r="AD75"/>
  <c r="AR14"/>
  <c r="AR89"/>
  <c r="AL28"/>
  <c r="AL48"/>
  <c r="U48"/>
  <c r="AE61"/>
  <c r="AO75"/>
  <c r="AF38"/>
  <c r="P86"/>
  <c r="P82"/>
  <c r="P85"/>
  <c r="P79"/>
  <c r="P83"/>
  <c r="P80"/>
  <c r="P81"/>
  <c r="P84"/>
  <c r="AP75"/>
  <c r="AK28"/>
  <c r="AD14"/>
  <c r="AI75"/>
  <c r="AN38"/>
  <c r="AH61"/>
  <c r="AQ48"/>
  <c r="AE48"/>
  <c r="AA75"/>
  <c r="AE14"/>
  <c r="AH75"/>
  <c r="AQ89"/>
  <c r="AQ14"/>
  <c r="AP48"/>
  <c r="AL61"/>
  <c r="AH38"/>
  <c r="AQ38"/>
  <c r="Z45"/>
  <c r="Z44"/>
  <c r="Z42"/>
  <c r="Z43"/>
  <c r="L612" i="9"/>
  <c r="L588"/>
  <c r="AP576" i="3"/>
  <c r="G596" i="9"/>
  <c r="G571"/>
  <c r="Y612"/>
  <c r="G549" i="3"/>
  <c r="AN540" i="9"/>
  <c r="AT516" i="10"/>
  <c r="AN528"/>
  <c r="P612" i="9"/>
  <c r="AH588" i="3"/>
  <c r="AU552" i="9"/>
  <c r="G560" i="10"/>
  <c r="AC588" i="3"/>
  <c r="AS540" i="9"/>
  <c r="AD588"/>
  <c r="AI612" i="3"/>
  <c r="G537" i="10"/>
  <c r="G547"/>
  <c r="Z516"/>
  <c r="AV528"/>
  <c r="L564" i="3"/>
  <c r="AT576" i="10"/>
  <c r="G561"/>
  <c r="G561" i="9"/>
  <c r="X528" i="10"/>
  <c r="AD576" i="9"/>
  <c r="AJ564"/>
  <c r="G573" i="3"/>
  <c r="G547" i="9"/>
  <c r="G535" i="10"/>
  <c r="G597" i="3"/>
  <c r="AP540" i="10"/>
  <c r="G608" i="3"/>
  <c r="Z600"/>
  <c r="AA576"/>
  <c r="G585" i="9"/>
  <c r="AP552" i="3"/>
  <c r="AK564" i="10"/>
  <c r="S552" i="9"/>
  <c r="L31" i="13" s="1"/>
  <c r="V552" i="3"/>
  <c r="O30" i="13" s="1"/>
  <c r="M516" i="10"/>
  <c r="V612" i="3"/>
  <c r="O77" i="13" s="1"/>
  <c r="O576" i="3"/>
  <c r="AD564" i="9"/>
  <c r="AZ564" i="3"/>
  <c r="AN588" i="9"/>
  <c r="G548"/>
  <c r="AZ576"/>
  <c r="G537" i="3"/>
  <c r="L552"/>
  <c r="G595"/>
  <c r="G574" i="10"/>
  <c r="G571" i="3"/>
  <c r="Z540" i="9"/>
  <c r="AA552" i="10"/>
  <c r="G572" i="9"/>
  <c r="AT504" i="10"/>
  <c r="M588" i="3"/>
  <c r="X612"/>
  <c r="AP588"/>
  <c r="AR612" i="9"/>
  <c r="Y600"/>
  <c r="G596" i="3"/>
  <c r="G536" i="9"/>
  <c r="AU612" i="3"/>
  <c r="G559" i="10"/>
  <c r="AL600" i="9"/>
  <c r="G573" i="10"/>
  <c r="G609" i="3"/>
  <c r="G573" i="9"/>
  <c r="AZ516" i="10"/>
  <c r="G572" i="3"/>
  <c r="G574" i="9"/>
  <c r="AO612"/>
  <c r="AD540" i="10"/>
  <c r="AU576" i="3"/>
  <c r="G583" i="9"/>
  <c r="AO540"/>
  <c r="X576" i="3"/>
  <c r="G570"/>
  <c r="X516" i="10"/>
  <c r="Q28" i="13" s="1"/>
  <c r="G510" i="10"/>
  <c r="X504"/>
  <c r="AT576" i="9"/>
  <c r="AH564" i="10"/>
  <c r="G560" i="9"/>
  <c r="AT552" i="10"/>
  <c r="AU600" i="9"/>
  <c r="G584" i="3"/>
  <c r="AI588"/>
  <c r="AE552" i="9"/>
  <c r="G609"/>
  <c r="G558" i="3"/>
  <c r="AN600"/>
  <c r="AZ612" i="9"/>
  <c r="AA564" i="3"/>
  <c r="K540"/>
  <c r="D16" i="13" s="1"/>
  <c r="AW564" i="9"/>
  <c r="G523" i="10"/>
  <c r="G585" i="3"/>
  <c r="AN612"/>
  <c r="AZ588" i="9"/>
  <c r="AI552"/>
  <c r="Z564"/>
  <c r="AP516" i="10"/>
  <c r="Y588" i="3"/>
  <c r="Y552" i="10"/>
  <c r="Z588" i="3"/>
  <c r="AA588"/>
  <c r="AX588" i="9"/>
  <c r="AJ612" i="3"/>
  <c r="AB600"/>
  <c r="AY552" i="9"/>
  <c r="AV540"/>
  <c r="O564" i="3"/>
  <c r="X552" i="9"/>
  <c r="G582" i="3"/>
  <c r="G570" i="9"/>
  <c r="G500" i="10"/>
  <c r="G560" i="3"/>
  <c r="AI564"/>
  <c r="AO564"/>
  <c r="AC540" i="9"/>
  <c r="AU564"/>
  <c r="AI540"/>
  <c r="Z552"/>
  <c r="X552" i="10"/>
  <c r="G546"/>
  <c r="G561" i="3"/>
  <c r="AH528" i="10"/>
  <c r="AI564" i="9"/>
  <c r="H576" i="3"/>
  <c r="H564"/>
  <c r="V576"/>
  <c r="O50" i="13" s="1"/>
  <c r="T540" i="9"/>
  <c r="M17" i="13" s="1"/>
  <c r="AK540" i="9"/>
  <c r="AY516" i="10"/>
  <c r="G535" i="9"/>
  <c r="AH576" i="3"/>
  <c r="G559"/>
  <c r="G586" i="9"/>
  <c r="AN540" i="3"/>
  <c r="AA564" i="10"/>
  <c r="AW540" i="9"/>
  <c r="G549" i="10"/>
  <c r="AY576" i="9"/>
  <c r="G559"/>
  <c r="G582"/>
  <c r="AH612" i="3"/>
  <c r="G550" i="9"/>
  <c r="G606"/>
  <c r="AR540"/>
  <c r="AZ600"/>
  <c r="AL552"/>
  <c r="G502" i="10"/>
  <c r="Y540" i="3"/>
  <c r="AM588" i="9"/>
  <c r="AB564"/>
  <c r="AX600"/>
  <c r="AY540" i="10"/>
  <c r="G548" i="3"/>
  <c r="G538" i="9"/>
  <c r="AO612" i="3"/>
  <c r="AC576" i="9"/>
  <c r="AZ540"/>
  <c r="AL588"/>
  <c r="AE600"/>
  <c r="G534" i="3"/>
  <c r="G607" i="9"/>
  <c r="X564"/>
  <c r="G558"/>
  <c r="X600"/>
  <c r="G594"/>
  <c r="AX576"/>
  <c r="G549"/>
  <c r="G607" i="3"/>
  <c r="G562" i="9"/>
  <c r="G534"/>
  <c r="K564" i="3"/>
  <c r="S564"/>
  <c r="L40" i="13" s="1"/>
  <c r="AT40" s="1"/>
  <c r="AS576" i="9"/>
  <c r="AU612"/>
  <c r="Z600"/>
  <c r="M552" i="3"/>
  <c r="S588"/>
  <c r="U540"/>
  <c r="N16" i="13" s="1"/>
  <c r="AT16" s="1"/>
  <c r="S600" i="9"/>
  <c r="L64" i="13" s="1"/>
  <c r="AT64" s="1"/>
  <c r="H552" i="3"/>
  <c r="AO600"/>
  <c r="AZ564" i="9"/>
  <c r="AL612"/>
  <c r="AA540" i="10"/>
  <c r="AP564"/>
  <c r="Y612" i="3"/>
  <c r="AW552" i="9"/>
  <c r="AY564"/>
  <c r="X588"/>
  <c r="G595"/>
  <c r="Y576" i="3"/>
  <c r="AS552" i="9"/>
  <c r="AU576"/>
  <c r="AI588"/>
  <c r="Y564" i="3"/>
  <c r="AW576" i="9"/>
  <c r="X552" i="3"/>
  <c r="Y504" i="10"/>
  <c r="AP612" i="3"/>
  <c r="AX552" i="9"/>
  <c r="AF588"/>
  <c r="AV540" i="10"/>
  <c r="AV600" i="9"/>
  <c r="X540"/>
  <c r="Z540" i="10"/>
  <c r="AB552"/>
  <c r="Y552" i="3"/>
  <c r="X540" i="10"/>
  <c r="G597" i="9"/>
  <c r="G583" i="3"/>
  <c r="G594"/>
  <c r="G571" i="10"/>
  <c r="X576"/>
  <c r="G534"/>
  <c r="AI600" i="3"/>
  <c r="AO540"/>
  <c r="AC588" i="9"/>
  <c r="AL564"/>
  <c r="AE612"/>
  <c r="AB564" i="10"/>
  <c r="AW600" i="9"/>
  <c r="AN564"/>
  <c r="X540" i="3"/>
  <c r="AB612" i="9"/>
  <c r="X564" i="10"/>
  <c r="Y552" i="9"/>
  <c r="G546" i="3"/>
  <c r="G546" i="9"/>
  <c r="G548" i="10"/>
  <c r="Z504"/>
  <c r="X612" i="9"/>
  <c r="G547" i="3"/>
  <c r="G610" i="9"/>
  <c r="AS612"/>
  <c r="AL576"/>
  <c r="AE576"/>
  <c r="X588" i="3"/>
  <c r="O540"/>
  <c r="H16" i="13" s="1"/>
  <c r="S552" i="3"/>
  <c r="L30" i="13" s="1"/>
  <c r="AT30" s="1"/>
  <c r="T516" i="10"/>
  <c r="P540" i="9"/>
  <c r="I17" i="13" s="1"/>
  <c r="H588" i="3"/>
  <c r="P600" i="9"/>
  <c r="L576" i="3"/>
  <c r="K552"/>
  <c r="M600"/>
  <c r="S576"/>
  <c r="L50" i="13" s="1"/>
  <c r="AT50" s="1"/>
  <c r="U540" i="10"/>
  <c r="L612" i="3"/>
  <c r="S588" i="9"/>
  <c r="M612" i="3"/>
  <c r="O612"/>
  <c r="L540"/>
  <c r="E16" i="13" s="1"/>
  <c r="H540" i="3"/>
  <c r="P564" i="9"/>
  <c r="O552" i="3"/>
  <c r="P600"/>
  <c r="H612"/>
  <c r="J158" i="10" l="1"/>
  <c r="K403"/>
  <c r="AF94"/>
  <c r="AF339" s="1"/>
  <c r="AF512" s="1"/>
  <c r="AE339"/>
  <c r="AE512" s="1"/>
  <c r="I370"/>
  <c r="I523" s="1"/>
  <c r="I528" s="1"/>
  <c r="H125"/>
  <c r="H370" s="1"/>
  <c r="H523" s="1"/>
  <c r="H528" s="1"/>
  <c r="J263"/>
  <c r="K472"/>
  <c r="K571" s="1"/>
  <c r="R72"/>
  <c r="Q317"/>
  <c r="Q503" s="1"/>
  <c r="Q504" s="1"/>
  <c r="J14" i="13" s="1"/>
  <c r="J25" s="1"/>
  <c r="AB120" i="10"/>
  <c r="AA365"/>
  <c r="AA522" s="1"/>
  <c r="AA528" s="1"/>
  <c r="AD256"/>
  <c r="AC465"/>
  <c r="AC570" s="1"/>
  <c r="T374"/>
  <c r="T524" s="1"/>
  <c r="U129"/>
  <c r="N275"/>
  <c r="O484"/>
  <c r="O573" s="1"/>
  <c r="O576" s="1"/>
  <c r="AE89"/>
  <c r="AD334"/>
  <c r="AD46"/>
  <c r="AC291"/>
  <c r="G339"/>
  <c r="AD512"/>
  <c r="G382"/>
  <c r="AE525"/>
  <c r="G525" s="1"/>
  <c r="Z522"/>
  <c r="AB570"/>
  <c r="AB498"/>
  <c r="AE540"/>
  <c r="X48" i="13" s="1"/>
  <c r="X56" s="1"/>
  <c r="N33"/>
  <c r="J86"/>
  <c r="J72"/>
  <c r="AC267" i="10"/>
  <c r="AB476"/>
  <c r="U300"/>
  <c r="U499" s="1"/>
  <c r="V55"/>
  <c r="V300" s="1"/>
  <c r="V499" s="1"/>
  <c r="AF72"/>
  <c r="AF317" s="1"/>
  <c r="AF503" s="1"/>
  <c r="AE317"/>
  <c r="AE503" s="1"/>
  <c r="R134"/>
  <c r="Q379"/>
  <c r="Q525" s="1"/>
  <c r="Q528" s="1"/>
  <c r="J38" i="13" s="1"/>
  <c r="J43" s="1"/>
  <c r="H268" i="10"/>
  <c r="H477" s="1"/>
  <c r="H572" s="1"/>
  <c r="I477"/>
  <c r="I572" s="1"/>
  <c r="AE501"/>
  <c r="G501" s="1"/>
  <c r="G312"/>
  <c r="AC295"/>
  <c r="AD50"/>
  <c r="R219"/>
  <c r="Q428"/>
  <c r="Q558" s="1"/>
  <c r="Q564" s="1"/>
  <c r="J61" i="13" s="1"/>
  <c r="AC90" i="10"/>
  <c r="AB335"/>
  <c r="G432"/>
  <c r="AE558"/>
  <c r="AD266"/>
  <c r="AC475"/>
  <c r="AD503"/>
  <c r="G503" s="1"/>
  <c r="L160"/>
  <c r="M405"/>
  <c r="M535" s="1"/>
  <c r="M540" s="1"/>
  <c r="J44" i="13"/>
  <c r="AB572" i="10"/>
  <c r="AC200" i="1"/>
  <c r="AB445"/>
  <c r="AF198"/>
  <c r="AF443" s="1"/>
  <c r="AE443"/>
  <c r="G443" s="1"/>
  <c r="AD210"/>
  <c r="AC455"/>
  <c r="T450"/>
  <c r="U205"/>
  <c r="S200"/>
  <c r="R445"/>
  <c r="S196"/>
  <c r="R441"/>
  <c r="AD186"/>
  <c r="AC431"/>
  <c r="T454"/>
  <c r="U209"/>
  <c r="P18" i="13"/>
  <c r="O588" i="1"/>
  <c r="AC187"/>
  <c r="AB432"/>
  <c r="AC585"/>
  <c r="AT17" i="13"/>
  <c r="T212" i="1"/>
  <c r="S457"/>
  <c r="S587" s="1"/>
  <c r="R193"/>
  <c r="Q438"/>
  <c r="R277"/>
  <c r="S522"/>
  <c r="S609" s="1"/>
  <c r="R126"/>
  <c r="Q371"/>
  <c r="T114"/>
  <c r="S359"/>
  <c r="M254"/>
  <c r="N499"/>
  <c r="S64"/>
  <c r="R309"/>
  <c r="R537" s="1"/>
  <c r="AE232"/>
  <c r="AD477"/>
  <c r="AB194"/>
  <c r="AA439"/>
  <c r="S134"/>
  <c r="R379"/>
  <c r="AC95"/>
  <c r="AB340"/>
  <c r="H125"/>
  <c r="H370" s="1"/>
  <c r="H559" s="1"/>
  <c r="I370"/>
  <c r="T82"/>
  <c r="S327"/>
  <c r="AE525"/>
  <c r="G525" s="1"/>
  <c r="AF280"/>
  <c r="AF525" s="1"/>
  <c r="AE67"/>
  <c r="AD312"/>
  <c r="AD199"/>
  <c r="AC444"/>
  <c r="R195"/>
  <c r="Q440"/>
  <c r="AB465"/>
  <c r="AC220"/>
  <c r="R136"/>
  <c r="Q381"/>
  <c r="Q561" s="1"/>
  <c r="U210"/>
  <c r="T455"/>
  <c r="AB243"/>
  <c r="AA488"/>
  <c r="AA597" s="1"/>
  <c r="U236"/>
  <c r="T481"/>
  <c r="AC222"/>
  <c r="AB467"/>
  <c r="K524"/>
  <c r="J279"/>
  <c r="AB197"/>
  <c r="AA442"/>
  <c r="N278"/>
  <c r="O523"/>
  <c r="AD239"/>
  <c r="AC484"/>
  <c r="P513"/>
  <c r="O268"/>
  <c r="R116"/>
  <c r="Q361"/>
  <c r="Q558" s="1"/>
  <c r="S194"/>
  <c r="R439"/>
  <c r="AD123"/>
  <c r="AC368"/>
  <c r="R189"/>
  <c r="Q434"/>
  <c r="P274"/>
  <c r="Q519"/>
  <c r="P257"/>
  <c r="Q502"/>
  <c r="AB151"/>
  <c r="AA396"/>
  <c r="AA570" s="1"/>
  <c r="AA576" s="1"/>
  <c r="T47" i="13" s="1"/>
  <c r="AF94" i="1"/>
  <c r="AF339" s="1"/>
  <c r="G339" s="1"/>
  <c r="AE339"/>
  <c r="AF114"/>
  <c r="AF359" s="1"/>
  <c r="AE359"/>
  <c r="G359" s="1"/>
  <c r="AB190"/>
  <c r="AA435"/>
  <c r="AB184"/>
  <c r="AA429"/>
  <c r="AA582" s="1"/>
  <c r="AD105"/>
  <c r="AC350"/>
  <c r="R514"/>
  <c r="R608" s="1"/>
  <c r="Q269"/>
  <c r="S246"/>
  <c r="R491"/>
  <c r="AB193"/>
  <c r="AA438"/>
  <c r="AA583" s="1"/>
  <c r="Q294"/>
  <c r="Q534" s="1"/>
  <c r="R49"/>
  <c r="S235"/>
  <c r="R480"/>
  <c r="R596" s="1"/>
  <c r="AD96"/>
  <c r="AC341"/>
  <c r="AC196"/>
  <c r="AB441"/>
  <c r="AE508"/>
  <c r="G508" s="1"/>
  <c r="AF263"/>
  <c r="AF508" s="1"/>
  <c r="R149"/>
  <c r="S394"/>
  <c r="S570" s="1"/>
  <c r="K512"/>
  <c r="J267"/>
  <c r="R56"/>
  <c r="Q301"/>
  <c r="Q536" s="1"/>
  <c r="AA552"/>
  <c r="AT41" i="13"/>
  <c r="AT63"/>
  <c r="L34"/>
  <c r="P560" i="1"/>
  <c r="P564" s="1"/>
  <c r="I37" i="13" s="1"/>
  <c r="G305" i="1"/>
  <c r="S606"/>
  <c r="G449"/>
  <c r="G382"/>
  <c r="L588"/>
  <c r="P262"/>
  <c r="Q507"/>
  <c r="R125"/>
  <c r="Q370"/>
  <c r="R190"/>
  <c r="Q435"/>
  <c r="S54"/>
  <c r="R299"/>
  <c r="AC301"/>
  <c r="AC536" s="1"/>
  <c r="AD56"/>
  <c r="O400"/>
  <c r="N155"/>
  <c r="AE208"/>
  <c r="AD453"/>
  <c r="O150"/>
  <c r="P395"/>
  <c r="R486"/>
  <c r="S241"/>
  <c r="H127"/>
  <c r="H372" s="1"/>
  <c r="I372"/>
  <c r="Q157"/>
  <c r="R402"/>
  <c r="O256"/>
  <c r="P501"/>
  <c r="AF126"/>
  <c r="AF371" s="1"/>
  <c r="G371" s="1"/>
  <c r="AE371"/>
  <c r="Q297"/>
  <c r="Q535" s="1"/>
  <c r="R52"/>
  <c r="R199"/>
  <c r="Q444"/>
  <c r="Q584" s="1"/>
  <c r="S291"/>
  <c r="T46"/>
  <c r="AE501"/>
  <c r="AF256"/>
  <c r="AF501" s="1"/>
  <c r="Z582"/>
  <c r="AD274"/>
  <c r="AC519"/>
  <c r="U207"/>
  <c r="T452"/>
  <c r="V68"/>
  <c r="V313" s="1"/>
  <c r="U313"/>
  <c r="AC500"/>
  <c r="AD255"/>
  <c r="AD499"/>
  <c r="AE254"/>
  <c r="Z583"/>
  <c r="R375"/>
  <c r="S130"/>
  <c r="AC54"/>
  <c r="AB299"/>
  <c r="AB535" s="1"/>
  <c r="AC489"/>
  <c r="AD244"/>
  <c r="AC272"/>
  <c r="AB517"/>
  <c r="N401"/>
  <c r="M156"/>
  <c r="I559"/>
  <c r="J564"/>
  <c r="L35" i="13"/>
  <c r="R585" i="1"/>
  <c r="AE538"/>
  <c r="G538" s="1"/>
  <c r="Q552"/>
  <c r="AC598"/>
  <c r="K600"/>
  <c r="D60" i="13" s="1"/>
  <c r="I561" i="1"/>
  <c r="P582"/>
  <c r="P588" s="1"/>
  <c r="K588"/>
  <c r="Z584"/>
  <c r="P540"/>
  <c r="I13" i="13" s="1"/>
  <c r="T27"/>
  <c r="T32" s="1"/>
  <c r="R505" i="1"/>
  <c r="Q260"/>
  <c r="U229"/>
  <c r="T474"/>
  <c r="AE132"/>
  <c r="AD377"/>
  <c r="AB586"/>
  <c r="AB503"/>
  <c r="AB606" s="1"/>
  <c r="AC258"/>
  <c r="AE516"/>
  <c r="AF271"/>
  <c r="AF516" s="1"/>
  <c r="S383"/>
  <c r="T138"/>
  <c r="AA610"/>
  <c r="AC270"/>
  <c r="AB515"/>
  <c r="AE133"/>
  <c r="AD378"/>
  <c r="T69"/>
  <c r="S314"/>
  <c r="S538" s="1"/>
  <c r="O525"/>
  <c r="O610" s="1"/>
  <c r="N280"/>
  <c r="AD504"/>
  <c r="AE259"/>
  <c r="AC136"/>
  <c r="AB381"/>
  <c r="AC486"/>
  <c r="AD241"/>
  <c r="AC166"/>
  <c r="AB411"/>
  <c r="AB573" s="1"/>
  <c r="M399"/>
  <c r="L154"/>
  <c r="AD68"/>
  <c r="AC313"/>
  <c r="S471"/>
  <c r="T226"/>
  <c r="P506"/>
  <c r="O261"/>
  <c r="O158"/>
  <c r="P403"/>
  <c r="AE364"/>
  <c r="G364" s="1"/>
  <c r="AF119"/>
  <c r="AF364" s="1"/>
  <c r="V81"/>
  <c r="V326" s="1"/>
  <c r="U326"/>
  <c r="AF82"/>
  <c r="AF327" s="1"/>
  <c r="G327" s="1"/>
  <c r="AE327"/>
  <c r="Q414"/>
  <c r="P169"/>
  <c r="AE50"/>
  <c r="AD295"/>
  <c r="Y600"/>
  <c r="AF172"/>
  <c r="AF417" s="1"/>
  <c r="G417" s="1"/>
  <c r="AE417"/>
  <c r="AD422"/>
  <c r="AE177"/>
  <c r="AB480"/>
  <c r="AB596" s="1"/>
  <c r="AC235"/>
  <c r="M258"/>
  <c r="N503"/>
  <c r="Q264"/>
  <c r="R509"/>
  <c r="R607" s="1"/>
  <c r="T55"/>
  <c r="S300"/>
  <c r="AD387"/>
  <c r="AE142"/>
  <c r="AF62"/>
  <c r="AF307" s="1"/>
  <c r="AE307"/>
  <c r="AD158"/>
  <c r="AC403"/>
  <c r="AC571" s="1"/>
  <c r="AD476"/>
  <c r="AE231"/>
  <c r="S296"/>
  <c r="T51"/>
  <c r="U467"/>
  <c r="V222"/>
  <c r="V467" s="1"/>
  <c r="AE401"/>
  <c r="AF156"/>
  <c r="AF401" s="1"/>
  <c r="AE233"/>
  <c r="AD478"/>
  <c r="S238"/>
  <c r="R483"/>
  <c r="T202"/>
  <c r="S447"/>
  <c r="AE344"/>
  <c r="AF99"/>
  <c r="AF344" s="1"/>
  <c r="AC152"/>
  <c r="AB397"/>
  <c r="O275"/>
  <c r="P520"/>
  <c r="AD415"/>
  <c r="AE170"/>
  <c r="AA573"/>
  <c r="AF65"/>
  <c r="AF310" s="1"/>
  <c r="AE310"/>
  <c r="AD509"/>
  <c r="AD607" s="1"/>
  <c r="AE264"/>
  <c r="AB384"/>
  <c r="AB562" s="1"/>
  <c r="AC139"/>
  <c r="U330"/>
  <c r="V85"/>
  <c r="V330" s="1"/>
  <c r="S336"/>
  <c r="T91"/>
  <c r="J162"/>
  <c r="K407"/>
  <c r="AB223"/>
  <c r="AA468"/>
  <c r="AA594" s="1"/>
  <c r="V70"/>
  <c r="V315" s="1"/>
  <c r="U315"/>
  <c r="T242"/>
  <c r="S487"/>
  <c r="AD276"/>
  <c r="AC521"/>
  <c r="Q175"/>
  <c r="R420"/>
  <c r="R574" s="1"/>
  <c r="M510"/>
  <c r="L265"/>
  <c r="AC376"/>
  <c r="AD131"/>
  <c r="AF169"/>
  <c r="AF414" s="1"/>
  <c r="AE414"/>
  <c r="AA596"/>
  <c r="N166"/>
  <c r="O411"/>
  <c r="U63"/>
  <c r="T308"/>
  <c r="AC336"/>
  <c r="AD91"/>
  <c r="U99"/>
  <c r="T344"/>
  <c r="U295"/>
  <c r="V50"/>
  <c r="V295" s="1"/>
  <c r="L282"/>
  <c r="M527"/>
  <c r="M611" s="1"/>
  <c r="P415"/>
  <c r="O170"/>
  <c r="N412"/>
  <c r="M167"/>
  <c r="AB571"/>
  <c r="AE473"/>
  <c r="AF228"/>
  <c r="AF473" s="1"/>
  <c r="V94"/>
  <c r="V339" s="1"/>
  <c r="U339"/>
  <c r="Q272"/>
  <c r="R517"/>
  <c r="R475"/>
  <c r="R595" s="1"/>
  <c r="S230"/>
  <c r="T312"/>
  <c r="U67"/>
  <c r="N82" i="13"/>
  <c r="AB561" i="1"/>
  <c r="AC546"/>
  <c r="N86" i="13"/>
  <c r="AT31"/>
  <c r="AT77"/>
  <c r="G297" i="1"/>
  <c r="G307"/>
  <c r="G338"/>
  <c r="Q597"/>
  <c r="Q600" s="1"/>
  <c r="K516"/>
  <c r="J271"/>
  <c r="AE464"/>
  <c r="AF219"/>
  <c r="AF464" s="1"/>
  <c r="AF79"/>
  <c r="AF324" s="1"/>
  <c r="AE324"/>
  <c r="G324" s="1"/>
  <c r="AE87"/>
  <c r="AD332"/>
  <c r="M515"/>
  <c r="L270"/>
  <c r="AE483"/>
  <c r="AF238"/>
  <c r="AF483" s="1"/>
  <c r="G446"/>
  <c r="AB549"/>
  <c r="U228"/>
  <c r="T473"/>
  <c r="R331"/>
  <c r="R546" s="1"/>
  <c r="R552" s="1"/>
  <c r="K27" i="13" s="1"/>
  <c r="K32" s="1"/>
  <c r="S86" i="1"/>
  <c r="U464"/>
  <c r="V219"/>
  <c r="V464" s="1"/>
  <c r="AE100"/>
  <c r="AD345"/>
  <c r="AC64"/>
  <c r="AB309"/>
  <c r="AB537" s="1"/>
  <c r="M160"/>
  <c r="N405"/>
  <c r="T66"/>
  <c r="S311"/>
  <c r="AB365"/>
  <c r="AC120"/>
  <c r="AF72"/>
  <c r="AF317" s="1"/>
  <c r="AF539" s="1"/>
  <c r="AE317"/>
  <c r="AE539" s="1"/>
  <c r="AE293"/>
  <c r="AF48"/>
  <c r="AF293" s="1"/>
  <c r="M398"/>
  <c r="L153"/>
  <c r="Z534"/>
  <c r="K419"/>
  <c r="J174"/>
  <c r="P397"/>
  <c r="O152"/>
  <c r="AF84"/>
  <c r="AF329" s="1"/>
  <c r="AE329"/>
  <c r="S337"/>
  <c r="T92"/>
  <c r="O173"/>
  <c r="P418"/>
  <c r="AE229"/>
  <c r="AD474"/>
  <c r="AD595" s="1"/>
  <c r="T123"/>
  <c r="S368"/>
  <c r="AE398"/>
  <c r="AF153"/>
  <c r="AF398" s="1"/>
  <c r="U117"/>
  <c r="T362"/>
  <c r="U115"/>
  <c r="T360"/>
  <c r="AD165"/>
  <c r="AC410"/>
  <c r="AC572" s="1"/>
  <c r="N276"/>
  <c r="O521"/>
  <c r="G481"/>
  <c r="AB348"/>
  <c r="AC103"/>
  <c r="S120"/>
  <c r="R365"/>
  <c r="AF160"/>
  <c r="AF405" s="1"/>
  <c r="G405" s="1"/>
  <c r="AE405"/>
  <c r="M273"/>
  <c r="N518"/>
  <c r="AB51"/>
  <c r="AA296"/>
  <c r="AD282"/>
  <c r="AC527"/>
  <c r="AE63"/>
  <c r="AD308"/>
  <c r="AD490"/>
  <c r="AE245"/>
  <c r="AE138"/>
  <c r="AD383"/>
  <c r="AF116"/>
  <c r="AF361" s="1"/>
  <c r="AE361"/>
  <c r="AD412"/>
  <c r="AE167"/>
  <c r="U489"/>
  <c r="U598" s="1"/>
  <c r="V244"/>
  <c r="V489" s="1"/>
  <c r="V598" s="1"/>
  <c r="Q163"/>
  <c r="R408"/>
  <c r="R572" s="1"/>
  <c r="L171"/>
  <c r="M416"/>
  <c r="R168"/>
  <c r="S413"/>
  <c r="S573" s="1"/>
  <c r="U89"/>
  <c r="T334"/>
  <c r="T547" s="1"/>
  <c r="AF265"/>
  <c r="AF510" s="1"/>
  <c r="AE510"/>
  <c r="T48"/>
  <c r="S293"/>
  <c r="R482"/>
  <c r="S237"/>
  <c r="AC278"/>
  <c r="AB523"/>
  <c r="T307"/>
  <c r="U62"/>
  <c r="AF129"/>
  <c r="AF374" s="1"/>
  <c r="AE374"/>
  <c r="T97"/>
  <c r="S342"/>
  <c r="S549" s="1"/>
  <c r="O409"/>
  <c r="N164"/>
  <c r="AF155"/>
  <c r="AF400" s="1"/>
  <c r="AE400"/>
  <c r="G400" s="1"/>
  <c r="R128"/>
  <c r="Q373"/>
  <c r="Q560" s="1"/>
  <c r="AE409"/>
  <c r="AF164"/>
  <c r="AF409" s="1"/>
  <c r="G409" s="1"/>
  <c r="AE451"/>
  <c r="G451" s="1"/>
  <c r="AF206"/>
  <c r="AF451" s="1"/>
  <c r="AF61"/>
  <c r="AF306" s="1"/>
  <c r="AE306"/>
  <c r="G306" s="1"/>
  <c r="T201"/>
  <c r="S446"/>
  <c r="R396"/>
  <c r="Q151"/>
  <c r="I176"/>
  <c r="J421"/>
  <c r="AB122"/>
  <c r="AA367"/>
  <c r="AA559" s="1"/>
  <c r="S243"/>
  <c r="R488"/>
  <c r="U231"/>
  <c r="T476"/>
  <c r="AD406"/>
  <c r="AE161"/>
  <c r="AB118"/>
  <c r="AA363"/>
  <c r="AA558" s="1"/>
  <c r="AA564" s="1"/>
  <c r="T37" i="13" s="1"/>
  <c r="AE86" i="1"/>
  <c r="AD331"/>
  <c r="AD546" s="1"/>
  <c r="U302"/>
  <c r="V57"/>
  <c r="V302" s="1"/>
  <c r="V90"/>
  <c r="V335" s="1"/>
  <c r="U335"/>
  <c r="U101"/>
  <c r="T346"/>
  <c r="AC49"/>
  <c r="AB294"/>
  <c r="AD209"/>
  <c r="AC454"/>
  <c r="AC586" s="1"/>
  <c r="S129"/>
  <c r="R374"/>
  <c r="O177"/>
  <c r="P422"/>
  <c r="P575" s="1"/>
  <c r="AD174"/>
  <c r="AC419"/>
  <c r="AC574" s="1"/>
  <c r="AF102"/>
  <c r="AF347" s="1"/>
  <c r="G347" s="1"/>
  <c r="AE347"/>
  <c r="Q159"/>
  <c r="R404"/>
  <c r="R571" s="1"/>
  <c r="AF55"/>
  <c r="AF300" s="1"/>
  <c r="AE300"/>
  <c r="AE205"/>
  <c r="AD450"/>
  <c r="T345"/>
  <c r="U100"/>
  <c r="AC346"/>
  <c r="AD101"/>
  <c r="U119"/>
  <c r="T364"/>
  <c r="AD328"/>
  <c r="AE83"/>
  <c r="AA606"/>
  <c r="H128"/>
  <c r="H373" s="1"/>
  <c r="H560" s="1"/>
  <c r="I373"/>
  <c r="AD482"/>
  <c r="AE237"/>
  <c r="AD171"/>
  <c r="AC416"/>
  <c r="AC127"/>
  <c r="AB372"/>
  <c r="J27" i="13"/>
  <c r="S468" i="1"/>
  <c r="T223"/>
  <c r="U347"/>
  <c r="V102"/>
  <c r="V347" s="1"/>
  <c r="T140"/>
  <c r="S385"/>
  <c r="S562" s="1"/>
  <c r="AE135"/>
  <c r="AD380"/>
  <c r="M165"/>
  <c r="N410"/>
  <c r="O417"/>
  <c r="N172"/>
  <c r="Q369"/>
  <c r="R124"/>
  <c r="R500"/>
  <c r="Q255"/>
  <c r="AD518"/>
  <c r="AE273"/>
  <c r="U58"/>
  <c r="T303"/>
  <c r="AD539"/>
  <c r="V232"/>
  <c r="V477" s="1"/>
  <c r="U477"/>
  <c r="L266"/>
  <c r="M511"/>
  <c r="AA292"/>
  <c r="AA534" s="1"/>
  <c r="AA540" s="1"/>
  <c r="T13" i="13" s="1"/>
  <c r="T18" s="1"/>
  <c r="AB47" i="1"/>
  <c r="P508"/>
  <c r="O263"/>
  <c r="T225"/>
  <c r="S470"/>
  <c r="AD520"/>
  <c r="AE275"/>
  <c r="AC279"/>
  <c r="AB524"/>
  <c r="AB610" s="1"/>
  <c r="AF234"/>
  <c r="AF479" s="1"/>
  <c r="AE479"/>
  <c r="AF247"/>
  <c r="AF492" s="1"/>
  <c r="AF599" s="1"/>
  <c r="AE492"/>
  <c r="AD115"/>
  <c r="AC360"/>
  <c r="S106"/>
  <c r="R351"/>
  <c r="AC128"/>
  <c r="AB373"/>
  <c r="AE121"/>
  <c r="AD366"/>
  <c r="AC311"/>
  <c r="AD66"/>
  <c r="O406"/>
  <c r="N161"/>
  <c r="S448"/>
  <c r="T203"/>
  <c r="V84"/>
  <c r="V329" s="1"/>
  <c r="U329"/>
  <c r="Z564"/>
  <c r="S37" i="13" s="1"/>
  <c r="G302" i="1"/>
  <c r="G289"/>
  <c r="AB609"/>
  <c r="G507"/>
  <c r="T38" i="13"/>
  <c r="Q75"/>
  <c r="AI61"/>
  <c r="AA38"/>
  <c r="Q14"/>
  <c r="AI48"/>
  <c r="AH80"/>
  <c r="AH83"/>
  <c r="AH84"/>
  <c r="AH82"/>
  <c r="AH86"/>
  <c r="AH81"/>
  <c r="AH79"/>
  <c r="AH85"/>
  <c r="AQ54"/>
  <c r="AQ58"/>
  <c r="AQ55"/>
  <c r="AQ56"/>
  <c r="AQ53"/>
  <c r="AQ57"/>
  <c r="AQ52"/>
  <c r="AI85"/>
  <c r="AI79"/>
  <c r="AI82"/>
  <c r="AI83"/>
  <c r="AI81"/>
  <c r="AI86"/>
  <c r="AI84"/>
  <c r="AI80"/>
  <c r="AP86"/>
  <c r="AP84"/>
  <c r="AP81"/>
  <c r="AP85"/>
  <c r="AP82"/>
  <c r="AP80"/>
  <c r="AP83"/>
  <c r="AP79"/>
  <c r="AO86"/>
  <c r="AO85"/>
  <c r="AO84"/>
  <c r="AO79"/>
  <c r="AO81"/>
  <c r="AO83"/>
  <c r="AO80"/>
  <c r="AO82"/>
  <c r="L82"/>
  <c r="L84"/>
  <c r="AL35"/>
  <c r="AL34"/>
  <c r="AL33"/>
  <c r="AL32"/>
  <c r="AP100"/>
  <c r="AP98"/>
  <c r="AP97"/>
  <c r="AP95"/>
  <c r="AP96"/>
  <c r="AP99"/>
  <c r="AP94"/>
  <c r="AP93"/>
  <c r="AF20"/>
  <c r="AF25"/>
  <c r="AF24"/>
  <c r="AF23"/>
  <c r="AF18"/>
  <c r="AF22"/>
  <c r="AF19"/>
  <c r="AF21"/>
  <c r="O34"/>
  <c r="O33"/>
  <c r="O35"/>
  <c r="R82"/>
  <c r="R83"/>
  <c r="R86"/>
  <c r="R80"/>
  <c r="R79"/>
  <c r="R85"/>
  <c r="R84"/>
  <c r="R81"/>
  <c r="S85"/>
  <c r="S81"/>
  <c r="S86"/>
  <c r="S80"/>
  <c r="S82"/>
  <c r="S79"/>
  <c r="S84"/>
  <c r="S83"/>
  <c r="AG53"/>
  <c r="AG54"/>
  <c r="AG57"/>
  <c r="AG56"/>
  <c r="AG55"/>
  <c r="AG52"/>
  <c r="AG58"/>
  <c r="S65"/>
  <c r="S69"/>
  <c r="S66"/>
  <c r="S70"/>
  <c r="S68"/>
  <c r="S67"/>
  <c r="S72"/>
  <c r="S71"/>
  <c r="AL100"/>
  <c r="AL93"/>
  <c r="AL97"/>
  <c r="AL98"/>
  <c r="AL96"/>
  <c r="AL94"/>
  <c r="AL99"/>
  <c r="AL95"/>
  <c r="AS58"/>
  <c r="AS57"/>
  <c r="AS56"/>
  <c r="AS53"/>
  <c r="AS55"/>
  <c r="AS52"/>
  <c r="AS54"/>
  <c r="AE34"/>
  <c r="AE32"/>
  <c r="AE33"/>
  <c r="AE35"/>
  <c r="Q48"/>
  <c r="S48"/>
  <c r="R14"/>
  <c r="AI28"/>
  <c r="AA61"/>
  <c r="Q38"/>
  <c r="S28"/>
  <c r="AQ43"/>
  <c r="AQ45"/>
  <c r="AQ44"/>
  <c r="AQ42"/>
  <c r="AF81"/>
  <c r="AF79"/>
  <c r="AF83"/>
  <c r="AF86"/>
  <c r="AF84"/>
  <c r="AF82"/>
  <c r="AF85"/>
  <c r="AF80"/>
  <c r="AC69"/>
  <c r="AC65"/>
  <c r="AC70"/>
  <c r="AC68"/>
  <c r="AC72"/>
  <c r="AC66"/>
  <c r="AC67"/>
  <c r="AC71"/>
  <c r="AL86"/>
  <c r="AL79"/>
  <c r="AL83"/>
  <c r="AL84"/>
  <c r="AL82"/>
  <c r="AL85"/>
  <c r="AL80"/>
  <c r="AL81"/>
  <c r="AI23"/>
  <c r="AI21"/>
  <c r="AI19"/>
  <c r="AI20"/>
  <c r="AI22"/>
  <c r="AI18"/>
  <c r="AI25"/>
  <c r="AI24"/>
  <c r="AP25"/>
  <c r="AP23"/>
  <c r="AP18"/>
  <c r="AP22"/>
  <c r="AP20"/>
  <c r="AP21"/>
  <c r="AP19"/>
  <c r="AP24"/>
  <c r="AN54"/>
  <c r="AN58"/>
  <c r="AN53"/>
  <c r="AN57"/>
  <c r="AN56"/>
  <c r="AN52"/>
  <c r="AN55"/>
  <c r="AG34"/>
  <c r="AG33"/>
  <c r="AG35"/>
  <c r="AG32"/>
  <c r="AR68"/>
  <c r="AR72"/>
  <c r="AR67"/>
  <c r="AR71"/>
  <c r="AR70"/>
  <c r="AR65"/>
  <c r="AR66"/>
  <c r="AR69"/>
  <c r="V54"/>
  <c r="V55"/>
  <c r="V57"/>
  <c r="V53"/>
  <c r="V56"/>
  <c r="V58"/>
  <c r="AR43"/>
  <c r="AR45"/>
  <c r="AR44"/>
  <c r="AR42"/>
  <c r="AP72"/>
  <c r="AP70"/>
  <c r="AP67"/>
  <c r="AP71"/>
  <c r="AP69"/>
  <c r="AP65"/>
  <c r="AP68"/>
  <c r="AP66"/>
  <c r="L56"/>
  <c r="L54"/>
  <c r="L58"/>
  <c r="AM54"/>
  <c r="AM58"/>
  <c r="AM55"/>
  <c r="AM56"/>
  <c r="AM53"/>
  <c r="AM52"/>
  <c r="AM57"/>
  <c r="Q34"/>
  <c r="Q32"/>
  <c r="Q35"/>
  <c r="Q33"/>
  <c r="AD61"/>
  <c r="AO38"/>
  <c r="AG38"/>
  <c r="AQ96"/>
  <c r="AQ100"/>
  <c r="AQ93"/>
  <c r="AQ97"/>
  <c r="AQ98"/>
  <c r="AQ95"/>
  <c r="AQ94"/>
  <c r="AQ99"/>
  <c r="AE24"/>
  <c r="AE19"/>
  <c r="AE22"/>
  <c r="AE18"/>
  <c r="AE20"/>
  <c r="AE21"/>
  <c r="AE23"/>
  <c r="AE25"/>
  <c r="AE56"/>
  <c r="AE58"/>
  <c r="AE53"/>
  <c r="AE55"/>
  <c r="AE57"/>
  <c r="AE52"/>
  <c r="AE54"/>
  <c r="AH72"/>
  <c r="AH65"/>
  <c r="AH67"/>
  <c r="AH68"/>
  <c r="AH66"/>
  <c r="AH71"/>
  <c r="AH69"/>
  <c r="AH70"/>
  <c r="AD23"/>
  <c r="AD18"/>
  <c r="AD19"/>
  <c r="AD21"/>
  <c r="AD25"/>
  <c r="AD22"/>
  <c r="AD24"/>
  <c r="AD20"/>
  <c r="AF42"/>
  <c r="AF44"/>
  <c r="AF45"/>
  <c r="AF43"/>
  <c r="AE67"/>
  <c r="AE70"/>
  <c r="AE68"/>
  <c r="AE65"/>
  <c r="AE69"/>
  <c r="AE71"/>
  <c r="AE72"/>
  <c r="AE66"/>
  <c r="AL58"/>
  <c r="AL55"/>
  <c r="AL56"/>
  <c r="AL54"/>
  <c r="AL57"/>
  <c r="AL52"/>
  <c r="AL53"/>
  <c r="AR96"/>
  <c r="AR100"/>
  <c r="AR95"/>
  <c r="AR99"/>
  <c r="AR98"/>
  <c r="AR93"/>
  <c r="AR94"/>
  <c r="AR97"/>
  <c r="AS99"/>
  <c r="AS98"/>
  <c r="AS95"/>
  <c r="AS96"/>
  <c r="AS100"/>
  <c r="AS94"/>
  <c r="AS97"/>
  <c r="AS93"/>
  <c r="AB82"/>
  <c r="AB79"/>
  <c r="AB84"/>
  <c r="AB81"/>
  <c r="AB86"/>
  <c r="AB85"/>
  <c r="AB83"/>
  <c r="AB80"/>
  <c r="AN96"/>
  <c r="AN100"/>
  <c r="AN95"/>
  <c r="AN99"/>
  <c r="AN98"/>
  <c r="AN93"/>
  <c r="AN97"/>
  <c r="AN94"/>
  <c r="AB55"/>
  <c r="AB56"/>
  <c r="AB54"/>
  <c r="AB52"/>
  <c r="AB53"/>
  <c r="AB57"/>
  <c r="AB58"/>
  <c r="AD35"/>
  <c r="AD33"/>
  <c r="AD32"/>
  <c r="AD34"/>
  <c r="AR82"/>
  <c r="AR86"/>
  <c r="AR81"/>
  <c r="AR85"/>
  <c r="AR84"/>
  <c r="AR79"/>
  <c r="AR83"/>
  <c r="AR80"/>
  <c r="AP35"/>
  <c r="AP34"/>
  <c r="AP33"/>
  <c r="AP32"/>
  <c r="AB42"/>
  <c r="AB43"/>
  <c r="AB45"/>
  <c r="AB44"/>
  <c r="AN82"/>
  <c r="AN86"/>
  <c r="AN81"/>
  <c r="AN85"/>
  <c r="AN84"/>
  <c r="AN79"/>
  <c r="AN83"/>
  <c r="AN80"/>
  <c r="V69"/>
  <c r="V70"/>
  <c r="V68"/>
  <c r="V72"/>
  <c r="V67"/>
  <c r="V71"/>
  <c r="L86"/>
  <c r="K84"/>
  <c r="K82"/>
  <c r="K86"/>
  <c r="AO72"/>
  <c r="AO70"/>
  <c r="AO67"/>
  <c r="AO68"/>
  <c r="AO66"/>
  <c r="AO65"/>
  <c r="AO69"/>
  <c r="AO71"/>
  <c r="AF52"/>
  <c r="AF53"/>
  <c r="AF57"/>
  <c r="AF54"/>
  <c r="AF55"/>
  <c r="AF58"/>
  <c r="AF56"/>
  <c r="AI42"/>
  <c r="AI44"/>
  <c r="AI45"/>
  <c r="AI43"/>
  <c r="AB68"/>
  <c r="AB65"/>
  <c r="AB70"/>
  <c r="AB66"/>
  <c r="AB69"/>
  <c r="AB72"/>
  <c r="AB71"/>
  <c r="AB67"/>
  <c r="P34"/>
  <c r="P32"/>
  <c r="P33"/>
  <c r="P35"/>
  <c r="AF35"/>
  <c r="AF34"/>
  <c r="AF33"/>
  <c r="AF32"/>
  <c r="AT75"/>
  <c r="S14"/>
  <c r="AR48"/>
  <c r="Y48"/>
  <c r="AA86"/>
  <c r="AA79"/>
  <c r="AA82"/>
  <c r="AA81"/>
  <c r="AA85"/>
  <c r="AA83"/>
  <c r="AA80"/>
  <c r="AA84"/>
  <c r="AN43"/>
  <c r="AN45"/>
  <c r="AN44"/>
  <c r="AN42"/>
  <c r="AK34"/>
  <c r="AK35"/>
  <c r="AK33"/>
  <c r="AK32"/>
  <c r="U54"/>
  <c r="U58"/>
  <c r="U56"/>
  <c r="U53"/>
  <c r="U55"/>
  <c r="U57"/>
  <c r="AP45"/>
  <c r="AP44"/>
  <c r="AP43"/>
  <c r="AP42"/>
  <c r="AO35"/>
  <c r="AO34"/>
  <c r="AO33"/>
  <c r="AO32"/>
  <c r="AB21"/>
  <c r="AB24"/>
  <c r="AB20"/>
  <c r="AB19"/>
  <c r="AB22"/>
  <c r="AB23"/>
  <c r="AB18"/>
  <c r="AB25"/>
  <c r="AD55"/>
  <c r="AD58"/>
  <c r="AD52"/>
  <c r="AD53"/>
  <c r="AD56"/>
  <c r="AD57"/>
  <c r="AD54"/>
  <c r="AO25"/>
  <c r="AO22"/>
  <c r="AO23"/>
  <c r="AO21"/>
  <c r="AO18"/>
  <c r="AO20"/>
  <c r="AO24"/>
  <c r="AO19"/>
  <c r="AN68"/>
  <c r="AN72"/>
  <c r="AN67"/>
  <c r="AN71"/>
  <c r="AN70"/>
  <c r="AN65"/>
  <c r="AN66"/>
  <c r="AN69"/>
  <c r="AB34"/>
  <c r="AB35"/>
  <c r="AB33"/>
  <c r="AB32"/>
  <c r="AF67"/>
  <c r="AF68"/>
  <c r="AF69"/>
  <c r="AF70"/>
  <c r="AF65"/>
  <c r="AF72"/>
  <c r="AF66"/>
  <c r="AF71"/>
  <c r="T25"/>
  <c r="T24"/>
  <c r="T20"/>
  <c r="T21"/>
  <c r="T22"/>
  <c r="T23"/>
  <c r="W69"/>
  <c r="W71"/>
  <c r="W67"/>
  <c r="W72"/>
  <c r="W68"/>
  <c r="W70"/>
  <c r="M28"/>
  <c r="U61"/>
  <c r="AO48"/>
  <c r="T61"/>
  <c r="AR28"/>
  <c r="AS28"/>
  <c r="AM75"/>
  <c r="AM28"/>
  <c r="AP58"/>
  <c r="AP56"/>
  <c r="AP53"/>
  <c r="AP57"/>
  <c r="AP54"/>
  <c r="AP52"/>
  <c r="AP55"/>
  <c r="AR21"/>
  <c r="AR25"/>
  <c r="AR18"/>
  <c r="AR22"/>
  <c r="AR23"/>
  <c r="AR24"/>
  <c r="AR19"/>
  <c r="AR20"/>
  <c r="AA25"/>
  <c r="AA18"/>
  <c r="AA23"/>
  <c r="AA24"/>
  <c r="AA22"/>
  <c r="AA19"/>
  <c r="AA20"/>
  <c r="AA21"/>
  <c r="AK53"/>
  <c r="AK52"/>
  <c r="AK58"/>
  <c r="AK57"/>
  <c r="AK54"/>
  <c r="AK56"/>
  <c r="AK55"/>
  <c r="K58"/>
  <c r="K54"/>
  <c r="K56"/>
  <c r="AC32"/>
  <c r="AC33"/>
  <c r="AC34"/>
  <c r="AC35"/>
  <c r="AG23"/>
  <c r="AG25"/>
  <c r="AG22"/>
  <c r="AG19"/>
  <c r="AG20"/>
  <c r="AG18"/>
  <c r="AG21"/>
  <c r="AG24"/>
  <c r="AK45"/>
  <c r="AK44"/>
  <c r="AK42"/>
  <c r="AK43"/>
  <c r="AG66"/>
  <c r="AG68"/>
  <c r="AG70"/>
  <c r="AG72"/>
  <c r="AG71"/>
  <c r="AG65"/>
  <c r="AG69"/>
  <c r="AG67"/>
  <c r="M82"/>
  <c r="M86"/>
  <c r="M84"/>
  <c r="M80"/>
  <c r="AL45"/>
  <c r="AL44"/>
  <c r="AL43"/>
  <c r="AL42"/>
  <c r="AM68"/>
  <c r="AM72"/>
  <c r="AM65"/>
  <c r="AM69"/>
  <c r="AM70"/>
  <c r="AM67"/>
  <c r="AM66"/>
  <c r="AM71"/>
  <c r="AN33"/>
  <c r="AN35"/>
  <c r="AN34"/>
  <c r="AN32"/>
  <c r="AE43"/>
  <c r="AE45"/>
  <c r="AE42"/>
  <c r="AE44"/>
  <c r="AS86"/>
  <c r="AS80"/>
  <c r="AS85"/>
  <c r="AS83"/>
  <c r="AS84"/>
  <c r="AS81"/>
  <c r="AS79"/>
  <c r="AS82"/>
  <c r="Z18"/>
  <c r="Z23"/>
  <c r="Z22"/>
  <c r="Z25"/>
  <c r="Z20"/>
  <c r="Z21"/>
  <c r="Z24"/>
  <c r="Z19"/>
  <c r="Y69"/>
  <c r="Y72"/>
  <c r="Y70"/>
  <c r="Y68"/>
  <c r="Y67"/>
  <c r="Y71"/>
  <c r="AL25"/>
  <c r="AL20"/>
  <c r="AL24"/>
  <c r="AL23"/>
  <c r="AL22"/>
  <c r="AL21"/>
  <c r="AL18"/>
  <c r="AL19"/>
  <c r="O52"/>
  <c r="O56"/>
  <c r="O54"/>
  <c r="O58"/>
  <c r="N48"/>
  <c r="Q61"/>
  <c r="T48"/>
  <c r="W48"/>
  <c r="AM89"/>
  <c r="AM14"/>
  <c r="AV14" s="1"/>
  <c r="AH43"/>
  <c r="AH42"/>
  <c r="AH44"/>
  <c r="AH45"/>
  <c r="AL72"/>
  <c r="AL65"/>
  <c r="AL69"/>
  <c r="AL70"/>
  <c r="AL71"/>
  <c r="AL67"/>
  <c r="AL68"/>
  <c r="AL66"/>
  <c r="AQ21"/>
  <c r="AQ25"/>
  <c r="AQ20"/>
  <c r="AQ24"/>
  <c r="AQ23"/>
  <c r="AQ18"/>
  <c r="AQ19"/>
  <c r="AQ22"/>
  <c r="AD86"/>
  <c r="AD83"/>
  <c r="AD79"/>
  <c r="AD84"/>
  <c r="AD82"/>
  <c r="AD80"/>
  <c r="AD85"/>
  <c r="AD81"/>
  <c r="AG84"/>
  <c r="AG80"/>
  <c r="AG83"/>
  <c r="AG79"/>
  <c r="AG81"/>
  <c r="AG82"/>
  <c r="AG86"/>
  <c r="AG85"/>
  <c r="AJ52"/>
  <c r="AJ56"/>
  <c r="AJ54"/>
  <c r="AJ57"/>
  <c r="AJ58"/>
  <c r="AJ55"/>
  <c r="AJ53"/>
  <c r="AD43"/>
  <c r="AD42"/>
  <c r="AD44"/>
  <c r="AD45"/>
  <c r="AS45"/>
  <c r="AS44"/>
  <c r="AS43"/>
  <c r="AS42"/>
  <c r="O86"/>
  <c r="O82"/>
  <c r="O84"/>
  <c r="O80"/>
  <c r="AH58"/>
  <c r="AH52"/>
  <c r="AH55"/>
  <c r="AH54"/>
  <c r="AH56"/>
  <c r="AH57"/>
  <c r="AH53"/>
  <c r="R45"/>
  <c r="R42"/>
  <c r="R43"/>
  <c r="R44"/>
  <c r="AA35"/>
  <c r="AA32"/>
  <c r="AA33"/>
  <c r="AA34"/>
  <c r="AS25"/>
  <c r="AS23"/>
  <c r="AS24"/>
  <c r="AS21"/>
  <c r="AS19"/>
  <c r="AS22"/>
  <c r="AS18"/>
  <c r="AS20"/>
  <c r="AA52"/>
  <c r="AA54"/>
  <c r="AA56"/>
  <c r="AA57"/>
  <c r="AA53"/>
  <c r="AA55"/>
  <c r="AA58"/>
  <c r="AC58"/>
  <c r="AC56"/>
  <c r="AC53"/>
  <c r="AC57"/>
  <c r="AC54"/>
  <c r="AC52"/>
  <c r="AC55"/>
  <c r="T35"/>
  <c r="T33"/>
  <c r="T34"/>
  <c r="AC84"/>
  <c r="AC85"/>
  <c r="AC82"/>
  <c r="AC80"/>
  <c r="AC81"/>
  <c r="AC83"/>
  <c r="AC86"/>
  <c r="AC79"/>
  <c r="AC24"/>
  <c r="AC23"/>
  <c r="AC22"/>
  <c r="AC25"/>
  <c r="AC19"/>
  <c r="AC18"/>
  <c r="AC21"/>
  <c r="AC20"/>
  <c r="AQ82"/>
  <c r="AQ86"/>
  <c r="AQ79"/>
  <c r="AQ83"/>
  <c r="AQ84"/>
  <c r="AQ81"/>
  <c r="AQ80"/>
  <c r="AQ85"/>
  <c r="AK80"/>
  <c r="AK79"/>
  <c r="AK85"/>
  <c r="AK84"/>
  <c r="AK82"/>
  <c r="AK81"/>
  <c r="AK83"/>
  <c r="AK86"/>
  <c r="P70"/>
  <c r="P67"/>
  <c r="P65"/>
  <c r="P69"/>
  <c r="P72"/>
  <c r="P68"/>
  <c r="P71"/>
  <c r="P66"/>
  <c r="R58"/>
  <c r="R54"/>
  <c r="R57"/>
  <c r="R56"/>
  <c r="R53"/>
  <c r="R52"/>
  <c r="R55"/>
  <c r="AQ33"/>
  <c r="AQ35"/>
  <c r="AQ34"/>
  <c r="AQ32"/>
  <c r="AM43"/>
  <c r="AM45"/>
  <c r="AM44"/>
  <c r="AM42"/>
  <c r="AK69"/>
  <c r="AK66"/>
  <c r="AK70"/>
  <c r="AK65"/>
  <c r="AK71"/>
  <c r="AK67"/>
  <c r="AK68"/>
  <c r="AK72"/>
  <c r="AK20"/>
  <c r="AK22"/>
  <c r="AK19"/>
  <c r="AK25"/>
  <c r="AK24"/>
  <c r="AK18"/>
  <c r="AK23"/>
  <c r="AK21"/>
  <c r="AN21"/>
  <c r="AN25"/>
  <c r="AN18"/>
  <c r="AN22"/>
  <c r="AN23"/>
  <c r="AN24"/>
  <c r="AN20"/>
  <c r="AN19"/>
  <c r="AO100"/>
  <c r="AO99"/>
  <c r="AO96"/>
  <c r="AO98"/>
  <c r="AO95"/>
  <c r="AO94"/>
  <c r="AO93"/>
  <c r="AO97"/>
  <c r="T82"/>
  <c r="T81"/>
  <c r="T83"/>
  <c r="T85"/>
  <c r="T86"/>
  <c r="T84"/>
  <c r="AS72"/>
  <c r="AS67"/>
  <c r="AS70"/>
  <c r="AS68"/>
  <c r="AS71"/>
  <c r="AS66"/>
  <c r="AS65"/>
  <c r="AS69"/>
  <c r="M54"/>
  <c r="M56"/>
  <c r="M58"/>
  <c r="M52"/>
  <c r="AC43"/>
  <c r="AC44"/>
  <c r="AC42"/>
  <c r="AC45"/>
  <c r="R32"/>
  <c r="R33"/>
  <c r="R35"/>
  <c r="R34"/>
  <c r="AE83"/>
  <c r="AE79"/>
  <c r="AE86"/>
  <c r="AE82"/>
  <c r="AE80"/>
  <c r="AE84"/>
  <c r="AE85"/>
  <c r="AE81"/>
  <c r="R72"/>
  <c r="R69"/>
  <c r="R67"/>
  <c r="R70"/>
  <c r="R71"/>
  <c r="R68"/>
  <c r="G552" i="3"/>
  <c r="G576"/>
  <c r="G552" i="10"/>
  <c r="G612" i="9"/>
  <c r="G588" i="3"/>
  <c r="G540" i="9"/>
  <c r="G564"/>
  <c r="Q542" i="10"/>
  <c r="G600" i="9"/>
  <c r="G552"/>
  <c r="G540" i="3"/>
  <c r="G600"/>
  <c r="G612"/>
  <c r="G540" i="10"/>
  <c r="G564" i="3"/>
  <c r="G576" i="9"/>
  <c r="G588"/>
  <c r="X53" i="13" l="1"/>
  <c r="J21"/>
  <c r="T19"/>
  <c r="X54"/>
  <c r="J23"/>
  <c r="X58"/>
  <c r="K160" i="10"/>
  <c r="L405"/>
  <c r="L535" s="1"/>
  <c r="L540" s="1"/>
  <c r="AE266"/>
  <c r="AD475"/>
  <c r="AD90"/>
  <c r="AC335"/>
  <c r="AC511" s="1"/>
  <c r="AC516" s="1"/>
  <c r="V28" i="13" s="1"/>
  <c r="AD267" i="10"/>
  <c r="AC476"/>
  <c r="AF89"/>
  <c r="AF334" s="1"/>
  <c r="AE334"/>
  <c r="AC120"/>
  <c r="AB365"/>
  <c r="I263"/>
  <c r="J472"/>
  <c r="J571" s="1"/>
  <c r="AB511"/>
  <c r="AE50"/>
  <c r="AD295"/>
  <c r="AB504"/>
  <c r="Z528"/>
  <c r="V129"/>
  <c r="V374" s="1"/>
  <c r="V524" s="1"/>
  <c r="U374"/>
  <c r="U524" s="1"/>
  <c r="X57" i="13"/>
  <c r="X55"/>
  <c r="AC572" i="10"/>
  <c r="J45" i="13"/>
  <c r="G512" i="10"/>
  <c r="S219"/>
  <c r="R428"/>
  <c r="R558" s="1"/>
  <c r="R564" s="1"/>
  <c r="S134"/>
  <c r="R379"/>
  <c r="R525" s="1"/>
  <c r="R528" s="1"/>
  <c r="AE46"/>
  <c r="AD291"/>
  <c r="M275"/>
  <c r="N484"/>
  <c r="N573" s="1"/>
  <c r="N576" s="1"/>
  <c r="AE256"/>
  <c r="AD465"/>
  <c r="S72"/>
  <c r="R317"/>
  <c r="R503" s="1"/>
  <c r="R504" s="1"/>
  <c r="I158"/>
  <c r="J403"/>
  <c r="AE564"/>
  <c r="G558"/>
  <c r="J70" i="13"/>
  <c r="J68"/>
  <c r="AB576" i="10"/>
  <c r="J24" i="13"/>
  <c r="J20"/>
  <c r="J22"/>
  <c r="G317" i="10"/>
  <c r="AC498"/>
  <c r="AC504" s="1"/>
  <c r="V14" i="13" s="1"/>
  <c r="V22" s="1"/>
  <c r="AC576" i="10"/>
  <c r="V75" i="13" s="1"/>
  <c r="AD187" i="1"/>
  <c r="AC432"/>
  <c r="U454"/>
  <c r="V209"/>
  <c r="V454" s="1"/>
  <c r="U450"/>
  <c r="V205"/>
  <c r="V450" s="1"/>
  <c r="AE186"/>
  <c r="AD431"/>
  <c r="T200"/>
  <c r="S445"/>
  <c r="AE210"/>
  <c r="AD455"/>
  <c r="AD200"/>
  <c r="AC445"/>
  <c r="T586"/>
  <c r="T196"/>
  <c r="S441"/>
  <c r="AD585"/>
  <c r="G499"/>
  <c r="M401"/>
  <c r="L156"/>
  <c r="AD489"/>
  <c r="AE244"/>
  <c r="AE255"/>
  <c r="AD500"/>
  <c r="U46"/>
  <c r="T291"/>
  <c r="R297"/>
  <c r="R535" s="1"/>
  <c r="S52"/>
  <c r="M155"/>
  <c r="N400"/>
  <c r="AD272"/>
  <c r="AC517"/>
  <c r="S199"/>
  <c r="R444"/>
  <c r="R584" s="1"/>
  <c r="P157"/>
  <c r="Q402"/>
  <c r="P507"/>
  <c r="O262"/>
  <c r="T246"/>
  <c r="S491"/>
  <c r="AD350"/>
  <c r="AD550" s="1"/>
  <c r="AE105"/>
  <c r="AC190"/>
  <c r="AB435"/>
  <c r="P502"/>
  <c r="O257"/>
  <c r="S189"/>
  <c r="R434"/>
  <c r="T194"/>
  <c r="S439"/>
  <c r="M278"/>
  <c r="N523"/>
  <c r="V236"/>
  <c r="V481" s="1"/>
  <c r="U481"/>
  <c r="U455"/>
  <c r="V210"/>
  <c r="V455" s="1"/>
  <c r="V586" s="1"/>
  <c r="AE199"/>
  <c r="AD444"/>
  <c r="T134"/>
  <c r="S379"/>
  <c r="AF232"/>
  <c r="AF477" s="1"/>
  <c r="AE477"/>
  <c r="L254"/>
  <c r="M499"/>
  <c r="R371"/>
  <c r="S126"/>
  <c r="S193"/>
  <c r="R438"/>
  <c r="T130"/>
  <c r="S375"/>
  <c r="AF254"/>
  <c r="AF499" s="1"/>
  <c r="AE499"/>
  <c r="T241"/>
  <c r="S486"/>
  <c r="AD301"/>
  <c r="AE56"/>
  <c r="J512"/>
  <c r="I267"/>
  <c r="S49"/>
  <c r="R294"/>
  <c r="R534" s="1"/>
  <c r="AC550"/>
  <c r="N268"/>
  <c r="O513"/>
  <c r="J524"/>
  <c r="I279"/>
  <c r="AC465"/>
  <c r="AD220"/>
  <c r="S576"/>
  <c r="L47" i="13" s="1"/>
  <c r="L52" s="1"/>
  <c r="R609" i="1"/>
  <c r="AA600"/>
  <c r="T60" i="13" s="1"/>
  <c r="T66" s="1"/>
  <c r="G310" i="1"/>
  <c r="AA584"/>
  <c r="AA588" s="1"/>
  <c r="Q540"/>
  <c r="J13" i="13" s="1"/>
  <c r="J18" s="1"/>
  <c r="H564" i="1"/>
  <c r="AB570"/>
  <c r="AB576" s="1"/>
  <c r="G501"/>
  <c r="Q582"/>
  <c r="R561"/>
  <c r="Q583"/>
  <c r="Q514"/>
  <c r="Q608" s="1"/>
  <c r="P269"/>
  <c r="AD519"/>
  <c r="AE274"/>
  <c r="AF208"/>
  <c r="AF453" s="1"/>
  <c r="G453" s="1"/>
  <c r="AE453"/>
  <c r="S190"/>
  <c r="R435"/>
  <c r="AE96"/>
  <c r="AD341"/>
  <c r="AC299"/>
  <c r="AC535" s="1"/>
  <c r="AD54"/>
  <c r="V207"/>
  <c r="V452" s="1"/>
  <c r="U452"/>
  <c r="Z588"/>
  <c r="O501"/>
  <c r="N256"/>
  <c r="O395"/>
  <c r="N150"/>
  <c r="T54"/>
  <c r="S299"/>
  <c r="R370"/>
  <c r="S125"/>
  <c r="S56"/>
  <c r="R301"/>
  <c r="R536" s="1"/>
  <c r="R394"/>
  <c r="R570" s="1"/>
  <c r="Q149"/>
  <c r="AD196"/>
  <c r="AC441"/>
  <c r="T235"/>
  <c r="S480"/>
  <c r="S596" s="1"/>
  <c r="AC193"/>
  <c r="AB438"/>
  <c r="AC184"/>
  <c r="AB429"/>
  <c r="AC151"/>
  <c r="AB396"/>
  <c r="P519"/>
  <c r="O274"/>
  <c r="AD368"/>
  <c r="AE123"/>
  <c r="S116"/>
  <c r="R361"/>
  <c r="R558" s="1"/>
  <c r="AD484"/>
  <c r="AE239"/>
  <c r="AC197"/>
  <c r="AB442"/>
  <c r="AB584" s="1"/>
  <c r="AD222"/>
  <c r="AC467"/>
  <c r="AB488"/>
  <c r="AB597" s="1"/>
  <c r="AC243"/>
  <c r="S136"/>
  <c r="R381"/>
  <c r="S195"/>
  <c r="R440"/>
  <c r="AF67"/>
  <c r="AF312" s="1"/>
  <c r="G312" s="1"/>
  <c r="AE312"/>
  <c r="T327"/>
  <c r="U82"/>
  <c r="AC340"/>
  <c r="AD95"/>
  <c r="AC194"/>
  <c r="AB439"/>
  <c r="S309"/>
  <c r="S537" s="1"/>
  <c r="T64"/>
  <c r="T359"/>
  <c r="U114"/>
  <c r="Q277"/>
  <c r="R522"/>
  <c r="U212"/>
  <c r="T457"/>
  <c r="T587" s="1"/>
  <c r="G398"/>
  <c r="AB548"/>
  <c r="S612"/>
  <c r="L74" i="13" s="1"/>
  <c r="L80" s="1"/>
  <c r="G479" i="1"/>
  <c r="G539"/>
  <c r="Q559"/>
  <c r="Q564" s="1"/>
  <c r="S594"/>
  <c r="I560"/>
  <c r="I564" s="1"/>
  <c r="G293"/>
  <c r="G401"/>
  <c r="J37" i="13"/>
  <c r="AD128" i="1"/>
  <c r="AC373"/>
  <c r="AE115"/>
  <c r="AD360"/>
  <c r="L165"/>
  <c r="M410"/>
  <c r="T385"/>
  <c r="T562" s="1"/>
  <c r="U140"/>
  <c r="AC372"/>
  <c r="AD127"/>
  <c r="AA612"/>
  <c r="U364"/>
  <c r="V119"/>
  <c r="V364" s="1"/>
  <c r="N177"/>
  <c r="O422"/>
  <c r="O575" s="1"/>
  <c r="T129"/>
  <c r="S374"/>
  <c r="AD49"/>
  <c r="AC294"/>
  <c r="AF86"/>
  <c r="AF331" s="1"/>
  <c r="AE331"/>
  <c r="T243"/>
  <c r="S488"/>
  <c r="H176"/>
  <c r="H421" s="1"/>
  <c r="I421"/>
  <c r="U201"/>
  <c r="T446"/>
  <c r="S128"/>
  <c r="R373"/>
  <c r="R560" s="1"/>
  <c r="AD278"/>
  <c r="AC523"/>
  <c r="T293"/>
  <c r="U48"/>
  <c r="U334"/>
  <c r="U547" s="1"/>
  <c r="V89"/>
  <c r="V334" s="1"/>
  <c r="V547" s="1"/>
  <c r="P163"/>
  <c r="Q408"/>
  <c r="Q572" s="1"/>
  <c r="AF138"/>
  <c r="AF383" s="1"/>
  <c r="AE383"/>
  <c r="AF63"/>
  <c r="AF308" s="1"/>
  <c r="G308" s="1"/>
  <c r="AE308"/>
  <c r="AC51"/>
  <c r="AB296"/>
  <c r="AD410"/>
  <c r="AE165"/>
  <c r="U362"/>
  <c r="V117"/>
  <c r="V362" s="1"/>
  <c r="U123"/>
  <c r="T368"/>
  <c r="Z540"/>
  <c r="AD64"/>
  <c r="AC309"/>
  <c r="AC537" s="1"/>
  <c r="AE345"/>
  <c r="AF100"/>
  <c r="AF345" s="1"/>
  <c r="G345" s="1"/>
  <c r="AB552"/>
  <c r="AE332"/>
  <c r="AE547" s="1"/>
  <c r="AF87"/>
  <c r="AF332" s="1"/>
  <c r="AF547" s="1"/>
  <c r="G464"/>
  <c r="O415"/>
  <c r="N170"/>
  <c r="AD336"/>
  <c r="AE91"/>
  <c r="L510"/>
  <c r="K265"/>
  <c r="AC609"/>
  <c r="T336"/>
  <c r="U91"/>
  <c r="AC384"/>
  <c r="AD139"/>
  <c r="AF170"/>
  <c r="AF415" s="1"/>
  <c r="G415" s="1"/>
  <c r="AE415"/>
  <c r="AE476"/>
  <c r="AF231"/>
  <c r="AF476" s="1"/>
  <c r="AF177"/>
  <c r="AF422" s="1"/>
  <c r="AF575" s="1"/>
  <c r="AE422"/>
  <c r="AE575" s="1"/>
  <c r="P414"/>
  <c r="O169"/>
  <c r="T471"/>
  <c r="U226"/>
  <c r="L399"/>
  <c r="K154"/>
  <c r="AD486"/>
  <c r="AE241"/>
  <c r="AE504"/>
  <c r="AF259"/>
  <c r="AF504" s="1"/>
  <c r="AB608"/>
  <c r="AB612" s="1"/>
  <c r="U74" i="13" s="1"/>
  <c r="U138" i="1"/>
  <c r="T383"/>
  <c r="U203"/>
  <c r="T448"/>
  <c r="AE66"/>
  <c r="AD311"/>
  <c r="AF275"/>
  <c r="AF520" s="1"/>
  <c r="AE520"/>
  <c r="AC47"/>
  <c r="AB292"/>
  <c r="AB534" s="1"/>
  <c r="AB540" s="1"/>
  <c r="U13" i="13" s="1"/>
  <c r="AF273" i="1"/>
  <c r="AF518" s="1"/>
  <c r="AE518"/>
  <c r="S124"/>
  <c r="R369"/>
  <c r="R559" s="1"/>
  <c r="T468"/>
  <c r="U223"/>
  <c r="AF237"/>
  <c r="AF482" s="1"/>
  <c r="AE482"/>
  <c r="G482" s="1"/>
  <c r="V100"/>
  <c r="V345" s="1"/>
  <c r="U345"/>
  <c r="AE406"/>
  <c r="AF161"/>
  <c r="AF406" s="1"/>
  <c r="G406" s="1"/>
  <c r="N409"/>
  <c r="M164"/>
  <c r="T337"/>
  <c r="U92"/>
  <c r="O397"/>
  <c r="N152"/>
  <c r="AC365"/>
  <c r="AD120"/>
  <c r="S331"/>
  <c r="S546" s="1"/>
  <c r="S552" s="1"/>
  <c r="L27" i="13" s="1"/>
  <c r="L32" s="1"/>
  <c r="T86" i="1"/>
  <c r="AD547"/>
  <c r="G332"/>
  <c r="L527"/>
  <c r="L611" s="1"/>
  <c r="K282"/>
  <c r="U344"/>
  <c r="V99"/>
  <c r="V344" s="1"/>
  <c r="V63"/>
  <c r="V308" s="1"/>
  <c r="U308"/>
  <c r="Q420"/>
  <c r="Q574" s="1"/>
  <c r="P175"/>
  <c r="T487"/>
  <c r="U242"/>
  <c r="I162"/>
  <c r="J407"/>
  <c r="N275"/>
  <c r="O520"/>
  <c r="G344"/>
  <c r="T238"/>
  <c r="S483"/>
  <c r="AE158"/>
  <c r="AD403"/>
  <c r="AD563"/>
  <c r="P264"/>
  <c r="Q509"/>
  <c r="Q607" s="1"/>
  <c r="R60" i="13"/>
  <c r="AF50" i="1"/>
  <c r="AF295" s="1"/>
  <c r="G295" s="1"/>
  <c r="AE295"/>
  <c r="AE68"/>
  <c r="AD313"/>
  <c r="AC411"/>
  <c r="AD166"/>
  <c r="AD136"/>
  <c r="AC381"/>
  <c r="AC561" s="1"/>
  <c r="AF133"/>
  <c r="AF378" s="1"/>
  <c r="G378" s="1"/>
  <c r="AE378"/>
  <c r="AF121"/>
  <c r="AF366" s="1"/>
  <c r="AE366"/>
  <c r="G366" s="1"/>
  <c r="T106"/>
  <c r="S351"/>
  <c r="AC524"/>
  <c r="AC610" s="1"/>
  <c r="AD279"/>
  <c r="U225"/>
  <c r="T470"/>
  <c r="L511"/>
  <c r="K266"/>
  <c r="V58"/>
  <c r="V303" s="1"/>
  <c r="U303"/>
  <c r="AF135"/>
  <c r="AF380" s="1"/>
  <c r="AE380"/>
  <c r="AE171"/>
  <c r="AD416"/>
  <c r="AF205"/>
  <c r="AF450" s="1"/>
  <c r="AE450"/>
  <c r="AE585" s="1"/>
  <c r="Q404"/>
  <c r="Q571" s="1"/>
  <c r="P159"/>
  <c r="AD419"/>
  <c r="AE174"/>
  <c r="AE209"/>
  <c r="AD454"/>
  <c r="AD586" s="1"/>
  <c r="U346"/>
  <c r="V101"/>
  <c r="V346" s="1"/>
  <c r="AC118"/>
  <c r="AB363"/>
  <c r="V231"/>
  <c r="V476" s="1"/>
  <c r="U476"/>
  <c r="AB367"/>
  <c r="AC122"/>
  <c r="U97"/>
  <c r="T342"/>
  <c r="T549" s="1"/>
  <c r="Q168"/>
  <c r="R413"/>
  <c r="R573" s="1"/>
  <c r="K171"/>
  <c r="L416"/>
  <c r="AD598"/>
  <c r="AD527"/>
  <c r="AD611" s="1"/>
  <c r="AE282"/>
  <c r="L273"/>
  <c r="M518"/>
  <c r="S365"/>
  <c r="T120"/>
  <c r="M276"/>
  <c r="N521"/>
  <c r="V115"/>
  <c r="V360" s="1"/>
  <c r="U360"/>
  <c r="AF229"/>
  <c r="AF474" s="1"/>
  <c r="AF595" s="1"/>
  <c r="AE474"/>
  <c r="AE595" s="1"/>
  <c r="N173"/>
  <c r="O418"/>
  <c r="U66"/>
  <c r="T311"/>
  <c r="M405"/>
  <c r="L160"/>
  <c r="V228"/>
  <c r="V473" s="1"/>
  <c r="U473"/>
  <c r="J60" i="13"/>
  <c r="V67" i="1"/>
  <c r="V312" s="1"/>
  <c r="U312"/>
  <c r="T230"/>
  <c r="S475"/>
  <c r="S595" s="1"/>
  <c r="G473"/>
  <c r="L167"/>
  <c r="M412"/>
  <c r="AE131"/>
  <c r="AD376"/>
  <c r="AF264"/>
  <c r="AF509" s="1"/>
  <c r="AE509"/>
  <c r="AE607" s="1"/>
  <c r="U51"/>
  <c r="T296"/>
  <c r="AF142"/>
  <c r="AF387" s="1"/>
  <c r="AF563" s="1"/>
  <c r="AE387"/>
  <c r="AE563" s="1"/>
  <c r="AD235"/>
  <c r="AC480"/>
  <c r="AC596" s="1"/>
  <c r="O506"/>
  <c r="N261"/>
  <c r="N525"/>
  <c r="N610" s="1"/>
  <c r="M280"/>
  <c r="G516"/>
  <c r="AD258"/>
  <c r="AC503"/>
  <c r="Q505"/>
  <c r="P260"/>
  <c r="AD572"/>
  <c r="G317"/>
  <c r="AB560"/>
  <c r="S585"/>
  <c r="G374"/>
  <c r="G483"/>
  <c r="G300"/>
  <c r="R606"/>
  <c r="R612" s="1"/>
  <c r="K74" i="13" s="1"/>
  <c r="K80" s="1"/>
  <c r="R597" i="1"/>
  <c r="R600" s="1"/>
  <c r="K60" i="13" s="1"/>
  <c r="G510" i="1"/>
  <c r="G361"/>
  <c r="G329"/>
  <c r="M161"/>
  <c r="N406"/>
  <c r="AE599"/>
  <c r="G599" s="1"/>
  <c r="G492"/>
  <c r="O508"/>
  <c r="N263"/>
  <c r="P255"/>
  <c r="Q500"/>
  <c r="Q606" s="1"/>
  <c r="M172"/>
  <c r="N417"/>
  <c r="J32" i="13"/>
  <c r="AF83" i="1"/>
  <c r="AF328" s="1"/>
  <c r="AF546" s="1"/>
  <c r="AE328"/>
  <c r="AD346"/>
  <c r="AE101"/>
  <c r="P151"/>
  <c r="Q396"/>
  <c r="V62"/>
  <c r="V307" s="1"/>
  <c r="U307"/>
  <c r="T237"/>
  <c r="S482"/>
  <c r="AF167"/>
  <c r="AF412" s="1"/>
  <c r="G412" s="1"/>
  <c r="AE412"/>
  <c r="AE490"/>
  <c r="G490" s="1"/>
  <c r="AF245"/>
  <c r="AF490" s="1"/>
  <c r="AC611"/>
  <c r="AD103"/>
  <c r="AC348"/>
  <c r="AC549" s="1"/>
  <c r="I174"/>
  <c r="J419"/>
  <c r="L398"/>
  <c r="K153"/>
  <c r="K270"/>
  <c r="L515"/>
  <c r="J516"/>
  <c r="I271"/>
  <c r="P272"/>
  <c r="Q517"/>
  <c r="AC548"/>
  <c r="N411"/>
  <c r="M166"/>
  <c r="AD521"/>
  <c r="AE276"/>
  <c r="AC223"/>
  <c r="AB468"/>
  <c r="AB594" s="1"/>
  <c r="AD152"/>
  <c r="AC397"/>
  <c r="T447"/>
  <c r="U202"/>
  <c r="AF233"/>
  <c r="AF478" s="1"/>
  <c r="AE478"/>
  <c r="U55"/>
  <c r="T300"/>
  <c r="L258"/>
  <c r="M503"/>
  <c r="AD575"/>
  <c r="G422"/>
  <c r="N158"/>
  <c r="O403"/>
  <c r="T314"/>
  <c r="T538" s="1"/>
  <c r="U69"/>
  <c r="AC515"/>
  <c r="AC608" s="1"/>
  <c r="AD270"/>
  <c r="AF132"/>
  <c r="AF377" s="1"/>
  <c r="AE377"/>
  <c r="V229"/>
  <c r="V474" s="1"/>
  <c r="U474"/>
  <c r="G414"/>
  <c r="S548"/>
  <c r="AV28" i="13"/>
  <c r="AV32" s="1"/>
  <c r="AV25"/>
  <c r="AV23"/>
  <c r="AV21"/>
  <c r="AV19"/>
  <c r="AM96"/>
  <c r="AM100"/>
  <c r="AM93"/>
  <c r="AM97"/>
  <c r="AM98"/>
  <c r="AM95"/>
  <c r="AM94"/>
  <c r="AM99"/>
  <c r="Q70"/>
  <c r="Q66"/>
  <c r="Q68"/>
  <c r="Q71"/>
  <c r="Q67"/>
  <c r="Q65"/>
  <c r="Q72"/>
  <c r="Q69"/>
  <c r="AT84"/>
  <c r="AT86"/>
  <c r="AT82"/>
  <c r="AD65"/>
  <c r="AD68"/>
  <c r="AD70"/>
  <c r="AD72"/>
  <c r="AD67"/>
  <c r="AD71"/>
  <c r="AD66"/>
  <c r="AD69"/>
  <c r="AI33"/>
  <c r="AI34"/>
  <c r="AI35"/>
  <c r="AI32"/>
  <c r="AI54"/>
  <c r="AI57"/>
  <c r="AI52"/>
  <c r="AI55"/>
  <c r="AI53"/>
  <c r="AI58"/>
  <c r="AI56"/>
  <c r="V23"/>
  <c r="V24"/>
  <c r="U70"/>
  <c r="U72"/>
  <c r="U69"/>
  <c r="U68"/>
  <c r="U67"/>
  <c r="U71"/>
  <c r="AM33"/>
  <c r="AM35"/>
  <c r="AM34"/>
  <c r="AM32"/>
  <c r="AS35"/>
  <c r="AS34"/>
  <c r="AS33"/>
  <c r="AS32"/>
  <c r="AR33"/>
  <c r="AR35"/>
  <c r="AR34"/>
  <c r="AR32"/>
  <c r="AO58"/>
  <c r="AO53"/>
  <c r="AO55"/>
  <c r="AO56"/>
  <c r="AO57"/>
  <c r="AO54"/>
  <c r="AO52"/>
  <c r="M33"/>
  <c r="M34"/>
  <c r="M35"/>
  <c r="AT28"/>
  <c r="AR54"/>
  <c r="AR58"/>
  <c r="AR53"/>
  <c r="AR57"/>
  <c r="AR56"/>
  <c r="AR55"/>
  <c r="AR52"/>
  <c r="S24"/>
  <c r="S23"/>
  <c r="S21"/>
  <c r="S20"/>
  <c r="S22"/>
  <c r="S25"/>
  <c r="AV48"/>
  <c r="AG43"/>
  <c r="AG44"/>
  <c r="AG42"/>
  <c r="AG45"/>
  <c r="Q44"/>
  <c r="Q45"/>
  <c r="Q42"/>
  <c r="Q43"/>
  <c r="S54"/>
  <c r="S57"/>
  <c r="S55"/>
  <c r="S58"/>
  <c r="S56"/>
  <c r="S53"/>
  <c r="S52"/>
  <c r="AA43"/>
  <c r="AA45"/>
  <c r="AA44"/>
  <c r="AA42"/>
  <c r="AV38"/>
  <c r="T45"/>
  <c r="T43"/>
  <c r="T44"/>
  <c r="T42"/>
  <c r="AM21"/>
  <c r="AM25"/>
  <c r="AM20"/>
  <c r="AM24"/>
  <c r="AM23"/>
  <c r="AM18"/>
  <c r="AM19"/>
  <c r="AM22"/>
  <c r="AM82"/>
  <c r="AM86"/>
  <c r="AM79"/>
  <c r="AM83"/>
  <c r="AM84"/>
  <c r="AM81"/>
  <c r="AM85"/>
  <c r="AM80"/>
  <c r="T72"/>
  <c r="T67"/>
  <c r="T69"/>
  <c r="T71"/>
  <c r="T70"/>
  <c r="T68"/>
  <c r="Y54"/>
  <c r="Y57"/>
  <c r="Y58"/>
  <c r="Y53"/>
  <c r="Y56"/>
  <c r="Y55"/>
  <c r="W58"/>
  <c r="W53"/>
  <c r="W55"/>
  <c r="W57"/>
  <c r="W54"/>
  <c r="W56"/>
  <c r="T58"/>
  <c r="T52"/>
  <c r="T56"/>
  <c r="T57"/>
  <c r="T55"/>
  <c r="T54"/>
  <c r="T53"/>
  <c r="N54"/>
  <c r="N58"/>
  <c r="N52"/>
  <c r="N56"/>
  <c r="AT48"/>
  <c r="AO45"/>
  <c r="AO44"/>
  <c r="AO43"/>
  <c r="AO42"/>
  <c r="S33"/>
  <c r="S34"/>
  <c r="S35"/>
  <c r="S32"/>
  <c r="AV61"/>
  <c r="AA68"/>
  <c r="AA66"/>
  <c r="AA70"/>
  <c r="AA72"/>
  <c r="AA67"/>
  <c r="AA69"/>
  <c r="AA71"/>
  <c r="AA65"/>
  <c r="R23"/>
  <c r="R22"/>
  <c r="R25"/>
  <c r="R19"/>
  <c r="R24"/>
  <c r="R20"/>
  <c r="R21"/>
  <c r="R18"/>
  <c r="AU48"/>
  <c r="Q54"/>
  <c r="Q53"/>
  <c r="Q58"/>
  <c r="Q57"/>
  <c r="Q52"/>
  <c r="Q56"/>
  <c r="Q55"/>
  <c r="Q21"/>
  <c r="Q19"/>
  <c r="Q24"/>
  <c r="Q22"/>
  <c r="Q23"/>
  <c r="Q20"/>
  <c r="Q25"/>
  <c r="Q18"/>
  <c r="AI68"/>
  <c r="AI65"/>
  <c r="AI69"/>
  <c r="AI72"/>
  <c r="AI66"/>
  <c r="AI70"/>
  <c r="AI71"/>
  <c r="AI67"/>
  <c r="Q80"/>
  <c r="Q83"/>
  <c r="Q79"/>
  <c r="Q85"/>
  <c r="Q84"/>
  <c r="Q86"/>
  <c r="Q82"/>
  <c r="Q81"/>
  <c r="AV75"/>
  <c r="V20" l="1"/>
  <c r="V25"/>
  <c r="T65"/>
  <c r="V21"/>
  <c r="AD570" i="10"/>
  <c r="AD498"/>
  <c r="AD504" s="1"/>
  <c r="W14" i="13" s="1"/>
  <c r="J160" i="10"/>
  <c r="K405"/>
  <c r="K535" s="1"/>
  <c r="K540" s="1"/>
  <c r="U75" i="13"/>
  <c r="U79" s="1"/>
  <c r="X61"/>
  <c r="G564" i="10"/>
  <c r="T72"/>
  <c r="S317"/>
  <c r="S503" s="1"/>
  <c r="S504" s="1"/>
  <c r="L14" i="13" s="1"/>
  <c r="L275" i="10"/>
  <c r="M484"/>
  <c r="M573" s="1"/>
  <c r="M576" s="1"/>
  <c r="T134"/>
  <c r="S379"/>
  <c r="S525" s="1"/>
  <c r="S528" s="1"/>
  <c r="L38" i="13" s="1"/>
  <c r="G334" i="10"/>
  <c r="K14" i="13"/>
  <c r="K38"/>
  <c r="AB516" i="10"/>
  <c r="AD120"/>
  <c r="AC365"/>
  <c r="AC522" s="1"/>
  <c r="AC528" s="1"/>
  <c r="V38" i="13" s="1"/>
  <c r="AE267" i="10"/>
  <c r="AD476"/>
  <c r="AF266"/>
  <c r="AF475" s="1"/>
  <c r="AE475"/>
  <c r="K61" i="13"/>
  <c r="S38"/>
  <c r="AF50" i="10"/>
  <c r="AF295" s="1"/>
  <c r="AE295"/>
  <c r="G295" s="1"/>
  <c r="I472"/>
  <c r="I571" s="1"/>
  <c r="H263"/>
  <c r="H472" s="1"/>
  <c r="H571" s="1"/>
  <c r="AE90"/>
  <c r="AD335"/>
  <c r="AD511" s="1"/>
  <c r="AD516" s="1"/>
  <c r="W28" i="13" s="1"/>
  <c r="V35"/>
  <c r="V34"/>
  <c r="V33"/>
  <c r="V85"/>
  <c r="V82"/>
  <c r="V83"/>
  <c r="V81"/>
  <c r="V86"/>
  <c r="V84"/>
  <c r="H158" i="10"/>
  <c r="H403" s="1"/>
  <c r="I403"/>
  <c r="AE465"/>
  <c r="AE570" s="1"/>
  <c r="AF256"/>
  <c r="AF465" s="1"/>
  <c r="AF570" s="1"/>
  <c r="AF46"/>
  <c r="AF291" s="1"/>
  <c r="AF498" s="1"/>
  <c r="AF504" s="1"/>
  <c r="Y14" i="13" s="1"/>
  <c r="AE291" i="10"/>
  <c r="T219"/>
  <c r="S428"/>
  <c r="S558" s="1"/>
  <c r="S564" s="1"/>
  <c r="L61" i="13" s="1"/>
  <c r="U14"/>
  <c r="U18" s="1"/>
  <c r="AB522" i="10"/>
  <c r="AE455" i="1"/>
  <c r="AF210"/>
  <c r="AF455" s="1"/>
  <c r="AF186"/>
  <c r="AF431" s="1"/>
  <c r="G431" s="1"/>
  <c r="AE431"/>
  <c r="AE200"/>
  <c r="AD445"/>
  <c r="U200"/>
  <c r="T445"/>
  <c r="AE187"/>
  <c r="AD432"/>
  <c r="U196"/>
  <c r="T441"/>
  <c r="U586"/>
  <c r="S600"/>
  <c r="L60" i="13" s="1"/>
  <c r="L66" s="1"/>
  <c r="V212" i="1"/>
  <c r="V457" s="1"/>
  <c r="V587" s="1"/>
  <c r="U457"/>
  <c r="U587" s="1"/>
  <c r="AD194"/>
  <c r="AC439"/>
  <c r="T116"/>
  <c r="S361"/>
  <c r="AD184"/>
  <c r="AC429"/>
  <c r="T190"/>
  <c r="S435"/>
  <c r="H279"/>
  <c r="H524" s="1"/>
  <c r="I524"/>
  <c r="I512"/>
  <c r="H267"/>
  <c r="H512" s="1"/>
  <c r="O502"/>
  <c r="N257"/>
  <c r="N262"/>
  <c r="O507"/>
  <c r="U327"/>
  <c r="V82"/>
  <c r="V327" s="1"/>
  <c r="AD243"/>
  <c r="AC488"/>
  <c r="AC597" s="1"/>
  <c r="S370"/>
  <c r="T125"/>
  <c r="AD299"/>
  <c r="AD535" s="1"/>
  <c r="AE54"/>
  <c r="AE519"/>
  <c r="AF274"/>
  <c r="AF519" s="1"/>
  <c r="T49"/>
  <c r="S294"/>
  <c r="S534" s="1"/>
  <c r="AD536"/>
  <c r="G301"/>
  <c r="T193"/>
  <c r="S438"/>
  <c r="L499"/>
  <c r="K254"/>
  <c r="U134"/>
  <c r="T379"/>
  <c r="L278"/>
  <c r="M523"/>
  <c r="T189"/>
  <c r="S434"/>
  <c r="S582" s="1"/>
  <c r="AD190"/>
  <c r="AC435"/>
  <c r="U246"/>
  <c r="T491"/>
  <c r="P402"/>
  <c r="O157"/>
  <c r="AE272"/>
  <c r="AD517"/>
  <c r="AE500"/>
  <c r="G500" s="1"/>
  <c r="AF255"/>
  <c r="AF500" s="1"/>
  <c r="Q522"/>
  <c r="P277"/>
  <c r="S381"/>
  <c r="S561" s="1"/>
  <c r="T136"/>
  <c r="AE222"/>
  <c r="AD467"/>
  <c r="AC396"/>
  <c r="AC570" s="1"/>
  <c r="AC576" s="1"/>
  <c r="V47" i="13" s="1"/>
  <c r="V52" s="1"/>
  <c r="AD151" i="1"/>
  <c r="AD193"/>
  <c r="AC438"/>
  <c r="AE196"/>
  <c r="AD441"/>
  <c r="T56"/>
  <c r="S301"/>
  <c r="S536" s="1"/>
  <c r="U54"/>
  <c r="T299"/>
  <c r="AF96"/>
  <c r="AF341" s="1"/>
  <c r="AE341"/>
  <c r="G341" s="1"/>
  <c r="AD465"/>
  <c r="AE220"/>
  <c r="AE301"/>
  <c r="AE536" s="1"/>
  <c r="AF56"/>
  <c r="AF301" s="1"/>
  <c r="AF536" s="1"/>
  <c r="S297"/>
  <c r="S535" s="1"/>
  <c r="T52"/>
  <c r="K156"/>
  <c r="L401"/>
  <c r="T537"/>
  <c r="AB600"/>
  <c r="U60" i="13" s="1"/>
  <c r="S597" i="1"/>
  <c r="T594"/>
  <c r="J19" i="13"/>
  <c r="Q609" i="1"/>
  <c r="R540"/>
  <c r="K13" i="13" s="1"/>
  <c r="R583" i="1"/>
  <c r="R582"/>
  <c r="T195"/>
  <c r="S440"/>
  <c r="AD197"/>
  <c r="AC442"/>
  <c r="T480"/>
  <c r="T596" s="1"/>
  <c r="U235"/>
  <c r="T126"/>
  <c r="S371"/>
  <c r="AF105"/>
  <c r="AF350" s="1"/>
  <c r="AF550" s="1"/>
  <c r="AE350"/>
  <c r="AE489"/>
  <c r="AE598" s="1"/>
  <c r="AF244"/>
  <c r="AF489" s="1"/>
  <c r="AF598" s="1"/>
  <c r="U359"/>
  <c r="V114"/>
  <c r="V359" s="1"/>
  <c r="N274"/>
  <c r="O519"/>
  <c r="AB582"/>
  <c r="P149"/>
  <c r="Q394"/>
  <c r="N395"/>
  <c r="M150"/>
  <c r="N513"/>
  <c r="M268"/>
  <c r="T309"/>
  <c r="U64"/>
  <c r="AE95"/>
  <c r="AD340"/>
  <c r="AE484"/>
  <c r="AF239"/>
  <c r="AF484" s="1"/>
  <c r="G484" s="1"/>
  <c r="AF123"/>
  <c r="AF368" s="1"/>
  <c r="AE368"/>
  <c r="AB583"/>
  <c r="M256"/>
  <c r="N501"/>
  <c r="O269"/>
  <c r="P514"/>
  <c r="P608" s="1"/>
  <c r="U241"/>
  <c r="T486"/>
  <c r="U130"/>
  <c r="T375"/>
  <c r="AF199"/>
  <c r="AF444" s="1"/>
  <c r="G444" s="1"/>
  <c r="AE444"/>
  <c r="U194"/>
  <c r="T439"/>
  <c r="T199"/>
  <c r="S444"/>
  <c r="S584" s="1"/>
  <c r="L155"/>
  <c r="M400"/>
  <c r="U291"/>
  <c r="V46"/>
  <c r="V291" s="1"/>
  <c r="R576"/>
  <c r="K47" i="13" s="1"/>
  <c r="K52" s="1"/>
  <c r="R564" i="1"/>
  <c r="K37" i="13" s="1"/>
  <c r="Q570" i="1"/>
  <c r="S558"/>
  <c r="AE546"/>
  <c r="G478"/>
  <c r="G547"/>
  <c r="AC584"/>
  <c r="Q588"/>
  <c r="G477"/>
  <c r="G489"/>
  <c r="G546"/>
  <c r="G595"/>
  <c r="M158"/>
  <c r="N403"/>
  <c r="AD223"/>
  <c r="AC468"/>
  <c r="AC594" s="1"/>
  <c r="AC600" s="1"/>
  <c r="K515"/>
  <c r="J270"/>
  <c r="O255"/>
  <c r="P500"/>
  <c r="K511"/>
  <c r="J266"/>
  <c r="AE486"/>
  <c r="AF241"/>
  <c r="AF486" s="1"/>
  <c r="G486" s="1"/>
  <c r="U471"/>
  <c r="V226"/>
  <c r="V471" s="1"/>
  <c r="AE270"/>
  <c r="AD515"/>
  <c r="AD608" s="1"/>
  <c r="L166"/>
  <c r="M411"/>
  <c r="AE258"/>
  <c r="AD503"/>
  <c r="AD606" s="1"/>
  <c r="AE235"/>
  <c r="AD480"/>
  <c r="AD596" s="1"/>
  <c r="AF131"/>
  <c r="AF376" s="1"/>
  <c r="AE376"/>
  <c r="N418"/>
  <c r="M173"/>
  <c r="J171"/>
  <c r="K416"/>
  <c r="AB559"/>
  <c r="AD118"/>
  <c r="AC363"/>
  <c r="AC558" s="1"/>
  <c r="AF209"/>
  <c r="AF454" s="1"/>
  <c r="AF586" s="1"/>
  <c r="AE454"/>
  <c r="AF171"/>
  <c r="AF416" s="1"/>
  <c r="AE416"/>
  <c r="T483"/>
  <c r="U238"/>
  <c r="N520"/>
  <c r="M275"/>
  <c r="AE311"/>
  <c r="AF66"/>
  <c r="AF311" s="1"/>
  <c r="U383"/>
  <c r="V138"/>
  <c r="V383" s="1"/>
  <c r="AE64"/>
  <c r="AD309"/>
  <c r="AD537" s="1"/>
  <c r="V201"/>
  <c r="V446" s="1"/>
  <c r="U446"/>
  <c r="U243"/>
  <c r="T488"/>
  <c r="AE49"/>
  <c r="AD294"/>
  <c r="N422"/>
  <c r="N575" s="1"/>
  <c r="M177"/>
  <c r="T74" i="13"/>
  <c r="AE360" i="1"/>
  <c r="AF115"/>
  <c r="AF360" s="1"/>
  <c r="K258"/>
  <c r="L503"/>
  <c r="AE152"/>
  <c r="AD397"/>
  <c r="AD348"/>
  <c r="AD549" s="1"/>
  <c r="AE103"/>
  <c r="U237"/>
  <c r="T482"/>
  <c r="O151"/>
  <c r="P396"/>
  <c r="M417"/>
  <c r="L172"/>
  <c r="M406"/>
  <c r="L161"/>
  <c r="P505"/>
  <c r="O260"/>
  <c r="AC606"/>
  <c r="M525"/>
  <c r="M610" s="1"/>
  <c r="L280"/>
  <c r="G376"/>
  <c r="J66" i="13"/>
  <c r="L405" i="1"/>
  <c r="K160"/>
  <c r="U120"/>
  <c r="T365"/>
  <c r="AF282"/>
  <c r="AF527" s="1"/>
  <c r="AF611" s="1"/>
  <c r="AE527"/>
  <c r="AC367"/>
  <c r="AC559" s="1"/>
  <c r="AD122"/>
  <c r="AB558"/>
  <c r="O159"/>
  <c r="P404"/>
  <c r="AD411"/>
  <c r="AD573" s="1"/>
  <c r="AE166"/>
  <c r="V242"/>
  <c r="V487" s="1"/>
  <c r="U487"/>
  <c r="K527"/>
  <c r="K611" s="1"/>
  <c r="J282"/>
  <c r="T331"/>
  <c r="T546" s="1"/>
  <c r="U86"/>
  <c r="AD365"/>
  <c r="AE120"/>
  <c r="U337"/>
  <c r="V92"/>
  <c r="V337" s="1"/>
  <c r="L164"/>
  <c r="M409"/>
  <c r="V223"/>
  <c r="V468" s="1"/>
  <c r="U468"/>
  <c r="J154"/>
  <c r="K399"/>
  <c r="O414"/>
  <c r="N169"/>
  <c r="V91"/>
  <c r="V336" s="1"/>
  <c r="U336"/>
  <c r="K510"/>
  <c r="J265"/>
  <c r="N415"/>
  <c r="M170"/>
  <c r="U27" i="13"/>
  <c r="V48" i="1"/>
  <c r="V293" s="1"/>
  <c r="U293"/>
  <c r="V140"/>
  <c r="V385" s="1"/>
  <c r="V562" s="1"/>
  <c r="U385"/>
  <c r="U562" s="1"/>
  <c r="Q612"/>
  <c r="G563"/>
  <c r="G377"/>
  <c r="G328"/>
  <c r="G387"/>
  <c r="G504"/>
  <c r="T585"/>
  <c r="V55"/>
  <c r="V300" s="1"/>
  <c r="U300"/>
  <c r="P517"/>
  <c r="O272"/>
  <c r="H174"/>
  <c r="H419" s="1"/>
  <c r="I419"/>
  <c r="N506"/>
  <c r="M261"/>
  <c r="AF174"/>
  <c r="AF419" s="1"/>
  <c r="AF574" s="1"/>
  <c r="AE419"/>
  <c r="AE574" s="1"/>
  <c r="AD524"/>
  <c r="AE279"/>
  <c r="AD571"/>
  <c r="O175"/>
  <c r="P420"/>
  <c r="P574" s="1"/>
  <c r="M152"/>
  <c r="N397"/>
  <c r="AE139"/>
  <c r="AD384"/>
  <c r="AD562" s="1"/>
  <c r="AF91"/>
  <c r="AF336" s="1"/>
  <c r="AE336"/>
  <c r="AF165"/>
  <c r="AF410" s="1"/>
  <c r="AE410"/>
  <c r="AE572" s="1"/>
  <c r="AE127"/>
  <c r="AD372"/>
  <c r="J42" i="13"/>
  <c r="V202" i="1"/>
  <c r="V447" s="1"/>
  <c r="U447"/>
  <c r="AF101"/>
  <c r="AF346" s="1"/>
  <c r="AE346"/>
  <c r="U296"/>
  <c r="V51"/>
  <c r="V296" s="1"/>
  <c r="V97"/>
  <c r="V342" s="1"/>
  <c r="V549" s="1"/>
  <c r="U342"/>
  <c r="U549" s="1"/>
  <c r="V225"/>
  <c r="V470" s="1"/>
  <c r="U470"/>
  <c r="U106"/>
  <c r="T351"/>
  <c r="AC573"/>
  <c r="U314"/>
  <c r="U538" s="1"/>
  <c r="V69"/>
  <c r="V314" s="1"/>
  <c r="V538" s="1"/>
  <c r="AE521"/>
  <c r="AF276"/>
  <c r="AF521" s="1"/>
  <c r="I516"/>
  <c r="H271"/>
  <c r="H516" s="1"/>
  <c r="J153"/>
  <c r="K398"/>
  <c r="N508"/>
  <c r="M263"/>
  <c r="U47" i="13"/>
  <c r="G509" i="1"/>
  <c r="AF607"/>
  <c r="G607" s="1"/>
  <c r="L412"/>
  <c r="K167"/>
  <c r="U230"/>
  <c r="T475"/>
  <c r="T595" s="1"/>
  <c r="V66"/>
  <c r="V311" s="1"/>
  <c r="U311"/>
  <c r="L276"/>
  <c r="M521"/>
  <c r="K273"/>
  <c r="L518"/>
  <c r="Q413"/>
  <c r="Q573" s="1"/>
  <c r="P168"/>
  <c r="AD574"/>
  <c r="G450"/>
  <c r="AF585"/>
  <c r="G585" s="1"/>
  <c r="AE136"/>
  <c r="AD381"/>
  <c r="AD561" s="1"/>
  <c r="AE313"/>
  <c r="AF68"/>
  <c r="AF313" s="1"/>
  <c r="R66" i="13"/>
  <c r="R65"/>
  <c r="O264" i="1"/>
  <c r="P509"/>
  <c r="P607" s="1"/>
  <c r="AF158"/>
  <c r="AF403" s="1"/>
  <c r="AF571" s="1"/>
  <c r="G571" s="1"/>
  <c r="AE403"/>
  <c r="AE571" s="1"/>
  <c r="H162"/>
  <c r="H407" s="1"/>
  <c r="I407"/>
  <c r="T124"/>
  <c r="S369"/>
  <c r="S559" s="1"/>
  <c r="AC292"/>
  <c r="AC534" s="1"/>
  <c r="AC540" s="1"/>
  <c r="V13" i="13" s="1"/>
  <c r="AD47" i="1"/>
  <c r="V203"/>
  <c r="V448" s="1"/>
  <c r="U448"/>
  <c r="G476"/>
  <c r="AC562"/>
  <c r="S13" i="13"/>
  <c r="U368" i="1"/>
  <c r="V123"/>
  <c r="V368" s="1"/>
  <c r="AD51"/>
  <c r="AC296"/>
  <c r="O163"/>
  <c r="P408"/>
  <c r="P572" s="1"/>
  <c r="AE278"/>
  <c r="AD523"/>
  <c r="AD609" s="1"/>
  <c r="T128"/>
  <c r="S373"/>
  <c r="S560" s="1"/>
  <c r="U129"/>
  <c r="T374"/>
  <c r="AC560"/>
  <c r="L410"/>
  <c r="K165"/>
  <c r="AE128"/>
  <c r="AD373"/>
  <c r="AF572"/>
  <c r="G575"/>
  <c r="T548"/>
  <c r="G518"/>
  <c r="AC552"/>
  <c r="V27" i="13" s="1"/>
  <c r="V32" s="1"/>
  <c r="G474" i="1"/>
  <c r="G380"/>
  <c r="G520"/>
  <c r="G383"/>
  <c r="G331"/>
  <c r="AV34" i="13"/>
  <c r="AV35"/>
  <c r="AV33"/>
  <c r="AV58"/>
  <c r="AV54"/>
  <c r="AV56"/>
  <c r="AV52"/>
  <c r="AT33"/>
  <c r="AT35"/>
  <c r="AT34"/>
  <c r="AT54"/>
  <c r="AT56"/>
  <c r="AT58"/>
  <c r="AV72"/>
  <c r="AV70"/>
  <c r="AV66"/>
  <c r="AV68"/>
  <c r="AV86"/>
  <c r="AV84"/>
  <c r="AV82"/>
  <c r="AV80"/>
  <c r="AV43"/>
  <c r="AV44"/>
  <c r="AV42"/>
  <c r="AV45"/>
  <c r="AU54"/>
  <c r="AU58"/>
  <c r="AU56"/>
  <c r="U80" l="1"/>
  <c r="U19"/>
  <c r="G476" i="10"/>
  <c r="U219"/>
  <c r="T428"/>
  <c r="T558" s="1"/>
  <c r="T564" s="1"/>
  <c r="W33" i="13"/>
  <c r="W34"/>
  <c r="W35"/>
  <c r="L44"/>
  <c r="L45"/>
  <c r="L43"/>
  <c r="AD576" i="10"/>
  <c r="G570"/>
  <c r="S43" i="13"/>
  <c r="S44"/>
  <c r="S45"/>
  <c r="S42"/>
  <c r="AE120" i="10"/>
  <c r="AD365"/>
  <c r="K275"/>
  <c r="L484"/>
  <c r="L573" s="1"/>
  <c r="L576" s="1"/>
  <c r="X69" i="13"/>
  <c r="X70"/>
  <c r="X67"/>
  <c r="X68"/>
  <c r="X72"/>
  <c r="X71"/>
  <c r="AU61"/>
  <c r="U25"/>
  <c r="U22"/>
  <c r="U23"/>
  <c r="U20"/>
  <c r="U24"/>
  <c r="U21"/>
  <c r="Y23"/>
  <c r="Y20"/>
  <c r="Y25"/>
  <c r="Y21"/>
  <c r="Y22"/>
  <c r="Y24"/>
  <c r="V44"/>
  <c r="V45"/>
  <c r="V43"/>
  <c r="U85"/>
  <c r="U81"/>
  <c r="U82"/>
  <c r="U84"/>
  <c r="U86"/>
  <c r="U83"/>
  <c r="W22"/>
  <c r="W20"/>
  <c r="W24"/>
  <c r="W23"/>
  <c r="W21"/>
  <c r="W25"/>
  <c r="AF576" i="10"/>
  <c r="Y75" i="13" s="1"/>
  <c r="AD572" i="10"/>
  <c r="AE572"/>
  <c r="AB528"/>
  <c r="L22" i="13"/>
  <c r="L23"/>
  <c r="L24"/>
  <c r="L25"/>
  <c r="L20"/>
  <c r="L21"/>
  <c r="J405" i="10"/>
  <c r="J535" s="1"/>
  <c r="J540" s="1"/>
  <c r="I160"/>
  <c r="L72" i="13"/>
  <c r="L70"/>
  <c r="L68"/>
  <c r="K44"/>
  <c r="K45"/>
  <c r="AF90" i="10"/>
  <c r="AF335" s="1"/>
  <c r="AF511" s="1"/>
  <c r="AF516" s="1"/>
  <c r="Y28" i="13" s="1"/>
  <c r="AE335" i="10"/>
  <c r="AE511" s="1"/>
  <c r="AE516" s="1"/>
  <c r="X28" i="13" s="1"/>
  <c r="K68"/>
  <c r="K70"/>
  <c r="K72"/>
  <c r="AF267" i="10"/>
  <c r="AF476" s="1"/>
  <c r="AF572" s="1"/>
  <c r="G572" s="1"/>
  <c r="AE476"/>
  <c r="U28" i="13"/>
  <c r="K22"/>
  <c r="K23"/>
  <c r="K24"/>
  <c r="K20"/>
  <c r="K25"/>
  <c r="K21"/>
  <c r="U134" i="10"/>
  <c r="T379"/>
  <c r="T525" s="1"/>
  <c r="T528" s="1"/>
  <c r="M38" i="13" s="1"/>
  <c r="U72" i="10"/>
  <c r="T317"/>
  <c r="T503" s="1"/>
  <c r="T504" s="1"/>
  <c r="AE576"/>
  <c r="X75" i="13" s="1"/>
  <c r="G465" i="10"/>
  <c r="G475"/>
  <c r="AE498"/>
  <c r="K66" i="13"/>
  <c r="G291" i="10"/>
  <c r="G455" i="1"/>
  <c r="AF187"/>
  <c r="AF432" s="1"/>
  <c r="G432" s="1"/>
  <c r="AE432"/>
  <c r="AF200"/>
  <c r="AF445" s="1"/>
  <c r="AE445"/>
  <c r="V196"/>
  <c r="V441" s="1"/>
  <c r="U441"/>
  <c r="V200"/>
  <c r="V445" s="1"/>
  <c r="U445"/>
  <c r="R588"/>
  <c r="G598"/>
  <c r="U199"/>
  <c r="T444"/>
  <c r="T584" s="1"/>
  <c r="V241"/>
  <c r="V486" s="1"/>
  <c r="U486"/>
  <c r="L256"/>
  <c r="M501"/>
  <c r="O149"/>
  <c r="P394"/>
  <c r="P570" s="1"/>
  <c r="P576" s="1"/>
  <c r="I47" i="13" s="1"/>
  <c r="N519" i="1"/>
  <c r="M274"/>
  <c r="U126"/>
  <c r="T371"/>
  <c r="AE197"/>
  <c r="AD442"/>
  <c r="AD584" s="1"/>
  <c r="U299"/>
  <c r="V54"/>
  <c r="V299" s="1"/>
  <c r="AE190"/>
  <c r="AD435"/>
  <c r="K278"/>
  <c r="L523"/>
  <c r="AE184"/>
  <c r="AD429"/>
  <c r="AD582" s="1"/>
  <c r="AE194"/>
  <c r="AD439"/>
  <c r="M513"/>
  <c r="L268"/>
  <c r="K19" i="13"/>
  <c r="K18"/>
  <c r="U52" i="1"/>
  <c r="T297"/>
  <c r="T535" s="1"/>
  <c r="AD396"/>
  <c r="AE151"/>
  <c r="T381"/>
  <c r="U136"/>
  <c r="N157"/>
  <c r="O402"/>
  <c r="J254"/>
  <c r="K499"/>
  <c r="T370"/>
  <c r="U125"/>
  <c r="M257"/>
  <c r="N502"/>
  <c r="K155"/>
  <c r="L400"/>
  <c r="V194"/>
  <c r="V439" s="1"/>
  <c r="U439"/>
  <c r="V130"/>
  <c r="V375" s="1"/>
  <c r="U375"/>
  <c r="O514"/>
  <c r="O608" s="1"/>
  <c r="N269"/>
  <c r="AB588"/>
  <c r="U195"/>
  <c r="T440"/>
  <c r="U65" i="13"/>
  <c r="U66"/>
  <c r="K401" i="1"/>
  <c r="J156"/>
  <c r="T301"/>
  <c r="T536" s="1"/>
  <c r="U56"/>
  <c r="AE193"/>
  <c r="AD438"/>
  <c r="AF222"/>
  <c r="AF467" s="1"/>
  <c r="AE467"/>
  <c r="AF272"/>
  <c r="AF517" s="1"/>
  <c r="G517" s="1"/>
  <c r="AE517"/>
  <c r="V246"/>
  <c r="V491" s="1"/>
  <c r="U491"/>
  <c r="U189"/>
  <c r="T434"/>
  <c r="V134"/>
  <c r="V379" s="1"/>
  <c r="U379"/>
  <c r="U193"/>
  <c r="T438"/>
  <c r="T583" s="1"/>
  <c r="U49"/>
  <c r="T294"/>
  <c r="T534" s="1"/>
  <c r="T540" s="1"/>
  <c r="M13" i="13" s="1"/>
  <c r="AD488" i="1"/>
  <c r="AD597" s="1"/>
  <c r="AE243"/>
  <c r="M262"/>
  <c r="N507"/>
  <c r="U190"/>
  <c r="T435"/>
  <c r="U116"/>
  <c r="T361"/>
  <c r="T558" s="1"/>
  <c r="G519"/>
  <c r="AC582"/>
  <c r="G419"/>
  <c r="AD560"/>
  <c r="P609"/>
  <c r="V548"/>
  <c r="V594"/>
  <c r="T552"/>
  <c r="M27" i="13" s="1"/>
  <c r="M32" s="1"/>
  <c r="AD548" i="1"/>
  <c r="AD552" s="1"/>
  <c r="W27" i="13" s="1"/>
  <c r="W32" s="1"/>
  <c r="G536" i="1"/>
  <c r="AF95"/>
  <c r="AF340" s="1"/>
  <c r="AE340"/>
  <c r="AE548" s="1"/>
  <c r="AF196"/>
  <c r="AF441" s="1"/>
  <c r="AE441"/>
  <c r="G441" s="1"/>
  <c r="AF220"/>
  <c r="AF465" s="1"/>
  <c r="AE465"/>
  <c r="U309"/>
  <c r="U537" s="1"/>
  <c r="V64"/>
  <c r="V309" s="1"/>
  <c r="V537" s="1"/>
  <c r="L150"/>
  <c r="M395"/>
  <c r="AE550"/>
  <c r="G550" s="1"/>
  <c r="G350"/>
  <c r="V235"/>
  <c r="V480" s="1"/>
  <c r="V596" s="1"/>
  <c r="U480"/>
  <c r="U596" s="1"/>
  <c r="O277"/>
  <c r="P522"/>
  <c r="AE299"/>
  <c r="AF54"/>
  <c r="AF299" s="1"/>
  <c r="AF535" s="1"/>
  <c r="S564"/>
  <c r="L37" i="13" s="1"/>
  <c r="L42" s="1"/>
  <c r="G521" i="1"/>
  <c r="AF548"/>
  <c r="G368"/>
  <c r="Q576"/>
  <c r="G410"/>
  <c r="P571"/>
  <c r="AD570"/>
  <c r="AD576" s="1"/>
  <c r="W47" i="13" s="1"/>
  <c r="W52" s="1"/>
  <c r="AC583" i="1"/>
  <c r="T561"/>
  <c r="S583"/>
  <c r="S588" s="1"/>
  <c r="S540"/>
  <c r="L13" i="13" s="1"/>
  <c r="J47"/>
  <c r="V129" i="1"/>
  <c r="V374" s="1"/>
  <c r="U374"/>
  <c r="AE51"/>
  <c r="AD296"/>
  <c r="S18" i="13"/>
  <c r="S19"/>
  <c r="J167" i="1"/>
  <c r="K412"/>
  <c r="L263"/>
  <c r="M508"/>
  <c r="G336"/>
  <c r="N272"/>
  <c r="O517"/>
  <c r="N159"/>
  <c r="O404"/>
  <c r="O571" s="1"/>
  <c r="V120"/>
  <c r="V365" s="1"/>
  <c r="U365"/>
  <c r="V237"/>
  <c r="V482" s="1"/>
  <c r="U482"/>
  <c r="AF64"/>
  <c r="AF309" s="1"/>
  <c r="AE309"/>
  <c r="AE537" s="1"/>
  <c r="AE480"/>
  <c r="AE596" s="1"/>
  <c r="AF235"/>
  <c r="AF480" s="1"/>
  <c r="K166"/>
  <c r="L411"/>
  <c r="L158"/>
  <c r="M403"/>
  <c r="K43" i="13"/>
  <c r="K42"/>
  <c r="K410" i="1"/>
  <c r="J165"/>
  <c r="L521"/>
  <c r="K276"/>
  <c r="V106"/>
  <c r="V351" s="1"/>
  <c r="U351"/>
  <c r="O420"/>
  <c r="O574" s="1"/>
  <c r="N175"/>
  <c r="V86"/>
  <c r="V331" s="1"/>
  <c r="V546" s="1"/>
  <c r="U331"/>
  <c r="U546" s="1"/>
  <c r="K280"/>
  <c r="L525"/>
  <c r="L610" s="1"/>
  <c r="O505"/>
  <c r="N260"/>
  <c r="K172"/>
  <c r="L417"/>
  <c r="G360"/>
  <c r="L177"/>
  <c r="M422"/>
  <c r="M575" s="1"/>
  <c r="V238"/>
  <c r="V483" s="1"/>
  <c r="U483"/>
  <c r="AE586"/>
  <c r="G586" s="1"/>
  <c r="G454"/>
  <c r="M418"/>
  <c r="L173"/>
  <c r="J511"/>
  <c r="I266"/>
  <c r="I270"/>
  <c r="J515"/>
  <c r="AF128"/>
  <c r="AF373" s="1"/>
  <c r="AE373"/>
  <c r="T373"/>
  <c r="U128"/>
  <c r="O408"/>
  <c r="O572" s="1"/>
  <c r="N163"/>
  <c r="U124"/>
  <c r="T369"/>
  <c r="T559" s="1"/>
  <c r="N264"/>
  <c r="O509"/>
  <c r="O607" s="1"/>
  <c r="P413"/>
  <c r="P573" s="1"/>
  <c r="O168"/>
  <c r="AE524"/>
  <c r="AE610" s="1"/>
  <c r="AF279"/>
  <c r="AF524" s="1"/>
  <c r="AF610" s="1"/>
  <c r="U32" i="13"/>
  <c r="K164" i="1"/>
  <c r="L409"/>
  <c r="AB564"/>
  <c r="AC612"/>
  <c r="O396"/>
  <c r="N151"/>
  <c r="J258"/>
  <c r="K503"/>
  <c r="T79" i="13"/>
  <c r="T80"/>
  <c r="AF49" i="1"/>
  <c r="AF294" s="1"/>
  <c r="G294" s="1"/>
  <c r="AE294"/>
  <c r="AE118"/>
  <c r="AD363"/>
  <c r="I171"/>
  <c r="J416"/>
  <c r="AF258"/>
  <c r="AF503" s="1"/>
  <c r="AE503"/>
  <c r="AE606" s="1"/>
  <c r="AF270"/>
  <c r="AF515" s="1"/>
  <c r="AE515"/>
  <c r="AE608" s="1"/>
  <c r="N255"/>
  <c r="O500"/>
  <c r="AE223"/>
  <c r="AD468"/>
  <c r="AD594" s="1"/>
  <c r="U548"/>
  <c r="U594"/>
  <c r="T597"/>
  <c r="T600" s="1"/>
  <c r="G311"/>
  <c r="G313"/>
  <c r="V585"/>
  <c r="G416"/>
  <c r="AE523"/>
  <c r="AE609" s="1"/>
  <c r="AF278"/>
  <c r="AF523" s="1"/>
  <c r="V18" i="13"/>
  <c r="V19"/>
  <c r="L261" i="1"/>
  <c r="M506"/>
  <c r="J399"/>
  <c r="I154"/>
  <c r="AE397"/>
  <c r="AF152"/>
  <c r="AF397" s="1"/>
  <c r="V243"/>
  <c r="V488" s="1"/>
  <c r="U488"/>
  <c r="AE47"/>
  <c r="AD292"/>
  <c r="AD534" s="1"/>
  <c r="AD540" s="1"/>
  <c r="W13" i="13" s="1"/>
  <c r="V230" i="1"/>
  <c r="V475" s="1"/>
  <c r="V595" s="1"/>
  <c r="U475"/>
  <c r="U595" s="1"/>
  <c r="U52" i="13"/>
  <c r="J398" i="1"/>
  <c r="I153"/>
  <c r="G346"/>
  <c r="AF139"/>
  <c r="AF384" s="1"/>
  <c r="AE384"/>
  <c r="AE562" s="1"/>
  <c r="AD610"/>
  <c r="AD612" s="1"/>
  <c r="J74" i="13"/>
  <c r="L170" i="1"/>
  <c r="M415"/>
  <c r="AD367"/>
  <c r="AD559" s="1"/>
  <c r="AE122"/>
  <c r="AF136"/>
  <c r="AF381" s="1"/>
  <c r="AE381"/>
  <c r="J273"/>
  <c r="K518"/>
  <c r="AF127"/>
  <c r="AF372" s="1"/>
  <c r="G372" s="1"/>
  <c r="AE372"/>
  <c r="M397"/>
  <c r="L152"/>
  <c r="I265"/>
  <c r="J510"/>
  <c r="M169"/>
  <c r="N414"/>
  <c r="AE365"/>
  <c r="AF120"/>
  <c r="AF365" s="1"/>
  <c r="I282"/>
  <c r="J527"/>
  <c r="J611" s="1"/>
  <c r="AE411"/>
  <c r="AF166"/>
  <c r="AF411" s="1"/>
  <c r="AF573" s="1"/>
  <c r="AE611"/>
  <c r="G611" s="1"/>
  <c r="G527"/>
  <c r="J160"/>
  <c r="K405"/>
  <c r="L406"/>
  <c r="K161"/>
  <c r="AE348"/>
  <c r="AE549" s="1"/>
  <c r="AF103"/>
  <c r="AF348" s="1"/>
  <c r="M520"/>
  <c r="L275"/>
  <c r="V60" i="13"/>
  <c r="G403" i="1"/>
  <c r="G572"/>
  <c r="G574"/>
  <c r="U585"/>
  <c r="AC564"/>
  <c r="V37" i="13" s="1"/>
  <c r="V42" s="1"/>
  <c r="AE561" i="1"/>
  <c r="P606"/>
  <c r="X33" i="13" l="1"/>
  <c r="X35"/>
  <c r="X34"/>
  <c r="H160" i="10"/>
  <c r="H405" s="1"/>
  <c r="H535" s="1"/>
  <c r="H540" s="1"/>
  <c r="I405"/>
  <c r="I535" s="1"/>
  <c r="I540" s="1"/>
  <c r="AE504"/>
  <c r="G498"/>
  <c r="W75" i="13"/>
  <c r="G576" i="10"/>
  <c r="Q578"/>
  <c r="V219"/>
  <c r="V428" s="1"/>
  <c r="V558" s="1"/>
  <c r="V564" s="1"/>
  <c r="O61" i="13" s="1"/>
  <c r="U428" i="10"/>
  <c r="U558" s="1"/>
  <c r="U564" s="1"/>
  <c r="N61" i="13" s="1"/>
  <c r="V72" i="10"/>
  <c r="V317" s="1"/>
  <c r="V503" s="1"/>
  <c r="V504" s="1"/>
  <c r="O14" i="13" s="1"/>
  <c r="U317" i="10"/>
  <c r="U503" s="1"/>
  <c r="U504" s="1"/>
  <c r="N14" i="13" s="1"/>
  <c r="AU72"/>
  <c r="AU70"/>
  <c r="AU68"/>
  <c r="K484" i="10"/>
  <c r="K573" s="1"/>
  <c r="K576" s="1"/>
  <c r="J275"/>
  <c r="M61" i="13"/>
  <c r="G511" i="10"/>
  <c r="Q518"/>
  <c r="G335"/>
  <c r="X85" i="13"/>
  <c r="X84"/>
  <c r="X81"/>
  <c r="X82"/>
  <c r="X86"/>
  <c r="X83"/>
  <c r="V134" i="10"/>
  <c r="V379" s="1"/>
  <c r="V525" s="1"/>
  <c r="V528" s="1"/>
  <c r="O38" i="13" s="1"/>
  <c r="U379" i="10"/>
  <c r="U525" s="1"/>
  <c r="U528" s="1"/>
  <c r="N38" i="13" s="1"/>
  <c r="Y85"/>
  <c r="Y82"/>
  <c r="Y83"/>
  <c r="Y86"/>
  <c r="Y84"/>
  <c r="Y81"/>
  <c r="AF120" i="10"/>
  <c r="AF365" s="1"/>
  <c r="AF522" s="1"/>
  <c r="AF528" s="1"/>
  <c r="Y38" i="13" s="1"/>
  <c r="AE365" i="10"/>
  <c r="AE522" s="1"/>
  <c r="AE528" s="1"/>
  <c r="X38" i="13" s="1"/>
  <c r="M43"/>
  <c r="M45"/>
  <c r="M44"/>
  <c r="AD522" i="10"/>
  <c r="M14" i="13"/>
  <c r="M18" s="1"/>
  <c r="Q506" i="10"/>
  <c r="U33" i="13"/>
  <c r="U34"/>
  <c r="U35"/>
  <c r="AU28"/>
  <c r="Y33"/>
  <c r="Y35"/>
  <c r="Y34"/>
  <c r="U38"/>
  <c r="G516" i="10"/>
  <c r="AC588" i="1"/>
  <c r="G445"/>
  <c r="T564"/>
  <c r="M37" i="13" s="1"/>
  <c r="M42" s="1"/>
  <c r="V189" i="1"/>
  <c r="V434" s="1"/>
  <c r="U434"/>
  <c r="AF193"/>
  <c r="AF438" s="1"/>
  <c r="G438" s="1"/>
  <c r="AE438"/>
  <c r="V195"/>
  <c r="V440" s="1"/>
  <c r="U440"/>
  <c r="L257"/>
  <c r="M502"/>
  <c r="I254"/>
  <c r="J499"/>
  <c r="V52"/>
  <c r="V297" s="1"/>
  <c r="V535" s="1"/>
  <c r="U297"/>
  <c r="U535" s="1"/>
  <c r="AE429"/>
  <c r="AF184"/>
  <c r="AF429" s="1"/>
  <c r="AF190"/>
  <c r="AF435" s="1"/>
  <c r="AE435"/>
  <c r="AF197"/>
  <c r="AF442" s="1"/>
  <c r="AE442"/>
  <c r="AE584" s="1"/>
  <c r="K256"/>
  <c r="L501"/>
  <c r="V199"/>
  <c r="V444" s="1"/>
  <c r="V584" s="1"/>
  <c r="U444"/>
  <c r="U584" s="1"/>
  <c r="L18" i="13"/>
  <c r="L19"/>
  <c r="AE488" i="1"/>
  <c r="AE597" s="1"/>
  <c r="AF243"/>
  <c r="AF488" s="1"/>
  <c r="AD583"/>
  <c r="AD588" s="1"/>
  <c r="J401"/>
  <c r="I156"/>
  <c r="M269"/>
  <c r="N514"/>
  <c r="N608" s="1"/>
  <c r="V136"/>
  <c r="V381" s="1"/>
  <c r="V561" s="1"/>
  <c r="U381"/>
  <c r="L513"/>
  <c r="K268"/>
  <c r="L274"/>
  <c r="M519"/>
  <c r="U561"/>
  <c r="P612"/>
  <c r="I74" i="13" s="1"/>
  <c r="T560" i="1"/>
  <c r="U558"/>
  <c r="T582"/>
  <c r="T588" s="1"/>
  <c r="V56"/>
  <c r="V301" s="1"/>
  <c r="V536" s="1"/>
  <c r="U301"/>
  <c r="U536" s="1"/>
  <c r="V125"/>
  <c r="V370" s="1"/>
  <c r="U370"/>
  <c r="AE396"/>
  <c r="AE570" s="1"/>
  <c r="AE576" s="1"/>
  <c r="AF151"/>
  <c r="AF396" s="1"/>
  <c r="N277"/>
  <c r="O522"/>
  <c r="O609" s="1"/>
  <c r="V190"/>
  <c r="V435" s="1"/>
  <c r="U435"/>
  <c r="V193"/>
  <c r="V438" s="1"/>
  <c r="U438"/>
  <c r="G299"/>
  <c r="AE535"/>
  <c r="G535" s="1"/>
  <c r="K150"/>
  <c r="L395"/>
  <c r="V116"/>
  <c r="V361" s="1"/>
  <c r="V558" s="1"/>
  <c r="U361"/>
  <c r="M507"/>
  <c r="L262"/>
  <c r="U294"/>
  <c r="U534" s="1"/>
  <c r="V49"/>
  <c r="V294" s="1"/>
  <c r="V534" s="1"/>
  <c r="K400"/>
  <c r="J155"/>
  <c r="N402"/>
  <c r="M157"/>
  <c r="AF194"/>
  <c r="AF439" s="1"/>
  <c r="AE439"/>
  <c r="J278"/>
  <c r="K523"/>
  <c r="V126"/>
  <c r="V371" s="1"/>
  <c r="U371"/>
  <c r="N149"/>
  <c r="O394"/>
  <c r="AF560"/>
  <c r="G340"/>
  <c r="G381"/>
  <c r="O570"/>
  <c r="V552"/>
  <c r="O27" i="13" s="1"/>
  <c r="O32" s="1"/>
  <c r="G465" i="1"/>
  <c r="G467"/>
  <c r="W74" i="13"/>
  <c r="V66"/>
  <c r="V65"/>
  <c r="J405" i="1"/>
  <c r="I160"/>
  <c r="AF47"/>
  <c r="AF292" s="1"/>
  <c r="AE292"/>
  <c r="K261"/>
  <c r="L506"/>
  <c r="AF223"/>
  <c r="AF468" s="1"/>
  <c r="AE468"/>
  <c r="AE594" s="1"/>
  <c r="AE600" s="1"/>
  <c r="X60" i="13" s="1"/>
  <c r="AF606" i="1"/>
  <c r="G503"/>
  <c r="AF118"/>
  <c r="AF363" s="1"/>
  <c r="AF558" s="1"/>
  <c r="AE363"/>
  <c r="AE558" s="1"/>
  <c r="AF51"/>
  <c r="AF296" s="1"/>
  <c r="G296" s="1"/>
  <c r="AE296"/>
  <c r="K152"/>
  <c r="L397"/>
  <c r="G397"/>
  <c r="AF570"/>
  <c r="AD558"/>
  <c r="U37" i="13"/>
  <c r="V124" i="1"/>
  <c r="V369" s="1"/>
  <c r="V559" s="1"/>
  <c r="U369"/>
  <c r="N404"/>
  <c r="M159"/>
  <c r="AE552"/>
  <c r="G548"/>
  <c r="I167"/>
  <c r="J412"/>
  <c r="I527"/>
  <c r="I611" s="1"/>
  <c r="H282"/>
  <c r="H527" s="1"/>
  <c r="H611" s="1"/>
  <c r="H265"/>
  <c r="H510" s="1"/>
  <c r="I510"/>
  <c r="J518"/>
  <c r="I273"/>
  <c r="AF562"/>
  <c r="G562" s="1"/>
  <c r="G384"/>
  <c r="M19" i="13"/>
  <c r="M60"/>
  <c r="N500" i="1"/>
  <c r="N606" s="1"/>
  <c r="M255"/>
  <c r="AF608"/>
  <c r="G515"/>
  <c r="H171"/>
  <c r="H416" s="1"/>
  <c r="I416"/>
  <c r="N396"/>
  <c r="M151"/>
  <c r="O413"/>
  <c r="O573" s="1"/>
  <c r="N168"/>
  <c r="V128"/>
  <c r="V373" s="1"/>
  <c r="V560" s="1"/>
  <c r="U373"/>
  <c r="L418"/>
  <c r="K173"/>
  <c r="N505"/>
  <c r="M260"/>
  <c r="I165"/>
  <c r="J410"/>
  <c r="G480"/>
  <c r="AF596"/>
  <c r="G596" s="1"/>
  <c r="G610"/>
  <c r="G348"/>
  <c r="G365"/>
  <c r="AF549"/>
  <c r="O576"/>
  <c r="H47" i="13" s="1"/>
  <c r="V597" i="1"/>
  <c r="V600" s="1"/>
  <c r="O60" i="13" s="1"/>
  <c r="O66" s="1"/>
  <c r="AF561" i="1"/>
  <c r="G561" s="1"/>
  <c r="U552"/>
  <c r="U597"/>
  <c r="AE573"/>
  <c r="G411"/>
  <c r="M414"/>
  <c r="L169"/>
  <c r="K170"/>
  <c r="L415"/>
  <c r="M163"/>
  <c r="N408"/>
  <c r="N572" s="1"/>
  <c r="I511"/>
  <c r="H266"/>
  <c r="H511" s="1"/>
  <c r="M175"/>
  <c r="N420"/>
  <c r="N574" s="1"/>
  <c r="K521"/>
  <c r="J276"/>
  <c r="W18" i="13"/>
  <c r="W19"/>
  <c r="H154" i="1"/>
  <c r="H399" s="1"/>
  <c r="I399"/>
  <c r="AD600"/>
  <c r="H270"/>
  <c r="H515" s="1"/>
  <c r="I515"/>
  <c r="K158"/>
  <c r="L403"/>
  <c r="L520"/>
  <c r="K275"/>
  <c r="J161"/>
  <c r="K406"/>
  <c r="AE367"/>
  <c r="AE559" s="1"/>
  <c r="AF122"/>
  <c r="AF367" s="1"/>
  <c r="AT74" i="13"/>
  <c r="AT80" s="1"/>
  <c r="J80"/>
  <c r="H153" i="1"/>
  <c r="H398" s="1"/>
  <c r="I398"/>
  <c r="I258"/>
  <c r="J503"/>
  <c r="V74" i="13"/>
  <c r="K409" i="1"/>
  <c r="J164"/>
  <c r="M264"/>
  <c r="N509"/>
  <c r="N607" s="1"/>
  <c r="K177"/>
  <c r="L422"/>
  <c r="L575" s="1"/>
  <c r="K417"/>
  <c r="J172"/>
  <c r="J280"/>
  <c r="K525"/>
  <c r="K610" s="1"/>
  <c r="K411"/>
  <c r="J166"/>
  <c r="G309"/>
  <c r="AF537"/>
  <c r="G537" s="1"/>
  <c r="M272"/>
  <c r="N517"/>
  <c r="L508"/>
  <c r="K263"/>
  <c r="AT47" i="13"/>
  <c r="AT52" s="1"/>
  <c r="J52"/>
  <c r="U600" i="1"/>
  <c r="N60" i="13" s="1"/>
  <c r="N66" s="1"/>
  <c r="G573" i="1"/>
  <c r="G524"/>
  <c r="G523"/>
  <c r="AE612"/>
  <c r="X74" i="13" s="1"/>
  <c r="AE560" i="1"/>
  <c r="G560" s="1"/>
  <c r="AF609"/>
  <c r="G609" s="1"/>
  <c r="O606"/>
  <c r="G608"/>
  <c r="G373"/>
  <c r="U45" i="13" l="1"/>
  <c r="U44"/>
  <c r="U43"/>
  <c r="Y45"/>
  <c r="Y44"/>
  <c r="Y43"/>
  <c r="O43"/>
  <c r="O45"/>
  <c r="O44"/>
  <c r="M70"/>
  <c r="M66"/>
  <c r="M72"/>
  <c r="M68"/>
  <c r="AT61"/>
  <c r="N72"/>
  <c r="N70"/>
  <c r="N68"/>
  <c r="W85"/>
  <c r="W84"/>
  <c r="W81"/>
  <c r="W82"/>
  <c r="W83"/>
  <c r="W86"/>
  <c r="AU75"/>
  <c r="AD528" i="10"/>
  <c r="G522"/>
  <c r="X44" i="13"/>
  <c r="X45"/>
  <c r="X43"/>
  <c r="N45"/>
  <c r="N43"/>
  <c r="N44"/>
  <c r="O25"/>
  <c r="O23"/>
  <c r="O21"/>
  <c r="O24"/>
  <c r="O22"/>
  <c r="O20"/>
  <c r="AT38"/>
  <c r="Q530" i="10"/>
  <c r="Q566"/>
  <c r="AU35" i="13"/>
  <c r="AU34"/>
  <c r="AU33"/>
  <c r="AT14"/>
  <c r="N23"/>
  <c r="N21"/>
  <c r="N24"/>
  <c r="N25"/>
  <c r="N20"/>
  <c r="N22"/>
  <c r="X14"/>
  <c r="G504" i="10"/>
  <c r="M25" i="13"/>
  <c r="M20"/>
  <c r="M23"/>
  <c r="M24"/>
  <c r="M22"/>
  <c r="M21"/>
  <c r="J484" i="10"/>
  <c r="J573" s="1"/>
  <c r="J576" s="1"/>
  <c r="I275"/>
  <c r="O70" i="13"/>
  <c r="O68"/>
  <c r="O72"/>
  <c r="G365" i="10"/>
  <c r="U583" i="1"/>
  <c r="G442"/>
  <c r="K262"/>
  <c r="L507"/>
  <c r="J268"/>
  <c r="K513"/>
  <c r="M149"/>
  <c r="N394"/>
  <c r="N570" s="1"/>
  <c r="L519"/>
  <c r="K274"/>
  <c r="H254"/>
  <c r="H499" s="1"/>
  <c r="I499"/>
  <c r="M402"/>
  <c r="L157"/>
  <c r="I401"/>
  <c r="H156"/>
  <c r="H401" s="1"/>
  <c r="G488"/>
  <c r="AF597"/>
  <c r="G597" s="1"/>
  <c r="AE583"/>
  <c r="U559"/>
  <c r="G363"/>
  <c r="U540"/>
  <c r="N13" i="13" s="1"/>
  <c r="V582" i="1"/>
  <c r="N609"/>
  <c r="N612" s="1"/>
  <c r="G74" i="13" s="1"/>
  <c r="N571" i="1"/>
  <c r="AF584"/>
  <c r="G584" s="1"/>
  <c r="V540"/>
  <c r="O13" i="13" s="1"/>
  <c r="G396" i="1"/>
  <c r="AF582"/>
  <c r="U582"/>
  <c r="I155"/>
  <c r="J400"/>
  <c r="J523"/>
  <c r="I278"/>
  <c r="AE582"/>
  <c r="G429"/>
  <c r="K395"/>
  <c r="J150"/>
  <c r="M277"/>
  <c r="N522"/>
  <c r="M514"/>
  <c r="M608" s="1"/>
  <c r="L269"/>
  <c r="J256"/>
  <c r="K501"/>
  <c r="L502"/>
  <c r="K257"/>
  <c r="V564"/>
  <c r="O37" i="13" s="1"/>
  <c r="O42" s="1"/>
  <c r="O612" i="1"/>
  <c r="H74" i="13" s="1"/>
  <c r="U560" i="1"/>
  <c r="U564" s="1"/>
  <c r="N37" i="13" s="1"/>
  <c r="G439" i="1"/>
  <c r="V583"/>
  <c r="G435"/>
  <c r="AF583"/>
  <c r="K508"/>
  <c r="J263"/>
  <c r="AF559"/>
  <c r="G559" s="1"/>
  <c r="G367"/>
  <c r="K520"/>
  <c r="J275"/>
  <c r="I276"/>
  <c r="J521"/>
  <c r="L260"/>
  <c r="M505"/>
  <c r="X27" i="13"/>
  <c r="X32" s="1"/>
  <c r="X47"/>
  <c r="J525" i="1"/>
  <c r="J610" s="1"/>
  <c r="I280"/>
  <c r="J177"/>
  <c r="K422"/>
  <c r="K575" s="1"/>
  <c r="H258"/>
  <c r="H503" s="1"/>
  <c r="I503"/>
  <c r="K415"/>
  <c r="J170"/>
  <c r="G549"/>
  <c r="AF552"/>
  <c r="Y27" i="13" s="1"/>
  <c r="H273" i="1"/>
  <c r="H518" s="1"/>
  <c r="I518"/>
  <c r="M404"/>
  <c r="M571" s="1"/>
  <c r="L159"/>
  <c r="X65" i="13"/>
  <c r="X66"/>
  <c r="H160" i="1"/>
  <c r="H405" s="1"/>
  <c r="I405"/>
  <c r="W79" i="13"/>
  <c r="W80"/>
  <c r="AT60"/>
  <c r="AE564" i="1"/>
  <c r="X37" i="13" s="1"/>
  <c r="X42" s="1"/>
  <c r="AE534" i="1"/>
  <c r="X80" i="13"/>
  <c r="X79"/>
  <c r="I164" i="1"/>
  <c r="J409"/>
  <c r="N27" i="13"/>
  <c r="M396" i="1"/>
  <c r="L151"/>
  <c r="AF612"/>
  <c r="Y74" i="13" s="1"/>
  <c r="G606" i="1"/>
  <c r="K506"/>
  <c r="J261"/>
  <c r="L272"/>
  <c r="M517"/>
  <c r="M509"/>
  <c r="M607" s="1"/>
  <c r="L264"/>
  <c r="V79" i="13"/>
  <c r="V80"/>
  <c r="I161" i="1"/>
  <c r="J406"/>
  <c r="J158"/>
  <c r="K403"/>
  <c r="W60" i="13"/>
  <c r="L175" i="1"/>
  <c r="M420"/>
  <c r="M574" s="1"/>
  <c r="L163"/>
  <c r="M408"/>
  <c r="M572" s="1"/>
  <c r="H165"/>
  <c r="H410" s="1"/>
  <c r="I410"/>
  <c r="AD564"/>
  <c r="G558"/>
  <c r="AF576"/>
  <c r="G570"/>
  <c r="I166"/>
  <c r="J411"/>
  <c r="J417"/>
  <c r="I172"/>
  <c r="L414"/>
  <c r="K169"/>
  <c r="K418"/>
  <c r="J173"/>
  <c r="M168"/>
  <c r="N413"/>
  <c r="N573" s="1"/>
  <c r="L255"/>
  <c r="M500"/>
  <c r="M606" s="1"/>
  <c r="I412"/>
  <c r="H167"/>
  <c r="H412" s="1"/>
  <c r="U42" i="13"/>
  <c r="J152" i="1"/>
  <c r="K397"/>
  <c r="G468"/>
  <c r="AF594"/>
  <c r="AF534"/>
  <c r="AF540" s="1"/>
  <c r="Y13" i="13" s="1"/>
  <c r="G292" i="1"/>
  <c r="G612"/>
  <c r="AF564"/>
  <c r="Y37" i="13" s="1"/>
  <c r="Y42" s="1"/>
  <c r="X20" l="1"/>
  <c r="X24"/>
  <c r="X23"/>
  <c r="X22"/>
  <c r="X25"/>
  <c r="X21"/>
  <c r="AU14"/>
  <c r="AU86"/>
  <c r="AU84"/>
  <c r="AU82"/>
  <c r="H275" i="10"/>
  <c r="H484" s="1"/>
  <c r="H573" s="1"/>
  <c r="H576" s="1"/>
  <c r="I484"/>
  <c r="I573" s="1"/>
  <c r="I576" s="1"/>
  <c r="AT23" i="13"/>
  <c r="AT21"/>
  <c r="AT25"/>
  <c r="W38"/>
  <c r="G528" i="10"/>
  <c r="AT70" i="13"/>
  <c r="AT72"/>
  <c r="AT68"/>
  <c r="AT44"/>
  <c r="AT43"/>
  <c r="AT45"/>
  <c r="AT66"/>
  <c r="V588" i="1"/>
  <c r="U588"/>
  <c r="L149"/>
  <c r="M394"/>
  <c r="K502"/>
  <c r="J257"/>
  <c r="K269"/>
  <c r="L514"/>
  <c r="L608" s="1"/>
  <c r="I150"/>
  <c r="J395"/>
  <c r="H278"/>
  <c r="H523" s="1"/>
  <c r="I523"/>
  <c r="I256"/>
  <c r="J501"/>
  <c r="L277"/>
  <c r="M522"/>
  <c r="H155"/>
  <c r="H400" s="1"/>
  <c r="I400"/>
  <c r="O19" i="13"/>
  <c r="O18"/>
  <c r="J513" i="1"/>
  <c r="I268"/>
  <c r="M570"/>
  <c r="M609"/>
  <c r="G583"/>
  <c r="AE588"/>
  <c r="AF588"/>
  <c r="G582"/>
  <c r="J262"/>
  <c r="K507"/>
  <c r="N19" i="13"/>
  <c r="AT13"/>
  <c r="AT19" s="1"/>
  <c r="N18"/>
  <c r="K157" i="1"/>
  <c r="L402"/>
  <c r="K519"/>
  <c r="J274"/>
  <c r="G614"/>
  <c r="N576"/>
  <c r="G47" i="13" s="1"/>
  <c r="L500" i="1"/>
  <c r="K255"/>
  <c r="I411"/>
  <c r="H166"/>
  <c r="H411" s="1"/>
  <c r="Y47" i="13"/>
  <c r="Y52" s="1"/>
  <c r="G576" i="1"/>
  <c r="I158"/>
  <c r="J403"/>
  <c r="J169"/>
  <c r="K414"/>
  <c r="H172"/>
  <c r="H417" s="1"/>
  <c r="I417"/>
  <c r="L517"/>
  <c r="K272"/>
  <c r="Y80" i="13"/>
  <c r="Y79"/>
  <c r="I409" i="1"/>
  <c r="H164"/>
  <c r="H409" s="1"/>
  <c r="H276"/>
  <c r="H521" s="1"/>
  <c r="I521"/>
  <c r="N42" i="13"/>
  <c r="AT37"/>
  <c r="AT42" s="1"/>
  <c r="K175" i="1"/>
  <c r="L420"/>
  <c r="L574" s="1"/>
  <c r="K151"/>
  <c r="L396"/>
  <c r="AE540"/>
  <c r="G534"/>
  <c r="K159"/>
  <c r="L404"/>
  <c r="Y32" i="13"/>
  <c r="AU27"/>
  <c r="AU32" s="1"/>
  <c r="H280" i="1"/>
  <c r="H525" s="1"/>
  <c r="H610" s="1"/>
  <c r="I525"/>
  <c r="I610" s="1"/>
  <c r="AF600"/>
  <c r="G594"/>
  <c r="I173"/>
  <c r="J418"/>
  <c r="N32" i="13"/>
  <c r="AT27"/>
  <c r="AT32" s="1"/>
  <c r="I177" i="1"/>
  <c r="J422"/>
  <c r="J575" s="1"/>
  <c r="X52" i="13"/>
  <c r="K260" i="1"/>
  <c r="L505"/>
  <c r="Y18" i="13"/>
  <c r="Y19"/>
  <c r="J397" i="1"/>
  <c r="I152"/>
  <c r="M413"/>
  <c r="M573" s="1"/>
  <c r="M576" s="1"/>
  <c r="F47" i="13" s="1"/>
  <c r="L168" i="1"/>
  <c r="W37" i="13"/>
  <c r="W42" s="1"/>
  <c r="G564" i="1"/>
  <c r="K163"/>
  <c r="L408"/>
  <c r="L572" s="1"/>
  <c r="W66" i="13"/>
  <c r="W65"/>
  <c r="H161" i="1"/>
  <c r="H406" s="1"/>
  <c r="I406"/>
  <c r="K264"/>
  <c r="L509"/>
  <c r="L607" s="1"/>
  <c r="I261"/>
  <c r="J506"/>
  <c r="J415"/>
  <c r="I170"/>
  <c r="I275"/>
  <c r="J520"/>
  <c r="I263"/>
  <c r="J508"/>
  <c r="G552"/>
  <c r="G566"/>
  <c r="M612"/>
  <c r="F74" i="13" s="1"/>
  <c r="AU74"/>
  <c r="AU80" s="1"/>
  <c r="G554" i="1"/>
  <c r="G578"/>
  <c r="AU21" i="13" l="1"/>
  <c r="AU25"/>
  <c r="AU23"/>
  <c r="W44"/>
  <c r="W45"/>
  <c r="W43"/>
  <c r="AU38"/>
  <c r="G588" i="1"/>
  <c r="AU47" i="13"/>
  <c r="AU52" s="1"/>
  <c r="J269" i="1"/>
  <c r="K514"/>
  <c r="K608" s="1"/>
  <c r="I274"/>
  <c r="J519"/>
  <c r="J507"/>
  <c r="I262"/>
  <c r="H256"/>
  <c r="H501" s="1"/>
  <c r="I501"/>
  <c r="H150"/>
  <c r="H395" s="1"/>
  <c r="I395"/>
  <c r="K277"/>
  <c r="L522"/>
  <c r="L609" s="1"/>
  <c r="L394"/>
  <c r="K149"/>
  <c r="K402"/>
  <c r="J157"/>
  <c r="I513"/>
  <c r="H268"/>
  <c r="H513" s="1"/>
  <c r="J502"/>
  <c r="I257"/>
  <c r="L571"/>
  <c r="L570"/>
  <c r="J255"/>
  <c r="K500"/>
  <c r="I520"/>
  <c r="H275"/>
  <c r="H520" s="1"/>
  <c r="H261"/>
  <c r="H506" s="1"/>
  <c r="I506"/>
  <c r="H152"/>
  <c r="H397" s="1"/>
  <c r="I397"/>
  <c r="Y60" i="13"/>
  <c r="G602" i="1"/>
  <c r="G600"/>
  <c r="X13" i="13"/>
  <c r="G540" i="1"/>
  <c r="G542"/>
  <c r="K420"/>
  <c r="K574" s="1"/>
  <c r="J175"/>
  <c r="I169"/>
  <c r="J414"/>
  <c r="L606"/>
  <c r="J272"/>
  <c r="K517"/>
  <c r="H263"/>
  <c r="H508" s="1"/>
  <c r="I508"/>
  <c r="J264"/>
  <c r="K509"/>
  <c r="K607" s="1"/>
  <c r="K168"/>
  <c r="L413"/>
  <c r="L573" s="1"/>
  <c r="K505"/>
  <c r="J260"/>
  <c r="I422"/>
  <c r="I575" s="1"/>
  <c r="H177"/>
  <c r="H422" s="1"/>
  <c r="H575" s="1"/>
  <c r="H173"/>
  <c r="H418" s="1"/>
  <c r="I418"/>
  <c r="K404"/>
  <c r="J159"/>
  <c r="J151"/>
  <c r="K396"/>
  <c r="H158"/>
  <c r="H403" s="1"/>
  <c r="I403"/>
  <c r="I415"/>
  <c r="H170"/>
  <c r="H415" s="1"/>
  <c r="J163"/>
  <c r="K408"/>
  <c r="K572" s="1"/>
  <c r="AU37" i="13"/>
  <c r="AU42" s="1"/>
  <c r="L576" i="1"/>
  <c r="E47" i="13" s="1"/>
  <c r="AU45" l="1"/>
  <c r="AU44"/>
  <c r="AU43"/>
  <c r="K522" i="1"/>
  <c r="K609" s="1"/>
  <c r="J277"/>
  <c r="H257"/>
  <c r="H502" s="1"/>
  <c r="I502"/>
  <c r="I157"/>
  <c r="J402"/>
  <c r="H262"/>
  <c r="H507" s="1"/>
  <c r="I507"/>
  <c r="I519"/>
  <c r="H274"/>
  <c r="H519" s="1"/>
  <c r="K571"/>
  <c r="L612"/>
  <c r="E74" i="13" s="1"/>
  <c r="J514" i="1"/>
  <c r="J608" s="1"/>
  <c r="I269"/>
  <c r="K394"/>
  <c r="K570" s="1"/>
  <c r="K576" s="1"/>
  <c r="D47" i="13" s="1"/>
  <c r="J149" i="1"/>
  <c r="J396"/>
  <c r="I151"/>
  <c r="J517"/>
  <c r="I272"/>
  <c r="I414"/>
  <c r="H169"/>
  <c r="H414" s="1"/>
  <c r="Y65" i="13"/>
  <c r="Y66"/>
  <c r="AU60"/>
  <c r="AU66" s="1"/>
  <c r="J500" i="1"/>
  <c r="I255"/>
  <c r="I260"/>
  <c r="J505"/>
  <c r="J408"/>
  <c r="J572" s="1"/>
  <c r="I163"/>
  <c r="K413"/>
  <c r="K573" s="1"/>
  <c r="J168"/>
  <c r="I264"/>
  <c r="J509"/>
  <c r="J607" s="1"/>
  <c r="J404"/>
  <c r="J571" s="1"/>
  <c r="I159"/>
  <c r="J420"/>
  <c r="J574" s="1"/>
  <c r="I175"/>
  <c r="X18" i="13"/>
  <c r="X19"/>
  <c r="AU13"/>
  <c r="AU19" s="1"/>
  <c r="K606" i="1"/>
  <c r="I149" l="1"/>
  <c r="J394"/>
  <c r="J522"/>
  <c r="I277"/>
  <c r="J570"/>
  <c r="J609"/>
  <c r="I402"/>
  <c r="H157"/>
  <c r="H402" s="1"/>
  <c r="I514"/>
  <c r="I608" s="1"/>
  <c r="H269"/>
  <c r="H514" s="1"/>
  <c r="H608" s="1"/>
  <c r="K612"/>
  <c r="D74" i="13" s="1"/>
  <c r="H175" i="1"/>
  <c r="H420" s="1"/>
  <c r="H574" s="1"/>
  <c r="I420"/>
  <c r="I574" s="1"/>
  <c r="H255"/>
  <c r="H500" s="1"/>
  <c r="I500"/>
  <c r="J413"/>
  <c r="J573" s="1"/>
  <c r="I168"/>
  <c r="H151"/>
  <c r="H396" s="1"/>
  <c r="I396"/>
  <c r="H159"/>
  <c r="H404" s="1"/>
  <c r="H571" s="1"/>
  <c r="I404"/>
  <c r="I571" s="1"/>
  <c r="H163"/>
  <c r="H408" s="1"/>
  <c r="H572" s="1"/>
  <c r="I408"/>
  <c r="I572" s="1"/>
  <c r="H264"/>
  <c r="H509" s="1"/>
  <c r="H607" s="1"/>
  <c r="I509"/>
  <c r="I607" s="1"/>
  <c r="H260"/>
  <c r="H505" s="1"/>
  <c r="I505"/>
  <c r="H272"/>
  <c r="H517" s="1"/>
  <c r="I517"/>
  <c r="J606"/>
  <c r="J612" s="1"/>
  <c r="I394" l="1"/>
  <c r="I570" s="1"/>
  <c r="I576" s="1"/>
  <c r="H149"/>
  <c r="H394" s="1"/>
  <c r="H570" s="1"/>
  <c r="H277"/>
  <c r="H522" s="1"/>
  <c r="H609" s="1"/>
  <c r="I522"/>
  <c r="I609" s="1"/>
  <c r="J576"/>
  <c r="I413"/>
  <c r="I573" s="1"/>
  <c r="H168"/>
  <c r="H413" s="1"/>
  <c r="H573" s="1"/>
  <c r="H606"/>
  <c r="I606"/>
  <c r="I612" l="1"/>
  <c r="H576"/>
  <c r="H612"/>
</calcChain>
</file>

<file path=xl/sharedStrings.xml><?xml version="1.0" encoding="utf-8"?>
<sst xmlns="http://schemas.openxmlformats.org/spreadsheetml/2006/main" count="3707" uniqueCount="176">
  <si>
    <t>Traffic</t>
  </si>
  <si>
    <t>Traffic by mode and area
(daily in respective year)</t>
  </si>
  <si>
    <t>Units</t>
  </si>
  <si>
    <t>Passengers</t>
  </si>
  <si>
    <t>Car (All), Metropolitan</t>
  </si>
  <si>
    <t>mvkm</t>
  </si>
  <si>
    <t>Bus (All), Metropolitan</t>
  </si>
  <si>
    <t>Car (All), Other Urban</t>
  </si>
  <si>
    <t>Bus (All), Other Urban</t>
  </si>
  <si>
    <t>Car (All), Rural - Motorway</t>
  </si>
  <si>
    <t>Bus (All), Rural - Motorway</t>
  </si>
  <si>
    <t>Car (All), Rural - Interurban</t>
  </si>
  <si>
    <t>Bus (All), Rural - Interurban</t>
  </si>
  <si>
    <t>Rail (All) - Electric, Metropolitan</t>
  </si>
  <si>
    <t>mtrainkm</t>
  </si>
  <si>
    <t>Rail (All) - Diesel, Metropolitan</t>
  </si>
  <si>
    <t>Rail (All) - Electric, Rural - Any</t>
  </si>
  <si>
    <t>Rail (All) - Diesel, Rural - Any</t>
  </si>
  <si>
    <t>Air (All) - &lt;500km, Any</t>
  </si>
  <si>
    <t>mplanekm</t>
  </si>
  <si>
    <t>Air (All) - 500-1000km, Any</t>
  </si>
  <si>
    <t>Air (All) - 1000-1500km, Any</t>
  </si>
  <si>
    <t>Air (All) - 1500-2000km, Any</t>
  </si>
  <si>
    <t>Air (All) - &gt;2000km, Any</t>
  </si>
  <si>
    <t>Freight</t>
  </si>
  <si>
    <t>Road (Freight) - LGV, Metropolitan</t>
  </si>
  <si>
    <t>Road (Freight) - HGV, Metropolitan</t>
  </si>
  <si>
    <t>Road (Freight) - LGV, Other Urban</t>
  </si>
  <si>
    <t>Road (Freight) - HGV, Other Urban</t>
  </si>
  <si>
    <t>Road (Freight) - LGV, Rural - Motorway</t>
  </si>
  <si>
    <t>Road (Freight) - HGV, Rural - Motorway</t>
  </si>
  <si>
    <t>Road (Freight) - LGV, Rural - Interurban</t>
  </si>
  <si>
    <t>Road (Freight) - HGV, Rural - Interurban</t>
  </si>
  <si>
    <t>Rail (Freight) - Electric, Rural - Any</t>
  </si>
  <si>
    <t>Rail (Freight) - Diesel, Rural - Any</t>
  </si>
  <si>
    <t>Air (Freight), Any</t>
  </si>
  <si>
    <t>Water (Freight), Any</t>
  </si>
  <si>
    <t>mshipkm</t>
  </si>
  <si>
    <t>Emission rates</t>
  </si>
  <si>
    <t>CO2: Emission rate</t>
  </si>
  <si>
    <t>Total</t>
  </si>
  <si>
    <t>gr per km</t>
  </si>
  <si>
    <t>N2O: Emission rate</t>
  </si>
  <si>
    <t>CH4: Emission rate</t>
  </si>
  <si>
    <t>NOx: Emission rate</t>
  </si>
  <si>
    <t>PM: Emission rate</t>
  </si>
  <si>
    <t>SO2: Emission rate</t>
  </si>
  <si>
    <t>VOC: Emission rate</t>
  </si>
  <si>
    <t>Total emissions</t>
  </si>
  <si>
    <t>CO2: Total emissions</t>
  </si>
  <si>
    <t>Total (appraisal period)</t>
  </si>
  <si>
    <t>tonne</t>
  </si>
  <si>
    <t>N2O: Total emissions</t>
  </si>
  <si>
    <t>CH4: Total emissions</t>
  </si>
  <si>
    <t>NOx: Total emissions</t>
  </si>
  <si>
    <t>PM: Total emissions</t>
  </si>
  <si>
    <t>SO2: Total emissions</t>
  </si>
  <si>
    <t>VOC: Total emissions</t>
  </si>
  <si>
    <t>Emissions Summary</t>
  </si>
  <si>
    <t>Road</t>
  </si>
  <si>
    <t>Rail</t>
  </si>
  <si>
    <t>Air</t>
  </si>
  <si>
    <t>Water</t>
  </si>
  <si>
    <t>DoN</t>
  </si>
  <si>
    <t>Ref</t>
  </si>
  <si>
    <t>Ref/DoN</t>
  </si>
  <si>
    <t>Ref-DoN</t>
  </si>
  <si>
    <t>Tremove rates for 2005/10 not used as they are very high</t>
  </si>
  <si>
    <t>EES</t>
  </si>
  <si>
    <t>EES-Ref</t>
  </si>
  <si>
    <t>EES/Ref</t>
  </si>
  <si>
    <t>CTT</t>
  </si>
  <si>
    <t>CTT-Ref</t>
  </si>
  <si>
    <t>CTT/Ref</t>
  </si>
  <si>
    <t>ES</t>
  </si>
  <si>
    <t>ES-Ref</t>
  </si>
  <si>
    <t>ES/Ref</t>
  </si>
  <si>
    <t>Do nothing</t>
  </si>
  <si>
    <t>Do minimum</t>
  </si>
  <si>
    <t>Do something</t>
  </si>
  <si>
    <t>Core TEN-T</t>
  </si>
  <si>
    <t>Total 2014-2020</t>
  </si>
  <si>
    <t>Total 2021-2030</t>
  </si>
  <si>
    <t>Total 2031-2049</t>
  </si>
  <si>
    <t>CO2: Total emisii (tone/an)</t>
  </si>
  <si>
    <t>NO2: Total emisii (tone/an)</t>
  </si>
  <si>
    <t>CH4: Total emisii (tone/an)</t>
  </si>
  <si>
    <t>NOX: Total emisii (tone/an)</t>
  </si>
  <si>
    <t>SO2: Total emisii (tone/an)</t>
  </si>
  <si>
    <t>COVNM:Total emisii (tone/an)</t>
  </si>
  <si>
    <t xml:space="preserve"> km parcursi:</t>
  </si>
  <si>
    <t>ANUL</t>
  </si>
  <si>
    <t xml:space="preserve">Do something </t>
  </si>
  <si>
    <t>Pasageri</t>
  </si>
  <si>
    <t>Marfa</t>
  </si>
  <si>
    <t>Prognoza Trafic</t>
  </si>
  <si>
    <t>Unitate de masura</t>
  </si>
  <si>
    <t>Autovehicule (toate ), Metropolitana</t>
  </si>
  <si>
    <t>Autobuze (All), Metropolitan</t>
  </si>
  <si>
    <t>Autobuze (toate), Metropolitana</t>
  </si>
  <si>
    <t>Trafic pe mod de transport si zona
(zilnic in respectivul an)</t>
  </si>
  <si>
    <t>Autovehicule (Toate), Alte zone urbane</t>
  </si>
  <si>
    <t>Autobuze (Toate), Alte zone urbane</t>
  </si>
  <si>
    <t>Autovehicule(Toate), Rural - Autostrada</t>
  </si>
  <si>
    <t>Autobuze (toate), Rural - Autostrada</t>
  </si>
  <si>
    <t>Autovehicule (toate), Rural - Interurban</t>
  </si>
  <si>
    <t>Autobuze (Toate), Rural - Interurban</t>
  </si>
  <si>
    <t>Trenuri - Electric, Metropolitan</t>
  </si>
  <si>
    <t>Trenuri - Diesel, Metropolitan</t>
  </si>
  <si>
    <t>Trenuri - Electric, Rural - Alte zone</t>
  </si>
  <si>
    <t>Trenuri - Diesel, Rural - Alte zone</t>
  </si>
  <si>
    <t xml:space="preserve">Avioane- &lt;500km, </t>
  </si>
  <si>
    <t xml:space="preserve">Avioane - 500-1000km, </t>
  </si>
  <si>
    <t xml:space="preserve">Avioane - 1000-1500km, </t>
  </si>
  <si>
    <t xml:space="preserve">Avioane - 1500-2000km, </t>
  </si>
  <si>
    <t>Avioane &gt;2000km,</t>
  </si>
  <si>
    <t>mtrenkm</t>
  </si>
  <si>
    <t>Drum (Marfa) - LGV, Metropolitan</t>
  </si>
  <si>
    <t>Drum (Marfa)  - HGV, Metropolitan</t>
  </si>
  <si>
    <t>Drum (Marfa)  - LGV, Rural - Interurban</t>
  </si>
  <si>
    <t>Drum (Marfa)  - HGV, Rural - Interurban</t>
  </si>
  <si>
    <t>Drum (Marfa)  - LGV, Alte zone urbane</t>
  </si>
  <si>
    <t>Drum (Marfa)  - HGV, Alte zone urbane</t>
  </si>
  <si>
    <t>Drum (Marfa)  - LGV, Rural - Autostrada</t>
  </si>
  <si>
    <t>Drum (Marfa) - HGV, Rural - Autostrada</t>
  </si>
  <si>
    <t>Trenuri(Marfa) - Electric, Rural - Alte zone</t>
  </si>
  <si>
    <t>Trenuri (marfa) - Diesel, Rural - Alte zone</t>
  </si>
  <si>
    <t>Drumuri</t>
  </si>
  <si>
    <t>Feroviar</t>
  </si>
  <si>
    <t>Aerian</t>
  </si>
  <si>
    <t>Naval</t>
  </si>
  <si>
    <t>mnavakm</t>
  </si>
  <si>
    <t>mavionkm</t>
  </si>
  <si>
    <t>Autovehicule (All), Metropolitan</t>
  </si>
  <si>
    <t>Autovehicule (All), Rural - Interurban</t>
  </si>
  <si>
    <t>Autobuze (All), Rural - Interurban</t>
  </si>
  <si>
    <t>Trenuri (All) - Electric, Metropolitan</t>
  </si>
  <si>
    <t>Trenuri (All) - Diesel, Metropolitan</t>
  </si>
  <si>
    <t>Trenuri</t>
  </si>
  <si>
    <t>avioane</t>
  </si>
  <si>
    <t>nave</t>
  </si>
  <si>
    <t>Road (Marfa) - LGV, Metropolitan</t>
  </si>
  <si>
    <t>Road (Marfa) - HGV, Metropolitan</t>
  </si>
  <si>
    <t>Road (Marfa) - LGV, Rural - Interurban</t>
  </si>
  <si>
    <t>Road (Marfa) - HGV, Rural - Interurban</t>
  </si>
  <si>
    <t>Autovehicule (All), Rural - Autostrada</t>
  </si>
  <si>
    <t>Autobuze (All), Rural - Autostrada</t>
  </si>
  <si>
    <t>Road (Marfa) - LGV, Rural - Autostrada</t>
  </si>
  <si>
    <t>Road (Marfa) - HGV, Rural - Autostrada</t>
  </si>
  <si>
    <t>Autovehicule (All), Alte zone urbane</t>
  </si>
  <si>
    <t>Autobuze (All), Alte zone urbane</t>
  </si>
  <si>
    <t>Road (Marfa) - LGV, Alte zone urbane</t>
  </si>
  <si>
    <t>Road (Marfa) - HGV, Alte zone urbane</t>
  </si>
  <si>
    <t>Avioane (marfa), Alte zone</t>
  </si>
  <si>
    <t>Nave (Marfa), Alte zone</t>
  </si>
  <si>
    <t>Trenuri (All) - Electric, Rural - Alte zone</t>
  </si>
  <si>
    <t>Trenuri (All) - Diesel, Rural - Alte zone</t>
  </si>
  <si>
    <t>avioane (All) - &lt;500km, Alte zone</t>
  </si>
  <si>
    <t>avioane (All) - 500-1000km, Alte zone</t>
  </si>
  <si>
    <t>avioane (All) - 1000-1500km, Alte zone</t>
  </si>
  <si>
    <t>avioane (All) - 1500-2000km, Alte zone</t>
  </si>
  <si>
    <t>avioane (All) - &gt;2000km, Alte zone</t>
  </si>
  <si>
    <t>Trenuri (Marfa) - Electric, Rural - Alte zone</t>
  </si>
  <si>
    <t>Trenuri (Marfa) - Diesel, Rural - Alte zone</t>
  </si>
  <si>
    <t>avioane (Marfa), Alte zone</t>
  </si>
  <si>
    <t>nave (Marfa), Alte zone</t>
  </si>
  <si>
    <t>Factori emisies</t>
  </si>
  <si>
    <t>CO2: Factori emisie</t>
  </si>
  <si>
    <t>N2O: Factori emisie</t>
  </si>
  <si>
    <t>CH4: Factori emisie</t>
  </si>
  <si>
    <t>NOx: Factori emisie</t>
  </si>
  <si>
    <t>PM: Factori emisie</t>
  </si>
  <si>
    <t>SO2: Factori emisie</t>
  </si>
  <si>
    <t>VOC: Factori emisie</t>
  </si>
  <si>
    <t>Anexa 4-</t>
  </si>
  <si>
    <t>Master Plan General de Transport pentru România - Raport de Mediu - Prognoza emisiilor de  gaze cu efect de sera  perioada 2014-2030 pentru scenariile analizate in MPGT</t>
  </si>
</sst>
</file>

<file path=xl/styles.xml><?xml version="1.0" encoding="utf-8"?>
<styleSheet xmlns="http://schemas.openxmlformats.org/spreadsheetml/2006/main">
  <numFmts count="6">
    <numFmt numFmtId="164" formatCode="#,##0.000"/>
    <numFmt numFmtId="165" formatCode="#,##0.0000000"/>
    <numFmt numFmtId="166" formatCode="#,##0.000000"/>
    <numFmt numFmtId="167" formatCode="0.0%"/>
    <numFmt numFmtId="168" formatCode="#,##0.0"/>
    <numFmt numFmtId="169" formatCode="0.000000"/>
  </numFmts>
  <fonts count="3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161"/>
    </font>
    <font>
      <b/>
      <sz val="10"/>
      <name val="Arial"/>
      <family val="2"/>
    </font>
    <font>
      <sz val="10"/>
      <name val="Arial"/>
      <family val="2"/>
      <charset val="161"/>
    </font>
    <font>
      <i/>
      <sz val="10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i/>
      <sz val="10"/>
      <color rgb="FF988F86"/>
      <name val="Arial"/>
      <family val="2"/>
    </font>
    <font>
      <b/>
      <sz val="10"/>
      <color rgb="FF29A3C9"/>
      <name val="Arial"/>
      <family val="2"/>
      <charset val="161"/>
    </font>
    <font>
      <sz val="10"/>
      <color rgb="FF29A3C9"/>
      <name val="Arial"/>
      <family val="2"/>
    </font>
    <font>
      <sz val="10"/>
      <color rgb="FF988F86"/>
      <name val="Arial"/>
      <family val="2"/>
    </font>
    <font>
      <sz val="10"/>
      <color rgb="FF29A3C9"/>
      <name val="Arial"/>
      <family val="2"/>
      <charset val="161"/>
    </font>
    <font>
      <i/>
      <sz val="10"/>
      <color theme="0" tint="-0.499984740745262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sz val="9"/>
      <color theme="0" tint="-0.499984740745262"/>
      <name val="Arial"/>
      <family val="2"/>
    </font>
    <font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4">
    <xf numFmtId="0" fontId="0" fillId="0" borderId="0" xfId="0"/>
    <xf numFmtId="0" fontId="12" fillId="2" borderId="0" xfId="0" applyFont="1" applyFill="1"/>
    <xf numFmtId="0" fontId="13" fillId="2" borderId="0" xfId="0" applyFont="1" applyFill="1"/>
    <xf numFmtId="0" fontId="0" fillId="0" borderId="0" xfId="0" applyFill="1"/>
    <xf numFmtId="0" fontId="14" fillId="0" borderId="0" xfId="0" applyFont="1" applyFill="1" applyAlignment="1">
      <alignment horizontal="center"/>
    </xf>
    <xf numFmtId="9" fontId="15" fillId="0" borderId="0" xfId="2" applyFont="1" applyFill="1" applyBorder="1" applyAlignment="1">
      <alignment horizontal="center"/>
    </xf>
    <xf numFmtId="3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horizontal="right" vertical="center" indent="1"/>
    </xf>
    <xf numFmtId="164" fontId="17" fillId="0" borderId="5" xfId="0" applyNumberFormat="1" applyFont="1" applyFill="1" applyBorder="1" applyAlignment="1">
      <alignment horizontal="right" vertical="center" indent="1"/>
    </xf>
    <xf numFmtId="0" fontId="14" fillId="3" borderId="6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3" fontId="16" fillId="0" borderId="9" xfId="0" applyNumberFormat="1" applyFont="1" applyFill="1" applyBorder="1" applyAlignment="1">
      <alignment horizontal="right" vertical="center" indent="1"/>
    </xf>
    <xf numFmtId="164" fontId="17" fillId="0" borderId="9" xfId="0" applyNumberFormat="1" applyFont="1" applyFill="1" applyBorder="1" applyAlignment="1">
      <alignment horizontal="right" vertical="center" indent="1"/>
    </xf>
    <xf numFmtId="0" fontId="14" fillId="3" borderId="10" xfId="0" applyFont="1" applyFill="1" applyBorder="1" applyAlignment="1">
      <alignment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3" fontId="16" fillId="0" borderId="13" xfId="0" applyNumberFormat="1" applyFont="1" applyFill="1" applyBorder="1" applyAlignment="1">
      <alignment horizontal="right" vertical="center" indent="1"/>
    </xf>
    <xf numFmtId="164" fontId="17" fillId="0" borderId="13" xfId="0" applyNumberFormat="1" applyFont="1" applyFill="1" applyBorder="1" applyAlignment="1">
      <alignment horizontal="right" vertical="center" indent="1"/>
    </xf>
    <xf numFmtId="0" fontId="14" fillId="3" borderId="14" xfId="0" applyFont="1" applyFill="1" applyBorder="1" applyAlignment="1">
      <alignment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right" vertical="center" indent="1"/>
    </xf>
    <xf numFmtId="164" fontId="17" fillId="0" borderId="17" xfId="0" applyNumberFormat="1" applyFont="1" applyFill="1" applyBorder="1" applyAlignment="1">
      <alignment horizontal="right" vertical="center" indent="1"/>
    </xf>
    <xf numFmtId="0" fontId="14" fillId="3" borderId="18" xfId="0" applyFont="1" applyFill="1" applyBorder="1" applyAlignment="1">
      <alignment vertical="center"/>
    </xf>
    <xf numFmtId="0" fontId="14" fillId="3" borderId="19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3" fontId="16" fillId="0" borderId="21" xfId="0" applyNumberFormat="1" applyFont="1" applyFill="1" applyBorder="1" applyAlignment="1">
      <alignment horizontal="right" vertical="center" indent="1"/>
    </xf>
    <xf numFmtId="164" fontId="17" fillId="0" borderId="21" xfId="0" applyNumberFormat="1" applyFont="1" applyFill="1" applyBorder="1" applyAlignment="1">
      <alignment horizontal="right" vertical="center" indent="1"/>
    </xf>
    <xf numFmtId="165" fontId="14" fillId="0" borderId="0" xfId="0" applyNumberFormat="1" applyFont="1" applyFill="1" applyAlignment="1">
      <alignment horizontal="center"/>
    </xf>
    <xf numFmtId="0" fontId="14" fillId="3" borderId="22" xfId="0" applyFont="1" applyFill="1" applyBorder="1" applyAlignment="1">
      <alignment vertical="center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64" fontId="17" fillId="0" borderId="25" xfId="0" applyNumberFormat="1" applyFont="1" applyFill="1" applyBorder="1" applyAlignment="1">
      <alignment horizontal="right" vertical="center" indent="1"/>
    </xf>
    <xf numFmtId="0" fontId="14" fillId="3" borderId="26" xfId="0" applyFont="1" applyFill="1" applyBorder="1" applyAlignment="1">
      <alignment vertic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3" fontId="16" fillId="0" borderId="29" xfId="0" applyNumberFormat="1" applyFont="1" applyFill="1" applyBorder="1" applyAlignment="1">
      <alignment horizontal="right" vertical="center" indent="1"/>
    </xf>
    <xf numFmtId="164" fontId="17" fillId="0" borderId="29" xfId="0" applyNumberFormat="1" applyFont="1" applyFill="1" applyBorder="1" applyAlignment="1">
      <alignment horizontal="right" vertical="center" indent="1"/>
    </xf>
    <xf numFmtId="9" fontId="15" fillId="0" borderId="0" xfId="2" applyFont="1" applyFill="1" applyAlignment="1">
      <alignment horizontal="center"/>
    </xf>
    <xf numFmtId="9" fontId="18" fillId="0" borderId="0" xfId="2" applyFont="1" applyFill="1" applyAlignment="1">
      <alignment horizontal="center"/>
    </xf>
    <xf numFmtId="166" fontId="17" fillId="0" borderId="17" xfId="0" applyNumberFormat="1" applyFont="1" applyFill="1" applyBorder="1" applyAlignment="1">
      <alignment horizontal="right" vertical="center" indent="1"/>
    </xf>
    <xf numFmtId="166" fontId="17" fillId="0" borderId="13" xfId="0" applyNumberFormat="1" applyFont="1" applyFill="1" applyBorder="1" applyAlignment="1">
      <alignment horizontal="right" vertical="center" indent="1"/>
    </xf>
    <xf numFmtId="164" fontId="19" fillId="0" borderId="5" xfId="0" applyNumberFormat="1" applyFont="1" applyFill="1" applyBorder="1" applyAlignment="1">
      <alignment horizontal="right" vertical="center" indent="1"/>
    </xf>
    <xf numFmtId="164" fontId="19" fillId="0" borderId="17" xfId="0" applyNumberFormat="1" applyFont="1" applyFill="1" applyBorder="1" applyAlignment="1">
      <alignment horizontal="right" vertical="center" indent="1"/>
    </xf>
    <xf numFmtId="166" fontId="19" fillId="0" borderId="17" xfId="0" applyNumberFormat="1" applyFont="1" applyFill="1" applyBorder="1" applyAlignment="1">
      <alignment horizontal="right" vertical="center" indent="1"/>
    </xf>
    <xf numFmtId="164" fontId="19" fillId="0" borderId="29" xfId="0" applyNumberFormat="1" applyFont="1" applyFill="1" applyBorder="1" applyAlignment="1">
      <alignment horizontal="right" vertical="center" indent="1"/>
    </xf>
    <xf numFmtId="3" fontId="13" fillId="2" borderId="30" xfId="0" applyNumberFormat="1" applyFont="1" applyFill="1" applyBorder="1" applyAlignment="1">
      <alignment horizontal="center" vertical="center" wrapText="1"/>
    </xf>
    <xf numFmtId="164" fontId="1" fillId="4" borderId="5" xfId="0" applyNumberFormat="1" applyFont="1" applyFill="1" applyBorder="1" applyAlignment="1">
      <alignment horizontal="right" vertical="center" indent="1"/>
    </xf>
    <xf numFmtId="164" fontId="1" fillId="0" borderId="5" xfId="0" applyNumberFormat="1" applyFont="1" applyFill="1" applyBorder="1" applyAlignment="1">
      <alignment horizontal="right" vertical="center" indent="1"/>
    </xf>
    <xf numFmtId="164" fontId="1" fillId="4" borderId="9" xfId="0" applyNumberFormat="1" applyFont="1" applyFill="1" applyBorder="1" applyAlignment="1">
      <alignment horizontal="right" vertical="center" indent="1"/>
    </xf>
    <xf numFmtId="164" fontId="1" fillId="0" borderId="9" xfId="0" applyNumberFormat="1" applyFont="1" applyFill="1" applyBorder="1" applyAlignment="1">
      <alignment horizontal="right" vertical="center" indent="1"/>
    </xf>
    <xf numFmtId="164" fontId="1" fillId="4" borderId="13" xfId="0" applyNumberFormat="1" applyFont="1" applyFill="1" applyBorder="1" applyAlignment="1">
      <alignment horizontal="right" vertical="center" indent="1"/>
    </xf>
    <xf numFmtId="164" fontId="1" fillId="0" borderId="13" xfId="0" applyNumberFormat="1" applyFont="1" applyFill="1" applyBorder="1" applyAlignment="1">
      <alignment horizontal="right" vertical="center" indent="1"/>
    </xf>
    <xf numFmtId="164" fontId="1" fillId="4" borderId="17" xfId="0" applyNumberFormat="1" applyFont="1" applyFill="1" applyBorder="1" applyAlignment="1">
      <alignment horizontal="right" vertical="center" indent="1"/>
    </xf>
    <xf numFmtId="164" fontId="1" fillId="0" borderId="17" xfId="0" applyNumberFormat="1" applyFont="1" applyFill="1" applyBorder="1" applyAlignment="1">
      <alignment horizontal="right" vertical="center" indent="1"/>
    </xf>
    <xf numFmtId="164" fontId="1" fillId="4" borderId="21" xfId="0" applyNumberFormat="1" applyFont="1" applyFill="1" applyBorder="1" applyAlignment="1">
      <alignment horizontal="right" vertical="center" indent="1"/>
    </xf>
    <xf numFmtId="164" fontId="1" fillId="0" borderId="21" xfId="0" applyNumberFormat="1" applyFont="1" applyFill="1" applyBorder="1" applyAlignment="1">
      <alignment horizontal="right" vertical="center" indent="1"/>
    </xf>
    <xf numFmtId="164" fontId="1" fillId="4" borderId="25" xfId="0" applyNumberFormat="1" applyFont="1" applyFill="1" applyBorder="1" applyAlignment="1">
      <alignment horizontal="right" vertical="center" indent="1"/>
    </xf>
    <xf numFmtId="164" fontId="1" fillId="0" borderId="25" xfId="0" applyNumberFormat="1" applyFont="1" applyFill="1" applyBorder="1" applyAlignment="1">
      <alignment horizontal="right" vertical="center" indent="1"/>
    </xf>
    <xf numFmtId="164" fontId="1" fillId="4" borderId="29" xfId="0" applyNumberFormat="1" applyFont="1" applyFill="1" applyBorder="1" applyAlignment="1">
      <alignment horizontal="right" vertical="center" indent="1"/>
    </xf>
    <xf numFmtId="164" fontId="1" fillId="0" borderId="29" xfId="0" applyNumberFormat="1" applyFont="1" applyFill="1" applyBorder="1" applyAlignment="1">
      <alignment horizontal="right" vertical="center" indent="1"/>
    </xf>
    <xf numFmtId="164" fontId="21" fillId="0" borderId="5" xfId="0" applyNumberFormat="1" applyFont="1" applyFill="1" applyBorder="1" applyAlignment="1">
      <alignment horizontal="right" vertical="center" indent="1"/>
    </xf>
    <xf numFmtId="164" fontId="21" fillId="0" borderId="9" xfId="0" applyNumberFormat="1" applyFont="1" applyFill="1" applyBorder="1" applyAlignment="1">
      <alignment horizontal="right" vertical="center" indent="1"/>
    </xf>
    <xf numFmtId="164" fontId="21" fillId="0" borderId="13" xfId="0" applyNumberFormat="1" applyFont="1" applyFill="1" applyBorder="1" applyAlignment="1">
      <alignment horizontal="right" vertical="center" indent="1"/>
    </xf>
    <xf numFmtId="164" fontId="21" fillId="0" borderId="17" xfId="0" applyNumberFormat="1" applyFont="1" applyFill="1" applyBorder="1" applyAlignment="1">
      <alignment horizontal="right" vertical="center" indent="1"/>
    </xf>
    <xf numFmtId="164" fontId="21" fillId="0" borderId="21" xfId="0" applyNumberFormat="1" applyFont="1" applyFill="1" applyBorder="1" applyAlignment="1">
      <alignment horizontal="right" vertical="center" indent="1"/>
    </xf>
    <xf numFmtId="164" fontId="21" fillId="0" borderId="25" xfId="0" applyNumberFormat="1" applyFont="1" applyFill="1" applyBorder="1" applyAlignment="1">
      <alignment horizontal="right" vertical="center" indent="1"/>
    </xf>
    <xf numFmtId="164" fontId="21" fillId="0" borderId="29" xfId="0" applyNumberFormat="1" applyFont="1" applyFill="1" applyBorder="1" applyAlignment="1">
      <alignment horizontal="right" vertical="center" indent="1"/>
    </xf>
    <xf numFmtId="0" fontId="21" fillId="0" borderId="0" xfId="0" applyFont="1"/>
    <xf numFmtId="9" fontId="0" fillId="0" borderId="0" xfId="2" applyFont="1"/>
    <xf numFmtId="164" fontId="23" fillId="0" borderId="5" xfId="0" applyNumberFormat="1" applyFont="1" applyFill="1" applyBorder="1" applyAlignment="1">
      <alignment horizontal="right" vertical="center" indent="1"/>
    </xf>
    <xf numFmtId="164" fontId="23" fillId="0" borderId="9" xfId="0" applyNumberFormat="1" applyFont="1" applyFill="1" applyBorder="1" applyAlignment="1">
      <alignment horizontal="right" vertical="center" indent="1"/>
    </xf>
    <xf numFmtId="164" fontId="23" fillId="0" borderId="13" xfId="0" applyNumberFormat="1" applyFont="1" applyFill="1" applyBorder="1" applyAlignment="1">
      <alignment horizontal="right" vertical="center" indent="1"/>
    </xf>
    <xf numFmtId="164" fontId="23" fillId="0" borderId="17" xfId="0" applyNumberFormat="1" applyFont="1" applyFill="1" applyBorder="1" applyAlignment="1">
      <alignment horizontal="right" vertical="center" indent="1"/>
    </xf>
    <xf numFmtId="164" fontId="23" fillId="0" borderId="21" xfId="0" applyNumberFormat="1" applyFont="1" applyFill="1" applyBorder="1" applyAlignment="1">
      <alignment horizontal="right" vertical="center" indent="1"/>
    </xf>
    <xf numFmtId="164" fontId="23" fillId="0" borderId="25" xfId="0" applyNumberFormat="1" applyFont="1" applyFill="1" applyBorder="1" applyAlignment="1">
      <alignment horizontal="right" vertical="center" indent="1"/>
    </xf>
    <xf numFmtId="164" fontId="23" fillId="0" borderId="29" xfId="0" applyNumberFormat="1" applyFont="1" applyFill="1" applyBorder="1" applyAlignment="1">
      <alignment horizontal="right" vertical="center" indent="1"/>
    </xf>
    <xf numFmtId="0" fontId="10" fillId="0" borderId="0" xfId="0" applyFont="1"/>
    <xf numFmtId="0" fontId="1" fillId="0" borderId="0" xfId="0" applyFont="1"/>
    <xf numFmtId="4" fontId="0" fillId="0" borderId="0" xfId="0" applyNumberFormat="1"/>
    <xf numFmtId="169" fontId="0" fillId="0" borderId="0" xfId="0" applyNumberFormat="1"/>
    <xf numFmtId="9" fontId="3" fillId="3" borderId="0" xfId="2" applyFont="1" applyFill="1" applyBorder="1" applyAlignment="1">
      <alignment horizontal="center" vertical="center" textRotation="90"/>
    </xf>
    <xf numFmtId="0" fontId="22" fillId="3" borderId="0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 indent="1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  <xf numFmtId="3" fontId="22" fillId="0" borderId="0" xfId="0" applyNumberFormat="1" applyFont="1" applyFill="1" applyBorder="1" applyAlignment="1">
      <alignment horizontal="right" vertical="center" indent="1"/>
    </xf>
    <xf numFmtId="4" fontId="22" fillId="0" borderId="0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164" fontId="0" fillId="0" borderId="0" xfId="0" applyNumberFormat="1"/>
    <xf numFmtId="0" fontId="29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9" fontId="11" fillId="3" borderId="0" xfId="2" applyFont="1" applyFill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13" fillId="2" borderId="1" xfId="0" applyNumberFormat="1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Protection="1">
      <protection hidden="1"/>
    </xf>
    <xf numFmtId="0" fontId="1" fillId="3" borderId="0" xfId="0" applyFont="1" applyFill="1" applyProtection="1">
      <protection hidden="1"/>
    </xf>
    <xf numFmtId="168" fontId="8" fillId="3" borderId="0" xfId="0" applyNumberFormat="1" applyFont="1" applyFill="1" applyProtection="1">
      <protection hidden="1"/>
    </xf>
    <xf numFmtId="168" fontId="26" fillId="5" borderId="0" xfId="0" applyNumberFormat="1" applyFont="1" applyFill="1" applyProtection="1">
      <protection hidden="1"/>
    </xf>
    <xf numFmtId="168" fontId="26" fillId="6" borderId="0" xfId="0" applyNumberFormat="1" applyFont="1" applyFill="1" applyProtection="1">
      <protection hidden="1"/>
    </xf>
    <xf numFmtId="168" fontId="26" fillId="7" borderId="0" xfId="0" applyNumberFormat="1" applyFont="1" applyFill="1" applyProtection="1">
      <protection hidden="1"/>
    </xf>
    <xf numFmtId="168" fontId="0" fillId="0" borderId="0" xfId="0" applyNumberFormat="1" applyProtection="1">
      <protection hidden="1"/>
    </xf>
    <xf numFmtId="0" fontId="7" fillId="3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1" fillId="3" borderId="0" xfId="0" quotePrefix="1" applyFont="1" applyFill="1" applyProtection="1">
      <protection hidden="1"/>
    </xf>
    <xf numFmtId="0" fontId="6" fillId="3" borderId="0" xfId="0" applyFont="1" applyFill="1" applyProtection="1">
      <protection hidden="1"/>
    </xf>
    <xf numFmtId="167" fontId="8" fillId="3" borderId="0" xfId="0" applyNumberFormat="1" applyFont="1" applyFill="1" applyProtection="1">
      <protection hidden="1"/>
    </xf>
    <xf numFmtId="167" fontId="26" fillId="5" borderId="0" xfId="0" applyNumberFormat="1" applyFont="1" applyFill="1" applyProtection="1">
      <protection hidden="1"/>
    </xf>
    <xf numFmtId="167" fontId="26" fillId="6" borderId="0" xfId="0" applyNumberFormat="1" applyFont="1" applyFill="1" applyProtection="1">
      <protection hidden="1"/>
    </xf>
    <xf numFmtId="167" fontId="26" fillId="7" borderId="0" xfId="0" applyNumberFormat="1" applyFont="1" applyFill="1" applyProtection="1">
      <protection hidden="1"/>
    </xf>
    <xf numFmtId="0" fontId="4" fillId="3" borderId="0" xfId="0" applyFont="1" applyFill="1" applyProtection="1">
      <protection hidden="1"/>
    </xf>
    <xf numFmtId="0" fontId="13" fillId="3" borderId="0" xfId="0" applyNumberFormat="1" applyFont="1" applyFill="1" applyBorder="1" applyAlignment="1" applyProtection="1">
      <alignment horizontal="center" vertical="center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hidden="1"/>
    </xf>
    <xf numFmtId="0" fontId="25" fillId="6" borderId="0" xfId="0" applyNumberFormat="1" applyFont="1" applyFill="1" applyBorder="1" applyAlignment="1" applyProtection="1">
      <alignment horizontal="center" vertical="center"/>
      <protection hidden="1"/>
    </xf>
    <xf numFmtId="0" fontId="25" fillId="7" borderId="0" xfId="0" applyNumberFormat="1" applyFont="1" applyFill="1" applyBorder="1" applyAlignment="1" applyProtection="1">
      <alignment horizontal="center" vertical="center"/>
      <protection hidden="1"/>
    </xf>
    <xf numFmtId="3" fontId="8" fillId="3" borderId="0" xfId="0" applyNumberFormat="1" applyFont="1" applyFill="1" applyProtection="1">
      <protection hidden="1"/>
    </xf>
    <xf numFmtId="3" fontId="26" fillId="5" borderId="0" xfId="0" applyNumberFormat="1" applyFont="1" applyFill="1" applyProtection="1">
      <protection hidden="1"/>
    </xf>
    <xf numFmtId="3" fontId="26" fillId="6" borderId="0" xfId="0" applyNumberFormat="1" applyFont="1" applyFill="1" applyProtection="1">
      <protection hidden="1"/>
    </xf>
    <xf numFmtId="3" fontId="26" fillId="7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3" fontId="28" fillId="3" borderId="0" xfId="0" applyNumberFormat="1" applyFont="1" applyFill="1" applyProtection="1">
      <protection hidden="1"/>
    </xf>
    <xf numFmtId="3" fontId="9" fillId="3" borderId="0" xfId="0" applyNumberFormat="1" applyFont="1" applyFill="1" applyProtection="1">
      <protection hidden="1"/>
    </xf>
    <xf numFmtId="3" fontId="27" fillId="5" borderId="0" xfId="0" applyNumberFormat="1" applyFont="1" applyFill="1" applyProtection="1">
      <protection hidden="1"/>
    </xf>
    <xf numFmtId="3" fontId="27" fillId="6" borderId="0" xfId="0" applyNumberFormat="1" applyFont="1" applyFill="1" applyProtection="1">
      <protection hidden="1"/>
    </xf>
    <xf numFmtId="3" fontId="27" fillId="7" borderId="0" xfId="0" applyNumberFormat="1" applyFont="1" applyFill="1" applyProtection="1">
      <protection hidden="1"/>
    </xf>
    <xf numFmtId="10" fontId="9" fillId="3" borderId="0" xfId="0" applyNumberFormat="1" applyFont="1" applyFill="1" applyProtection="1">
      <protection hidden="1"/>
    </xf>
    <xf numFmtId="167" fontId="27" fillId="5" borderId="0" xfId="2" applyNumberFormat="1" applyFont="1" applyFill="1" applyProtection="1">
      <protection hidden="1"/>
    </xf>
    <xf numFmtId="167" fontId="9" fillId="3" borderId="0" xfId="2" applyNumberFormat="1" applyFont="1" applyFill="1" applyProtection="1">
      <protection hidden="1"/>
    </xf>
    <xf numFmtId="167" fontId="27" fillId="6" borderId="0" xfId="2" applyNumberFormat="1" applyFont="1" applyFill="1" applyProtection="1">
      <protection hidden="1"/>
    </xf>
    <xf numFmtId="167" fontId="27" fillId="7" borderId="0" xfId="2" applyNumberFormat="1" applyFont="1" applyFill="1" applyProtection="1">
      <protection hidden="1"/>
    </xf>
    <xf numFmtId="0" fontId="20" fillId="3" borderId="25" xfId="0" applyFont="1" applyFill="1" applyBorder="1" applyProtection="1">
      <protection hidden="1"/>
    </xf>
    <xf numFmtId="0" fontId="6" fillId="3" borderId="25" xfId="0" applyFont="1" applyFill="1" applyBorder="1" applyProtection="1">
      <protection hidden="1"/>
    </xf>
    <xf numFmtId="3" fontId="9" fillId="3" borderId="25" xfId="0" applyNumberFormat="1" applyFont="1" applyFill="1" applyBorder="1" applyProtection="1">
      <protection hidden="1"/>
    </xf>
    <xf numFmtId="3" fontId="27" fillId="5" borderId="25" xfId="0" applyNumberFormat="1" applyFont="1" applyFill="1" applyBorder="1" applyProtection="1">
      <protection hidden="1"/>
    </xf>
    <xf numFmtId="3" fontId="27" fillId="6" borderId="25" xfId="0" applyNumberFormat="1" applyFont="1" applyFill="1" applyBorder="1" applyProtection="1">
      <protection hidden="1"/>
    </xf>
    <xf numFmtId="3" fontId="27" fillId="7" borderId="25" xfId="0" applyNumberFormat="1" applyFont="1" applyFill="1" applyBorder="1" applyProtection="1">
      <protection hidden="1"/>
    </xf>
    <xf numFmtId="0" fontId="0" fillId="0" borderId="25" xfId="0" applyBorder="1" applyProtection="1">
      <protection hidden="1"/>
    </xf>
    <xf numFmtId="3" fontId="8" fillId="3" borderId="25" xfId="0" applyNumberFormat="1" applyFont="1" applyFill="1" applyBorder="1" applyProtection="1">
      <protection hidden="1"/>
    </xf>
    <xf numFmtId="3" fontId="0" fillId="5" borderId="0" xfId="0" applyNumberFormat="1" applyFill="1" applyProtection="1">
      <protection hidden="1"/>
    </xf>
    <xf numFmtId="167" fontId="9" fillId="3" borderId="0" xfId="0" applyNumberFormat="1" applyFont="1" applyFill="1" applyProtection="1">
      <protection hidden="1"/>
    </xf>
    <xf numFmtId="3" fontId="20" fillId="3" borderId="0" xfId="0" applyNumberFormat="1" applyFont="1" applyFill="1" applyProtection="1">
      <protection hidden="1"/>
    </xf>
    <xf numFmtId="0" fontId="8" fillId="3" borderId="0" xfId="0" applyFont="1" applyFill="1" applyProtection="1">
      <protection hidden="1"/>
    </xf>
    <xf numFmtId="0" fontId="26" fillId="3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14" fillId="0" borderId="0" xfId="0" applyFont="1" applyFill="1" applyAlignment="1" applyProtection="1">
      <alignment horizontal="center"/>
      <protection hidden="1"/>
    </xf>
    <xf numFmtId="9" fontId="15" fillId="0" borderId="0" xfId="2" applyFont="1" applyFill="1" applyBorder="1" applyAlignment="1" applyProtection="1">
      <alignment horizontal="center"/>
      <protection hidden="1"/>
    </xf>
    <xf numFmtId="3" fontId="13" fillId="2" borderId="1" xfId="0" applyNumberFormat="1" applyFont="1" applyFill="1" applyBorder="1" applyAlignment="1" applyProtection="1">
      <alignment horizontal="center" vertical="center"/>
      <protection hidden="1"/>
    </xf>
    <xf numFmtId="3" fontId="13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2" xfId="0" applyFont="1" applyFill="1" applyBorder="1" applyAlignment="1" applyProtection="1">
      <alignment vertical="center"/>
      <protection hidden="1"/>
    </xf>
    <xf numFmtId="0" fontId="14" fillId="3" borderId="3" xfId="0" applyFont="1" applyFill="1" applyBorder="1" applyAlignment="1" applyProtection="1">
      <alignment horizontal="center" vertical="center"/>
      <protection hidden="1"/>
    </xf>
    <xf numFmtId="0" fontId="14" fillId="3" borderId="4" xfId="0" applyFont="1" applyFill="1" applyBorder="1" applyAlignment="1" applyProtection="1">
      <alignment horizontal="center" vertical="center"/>
      <protection hidden="1"/>
    </xf>
    <xf numFmtId="0" fontId="14" fillId="3" borderId="5" xfId="0" applyFont="1" applyFill="1" applyBorder="1" applyAlignment="1" applyProtection="1">
      <alignment horizontal="center" vertical="center"/>
      <protection hidden="1"/>
    </xf>
    <xf numFmtId="3" fontId="16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5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5" xfId="0" applyNumberFormat="1" applyFont="1" applyFill="1" applyBorder="1" applyAlignment="1" applyProtection="1">
      <alignment horizontal="right" vertical="center" indent="1"/>
      <protection hidden="1"/>
    </xf>
    <xf numFmtId="0" fontId="14" fillId="3" borderId="6" xfId="0" applyFont="1" applyFill="1" applyBorder="1" applyAlignment="1" applyProtection="1">
      <alignment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0" fontId="14" fillId="3" borderId="8" xfId="0" applyFont="1" applyFill="1" applyBorder="1" applyAlignment="1" applyProtection="1">
      <alignment horizontal="center" vertical="center"/>
      <protection hidden="1"/>
    </xf>
    <xf numFmtId="0" fontId="14" fillId="3" borderId="9" xfId="0" applyFont="1" applyFill="1" applyBorder="1" applyAlignment="1" applyProtection="1">
      <alignment horizontal="center" vertical="center"/>
      <protection hidden="1"/>
    </xf>
    <xf numFmtId="3" fontId="16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9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9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0" xfId="0" applyFont="1" applyFill="1" applyBorder="1" applyAlignment="1" applyProtection="1">
      <alignment vertical="center"/>
      <protection hidden="1"/>
    </xf>
    <xf numFmtId="0" fontId="14" fillId="3" borderId="11" xfId="0" applyFont="1" applyFill="1" applyBorder="1" applyAlignment="1" applyProtection="1">
      <alignment horizontal="center" vertical="center"/>
      <protection hidden="1"/>
    </xf>
    <xf numFmtId="0" fontId="14" fillId="3" borderId="12" xfId="0" applyFont="1" applyFill="1" applyBorder="1" applyAlignment="1" applyProtection="1">
      <alignment horizontal="center" vertical="center"/>
      <protection hidden="1"/>
    </xf>
    <xf numFmtId="0" fontId="14" fillId="3" borderId="13" xfId="0" applyFont="1" applyFill="1" applyBorder="1" applyAlignment="1" applyProtection="1">
      <alignment horizontal="center" vertical="center"/>
      <protection hidden="1"/>
    </xf>
    <xf numFmtId="3" fontId="16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13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13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4" xfId="0" applyFont="1" applyFill="1" applyBorder="1" applyAlignment="1" applyProtection="1">
      <alignment vertical="center"/>
      <protection hidden="1"/>
    </xf>
    <xf numFmtId="0" fontId="1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 vertical="center"/>
      <protection hidden="1"/>
    </xf>
    <xf numFmtId="0" fontId="14" fillId="3" borderId="17" xfId="0" applyFont="1" applyFill="1" applyBorder="1" applyAlignment="1" applyProtection="1">
      <alignment horizontal="center" vertical="center"/>
      <protection hidden="1"/>
    </xf>
    <xf numFmtId="3" fontId="16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17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17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8" xfId="0" applyFont="1" applyFill="1" applyBorder="1" applyAlignment="1" applyProtection="1">
      <alignment vertical="center"/>
      <protection hidden="1"/>
    </xf>
    <xf numFmtId="0" fontId="14" fillId="3" borderId="19" xfId="0" applyFont="1" applyFill="1" applyBorder="1" applyAlignment="1" applyProtection="1">
      <alignment horizontal="center" vertical="center"/>
      <protection hidden="1"/>
    </xf>
    <xf numFmtId="0" fontId="14" fillId="3" borderId="20" xfId="0" applyFont="1" applyFill="1" applyBorder="1" applyAlignment="1" applyProtection="1">
      <alignment horizontal="center" vertical="center"/>
      <protection hidden="1"/>
    </xf>
    <xf numFmtId="0" fontId="14" fillId="3" borderId="21" xfId="0" applyFont="1" applyFill="1" applyBorder="1" applyAlignment="1" applyProtection="1">
      <alignment horizontal="center" vertical="center"/>
      <protection hidden="1"/>
    </xf>
    <xf numFmtId="3" fontId="16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1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1" xfId="0" applyNumberFormat="1" applyFont="1" applyFill="1" applyBorder="1" applyAlignment="1" applyProtection="1">
      <alignment horizontal="right" vertical="center" indent="1"/>
      <protection hidden="1"/>
    </xf>
    <xf numFmtId="165" fontId="14" fillId="0" borderId="0" xfId="0" applyNumberFormat="1" applyFont="1" applyFill="1" applyAlignment="1" applyProtection="1">
      <alignment horizontal="center"/>
      <protection hidden="1"/>
    </xf>
    <xf numFmtId="0" fontId="14" fillId="3" borderId="22" xfId="0" applyFont="1" applyFill="1" applyBorder="1" applyAlignment="1" applyProtection="1">
      <alignment vertical="center"/>
      <protection hidden="1"/>
    </xf>
    <xf numFmtId="0" fontId="14" fillId="3" borderId="23" xfId="0" applyFont="1" applyFill="1" applyBorder="1" applyAlignment="1" applyProtection="1">
      <alignment horizontal="center" vertical="center"/>
      <protection hidden="1"/>
    </xf>
    <xf numFmtId="0" fontId="14" fillId="3" borderId="24" xfId="0" applyFont="1" applyFill="1" applyBorder="1" applyAlignment="1" applyProtection="1">
      <alignment horizontal="center" vertical="center"/>
      <protection hidden="1"/>
    </xf>
    <xf numFmtId="0" fontId="14" fillId="3" borderId="25" xfId="0" applyFont="1" applyFill="1" applyBorder="1" applyAlignment="1" applyProtection="1">
      <alignment horizontal="center" vertical="center"/>
      <protection hidden="1"/>
    </xf>
    <xf numFmtId="3" fontId="16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5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5" xfId="0" applyNumberFormat="1" applyFont="1" applyFill="1" applyBorder="1" applyAlignment="1" applyProtection="1">
      <alignment horizontal="right" vertical="center" indent="1"/>
      <protection hidden="1"/>
    </xf>
    <xf numFmtId="0" fontId="14" fillId="3" borderId="26" xfId="0" applyFont="1" applyFill="1" applyBorder="1" applyAlignment="1" applyProtection="1">
      <alignment vertical="center"/>
      <protection hidden="1"/>
    </xf>
    <xf numFmtId="0" fontId="14" fillId="3" borderId="27" xfId="0" applyFont="1" applyFill="1" applyBorder="1" applyAlignment="1" applyProtection="1">
      <alignment horizontal="center" vertical="center"/>
      <protection hidden="1"/>
    </xf>
    <xf numFmtId="0" fontId="14" fillId="3" borderId="28" xfId="0" applyFont="1" applyFill="1" applyBorder="1" applyAlignment="1" applyProtection="1">
      <alignment horizontal="center" vertical="center"/>
      <protection hidden="1"/>
    </xf>
    <xf numFmtId="0" fontId="14" fillId="3" borderId="29" xfId="0" applyFont="1" applyFill="1" applyBorder="1" applyAlignment="1" applyProtection="1">
      <alignment horizontal="center" vertical="center"/>
      <protection hidden="1"/>
    </xf>
    <xf numFmtId="3" fontId="16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9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9" xfId="0" applyNumberFormat="1" applyFont="1" applyFill="1" applyBorder="1" applyAlignment="1" applyProtection="1">
      <alignment horizontal="right" vertical="center" indent="1"/>
      <protection hidden="1"/>
    </xf>
    <xf numFmtId="9" fontId="3" fillId="3" borderId="0" xfId="2" applyFont="1" applyFill="1" applyBorder="1" applyAlignment="1" applyProtection="1">
      <alignment horizontal="center" vertical="center" textRotation="90"/>
      <protection hidden="1"/>
    </xf>
    <xf numFmtId="0" fontId="22" fillId="3" borderId="0" xfId="0" applyFont="1" applyFill="1" applyBorder="1" applyAlignment="1" applyProtection="1">
      <alignment horizontal="left" vertical="center"/>
      <protection hidden="1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3" fontId="22" fillId="0" borderId="0" xfId="0" applyNumberFormat="1" applyFont="1" applyFill="1" applyBorder="1" applyAlignment="1" applyProtection="1">
      <alignment horizontal="right" vertical="center" indent="1"/>
      <protection hidden="1"/>
    </xf>
    <xf numFmtId="4" fontId="22" fillId="0" borderId="0" xfId="0" applyNumberFormat="1" applyFont="1" applyFill="1" applyBorder="1" applyAlignment="1" applyProtection="1">
      <alignment horizontal="right" vertical="center" indent="1"/>
      <protection hidden="1"/>
    </xf>
    <xf numFmtId="9" fontId="15" fillId="0" borderId="0" xfId="2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9" fontId="18" fillId="0" borderId="0" xfId="2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left" vertical="center" indent="1"/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64" fontId="21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1" xfId="0" applyNumberFormat="1" applyFont="1" applyFill="1" applyBorder="1" applyAlignment="1" applyProtection="1">
      <alignment horizontal="right" vertical="center" indent="1"/>
      <protection hidden="1"/>
    </xf>
    <xf numFmtId="166" fontId="17" fillId="0" borderId="17" xfId="0" applyNumberFormat="1" applyFont="1" applyFill="1" applyBorder="1" applyAlignment="1" applyProtection="1">
      <alignment horizontal="right" vertical="center" indent="1"/>
      <protection hidden="1"/>
    </xf>
    <xf numFmtId="166" fontId="17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9" xfId="0" applyNumberFormat="1" applyFont="1" applyFill="1" applyBorder="1" applyAlignment="1" applyProtection="1">
      <alignment horizontal="right" vertical="center" indent="1"/>
      <protection hidden="1"/>
    </xf>
    <xf numFmtId="0" fontId="21" fillId="0" borderId="0" xfId="0" applyFont="1" applyProtection="1">
      <protection hidden="1"/>
    </xf>
    <xf numFmtId="164" fontId="23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9" xfId="0" applyNumberFormat="1" applyFont="1" applyFill="1" applyBorder="1" applyAlignment="1" applyProtection="1">
      <alignment horizontal="right" vertical="center" indent="1"/>
      <protection hidden="1"/>
    </xf>
    <xf numFmtId="0" fontId="24" fillId="0" borderId="0" xfId="0" applyFont="1" applyProtection="1">
      <protection hidden="1"/>
    </xf>
    <xf numFmtId="164" fontId="19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9" fillId="0" borderId="17" xfId="0" applyNumberFormat="1" applyFont="1" applyFill="1" applyBorder="1" applyAlignment="1" applyProtection="1">
      <alignment horizontal="right" vertical="center" indent="1"/>
      <protection hidden="1"/>
    </xf>
    <xf numFmtId="166" fontId="19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9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0" fillId="0" borderId="0" xfId="0" applyNumberFormat="1" applyProtection="1">
      <protection hidden="1"/>
    </xf>
    <xf numFmtId="9" fontId="3" fillId="3" borderId="32" xfId="2" applyFont="1" applyFill="1" applyBorder="1" applyAlignment="1" applyProtection="1">
      <alignment horizontal="center" vertical="center" textRotation="90"/>
      <protection hidden="1"/>
    </xf>
    <xf numFmtId="9" fontId="3" fillId="3" borderId="33" xfId="2" applyFont="1" applyFill="1" applyBorder="1" applyAlignment="1" applyProtection="1">
      <alignment horizontal="center" vertical="center" textRotation="90"/>
      <protection hidden="1"/>
    </xf>
    <xf numFmtId="9" fontId="3" fillId="3" borderId="34" xfId="2" applyFont="1" applyFill="1" applyBorder="1" applyAlignment="1" applyProtection="1">
      <alignment horizontal="center" vertical="center" textRotation="90"/>
      <protection hidden="1"/>
    </xf>
    <xf numFmtId="3" fontId="13" fillId="2" borderId="31" xfId="0" applyNumberFormat="1" applyFont="1" applyFill="1" applyBorder="1" applyAlignment="1" applyProtection="1">
      <alignment horizontal="left" vertical="center" wrapText="1"/>
      <protection hidden="1"/>
    </xf>
    <xf numFmtId="3" fontId="13" fillId="2" borderId="27" xfId="0" applyNumberFormat="1" applyFont="1" applyFill="1" applyBorder="1" applyAlignment="1" applyProtection="1">
      <alignment horizontal="left" vertical="center" wrapText="1"/>
      <protection hidden="1"/>
    </xf>
    <xf numFmtId="3" fontId="13" fillId="2" borderId="28" xfId="0" applyNumberFormat="1" applyFont="1" applyFill="1" applyBorder="1" applyAlignment="1" applyProtection="1">
      <alignment horizontal="left" vertical="center" wrapText="1"/>
      <protection hidden="1"/>
    </xf>
    <xf numFmtId="9" fontId="3" fillId="3" borderId="32" xfId="2" applyFont="1" applyFill="1" applyBorder="1" applyAlignment="1">
      <alignment horizontal="center" vertical="center" textRotation="90"/>
    </xf>
    <xf numFmtId="9" fontId="3" fillId="3" borderId="33" xfId="2" applyFont="1" applyFill="1" applyBorder="1" applyAlignment="1">
      <alignment horizontal="center" vertical="center" textRotation="90"/>
    </xf>
    <xf numFmtId="9" fontId="3" fillId="3" borderId="34" xfId="2" applyFont="1" applyFill="1" applyBorder="1" applyAlignment="1">
      <alignment horizontal="center" vertical="center" textRotation="90"/>
    </xf>
    <xf numFmtId="3" fontId="13" fillId="2" borderId="31" xfId="0" applyNumberFormat="1" applyFont="1" applyFill="1" applyBorder="1" applyAlignment="1">
      <alignment horizontal="left" vertical="center" wrapText="1"/>
    </xf>
    <xf numFmtId="3" fontId="13" fillId="2" borderId="27" xfId="0" applyNumberFormat="1" applyFont="1" applyFill="1" applyBorder="1" applyAlignment="1">
      <alignment horizontal="left" vertical="center" wrapText="1"/>
    </xf>
    <xf numFmtId="3" fontId="13" fillId="2" borderId="28" xfId="0" applyNumberFormat="1" applyFont="1" applyFill="1" applyBorder="1" applyAlignment="1">
      <alignment horizontal="left" vertical="center" wrapText="1"/>
    </xf>
  </cellXfs>
  <cellStyles count="4">
    <cellStyle name="Normal" xfId="0" builtinId="0"/>
    <cellStyle name="Normal 17" xfId="1"/>
    <cellStyle name="Percent" xfId="2" builtinId="5"/>
    <cellStyle name="Percent 2" xfId="3"/>
  </cellStyles>
  <dxfs count="1404"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</a:p>
          <a:p>
            <a:pPr>
              <a:defRPr/>
            </a:pPr>
            <a:r>
              <a:rPr lang="en-US" sz="1800" b="1" i="0" baseline="0"/>
              <a:t>perioda 2014-2020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-MP'!$AT$74:$AT$78</c:f>
              <c:numCache>
                <c:formatCode>#,##0</c:formatCode>
                <c:ptCount val="4"/>
                <c:pt idx="0">
                  <c:v>81503.423814475333</c:v>
                </c:pt>
                <c:pt idx="1">
                  <c:v>82322.702350522974</c:v>
                </c:pt>
                <c:pt idx="2">
                  <c:v>82148.498133767978</c:v>
                </c:pt>
                <c:pt idx="3">
                  <c:v>82748.72233266494</c:v>
                </c:pt>
              </c:numCache>
            </c:numRef>
          </c:val>
        </c:ser>
        <c:gapWidth val="75"/>
        <c:shape val="cylinder"/>
        <c:axId val="96855168"/>
        <c:axId val="96856704"/>
        <c:axId val="0"/>
      </c:bar3DChart>
      <c:catAx>
        <c:axId val="96855168"/>
        <c:scaling>
          <c:orientation val="minMax"/>
        </c:scaling>
        <c:delete val="1"/>
        <c:axPos val="b"/>
        <c:majorTickMark val="none"/>
        <c:tickLblPos val="none"/>
        <c:crossAx val="96856704"/>
        <c:crosses val="autoZero"/>
        <c:auto val="1"/>
        <c:lblAlgn val="ctr"/>
        <c:lblOffset val="100"/>
      </c:catAx>
      <c:valAx>
        <c:axId val="9685670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96855168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</a:p>
          <a:p>
            <a:pPr>
              <a:defRPr/>
            </a:pPr>
            <a:r>
              <a:rPr lang="en-US" sz="1800" b="1" i="0" baseline="0"/>
              <a:t>perioda 2021-2030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-MP'!$AU$74:$AU$78</c:f>
              <c:numCache>
                <c:formatCode>#,##0</c:formatCode>
                <c:ptCount val="4"/>
                <c:pt idx="0">
                  <c:v>131930.83771097573</c:v>
                </c:pt>
                <c:pt idx="1">
                  <c:v>133289.59194620876</c:v>
                </c:pt>
                <c:pt idx="2">
                  <c:v>132132.69837074855</c:v>
                </c:pt>
                <c:pt idx="3">
                  <c:v>132796.34336649091</c:v>
                </c:pt>
              </c:numCache>
            </c:numRef>
          </c:val>
        </c:ser>
        <c:gapWidth val="75"/>
        <c:shape val="cylinder"/>
        <c:axId val="96622080"/>
        <c:axId val="96623616"/>
        <c:axId val="0"/>
      </c:bar3DChart>
      <c:catAx>
        <c:axId val="96622080"/>
        <c:scaling>
          <c:orientation val="minMax"/>
        </c:scaling>
        <c:delete val="1"/>
        <c:axPos val="b"/>
        <c:majorTickMark val="none"/>
        <c:tickLblPos val="none"/>
        <c:crossAx val="96623616"/>
        <c:crosses val="autoZero"/>
        <c:auto val="1"/>
        <c:lblAlgn val="ctr"/>
        <c:lblOffset val="100"/>
      </c:catAx>
      <c:valAx>
        <c:axId val="9662361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9662208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  <a:endParaRPr lang="en-US"/>
          </a:p>
          <a:p>
            <a:pPr>
              <a:defRPr/>
            </a:pPr>
            <a:r>
              <a:rPr lang="en-US" sz="1800" b="1" i="0" baseline="0"/>
              <a:t>perioda 2031-2049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-MP'!$AV$74:$AV$78</c:f>
            </c:numRef>
          </c:val>
        </c:ser>
        <c:gapWidth val="75"/>
        <c:shape val="cylinder"/>
        <c:axId val="96658560"/>
        <c:axId val="96660096"/>
        <c:axId val="0"/>
      </c:bar3DChart>
      <c:catAx>
        <c:axId val="96658560"/>
        <c:scaling>
          <c:orientation val="minMax"/>
        </c:scaling>
        <c:delete val="1"/>
        <c:axPos val="b"/>
        <c:majorTickMark val="none"/>
        <c:tickLblPos val="none"/>
        <c:crossAx val="96660096"/>
        <c:crosses val="autoZero"/>
        <c:auto val="1"/>
        <c:lblAlgn val="ctr"/>
        <c:lblOffset val="100"/>
      </c:catAx>
      <c:valAx>
        <c:axId val="9666009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9665856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371475</xdr:colOff>
      <xdr:row>114</xdr:row>
      <xdr:rowOff>0</xdr:rowOff>
    </xdr:from>
    <xdr:to>
      <xdr:col>37</xdr:col>
      <xdr:colOff>209550</xdr:colOff>
      <xdr:row>130</xdr:row>
      <xdr:rowOff>152400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161925</xdr:colOff>
      <xdr:row>112</xdr:row>
      <xdr:rowOff>142875</xdr:rowOff>
    </xdr:from>
    <xdr:to>
      <xdr:col>43</xdr:col>
      <xdr:colOff>666750</xdr:colOff>
      <xdr:row>129</xdr:row>
      <xdr:rowOff>133350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133350</xdr:colOff>
      <xdr:row>114</xdr:row>
      <xdr:rowOff>9525</xdr:rowOff>
    </xdr:from>
    <xdr:to>
      <xdr:col>48</xdr:col>
      <xdr:colOff>0</xdr:colOff>
      <xdr:row>131</xdr:row>
      <xdr:rowOff>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CBA_Tool_v45_RefCasevsD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2\ukbri2fp002-vol1tp\projects\Transport%20Planning%20-%20Romania%20General%20Transport%20Masterplan\04%20Technical\6%20Short,%20Medium%20and%20Long%20Term%20Masterplan\Model%20Results\04%20CBA\CBA_Tool_v45_W-DB-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Emissions%20Rate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EESFinalScenariov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Transport%20Planning%20-%20Romania%20General%20Transport%20Masterplan/04%20Technical/6%20Short,%20Medium%20and%20Long%20Term%20Masterplan/Model%20Results/04%20CBA/CBA_Tool_v45_EESFinalScenariov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CTTFinalScenariov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RefCasevsDoN"/>
    </sheetNames>
    <sheetDataSet>
      <sheetData sheetId="0"/>
      <sheetData sheetId="1"/>
      <sheetData sheetId="2" refreshError="1">
        <row r="40">
          <cell r="F40">
            <v>2010</v>
          </cell>
        </row>
        <row r="97">
          <cell r="H97">
            <v>0.7</v>
          </cell>
        </row>
        <row r="201">
          <cell r="F201">
            <v>2007</v>
          </cell>
          <cell r="G201">
            <v>2008</v>
          </cell>
          <cell r="H201">
            <v>2009</v>
          </cell>
          <cell r="I201">
            <v>2010</v>
          </cell>
          <cell r="J201">
            <v>2011</v>
          </cell>
          <cell r="K201">
            <v>2012</v>
          </cell>
          <cell r="L201">
            <v>2013</v>
          </cell>
          <cell r="M201">
            <v>2014</v>
          </cell>
          <cell r="N201">
            <v>2015</v>
          </cell>
          <cell r="O201">
            <v>2016</v>
          </cell>
          <cell r="P201">
            <v>2017</v>
          </cell>
          <cell r="Q201">
            <v>2018</v>
          </cell>
          <cell r="R201">
            <v>2019</v>
          </cell>
          <cell r="S201">
            <v>2020</v>
          </cell>
          <cell r="T201">
            <v>2021</v>
          </cell>
          <cell r="U201">
            <v>2022</v>
          </cell>
          <cell r="V201">
            <v>2023</v>
          </cell>
          <cell r="W201">
            <v>2024</v>
          </cell>
          <cell r="X201">
            <v>2025</v>
          </cell>
          <cell r="Y201">
            <v>2026</v>
          </cell>
          <cell r="Z201">
            <v>2027</v>
          </cell>
          <cell r="AA201">
            <v>2028</v>
          </cell>
          <cell r="AB201">
            <v>2029</v>
          </cell>
          <cell r="AC201">
            <v>2030</v>
          </cell>
          <cell r="AD201">
            <v>2031</v>
          </cell>
          <cell r="AE201">
            <v>2032</v>
          </cell>
          <cell r="AF201">
            <v>2033</v>
          </cell>
          <cell r="AG201">
            <v>2034</v>
          </cell>
          <cell r="AH201">
            <v>2035</v>
          </cell>
          <cell r="AI201">
            <v>2036</v>
          </cell>
          <cell r="AJ201">
            <v>2037</v>
          </cell>
          <cell r="AK201">
            <v>2038</v>
          </cell>
          <cell r="AL201">
            <v>2039</v>
          </cell>
          <cell r="AM201">
            <v>2040</v>
          </cell>
          <cell r="AN201">
            <v>2041</v>
          </cell>
          <cell r="AO201">
            <v>2042</v>
          </cell>
          <cell r="AP201">
            <v>2043</v>
          </cell>
          <cell r="AQ201">
            <v>2044</v>
          </cell>
          <cell r="AR201">
            <v>2045</v>
          </cell>
          <cell r="AS201">
            <v>2046</v>
          </cell>
          <cell r="AT201">
            <v>2047</v>
          </cell>
          <cell r="AU201">
            <v>2048</v>
          </cell>
          <cell r="AV201">
            <v>2049</v>
          </cell>
          <cell r="AW201">
            <v>2050</v>
          </cell>
          <cell r="AX201">
            <v>2051</v>
          </cell>
          <cell r="AY201">
            <v>2052</v>
          </cell>
          <cell r="AZ201">
            <v>2053</v>
          </cell>
          <cell r="BA201">
            <v>2054</v>
          </cell>
          <cell r="BB201">
            <v>2055</v>
          </cell>
          <cell r="BC201">
            <v>2056</v>
          </cell>
          <cell r="BD201">
            <v>2057</v>
          </cell>
          <cell r="BE201">
            <v>2058</v>
          </cell>
          <cell r="BF201">
            <v>2059</v>
          </cell>
          <cell r="BG201">
            <v>2060</v>
          </cell>
          <cell r="BH201">
            <v>2061</v>
          </cell>
          <cell r="BI201">
            <v>2062</v>
          </cell>
          <cell r="BJ201">
            <v>2063</v>
          </cell>
          <cell r="BK201">
            <v>2064</v>
          </cell>
          <cell r="BL201">
            <v>2065</v>
          </cell>
          <cell r="BM201">
            <v>2066</v>
          </cell>
          <cell r="BN201">
            <v>2067</v>
          </cell>
          <cell r="BO201">
            <v>2068</v>
          </cell>
          <cell r="BP201">
            <v>2069</v>
          </cell>
          <cell r="BQ201">
            <v>2070</v>
          </cell>
          <cell r="BR201">
            <v>2071</v>
          </cell>
          <cell r="BS201">
            <v>2072</v>
          </cell>
          <cell r="BT201">
            <v>2073</v>
          </cell>
          <cell r="BU201">
            <v>2074</v>
          </cell>
          <cell r="BV201">
            <v>2075</v>
          </cell>
          <cell r="BW201">
            <v>2076</v>
          </cell>
          <cell r="BX201">
            <v>2077</v>
          </cell>
          <cell r="BY201">
            <v>2078</v>
          </cell>
          <cell r="BZ201">
            <v>2079</v>
          </cell>
          <cell r="CA201">
            <v>2080</v>
          </cell>
          <cell r="CB201">
            <v>2081</v>
          </cell>
          <cell r="CC201">
            <v>2082</v>
          </cell>
          <cell r="CD201">
            <v>2083</v>
          </cell>
          <cell r="CE201">
            <v>2084</v>
          </cell>
          <cell r="CF201">
            <v>2085</v>
          </cell>
          <cell r="CG201">
            <v>2086</v>
          </cell>
          <cell r="CH201">
            <v>2087</v>
          </cell>
          <cell r="CI201">
            <v>2088</v>
          </cell>
          <cell r="CJ201">
            <v>2089</v>
          </cell>
          <cell r="CK201">
            <v>2090</v>
          </cell>
          <cell r="CL201">
            <v>2091</v>
          </cell>
          <cell r="CM201">
            <v>2092</v>
          </cell>
          <cell r="CN201">
            <v>2093</v>
          </cell>
          <cell r="CO201">
            <v>2094</v>
          </cell>
          <cell r="CP201">
            <v>2095</v>
          </cell>
          <cell r="CQ201">
            <v>2096</v>
          </cell>
          <cell r="CR201">
            <v>2097</v>
          </cell>
          <cell r="CS201">
            <v>2098</v>
          </cell>
          <cell r="CT201">
            <v>2099</v>
          </cell>
          <cell r="CU201">
            <v>2100</v>
          </cell>
        </row>
        <row r="202">
          <cell r="D202" t="str">
            <v>Car - Petrol</v>
          </cell>
          <cell r="E202">
            <v>0</v>
          </cell>
          <cell r="F202">
            <v>0.69</v>
          </cell>
          <cell r="G202">
            <v>0.69</v>
          </cell>
          <cell r="H202">
            <v>0.69</v>
          </cell>
          <cell r="I202">
            <v>0.69</v>
          </cell>
          <cell r="J202">
            <v>0.69</v>
          </cell>
          <cell r="K202">
            <v>0.69</v>
          </cell>
          <cell r="L202">
            <v>0.69</v>
          </cell>
          <cell r="M202">
            <v>0.69</v>
          </cell>
          <cell r="N202">
            <v>0.69</v>
          </cell>
          <cell r="O202">
            <v>0.69</v>
          </cell>
          <cell r="P202">
            <v>0.69</v>
          </cell>
          <cell r="Q202">
            <v>0.69</v>
          </cell>
          <cell r="R202">
            <v>0.69</v>
          </cell>
          <cell r="S202">
            <v>0.69</v>
          </cell>
          <cell r="T202">
            <v>0.69</v>
          </cell>
          <cell r="U202">
            <v>0.69</v>
          </cell>
          <cell r="V202">
            <v>0.69</v>
          </cell>
          <cell r="W202">
            <v>0.69</v>
          </cell>
          <cell r="X202">
            <v>0.69</v>
          </cell>
          <cell r="Y202">
            <v>0.69</v>
          </cell>
          <cell r="Z202">
            <v>0.69</v>
          </cell>
          <cell r="AA202">
            <v>0.69</v>
          </cell>
          <cell r="AB202">
            <v>0.69</v>
          </cell>
          <cell r="AC202">
            <v>0.69</v>
          </cell>
          <cell r="AD202">
            <v>0.69</v>
          </cell>
          <cell r="AE202">
            <v>0.69</v>
          </cell>
          <cell r="AF202">
            <v>0.69</v>
          </cell>
          <cell r="AG202">
            <v>0.69</v>
          </cell>
          <cell r="AH202">
            <v>0.69</v>
          </cell>
          <cell r="AI202">
            <v>0.69</v>
          </cell>
          <cell r="AJ202">
            <v>0.69</v>
          </cell>
          <cell r="AK202">
            <v>0.69</v>
          </cell>
          <cell r="AL202">
            <v>0.69</v>
          </cell>
          <cell r="AM202">
            <v>0.69</v>
          </cell>
          <cell r="AN202">
            <v>0.69</v>
          </cell>
          <cell r="AO202">
            <v>0.69</v>
          </cell>
          <cell r="AP202">
            <v>0.69</v>
          </cell>
          <cell r="AQ202">
            <v>0.69</v>
          </cell>
          <cell r="AR202">
            <v>0.69</v>
          </cell>
          <cell r="AS202">
            <v>0.69</v>
          </cell>
          <cell r="AT202">
            <v>0.69</v>
          </cell>
          <cell r="AU202">
            <v>0.69</v>
          </cell>
          <cell r="AV202">
            <v>0.69</v>
          </cell>
          <cell r="AW202">
            <v>0.69</v>
          </cell>
          <cell r="AX202">
            <v>0.69</v>
          </cell>
          <cell r="AY202">
            <v>0.69</v>
          </cell>
          <cell r="AZ202">
            <v>0.69</v>
          </cell>
          <cell r="BA202">
            <v>0.69</v>
          </cell>
          <cell r="BB202">
            <v>0.69</v>
          </cell>
          <cell r="BC202">
            <v>0.69</v>
          </cell>
          <cell r="BD202">
            <v>0.69</v>
          </cell>
          <cell r="BE202">
            <v>0.69</v>
          </cell>
          <cell r="BF202">
            <v>0.69</v>
          </cell>
          <cell r="BG202">
            <v>0.69</v>
          </cell>
          <cell r="BH202">
            <v>0.69</v>
          </cell>
          <cell r="BI202">
            <v>0.69</v>
          </cell>
          <cell r="BJ202">
            <v>0.69</v>
          </cell>
          <cell r="BK202">
            <v>0.69</v>
          </cell>
          <cell r="BL202">
            <v>0.69</v>
          </cell>
          <cell r="BM202">
            <v>0.69</v>
          </cell>
          <cell r="BN202">
            <v>0.69</v>
          </cell>
          <cell r="BO202">
            <v>0.69</v>
          </cell>
          <cell r="BP202">
            <v>0.69</v>
          </cell>
          <cell r="BQ202">
            <v>0.69</v>
          </cell>
          <cell r="BR202">
            <v>0.69</v>
          </cell>
          <cell r="BS202">
            <v>0.69</v>
          </cell>
          <cell r="BT202">
            <v>0.69</v>
          </cell>
          <cell r="BU202">
            <v>0.69</v>
          </cell>
          <cell r="BV202">
            <v>0.69</v>
          </cell>
          <cell r="BW202">
            <v>0.69</v>
          </cell>
          <cell r="BX202">
            <v>0.69</v>
          </cell>
          <cell r="BY202">
            <v>0.69</v>
          </cell>
          <cell r="BZ202">
            <v>0.69</v>
          </cell>
          <cell r="CA202">
            <v>0.69</v>
          </cell>
          <cell r="CB202">
            <v>0.69</v>
          </cell>
          <cell r="CC202">
            <v>0.69</v>
          </cell>
          <cell r="CD202">
            <v>0.69</v>
          </cell>
          <cell r="CE202">
            <v>0.69</v>
          </cell>
          <cell r="CF202">
            <v>0.69</v>
          </cell>
          <cell r="CG202">
            <v>0.69</v>
          </cell>
          <cell r="CH202">
            <v>0.69</v>
          </cell>
          <cell r="CI202">
            <v>0.69</v>
          </cell>
          <cell r="CJ202">
            <v>0.69</v>
          </cell>
          <cell r="CK202">
            <v>0.69</v>
          </cell>
          <cell r="CL202">
            <v>0.69</v>
          </cell>
          <cell r="CM202">
            <v>0.69</v>
          </cell>
          <cell r="CN202">
            <v>0.69</v>
          </cell>
          <cell r="CO202">
            <v>0.69</v>
          </cell>
          <cell r="CP202">
            <v>0.69</v>
          </cell>
          <cell r="CQ202">
            <v>0.69</v>
          </cell>
          <cell r="CR202">
            <v>0.69</v>
          </cell>
          <cell r="CS202">
            <v>0.69</v>
          </cell>
          <cell r="CT202">
            <v>0.69</v>
          </cell>
          <cell r="CU202">
            <v>0.69</v>
          </cell>
        </row>
        <row r="203">
          <cell r="D203" t="str">
            <v>Car - Diesel</v>
          </cell>
          <cell r="E203">
            <v>0</v>
          </cell>
          <cell r="F203">
            <v>0.31000000000000005</v>
          </cell>
          <cell r="G203">
            <v>0.31000000000000005</v>
          </cell>
          <cell r="H203">
            <v>0.31000000000000005</v>
          </cell>
          <cell r="I203">
            <v>0.31000000000000005</v>
          </cell>
          <cell r="J203">
            <v>0.31000000000000005</v>
          </cell>
          <cell r="K203">
            <v>0.31000000000000005</v>
          </cell>
          <cell r="L203">
            <v>0.31000000000000005</v>
          </cell>
          <cell r="M203">
            <v>0.31000000000000005</v>
          </cell>
          <cell r="N203">
            <v>0.31000000000000005</v>
          </cell>
          <cell r="O203">
            <v>0.31000000000000005</v>
          </cell>
          <cell r="P203">
            <v>0.31000000000000005</v>
          </cell>
          <cell r="Q203">
            <v>0.31000000000000005</v>
          </cell>
          <cell r="R203">
            <v>0.31000000000000005</v>
          </cell>
          <cell r="S203">
            <v>0.31000000000000005</v>
          </cell>
          <cell r="T203">
            <v>0.31000000000000005</v>
          </cell>
          <cell r="U203">
            <v>0.31000000000000005</v>
          </cell>
          <cell r="V203">
            <v>0.31000000000000005</v>
          </cell>
          <cell r="W203">
            <v>0.31000000000000005</v>
          </cell>
          <cell r="X203">
            <v>0.31000000000000005</v>
          </cell>
          <cell r="Y203">
            <v>0.31000000000000005</v>
          </cell>
          <cell r="Z203">
            <v>0.31000000000000005</v>
          </cell>
          <cell r="AA203">
            <v>0.31000000000000005</v>
          </cell>
          <cell r="AB203">
            <v>0.31000000000000005</v>
          </cell>
          <cell r="AC203">
            <v>0.31000000000000005</v>
          </cell>
          <cell r="AD203">
            <v>0.31000000000000005</v>
          </cell>
          <cell r="AE203">
            <v>0.31000000000000005</v>
          </cell>
          <cell r="AF203">
            <v>0.31000000000000005</v>
          </cell>
          <cell r="AG203">
            <v>0.31000000000000005</v>
          </cell>
          <cell r="AH203">
            <v>0.31000000000000005</v>
          </cell>
          <cell r="AI203">
            <v>0.31000000000000005</v>
          </cell>
          <cell r="AJ203">
            <v>0.31000000000000005</v>
          </cell>
          <cell r="AK203">
            <v>0.31000000000000005</v>
          </cell>
          <cell r="AL203">
            <v>0.31000000000000005</v>
          </cell>
          <cell r="AM203">
            <v>0.31000000000000005</v>
          </cell>
          <cell r="AN203">
            <v>0.31000000000000005</v>
          </cell>
          <cell r="AO203">
            <v>0.31000000000000005</v>
          </cell>
          <cell r="AP203">
            <v>0.31000000000000005</v>
          </cell>
          <cell r="AQ203">
            <v>0.31000000000000005</v>
          </cell>
          <cell r="AR203">
            <v>0.31000000000000005</v>
          </cell>
          <cell r="AS203">
            <v>0.31000000000000005</v>
          </cell>
          <cell r="AT203">
            <v>0.31000000000000005</v>
          </cell>
          <cell r="AU203">
            <v>0.31000000000000005</v>
          </cell>
          <cell r="AV203">
            <v>0.31000000000000005</v>
          </cell>
          <cell r="AW203">
            <v>0.31000000000000005</v>
          </cell>
          <cell r="AX203">
            <v>0.31000000000000005</v>
          </cell>
          <cell r="AY203">
            <v>0.31000000000000005</v>
          </cell>
          <cell r="AZ203">
            <v>0.31000000000000005</v>
          </cell>
          <cell r="BA203">
            <v>0.31000000000000005</v>
          </cell>
          <cell r="BB203">
            <v>0.31000000000000005</v>
          </cell>
          <cell r="BC203">
            <v>0.31000000000000005</v>
          </cell>
          <cell r="BD203">
            <v>0.31000000000000005</v>
          </cell>
          <cell r="BE203">
            <v>0.31000000000000005</v>
          </cell>
          <cell r="BF203">
            <v>0.31000000000000005</v>
          </cell>
          <cell r="BG203">
            <v>0.31000000000000005</v>
          </cell>
          <cell r="BH203">
            <v>0.31000000000000005</v>
          </cell>
          <cell r="BI203">
            <v>0.31000000000000005</v>
          </cell>
          <cell r="BJ203">
            <v>0.31000000000000005</v>
          </cell>
          <cell r="BK203">
            <v>0.31000000000000005</v>
          </cell>
          <cell r="BL203">
            <v>0.31000000000000005</v>
          </cell>
          <cell r="BM203">
            <v>0.31000000000000005</v>
          </cell>
          <cell r="BN203">
            <v>0.31000000000000005</v>
          </cell>
          <cell r="BO203">
            <v>0.31000000000000005</v>
          </cell>
          <cell r="BP203">
            <v>0.31000000000000005</v>
          </cell>
          <cell r="BQ203">
            <v>0.31000000000000005</v>
          </cell>
          <cell r="BR203">
            <v>0.31000000000000005</v>
          </cell>
          <cell r="BS203">
            <v>0.31000000000000005</v>
          </cell>
          <cell r="BT203">
            <v>0.31000000000000005</v>
          </cell>
          <cell r="BU203">
            <v>0.31000000000000005</v>
          </cell>
          <cell r="BV203">
            <v>0.31000000000000005</v>
          </cell>
          <cell r="BW203">
            <v>0.31000000000000005</v>
          </cell>
          <cell r="BX203">
            <v>0.31000000000000005</v>
          </cell>
          <cell r="BY203">
            <v>0.31000000000000005</v>
          </cell>
          <cell r="BZ203">
            <v>0.31000000000000005</v>
          </cell>
          <cell r="CA203">
            <v>0.31000000000000005</v>
          </cell>
          <cell r="CB203">
            <v>0.31000000000000005</v>
          </cell>
          <cell r="CC203">
            <v>0.31000000000000005</v>
          </cell>
          <cell r="CD203">
            <v>0.31000000000000005</v>
          </cell>
          <cell r="CE203">
            <v>0.31000000000000005</v>
          </cell>
          <cell r="CF203">
            <v>0.31000000000000005</v>
          </cell>
          <cell r="CG203">
            <v>0.31000000000000005</v>
          </cell>
          <cell r="CH203">
            <v>0.31000000000000005</v>
          </cell>
          <cell r="CI203">
            <v>0.31000000000000005</v>
          </cell>
          <cell r="CJ203">
            <v>0.31000000000000005</v>
          </cell>
          <cell r="CK203">
            <v>0.31000000000000005</v>
          </cell>
          <cell r="CL203">
            <v>0.31000000000000005</v>
          </cell>
          <cell r="CM203">
            <v>0.31000000000000005</v>
          </cell>
          <cell r="CN203">
            <v>0.31000000000000005</v>
          </cell>
          <cell r="CO203">
            <v>0.31000000000000005</v>
          </cell>
          <cell r="CP203">
            <v>0.31000000000000005</v>
          </cell>
          <cell r="CQ203">
            <v>0.31000000000000005</v>
          </cell>
          <cell r="CR203">
            <v>0.31000000000000005</v>
          </cell>
          <cell r="CS203">
            <v>0.31000000000000005</v>
          </cell>
          <cell r="CT203">
            <v>0.31000000000000005</v>
          </cell>
          <cell r="CU203">
            <v>0.31000000000000005</v>
          </cell>
        </row>
        <row r="204">
          <cell r="D204" t="str">
            <v>LGV - Petrol</v>
          </cell>
          <cell r="E204">
            <v>0</v>
          </cell>
          <cell r="F204">
            <v>0.69</v>
          </cell>
          <cell r="G204">
            <v>0.69</v>
          </cell>
          <cell r="H204">
            <v>0.69</v>
          </cell>
          <cell r="I204">
            <v>0.69</v>
          </cell>
          <cell r="J204">
            <v>0.69</v>
          </cell>
          <cell r="K204">
            <v>0.69</v>
          </cell>
          <cell r="L204">
            <v>0.69</v>
          </cell>
          <cell r="M204">
            <v>0.69</v>
          </cell>
          <cell r="N204">
            <v>0.69</v>
          </cell>
          <cell r="O204">
            <v>0.69</v>
          </cell>
          <cell r="P204">
            <v>0.69</v>
          </cell>
          <cell r="Q204">
            <v>0.69</v>
          </cell>
          <cell r="R204">
            <v>0.69</v>
          </cell>
          <cell r="S204">
            <v>0.69</v>
          </cell>
          <cell r="T204">
            <v>0.69</v>
          </cell>
          <cell r="U204">
            <v>0.69</v>
          </cell>
          <cell r="V204">
            <v>0.69</v>
          </cell>
          <cell r="W204">
            <v>0.69</v>
          </cell>
          <cell r="X204">
            <v>0.69</v>
          </cell>
          <cell r="Y204">
            <v>0.69</v>
          </cell>
          <cell r="Z204">
            <v>0.69</v>
          </cell>
          <cell r="AA204">
            <v>0.69</v>
          </cell>
          <cell r="AB204">
            <v>0.69</v>
          </cell>
          <cell r="AC204">
            <v>0.69</v>
          </cell>
          <cell r="AD204">
            <v>0.69</v>
          </cell>
          <cell r="AE204">
            <v>0.69</v>
          </cell>
          <cell r="AF204">
            <v>0.69</v>
          </cell>
          <cell r="AG204">
            <v>0.69</v>
          </cell>
          <cell r="AH204">
            <v>0.69</v>
          </cell>
          <cell r="AI204">
            <v>0.69</v>
          </cell>
          <cell r="AJ204">
            <v>0.69</v>
          </cell>
          <cell r="AK204">
            <v>0.69</v>
          </cell>
          <cell r="AL204">
            <v>0.69</v>
          </cell>
          <cell r="AM204">
            <v>0.69</v>
          </cell>
          <cell r="AN204">
            <v>0.69</v>
          </cell>
          <cell r="AO204">
            <v>0.69</v>
          </cell>
          <cell r="AP204">
            <v>0.69</v>
          </cell>
          <cell r="AQ204">
            <v>0.69</v>
          </cell>
          <cell r="AR204">
            <v>0.69</v>
          </cell>
          <cell r="AS204">
            <v>0.69</v>
          </cell>
          <cell r="AT204">
            <v>0.69</v>
          </cell>
          <cell r="AU204">
            <v>0.69</v>
          </cell>
          <cell r="AV204">
            <v>0.69</v>
          </cell>
          <cell r="AW204">
            <v>0.69</v>
          </cell>
          <cell r="AX204">
            <v>0.69</v>
          </cell>
          <cell r="AY204">
            <v>0.69</v>
          </cell>
          <cell r="AZ204">
            <v>0.69</v>
          </cell>
          <cell r="BA204">
            <v>0.69</v>
          </cell>
          <cell r="BB204">
            <v>0.69</v>
          </cell>
          <cell r="BC204">
            <v>0.69</v>
          </cell>
          <cell r="BD204">
            <v>0.69</v>
          </cell>
          <cell r="BE204">
            <v>0.69</v>
          </cell>
          <cell r="BF204">
            <v>0.69</v>
          </cell>
          <cell r="BG204">
            <v>0.69</v>
          </cell>
          <cell r="BH204">
            <v>0.69</v>
          </cell>
          <cell r="BI204">
            <v>0.69</v>
          </cell>
          <cell r="BJ204">
            <v>0.69</v>
          </cell>
          <cell r="BK204">
            <v>0.69</v>
          </cell>
          <cell r="BL204">
            <v>0.69</v>
          </cell>
          <cell r="BM204">
            <v>0.69</v>
          </cell>
          <cell r="BN204">
            <v>0.69</v>
          </cell>
          <cell r="BO204">
            <v>0.69</v>
          </cell>
          <cell r="BP204">
            <v>0.69</v>
          </cell>
          <cell r="BQ204">
            <v>0.69</v>
          </cell>
          <cell r="BR204">
            <v>0.69</v>
          </cell>
          <cell r="BS204">
            <v>0.69</v>
          </cell>
          <cell r="BT204">
            <v>0.69</v>
          </cell>
          <cell r="BU204">
            <v>0.69</v>
          </cell>
          <cell r="BV204">
            <v>0.69</v>
          </cell>
          <cell r="BW204">
            <v>0.69</v>
          </cell>
          <cell r="BX204">
            <v>0.69</v>
          </cell>
          <cell r="BY204">
            <v>0.69</v>
          </cell>
          <cell r="BZ204">
            <v>0.69</v>
          </cell>
          <cell r="CA204">
            <v>0.69</v>
          </cell>
          <cell r="CB204">
            <v>0.69</v>
          </cell>
          <cell r="CC204">
            <v>0.69</v>
          </cell>
          <cell r="CD204">
            <v>0.69</v>
          </cell>
          <cell r="CE204">
            <v>0.69</v>
          </cell>
          <cell r="CF204">
            <v>0.69</v>
          </cell>
          <cell r="CG204">
            <v>0.69</v>
          </cell>
          <cell r="CH204">
            <v>0.69</v>
          </cell>
          <cell r="CI204">
            <v>0.69</v>
          </cell>
          <cell r="CJ204">
            <v>0.69</v>
          </cell>
          <cell r="CK204">
            <v>0.69</v>
          </cell>
          <cell r="CL204">
            <v>0.69</v>
          </cell>
          <cell r="CM204">
            <v>0.69</v>
          </cell>
          <cell r="CN204">
            <v>0.69</v>
          </cell>
          <cell r="CO204">
            <v>0.69</v>
          </cell>
          <cell r="CP204">
            <v>0.69</v>
          </cell>
          <cell r="CQ204">
            <v>0.69</v>
          </cell>
          <cell r="CR204">
            <v>0.69</v>
          </cell>
          <cell r="CS204">
            <v>0.69</v>
          </cell>
          <cell r="CT204">
            <v>0.69</v>
          </cell>
          <cell r="CU204">
            <v>0.69</v>
          </cell>
        </row>
        <row r="205">
          <cell r="D205" t="str">
            <v>LGV - Diesel</v>
          </cell>
          <cell r="E205">
            <v>0</v>
          </cell>
          <cell r="F205">
            <v>0.31000000000000005</v>
          </cell>
          <cell r="G205">
            <v>0.31000000000000005</v>
          </cell>
          <cell r="H205">
            <v>0.31000000000000005</v>
          </cell>
          <cell r="I205">
            <v>0.31000000000000005</v>
          </cell>
          <cell r="J205">
            <v>0.31000000000000005</v>
          </cell>
          <cell r="K205">
            <v>0.31000000000000005</v>
          </cell>
          <cell r="L205">
            <v>0.31000000000000005</v>
          </cell>
          <cell r="M205">
            <v>0.31000000000000005</v>
          </cell>
          <cell r="N205">
            <v>0.31000000000000005</v>
          </cell>
          <cell r="O205">
            <v>0.31000000000000005</v>
          </cell>
          <cell r="P205">
            <v>0.31000000000000005</v>
          </cell>
          <cell r="Q205">
            <v>0.31000000000000005</v>
          </cell>
          <cell r="R205">
            <v>0.31000000000000005</v>
          </cell>
          <cell r="S205">
            <v>0.31000000000000005</v>
          </cell>
          <cell r="T205">
            <v>0.31000000000000005</v>
          </cell>
          <cell r="U205">
            <v>0.31000000000000005</v>
          </cell>
          <cell r="V205">
            <v>0.31000000000000005</v>
          </cell>
          <cell r="W205">
            <v>0.31000000000000005</v>
          </cell>
          <cell r="X205">
            <v>0.31000000000000005</v>
          </cell>
          <cell r="Y205">
            <v>0.31000000000000005</v>
          </cell>
          <cell r="Z205">
            <v>0.31000000000000005</v>
          </cell>
          <cell r="AA205">
            <v>0.31000000000000005</v>
          </cell>
          <cell r="AB205">
            <v>0.31000000000000005</v>
          </cell>
          <cell r="AC205">
            <v>0.31000000000000005</v>
          </cell>
          <cell r="AD205">
            <v>0.31000000000000005</v>
          </cell>
          <cell r="AE205">
            <v>0.31000000000000005</v>
          </cell>
          <cell r="AF205">
            <v>0.31000000000000005</v>
          </cell>
          <cell r="AG205">
            <v>0.31000000000000005</v>
          </cell>
          <cell r="AH205">
            <v>0.31000000000000005</v>
          </cell>
          <cell r="AI205">
            <v>0.31000000000000005</v>
          </cell>
          <cell r="AJ205">
            <v>0.31000000000000005</v>
          </cell>
          <cell r="AK205">
            <v>0.31000000000000005</v>
          </cell>
          <cell r="AL205">
            <v>0.31000000000000005</v>
          </cell>
          <cell r="AM205">
            <v>0.31000000000000005</v>
          </cell>
          <cell r="AN205">
            <v>0.31000000000000005</v>
          </cell>
          <cell r="AO205">
            <v>0.31000000000000005</v>
          </cell>
          <cell r="AP205">
            <v>0.31000000000000005</v>
          </cell>
          <cell r="AQ205">
            <v>0.31000000000000005</v>
          </cell>
          <cell r="AR205">
            <v>0.31000000000000005</v>
          </cell>
          <cell r="AS205">
            <v>0.31000000000000005</v>
          </cell>
          <cell r="AT205">
            <v>0.31000000000000005</v>
          </cell>
          <cell r="AU205">
            <v>0.31000000000000005</v>
          </cell>
          <cell r="AV205">
            <v>0.31000000000000005</v>
          </cell>
          <cell r="AW205">
            <v>0.31000000000000005</v>
          </cell>
          <cell r="AX205">
            <v>0.31000000000000005</v>
          </cell>
          <cell r="AY205">
            <v>0.31000000000000005</v>
          </cell>
          <cell r="AZ205">
            <v>0.31000000000000005</v>
          </cell>
          <cell r="BA205">
            <v>0.31000000000000005</v>
          </cell>
          <cell r="BB205">
            <v>0.31000000000000005</v>
          </cell>
          <cell r="BC205">
            <v>0.31000000000000005</v>
          </cell>
          <cell r="BD205">
            <v>0.31000000000000005</v>
          </cell>
          <cell r="BE205">
            <v>0.31000000000000005</v>
          </cell>
          <cell r="BF205">
            <v>0.31000000000000005</v>
          </cell>
          <cell r="BG205">
            <v>0.31000000000000005</v>
          </cell>
          <cell r="BH205">
            <v>0.31000000000000005</v>
          </cell>
          <cell r="BI205">
            <v>0.31000000000000005</v>
          </cell>
          <cell r="BJ205">
            <v>0.31000000000000005</v>
          </cell>
          <cell r="BK205">
            <v>0.31000000000000005</v>
          </cell>
          <cell r="BL205">
            <v>0.31000000000000005</v>
          </cell>
          <cell r="BM205">
            <v>0.31000000000000005</v>
          </cell>
          <cell r="BN205">
            <v>0.31000000000000005</v>
          </cell>
          <cell r="BO205">
            <v>0.31000000000000005</v>
          </cell>
          <cell r="BP205">
            <v>0.31000000000000005</v>
          </cell>
          <cell r="BQ205">
            <v>0.31000000000000005</v>
          </cell>
          <cell r="BR205">
            <v>0.31000000000000005</v>
          </cell>
          <cell r="BS205">
            <v>0.31000000000000005</v>
          </cell>
          <cell r="BT205">
            <v>0.31000000000000005</v>
          </cell>
          <cell r="BU205">
            <v>0.31000000000000005</v>
          </cell>
          <cell r="BV205">
            <v>0.31000000000000005</v>
          </cell>
          <cell r="BW205">
            <v>0.31000000000000005</v>
          </cell>
          <cell r="BX205">
            <v>0.31000000000000005</v>
          </cell>
          <cell r="BY205">
            <v>0.31000000000000005</v>
          </cell>
          <cell r="BZ205">
            <v>0.31000000000000005</v>
          </cell>
          <cell r="CA205">
            <v>0.31000000000000005</v>
          </cell>
          <cell r="CB205">
            <v>0.31000000000000005</v>
          </cell>
          <cell r="CC205">
            <v>0.31000000000000005</v>
          </cell>
          <cell r="CD205">
            <v>0.31000000000000005</v>
          </cell>
          <cell r="CE205">
            <v>0.31000000000000005</v>
          </cell>
          <cell r="CF205">
            <v>0.31000000000000005</v>
          </cell>
          <cell r="CG205">
            <v>0.31000000000000005</v>
          </cell>
          <cell r="CH205">
            <v>0.31000000000000005</v>
          </cell>
          <cell r="CI205">
            <v>0.31000000000000005</v>
          </cell>
          <cell r="CJ205">
            <v>0.31000000000000005</v>
          </cell>
          <cell r="CK205">
            <v>0.31000000000000005</v>
          </cell>
          <cell r="CL205">
            <v>0.31000000000000005</v>
          </cell>
          <cell r="CM205">
            <v>0.31000000000000005</v>
          </cell>
          <cell r="CN205">
            <v>0.31000000000000005</v>
          </cell>
          <cell r="CO205">
            <v>0.31000000000000005</v>
          </cell>
          <cell r="CP205">
            <v>0.31000000000000005</v>
          </cell>
          <cell r="CQ205">
            <v>0.31000000000000005</v>
          </cell>
          <cell r="CR205">
            <v>0.31000000000000005</v>
          </cell>
          <cell r="CS205">
            <v>0.31000000000000005</v>
          </cell>
          <cell r="CT205">
            <v>0.31000000000000005</v>
          </cell>
          <cell r="CU205">
            <v>0.31000000000000005</v>
          </cell>
        </row>
        <row r="273">
          <cell r="G273">
            <v>1</v>
          </cell>
        </row>
        <row r="284">
          <cell r="I284">
            <v>1</v>
          </cell>
        </row>
        <row r="365">
          <cell r="I365">
            <v>1</v>
          </cell>
        </row>
        <row r="604">
          <cell r="E604" t="str">
            <v>EUR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8.3462517270481129</v>
          </cell>
          <cell r="BJ534">
            <v>4.5355420894999984E-2</v>
          </cell>
          <cell r="BK534">
            <v>1.3303485839002001</v>
          </cell>
          <cell r="BL534">
            <v>1.964365212679263</v>
          </cell>
          <cell r="BM534">
            <v>5.3145631861970646</v>
          </cell>
          <cell r="BN534">
            <v>1.9988514231999998E-2</v>
          </cell>
          <cell r="BO534">
            <v>53.237251611178458</v>
          </cell>
          <cell r="BP534">
            <v>0.45437342039000006</v>
          </cell>
          <cell r="BQ534">
            <v>0.11594013596800001</v>
          </cell>
          <cell r="BR534">
            <v>9.3761976843999992E-2</v>
          </cell>
          <cell r="BS534">
            <v>0.69618286986660016</v>
          </cell>
          <cell r="BT534">
            <v>1.4783455147235498</v>
          </cell>
          <cell r="BU534">
            <v>7.2766210181961997</v>
          </cell>
          <cell r="BV534">
            <v>13.63459800763294</v>
          </cell>
          <cell r="BW534">
            <v>0.18236796244668002</v>
          </cell>
          <cell r="BX534">
            <v>4.7488682912066663E-2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1.1655187567666668E-2</v>
          </cell>
        </row>
      </sheetData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10.110050799050514</v>
          </cell>
          <cell r="BJ534">
            <v>4.5355420894999984E-2</v>
          </cell>
          <cell r="BK534">
            <v>1.9405569059880003</v>
          </cell>
          <cell r="BL534">
            <v>2.8250763937066758</v>
          </cell>
          <cell r="BM534">
            <v>7.6886841376326203</v>
          </cell>
          <cell r="BN534">
            <v>1.9988514231999998E-2</v>
          </cell>
          <cell r="BO534">
            <v>72.285127233359802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2.6857055044503997</v>
          </cell>
          <cell r="BT534">
            <v>3.136535463372732</v>
          </cell>
          <cell r="BU534">
            <v>19.248052146975603</v>
          </cell>
          <cell r="BV534">
            <v>26.960293583649836</v>
          </cell>
          <cell r="BW534">
            <v>0.21499470782662844</v>
          </cell>
          <cell r="BX534">
            <v>6.1346883762168208E-2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1.1352232416666665E-2</v>
          </cell>
        </row>
      </sheetData>
      <sheetData sheetId="38"/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12.884488669824526</v>
          </cell>
          <cell r="BJ534">
            <v>4.5355420894999984E-2</v>
          </cell>
          <cell r="BK534">
            <v>2.7266387752486003</v>
          </cell>
          <cell r="BL534">
            <v>3.9837870367771639</v>
          </cell>
          <cell r="BM534">
            <v>10.68392576339718</v>
          </cell>
          <cell r="BN534">
            <v>1.9988514231999998E-2</v>
          </cell>
          <cell r="BO534">
            <v>100.50189328157443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4.0442329383946003</v>
          </cell>
          <cell r="BT534">
            <v>4.7100344100122129</v>
          </cell>
          <cell r="BU534">
            <v>28.122523744580199</v>
          </cell>
          <cell r="BV534">
            <v>39.506136004068161</v>
          </cell>
          <cell r="BW534">
            <v>0.29374477329873683</v>
          </cell>
          <cell r="BX534">
            <v>8.9841072228100144E-2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1.3552192416666668E-2</v>
          </cell>
        </row>
      </sheetData>
      <sheetData sheetId="42"/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15.102408010667288</v>
          </cell>
          <cell r="BJ534">
            <v>4.5355420894999984E-2</v>
          </cell>
          <cell r="BK534">
            <v>3.6961377895837995</v>
          </cell>
          <cell r="BL534">
            <v>5.4110944725596681</v>
          </cell>
          <cell r="BM534">
            <v>12.15883166498924</v>
          </cell>
          <cell r="BN534">
            <v>1.9988514231999998E-2</v>
          </cell>
          <cell r="BO534">
            <v>122.4175258289555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5.5869361819738002</v>
          </cell>
          <cell r="BT534">
            <v>6.5590430799984354</v>
          </cell>
          <cell r="BU534">
            <v>39.500489528238809</v>
          </cell>
          <cell r="BV534">
            <v>55.165825747628688</v>
          </cell>
          <cell r="BW534">
            <v>0.40694886969406163</v>
          </cell>
          <cell r="BX534">
            <v>0.12898733109914073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1.5857225895666665E-2</v>
          </cell>
        </row>
      </sheetData>
      <sheetData sheetId="46"/>
      <sheetData sheetId="47"/>
      <sheetData sheetId="48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W-DB-S"/>
    </sheetNames>
    <sheetDataSet>
      <sheetData sheetId="0"/>
      <sheetData sheetId="1"/>
      <sheetData sheetId="2">
        <row r="68">
          <cell r="G68">
            <v>2011</v>
          </cell>
        </row>
        <row r="71">
          <cell r="G71">
            <v>2015</v>
          </cell>
        </row>
        <row r="72">
          <cell r="G72">
            <v>2020</v>
          </cell>
        </row>
        <row r="73">
          <cell r="G73">
            <v>2030</v>
          </cell>
        </row>
        <row r="74">
          <cell r="G74">
            <v>2040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3">
          <cell r="G83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ates2005"/>
      <sheetName val="Rates2010"/>
      <sheetName val="Rates2020"/>
      <sheetName val="Rates2030"/>
      <sheetName val="WOP"/>
      <sheetName val="WP"/>
    </sheetNames>
    <sheetDataSet>
      <sheetData sheetId="0">
        <row r="83">
          <cell r="E83">
            <v>304.30764166895392</v>
          </cell>
          <cell r="I83">
            <v>303.95474396492597</v>
          </cell>
          <cell r="L83">
            <v>209.5880507809579</v>
          </cell>
          <cell r="N83">
            <v>214.48670203081585</v>
          </cell>
        </row>
        <row r="84">
          <cell r="E84">
            <v>357.92075597313283</v>
          </cell>
          <cell r="I84">
            <v>358.79211247660339</v>
          </cell>
          <cell r="L84">
            <v>293.38918021411376</v>
          </cell>
          <cell r="N84">
            <v>251.83314536946716</v>
          </cell>
        </row>
        <row r="89">
          <cell r="E89">
            <v>992.42117469677373</v>
          </cell>
          <cell r="I89">
            <v>994.78298994949068</v>
          </cell>
          <cell r="L89">
            <v>740.52210077667291</v>
          </cell>
          <cell r="N89">
            <v>775.81193937859371</v>
          </cell>
        </row>
        <row r="90">
          <cell r="E90">
            <v>1012.3359069902878</v>
          </cell>
          <cell r="I90">
            <v>1010.7897743766986</v>
          </cell>
          <cell r="L90">
            <v>756.03820569190373</v>
          </cell>
          <cell r="N90">
            <v>782.52459093602693</v>
          </cell>
        </row>
        <row r="91">
          <cell r="G91">
            <v>4985.4601415277129</v>
          </cell>
          <cell r="O91">
            <v>6654.6504016249819</v>
          </cell>
        </row>
        <row r="92">
          <cell r="G92">
            <v>9814.6992155272364</v>
          </cell>
          <cell r="O92">
            <v>6556.1098687692902</v>
          </cell>
        </row>
        <row r="93">
          <cell r="O93">
            <v>22468.618792129979</v>
          </cell>
        </row>
        <row r="94">
          <cell r="O94">
            <v>14886.040349320248</v>
          </cell>
        </row>
        <row r="95">
          <cell r="O95">
            <v>280.20512879833666</v>
          </cell>
        </row>
        <row r="96">
          <cell r="O96">
            <v>209.90265662400896</v>
          </cell>
        </row>
        <row r="97">
          <cell r="O97">
            <v>158.02029113392911</v>
          </cell>
        </row>
        <row r="98">
          <cell r="O98">
            <v>152.13051529568284</v>
          </cell>
        </row>
        <row r="99">
          <cell r="O99">
            <v>157.83131526856064</v>
          </cell>
        </row>
        <row r="101">
          <cell r="O101">
            <v>27081.60770159548</v>
          </cell>
        </row>
        <row r="233">
          <cell r="E233">
            <v>4.3269211218406517E-2</v>
          </cell>
          <cell r="I233">
            <v>4.3207079724336017E-2</v>
          </cell>
          <cell r="L233">
            <v>2.4841664503119521E-2</v>
          </cell>
          <cell r="N233">
            <v>2.4789786103060422E-2</v>
          </cell>
        </row>
        <row r="234">
          <cell r="E234">
            <v>8.6461581015972053E-2</v>
          </cell>
          <cell r="I234">
            <v>8.6670745392057727E-2</v>
          </cell>
          <cell r="L234">
            <v>8.2700159304161455E-2</v>
          </cell>
          <cell r="N234">
            <v>6.3600441913786249E-2</v>
          </cell>
        </row>
        <row r="240">
          <cell r="E240">
            <v>0.4554335182319485</v>
          </cell>
          <cell r="I240">
            <v>0.45497078190654433</v>
          </cell>
          <cell r="L240">
            <v>0.25868990083139276</v>
          </cell>
          <cell r="N240">
            <v>0.28640590754397127</v>
          </cell>
        </row>
        <row r="241">
          <cell r="G241">
            <v>2.7042403629400682</v>
          </cell>
          <cell r="O241">
            <v>3.6095903246905441</v>
          </cell>
        </row>
        <row r="242">
          <cell r="G242">
            <v>0</v>
          </cell>
          <cell r="O242">
            <v>0</v>
          </cell>
        </row>
        <row r="243">
          <cell r="O243">
            <v>12.187517761097535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11.725933853759257</v>
          </cell>
        </row>
        <row r="258">
          <cell r="E258">
            <v>7.0001662265086698E-3</v>
          </cell>
          <cell r="I258">
            <v>6.9978297183912914E-3</v>
          </cell>
          <cell r="L258">
            <v>6.9991803044292429E-3</v>
          </cell>
          <cell r="N258">
            <v>6.9999850767120727E-3</v>
          </cell>
        </row>
        <row r="259">
          <cell r="E259">
            <v>9.0087235394101153E-3</v>
          </cell>
          <cell r="I259">
            <v>9.0027096945196478E-3</v>
          </cell>
          <cell r="L259">
            <v>9.0078543974261224E-3</v>
          </cell>
          <cell r="N259">
            <v>9.001389017704425E-3</v>
          </cell>
        </row>
        <row r="265">
          <cell r="E265">
            <v>3.7979929067543904E-2</v>
          </cell>
          <cell r="I265">
            <v>3.8001062078968764E-2</v>
          </cell>
          <cell r="L265">
            <v>3.7999748106323228E-2</v>
          </cell>
          <cell r="N265">
            <v>3.7999609972522837E-2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2.9453911312768491E-2</v>
          </cell>
          <cell r="I283">
            <v>2.9422302239768831E-2</v>
          </cell>
          <cell r="L283">
            <v>2.0178042074179427E-2</v>
          </cell>
          <cell r="N283">
            <v>2.0691140633981465E-2</v>
          </cell>
        </row>
        <row r="284">
          <cell r="E284">
            <v>3.2963378650207049E-2</v>
          </cell>
          <cell r="I284">
            <v>3.3039070005820091E-2</v>
          </cell>
          <cell r="L284">
            <v>2.6364451996797378E-2</v>
          </cell>
          <cell r="N284">
            <v>2.2843051124789526E-2</v>
          </cell>
        </row>
        <row r="290">
          <cell r="E290">
            <v>8.6261508766100656E-2</v>
          </cell>
          <cell r="I290">
            <v>8.6115309302765855E-2</v>
          </cell>
          <cell r="L290">
            <v>6.4406961426770618E-2</v>
          </cell>
          <cell r="N290">
            <v>6.6678955864384423E-2</v>
          </cell>
        </row>
        <row r="291">
          <cell r="G291">
            <v>1.9345340876208705</v>
          </cell>
          <cell r="O291">
            <v>2.4949577177894082</v>
          </cell>
        </row>
        <row r="292">
          <cell r="G292">
            <v>0</v>
          </cell>
          <cell r="O292">
            <v>0</v>
          </cell>
        </row>
        <row r="293">
          <cell r="O293">
            <v>8.8313897403912076</v>
          </cell>
        </row>
        <row r="294">
          <cell r="O294">
            <v>0</v>
          </cell>
        </row>
        <row r="295">
          <cell r="O295">
            <v>2.3539235113903084E-2</v>
          </cell>
        </row>
        <row r="296">
          <cell r="O296">
            <v>1.7627584158200375E-2</v>
          </cell>
        </row>
        <row r="297">
          <cell r="O297">
            <v>1.3284789158388127E-2</v>
          </cell>
        </row>
        <row r="298">
          <cell r="O298">
            <v>1.2781982614930592E-2</v>
          </cell>
        </row>
        <row r="299">
          <cell r="O299">
            <v>1.326013076722227E-2</v>
          </cell>
        </row>
        <row r="301">
          <cell r="O301">
            <v>2.2502192206255702</v>
          </cell>
        </row>
        <row r="308">
          <cell r="E308">
            <v>0.45930165609946133</v>
          </cell>
          <cell r="I308">
            <v>0.45876669889197302</v>
          </cell>
          <cell r="L308">
            <v>0.31353141971703119</v>
          </cell>
          <cell r="N308">
            <v>0.3219417778177997</v>
          </cell>
        </row>
        <row r="309">
          <cell r="E309">
            <v>0.49611309898615491</v>
          </cell>
          <cell r="I309">
            <v>0.49738658861708118</v>
          </cell>
          <cell r="L309">
            <v>0.39060888356465195</v>
          </cell>
          <cell r="N309">
            <v>0.34055613829416181</v>
          </cell>
        </row>
        <row r="314">
          <cell r="E314">
            <v>1.2015068600737515</v>
          </cell>
          <cell r="I314">
            <v>1.2043278120611745</v>
          </cell>
          <cell r="L314">
            <v>0.89654982528677774</v>
          </cell>
          <cell r="N314">
            <v>0.93927115717525678</v>
          </cell>
        </row>
        <row r="315">
          <cell r="E315">
            <v>1.2255706002853881</v>
          </cell>
          <cell r="I315">
            <v>1.2237567569789245</v>
          </cell>
          <cell r="L315">
            <v>0.91532408869217707</v>
          </cell>
          <cell r="N315">
            <v>0.94739675987079153</v>
          </cell>
        </row>
        <row r="316">
          <cell r="G316">
            <v>0.84188486062488388</v>
          </cell>
          <cell r="O316">
            <v>1.1236193860128749</v>
          </cell>
        </row>
        <row r="317">
          <cell r="G317">
            <v>0</v>
          </cell>
          <cell r="O317">
            <v>0</v>
          </cell>
        </row>
        <row r="318">
          <cell r="O318">
            <v>3.7938670436764981</v>
          </cell>
        </row>
        <row r="319">
          <cell r="O319">
            <v>0</v>
          </cell>
        </row>
        <row r="320">
          <cell r="O320">
            <v>0.3313773380459934</v>
          </cell>
        </row>
        <row r="321">
          <cell r="O321">
            <v>0.24824798633735171</v>
          </cell>
        </row>
        <row r="322">
          <cell r="O322">
            <v>0.18687702054922783</v>
          </cell>
        </row>
        <row r="323">
          <cell r="O323">
            <v>0.17991508928779043</v>
          </cell>
        </row>
        <row r="324">
          <cell r="O324">
            <v>0.18665442623695397</v>
          </cell>
        </row>
        <row r="326">
          <cell r="O326">
            <v>60.022269612993398</v>
          </cell>
        </row>
      </sheetData>
      <sheetData sheetId="1">
        <row r="33">
          <cell r="E33">
            <v>7.8123577766294597E-2</v>
          </cell>
          <cell r="I33">
            <v>0.24850890585214086</v>
          </cell>
          <cell r="L33">
            <v>1.5191365092853886E-2</v>
          </cell>
          <cell r="N33">
            <v>1.3680962487590211E-2</v>
          </cell>
        </row>
        <row r="34">
          <cell r="E34">
            <v>3.5984775699328564E-2</v>
          </cell>
          <cell r="I34">
            <v>3.5997958355995549E-2</v>
          </cell>
          <cell r="L34">
            <v>1.5991513368704989E-2</v>
          </cell>
          <cell r="N34">
            <v>1.4728904518521225E-2</v>
          </cell>
        </row>
        <row r="39">
          <cell r="E39">
            <v>0.13281914024002212</v>
          </cell>
          <cell r="I39">
            <v>0.13287172978806969</v>
          </cell>
          <cell r="L39">
            <v>6.4268403787846165E-2</v>
          </cell>
          <cell r="N39">
            <v>7.0826952599964813E-2</v>
          </cell>
        </row>
        <row r="40">
          <cell r="E40">
            <v>2.3073226649247465</v>
          </cell>
          <cell r="I40">
            <v>2.3057829819436915</v>
          </cell>
          <cell r="L40">
            <v>1.5003494224532306</v>
          </cell>
          <cell r="N40">
            <v>1.6208120259517451</v>
          </cell>
        </row>
        <row r="41">
          <cell r="G41">
            <v>0</v>
          </cell>
          <cell r="O41">
            <v>0</v>
          </cell>
        </row>
        <row r="42">
          <cell r="G42">
            <v>18.844562881741915</v>
          </cell>
          <cell r="O42">
            <v>12.271653357276369</v>
          </cell>
        </row>
        <row r="43">
          <cell r="O43">
            <v>0</v>
          </cell>
        </row>
        <row r="44">
          <cell r="O44">
            <v>28.868732058685353</v>
          </cell>
        </row>
        <row r="45">
          <cell r="O45">
            <v>0.13842978592463728</v>
          </cell>
        </row>
        <row r="46">
          <cell r="O46">
            <v>0.10369634399580098</v>
          </cell>
        </row>
        <row r="47">
          <cell r="O47">
            <v>7.8061789101385351E-2</v>
          </cell>
        </row>
        <row r="48">
          <cell r="O48">
            <v>7.5157010953454381E-2</v>
          </cell>
        </row>
        <row r="49">
          <cell r="O49">
            <v>7.7972713120475767E-2</v>
          </cell>
        </row>
        <row r="51">
          <cell r="O51">
            <v>0.51702581468510456</v>
          </cell>
        </row>
        <row r="83">
          <cell r="E83">
            <v>274.43170662784365</v>
          </cell>
          <cell r="I83">
            <v>274.13782368792926</v>
          </cell>
          <cell r="L83">
            <v>191.55945356422123</v>
          </cell>
          <cell r="N83">
            <v>195.16859314770727</v>
          </cell>
        </row>
        <row r="84">
          <cell r="E84">
            <v>337.29307038838806</v>
          </cell>
          <cell r="I84">
            <v>338.05089840646809</v>
          </cell>
          <cell r="L84">
            <v>283.9326281856118</v>
          </cell>
          <cell r="N84">
            <v>233.81171092264265</v>
          </cell>
        </row>
        <row r="89">
          <cell r="E89">
            <v>845.68267272362948</v>
          </cell>
          <cell r="I89">
            <v>847.520317674431</v>
          </cell>
          <cell r="L89">
            <v>622.81000510417414</v>
          </cell>
          <cell r="N89">
            <v>657.26030018792017</v>
          </cell>
        </row>
        <row r="90">
          <cell r="E90">
            <v>679.84905927679529</v>
          </cell>
          <cell r="I90">
            <v>678.11321478406501</v>
          </cell>
          <cell r="L90">
            <v>510.07332068278737</v>
          </cell>
          <cell r="N90">
            <v>529.74910695908102</v>
          </cell>
        </row>
        <row r="91">
          <cell r="G91">
            <v>5274.7800936842077</v>
          </cell>
          <cell r="O91">
            <v>7142.5884025229534</v>
          </cell>
        </row>
        <row r="92">
          <cell r="G92">
            <v>9129.2159827281012</v>
          </cell>
          <cell r="O92">
            <v>5945.0052823693259</v>
          </cell>
        </row>
        <row r="93">
          <cell r="O93">
            <v>24495.772553180104</v>
          </cell>
        </row>
        <row r="94">
          <cell r="O94">
            <v>13985.424512277788</v>
          </cell>
        </row>
        <row r="95">
          <cell r="O95">
            <v>280.20538863874106</v>
          </cell>
        </row>
        <row r="96">
          <cell r="O96">
            <v>209.89994890743333</v>
          </cell>
        </row>
        <row r="97">
          <cell r="O97">
            <v>158.02202294660239</v>
          </cell>
        </row>
        <row r="98">
          <cell r="O98">
            <v>152.13041473164381</v>
          </cell>
        </row>
        <row r="99">
          <cell r="O99">
            <v>157.83136125017083</v>
          </cell>
        </row>
        <row r="101">
          <cell r="O101">
            <v>27190.939238180403</v>
          </cell>
        </row>
        <row r="108">
          <cell r="E108">
            <v>2.2055065089906768E-2</v>
          </cell>
          <cell r="I108">
            <v>2.2042380016167845E-2</v>
          </cell>
          <cell r="L108">
            <v>7.2600784712162211E-3</v>
          </cell>
          <cell r="N108">
            <v>7.8834855743421771E-3</v>
          </cell>
        </row>
        <row r="109">
          <cell r="E109">
            <v>3.5600322878530856E-2</v>
          </cell>
          <cell r="I109">
            <v>3.5544083270513442E-2</v>
          </cell>
          <cell r="L109">
            <v>1.6545674885527627E-2</v>
          </cell>
          <cell r="N109">
            <v>1.3984783383086626E-2</v>
          </cell>
        </row>
        <row r="114">
          <cell r="E114">
            <v>7.121794003186839E-2</v>
          </cell>
          <cell r="I114">
            <v>7.1208057758172641E-2</v>
          </cell>
          <cell r="L114">
            <v>6.029204152212235E-2</v>
          </cell>
          <cell r="N114">
            <v>6.1970174897542703E-2</v>
          </cell>
        </row>
        <row r="115">
          <cell r="E115">
            <v>4.279752190709582E-2</v>
          </cell>
          <cell r="I115">
            <v>4.280722135008759E-2</v>
          </cell>
          <cell r="L115">
            <v>9.5442275583932038E-3</v>
          </cell>
          <cell r="N115">
            <v>9.9314367756387599E-3</v>
          </cell>
        </row>
        <row r="116">
          <cell r="G116">
            <v>6.0268891884053294E-2</v>
          </cell>
          <cell r="O116">
            <v>8.1565165917877519E-2</v>
          </cell>
        </row>
        <row r="117">
          <cell r="G117">
            <v>0</v>
          </cell>
          <cell r="O117">
            <v>0</v>
          </cell>
        </row>
        <row r="118">
          <cell r="O118">
            <v>0.27963889869512465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0.5754633339626809</v>
          </cell>
        </row>
        <row r="233">
          <cell r="E233">
            <v>2.0145396237008666E-2</v>
          </cell>
          <cell r="I233">
            <v>2.0122099676460864E-2</v>
          </cell>
          <cell r="L233">
            <v>1.3388082610808302E-2</v>
          </cell>
          <cell r="N233">
            <v>1.214883761909367E-2</v>
          </cell>
        </row>
        <row r="234">
          <cell r="E234">
            <v>4.2225725623201378E-2</v>
          </cell>
          <cell r="I234">
            <v>4.2309657776948222E-2</v>
          </cell>
          <cell r="L234">
            <v>4.6561430218624217E-2</v>
          </cell>
          <cell r="N234">
            <v>3.085413631921663E-2</v>
          </cell>
        </row>
        <row r="240">
          <cell r="E240">
            <v>5.2282787244152862E-2</v>
          </cell>
          <cell r="I240">
            <v>5.2211448330174208E-2</v>
          </cell>
          <cell r="L240">
            <v>3.1443545705760557E-2</v>
          </cell>
          <cell r="N240">
            <v>3.4853391357566155E-2</v>
          </cell>
        </row>
        <row r="241">
          <cell r="G241">
            <v>2.8612270379457949</v>
          </cell>
          <cell r="O241">
            <v>3.874345461682065</v>
          </cell>
        </row>
        <row r="242">
          <cell r="G242">
            <v>0</v>
          </cell>
          <cell r="O242">
            <v>0</v>
          </cell>
        </row>
        <row r="243">
          <cell r="O243">
            <v>13.287060489744505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10.392480458213983</v>
          </cell>
        </row>
        <row r="258">
          <cell r="E258">
            <v>6.9993631178425376E-3</v>
          </cell>
          <cell r="I258">
            <v>7.0015239502121017E-3</v>
          </cell>
          <cell r="L258">
            <v>6.9999186335633987E-3</v>
          </cell>
          <cell r="N258">
            <v>7.0001447290669386E-3</v>
          </cell>
        </row>
        <row r="259">
          <cell r="E259">
            <v>8.9833788604192291E-3</v>
          </cell>
          <cell r="I259">
            <v>8.9923977171813864E-3</v>
          </cell>
          <cell r="L259">
            <v>9.0051220832899365E-3</v>
          </cell>
          <cell r="N259">
            <v>9.0037675590090953E-3</v>
          </cell>
        </row>
        <row r="265">
          <cell r="E265">
            <v>3.8016947660663068E-2</v>
          </cell>
          <cell r="I265">
            <v>3.8028024549906003E-2</v>
          </cell>
          <cell r="L265">
            <v>3.7986344065028925E-2</v>
          </cell>
          <cell r="N265">
            <v>3.7998540146653416E-2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2.9146231317095293E-2</v>
          </cell>
          <cell r="I283">
            <v>2.9116216000510495E-2</v>
          </cell>
          <cell r="L283">
            <v>2.02668391449327E-2</v>
          </cell>
          <cell r="N283">
            <v>2.0673417371526732E-2</v>
          </cell>
        </row>
        <row r="284">
          <cell r="E284">
            <v>3.4241923689873235E-2</v>
          </cell>
          <cell r="I284">
            <v>3.4352662031185192E-2</v>
          </cell>
          <cell r="L284">
            <v>2.8285979220253433E-2</v>
          </cell>
          <cell r="N284">
            <v>2.3476483164878877E-2</v>
          </cell>
        </row>
        <row r="290">
          <cell r="E290">
            <v>3.7030479756353971E-2</v>
          </cell>
          <cell r="I290">
            <v>3.6948849816526963E-2</v>
          </cell>
          <cell r="L290">
            <v>2.7711609371357124E-2</v>
          </cell>
          <cell r="N290">
            <v>2.8777047583766781E-2</v>
          </cell>
        </row>
        <row r="291">
          <cell r="G291">
            <v>1.3733580479070475</v>
          </cell>
          <cell r="O291">
            <v>2.4399972419917981</v>
          </cell>
        </row>
        <row r="292">
          <cell r="G292">
            <v>0</v>
          </cell>
          <cell r="O292">
            <v>0</v>
          </cell>
        </row>
        <row r="293">
          <cell r="O293">
            <v>8.7378128324550559</v>
          </cell>
        </row>
        <row r="294">
          <cell r="O294">
            <v>0</v>
          </cell>
        </row>
        <row r="295">
          <cell r="O295">
            <v>2.3543570757009823E-2</v>
          </cell>
        </row>
        <row r="296">
          <cell r="O296">
            <v>1.7638914473207822E-2</v>
          </cell>
        </row>
        <row r="297">
          <cell r="O297">
            <v>1.3277799492285325E-2</v>
          </cell>
        </row>
        <row r="298">
          <cell r="O298">
            <v>1.2780673216374076E-2</v>
          </cell>
        </row>
        <row r="299">
          <cell r="O299">
            <v>1.3259819463257634E-2</v>
          </cell>
        </row>
        <row r="301">
          <cell r="O301">
            <v>2.2595105250105707</v>
          </cell>
        </row>
        <row r="308">
          <cell r="E308">
            <v>0.41504163470283301</v>
          </cell>
          <cell r="I308">
            <v>0.41459238819064714</v>
          </cell>
          <cell r="L308">
            <v>0.28758689457885928</v>
          </cell>
          <cell r="N308">
            <v>0.293678186001118</v>
          </cell>
        </row>
        <row r="309">
          <cell r="E309">
            <v>0.46759703775108891</v>
          </cell>
          <cell r="I309">
            <v>0.46865427371230678</v>
          </cell>
          <cell r="L309">
            <v>0.37885241531241892</v>
          </cell>
          <cell r="N309">
            <v>0.31707283697261807</v>
          </cell>
        </row>
        <row r="314">
          <cell r="E314">
            <v>1.0363610131836105</v>
          </cell>
          <cell r="I314">
            <v>1.0384613490936265</v>
          </cell>
          <cell r="L314">
            <v>0.76318091774100849</v>
          </cell>
          <cell r="N314">
            <v>0.80539811552124885</v>
          </cell>
        </row>
        <row r="315">
          <cell r="E315">
            <v>0.45574807924157734</v>
          </cell>
          <cell r="I315">
            <v>0.45462331050558813</v>
          </cell>
          <cell r="L315">
            <v>0.34038432413983866</v>
          </cell>
          <cell r="N315">
            <v>0.35387308286267921</v>
          </cell>
        </row>
        <row r="316">
          <cell r="G316">
            <v>0.58306291712947156</v>
          </cell>
          <cell r="O316">
            <v>0.78961144317509424</v>
          </cell>
        </row>
        <row r="317">
          <cell r="G317">
            <v>0</v>
          </cell>
          <cell r="O317">
            <v>0</v>
          </cell>
        </row>
        <row r="318">
          <cell r="O318">
            <v>2.7081242562497438</v>
          </cell>
        </row>
        <row r="319">
          <cell r="O319">
            <v>0</v>
          </cell>
        </row>
        <row r="320">
          <cell r="O320">
            <v>0.33137602262132171</v>
          </cell>
        </row>
        <row r="321">
          <cell r="O321">
            <v>0.24823912067564188</v>
          </cell>
        </row>
        <row r="322">
          <cell r="O322">
            <v>0.18688403840285928</v>
          </cell>
        </row>
        <row r="323">
          <cell r="O323">
            <v>0.17991575779245067</v>
          </cell>
        </row>
        <row r="324">
          <cell r="O324">
            <v>0.18665478587393117</v>
          </cell>
        </row>
        <row r="326">
          <cell r="O326">
            <v>45.877849328144634</v>
          </cell>
        </row>
      </sheetData>
      <sheetData sheetId="2">
        <row r="33">
          <cell r="E33">
            <v>6.2769909024171372E-2</v>
          </cell>
          <cell r="I33">
            <v>0.25656497961802904</v>
          </cell>
          <cell r="L33">
            <v>8.5107333168732112E-3</v>
          </cell>
          <cell r="N33">
            <v>9.543019676786434E-3</v>
          </cell>
        </row>
        <row r="34">
          <cell r="E34">
            <v>2.4570354309964987E-2</v>
          </cell>
          <cell r="I34">
            <v>2.4552336737714141E-2</v>
          </cell>
          <cell r="L34">
            <v>1.2596520091577761E-2</v>
          </cell>
          <cell r="N34">
            <v>1.040206547572942E-2</v>
          </cell>
        </row>
        <row r="39">
          <cell r="E39">
            <v>6.4583967904930595E-2</v>
          </cell>
          <cell r="I39">
            <v>6.4663271752099349E-2</v>
          </cell>
          <cell r="L39">
            <v>3.667766035455991E-2</v>
          </cell>
          <cell r="N39">
            <v>4.0237174821996138E-2</v>
          </cell>
        </row>
        <row r="40">
          <cell r="E40">
            <v>2.5465944344143479</v>
          </cell>
          <cell r="I40">
            <v>2.5446074967264249</v>
          </cell>
          <cell r="L40">
            <v>1.578898516728483</v>
          </cell>
          <cell r="N40">
            <v>1.7469546346188694</v>
          </cell>
        </row>
        <row r="41">
          <cell r="G41">
            <v>0</v>
          </cell>
          <cell r="O41">
            <v>0</v>
          </cell>
        </row>
        <row r="42">
          <cell r="G42">
            <v>18.333515173357647</v>
          </cell>
          <cell r="O42">
            <v>11.959824700308415</v>
          </cell>
        </row>
        <row r="43">
          <cell r="O43">
            <v>0</v>
          </cell>
        </row>
        <row r="44">
          <cell r="O44">
            <v>28.088891226260763</v>
          </cell>
        </row>
        <row r="45">
          <cell r="O45">
            <v>0.13842823578822436</v>
          </cell>
        </row>
        <row r="46">
          <cell r="O46">
            <v>0.10369332917055957</v>
          </cell>
        </row>
        <row r="47">
          <cell r="O47">
            <v>7.806610406084516E-2</v>
          </cell>
        </row>
        <row r="48">
          <cell r="O48">
            <v>7.5156420039034777E-2</v>
          </cell>
        </row>
        <row r="49">
          <cell r="O49">
            <v>7.7972552576503221E-2</v>
          </cell>
        </row>
        <row r="51">
          <cell r="O51">
            <v>0.33484284011030829</v>
          </cell>
        </row>
        <row r="83">
          <cell r="E83">
            <v>218.3530109249609</v>
          </cell>
          <cell r="I83">
            <v>218.13833305464306</v>
          </cell>
          <cell r="L83">
            <v>152.48088105076425</v>
          </cell>
          <cell r="N83">
            <v>152.78252419716816</v>
          </cell>
        </row>
        <row r="84">
          <cell r="E84">
            <v>289.1536542944533</v>
          </cell>
          <cell r="I84">
            <v>289.7500301362922</v>
          </cell>
          <cell r="L84">
            <v>248.48135106397396</v>
          </cell>
          <cell r="N84">
            <v>190.59364336145387</v>
          </cell>
        </row>
        <row r="89">
          <cell r="E89">
            <v>784.20166722038721</v>
          </cell>
          <cell r="I89">
            <v>785.74231459546206</v>
          </cell>
          <cell r="L89">
            <v>551.47107410723333</v>
          </cell>
          <cell r="N89">
            <v>595.57684724895967</v>
          </cell>
        </row>
        <row r="90">
          <cell r="E90">
            <v>683.02394191137614</v>
          </cell>
          <cell r="I90">
            <v>680.93595030391225</v>
          </cell>
          <cell r="L90">
            <v>492.9296705640084</v>
          </cell>
          <cell r="N90">
            <v>518.50728611336262</v>
          </cell>
        </row>
        <row r="91">
          <cell r="G91">
            <v>5056.5753561779566</v>
          </cell>
          <cell r="O91">
            <v>6949.0307719548509</v>
          </cell>
        </row>
        <row r="92">
          <cell r="G92">
            <v>7525.3411543177008</v>
          </cell>
          <cell r="O92">
            <v>4909.128791071962</v>
          </cell>
        </row>
        <row r="93">
          <cell r="O93">
            <v>23834.392251914986</v>
          </cell>
        </row>
        <row r="94">
          <cell r="O94">
            <v>11529.597770218063</v>
          </cell>
        </row>
        <row r="95">
          <cell r="O95">
            <v>280.20555140996578</v>
          </cell>
        </row>
        <row r="96">
          <cell r="O96">
            <v>209.89427737108977</v>
          </cell>
        </row>
        <row r="97">
          <cell r="O97">
            <v>158.02140821645733</v>
          </cell>
        </row>
        <row r="98">
          <cell r="O98">
            <v>152.13024070685245</v>
          </cell>
        </row>
        <row r="99">
          <cell r="O99">
            <v>157.83136557881252</v>
          </cell>
        </row>
        <row r="101">
          <cell r="O101">
            <v>27058.755724679046</v>
          </cell>
        </row>
        <row r="108">
          <cell r="E108">
            <v>1.741021003723002E-2</v>
          </cell>
          <cell r="I108">
            <v>1.7403605331975911E-2</v>
          </cell>
          <cell r="L108">
            <v>5.1253707281400185E-3</v>
          </cell>
          <cell r="N108">
            <v>5.2257626437402097E-3</v>
          </cell>
        </row>
        <row r="109">
          <cell r="E109">
            <v>3.1647996979165732E-2</v>
          </cell>
          <cell r="I109">
            <v>3.1634128262223081E-2</v>
          </cell>
          <cell r="L109">
            <v>1.3327348118864192E-2</v>
          </cell>
          <cell r="N109">
            <v>1.059706438316522E-2</v>
          </cell>
        </row>
        <row r="114">
          <cell r="E114">
            <v>6.8133130859675817E-2</v>
          </cell>
          <cell r="I114">
            <v>6.817704332577143E-2</v>
          </cell>
          <cell r="L114">
            <v>5.6826159019151307E-2</v>
          </cell>
          <cell r="N114">
            <v>5.8969625387452179E-2</v>
          </cell>
        </row>
        <row r="115">
          <cell r="E115">
            <v>4.0798073439899461E-2</v>
          </cell>
          <cell r="I115">
            <v>4.0783653797039417E-2</v>
          </cell>
          <cell r="L115">
            <v>7.6950326318525452E-3</v>
          </cell>
          <cell r="N115">
            <v>8.117107584840421E-3</v>
          </cell>
        </row>
        <row r="116">
          <cell r="G116">
            <v>5.7727351966114428E-2</v>
          </cell>
          <cell r="O116">
            <v>7.9366622186106614E-2</v>
          </cell>
        </row>
        <row r="117">
          <cell r="G117">
            <v>0</v>
          </cell>
          <cell r="O117">
            <v>0</v>
          </cell>
        </row>
        <row r="118">
          <cell r="O118">
            <v>0.27210815147888473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0.57270599515985343</v>
          </cell>
        </row>
        <row r="208">
          <cell r="E208">
            <v>0.31411503037708954</v>
          </cell>
          <cell r="I208">
            <v>0.31392541965906556</v>
          </cell>
          <cell r="L208">
            <v>0.20646305802109308</v>
          </cell>
          <cell r="N208">
            <v>0.20322178177072012</v>
          </cell>
        </row>
        <row r="209">
          <cell r="E209">
            <v>0.60754564461938243</v>
          </cell>
          <cell r="I209">
            <v>0.60814085474813784</v>
          </cell>
          <cell r="L209">
            <v>0.51585240283505884</v>
          </cell>
          <cell r="N209">
            <v>0.4021981289501867</v>
          </cell>
        </row>
        <row r="214">
          <cell r="E214">
            <v>4.2461908678821008</v>
          </cell>
          <cell r="I214">
            <v>4.2541427037353499</v>
          </cell>
          <cell r="L214">
            <v>3.0017006066835519</v>
          </cell>
          <cell r="N214">
            <v>3.2681740001957937</v>
          </cell>
        </row>
        <row r="215">
          <cell r="E215">
            <v>5.3507223700002431</v>
          </cell>
          <cell r="I215">
            <v>5.3360361243990537</v>
          </cell>
          <cell r="L215">
            <v>3.7293058140789426</v>
          </cell>
          <cell r="N215">
            <v>4.0075733038870736</v>
          </cell>
        </row>
        <row r="216">
          <cell r="G216">
            <v>28.140202793282949</v>
          </cell>
          <cell r="O216">
            <v>38.762774901383672</v>
          </cell>
        </row>
        <row r="217">
          <cell r="G217">
            <v>0</v>
          </cell>
          <cell r="O217">
            <v>0</v>
          </cell>
        </row>
        <row r="218">
          <cell r="O218">
            <v>132.98328859386751</v>
          </cell>
        </row>
        <row r="219">
          <cell r="O219">
            <v>0</v>
          </cell>
        </row>
        <row r="220">
          <cell r="O220">
            <v>1.1968649117743204</v>
          </cell>
        </row>
        <row r="221">
          <cell r="O221">
            <v>0.74714094809337495</v>
          </cell>
        </row>
        <row r="222">
          <cell r="O222">
            <v>0.51652651391228133</v>
          </cell>
        </row>
        <row r="223">
          <cell r="O223">
            <v>0.47337069772733364</v>
          </cell>
        </row>
        <row r="224">
          <cell r="O224">
            <v>0.47973148216477146</v>
          </cell>
        </row>
        <row r="226">
          <cell r="O226">
            <v>256.43005533838533</v>
          </cell>
        </row>
        <row r="233">
          <cell r="E233">
            <v>3.3329979747301268E-3</v>
          </cell>
          <cell r="I233">
            <v>3.3316932331265898E-3</v>
          </cell>
          <cell r="L233">
            <v>2.7554748177337916E-3</v>
          </cell>
          <cell r="N233">
            <v>2.1234547048055259E-3</v>
          </cell>
        </row>
        <row r="234">
          <cell r="E234">
            <v>8.2284791579116771E-3</v>
          </cell>
          <cell r="I234">
            <v>8.2195566940741309E-3</v>
          </cell>
          <cell r="L234">
            <v>9.6595214627603135E-3</v>
          </cell>
          <cell r="N234">
            <v>5.5779602331706476E-3</v>
          </cell>
        </row>
        <row r="240">
          <cell r="E240">
            <v>3.0013759985657897E-2</v>
          </cell>
          <cell r="I240">
            <v>2.9980189321250031E-2</v>
          </cell>
          <cell r="L240">
            <v>1.7185573066257936E-2</v>
          </cell>
          <cell r="N240">
            <v>1.9383336183714264E-2</v>
          </cell>
        </row>
        <row r="241">
          <cell r="G241">
            <v>2.7428134199371188</v>
          </cell>
          <cell r="O241">
            <v>3.7693317597799618</v>
          </cell>
        </row>
        <row r="242">
          <cell r="G242">
            <v>0</v>
          </cell>
          <cell r="O242">
            <v>0</v>
          </cell>
        </row>
        <row r="243">
          <cell r="O243">
            <v>12.928387418323151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7.6733316813208976</v>
          </cell>
        </row>
        <row r="258">
          <cell r="E258">
            <v>6.9980848044206073E-3</v>
          </cell>
          <cell r="I258">
            <v>6.9988668769929386E-3</v>
          </cell>
          <cell r="L258">
            <v>6.9998270375585267E-3</v>
          </cell>
          <cell r="N258">
            <v>7.0000020070105909E-3</v>
          </cell>
        </row>
        <row r="259">
          <cell r="E259">
            <v>8.9957036709117748E-3</v>
          </cell>
          <cell r="I259">
            <v>8.9957890258381482E-3</v>
          </cell>
          <cell r="L259">
            <v>9.0053349494320662E-3</v>
          </cell>
          <cell r="N259">
            <v>9.0003335535665582E-3</v>
          </cell>
        </row>
        <row r="265">
          <cell r="E265">
            <v>3.8011694358715549E-2</v>
          </cell>
          <cell r="I265">
            <v>3.7996406249223506E-2</v>
          </cell>
          <cell r="L265">
            <v>3.7998802662535455E-2</v>
          </cell>
          <cell r="N265">
            <v>3.7998457924052757E-2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2.341854932541157E-2</v>
          </cell>
          <cell r="I283">
            <v>2.3395658240769605E-2</v>
          </cell>
          <cell r="L283">
            <v>1.6296498547931377E-2</v>
          </cell>
          <cell r="N283">
            <v>1.6348172315292491E-2</v>
          </cell>
        </row>
        <row r="284">
          <cell r="E284">
            <v>2.9538130200609872E-2</v>
          </cell>
          <cell r="I284">
            <v>2.9592530762338545E-2</v>
          </cell>
          <cell r="L284">
            <v>2.4861840132826819E-2</v>
          </cell>
          <cell r="N284">
            <v>1.9262508727159618E-2</v>
          </cell>
        </row>
        <row r="290">
          <cell r="E290">
            <v>3.4348125583557688E-2</v>
          </cell>
          <cell r="I290">
            <v>3.421864894156821E-2</v>
          </cell>
          <cell r="L290">
            <v>2.4648531976699053E-2</v>
          </cell>
          <cell r="N290">
            <v>2.5952714447959747E-2</v>
          </cell>
        </row>
        <row r="291">
          <cell r="G291">
            <v>0.55099642454826403</v>
          </cell>
          <cell r="O291">
            <v>0.51836019363924513</v>
          </cell>
        </row>
        <row r="292">
          <cell r="G292">
            <v>0</v>
          </cell>
          <cell r="O292">
            <v>0</v>
          </cell>
        </row>
        <row r="293">
          <cell r="O293">
            <v>1.7807243996134179</v>
          </cell>
        </row>
        <row r="294">
          <cell r="O294">
            <v>0</v>
          </cell>
        </row>
        <row r="295">
          <cell r="O295">
            <v>2.3540700999773425E-2</v>
          </cell>
        </row>
        <row r="296">
          <cell r="O296">
            <v>1.7630346739048272E-2</v>
          </cell>
        </row>
        <row r="297">
          <cell r="O297">
            <v>1.327506969519188E-2</v>
          </cell>
        </row>
        <row r="298">
          <cell r="O298">
            <v>1.2780839860584993E-2</v>
          </cell>
        </row>
        <row r="299">
          <cell r="O299">
            <v>1.3260160293719557E-2</v>
          </cell>
        </row>
        <row r="301">
          <cell r="O301">
            <v>2.2483018197282725</v>
          </cell>
        </row>
        <row r="308">
          <cell r="E308">
            <v>0.33636265493917683</v>
          </cell>
          <cell r="I308">
            <v>0.33603022568864011</v>
          </cell>
          <cell r="L308">
            <v>0.23335765027353159</v>
          </cell>
          <cell r="N308">
            <v>0.23433271640741726</v>
          </cell>
        </row>
        <row r="309">
          <cell r="E309">
            <v>0.40578486696467303</v>
          </cell>
          <cell r="I309">
            <v>0.40665006766887235</v>
          </cell>
          <cell r="L309">
            <v>0.33447017783598215</v>
          </cell>
          <cell r="N309">
            <v>0.26180732929248213</v>
          </cell>
        </row>
        <row r="314">
          <cell r="E314">
            <v>0.96093530267694027</v>
          </cell>
          <cell r="I314">
            <v>0.96282802908740595</v>
          </cell>
          <cell r="L314">
            <v>0.67576378661837411</v>
          </cell>
          <cell r="N314">
            <v>0.72981210029810117</v>
          </cell>
        </row>
        <row r="315">
          <cell r="E315">
            <v>0.41879944639012184</v>
          </cell>
          <cell r="I315">
            <v>0.41756887519424879</v>
          </cell>
          <cell r="L315">
            <v>0.30041162687829054</v>
          </cell>
          <cell r="N315">
            <v>0.3164711628956659</v>
          </cell>
        </row>
        <row r="316">
          <cell r="G316">
            <v>0.45082593156196921</v>
          </cell>
          <cell r="O316">
            <v>0.61963279247936909</v>
          </cell>
        </row>
        <row r="317">
          <cell r="G317">
            <v>0</v>
          </cell>
          <cell r="O317">
            <v>0</v>
          </cell>
        </row>
        <row r="318">
          <cell r="O318">
            <v>2.1250645650379325</v>
          </cell>
        </row>
        <row r="319">
          <cell r="O319">
            <v>0</v>
          </cell>
        </row>
        <row r="320">
          <cell r="O320">
            <v>0.33137726770539266</v>
          </cell>
        </row>
        <row r="321">
          <cell r="O321">
            <v>0.24822535908006924</v>
          </cell>
        </row>
        <row r="322">
          <cell r="O322">
            <v>0.18687611456585812</v>
          </cell>
        </row>
        <row r="323">
          <cell r="O323">
            <v>0.17991069516059321</v>
          </cell>
        </row>
        <row r="324">
          <cell r="O324">
            <v>0.18665483339819988</v>
          </cell>
        </row>
        <row r="326">
          <cell r="O326">
            <v>45.654834569101894</v>
          </cell>
        </row>
        <row r="333">
          <cell r="E333">
            <v>0.33994669693079982</v>
          </cell>
          <cell r="I333">
            <v>0.90859686733165868</v>
          </cell>
          <cell r="L333">
            <v>0.12169142073496683</v>
          </cell>
          <cell r="N333">
            <v>9.524250519602849E-2</v>
          </cell>
        </row>
        <row r="334">
          <cell r="E334">
            <v>0.52889557208348104</v>
          </cell>
          <cell r="I334">
            <v>0.53027305740835884</v>
          </cell>
          <cell r="L334">
            <v>0.13029816281392226</v>
          </cell>
          <cell r="N334">
            <v>0.10855791611313988</v>
          </cell>
        </row>
        <row r="339">
          <cell r="E339">
            <v>0.38825689142822295</v>
          </cell>
          <cell r="I339">
            <v>0.38916041367298404</v>
          </cell>
          <cell r="L339">
            <v>0.25740961958294156</v>
          </cell>
          <cell r="N339">
            <v>0.28346565292403381</v>
          </cell>
        </row>
        <row r="340">
          <cell r="E340">
            <v>2.7518403859540466</v>
          </cell>
          <cell r="I340">
            <v>2.7494126013473323</v>
          </cell>
          <cell r="L340">
            <v>1.7238338065913288</v>
          </cell>
          <cell r="N340">
            <v>1.9013561928589486</v>
          </cell>
        </row>
        <row r="341">
          <cell r="G341">
            <v>5.9069425006039999</v>
          </cell>
          <cell r="O341">
            <v>8.1176413884836691</v>
          </cell>
        </row>
        <row r="342">
          <cell r="G342">
            <v>0</v>
          </cell>
          <cell r="O342">
            <v>0</v>
          </cell>
        </row>
        <row r="343">
          <cell r="O343">
            <v>27.842536023908384</v>
          </cell>
        </row>
        <row r="344">
          <cell r="O344">
            <v>0</v>
          </cell>
        </row>
        <row r="345">
          <cell r="O345">
            <v>0.30264258137213684</v>
          </cell>
        </row>
        <row r="346">
          <cell r="O346">
            <v>0.22897042887280222</v>
          </cell>
        </row>
        <row r="347">
          <cell r="O347">
            <v>0.1686099455045231</v>
          </cell>
        </row>
        <row r="348">
          <cell r="O348">
            <v>0.16319660730866389</v>
          </cell>
        </row>
        <row r="349">
          <cell r="O349">
            <v>0.15916621341011714</v>
          </cell>
        </row>
        <row r="351">
          <cell r="O351">
            <v>17.140614769140328</v>
          </cell>
        </row>
      </sheetData>
      <sheetData sheetId="3">
        <row r="33">
          <cell r="E33">
            <v>6.4042021471282906E-2</v>
          </cell>
          <cell r="I33">
            <v>0.28450335902332885</v>
          </cell>
          <cell r="L33">
            <v>6.5051635840078729E-3</v>
          </cell>
          <cell r="N33">
            <v>8.259661725161474E-3</v>
          </cell>
        </row>
        <row r="34">
          <cell r="E34">
            <v>2.1509548730248195E-2</v>
          </cell>
          <cell r="I34">
            <v>2.1570059797399729E-2</v>
          </cell>
          <cell r="L34">
            <v>1.0434654125773548E-2</v>
          </cell>
          <cell r="N34">
            <v>8.6835168274340992E-3</v>
          </cell>
        </row>
        <row r="39">
          <cell r="E39">
            <v>4.4877206654065416E-2</v>
          </cell>
          <cell r="I39">
            <v>4.5072129934367211E-2</v>
          </cell>
          <cell r="L39">
            <v>2.7693669502485533E-2</v>
          </cell>
          <cell r="N39">
            <v>3.0418124593339396E-2</v>
          </cell>
        </row>
        <row r="40">
          <cell r="E40">
            <v>2.5869799021433062</v>
          </cell>
          <cell r="I40">
            <v>2.6124062024094932</v>
          </cell>
          <cell r="L40">
            <v>1.5446459118905431</v>
          </cell>
          <cell r="N40">
            <v>1.7308645861668019</v>
          </cell>
        </row>
        <row r="41">
          <cell r="G41">
            <v>0</v>
          </cell>
          <cell r="O41">
            <v>0</v>
          </cell>
        </row>
        <row r="42">
          <cell r="G42">
            <v>17.952611102817208</v>
          </cell>
          <cell r="O42">
            <v>11.711360642974743</v>
          </cell>
        </row>
        <row r="43">
          <cell r="O43">
            <v>0</v>
          </cell>
        </row>
        <row r="44">
          <cell r="O44">
            <v>27.506918542961571</v>
          </cell>
        </row>
        <row r="45">
          <cell r="O45">
            <v>0.13842842080616022</v>
          </cell>
        </row>
        <row r="46">
          <cell r="O46">
            <v>0.10369294784996187</v>
          </cell>
        </row>
        <row r="47">
          <cell r="O47">
            <v>7.8067578658382306E-2</v>
          </cell>
        </row>
        <row r="48">
          <cell r="O48">
            <v>7.5155912712030412E-2</v>
          </cell>
        </row>
        <row r="49">
          <cell r="O49">
            <v>7.7972586370627164E-2</v>
          </cell>
        </row>
        <row r="51">
          <cell r="O51">
            <v>0.28880802866204963</v>
          </cell>
        </row>
        <row r="83">
          <cell r="E83">
            <v>190.59088187541786</v>
          </cell>
          <cell r="I83">
            <v>191.77000143097527</v>
          </cell>
          <cell r="L83">
            <v>129.57157162717129</v>
          </cell>
          <cell r="N83">
            <v>130.68838302824486</v>
          </cell>
        </row>
        <row r="84">
          <cell r="E84">
            <v>264.20701028209925</v>
          </cell>
          <cell r="I84">
            <v>265.58391806570245</v>
          </cell>
          <cell r="L84">
            <v>212.74340599258176</v>
          </cell>
          <cell r="N84">
            <v>165.28045294421665</v>
          </cell>
        </row>
        <row r="89">
          <cell r="E89">
            <v>738.25471568660373</v>
          </cell>
          <cell r="I89">
            <v>741.99574208016497</v>
          </cell>
          <cell r="L89">
            <v>501.4269863200567</v>
          </cell>
          <cell r="N89">
            <v>547.6722886620139</v>
          </cell>
        </row>
        <row r="90">
          <cell r="E90">
            <v>704.50029337767307</v>
          </cell>
          <cell r="I90">
            <v>708.87121132688969</v>
          </cell>
          <cell r="L90">
            <v>491.91374253960316</v>
          </cell>
          <cell r="N90">
            <v>521.59916270569897</v>
          </cell>
        </row>
        <row r="91">
          <cell r="G91">
            <v>4986.498584329699</v>
          </cell>
          <cell r="O91">
            <v>6804.3273824108046</v>
          </cell>
        </row>
        <row r="92">
          <cell r="G92">
            <v>6760.6399999805881</v>
          </cell>
          <cell r="O92">
            <v>4410.3067884021175</v>
          </cell>
        </row>
        <row r="93">
          <cell r="O93">
            <v>23341.549360156889</v>
          </cell>
        </row>
        <row r="94">
          <cell r="O94">
            <v>10358.648376714371</v>
          </cell>
        </row>
        <row r="95">
          <cell r="O95">
            <v>280.20567224299265</v>
          </cell>
        </row>
        <row r="96">
          <cell r="O96">
            <v>209.89567119484923</v>
          </cell>
        </row>
        <row r="97">
          <cell r="O97">
            <v>158.02129479043361</v>
          </cell>
        </row>
        <row r="98">
          <cell r="O98">
            <v>152.13032487552928</v>
          </cell>
        </row>
        <row r="99">
          <cell r="O99">
            <v>157.83135938567526</v>
          </cell>
        </row>
        <row r="101">
          <cell r="O101">
            <v>26977.05940479094</v>
          </cell>
        </row>
        <row r="108">
          <cell r="E108">
            <v>1.5405292512597943E-2</v>
          </cell>
          <cell r="I108">
            <v>1.5429262591457696E-2</v>
          </cell>
          <cell r="L108">
            <v>4.1105426798213407E-3</v>
          </cell>
          <cell r="N108">
            <v>4.1741767755308409E-3</v>
          </cell>
        </row>
        <row r="109">
          <cell r="E109">
            <v>2.9515808767216281E-2</v>
          </cell>
          <cell r="I109">
            <v>2.9554992372480347E-2</v>
          </cell>
          <cell r="L109">
            <v>1.1052154806579806E-2</v>
          </cell>
          <cell r="N109">
            <v>8.8251791567274581E-3</v>
          </cell>
        </row>
        <row r="114">
          <cell r="E114">
            <v>6.5907122845313665E-2</v>
          </cell>
          <cell r="I114">
            <v>6.6117130734780344E-2</v>
          </cell>
          <cell r="L114">
            <v>5.4389794357286969E-2</v>
          </cell>
          <cell r="N114">
            <v>5.6639734264101876E-2</v>
          </cell>
        </row>
        <row r="115">
          <cell r="E115">
            <v>4.1612614226426675E-2</v>
          </cell>
          <cell r="I115">
            <v>4.1672092728704445E-2</v>
          </cell>
          <cell r="L115">
            <v>8.0057223239271436E-3</v>
          </cell>
          <cell r="N115">
            <v>8.506772048900017E-3</v>
          </cell>
        </row>
        <row r="116">
          <cell r="G116">
            <v>5.6932267858020968E-2</v>
          </cell>
          <cell r="O116">
            <v>7.7673420312034822E-2</v>
          </cell>
        </row>
        <row r="117">
          <cell r="G117">
            <v>0</v>
          </cell>
          <cell r="O117">
            <v>0</v>
          </cell>
        </row>
        <row r="118">
          <cell r="O118">
            <v>0.26651548800430369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0.57095487055607097</v>
          </cell>
        </row>
        <row r="208">
          <cell r="E208">
            <v>0.24127162766577606</v>
          </cell>
          <cell r="I208">
            <v>0.24234231281747157</v>
          </cell>
          <cell r="L208">
            <v>0.1432805931443977</v>
          </cell>
          <cell r="N208">
            <v>0.14551540282602732</v>
          </cell>
        </row>
        <row r="209">
          <cell r="E209">
            <v>0.48330519972028152</v>
          </cell>
          <cell r="I209">
            <v>0.4845744057395957</v>
          </cell>
          <cell r="L209">
            <v>0.37661817210437876</v>
          </cell>
          <cell r="N209">
            <v>0.29226466727755673</v>
          </cell>
        </row>
        <row r="214">
          <cell r="E214">
            <v>3.3720778943054293</v>
          </cell>
          <cell r="I214">
            <v>3.3882860801782746</v>
          </cell>
          <cell r="L214">
            <v>2.3176153827203168</v>
          </cell>
          <cell r="N214">
            <v>2.5389349324447803</v>
          </cell>
        </row>
        <row r="215">
          <cell r="E215">
            <v>5.1784876426909667</v>
          </cell>
          <cell r="I215">
            <v>5.2124840929958802</v>
          </cell>
          <cell r="L215">
            <v>3.5089273928896825</v>
          </cell>
          <cell r="N215">
            <v>3.804668900508219</v>
          </cell>
        </row>
        <row r="216">
          <cell r="G216">
            <v>26.004278647545011</v>
          </cell>
          <cell r="O216">
            <v>37.35126932883248</v>
          </cell>
        </row>
        <row r="217">
          <cell r="G217">
            <v>0</v>
          </cell>
          <cell r="O217">
            <v>0</v>
          </cell>
        </row>
        <row r="218">
          <cell r="O218">
            <v>128.13340532750101</v>
          </cell>
        </row>
        <row r="219">
          <cell r="O219">
            <v>0</v>
          </cell>
        </row>
        <row r="220">
          <cell r="O220">
            <v>1.1968634612269555</v>
          </cell>
        </row>
        <row r="221">
          <cell r="O221">
            <v>0.74715457711051347</v>
          </cell>
        </row>
        <row r="222">
          <cell r="O222">
            <v>0.5165243162647315</v>
          </cell>
        </row>
        <row r="223">
          <cell r="O223">
            <v>0.47336869052005265</v>
          </cell>
        </row>
        <row r="224">
          <cell r="O224">
            <v>0.47973133775067234</v>
          </cell>
        </row>
        <row r="226">
          <cell r="O226">
            <v>230.41158423523521</v>
          </cell>
        </row>
        <row r="233">
          <cell r="E233">
            <v>2.461601037190465E-3</v>
          </cell>
          <cell r="I233">
            <v>2.4698152629584261E-3</v>
          </cell>
          <cell r="L233">
            <v>2.0606272322648365E-3</v>
          </cell>
          <cell r="N233">
            <v>1.550670665929029E-3</v>
          </cell>
        </row>
        <row r="234">
          <cell r="E234">
            <v>7.9545235269661528E-3</v>
          </cell>
          <cell r="I234">
            <v>8.0064168513651075E-3</v>
          </cell>
          <cell r="L234">
            <v>8.8021597765204108E-3</v>
          </cell>
          <cell r="N234">
            <v>4.9931179389552946E-3</v>
          </cell>
        </row>
        <row r="240">
          <cell r="E240">
            <v>2.4361340940797505E-2</v>
          </cell>
          <cell r="I240">
            <v>2.4621261574275299E-2</v>
          </cell>
          <cell r="L240">
            <v>1.3141123007070075E-2</v>
          </cell>
          <cell r="N240">
            <v>1.4998977248288367E-2</v>
          </cell>
        </row>
        <row r="241">
          <cell r="G241">
            <v>2.7047486261491485</v>
          </cell>
          <cell r="O241">
            <v>3.6908292166352585</v>
          </cell>
        </row>
        <row r="242">
          <cell r="G242">
            <v>0</v>
          </cell>
          <cell r="O242">
            <v>0</v>
          </cell>
        </row>
        <row r="243">
          <cell r="O243">
            <v>12.660915016282495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6.8468513846231938</v>
          </cell>
        </row>
        <row r="258">
          <cell r="E258">
            <v>6.9992809294637422E-3</v>
          </cell>
          <cell r="I258">
            <v>6.9996330521836549E-3</v>
          </cell>
          <cell r="L258">
            <v>6.9998340326898811E-3</v>
          </cell>
          <cell r="N258">
            <v>7.0000028499752655E-3</v>
          </cell>
        </row>
        <row r="259">
          <cell r="E259">
            <v>9.0151267378768638E-3</v>
          </cell>
          <cell r="I259">
            <v>9.0018475521107862E-3</v>
          </cell>
          <cell r="L259">
            <v>8.9999819864900188E-3</v>
          </cell>
          <cell r="N259">
            <v>8.9993858411444739E-3</v>
          </cell>
        </row>
        <row r="265">
          <cell r="E265">
            <v>3.7995210358143114E-2</v>
          </cell>
          <cell r="I265">
            <v>3.7999738739442235E-2</v>
          </cell>
          <cell r="L265">
            <v>3.8011133611237952E-2</v>
          </cell>
          <cell r="N265">
            <v>3.8001084432182128E-2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2.0581847870486124E-2</v>
          </cell>
          <cell r="I283">
            <v>2.0709702457275717E-2</v>
          </cell>
          <cell r="L283">
            <v>1.3949429672456841E-2</v>
          </cell>
          <cell r="N283">
            <v>1.4083900615313488E-2</v>
          </cell>
        </row>
        <row r="284">
          <cell r="E284">
            <v>2.714238552147611E-2</v>
          </cell>
          <cell r="I284">
            <v>2.728483692829356E-2</v>
          </cell>
          <cell r="L284">
            <v>2.1392520479454943E-2</v>
          </cell>
          <cell r="N284">
            <v>1.6805649133337198E-2</v>
          </cell>
        </row>
        <row r="290">
          <cell r="E290">
            <v>3.6074244647450265E-2</v>
          </cell>
          <cell r="I290">
            <v>3.6306810989766181E-2</v>
          </cell>
          <cell r="L290">
            <v>2.5016735655093082E-2</v>
          </cell>
          <cell r="N290">
            <v>2.6577432945366106E-2</v>
          </cell>
        </row>
        <row r="291">
          <cell r="G291">
            <v>0.49976702504055626</v>
          </cell>
          <cell r="O291">
            <v>0.49624685055262929</v>
          </cell>
        </row>
        <row r="292">
          <cell r="G292">
            <v>0</v>
          </cell>
          <cell r="O292">
            <v>0</v>
          </cell>
        </row>
        <row r="293">
          <cell r="O293">
            <v>1.7026227524811506</v>
          </cell>
        </row>
        <row r="294">
          <cell r="O294">
            <v>0</v>
          </cell>
        </row>
        <row r="295">
          <cell r="O295">
            <v>2.3541380173187468E-2</v>
          </cell>
        </row>
        <row r="296">
          <cell r="O296">
            <v>1.7633509260112996E-2</v>
          </cell>
        </row>
        <row r="297">
          <cell r="O297">
            <v>1.3275821083751834E-2</v>
          </cell>
        </row>
        <row r="298">
          <cell r="O298">
            <v>1.2781091852119101E-2</v>
          </cell>
        </row>
        <row r="299">
          <cell r="O299">
            <v>1.3260161336259152E-2</v>
          </cell>
        </row>
        <row r="301">
          <cell r="O301">
            <v>2.2415928283339754</v>
          </cell>
        </row>
        <row r="308">
          <cell r="E308">
            <v>0.29738670695799213</v>
          </cell>
          <cell r="I308">
            <v>0.29924960792371857</v>
          </cell>
          <cell r="L308">
            <v>0.2010146810215771</v>
          </cell>
          <cell r="N308">
            <v>0.20313603931878507</v>
          </cell>
        </row>
        <row r="309">
          <cell r="E309">
            <v>0.37484560244859294</v>
          </cell>
          <cell r="I309">
            <v>0.37681003394094825</v>
          </cell>
          <cell r="L309">
            <v>0.28916047020197727</v>
          </cell>
          <cell r="N309">
            <v>0.22978967440458445</v>
          </cell>
        </row>
        <row r="314">
          <cell r="E314">
            <v>0.90461508706845728</v>
          </cell>
          <cell r="I314">
            <v>0.90919403588709968</v>
          </cell>
          <cell r="L314">
            <v>0.61444268891074139</v>
          </cell>
          <cell r="N314">
            <v>0.67111021928083758</v>
          </cell>
        </row>
        <row r="315">
          <cell r="E315">
            <v>0.44096148220811171</v>
          </cell>
          <cell r="I315">
            <v>0.44378174515679086</v>
          </cell>
          <cell r="L315">
            <v>0.30572138670281873</v>
          </cell>
          <cell r="N315">
            <v>0.32471524238791694</v>
          </cell>
        </row>
        <row r="316">
          <cell r="G316">
            <v>0.44461389696390541</v>
          </cell>
          <cell r="O316">
            <v>0.6066649772020074</v>
          </cell>
        </row>
        <row r="317">
          <cell r="G317">
            <v>0</v>
          </cell>
          <cell r="O317">
            <v>0</v>
          </cell>
        </row>
        <row r="318">
          <cell r="O318">
            <v>2.0810490292929269</v>
          </cell>
        </row>
        <row r="319">
          <cell r="O319">
            <v>0</v>
          </cell>
        </row>
        <row r="320">
          <cell r="O320">
            <v>0.33137712555817633</v>
          </cell>
        </row>
        <row r="321">
          <cell r="O321">
            <v>0.24822864085164986</v>
          </cell>
        </row>
        <row r="322">
          <cell r="O322">
            <v>0.18687946950341736</v>
          </cell>
        </row>
        <row r="323">
          <cell r="O323">
            <v>0.17991244548101867</v>
          </cell>
        </row>
        <row r="324">
          <cell r="O324">
            <v>0.18665481507886336</v>
          </cell>
        </row>
        <row r="326">
          <cell r="O326">
            <v>45.516873700228011</v>
          </cell>
        </row>
        <row r="333">
          <cell r="E333">
            <v>0.22117593286295339</v>
          </cell>
          <cell r="I333">
            <v>0.68579883465310043</v>
          </cell>
          <cell r="L333">
            <v>9.6258510713712456E-2</v>
          </cell>
          <cell r="N333">
            <v>7.3872848677249067E-2</v>
          </cell>
        </row>
        <row r="334">
          <cell r="E334">
            <v>0.41318898957378702</v>
          </cell>
          <cell r="I334">
            <v>0.41521649567162289</v>
          </cell>
          <cell r="L334">
            <v>0.10660948211357155</v>
          </cell>
          <cell r="N334">
            <v>9.1960378883253036E-2</v>
          </cell>
        </row>
        <row r="339">
          <cell r="E339">
            <v>0.31871030143032514</v>
          </cell>
          <cell r="I339">
            <v>0.32047967298516433</v>
          </cell>
          <cell r="L339">
            <v>0.21102860094452366</v>
          </cell>
          <cell r="N339">
            <v>0.23225585729970172</v>
          </cell>
        </row>
        <row r="340">
          <cell r="E340">
            <v>2.7857624523844207</v>
          </cell>
          <cell r="I340">
            <v>2.8125798218196003</v>
          </cell>
          <cell r="L340">
            <v>1.6818252829024822</v>
          </cell>
          <cell r="N340">
            <v>1.8772228487349485</v>
          </cell>
        </row>
        <row r="341">
          <cell r="G341">
            <v>5.8250096881851148</v>
          </cell>
          <cell r="O341">
            <v>7.948543985888235</v>
          </cell>
        </row>
        <row r="342">
          <cell r="G342">
            <v>0</v>
          </cell>
          <cell r="O342">
            <v>0</v>
          </cell>
        </row>
        <row r="343">
          <cell r="O343">
            <v>27.26681072552617</v>
          </cell>
        </row>
        <row r="344">
          <cell r="O344">
            <v>0</v>
          </cell>
        </row>
        <row r="345">
          <cell r="O345">
            <v>0.30264322418813772</v>
          </cell>
        </row>
        <row r="346">
          <cell r="O346">
            <v>0.22898024624004329</v>
          </cell>
        </row>
        <row r="347">
          <cell r="O347">
            <v>0.16860388539162494</v>
          </cell>
        </row>
        <row r="348">
          <cell r="O348">
            <v>0.16319485745744081</v>
          </cell>
        </row>
        <row r="349">
          <cell r="O349">
            <v>0.15916626735740041</v>
          </cell>
        </row>
        <row r="351">
          <cell r="O351">
            <v>15.961764272650802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9.8259179227433329</v>
          </cell>
          <cell r="BJ534">
            <v>4.5191781256999991E-2</v>
          </cell>
          <cell r="BK534">
            <v>1.7488297760140001</v>
          </cell>
          <cell r="BL534">
            <v>2.5909204321343213</v>
          </cell>
          <cell r="BM534">
            <v>15.448038209900893</v>
          </cell>
          <cell r="BN534">
            <v>3.0108053672999999E-2</v>
          </cell>
          <cell r="BO534">
            <v>70.544459307131703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5.4034003270845998</v>
          </cell>
          <cell r="BT534">
            <v>6.2293926101976069</v>
          </cell>
          <cell r="BU534">
            <v>17.041127419055801</v>
          </cell>
          <cell r="BV534">
            <v>24.190818055233688</v>
          </cell>
          <cell r="BW534">
            <v>0.21903206076903217</v>
          </cell>
          <cell r="BX534">
            <v>6.1954531516425708E-2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1.1272180333333333E-2</v>
          </cell>
        </row>
      </sheetData>
      <sheetData sheetId="38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9.2849142033847141</v>
          </cell>
          <cell r="BJ534">
            <v>4.3681393892999992E-2</v>
          </cell>
          <cell r="BK534">
            <v>1.5809014585551999</v>
          </cell>
          <cell r="BL534">
            <v>2.3817570524566607</v>
          </cell>
          <cell r="BM534">
            <v>25.887028681044281</v>
          </cell>
          <cell r="BN534">
            <v>4.81255077E-2</v>
          </cell>
          <cell r="BO534">
            <v>64.32908064524527</v>
          </cell>
          <cell r="BP534">
            <v>0.42403942393999994</v>
          </cell>
          <cell r="BQ534">
            <v>0.13933765729</v>
          </cell>
          <cell r="BR534">
            <v>9.3830023432999995E-2</v>
          </cell>
          <cell r="BS534">
            <v>8.2477399568452014</v>
          </cell>
          <cell r="BT534">
            <v>8.8191082268936611</v>
          </cell>
          <cell r="BU534">
            <v>14.183439937006797</v>
          </cell>
          <cell r="BV534">
            <v>21.290536177622698</v>
          </cell>
          <cell r="BW534">
            <v>0.23529917423519506</v>
          </cell>
          <cell r="BX534">
            <v>6.1072825427438124E-2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1.1506096968666668E-2</v>
          </cell>
        </row>
      </sheetData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12.353951707102592</v>
          </cell>
          <cell r="BJ534">
            <v>4.5191781256999991E-2</v>
          </cell>
          <cell r="BK534">
            <v>2.4517952312517997</v>
          </cell>
          <cell r="BL534">
            <v>3.6843040716909399</v>
          </cell>
          <cell r="BM534">
            <v>20.709256451605576</v>
          </cell>
          <cell r="BN534">
            <v>3.0108053672999999E-2</v>
          </cell>
          <cell r="BO534">
            <v>97.282825695958508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7.819783490512199</v>
          </cell>
          <cell r="BT534">
            <v>9.0136890525053115</v>
          </cell>
          <cell r="BU534">
            <v>25.204005527291802</v>
          </cell>
          <cell r="BV534">
            <v>35.654546507928636</v>
          </cell>
          <cell r="BW534">
            <v>0.30170785747854212</v>
          </cell>
          <cell r="BX534">
            <v>9.0538941489858984E-2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1.3380544306999998E-2</v>
          </cell>
        </row>
      </sheetData>
      <sheetData sheetId="42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10.61208459524871</v>
          </cell>
          <cell r="BJ534">
            <v>4.2625181023000003E-2</v>
          </cell>
          <cell r="BK534">
            <v>1.8197443927612</v>
          </cell>
          <cell r="BL534">
            <v>2.8866026214935632</v>
          </cell>
          <cell r="BM534">
            <v>66.573565756150671</v>
          </cell>
          <cell r="BN534">
            <v>8.1532913912999994E-2</v>
          </cell>
          <cell r="BO534">
            <v>64.461703122859433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21.248929860597201</v>
          </cell>
          <cell r="BT534">
            <v>22.276655084056564</v>
          </cell>
          <cell r="BU534">
            <v>12.1548722767706</v>
          </cell>
          <cell r="BV534">
            <v>21.82476301826642</v>
          </cell>
          <cell r="BW534">
            <v>0.33658138490635481</v>
          </cell>
          <cell r="BX534">
            <v>6.9944884033581373E-2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1.4090673166666668E-2</v>
          </cell>
        </row>
      </sheetData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14.584907018718106</v>
          </cell>
          <cell r="BJ534">
            <v>4.5191781256999991E-2</v>
          </cell>
          <cell r="BK534">
            <v>3.3604427188045993</v>
          </cell>
          <cell r="BL534">
            <v>5.0204186399402131</v>
          </cell>
          <cell r="BM534">
            <v>24.358132905135786</v>
          </cell>
          <cell r="BN534">
            <v>3.0108053672999999E-2</v>
          </cell>
          <cell r="BO534">
            <v>119.99562839838021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10.550325971783598</v>
          </cell>
          <cell r="BT534">
            <v>12.061309345839314</v>
          </cell>
          <cell r="BU534">
            <v>35.5583497505746</v>
          </cell>
          <cell r="BV534">
            <v>50.336732728360609</v>
          </cell>
          <cell r="BW534">
            <v>0.4182963511760765</v>
          </cell>
          <cell r="BX534">
            <v>0.12929026444074315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1.5548565093666668E-2</v>
          </cell>
        </row>
      </sheetData>
      <sheetData sheetId="46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12.587837376141183</v>
          </cell>
          <cell r="BJ534">
            <v>4.2625181023000003E-2</v>
          </cell>
          <cell r="BK534">
            <v>2.4795975761659999</v>
          </cell>
          <cell r="BL534">
            <v>3.9274490722809077</v>
          </cell>
          <cell r="BM534">
            <v>80.478048685899211</v>
          </cell>
          <cell r="BN534">
            <v>8.1532913912999994E-2</v>
          </cell>
          <cell r="BO534">
            <v>82.128592783845022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28.798307987761401</v>
          </cell>
          <cell r="BT534">
            <v>29.981820544468881</v>
          </cell>
          <cell r="BU534">
            <v>17.4850376460276</v>
          </cell>
          <cell r="BV534">
            <v>31.247161264506612</v>
          </cell>
          <cell r="BW534">
            <v>0.45912644564225868</v>
          </cell>
          <cell r="BX534">
            <v>0.10070109985089565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1.7669451781E-2</v>
          </cell>
        </row>
      </sheetData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Cost Check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9.5411057831157517</v>
          </cell>
          <cell r="BJ534">
            <v>4.4628278776999993E-2</v>
          </cell>
          <cell r="BK534">
            <v>1.60137140909</v>
          </cell>
          <cell r="BL534">
            <v>2.4140267615542585</v>
          </cell>
          <cell r="BM534">
            <v>26.86937820152281</v>
          </cell>
          <cell r="BN534">
            <v>3.9265144426000001E-2</v>
          </cell>
          <cell r="BO534">
            <v>63.903855720008607</v>
          </cell>
          <cell r="BP534">
            <v>0.43266993835000001</v>
          </cell>
          <cell r="BQ534">
            <v>0.13933765729</v>
          </cell>
          <cell r="BR534">
            <v>9.3830023432999995E-2</v>
          </cell>
          <cell r="BS534">
            <v>9.0042616235558022</v>
          </cell>
          <cell r="BT534">
            <v>8.8953427369216431</v>
          </cell>
          <cell r="BU534">
            <v>13.508667129495</v>
          </cell>
          <cell r="BV534">
            <v>21.140096371772909</v>
          </cell>
          <cell r="BW534">
            <v>0.23455495879431515</v>
          </cell>
          <cell r="BX534">
            <v>6.0798769159000482E-2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1.1514136411333333E-2</v>
          </cell>
        </row>
      </sheetData>
      <sheetData sheetId="40"/>
      <sheetData sheetId="41"/>
      <sheetData sheetId="42"/>
      <sheetData sheetId="43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11.423024170025009</v>
          </cell>
          <cell r="BJ534">
            <v>4.4264636950999997E-2</v>
          </cell>
          <cell r="BK534">
            <v>2.0369432077387994</v>
          </cell>
          <cell r="BL534">
            <v>3.1601796755104945</v>
          </cell>
          <cell r="BM534">
            <v>52.480032332116629</v>
          </cell>
          <cell r="BN534">
            <v>5.5946145262999999E-2</v>
          </cell>
          <cell r="BO534">
            <v>74.745142840519904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17.902032414468199</v>
          </cell>
          <cell r="BT534">
            <v>19.174665197248252</v>
          </cell>
          <cell r="BU534">
            <v>15.051339478840399</v>
          </cell>
          <cell r="BV534">
            <v>24.653561158685029</v>
          </cell>
          <cell r="BW534">
            <v>0.33784345797737048</v>
          </cell>
          <cell r="BX534">
            <v>7.0362968843861451E-2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1.3827869645666666E-2</v>
          </cell>
        </row>
      </sheetData>
      <sheetData sheetId="44"/>
      <sheetData sheetId="45"/>
      <sheetData sheetId="46"/>
      <sheetData sheetId="47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13.462003939315979</v>
          </cell>
          <cell r="BJ534">
            <v>4.4264636950999997E-2</v>
          </cell>
          <cell r="BK534">
            <v>2.7228226243675997</v>
          </cell>
          <cell r="BL534">
            <v>4.2924325860954067</v>
          </cell>
          <cell r="BM534">
            <v>65.935252985570088</v>
          </cell>
          <cell r="BN534">
            <v>5.5946145262999999E-2</v>
          </cell>
          <cell r="BO534">
            <v>93.874623588329996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25.165207565617397</v>
          </cell>
          <cell r="BT534">
            <v>26.663400912627335</v>
          </cell>
          <cell r="BU534">
            <v>20.917013561584202</v>
          </cell>
          <cell r="BV534">
            <v>34.424465509570055</v>
          </cell>
          <cell r="BW534">
            <v>0.45979164542793499</v>
          </cell>
          <cell r="BX534">
            <v>0.10116096098115705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1.7152877291666667E-2</v>
          </cell>
        </row>
      </sheetData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V100"/>
  <sheetViews>
    <sheetView tabSelected="1" view="pageLayout" zoomScaleNormal="100" workbookViewId="0">
      <selection activeCell="C13" sqref="C13"/>
    </sheetView>
  </sheetViews>
  <sheetFormatPr defaultRowHeight="12.75"/>
  <cols>
    <col min="1" max="1" width="13.28515625" style="111" customWidth="1"/>
    <col min="2" max="2" width="20.5703125" style="111" bestFit="1" customWidth="1"/>
    <col min="3" max="3" width="10.7109375" style="111" customWidth="1"/>
    <col min="4" max="9" width="0" style="111" hidden="1" customWidth="1"/>
    <col min="10" max="10" width="12.5703125" style="111" bestFit="1" customWidth="1"/>
    <col min="11" max="12" width="10.140625" style="111" bestFit="1" customWidth="1"/>
    <col min="13" max="13" width="10.5703125" style="111" bestFit="1" customWidth="1"/>
    <col min="14" max="16" width="10.140625" style="111" bestFit="1" customWidth="1"/>
    <col min="17" max="25" width="10.140625" style="111" customWidth="1"/>
    <col min="26" max="26" width="10.140625" style="111" bestFit="1" customWidth="1"/>
    <col min="27" max="37" width="10.140625" style="111" hidden="1" customWidth="1"/>
    <col min="38" max="38" width="12.7109375" style="111" hidden="1" customWidth="1"/>
    <col min="39" max="39" width="13.7109375" style="111" hidden="1" customWidth="1"/>
    <col min="40" max="40" width="12.42578125" style="111" hidden="1" customWidth="1"/>
    <col min="41" max="41" width="12.140625" style="111" hidden="1" customWidth="1"/>
    <col min="42" max="42" width="11.42578125" style="111" hidden="1" customWidth="1"/>
    <col min="43" max="43" width="11.28515625" style="111" hidden="1" customWidth="1"/>
    <col min="44" max="44" width="12.140625" style="111" hidden="1" customWidth="1"/>
    <col min="45" max="45" width="11.85546875" style="111" hidden="1" customWidth="1"/>
    <col min="46" max="46" width="16.28515625" style="111" customWidth="1"/>
    <col min="47" max="47" width="18.28515625" style="111" customWidth="1"/>
    <col min="48" max="48" width="18.42578125" style="111" hidden="1" customWidth="1"/>
    <col min="49" max="16384" width="9.140625" style="111"/>
  </cols>
  <sheetData>
    <row r="2" spans="1:48" ht="23.25">
      <c r="A2" s="107" t="s">
        <v>174</v>
      </c>
      <c r="B2" s="107" t="s">
        <v>175</v>
      </c>
      <c r="C2" s="108"/>
      <c r="D2" s="108"/>
      <c r="E2" s="108"/>
      <c r="F2" s="108"/>
      <c r="G2" s="108"/>
      <c r="H2" s="108"/>
      <c r="I2" s="108"/>
      <c r="J2" s="108"/>
      <c r="K2" s="109"/>
      <c r="L2" s="109"/>
      <c r="M2" s="109"/>
      <c r="N2" s="109"/>
      <c r="O2" s="109"/>
      <c r="P2" s="11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48">
      <c r="A3" s="112"/>
      <c r="B3" s="109"/>
      <c r="C3" s="113" t="s">
        <v>91</v>
      </c>
      <c r="D3" s="113">
        <v>2008</v>
      </c>
      <c r="E3" s="113">
        <v>2009</v>
      </c>
      <c r="F3" s="113">
        <v>2010</v>
      </c>
      <c r="G3" s="113">
        <v>2011</v>
      </c>
      <c r="H3" s="113">
        <v>2012</v>
      </c>
      <c r="I3" s="113">
        <v>2013</v>
      </c>
      <c r="J3" s="113">
        <v>2014</v>
      </c>
      <c r="K3" s="113">
        <v>2015</v>
      </c>
      <c r="L3" s="113">
        <v>2016</v>
      </c>
      <c r="M3" s="113">
        <v>2017</v>
      </c>
      <c r="N3" s="113">
        <v>2018</v>
      </c>
      <c r="O3" s="113">
        <v>2019</v>
      </c>
      <c r="P3" s="113">
        <v>2020</v>
      </c>
      <c r="Q3" s="113">
        <v>2021</v>
      </c>
      <c r="R3" s="113">
        <v>2022</v>
      </c>
      <c r="S3" s="113">
        <v>2023</v>
      </c>
      <c r="T3" s="113">
        <v>2024</v>
      </c>
      <c r="U3" s="113">
        <v>2025</v>
      </c>
      <c r="V3" s="113">
        <v>2026</v>
      </c>
      <c r="W3" s="113">
        <v>2027</v>
      </c>
      <c r="X3" s="113">
        <v>2028</v>
      </c>
      <c r="Y3" s="113">
        <v>2029</v>
      </c>
      <c r="Z3" s="113">
        <v>2030</v>
      </c>
      <c r="AA3" s="113">
        <v>2031</v>
      </c>
      <c r="AB3" s="113">
        <v>2032</v>
      </c>
      <c r="AC3" s="113">
        <v>2033</v>
      </c>
      <c r="AD3" s="113">
        <v>2034</v>
      </c>
      <c r="AE3" s="113">
        <v>2035</v>
      </c>
      <c r="AF3" s="113">
        <v>2036</v>
      </c>
      <c r="AG3" s="113">
        <v>2037</v>
      </c>
      <c r="AH3" s="113">
        <v>2038</v>
      </c>
      <c r="AI3" s="113">
        <v>2039</v>
      </c>
      <c r="AJ3" s="113">
        <v>2040</v>
      </c>
      <c r="AK3" s="113">
        <v>2041</v>
      </c>
      <c r="AL3" s="113">
        <v>2042</v>
      </c>
      <c r="AM3" s="113">
        <v>2043</v>
      </c>
      <c r="AN3" s="113">
        <v>2044</v>
      </c>
      <c r="AO3" s="113">
        <v>2045</v>
      </c>
      <c r="AP3" s="113">
        <v>2046</v>
      </c>
      <c r="AQ3" s="113">
        <v>2047</v>
      </c>
      <c r="AR3" s="113">
        <v>2048</v>
      </c>
      <c r="AS3" s="113">
        <v>2049</v>
      </c>
      <c r="AT3" s="113" t="s">
        <v>81</v>
      </c>
      <c r="AU3" s="113" t="s">
        <v>82</v>
      </c>
      <c r="AV3" s="113" t="s">
        <v>83</v>
      </c>
    </row>
    <row r="4" spans="1:48">
      <c r="A4" s="114">
        <v>0</v>
      </c>
      <c r="B4" s="115" t="s">
        <v>90</v>
      </c>
      <c r="C4" s="109" t="s">
        <v>63</v>
      </c>
      <c r="D4" s="116">
        <f ca="1">OFFSET(DoN!K$36,$A4,0)</f>
        <v>75.931060274684782</v>
      </c>
      <c r="E4" s="116">
        <f ca="1">OFFSET(DoN!L$36,$A4,0)</f>
        <v>81.886788545436318</v>
      </c>
      <c r="F4" s="116">
        <f ca="1">OFFSET(DoN!M$36,$A4,0)</f>
        <v>87.842516816187853</v>
      </c>
      <c r="G4" s="116">
        <f ca="1">OFFSET(DoN!N$36,$A4,0)</f>
        <v>93.798245086939389</v>
      </c>
      <c r="H4" s="116">
        <f ca="1">OFFSET(DoN!O$36,$A4,0)</f>
        <v>99.75397335769091</v>
      </c>
      <c r="I4" s="116">
        <f ca="1">OFFSET(DoN!P$36,$A4,0)</f>
        <v>105.70970162844246</v>
      </c>
      <c r="J4" s="116">
        <f ca="1">OFFSET(DoN!Q$36,$A4,0)</f>
        <v>111.66542989919397</v>
      </c>
      <c r="K4" s="116">
        <f ca="1">OFFSET(DoN!R$36,$A4,0)</f>
        <v>117.62115816994552</v>
      </c>
      <c r="L4" s="116">
        <f ca="1">OFFSET(DoN!S$36,$A4,0)</f>
        <v>123.57688644069705</v>
      </c>
      <c r="M4" s="116">
        <f ca="1">OFFSET(DoN!T$36,$A4,0)</f>
        <v>129.53261471144856</v>
      </c>
      <c r="N4" s="116">
        <f ca="1">OFFSET(DoN!U$36,$A4,0)</f>
        <v>135.48834298220012</v>
      </c>
      <c r="O4" s="116">
        <f ca="1">OFFSET(DoN!V$36,$A4,0)</f>
        <v>141.44407125295163</v>
      </c>
      <c r="P4" s="117">
        <f ca="1">OFFSET(DoN!W$36,$A4,0)</f>
        <v>147.39979952370319</v>
      </c>
      <c r="Q4" s="116">
        <f ca="1">OFFSET(DoN!X$36,$A4,0)</f>
        <v>153.42815736927227</v>
      </c>
      <c r="R4" s="116">
        <f ca="1">OFFSET(DoN!Y$36,$A4,0)</f>
        <v>159.45651521484137</v>
      </c>
      <c r="S4" s="116">
        <f ca="1">OFFSET(DoN!Z$36,$A4,0)</f>
        <v>165.48487306041048</v>
      </c>
      <c r="T4" s="116">
        <f ca="1">OFFSET(DoN!AA$36,$A4,0)</f>
        <v>171.51323090597953</v>
      </c>
      <c r="U4" s="116">
        <f ca="1">OFFSET(DoN!AB$36,$A4,0)</f>
        <v>177.5415887515486</v>
      </c>
      <c r="V4" s="116">
        <f ca="1">OFFSET(DoN!AC$36,$A4,0)</f>
        <v>183.56994659711773</v>
      </c>
      <c r="W4" s="116">
        <f ca="1">OFFSET(DoN!AD$36,$A4,0)</f>
        <v>189.59830444268681</v>
      </c>
      <c r="X4" s="116">
        <f ca="1">OFFSET(DoN!AE$36,$A4,0)</f>
        <v>195.62666228825589</v>
      </c>
      <c r="Y4" s="116">
        <f ca="1">OFFSET(DoN!AF$36,$A4,0)</f>
        <v>201.65502013382499</v>
      </c>
      <c r="Z4" s="118">
        <f ca="1">OFFSET(DoN!AG$36,$A4,0)</f>
        <v>207.68337797939409</v>
      </c>
      <c r="AA4" s="116">
        <f ca="1">OFFSET(DoN!AH$36,$A4,0)</f>
        <v>213.52684114746589</v>
      </c>
      <c r="AB4" s="116">
        <f ca="1">OFFSET(DoN!AI$36,$A4,0)</f>
        <v>219.37030431553771</v>
      </c>
      <c r="AC4" s="116">
        <f ca="1">OFFSET(DoN!AJ$36,$A4,0)</f>
        <v>225.21376748360959</v>
      </c>
      <c r="AD4" s="116">
        <f ca="1">OFFSET(DoN!AK$36,$A4,0)</f>
        <v>231.05723065168135</v>
      </c>
      <c r="AE4" s="116">
        <f ca="1">OFFSET(DoN!AL$36,$A4,0)</f>
        <v>236.90069381975314</v>
      </c>
      <c r="AF4" s="116">
        <f ca="1">OFFSET(DoN!AM$36,$A4,0)</f>
        <v>242.74415698782497</v>
      </c>
      <c r="AG4" s="116">
        <f ca="1">OFFSET(DoN!AN$36,$A4,0)</f>
        <v>248.58762015589679</v>
      </c>
      <c r="AH4" s="116">
        <f ca="1">OFFSET(DoN!AO$36,$A4,0)</f>
        <v>254.43108332396855</v>
      </c>
      <c r="AI4" s="116">
        <f ca="1">OFFSET(DoN!AP$36,$A4,0)</f>
        <v>260.27454649204043</v>
      </c>
      <c r="AJ4" s="119">
        <f ca="1">OFFSET(DoN!AQ$36,$A4,0)</f>
        <v>266.11800966011225</v>
      </c>
      <c r="AK4" s="116">
        <f ca="1">OFFSET(DoN!AR$36,$A4,0)</f>
        <v>271.96147282818401</v>
      </c>
      <c r="AL4" s="116">
        <f ca="1">OFFSET(DoN!AS$36,$A4,0)</f>
        <v>277.80493599625589</v>
      </c>
      <c r="AM4" s="116">
        <f ca="1">OFFSET(DoN!AT$36,$A4,0)</f>
        <v>283.64839916432766</v>
      </c>
      <c r="AN4" s="116">
        <f ca="1">OFFSET(DoN!AU$36,$A4,0)</f>
        <v>289.49186233239953</v>
      </c>
      <c r="AO4" s="116">
        <f ca="1">OFFSET(DoN!AV$36,$A4,0)</f>
        <v>295.3353255004713</v>
      </c>
      <c r="AP4" s="116">
        <f ca="1">OFFSET(DoN!AW$36,$A4,0)</f>
        <v>301.17878866854318</v>
      </c>
      <c r="AQ4" s="116">
        <f ca="1">OFFSET(DoN!AX$36,$A4,0)</f>
        <v>307.02225183661494</v>
      </c>
      <c r="AR4" s="116">
        <f ca="1">OFFSET(DoN!AY$36,$A4,0)</f>
        <v>312.86571500468676</v>
      </c>
      <c r="AS4" s="116">
        <f ca="1">OFFSET(DoN!AZ$36,$A4,0)</f>
        <v>318.70917817275853</v>
      </c>
      <c r="AT4" s="120">
        <f ca="1">SUM(J4:P4)</f>
        <v>906.72830298014014</v>
      </c>
      <c r="AU4" s="120">
        <f ca="1">SUM(Q4:Z4)</f>
        <v>1805.5576767433317</v>
      </c>
      <c r="AV4" s="120">
        <f ca="1">SUM(AA4:AS4)</f>
        <v>5056.2421835421319</v>
      </c>
    </row>
    <row r="5" spans="1:48">
      <c r="A5" s="121"/>
      <c r="B5" s="109"/>
      <c r="C5" s="122" t="s">
        <v>64</v>
      </c>
      <c r="D5" s="116">
        <f ca="1">OFFSET(Ref!K$36,$A4,0)</f>
        <v>73.884384174727202</v>
      </c>
      <c r="E5" s="116">
        <f ca="1">OFFSET(Ref!L$36,$A4,0)</f>
        <v>80.522337812131269</v>
      </c>
      <c r="F5" s="116">
        <f ca="1">OFFSET(Ref!M$36,$A4,0)</f>
        <v>87.160291449535308</v>
      </c>
      <c r="G5" s="116">
        <f ca="1">OFFSET(Ref!N$36,$A4,0)</f>
        <v>93.798245086939389</v>
      </c>
      <c r="H5" s="116">
        <f ca="1">OFFSET(Ref!O$36,$A4,0)</f>
        <v>100.43619872434344</v>
      </c>
      <c r="I5" s="116">
        <f ca="1">OFFSET(Ref!P$36,$A4,0)</f>
        <v>107.07415236174751</v>
      </c>
      <c r="J5" s="116">
        <f ca="1">OFFSET(Ref!Q$36,$A4,0)</f>
        <v>113.71210599915158</v>
      </c>
      <c r="K5" s="116">
        <f ca="1">OFFSET(Ref!R$36,$A4,0)</f>
        <v>120.35005963655563</v>
      </c>
      <c r="L5" s="116">
        <f ca="1">OFFSET(Ref!S$36,$A4,0)</f>
        <v>126.98801327395969</v>
      </c>
      <c r="M5" s="116">
        <f ca="1">OFFSET(Ref!T$36,$A4,0)</f>
        <v>133.62596691136375</v>
      </c>
      <c r="N5" s="116">
        <f ca="1">OFFSET(Ref!U$36,$A4,0)</f>
        <v>140.26392054876783</v>
      </c>
      <c r="O5" s="116">
        <f ca="1">OFFSET(Ref!V$36,$A4,0)</f>
        <v>146.90187418617188</v>
      </c>
      <c r="P5" s="117">
        <f ca="1">OFFSET(Ref!W$36,$A4,0)</f>
        <v>153.53982782357593</v>
      </c>
      <c r="Q5" s="116">
        <f ca="1">OFFSET(Ref!X$36,$A4,0)</f>
        <v>159.65495319121106</v>
      </c>
      <c r="R5" s="116">
        <f ca="1">OFFSET(Ref!Y$36,$A4,0)</f>
        <v>165.77007855884619</v>
      </c>
      <c r="S5" s="116">
        <f ca="1">OFFSET(Ref!Z$36,$A4,0)</f>
        <v>171.88520392648138</v>
      </c>
      <c r="T5" s="116">
        <f ca="1">OFFSET(Ref!AA$36,$A4,0)</f>
        <v>178.00032929411651</v>
      </c>
      <c r="U5" s="116">
        <f ca="1">OFFSET(Ref!AB$36,$A4,0)</f>
        <v>184.11545466175167</v>
      </c>
      <c r="V5" s="116">
        <f ca="1">OFFSET(Ref!AC$36,$A4,0)</f>
        <v>190.2305800293868</v>
      </c>
      <c r="W5" s="116">
        <f ca="1">OFFSET(Ref!AD$36,$A4,0)</f>
        <v>196.34570539702193</v>
      </c>
      <c r="X5" s="116">
        <f ca="1">OFFSET(Ref!AE$36,$A4,0)</f>
        <v>202.46083076465709</v>
      </c>
      <c r="Y5" s="116">
        <f ca="1">OFFSET(Ref!AF$36,$A4,0)</f>
        <v>208.57595613229222</v>
      </c>
      <c r="Z5" s="118">
        <f ca="1">OFFSET(Ref!AG$36,$A4,0)</f>
        <v>214.69108149992738</v>
      </c>
      <c r="AA5" s="116">
        <f ca="1">OFFSET(Ref!AH$36,$A4,0)</f>
        <v>220.85629047409631</v>
      </c>
      <c r="AB5" s="116">
        <f ca="1">OFFSET(Ref!AI$36,$A4,0)</f>
        <v>227.0214994482653</v>
      </c>
      <c r="AC5" s="116">
        <f ca="1">OFFSET(Ref!AJ$36,$A4,0)</f>
        <v>233.18670842243424</v>
      </c>
      <c r="AD5" s="116">
        <f ca="1">OFFSET(Ref!AK$36,$A4,0)</f>
        <v>239.35191739660323</v>
      </c>
      <c r="AE5" s="116">
        <f ca="1">OFFSET(Ref!AL$36,$A4,0)</f>
        <v>245.51712637077219</v>
      </c>
      <c r="AF5" s="116">
        <f ca="1">OFFSET(Ref!AM$36,$A4,0)</f>
        <v>251.68233534494118</v>
      </c>
      <c r="AG5" s="116">
        <f ca="1">OFFSET(Ref!AN$36,$A4,0)</f>
        <v>257.84754431911017</v>
      </c>
      <c r="AH5" s="116">
        <f ca="1">OFFSET(Ref!AO$36,$A4,0)</f>
        <v>264.0127532932791</v>
      </c>
      <c r="AI5" s="116">
        <f ca="1">OFFSET(Ref!AP$36,$A4,0)</f>
        <v>270.17796226744804</v>
      </c>
      <c r="AJ5" s="119">
        <f ca="1">OFFSET(Ref!AQ$36,$A4,0)</f>
        <v>276.34317124161703</v>
      </c>
      <c r="AK5" s="116">
        <f ca="1">OFFSET(Ref!AR$36,$A4,0)</f>
        <v>282.50838021578596</v>
      </c>
      <c r="AL5" s="116">
        <f ca="1">OFFSET(Ref!AS$36,$A4,0)</f>
        <v>288.67358918995495</v>
      </c>
      <c r="AM5" s="116">
        <f ca="1">OFFSET(Ref!AT$36,$A4,0)</f>
        <v>294.83879816412394</v>
      </c>
      <c r="AN5" s="116">
        <f ca="1">OFFSET(Ref!AU$36,$A4,0)</f>
        <v>301.00400713829288</v>
      </c>
      <c r="AO5" s="116">
        <f ca="1">OFFSET(Ref!AV$36,$A4,0)</f>
        <v>307.16921611246187</v>
      </c>
      <c r="AP5" s="116">
        <f ca="1">OFFSET(Ref!AW$36,$A4,0)</f>
        <v>313.3344250866308</v>
      </c>
      <c r="AQ5" s="116">
        <f ca="1">OFFSET(Ref!AX$36,$A4,0)</f>
        <v>319.49963406079979</v>
      </c>
      <c r="AR5" s="116">
        <f ca="1">OFFSET(Ref!AY$36,$A4,0)</f>
        <v>325.66484303496878</v>
      </c>
      <c r="AS5" s="116">
        <f ca="1">OFFSET(Ref!AZ$36,$A4,0)</f>
        <v>331.83005200913777</v>
      </c>
      <c r="AT5" s="120">
        <f t="shared" ref="AT5:AT8" ca="1" si="0">SUM(J5:P5)</f>
        <v>935.38176837954632</v>
      </c>
      <c r="AU5" s="120">
        <f t="shared" ref="AU5:AU8" ca="1" si="1">SUM(Q5:Z5)</f>
        <v>1871.730173455692</v>
      </c>
      <c r="AV5" s="120">
        <f t="shared" ref="AV5:AV8" ca="1" si="2">SUM(AA5:AS5)</f>
        <v>5250.5202535907238</v>
      </c>
    </row>
    <row r="6" spans="1:48" hidden="1">
      <c r="A6" s="121"/>
      <c r="B6" s="109"/>
      <c r="C6" s="122" t="s">
        <v>74</v>
      </c>
      <c r="D6" s="116" t="e">
        <f ca="1">OFFSET(#REF!,$A4,0)</f>
        <v>#REF!</v>
      </c>
      <c r="E6" s="116" t="e">
        <f ca="1">OFFSET(#REF!,$A4,0)</f>
        <v>#REF!</v>
      </c>
      <c r="F6" s="116" t="e">
        <f ca="1">OFFSET(#REF!,$A4,0)</f>
        <v>#REF!</v>
      </c>
      <c r="G6" s="116" t="e">
        <f ca="1">OFFSET(#REF!,$A4,0)</f>
        <v>#REF!</v>
      </c>
      <c r="H6" s="116" t="e">
        <f ca="1">OFFSET(#REF!,$A4,0)</f>
        <v>#REF!</v>
      </c>
      <c r="I6" s="116" t="e">
        <f ca="1">OFFSET(#REF!,$A4,0)</f>
        <v>#REF!</v>
      </c>
      <c r="J6" s="116" t="e">
        <f ca="1">OFFSET(#REF!,$A4,0)</f>
        <v>#REF!</v>
      </c>
      <c r="K6" s="116" t="e">
        <f ca="1">OFFSET(#REF!,$A4,0)</f>
        <v>#REF!</v>
      </c>
      <c r="L6" s="116" t="e">
        <f ca="1">OFFSET(#REF!,$A4,0)</f>
        <v>#REF!</v>
      </c>
      <c r="M6" s="116" t="e">
        <f ca="1">OFFSET(#REF!,$A4,0)</f>
        <v>#REF!</v>
      </c>
      <c r="N6" s="116" t="e">
        <f ca="1">OFFSET(#REF!,$A4,0)</f>
        <v>#REF!</v>
      </c>
      <c r="O6" s="116" t="e">
        <f ca="1">OFFSET(#REF!,$A4,0)</f>
        <v>#REF!</v>
      </c>
      <c r="P6" s="117" t="e">
        <f ca="1">OFFSET(#REF!,$A4,0)</f>
        <v>#REF!</v>
      </c>
      <c r="Q6" s="116" t="e">
        <f ca="1">OFFSET(#REF!,$A4,0)</f>
        <v>#REF!</v>
      </c>
      <c r="R6" s="116" t="e">
        <f ca="1">OFFSET(#REF!,$A4,0)</f>
        <v>#REF!</v>
      </c>
      <c r="S6" s="116" t="e">
        <f ca="1">OFFSET(#REF!,$A4,0)</f>
        <v>#REF!</v>
      </c>
      <c r="T6" s="116" t="e">
        <f ca="1">OFFSET(#REF!,$A4,0)</f>
        <v>#REF!</v>
      </c>
      <c r="U6" s="116" t="e">
        <f ca="1">OFFSET(#REF!,$A4,0)</f>
        <v>#REF!</v>
      </c>
      <c r="V6" s="116" t="e">
        <f ca="1">OFFSET(#REF!,$A4,0)</f>
        <v>#REF!</v>
      </c>
      <c r="W6" s="116" t="e">
        <f ca="1">OFFSET(#REF!,$A4,0)</f>
        <v>#REF!</v>
      </c>
      <c r="X6" s="116" t="e">
        <f ca="1">OFFSET(#REF!,$A4,0)</f>
        <v>#REF!</v>
      </c>
      <c r="Y6" s="116" t="e">
        <f ca="1">OFFSET(#REF!,$A4,0)</f>
        <v>#REF!</v>
      </c>
      <c r="Z6" s="118" t="e">
        <f ca="1">OFFSET(#REF!,$A4,0)</f>
        <v>#REF!</v>
      </c>
      <c r="AA6" s="116" t="e">
        <f ca="1">OFFSET(#REF!,$A4,0)</f>
        <v>#REF!</v>
      </c>
      <c r="AB6" s="116" t="e">
        <f ca="1">OFFSET(#REF!,$A4,0)</f>
        <v>#REF!</v>
      </c>
      <c r="AC6" s="116" t="e">
        <f ca="1">OFFSET(#REF!,$A4,0)</f>
        <v>#REF!</v>
      </c>
      <c r="AD6" s="116" t="e">
        <f ca="1">OFFSET(#REF!,$A4,0)</f>
        <v>#REF!</v>
      </c>
      <c r="AE6" s="116" t="e">
        <f ca="1">OFFSET(#REF!,$A4,0)</f>
        <v>#REF!</v>
      </c>
      <c r="AF6" s="116" t="e">
        <f ca="1">OFFSET(#REF!,$A4,0)</f>
        <v>#REF!</v>
      </c>
      <c r="AG6" s="116" t="e">
        <f ca="1">OFFSET(#REF!,$A4,0)</f>
        <v>#REF!</v>
      </c>
      <c r="AH6" s="116" t="e">
        <f ca="1">OFFSET(#REF!,$A4,0)</f>
        <v>#REF!</v>
      </c>
      <c r="AI6" s="116" t="e">
        <f ca="1">OFFSET(#REF!,$A4,0)</f>
        <v>#REF!</v>
      </c>
      <c r="AJ6" s="119" t="e">
        <f ca="1">OFFSET(#REF!,$A4,0)</f>
        <v>#REF!</v>
      </c>
      <c r="AK6" s="116" t="e">
        <f ca="1">OFFSET(#REF!,$A4,0)</f>
        <v>#REF!</v>
      </c>
      <c r="AL6" s="116" t="e">
        <f ca="1">OFFSET(#REF!,$A4,0)</f>
        <v>#REF!</v>
      </c>
      <c r="AM6" s="116" t="e">
        <f ca="1">OFFSET(#REF!,$A4,0)</f>
        <v>#REF!</v>
      </c>
      <c r="AN6" s="116" t="e">
        <f ca="1">OFFSET(#REF!,$A4,0)</f>
        <v>#REF!</v>
      </c>
      <c r="AO6" s="116" t="e">
        <f ca="1">OFFSET(#REF!,$A4,0)</f>
        <v>#REF!</v>
      </c>
      <c r="AP6" s="116" t="e">
        <f ca="1">OFFSET(#REF!,$A4,0)</f>
        <v>#REF!</v>
      </c>
      <c r="AQ6" s="116" t="e">
        <f ca="1">OFFSET(#REF!,$A4,0)</f>
        <v>#REF!</v>
      </c>
      <c r="AR6" s="116" t="e">
        <f ca="1">OFFSET(#REF!,$A4,0)</f>
        <v>#REF!</v>
      </c>
      <c r="AS6" s="116" t="e">
        <f ca="1">OFFSET(#REF!,$A4,0)</f>
        <v>#REF!</v>
      </c>
      <c r="AT6" s="120" t="e">
        <f t="shared" ca="1" si="0"/>
        <v>#REF!</v>
      </c>
      <c r="AU6" s="120" t="e">
        <f t="shared" ca="1" si="1"/>
        <v>#REF!</v>
      </c>
      <c r="AV6" s="120" t="e">
        <f t="shared" ca="1" si="2"/>
        <v>#REF!</v>
      </c>
    </row>
    <row r="7" spans="1:48">
      <c r="A7" s="121"/>
      <c r="B7" s="109"/>
      <c r="C7" s="122" t="s">
        <v>68</v>
      </c>
      <c r="D7" s="116">
        <f ca="1">OFFSET(EES_ES!K$36,$A4,0)</f>
        <v>72.890875894390021</v>
      </c>
      <c r="E7" s="116">
        <f ca="1">OFFSET(EES_ES!L$36,$A4,0)</f>
        <v>79.859998958573144</v>
      </c>
      <c r="F7" s="116">
        <f ca="1">OFFSET(EES_ES!M$36,$A4,0)</f>
        <v>86.829122022756252</v>
      </c>
      <c r="G7" s="116">
        <f ca="1">OFFSET(EES_ES!N$36,$A4,0)</f>
        <v>93.798245086939389</v>
      </c>
      <c r="H7" s="116">
        <f ca="1">OFFSET(EES_ES!O$36,$A4,0)</f>
        <v>100.7673681511225</v>
      </c>
      <c r="I7" s="116">
        <f ca="1">OFFSET(EES_ES!P$36,$A4,0)</f>
        <v>107.73649121530562</v>
      </c>
      <c r="J7" s="116">
        <f ca="1">OFFSET(EES_ES!Q$36,$A4,0)</f>
        <v>114.70561427948874</v>
      </c>
      <c r="K7" s="116">
        <f ca="1">OFFSET(EES_ES!R$36,$A4,0)</f>
        <v>121.67473734367189</v>
      </c>
      <c r="L7" s="116">
        <f ca="1">OFFSET(EES_ES!S$36,$A4,0)</f>
        <v>128.64386040785502</v>
      </c>
      <c r="M7" s="116">
        <f ca="1">OFFSET(EES_ES!T$36,$A4,0)</f>
        <v>135.61298347203814</v>
      </c>
      <c r="N7" s="116">
        <f ca="1">OFFSET(EES_ES!U$36,$A4,0)</f>
        <v>142.58210653622123</v>
      </c>
      <c r="O7" s="116">
        <f ca="1">OFFSET(EES_ES!V$36,$A4,0)</f>
        <v>149.55122960040435</v>
      </c>
      <c r="P7" s="117">
        <f ca="1">OFFSET(EES_ES!W$36,$A4,0)</f>
        <v>156.52035266458748</v>
      </c>
      <c r="Q7" s="116">
        <f ca="1">OFFSET(EES_ES!X$36,$A4,0)</f>
        <v>163.30543341279375</v>
      </c>
      <c r="R7" s="116">
        <f ca="1">OFFSET(EES_ES!Y$36,$A4,0)</f>
        <v>170.09051416100007</v>
      </c>
      <c r="S7" s="116">
        <f ca="1">OFFSET(EES_ES!Z$36,$A4,0)</f>
        <v>176.87559490920634</v>
      </c>
      <c r="T7" s="116">
        <f ca="1">OFFSET(EES_ES!AA$36,$A4,0)</f>
        <v>183.66067565741264</v>
      </c>
      <c r="U7" s="116">
        <f ca="1">OFFSET(EES_ES!AB$36,$A4,0)</f>
        <v>190.44575640561891</v>
      </c>
      <c r="V7" s="116">
        <f ca="1">OFFSET(EES_ES!AC$36,$A4,0)</f>
        <v>197.23083715382521</v>
      </c>
      <c r="W7" s="116">
        <f ca="1">OFFSET(EES_ES!AD$36,$A4,0)</f>
        <v>204.0159179020315</v>
      </c>
      <c r="X7" s="116">
        <f ca="1">OFFSET(EES_ES!AE$36,$A4,0)</f>
        <v>210.8009986502378</v>
      </c>
      <c r="Y7" s="116">
        <f ca="1">OFFSET(EES_ES!AF$36,$A4,0)</f>
        <v>217.58607939844404</v>
      </c>
      <c r="Z7" s="118">
        <f ca="1">OFFSET(EES_ES!AG$36,$A4,0)</f>
        <v>224.37116014665034</v>
      </c>
      <c r="AA7" s="116">
        <f ca="1">OFFSET(EES_ES!AH$36,$A4,0)</f>
        <v>230.89665336753964</v>
      </c>
      <c r="AB7" s="116">
        <f ca="1">OFFSET(EES_ES!AI$36,$A4,0)</f>
        <v>237.42214658842886</v>
      </c>
      <c r="AC7" s="116">
        <f ca="1">OFFSET(EES_ES!AJ$36,$A4,0)</f>
        <v>243.94763980931808</v>
      </c>
      <c r="AD7" s="116">
        <f ca="1">OFFSET(EES_ES!AK$36,$A4,0)</f>
        <v>250.47313303020735</v>
      </c>
      <c r="AE7" s="116">
        <f ca="1">OFFSET(EES_ES!AL$36,$A4,0)</f>
        <v>256.9986262510966</v>
      </c>
      <c r="AF7" s="116">
        <f ca="1">OFFSET(EES_ES!AM$36,$A4,0)</f>
        <v>263.52411947198584</v>
      </c>
      <c r="AG7" s="116">
        <f ca="1">OFFSET(EES_ES!AN$36,$A4,0)</f>
        <v>270.04961269287509</v>
      </c>
      <c r="AH7" s="116">
        <f ca="1">OFFSET(EES_ES!AO$36,$A4,0)</f>
        <v>276.57510591376433</v>
      </c>
      <c r="AI7" s="116">
        <f ca="1">OFFSET(EES_ES!AP$36,$A4,0)</f>
        <v>283.10059913465352</v>
      </c>
      <c r="AJ7" s="119">
        <f ca="1">OFFSET(EES_ES!AQ$36,$A4,0)</f>
        <v>289.62609235554282</v>
      </c>
      <c r="AK7" s="116">
        <f ca="1">OFFSET(EES_ES!AR$36,$A4,0)</f>
        <v>296.15158557643201</v>
      </c>
      <c r="AL7" s="116">
        <f ca="1">OFFSET(EES_ES!AS$36,$A4,0)</f>
        <v>302.67707879732131</v>
      </c>
      <c r="AM7" s="116">
        <f ca="1">OFFSET(EES_ES!AT$36,$A4,0)</f>
        <v>309.2025720182105</v>
      </c>
      <c r="AN7" s="116">
        <f ca="1">OFFSET(EES_ES!AU$36,$A4,0)</f>
        <v>315.72806523909975</v>
      </c>
      <c r="AO7" s="116">
        <f ca="1">OFFSET(EES_ES!AV$36,$A4,0)</f>
        <v>322.25355845998905</v>
      </c>
      <c r="AP7" s="116">
        <f ca="1">OFFSET(EES_ES!AW$36,$A4,0)</f>
        <v>328.7790516808783</v>
      </c>
      <c r="AQ7" s="116">
        <f ca="1">OFFSET(EES_ES!AX$36,$A4,0)</f>
        <v>335.30454490176754</v>
      </c>
      <c r="AR7" s="116">
        <f ca="1">OFFSET(EES_ES!AY$36,$A4,0)</f>
        <v>341.83003812265679</v>
      </c>
      <c r="AS7" s="116">
        <f ca="1">OFFSET(EES_ES!AZ$36,$A4,0)</f>
        <v>348.35553134354598</v>
      </c>
      <c r="AT7" s="120">
        <f t="shared" ca="1" si="0"/>
        <v>949.2908843042668</v>
      </c>
      <c r="AU7" s="120">
        <f t="shared" ca="1" si="1"/>
        <v>1938.3829677972205</v>
      </c>
      <c r="AV7" s="120">
        <f t="shared" ca="1" si="2"/>
        <v>5502.8957547553127</v>
      </c>
    </row>
    <row r="8" spans="1:48">
      <c r="A8" s="121"/>
      <c r="B8" s="109"/>
      <c r="C8" s="123" t="s">
        <v>71</v>
      </c>
      <c r="D8" s="116">
        <f ca="1">OFFSET(CTT!K$36,$A4,0)</f>
        <v>72.599437083055932</v>
      </c>
      <c r="E8" s="116">
        <f ca="1">OFFSET(CTT!L$36,$A4,0)</f>
        <v>79.665706417683751</v>
      </c>
      <c r="F8" s="116">
        <f ca="1">OFFSET(CTT!M$36,$A4,0)</f>
        <v>86.73197575231157</v>
      </c>
      <c r="G8" s="116">
        <f ca="1">OFFSET(CTT!N$36,$A4,0)</f>
        <v>93.798245086939389</v>
      </c>
      <c r="H8" s="116">
        <f ca="1">OFFSET(CTT!O$36,$A4,0)</f>
        <v>100.86451442156721</v>
      </c>
      <c r="I8" s="116">
        <f ca="1">OFFSET(CTT!P$36,$A4,0)</f>
        <v>107.93078375619504</v>
      </c>
      <c r="J8" s="116">
        <f ca="1">OFFSET(CTT!Q$36,$A4,0)</f>
        <v>114.99705309082286</v>
      </c>
      <c r="K8" s="116">
        <f ca="1">OFFSET(CTT!R$36,$A4,0)</f>
        <v>122.06332242545066</v>
      </c>
      <c r="L8" s="116">
        <f ca="1">OFFSET(CTT!S$36,$A4,0)</f>
        <v>129.12959176007851</v>
      </c>
      <c r="M8" s="116">
        <f ca="1">OFFSET(CTT!T$36,$A4,0)</f>
        <v>136.19586109470634</v>
      </c>
      <c r="N8" s="116">
        <f ca="1">OFFSET(CTT!U$36,$A4,0)</f>
        <v>143.26213042933415</v>
      </c>
      <c r="O8" s="116">
        <f ca="1">OFFSET(CTT!V$36,$A4,0)</f>
        <v>150.32839976396195</v>
      </c>
      <c r="P8" s="117">
        <f ca="1">OFFSET(CTT!W$36,$A4,0)</f>
        <v>157.39466909858979</v>
      </c>
      <c r="Q8" s="116">
        <f ca="1">OFFSET(CTT!X$36,$A4,0)</f>
        <v>163.76923577588948</v>
      </c>
      <c r="R8" s="116">
        <f ca="1">OFFSET(CTT!Y$36,$A4,0)</f>
        <v>170.14380245318915</v>
      </c>
      <c r="S8" s="116">
        <f ca="1">OFFSET(CTT!Z$36,$A4,0)</f>
        <v>176.51836913048888</v>
      </c>
      <c r="T8" s="116">
        <f ca="1">OFFSET(CTT!AA$36,$A4,0)</f>
        <v>182.89293580778855</v>
      </c>
      <c r="U8" s="116">
        <f ca="1">OFFSET(CTT!AB$36,$A4,0)</f>
        <v>189.26750248508827</v>
      </c>
      <c r="V8" s="116">
        <f ca="1">OFFSET(CTT!AC$36,$A4,0)</f>
        <v>195.64206916238797</v>
      </c>
      <c r="W8" s="116">
        <f ca="1">OFFSET(CTT!AD$36,$A4,0)</f>
        <v>202.01663583968764</v>
      </c>
      <c r="X8" s="116">
        <f ca="1">OFFSET(CTT!AE$36,$A4,0)</f>
        <v>208.39120251698733</v>
      </c>
      <c r="Y8" s="116">
        <f ca="1">OFFSET(CTT!AF$36,$A4,0)</f>
        <v>214.76576919428703</v>
      </c>
      <c r="Z8" s="118">
        <f ca="1">OFFSET(CTT!AG$36,$A4,0)</f>
        <v>221.14033587158673</v>
      </c>
      <c r="AA8" s="116">
        <f ca="1">OFFSET(CTT!AH$36,$A4,0)</f>
        <v>227.82336615137928</v>
      </c>
      <c r="AB8" s="116">
        <f ca="1">OFFSET(CTT!AI$36,$A4,0)</f>
        <v>234.50639643117177</v>
      </c>
      <c r="AC8" s="116">
        <f ca="1">OFFSET(CTT!AJ$36,$A4,0)</f>
        <v>241.18942671096431</v>
      </c>
      <c r="AD8" s="116">
        <f ca="1">OFFSET(CTT!AK$36,$A4,0)</f>
        <v>247.87245699075686</v>
      </c>
      <c r="AE8" s="116">
        <f ca="1">OFFSET(CTT!AL$36,$A4,0)</f>
        <v>254.55548727054938</v>
      </c>
      <c r="AF8" s="116">
        <f ca="1">OFFSET(CTT!AM$36,$A4,0)</f>
        <v>261.23851755034195</v>
      </c>
      <c r="AG8" s="116">
        <f ca="1">OFFSET(CTT!AN$36,$A4,0)</f>
        <v>267.92154783013444</v>
      </c>
      <c r="AH8" s="116">
        <f ca="1">OFFSET(CTT!AO$36,$A4,0)</f>
        <v>274.60457810992699</v>
      </c>
      <c r="AI8" s="116">
        <f ca="1">OFFSET(CTT!AP$36,$A4,0)</f>
        <v>281.28760838971948</v>
      </c>
      <c r="AJ8" s="119">
        <f ca="1">OFFSET(CTT!AQ$36,$A4,0)</f>
        <v>287.97063866951208</v>
      </c>
      <c r="AK8" s="116">
        <f ca="1">OFFSET(CTT!AR$36,$A4,0)</f>
        <v>294.65366894930457</v>
      </c>
      <c r="AL8" s="116">
        <f ca="1">OFFSET(CTT!AS$36,$A4,0)</f>
        <v>301.33669922909712</v>
      </c>
      <c r="AM8" s="116">
        <f ca="1">OFFSET(CTT!AT$36,$A4,0)</f>
        <v>308.01972950888967</v>
      </c>
      <c r="AN8" s="116">
        <f ca="1">OFFSET(CTT!AU$36,$A4,0)</f>
        <v>314.70275978868222</v>
      </c>
      <c r="AO8" s="116">
        <f ca="1">OFFSET(CTT!AV$36,$A4,0)</f>
        <v>321.38579006847476</v>
      </c>
      <c r="AP8" s="116">
        <f ca="1">OFFSET(CTT!AW$36,$A4,0)</f>
        <v>328.06882034826725</v>
      </c>
      <c r="AQ8" s="116">
        <f ca="1">OFFSET(CTT!AX$36,$A4,0)</f>
        <v>334.75185062805974</v>
      </c>
      <c r="AR8" s="116">
        <f ca="1">OFFSET(CTT!AY$36,$A4,0)</f>
        <v>341.43488090785235</v>
      </c>
      <c r="AS8" s="116">
        <f ca="1">OFFSET(CTT!AZ$36,$A4,0)</f>
        <v>348.11791118764489</v>
      </c>
      <c r="AT8" s="120">
        <f t="shared" ca="1" si="0"/>
        <v>953.37102766294436</v>
      </c>
      <c r="AU8" s="120">
        <f t="shared" ca="1" si="1"/>
        <v>1924.547858237381</v>
      </c>
      <c r="AV8" s="120">
        <f t="shared" ca="1" si="2"/>
        <v>5471.4421347207281</v>
      </c>
    </row>
    <row r="9" spans="1:48">
      <c r="A9" s="121"/>
      <c r="B9" s="109"/>
      <c r="C9" s="124" t="s">
        <v>65</v>
      </c>
      <c r="D9" s="116"/>
      <c r="E9" s="116"/>
      <c r="F9" s="116"/>
      <c r="G9" s="116"/>
      <c r="H9" s="116"/>
      <c r="I9" s="116"/>
      <c r="J9" s="125">
        <f ca="1">J5/J4-1</f>
        <v>1.8328645685645517E-2</v>
      </c>
      <c r="K9" s="125">
        <f t="shared" ref="K9:AV9" ca="1" si="3">K5/K4-1</f>
        <v>2.3200770244646396E-2</v>
      </c>
      <c r="L9" s="125">
        <f t="shared" ca="1" si="3"/>
        <v>2.7603275430471363E-2</v>
      </c>
      <c r="M9" s="125">
        <f t="shared" ca="1" si="3"/>
        <v>3.1600938566967773E-2</v>
      </c>
      <c r="N9" s="125">
        <f t="shared" ca="1" si="3"/>
        <v>3.5247147182212668E-2</v>
      </c>
      <c r="O9" s="125">
        <f t="shared" ca="1" si="3"/>
        <v>3.8586296936121034E-2</v>
      </c>
      <c r="P9" s="126">
        <f t="shared" ca="1" si="3"/>
        <v>4.1655608214618889E-2</v>
      </c>
      <c r="Q9" s="125">
        <f t="shared" ca="1" si="3"/>
        <v>4.0584439836242714E-2</v>
      </c>
      <c r="R9" s="125">
        <f t="shared" ca="1" si="3"/>
        <v>3.9594263900087912E-2</v>
      </c>
      <c r="S9" s="125">
        <f t="shared" ca="1" si="3"/>
        <v>3.8676229118140837E-2</v>
      </c>
      <c r="T9" s="125">
        <f t="shared" ca="1" si="3"/>
        <v>3.7822728624901769E-2</v>
      </c>
      <c r="U9" s="125">
        <f t="shared" ca="1" si="3"/>
        <v>3.7027188707895009E-2</v>
      </c>
      <c r="V9" s="125">
        <f t="shared" ca="1" si="3"/>
        <v>3.6283899166170253E-2</v>
      </c>
      <c r="W9" s="125">
        <f t="shared" ca="1" si="3"/>
        <v>3.5587876031743626E-2</v>
      </c>
      <c r="X9" s="125">
        <f t="shared" ca="1" si="3"/>
        <v>3.4934749672981935E-2</v>
      </c>
      <c r="Y9" s="125">
        <f t="shared" ca="1" si="3"/>
        <v>3.4320672968489729E-2</v>
      </c>
      <c r="Z9" s="127">
        <f t="shared" ca="1" si="3"/>
        <v>3.3742245473436849E-2</v>
      </c>
      <c r="AA9" s="125">
        <f t="shared" ca="1" si="3"/>
        <v>3.4325658016776339E-2</v>
      </c>
      <c r="AB9" s="125">
        <f t="shared" ca="1" si="3"/>
        <v>3.4877989327681602E-2</v>
      </c>
      <c r="AC9" s="125">
        <f t="shared" ca="1" si="3"/>
        <v>3.5401658734761421E-2</v>
      </c>
      <c r="AD9" s="125">
        <f t="shared" ca="1" si="3"/>
        <v>3.5898840826263045E-2</v>
      </c>
      <c r="AE9" s="125">
        <f t="shared" ca="1" si="3"/>
        <v>3.6371495634263118E-2</v>
      </c>
      <c r="AF9" s="125">
        <f t="shared" ca="1" si="3"/>
        <v>3.6821394459206402E-2</v>
      </c>
      <c r="AG9" s="125">
        <f t="shared" ca="1" si="3"/>
        <v>3.725014205215138E-2</v>
      </c>
      <c r="AH9" s="125">
        <f t="shared" ca="1" si="3"/>
        <v>3.7659195740286755E-2</v>
      </c>
      <c r="AI9" s="125">
        <f t="shared" ca="1" si="3"/>
        <v>3.8049881976109701E-2</v>
      </c>
      <c r="AJ9" s="128">
        <f t="shared" ca="1" si="3"/>
        <v>3.8423410706266869E-2</v>
      </c>
      <c r="AK9" s="125">
        <f t="shared" ca="1" si="3"/>
        <v>3.878088788798828E-2</v>
      </c>
      <c r="AL9" s="125">
        <f t="shared" ca="1" si="3"/>
        <v>3.9123326425868576E-2</v>
      </c>
      <c r="AM9" s="125">
        <f t="shared" ca="1" si="3"/>
        <v>3.9451655756792325E-2</v>
      </c>
      <c r="AN9" s="125">
        <f t="shared" ca="1" si="3"/>
        <v>3.9766730274009898E-2</v>
      </c>
      <c r="AO9" s="125">
        <f t="shared" ca="1" si="3"/>
        <v>4.006933675115576E-2</v>
      </c>
      <c r="AP9" s="125">
        <f t="shared" ca="1" si="3"/>
        <v>4.0360200902014087E-2</v>
      </c>
      <c r="AQ9" s="125">
        <f t="shared" ca="1" si="3"/>
        <v>4.0639993191193158E-2</v>
      </c>
      <c r="AR9" s="125">
        <f t="shared" ca="1" si="3"/>
        <v>4.0909333993628172E-2</v>
      </c>
      <c r="AS9" s="125">
        <f t="shared" ca="1" si="3"/>
        <v>4.1168798186498989E-2</v>
      </c>
      <c r="AT9" s="125">
        <f t="shared" ca="1" si="3"/>
        <v>3.1600938566967551E-2</v>
      </c>
      <c r="AU9" s="125">
        <f t="shared" ca="1" si="3"/>
        <v>3.6649339738465292E-2</v>
      </c>
      <c r="AV9" s="125">
        <f t="shared" ca="1" si="3"/>
        <v>3.8423410706267092E-2</v>
      </c>
    </row>
    <row r="10" spans="1:48">
      <c r="A10" s="121"/>
      <c r="B10" s="109"/>
      <c r="C10" s="124" t="s">
        <v>70</v>
      </c>
      <c r="D10" s="116"/>
      <c r="E10" s="116"/>
      <c r="F10" s="116"/>
      <c r="G10" s="116"/>
      <c r="H10" s="116"/>
      <c r="I10" s="116"/>
      <c r="J10" s="125">
        <f ca="1">J7/J5-1</f>
        <v>8.7370493370739766E-3</v>
      </c>
      <c r="K10" s="125">
        <f t="shared" ref="K10:AV10" ca="1" si="4">K7/K5-1</f>
        <v>1.1006872045735916E-2</v>
      </c>
      <c r="L10" s="125">
        <f t="shared" ca="1" si="4"/>
        <v>1.3039397114773754E-2</v>
      </c>
      <c r="M10" s="125">
        <f t="shared" ca="1" si="4"/>
        <v>1.4869988271010381E-2</v>
      </c>
      <c r="N10" s="125">
        <f t="shared" ca="1" si="4"/>
        <v>1.6527314924491998E-2</v>
      </c>
      <c r="O10" s="125">
        <f t="shared" ca="1" si="4"/>
        <v>1.8034864625858349E-2</v>
      </c>
      <c r="P10" s="126">
        <f t="shared" ca="1" si="4"/>
        <v>1.9412063197285168E-2</v>
      </c>
      <c r="Q10" s="125">
        <f t="shared" ca="1" si="4"/>
        <v>2.2864810321360229E-2</v>
      </c>
      <c r="R10" s="125">
        <f t="shared" ca="1" si="4"/>
        <v>2.6062819295945339E-2</v>
      </c>
      <c r="S10" s="125">
        <f t="shared" ca="1" si="4"/>
        <v>2.9033278424938969E-2</v>
      </c>
      <c r="T10" s="125">
        <f t="shared" ca="1" si="4"/>
        <v>3.1799639841920246E-2</v>
      </c>
      <c r="U10" s="125">
        <f t="shared" ca="1" si="4"/>
        <v>3.4382239967291062E-2</v>
      </c>
      <c r="V10" s="125">
        <f t="shared" ca="1" si="4"/>
        <v>3.6798800294658207E-2</v>
      </c>
      <c r="W10" s="125">
        <f t="shared" ca="1" si="4"/>
        <v>3.9064834596203468E-2</v>
      </c>
      <c r="X10" s="125">
        <f t="shared" ca="1" si="4"/>
        <v>4.1193982332688561E-2</v>
      </c>
      <c r="Y10" s="125">
        <f t="shared" ca="1" si="4"/>
        <v>4.319828341305576E-2</v>
      </c>
      <c r="Z10" s="127">
        <f t="shared" ca="1" si="4"/>
        <v>4.508840599755537E-2</v>
      </c>
      <c r="AA10" s="125">
        <f t="shared" ca="1" si="4"/>
        <v>4.5461068244379232E-2</v>
      </c>
      <c r="AB10" s="125">
        <f t="shared" ca="1" si="4"/>
        <v>4.5813489759518156E-2</v>
      </c>
      <c r="AC10" s="125">
        <f t="shared" ca="1" si="4"/>
        <v>4.6147275973335677E-2</v>
      </c>
      <c r="AD10" s="125">
        <f t="shared" ca="1" si="4"/>
        <v>4.6463866905968487E-2</v>
      </c>
      <c r="AE10" s="125">
        <f t="shared" ca="1" si="4"/>
        <v>4.6764557935503825E-2</v>
      </c>
      <c r="AF10" s="125">
        <f t="shared" ca="1" si="4"/>
        <v>4.7050517513734125E-2</v>
      </c>
      <c r="AG10" s="125">
        <f t="shared" ca="1" si="4"/>
        <v>4.7322802340377335E-2</v>
      </c>
      <c r="AH10" s="125">
        <f t="shared" ca="1" si="4"/>
        <v>4.7582370411213937E-2</v>
      </c>
      <c r="AI10" s="125">
        <f t="shared" ca="1" si="4"/>
        <v>4.7830092279744996E-2</v>
      </c>
      <c r="AJ10" s="128">
        <f t="shared" ca="1" si="4"/>
        <v>4.8066760811368292E-2</v>
      </c>
      <c r="AK10" s="125">
        <f t="shared" ca="1" si="4"/>
        <v>4.8293099660353667E-2</v>
      </c>
      <c r="AL10" s="125">
        <f t="shared" ca="1" si="4"/>
        <v>4.8509770660563278E-2</v>
      </c>
      <c r="AM10" s="125">
        <f t="shared" ca="1" si="4"/>
        <v>4.8717380288909151E-2</v>
      </c>
      <c r="AN10" s="125">
        <f t="shared" ca="1" si="4"/>
        <v>4.8916485334502768E-2</v>
      </c>
      <c r="AO10" s="125">
        <f t="shared" ca="1" si="4"/>
        <v>4.9107597885083898E-2</v>
      </c>
      <c r="AP10" s="125">
        <f t="shared" ca="1" si="4"/>
        <v>4.9291189724772089E-2</v>
      </c>
      <c r="AQ10" s="125">
        <f t="shared" ca="1" si="4"/>
        <v>4.9467696222650792E-2</v>
      </c>
      <c r="AR10" s="125">
        <f t="shared" ca="1" si="4"/>
        <v>4.9637519779659689E-2</v>
      </c>
      <c r="AS10" s="125">
        <f t="shared" ca="1" si="4"/>
        <v>4.9801032891237718E-2</v>
      </c>
      <c r="AT10" s="125">
        <f t="shared" ca="1" si="4"/>
        <v>1.4869988271009937E-2</v>
      </c>
      <c r="AU10" s="125">
        <f t="shared" ca="1" si="4"/>
        <v>3.5610257977767512E-2</v>
      </c>
      <c r="AV10" s="125">
        <f t="shared" ca="1" si="4"/>
        <v>4.806676081136807E-2</v>
      </c>
    </row>
    <row r="11" spans="1:48">
      <c r="A11" s="121"/>
      <c r="B11" s="109"/>
      <c r="C11" s="124" t="s">
        <v>73</v>
      </c>
      <c r="D11" s="116"/>
      <c r="E11" s="116"/>
      <c r="F11" s="116"/>
      <c r="G11" s="116"/>
      <c r="H11" s="116"/>
      <c r="I11" s="116"/>
      <c r="J11" s="125">
        <f ca="1">J8/J7-1</f>
        <v>2.540754549502644E-3</v>
      </c>
      <c r="K11" s="125">
        <f t="shared" ref="K11:AV11" ca="1" si="5">K8/K7-1</f>
        <v>3.1936381393715685E-3</v>
      </c>
      <c r="L11" s="125">
        <f t="shared" ca="1" si="5"/>
        <v>3.7757833967630994E-3</v>
      </c>
      <c r="M11" s="125">
        <f t="shared" ca="1" si="5"/>
        <v>4.2980960063339069E-3</v>
      </c>
      <c r="N11" s="125">
        <f t="shared" ca="1" si="5"/>
        <v>4.7693494620950627E-3</v>
      </c>
      <c r="O11" s="125">
        <f t="shared" ca="1" si="5"/>
        <v>5.1966818703810258E-3</v>
      </c>
      <c r="P11" s="126">
        <f t="shared" ca="1" si="5"/>
        <v>5.5859600308716395E-3</v>
      </c>
      <c r="Q11" s="125">
        <f t="shared" ca="1" si="5"/>
        <v>2.840091437272374E-3</v>
      </c>
      <c r="R11" s="125">
        <f t="shared" ca="1" si="5"/>
        <v>3.1329373335098332E-4</v>
      </c>
      <c r="S11" s="125">
        <f t="shared" ca="1" si="5"/>
        <v>-2.0196442527915526E-3</v>
      </c>
      <c r="T11" s="125">
        <f t="shared" ca="1" si="5"/>
        <v>-4.180208130433849E-3</v>
      </c>
      <c r="U11" s="125">
        <f t="shared" ca="1" si="5"/>
        <v>-6.1868216061540249E-3</v>
      </c>
      <c r="V11" s="125">
        <f t="shared" ca="1" si="5"/>
        <v>-8.0553731574850573E-3</v>
      </c>
      <c r="W11" s="125">
        <f t="shared" ca="1" si="5"/>
        <v>-9.7996376111393335E-3</v>
      </c>
      <c r="X11" s="125">
        <f t="shared" ca="1" si="5"/>
        <v>-1.1431616304858228E-2</v>
      </c>
      <c r="Y11" s="125">
        <f t="shared" ca="1" si="5"/>
        <v>-1.2961813604777772E-2</v>
      </c>
      <c r="Z11" s="127">
        <f t="shared" ca="1" si="5"/>
        <v>-1.4399463250766797E-2</v>
      </c>
      <c r="AA11" s="125">
        <f t="shared" ca="1" si="5"/>
        <v>-1.3310228499797017E-2</v>
      </c>
      <c r="AB11" s="125">
        <f t="shared" ca="1" si="5"/>
        <v>-1.2280868483223406E-2</v>
      </c>
      <c r="AC11" s="125">
        <f t="shared" ca="1" si="5"/>
        <v>-1.130657833176707E-2</v>
      </c>
      <c r="AD11" s="125">
        <f t="shared" ca="1" si="5"/>
        <v>-1.038305389479377E-2</v>
      </c>
      <c r="AE11" s="125">
        <f t="shared" ca="1" si="5"/>
        <v>-9.5064281711769727E-3</v>
      </c>
      <c r="AF11" s="125">
        <f t="shared" ca="1" si="5"/>
        <v>-8.673217184914539E-3</v>
      </c>
      <c r="AG11" s="125">
        <f t="shared" ca="1" si="5"/>
        <v>-7.8802737079310958E-3</v>
      </c>
      <c r="AH11" s="125">
        <f t="shared" ca="1" si="5"/>
        <v>-7.1247475340450173E-3</v>
      </c>
      <c r="AI11" s="125">
        <f t="shared" ca="1" si="5"/>
        <v>-6.4040512470682209E-3</v>
      </c>
      <c r="AJ11" s="128">
        <f t="shared" ca="1" si="5"/>
        <v>-5.7158306165264738E-3</v>
      </c>
      <c r="AK11" s="125">
        <f t="shared" ca="1" si="5"/>
        <v>-5.0579389072386016E-3</v>
      </c>
      <c r="AL11" s="125">
        <f t="shared" ca="1" si="5"/>
        <v>-4.4284145120937479E-3</v>
      </c>
      <c r="AM11" s="125">
        <f t="shared" ca="1" si="5"/>
        <v>-3.8254614170906143E-3</v>
      </c>
      <c r="AN11" s="125">
        <f t="shared" ca="1" si="5"/>
        <v>-3.247432088880231E-3</v>
      </c>
      <c r="AO11" s="125">
        <f t="shared" ca="1" si="5"/>
        <v>-2.6928124414242749E-3</v>
      </c>
      <c r="AP11" s="125">
        <f t="shared" ca="1" si="5"/>
        <v>-2.1602085929136594E-3</v>
      </c>
      <c r="AQ11" s="125">
        <f t="shared" ca="1" si="5"/>
        <v>-1.6483351690617098E-3</v>
      </c>
      <c r="AR11" s="125">
        <f t="shared" ca="1" si="5"/>
        <v>-1.1560049461266653E-3</v>
      </c>
      <c r="AS11" s="125">
        <f t="shared" ca="1" si="5"/>
        <v>-6.8211965799602758E-4</v>
      </c>
      <c r="AT11" s="125">
        <f t="shared" ca="1" si="5"/>
        <v>4.2980960063341289E-3</v>
      </c>
      <c r="AU11" s="125">
        <f t="shared" ca="1" si="5"/>
        <v>-7.1374489921162132E-3</v>
      </c>
      <c r="AV11" s="125">
        <f t="shared" ca="1" si="5"/>
        <v>-5.7158306165265849E-3</v>
      </c>
    </row>
    <row r="12" spans="1:48">
      <c r="A12" s="114">
        <v>0</v>
      </c>
      <c r="B12" s="129" t="s">
        <v>84</v>
      </c>
      <c r="C12" s="109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1"/>
      <c r="Q12" s="130"/>
      <c r="R12" s="130"/>
      <c r="S12" s="130"/>
      <c r="T12" s="130"/>
      <c r="U12" s="130"/>
      <c r="V12" s="130"/>
      <c r="W12" s="130"/>
      <c r="X12" s="130"/>
      <c r="Y12" s="130"/>
      <c r="Z12" s="132"/>
      <c r="AA12" s="130"/>
      <c r="AB12" s="130"/>
      <c r="AC12" s="130"/>
      <c r="AD12" s="130"/>
      <c r="AE12" s="130"/>
      <c r="AF12" s="130"/>
      <c r="AG12" s="130"/>
      <c r="AH12" s="130"/>
      <c r="AI12" s="130"/>
      <c r="AJ12" s="133"/>
      <c r="AK12" s="130"/>
      <c r="AL12" s="130"/>
      <c r="AM12" s="130"/>
      <c r="AN12" s="130"/>
      <c r="AO12" s="130"/>
      <c r="AP12" s="130"/>
      <c r="AQ12" s="130"/>
      <c r="AR12" s="130"/>
      <c r="AS12" s="130"/>
    </row>
    <row r="13" spans="1:48">
      <c r="A13" s="114"/>
      <c r="B13" s="115" t="s">
        <v>77</v>
      </c>
      <c r="C13" s="122" t="s">
        <v>63</v>
      </c>
      <c r="D13" s="134">
        <f ca="1">OFFSET(DoN!K$540,$A12,0)</f>
        <v>10248317.353982279</v>
      </c>
      <c r="E13" s="134">
        <f ca="1">OFFSET(DoN!L$540,$A12,0)</f>
        <v>10844431.300137788</v>
      </c>
      <c r="F13" s="134">
        <f ca="1">OFFSET(DoN!M$540,$A12,0)</f>
        <v>11398146.238865314</v>
      </c>
      <c r="G13" s="134">
        <f ca="1">OFFSET(DoN!N$540,$A12,0)</f>
        <v>12006287.367553946</v>
      </c>
      <c r="H13" s="134">
        <f ca="1">OFFSET(DoN!O$540,$A12,0)</f>
        <v>12592536.712671725</v>
      </c>
      <c r="I13" s="134">
        <f ca="1">OFFSET(DoN!P$540,$A12,0)</f>
        <v>13156894.274218651</v>
      </c>
      <c r="J13" s="134">
        <f ca="1">OFFSET(DoN!Q$540,$A12,0)</f>
        <v>13699360.052194718</v>
      </c>
      <c r="K13" s="134">
        <f ca="1">OFFSET(DoN!R$540,$A12,0)</f>
        <v>14219934.046599936</v>
      </c>
      <c r="L13" s="134">
        <f ca="1">OFFSET(DoN!S$540,$A12,0)</f>
        <v>14718616.257434295</v>
      </c>
      <c r="M13" s="134">
        <f ca="1">OFFSET(DoN!T$540,$A12,0)</f>
        <v>15195406.684697799</v>
      </c>
      <c r="N13" s="134">
        <f ca="1">OFFSET(DoN!U$540,$A12,0)</f>
        <v>15650305.328390451</v>
      </c>
      <c r="O13" s="134">
        <f ca="1">OFFSET(DoN!V$540,$A12,0)</f>
        <v>16083312.188512251</v>
      </c>
      <c r="P13" s="135">
        <f ca="1">OFFSET(DoN!W$540,$A12,0)</f>
        <v>16494427.265063202</v>
      </c>
      <c r="Q13" s="134">
        <f ca="1">OFFSET(DoN!X$540,$A12,0)</f>
        <v>16995799.718583327</v>
      </c>
      <c r="R13" s="134">
        <f ca="1">OFFSET(DoN!Y$540,$A12,0)</f>
        <v>17483344.056960609</v>
      </c>
      <c r="S13" s="134">
        <f ca="1">OFFSET(DoN!Z$540,$A12,0)</f>
        <v>17957060.280195046</v>
      </c>
      <c r="T13" s="134">
        <f ca="1">OFFSET(DoN!AA$540,$A12,0)</f>
        <v>18416948.388286646</v>
      </c>
      <c r="U13" s="134">
        <f ca="1">OFFSET(DoN!AB$540,$A12,0)</f>
        <v>18863008.381235395</v>
      </c>
      <c r="V13" s="134">
        <f ca="1">OFFSET(DoN!AC$540,$A12,0)</f>
        <v>19295240.259041302</v>
      </c>
      <c r="W13" s="134">
        <f ca="1">OFFSET(DoN!AD$540,$A12,0)</f>
        <v>19713644.021704365</v>
      </c>
      <c r="X13" s="134">
        <f ca="1">OFFSET(DoN!AE$540,$A12,0)</f>
        <v>20118219.669224583</v>
      </c>
      <c r="Y13" s="134">
        <f ca="1">OFFSET(DoN!AF$540,$A12,0)</f>
        <v>20508967.201601956</v>
      </c>
      <c r="Z13" s="136">
        <f ca="1">OFFSET(DoN!AG$540,$A12,0)</f>
        <v>20885886.618836481</v>
      </c>
      <c r="AA13" s="134">
        <f ca="1">OFFSET(DoN!AH$540,$A12,0)</f>
        <v>21566901.037333112</v>
      </c>
      <c r="AB13" s="134">
        <f ca="1">OFFSET(DoN!AI$540,$A12,0)</f>
        <v>22247915.45582974</v>
      </c>
      <c r="AC13" s="134">
        <f ca="1">OFFSET(DoN!AJ$540,$A12,0)</f>
        <v>22928929.874326367</v>
      </c>
      <c r="AD13" s="134">
        <f ca="1">OFFSET(DoN!AK$540,$A12,0)</f>
        <v>23609944.292822994</v>
      </c>
      <c r="AE13" s="134">
        <f ca="1">OFFSET(DoN!AL$540,$A12,0)</f>
        <v>24290958.711319622</v>
      </c>
      <c r="AF13" s="134">
        <f ca="1">OFFSET(DoN!AM$540,$A12,0)</f>
        <v>24971973.129816249</v>
      </c>
      <c r="AG13" s="134">
        <f ca="1">OFFSET(DoN!AN$540,$A12,0)</f>
        <v>25652987.54831288</v>
      </c>
      <c r="AH13" s="134">
        <f ca="1">OFFSET(DoN!AO$540,$A12,0)</f>
        <v>26334001.966809511</v>
      </c>
      <c r="AI13" s="134">
        <f ca="1">OFFSET(DoN!AP$540,$A12,0)</f>
        <v>27015016.385306135</v>
      </c>
      <c r="AJ13" s="137">
        <f ca="1">OFFSET(DoN!AQ$540,$A12,0)</f>
        <v>27696030.803802766</v>
      </c>
      <c r="AK13" s="134">
        <f ca="1">OFFSET(DoN!AR$540,$A12,0)</f>
        <v>28377045.222299393</v>
      </c>
      <c r="AL13" s="134">
        <f ca="1">OFFSET(DoN!AS$540,$A12,0)</f>
        <v>29058059.640796021</v>
      </c>
      <c r="AM13" s="134">
        <f ca="1">OFFSET(DoN!AT$540,$A12,0)</f>
        <v>29739074.059292652</v>
      </c>
      <c r="AN13" s="134">
        <f ca="1">OFFSET(DoN!AU$540,$A12,0)</f>
        <v>30420088.477789279</v>
      </c>
      <c r="AO13" s="134">
        <f ca="1">OFFSET(DoN!AV$540,$A12,0)</f>
        <v>31101102.896285906</v>
      </c>
      <c r="AP13" s="134">
        <f ca="1">OFFSET(DoN!AW$540,$A12,0)</f>
        <v>31782117.314782538</v>
      </c>
      <c r="AQ13" s="134">
        <f ca="1">OFFSET(DoN!AX$540,$A12,0)</f>
        <v>32463131.733279161</v>
      </c>
      <c r="AR13" s="134">
        <f ca="1">OFFSET(DoN!AY$540,$A12,0)</f>
        <v>33144146.151775789</v>
      </c>
      <c r="AS13" s="134">
        <f ca="1">OFFSET(DoN!AZ$540,$A12,0)</f>
        <v>33825160.570272416</v>
      </c>
      <c r="AT13" s="138">
        <f ca="1">SUM(J13:P13)</f>
        <v>106061361.82289265</v>
      </c>
      <c r="AU13" s="138">
        <f ca="1">SUM(Q13:Z13)</f>
        <v>190238118.59566972</v>
      </c>
      <c r="AV13" s="138">
        <f ca="1">SUM(AA13:AS13)</f>
        <v>526224585.27225256</v>
      </c>
    </row>
    <row r="14" spans="1:48">
      <c r="A14" s="114"/>
      <c r="B14" s="115" t="s">
        <v>78</v>
      </c>
      <c r="C14" s="122" t="s">
        <v>64</v>
      </c>
      <c r="D14" s="139">
        <f ca="1">OFFSET(Ref!K$504,$A12,0)</f>
        <v>10094206.885156695</v>
      </c>
      <c r="E14" s="139">
        <f ca="1">OFFSET(Ref!L$504,$A12,0)</f>
        <v>10743031.374945454</v>
      </c>
      <c r="F14" s="139">
        <f ca="1">OFFSET(Ref!M$504,$A12,0)</f>
        <v>11348116.469948178</v>
      </c>
      <c r="G14" s="139">
        <f ca="1">OFFSET(Ref!N$504,$A12,0)</f>
        <v>12006287.367553946</v>
      </c>
      <c r="H14" s="139">
        <f ca="1">OFFSET(Ref!O$504,$A12,0)</f>
        <v>12640531.23485242</v>
      </c>
      <c r="I14" s="139">
        <f ca="1">OFFSET(Ref!P$504,$A12,0)</f>
        <v>13250848.071843594</v>
      </c>
      <c r="J14" s="139">
        <f ca="1">OFFSET(Ref!Q$504,$A12,0)</f>
        <v>13837237.87852747</v>
      </c>
      <c r="K14" s="139">
        <f ca="1">OFFSET(Ref!R$504,$A12,0)</f>
        <v>14399700.654904043</v>
      </c>
      <c r="L14" s="139">
        <f ca="1">OFFSET(Ref!S$504,$A12,0)</f>
        <v>14938236.400973318</v>
      </c>
      <c r="M14" s="139">
        <f ca="1">OFFSET(Ref!T$504,$A12,0)</f>
        <v>15452845.116735296</v>
      </c>
      <c r="N14" s="139">
        <f ca="1">OFFSET(Ref!U$504,$A12,0)</f>
        <v>15943526.802189972</v>
      </c>
      <c r="O14" s="139">
        <f ca="1">OFFSET(Ref!V$504,$A12,0)</f>
        <v>16410281.45733735</v>
      </c>
      <c r="P14" s="135">
        <f ca="1">OFFSET(Ref!W$504,$A12,0)</f>
        <v>16853109.082177434</v>
      </c>
      <c r="Q14" s="134">
        <f ca="1">OFFSET(Ref!X$504,$A12,0)</f>
        <v>17354350.157199096</v>
      </c>
      <c r="R14" s="134">
        <f ca="1">OFFSET(Ref!Y$504,$A12,0)</f>
        <v>17841463.334853303</v>
      </c>
      <c r="S14" s="134">
        <f ca="1">OFFSET(Ref!Z$504,$A12,0)</f>
        <v>18314448.615140043</v>
      </c>
      <c r="T14" s="134">
        <f ca="1">OFFSET(Ref!AA$504,$A12,0)</f>
        <v>18773305.998059325</v>
      </c>
      <c r="U14" s="134">
        <f ca="1">OFFSET(Ref!AB$504,$A12,0)</f>
        <v>19218035.483611144</v>
      </c>
      <c r="V14" s="134">
        <f ca="1">OFFSET(Ref!AC$504,$A12,0)</f>
        <v>19648637.071795505</v>
      </c>
      <c r="W14" s="134">
        <f ca="1">OFFSET(Ref!AD$504,$A12,0)</f>
        <v>20065110.762612399</v>
      </c>
      <c r="X14" s="134">
        <f ca="1">OFFSET(Ref!AE$504,$A12,0)</f>
        <v>20467456.55606183</v>
      </c>
      <c r="Y14" s="134">
        <f ca="1">OFFSET(Ref!AF$504,$A12,0)</f>
        <v>20855674.452143811</v>
      </c>
      <c r="Z14" s="136">
        <f ca="1">OFFSET(Ref!AG$504,$A12,0)</f>
        <v>21229764.450858325</v>
      </c>
      <c r="AA14" s="134">
        <f ca="1">OFFSET(Ref!AH$504,$A12,0)</f>
        <v>21928148.043313913</v>
      </c>
      <c r="AB14" s="134">
        <f ca="1">OFFSET(Ref!AI$504,$A12,0)</f>
        <v>22626531.635769505</v>
      </c>
      <c r="AC14" s="134">
        <f ca="1">OFFSET(Ref!AJ$504,$A12,0)</f>
        <v>23324915.228225097</v>
      </c>
      <c r="AD14" s="134">
        <f ca="1">OFFSET(Ref!AK$504,$A12,0)</f>
        <v>24023298.820680693</v>
      </c>
      <c r="AE14" s="134">
        <f ca="1">OFFSET(Ref!AL$504,$A12,0)</f>
        <v>24721682.413136281</v>
      </c>
      <c r="AF14" s="134">
        <f ca="1">OFFSET(Ref!AM$504,$A12,0)</f>
        <v>25420066.005591873</v>
      </c>
      <c r="AG14" s="134">
        <f ca="1">OFFSET(Ref!AN$504,$A12,0)</f>
        <v>26118449.598047465</v>
      </c>
      <c r="AH14" s="134">
        <f ca="1">OFFSET(Ref!AO$504,$A12,0)</f>
        <v>26816833.190503053</v>
      </c>
      <c r="AI14" s="134">
        <f ca="1">OFFSET(Ref!AP$504,$A12,0)</f>
        <v>27515216.782958653</v>
      </c>
      <c r="AJ14" s="137">
        <f ca="1">OFFSET(Ref!AQ$504,$A12,0)</f>
        <v>28213600.375414245</v>
      </c>
      <c r="AK14" s="134">
        <f ca="1">OFFSET(Ref!AR$504,$A12,0)</f>
        <v>28911983.967869829</v>
      </c>
      <c r="AL14" s="134">
        <f ca="1">OFFSET(Ref!AS$504,$A12,0)</f>
        <v>29610367.560325425</v>
      </c>
      <c r="AM14" s="134">
        <f ca="1">OFFSET(Ref!AT$504,$A12,0)</f>
        <v>30308751.152781017</v>
      </c>
      <c r="AN14" s="134">
        <f ca="1">OFFSET(Ref!AU$504,$A12,0)</f>
        <v>31007134.745236613</v>
      </c>
      <c r="AO14" s="134">
        <f ca="1">OFFSET(Ref!AV$504,$A12,0)</f>
        <v>31705518.337692201</v>
      </c>
      <c r="AP14" s="134">
        <f ca="1">OFFSET(Ref!AW$504,$A12,0)</f>
        <v>32403901.930147789</v>
      </c>
      <c r="AQ14" s="134">
        <f ca="1">OFFSET(Ref!AX$504,$A12,0)</f>
        <v>33102285.522603385</v>
      </c>
      <c r="AR14" s="134">
        <f ca="1">OFFSET(Ref!AY$504,$A12,0)</f>
        <v>33800669.115058973</v>
      </c>
      <c r="AS14" s="134">
        <f ca="1">OFFSET(Ref!AZ$504,$A12,0)</f>
        <v>34499052.707514562</v>
      </c>
      <c r="AT14" s="138">
        <f t="shared" ref="AT14:AT17" ca="1" si="6">SUM(J14:P14)</f>
        <v>107834937.39284489</v>
      </c>
      <c r="AU14" s="138">
        <f t="shared" ref="AU14:AU17" ca="1" si="7">SUM(Q14:Z14)</f>
        <v>193768246.88233477</v>
      </c>
      <c r="AV14" s="138">
        <f t="shared" ref="AV14:AV17" ca="1" si="8">SUM(AA14:AS14)</f>
        <v>536058407.13287061</v>
      </c>
    </row>
    <row r="15" spans="1:48" hidden="1">
      <c r="A15" s="114"/>
      <c r="B15" s="115" t="s">
        <v>79</v>
      </c>
      <c r="C15" s="115" t="s">
        <v>74</v>
      </c>
      <c r="D15" s="139" t="e">
        <f ca="1">OFFSET(#REF!,$A12,0)</f>
        <v>#REF!</v>
      </c>
      <c r="E15" s="139" t="e">
        <f ca="1">OFFSET(#REF!,$A13,0)</f>
        <v>#REF!</v>
      </c>
      <c r="F15" s="139" t="e">
        <f ca="1">OFFSET(#REF!,$A13,0)</f>
        <v>#REF!</v>
      </c>
      <c r="G15" s="139" t="e">
        <f ca="1">OFFSET(#REF!,$A13,0)</f>
        <v>#REF!</v>
      </c>
      <c r="H15" s="139" t="e">
        <f ca="1">OFFSET(#REF!,$A13,0)</f>
        <v>#REF!</v>
      </c>
      <c r="I15" s="139" t="e">
        <f ca="1">OFFSET(#REF!,$A13,0)</f>
        <v>#REF!</v>
      </c>
      <c r="J15" s="139" t="e">
        <f ca="1">OFFSET(#REF!,$A13,0)</f>
        <v>#REF!</v>
      </c>
      <c r="K15" s="139" t="e">
        <f ca="1">OFFSET(#REF!,$A13,0)</f>
        <v>#REF!</v>
      </c>
      <c r="L15" s="139" t="e">
        <f ca="1">OFFSET(#REF!,$A13,0)</f>
        <v>#REF!</v>
      </c>
      <c r="M15" s="139" t="e">
        <f ca="1">OFFSET(#REF!,$A13,0)</f>
        <v>#REF!</v>
      </c>
      <c r="N15" s="139" t="e">
        <f ca="1">OFFSET(#REF!,$A13,0)</f>
        <v>#REF!</v>
      </c>
      <c r="O15" s="139" t="e">
        <f ca="1">OFFSET(#REF!,$A13,0)</f>
        <v>#REF!</v>
      </c>
      <c r="P15" s="135" t="e">
        <f ca="1">OFFSET(#REF!,$A12,0)</f>
        <v>#REF!</v>
      </c>
      <c r="Q15" s="134" t="e">
        <f ca="1">OFFSET(#REF!,$A12,0)</f>
        <v>#REF!</v>
      </c>
      <c r="R15" s="134" t="e">
        <f ca="1">OFFSET(#REF!,$A12,0)</f>
        <v>#REF!</v>
      </c>
      <c r="S15" s="134" t="e">
        <f ca="1">OFFSET(#REF!,$A12,0)</f>
        <v>#REF!</v>
      </c>
      <c r="T15" s="134" t="e">
        <f ca="1">OFFSET(#REF!,$A12,0)</f>
        <v>#REF!</v>
      </c>
      <c r="U15" s="134" t="e">
        <f ca="1">OFFSET(#REF!,$A12,0)</f>
        <v>#REF!</v>
      </c>
      <c r="V15" s="134" t="e">
        <f ca="1">OFFSET(#REF!,$A12,0)</f>
        <v>#REF!</v>
      </c>
      <c r="W15" s="134" t="e">
        <f ca="1">OFFSET(#REF!,$A12,0)</f>
        <v>#REF!</v>
      </c>
      <c r="X15" s="134" t="e">
        <f ca="1">OFFSET(#REF!,$A12,0)</f>
        <v>#REF!</v>
      </c>
      <c r="Y15" s="134" t="e">
        <f ca="1">OFFSET(#REF!,$A12,0)</f>
        <v>#REF!</v>
      </c>
      <c r="Z15" s="136" t="e">
        <f ca="1">OFFSET(#REF!,$A12,0)</f>
        <v>#REF!</v>
      </c>
      <c r="AA15" s="134" t="e">
        <f ca="1">OFFSET(#REF!,$A12,0)</f>
        <v>#REF!</v>
      </c>
      <c r="AB15" s="134" t="e">
        <f ca="1">OFFSET(#REF!,$A12,0)</f>
        <v>#REF!</v>
      </c>
      <c r="AC15" s="134" t="e">
        <f ca="1">OFFSET(#REF!,$A12,0)</f>
        <v>#REF!</v>
      </c>
      <c r="AD15" s="134" t="e">
        <f ca="1">OFFSET(#REF!,$A12,0)</f>
        <v>#REF!</v>
      </c>
      <c r="AE15" s="134" t="e">
        <f ca="1">OFFSET(#REF!,$A12,0)</f>
        <v>#REF!</v>
      </c>
      <c r="AF15" s="134" t="e">
        <f ca="1">OFFSET(#REF!,$A12,0)</f>
        <v>#REF!</v>
      </c>
      <c r="AG15" s="134" t="e">
        <f ca="1">OFFSET(#REF!,$A12,0)</f>
        <v>#REF!</v>
      </c>
      <c r="AH15" s="134" t="e">
        <f ca="1">OFFSET(#REF!,$A12,0)</f>
        <v>#REF!</v>
      </c>
      <c r="AI15" s="134" t="e">
        <f ca="1">OFFSET(#REF!,$A12,0)</f>
        <v>#REF!</v>
      </c>
      <c r="AJ15" s="137" t="e">
        <f ca="1">OFFSET(#REF!,$A12,0)</f>
        <v>#REF!</v>
      </c>
      <c r="AK15" s="134" t="e">
        <f ca="1">OFFSET(#REF!,$A12,0)</f>
        <v>#REF!</v>
      </c>
      <c r="AL15" s="134" t="e">
        <f ca="1">OFFSET(#REF!,$A12,0)</f>
        <v>#REF!</v>
      </c>
      <c r="AM15" s="134" t="e">
        <f ca="1">OFFSET(#REF!,$A12,0)</f>
        <v>#REF!</v>
      </c>
      <c r="AN15" s="134" t="e">
        <f ca="1">OFFSET(#REF!,$A12,0)</f>
        <v>#REF!</v>
      </c>
      <c r="AO15" s="134" t="e">
        <f ca="1">OFFSET(#REF!,$A12,0)</f>
        <v>#REF!</v>
      </c>
      <c r="AP15" s="134" t="e">
        <f ca="1">OFFSET(#REF!,$A12,0)</f>
        <v>#REF!</v>
      </c>
      <c r="AQ15" s="134" t="e">
        <f ca="1">OFFSET(#REF!,$A12,0)</f>
        <v>#REF!</v>
      </c>
      <c r="AR15" s="134" t="e">
        <f ca="1">OFFSET(#REF!,$A12,0)</f>
        <v>#REF!</v>
      </c>
      <c r="AS15" s="134" t="e">
        <f ca="1">OFFSET(#REF!,$A12,0)</f>
        <v>#REF!</v>
      </c>
      <c r="AT15" s="138" t="e">
        <f t="shared" ca="1" si="6"/>
        <v>#REF!</v>
      </c>
      <c r="AU15" s="138" t="e">
        <f t="shared" ca="1" si="7"/>
        <v>#REF!</v>
      </c>
      <c r="AV15" s="138" t="e">
        <f t="shared" ca="1" si="8"/>
        <v>#REF!</v>
      </c>
    </row>
    <row r="16" spans="1:48" ht="13.5" customHeight="1">
      <c r="A16" s="114"/>
      <c r="B16" s="115" t="s">
        <v>92</v>
      </c>
      <c r="C16" s="122" t="s">
        <v>68</v>
      </c>
      <c r="D16" s="139">
        <f ca="1">OFFSET(EES_ES!K$540,$A12,0)</f>
        <v>10018491.072604582</v>
      </c>
      <c r="E16" s="139">
        <f ca="1">OFFSET(EES_ES!L$540,$A12,0)</f>
        <v>10692313.557169668</v>
      </c>
      <c r="F16" s="139">
        <f ca="1">OFFSET(EES_ES!M$540,$A12,0)</f>
        <v>11322637.256356422</v>
      </c>
      <c r="G16" s="139">
        <f ca="1">OFFSET(EES_ES!N$540,$A12,0)</f>
        <v>12006287.367553946</v>
      </c>
      <c r="H16" s="139">
        <f ca="1">OFFSET(EES_ES!O$540,$A12,0)</f>
        <v>12664844.977072826</v>
      </c>
      <c r="I16" s="139">
        <f ca="1">OFFSET(EES_ES!P$540,$A12,0)</f>
        <v>13298310.084913053</v>
      </c>
      <c r="J16" s="139">
        <f ca="1">OFFSET(EES_ES!Q$540,$A12,0)</f>
        <v>13906682.691074634</v>
      </c>
      <c r="K16" s="139">
        <f ca="1">OFFSET(EES_ES!R$540,$A12,0)</f>
        <v>14489962.795557564</v>
      </c>
      <c r="L16" s="139">
        <f ca="1">OFFSET(EES_ES!S$540,$A12,0)</f>
        <v>15048150.398361849</v>
      </c>
      <c r="M16" s="139">
        <f ca="1">OFFSET(EES_ES!T$540,$A12,0)</f>
        <v>15581245.499487482</v>
      </c>
      <c r="N16" s="139">
        <f ca="1">OFFSET(EES_ES!U$540,$A12,0)</f>
        <v>16089248.09893447</v>
      </c>
      <c r="O16" s="139">
        <f ca="1">OFFSET(EES_ES!V$540,$A12,0)</f>
        <v>16572158.196702804</v>
      </c>
      <c r="P16" s="135">
        <f ca="1">OFFSET(EES_ES!W$540,$A12,0)</f>
        <v>17029975.792792503</v>
      </c>
      <c r="Q16" s="134">
        <f ca="1">OFFSET(EES_ES!X$540,$A12,0)</f>
        <v>17544362.311561149</v>
      </c>
      <c r="R16" s="134">
        <f ca="1">OFFSET(EES_ES!Y$540,$A12,0)</f>
        <v>18042264.892450422</v>
      </c>
      <c r="S16" s="134">
        <f ca="1">OFFSET(EES_ES!Z$540,$A12,0)</f>
        <v>18523683.535460319</v>
      </c>
      <c r="T16" s="134">
        <f ca="1">OFFSET(EES_ES!AA$540,$A12,0)</f>
        <v>18988618.240590837</v>
      </c>
      <c r="U16" s="134">
        <f ca="1">OFFSET(EES_ES!AB$540,$A12,0)</f>
        <v>19437069.007841982</v>
      </c>
      <c r="V16" s="134">
        <f ca="1">OFFSET(EES_ES!AC$540,$A12,0)</f>
        <v>19869035.837213747</v>
      </c>
      <c r="W16" s="134">
        <f ca="1">OFFSET(EES_ES!AD$540,$A12,0)</f>
        <v>20284518.728706136</v>
      </c>
      <c r="X16" s="134">
        <f ca="1">OFFSET(EES_ES!AE$540,$A12,0)</f>
        <v>20683517.682319149</v>
      </c>
      <c r="Y16" s="134">
        <f ca="1">OFFSET(EES_ES!AF$540,$A12,0)</f>
        <v>21066032.69805279</v>
      </c>
      <c r="Z16" s="136">
        <f ca="1">OFFSET(EES_ES!AG$540,$A12,0)</f>
        <v>21432063.775907047</v>
      </c>
      <c r="AA16" s="134">
        <f ca="1">OFFSET(EES_ES!AH$540,$A12,0)</f>
        <v>22126723.884926356</v>
      </c>
      <c r="AB16" s="134">
        <f ca="1">OFFSET(EES_ES!AI$540,$A12,0)</f>
        <v>22821383.993945673</v>
      </c>
      <c r="AC16" s="134">
        <f ca="1">OFFSET(EES_ES!AJ$540,$A12,0)</f>
        <v>23516044.102964982</v>
      </c>
      <c r="AD16" s="134">
        <f ca="1">OFFSET(EES_ES!AK$540,$A12,0)</f>
        <v>24210704.211984299</v>
      </c>
      <c r="AE16" s="134">
        <f ca="1">OFFSET(EES_ES!AL$540,$A12,0)</f>
        <v>24905364.321003605</v>
      </c>
      <c r="AF16" s="134">
        <f ca="1">OFFSET(EES_ES!AM$540,$A12,0)</f>
        <v>25600024.430022921</v>
      </c>
      <c r="AG16" s="134">
        <f ca="1">OFFSET(EES_ES!AN$540,$A12,0)</f>
        <v>26294684.539042231</v>
      </c>
      <c r="AH16" s="134">
        <f ca="1">OFFSET(EES_ES!AO$540,$A12,0)</f>
        <v>26989344.648061544</v>
      </c>
      <c r="AI16" s="134">
        <f ca="1">OFFSET(EES_ES!AP$540,$A12,0)</f>
        <v>27684004.757080857</v>
      </c>
      <c r="AJ16" s="137">
        <f ca="1">OFFSET(EES_ES!AQ$540,$A12,0)</f>
        <v>28378664.86610017</v>
      </c>
      <c r="AK16" s="134">
        <f ca="1">OFFSET(EES_ES!AR$540,$A12,0)</f>
        <v>29073324.975119479</v>
      </c>
      <c r="AL16" s="134">
        <f ca="1">OFFSET(EES_ES!AS$540,$A12,0)</f>
        <v>29767985.084138788</v>
      </c>
      <c r="AM16" s="134">
        <f ca="1">OFFSET(EES_ES!AT$540,$A12,0)</f>
        <v>30462645.193158101</v>
      </c>
      <c r="AN16" s="134">
        <f ca="1">OFFSET(EES_ES!AU$540,$A12,0)</f>
        <v>31157305.302177418</v>
      </c>
      <c r="AO16" s="134">
        <f ca="1">OFFSET(EES_ES!AV$540,$A12,0)</f>
        <v>31851965.411196731</v>
      </c>
      <c r="AP16" s="134">
        <f ca="1">OFFSET(EES_ES!AW$540,$A12,0)</f>
        <v>32546625.52021604</v>
      </c>
      <c r="AQ16" s="134">
        <f ca="1">OFFSET(EES_ES!AX$540,$A12,0)</f>
        <v>33241285.629235353</v>
      </c>
      <c r="AR16" s="134">
        <f ca="1">OFFSET(EES_ES!AY$540,$A12,0)</f>
        <v>33935945.738254666</v>
      </c>
      <c r="AS16" s="134">
        <f ca="1">OFFSET(EES_ES!AZ$540,$A12,0)</f>
        <v>34630605.847273976</v>
      </c>
      <c r="AT16" s="138">
        <f t="shared" ca="1" si="6"/>
        <v>108717423.4729113</v>
      </c>
      <c r="AU16" s="138">
        <f t="shared" ca="1" si="7"/>
        <v>195871166.7101036</v>
      </c>
      <c r="AV16" s="138">
        <f t="shared" ca="1" si="8"/>
        <v>539194632.45590317</v>
      </c>
    </row>
    <row r="17" spans="1:48">
      <c r="A17" s="114"/>
      <c r="B17" s="124" t="s">
        <v>80</v>
      </c>
      <c r="C17" s="123" t="s">
        <v>71</v>
      </c>
      <c r="D17" s="139">
        <f ca="1">OFFSET(CTT!K$540,$A12,0)</f>
        <v>9993844.8450238481</v>
      </c>
      <c r="E17" s="139">
        <f ca="1">OFFSET(CTT!L$540,$A12,0)</f>
        <v>10676022.989726588</v>
      </c>
      <c r="F17" s="139">
        <f ca="1">OFFSET(CTT!M$540,$A12,0)</f>
        <v>11314562.098106926</v>
      </c>
      <c r="G17" s="139">
        <f ca="1">OFFSET(CTT!N$540,$A12,0)</f>
        <v>12006287.367553946</v>
      </c>
      <c r="H17" s="139">
        <f ca="1">OFFSET(CTT!O$540,$A12,0)</f>
        <v>12672681.305320423</v>
      </c>
      <c r="I17" s="139">
        <f ca="1">OFFSET(CTT!P$540,$A12,0)</f>
        <v>13313743.911406351</v>
      </c>
      <c r="J17" s="139">
        <f ca="1">OFFSET(CTT!Q$540,$A12,0)</f>
        <v>13929475.185811732</v>
      </c>
      <c r="K17" s="139">
        <f ca="1">OFFSET(CTT!R$540,$A12,0)</f>
        <v>14519875.128536565</v>
      </c>
      <c r="L17" s="139">
        <f ca="1">OFFSET(CTT!S$540,$A12,0)</f>
        <v>15084943.739580851</v>
      </c>
      <c r="M17" s="139">
        <f ca="1">OFFSET(CTT!T$540,$A12,0)</f>
        <v>15624681.018944589</v>
      </c>
      <c r="N17" s="139">
        <f ca="1">OFFSET(CTT!U$540,$A12,0)</f>
        <v>16139086.96662778</v>
      </c>
      <c r="O17" s="139">
        <f ca="1">OFFSET(CTT!V$540,$A12,0)</f>
        <v>16628161.582630422</v>
      </c>
      <c r="P17" s="135">
        <f ca="1">OFFSET(CTT!W$540,$A12,0)</f>
        <v>17091904.866952524</v>
      </c>
      <c r="Q17" s="134">
        <f ca="1">OFFSET(CTT!X$540,$A12,0)</f>
        <v>17584695.261139594</v>
      </c>
      <c r="R17" s="134">
        <f ca="1">OFFSET(CTT!Y$540,$A12,0)</f>
        <v>18062088.254050035</v>
      </c>
      <c r="S17" s="134">
        <f ca="1">OFFSET(CTT!Z$540,$A12,0)</f>
        <v>18524083.845683854</v>
      </c>
      <c r="T17" s="134">
        <f ca="1">OFFSET(CTT!AA$540,$A12,0)</f>
        <v>18970682.036041047</v>
      </c>
      <c r="U17" s="134">
        <f ca="1">OFFSET(CTT!AB$540,$A12,0)</f>
        <v>19401882.825121619</v>
      </c>
      <c r="V17" s="134">
        <f ca="1">OFFSET(CTT!AC$540,$A12,0)</f>
        <v>19817686.212925572</v>
      </c>
      <c r="W17" s="134">
        <f ca="1">OFFSET(CTT!AD$540,$A12,0)</f>
        <v>20218092.199452899</v>
      </c>
      <c r="X17" s="134">
        <f ca="1">OFFSET(CTT!AE$540,$A12,0)</f>
        <v>20603100.784703597</v>
      </c>
      <c r="Y17" s="134">
        <f ca="1">OFFSET(CTT!AF$540,$A12,0)</f>
        <v>20972711.968677681</v>
      </c>
      <c r="Z17" s="136">
        <f ca="1">OFFSET(CTT!AG$540,$A12,0)</f>
        <v>21326925.751375139</v>
      </c>
      <c r="AA17" s="134">
        <f ca="1">OFFSET(CTT!AH$540,$A12,0)</f>
        <v>22033182.038676281</v>
      </c>
      <c r="AB17" s="134">
        <f ca="1">OFFSET(CTT!AI$540,$A12,0)</f>
        <v>22739438.325977415</v>
      </c>
      <c r="AC17" s="134">
        <f ca="1">OFFSET(CTT!AJ$540,$A12,0)</f>
        <v>23445694.613278564</v>
      </c>
      <c r="AD17" s="134">
        <f ca="1">OFFSET(CTT!AK$540,$A12,0)</f>
        <v>24151950.900579702</v>
      </c>
      <c r="AE17" s="134">
        <f ca="1">OFFSET(CTT!AL$540,$A12,0)</f>
        <v>24858207.18788084</v>
      </c>
      <c r="AF17" s="134">
        <f ca="1">OFFSET(CTT!AM$540,$A12,0)</f>
        <v>25564463.475181986</v>
      </c>
      <c r="AG17" s="134">
        <f ca="1">OFFSET(CTT!AN$540,$A12,0)</f>
        <v>26270719.762483131</v>
      </c>
      <c r="AH17" s="134">
        <f ca="1">OFFSET(CTT!AO$540,$A12,0)</f>
        <v>26976976.049784273</v>
      </c>
      <c r="AI17" s="134">
        <f ca="1">OFFSET(CTT!AP$540,$A12,0)</f>
        <v>27683232.337085411</v>
      </c>
      <c r="AJ17" s="137">
        <f ca="1">OFFSET(CTT!AQ$540,$A12,0)</f>
        <v>28389488.624386556</v>
      </c>
      <c r="AK17" s="134">
        <f ca="1">OFFSET(CTT!AR$540,$A12,0)</f>
        <v>29095744.911687694</v>
      </c>
      <c r="AL17" s="134">
        <f ca="1">OFFSET(CTT!AS$540,$A12,0)</f>
        <v>29802001.198988836</v>
      </c>
      <c r="AM17" s="134">
        <f ca="1">OFFSET(CTT!AT$540,$A12,0)</f>
        <v>30508257.486289982</v>
      </c>
      <c r="AN17" s="134">
        <f ca="1">OFFSET(CTT!AU$540,$A12,0)</f>
        <v>31214513.77359112</v>
      </c>
      <c r="AO17" s="134">
        <f ca="1">OFFSET(CTT!AV$540,$A12,0)</f>
        <v>31920770.060892262</v>
      </c>
      <c r="AP17" s="134">
        <f ca="1">OFFSET(CTT!AW$540,$A12,0)</f>
        <v>32627026.348193407</v>
      </c>
      <c r="AQ17" s="134">
        <f ca="1">OFFSET(CTT!AX$540,$A12,0)</f>
        <v>33333282.635494545</v>
      </c>
      <c r="AR17" s="134">
        <f ca="1">OFFSET(CTT!AY$540,$A12,0)</f>
        <v>34039538.922795691</v>
      </c>
      <c r="AS17" s="134">
        <f ca="1">OFFSET(CTT!AZ$540,$A12,0)</f>
        <v>34745795.210096829</v>
      </c>
      <c r="AT17" s="138">
        <f t="shared" ca="1" si="6"/>
        <v>109018128.48908447</v>
      </c>
      <c r="AU17" s="138">
        <f t="shared" ca="1" si="7"/>
        <v>195481949.13917103</v>
      </c>
      <c r="AV17" s="138">
        <f t="shared" ca="1" si="8"/>
        <v>539400283.86334455</v>
      </c>
    </row>
    <row r="18" spans="1:48" hidden="1">
      <c r="A18" s="114"/>
      <c r="B18" s="124"/>
      <c r="C18" s="124" t="s">
        <v>66</v>
      </c>
      <c r="D18" s="124"/>
      <c r="E18" s="124"/>
      <c r="F18" s="124"/>
      <c r="G18" s="140"/>
      <c r="H18" s="140"/>
      <c r="I18" s="140"/>
      <c r="J18" s="140">
        <f ca="1">J14-J13</f>
        <v>137877.82633275166</v>
      </c>
      <c r="K18" s="140">
        <f t="shared" ref="K18:O18" ca="1" si="9">K14-K13</f>
        <v>179766.60830410756</v>
      </c>
      <c r="L18" s="140">
        <f t="shared" ca="1" si="9"/>
        <v>219620.14353902265</v>
      </c>
      <c r="M18" s="140">
        <f t="shared" ca="1" si="9"/>
        <v>257438.43203749694</v>
      </c>
      <c r="N18" s="140">
        <f t="shared" ca="1" si="9"/>
        <v>293221.4737995211</v>
      </c>
      <c r="O18" s="140">
        <f t="shared" ca="1" si="9"/>
        <v>326969.26882509887</v>
      </c>
      <c r="P18" s="141">
        <f ca="1">P14-P13</f>
        <v>358681.81711423211</v>
      </c>
      <c r="Q18" s="140">
        <f t="shared" ref="Q18:AS18" ca="1" si="10">Q14-Q13</f>
        <v>358550.43861576915</v>
      </c>
      <c r="R18" s="140">
        <f t="shared" ca="1" si="10"/>
        <v>358119.27789269388</v>
      </c>
      <c r="S18" s="140">
        <f t="shared" ca="1" si="10"/>
        <v>357388.33494499698</v>
      </c>
      <c r="T18" s="140">
        <f t="shared" ca="1" si="10"/>
        <v>356357.60977267846</v>
      </c>
      <c r="U18" s="140">
        <f t="shared" ca="1" si="10"/>
        <v>355027.1023757495</v>
      </c>
      <c r="V18" s="140">
        <f t="shared" ca="1" si="10"/>
        <v>353396.81275420263</v>
      </c>
      <c r="W18" s="140">
        <f t="shared" ca="1" si="10"/>
        <v>351466.74090803415</v>
      </c>
      <c r="X18" s="140">
        <f t="shared" ca="1" si="10"/>
        <v>349236.88683724776</v>
      </c>
      <c r="Y18" s="140">
        <f t="shared" ca="1" si="10"/>
        <v>346707.25054185465</v>
      </c>
      <c r="Z18" s="142">
        <f t="shared" ca="1" si="10"/>
        <v>343877.83202184364</v>
      </c>
      <c r="AA18" s="140">
        <f t="shared" ca="1" si="10"/>
        <v>361247.00598080084</v>
      </c>
      <c r="AB18" s="140">
        <f t="shared" ca="1" si="10"/>
        <v>378616.17993976548</v>
      </c>
      <c r="AC18" s="140">
        <f t="shared" ca="1" si="10"/>
        <v>395985.35389873013</v>
      </c>
      <c r="AD18" s="140">
        <f t="shared" ca="1" si="10"/>
        <v>413354.5278576985</v>
      </c>
      <c r="AE18" s="140">
        <f t="shared" ca="1" si="10"/>
        <v>430723.70181665942</v>
      </c>
      <c r="AF18" s="140">
        <f t="shared" ca="1" si="10"/>
        <v>448092.87577562407</v>
      </c>
      <c r="AG18" s="140">
        <f t="shared" ca="1" si="10"/>
        <v>465462.04973458499</v>
      </c>
      <c r="AH18" s="140">
        <f t="shared" ca="1" si="10"/>
        <v>482831.22369354218</v>
      </c>
      <c r="AI18" s="140">
        <f t="shared" ca="1" si="10"/>
        <v>500200.397652518</v>
      </c>
      <c r="AJ18" s="143">
        <f t="shared" ca="1" si="10"/>
        <v>517569.57161147892</v>
      </c>
      <c r="AK18" s="140">
        <f t="shared" ca="1" si="10"/>
        <v>534938.74557043612</v>
      </c>
      <c r="AL18" s="140">
        <f t="shared" ca="1" si="10"/>
        <v>552307.91952940449</v>
      </c>
      <c r="AM18" s="140">
        <f t="shared" ca="1" si="10"/>
        <v>569677.09348836541</v>
      </c>
      <c r="AN18" s="140">
        <f t="shared" ca="1" si="10"/>
        <v>587046.26744733378</v>
      </c>
      <c r="AO18" s="140">
        <f t="shared" ca="1" si="10"/>
        <v>604415.4414062947</v>
      </c>
      <c r="AP18" s="140">
        <f t="shared" ca="1" si="10"/>
        <v>621784.6153652519</v>
      </c>
      <c r="AQ18" s="140">
        <f t="shared" ca="1" si="10"/>
        <v>639153.789324224</v>
      </c>
      <c r="AR18" s="140">
        <f t="shared" ca="1" si="10"/>
        <v>656522.96328318492</v>
      </c>
      <c r="AS18" s="140">
        <f t="shared" ca="1" si="10"/>
        <v>673892.13724214584</v>
      </c>
    </row>
    <row r="19" spans="1:48">
      <c r="A19" s="114"/>
      <c r="B19" s="124"/>
      <c r="C19" s="124" t="s">
        <v>65</v>
      </c>
      <c r="D19" s="124"/>
      <c r="E19" s="124"/>
      <c r="F19" s="124"/>
      <c r="G19" s="140"/>
      <c r="H19" s="140"/>
      <c r="I19" s="140"/>
      <c r="J19" s="144">
        <f t="shared" ref="J19:AV19" ca="1" si="11">J14/J13-1</f>
        <v>1.0064545044982776E-2</v>
      </c>
      <c r="K19" s="144">
        <f t="shared" ca="1" si="11"/>
        <v>1.2641873563899564E-2</v>
      </c>
      <c r="L19" s="144">
        <f t="shared" ca="1" si="11"/>
        <v>1.4921249368675893E-2</v>
      </c>
      <c r="M19" s="144">
        <f t="shared" ca="1" si="11"/>
        <v>1.6941858640528773E-2</v>
      </c>
      <c r="N19" s="144">
        <f t="shared" ca="1" si="11"/>
        <v>1.8735830876577264E-2</v>
      </c>
      <c r="O19" s="144">
        <f t="shared" ca="1" si="11"/>
        <v>2.0329722198555666E-2</v>
      </c>
      <c r="P19" s="145">
        <f t="shared" ca="1" si="11"/>
        <v>2.1745636350402719E-2</v>
      </c>
      <c r="Q19" s="146">
        <f t="shared" ca="1" si="11"/>
        <v>2.1096414676134767E-2</v>
      </c>
      <c r="R19" s="146">
        <f t="shared" ca="1" si="11"/>
        <v>2.0483454236554843E-2</v>
      </c>
      <c r="S19" s="146">
        <f t="shared" ca="1" si="11"/>
        <v>1.990238543327516E-2</v>
      </c>
      <c r="T19" s="146">
        <f t="shared" ca="1" si="11"/>
        <v>1.9349438476969683E-2</v>
      </c>
      <c r="U19" s="146">
        <f t="shared" ca="1" si="11"/>
        <v>1.8821340435225764E-2</v>
      </c>
      <c r="V19" s="146">
        <f t="shared" ca="1" si="11"/>
        <v>1.831523256563794E-2</v>
      </c>
      <c r="W19" s="146">
        <f t="shared" ca="1" si="11"/>
        <v>1.7828603403869714E-2</v>
      </c>
      <c r="X19" s="146">
        <f t="shared" ca="1" si="11"/>
        <v>1.7359234195632345E-2</v>
      </c>
      <c r="Y19" s="146">
        <f t="shared" ca="1" si="11"/>
        <v>1.6905154078883822E-2</v>
      </c>
      <c r="Z19" s="147">
        <f t="shared" ca="1" si="11"/>
        <v>1.6464603025839963E-2</v>
      </c>
      <c r="AA19" s="146">
        <f t="shared" ca="1" si="11"/>
        <v>1.6750065545136472E-2</v>
      </c>
      <c r="AB19" s="146">
        <f t="shared" ca="1" si="11"/>
        <v>1.7018051902051523E-2</v>
      </c>
      <c r="AC19" s="146">
        <f t="shared" ca="1" si="11"/>
        <v>1.727011928027733E-2</v>
      </c>
      <c r="AD19" s="146">
        <f t="shared" ca="1" si="11"/>
        <v>1.7507645199457356E-2</v>
      </c>
      <c r="AE19" s="146">
        <f t="shared" ca="1" si="11"/>
        <v>1.7731852700237027E-2</v>
      </c>
      <c r="AF19" s="146">
        <f t="shared" ca="1" si="11"/>
        <v>1.7943831408364197E-2</v>
      </c>
      <c r="AG19" s="146">
        <f t="shared" ca="1" si="11"/>
        <v>1.8144555243632787E-2</v>
      </c>
      <c r="AH19" s="146">
        <f t="shared" ca="1" si="11"/>
        <v>1.8334897381039328E-2</v>
      </c>
      <c r="AI19" s="146">
        <f t="shared" ca="1" si="11"/>
        <v>1.8515642949029854E-2</v>
      </c>
      <c r="AJ19" s="148">
        <f t="shared" ca="1" si="11"/>
        <v>1.8687499854326273E-2</v>
      </c>
      <c r="AK19" s="146">
        <f t="shared" ca="1" si="11"/>
        <v>1.8851108048066445E-2</v>
      </c>
      <c r="AL19" s="146">
        <f t="shared" ca="1" si="11"/>
        <v>1.9007047488951878E-2</v>
      </c>
      <c r="AM19" s="146">
        <f t="shared" ca="1" si="11"/>
        <v>1.915584501227463E-2</v>
      </c>
      <c r="AN19" s="146">
        <f t="shared" ca="1" si="11"/>
        <v>1.9297980276288706E-2</v>
      </c>
      <c r="AO19" s="146">
        <f t="shared" ca="1" si="11"/>
        <v>1.9433890927336606E-2</v>
      </c>
      <c r="AP19" s="146">
        <f t="shared" ca="1" si="11"/>
        <v>1.9563977100922836E-2</v>
      </c>
      <c r="AQ19" s="146">
        <f t="shared" ca="1" si="11"/>
        <v>1.9688605356241728E-2</v>
      </c>
      <c r="AR19" s="146">
        <f t="shared" ca="1" si="11"/>
        <v>1.9808112125646371E-2</v>
      </c>
      <c r="AS19" s="146">
        <f t="shared" ca="1" si="11"/>
        <v>1.9922806747424637E-2</v>
      </c>
      <c r="AT19" s="146">
        <f t="shared" ca="1" si="11"/>
        <v>1.6722164787152716E-2</v>
      </c>
      <c r="AU19" s="146">
        <f t="shared" ca="1" si="11"/>
        <v>1.855636668783478E-2</v>
      </c>
      <c r="AV19" s="146">
        <f t="shared" ca="1" si="11"/>
        <v>1.8687499854326051E-2</v>
      </c>
    </row>
    <row r="20" spans="1:48" hidden="1">
      <c r="A20" s="114"/>
      <c r="B20" s="124"/>
      <c r="C20" s="124" t="s">
        <v>75</v>
      </c>
      <c r="D20" s="124"/>
      <c r="E20" s="124"/>
      <c r="F20" s="124"/>
      <c r="G20" s="140"/>
      <c r="H20" s="140"/>
      <c r="I20" s="140"/>
      <c r="J20" s="140" t="e">
        <f ca="1">J15-J14</f>
        <v>#REF!</v>
      </c>
      <c r="K20" s="140" t="e">
        <f t="shared" ref="K20:O20" ca="1" si="12">K15-K14</f>
        <v>#REF!</v>
      </c>
      <c r="L20" s="140" t="e">
        <f t="shared" ca="1" si="12"/>
        <v>#REF!</v>
      </c>
      <c r="M20" s="140" t="e">
        <f t="shared" ca="1" si="12"/>
        <v>#REF!</v>
      </c>
      <c r="N20" s="140" t="e">
        <f t="shared" ca="1" si="12"/>
        <v>#REF!</v>
      </c>
      <c r="O20" s="140" t="e">
        <f t="shared" ca="1" si="12"/>
        <v>#REF!</v>
      </c>
      <c r="P20" s="141" t="e">
        <f ca="1">P15-P14</f>
        <v>#REF!</v>
      </c>
      <c r="Q20" s="140" t="e">
        <f t="shared" ref="Q20:AS20" ca="1" si="13">Q15-Q14</f>
        <v>#REF!</v>
      </c>
      <c r="R20" s="140" t="e">
        <f t="shared" ca="1" si="13"/>
        <v>#REF!</v>
      </c>
      <c r="S20" s="140" t="e">
        <f t="shared" ca="1" si="13"/>
        <v>#REF!</v>
      </c>
      <c r="T20" s="140" t="e">
        <f t="shared" ca="1" si="13"/>
        <v>#REF!</v>
      </c>
      <c r="U20" s="140" t="e">
        <f t="shared" ca="1" si="13"/>
        <v>#REF!</v>
      </c>
      <c r="V20" s="140" t="e">
        <f t="shared" ca="1" si="13"/>
        <v>#REF!</v>
      </c>
      <c r="W20" s="140" t="e">
        <f t="shared" ca="1" si="13"/>
        <v>#REF!</v>
      </c>
      <c r="X20" s="140" t="e">
        <f t="shared" ca="1" si="13"/>
        <v>#REF!</v>
      </c>
      <c r="Y20" s="140" t="e">
        <f t="shared" ca="1" si="13"/>
        <v>#REF!</v>
      </c>
      <c r="Z20" s="142" t="e">
        <f t="shared" ca="1" si="13"/>
        <v>#REF!</v>
      </c>
      <c r="AA20" s="140" t="e">
        <f t="shared" ca="1" si="13"/>
        <v>#REF!</v>
      </c>
      <c r="AB20" s="140" t="e">
        <f t="shared" ca="1" si="13"/>
        <v>#REF!</v>
      </c>
      <c r="AC20" s="140" t="e">
        <f t="shared" ca="1" si="13"/>
        <v>#REF!</v>
      </c>
      <c r="AD20" s="140" t="e">
        <f t="shared" ca="1" si="13"/>
        <v>#REF!</v>
      </c>
      <c r="AE20" s="140" t="e">
        <f t="shared" ca="1" si="13"/>
        <v>#REF!</v>
      </c>
      <c r="AF20" s="140" t="e">
        <f t="shared" ca="1" si="13"/>
        <v>#REF!</v>
      </c>
      <c r="AG20" s="140" t="e">
        <f t="shared" ca="1" si="13"/>
        <v>#REF!</v>
      </c>
      <c r="AH20" s="140" t="e">
        <f t="shared" ca="1" si="13"/>
        <v>#REF!</v>
      </c>
      <c r="AI20" s="140" t="e">
        <f t="shared" ca="1" si="13"/>
        <v>#REF!</v>
      </c>
      <c r="AJ20" s="143" t="e">
        <f t="shared" ca="1" si="13"/>
        <v>#REF!</v>
      </c>
      <c r="AK20" s="140" t="e">
        <f t="shared" ca="1" si="13"/>
        <v>#REF!</v>
      </c>
      <c r="AL20" s="140" t="e">
        <f t="shared" ca="1" si="13"/>
        <v>#REF!</v>
      </c>
      <c r="AM20" s="140" t="e">
        <f t="shared" ca="1" si="13"/>
        <v>#REF!</v>
      </c>
      <c r="AN20" s="140" t="e">
        <f t="shared" ca="1" si="13"/>
        <v>#REF!</v>
      </c>
      <c r="AO20" s="140" t="e">
        <f t="shared" ca="1" si="13"/>
        <v>#REF!</v>
      </c>
      <c r="AP20" s="140" t="e">
        <f t="shared" ca="1" si="13"/>
        <v>#REF!</v>
      </c>
      <c r="AQ20" s="140" t="e">
        <f t="shared" ca="1" si="13"/>
        <v>#REF!</v>
      </c>
      <c r="AR20" s="140" t="e">
        <f t="shared" ca="1" si="13"/>
        <v>#REF!</v>
      </c>
      <c r="AS20" s="140" t="e">
        <f t="shared" ca="1" si="13"/>
        <v>#REF!</v>
      </c>
    </row>
    <row r="21" spans="1:48" hidden="1">
      <c r="A21" s="114"/>
      <c r="B21" s="124"/>
      <c r="C21" s="124" t="s">
        <v>76</v>
      </c>
      <c r="D21" s="124"/>
      <c r="E21" s="124"/>
      <c r="F21" s="124"/>
      <c r="G21" s="140"/>
      <c r="H21" s="140"/>
      <c r="I21" s="140"/>
      <c r="J21" s="144" t="e">
        <f t="shared" ref="J21:AV21" ca="1" si="14">J15/J14-1</f>
        <v>#REF!</v>
      </c>
      <c r="K21" s="144" t="e">
        <f t="shared" ca="1" si="14"/>
        <v>#REF!</v>
      </c>
      <c r="L21" s="144" t="e">
        <f t="shared" ca="1" si="14"/>
        <v>#REF!</v>
      </c>
      <c r="M21" s="144" t="e">
        <f t="shared" ca="1" si="14"/>
        <v>#REF!</v>
      </c>
      <c r="N21" s="144" t="e">
        <f t="shared" ca="1" si="14"/>
        <v>#REF!</v>
      </c>
      <c r="O21" s="144" t="e">
        <f t="shared" ca="1" si="14"/>
        <v>#REF!</v>
      </c>
      <c r="P21" s="145" t="e">
        <f t="shared" ca="1" si="14"/>
        <v>#REF!</v>
      </c>
      <c r="Q21" s="146" t="e">
        <f t="shared" ca="1" si="14"/>
        <v>#REF!</v>
      </c>
      <c r="R21" s="146" t="e">
        <f t="shared" ca="1" si="14"/>
        <v>#REF!</v>
      </c>
      <c r="S21" s="146" t="e">
        <f t="shared" ca="1" si="14"/>
        <v>#REF!</v>
      </c>
      <c r="T21" s="146" t="e">
        <f t="shared" ca="1" si="14"/>
        <v>#REF!</v>
      </c>
      <c r="U21" s="146" t="e">
        <f t="shared" ca="1" si="14"/>
        <v>#REF!</v>
      </c>
      <c r="V21" s="146" t="e">
        <f t="shared" ca="1" si="14"/>
        <v>#REF!</v>
      </c>
      <c r="W21" s="146" t="e">
        <f t="shared" ca="1" si="14"/>
        <v>#REF!</v>
      </c>
      <c r="X21" s="146" t="e">
        <f t="shared" ca="1" si="14"/>
        <v>#REF!</v>
      </c>
      <c r="Y21" s="146" t="e">
        <f t="shared" ca="1" si="14"/>
        <v>#REF!</v>
      </c>
      <c r="Z21" s="147" t="e">
        <f t="shared" ca="1" si="14"/>
        <v>#REF!</v>
      </c>
      <c r="AA21" s="146" t="e">
        <f t="shared" ca="1" si="14"/>
        <v>#REF!</v>
      </c>
      <c r="AB21" s="146" t="e">
        <f t="shared" ca="1" si="14"/>
        <v>#REF!</v>
      </c>
      <c r="AC21" s="146" t="e">
        <f t="shared" ca="1" si="14"/>
        <v>#REF!</v>
      </c>
      <c r="AD21" s="146" t="e">
        <f t="shared" ca="1" si="14"/>
        <v>#REF!</v>
      </c>
      <c r="AE21" s="146" t="e">
        <f t="shared" ca="1" si="14"/>
        <v>#REF!</v>
      </c>
      <c r="AF21" s="146" t="e">
        <f t="shared" ca="1" si="14"/>
        <v>#REF!</v>
      </c>
      <c r="AG21" s="146" t="e">
        <f t="shared" ca="1" si="14"/>
        <v>#REF!</v>
      </c>
      <c r="AH21" s="146" t="e">
        <f t="shared" ca="1" si="14"/>
        <v>#REF!</v>
      </c>
      <c r="AI21" s="146" t="e">
        <f t="shared" ca="1" si="14"/>
        <v>#REF!</v>
      </c>
      <c r="AJ21" s="148" t="e">
        <f t="shared" ca="1" si="14"/>
        <v>#REF!</v>
      </c>
      <c r="AK21" s="146" t="e">
        <f t="shared" ca="1" si="14"/>
        <v>#REF!</v>
      </c>
      <c r="AL21" s="146" t="e">
        <f t="shared" ca="1" si="14"/>
        <v>#REF!</v>
      </c>
      <c r="AM21" s="146" t="e">
        <f t="shared" ca="1" si="14"/>
        <v>#REF!</v>
      </c>
      <c r="AN21" s="146" t="e">
        <f t="shared" ca="1" si="14"/>
        <v>#REF!</v>
      </c>
      <c r="AO21" s="146" t="e">
        <f t="shared" ca="1" si="14"/>
        <v>#REF!</v>
      </c>
      <c r="AP21" s="146" t="e">
        <f t="shared" ca="1" si="14"/>
        <v>#REF!</v>
      </c>
      <c r="AQ21" s="146" t="e">
        <f t="shared" ca="1" si="14"/>
        <v>#REF!</v>
      </c>
      <c r="AR21" s="146" t="e">
        <f t="shared" ca="1" si="14"/>
        <v>#REF!</v>
      </c>
      <c r="AS21" s="146" t="e">
        <f t="shared" ca="1" si="14"/>
        <v>#REF!</v>
      </c>
      <c r="AT21" s="146" t="e">
        <f t="shared" ca="1" si="14"/>
        <v>#REF!</v>
      </c>
      <c r="AU21" s="146" t="e">
        <f t="shared" ca="1" si="14"/>
        <v>#REF!</v>
      </c>
      <c r="AV21" s="146" t="e">
        <f t="shared" ca="1" si="14"/>
        <v>#REF!</v>
      </c>
    </row>
    <row r="22" spans="1:48" hidden="1">
      <c r="A22" s="114"/>
      <c r="B22" s="124"/>
      <c r="C22" s="124" t="s">
        <v>69</v>
      </c>
      <c r="D22" s="124"/>
      <c r="E22" s="124"/>
      <c r="F22" s="124"/>
      <c r="G22" s="140"/>
      <c r="H22" s="140"/>
      <c r="I22" s="140"/>
      <c r="J22" s="140">
        <f ca="1">J16-J14</f>
        <v>69444.812547164038</v>
      </c>
      <c r="K22" s="140">
        <f t="shared" ref="K22:O22" ca="1" si="15">K16-K14</f>
        <v>90262.140653520823</v>
      </c>
      <c r="L22" s="140">
        <f t="shared" ca="1" si="15"/>
        <v>109913.99738853052</v>
      </c>
      <c r="M22" s="140">
        <f t="shared" ca="1" si="15"/>
        <v>128400.38275218569</v>
      </c>
      <c r="N22" s="140">
        <f t="shared" ca="1" si="15"/>
        <v>145721.29674449749</v>
      </c>
      <c r="O22" s="140">
        <f t="shared" ca="1" si="15"/>
        <v>161876.73936545476</v>
      </c>
      <c r="P22" s="141">
        <f ca="1">P16-P14</f>
        <v>176866.71061506867</v>
      </c>
      <c r="Q22" s="140">
        <f t="shared" ref="Q22:AS22" ca="1" si="16">Q16-Q14</f>
        <v>190012.15436205268</v>
      </c>
      <c r="R22" s="140">
        <f t="shared" ca="1" si="16"/>
        <v>200801.55759711936</v>
      </c>
      <c r="S22" s="140">
        <f t="shared" ca="1" si="16"/>
        <v>209234.92032027617</v>
      </c>
      <c r="T22" s="140">
        <f t="shared" ca="1" si="16"/>
        <v>215312.24253151193</v>
      </c>
      <c r="U22" s="140">
        <f t="shared" ca="1" si="16"/>
        <v>219033.52423083782</v>
      </c>
      <c r="V22" s="140">
        <f t="shared" ca="1" si="16"/>
        <v>220398.76541824266</v>
      </c>
      <c r="W22" s="140">
        <f t="shared" ca="1" si="16"/>
        <v>219407.96609373763</v>
      </c>
      <c r="X22" s="140">
        <f t="shared" ca="1" si="16"/>
        <v>216061.126257319</v>
      </c>
      <c r="Y22" s="140">
        <f t="shared" ca="1" si="16"/>
        <v>210358.24590897933</v>
      </c>
      <c r="Z22" s="142">
        <f t="shared" ca="1" si="16"/>
        <v>202299.32504872233</v>
      </c>
      <c r="AA22" s="140">
        <f t="shared" ca="1" si="16"/>
        <v>198575.84161244333</v>
      </c>
      <c r="AB22" s="140">
        <f t="shared" ca="1" si="16"/>
        <v>194852.35817616805</v>
      </c>
      <c r="AC22" s="140">
        <f t="shared" ca="1" si="16"/>
        <v>191128.87473988533</v>
      </c>
      <c r="AD22" s="140">
        <f t="shared" ca="1" si="16"/>
        <v>187405.39130360633</v>
      </c>
      <c r="AE22" s="140">
        <f t="shared" ca="1" si="16"/>
        <v>183681.90786732361</v>
      </c>
      <c r="AF22" s="140">
        <f t="shared" ca="1" si="16"/>
        <v>179958.42443104833</v>
      </c>
      <c r="AG22" s="140">
        <f t="shared" ca="1" si="16"/>
        <v>176234.94099476561</v>
      </c>
      <c r="AH22" s="140">
        <f t="shared" ca="1" si="16"/>
        <v>172511.45755849034</v>
      </c>
      <c r="AI22" s="140">
        <f t="shared" ca="1" si="16"/>
        <v>168787.97412220389</v>
      </c>
      <c r="AJ22" s="143">
        <f t="shared" ca="1" si="16"/>
        <v>165064.49068592489</v>
      </c>
      <c r="AK22" s="140">
        <f t="shared" ca="1" si="16"/>
        <v>161341.00724964961</v>
      </c>
      <c r="AL22" s="140">
        <f t="shared" ca="1" si="16"/>
        <v>157617.52381336316</v>
      </c>
      <c r="AM22" s="140">
        <f t="shared" ca="1" si="16"/>
        <v>153894.04037708417</v>
      </c>
      <c r="AN22" s="140">
        <f t="shared" ca="1" si="16"/>
        <v>150170.55694080517</v>
      </c>
      <c r="AO22" s="140">
        <f t="shared" ca="1" si="16"/>
        <v>146447.07350452989</v>
      </c>
      <c r="AP22" s="140">
        <f t="shared" ca="1" si="16"/>
        <v>142723.59006825089</v>
      </c>
      <c r="AQ22" s="140">
        <f t="shared" ca="1" si="16"/>
        <v>139000.10663196817</v>
      </c>
      <c r="AR22" s="140">
        <f t="shared" ca="1" si="16"/>
        <v>135276.6231956929</v>
      </c>
      <c r="AS22" s="140">
        <f t="shared" ca="1" si="16"/>
        <v>131553.1397594139</v>
      </c>
    </row>
    <row r="23" spans="1:48">
      <c r="A23" s="114"/>
      <c r="B23" s="124"/>
      <c r="C23" s="124" t="s">
        <v>70</v>
      </c>
      <c r="D23" s="124"/>
      <c r="E23" s="124"/>
      <c r="F23" s="124"/>
      <c r="G23" s="140"/>
      <c r="H23" s="140"/>
      <c r="I23" s="140"/>
      <c r="J23" s="144">
        <f t="shared" ref="J23:AV23" ca="1" si="17">J16/J14-1</f>
        <v>5.0186903742492905E-3</v>
      </c>
      <c r="K23" s="144">
        <f t="shared" ca="1" si="17"/>
        <v>6.268334517272045E-3</v>
      </c>
      <c r="L23" s="144">
        <f t="shared" ca="1" si="17"/>
        <v>7.3578965038583188E-3</v>
      </c>
      <c r="M23" s="144">
        <f t="shared" ca="1" si="17"/>
        <v>8.309174251227569E-3</v>
      </c>
      <c r="N23" s="144">
        <f t="shared" ca="1" si="17"/>
        <v>9.1398407988676489E-3</v>
      </c>
      <c r="O23" s="144">
        <f t="shared" ca="1" si="17"/>
        <v>9.8643487490628345E-3</v>
      </c>
      <c r="P23" s="145">
        <f t="shared" ca="1" si="17"/>
        <v>1.0494604274656316E-2</v>
      </c>
      <c r="Q23" s="146">
        <f t="shared" ca="1" si="17"/>
        <v>1.0948963956638247E-2</v>
      </c>
      <c r="R23" s="146">
        <f t="shared" ca="1" si="17"/>
        <v>1.1254769512367035E-2</v>
      </c>
      <c r="S23" s="146">
        <f t="shared" ca="1" si="17"/>
        <v>1.1424582018118024E-2</v>
      </c>
      <c r="T23" s="146">
        <f t="shared" ca="1" si="17"/>
        <v>1.1469063709597549E-2</v>
      </c>
      <c r="U23" s="146">
        <f t="shared" ca="1" si="17"/>
        <v>1.1397290030899621E-2</v>
      </c>
      <c r="V23" s="146">
        <f t="shared" ca="1" si="17"/>
        <v>1.1217000172221159E-2</v>
      </c>
      <c r="W23" s="146">
        <f t="shared" ca="1" si="17"/>
        <v>1.0934799647483784E-2</v>
      </c>
      <c r="X23" s="146">
        <f t="shared" ca="1" si="17"/>
        <v>1.0556325143063594E-2</v>
      </c>
      <c r="Y23" s="146">
        <f t="shared" ca="1" si="17"/>
        <v>1.0086379435566784E-2</v>
      </c>
      <c r="Z23" s="147">
        <f t="shared" ca="1" si="17"/>
        <v>9.5290423743039643E-3</v>
      </c>
      <c r="AA23" s="146">
        <f t="shared" ca="1" si="17"/>
        <v>9.0557506826478562E-3</v>
      </c>
      <c r="AB23" s="146">
        <f t="shared" ca="1" si="17"/>
        <v>8.6116759436578594E-3</v>
      </c>
      <c r="AC23" s="146">
        <f t="shared" ca="1" si="17"/>
        <v>8.1941937567517886E-3</v>
      </c>
      <c r="AD23" s="146">
        <f t="shared" ca="1" si="17"/>
        <v>7.8009848981388519E-3</v>
      </c>
      <c r="AE23" s="146">
        <f t="shared" ca="1" si="17"/>
        <v>7.4299922148388653E-3</v>
      </c>
      <c r="AF23" s="146">
        <f t="shared" ca="1" si="17"/>
        <v>7.0793846243932812E-3</v>
      </c>
      <c r="AG23" s="146">
        <f t="shared" ca="1" si="17"/>
        <v>6.7475268902614793E-3</v>
      </c>
      <c r="AH23" s="146">
        <f t="shared" ca="1" si="17"/>
        <v>6.4329541200107698E-3</v>
      </c>
      <c r="AI23" s="146">
        <f t="shared" ca="1" si="17"/>
        <v>6.1343501471788908E-3</v>
      </c>
      <c r="AJ23" s="148">
        <f t="shared" ca="1" si="17"/>
        <v>5.8505291238819535E-3</v>
      </c>
      <c r="AK23" s="146">
        <f t="shared" ca="1" si="17"/>
        <v>5.5804197812556744E-3</v>
      </c>
      <c r="AL23" s="146">
        <f t="shared" ca="1" si="17"/>
        <v>5.3230519172802193E-3</v>
      </c>
      <c r="AM23" s="146">
        <f t="shared" ca="1" si="17"/>
        <v>5.0775447527129369E-3</v>
      </c>
      <c r="AN23" s="146">
        <f t="shared" ca="1" si="17"/>
        <v>4.8430968605983615E-3</v>
      </c>
      <c r="AO23" s="146">
        <f t="shared" ca="1" si="17"/>
        <v>4.6189774267286765E-3</v>
      </c>
      <c r="AP23" s="146">
        <f t="shared" ca="1" si="17"/>
        <v>4.4045186402525971E-3</v>
      </c>
      <c r="AQ23" s="146">
        <f t="shared" ca="1" si="17"/>
        <v>4.1991090475324011E-3</v>
      </c>
      <c r="AR23" s="146">
        <f t="shared" ca="1" si="17"/>
        <v>4.0021877299294406E-3</v>
      </c>
      <c r="AS23" s="146">
        <f t="shared" ca="1" si="17"/>
        <v>3.8132391887606421E-3</v>
      </c>
      <c r="AT23" s="146">
        <f t="shared" ca="1" si="17"/>
        <v>8.1836749888535287E-3</v>
      </c>
      <c r="AU23" s="146">
        <f t="shared" ca="1" si="17"/>
        <v>1.0852757671105051E-2</v>
      </c>
      <c r="AV23" s="146">
        <f t="shared" ca="1" si="17"/>
        <v>5.8505291238817314E-3</v>
      </c>
    </row>
    <row r="24" spans="1:48" s="155" customFormat="1" hidden="1">
      <c r="A24" s="149"/>
      <c r="B24" s="150"/>
      <c r="C24" s="150" t="s">
        <v>72</v>
      </c>
      <c r="D24" s="150"/>
      <c r="E24" s="150"/>
      <c r="F24" s="150"/>
      <c r="G24" s="151"/>
      <c r="H24" s="151"/>
      <c r="I24" s="151"/>
      <c r="J24" s="151">
        <f ca="1">J17-J14</f>
        <v>92237.307284262031</v>
      </c>
      <c r="K24" s="151">
        <f t="shared" ref="K24:O24" ca="1" si="18">K17-K14</f>
        <v>120174.47363252193</v>
      </c>
      <c r="L24" s="151">
        <f t="shared" ca="1" si="18"/>
        <v>146707.3386075329</v>
      </c>
      <c r="M24" s="151">
        <f t="shared" ca="1" si="18"/>
        <v>171835.9022092931</v>
      </c>
      <c r="N24" s="151">
        <f t="shared" ca="1" si="18"/>
        <v>195560.1644378081</v>
      </c>
      <c r="O24" s="151">
        <f t="shared" ca="1" si="18"/>
        <v>217880.12529307231</v>
      </c>
      <c r="P24" s="152">
        <f ca="1">P17-P14</f>
        <v>238795.78477508947</v>
      </c>
      <c r="Q24" s="151">
        <f t="shared" ref="Q24:AS24" ca="1" si="19">Q17-Q14</f>
        <v>230345.10394049808</v>
      </c>
      <c r="R24" s="151">
        <f t="shared" ca="1" si="19"/>
        <v>220624.91919673234</v>
      </c>
      <c r="S24" s="151">
        <f t="shared" ca="1" si="19"/>
        <v>209635.23054381087</v>
      </c>
      <c r="T24" s="151">
        <f t="shared" ca="1" si="19"/>
        <v>197376.0379817225</v>
      </c>
      <c r="U24" s="151">
        <f t="shared" ca="1" si="19"/>
        <v>183847.34151047468</v>
      </c>
      <c r="V24" s="151">
        <f t="shared" ca="1" si="19"/>
        <v>169049.14113006741</v>
      </c>
      <c r="W24" s="151">
        <f t="shared" ca="1" si="19"/>
        <v>152981.43684050068</v>
      </c>
      <c r="X24" s="151">
        <f t="shared" ca="1" si="19"/>
        <v>135644.22864176705</v>
      </c>
      <c r="Y24" s="151">
        <f t="shared" ca="1" si="19"/>
        <v>117037.51653387025</v>
      </c>
      <c r="Z24" s="153">
        <f t="shared" ca="1" si="19"/>
        <v>97161.300516813993</v>
      </c>
      <c r="AA24" s="151">
        <f t="shared" ca="1" si="19"/>
        <v>105033.99536236748</v>
      </c>
      <c r="AB24" s="151">
        <f t="shared" ca="1" si="19"/>
        <v>112906.69020790979</v>
      </c>
      <c r="AC24" s="151">
        <f t="shared" ca="1" si="19"/>
        <v>120779.38505346701</v>
      </c>
      <c r="AD24" s="151">
        <f t="shared" ca="1" si="19"/>
        <v>128652.07989900932</v>
      </c>
      <c r="AE24" s="151">
        <f t="shared" ca="1" si="19"/>
        <v>136524.77474455908</v>
      </c>
      <c r="AF24" s="151">
        <f t="shared" ca="1" si="19"/>
        <v>144397.46959011257</v>
      </c>
      <c r="AG24" s="151">
        <f t="shared" ca="1" si="19"/>
        <v>152270.16443566605</v>
      </c>
      <c r="AH24" s="151">
        <f t="shared" ca="1" si="19"/>
        <v>160142.85928121954</v>
      </c>
      <c r="AI24" s="151">
        <f t="shared" ca="1" si="19"/>
        <v>168015.55412675813</v>
      </c>
      <c r="AJ24" s="154">
        <f t="shared" ca="1" si="19"/>
        <v>175888.24897231162</v>
      </c>
      <c r="AK24" s="151">
        <f t="shared" ca="1" si="19"/>
        <v>183760.9438178651</v>
      </c>
      <c r="AL24" s="151">
        <f t="shared" ca="1" si="19"/>
        <v>191633.63866341114</v>
      </c>
      <c r="AM24" s="151">
        <f t="shared" ca="1" si="19"/>
        <v>199506.33350896463</v>
      </c>
      <c r="AN24" s="151">
        <f t="shared" ca="1" si="19"/>
        <v>207379.02835450694</v>
      </c>
      <c r="AO24" s="151">
        <f t="shared" ca="1" si="19"/>
        <v>215251.72320006043</v>
      </c>
      <c r="AP24" s="151">
        <f t="shared" ca="1" si="19"/>
        <v>223124.41804561764</v>
      </c>
      <c r="AQ24" s="151">
        <f t="shared" ca="1" si="19"/>
        <v>230997.11289115995</v>
      </c>
      <c r="AR24" s="151">
        <f t="shared" ca="1" si="19"/>
        <v>238869.80773671716</v>
      </c>
      <c r="AS24" s="151">
        <f t="shared" ca="1" si="19"/>
        <v>246742.50258226693</v>
      </c>
    </row>
    <row r="25" spans="1:48">
      <c r="A25" s="114"/>
      <c r="B25" s="109"/>
      <c r="C25" s="124" t="s">
        <v>73</v>
      </c>
      <c r="D25" s="124"/>
      <c r="E25" s="124"/>
      <c r="F25" s="124"/>
      <c r="G25" s="140"/>
      <c r="H25" s="140"/>
      <c r="I25" s="140"/>
      <c r="J25" s="144">
        <f t="shared" ref="J25:AV25" ca="1" si="20">J17/J14-1</f>
        <v>6.665875667816179E-3</v>
      </c>
      <c r="K25" s="144">
        <f t="shared" ca="1" si="20"/>
        <v>8.3456230454064251E-3</v>
      </c>
      <c r="L25" s="144">
        <f t="shared" ca="1" si="20"/>
        <v>9.8209276295810888E-3</v>
      </c>
      <c r="M25" s="144">
        <f t="shared" ca="1" si="20"/>
        <v>1.1120017117313585E-2</v>
      </c>
      <c r="N25" s="144">
        <f t="shared" ca="1" si="20"/>
        <v>1.2265803348538107E-2</v>
      </c>
      <c r="O25" s="144">
        <f t="shared" ca="1" si="20"/>
        <v>1.3277049870199065E-2</v>
      </c>
      <c r="P25" s="145">
        <f t="shared" ca="1" si="20"/>
        <v>1.4169242221758527E-2</v>
      </c>
      <c r="Q25" s="146">
        <f t="shared" ca="1" si="20"/>
        <v>1.3273046922183118E-2</v>
      </c>
      <c r="R25" s="146">
        <f t="shared" ca="1" si="20"/>
        <v>1.2365853352720224E-2</v>
      </c>
      <c r="S25" s="146">
        <f t="shared" ca="1" si="20"/>
        <v>1.144643963621772E-2</v>
      </c>
      <c r="T25" s="146">
        <f t="shared" ca="1" si="20"/>
        <v>1.0513653695418679E-2</v>
      </c>
      <c r="U25" s="146">
        <f t="shared" ca="1" si="20"/>
        <v>9.5663961942029641E-3</v>
      </c>
      <c r="V25" s="146">
        <f t="shared" ca="1" si="20"/>
        <v>8.6036064747070373E-3</v>
      </c>
      <c r="W25" s="146">
        <f t="shared" ca="1" si="20"/>
        <v>7.6242508028190326E-3</v>
      </c>
      <c r="X25" s="146">
        <f t="shared" ca="1" si="20"/>
        <v>6.6273124005529205E-3</v>
      </c>
      <c r="Y25" s="146">
        <f t="shared" ca="1" si="20"/>
        <v>5.6117828652546553E-3</v>
      </c>
      <c r="Z25" s="147">
        <f t="shared" ca="1" si="20"/>
        <v>4.5766546652799001E-3</v>
      </c>
      <c r="AA25" s="146">
        <f t="shared" ca="1" si="20"/>
        <v>4.7899163739180128E-3</v>
      </c>
      <c r="AB25" s="146">
        <f t="shared" ca="1" si="20"/>
        <v>4.9900131414493121E-3</v>
      </c>
      <c r="AC25" s="146">
        <f t="shared" ca="1" si="20"/>
        <v>5.1781275032165563E-3</v>
      </c>
      <c r="AD25" s="146">
        <f t="shared" ca="1" si="20"/>
        <v>5.3553044841725406E-3</v>
      </c>
      <c r="AE25" s="146">
        <f t="shared" ca="1" si="20"/>
        <v>5.522471022118447E-3</v>
      </c>
      <c r="AF25" s="146">
        <f t="shared" ca="1" si="20"/>
        <v>5.6804521891622439E-3</v>
      </c>
      <c r="AG25" s="146">
        <f t="shared" ca="1" si="20"/>
        <v>5.829984810700628E-3</v>
      </c>
      <c r="AH25" s="146">
        <f t="shared" ca="1" si="20"/>
        <v>5.9717289563456788E-3</v>
      </c>
      <c r="AI25" s="146">
        <f t="shared" ca="1" si="20"/>
        <v>6.1062776808946673E-3</v>
      </c>
      <c r="AJ25" s="148">
        <f t="shared" ca="1" si="20"/>
        <v>6.2341653185669088E-3</v>
      </c>
      <c r="AK25" s="146">
        <f t="shared" ca="1" si="20"/>
        <v>6.3558745751270962E-3</v>
      </c>
      <c r="AL25" s="146">
        <f t="shared" ca="1" si="20"/>
        <v>6.4718426163739018E-3</v>
      </c>
      <c r="AM25" s="146">
        <f t="shared" ca="1" si="20"/>
        <v>6.582466314870139E-3</v>
      </c>
      <c r="AN25" s="146">
        <f t="shared" ca="1" si="20"/>
        <v>6.6881067876278788E-3</v>
      </c>
      <c r="AO25" s="146">
        <f t="shared" ca="1" si="20"/>
        <v>6.7890933340826187E-3</v>
      </c>
      <c r="AP25" s="146">
        <f t="shared" ca="1" si="20"/>
        <v>6.8857268648263581E-3</v>
      </c>
      <c r="AQ25" s="146">
        <f t="shared" ca="1" si="20"/>
        <v>6.9782828963103061E-3</v>
      </c>
      <c r="AR25" s="146">
        <f t="shared" ca="1" si="20"/>
        <v>7.0670141742932291E-3</v>
      </c>
      <c r="AS25" s="146">
        <f t="shared" ca="1" si="20"/>
        <v>7.1521529786386928E-3</v>
      </c>
      <c r="AT25" s="146">
        <f t="shared" ca="1" si="20"/>
        <v>1.0972242622344197E-2</v>
      </c>
      <c r="AU25" s="146">
        <f t="shared" ca="1" si="20"/>
        <v>8.8440819608430754E-3</v>
      </c>
      <c r="AV25" s="146">
        <f t="shared" ca="1" si="20"/>
        <v>6.2341653185669088E-3</v>
      </c>
    </row>
    <row r="26" spans="1:48">
      <c r="A26" s="114">
        <v>12</v>
      </c>
      <c r="B26" s="129" t="s">
        <v>85</v>
      </c>
      <c r="C26" s="109"/>
      <c r="D26" s="109"/>
      <c r="E26" s="109"/>
      <c r="F26" s="109"/>
      <c r="G26" s="134"/>
      <c r="H26" s="134"/>
      <c r="I26" s="134"/>
      <c r="J26" s="134"/>
      <c r="K26" s="134"/>
      <c r="L26" s="134"/>
      <c r="M26" s="134"/>
      <c r="N26" s="134"/>
      <c r="O26" s="134"/>
      <c r="P26" s="135"/>
      <c r="Q26" s="134"/>
      <c r="R26" s="134"/>
      <c r="S26" s="134"/>
      <c r="T26" s="134"/>
      <c r="U26" s="134"/>
      <c r="V26" s="134"/>
      <c r="W26" s="134"/>
      <c r="X26" s="134"/>
      <c r="Y26" s="134"/>
      <c r="Z26" s="136"/>
      <c r="AA26" s="134"/>
      <c r="AB26" s="134"/>
      <c r="AC26" s="134"/>
      <c r="AD26" s="134"/>
      <c r="AE26" s="134"/>
      <c r="AF26" s="134"/>
      <c r="AG26" s="134"/>
      <c r="AH26" s="134"/>
      <c r="AI26" s="134"/>
      <c r="AJ26" s="137"/>
      <c r="AK26" s="134"/>
      <c r="AL26" s="134"/>
      <c r="AM26" s="134"/>
      <c r="AN26" s="134"/>
      <c r="AO26" s="134"/>
      <c r="AP26" s="134"/>
      <c r="AQ26" s="134"/>
      <c r="AR26" s="134"/>
      <c r="AS26" s="134"/>
    </row>
    <row r="27" spans="1:48">
      <c r="A27" s="114"/>
      <c r="B27" s="115" t="s">
        <v>77</v>
      </c>
      <c r="C27" s="122" t="s">
        <v>63</v>
      </c>
      <c r="D27" s="134">
        <f ca="1">OFFSET(DoN!K$540,$A26,0)</f>
        <v>541.39136956605853</v>
      </c>
      <c r="E27" s="134">
        <f ca="1">OFFSET(DoN!L$540,$A26,0)</f>
        <v>591.44671817962569</v>
      </c>
      <c r="F27" s="134">
        <f ca="1">OFFSET(DoN!M$540,$A26,0)</f>
        <v>640.19080551153343</v>
      </c>
      <c r="G27" s="134">
        <f ca="1">OFFSET(DoN!N$540,$A26,0)</f>
        <v>687.62363156178264</v>
      </c>
      <c r="H27" s="134">
        <f ca="1">OFFSET(DoN!O$540,$A26,0)</f>
        <v>733.74519633037278</v>
      </c>
      <c r="I27" s="134">
        <f ca="1">OFFSET(DoN!P$540,$A26,0)</f>
        <v>778.55549981730417</v>
      </c>
      <c r="J27" s="134">
        <f ca="1">OFFSET(DoN!Q$540,$A26,0)</f>
        <v>822.05454202257636</v>
      </c>
      <c r="K27" s="134">
        <f ca="1">OFFSET(DoN!R$540,$A26,0)</f>
        <v>864.2423229461898</v>
      </c>
      <c r="L27" s="134">
        <f ca="1">OFFSET(DoN!S$540,$A26,0)</f>
        <v>905.11884258814428</v>
      </c>
      <c r="M27" s="134">
        <f ca="1">OFFSET(DoN!T$540,$A26,0)</f>
        <v>944.68410094844</v>
      </c>
      <c r="N27" s="134">
        <f ca="1">OFFSET(DoN!U$540,$A26,0)</f>
        <v>982.93809802707665</v>
      </c>
      <c r="O27" s="134">
        <f ca="1">OFFSET(DoN!V$540,$A26,0)</f>
        <v>1019.8808338240545</v>
      </c>
      <c r="P27" s="135">
        <f ca="1">OFFSET(DoN!W$540,$A26,0)</f>
        <v>1055.512308339373</v>
      </c>
      <c r="Q27" s="134">
        <f ca="1">OFFSET(DoN!X$540,$A26,0)</f>
        <v>1093.1555875691649</v>
      </c>
      <c r="R27" s="134">
        <f ca="1">OFFSET(DoN!Y$540,$A26,0)</f>
        <v>1130.1108151893325</v>
      </c>
      <c r="S27" s="134">
        <f ca="1">OFFSET(DoN!Z$540,$A26,0)</f>
        <v>1166.3779911998756</v>
      </c>
      <c r="T27" s="134">
        <f ca="1">OFFSET(DoN!AA$540,$A26,0)</f>
        <v>1201.9571156007944</v>
      </c>
      <c r="U27" s="134">
        <f ca="1">OFFSET(DoN!AB$540,$A26,0)</f>
        <v>1236.8481883920888</v>
      </c>
      <c r="V27" s="134">
        <f ca="1">OFFSET(DoN!AC$540,$A26,0)</f>
        <v>1271.051209573759</v>
      </c>
      <c r="W27" s="134">
        <f ca="1">OFFSET(DoN!AD$540,$A26,0)</f>
        <v>1304.5661791458051</v>
      </c>
      <c r="X27" s="134">
        <f ca="1">OFFSET(DoN!AE$540,$A26,0)</f>
        <v>1337.3930971082264</v>
      </c>
      <c r="Y27" s="134">
        <f ca="1">OFFSET(DoN!AF$540,$A26,0)</f>
        <v>1369.5319634610237</v>
      </c>
      <c r="Z27" s="136">
        <f ca="1">OFFSET(DoN!AG$540,$A26,0)</f>
        <v>1400.9827782041968</v>
      </c>
      <c r="AA27" s="134">
        <f ca="1">OFFSET(DoN!AH$540,$A26,0)</f>
        <v>1451.0434793673303</v>
      </c>
      <c r="AB27" s="134">
        <f ca="1">OFFSET(DoN!AI$540,$A26,0)</f>
        <v>1501.1041805304642</v>
      </c>
      <c r="AC27" s="134">
        <f ca="1">OFFSET(DoN!AJ$540,$A26,0)</f>
        <v>1551.1648816935979</v>
      </c>
      <c r="AD27" s="134">
        <f ca="1">OFFSET(DoN!AK$540,$A26,0)</f>
        <v>1601.2255828567315</v>
      </c>
      <c r="AE27" s="134">
        <f ca="1">OFFSET(DoN!AL$540,$A26,0)</f>
        <v>1651.2862840198652</v>
      </c>
      <c r="AF27" s="134">
        <f ca="1">OFFSET(DoN!AM$540,$A26,0)</f>
        <v>1701.3469851829989</v>
      </c>
      <c r="AG27" s="134">
        <f ca="1">OFFSET(DoN!AN$540,$A26,0)</f>
        <v>1751.4076863461328</v>
      </c>
      <c r="AH27" s="134">
        <f ca="1">OFFSET(DoN!AO$540,$A26,0)</f>
        <v>1801.4683875092662</v>
      </c>
      <c r="AI27" s="134">
        <f ca="1">OFFSET(DoN!AP$540,$A26,0)</f>
        <v>1851.5290886724003</v>
      </c>
      <c r="AJ27" s="137">
        <f ca="1">OFFSET(DoN!AQ$540,$A26,0)</f>
        <v>1901.5897898355338</v>
      </c>
      <c r="AK27" s="134">
        <f ca="1">OFFSET(DoN!AR$540,$A26,0)</f>
        <v>1951.6504909986677</v>
      </c>
      <c r="AL27" s="134">
        <f ca="1">OFFSET(DoN!AS$540,$A26,0)</f>
        <v>2001.7111921618014</v>
      </c>
      <c r="AM27" s="134">
        <f ca="1">OFFSET(DoN!AT$540,$A26,0)</f>
        <v>2051.7718933249353</v>
      </c>
      <c r="AN27" s="134">
        <f ca="1">OFFSET(DoN!AU$540,$A26,0)</f>
        <v>2101.8325944880689</v>
      </c>
      <c r="AO27" s="134">
        <f ca="1">OFFSET(DoN!AV$540,$A26,0)</f>
        <v>2151.8932956512022</v>
      </c>
      <c r="AP27" s="134">
        <f ca="1">OFFSET(DoN!AW$540,$A26,0)</f>
        <v>2201.9539968143358</v>
      </c>
      <c r="AQ27" s="134">
        <f ca="1">OFFSET(DoN!AX$540,$A26,0)</f>
        <v>2252.01469797747</v>
      </c>
      <c r="AR27" s="134">
        <f ca="1">OFFSET(DoN!AY$540,$A26,0)</f>
        <v>2302.0753991406041</v>
      </c>
      <c r="AS27" s="134">
        <f ca="1">OFFSET(DoN!AZ$540,$A26,0)</f>
        <v>2352.1361003037373</v>
      </c>
      <c r="AT27" s="138">
        <f ca="1">SUM(J27:P27)</f>
        <v>6594.4310486958539</v>
      </c>
      <c r="AU27" s="138">
        <f ca="1">SUM(Q27:Z27)</f>
        <v>12511.974925444269</v>
      </c>
      <c r="AV27" s="138">
        <f ca="1">SUM(AA27:AS27)</f>
        <v>36130.206006875145</v>
      </c>
    </row>
    <row r="28" spans="1:48">
      <c r="A28" s="114"/>
      <c r="B28" s="115" t="s">
        <v>78</v>
      </c>
      <c r="C28" s="122" t="s">
        <v>64</v>
      </c>
      <c r="D28" s="134"/>
      <c r="E28" s="134"/>
      <c r="F28" s="134"/>
      <c r="G28" s="134"/>
      <c r="H28" s="134"/>
      <c r="I28" s="134"/>
      <c r="J28" s="134">
        <f>Ref!Q516</f>
        <v>826.52737544501178</v>
      </c>
      <c r="K28" s="134">
        <f>Ref!R516</f>
        <v>869.99781622396483</v>
      </c>
      <c r="L28" s="134">
        <f>Ref!S516</f>
        <v>912.05285341185618</v>
      </c>
      <c r="M28" s="134">
        <f>Ref!T516</f>
        <v>952.69248700868548</v>
      </c>
      <c r="N28" s="134">
        <f>Ref!U516</f>
        <v>991.91671701445318</v>
      </c>
      <c r="O28" s="134">
        <f>Ref!V516</f>
        <v>1029.7255434291594</v>
      </c>
      <c r="P28" s="135">
        <f ca="1">OFFSET(Ref!W$504,$A26,0)</f>
        <v>1066.1189662528034</v>
      </c>
      <c r="Q28" s="134">
        <f ca="1">OFFSET(Ref!X$504,$A26,0)</f>
        <v>1103.6134761665257</v>
      </c>
      <c r="R28" s="134">
        <f ca="1">OFFSET(Ref!Y$504,$A26,0)</f>
        <v>1140.4087939913049</v>
      </c>
      <c r="S28" s="134">
        <f ca="1">OFFSET(Ref!Z$504,$A26,0)</f>
        <v>1176.5049197271412</v>
      </c>
      <c r="T28" s="134">
        <f ca="1">OFFSET(Ref!AA$504,$A26,0)</f>
        <v>1211.9018533740343</v>
      </c>
      <c r="U28" s="134">
        <f ca="1">OFFSET(Ref!AB$504,$A26,0)</f>
        <v>1246.5995949319843</v>
      </c>
      <c r="V28" s="134">
        <f ca="1">OFFSET(Ref!AC$504,$A26,0)</f>
        <v>1280.5981444009917</v>
      </c>
      <c r="W28" s="134">
        <f ca="1">OFFSET(Ref!AD$504,$A26,0)</f>
        <v>1313.8975017810558</v>
      </c>
      <c r="X28" s="134">
        <f ca="1">OFFSET(Ref!AE$504,$A26,0)</f>
        <v>1346.4976670721767</v>
      </c>
      <c r="Y28" s="134">
        <f ca="1">OFFSET(Ref!AF$504,$A26,0)</f>
        <v>1378.3986402743546</v>
      </c>
      <c r="Z28" s="136">
        <f ca="1">OFFSET(Ref!AG$504,$A26,0)</f>
        <v>1409.6004213875899</v>
      </c>
      <c r="AA28" s="134">
        <f ca="1">OFFSET(Ref!AH$504,$A26,0)</f>
        <v>1460.3318005950684</v>
      </c>
      <c r="AB28" s="134">
        <f ca="1">OFFSET(Ref!AI$504,$A26,0)</f>
        <v>1511.0631798025465</v>
      </c>
      <c r="AC28" s="134">
        <f ca="1">OFFSET(Ref!AJ$504,$A26,0)</f>
        <v>1561.7945590100246</v>
      </c>
      <c r="AD28" s="134">
        <f ca="1">OFFSET(Ref!AK$504,$A26,0)</f>
        <v>1612.5259382175029</v>
      </c>
      <c r="AE28" s="134">
        <f ca="1">OFFSET(Ref!AL$504,$A26,0)</f>
        <v>1663.257317424981</v>
      </c>
      <c r="AF28" s="134">
        <f ca="1">OFFSET(Ref!AM$504,$A26,0)</f>
        <v>1713.9886966324591</v>
      </c>
      <c r="AG28" s="134">
        <f ca="1">OFFSET(Ref!AN$504,$A26,0)</f>
        <v>1764.7200758399376</v>
      </c>
      <c r="AH28" s="134">
        <f ca="1">OFFSET(Ref!AO$504,$A26,0)</f>
        <v>1815.4514550474157</v>
      </c>
      <c r="AI28" s="134">
        <f ca="1">OFFSET(Ref!AP$504,$A26,0)</f>
        <v>1866.1828342548943</v>
      </c>
      <c r="AJ28" s="137">
        <f ca="1">OFFSET(Ref!AQ$504,$A26,0)</f>
        <v>1916.9142134623723</v>
      </c>
      <c r="AK28" s="134">
        <f ca="1">OFFSET(Ref!AR$504,$A26,0)</f>
        <v>1967.6455926698504</v>
      </c>
      <c r="AL28" s="134">
        <f ca="1">OFFSET(Ref!AS$504,$A26,0)</f>
        <v>2018.376971877329</v>
      </c>
      <c r="AM28" s="134">
        <f ca="1">OFFSET(Ref!AT$504,$A26,0)</f>
        <v>2069.1083510848075</v>
      </c>
      <c r="AN28" s="134">
        <f ca="1">OFFSET(Ref!AU$504,$A26,0)</f>
        <v>2119.8397302922854</v>
      </c>
      <c r="AO28" s="134">
        <f ca="1">OFFSET(Ref!AV$504,$A26,0)</f>
        <v>2170.5711094997637</v>
      </c>
      <c r="AP28" s="134">
        <f ca="1">OFFSET(Ref!AW$504,$A26,0)</f>
        <v>2221.3024887072415</v>
      </c>
      <c r="AQ28" s="134">
        <f ca="1">OFFSET(Ref!AX$504,$A26,0)</f>
        <v>2272.0338679147203</v>
      </c>
      <c r="AR28" s="134">
        <f ca="1">OFFSET(Ref!AY$504,$A26,0)</f>
        <v>2322.7652471221982</v>
      </c>
      <c r="AS28" s="134">
        <f ca="1">OFFSET(Ref!AZ$504,$A26,0)</f>
        <v>2373.4966263296774</v>
      </c>
      <c r="AT28" s="138">
        <f t="shared" ref="AT28:AT31" ca="1" si="21">SUM(J28:P28)</f>
        <v>6649.0317587859336</v>
      </c>
      <c r="AU28" s="138">
        <f t="shared" ref="AU28:AU31" ca="1" si="22">SUM(Q28:Z28)</f>
        <v>12608.021013107158</v>
      </c>
      <c r="AV28" s="138">
        <f t="shared" ref="AV28:AV31" ca="1" si="23">SUM(AA28:AS28)</f>
        <v>36421.370055785083</v>
      </c>
    </row>
    <row r="29" spans="1:48" hidden="1">
      <c r="A29" s="114"/>
      <c r="B29" s="115" t="s">
        <v>79</v>
      </c>
      <c r="C29" s="115" t="s">
        <v>74</v>
      </c>
      <c r="D29" s="134"/>
      <c r="E29" s="134"/>
      <c r="F29" s="134"/>
      <c r="G29" s="134"/>
      <c r="H29" s="134"/>
      <c r="I29" s="134"/>
      <c r="J29" s="134" t="e">
        <f>#REF!</f>
        <v>#REF!</v>
      </c>
      <c r="K29" s="134" t="e">
        <f>#REF!</f>
        <v>#REF!</v>
      </c>
      <c r="L29" s="134" t="e">
        <f>#REF!</f>
        <v>#REF!</v>
      </c>
      <c r="M29" s="156" t="e">
        <f>#REF!</f>
        <v>#REF!</v>
      </c>
      <c r="N29" s="134" t="e">
        <f>#REF!</f>
        <v>#REF!</v>
      </c>
      <c r="O29" s="134" t="e">
        <f>#REF!</f>
        <v>#REF!</v>
      </c>
      <c r="P29" s="135" t="e">
        <f ca="1">OFFSET(#REF!,$A26,0)</f>
        <v>#REF!</v>
      </c>
      <c r="Q29" s="134" t="e">
        <f ca="1">OFFSET(#REF!,$A26,0)</f>
        <v>#REF!</v>
      </c>
      <c r="R29" s="134" t="e">
        <f ca="1">OFFSET(#REF!,$A26,0)</f>
        <v>#REF!</v>
      </c>
      <c r="S29" s="134" t="e">
        <f ca="1">OFFSET(#REF!,$A26,0)</f>
        <v>#REF!</v>
      </c>
      <c r="T29" s="134" t="e">
        <f ca="1">OFFSET(#REF!,$A26,0)</f>
        <v>#REF!</v>
      </c>
      <c r="U29" s="134" t="e">
        <f ca="1">OFFSET(#REF!,$A26,0)</f>
        <v>#REF!</v>
      </c>
      <c r="V29" s="134" t="e">
        <f ca="1">OFFSET(#REF!,$A26,0)</f>
        <v>#REF!</v>
      </c>
      <c r="W29" s="134" t="e">
        <f ca="1">OFFSET(#REF!,$A26,0)</f>
        <v>#REF!</v>
      </c>
      <c r="X29" s="134" t="e">
        <f ca="1">OFFSET(#REF!,$A26,0)</f>
        <v>#REF!</v>
      </c>
      <c r="Y29" s="134" t="e">
        <f ca="1">OFFSET(#REF!,$A26,0)</f>
        <v>#REF!</v>
      </c>
      <c r="Z29" s="136" t="e">
        <f ca="1">OFFSET(#REF!,$A26,0)</f>
        <v>#REF!</v>
      </c>
      <c r="AA29" s="134" t="e">
        <f ca="1">OFFSET(#REF!,$A26,0)</f>
        <v>#REF!</v>
      </c>
      <c r="AB29" s="134" t="e">
        <f ca="1">OFFSET(#REF!,$A26,0)</f>
        <v>#REF!</v>
      </c>
      <c r="AC29" s="134" t="e">
        <f ca="1">OFFSET(#REF!,$A26,0)</f>
        <v>#REF!</v>
      </c>
      <c r="AD29" s="134" t="e">
        <f ca="1">OFFSET(#REF!,$A26,0)</f>
        <v>#REF!</v>
      </c>
      <c r="AE29" s="134" t="e">
        <f ca="1">OFFSET(#REF!,$A26,0)</f>
        <v>#REF!</v>
      </c>
      <c r="AF29" s="134" t="e">
        <f ca="1">OFFSET(#REF!,$A26,0)</f>
        <v>#REF!</v>
      </c>
      <c r="AG29" s="134" t="e">
        <f ca="1">OFFSET(#REF!,$A26,0)</f>
        <v>#REF!</v>
      </c>
      <c r="AH29" s="134" t="e">
        <f ca="1">OFFSET(#REF!,$A26,0)</f>
        <v>#REF!</v>
      </c>
      <c r="AI29" s="134" t="e">
        <f ca="1">OFFSET(#REF!,$A26,0)</f>
        <v>#REF!</v>
      </c>
      <c r="AJ29" s="137" t="e">
        <f ca="1">OFFSET(#REF!,$A26,0)</f>
        <v>#REF!</v>
      </c>
      <c r="AK29" s="134" t="e">
        <f ca="1">OFFSET(#REF!,$A26,0)</f>
        <v>#REF!</v>
      </c>
      <c r="AL29" s="134" t="e">
        <f ca="1">OFFSET(#REF!,$A26,0)</f>
        <v>#REF!</v>
      </c>
      <c r="AM29" s="134" t="e">
        <f ca="1">OFFSET(#REF!,$A26,0)</f>
        <v>#REF!</v>
      </c>
      <c r="AN29" s="134" t="e">
        <f ca="1">OFFSET(#REF!,$A26,0)</f>
        <v>#REF!</v>
      </c>
      <c r="AO29" s="134" t="e">
        <f ca="1">OFFSET(#REF!,$A26,0)</f>
        <v>#REF!</v>
      </c>
      <c r="AP29" s="134" t="e">
        <f ca="1">OFFSET(#REF!,$A26,0)</f>
        <v>#REF!</v>
      </c>
      <c r="AQ29" s="134" t="e">
        <f ca="1">OFFSET(#REF!,$A26,0)</f>
        <v>#REF!</v>
      </c>
      <c r="AR29" s="134" t="e">
        <f ca="1">OFFSET(#REF!,$A26,0)</f>
        <v>#REF!</v>
      </c>
      <c r="AS29" s="134" t="e">
        <f ca="1">OFFSET(#REF!,$A26,0)</f>
        <v>#REF!</v>
      </c>
      <c r="AT29" s="138" t="e">
        <f t="shared" si="21"/>
        <v>#REF!</v>
      </c>
      <c r="AU29" s="138" t="e">
        <f t="shared" ca="1" si="22"/>
        <v>#REF!</v>
      </c>
      <c r="AV29" s="138" t="e">
        <f t="shared" ca="1" si="23"/>
        <v>#REF!</v>
      </c>
    </row>
    <row r="30" spans="1:48">
      <c r="A30" s="114"/>
      <c r="B30" s="115" t="s">
        <v>92</v>
      </c>
      <c r="C30" s="122" t="s">
        <v>68</v>
      </c>
      <c r="D30" s="134"/>
      <c r="E30" s="134"/>
      <c r="F30" s="134"/>
      <c r="G30" s="134"/>
      <c r="H30" s="134"/>
      <c r="I30" s="134"/>
      <c r="J30" s="134">
        <f>EES_ES!Q552</f>
        <v>823.69873266945331</v>
      </c>
      <c r="K30" s="134">
        <f>EES_ES!R552</f>
        <v>866.19858174037131</v>
      </c>
      <c r="L30" s="134">
        <f>EES_ES!S552</f>
        <v>907.26917182880288</v>
      </c>
      <c r="M30" s="134">
        <f>EES_ES!T552</f>
        <v>946.91050293474837</v>
      </c>
      <c r="N30" s="134">
        <f>EES_ES!U552</f>
        <v>985.12257505820753</v>
      </c>
      <c r="O30" s="134">
        <f>EES_ES!V552</f>
        <v>1021.9053881991804</v>
      </c>
      <c r="P30" s="135">
        <f ca="1">OFFSET(EES_ES!W$540,$A26,0)</f>
        <v>1057.2589423576676</v>
      </c>
      <c r="Q30" s="134">
        <f ca="1">OFFSET(EES_ES!X$540,$A26,0)</f>
        <v>1093.0130071941251</v>
      </c>
      <c r="R30" s="134">
        <f ca="1">OFFSET(EES_ES!Y$540,$A26,0)</f>
        <v>1127.9957669699534</v>
      </c>
      <c r="S30" s="134">
        <f ca="1">OFFSET(EES_ES!Z$540,$A26,0)</f>
        <v>1162.207221685152</v>
      </c>
      <c r="T30" s="134">
        <f ca="1">OFFSET(EES_ES!AA$540,$A26,0)</f>
        <v>1195.6473713397222</v>
      </c>
      <c r="U30" s="134">
        <f ca="1">OFFSET(EES_ES!AB$540,$A26,0)</f>
        <v>1228.3162159336628</v>
      </c>
      <c r="V30" s="134">
        <f ca="1">OFFSET(EES_ES!AC$540,$A26,0)</f>
        <v>1260.2137554669741</v>
      </c>
      <c r="W30" s="134">
        <f ca="1">OFFSET(EES_ES!AD$540,$A26,0)</f>
        <v>1291.3399899396559</v>
      </c>
      <c r="X30" s="134">
        <f ca="1">OFFSET(EES_ES!AE$540,$A26,0)</f>
        <v>1321.6949193517089</v>
      </c>
      <c r="Y30" s="134">
        <f ca="1">OFFSET(EES_ES!AF$540,$A26,0)</f>
        <v>1351.2785437031323</v>
      </c>
      <c r="Z30" s="136">
        <f ca="1">OFFSET(EES_ES!AG$540,$A26,0)</f>
        <v>1380.0908629939272</v>
      </c>
      <c r="AA30" s="134">
        <f ca="1">OFFSET(EES_ES!AH$540,$A26,0)</f>
        <v>1429.1171236289942</v>
      </c>
      <c r="AB30" s="134">
        <f ca="1">OFFSET(EES_ES!AI$540,$A26,0)</f>
        <v>1478.1433842640606</v>
      </c>
      <c r="AC30" s="134">
        <f ca="1">OFFSET(EES_ES!AJ$540,$A26,0)</f>
        <v>1527.1696448991277</v>
      </c>
      <c r="AD30" s="134">
        <f ca="1">OFFSET(EES_ES!AK$540,$A26,0)</f>
        <v>1576.1959055341947</v>
      </c>
      <c r="AE30" s="134">
        <f ca="1">OFFSET(EES_ES!AL$540,$A26,0)</f>
        <v>1625.2221661692615</v>
      </c>
      <c r="AF30" s="134">
        <f ca="1">OFFSET(EES_ES!AM$540,$A26,0)</f>
        <v>1674.2484268043283</v>
      </c>
      <c r="AG30" s="134">
        <f ca="1">OFFSET(EES_ES!AN$540,$A26,0)</f>
        <v>1723.2746874393954</v>
      </c>
      <c r="AH30" s="134">
        <f ca="1">OFFSET(EES_ES!AO$540,$A26,0)</f>
        <v>1772.3009480744624</v>
      </c>
      <c r="AI30" s="134">
        <f ca="1">OFFSET(EES_ES!AP$540,$A26,0)</f>
        <v>1821.3272087095293</v>
      </c>
      <c r="AJ30" s="137">
        <f ca="1">OFFSET(EES_ES!AQ$540,$A26,0)</f>
        <v>1870.3534693445961</v>
      </c>
      <c r="AK30" s="134">
        <f ca="1">OFFSET(EES_ES!AR$540,$A26,0)</f>
        <v>1919.3797299796629</v>
      </c>
      <c r="AL30" s="134">
        <f ca="1">OFFSET(EES_ES!AS$540,$A26,0)</f>
        <v>1968.4059906147297</v>
      </c>
      <c r="AM30" s="134">
        <f ca="1">OFFSET(EES_ES!AT$540,$A26,0)</f>
        <v>2017.4322512497965</v>
      </c>
      <c r="AN30" s="134">
        <f ca="1">OFFSET(EES_ES!AU$540,$A26,0)</f>
        <v>2066.4585118848636</v>
      </c>
      <c r="AO30" s="134">
        <f ca="1">OFFSET(EES_ES!AV$540,$A26,0)</f>
        <v>2115.4847725199306</v>
      </c>
      <c r="AP30" s="134">
        <f ca="1">OFFSET(EES_ES!AW$540,$A26,0)</f>
        <v>2164.5110331549972</v>
      </c>
      <c r="AQ30" s="134">
        <f ca="1">OFFSET(EES_ES!AX$540,$A26,0)</f>
        <v>2213.5372937900638</v>
      </c>
      <c r="AR30" s="134">
        <f ca="1">OFFSET(EES_ES!AY$540,$A26,0)</f>
        <v>2262.5635544251309</v>
      </c>
      <c r="AS30" s="134">
        <f ca="1">OFFSET(EES_ES!AZ$540,$A26,0)</f>
        <v>2311.5898150601979</v>
      </c>
      <c r="AT30" s="138">
        <f t="shared" ca="1" si="21"/>
        <v>6608.363894788431</v>
      </c>
      <c r="AU30" s="138">
        <f t="shared" ca="1" si="22"/>
        <v>12411.797654578015</v>
      </c>
      <c r="AV30" s="138">
        <f t="shared" ca="1" si="23"/>
        <v>35536.715917547335</v>
      </c>
    </row>
    <row r="31" spans="1:48">
      <c r="A31" s="114"/>
      <c r="B31" s="124" t="s">
        <v>80</v>
      </c>
      <c r="C31" s="123" t="s">
        <v>71</v>
      </c>
      <c r="D31" s="134"/>
      <c r="E31" s="134"/>
      <c r="F31" s="134"/>
      <c r="G31" s="134"/>
      <c r="H31" s="134"/>
      <c r="I31" s="134"/>
      <c r="J31" s="134">
        <f>CTT!Q552</f>
        <v>824.89817954161163</v>
      </c>
      <c r="K31" s="134">
        <f>CTT!R552</f>
        <v>867.76063175423326</v>
      </c>
      <c r="L31" s="134">
        <f>CTT!S552</f>
        <v>909.17521874319436</v>
      </c>
      <c r="M31" s="134">
        <f>CTT!T552</f>
        <v>949.14194050849483</v>
      </c>
      <c r="N31" s="134">
        <f>CTT!U552</f>
        <v>987.66079705013465</v>
      </c>
      <c r="O31" s="134">
        <f>CTT!V552</f>
        <v>1024.7317883681137</v>
      </c>
      <c r="P31" s="135">
        <f ca="1">OFFSET(CTT!W$540,$A26,0)</f>
        <v>1060.3549144624321</v>
      </c>
      <c r="Q31" s="134">
        <f ca="1">OFFSET(CTT!X$540,$A26,0)</f>
        <v>1095.6850315696945</v>
      </c>
      <c r="R31" s="134">
        <f ca="1">OFFSET(CTT!Y$540,$A26,0)</f>
        <v>1130.2865171838139</v>
      </c>
      <c r="S31" s="134">
        <f ca="1">OFFSET(CTT!Z$540,$A26,0)</f>
        <v>1164.1593713047903</v>
      </c>
      <c r="T31" s="134">
        <f ca="1">OFFSET(CTT!AA$540,$A26,0)</f>
        <v>1197.3035939326248</v>
      </c>
      <c r="U31" s="134">
        <f ca="1">OFFSET(CTT!AB$540,$A26,0)</f>
        <v>1229.7191850673162</v>
      </c>
      <c r="V31" s="134">
        <f ca="1">OFFSET(CTT!AC$540,$A26,0)</f>
        <v>1261.406144708865</v>
      </c>
      <c r="W31" s="134">
        <f ca="1">OFFSET(CTT!AD$540,$A26,0)</f>
        <v>1292.364472857271</v>
      </c>
      <c r="X31" s="134">
        <f ca="1">OFFSET(CTT!AE$540,$A26,0)</f>
        <v>1322.5941695125341</v>
      </c>
      <c r="Y31" s="134">
        <f ca="1">OFFSET(CTT!AF$540,$A26,0)</f>
        <v>1352.0952346746549</v>
      </c>
      <c r="Z31" s="136">
        <f ca="1">OFFSET(CTT!AG$540,$A26,0)</f>
        <v>1380.8676683436331</v>
      </c>
      <c r="AA31" s="134">
        <f ca="1">OFFSET(CTT!AH$540,$A26,0)</f>
        <v>1430.6766149988214</v>
      </c>
      <c r="AB31" s="134">
        <f ca="1">OFFSET(CTT!AI$540,$A26,0)</f>
        <v>1480.4855616540099</v>
      </c>
      <c r="AC31" s="134">
        <f ca="1">OFFSET(CTT!AJ$540,$A26,0)</f>
        <v>1530.2945083091981</v>
      </c>
      <c r="AD31" s="134">
        <f ca="1">OFFSET(CTT!AK$540,$A26,0)</f>
        <v>1580.1034549643864</v>
      </c>
      <c r="AE31" s="134">
        <f ca="1">OFFSET(CTT!AL$540,$A26,0)</f>
        <v>1629.9124016195744</v>
      </c>
      <c r="AF31" s="134">
        <f ca="1">OFFSET(CTT!AM$540,$A26,0)</f>
        <v>1679.7213482747627</v>
      </c>
      <c r="AG31" s="134">
        <f ca="1">OFFSET(CTT!AN$540,$A26,0)</f>
        <v>1729.530294929951</v>
      </c>
      <c r="AH31" s="134">
        <f ca="1">OFFSET(CTT!AO$540,$A26,0)</f>
        <v>1779.3392415851395</v>
      </c>
      <c r="AI31" s="134">
        <f ca="1">OFFSET(CTT!AP$540,$A26,0)</f>
        <v>1829.1481882403275</v>
      </c>
      <c r="AJ31" s="137">
        <f ca="1">OFFSET(CTT!AQ$540,$A26,0)</f>
        <v>1878.9571348955158</v>
      </c>
      <c r="AK31" s="134">
        <f ca="1">OFFSET(CTT!AR$540,$A26,0)</f>
        <v>1928.766081550704</v>
      </c>
      <c r="AL31" s="134">
        <f ca="1">OFFSET(CTT!AS$540,$A26,0)</f>
        <v>1978.5750282058923</v>
      </c>
      <c r="AM31" s="134">
        <f ca="1">OFFSET(CTT!AT$540,$A26,0)</f>
        <v>2028.3839748610806</v>
      </c>
      <c r="AN31" s="134">
        <f ca="1">OFFSET(CTT!AU$540,$A26,0)</f>
        <v>2078.1929215162691</v>
      </c>
      <c r="AO31" s="134">
        <f ca="1">OFFSET(CTT!AV$540,$A26,0)</f>
        <v>2128.0018681714573</v>
      </c>
      <c r="AP31" s="134">
        <f ca="1">OFFSET(CTT!AW$540,$A26,0)</f>
        <v>2177.8108148266456</v>
      </c>
      <c r="AQ31" s="134">
        <f ca="1">OFFSET(CTT!AX$540,$A26,0)</f>
        <v>2227.6197614818334</v>
      </c>
      <c r="AR31" s="134">
        <f ca="1">OFFSET(CTT!AY$540,$A26,0)</f>
        <v>2277.4287081370221</v>
      </c>
      <c r="AS31" s="134">
        <f ca="1">OFFSET(CTT!AZ$540,$A26,0)</f>
        <v>2327.2376547922099</v>
      </c>
      <c r="AT31" s="138">
        <f t="shared" ca="1" si="21"/>
        <v>6623.7234704282146</v>
      </c>
      <c r="AU31" s="157">
        <f t="shared" ca="1" si="22"/>
        <v>12426.481389155198</v>
      </c>
      <c r="AV31" s="157">
        <f t="shared" ca="1" si="23"/>
        <v>35700.185563014806</v>
      </c>
    </row>
    <row r="32" spans="1:48">
      <c r="A32" s="114"/>
      <c r="B32" s="124"/>
      <c r="C32" s="124" t="s">
        <v>65</v>
      </c>
      <c r="D32" s="124"/>
      <c r="E32" s="124"/>
      <c r="F32" s="124"/>
      <c r="G32" s="140"/>
      <c r="H32" s="140"/>
      <c r="I32" s="140"/>
      <c r="J32" s="144">
        <f t="shared" ref="J32:AK33" ca="1" si="24">J28/J27-1</f>
        <v>5.4410421617896443E-3</v>
      </c>
      <c r="K32" s="144">
        <f t="shared" ca="1" si="24"/>
        <v>6.6595827639575056E-3</v>
      </c>
      <c r="L32" s="144">
        <f t="shared" ca="1" si="24"/>
        <v>7.6608844026320178E-3</v>
      </c>
      <c r="M32" s="144">
        <f t="shared" ca="1" si="24"/>
        <v>8.4773164407077051E-3</v>
      </c>
      <c r="N32" s="144">
        <f t="shared" ca="1" si="24"/>
        <v>9.1344704263658372E-3</v>
      </c>
      <c r="O32" s="144">
        <f t="shared" ca="1" si="24"/>
        <v>9.6528038164929164E-3</v>
      </c>
      <c r="P32" s="145">
        <f t="shared" ca="1" si="24"/>
        <v>1.0048824470950679E-2</v>
      </c>
      <c r="Q32" s="146">
        <f t="shared" ca="1" si="24"/>
        <v>9.5666972901962133E-3</v>
      </c>
      <c r="R32" s="146">
        <f t="shared" ca="1" si="24"/>
        <v>9.112361959165316E-3</v>
      </c>
      <c r="S32" s="146">
        <f t="shared" ca="1" si="24"/>
        <v>8.6823727845275478E-3</v>
      </c>
      <c r="T32" s="146">
        <f t="shared" ca="1" si="24"/>
        <v>8.2737875121852156E-3</v>
      </c>
      <c r="U32" s="146">
        <f t="shared" ca="1" si="24"/>
        <v>7.8840771498176476E-3</v>
      </c>
      <c r="V32" s="146">
        <f t="shared" ca="1" si="24"/>
        <v>7.5110544369287879E-3</v>
      </c>
      <c r="W32" s="146">
        <f t="shared" ca="1" si="24"/>
        <v>7.1528166101626489E-3</v>
      </c>
      <c r="X32" s="146">
        <f t="shared" ca="1" si="24"/>
        <v>6.8076992349046517E-3</v>
      </c>
      <c r="Y32" s="146">
        <f t="shared" ca="1" si="24"/>
        <v>6.4742386814569119E-3</v>
      </c>
      <c r="Z32" s="147">
        <f t="shared" ca="1" si="24"/>
        <v>6.1511414112023211E-3</v>
      </c>
      <c r="AA32" s="146">
        <f t="shared" ca="1" si="24"/>
        <v>6.4011322608941157E-3</v>
      </c>
      <c r="AB32" s="146">
        <f t="shared" ca="1" si="24"/>
        <v>6.6344490950407398E-3</v>
      </c>
      <c r="AC32" s="146">
        <f t="shared" ca="1" si="24"/>
        <v>6.852706273765774E-3</v>
      </c>
      <c r="AD32" s="146">
        <f t="shared" ca="1" si="24"/>
        <v>7.0573162718337024E-3</v>
      </c>
      <c r="AE32" s="146">
        <f t="shared" ca="1" si="24"/>
        <v>7.2495202806224235E-3</v>
      </c>
      <c r="AF32" s="146">
        <f t="shared" ca="1" si="24"/>
        <v>7.43041340746875E-3</v>
      </c>
      <c r="AG32" s="146">
        <f t="shared" ca="1" si="24"/>
        <v>7.6009655533588738E-3</v>
      </c>
      <c r="AH32" s="146">
        <f t="shared" ca="1" si="24"/>
        <v>7.7620388096193427E-3</v>
      </c>
      <c r="AI32" s="146">
        <f t="shared" ca="1" si="24"/>
        <v>7.9144020324308784E-3</v>
      </c>
      <c r="AJ32" s="148">
        <f t="shared" ca="1" si="24"/>
        <v>8.0587431152352451E-3</v>
      </c>
      <c r="AK32" s="146">
        <f t="shared" ca="1" si="24"/>
        <v>8.1956793723849675E-3</v>
      </c>
      <c r="AL32" s="146">
        <f t="shared" ref="AL32:AV33" ca="1" si="25">AL28/AL27-1</f>
        <v>8.3257663646916225E-3</v>
      </c>
      <c r="AM32" s="146">
        <f t="shared" ca="1" si="25"/>
        <v>8.4495054329738473E-3</v>
      </c>
      <c r="AN32" s="146">
        <f t="shared" ca="1" si="25"/>
        <v>8.5673501550214137E-3</v>
      </c>
      <c r="AO32" s="146">
        <f t="shared" ca="1" si="25"/>
        <v>8.6797119012860247E-3</v>
      </c>
      <c r="AP32" s="146">
        <f t="shared" ca="1" si="25"/>
        <v>8.7869646327298767E-3</v>
      </c>
      <c r="AQ32" s="146">
        <f t="shared" ca="1" si="25"/>
        <v>8.8894490587603237E-3</v>
      </c>
      <c r="AR32" s="146">
        <f t="shared" ca="1" si="25"/>
        <v>8.9874762526536145E-3</v>
      </c>
      <c r="AS32" s="146">
        <f t="shared" ca="1" si="25"/>
        <v>9.0813308052972719E-3</v>
      </c>
      <c r="AT32" s="146">
        <f t="shared" ca="1" si="25"/>
        <v>8.2798212138222027E-3</v>
      </c>
      <c r="AU32" s="146">
        <f t="shared" ca="1" si="25"/>
        <v>7.6763331316762606E-3</v>
      </c>
      <c r="AV32" s="146">
        <f t="shared" ca="1" si="25"/>
        <v>8.0587431152352451E-3</v>
      </c>
    </row>
    <row r="33" spans="1:48" hidden="1">
      <c r="A33" s="114"/>
      <c r="B33" s="124"/>
      <c r="C33" s="124" t="s">
        <v>76</v>
      </c>
      <c r="D33" s="124"/>
      <c r="E33" s="124"/>
      <c r="F33" s="124"/>
      <c r="G33" s="140"/>
      <c r="H33" s="140"/>
      <c r="I33" s="140"/>
      <c r="J33" s="144" t="e">
        <f t="shared" si="24"/>
        <v>#REF!</v>
      </c>
      <c r="K33" s="144" t="e">
        <f t="shared" si="24"/>
        <v>#REF!</v>
      </c>
      <c r="L33" s="144" t="e">
        <f t="shared" si="24"/>
        <v>#REF!</v>
      </c>
      <c r="M33" s="144" t="e">
        <f t="shared" si="24"/>
        <v>#REF!</v>
      </c>
      <c r="N33" s="144" t="e">
        <f t="shared" si="24"/>
        <v>#REF!</v>
      </c>
      <c r="O33" s="144" t="e">
        <f t="shared" si="24"/>
        <v>#REF!</v>
      </c>
      <c r="P33" s="145" t="e">
        <f t="shared" ca="1" si="24"/>
        <v>#REF!</v>
      </c>
      <c r="Q33" s="146" t="e">
        <f t="shared" ca="1" si="24"/>
        <v>#REF!</v>
      </c>
      <c r="R33" s="146" t="e">
        <f t="shared" ca="1" si="24"/>
        <v>#REF!</v>
      </c>
      <c r="S33" s="146" t="e">
        <f t="shared" ca="1" si="24"/>
        <v>#REF!</v>
      </c>
      <c r="T33" s="146" t="e">
        <f t="shared" ca="1" si="24"/>
        <v>#REF!</v>
      </c>
      <c r="U33" s="146" t="e">
        <f t="shared" ca="1" si="24"/>
        <v>#REF!</v>
      </c>
      <c r="V33" s="146" t="e">
        <f t="shared" ca="1" si="24"/>
        <v>#REF!</v>
      </c>
      <c r="W33" s="146" t="e">
        <f t="shared" ca="1" si="24"/>
        <v>#REF!</v>
      </c>
      <c r="X33" s="146" t="e">
        <f t="shared" ca="1" si="24"/>
        <v>#REF!</v>
      </c>
      <c r="Y33" s="146" t="e">
        <f t="shared" ca="1" si="24"/>
        <v>#REF!</v>
      </c>
      <c r="Z33" s="147" t="e">
        <f t="shared" ca="1" si="24"/>
        <v>#REF!</v>
      </c>
      <c r="AA33" s="146" t="e">
        <f t="shared" ca="1" si="24"/>
        <v>#REF!</v>
      </c>
      <c r="AB33" s="146" t="e">
        <f t="shared" ca="1" si="24"/>
        <v>#REF!</v>
      </c>
      <c r="AC33" s="146" t="e">
        <f t="shared" ca="1" si="24"/>
        <v>#REF!</v>
      </c>
      <c r="AD33" s="146" t="e">
        <f t="shared" ca="1" si="24"/>
        <v>#REF!</v>
      </c>
      <c r="AE33" s="146" t="e">
        <f t="shared" ca="1" si="24"/>
        <v>#REF!</v>
      </c>
      <c r="AF33" s="146" t="e">
        <f t="shared" ca="1" si="24"/>
        <v>#REF!</v>
      </c>
      <c r="AG33" s="146" t="e">
        <f t="shared" ca="1" si="24"/>
        <v>#REF!</v>
      </c>
      <c r="AH33" s="146" t="e">
        <f t="shared" ca="1" si="24"/>
        <v>#REF!</v>
      </c>
      <c r="AI33" s="146" t="e">
        <f t="shared" ca="1" si="24"/>
        <v>#REF!</v>
      </c>
      <c r="AJ33" s="148" t="e">
        <f t="shared" ca="1" si="24"/>
        <v>#REF!</v>
      </c>
      <c r="AK33" s="146" t="e">
        <f t="shared" ca="1" si="24"/>
        <v>#REF!</v>
      </c>
      <c r="AL33" s="146" t="e">
        <f t="shared" ca="1" si="25"/>
        <v>#REF!</v>
      </c>
      <c r="AM33" s="146" t="e">
        <f t="shared" ca="1" si="25"/>
        <v>#REF!</v>
      </c>
      <c r="AN33" s="146" t="e">
        <f t="shared" ca="1" si="25"/>
        <v>#REF!</v>
      </c>
      <c r="AO33" s="146" t="e">
        <f t="shared" ca="1" si="25"/>
        <v>#REF!</v>
      </c>
      <c r="AP33" s="146" t="e">
        <f t="shared" ca="1" si="25"/>
        <v>#REF!</v>
      </c>
      <c r="AQ33" s="146" t="e">
        <f t="shared" ca="1" si="25"/>
        <v>#REF!</v>
      </c>
      <c r="AR33" s="146" t="e">
        <f t="shared" ca="1" si="25"/>
        <v>#REF!</v>
      </c>
      <c r="AS33" s="146" t="e">
        <f t="shared" ca="1" si="25"/>
        <v>#REF!</v>
      </c>
      <c r="AT33" s="146" t="e">
        <f t="shared" ca="1" si="25"/>
        <v>#REF!</v>
      </c>
      <c r="AU33" s="146" t="e">
        <f t="shared" ca="1" si="25"/>
        <v>#REF!</v>
      </c>
      <c r="AV33" s="146" t="e">
        <f t="shared" ca="1" si="25"/>
        <v>#REF!</v>
      </c>
    </row>
    <row r="34" spans="1:48">
      <c r="A34" s="114"/>
      <c r="B34" s="124"/>
      <c r="C34" s="124" t="s">
        <v>70</v>
      </c>
      <c r="D34" s="124"/>
      <c r="E34" s="124"/>
      <c r="F34" s="124"/>
      <c r="G34" s="140"/>
      <c r="H34" s="140"/>
      <c r="I34" s="140"/>
      <c r="J34" s="144" t="e">
        <f>J30/J29-1</f>
        <v>#REF!</v>
      </c>
      <c r="K34" s="144">
        <f t="shared" ref="K34:AV34" si="26">K30/K28-1</f>
        <v>-4.3669471494575118E-3</v>
      </c>
      <c r="L34" s="144">
        <f t="shared" si="26"/>
        <v>-5.2449609308915512E-3</v>
      </c>
      <c r="M34" s="144">
        <f t="shared" si="26"/>
        <v>-6.0690980067363842E-3</v>
      </c>
      <c r="N34" s="144">
        <f t="shared" si="26"/>
        <v>-6.8495084715329835E-3</v>
      </c>
      <c r="O34" s="144">
        <f t="shared" si="26"/>
        <v>-7.5944073446373439E-3</v>
      </c>
      <c r="P34" s="145">
        <f t="shared" ca="1" si="26"/>
        <v>-8.3105396072982174E-3</v>
      </c>
      <c r="Q34" s="146">
        <f t="shared" ca="1" si="26"/>
        <v>-9.6052369795466275E-3</v>
      </c>
      <c r="R34" s="146">
        <f t="shared" ca="1" si="26"/>
        <v>-1.0884717030203994E-2</v>
      </c>
      <c r="S34" s="146">
        <f t="shared" ca="1" si="26"/>
        <v>-1.2152688698747749E-2</v>
      </c>
      <c r="T34" s="146">
        <f t="shared" ca="1" si="26"/>
        <v>-1.3412374928760351E-2</v>
      </c>
      <c r="U34" s="146">
        <f t="shared" ca="1" si="26"/>
        <v>-1.4666601106443578E-2</v>
      </c>
      <c r="V34" s="146">
        <f t="shared" ca="1" si="26"/>
        <v>-1.5917865431198552E-2</v>
      </c>
      <c r="W34" s="146">
        <f t="shared" ca="1" si="26"/>
        <v>-1.7168395411987669E-2</v>
      </c>
      <c r="X34" s="146">
        <f t="shared" ca="1" si="26"/>
        <v>-1.8420193608206459E-2</v>
      </c>
      <c r="Y34" s="146">
        <f t="shared" ca="1" si="26"/>
        <v>-1.9675074959319749E-2</v>
      </c>
      <c r="Z34" s="147">
        <f t="shared" ca="1" si="26"/>
        <v>-2.0934697483002918E-2</v>
      </c>
      <c r="AA34" s="146">
        <f t="shared" ca="1" si="26"/>
        <v>-2.137505801993389E-2</v>
      </c>
      <c r="AB34" s="146">
        <f t="shared" ca="1" si="26"/>
        <v>-2.1785849843014238E-2</v>
      </c>
      <c r="AC34" s="146">
        <f t="shared" ca="1" si="26"/>
        <v>-2.2169954371492162E-2</v>
      </c>
      <c r="AD34" s="146">
        <f t="shared" ca="1" si="26"/>
        <v>-2.2529890417432696E-2</v>
      </c>
      <c r="AE34" s="146">
        <f t="shared" ca="1" si="26"/>
        <v>-2.2867869485525327E-2</v>
      </c>
      <c r="AF34" s="146">
        <f t="shared" ca="1" si="26"/>
        <v>-2.318584125216816E-2</v>
      </c>
      <c r="AG34" s="146">
        <f t="shared" ca="1" si="26"/>
        <v>-2.3485531200077681E-2</v>
      </c>
      <c r="AH34" s="146">
        <f t="shared" ca="1" si="26"/>
        <v>-2.376847194287901E-2</v>
      </c>
      <c r="AI34" s="146">
        <f t="shared" ca="1" si="26"/>
        <v>-2.4036029440424267E-2</v>
      </c>
      <c r="AJ34" s="148">
        <f t="shared" ca="1" si="26"/>
        <v>-2.428942505135756E-2</v>
      </c>
      <c r="AK34" s="146">
        <f t="shared" ca="1" si="26"/>
        <v>-2.4529754174224427E-2</v>
      </c>
      <c r="AL34" s="146">
        <f t="shared" ca="1" si="26"/>
        <v>-2.4758002077342578E-2</v>
      </c>
      <c r="AM34" s="146">
        <f t="shared" ca="1" si="26"/>
        <v>-2.4975057399926781E-2</v>
      </c>
      <c r="AN34" s="146">
        <f t="shared" ca="1" si="26"/>
        <v>-2.5181723714585491E-2</v>
      </c>
      <c r="AO34" s="146">
        <f t="shared" ca="1" si="26"/>
        <v>-2.5378729468360284E-2</v>
      </c>
      <c r="AP34" s="146">
        <f t="shared" ca="1" si="26"/>
        <v>-2.5566736561527859E-2</v>
      </c>
      <c r="AQ34" s="146">
        <f t="shared" ca="1" si="26"/>
        <v>-2.5746347777088729E-2</v>
      </c>
      <c r="AR34" s="146">
        <f t="shared" ca="1" si="26"/>
        <v>-2.5918113236649498E-2</v>
      </c>
      <c r="AS34" s="146">
        <f t="shared" ca="1" si="26"/>
        <v>-2.6082536028378844E-2</v>
      </c>
      <c r="AT34" s="146">
        <f t="shared" ca="1" si="26"/>
        <v>-6.1163588132610025E-3</v>
      </c>
      <c r="AU34" s="146">
        <f t="shared" ca="1" si="26"/>
        <v>-1.5563374959888798E-2</v>
      </c>
      <c r="AV34" s="146">
        <f t="shared" ca="1" si="26"/>
        <v>-2.4289425051357449E-2</v>
      </c>
    </row>
    <row r="35" spans="1:48">
      <c r="A35" s="114"/>
      <c r="B35" s="109"/>
      <c r="C35" s="124" t="s">
        <v>73</v>
      </c>
      <c r="D35" s="124"/>
      <c r="E35" s="124"/>
      <c r="F35" s="124"/>
      <c r="G35" s="140"/>
      <c r="H35" s="140"/>
      <c r="I35" s="140"/>
      <c r="J35" s="144">
        <f t="shared" ref="J35:AV35" si="27">J31/J28-1</f>
        <v>-1.9711336270296087E-3</v>
      </c>
      <c r="K35" s="144">
        <f t="shared" si="27"/>
        <v>-2.5714828566369974E-3</v>
      </c>
      <c r="L35" s="144">
        <f t="shared" si="27"/>
        <v>-3.1551183222517931E-3</v>
      </c>
      <c r="M35" s="144">
        <f t="shared" si="27"/>
        <v>-3.7268547286846143E-3</v>
      </c>
      <c r="N35" s="144">
        <f t="shared" si="27"/>
        <v>-4.2906021153956697E-3</v>
      </c>
      <c r="O35" s="144">
        <f t="shared" si="27"/>
        <v>-4.8495981214718986E-3</v>
      </c>
      <c r="P35" s="145">
        <f t="shared" ca="1" si="27"/>
        <v>-5.4065746627046662E-3</v>
      </c>
      <c r="Q35" s="146">
        <f t="shared" ca="1" si="27"/>
        <v>-7.1840773677132042E-3</v>
      </c>
      <c r="R35" s="146">
        <f t="shared" ca="1" si="27"/>
        <v>-8.876007323710855E-3</v>
      </c>
      <c r="S35" s="146">
        <f t="shared" ca="1" si="27"/>
        <v>-1.0493409942743059E-2</v>
      </c>
      <c r="T35" s="146">
        <f t="shared" ca="1" si="27"/>
        <v>-1.2045743969090195E-2</v>
      </c>
      <c r="U35" s="146">
        <f t="shared" ca="1" si="27"/>
        <v>-1.3541164246559156E-2</v>
      </c>
      <c r="V35" s="146">
        <f t="shared" ca="1" si="27"/>
        <v>-1.4986746448163779E-2</v>
      </c>
      <c r="W35" s="146">
        <f t="shared" ca="1" si="27"/>
        <v>-1.6388667224494724E-2</v>
      </c>
      <c r="X35" s="146">
        <f t="shared" ca="1" si="27"/>
        <v>-1.7752349776898102E-2</v>
      </c>
      <c r="Y35" s="146">
        <f t="shared" ca="1" si="27"/>
        <v>-1.9082582375780865E-2</v>
      </c>
      <c r="Z35" s="147">
        <f t="shared" ca="1" si="27"/>
        <v>-2.0383615532458932E-2</v>
      </c>
      <c r="AA35" s="146">
        <f t="shared" ca="1" si="27"/>
        <v>-2.0307155938234622E-2</v>
      </c>
      <c r="AB35" s="146">
        <f t="shared" ca="1" si="27"/>
        <v>-2.0235830345976868E-2</v>
      </c>
      <c r="AC35" s="146">
        <f t="shared" ca="1" si="27"/>
        <v>-2.0169138456208602E-2</v>
      </c>
      <c r="AD35" s="146">
        <f t="shared" ca="1" si="27"/>
        <v>-2.0106642928768403E-2</v>
      </c>
      <c r="AE35" s="146">
        <f t="shared" ca="1" si="27"/>
        <v>-2.0047959781130276E-2</v>
      </c>
      <c r="AF35" s="146">
        <f t="shared" ca="1" si="27"/>
        <v>-1.9992750491892308E-2</v>
      </c>
      <c r="AG35" s="146">
        <f t="shared" ca="1" si="27"/>
        <v>-1.9940715466297276E-2</v>
      </c>
      <c r="AH35" s="146">
        <f t="shared" ca="1" si="27"/>
        <v>-1.9891588597356957E-2</v>
      </c>
      <c r="AI35" s="146">
        <f t="shared" ca="1" si="27"/>
        <v>-1.984513271410171E-2</v>
      </c>
      <c r="AJ35" s="148">
        <f t="shared" ca="1" si="27"/>
        <v>-1.9801135752599786E-2</v>
      </c>
      <c r="AK35" s="146">
        <f t="shared" ca="1" si="27"/>
        <v>-1.9759407519314376E-2</v>
      </c>
      <c r="AL35" s="146">
        <f t="shared" ca="1" si="27"/>
        <v>-1.971977694256799E-2</v>
      </c>
      <c r="AM35" s="146">
        <f t="shared" ca="1" si="27"/>
        <v>-1.9682089728348728E-2</v>
      </c>
      <c r="AN35" s="146">
        <f t="shared" ca="1" si="27"/>
        <v>-1.9646206352719853E-2</v>
      </c>
      <c r="AO35" s="146">
        <f t="shared" ca="1" si="27"/>
        <v>-1.9612000335762825E-2</v>
      </c>
      <c r="AP35" s="146">
        <f t="shared" ca="1" si="27"/>
        <v>-1.9579356752041144E-2</v>
      </c>
      <c r="AQ35" s="146">
        <f t="shared" ca="1" si="27"/>
        <v>-1.954817094062522E-2</v>
      </c>
      <c r="AR35" s="146">
        <f t="shared" ca="1" si="27"/>
        <v>-1.9518347384156032E-2</v>
      </c>
      <c r="AS35" s="146">
        <f t="shared" ca="1" si="27"/>
        <v>-1.9489798731671781E-2</v>
      </c>
      <c r="AT35" s="146">
        <f t="shared" ca="1" si="27"/>
        <v>-3.8063118474771507E-3</v>
      </c>
      <c r="AU35" s="146">
        <f t="shared" ca="1" si="27"/>
        <v>-1.4398740592455606E-2</v>
      </c>
      <c r="AV35" s="146">
        <f t="shared" ca="1" si="27"/>
        <v>-1.9801135752599897E-2</v>
      </c>
    </row>
    <row r="36" spans="1:48">
      <c r="A36" s="114">
        <v>24</v>
      </c>
      <c r="B36" s="129" t="s">
        <v>86</v>
      </c>
      <c r="C36" s="109"/>
      <c r="D36" s="109"/>
      <c r="E36" s="109"/>
      <c r="F36" s="109"/>
      <c r="G36" s="134"/>
      <c r="H36" s="134"/>
      <c r="I36" s="134"/>
      <c r="J36" s="134"/>
      <c r="K36" s="134"/>
      <c r="L36" s="134"/>
      <c r="M36" s="134"/>
      <c r="N36" s="134"/>
      <c r="O36" s="134"/>
      <c r="P36" s="135"/>
      <c r="Q36" s="134"/>
      <c r="R36" s="134"/>
      <c r="S36" s="134"/>
      <c r="T36" s="134"/>
      <c r="U36" s="134"/>
      <c r="V36" s="134"/>
      <c r="W36" s="134"/>
      <c r="X36" s="134"/>
      <c r="Y36" s="134"/>
      <c r="Z36" s="136"/>
      <c r="AA36" s="134"/>
      <c r="AB36" s="134"/>
      <c r="AC36" s="134"/>
      <c r="AD36" s="134"/>
      <c r="AE36" s="134"/>
      <c r="AF36" s="134"/>
      <c r="AG36" s="134"/>
      <c r="AH36" s="134"/>
      <c r="AI36" s="134"/>
      <c r="AJ36" s="137"/>
      <c r="AK36" s="134"/>
      <c r="AL36" s="134"/>
      <c r="AM36" s="134"/>
      <c r="AN36" s="134"/>
      <c r="AO36" s="134"/>
      <c r="AP36" s="134"/>
      <c r="AQ36" s="134"/>
      <c r="AR36" s="134"/>
      <c r="AS36" s="134"/>
    </row>
    <row r="37" spans="1:48">
      <c r="A37" s="114"/>
      <c r="B37" s="115" t="s">
        <v>77</v>
      </c>
      <c r="C37" s="122" t="s">
        <v>63</v>
      </c>
      <c r="D37" s="134">
        <f ca="1">OFFSET(DoN!K$540,$A36,0)</f>
        <v>4095.337018910373</v>
      </c>
      <c r="E37" s="134">
        <f ca="1">OFFSET(DoN!L$540,$A36,0)</f>
        <v>4196.51410566295</v>
      </c>
      <c r="F37" s="134">
        <f ca="1">OFFSET(DoN!M$540,$A36,0)</f>
        <v>4292.1473740592137</v>
      </c>
      <c r="G37" s="134">
        <f ca="1">OFFSET(DoN!N$540,$A36,0)</f>
        <v>4382.2368240991627</v>
      </c>
      <c r="H37" s="134">
        <f ca="1">OFFSET(DoN!O$540,$A36,0)</f>
        <v>4466.782455782798</v>
      </c>
      <c r="I37" s="134">
        <f ca="1">OFFSET(DoN!P$540,$A36,0)</f>
        <v>4545.7842691101196</v>
      </c>
      <c r="J37" s="134">
        <f ca="1">OFFSET(DoN!Q$540,$A36,0)</f>
        <v>4619.2422640811274</v>
      </c>
      <c r="K37" s="134">
        <f ca="1">OFFSET(DoN!R$540,$A36,0)</f>
        <v>4687.1564406958196</v>
      </c>
      <c r="L37" s="134">
        <f ca="1">OFFSET(DoN!S$540,$A36,0)</f>
        <v>4749.5267989541981</v>
      </c>
      <c r="M37" s="134">
        <f ca="1">OFFSET(DoN!T$540,$A36,0)</f>
        <v>4806.3533388562637</v>
      </c>
      <c r="N37" s="134">
        <f ca="1">OFFSET(DoN!U$540,$A36,0)</f>
        <v>4857.6360604020128</v>
      </c>
      <c r="O37" s="134">
        <f ca="1">OFFSET(DoN!V$540,$A36,0)</f>
        <v>4903.374963591451</v>
      </c>
      <c r="P37" s="135">
        <f ca="1">OFFSET(DoN!W$540,$A36,0)</f>
        <v>4943.5700484245735</v>
      </c>
      <c r="Q37" s="134">
        <f ca="1">OFFSET(DoN!X$540,$A36,0)</f>
        <v>5074.4256693594152</v>
      </c>
      <c r="R37" s="134">
        <f ca="1">OFFSET(DoN!Y$540,$A36,0)</f>
        <v>5203.8855650305941</v>
      </c>
      <c r="S37" s="134">
        <f ca="1">OFFSET(DoN!Z$540,$A36,0)</f>
        <v>5331.9497354381119</v>
      </c>
      <c r="T37" s="134">
        <f ca="1">OFFSET(DoN!AA$540,$A36,0)</f>
        <v>5458.618180581967</v>
      </c>
      <c r="U37" s="134">
        <f ca="1">OFFSET(DoN!AB$540,$A36,0)</f>
        <v>5583.8909004621601</v>
      </c>
      <c r="V37" s="134">
        <f ca="1">OFFSET(DoN!AC$540,$A36,0)</f>
        <v>5707.7678950786922</v>
      </c>
      <c r="W37" s="134">
        <f ca="1">OFFSET(DoN!AD$540,$A36,0)</f>
        <v>5830.2491644315614</v>
      </c>
      <c r="X37" s="134">
        <f ca="1">OFFSET(DoN!AE$540,$A36,0)</f>
        <v>5951.3347085207679</v>
      </c>
      <c r="Y37" s="134">
        <f ca="1">OFFSET(DoN!AF$540,$A36,0)</f>
        <v>6071.0245273463124</v>
      </c>
      <c r="Z37" s="136">
        <f ca="1">OFFSET(DoN!AG$540,$A36,0)</f>
        <v>6189.3186209081941</v>
      </c>
      <c r="AA37" s="134">
        <f ca="1">OFFSET(DoN!AH$540,$A36,0)</f>
        <v>6359.5496491413414</v>
      </c>
      <c r="AB37" s="134">
        <f ca="1">OFFSET(DoN!AI$540,$A36,0)</f>
        <v>6529.7806773744887</v>
      </c>
      <c r="AC37" s="134">
        <f ca="1">OFFSET(DoN!AJ$540,$A36,0)</f>
        <v>6700.011705607636</v>
      </c>
      <c r="AD37" s="134">
        <f ca="1">OFFSET(DoN!AK$540,$A36,0)</f>
        <v>6870.2427338407851</v>
      </c>
      <c r="AE37" s="134">
        <f ca="1">OFFSET(DoN!AL$540,$A36,0)</f>
        <v>7040.4737620739315</v>
      </c>
      <c r="AF37" s="134">
        <f ca="1">OFFSET(DoN!AM$540,$A36,0)</f>
        <v>7210.7047903070788</v>
      </c>
      <c r="AG37" s="134">
        <f ca="1">OFFSET(DoN!AN$540,$A36,0)</f>
        <v>7380.935818540227</v>
      </c>
      <c r="AH37" s="134">
        <f ca="1">OFFSET(DoN!AO$540,$A36,0)</f>
        <v>7551.1668467733743</v>
      </c>
      <c r="AI37" s="134">
        <f ca="1">OFFSET(DoN!AP$540,$A36,0)</f>
        <v>7721.3978750065216</v>
      </c>
      <c r="AJ37" s="137">
        <f ca="1">OFFSET(DoN!AQ$540,$A36,0)</f>
        <v>7891.6289032396699</v>
      </c>
      <c r="AK37" s="134">
        <f ca="1">OFFSET(DoN!AR$540,$A36,0)</f>
        <v>8061.8599314728162</v>
      </c>
      <c r="AL37" s="134">
        <f ca="1">OFFSET(DoN!AS$540,$A36,0)</f>
        <v>8232.0909597059654</v>
      </c>
      <c r="AM37" s="134">
        <f ca="1">OFFSET(DoN!AT$540,$A36,0)</f>
        <v>8402.3219879391127</v>
      </c>
      <c r="AN37" s="134">
        <f ca="1">OFFSET(DoN!AU$540,$A36,0)</f>
        <v>8572.55301617226</v>
      </c>
      <c r="AO37" s="134">
        <f ca="1">OFFSET(DoN!AV$540,$A36,0)</f>
        <v>8742.7840444054073</v>
      </c>
      <c r="AP37" s="134">
        <f ca="1">OFFSET(DoN!AW$540,$A36,0)</f>
        <v>8913.0150726385546</v>
      </c>
      <c r="AQ37" s="134">
        <f ca="1">OFFSET(DoN!AX$540,$A36,0)</f>
        <v>9083.2461008717</v>
      </c>
      <c r="AR37" s="134">
        <f ca="1">OFFSET(DoN!AY$540,$A36,0)</f>
        <v>9253.4771291048492</v>
      </c>
      <c r="AS37" s="134">
        <f ca="1">OFFSET(DoN!AZ$540,$A36,0)</f>
        <v>9423.7081573379965</v>
      </c>
      <c r="AT37" s="138">
        <f ca="1">SUM(J37:P37)</f>
        <v>33566.859915005443</v>
      </c>
      <c r="AU37" s="138">
        <f ca="1">SUM(Q37:Z37)</f>
        <v>56402.464967157779</v>
      </c>
      <c r="AV37" s="138">
        <f ca="1">SUM(AA37:AS37)</f>
        <v>149940.94916155373</v>
      </c>
    </row>
    <row r="38" spans="1:48">
      <c r="A38" s="114"/>
      <c r="B38" s="115" t="s">
        <v>78</v>
      </c>
      <c r="C38" s="122" t="s">
        <v>64</v>
      </c>
      <c r="D38" s="134"/>
      <c r="E38" s="134"/>
      <c r="F38" s="134"/>
      <c r="G38" s="134"/>
      <c r="H38" s="134"/>
      <c r="I38" s="134"/>
      <c r="J38" s="134">
        <f>Ref!Q528</f>
        <v>4630.9174342292845</v>
      </c>
      <c r="K38" s="134">
        <f>Ref!R528</f>
        <v>4702.1873806635076</v>
      </c>
      <c r="L38" s="134">
        <f>Ref!S528</f>
        <v>4767.6455319598199</v>
      </c>
      <c r="M38" s="134">
        <f>Ref!T528</f>
        <v>4827.2918881182231</v>
      </c>
      <c r="N38" s="134">
        <f>Ref!U528</f>
        <v>4881.1264491387183</v>
      </c>
      <c r="O38" s="134">
        <f>Ref!V528</f>
        <v>4929.1492150213053</v>
      </c>
      <c r="P38" s="135">
        <f ca="1">OFFSET(Ref!W$504,$A36,0)</f>
        <v>4971.3601857659814</v>
      </c>
      <c r="Q38" s="134">
        <f ca="1">OFFSET(Ref!X$504,$A36,0)</f>
        <v>5103.3211115329805</v>
      </c>
      <c r="R38" s="134">
        <f ca="1">OFFSET(Ref!Y$504,$A36,0)</f>
        <v>5233.8016274337861</v>
      </c>
      <c r="S38" s="134">
        <f ca="1">OFFSET(Ref!Z$504,$A36,0)</f>
        <v>5362.8017334683973</v>
      </c>
      <c r="T38" s="134">
        <f ca="1">OFFSET(Ref!AA$504,$A36,0)</f>
        <v>5490.3214296368169</v>
      </c>
      <c r="U38" s="134">
        <f ca="1">OFFSET(Ref!AB$504,$A36,0)</f>
        <v>5616.3607159390431</v>
      </c>
      <c r="V38" s="134">
        <f ca="1">OFFSET(Ref!AC$504,$A36,0)</f>
        <v>5740.9195923750749</v>
      </c>
      <c r="W38" s="134">
        <f ca="1">OFFSET(Ref!AD$504,$A36,0)</f>
        <v>5863.9980589449151</v>
      </c>
      <c r="X38" s="134">
        <f ca="1">OFFSET(Ref!AE$504,$A36,0)</f>
        <v>5985.5961156485628</v>
      </c>
      <c r="Y38" s="134">
        <f ca="1">OFFSET(Ref!AF$504,$A36,0)</f>
        <v>6105.7137624860152</v>
      </c>
      <c r="Z38" s="136">
        <f ca="1">OFFSET(Ref!AG$504,$A36,0)</f>
        <v>6224.3509994572742</v>
      </c>
      <c r="AA38" s="134">
        <f ca="1">OFFSET(Ref!AH$504,$A36,0)</f>
        <v>6398.9267430241789</v>
      </c>
      <c r="AB38" s="134">
        <f ca="1">OFFSET(Ref!AI$504,$A36,0)</f>
        <v>6573.5024865910846</v>
      </c>
      <c r="AC38" s="134">
        <f ca="1">OFFSET(Ref!AJ$504,$A36,0)</f>
        <v>6748.0782301579893</v>
      </c>
      <c r="AD38" s="134">
        <f ca="1">OFFSET(Ref!AK$504,$A36,0)</f>
        <v>6922.6539737248931</v>
      </c>
      <c r="AE38" s="134">
        <f ca="1">OFFSET(Ref!AL$504,$A36,0)</f>
        <v>7097.2297172917988</v>
      </c>
      <c r="AF38" s="134">
        <f ca="1">OFFSET(Ref!AM$504,$A36,0)</f>
        <v>7271.8054608587045</v>
      </c>
      <c r="AG38" s="134">
        <f ca="1">OFFSET(Ref!AN$504,$A36,0)</f>
        <v>7446.3812044256092</v>
      </c>
      <c r="AH38" s="134">
        <f ca="1">OFFSET(Ref!AO$504,$A36,0)</f>
        <v>7620.956947992514</v>
      </c>
      <c r="AI38" s="134">
        <f ca="1">OFFSET(Ref!AP$504,$A36,0)</f>
        <v>7795.5326915594187</v>
      </c>
      <c r="AJ38" s="137">
        <f ca="1">OFFSET(Ref!AQ$504,$A36,0)</f>
        <v>7970.1084351263235</v>
      </c>
      <c r="AK38" s="134">
        <f ca="1">OFFSET(Ref!AR$504,$A36,0)</f>
        <v>8144.6841786932273</v>
      </c>
      <c r="AL38" s="134">
        <f ca="1">OFFSET(Ref!AS$504,$A36,0)</f>
        <v>8319.259922260133</v>
      </c>
      <c r="AM38" s="134">
        <f ca="1">OFFSET(Ref!AT$504,$A36,0)</f>
        <v>8493.8356658270368</v>
      </c>
      <c r="AN38" s="134">
        <f ca="1">OFFSET(Ref!AU$504,$A36,0)</f>
        <v>8668.4114093939424</v>
      </c>
      <c r="AO38" s="134">
        <f ca="1">OFFSET(Ref!AV$504,$A36,0)</f>
        <v>8842.9871529608499</v>
      </c>
      <c r="AP38" s="134">
        <f ca="1">OFFSET(Ref!AW$504,$A36,0)</f>
        <v>9017.5628965277519</v>
      </c>
      <c r="AQ38" s="134">
        <f ca="1">OFFSET(Ref!AX$504,$A36,0)</f>
        <v>9192.1386400946576</v>
      </c>
      <c r="AR38" s="134">
        <f ca="1">OFFSET(Ref!AY$504,$A36,0)</f>
        <v>9366.7143836615633</v>
      </c>
      <c r="AS38" s="134">
        <f ca="1">OFFSET(Ref!AZ$504,$A36,0)</f>
        <v>9541.2901272284653</v>
      </c>
      <c r="AT38" s="138">
        <f t="shared" ref="AT38:AT41" ca="1" si="28">SUM(J38:P38)</f>
        <v>33709.678084896841</v>
      </c>
      <c r="AU38" s="138">
        <f t="shared" ref="AU38:AU41" ca="1" si="29">SUM(Q38:Z38)</f>
        <v>56727.185146922864</v>
      </c>
      <c r="AV38" s="138">
        <f t="shared" ref="AV38:AV41" ca="1" si="30">SUM(AA38:AS38)</f>
        <v>151432.06026740017</v>
      </c>
    </row>
    <row r="39" spans="1:48" hidden="1">
      <c r="A39" s="114"/>
      <c r="B39" s="115" t="s">
        <v>79</v>
      </c>
      <c r="C39" s="115" t="s">
        <v>74</v>
      </c>
      <c r="D39" s="134"/>
      <c r="E39" s="134"/>
      <c r="F39" s="134"/>
      <c r="G39" s="134"/>
      <c r="H39" s="134"/>
      <c r="I39" s="134"/>
      <c r="J39" s="134" t="e">
        <f>#REF!</f>
        <v>#REF!</v>
      </c>
      <c r="K39" s="134" t="e">
        <f>#REF!</f>
        <v>#REF!</v>
      </c>
      <c r="L39" s="134" t="e">
        <f>#REF!</f>
        <v>#REF!</v>
      </c>
      <c r="M39" s="134" t="e">
        <f>#REF!</f>
        <v>#REF!</v>
      </c>
      <c r="N39" s="134" t="e">
        <f>#REF!</f>
        <v>#REF!</v>
      </c>
      <c r="O39" s="134" t="e">
        <f>#REF!</f>
        <v>#REF!</v>
      </c>
      <c r="P39" s="135" t="e">
        <f ca="1">OFFSET(#REF!,$A36,0)</f>
        <v>#REF!</v>
      </c>
      <c r="Q39" s="134" t="e">
        <f ca="1">OFFSET(#REF!,$A36,0)</f>
        <v>#REF!</v>
      </c>
      <c r="R39" s="134" t="e">
        <f ca="1">OFFSET(#REF!,$A36,0)</f>
        <v>#REF!</v>
      </c>
      <c r="S39" s="134" t="e">
        <f ca="1">OFFSET(#REF!,$A36,0)</f>
        <v>#REF!</v>
      </c>
      <c r="T39" s="134" t="e">
        <f ca="1">OFFSET(#REF!,$A36,0)</f>
        <v>#REF!</v>
      </c>
      <c r="U39" s="134" t="e">
        <f ca="1">OFFSET(#REF!,$A36,0)</f>
        <v>#REF!</v>
      </c>
      <c r="V39" s="134" t="e">
        <f ca="1">OFFSET(#REF!,$A36,0)</f>
        <v>#REF!</v>
      </c>
      <c r="W39" s="134" t="e">
        <f ca="1">OFFSET(#REF!,$A36,0)</f>
        <v>#REF!</v>
      </c>
      <c r="X39" s="134" t="e">
        <f ca="1">OFFSET(#REF!,$A36,0)</f>
        <v>#REF!</v>
      </c>
      <c r="Y39" s="134" t="e">
        <f ca="1">OFFSET(#REF!,$A36,0)</f>
        <v>#REF!</v>
      </c>
      <c r="Z39" s="136" t="e">
        <f ca="1">OFFSET(#REF!,$A36,0)</f>
        <v>#REF!</v>
      </c>
      <c r="AA39" s="134" t="e">
        <f ca="1">OFFSET(#REF!,$A36,0)</f>
        <v>#REF!</v>
      </c>
      <c r="AB39" s="134" t="e">
        <f ca="1">OFFSET(#REF!,$A36,0)</f>
        <v>#REF!</v>
      </c>
      <c r="AC39" s="134" t="e">
        <f ca="1">OFFSET(#REF!,$A36,0)</f>
        <v>#REF!</v>
      </c>
      <c r="AD39" s="134" t="e">
        <f ca="1">OFFSET(#REF!,$A36,0)</f>
        <v>#REF!</v>
      </c>
      <c r="AE39" s="134" t="e">
        <f ca="1">OFFSET(#REF!,$A36,0)</f>
        <v>#REF!</v>
      </c>
      <c r="AF39" s="134" t="e">
        <f ca="1">OFFSET(#REF!,$A36,0)</f>
        <v>#REF!</v>
      </c>
      <c r="AG39" s="134" t="e">
        <f ca="1">OFFSET(#REF!,$A36,0)</f>
        <v>#REF!</v>
      </c>
      <c r="AH39" s="134" t="e">
        <f ca="1">OFFSET(#REF!,$A36,0)</f>
        <v>#REF!</v>
      </c>
      <c r="AI39" s="134" t="e">
        <f ca="1">OFFSET(#REF!,$A36,0)</f>
        <v>#REF!</v>
      </c>
      <c r="AJ39" s="137" t="e">
        <f ca="1">OFFSET(#REF!,$A36,0)</f>
        <v>#REF!</v>
      </c>
      <c r="AK39" s="134" t="e">
        <f ca="1">OFFSET(#REF!,$A36,0)</f>
        <v>#REF!</v>
      </c>
      <c r="AL39" s="134" t="e">
        <f ca="1">OFFSET(#REF!,$A36,0)</f>
        <v>#REF!</v>
      </c>
      <c r="AM39" s="134" t="e">
        <f ca="1">OFFSET(#REF!,$A36,0)</f>
        <v>#REF!</v>
      </c>
      <c r="AN39" s="134" t="e">
        <f ca="1">OFFSET(#REF!,$A36,0)</f>
        <v>#REF!</v>
      </c>
      <c r="AO39" s="134" t="e">
        <f ca="1">OFFSET(#REF!,$A36,0)</f>
        <v>#REF!</v>
      </c>
      <c r="AP39" s="134" t="e">
        <f ca="1">OFFSET(#REF!,$A36,0)</f>
        <v>#REF!</v>
      </c>
      <c r="AQ39" s="134" t="e">
        <f ca="1">OFFSET(#REF!,$A36,0)</f>
        <v>#REF!</v>
      </c>
      <c r="AR39" s="134" t="e">
        <f ca="1">OFFSET(#REF!,$A36,0)</f>
        <v>#REF!</v>
      </c>
      <c r="AS39" s="134" t="e">
        <f ca="1">OFFSET(#REF!,$A36,0)</f>
        <v>#REF!</v>
      </c>
      <c r="AT39" s="138" t="e">
        <f t="shared" si="28"/>
        <v>#REF!</v>
      </c>
      <c r="AU39" s="138" t="e">
        <f t="shared" ca="1" si="29"/>
        <v>#REF!</v>
      </c>
      <c r="AV39" s="138" t="e">
        <f t="shared" ca="1" si="30"/>
        <v>#REF!</v>
      </c>
    </row>
    <row r="40" spans="1:48">
      <c r="A40" s="114"/>
      <c r="B40" s="115" t="s">
        <v>92</v>
      </c>
      <c r="C40" s="122" t="s">
        <v>68</v>
      </c>
      <c r="D40" s="134"/>
      <c r="E40" s="134"/>
      <c r="F40" s="134"/>
      <c r="G40" s="134"/>
      <c r="H40" s="134"/>
      <c r="I40" s="134"/>
      <c r="J40" s="134">
        <f>EES_ES!Q564</f>
        <v>4709.4658851335926</v>
      </c>
      <c r="K40" s="134">
        <f>EES_ES!R564</f>
        <v>4806.3601586183458</v>
      </c>
      <c r="L40" s="134">
        <f>EES_ES!S564</f>
        <v>4897.1633920064014</v>
      </c>
      <c r="M40" s="134">
        <f>EES_ES!T564</f>
        <v>4981.875585297762</v>
      </c>
      <c r="N40" s="134">
        <f>EES_ES!U564</f>
        <v>5060.4967384924284</v>
      </c>
      <c r="O40" s="134">
        <f>EES_ES!V564</f>
        <v>5133.0268515903972</v>
      </c>
      <c r="P40" s="135">
        <f ca="1">OFFSET(EES_ES!W$540,$A36,0)</f>
        <v>5199.4659245916719</v>
      </c>
      <c r="Q40" s="134">
        <f ca="1">OFFSET(EES_ES!X$540,$A36,0)</f>
        <v>5358.1537929828764</v>
      </c>
      <c r="R40" s="134">
        <f ca="1">OFFSET(EES_ES!Y$540,$A36,0)</f>
        <v>5514.8111060519896</v>
      </c>
      <c r="S40" s="134">
        <f ca="1">OFFSET(EES_ES!Z$540,$A36,0)</f>
        <v>5669.4378637990094</v>
      </c>
      <c r="T40" s="134">
        <f ca="1">OFFSET(EES_ES!AA$540,$A36,0)</f>
        <v>5822.034066223936</v>
      </c>
      <c r="U40" s="134">
        <f ca="1">OFFSET(EES_ES!AB$540,$A36,0)</f>
        <v>5972.5997133267692</v>
      </c>
      <c r="V40" s="134">
        <f ca="1">OFFSET(EES_ES!AC$540,$A36,0)</f>
        <v>6121.1348051075111</v>
      </c>
      <c r="W40" s="134">
        <f ca="1">OFFSET(EES_ES!AD$540,$A36,0)</f>
        <v>6267.6393415661596</v>
      </c>
      <c r="X40" s="134">
        <f ca="1">OFFSET(EES_ES!AE$540,$A36,0)</f>
        <v>6412.1133227027167</v>
      </c>
      <c r="Y40" s="134">
        <f ca="1">OFFSET(EES_ES!AF$540,$A36,0)</f>
        <v>6554.5567485171796</v>
      </c>
      <c r="Z40" s="136">
        <f ca="1">OFFSET(EES_ES!AG$540,$A36,0)</f>
        <v>6694.9696190095519</v>
      </c>
      <c r="AA40" s="134">
        <f ca="1">OFFSET(EES_ES!AH$540,$A36,0)</f>
        <v>6872.233851454057</v>
      </c>
      <c r="AB40" s="134">
        <f ca="1">OFFSET(EES_ES!AI$540,$A36,0)</f>
        <v>7049.4980838985639</v>
      </c>
      <c r="AC40" s="134">
        <f ca="1">OFFSET(EES_ES!AJ$540,$A36,0)</f>
        <v>7226.7623163430708</v>
      </c>
      <c r="AD40" s="134">
        <f ca="1">OFFSET(EES_ES!AK$540,$A36,0)</f>
        <v>7404.0265487875758</v>
      </c>
      <c r="AE40" s="134">
        <f ca="1">OFFSET(EES_ES!AL$540,$A36,0)</f>
        <v>7581.2907812320827</v>
      </c>
      <c r="AF40" s="134">
        <f ca="1">OFFSET(EES_ES!AM$540,$A36,0)</f>
        <v>7758.5550136765905</v>
      </c>
      <c r="AG40" s="134">
        <f ca="1">OFFSET(EES_ES!AN$540,$A36,0)</f>
        <v>7935.8192461210974</v>
      </c>
      <c r="AH40" s="134">
        <f ca="1">OFFSET(EES_ES!AO$540,$A36,0)</f>
        <v>8113.0834785656043</v>
      </c>
      <c r="AI40" s="134">
        <f ca="1">OFFSET(EES_ES!AP$540,$A36,0)</f>
        <v>8290.3477110101067</v>
      </c>
      <c r="AJ40" s="137">
        <f ca="1">OFFSET(EES_ES!AQ$540,$A36,0)</f>
        <v>8467.6119434546163</v>
      </c>
      <c r="AK40" s="134">
        <f ca="1">OFFSET(EES_ES!AR$540,$A36,0)</f>
        <v>8644.8761758991241</v>
      </c>
      <c r="AL40" s="134">
        <f ca="1">OFFSET(EES_ES!AS$540,$A36,0)</f>
        <v>8822.14040834363</v>
      </c>
      <c r="AM40" s="134">
        <f ca="1">OFFSET(EES_ES!AT$540,$A36,0)</f>
        <v>8999.404640788136</v>
      </c>
      <c r="AN40" s="134">
        <f ca="1">OFFSET(EES_ES!AU$540,$A36,0)</f>
        <v>9176.6688732326402</v>
      </c>
      <c r="AO40" s="134">
        <f ca="1">OFFSET(EES_ES!AV$540,$A36,0)</f>
        <v>9353.933105677148</v>
      </c>
      <c r="AP40" s="134">
        <f ca="1">OFFSET(EES_ES!AW$540,$A36,0)</f>
        <v>9531.197338121654</v>
      </c>
      <c r="AQ40" s="134">
        <f ca="1">OFFSET(EES_ES!AX$540,$A36,0)</f>
        <v>9708.4615705661618</v>
      </c>
      <c r="AR40" s="134">
        <f ca="1">OFFSET(EES_ES!AY$540,$A36,0)</f>
        <v>9885.7258030106696</v>
      </c>
      <c r="AS40" s="134">
        <f ca="1">OFFSET(EES_ES!AZ$540,$A36,0)</f>
        <v>10062.990035455176</v>
      </c>
      <c r="AT40" s="138">
        <f t="shared" ca="1" si="28"/>
        <v>34787.854535730599</v>
      </c>
      <c r="AU40" s="138">
        <f t="shared" ca="1" si="29"/>
        <v>60387.450379287693</v>
      </c>
      <c r="AV40" s="138">
        <f t="shared" ca="1" si="30"/>
        <v>160884.62692563771</v>
      </c>
    </row>
    <row r="41" spans="1:48">
      <c r="A41" s="114"/>
      <c r="B41" s="124" t="s">
        <v>80</v>
      </c>
      <c r="C41" s="123" t="s">
        <v>71</v>
      </c>
      <c r="D41" s="134"/>
      <c r="E41" s="134"/>
      <c r="F41" s="134"/>
      <c r="G41" s="134"/>
      <c r="H41" s="134"/>
      <c r="I41" s="134"/>
      <c r="J41" s="134">
        <f>CTT!Q564</f>
        <v>4716.1753959578873</v>
      </c>
      <c r="K41" s="134">
        <f>CTT!R564</f>
        <v>4815.2878894381474</v>
      </c>
      <c r="L41" s="134">
        <f>CTT!S564</f>
        <v>4908.3002010154196</v>
      </c>
      <c r="M41" s="134">
        <f>CTT!T564</f>
        <v>4995.212330689701</v>
      </c>
      <c r="N41" s="134">
        <f>CTT!U564</f>
        <v>5076.0242784609927</v>
      </c>
      <c r="O41" s="134">
        <f>CTT!V564</f>
        <v>5150.7360443292946</v>
      </c>
      <c r="P41" s="135">
        <f ca="1">OFFSET(CTT!W$540,$A36,0)</f>
        <v>5219.3476282946058</v>
      </c>
      <c r="Q41" s="134">
        <f ca="1">OFFSET(CTT!X$540,$A36,0)</f>
        <v>5385.1403121595695</v>
      </c>
      <c r="R41" s="134">
        <f ca="1">OFFSET(CTT!Y$540,$A36,0)</f>
        <v>5549.1061849755542</v>
      </c>
      <c r="S41" s="134">
        <f ca="1">OFFSET(CTT!Z$540,$A36,0)</f>
        <v>5711.2452467425601</v>
      </c>
      <c r="T41" s="134">
        <f ca="1">OFFSET(CTT!AA$540,$A36,0)</f>
        <v>5871.557497460587</v>
      </c>
      <c r="U41" s="134">
        <f ca="1">OFFSET(CTT!AB$540,$A36,0)</f>
        <v>6030.0429371296332</v>
      </c>
      <c r="V41" s="134">
        <f ca="1">OFFSET(CTT!AC$540,$A36,0)</f>
        <v>6186.7015657497004</v>
      </c>
      <c r="W41" s="134">
        <f ca="1">OFFSET(CTT!AD$540,$A36,0)</f>
        <v>6341.5333833207887</v>
      </c>
      <c r="X41" s="134">
        <f ca="1">OFFSET(CTT!AE$540,$A36,0)</f>
        <v>6494.5383898428991</v>
      </c>
      <c r="Y41" s="134">
        <f ca="1">OFFSET(CTT!AF$540,$A36,0)</f>
        <v>6645.7165853160286</v>
      </c>
      <c r="Z41" s="136">
        <f ca="1">OFFSET(CTT!AG$540,$A36,0)</f>
        <v>6795.0679697401765</v>
      </c>
      <c r="AA41" s="134">
        <f ca="1">OFFSET(CTT!AH$540,$A36,0)</f>
        <v>6973.1208557520158</v>
      </c>
      <c r="AB41" s="134">
        <f ca="1">OFFSET(CTT!AI$540,$A36,0)</f>
        <v>7151.1737417638515</v>
      </c>
      <c r="AC41" s="134">
        <f ca="1">OFFSET(CTT!AJ$540,$A36,0)</f>
        <v>7329.2266277756889</v>
      </c>
      <c r="AD41" s="134">
        <f ca="1">OFFSET(CTT!AK$540,$A36,0)</f>
        <v>7507.2795137875264</v>
      </c>
      <c r="AE41" s="134">
        <f ca="1">OFFSET(CTT!AL$540,$A36,0)</f>
        <v>7685.332399799363</v>
      </c>
      <c r="AF41" s="134">
        <f ca="1">OFFSET(CTT!AM$540,$A36,0)</f>
        <v>7863.3852858112004</v>
      </c>
      <c r="AG41" s="134">
        <f ca="1">OFFSET(CTT!AN$540,$A36,0)</f>
        <v>8041.438171823037</v>
      </c>
      <c r="AH41" s="134">
        <f ca="1">OFFSET(CTT!AO$540,$A36,0)</f>
        <v>8219.4910578348736</v>
      </c>
      <c r="AI41" s="134">
        <f ca="1">OFFSET(CTT!AP$540,$A36,0)</f>
        <v>8397.5439438467092</v>
      </c>
      <c r="AJ41" s="137">
        <f ca="1">OFFSET(CTT!AQ$540,$A36,0)</f>
        <v>8575.5968298585467</v>
      </c>
      <c r="AK41" s="134">
        <f ca="1">OFFSET(CTT!AR$540,$A36,0)</f>
        <v>8753.6497158703842</v>
      </c>
      <c r="AL41" s="134">
        <f ca="1">OFFSET(CTT!AS$540,$A36,0)</f>
        <v>8931.7026018822253</v>
      </c>
      <c r="AM41" s="134">
        <f ca="1">OFFSET(CTT!AT$540,$A36,0)</f>
        <v>9109.7554878940609</v>
      </c>
      <c r="AN41" s="134">
        <f ca="1">OFFSET(CTT!AU$540,$A36,0)</f>
        <v>9287.8083739058966</v>
      </c>
      <c r="AO41" s="134">
        <f ca="1">OFFSET(CTT!AV$540,$A36,0)</f>
        <v>9465.8612599177341</v>
      </c>
      <c r="AP41" s="134">
        <f ca="1">OFFSET(CTT!AW$540,$A36,0)</f>
        <v>9643.9141459295715</v>
      </c>
      <c r="AQ41" s="134">
        <f ca="1">OFFSET(CTT!AX$540,$A36,0)</f>
        <v>9821.9670319414072</v>
      </c>
      <c r="AR41" s="134">
        <f ca="1">OFFSET(CTT!AY$540,$A36,0)</f>
        <v>10000.019917953246</v>
      </c>
      <c r="AS41" s="134">
        <f ca="1">OFFSET(CTT!AZ$540,$A36,0)</f>
        <v>10178.072803965082</v>
      </c>
      <c r="AT41" s="138">
        <f t="shared" ca="1" si="28"/>
        <v>34881.08376818605</v>
      </c>
      <c r="AU41" s="157">
        <f t="shared" ca="1" si="29"/>
        <v>61010.6500724375</v>
      </c>
      <c r="AV41" s="157">
        <f t="shared" ca="1" si="30"/>
        <v>162936.33976731237</v>
      </c>
    </row>
    <row r="42" spans="1:48">
      <c r="A42" s="114"/>
      <c r="B42" s="124"/>
      <c r="C42" s="124" t="s">
        <v>65</v>
      </c>
      <c r="D42" s="124"/>
      <c r="E42" s="124"/>
      <c r="F42" s="124"/>
      <c r="G42" s="140"/>
      <c r="H42" s="140"/>
      <c r="I42" s="140"/>
      <c r="J42" s="158">
        <f t="shared" ref="J42:AK43" ca="1" si="31">J38/J37-1</f>
        <v>2.5275076475079761E-3</v>
      </c>
      <c r="K42" s="158">
        <f t="shared" ca="1" si="31"/>
        <v>3.2068355639216506E-3</v>
      </c>
      <c r="L42" s="158">
        <f t="shared" ca="1" si="31"/>
        <v>3.8148501466739315E-3</v>
      </c>
      <c r="M42" s="158">
        <f t="shared" ca="1" si="31"/>
        <v>4.356431536708838E-3</v>
      </c>
      <c r="N42" s="158">
        <f t="shared" ca="1" si="31"/>
        <v>4.8357654720558862E-3</v>
      </c>
      <c r="O42" s="158">
        <f t="shared" ca="1" si="31"/>
        <v>5.2564308504312596E-3</v>
      </c>
      <c r="P42" s="145">
        <f t="shared" ca="1" si="31"/>
        <v>5.6214713393742954E-3</v>
      </c>
      <c r="Q42" s="146">
        <f t="shared" ca="1" si="31"/>
        <v>5.694327605987537E-3</v>
      </c>
      <c r="R42" s="146">
        <f t="shared" ca="1" si="31"/>
        <v>5.7487932871207459E-3</v>
      </c>
      <c r="S42" s="146">
        <f t="shared" ca="1" si="31"/>
        <v>5.786250726489639E-3</v>
      </c>
      <c r="T42" s="146">
        <f t="shared" ca="1" si="31"/>
        <v>5.8079257434837661E-3</v>
      </c>
      <c r="U42" s="146">
        <f t="shared" ca="1" si="31"/>
        <v>5.81490864626244E-3</v>
      </c>
      <c r="V42" s="146">
        <f t="shared" ca="1" si="31"/>
        <v>5.808171934420514E-3</v>
      </c>
      <c r="W42" s="146">
        <f t="shared" ca="1" si="31"/>
        <v>5.788585283669212E-3</v>
      </c>
      <c r="X42" s="146">
        <f t="shared" ca="1" si="31"/>
        <v>5.7569282868163985E-3</v>
      </c>
      <c r="Y42" s="146">
        <f t="shared" ca="1" si="31"/>
        <v>5.7139013330367305E-3</v>
      </c>
      <c r="Z42" s="147">
        <f t="shared" ca="1" si="31"/>
        <v>5.6601349348435193E-3</v>
      </c>
      <c r="AA42" s="146">
        <f t="shared" ca="1" si="31"/>
        <v>6.1918054037291004E-3</v>
      </c>
      <c r="AB42" s="146">
        <f t="shared" ca="1" si="31"/>
        <v>6.6957546320185468E-3</v>
      </c>
      <c r="AC42" s="146">
        <f t="shared" ca="1" si="31"/>
        <v>7.1740956079411333E-3</v>
      </c>
      <c r="AD42" s="146">
        <f t="shared" ca="1" si="31"/>
        <v>7.6287318970471585E-3</v>
      </c>
      <c r="AE42" s="146">
        <f t="shared" ca="1" si="31"/>
        <v>8.0613829602780296E-3</v>
      </c>
      <c r="AF42" s="146">
        <f t="shared" ca="1" si="31"/>
        <v>8.4736058857601826E-3</v>
      </c>
      <c r="AG42" s="146">
        <f t="shared" ca="1" si="31"/>
        <v>8.8668141133254608E-3</v>
      </c>
      <c r="AH42" s="146">
        <f t="shared" ca="1" si="31"/>
        <v>9.2422936263103495E-3</v>
      </c>
      <c r="AI42" s="146">
        <f t="shared" ca="1" si="31"/>
        <v>9.601217001504958E-3</v>
      </c>
      <c r="AJ42" s="148">
        <f t="shared" ca="1" si="31"/>
        <v>9.9446556406670439E-3</v>
      </c>
      <c r="AK42" s="146">
        <f t="shared" ca="1" si="31"/>
        <v>1.0273590452380965E-2</v>
      </c>
      <c r="AL42" s="146">
        <f t="shared" ref="AL42:AV43" ca="1" si="32">AL38/AL37-1</f>
        <v>1.058892120857724E-2</v>
      </c>
      <c r="AM42" s="146">
        <f t="shared" ca="1" si="32"/>
        <v>1.0891474763676579E-2</v>
      </c>
      <c r="AN42" s="146">
        <f t="shared" ca="1" si="32"/>
        <v>1.118201229445237E-2</v>
      </c>
      <c r="AO42" s="146">
        <f t="shared" ca="1" si="32"/>
        <v>1.1461235694087968E-2</v>
      </c>
      <c r="AP42" s="146">
        <f t="shared" ca="1" si="32"/>
        <v>1.1729793233508756E-2</v>
      </c>
      <c r="AQ42" s="146">
        <f t="shared" ca="1" si="32"/>
        <v>1.1988284586113673E-2</v>
      </c>
      <c r="AR42" s="146">
        <f t="shared" ca="1" si="32"/>
        <v>1.2237265297879274E-2</v>
      </c>
      <c r="AS42" s="146">
        <f t="shared" ca="1" si="32"/>
        <v>1.2477250772978454E-2</v>
      </c>
      <c r="AT42" s="146">
        <f t="shared" ca="1" si="32"/>
        <v>4.2547372692300911E-3</v>
      </c>
      <c r="AU42" s="146">
        <f t="shared" ca="1" si="32"/>
        <v>5.7571983769533208E-3</v>
      </c>
      <c r="AV42" s="146">
        <f t="shared" ca="1" si="32"/>
        <v>9.9446556406672659E-3</v>
      </c>
    </row>
    <row r="43" spans="1:48" hidden="1">
      <c r="A43" s="114"/>
      <c r="B43" s="124"/>
      <c r="C43" s="124" t="s">
        <v>76</v>
      </c>
      <c r="D43" s="124"/>
      <c r="E43" s="124"/>
      <c r="F43" s="124"/>
      <c r="G43" s="140"/>
      <c r="H43" s="140"/>
      <c r="I43" s="140"/>
      <c r="J43" s="158" t="e">
        <f>J39/J38-1</f>
        <v>#REF!</v>
      </c>
      <c r="K43" s="158" t="e">
        <f ca="1">K39/K37-1</f>
        <v>#REF!</v>
      </c>
      <c r="L43" s="158" t="e">
        <f>L39/L38-1</f>
        <v>#REF!</v>
      </c>
      <c r="M43" s="158" t="e">
        <f>M39/M38-1</f>
        <v>#REF!</v>
      </c>
      <c r="N43" s="158" t="e">
        <f>N39/N38-1</f>
        <v>#REF!</v>
      </c>
      <c r="O43" s="158" t="e">
        <f>O39/O38-1</f>
        <v>#REF!</v>
      </c>
      <c r="P43" s="145" t="e">
        <f ca="1">P39/P38-1</f>
        <v>#REF!</v>
      </c>
      <c r="Q43" s="146" t="e">
        <f t="shared" ca="1" si="31"/>
        <v>#REF!</v>
      </c>
      <c r="R43" s="146" t="e">
        <f t="shared" ca="1" si="31"/>
        <v>#REF!</v>
      </c>
      <c r="S43" s="146" t="e">
        <f t="shared" ca="1" si="31"/>
        <v>#REF!</v>
      </c>
      <c r="T43" s="146" t="e">
        <f t="shared" ca="1" si="31"/>
        <v>#REF!</v>
      </c>
      <c r="U43" s="146" t="e">
        <f t="shared" ca="1" si="31"/>
        <v>#REF!</v>
      </c>
      <c r="V43" s="146" t="e">
        <f t="shared" ca="1" si="31"/>
        <v>#REF!</v>
      </c>
      <c r="W43" s="146" t="e">
        <f t="shared" ca="1" si="31"/>
        <v>#REF!</v>
      </c>
      <c r="X43" s="146" t="e">
        <f t="shared" ca="1" si="31"/>
        <v>#REF!</v>
      </c>
      <c r="Y43" s="146" t="e">
        <f t="shared" ca="1" si="31"/>
        <v>#REF!</v>
      </c>
      <c r="Z43" s="147" t="e">
        <f t="shared" ca="1" si="31"/>
        <v>#REF!</v>
      </c>
      <c r="AA43" s="146" t="e">
        <f t="shared" ca="1" si="31"/>
        <v>#REF!</v>
      </c>
      <c r="AB43" s="146" t="e">
        <f t="shared" ca="1" si="31"/>
        <v>#REF!</v>
      </c>
      <c r="AC43" s="146" t="e">
        <f t="shared" ca="1" si="31"/>
        <v>#REF!</v>
      </c>
      <c r="AD43" s="146" t="e">
        <f t="shared" ca="1" si="31"/>
        <v>#REF!</v>
      </c>
      <c r="AE43" s="146" t="e">
        <f t="shared" ca="1" si="31"/>
        <v>#REF!</v>
      </c>
      <c r="AF43" s="146" t="e">
        <f t="shared" ca="1" si="31"/>
        <v>#REF!</v>
      </c>
      <c r="AG43" s="146" t="e">
        <f t="shared" ca="1" si="31"/>
        <v>#REF!</v>
      </c>
      <c r="AH43" s="146" t="e">
        <f t="shared" ca="1" si="31"/>
        <v>#REF!</v>
      </c>
      <c r="AI43" s="146" t="e">
        <f t="shared" ca="1" si="31"/>
        <v>#REF!</v>
      </c>
      <c r="AJ43" s="148" t="e">
        <f t="shared" ca="1" si="31"/>
        <v>#REF!</v>
      </c>
      <c r="AK43" s="146" t="e">
        <f t="shared" ca="1" si="31"/>
        <v>#REF!</v>
      </c>
      <c r="AL43" s="146" t="e">
        <f t="shared" ca="1" si="32"/>
        <v>#REF!</v>
      </c>
      <c r="AM43" s="146" t="e">
        <f t="shared" ca="1" si="32"/>
        <v>#REF!</v>
      </c>
      <c r="AN43" s="146" t="e">
        <f t="shared" ca="1" si="32"/>
        <v>#REF!</v>
      </c>
      <c r="AO43" s="146" t="e">
        <f t="shared" ca="1" si="32"/>
        <v>#REF!</v>
      </c>
      <c r="AP43" s="146" t="e">
        <f t="shared" ca="1" si="32"/>
        <v>#REF!</v>
      </c>
      <c r="AQ43" s="146" t="e">
        <f t="shared" ca="1" si="32"/>
        <v>#REF!</v>
      </c>
      <c r="AR43" s="146" t="e">
        <f t="shared" ca="1" si="32"/>
        <v>#REF!</v>
      </c>
      <c r="AS43" s="146" t="e">
        <f t="shared" ca="1" si="32"/>
        <v>#REF!</v>
      </c>
      <c r="AT43" s="146" t="e">
        <f t="shared" ca="1" si="32"/>
        <v>#REF!</v>
      </c>
      <c r="AU43" s="146" t="e">
        <f t="shared" ca="1" si="32"/>
        <v>#REF!</v>
      </c>
      <c r="AV43" s="146" t="e">
        <f t="shared" ca="1" si="32"/>
        <v>#REF!</v>
      </c>
    </row>
    <row r="44" spans="1:48">
      <c r="A44" s="114"/>
      <c r="B44" s="124"/>
      <c r="C44" s="124" t="s">
        <v>70</v>
      </c>
      <c r="D44" s="124"/>
      <c r="E44" s="124"/>
      <c r="F44" s="124"/>
      <c r="G44" s="140"/>
      <c r="H44" s="140"/>
      <c r="I44" s="140"/>
      <c r="J44" s="158">
        <f>J40/J38-1</f>
        <v>1.6961747217456136E-2</v>
      </c>
      <c r="K44" s="158">
        <f>K40/K38-1</f>
        <v>2.215411031538661E-2</v>
      </c>
      <c r="L44" s="158">
        <f>L40/L38-1</f>
        <v>2.7166000319940098E-2</v>
      </c>
      <c r="M44" s="158">
        <f>M40/M38-1</f>
        <v>3.2022861008265791E-2</v>
      </c>
      <c r="N44" s="158">
        <f>N40/N38-1</f>
        <v>3.6747724367058865E-2</v>
      </c>
      <c r="O44" s="158">
        <f>O40/O38-1</f>
        <v>4.1361628077272616E-2</v>
      </c>
      <c r="P44" s="145">
        <f ca="1">P40/P38-1</f>
        <v>4.5883969437338967E-2</v>
      </c>
      <c r="Q44" s="146">
        <f t="shared" ref="Q44:AV44" ca="1" si="33">Q40/Q38-1</f>
        <v>4.9934675063656231E-2</v>
      </c>
      <c r="R44" s="146">
        <f t="shared" ca="1" si="33"/>
        <v>5.3691274263290456E-2</v>
      </c>
      <c r="S44" s="146">
        <f t="shared" ca="1" si="33"/>
        <v>5.717834549372669E-2</v>
      </c>
      <c r="T44" s="146">
        <f t="shared" ca="1" si="33"/>
        <v>6.0417707931730735E-2</v>
      </c>
      <c r="U44" s="146">
        <f t="shared" ca="1" si="33"/>
        <v>6.3428795870737353E-2</v>
      </c>
      <c r="V44" s="146">
        <f t="shared" ca="1" si="33"/>
        <v>6.6228973706133676E-2</v>
      </c>
      <c r="W44" s="146">
        <f t="shared" ca="1" si="33"/>
        <v>6.8833802222279417E-2</v>
      </c>
      <c r="X44" s="146">
        <f t="shared" ca="1" si="33"/>
        <v>7.1257264742450754E-2</v>
      </c>
      <c r="Y44" s="146">
        <f t="shared" ca="1" si="33"/>
        <v>7.3511960024869039E-2</v>
      </c>
      <c r="Z44" s="147">
        <f t="shared" ca="1" si="33"/>
        <v>7.5609267471148822E-2</v>
      </c>
      <c r="AA44" s="146">
        <f t="shared" ca="1" si="33"/>
        <v>7.3966639631537712E-2</v>
      </c>
      <c r="AB44" s="146">
        <f t="shared" ca="1" si="33"/>
        <v>7.2411259945278195E-2</v>
      </c>
      <c r="AC44" s="146">
        <f t="shared" ca="1" si="33"/>
        <v>7.0936356968386072E-2</v>
      </c>
      <c r="AD44" s="146">
        <f t="shared" ca="1" si="33"/>
        <v>6.9535842306974294E-2</v>
      </c>
      <c r="AE44" s="146">
        <f t="shared" ca="1" si="33"/>
        <v>6.8204226609843266E-2</v>
      </c>
      <c r="AF44" s="146">
        <f t="shared" ca="1" si="33"/>
        <v>6.6936547661769819E-2</v>
      </c>
      <c r="AG44" s="146">
        <f t="shared" ca="1" si="33"/>
        <v>6.5728308591641804E-2</v>
      </c>
      <c r="AH44" s="146">
        <f t="shared" ca="1" si="33"/>
        <v>6.4575424573514395E-2</v>
      </c>
      <c r="AI44" s="146">
        <f t="shared" ca="1" si="33"/>
        <v>6.3474176689227058E-2</v>
      </c>
      <c r="AJ44" s="148">
        <f t="shared" ca="1" si="33"/>
        <v>6.2421171854534219E-2</v>
      </c>
      <c r="AK44" s="146">
        <f t="shared" ca="1" si="33"/>
        <v>6.141330789896271E-2</v>
      </c>
      <c r="AL44" s="146">
        <f t="shared" ca="1" si="33"/>
        <v>6.0447743042373547E-2</v>
      </c>
      <c r="AM44" s="146">
        <f t="shared" ca="1" si="33"/>
        <v>5.9521869135652938E-2</v>
      </c>
      <c r="AN44" s="146">
        <f t="shared" ca="1" si="33"/>
        <v>5.8633288134882555E-2</v>
      </c>
      <c r="AO44" s="146">
        <f t="shared" ca="1" si="33"/>
        <v>5.7779791362155386E-2</v>
      </c>
      <c r="AP44" s="146">
        <f t="shared" ca="1" si="33"/>
        <v>5.6959341175394362E-2</v>
      </c>
      <c r="AQ44" s="146">
        <f t="shared" ca="1" si="33"/>
        <v>5.6170054726914609E-2</v>
      </c>
      <c r="AR44" s="146">
        <f t="shared" ca="1" si="33"/>
        <v>5.5410189538225074E-2</v>
      </c>
      <c r="AS44" s="146">
        <f t="shared" ca="1" si="33"/>
        <v>5.4678130658442958E-2</v>
      </c>
      <c r="AT44" s="146">
        <f t="shared" ca="1" si="33"/>
        <v>3.1984181163593473E-2</v>
      </c>
      <c r="AU44" s="146">
        <f t="shared" ca="1" si="33"/>
        <v>6.4524005957369068E-2</v>
      </c>
      <c r="AV44" s="146">
        <f t="shared" ca="1" si="33"/>
        <v>6.2421171854533997E-2</v>
      </c>
    </row>
    <row r="45" spans="1:48">
      <c r="A45" s="114"/>
      <c r="B45" s="109"/>
      <c r="C45" s="124" t="s">
        <v>73</v>
      </c>
      <c r="D45" s="124"/>
      <c r="E45" s="124"/>
      <c r="F45" s="124"/>
      <c r="G45" s="140"/>
      <c r="H45" s="140"/>
      <c r="I45" s="140"/>
      <c r="J45" s="158">
        <f t="shared" ref="J45:AV45" si="34">J41/J38-1</f>
        <v>1.8410598534627454E-2</v>
      </c>
      <c r="K45" s="158">
        <f t="shared" si="34"/>
        <v>2.4052743886757044E-2</v>
      </c>
      <c r="L45" s="158">
        <f t="shared" si="34"/>
        <v>2.9501914123590822E-2</v>
      </c>
      <c r="M45" s="158">
        <f t="shared" si="34"/>
        <v>3.4785640989473343E-2</v>
      </c>
      <c r="N45" s="158">
        <f t="shared" si="34"/>
        <v>3.9928863010026072E-2</v>
      </c>
      <c r="O45" s="158">
        <f t="shared" si="34"/>
        <v>4.4954376433303356E-2</v>
      </c>
      <c r="P45" s="145">
        <f t="shared" ca="1" si="34"/>
        <v>4.988321772352422E-2</v>
      </c>
      <c r="Q45" s="146">
        <f t="shared" ca="1" si="34"/>
        <v>5.5222705855155096E-2</v>
      </c>
      <c r="R45" s="146">
        <f t="shared" ca="1" si="34"/>
        <v>6.0243887710426547E-2</v>
      </c>
      <c r="S45" s="146">
        <f t="shared" ca="1" si="34"/>
        <v>6.4974155412008239E-2</v>
      </c>
      <c r="T45" s="146">
        <f t="shared" ca="1" si="34"/>
        <v>6.9437841246571486E-2</v>
      </c>
      <c r="U45" s="146">
        <f t="shared" ca="1" si="34"/>
        <v>7.36566332031654E-2</v>
      </c>
      <c r="V45" s="146">
        <f t="shared" ca="1" si="34"/>
        <v>7.7649924581194352E-2</v>
      </c>
      <c r="W45" s="146">
        <f t="shared" ca="1" si="34"/>
        <v>8.1435109557624008E-2</v>
      </c>
      <c r="X45" s="146">
        <f t="shared" ca="1" si="34"/>
        <v>8.5027834214168374E-2</v>
      </c>
      <c r="Y45" s="146">
        <f t="shared" ca="1" si="34"/>
        <v>8.8442210663040477E-2</v>
      </c>
      <c r="Z45" s="147">
        <f t="shared" ca="1" si="34"/>
        <v>9.1691000448506976E-2</v>
      </c>
      <c r="AA45" s="146">
        <f t="shared" ca="1" si="34"/>
        <v>8.9732877994547655E-2</v>
      </c>
      <c r="AB45" s="146">
        <f t="shared" ca="1" si="34"/>
        <v>8.7878761185703702E-2</v>
      </c>
      <c r="AC45" s="146">
        <f t="shared" ca="1" si="34"/>
        <v>8.612057800700601E-2</v>
      </c>
      <c r="AD45" s="146">
        <f t="shared" ca="1" si="34"/>
        <v>8.4451070684970597E-2</v>
      </c>
      <c r="AE45" s="146">
        <f t="shared" ca="1" si="34"/>
        <v>8.2863695545136729E-2</v>
      </c>
      <c r="AF45" s="146">
        <f t="shared" ca="1" si="34"/>
        <v>8.1352537294450356E-2</v>
      </c>
      <c r="AG45" s="146">
        <f t="shared" ca="1" si="34"/>
        <v>7.9912235361220496E-2</v>
      </c>
      <c r="AH45" s="146">
        <f t="shared" ca="1" si="34"/>
        <v>7.8537920359204261E-2</v>
      </c>
      <c r="AI45" s="146">
        <f t="shared" ca="1" si="34"/>
        <v>7.7225159088758044E-2</v>
      </c>
      <c r="AJ45" s="148">
        <f t="shared" ca="1" si="34"/>
        <v>7.5969906766096162E-2</v>
      </c>
      <c r="AK45" s="146">
        <f t="shared" ca="1" si="34"/>
        <v>7.4768465396145345E-2</v>
      </c>
      <c r="AL45" s="146">
        <f t="shared" ca="1" si="34"/>
        <v>7.3617447386558732E-2</v>
      </c>
      <c r="AM45" s="146">
        <f t="shared" ca="1" si="34"/>
        <v>7.2513743648824569E-2</v>
      </c>
      <c r="AN45" s="146">
        <f t="shared" ca="1" si="34"/>
        <v>7.1454495553904485E-2</v>
      </c>
      <c r="AO45" s="146">
        <f t="shared" ca="1" si="34"/>
        <v>7.0437070209734554E-2</v>
      </c>
      <c r="AP45" s="146">
        <f t="shared" ca="1" si="34"/>
        <v>6.9459038610420798E-2</v>
      </c>
      <c r="AQ45" s="146">
        <f t="shared" ca="1" si="34"/>
        <v>6.8518156275356512E-2</v>
      </c>
      <c r="AR45" s="146">
        <f t="shared" ca="1" si="34"/>
        <v>6.7612346053421257E-2</v>
      </c>
      <c r="AS45" s="146">
        <f t="shared" ca="1" si="34"/>
        <v>6.6739682814947354E-2</v>
      </c>
      <c r="AT45" s="146">
        <f t="shared" ca="1" si="34"/>
        <v>3.4749832980874418E-2</v>
      </c>
      <c r="AU45" s="146">
        <f t="shared" ca="1" si="34"/>
        <v>7.5509914945021572E-2</v>
      </c>
      <c r="AV45" s="146">
        <f t="shared" ca="1" si="34"/>
        <v>7.596990676609594E-2</v>
      </c>
    </row>
    <row r="46" spans="1:48">
      <c r="A46" s="114">
        <v>36</v>
      </c>
      <c r="B46" s="129" t="s">
        <v>87</v>
      </c>
      <c r="C46" s="109"/>
      <c r="D46" s="109"/>
      <c r="E46" s="109"/>
      <c r="F46" s="109"/>
      <c r="G46" s="134"/>
      <c r="H46" s="134"/>
      <c r="I46" s="134"/>
      <c r="J46" s="134"/>
      <c r="K46" s="134"/>
      <c r="L46" s="134"/>
      <c r="M46" s="134"/>
      <c r="N46" s="134"/>
      <c r="O46" s="134"/>
      <c r="P46" s="135"/>
      <c r="Q46" s="134"/>
      <c r="R46" s="134"/>
      <c r="S46" s="134"/>
      <c r="T46" s="134"/>
      <c r="U46" s="134"/>
      <c r="V46" s="134"/>
      <c r="W46" s="134"/>
      <c r="X46" s="134"/>
      <c r="Y46" s="134"/>
      <c r="Z46" s="136"/>
      <c r="AA46" s="134"/>
      <c r="AB46" s="134"/>
      <c r="AC46" s="134"/>
      <c r="AD46" s="134"/>
      <c r="AE46" s="134"/>
      <c r="AF46" s="134"/>
      <c r="AG46" s="134"/>
      <c r="AH46" s="134"/>
      <c r="AI46" s="134"/>
      <c r="AJ46" s="137"/>
      <c r="AK46" s="134"/>
      <c r="AL46" s="134"/>
      <c r="AM46" s="134"/>
      <c r="AN46" s="134"/>
      <c r="AO46" s="134"/>
      <c r="AP46" s="134"/>
      <c r="AQ46" s="134"/>
      <c r="AR46" s="134"/>
      <c r="AS46" s="134"/>
    </row>
    <row r="47" spans="1:48">
      <c r="A47" s="114"/>
      <c r="B47" s="115" t="s">
        <v>77</v>
      </c>
      <c r="C47" s="122" t="s">
        <v>63</v>
      </c>
      <c r="D47" s="134">
        <f ca="1">OFFSET(DoN!K$540,$A46,0)</f>
        <v>31387.794411743875</v>
      </c>
      <c r="E47" s="134">
        <f ca="1">OFFSET(DoN!L$540,$A46,0)</f>
        <v>34186.217013296824</v>
      </c>
      <c r="F47" s="134">
        <f ca="1">OFFSET(DoN!M$540,$A46,0)</f>
        <v>36865.402920396642</v>
      </c>
      <c r="G47" s="134">
        <f ca="1">OFFSET(DoN!N$540,$A46,0)</f>
        <v>39425.352133043329</v>
      </c>
      <c r="H47" s="134">
        <f ca="1">OFFSET(DoN!O$540,$A46,0)</f>
        <v>41866.064651236877</v>
      </c>
      <c r="I47" s="134">
        <f ca="1">OFFSET(DoN!P$540,$A46,0)</f>
        <v>44187.540474977286</v>
      </c>
      <c r="J47" s="134">
        <f ca="1">OFFSET(DoN!Q$540,$A46,0)</f>
        <v>46389.779604264557</v>
      </c>
      <c r="K47" s="134">
        <f ca="1">OFFSET(DoN!R$540,$A46,0)</f>
        <v>48472.782039098711</v>
      </c>
      <c r="L47" s="134">
        <f ca="1">OFFSET(DoN!S$540,$A46,0)</f>
        <v>50436.547779479704</v>
      </c>
      <c r="M47" s="134">
        <f ca="1">OFFSET(DoN!T$540,$A46,0)</f>
        <v>52281.076825407574</v>
      </c>
      <c r="N47" s="134">
        <f ca="1">OFFSET(DoN!U$540,$A46,0)</f>
        <v>54006.369176882312</v>
      </c>
      <c r="O47" s="134">
        <f ca="1">OFFSET(DoN!V$540,$A46,0)</f>
        <v>55612.424833903911</v>
      </c>
      <c r="P47" s="135">
        <f ca="1">OFFSET(DoN!W$540,$A46,0)</f>
        <v>57099.243796472365</v>
      </c>
      <c r="Q47" s="134">
        <f ca="1">OFFSET(DoN!X$540,$A46,0)</f>
        <v>58278.15238923586</v>
      </c>
      <c r="R47" s="134">
        <f ca="1">OFFSET(DoN!Y$540,$A46,0)</f>
        <v>59349.73593337855</v>
      </c>
      <c r="S47" s="134">
        <f ca="1">OFFSET(DoN!Z$540,$A46,0)</f>
        <v>60313.994428900412</v>
      </c>
      <c r="T47" s="134">
        <f ca="1">OFFSET(DoN!AA$540,$A46,0)</f>
        <v>61170.927875801463</v>
      </c>
      <c r="U47" s="134">
        <f ca="1">OFFSET(DoN!AB$540,$A46,0)</f>
        <v>61920.536274081715</v>
      </c>
      <c r="V47" s="134">
        <f ca="1">OFFSET(DoN!AC$540,$A46,0)</f>
        <v>62562.819623741154</v>
      </c>
      <c r="W47" s="134">
        <f ca="1">OFFSET(DoN!AD$540,$A46,0)</f>
        <v>63097.777924779788</v>
      </c>
      <c r="X47" s="134">
        <f ca="1">OFFSET(DoN!AE$540,$A46,0)</f>
        <v>63525.411177197588</v>
      </c>
      <c r="Y47" s="134">
        <f ca="1">OFFSET(DoN!AF$540,$A46,0)</f>
        <v>63845.719380994589</v>
      </c>
      <c r="Z47" s="136">
        <f ca="1">OFFSET(DoN!AG$540,$A46,0)</f>
        <v>64058.702536170815</v>
      </c>
      <c r="AA47" s="134">
        <f ca="1">OFFSET(DoN!AH$540,$A46,0)</f>
        <v>66348.766012569977</v>
      </c>
      <c r="AB47" s="134">
        <f ca="1">OFFSET(DoN!AI$540,$A46,0)</f>
        <v>68638.829488969131</v>
      </c>
      <c r="AC47" s="134">
        <f ca="1">OFFSET(DoN!AJ$540,$A46,0)</f>
        <v>70928.89296536833</v>
      </c>
      <c r="AD47" s="134">
        <f ca="1">OFFSET(DoN!AK$540,$A46,0)</f>
        <v>73218.956441767485</v>
      </c>
      <c r="AE47" s="134">
        <f ca="1">OFFSET(DoN!AL$540,$A46,0)</f>
        <v>75509.019918166639</v>
      </c>
      <c r="AF47" s="134">
        <f ca="1">OFFSET(DoN!AM$540,$A46,0)</f>
        <v>77799.083394565809</v>
      </c>
      <c r="AG47" s="134">
        <f ca="1">OFFSET(DoN!AN$540,$A46,0)</f>
        <v>80089.146870964993</v>
      </c>
      <c r="AH47" s="134">
        <f ca="1">OFFSET(DoN!AO$540,$A46,0)</f>
        <v>82379.210347364133</v>
      </c>
      <c r="AI47" s="134">
        <f ca="1">OFFSET(DoN!AP$540,$A46,0)</f>
        <v>84669.273823763317</v>
      </c>
      <c r="AJ47" s="137">
        <f ca="1">OFFSET(DoN!AQ$540,$A46,0)</f>
        <v>86959.3373001625</v>
      </c>
      <c r="AK47" s="134">
        <f ca="1">OFFSET(DoN!AR$540,$A46,0)</f>
        <v>89249.40077656167</v>
      </c>
      <c r="AL47" s="134">
        <f ca="1">OFFSET(DoN!AS$540,$A46,0)</f>
        <v>91539.464252960825</v>
      </c>
      <c r="AM47" s="134">
        <f ca="1">OFFSET(DoN!AT$540,$A46,0)</f>
        <v>93829.527729359994</v>
      </c>
      <c r="AN47" s="134">
        <f ca="1">OFFSET(DoN!AU$540,$A46,0)</f>
        <v>96119.591205759163</v>
      </c>
      <c r="AO47" s="134">
        <f ca="1">OFFSET(DoN!AV$540,$A46,0)</f>
        <v>98409.654682158318</v>
      </c>
      <c r="AP47" s="134">
        <f ca="1">OFFSET(DoN!AW$540,$A46,0)</f>
        <v>100699.7181585575</v>
      </c>
      <c r="AQ47" s="134">
        <f ca="1">OFFSET(DoN!AX$540,$A46,0)</f>
        <v>102989.78163495667</v>
      </c>
      <c r="AR47" s="134">
        <f ca="1">OFFSET(DoN!AY$540,$A46,0)</f>
        <v>105279.84511135584</v>
      </c>
      <c r="AS47" s="134">
        <f ca="1">OFFSET(DoN!AZ$540,$A46,0)</f>
        <v>107569.908587755</v>
      </c>
      <c r="AT47" s="138">
        <f ca="1">SUM(J47:P47)</f>
        <v>364298.22405550914</v>
      </c>
      <c r="AU47" s="138">
        <f ca="1">SUM(Q47:Z47)</f>
        <v>618123.77754428191</v>
      </c>
      <c r="AV47" s="138">
        <f ca="1">SUM(AA47:AS47)</f>
        <v>1652227.4087030874</v>
      </c>
    </row>
    <row r="48" spans="1:48">
      <c r="A48" s="114"/>
      <c r="B48" s="115" t="s">
        <v>78</v>
      </c>
      <c r="C48" s="122" t="s">
        <v>64</v>
      </c>
      <c r="D48" s="134"/>
      <c r="E48" s="134"/>
      <c r="F48" s="134"/>
      <c r="G48" s="134"/>
      <c r="H48" s="134"/>
      <c r="I48" s="134"/>
      <c r="J48" s="134">
        <f>Ref!Q540</f>
        <v>46518.844252519142</v>
      </c>
      <c r="K48" s="134">
        <f>Ref!R540</f>
        <v>48638.777304618314</v>
      </c>
      <c r="L48" s="134">
        <f>Ref!S540</f>
        <v>50636.428196187771</v>
      </c>
      <c r="M48" s="134">
        <f>Ref!T540</f>
        <v>52511.7969272275</v>
      </c>
      <c r="N48" s="134">
        <f>Ref!U540</f>
        <v>54264.883497737515</v>
      </c>
      <c r="O48" s="134">
        <f>Ref!V540</f>
        <v>55895.687907717802</v>
      </c>
      <c r="P48" s="135">
        <f ca="1">OFFSET(Ref!W$504,$A46,0)</f>
        <v>57404.210157168389</v>
      </c>
      <c r="Q48" s="134">
        <f ca="1">OFFSET(Ref!X$504,$A46,0)</f>
        <v>58573.047428072503</v>
      </c>
      <c r="R48" s="134">
        <f ca="1">OFFSET(Ref!Y$504,$A46,0)</f>
        <v>59633.978063944422</v>
      </c>
      <c r="S48" s="134">
        <f ca="1">OFFSET(Ref!Z$504,$A46,0)</f>
        <v>60587.002064784152</v>
      </c>
      <c r="T48" s="134">
        <f ca="1">OFFSET(Ref!AA$504,$A46,0)</f>
        <v>61432.119430591702</v>
      </c>
      <c r="U48" s="134">
        <f ca="1">OFFSET(Ref!AB$504,$A46,0)</f>
        <v>62169.330161367048</v>
      </c>
      <c r="V48" s="134">
        <f ca="1">OFFSET(Ref!AC$504,$A46,0)</f>
        <v>62798.634257110192</v>
      </c>
      <c r="W48" s="134">
        <f ca="1">OFFSET(Ref!AD$504,$A46,0)</f>
        <v>63320.031717821155</v>
      </c>
      <c r="X48" s="134">
        <f ca="1">OFFSET(Ref!AE$504,$A46,0)</f>
        <v>63733.522543499923</v>
      </c>
      <c r="Y48" s="134">
        <f ca="1">OFFSET(Ref!AF$504,$A46,0)</f>
        <v>64039.106734146488</v>
      </c>
      <c r="Z48" s="136">
        <f ca="1">OFFSET(Ref!AG$504,$A46,0)</f>
        <v>64236.784289760893</v>
      </c>
      <c r="AA48" s="134">
        <f ca="1">OFFSET(Ref!AH$504,$A46,0)</f>
        <v>66543.42954841227</v>
      </c>
      <c r="AB48" s="134">
        <f ca="1">OFFSET(Ref!AI$504,$A46,0)</f>
        <v>68850.074807063647</v>
      </c>
      <c r="AC48" s="134">
        <f ca="1">OFFSET(Ref!AJ$504,$A46,0)</f>
        <v>71156.72006571501</v>
      </c>
      <c r="AD48" s="134">
        <f ca="1">OFFSET(Ref!AK$504,$A46,0)</f>
        <v>73463.365324366387</v>
      </c>
      <c r="AE48" s="134">
        <f ca="1">OFFSET(Ref!AL$504,$A46,0)</f>
        <v>75770.010583017764</v>
      </c>
      <c r="AF48" s="134">
        <f ca="1">OFFSET(Ref!AM$504,$A46,0)</f>
        <v>78076.655841669141</v>
      </c>
      <c r="AG48" s="134">
        <f ca="1">OFFSET(Ref!AN$504,$A46,0)</f>
        <v>80383.301100320517</v>
      </c>
      <c r="AH48" s="134">
        <f ca="1">OFFSET(Ref!AO$504,$A46,0)</f>
        <v>82689.946358971894</v>
      </c>
      <c r="AI48" s="134">
        <f ca="1">OFFSET(Ref!AP$504,$A46,0)</f>
        <v>84996.591617623271</v>
      </c>
      <c r="AJ48" s="137">
        <f ca="1">OFFSET(Ref!AQ$504,$A46,0)</f>
        <v>87303.236876274663</v>
      </c>
      <c r="AK48" s="134">
        <f ca="1">OFFSET(Ref!AR$504,$A46,0)</f>
        <v>89609.882134926025</v>
      </c>
      <c r="AL48" s="134">
        <f ca="1">OFFSET(Ref!AS$504,$A46,0)</f>
        <v>91916.527393577417</v>
      </c>
      <c r="AM48" s="134">
        <f ca="1">OFFSET(Ref!AT$504,$A46,0)</f>
        <v>94223.172652228794</v>
      </c>
      <c r="AN48" s="134">
        <f ca="1">OFFSET(Ref!AU$504,$A46,0)</f>
        <v>96529.817910880171</v>
      </c>
      <c r="AO48" s="134">
        <f ca="1">OFFSET(Ref!AV$504,$A46,0)</f>
        <v>98836.463169531518</v>
      </c>
      <c r="AP48" s="134">
        <f ca="1">OFFSET(Ref!AW$504,$A46,0)</f>
        <v>101143.1084281829</v>
      </c>
      <c r="AQ48" s="134">
        <f ca="1">OFFSET(Ref!AX$504,$A46,0)</f>
        <v>103449.75368683429</v>
      </c>
      <c r="AR48" s="134">
        <f ca="1">OFFSET(Ref!AY$504,$A46,0)</f>
        <v>105756.39894548565</v>
      </c>
      <c r="AS48" s="134">
        <f ca="1">OFFSET(Ref!AZ$504,$A46,0)</f>
        <v>108063.04420413703</v>
      </c>
      <c r="AT48" s="138">
        <f t="shared" ref="AT48:AT51" ca="1" si="35">SUM(J48:P48)</f>
        <v>365870.62824317644</v>
      </c>
      <c r="AU48" s="138">
        <f t="shared" ref="AU48:AU51" ca="1" si="36">SUM(Q48:Z48)</f>
        <v>620523.55669109849</v>
      </c>
      <c r="AV48" s="138">
        <f t="shared" ref="AV48:AV51" ca="1" si="37">SUM(AA48:AS48)</f>
        <v>1658761.5006492184</v>
      </c>
    </row>
    <row r="49" spans="1:48" hidden="1">
      <c r="A49" s="114"/>
      <c r="B49" s="115" t="s">
        <v>79</v>
      </c>
      <c r="C49" s="115" t="s">
        <v>74</v>
      </c>
      <c r="D49" s="134"/>
      <c r="E49" s="134"/>
      <c r="F49" s="134"/>
      <c r="G49" s="134"/>
      <c r="H49" s="134"/>
      <c r="I49" s="134"/>
      <c r="J49" s="134" t="e">
        <f>#REF!</f>
        <v>#REF!</v>
      </c>
      <c r="K49" s="134" t="e">
        <f>#REF!</f>
        <v>#REF!</v>
      </c>
      <c r="L49" s="134" t="e">
        <f>#REF!</f>
        <v>#REF!</v>
      </c>
      <c r="M49" s="134" t="e">
        <f>#REF!</f>
        <v>#REF!</v>
      </c>
      <c r="N49" s="134" t="e">
        <f>#REF!</f>
        <v>#REF!</v>
      </c>
      <c r="O49" s="134" t="e">
        <f>#REF!</f>
        <v>#REF!</v>
      </c>
      <c r="P49" s="135" t="e">
        <f ca="1">OFFSET(#REF!,$A46,0)</f>
        <v>#REF!</v>
      </c>
      <c r="Q49" s="134" t="e">
        <f ca="1">OFFSET(#REF!,$A46,0)</f>
        <v>#REF!</v>
      </c>
      <c r="R49" s="134" t="e">
        <f ca="1">OFFSET(#REF!,$A46,0)</f>
        <v>#REF!</v>
      </c>
      <c r="S49" s="134" t="e">
        <f ca="1">OFFSET(#REF!,$A46,0)</f>
        <v>#REF!</v>
      </c>
      <c r="T49" s="134" t="e">
        <f ca="1">OFFSET(#REF!,$A46,0)</f>
        <v>#REF!</v>
      </c>
      <c r="U49" s="134" t="e">
        <f ca="1">OFFSET(#REF!,$A46,0)</f>
        <v>#REF!</v>
      </c>
      <c r="V49" s="134" t="e">
        <f ca="1">OFFSET(#REF!,$A46,0)</f>
        <v>#REF!</v>
      </c>
      <c r="W49" s="134" t="e">
        <f ca="1">OFFSET(#REF!,$A46,0)</f>
        <v>#REF!</v>
      </c>
      <c r="X49" s="134" t="e">
        <f ca="1">OFFSET(#REF!,$A46,0)</f>
        <v>#REF!</v>
      </c>
      <c r="Y49" s="134" t="e">
        <f ca="1">OFFSET(#REF!,$A46,0)</f>
        <v>#REF!</v>
      </c>
      <c r="Z49" s="136" t="e">
        <f ca="1">OFFSET(#REF!,$A46,0)</f>
        <v>#REF!</v>
      </c>
      <c r="AA49" s="134" t="e">
        <f ca="1">OFFSET(#REF!,$A46,0)</f>
        <v>#REF!</v>
      </c>
      <c r="AB49" s="134" t="e">
        <f ca="1">OFFSET(#REF!,$A46,0)</f>
        <v>#REF!</v>
      </c>
      <c r="AC49" s="134" t="e">
        <f ca="1">OFFSET(#REF!,$A46,0)</f>
        <v>#REF!</v>
      </c>
      <c r="AD49" s="134" t="e">
        <f ca="1">OFFSET(#REF!,$A46,0)</f>
        <v>#REF!</v>
      </c>
      <c r="AE49" s="134" t="e">
        <f ca="1">OFFSET(#REF!,$A46,0)</f>
        <v>#REF!</v>
      </c>
      <c r="AF49" s="134" t="e">
        <f ca="1">OFFSET(#REF!,$A46,0)</f>
        <v>#REF!</v>
      </c>
      <c r="AG49" s="134" t="e">
        <f ca="1">OFFSET(#REF!,$A46,0)</f>
        <v>#REF!</v>
      </c>
      <c r="AH49" s="134" t="e">
        <f ca="1">OFFSET(#REF!,$A46,0)</f>
        <v>#REF!</v>
      </c>
      <c r="AI49" s="134" t="e">
        <f ca="1">OFFSET(#REF!,$A46,0)</f>
        <v>#REF!</v>
      </c>
      <c r="AJ49" s="137" t="e">
        <f ca="1">OFFSET(#REF!,$A46,0)</f>
        <v>#REF!</v>
      </c>
      <c r="AK49" s="134" t="e">
        <f ca="1">OFFSET(#REF!,$A46,0)</f>
        <v>#REF!</v>
      </c>
      <c r="AL49" s="134" t="e">
        <f ca="1">OFFSET(#REF!,$A46,0)</f>
        <v>#REF!</v>
      </c>
      <c r="AM49" s="134" t="e">
        <f ca="1">OFFSET(#REF!,$A46,0)</f>
        <v>#REF!</v>
      </c>
      <c r="AN49" s="134" t="e">
        <f ca="1">OFFSET(#REF!,$A46,0)</f>
        <v>#REF!</v>
      </c>
      <c r="AO49" s="134" t="e">
        <f ca="1">OFFSET(#REF!,$A46,0)</f>
        <v>#REF!</v>
      </c>
      <c r="AP49" s="134" t="e">
        <f ca="1">OFFSET(#REF!,$A46,0)</f>
        <v>#REF!</v>
      </c>
      <c r="AQ49" s="134" t="e">
        <f ca="1">OFFSET(#REF!,$A46,0)</f>
        <v>#REF!</v>
      </c>
      <c r="AR49" s="134" t="e">
        <f ca="1">OFFSET(#REF!,$A46,0)</f>
        <v>#REF!</v>
      </c>
      <c r="AS49" s="134" t="e">
        <f ca="1">OFFSET(#REF!,$A46,0)</f>
        <v>#REF!</v>
      </c>
      <c r="AT49" s="138" t="e">
        <f t="shared" si="35"/>
        <v>#REF!</v>
      </c>
      <c r="AU49" s="138" t="e">
        <f t="shared" ca="1" si="36"/>
        <v>#REF!</v>
      </c>
      <c r="AV49" s="138" t="e">
        <f t="shared" ca="1" si="37"/>
        <v>#REF!</v>
      </c>
    </row>
    <row r="50" spans="1:48">
      <c r="A50" s="114"/>
      <c r="B50" s="115" t="s">
        <v>92</v>
      </c>
      <c r="C50" s="122" t="s">
        <v>68</v>
      </c>
      <c r="D50" s="134"/>
      <c r="E50" s="134"/>
      <c r="F50" s="134"/>
      <c r="G50" s="134"/>
      <c r="H50" s="134"/>
      <c r="I50" s="134"/>
      <c r="J50" s="134">
        <f>EES_ES!Q576</f>
        <v>46300.71827901162</v>
      </c>
      <c r="K50" s="134">
        <f>EES_ES!R576</f>
        <v>48351.115172714126</v>
      </c>
      <c r="L50" s="134">
        <f>EES_ES!S576</f>
        <v>50280.816155606517</v>
      </c>
      <c r="M50" s="134">
        <f>EES_ES!T576</f>
        <v>52089.821227688793</v>
      </c>
      <c r="N50" s="134">
        <f>EES_ES!U576</f>
        <v>53778.130388960941</v>
      </c>
      <c r="O50" s="134">
        <f>EES_ES!V576</f>
        <v>55345.743639422966</v>
      </c>
      <c r="P50" s="135">
        <f ca="1">OFFSET(EES_ES!W$540,$A46,0)</f>
        <v>56792.660979074877</v>
      </c>
      <c r="Q50" s="134">
        <f ca="1">OFFSET(EES_ES!X$540,$A46,0)</f>
        <v>57742.580826465892</v>
      </c>
      <c r="R50" s="134">
        <f ca="1">OFFSET(EES_ES!Y$540,$A46,0)</f>
        <v>58587.19173139779</v>
      </c>
      <c r="S50" s="134">
        <f ca="1">OFFSET(EES_ES!Z$540,$A46,0)</f>
        <v>59326.493693870558</v>
      </c>
      <c r="T50" s="134">
        <f ca="1">OFFSET(EES_ES!AA$540,$A46,0)</f>
        <v>59960.486713884224</v>
      </c>
      <c r="U50" s="134">
        <f ca="1">OFFSET(EES_ES!AB$540,$A46,0)</f>
        <v>60489.170791438773</v>
      </c>
      <c r="V50" s="134">
        <f ca="1">OFFSET(EES_ES!AC$540,$A46,0)</f>
        <v>60912.5459265342</v>
      </c>
      <c r="W50" s="134">
        <f ca="1">OFFSET(EES_ES!AD$540,$A46,0)</f>
        <v>61230.612119170524</v>
      </c>
      <c r="X50" s="134">
        <f ca="1">OFFSET(EES_ES!AE$540,$A46,0)</f>
        <v>61443.36936934774</v>
      </c>
      <c r="Y50" s="134">
        <f ca="1">OFFSET(EES_ES!AF$540,$A46,0)</f>
        <v>61550.817677065817</v>
      </c>
      <c r="Z50" s="136">
        <f ca="1">OFFSET(EES_ES!AG$540,$A46,0)</f>
        <v>61552.957042324793</v>
      </c>
      <c r="AA50" s="134">
        <f ca="1">OFFSET(EES_ES!AH$540,$A46,0)</f>
        <v>63736.945415666196</v>
      </c>
      <c r="AB50" s="134">
        <f ca="1">OFFSET(EES_ES!AI$540,$A46,0)</f>
        <v>65920.933789007584</v>
      </c>
      <c r="AC50" s="134">
        <f ca="1">OFFSET(EES_ES!AJ$540,$A46,0)</f>
        <v>68104.922162348972</v>
      </c>
      <c r="AD50" s="134">
        <f ca="1">OFFSET(EES_ES!AK$540,$A46,0)</f>
        <v>70288.91053569036</v>
      </c>
      <c r="AE50" s="134">
        <f ca="1">OFFSET(EES_ES!AL$540,$A46,0)</f>
        <v>72472.898909031763</v>
      </c>
      <c r="AF50" s="134">
        <f ca="1">OFFSET(EES_ES!AM$540,$A46,0)</f>
        <v>74656.887282373165</v>
      </c>
      <c r="AG50" s="134">
        <f ca="1">OFFSET(EES_ES!AN$540,$A46,0)</f>
        <v>76840.875655714539</v>
      </c>
      <c r="AH50" s="134">
        <f ca="1">OFFSET(EES_ES!AO$540,$A46,0)</f>
        <v>79024.864029055942</v>
      </c>
      <c r="AI50" s="134">
        <f ca="1">OFFSET(EES_ES!AP$540,$A46,0)</f>
        <v>81208.85240239733</v>
      </c>
      <c r="AJ50" s="137">
        <f ca="1">OFFSET(EES_ES!AQ$540,$A46,0)</f>
        <v>83392.840775738732</v>
      </c>
      <c r="AK50" s="134">
        <f ca="1">OFFSET(EES_ES!AR$540,$A46,0)</f>
        <v>85576.82914908012</v>
      </c>
      <c r="AL50" s="134">
        <f ca="1">OFFSET(EES_ES!AS$540,$A46,0)</f>
        <v>87760.817522421537</v>
      </c>
      <c r="AM50" s="134">
        <f ca="1">OFFSET(EES_ES!AT$540,$A46,0)</f>
        <v>89944.805895762911</v>
      </c>
      <c r="AN50" s="134">
        <f ca="1">OFFSET(EES_ES!AU$540,$A46,0)</f>
        <v>92128.794269104314</v>
      </c>
      <c r="AO50" s="134">
        <f ca="1">OFFSET(EES_ES!AV$540,$A46,0)</f>
        <v>94312.782642445716</v>
      </c>
      <c r="AP50" s="134">
        <f ca="1">OFFSET(EES_ES!AW$540,$A46,0)</f>
        <v>96496.77101578709</v>
      </c>
      <c r="AQ50" s="134">
        <f ca="1">OFFSET(EES_ES!AX$540,$A46,0)</f>
        <v>98680.759389128492</v>
      </c>
      <c r="AR50" s="134">
        <f ca="1">OFFSET(EES_ES!AY$540,$A46,0)</f>
        <v>100864.74776246987</v>
      </c>
      <c r="AS50" s="134">
        <f ca="1">OFFSET(EES_ES!AZ$540,$A46,0)</f>
        <v>103048.73613581128</v>
      </c>
      <c r="AT50" s="138">
        <f t="shared" ca="1" si="35"/>
        <v>362939.00584247988</v>
      </c>
      <c r="AU50" s="138">
        <f t="shared" ca="1" si="36"/>
        <v>602796.22589150036</v>
      </c>
      <c r="AV50" s="138">
        <f t="shared" ca="1" si="37"/>
        <v>1584463.9747390358</v>
      </c>
    </row>
    <row r="51" spans="1:48">
      <c r="A51" s="114"/>
      <c r="B51" s="124" t="s">
        <v>80</v>
      </c>
      <c r="C51" s="123" t="s">
        <v>71</v>
      </c>
      <c r="D51" s="134"/>
      <c r="E51" s="134"/>
      <c r="F51" s="134"/>
      <c r="G51" s="134"/>
      <c r="H51" s="134"/>
      <c r="I51" s="134"/>
      <c r="J51" s="134">
        <f>CTT!Q576</f>
        <v>46326.273292625861</v>
      </c>
      <c r="K51" s="134">
        <f>CTT!R576</f>
        <v>48384.235762557466</v>
      </c>
      <c r="L51" s="134">
        <f>CTT!S576</f>
        <v>50321.025940857799</v>
      </c>
      <c r="M51" s="134">
        <f>CTT!T576</f>
        <v>52136.643827526845</v>
      </c>
      <c r="N51" s="134">
        <f>CTT!U576</f>
        <v>53831.089422564612</v>
      </c>
      <c r="O51" s="134">
        <f>CTT!V576</f>
        <v>55404.362725971077</v>
      </c>
      <c r="P51" s="135">
        <f ca="1">OFFSET(CTT!W$540,$A46,0)</f>
        <v>56856.463737746286</v>
      </c>
      <c r="Q51" s="134">
        <f ca="1">OFFSET(CTT!X$540,$A46,0)</f>
        <v>57802.58777076548</v>
      </c>
      <c r="R51" s="134">
        <f ca="1">OFFSET(CTT!Y$540,$A46,0)</f>
        <v>58645.197912724725</v>
      </c>
      <c r="S51" s="134">
        <f ca="1">OFFSET(CTT!Z$540,$A46,0)</f>
        <v>59384.294163624036</v>
      </c>
      <c r="T51" s="134">
        <f ca="1">OFFSET(CTT!AA$540,$A46,0)</f>
        <v>60019.876523463405</v>
      </c>
      <c r="U51" s="134">
        <f ca="1">OFFSET(CTT!AB$540,$A46,0)</f>
        <v>60551.944992242832</v>
      </c>
      <c r="V51" s="134">
        <f ca="1">OFFSET(CTT!AC$540,$A46,0)</f>
        <v>60980.499569962318</v>
      </c>
      <c r="W51" s="134">
        <f ca="1">OFFSET(CTT!AD$540,$A46,0)</f>
        <v>61305.540256621869</v>
      </c>
      <c r="X51" s="134">
        <f ca="1">OFFSET(CTT!AE$540,$A46,0)</f>
        <v>61527.067052221464</v>
      </c>
      <c r="Y51" s="134">
        <f ca="1">OFFSET(CTT!AF$540,$A46,0)</f>
        <v>61645.079956761139</v>
      </c>
      <c r="Z51" s="136">
        <f ca="1">OFFSET(CTT!AG$540,$A46,0)</f>
        <v>61659.578970240866</v>
      </c>
      <c r="AA51" s="134">
        <f ca="1">OFFSET(CTT!AH$540,$A46,0)</f>
        <v>63875.137655213366</v>
      </c>
      <c r="AB51" s="134">
        <f ca="1">OFFSET(CTT!AI$540,$A46,0)</f>
        <v>66090.696340185881</v>
      </c>
      <c r="AC51" s="134">
        <f ca="1">OFFSET(CTT!AJ$540,$A46,0)</f>
        <v>68306.255025158374</v>
      </c>
      <c r="AD51" s="134">
        <f ca="1">OFFSET(CTT!AK$540,$A46,0)</f>
        <v>70521.813710130868</v>
      </c>
      <c r="AE51" s="134">
        <f ca="1">OFFSET(CTT!AL$540,$A46,0)</f>
        <v>72737.372395103375</v>
      </c>
      <c r="AF51" s="134">
        <f ca="1">OFFSET(CTT!AM$540,$A46,0)</f>
        <v>74952.931080075883</v>
      </c>
      <c r="AG51" s="134">
        <f ca="1">OFFSET(CTT!AN$540,$A46,0)</f>
        <v>77168.489765048376</v>
      </c>
      <c r="AH51" s="134">
        <f ca="1">OFFSET(CTT!AO$540,$A46,0)</f>
        <v>79384.048450020899</v>
      </c>
      <c r="AI51" s="134">
        <f ca="1">OFFSET(CTT!AP$540,$A46,0)</f>
        <v>81599.607134993392</v>
      </c>
      <c r="AJ51" s="137">
        <f ca="1">OFFSET(CTT!AQ$540,$A46,0)</f>
        <v>83815.1658199659</v>
      </c>
      <c r="AK51" s="134">
        <f ca="1">OFFSET(CTT!AR$540,$A46,0)</f>
        <v>86030.724504938393</v>
      </c>
      <c r="AL51" s="134">
        <f ca="1">OFFSET(CTT!AS$540,$A46,0)</f>
        <v>88246.283189910915</v>
      </c>
      <c r="AM51" s="134">
        <f ca="1">OFFSET(CTT!AT$540,$A46,0)</f>
        <v>90461.841874883394</v>
      </c>
      <c r="AN51" s="134">
        <f ca="1">OFFSET(CTT!AU$540,$A46,0)</f>
        <v>92677.400559855931</v>
      </c>
      <c r="AO51" s="134">
        <f ca="1">OFFSET(CTT!AV$540,$A46,0)</f>
        <v>94892.959244828409</v>
      </c>
      <c r="AP51" s="134">
        <f ca="1">OFFSET(CTT!AW$540,$A46,0)</f>
        <v>97108.517929800932</v>
      </c>
      <c r="AQ51" s="134">
        <f ca="1">OFFSET(CTT!AX$540,$A46,0)</f>
        <v>99324.076614773439</v>
      </c>
      <c r="AR51" s="134">
        <f ca="1">OFFSET(CTT!AY$540,$A46,0)</f>
        <v>101539.63529974593</v>
      </c>
      <c r="AS51" s="134">
        <f ca="1">OFFSET(CTT!AZ$540,$A46,0)</f>
        <v>103755.19398471844</v>
      </c>
      <c r="AT51" s="138">
        <f t="shared" ca="1" si="35"/>
        <v>363260.09470984997</v>
      </c>
      <c r="AU51" s="157">
        <f t="shared" ca="1" si="36"/>
        <v>603521.66716862819</v>
      </c>
      <c r="AV51" s="157">
        <f t="shared" ca="1" si="37"/>
        <v>1592488.1505793522</v>
      </c>
    </row>
    <row r="52" spans="1:48">
      <c r="A52" s="114"/>
      <c r="B52" s="124"/>
      <c r="C52" s="124" t="s">
        <v>65</v>
      </c>
      <c r="D52" s="124"/>
      <c r="E52" s="124"/>
      <c r="F52" s="124"/>
      <c r="G52" s="140"/>
      <c r="H52" s="140"/>
      <c r="I52" s="140"/>
      <c r="J52" s="158">
        <f t="shared" ref="J52:AV52" ca="1" si="38">J48/J47-1</f>
        <v>2.7821785176733727E-3</v>
      </c>
      <c r="K52" s="158">
        <f t="shared" ca="1" si="38"/>
        <v>3.4245046093230869E-3</v>
      </c>
      <c r="L52" s="158">
        <f t="shared" ca="1" si="38"/>
        <v>3.9630074917496039E-3</v>
      </c>
      <c r="M52" s="158">
        <f t="shared" ca="1" si="38"/>
        <v>4.413070958549925E-3</v>
      </c>
      <c r="N52" s="158">
        <f t="shared" ca="1" si="38"/>
        <v>4.7867376532666484E-3</v>
      </c>
      <c r="O52" s="158">
        <f t="shared" ca="1" si="38"/>
        <v>5.0935213607372631E-3</v>
      </c>
      <c r="P52" s="145">
        <f t="shared" ca="1" si="38"/>
        <v>5.3409877332712963E-3</v>
      </c>
      <c r="Q52" s="146">
        <f t="shared" ca="1" si="38"/>
        <v>5.0601301988275615E-3</v>
      </c>
      <c r="R52" s="146">
        <f t="shared" ca="1" si="38"/>
        <v>4.7892737195147639E-3</v>
      </c>
      <c r="S52" s="146">
        <f t="shared" ca="1" si="38"/>
        <v>4.5264393192456787E-3</v>
      </c>
      <c r="T52" s="146">
        <f t="shared" ca="1" si="38"/>
        <v>4.2698641962821693E-3</v>
      </c>
      <c r="U52" s="146">
        <f t="shared" ca="1" si="38"/>
        <v>4.0179543372182991E-3</v>
      </c>
      <c r="V52" s="146">
        <f t="shared" ca="1" si="38"/>
        <v>3.7692456124460705E-3</v>
      </c>
      <c r="W52" s="146">
        <f t="shared" ca="1" si="38"/>
        <v>3.5223711571319427E-3</v>
      </c>
      <c r="X52" s="146">
        <f t="shared" ca="1" si="38"/>
        <v>3.2760333612298354E-3</v>
      </c>
      <c r="Y52" s="146">
        <f t="shared" ca="1" si="38"/>
        <v>3.0289791551705303E-3</v>
      </c>
      <c r="Z52" s="147">
        <f t="shared" ca="1" si="38"/>
        <v>2.7799775290411333E-3</v>
      </c>
      <c r="AA52" s="146">
        <f t="shared" ca="1" si="38"/>
        <v>2.9339435763644506E-3</v>
      </c>
      <c r="AB52" s="146">
        <f t="shared" ca="1" si="38"/>
        <v>3.0776357881869831E-3</v>
      </c>
      <c r="AC52" s="146">
        <f t="shared" ca="1" si="38"/>
        <v>3.2120492908005449E-3</v>
      </c>
      <c r="AD52" s="146">
        <f t="shared" ca="1" si="38"/>
        <v>3.3380547125563265E-3</v>
      </c>
      <c r="AE52" s="146">
        <f t="shared" ca="1" si="38"/>
        <v>3.4564170629411972E-3</v>
      </c>
      <c r="AF52" s="146">
        <f t="shared" ca="1" si="38"/>
        <v>3.5678112773591675E-3</v>
      </c>
      <c r="AG52" s="146">
        <f t="shared" ca="1" si="38"/>
        <v>3.6728350949903898E-3</v>
      </c>
      <c r="AH52" s="146">
        <f t="shared" ca="1" si="38"/>
        <v>3.7720197887003426E-3</v>
      </c>
      <c r="AI52" s="146">
        <f t="shared" ca="1" si="38"/>
        <v>3.8658391536610104E-3</v>
      </c>
      <c r="AJ52" s="148">
        <f t="shared" ca="1" si="38"/>
        <v>3.954717075695946E-3</v>
      </c>
      <c r="AK52" s="146">
        <f t="shared" ca="1" si="38"/>
        <v>4.0390339344331672E-3</v>
      </c>
      <c r="AL52" s="146">
        <f t="shared" ca="1" si="38"/>
        <v>4.1191320453286551E-3</v>
      </c>
      <c r="AM52" s="146">
        <f t="shared" ca="1" si="38"/>
        <v>4.1953203047575549E-3</v>
      </c>
      <c r="AN52" s="146">
        <f t="shared" ca="1" si="38"/>
        <v>4.267878171088535E-3</v>
      </c>
      <c r="AO52" s="146">
        <f t="shared" ca="1" si="38"/>
        <v>4.3370590899003414E-3</v>
      </c>
      <c r="AP52" s="146">
        <f t="shared" ca="1" si="38"/>
        <v>4.4030934518330955E-3</v>
      </c>
      <c r="AQ52" s="146">
        <f t="shared" ca="1" si="38"/>
        <v>4.4661911558174783E-3</v>
      </c>
      <c r="AR52" s="146">
        <f t="shared" ca="1" si="38"/>
        <v>4.5265438377664058E-3</v>
      </c>
      <c r="AS52" s="146">
        <f t="shared" ca="1" si="38"/>
        <v>4.5843268145917548E-3</v>
      </c>
      <c r="AT52" s="146">
        <f t="shared" ca="1" si="38"/>
        <v>4.3162554298581401E-3</v>
      </c>
      <c r="AU52" s="146">
        <f t="shared" ca="1" si="38"/>
        <v>3.8823601906248228E-3</v>
      </c>
      <c r="AV52" s="146">
        <f t="shared" ca="1" si="38"/>
        <v>3.954717075695946E-3</v>
      </c>
    </row>
    <row r="53" spans="1:48" hidden="1">
      <c r="A53" s="114"/>
      <c r="B53" s="124"/>
      <c r="C53" s="124" t="s">
        <v>75</v>
      </c>
      <c r="D53" s="124"/>
      <c r="E53" s="124"/>
      <c r="F53" s="124"/>
      <c r="G53" s="140"/>
      <c r="H53" s="140"/>
      <c r="I53" s="140"/>
      <c r="J53" s="158"/>
      <c r="K53" s="158"/>
      <c r="L53" s="158"/>
      <c r="M53" s="158"/>
      <c r="N53" s="158"/>
      <c r="O53" s="158"/>
      <c r="P53" s="141" t="e">
        <f ca="1">P49-P48</f>
        <v>#REF!</v>
      </c>
      <c r="Q53" s="140" t="e">
        <f t="shared" ref="Q53:AS53" ca="1" si="39">Q49-Q48</f>
        <v>#REF!</v>
      </c>
      <c r="R53" s="140" t="e">
        <f t="shared" ca="1" si="39"/>
        <v>#REF!</v>
      </c>
      <c r="S53" s="140" t="e">
        <f t="shared" ca="1" si="39"/>
        <v>#REF!</v>
      </c>
      <c r="T53" s="140" t="e">
        <f t="shared" ca="1" si="39"/>
        <v>#REF!</v>
      </c>
      <c r="U53" s="140" t="e">
        <f t="shared" ca="1" si="39"/>
        <v>#REF!</v>
      </c>
      <c r="V53" s="140" t="e">
        <f t="shared" ca="1" si="39"/>
        <v>#REF!</v>
      </c>
      <c r="W53" s="140" t="e">
        <f t="shared" ca="1" si="39"/>
        <v>#REF!</v>
      </c>
      <c r="X53" s="140" t="e">
        <f t="shared" ca="1" si="39"/>
        <v>#REF!</v>
      </c>
      <c r="Y53" s="140" t="e">
        <f t="shared" ca="1" si="39"/>
        <v>#REF!</v>
      </c>
      <c r="Z53" s="142" t="e">
        <f t="shared" ca="1" si="39"/>
        <v>#REF!</v>
      </c>
      <c r="AA53" s="140" t="e">
        <f t="shared" ca="1" si="39"/>
        <v>#REF!</v>
      </c>
      <c r="AB53" s="140" t="e">
        <f t="shared" ca="1" si="39"/>
        <v>#REF!</v>
      </c>
      <c r="AC53" s="140" t="e">
        <f t="shared" ca="1" si="39"/>
        <v>#REF!</v>
      </c>
      <c r="AD53" s="140" t="e">
        <f t="shared" ca="1" si="39"/>
        <v>#REF!</v>
      </c>
      <c r="AE53" s="140" t="e">
        <f t="shared" ca="1" si="39"/>
        <v>#REF!</v>
      </c>
      <c r="AF53" s="140" t="e">
        <f t="shared" ca="1" si="39"/>
        <v>#REF!</v>
      </c>
      <c r="AG53" s="140" t="e">
        <f t="shared" ca="1" si="39"/>
        <v>#REF!</v>
      </c>
      <c r="AH53" s="140" t="e">
        <f t="shared" ca="1" si="39"/>
        <v>#REF!</v>
      </c>
      <c r="AI53" s="140" t="e">
        <f t="shared" ca="1" si="39"/>
        <v>#REF!</v>
      </c>
      <c r="AJ53" s="143" t="e">
        <f t="shared" ca="1" si="39"/>
        <v>#REF!</v>
      </c>
      <c r="AK53" s="140" t="e">
        <f t="shared" ca="1" si="39"/>
        <v>#REF!</v>
      </c>
      <c r="AL53" s="140" t="e">
        <f t="shared" ca="1" si="39"/>
        <v>#REF!</v>
      </c>
      <c r="AM53" s="140" t="e">
        <f t="shared" ca="1" si="39"/>
        <v>#REF!</v>
      </c>
      <c r="AN53" s="140" t="e">
        <f t="shared" ca="1" si="39"/>
        <v>#REF!</v>
      </c>
      <c r="AO53" s="140" t="e">
        <f t="shared" ca="1" si="39"/>
        <v>#REF!</v>
      </c>
      <c r="AP53" s="140" t="e">
        <f t="shared" ca="1" si="39"/>
        <v>#REF!</v>
      </c>
      <c r="AQ53" s="140" t="e">
        <f t="shared" ca="1" si="39"/>
        <v>#REF!</v>
      </c>
      <c r="AR53" s="140" t="e">
        <f t="shared" ca="1" si="39"/>
        <v>#REF!</v>
      </c>
      <c r="AS53" s="140" t="e">
        <f t="shared" ca="1" si="39"/>
        <v>#REF!</v>
      </c>
    </row>
    <row r="54" spans="1:48" hidden="1">
      <c r="A54" s="114"/>
      <c r="B54" s="124"/>
      <c r="C54" s="124" t="s">
        <v>76</v>
      </c>
      <c r="D54" s="124"/>
      <c r="E54" s="124"/>
      <c r="F54" s="124"/>
      <c r="G54" s="140"/>
      <c r="H54" s="140"/>
      <c r="I54" s="140"/>
      <c r="J54" s="158" t="e">
        <f t="shared" ref="J54:AV54" si="40">J49/J48-1</f>
        <v>#REF!</v>
      </c>
      <c r="K54" s="158" t="e">
        <f t="shared" si="40"/>
        <v>#REF!</v>
      </c>
      <c r="L54" s="158" t="e">
        <f t="shared" si="40"/>
        <v>#REF!</v>
      </c>
      <c r="M54" s="158" t="e">
        <f t="shared" si="40"/>
        <v>#REF!</v>
      </c>
      <c r="N54" s="158" t="e">
        <f t="shared" si="40"/>
        <v>#REF!</v>
      </c>
      <c r="O54" s="158" t="e">
        <f t="shared" si="40"/>
        <v>#REF!</v>
      </c>
      <c r="P54" s="145" t="e">
        <f t="shared" ca="1" si="40"/>
        <v>#REF!</v>
      </c>
      <c r="Q54" s="146" t="e">
        <f t="shared" ca="1" si="40"/>
        <v>#REF!</v>
      </c>
      <c r="R54" s="146" t="e">
        <f t="shared" ca="1" si="40"/>
        <v>#REF!</v>
      </c>
      <c r="S54" s="146" t="e">
        <f t="shared" ca="1" si="40"/>
        <v>#REF!</v>
      </c>
      <c r="T54" s="146" t="e">
        <f t="shared" ca="1" si="40"/>
        <v>#REF!</v>
      </c>
      <c r="U54" s="146" t="e">
        <f t="shared" ca="1" si="40"/>
        <v>#REF!</v>
      </c>
      <c r="V54" s="146" t="e">
        <f t="shared" ca="1" si="40"/>
        <v>#REF!</v>
      </c>
      <c r="W54" s="146" t="e">
        <f t="shared" ca="1" si="40"/>
        <v>#REF!</v>
      </c>
      <c r="X54" s="146" t="e">
        <f t="shared" ca="1" si="40"/>
        <v>#REF!</v>
      </c>
      <c r="Y54" s="146" t="e">
        <f t="shared" ca="1" si="40"/>
        <v>#REF!</v>
      </c>
      <c r="Z54" s="147" t="e">
        <f t="shared" ca="1" si="40"/>
        <v>#REF!</v>
      </c>
      <c r="AA54" s="146" t="e">
        <f t="shared" ca="1" si="40"/>
        <v>#REF!</v>
      </c>
      <c r="AB54" s="146" t="e">
        <f t="shared" ca="1" si="40"/>
        <v>#REF!</v>
      </c>
      <c r="AC54" s="146" t="e">
        <f t="shared" ca="1" si="40"/>
        <v>#REF!</v>
      </c>
      <c r="AD54" s="146" t="e">
        <f t="shared" ca="1" si="40"/>
        <v>#REF!</v>
      </c>
      <c r="AE54" s="146" t="e">
        <f t="shared" ca="1" si="40"/>
        <v>#REF!</v>
      </c>
      <c r="AF54" s="146" t="e">
        <f t="shared" ca="1" si="40"/>
        <v>#REF!</v>
      </c>
      <c r="AG54" s="146" t="e">
        <f t="shared" ca="1" si="40"/>
        <v>#REF!</v>
      </c>
      <c r="AH54" s="146" t="e">
        <f t="shared" ca="1" si="40"/>
        <v>#REF!</v>
      </c>
      <c r="AI54" s="146" t="e">
        <f t="shared" ca="1" si="40"/>
        <v>#REF!</v>
      </c>
      <c r="AJ54" s="148" t="e">
        <f t="shared" ca="1" si="40"/>
        <v>#REF!</v>
      </c>
      <c r="AK54" s="146" t="e">
        <f t="shared" ca="1" si="40"/>
        <v>#REF!</v>
      </c>
      <c r="AL54" s="146" t="e">
        <f t="shared" ca="1" si="40"/>
        <v>#REF!</v>
      </c>
      <c r="AM54" s="146" t="e">
        <f t="shared" ca="1" si="40"/>
        <v>#REF!</v>
      </c>
      <c r="AN54" s="146" t="e">
        <f t="shared" ca="1" si="40"/>
        <v>#REF!</v>
      </c>
      <c r="AO54" s="146" t="e">
        <f t="shared" ca="1" si="40"/>
        <v>#REF!</v>
      </c>
      <c r="AP54" s="146" t="e">
        <f t="shared" ca="1" si="40"/>
        <v>#REF!</v>
      </c>
      <c r="AQ54" s="146" t="e">
        <f t="shared" ca="1" si="40"/>
        <v>#REF!</v>
      </c>
      <c r="AR54" s="146" t="e">
        <f t="shared" ca="1" si="40"/>
        <v>#REF!</v>
      </c>
      <c r="AS54" s="146" t="e">
        <f t="shared" ca="1" si="40"/>
        <v>#REF!</v>
      </c>
      <c r="AT54" s="146" t="e">
        <f t="shared" ca="1" si="40"/>
        <v>#REF!</v>
      </c>
      <c r="AU54" s="146" t="e">
        <f t="shared" ca="1" si="40"/>
        <v>#REF!</v>
      </c>
      <c r="AV54" s="146" t="e">
        <f t="shared" ca="1" si="40"/>
        <v>#REF!</v>
      </c>
    </row>
    <row r="55" spans="1:48" hidden="1">
      <c r="A55" s="114"/>
      <c r="B55" s="124"/>
      <c r="C55" s="124" t="s">
        <v>69</v>
      </c>
      <c r="D55" s="124"/>
      <c r="E55" s="124"/>
      <c r="F55" s="124"/>
      <c r="G55" s="140"/>
      <c r="H55" s="140"/>
      <c r="I55" s="140"/>
      <c r="J55" s="158"/>
      <c r="K55" s="158"/>
      <c r="L55" s="158"/>
      <c r="M55" s="158"/>
      <c r="N55" s="158"/>
      <c r="O55" s="158"/>
      <c r="P55" s="141">
        <f ca="1">P50-P48</f>
        <v>-611.54917809351173</v>
      </c>
      <c r="Q55" s="140">
        <f t="shared" ref="Q55:AS55" ca="1" si="41">Q50-Q48</f>
        <v>-830.46660160661122</v>
      </c>
      <c r="R55" s="140">
        <f t="shared" ca="1" si="41"/>
        <v>-1046.7863325466315</v>
      </c>
      <c r="S55" s="140">
        <f t="shared" ca="1" si="41"/>
        <v>-1260.5083709135943</v>
      </c>
      <c r="T55" s="140">
        <f t="shared" ca="1" si="41"/>
        <v>-1471.6327167074778</v>
      </c>
      <c r="U55" s="140">
        <f t="shared" ca="1" si="41"/>
        <v>-1680.1593699282748</v>
      </c>
      <c r="V55" s="140">
        <f t="shared" ca="1" si="41"/>
        <v>-1886.0883305759926</v>
      </c>
      <c r="W55" s="140">
        <f t="shared" ca="1" si="41"/>
        <v>-2089.4195986506311</v>
      </c>
      <c r="X55" s="140">
        <f t="shared" ca="1" si="41"/>
        <v>-2290.1531741521831</v>
      </c>
      <c r="Y55" s="140">
        <f t="shared" ca="1" si="41"/>
        <v>-2488.2890570806703</v>
      </c>
      <c r="Z55" s="142">
        <f t="shared" ca="1" si="41"/>
        <v>-2683.8272474361002</v>
      </c>
      <c r="AA55" s="140">
        <f t="shared" ca="1" si="41"/>
        <v>-2806.4841327460745</v>
      </c>
      <c r="AB55" s="140">
        <f t="shared" ca="1" si="41"/>
        <v>-2929.1410180560633</v>
      </c>
      <c r="AC55" s="140">
        <f t="shared" ca="1" si="41"/>
        <v>-3051.7979033660376</v>
      </c>
      <c r="AD55" s="140">
        <f t="shared" ca="1" si="41"/>
        <v>-3174.4547886760265</v>
      </c>
      <c r="AE55" s="140">
        <f t="shared" ca="1" si="41"/>
        <v>-3297.1116739860008</v>
      </c>
      <c r="AF55" s="140">
        <f t="shared" ca="1" si="41"/>
        <v>-3419.7685592959751</v>
      </c>
      <c r="AG55" s="140">
        <f t="shared" ca="1" si="41"/>
        <v>-3542.4254446059786</v>
      </c>
      <c r="AH55" s="140">
        <f t="shared" ca="1" si="41"/>
        <v>-3665.0823299159529</v>
      </c>
      <c r="AI55" s="140">
        <f t="shared" ca="1" si="41"/>
        <v>-3787.7392152259417</v>
      </c>
      <c r="AJ55" s="143">
        <f t="shared" ca="1" si="41"/>
        <v>-3910.3961005359306</v>
      </c>
      <c r="AK55" s="140">
        <f t="shared" ca="1" si="41"/>
        <v>-4033.0529858459049</v>
      </c>
      <c r="AL55" s="140">
        <f t="shared" ca="1" si="41"/>
        <v>-4155.7098711558792</v>
      </c>
      <c r="AM55" s="140">
        <f t="shared" ca="1" si="41"/>
        <v>-4278.3667564658826</v>
      </c>
      <c r="AN55" s="140">
        <f t="shared" ca="1" si="41"/>
        <v>-4401.023641775857</v>
      </c>
      <c r="AO55" s="140">
        <f t="shared" ca="1" si="41"/>
        <v>-4523.6805270858022</v>
      </c>
      <c r="AP55" s="140">
        <f t="shared" ca="1" si="41"/>
        <v>-4646.3374123958056</v>
      </c>
      <c r="AQ55" s="140">
        <f t="shared" ca="1" si="41"/>
        <v>-4768.9942977057945</v>
      </c>
      <c r="AR55" s="140">
        <f t="shared" ca="1" si="41"/>
        <v>-4891.6511830157833</v>
      </c>
      <c r="AS55" s="140">
        <f t="shared" ca="1" si="41"/>
        <v>-5014.3080683257431</v>
      </c>
    </row>
    <row r="56" spans="1:48">
      <c r="A56" s="114"/>
      <c r="B56" s="124"/>
      <c r="C56" s="124" t="s">
        <v>70</v>
      </c>
      <c r="D56" s="124"/>
      <c r="E56" s="124"/>
      <c r="F56" s="124"/>
      <c r="G56" s="140"/>
      <c r="H56" s="140"/>
      <c r="I56" s="140"/>
      <c r="J56" s="158">
        <f t="shared" ref="J56:AV56" si="42">J50/J48-1</f>
        <v>-4.6889809283193751E-3</v>
      </c>
      <c r="K56" s="158">
        <f t="shared" si="42"/>
        <v>-5.914255000749713E-3</v>
      </c>
      <c r="L56" s="158">
        <f t="shared" si="42"/>
        <v>-7.0228500162661245E-3</v>
      </c>
      <c r="M56" s="158">
        <f t="shared" si="42"/>
        <v>-8.0358266947805346E-3</v>
      </c>
      <c r="N56" s="158">
        <f t="shared" si="42"/>
        <v>-8.9699466285018126E-3</v>
      </c>
      <c r="O56" s="158">
        <f t="shared" si="42"/>
        <v>-9.8387601777578659E-3</v>
      </c>
      <c r="P56" s="145">
        <f t="shared" ca="1" si="42"/>
        <v>-1.0653385464570175E-2</v>
      </c>
      <c r="Q56" s="146">
        <f t="shared" ca="1" si="42"/>
        <v>-1.4178306201780289E-2</v>
      </c>
      <c r="R56" s="146">
        <f t="shared" ca="1" si="42"/>
        <v>-1.7553521776195846E-2</v>
      </c>
      <c r="S56" s="146">
        <f t="shared" ca="1" si="42"/>
        <v>-2.080493056193411E-2</v>
      </c>
      <c r="T56" s="146">
        <f t="shared" ca="1" si="42"/>
        <v>-2.3955428045587479E-2</v>
      </c>
      <c r="U56" s="146">
        <f t="shared" ca="1" si="42"/>
        <v>-2.7025534384353844E-2</v>
      </c>
      <c r="V56" s="146">
        <f t="shared" ca="1" si="42"/>
        <v>-3.003390683392837E-2</v>
      </c>
      <c r="W56" s="146">
        <f t="shared" ca="1" si="42"/>
        <v>-3.2997766140767326E-2</v>
      </c>
      <c r="X56" s="146">
        <f t="shared" ca="1" si="42"/>
        <v>-3.593325902532829E-2</v>
      </c>
      <c r="Y56" s="146">
        <f t="shared" ca="1" si="42"/>
        <v>-3.8855773979025288E-2</v>
      </c>
      <c r="Z56" s="147">
        <f t="shared" ca="1" si="42"/>
        <v>-4.1780224167664248E-2</v>
      </c>
      <c r="AA56" s="146">
        <f t="shared" ca="1" si="42"/>
        <v>-4.2175225289587392E-2</v>
      </c>
      <c r="AB56" s="146">
        <f t="shared" ca="1" si="42"/>
        <v>-4.2543759411508231E-2</v>
      </c>
      <c r="AC56" s="146">
        <f t="shared" ca="1" si="42"/>
        <v>-4.2888400428626072E-2</v>
      </c>
      <c r="AD56" s="146">
        <f t="shared" ca="1" si="42"/>
        <v>-4.3211398969536741E-2</v>
      </c>
      <c r="AE56" s="146">
        <f t="shared" ca="1" si="42"/>
        <v>-4.3514731601805745E-2</v>
      </c>
      <c r="AF56" s="146">
        <f t="shared" ca="1" si="42"/>
        <v>-4.3800141315361807E-2</v>
      </c>
      <c r="AG56" s="146">
        <f t="shared" ca="1" si="42"/>
        <v>-4.4069171035722166E-2</v>
      </c>
      <c r="AH56" s="146">
        <f t="shared" ca="1" si="42"/>
        <v>-4.4323191528087058E-2</v>
      </c>
      <c r="AI56" s="146">
        <f t="shared" ca="1" si="42"/>
        <v>-4.4563424757853354E-2</v>
      </c>
      <c r="AJ56" s="148">
        <f t="shared" ca="1" si="42"/>
        <v>-4.4790963547866047E-2</v>
      </c>
      <c r="AK56" s="146">
        <f t="shared" ca="1" si="42"/>
        <v>-4.5006788199691172E-2</v>
      </c>
      <c r="AL56" s="146">
        <f t="shared" ca="1" si="42"/>
        <v>-4.5211780612223751E-2</v>
      </c>
      <c r="AM56" s="146">
        <f t="shared" ca="1" si="42"/>
        <v>-4.5406736326498387E-2</v>
      </c>
      <c r="AN56" s="146">
        <f t="shared" ca="1" si="42"/>
        <v>-4.5592374843585026E-2</v>
      </c>
      <c r="AO56" s="146">
        <f t="shared" ca="1" si="42"/>
        <v>-4.5769348497694207E-2</v>
      </c>
      <c r="AP56" s="146">
        <f t="shared" ca="1" si="42"/>
        <v>-4.5938250115132195E-2</v>
      </c>
      <c r="AQ56" s="146">
        <f t="shared" ca="1" si="42"/>
        <v>-4.609961964861331E-2</v>
      </c>
      <c r="AR56" s="146">
        <f t="shared" ca="1" si="42"/>
        <v>-4.6253949943372064E-2</v>
      </c>
      <c r="AS56" s="146">
        <f t="shared" ca="1" si="42"/>
        <v>-4.6401691764794584E-2</v>
      </c>
      <c r="AT56" s="146">
        <f t="shared" ca="1" si="42"/>
        <v>-8.0127295672066667E-3</v>
      </c>
      <c r="AU56" s="146">
        <f t="shared" ca="1" si="42"/>
        <v>-2.8568344599402384E-2</v>
      </c>
      <c r="AV56" s="146">
        <f t="shared" ca="1" si="42"/>
        <v>-4.4790963547865936E-2</v>
      </c>
    </row>
    <row r="57" spans="1:48" hidden="1">
      <c r="A57" s="114"/>
      <c r="B57" s="124"/>
      <c r="C57" s="124" t="s">
        <v>72</v>
      </c>
      <c r="D57" s="124"/>
      <c r="E57" s="124"/>
      <c r="F57" s="124"/>
      <c r="G57" s="140"/>
      <c r="H57" s="140"/>
      <c r="I57" s="140"/>
      <c r="J57" s="158"/>
      <c r="K57" s="158"/>
      <c r="L57" s="158"/>
      <c r="M57" s="158"/>
      <c r="N57" s="158"/>
      <c r="O57" s="158"/>
      <c r="P57" s="141">
        <f ca="1">P51-P48</f>
        <v>-547.74641942210292</v>
      </c>
      <c r="Q57" s="140">
        <f t="shared" ref="Q57:AS57" ca="1" si="43">Q51-Q48</f>
        <v>-770.45965730702301</v>
      </c>
      <c r="R57" s="140">
        <f t="shared" ca="1" si="43"/>
        <v>-988.78015121969656</v>
      </c>
      <c r="S57" s="140">
        <f t="shared" ca="1" si="43"/>
        <v>-1202.7079011601163</v>
      </c>
      <c r="T57" s="140">
        <f t="shared" ca="1" si="43"/>
        <v>-1412.2429071282968</v>
      </c>
      <c r="U57" s="140">
        <f t="shared" ca="1" si="43"/>
        <v>-1617.3851691242162</v>
      </c>
      <c r="V57" s="140">
        <f t="shared" ca="1" si="43"/>
        <v>-1818.1346871478745</v>
      </c>
      <c r="W57" s="140">
        <f t="shared" ca="1" si="43"/>
        <v>-2014.4914611992863</v>
      </c>
      <c r="X57" s="140">
        <f t="shared" ca="1" si="43"/>
        <v>-2206.4554912784588</v>
      </c>
      <c r="Y57" s="140">
        <f t="shared" ca="1" si="43"/>
        <v>-2394.0267773853484</v>
      </c>
      <c r="Z57" s="142">
        <f t="shared" ca="1" si="43"/>
        <v>-2577.2053195200278</v>
      </c>
      <c r="AA57" s="140">
        <f t="shared" ca="1" si="43"/>
        <v>-2668.2918931989043</v>
      </c>
      <c r="AB57" s="140">
        <f t="shared" ca="1" si="43"/>
        <v>-2759.3784668777662</v>
      </c>
      <c r="AC57" s="140">
        <f t="shared" ca="1" si="43"/>
        <v>-2850.4650405566354</v>
      </c>
      <c r="AD57" s="140">
        <f t="shared" ca="1" si="43"/>
        <v>-2941.5516142355191</v>
      </c>
      <c r="AE57" s="140">
        <f t="shared" ca="1" si="43"/>
        <v>-3032.6381879143883</v>
      </c>
      <c r="AF57" s="140">
        <f t="shared" ca="1" si="43"/>
        <v>-3123.7247615932574</v>
      </c>
      <c r="AG57" s="140">
        <f t="shared" ca="1" si="43"/>
        <v>-3214.8113352721412</v>
      </c>
      <c r="AH57" s="140">
        <f t="shared" ca="1" si="43"/>
        <v>-3305.8979089509958</v>
      </c>
      <c r="AI57" s="140">
        <f t="shared" ca="1" si="43"/>
        <v>-3396.9844826298795</v>
      </c>
      <c r="AJ57" s="143">
        <f t="shared" ca="1" si="43"/>
        <v>-3488.0710563087632</v>
      </c>
      <c r="AK57" s="140">
        <f t="shared" ca="1" si="43"/>
        <v>-3579.1576299876324</v>
      </c>
      <c r="AL57" s="140">
        <f t="shared" ca="1" si="43"/>
        <v>-3670.2442036665016</v>
      </c>
      <c r="AM57" s="140">
        <f t="shared" ca="1" si="43"/>
        <v>-3761.3307773453998</v>
      </c>
      <c r="AN57" s="140">
        <f t="shared" ca="1" si="43"/>
        <v>-3852.4173510242399</v>
      </c>
      <c r="AO57" s="140">
        <f t="shared" ca="1" si="43"/>
        <v>-3943.5039247031091</v>
      </c>
      <c r="AP57" s="140">
        <f t="shared" ca="1" si="43"/>
        <v>-4034.5904983819637</v>
      </c>
      <c r="AQ57" s="140">
        <f t="shared" ca="1" si="43"/>
        <v>-4125.6770720608474</v>
      </c>
      <c r="AR57" s="140">
        <f t="shared" ca="1" si="43"/>
        <v>-4216.7636457397166</v>
      </c>
      <c r="AS57" s="140">
        <f t="shared" ca="1" si="43"/>
        <v>-4307.8502194185858</v>
      </c>
    </row>
    <row r="58" spans="1:48">
      <c r="A58" s="114"/>
      <c r="B58" s="109"/>
      <c r="C58" s="124" t="s">
        <v>73</v>
      </c>
      <c r="D58" s="124"/>
      <c r="E58" s="124"/>
      <c r="F58" s="124"/>
      <c r="G58" s="140"/>
      <c r="H58" s="140"/>
      <c r="I58" s="140"/>
      <c r="J58" s="158">
        <f>J51/J48-1</f>
        <v>-4.1396333676723129E-3</v>
      </c>
      <c r="K58" s="158">
        <f>K51/K48-1</f>
        <v>-5.2333047039132552E-3</v>
      </c>
      <c r="L58" s="158">
        <f>L50/L48-1</f>
        <v>-7.0228500162661245E-3</v>
      </c>
      <c r="M58" s="158">
        <f>M51/M48-1</f>
        <v>-7.1441680089628923E-3</v>
      </c>
      <c r="N58" s="158">
        <f>N51/N48-1</f>
        <v>-7.9940109922282954E-3</v>
      </c>
      <c r="O58" s="158">
        <f>O51/O48-1</f>
        <v>-8.7900373023029887E-3</v>
      </c>
      <c r="P58" s="145">
        <f ca="1">P51/P48-1</f>
        <v>-9.5419206696235603E-3</v>
      </c>
      <c r="Q58" s="146">
        <f t="shared" ref="Q58:AV58" ca="1" si="44">Q51/Q48-1</f>
        <v>-1.315382571229784E-2</v>
      </c>
      <c r="R58" s="146">
        <f t="shared" ca="1" si="44"/>
        <v>-1.6580818240222839E-2</v>
      </c>
      <c r="S58" s="146">
        <f t="shared" ca="1" si="44"/>
        <v>-1.9850922808065219E-2</v>
      </c>
      <c r="T58" s="146">
        <f t="shared" ca="1" si="44"/>
        <v>-2.298867302997587E-2</v>
      </c>
      <c r="U58" s="146">
        <f t="shared" ca="1" si="44"/>
        <v>-2.6015804978533952E-2</v>
      </c>
      <c r="V58" s="146">
        <f t="shared" ca="1" si="44"/>
        <v>-2.8951818915425198E-2</v>
      </c>
      <c r="W58" s="146">
        <f t="shared" ca="1" si="44"/>
        <v>-3.181444175796766E-2</v>
      </c>
      <c r="X58" s="146">
        <f t="shared" ca="1" si="44"/>
        <v>-3.462001476181531E-2</v>
      </c>
      <c r="Y58" s="146">
        <f t="shared" ca="1" si="44"/>
        <v>-3.7383825282322758E-2</v>
      </c>
      <c r="Z58" s="147">
        <f t="shared" ca="1" si="44"/>
        <v>-4.0120397495221782E-2</v>
      </c>
      <c r="AA58" s="146">
        <f t="shared" ca="1" si="44"/>
        <v>-4.0098502756874654E-2</v>
      </c>
      <c r="AB58" s="146">
        <f t="shared" ca="1" si="44"/>
        <v>-4.0078075072689234E-2</v>
      </c>
      <c r="AC58" s="146">
        <f t="shared" ca="1" si="44"/>
        <v>-4.0058971772787721E-2</v>
      </c>
      <c r="AD58" s="146">
        <f t="shared" ca="1" si="44"/>
        <v>-4.0041068105817645E-2</v>
      </c>
      <c r="AE58" s="146">
        <f t="shared" ca="1" si="44"/>
        <v>-4.0024254511508373E-2</v>
      </c>
      <c r="AF58" s="146">
        <f t="shared" ca="1" si="44"/>
        <v>-4.0008434376695434E-2</v>
      </c>
      <c r="AG58" s="146">
        <f t="shared" ca="1" si="44"/>
        <v>-3.9993522177696694E-2</v>
      </c>
      <c r="AH58" s="146">
        <f t="shared" ca="1" si="44"/>
        <v>-3.9979441933599813E-2</v>
      </c>
      <c r="AI58" s="146">
        <f t="shared" ca="1" si="44"/>
        <v>-3.9966125911401251E-2</v>
      </c>
      <c r="AJ58" s="148">
        <f t="shared" ca="1" si="44"/>
        <v>-3.99535135364113E-2</v>
      </c>
      <c r="AK58" s="146">
        <f t="shared" ca="1" si="44"/>
        <v>-3.9941550470945608E-2</v>
      </c>
      <c r="AL58" s="146">
        <f t="shared" ca="1" si="44"/>
        <v>-3.9930187831736519E-2</v>
      </c>
      <c r="AM58" s="146">
        <f t="shared" ca="1" si="44"/>
        <v>-3.9919381522295017E-2</v>
      </c>
      <c r="AN58" s="146">
        <f t="shared" ca="1" si="44"/>
        <v>-3.9909091660992546E-2</v>
      </c>
      <c r="AO58" s="146">
        <f t="shared" ca="1" si="44"/>
        <v>-3.9899282089231769E-2</v>
      </c>
      <c r="AP58" s="146">
        <f t="shared" ca="1" si="44"/>
        <v>-3.9889919946911045E-2</v>
      </c>
      <c r="AQ58" s="146">
        <f t="shared" ca="1" si="44"/>
        <v>-3.9880975304689481E-2</v>
      </c>
      <c r="AR58" s="146">
        <f t="shared" ca="1" si="44"/>
        <v>-3.9872420844372147E-2</v>
      </c>
      <c r="AS58" s="146">
        <f t="shared" ca="1" si="44"/>
        <v>-3.9864231580232223E-2</v>
      </c>
      <c r="AT58" s="146">
        <f t="shared" ca="1" si="44"/>
        <v>-7.1351273696432793E-3</v>
      </c>
      <c r="AU58" s="146">
        <f t="shared" ca="1" si="44"/>
        <v>-2.7399265248094329E-2</v>
      </c>
      <c r="AV58" s="146">
        <f t="shared" ca="1" si="44"/>
        <v>-3.9953513536411189E-2</v>
      </c>
    </row>
    <row r="59" spans="1:48">
      <c r="A59" s="114">
        <v>60</v>
      </c>
      <c r="B59" s="129" t="s">
        <v>88</v>
      </c>
      <c r="C59" s="109"/>
      <c r="D59" s="109"/>
      <c r="E59" s="109"/>
      <c r="F59" s="109"/>
      <c r="G59" s="134"/>
      <c r="H59" s="134"/>
      <c r="I59" s="134"/>
      <c r="J59" s="134"/>
      <c r="K59" s="134"/>
      <c r="L59" s="134"/>
      <c r="M59" s="134"/>
      <c r="N59" s="134"/>
      <c r="O59" s="134"/>
      <c r="P59" s="135"/>
      <c r="Q59" s="134"/>
      <c r="R59" s="134"/>
      <c r="S59" s="134"/>
      <c r="T59" s="134"/>
      <c r="U59" s="134"/>
      <c r="V59" s="134"/>
      <c r="W59" s="134"/>
      <c r="X59" s="134"/>
      <c r="Y59" s="134"/>
      <c r="Z59" s="136"/>
      <c r="AA59" s="134"/>
      <c r="AB59" s="134"/>
      <c r="AC59" s="134"/>
      <c r="AD59" s="134"/>
      <c r="AE59" s="134"/>
      <c r="AF59" s="134"/>
      <c r="AG59" s="134"/>
      <c r="AH59" s="134"/>
      <c r="AI59" s="134"/>
      <c r="AJ59" s="137"/>
      <c r="AK59" s="134"/>
      <c r="AL59" s="134"/>
      <c r="AM59" s="134"/>
      <c r="AN59" s="134"/>
      <c r="AO59" s="134"/>
      <c r="AP59" s="134"/>
      <c r="AQ59" s="134"/>
      <c r="AR59" s="134"/>
      <c r="AS59" s="134"/>
    </row>
    <row r="60" spans="1:48">
      <c r="A60" s="114"/>
      <c r="B60" s="115" t="s">
        <v>77</v>
      </c>
      <c r="C60" s="122" t="s">
        <v>63</v>
      </c>
      <c r="D60" s="134">
        <f ca="1">OFFSET(DoN!K$540,$A59,0)</f>
        <v>11785.351518034809</v>
      </c>
      <c r="E60" s="134">
        <f ca="1">OFFSET(DoN!L$540,$A59,0)</f>
        <v>12516.494226803215</v>
      </c>
      <c r="F60" s="134">
        <f ca="1">OFFSET(DoN!M$540,$A59,0)</f>
        <v>13196.398414252792</v>
      </c>
      <c r="G60" s="134">
        <f ca="1">OFFSET(DoN!N$540,$A59,0)</f>
        <v>13981.722261628805</v>
      </c>
      <c r="H60" s="134">
        <f ca="1">OFFSET(DoN!O$540,$A59,0)</f>
        <v>14739.381071029444</v>
      </c>
      <c r="I60" s="134">
        <f ca="1">OFFSET(DoN!P$540,$A59,0)</f>
        <v>15469.374842454699</v>
      </c>
      <c r="J60" s="134">
        <f ca="1">OFFSET(DoN!Q$540,$A59,0)</f>
        <v>16171.703575904581</v>
      </c>
      <c r="K60" s="134">
        <f ca="1">OFFSET(DoN!R$540,$A59,0)</f>
        <v>16846.36727137908</v>
      </c>
      <c r="L60" s="134">
        <f ca="1">OFFSET(DoN!S$540,$A59,0)</f>
        <v>17493.3659288782</v>
      </c>
      <c r="M60" s="134">
        <f ca="1">OFFSET(DoN!T$540,$A59,0)</f>
        <v>18112.699548401943</v>
      </c>
      <c r="N60" s="134">
        <f ca="1">OFFSET(DoN!U$540,$A59,0)</f>
        <v>18704.368129950304</v>
      </c>
      <c r="O60" s="134">
        <f ca="1">OFFSET(DoN!V$540,$A59,0)</f>
        <v>19268.371673523288</v>
      </c>
      <c r="P60" s="135">
        <f ca="1">OFFSET(DoN!W$540,$A59,0)</f>
        <v>19804.710179120902</v>
      </c>
      <c r="Q60" s="134">
        <f ca="1">OFFSET(DoN!X$540,$A59,0)</f>
        <v>20425.353850602412</v>
      </c>
      <c r="R60" s="134">
        <f ca="1">OFFSET(DoN!Y$540,$A59,0)</f>
        <v>21028.879036314665</v>
      </c>
      <c r="S60" s="134">
        <f ca="1">OFFSET(DoN!Z$540,$A59,0)</f>
        <v>21615.285736257647</v>
      </c>
      <c r="T60" s="134">
        <f ca="1">OFFSET(DoN!AA$540,$A59,0)</f>
        <v>22184.573950431357</v>
      </c>
      <c r="U60" s="134">
        <f ca="1">OFFSET(DoN!AB$540,$A59,0)</f>
        <v>22736.74367883581</v>
      </c>
      <c r="V60" s="134">
        <f ca="1">OFFSET(DoN!AC$540,$A59,0)</f>
        <v>23271.794921470992</v>
      </c>
      <c r="W60" s="134">
        <f ca="1">OFFSET(DoN!AD$540,$A59,0)</f>
        <v>23789.727678336905</v>
      </c>
      <c r="X60" s="134">
        <f ca="1">OFFSET(DoN!AE$540,$A59,0)</f>
        <v>24290.541949433562</v>
      </c>
      <c r="Y60" s="134">
        <f ca="1">OFFSET(DoN!AF$540,$A59,0)</f>
        <v>24774.237734760944</v>
      </c>
      <c r="Z60" s="136">
        <f ca="1">OFFSET(DoN!AG$540,$A59,0)</f>
        <v>25240.81503431905</v>
      </c>
      <c r="AA60" s="134">
        <f ca="1">OFFSET(DoN!AH$540,$A59,0)</f>
        <v>26042.630942139767</v>
      </c>
      <c r="AB60" s="134">
        <f ca="1">OFFSET(DoN!AI$540,$A59,0)</f>
        <v>26844.446849960477</v>
      </c>
      <c r="AC60" s="134">
        <f ca="1">OFFSET(DoN!AJ$540,$A59,0)</f>
        <v>27646.262757781191</v>
      </c>
      <c r="AD60" s="134">
        <f ca="1">OFFSET(DoN!AK$540,$A59,0)</f>
        <v>28448.078665601905</v>
      </c>
      <c r="AE60" s="134">
        <f ca="1">OFFSET(DoN!AL$540,$A59,0)</f>
        <v>29249.894573422614</v>
      </c>
      <c r="AF60" s="134">
        <f ca="1">OFFSET(DoN!AM$540,$A59,0)</f>
        <v>30051.710481243332</v>
      </c>
      <c r="AG60" s="134">
        <f ca="1">OFFSET(DoN!AN$540,$A59,0)</f>
        <v>30853.526389064053</v>
      </c>
      <c r="AH60" s="134">
        <f ca="1">OFFSET(DoN!AO$540,$A59,0)</f>
        <v>31655.342296884763</v>
      </c>
      <c r="AI60" s="134">
        <f ca="1">OFFSET(DoN!AP$540,$A59,0)</f>
        <v>32457.158204705476</v>
      </c>
      <c r="AJ60" s="137">
        <f ca="1">OFFSET(DoN!AQ$540,$A59,0)</f>
        <v>33258.974112526193</v>
      </c>
      <c r="AK60" s="134">
        <f ca="1">OFFSET(DoN!AR$540,$A59,0)</f>
        <v>34060.790020346903</v>
      </c>
      <c r="AL60" s="134">
        <f ca="1">OFFSET(DoN!AS$540,$A59,0)</f>
        <v>34862.605928167613</v>
      </c>
      <c r="AM60" s="134">
        <f ca="1">OFFSET(DoN!AT$540,$A59,0)</f>
        <v>35664.421835988338</v>
      </c>
      <c r="AN60" s="134">
        <f ca="1">OFFSET(DoN!AU$540,$A59,0)</f>
        <v>36466.237743809048</v>
      </c>
      <c r="AO60" s="134">
        <f ca="1">OFFSET(DoN!AV$540,$A59,0)</f>
        <v>37268.053651629773</v>
      </c>
      <c r="AP60" s="134">
        <f ca="1">OFFSET(DoN!AW$540,$A59,0)</f>
        <v>38069.869559450475</v>
      </c>
      <c r="AQ60" s="134">
        <f ca="1">OFFSET(DoN!AX$540,$A59,0)</f>
        <v>38871.685467271192</v>
      </c>
      <c r="AR60" s="134">
        <f ca="1">OFFSET(DoN!AY$540,$A59,0)</f>
        <v>39673.50137509191</v>
      </c>
      <c r="AS60" s="134">
        <f ca="1">OFFSET(DoN!AZ$540,$A59,0)</f>
        <v>40475.31728291262</v>
      </c>
      <c r="AT60" s="138">
        <f ca="1">SUM(J60:P60)</f>
        <v>126401.5863071583</v>
      </c>
      <c r="AU60" s="138">
        <f ca="1">SUM(Q60:Z60)</f>
        <v>229357.95357076335</v>
      </c>
      <c r="AV60" s="138">
        <f ca="1">SUM(AA60:AS60)</f>
        <v>631920.50813799782</v>
      </c>
    </row>
    <row r="61" spans="1:48">
      <c r="A61" s="114"/>
      <c r="B61" s="115" t="s">
        <v>78</v>
      </c>
      <c r="C61" s="122" t="s">
        <v>64</v>
      </c>
      <c r="D61" s="134"/>
      <c r="E61" s="134"/>
      <c r="F61" s="134"/>
      <c r="G61" s="134"/>
      <c r="H61" s="134"/>
      <c r="I61" s="134"/>
      <c r="J61" s="134">
        <f>Ref!Q564</f>
        <v>16365.721217378343</v>
      </c>
      <c r="K61" s="134">
        <f>Ref!R564</f>
        <v>17099.777016065229</v>
      </c>
      <c r="L61" s="134">
        <f>Ref!S564</f>
        <v>17803.527554803975</v>
      </c>
      <c r="M61" s="134">
        <f>Ref!T564</f>
        <v>18476.97283359458</v>
      </c>
      <c r="N61" s="134">
        <f>Ref!U564</f>
        <v>19120.112852437043</v>
      </c>
      <c r="O61" s="134">
        <f>Ref!V564</f>
        <v>19732.947611331354</v>
      </c>
      <c r="P61" s="135">
        <f ca="1">OFFSET(Ref!W$504,$A59,0)</f>
        <v>20315.477110277534</v>
      </c>
      <c r="Q61" s="134">
        <f ca="1">OFFSET(Ref!X$504,$A59,0)</f>
        <v>20934.021815790482</v>
      </c>
      <c r="R61" s="134">
        <f ca="1">OFFSET(Ref!Y$504,$A59,0)</f>
        <v>21535.097747693191</v>
      </c>
      <c r="S61" s="134">
        <f ca="1">OFFSET(Ref!Z$504,$A59,0)</f>
        <v>22118.704905985669</v>
      </c>
      <c r="T61" s="134">
        <f ca="1">OFFSET(Ref!AA$504,$A59,0)</f>
        <v>22684.843290667901</v>
      </c>
      <c r="U61" s="134">
        <f ca="1">OFFSET(Ref!AB$504,$A59,0)</f>
        <v>23233.512901739894</v>
      </c>
      <c r="V61" s="134">
        <f ca="1">OFFSET(Ref!AC$504,$A59,0)</f>
        <v>23764.713739201641</v>
      </c>
      <c r="W61" s="134">
        <f ca="1">OFFSET(Ref!AD$504,$A59,0)</f>
        <v>24278.445803053153</v>
      </c>
      <c r="X61" s="134">
        <f ca="1">OFFSET(Ref!AE$504,$A59,0)</f>
        <v>24774.709093294423</v>
      </c>
      <c r="Y61" s="134">
        <f ca="1">OFFSET(Ref!AF$504,$A59,0)</f>
        <v>25253.503609925447</v>
      </c>
      <c r="Z61" s="136">
        <f ca="1">OFFSET(Ref!AG$504,$A59,0)</f>
        <v>25714.829352946232</v>
      </c>
      <c r="AA61" s="134">
        <f ca="1">OFFSET(Ref!AH$504,$A59,0)</f>
        <v>26541.416324452359</v>
      </c>
      <c r="AB61" s="134">
        <f ca="1">OFFSET(Ref!AI$504,$A59,0)</f>
        <v>27368.00329595849</v>
      </c>
      <c r="AC61" s="134">
        <f ca="1">OFFSET(Ref!AJ$504,$A59,0)</f>
        <v>28194.59026746462</v>
      </c>
      <c r="AD61" s="134">
        <f ca="1">OFFSET(Ref!AK$504,$A59,0)</f>
        <v>29021.177238970748</v>
      </c>
      <c r="AE61" s="134">
        <f ca="1">OFFSET(Ref!AL$504,$A59,0)</f>
        <v>29847.764210476882</v>
      </c>
      <c r="AF61" s="134">
        <f ca="1">OFFSET(Ref!AM$504,$A59,0)</f>
        <v>30674.351181983009</v>
      </c>
      <c r="AG61" s="134">
        <f ca="1">OFFSET(Ref!AN$504,$A59,0)</f>
        <v>31500.938153489144</v>
      </c>
      <c r="AH61" s="134">
        <f ca="1">OFFSET(Ref!AO$504,$A59,0)</f>
        <v>32327.525124995274</v>
      </c>
      <c r="AI61" s="134">
        <f ca="1">OFFSET(Ref!AP$504,$A59,0)</f>
        <v>33154.112096501398</v>
      </c>
      <c r="AJ61" s="137">
        <f ca="1">OFFSET(Ref!AQ$504,$A59,0)</f>
        <v>33980.69906800754</v>
      </c>
      <c r="AK61" s="134">
        <f ca="1">OFFSET(Ref!AR$504,$A59,0)</f>
        <v>34807.286039513667</v>
      </c>
      <c r="AL61" s="134">
        <f ca="1">OFFSET(Ref!AS$504,$A59,0)</f>
        <v>35633.873011019794</v>
      </c>
      <c r="AM61" s="134">
        <f ca="1">OFFSET(Ref!AT$504,$A59,0)</f>
        <v>36460.459982525928</v>
      </c>
      <c r="AN61" s="134">
        <f ca="1">OFFSET(Ref!AU$504,$A59,0)</f>
        <v>37287.046954032063</v>
      </c>
      <c r="AO61" s="134">
        <f ca="1">OFFSET(Ref!AV$504,$A59,0)</f>
        <v>38113.63392553819</v>
      </c>
      <c r="AP61" s="134">
        <f ca="1">OFFSET(Ref!AW$504,$A59,0)</f>
        <v>38940.220897044317</v>
      </c>
      <c r="AQ61" s="134">
        <f ca="1">OFFSET(Ref!AX$504,$A59,0)</f>
        <v>39766.807868550452</v>
      </c>
      <c r="AR61" s="134">
        <f ca="1">OFFSET(Ref!AY$504,$A59,0)</f>
        <v>40593.394840056579</v>
      </c>
      <c r="AS61" s="134">
        <f ca="1">OFFSET(Ref!AZ$504,$A59,0)</f>
        <v>41419.981811562706</v>
      </c>
      <c r="AT61" s="138">
        <f ca="1">SUM(J61:P61)</f>
        <v>128914.53619588807</v>
      </c>
      <c r="AU61" s="138">
        <f t="shared" ref="AU61:AU64" ca="1" si="45">SUM(Q61:Z61)</f>
        <v>234292.38226029801</v>
      </c>
      <c r="AV61" s="138">
        <f t="shared" ref="AV61:AV64" ca="1" si="46">SUM(AA61:AS61)</f>
        <v>645633.28229214286</v>
      </c>
    </row>
    <row r="62" spans="1:48" hidden="1">
      <c r="A62" s="114"/>
      <c r="B62" s="115" t="s">
        <v>79</v>
      </c>
      <c r="C62" s="115" t="s">
        <v>74</v>
      </c>
      <c r="D62" s="134"/>
      <c r="E62" s="134"/>
      <c r="F62" s="134"/>
      <c r="G62" s="134"/>
      <c r="H62" s="134"/>
      <c r="I62" s="134"/>
      <c r="J62" s="134" t="e">
        <f>#REF!</f>
        <v>#REF!</v>
      </c>
      <c r="K62" s="134" t="e">
        <f>#REF!</f>
        <v>#REF!</v>
      </c>
      <c r="L62" s="134" t="e">
        <f>#REF!</f>
        <v>#REF!</v>
      </c>
      <c r="M62" s="134" t="e">
        <f>#REF!</f>
        <v>#REF!</v>
      </c>
      <c r="N62" s="134" t="e">
        <f>#REF!</f>
        <v>#REF!</v>
      </c>
      <c r="O62" s="134" t="e">
        <f>#REF!</f>
        <v>#REF!</v>
      </c>
      <c r="P62" s="135" t="e">
        <f ca="1">OFFSET(#REF!,$A59,0)</f>
        <v>#REF!</v>
      </c>
      <c r="Q62" s="134" t="e">
        <f ca="1">OFFSET(#REF!,$A59,0)</f>
        <v>#REF!</v>
      </c>
      <c r="R62" s="134" t="e">
        <f ca="1">OFFSET(#REF!,$A59,0)</f>
        <v>#REF!</v>
      </c>
      <c r="S62" s="134" t="e">
        <f ca="1">OFFSET(#REF!,$A59,0)</f>
        <v>#REF!</v>
      </c>
      <c r="T62" s="134" t="e">
        <f ca="1">OFFSET(#REF!,$A59,0)</f>
        <v>#REF!</v>
      </c>
      <c r="U62" s="134" t="e">
        <f ca="1">OFFSET(#REF!,$A59,0)</f>
        <v>#REF!</v>
      </c>
      <c r="V62" s="134" t="e">
        <f ca="1">OFFSET(#REF!,$A59,0)</f>
        <v>#REF!</v>
      </c>
      <c r="W62" s="134" t="e">
        <f ca="1">OFFSET(#REF!,$A59,0)</f>
        <v>#REF!</v>
      </c>
      <c r="X62" s="134" t="e">
        <f ca="1">OFFSET(#REF!,$A59,0)</f>
        <v>#REF!</v>
      </c>
      <c r="Y62" s="134" t="e">
        <f ca="1">OFFSET(#REF!,$A59,0)</f>
        <v>#REF!</v>
      </c>
      <c r="Z62" s="136" t="e">
        <f ca="1">OFFSET(#REF!,$A59,0)</f>
        <v>#REF!</v>
      </c>
      <c r="AA62" s="134" t="e">
        <f ca="1">OFFSET(#REF!,$A59,0)</f>
        <v>#REF!</v>
      </c>
      <c r="AB62" s="134" t="e">
        <f ca="1">OFFSET(#REF!,$A59,0)</f>
        <v>#REF!</v>
      </c>
      <c r="AC62" s="134" t="e">
        <f ca="1">OFFSET(#REF!,$A59,0)</f>
        <v>#REF!</v>
      </c>
      <c r="AD62" s="134" t="e">
        <f ca="1">OFFSET(#REF!,$A59,0)</f>
        <v>#REF!</v>
      </c>
      <c r="AE62" s="134" t="e">
        <f ca="1">OFFSET(#REF!,$A59,0)</f>
        <v>#REF!</v>
      </c>
      <c r="AF62" s="134" t="e">
        <f ca="1">OFFSET(#REF!,$A59,0)</f>
        <v>#REF!</v>
      </c>
      <c r="AG62" s="134" t="e">
        <f ca="1">OFFSET(#REF!,$A59,0)</f>
        <v>#REF!</v>
      </c>
      <c r="AH62" s="134" t="e">
        <f ca="1">OFFSET(#REF!,$A59,0)</f>
        <v>#REF!</v>
      </c>
      <c r="AI62" s="134" t="e">
        <f ca="1">OFFSET(#REF!,$A59,0)</f>
        <v>#REF!</v>
      </c>
      <c r="AJ62" s="137" t="e">
        <f ca="1">OFFSET(#REF!,$A59,0)</f>
        <v>#REF!</v>
      </c>
      <c r="AK62" s="134" t="e">
        <f ca="1">OFFSET(#REF!,$A59,0)</f>
        <v>#REF!</v>
      </c>
      <c r="AL62" s="134" t="e">
        <f ca="1">OFFSET(#REF!,$A59,0)</f>
        <v>#REF!</v>
      </c>
      <c r="AM62" s="134" t="e">
        <f ca="1">OFFSET(#REF!,$A59,0)</f>
        <v>#REF!</v>
      </c>
      <c r="AN62" s="134" t="e">
        <f ca="1">OFFSET(#REF!,$A59,0)</f>
        <v>#REF!</v>
      </c>
      <c r="AO62" s="134" t="e">
        <f ca="1">OFFSET(#REF!,$A59,0)</f>
        <v>#REF!</v>
      </c>
      <c r="AP62" s="134" t="e">
        <f ca="1">OFFSET(#REF!,$A59,0)</f>
        <v>#REF!</v>
      </c>
      <c r="AQ62" s="134" t="e">
        <f ca="1">OFFSET(#REF!,$A59,0)</f>
        <v>#REF!</v>
      </c>
      <c r="AR62" s="134" t="e">
        <f ca="1">OFFSET(#REF!,$A59,0)</f>
        <v>#REF!</v>
      </c>
      <c r="AS62" s="134" t="e">
        <f ca="1">OFFSET(#REF!,$A59,0)</f>
        <v>#REF!</v>
      </c>
      <c r="AT62" s="138" t="e">
        <f>SUM(J62:P62)</f>
        <v>#REF!</v>
      </c>
      <c r="AU62" s="138" t="e">
        <f t="shared" ca="1" si="45"/>
        <v>#REF!</v>
      </c>
      <c r="AV62" s="138" t="e">
        <f t="shared" ca="1" si="46"/>
        <v>#REF!</v>
      </c>
    </row>
    <row r="63" spans="1:48">
      <c r="A63" s="114"/>
      <c r="B63" s="115" t="s">
        <v>92</v>
      </c>
      <c r="C63" s="122" t="s">
        <v>68</v>
      </c>
      <c r="D63" s="134"/>
      <c r="E63" s="134"/>
      <c r="F63" s="134"/>
      <c r="G63" s="134"/>
      <c r="H63" s="134"/>
      <c r="I63" s="134"/>
      <c r="J63" s="134">
        <f>EES_ES!Q600</f>
        <v>16418.733527524735</v>
      </c>
      <c r="K63" s="134">
        <f>EES_ES!R600</f>
        <v>17168.77689639006</v>
      </c>
      <c r="L63" s="134">
        <f>EES_ES!S600</f>
        <v>17887.673405372057</v>
      </c>
      <c r="M63" s="134">
        <f>EES_ES!T600</f>
        <v>18575.423054470732</v>
      </c>
      <c r="N63" s="134">
        <f>EES_ES!U600</f>
        <v>19232.025843686075</v>
      </c>
      <c r="O63" s="134">
        <f>EES_ES!V600</f>
        <v>19857.481773018095</v>
      </c>
      <c r="P63" s="135">
        <f ca="1">OFFSET(EES_ES!W$540,$A59,0)</f>
        <v>20451.790842466795</v>
      </c>
      <c r="Q63" s="134">
        <f ca="1">OFFSET(EES_ES!X$540,$A59,0)</f>
        <v>21098.976758170582</v>
      </c>
      <c r="R63" s="134">
        <f ca="1">OFFSET(EES_ES!Y$540,$A59,0)</f>
        <v>21725.834663985035</v>
      </c>
      <c r="S63" s="134">
        <f ca="1">OFFSET(EES_ES!Z$540,$A59,0)</f>
        <v>22332.36455991014</v>
      </c>
      <c r="T63" s="134">
        <f ca="1">OFFSET(EES_ES!AA$540,$A59,0)</f>
        <v>22918.566445945893</v>
      </c>
      <c r="U63" s="134">
        <f ca="1">OFFSET(EES_ES!AB$540,$A59,0)</f>
        <v>23484.440322092312</v>
      </c>
      <c r="V63" s="134">
        <f ca="1">OFFSET(EES_ES!AC$540,$A59,0)</f>
        <v>24029.986188349383</v>
      </c>
      <c r="W63" s="134">
        <f ca="1">OFFSET(EES_ES!AD$540,$A59,0)</f>
        <v>24555.204044717109</v>
      </c>
      <c r="X63" s="134">
        <f ca="1">OFFSET(EES_ES!AE$540,$A59,0)</f>
        <v>25060.093891195495</v>
      </c>
      <c r="Y63" s="134">
        <f ca="1">OFFSET(EES_ES!AF$540,$A59,0)</f>
        <v>25544.655727784531</v>
      </c>
      <c r="Z63" s="136">
        <f ca="1">OFFSET(EES_ES!AG$540,$A59,0)</f>
        <v>26008.889554484223</v>
      </c>
      <c r="AA63" s="134">
        <f ca="1">OFFSET(EES_ES!AH$540,$A59,0)</f>
        <v>26843.372635421358</v>
      </c>
      <c r="AB63" s="134">
        <f ca="1">OFFSET(EES_ES!AI$540,$A59,0)</f>
        <v>27677.855716358488</v>
      </c>
      <c r="AC63" s="134">
        <f ca="1">OFFSET(EES_ES!AJ$540,$A59,0)</f>
        <v>28512.338797295626</v>
      </c>
      <c r="AD63" s="134">
        <f ca="1">OFFSET(EES_ES!AK$540,$A59,0)</f>
        <v>29346.82187823276</v>
      </c>
      <c r="AE63" s="134">
        <f ca="1">OFFSET(EES_ES!AL$540,$A59,0)</f>
        <v>30181.304959169898</v>
      </c>
      <c r="AF63" s="134">
        <f ca="1">OFFSET(EES_ES!AM$540,$A59,0)</f>
        <v>31015.788040107032</v>
      </c>
      <c r="AG63" s="134">
        <f ca="1">OFFSET(EES_ES!AN$540,$A59,0)</f>
        <v>31850.27112104417</v>
      </c>
      <c r="AH63" s="134">
        <f ca="1">OFFSET(EES_ES!AO$540,$A59,0)</f>
        <v>32684.754201981301</v>
      </c>
      <c r="AI63" s="134">
        <f ca="1">OFFSET(EES_ES!AP$540,$A59,0)</f>
        <v>33519.237282918431</v>
      </c>
      <c r="AJ63" s="137">
        <f ca="1">OFFSET(EES_ES!AQ$540,$A59,0)</f>
        <v>34353.720363855566</v>
      </c>
      <c r="AK63" s="134">
        <f ca="1">OFFSET(EES_ES!AR$540,$A59,0)</f>
        <v>35188.203444792707</v>
      </c>
      <c r="AL63" s="134">
        <f ca="1">OFFSET(EES_ES!AS$540,$A59,0)</f>
        <v>36022.686525729841</v>
      </c>
      <c r="AM63" s="134">
        <f ca="1">OFFSET(EES_ES!AT$540,$A59,0)</f>
        <v>36857.169606666968</v>
      </c>
      <c r="AN63" s="134">
        <f ca="1">OFFSET(EES_ES!AU$540,$A59,0)</f>
        <v>37691.652687604103</v>
      </c>
      <c r="AO63" s="134">
        <f ca="1">OFFSET(EES_ES!AV$540,$A59,0)</f>
        <v>38526.135768541237</v>
      </c>
      <c r="AP63" s="134">
        <f ca="1">OFFSET(EES_ES!AW$540,$A59,0)</f>
        <v>39360.618849478378</v>
      </c>
      <c r="AQ63" s="134">
        <f ca="1">OFFSET(EES_ES!AX$540,$A59,0)</f>
        <v>40195.10193041552</v>
      </c>
      <c r="AR63" s="134">
        <f ca="1">OFFSET(EES_ES!AY$540,$A59,0)</f>
        <v>41029.585011352647</v>
      </c>
      <c r="AS63" s="134">
        <f ca="1">OFFSET(EES_ES!AZ$540,$A59,0)</f>
        <v>41864.068092289781</v>
      </c>
      <c r="AT63" s="138">
        <f ca="1">SUM(J63:P63)</f>
        <v>129591.90534292854</v>
      </c>
      <c r="AU63" s="157">
        <f t="shared" ca="1" si="45"/>
        <v>236759.01215663468</v>
      </c>
      <c r="AV63" s="157">
        <f t="shared" ca="1" si="46"/>
        <v>652720.68691325583</v>
      </c>
    </row>
    <row r="64" spans="1:48">
      <c r="A64" s="114"/>
      <c r="B64" s="124" t="s">
        <v>80</v>
      </c>
      <c r="C64" s="123" t="s">
        <v>71</v>
      </c>
      <c r="D64" s="134"/>
      <c r="E64" s="134"/>
      <c r="F64" s="134"/>
      <c r="G64" s="134"/>
      <c r="H64" s="134"/>
      <c r="I64" s="134"/>
      <c r="J64" s="134">
        <f>CTT!Q600</f>
        <v>16455.160777079334</v>
      </c>
      <c r="K64" s="134">
        <f>CTT!R600</f>
        <v>17216.64418915916</v>
      </c>
      <c r="L64" s="134">
        <f>CTT!S600</f>
        <v>17946.629554703817</v>
      </c>
      <c r="M64" s="134">
        <f>CTT!T600</f>
        <v>18645.116873713301</v>
      </c>
      <c r="N64" s="134">
        <f>CTT!U600</f>
        <v>19312.106146187605</v>
      </c>
      <c r="O64" s="134">
        <f>CTT!V600</f>
        <v>19947.597372126736</v>
      </c>
      <c r="P64" s="135">
        <f ca="1">OFFSET(CTT!W$540,$A59,0)</f>
        <v>20551.590551530706</v>
      </c>
      <c r="Q64" s="134">
        <f ca="1">OFFSET(CTT!X$540,$A59,0)</f>
        <v>21164.122852578275</v>
      </c>
      <c r="R64" s="134">
        <f ca="1">OFFSET(CTT!Y$540,$A59,0)</f>
        <v>21757.830702517429</v>
      </c>
      <c r="S64" s="134">
        <f ca="1">OFFSET(CTT!Z$540,$A59,0)</f>
        <v>22332.714101348167</v>
      </c>
      <c r="T64" s="134">
        <f ca="1">OFFSET(CTT!AA$540,$A59,0)</f>
        <v>22888.773049070478</v>
      </c>
      <c r="U64" s="134">
        <f ca="1">OFFSET(CTT!AB$540,$A59,0)</f>
        <v>23426.007545684362</v>
      </c>
      <c r="V64" s="134">
        <f ca="1">OFFSET(CTT!AC$540,$A59,0)</f>
        <v>23944.417591189831</v>
      </c>
      <c r="W64" s="134">
        <f ca="1">OFFSET(CTT!AD$540,$A59,0)</f>
        <v>24444.003185586876</v>
      </c>
      <c r="X64" s="134">
        <f ca="1">OFFSET(CTT!AE$540,$A59,0)</f>
        <v>24924.764328875506</v>
      </c>
      <c r="Y64" s="134">
        <f ca="1">OFFSET(CTT!AF$540,$A59,0)</f>
        <v>25386.701021055705</v>
      </c>
      <c r="Z64" s="136">
        <f ca="1">OFFSET(CTT!AG$540,$A59,0)</f>
        <v>25829.813262127482</v>
      </c>
      <c r="AA64" s="134">
        <f ca="1">OFFSET(CTT!AH$540,$A59,0)</f>
        <v>26680.661652783041</v>
      </c>
      <c r="AB64" s="134">
        <f ca="1">OFFSET(CTT!AI$540,$A59,0)</f>
        <v>27531.510043438593</v>
      </c>
      <c r="AC64" s="134">
        <f ca="1">OFFSET(CTT!AJ$540,$A59,0)</f>
        <v>28382.358434094156</v>
      </c>
      <c r="AD64" s="134">
        <f ca="1">OFFSET(CTT!AK$540,$A59,0)</f>
        <v>29233.206824749715</v>
      </c>
      <c r="AE64" s="134">
        <f ca="1">OFFSET(CTT!AL$540,$A59,0)</f>
        <v>30084.055215405275</v>
      </c>
      <c r="AF64" s="134">
        <f ca="1">OFFSET(CTT!AM$540,$A59,0)</f>
        <v>30934.90360606083</v>
      </c>
      <c r="AG64" s="134">
        <f ca="1">OFFSET(CTT!AN$540,$A59,0)</f>
        <v>31785.751996716397</v>
      </c>
      <c r="AH64" s="134">
        <f ca="1">OFFSET(CTT!AO$540,$A59,0)</f>
        <v>32636.600387371949</v>
      </c>
      <c r="AI64" s="134">
        <f ca="1">OFFSET(CTT!AP$540,$A59,0)</f>
        <v>33487.448778027509</v>
      </c>
      <c r="AJ64" s="137">
        <f ca="1">OFFSET(CTT!AQ$540,$A59,0)</f>
        <v>34338.297168683072</v>
      </c>
      <c r="AK64" s="134">
        <f ca="1">OFFSET(CTT!AR$540,$A59,0)</f>
        <v>35189.145559338627</v>
      </c>
      <c r="AL64" s="134">
        <f ca="1">OFFSET(CTT!AS$540,$A59,0)</f>
        <v>36039.993949994183</v>
      </c>
      <c r="AM64" s="134">
        <f ca="1">OFFSET(CTT!AT$540,$A59,0)</f>
        <v>36890.842340649746</v>
      </c>
      <c r="AN64" s="134">
        <f ca="1">OFFSET(CTT!AU$540,$A59,0)</f>
        <v>37741.690731305309</v>
      </c>
      <c r="AO64" s="134">
        <f ca="1">OFFSET(CTT!AV$540,$A59,0)</f>
        <v>38592.539121960865</v>
      </c>
      <c r="AP64" s="134">
        <f ca="1">OFFSET(CTT!AW$540,$A59,0)</f>
        <v>39443.38751261642</v>
      </c>
      <c r="AQ64" s="134">
        <f ca="1">OFFSET(CTT!AX$540,$A59,0)</f>
        <v>40294.235903271976</v>
      </c>
      <c r="AR64" s="134">
        <f ca="1">OFFSET(CTT!AY$540,$A59,0)</f>
        <v>41145.084293927546</v>
      </c>
      <c r="AS64" s="134">
        <f ca="1">OFFSET(CTT!AZ$540,$A59,0)</f>
        <v>41995.932684583102</v>
      </c>
      <c r="AT64" s="138">
        <f ca="1">SUM(J64:P64)</f>
        <v>130074.84546450067</v>
      </c>
      <c r="AU64" s="138">
        <f t="shared" ca="1" si="45"/>
        <v>236099.14764003412</v>
      </c>
      <c r="AV64" s="138">
        <f t="shared" ca="1" si="46"/>
        <v>652427.64620497834</v>
      </c>
    </row>
    <row r="65" spans="1:48" hidden="1">
      <c r="A65" s="114"/>
      <c r="B65" s="124"/>
      <c r="C65" s="124" t="s">
        <v>66</v>
      </c>
      <c r="D65" s="124"/>
      <c r="E65" s="124"/>
      <c r="F65" s="124"/>
      <c r="G65" s="140"/>
      <c r="H65" s="140"/>
      <c r="I65" s="140"/>
      <c r="J65" s="140"/>
      <c r="K65" s="140"/>
      <c r="L65" s="140"/>
      <c r="M65" s="140"/>
      <c r="N65" s="140"/>
      <c r="O65" s="140"/>
      <c r="P65" s="141">
        <f ca="1">P61-P60</f>
        <v>510.76693115663147</v>
      </c>
      <c r="Q65" s="140">
        <f t="shared" ref="Q65:AS65" ca="1" si="47">Q61-Q60</f>
        <v>508.6679651880695</v>
      </c>
      <c r="R65" s="140">
        <f t="shared" ca="1" si="47"/>
        <v>506.21871137852577</v>
      </c>
      <c r="S65" s="140">
        <f t="shared" ca="1" si="47"/>
        <v>503.4191697280221</v>
      </c>
      <c r="T65" s="140">
        <f t="shared" ca="1" si="47"/>
        <v>500.26934023654394</v>
      </c>
      <c r="U65" s="140">
        <f t="shared" ca="1" si="47"/>
        <v>496.76922290408402</v>
      </c>
      <c r="V65" s="140">
        <f t="shared" ca="1" si="47"/>
        <v>492.91881773064961</v>
      </c>
      <c r="W65" s="140">
        <f t="shared" ca="1" si="47"/>
        <v>488.71812471624798</v>
      </c>
      <c r="X65" s="140">
        <f t="shared" ca="1" si="47"/>
        <v>484.16714386086096</v>
      </c>
      <c r="Y65" s="140">
        <f t="shared" ca="1" si="47"/>
        <v>479.26587516450309</v>
      </c>
      <c r="Z65" s="142">
        <f t="shared" ca="1" si="47"/>
        <v>474.01431862718164</v>
      </c>
      <c r="AA65" s="140">
        <f t="shared" ca="1" si="47"/>
        <v>498.78538231259154</v>
      </c>
      <c r="AB65" s="140">
        <f t="shared" ca="1" si="47"/>
        <v>523.55644599801235</v>
      </c>
      <c r="AC65" s="140">
        <f t="shared" ca="1" si="47"/>
        <v>548.32750968342953</v>
      </c>
      <c r="AD65" s="140">
        <f t="shared" ca="1" si="47"/>
        <v>573.09857336884306</v>
      </c>
      <c r="AE65" s="140">
        <f t="shared" ca="1" si="47"/>
        <v>597.86963705426751</v>
      </c>
      <c r="AF65" s="140">
        <f t="shared" ca="1" si="47"/>
        <v>622.64070073967741</v>
      </c>
      <c r="AG65" s="140">
        <f t="shared" ca="1" si="47"/>
        <v>647.41176442509095</v>
      </c>
      <c r="AH65" s="140">
        <f t="shared" ca="1" si="47"/>
        <v>672.18282811051176</v>
      </c>
      <c r="AI65" s="140">
        <f t="shared" ca="1" si="47"/>
        <v>696.95389179592166</v>
      </c>
      <c r="AJ65" s="143">
        <f t="shared" ca="1" si="47"/>
        <v>721.72495548134611</v>
      </c>
      <c r="AK65" s="140">
        <f t="shared" ca="1" si="47"/>
        <v>746.49601916676329</v>
      </c>
      <c r="AL65" s="140">
        <f t="shared" ca="1" si="47"/>
        <v>771.26708285218047</v>
      </c>
      <c r="AM65" s="140">
        <f t="shared" ca="1" si="47"/>
        <v>796.03814653759036</v>
      </c>
      <c r="AN65" s="140">
        <f t="shared" ca="1" si="47"/>
        <v>820.80921022301482</v>
      </c>
      <c r="AO65" s="140">
        <f t="shared" ca="1" si="47"/>
        <v>845.58027390841744</v>
      </c>
      <c r="AP65" s="140">
        <f t="shared" ca="1" si="47"/>
        <v>870.35133759384189</v>
      </c>
      <c r="AQ65" s="140">
        <f t="shared" ca="1" si="47"/>
        <v>895.12240127925907</v>
      </c>
      <c r="AR65" s="140">
        <f t="shared" ca="1" si="47"/>
        <v>919.89346496466896</v>
      </c>
      <c r="AS65" s="140">
        <f t="shared" ca="1" si="47"/>
        <v>944.66452865008614</v>
      </c>
    </row>
    <row r="66" spans="1:48">
      <c r="A66" s="159"/>
      <c r="B66" s="124"/>
      <c r="C66" s="124" t="s">
        <v>65</v>
      </c>
      <c r="D66" s="124"/>
      <c r="E66" s="124"/>
      <c r="F66" s="124"/>
      <c r="G66" s="140"/>
      <c r="H66" s="140"/>
      <c r="I66" s="140"/>
      <c r="J66" s="158">
        <f ca="1">J61/J60-1</f>
        <v>1.1997353313032644E-2</v>
      </c>
      <c r="K66" s="158">
        <f ca="1">K61/K60-1</f>
        <v>1.5042397010818886E-2</v>
      </c>
      <c r="L66" s="158">
        <f ca="1">L61/L60-1</f>
        <v>1.7730242835300114E-2</v>
      </c>
      <c r="M66" s="158" t="e">
        <f>M62/M61-1</f>
        <v>#REF!</v>
      </c>
      <c r="N66" s="158">
        <f ca="1">N61/N60-1</f>
        <v>2.2227146065470604E-2</v>
      </c>
      <c r="O66" s="158">
        <f ca="1">O61/O60-1</f>
        <v>2.4110804258900664E-2</v>
      </c>
      <c r="P66" s="145">
        <f ca="1">P61/P60-1</f>
        <v>2.5790174485618378E-2</v>
      </c>
      <c r="Q66" s="146">
        <f t="shared" ref="Q66:AV66" ca="1" si="48">Q61/Q60-1</f>
        <v>2.4903752899882781E-2</v>
      </c>
      <c r="R66" s="146">
        <f t="shared" ca="1" si="48"/>
        <v>2.4072548541666849E-2</v>
      </c>
      <c r="S66" s="146">
        <f t="shared" ca="1" si="48"/>
        <v>2.328996136671857E-2</v>
      </c>
      <c r="T66" s="146">
        <f t="shared" ca="1" si="48"/>
        <v>2.2550324444108538E-2</v>
      </c>
      <c r="U66" s="146">
        <f t="shared" ca="1" si="48"/>
        <v>2.1848740959616642E-2</v>
      </c>
      <c r="V66" s="146">
        <f t="shared" ca="1" si="48"/>
        <v>2.1180954000066032E-2</v>
      </c>
      <c r="W66" s="146">
        <f t="shared" ca="1" si="48"/>
        <v>2.0543241659772171E-2</v>
      </c>
      <c r="X66" s="146">
        <f t="shared" ca="1" si="48"/>
        <v>1.9932331887397403E-2</v>
      </c>
      <c r="Y66" s="146">
        <f t="shared" ca="1" si="48"/>
        <v>1.9345332853250241E-2</v>
      </c>
      <c r="Z66" s="147">
        <f t="shared" ca="1" si="48"/>
        <v>1.8779675615968827E-2</v>
      </c>
      <c r="AA66" s="146">
        <f t="shared" ca="1" si="48"/>
        <v>1.9152649493085816E-2</v>
      </c>
      <c r="AB66" s="146">
        <f t="shared" ca="1" si="48"/>
        <v>1.9503342681050029E-2</v>
      </c>
      <c r="AC66" s="146">
        <f t="shared" ca="1" si="48"/>
        <v>1.9833693779427675E-2</v>
      </c>
      <c r="AD66" s="146">
        <f t="shared" ca="1" si="48"/>
        <v>2.0145422828213855E-2</v>
      </c>
      <c r="AE66" s="146">
        <f t="shared" ca="1" si="48"/>
        <v>2.0440061264272336E-2</v>
      </c>
      <c r="AF66" s="146">
        <f t="shared" ca="1" si="48"/>
        <v>2.0718977082129664E-2</v>
      </c>
      <c r="AG66" s="146">
        <f t="shared" ca="1" si="48"/>
        <v>2.0983396071528659E-2</v>
      </c>
      <c r="AH66" s="146">
        <f t="shared" ca="1" si="48"/>
        <v>2.1234419827349749E-2</v>
      </c>
      <c r="AI66" s="146">
        <f t="shared" ca="1" si="48"/>
        <v>2.1473041090050771E-2</v>
      </c>
      <c r="AJ66" s="148">
        <f t="shared" ca="1" si="48"/>
        <v>2.1700156867121345E-2</v>
      </c>
      <c r="AK66" s="146">
        <f t="shared" ca="1" si="48"/>
        <v>2.1916579701199757E-2</v>
      </c>
      <c r="AL66" s="146">
        <f t="shared" ca="1" si="48"/>
        <v>2.2123047383243E-2</v>
      </c>
      <c r="AM66" s="146">
        <f t="shared" ca="1" si="48"/>
        <v>2.2320231355449138E-2</v>
      </c>
      <c r="AN66" s="146">
        <f t="shared" ca="1" si="48"/>
        <v>2.2508744005607317E-2</v>
      </c>
      <c r="AO66" s="146">
        <f t="shared" ca="1" si="48"/>
        <v>2.2689145019824108E-2</v>
      </c>
      <c r="AP66" s="146">
        <f t="shared" ca="1" si="48"/>
        <v>2.2861946932460242E-2</v>
      </c>
      <c r="AQ66" s="146">
        <f t="shared" ca="1" si="48"/>
        <v>2.3027619989180126E-2</v>
      </c>
      <c r="AR66" s="146">
        <f t="shared" ca="1" si="48"/>
        <v>2.318659642030485E-2</v>
      </c>
      <c r="AS66" s="146">
        <f t="shared" ca="1" si="48"/>
        <v>2.3339274206230609E-2</v>
      </c>
      <c r="AT66" s="146">
        <f t="shared" ca="1" si="48"/>
        <v>1.9880683163447488E-2</v>
      </c>
      <c r="AU66" s="146">
        <f t="shared" ca="1" si="48"/>
        <v>2.1514094509097692E-2</v>
      </c>
      <c r="AV66" s="146">
        <f t="shared" ca="1" si="48"/>
        <v>2.1700156867120457E-2</v>
      </c>
    </row>
    <row r="67" spans="1:48" hidden="1">
      <c r="A67" s="114"/>
      <c r="B67" s="124"/>
      <c r="C67" s="124" t="s">
        <v>75</v>
      </c>
      <c r="D67" s="124"/>
      <c r="E67" s="124"/>
      <c r="F67" s="124"/>
      <c r="G67" s="140"/>
      <c r="H67" s="140"/>
      <c r="I67" s="140"/>
      <c r="J67" s="158"/>
      <c r="K67" s="158"/>
      <c r="L67" s="158"/>
      <c r="M67" s="158"/>
      <c r="N67" s="158"/>
      <c r="O67" s="158"/>
      <c r="P67" s="141" t="e">
        <f ca="1">P62-P61</f>
        <v>#REF!</v>
      </c>
      <c r="Q67" s="140" t="e">
        <f t="shared" ref="Q67:AS67" ca="1" si="49">Q62-Q61</f>
        <v>#REF!</v>
      </c>
      <c r="R67" s="140" t="e">
        <f t="shared" ca="1" si="49"/>
        <v>#REF!</v>
      </c>
      <c r="S67" s="140" t="e">
        <f t="shared" ca="1" si="49"/>
        <v>#REF!</v>
      </c>
      <c r="T67" s="140" t="e">
        <f t="shared" ca="1" si="49"/>
        <v>#REF!</v>
      </c>
      <c r="U67" s="140" t="e">
        <f t="shared" ca="1" si="49"/>
        <v>#REF!</v>
      </c>
      <c r="V67" s="140" t="e">
        <f t="shared" ca="1" si="49"/>
        <v>#REF!</v>
      </c>
      <c r="W67" s="140" t="e">
        <f t="shared" ca="1" si="49"/>
        <v>#REF!</v>
      </c>
      <c r="X67" s="140" t="e">
        <f t="shared" ca="1" si="49"/>
        <v>#REF!</v>
      </c>
      <c r="Y67" s="140" t="e">
        <f t="shared" ca="1" si="49"/>
        <v>#REF!</v>
      </c>
      <c r="Z67" s="142" t="e">
        <f t="shared" ca="1" si="49"/>
        <v>#REF!</v>
      </c>
      <c r="AA67" s="140" t="e">
        <f t="shared" ca="1" si="49"/>
        <v>#REF!</v>
      </c>
      <c r="AB67" s="140" t="e">
        <f t="shared" ca="1" si="49"/>
        <v>#REF!</v>
      </c>
      <c r="AC67" s="140" t="e">
        <f t="shared" ca="1" si="49"/>
        <v>#REF!</v>
      </c>
      <c r="AD67" s="140" t="e">
        <f t="shared" ca="1" si="49"/>
        <v>#REF!</v>
      </c>
      <c r="AE67" s="140" t="e">
        <f t="shared" ca="1" si="49"/>
        <v>#REF!</v>
      </c>
      <c r="AF67" s="140" t="e">
        <f t="shared" ca="1" si="49"/>
        <v>#REF!</v>
      </c>
      <c r="AG67" s="140" t="e">
        <f t="shared" ca="1" si="49"/>
        <v>#REF!</v>
      </c>
      <c r="AH67" s="140" t="e">
        <f t="shared" ca="1" si="49"/>
        <v>#REF!</v>
      </c>
      <c r="AI67" s="140" t="e">
        <f t="shared" ca="1" si="49"/>
        <v>#REF!</v>
      </c>
      <c r="AJ67" s="143" t="e">
        <f t="shared" ca="1" si="49"/>
        <v>#REF!</v>
      </c>
      <c r="AK67" s="140" t="e">
        <f t="shared" ca="1" si="49"/>
        <v>#REF!</v>
      </c>
      <c r="AL67" s="140" t="e">
        <f t="shared" ca="1" si="49"/>
        <v>#REF!</v>
      </c>
      <c r="AM67" s="140" t="e">
        <f t="shared" ca="1" si="49"/>
        <v>#REF!</v>
      </c>
      <c r="AN67" s="140" t="e">
        <f t="shared" ca="1" si="49"/>
        <v>#REF!</v>
      </c>
      <c r="AO67" s="140" t="e">
        <f t="shared" ca="1" si="49"/>
        <v>#REF!</v>
      </c>
      <c r="AP67" s="140" t="e">
        <f t="shared" ca="1" si="49"/>
        <v>#REF!</v>
      </c>
      <c r="AQ67" s="140" t="e">
        <f t="shared" ca="1" si="49"/>
        <v>#REF!</v>
      </c>
      <c r="AR67" s="140" t="e">
        <f t="shared" ca="1" si="49"/>
        <v>#REF!</v>
      </c>
      <c r="AS67" s="140" t="e">
        <f t="shared" ca="1" si="49"/>
        <v>#REF!</v>
      </c>
    </row>
    <row r="68" spans="1:48" hidden="1">
      <c r="A68" s="159"/>
      <c r="B68" s="124"/>
      <c r="C68" s="124" t="s">
        <v>76</v>
      </c>
      <c r="D68" s="124"/>
      <c r="E68" s="124"/>
      <c r="F68" s="124"/>
      <c r="G68" s="140"/>
      <c r="H68" s="140"/>
      <c r="I68" s="140"/>
      <c r="J68" s="158" t="e">
        <f>J62/J61-1</f>
        <v>#REF!</v>
      </c>
      <c r="K68" s="158" t="e">
        <f>K62/K61-1</f>
        <v>#REF!</v>
      </c>
      <c r="L68" s="158" t="e">
        <f>L62/L61-1</f>
        <v>#REF!</v>
      </c>
      <c r="M68" s="158">
        <f>M63/M61-1</f>
        <v>5.3282657155371282E-3</v>
      </c>
      <c r="N68" s="158" t="e">
        <f>N62/N61-1</f>
        <v>#REF!</v>
      </c>
      <c r="O68" s="158" t="e">
        <f>O62/O61-1</f>
        <v>#REF!</v>
      </c>
      <c r="P68" s="145" t="e">
        <f ca="1">P62/P61-1</f>
        <v>#REF!</v>
      </c>
      <c r="Q68" s="146" t="e">
        <f t="shared" ref="Q68:AV68" ca="1" si="50">Q62/Q61-1</f>
        <v>#REF!</v>
      </c>
      <c r="R68" s="146" t="e">
        <f t="shared" ca="1" si="50"/>
        <v>#REF!</v>
      </c>
      <c r="S68" s="146" t="e">
        <f t="shared" ca="1" si="50"/>
        <v>#REF!</v>
      </c>
      <c r="T68" s="146" t="e">
        <f t="shared" ca="1" si="50"/>
        <v>#REF!</v>
      </c>
      <c r="U68" s="146" t="e">
        <f t="shared" ca="1" si="50"/>
        <v>#REF!</v>
      </c>
      <c r="V68" s="146" t="e">
        <f t="shared" ca="1" si="50"/>
        <v>#REF!</v>
      </c>
      <c r="W68" s="146" t="e">
        <f t="shared" ca="1" si="50"/>
        <v>#REF!</v>
      </c>
      <c r="X68" s="146" t="e">
        <f t="shared" ca="1" si="50"/>
        <v>#REF!</v>
      </c>
      <c r="Y68" s="146" t="e">
        <f t="shared" ca="1" si="50"/>
        <v>#REF!</v>
      </c>
      <c r="Z68" s="147" t="e">
        <f t="shared" ca="1" si="50"/>
        <v>#REF!</v>
      </c>
      <c r="AA68" s="146" t="e">
        <f t="shared" ca="1" si="50"/>
        <v>#REF!</v>
      </c>
      <c r="AB68" s="146" t="e">
        <f t="shared" ca="1" si="50"/>
        <v>#REF!</v>
      </c>
      <c r="AC68" s="146" t="e">
        <f t="shared" ca="1" si="50"/>
        <v>#REF!</v>
      </c>
      <c r="AD68" s="146" t="e">
        <f t="shared" ca="1" si="50"/>
        <v>#REF!</v>
      </c>
      <c r="AE68" s="146" t="e">
        <f t="shared" ca="1" si="50"/>
        <v>#REF!</v>
      </c>
      <c r="AF68" s="146" t="e">
        <f t="shared" ca="1" si="50"/>
        <v>#REF!</v>
      </c>
      <c r="AG68" s="146" t="e">
        <f t="shared" ca="1" si="50"/>
        <v>#REF!</v>
      </c>
      <c r="AH68" s="146" t="e">
        <f t="shared" ca="1" si="50"/>
        <v>#REF!</v>
      </c>
      <c r="AI68" s="146" t="e">
        <f t="shared" ca="1" si="50"/>
        <v>#REF!</v>
      </c>
      <c r="AJ68" s="148" t="e">
        <f t="shared" ca="1" si="50"/>
        <v>#REF!</v>
      </c>
      <c r="AK68" s="146" t="e">
        <f t="shared" ca="1" si="50"/>
        <v>#REF!</v>
      </c>
      <c r="AL68" s="146" t="e">
        <f t="shared" ca="1" si="50"/>
        <v>#REF!</v>
      </c>
      <c r="AM68" s="146" t="e">
        <f t="shared" ca="1" si="50"/>
        <v>#REF!</v>
      </c>
      <c r="AN68" s="146" t="e">
        <f t="shared" ca="1" si="50"/>
        <v>#REF!</v>
      </c>
      <c r="AO68" s="146" t="e">
        <f t="shared" ca="1" si="50"/>
        <v>#REF!</v>
      </c>
      <c r="AP68" s="146" t="e">
        <f t="shared" ca="1" si="50"/>
        <v>#REF!</v>
      </c>
      <c r="AQ68" s="146" t="e">
        <f t="shared" ca="1" si="50"/>
        <v>#REF!</v>
      </c>
      <c r="AR68" s="146" t="e">
        <f t="shared" ca="1" si="50"/>
        <v>#REF!</v>
      </c>
      <c r="AS68" s="146" t="e">
        <f t="shared" ca="1" si="50"/>
        <v>#REF!</v>
      </c>
      <c r="AT68" s="146" t="e">
        <f t="shared" ca="1" si="50"/>
        <v>#REF!</v>
      </c>
      <c r="AU68" s="146" t="e">
        <f t="shared" ca="1" si="50"/>
        <v>#REF!</v>
      </c>
      <c r="AV68" s="146" t="e">
        <f t="shared" ca="1" si="50"/>
        <v>#REF!</v>
      </c>
    </row>
    <row r="69" spans="1:48" hidden="1">
      <c r="A69" s="114"/>
      <c r="B69" s="124"/>
      <c r="C69" s="124" t="s">
        <v>69</v>
      </c>
      <c r="D69" s="124"/>
      <c r="E69" s="124"/>
      <c r="F69" s="124"/>
      <c r="G69" s="140"/>
      <c r="H69" s="140"/>
      <c r="I69" s="140"/>
      <c r="J69" s="158"/>
      <c r="K69" s="158"/>
      <c r="L69" s="158"/>
      <c r="M69" s="158"/>
      <c r="N69" s="158"/>
      <c r="O69" s="158"/>
      <c r="P69" s="141">
        <f ca="1">P63-P61</f>
        <v>136.31373218926092</v>
      </c>
      <c r="Q69" s="140">
        <f t="shared" ref="Q69:AS69" ca="1" si="51">Q63-Q61</f>
        <v>164.95494238009996</v>
      </c>
      <c r="R69" s="140">
        <f t="shared" ca="1" si="51"/>
        <v>190.73691629184395</v>
      </c>
      <c r="S69" s="140">
        <f t="shared" ca="1" si="51"/>
        <v>213.65965392447106</v>
      </c>
      <c r="T69" s="140">
        <f t="shared" ca="1" si="51"/>
        <v>233.72315527799219</v>
      </c>
      <c r="U69" s="140">
        <f t="shared" ca="1" si="51"/>
        <v>250.92742035241827</v>
      </c>
      <c r="V69" s="140">
        <f t="shared" ca="1" si="51"/>
        <v>265.27244914774201</v>
      </c>
      <c r="W69" s="140">
        <f t="shared" ca="1" si="51"/>
        <v>276.75824166395614</v>
      </c>
      <c r="X69" s="140">
        <f t="shared" ca="1" si="51"/>
        <v>285.38479790107158</v>
      </c>
      <c r="Y69" s="140">
        <f t="shared" ca="1" si="51"/>
        <v>291.15211785908468</v>
      </c>
      <c r="Z69" s="142">
        <f t="shared" ca="1" si="51"/>
        <v>294.06020153799182</v>
      </c>
      <c r="AA69" s="140">
        <f t="shared" ca="1" si="51"/>
        <v>301.95631096899888</v>
      </c>
      <c r="AB69" s="140">
        <f t="shared" ca="1" si="51"/>
        <v>309.85242039999866</v>
      </c>
      <c r="AC69" s="140">
        <f t="shared" ca="1" si="51"/>
        <v>317.74852983100573</v>
      </c>
      <c r="AD69" s="140">
        <f t="shared" ca="1" si="51"/>
        <v>325.64463926201279</v>
      </c>
      <c r="AE69" s="140">
        <f t="shared" ca="1" si="51"/>
        <v>333.54074869301621</v>
      </c>
      <c r="AF69" s="140">
        <f t="shared" ca="1" si="51"/>
        <v>341.43685812402327</v>
      </c>
      <c r="AG69" s="140">
        <f t="shared" ca="1" si="51"/>
        <v>349.3329675550267</v>
      </c>
      <c r="AH69" s="140">
        <f t="shared" ca="1" si="51"/>
        <v>357.22907698602648</v>
      </c>
      <c r="AI69" s="140">
        <f t="shared" ca="1" si="51"/>
        <v>365.12518641703355</v>
      </c>
      <c r="AJ69" s="143">
        <f t="shared" ca="1" si="51"/>
        <v>373.02129584802606</v>
      </c>
      <c r="AK69" s="140">
        <f t="shared" ca="1" si="51"/>
        <v>380.91740527904039</v>
      </c>
      <c r="AL69" s="140">
        <f t="shared" ca="1" si="51"/>
        <v>388.81351471004746</v>
      </c>
      <c r="AM69" s="140">
        <f t="shared" ca="1" si="51"/>
        <v>396.70962414103997</v>
      </c>
      <c r="AN69" s="140">
        <f t="shared" ca="1" si="51"/>
        <v>404.60573357203975</v>
      </c>
      <c r="AO69" s="140">
        <f t="shared" ca="1" si="51"/>
        <v>412.50184300304682</v>
      </c>
      <c r="AP69" s="140">
        <f t="shared" ca="1" si="51"/>
        <v>420.39795243406115</v>
      </c>
      <c r="AQ69" s="140">
        <f t="shared" ca="1" si="51"/>
        <v>428.29406186506822</v>
      </c>
      <c r="AR69" s="140">
        <f t="shared" ca="1" si="51"/>
        <v>436.190171296068</v>
      </c>
      <c r="AS69" s="140">
        <f t="shared" ca="1" si="51"/>
        <v>444.08628072707506</v>
      </c>
    </row>
    <row r="70" spans="1:48">
      <c r="A70" s="114"/>
      <c r="B70" s="124"/>
      <c r="C70" s="124" t="s">
        <v>70</v>
      </c>
      <c r="D70" s="124"/>
      <c r="E70" s="124"/>
      <c r="F70" s="124"/>
      <c r="G70" s="140"/>
      <c r="H70" s="140"/>
      <c r="I70" s="140"/>
      <c r="J70" s="158">
        <f t="shared" ref="J70:AV70" si="52">J63/J61-1</f>
        <v>3.2392284728703924E-3</v>
      </c>
      <c r="K70" s="158">
        <f t="shared" si="52"/>
        <v>4.0351333388737309E-3</v>
      </c>
      <c r="L70" s="158">
        <f t="shared" si="52"/>
        <v>4.726358319106172E-3</v>
      </c>
      <c r="M70" s="158">
        <f t="shared" si="52"/>
        <v>5.3282657155371282E-3</v>
      </c>
      <c r="N70" s="158">
        <f t="shared" si="52"/>
        <v>5.8531553716623108E-3</v>
      </c>
      <c r="O70" s="158">
        <f t="shared" si="52"/>
        <v>6.3109761470825365E-3</v>
      </c>
      <c r="P70" s="145">
        <f t="shared" ca="1" si="52"/>
        <v>6.7098464608690289E-3</v>
      </c>
      <c r="Q70" s="146">
        <f t="shared" ca="1" si="52"/>
        <v>7.8797540115140841E-3</v>
      </c>
      <c r="R70" s="146">
        <f t="shared" ca="1" si="52"/>
        <v>8.8570257969817767E-3</v>
      </c>
      <c r="S70" s="146">
        <f t="shared" ca="1" si="52"/>
        <v>9.659681922274288E-3</v>
      </c>
      <c r="T70" s="146">
        <f t="shared" ca="1" si="52"/>
        <v>1.0303053553565533E-2</v>
      </c>
      <c r="U70" s="146">
        <f t="shared" ca="1" si="52"/>
        <v>1.0800235909810496E-2</v>
      </c>
      <c r="V70" s="146">
        <f t="shared" ca="1" si="52"/>
        <v>1.1162450852927996E-2</v>
      </c>
      <c r="W70" s="146">
        <f t="shared" ca="1" si="52"/>
        <v>1.139933931146242E-2</v>
      </c>
      <c r="X70" s="146">
        <f t="shared" ca="1" si="52"/>
        <v>1.1519198745236325E-2</v>
      </c>
      <c r="Y70" s="146">
        <f t="shared" ca="1" si="52"/>
        <v>1.1529177192849183E-2</v>
      </c>
      <c r="Z70" s="147">
        <f t="shared" ca="1" si="52"/>
        <v>1.1435432742014306E-2</v>
      </c>
      <c r="AA70" s="146">
        <f t="shared" ca="1" si="52"/>
        <v>1.1376797201692934E-2</v>
      </c>
      <c r="AB70" s="146">
        <f t="shared" ca="1" si="52"/>
        <v>1.1321703561975038E-2</v>
      </c>
      <c r="AC70" s="146">
        <f t="shared" ca="1" si="52"/>
        <v>1.126984030683631E-2</v>
      </c>
      <c r="AD70" s="146">
        <f t="shared" ca="1" si="52"/>
        <v>1.1220931410898194E-2</v>
      </c>
      <c r="AE70" s="146">
        <f t="shared" ca="1" si="52"/>
        <v>1.1174731425141138E-2</v>
      </c>
      <c r="AF70" s="146">
        <f t="shared" ca="1" si="52"/>
        <v>1.1131021357171145E-2</v>
      </c>
      <c r="AG70" s="146">
        <f t="shared" ca="1" si="52"/>
        <v>1.1089605200102159E-2</v>
      </c>
      <c r="AH70" s="146">
        <f t="shared" ca="1" si="52"/>
        <v>1.1050306993956038E-2</v>
      </c>
      <c r="AI70" s="146">
        <f t="shared" ca="1" si="52"/>
        <v>1.1012968326651773E-2</v>
      </c>
      <c r="AJ70" s="148">
        <f t="shared" ca="1" si="52"/>
        <v>1.0977446199722962E-2</v>
      </c>
      <c r="AK70" s="146">
        <f t="shared" ca="1" si="52"/>
        <v>1.0943611198144465E-2</v>
      </c>
      <c r="AL70" s="146">
        <f t="shared" ca="1" si="52"/>
        <v>1.0911345914877302E-2</v>
      </c>
      <c r="AM70" s="146">
        <f t="shared" ca="1" si="52"/>
        <v>1.0880543589717906E-2</v>
      </c>
      <c r="AN70" s="146">
        <f t="shared" ca="1" si="52"/>
        <v>1.0851106929193E-2</v>
      </c>
      <c r="AO70" s="146">
        <f t="shared" ca="1" si="52"/>
        <v>1.0822947080011858E-2</v>
      </c>
      <c r="AP70" s="146">
        <f t="shared" ca="1" si="52"/>
        <v>1.0795982733266207E-2</v>
      </c>
      <c r="AQ70" s="146">
        <f t="shared" ca="1" si="52"/>
        <v>1.0770139340346319E-2</v>
      </c>
      <c r="AR70" s="146">
        <f t="shared" ca="1" si="52"/>
        <v>1.0745348424656687E-2</v>
      </c>
      <c r="AS70" s="146">
        <f t="shared" ca="1" si="52"/>
        <v>1.072154697574268E-2</v>
      </c>
      <c r="AT70" s="146">
        <f t="shared" ca="1" si="52"/>
        <v>5.2544047167124575E-3</v>
      </c>
      <c r="AU70" s="146">
        <f t="shared" ca="1" si="52"/>
        <v>1.0527998702050123E-2</v>
      </c>
      <c r="AV70" s="146">
        <f t="shared" ca="1" si="52"/>
        <v>1.0977446199723628E-2</v>
      </c>
    </row>
    <row r="71" spans="1:48" hidden="1">
      <c r="A71" s="114"/>
      <c r="B71" s="124"/>
      <c r="C71" s="124" t="s">
        <v>72</v>
      </c>
      <c r="D71" s="124"/>
      <c r="E71" s="124"/>
      <c r="F71" s="124"/>
      <c r="G71" s="140"/>
      <c r="H71" s="140"/>
      <c r="I71" s="140"/>
      <c r="J71" s="158"/>
      <c r="K71" s="158"/>
      <c r="L71" s="158"/>
      <c r="M71" s="158"/>
      <c r="N71" s="158"/>
      <c r="O71" s="158"/>
      <c r="P71" s="141">
        <f ca="1">P64-P61</f>
        <v>236.11344125317191</v>
      </c>
      <c r="Q71" s="140">
        <f t="shared" ref="Q71:AS71" ca="1" si="53">Q64-Q61</f>
        <v>230.10103678779342</v>
      </c>
      <c r="R71" s="140">
        <f t="shared" ca="1" si="53"/>
        <v>222.73295482423782</v>
      </c>
      <c r="S71" s="140">
        <f t="shared" ca="1" si="53"/>
        <v>214.00919536249785</v>
      </c>
      <c r="T71" s="140">
        <f t="shared" ca="1" si="53"/>
        <v>203.92975840257714</v>
      </c>
      <c r="U71" s="140">
        <f t="shared" ca="1" si="53"/>
        <v>192.49464394446841</v>
      </c>
      <c r="V71" s="140">
        <f t="shared" ca="1" si="53"/>
        <v>179.70385198818985</v>
      </c>
      <c r="W71" s="140">
        <f t="shared" ca="1" si="53"/>
        <v>165.55738253372328</v>
      </c>
      <c r="X71" s="140">
        <f t="shared" ca="1" si="53"/>
        <v>150.05523558108325</v>
      </c>
      <c r="Y71" s="140">
        <f t="shared" ca="1" si="53"/>
        <v>133.19741113025884</v>
      </c>
      <c r="Z71" s="142">
        <f t="shared" ca="1" si="53"/>
        <v>114.98390918125006</v>
      </c>
      <c r="AA71" s="140">
        <f t="shared" ca="1" si="53"/>
        <v>139.24532833068224</v>
      </c>
      <c r="AB71" s="140">
        <f t="shared" ca="1" si="53"/>
        <v>163.50674748010351</v>
      </c>
      <c r="AC71" s="140">
        <f t="shared" ca="1" si="53"/>
        <v>187.7681666295357</v>
      </c>
      <c r="AD71" s="140">
        <f t="shared" ca="1" si="53"/>
        <v>212.02958577896788</v>
      </c>
      <c r="AE71" s="140">
        <f t="shared" ca="1" si="53"/>
        <v>236.29100492839279</v>
      </c>
      <c r="AF71" s="140">
        <f t="shared" ca="1" si="53"/>
        <v>260.55242407782134</v>
      </c>
      <c r="AG71" s="140">
        <f t="shared" ca="1" si="53"/>
        <v>284.81384322725353</v>
      </c>
      <c r="AH71" s="140">
        <f t="shared" ca="1" si="53"/>
        <v>309.0752623766748</v>
      </c>
      <c r="AI71" s="140">
        <f t="shared" ca="1" si="53"/>
        <v>333.33668152611062</v>
      </c>
      <c r="AJ71" s="143">
        <f t="shared" ca="1" si="53"/>
        <v>357.5981006755319</v>
      </c>
      <c r="AK71" s="140">
        <f t="shared" ca="1" si="53"/>
        <v>381.85951982496044</v>
      </c>
      <c r="AL71" s="140">
        <f t="shared" ca="1" si="53"/>
        <v>406.12093897438899</v>
      </c>
      <c r="AM71" s="140">
        <f t="shared" ca="1" si="53"/>
        <v>430.38235812381754</v>
      </c>
      <c r="AN71" s="140">
        <f t="shared" ca="1" si="53"/>
        <v>454.64377727324609</v>
      </c>
      <c r="AO71" s="140">
        <f t="shared" ca="1" si="53"/>
        <v>478.90519642267463</v>
      </c>
      <c r="AP71" s="140">
        <f t="shared" ca="1" si="53"/>
        <v>503.16661557210318</v>
      </c>
      <c r="AQ71" s="140">
        <f t="shared" ca="1" si="53"/>
        <v>527.42803472152445</v>
      </c>
      <c r="AR71" s="140">
        <f t="shared" ca="1" si="53"/>
        <v>551.68945387096755</v>
      </c>
      <c r="AS71" s="140">
        <f t="shared" ca="1" si="53"/>
        <v>575.9508730203961</v>
      </c>
    </row>
    <row r="72" spans="1:48">
      <c r="A72" s="114"/>
      <c r="B72" s="109"/>
      <c r="C72" s="124" t="s">
        <v>73</v>
      </c>
      <c r="D72" s="124"/>
      <c r="E72" s="124"/>
      <c r="F72" s="124"/>
      <c r="G72" s="140"/>
      <c r="H72" s="140"/>
      <c r="I72" s="140"/>
      <c r="J72" s="158">
        <f t="shared" ref="J72:AV72" si="54">J64/J61-1</f>
        <v>5.4650545804248996E-3</v>
      </c>
      <c r="K72" s="158">
        <f t="shared" si="54"/>
        <v>6.8344267287308025E-3</v>
      </c>
      <c r="L72" s="158">
        <f t="shared" si="54"/>
        <v>8.037845278658251E-3</v>
      </c>
      <c r="M72" s="158">
        <f t="shared" si="54"/>
        <v>9.1001941515551632E-3</v>
      </c>
      <c r="N72" s="158">
        <f t="shared" si="54"/>
        <v>1.0041430991140299E-2</v>
      </c>
      <c r="O72" s="158">
        <f t="shared" si="54"/>
        <v>1.0877734285987817E-2</v>
      </c>
      <c r="P72" s="145">
        <f t="shared" ca="1" si="54"/>
        <v>1.162234290494335E-2</v>
      </c>
      <c r="Q72" s="146">
        <f t="shared" ca="1" si="54"/>
        <v>1.0991726234575117E-2</v>
      </c>
      <c r="R72" s="146">
        <f t="shared" ca="1" si="54"/>
        <v>1.0342788197843067E-2</v>
      </c>
      <c r="S72" s="146">
        <f t="shared" ca="1" si="54"/>
        <v>9.6754849016762456E-3</v>
      </c>
      <c r="T72" s="146">
        <f t="shared" ca="1" si="54"/>
        <v>8.989692182994613E-3</v>
      </c>
      <c r="U72" s="146">
        <f t="shared" ca="1" si="54"/>
        <v>8.2852147567427092E-3</v>
      </c>
      <c r="V72" s="146">
        <f t="shared" ca="1" si="54"/>
        <v>7.5617932519740361E-3</v>
      </c>
      <c r="W72" s="146">
        <f t="shared" ca="1" si="54"/>
        <v>6.819109587027361E-3</v>
      </c>
      <c r="X72" s="146">
        <f t="shared" ca="1" si="54"/>
        <v>6.0567910208761955E-3</v>
      </c>
      <c r="Y72" s="146">
        <f t="shared" ca="1" si="54"/>
        <v>5.274413134417788E-3</v>
      </c>
      <c r="Z72" s="147">
        <f t="shared" ca="1" si="54"/>
        <v>4.4715019338861239E-3</v>
      </c>
      <c r="AA72" s="146">
        <f t="shared" ca="1" si="54"/>
        <v>5.2463412889687255E-3</v>
      </c>
      <c r="AB72" s="146">
        <f t="shared" ca="1" si="54"/>
        <v>5.974376198071063E-3</v>
      </c>
      <c r="AC72" s="146">
        <f t="shared" ca="1" si="54"/>
        <v>6.6597231897429499E-3</v>
      </c>
      <c r="AD72" s="146">
        <f t="shared" ca="1" si="54"/>
        <v>7.3060298013771785E-3</v>
      </c>
      <c r="AE72" s="146">
        <f t="shared" ca="1" si="54"/>
        <v>7.9165395190790022E-3</v>
      </c>
      <c r="AF72" s="146">
        <f t="shared" ca="1" si="54"/>
        <v>8.494146217862264E-3</v>
      </c>
      <c r="AG72" s="146">
        <f t="shared" ca="1" si="54"/>
        <v>9.0414400307536891E-3</v>
      </c>
      <c r="AH72" s="146">
        <f t="shared" ca="1" si="54"/>
        <v>9.5607461808977501E-3</v>
      </c>
      <c r="AI72" s="146">
        <f t="shared" ca="1" si="54"/>
        <v>1.005415800477083E-2</v>
      </c>
      <c r="AJ72" s="148">
        <f t="shared" ca="1" si="54"/>
        <v>1.0523565155615255E-2</v>
      </c>
      <c r="AK72" s="146">
        <f t="shared" ca="1" si="54"/>
        <v>1.0970677788307626E-2</v>
      </c>
      <c r="AL72" s="146">
        <f t="shared" ca="1" si="54"/>
        <v>1.139704737817282E-2</v>
      </c>
      <c r="AM72" s="146">
        <f t="shared" ca="1" si="54"/>
        <v>1.1804084707929707E-2</v>
      </c>
      <c r="AN72" s="146">
        <f t="shared" ca="1" si="54"/>
        <v>1.2193075462203717E-2</v>
      </c>
      <c r="AO72" s="146">
        <f t="shared" ca="1" si="54"/>
        <v>1.2565193792811735E-2</v>
      </c>
      <c r="AP72" s="146">
        <f t="shared" ca="1" si="54"/>
        <v>1.2921514156338354E-2</v>
      </c>
      <c r="AQ72" s="146">
        <f t="shared" ca="1" si="54"/>
        <v>1.3263021675386844E-2</v>
      </c>
      <c r="AR72" s="146">
        <f t="shared" ca="1" si="54"/>
        <v>1.3590621233939615E-2</v>
      </c>
      <c r="AS72" s="146">
        <f t="shared" ca="1" si="54"/>
        <v>1.3905145483661618E-2</v>
      </c>
      <c r="AT72" s="146">
        <f t="shared" ca="1" si="54"/>
        <v>9.000608487234496E-3</v>
      </c>
      <c r="AU72" s="146">
        <f t="shared" ca="1" si="54"/>
        <v>7.7115839717263324E-3</v>
      </c>
      <c r="AV72" s="146">
        <f t="shared" ca="1" si="54"/>
        <v>1.0523565155615922E-2</v>
      </c>
    </row>
    <row r="73" spans="1:48">
      <c r="A73" s="114">
        <v>72</v>
      </c>
      <c r="B73" s="129" t="s">
        <v>89</v>
      </c>
      <c r="C73" s="109"/>
      <c r="D73" s="109"/>
      <c r="E73" s="109"/>
      <c r="F73" s="109"/>
      <c r="G73" s="134"/>
      <c r="H73" s="134"/>
      <c r="I73" s="134"/>
      <c r="J73" s="134"/>
      <c r="K73" s="134"/>
      <c r="L73" s="134"/>
      <c r="M73" s="134"/>
      <c r="N73" s="134"/>
      <c r="O73" s="134"/>
      <c r="P73" s="135"/>
      <c r="Q73" s="134"/>
      <c r="R73" s="134"/>
      <c r="S73" s="134"/>
      <c r="T73" s="134"/>
      <c r="U73" s="134"/>
      <c r="V73" s="134"/>
      <c r="W73" s="134"/>
      <c r="X73" s="134"/>
      <c r="Y73" s="134"/>
      <c r="Z73" s="136"/>
      <c r="AA73" s="134"/>
      <c r="AB73" s="134"/>
      <c r="AC73" s="134"/>
      <c r="AD73" s="134"/>
      <c r="AE73" s="134"/>
      <c r="AF73" s="134"/>
      <c r="AG73" s="134"/>
      <c r="AH73" s="134"/>
      <c r="AI73" s="134"/>
      <c r="AJ73" s="137"/>
      <c r="AK73" s="134"/>
      <c r="AL73" s="134"/>
      <c r="AM73" s="134"/>
      <c r="AN73" s="134"/>
      <c r="AO73" s="134"/>
      <c r="AP73" s="134"/>
      <c r="AQ73" s="134"/>
      <c r="AR73" s="134"/>
      <c r="AS73" s="134"/>
    </row>
    <row r="74" spans="1:48">
      <c r="A74" s="114"/>
      <c r="B74" s="115" t="s">
        <v>77</v>
      </c>
      <c r="C74" s="122" t="s">
        <v>63</v>
      </c>
      <c r="D74" s="134">
        <f ca="1">OFFSET(DoN!K$540,$A73,0)</f>
        <v>8844.463643805937</v>
      </c>
      <c r="E74" s="134">
        <f ca="1">OFFSET(DoN!L$540,$A73,0)</f>
        <v>9224.0292680139228</v>
      </c>
      <c r="F74" s="134">
        <f ca="1">OFFSET(DoN!M$540,$A73,0)</f>
        <v>9587.3525763675152</v>
      </c>
      <c r="G74" s="134">
        <f ca="1">OFFSET(DoN!N$540,$A73,0)</f>
        <v>9934.4335688667106</v>
      </c>
      <c r="H74" s="134">
        <f ca="1">OFFSET(DoN!O$540,$A73,0)</f>
        <v>10265.272245511509</v>
      </c>
      <c r="I74" s="134">
        <f ca="1">OFFSET(DoN!P$540,$A73,0)</f>
        <v>10579.868606301912</v>
      </c>
      <c r="J74" s="134">
        <f ca="1">OFFSET(DoN!Q$540,$A73,0)</f>
        <v>10878.222651237918</v>
      </c>
      <c r="K74" s="134">
        <f ca="1">OFFSET(DoN!R$540,$A73,0)</f>
        <v>11160.334380319528</v>
      </c>
      <c r="L74" s="134">
        <f ca="1">OFFSET(DoN!S$540,$A73,0)</f>
        <v>11426.203793546736</v>
      </c>
      <c r="M74" s="134">
        <f ca="1">OFFSET(DoN!T$540,$A73,0)</f>
        <v>11675.830890919555</v>
      </c>
      <c r="N74" s="134">
        <f ca="1">OFFSET(DoN!U$540,$A73,0)</f>
        <v>11909.215672437973</v>
      </c>
      <c r="O74" s="134">
        <f ca="1">OFFSET(DoN!V$540,$A73,0)</f>
        <v>12126.358138101996</v>
      </c>
      <c r="P74" s="135">
        <f ca="1">OFFSET(DoN!W$540,$A73,0)</f>
        <v>12327.25828791162</v>
      </c>
      <c r="Q74" s="134">
        <f ca="1">OFFSET(DoN!X$540,$A73,0)</f>
        <v>12536.830465897203</v>
      </c>
      <c r="R74" s="134">
        <f ca="1">OFFSET(DoN!Y$540,$A73,0)</f>
        <v>12729.019522929166</v>
      </c>
      <c r="S74" s="134">
        <f ca="1">OFFSET(DoN!Z$540,$A73,0)</f>
        <v>12903.825459007503</v>
      </c>
      <c r="T74" s="134">
        <f ca="1">OFFSET(DoN!AA$540,$A73,0)</f>
        <v>13061.248274132222</v>
      </c>
      <c r="U74" s="134">
        <f ca="1">OFFSET(DoN!AB$540,$A73,0)</f>
        <v>13201.287968303319</v>
      </c>
      <c r="V74" s="134">
        <f ca="1">OFFSET(DoN!AC$540,$A73,0)</f>
        <v>13323.944541520796</v>
      </c>
      <c r="W74" s="134">
        <f ca="1">OFFSET(DoN!AD$540,$A73,0)</f>
        <v>13429.21799378465</v>
      </c>
      <c r="X74" s="134">
        <f ca="1">OFFSET(DoN!AE$540,$A73,0)</f>
        <v>13517.108325094883</v>
      </c>
      <c r="Y74" s="134">
        <f ca="1">OFFSET(DoN!AF$540,$A73,0)</f>
        <v>13587.615535451494</v>
      </c>
      <c r="Z74" s="136">
        <f ca="1">OFFSET(DoN!AG$540,$A73,0)</f>
        <v>13640.739624854483</v>
      </c>
      <c r="AA74" s="134">
        <f ca="1">OFFSET(DoN!AH$540,$A73,0)</f>
        <v>14023.412457835217</v>
      </c>
      <c r="AB74" s="134">
        <f ca="1">OFFSET(DoN!AI$540,$A73,0)</f>
        <v>14406.085290815949</v>
      </c>
      <c r="AC74" s="134">
        <f ca="1">OFFSET(DoN!AJ$540,$A73,0)</f>
        <v>14788.758123796681</v>
      </c>
      <c r="AD74" s="134">
        <f ca="1">OFFSET(DoN!AK$540,$A73,0)</f>
        <v>15171.430956777413</v>
      </c>
      <c r="AE74" s="134">
        <f ca="1">OFFSET(DoN!AL$540,$A73,0)</f>
        <v>15554.103789758143</v>
      </c>
      <c r="AF74" s="134">
        <f ca="1">OFFSET(DoN!AM$540,$A73,0)</f>
        <v>15936.776622738873</v>
      </c>
      <c r="AG74" s="134">
        <f ca="1">OFFSET(DoN!AN$540,$A73,0)</f>
        <v>16319.449455719607</v>
      </c>
      <c r="AH74" s="134">
        <f ca="1">OFFSET(DoN!AO$540,$A73,0)</f>
        <v>16702.122288700339</v>
      </c>
      <c r="AI74" s="134">
        <f ca="1">OFFSET(DoN!AP$540,$A73,0)</f>
        <v>17084.795121681069</v>
      </c>
      <c r="AJ74" s="137">
        <f ca="1">OFFSET(DoN!AQ$540,$A73,0)</f>
        <v>17467.467954661806</v>
      </c>
      <c r="AK74" s="134">
        <f ca="1">OFFSET(DoN!AR$540,$A73,0)</f>
        <v>17850.140787642536</v>
      </c>
      <c r="AL74" s="134">
        <f ca="1">OFFSET(DoN!AS$540,$A73,0)</f>
        <v>18232.81362062327</v>
      </c>
      <c r="AM74" s="134">
        <f ca="1">OFFSET(DoN!AT$540,$A73,0)</f>
        <v>18615.486453604004</v>
      </c>
      <c r="AN74" s="134">
        <f ca="1">OFFSET(DoN!AU$540,$A73,0)</f>
        <v>18998.159286584734</v>
      </c>
      <c r="AO74" s="134">
        <f ca="1">OFFSET(DoN!AV$540,$A73,0)</f>
        <v>19380.832119565464</v>
      </c>
      <c r="AP74" s="134">
        <f ca="1">OFFSET(DoN!AW$540,$A73,0)</f>
        <v>19763.504952546198</v>
      </c>
      <c r="AQ74" s="134">
        <f ca="1">OFFSET(DoN!AX$540,$A73,0)</f>
        <v>20146.177785526928</v>
      </c>
      <c r="AR74" s="134">
        <f ca="1">OFFSET(DoN!AY$540,$A73,0)</f>
        <v>20528.850618507659</v>
      </c>
      <c r="AS74" s="134">
        <f ca="1">OFFSET(DoN!AZ$540,$A73,0)</f>
        <v>20911.523451488396</v>
      </c>
      <c r="AT74" s="138">
        <f ca="1">SUM(J74:P74)</f>
        <v>81503.423814475333</v>
      </c>
      <c r="AU74" s="138">
        <f ca="1">SUM(Q74:Z74)</f>
        <v>131930.83771097573</v>
      </c>
      <c r="AV74" s="138">
        <f ca="1">SUM(AA74:AS74)</f>
        <v>331881.89113857428</v>
      </c>
    </row>
    <row r="75" spans="1:48">
      <c r="A75" s="109"/>
      <c r="B75" s="115" t="s">
        <v>78</v>
      </c>
      <c r="C75" s="122" t="s">
        <v>64</v>
      </c>
      <c r="D75" s="134"/>
      <c r="E75" s="134"/>
      <c r="F75" s="134"/>
      <c r="G75" s="134"/>
      <c r="H75" s="134"/>
      <c r="I75" s="134"/>
      <c r="J75" s="134">
        <f>Ref!Q576</f>
        <v>10940.688742479935</v>
      </c>
      <c r="K75" s="134">
        <f>Ref!R576</f>
        <v>11242.187521680989</v>
      </c>
      <c r="L75" s="134">
        <f>Ref!S576</f>
        <v>11526.726494880368</v>
      </c>
      <c r="M75" s="134">
        <f>Ref!T576</f>
        <v>11794.305662078064</v>
      </c>
      <c r="N75" s="134">
        <f>Ref!U576</f>
        <v>12044.925023274085</v>
      </c>
      <c r="O75" s="134">
        <f>Ref!V576</f>
        <v>12278.584578468428</v>
      </c>
      <c r="P75" s="135">
        <f ca="1">OFFSET(Ref!W$504,$A73,0)</f>
        <v>12495.284327661097</v>
      </c>
      <c r="Q75" s="134">
        <f ca="1">OFFSET(Ref!X$504,$A73,0)</f>
        <v>12698.376386625721</v>
      </c>
      <c r="R75" s="134">
        <f ca="1">OFFSET(Ref!Y$504,$A73,0)</f>
        <v>12884.296842114853</v>
      </c>
      <c r="S75" s="134">
        <f ca="1">OFFSET(Ref!Z$504,$A73,0)</f>
        <v>13053.04569412849</v>
      </c>
      <c r="T75" s="134">
        <f ca="1">OFFSET(Ref!AA$504,$A73,0)</f>
        <v>13204.62294266663</v>
      </c>
      <c r="U75" s="134">
        <f ca="1">OFFSET(Ref!AB$504,$A73,0)</f>
        <v>13339.028587729279</v>
      </c>
      <c r="V75" s="134">
        <f ca="1">OFFSET(Ref!AC$504,$A73,0)</f>
        <v>13456.262629316432</v>
      </c>
      <c r="W75" s="134">
        <f ca="1">OFFSET(Ref!AD$504,$A73,0)</f>
        <v>13556.325067428092</v>
      </c>
      <c r="X75" s="134">
        <f ca="1">OFFSET(Ref!AE$504,$A73,0)</f>
        <v>13639.215902064256</v>
      </c>
      <c r="Y75" s="134">
        <f ca="1">OFFSET(Ref!AF$504,$A73,0)</f>
        <v>13704.935133224924</v>
      </c>
      <c r="Z75" s="136">
        <f ca="1">OFFSET(Ref!AG$504,$A73,0)</f>
        <v>13753.482760910096</v>
      </c>
      <c r="AA75" s="134">
        <f ca="1">OFFSET(Ref!AH$504,$A73,0)</f>
        <v>14145.939694127179</v>
      </c>
      <c r="AB75" s="134">
        <f ca="1">OFFSET(Ref!AI$504,$A73,0)</f>
        <v>14538.396627344264</v>
      </c>
      <c r="AC75" s="134">
        <f ca="1">OFFSET(Ref!AJ$504,$A73,0)</f>
        <v>14930.853560561345</v>
      </c>
      <c r="AD75" s="134">
        <f ca="1">OFFSET(Ref!AK$504,$A73,0)</f>
        <v>15323.31049377843</v>
      </c>
      <c r="AE75" s="134">
        <f ca="1">OFFSET(Ref!AL$504,$A73,0)</f>
        <v>15715.767426995511</v>
      </c>
      <c r="AF75" s="134">
        <f ca="1">OFFSET(Ref!AM$504,$A73,0)</f>
        <v>16108.224360212596</v>
      </c>
      <c r="AG75" s="134">
        <f ca="1">OFFSET(Ref!AN$504,$A73,0)</f>
        <v>16500.681293429679</v>
      </c>
      <c r="AH75" s="134">
        <f ca="1">OFFSET(Ref!AO$504,$A73,0)</f>
        <v>16893.138226646763</v>
      </c>
      <c r="AI75" s="134">
        <f ca="1">OFFSET(Ref!AP$504,$A73,0)</f>
        <v>17285.595159863846</v>
      </c>
      <c r="AJ75" s="137">
        <f ca="1">OFFSET(Ref!AQ$504,$A73,0)</f>
        <v>17678.052093080933</v>
      </c>
      <c r="AK75" s="134">
        <f ca="1">OFFSET(Ref!AR$504,$A73,0)</f>
        <v>18070.509026298016</v>
      </c>
      <c r="AL75" s="134">
        <f ca="1">OFFSET(Ref!AS$504,$A73,0)</f>
        <v>18462.965959515095</v>
      </c>
      <c r="AM75" s="134">
        <f ca="1">OFFSET(Ref!AT$504,$A73,0)</f>
        <v>18855.422892732178</v>
      </c>
      <c r="AN75" s="134">
        <f ca="1">OFFSET(Ref!AU$504,$A73,0)</f>
        <v>19247.879825949261</v>
      </c>
      <c r="AO75" s="134">
        <f ca="1">OFFSET(Ref!AV$504,$A73,0)</f>
        <v>19640.336759166348</v>
      </c>
      <c r="AP75" s="134">
        <f ca="1">OFFSET(Ref!AW$504,$A73,0)</f>
        <v>20032.793692383428</v>
      </c>
      <c r="AQ75" s="134">
        <f ca="1">OFFSET(Ref!AX$504,$A73,0)</f>
        <v>20425.250625600511</v>
      </c>
      <c r="AR75" s="134">
        <f ca="1">OFFSET(Ref!AY$504,$A73,0)</f>
        <v>20817.707558817594</v>
      </c>
      <c r="AS75" s="134">
        <f ca="1">OFFSET(Ref!AZ$504,$A73,0)</f>
        <v>21210.164492034677</v>
      </c>
      <c r="AT75" s="138">
        <f t="shared" ref="AT75:AT78" ca="1" si="55">SUM(J75:P75)</f>
        <v>82322.702350522974</v>
      </c>
      <c r="AU75" s="138">
        <f t="shared" ref="AU75:AU78" ca="1" si="56">SUM(Q75:Z75)</f>
        <v>133289.59194620876</v>
      </c>
      <c r="AV75" s="138">
        <f t="shared" ref="AV75:AV78" ca="1" si="57">SUM(AA75:AS75)</f>
        <v>335882.98976853769</v>
      </c>
    </row>
    <row r="76" spans="1:48" hidden="1">
      <c r="A76" s="114"/>
      <c r="B76" s="115" t="s">
        <v>79</v>
      </c>
      <c r="C76" s="115" t="s">
        <v>74</v>
      </c>
      <c r="D76" s="134"/>
      <c r="E76" s="134"/>
      <c r="F76" s="134"/>
      <c r="G76" s="134"/>
      <c r="H76" s="134"/>
      <c r="I76" s="134"/>
      <c r="J76" s="134" t="e">
        <f>#REF!</f>
        <v>#REF!</v>
      </c>
      <c r="K76" s="134" t="e">
        <f>#REF!</f>
        <v>#REF!</v>
      </c>
      <c r="L76" s="134" t="e">
        <f>#REF!</f>
        <v>#REF!</v>
      </c>
      <c r="M76" s="134" t="e">
        <f>#REF!</f>
        <v>#REF!</v>
      </c>
      <c r="N76" s="134" t="e">
        <f>#REF!</f>
        <v>#REF!</v>
      </c>
      <c r="O76" s="134" t="e">
        <f>#REF!</f>
        <v>#REF!</v>
      </c>
      <c r="P76" s="135" t="e">
        <f ca="1">OFFSET(#REF!,$A73,0)</f>
        <v>#REF!</v>
      </c>
      <c r="Q76" s="134" t="e">
        <f ca="1">OFFSET(#REF!,$A73,0)</f>
        <v>#REF!</v>
      </c>
      <c r="R76" s="134" t="e">
        <f ca="1">OFFSET(#REF!,$A73,0)</f>
        <v>#REF!</v>
      </c>
      <c r="S76" s="134" t="e">
        <f ca="1">OFFSET(#REF!,$A73,0)</f>
        <v>#REF!</v>
      </c>
      <c r="T76" s="134" t="e">
        <f ca="1">OFFSET(#REF!,$A73,0)</f>
        <v>#REF!</v>
      </c>
      <c r="U76" s="134" t="e">
        <f ca="1">OFFSET(#REF!,$A73,0)</f>
        <v>#REF!</v>
      </c>
      <c r="V76" s="134" t="e">
        <f ca="1">OFFSET(#REF!,$A73,0)</f>
        <v>#REF!</v>
      </c>
      <c r="W76" s="134" t="e">
        <f ca="1">OFFSET(#REF!,$A73,0)</f>
        <v>#REF!</v>
      </c>
      <c r="X76" s="134" t="e">
        <f ca="1">OFFSET(#REF!,$A73,0)</f>
        <v>#REF!</v>
      </c>
      <c r="Y76" s="134" t="e">
        <f ca="1">OFFSET(#REF!,$A73,0)</f>
        <v>#REF!</v>
      </c>
      <c r="Z76" s="136" t="e">
        <f ca="1">OFFSET(#REF!,$A73,0)</f>
        <v>#REF!</v>
      </c>
      <c r="AA76" s="134" t="e">
        <f ca="1">OFFSET(#REF!,$A73,0)</f>
        <v>#REF!</v>
      </c>
      <c r="AB76" s="134" t="e">
        <f ca="1">OFFSET(#REF!,$A73,0)</f>
        <v>#REF!</v>
      </c>
      <c r="AC76" s="134" t="e">
        <f ca="1">OFFSET(#REF!,$A73,0)</f>
        <v>#REF!</v>
      </c>
      <c r="AD76" s="134" t="e">
        <f ca="1">OFFSET(#REF!,$A73,0)</f>
        <v>#REF!</v>
      </c>
      <c r="AE76" s="134" t="e">
        <f ca="1">OFFSET(#REF!,$A73,0)</f>
        <v>#REF!</v>
      </c>
      <c r="AF76" s="134" t="e">
        <f ca="1">OFFSET(#REF!,$A73,0)</f>
        <v>#REF!</v>
      </c>
      <c r="AG76" s="134" t="e">
        <f ca="1">OFFSET(#REF!,$A73,0)</f>
        <v>#REF!</v>
      </c>
      <c r="AH76" s="134" t="e">
        <f ca="1">OFFSET(#REF!,$A73,0)</f>
        <v>#REF!</v>
      </c>
      <c r="AI76" s="134" t="e">
        <f ca="1">OFFSET(#REF!,$A73,0)</f>
        <v>#REF!</v>
      </c>
      <c r="AJ76" s="137" t="e">
        <f ca="1">OFFSET(#REF!,$A73,0)</f>
        <v>#REF!</v>
      </c>
      <c r="AK76" s="134" t="e">
        <f ca="1">OFFSET(#REF!,$A73,0)</f>
        <v>#REF!</v>
      </c>
      <c r="AL76" s="134" t="e">
        <f ca="1">OFFSET(#REF!,$A73,0)</f>
        <v>#REF!</v>
      </c>
      <c r="AM76" s="134" t="e">
        <f ca="1">OFFSET(#REF!,$A73,0)</f>
        <v>#REF!</v>
      </c>
      <c r="AN76" s="134" t="e">
        <f ca="1">OFFSET(#REF!,$A73,0)</f>
        <v>#REF!</v>
      </c>
      <c r="AO76" s="134" t="e">
        <f ca="1">OFFSET(#REF!,$A73,0)</f>
        <v>#REF!</v>
      </c>
      <c r="AP76" s="134" t="e">
        <f ca="1">OFFSET(#REF!,$A73,0)</f>
        <v>#REF!</v>
      </c>
      <c r="AQ76" s="134" t="e">
        <f ca="1">OFFSET(#REF!,$A73,0)</f>
        <v>#REF!</v>
      </c>
      <c r="AR76" s="134" t="e">
        <f ca="1">OFFSET(#REF!,$A73,0)</f>
        <v>#REF!</v>
      </c>
      <c r="AS76" s="134" t="e">
        <f ca="1">OFFSET(#REF!,$A73,0)</f>
        <v>#REF!</v>
      </c>
      <c r="AT76" s="138" t="e">
        <f t="shared" si="55"/>
        <v>#REF!</v>
      </c>
      <c r="AU76" s="138" t="e">
        <f t="shared" ca="1" si="56"/>
        <v>#REF!</v>
      </c>
      <c r="AV76" s="138" t="e">
        <f t="shared" ca="1" si="57"/>
        <v>#REF!</v>
      </c>
    </row>
    <row r="77" spans="1:48">
      <c r="A77" s="109"/>
      <c r="B77" s="115" t="s">
        <v>92</v>
      </c>
      <c r="C77" s="122" t="s">
        <v>68</v>
      </c>
      <c r="D77" s="134"/>
      <c r="E77" s="134"/>
      <c r="F77" s="134"/>
      <c r="G77" s="134"/>
      <c r="H77" s="134"/>
      <c r="I77" s="134"/>
      <c r="J77" s="134">
        <f>EES_ES!Q612</f>
        <v>10926.922325442718</v>
      </c>
      <c r="K77" s="134">
        <f>EES_ES!R612</f>
        <v>11224.313483945636</v>
      </c>
      <c r="L77" s="134">
        <f>EES_ES!S612</f>
        <v>11504.985428937343</v>
      </c>
      <c r="M77" s="134">
        <f>EES_ES!T612</f>
        <v>11768.938160417843</v>
      </c>
      <c r="N77" s="134">
        <f>EES_ES!U612</f>
        <v>12016.171678387132</v>
      </c>
      <c r="O77" s="134">
        <f>EES_ES!V612</f>
        <v>12246.685982845214</v>
      </c>
      <c r="P77" s="135">
        <f ca="1">OFFSET(EES_ES!W$540,$A73,0)</f>
        <v>12460.481073792089</v>
      </c>
      <c r="Q77" s="134">
        <f ca="1">OFFSET(EES_ES!X$540,$A73,0)</f>
        <v>12648.369779677572</v>
      </c>
      <c r="R77" s="134">
        <f ca="1">OFFSET(EES_ES!Y$540,$A73,0)</f>
        <v>12819.252478345639</v>
      </c>
      <c r="S77" s="134">
        <f ca="1">OFFSET(EES_ES!Z$540,$A73,0)</f>
        <v>12973.129169796292</v>
      </c>
      <c r="T77" s="134">
        <f ca="1">OFFSET(EES_ES!AA$540,$A73,0)</f>
        <v>13109.99985402952</v>
      </c>
      <c r="U77" s="134">
        <f ca="1">OFFSET(EES_ES!AB$540,$A73,0)</f>
        <v>13229.864531045334</v>
      </c>
      <c r="V77" s="134">
        <f ca="1">OFFSET(EES_ES!AC$540,$A73,0)</f>
        <v>13332.723200843728</v>
      </c>
      <c r="W77" s="134">
        <f ca="1">OFFSET(EES_ES!AD$540,$A73,0)</f>
        <v>13418.575863424705</v>
      </c>
      <c r="X77" s="134">
        <f ca="1">OFFSET(EES_ES!AE$540,$A73,0)</f>
        <v>13487.42251878826</v>
      </c>
      <c r="Y77" s="134">
        <f ca="1">OFFSET(EES_ES!AF$540,$A73,0)</f>
        <v>13539.263166934399</v>
      </c>
      <c r="Z77" s="136">
        <f ca="1">OFFSET(EES_ES!AG$540,$A73,0)</f>
        <v>13574.097807863116</v>
      </c>
      <c r="AA77" s="134">
        <f ca="1">OFFSET(EES_ES!AH$540,$A73,0)</f>
        <v>13961.407105059616</v>
      </c>
      <c r="AB77" s="134">
        <f ca="1">OFFSET(EES_ES!AI$540,$A73,0)</f>
        <v>14348.716402256116</v>
      </c>
      <c r="AC77" s="134">
        <f ca="1">OFFSET(EES_ES!AJ$540,$A73,0)</f>
        <v>14736.02569945261</v>
      </c>
      <c r="AD77" s="134">
        <f ca="1">OFFSET(EES_ES!AK$540,$A73,0)</f>
        <v>15123.334996649108</v>
      </c>
      <c r="AE77" s="134">
        <f ca="1">OFFSET(EES_ES!AL$540,$A73,0)</f>
        <v>15510.644293845608</v>
      </c>
      <c r="AF77" s="134">
        <f ca="1">OFFSET(EES_ES!AM$540,$A73,0)</f>
        <v>15897.953591042109</v>
      </c>
      <c r="AG77" s="134">
        <f ca="1">OFFSET(EES_ES!AN$540,$A73,0)</f>
        <v>16285.262888238605</v>
      </c>
      <c r="AH77" s="134">
        <f ca="1">OFFSET(EES_ES!AO$540,$A73,0)</f>
        <v>16672.572185435103</v>
      </c>
      <c r="AI77" s="134">
        <f ca="1">OFFSET(EES_ES!AP$540,$A73,0)</f>
        <v>17059.881482631601</v>
      </c>
      <c r="AJ77" s="137">
        <f ca="1">OFFSET(EES_ES!AQ$540,$A73,0)</f>
        <v>17447.190779828099</v>
      </c>
      <c r="AK77" s="134">
        <f ca="1">OFFSET(EES_ES!AR$540,$A73,0)</f>
        <v>17834.500077024593</v>
      </c>
      <c r="AL77" s="134">
        <f ca="1">OFFSET(EES_ES!AS$540,$A73,0)</f>
        <v>18221.809374221095</v>
      </c>
      <c r="AM77" s="134">
        <f ca="1">OFFSET(EES_ES!AT$540,$A73,0)</f>
        <v>18609.118671417589</v>
      </c>
      <c r="AN77" s="134">
        <f ca="1">OFFSET(EES_ES!AU$540,$A73,0)</f>
        <v>18996.427968614091</v>
      </c>
      <c r="AO77" s="134">
        <f ca="1">OFFSET(EES_ES!AV$540,$A73,0)</f>
        <v>19383.737265810589</v>
      </c>
      <c r="AP77" s="134">
        <f ca="1">OFFSET(EES_ES!AW$540,$A73,0)</f>
        <v>19771.046563007087</v>
      </c>
      <c r="AQ77" s="134">
        <f ca="1">OFFSET(EES_ES!AX$540,$A73,0)</f>
        <v>20158.355860203581</v>
      </c>
      <c r="AR77" s="134">
        <f ca="1">OFFSET(EES_ES!AY$540,$A73,0)</f>
        <v>20545.665157400083</v>
      </c>
      <c r="AS77" s="134">
        <f ca="1">OFFSET(EES_ES!AZ$540,$A73,0)</f>
        <v>20932.974454596577</v>
      </c>
      <c r="AT77" s="138">
        <f t="shared" ca="1" si="55"/>
        <v>82148.498133767978</v>
      </c>
      <c r="AU77" s="138">
        <f t="shared" ca="1" si="56"/>
        <v>132132.69837074855</v>
      </c>
      <c r="AV77" s="138">
        <f t="shared" ca="1" si="57"/>
        <v>331496.62481673388</v>
      </c>
    </row>
    <row r="78" spans="1:48">
      <c r="A78" s="114"/>
      <c r="B78" s="124" t="s">
        <v>80</v>
      </c>
      <c r="C78" s="123" t="s">
        <v>71</v>
      </c>
      <c r="D78" s="134"/>
      <c r="E78" s="134"/>
      <c r="F78" s="134"/>
      <c r="G78" s="134"/>
      <c r="H78" s="134"/>
      <c r="I78" s="134"/>
      <c r="J78" s="134">
        <f>CTT!Q612</f>
        <v>10973.352273682432</v>
      </c>
      <c r="K78" s="134">
        <f>CTT!R612</f>
        <v>11284.926702989262</v>
      </c>
      <c r="L78" s="134">
        <f>CTT!S612</f>
        <v>11579.135229480222</v>
      </c>
      <c r="M78" s="134">
        <f>CTT!T612</f>
        <v>11855.977853155309</v>
      </c>
      <c r="N78" s="134">
        <f>CTT!U612</f>
        <v>12115.45457401452</v>
      </c>
      <c r="O78" s="134">
        <f>CTT!V612</f>
        <v>12357.565392057864</v>
      </c>
      <c r="P78" s="135">
        <f ca="1">OFFSET(CTT!W$540,$A73,0)</f>
        <v>12582.31030728533</v>
      </c>
      <c r="Q78" s="134">
        <f ca="1">OFFSET(CTT!X$540,$A73,0)</f>
        <v>12759.57092958262</v>
      </c>
      <c r="R78" s="134">
        <f ca="1">OFFSET(CTT!Y$540,$A73,0)</f>
        <v>12920.006740166493</v>
      </c>
      <c r="S78" s="134">
        <f ca="1">OFFSET(CTT!Z$540,$A73,0)</f>
        <v>13063.617739036952</v>
      </c>
      <c r="T78" s="134">
        <f ca="1">OFFSET(CTT!AA$540,$A73,0)</f>
        <v>13190.403926194</v>
      </c>
      <c r="U78" s="134">
        <f ca="1">OFFSET(CTT!AB$540,$A73,0)</f>
        <v>13300.36530163763</v>
      </c>
      <c r="V78" s="134">
        <f ca="1">OFFSET(CTT!AC$540,$A73,0)</f>
        <v>13393.501865367854</v>
      </c>
      <c r="W78" s="134">
        <f ca="1">OFFSET(CTT!AD$540,$A73,0)</f>
        <v>13469.813617384661</v>
      </c>
      <c r="X78" s="134">
        <f ca="1">OFFSET(CTT!AE$540,$A73,0)</f>
        <v>13529.300557688053</v>
      </c>
      <c r="Y78" s="134">
        <f ca="1">OFFSET(CTT!AF$540,$A73,0)</f>
        <v>13571.962686278035</v>
      </c>
      <c r="Z78" s="136">
        <f ca="1">OFFSET(CTT!AG$540,$A73,0)</f>
        <v>13597.8000031546</v>
      </c>
      <c r="AA78" s="134">
        <f ca="1">OFFSET(CTT!AH$540,$A73,0)</f>
        <v>13992.385710643457</v>
      </c>
      <c r="AB78" s="134">
        <f ca="1">OFFSET(CTT!AI$540,$A73,0)</f>
        <v>14386.971418132311</v>
      </c>
      <c r="AC78" s="134">
        <f ca="1">OFFSET(CTT!AJ$540,$A73,0)</f>
        <v>14781.557125621166</v>
      </c>
      <c r="AD78" s="134">
        <f ca="1">OFFSET(CTT!AK$540,$A73,0)</f>
        <v>15176.142833110021</v>
      </c>
      <c r="AE78" s="134">
        <f ca="1">OFFSET(CTT!AL$540,$A73,0)</f>
        <v>15570.728540598875</v>
      </c>
      <c r="AF78" s="134">
        <f ca="1">OFFSET(CTT!AM$540,$A73,0)</f>
        <v>15965.314248087736</v>
      </c>
      <c r="AG78" s="134">
        <f ca="1">OFFSET(CTT!AN$540,$A73,0)</f>
        <v>16359.899955576591</v>
      </c>
      <c r="AH78" s="134">
        <f ca="1">OFFSET(CTT!AO$540,$A73,0)</f>
        <v>16754.485663065447</v>
      </c>
      <c r="AI78" s="134">
        <f ca="1">OFFSET(CTT!AP$540,$A73,0)</f>
        <v>17149.071370554298</v>
      </c>
      <c r="AJ78" s="137">
        <f ca="1">OFFSET(CTT!AQ$540,$A73,0)</f>
        <v>17543.65707804315</v>
      </c>
      <c r="AK78" s="134">
        <f ca="1">OFFSET(CTT!AR$540,$A73,0)</f>
        <v>17938.242785532009</v>
      </c>
      <c r="AL78" s="134">
        <f ca="1">OFFSET(CTT!AS$540,$A73,0)</f>
        <v>18332.828493020861</v>
      </c>
      <c r="AM78" s="134">
        <f ca="1">OFFSET(CTT!AT$540,$A73,0)</f>
        <v>18727.41420050972</v>
      </c>
      <c r="AN78" s="134">
        <f ca="1">OFFSET(CTT!AU$540,$A73,0)</f>
        <v>19121.999907998576</v>
      </c>
      <c r="AO78" s="134">
        <f ca="1">OFFSET(CTT!AV$540,$A73,0)</f>
        <v>19516.585615487431</v>
      </c>
      <c r="AP78" s="134">
        <f ca="1">OFFSET(CTT!AW$540,$A73,0)</f>
        <v>19911.171322976283</v>
      </c>
      <c r="AQ78" s="134">
        <f ca="1">OFFSET(CTT!AX$540,$A73,0)</f>
        <v>20305.757030465142</v>
      </c>
      <c r="AR78" s="134">
        <f ca="1">OFFSET(CTT!AY$540,$A73,0)</f>
        <v>20700.342737953997</v>
      </c>
      <c r="AS78" s="134">
        <f ca="1">OFFSET(CTT!AZ$540,$A73,0)</f>
        <v>21094.928445442853</v>
      </c>
      <c r="AT78" s="157">
        <f t="shared" ca="1" si="55"/>
        <v>82748.72233266494</v>
      </c>
      <c r="AU78" s="157">
        <f t="shared" ca="1" si="56"/>
        <v>132796.34336649091</v>
      </c>
      <c r="AV78" s="157">
        <f t="shared" ca="1" si="57"/>
        <v>333329.48448281985</v>
      </c>
    </row>
    <row r="79" spans="1:48" hidden="1">
      <c r="A79" s="114"/>
      <c r="B79" s="124"/>
      <c r="C79" s="124" t="s">
        <v>66</v>
      </c>
      <c r="D79" s="124"/>
      <c r="E79" s="124"/>
      <c r="F79" s="124"/>
      <c r="G79" s="140"/>
      <c r="H79" s="140"/>
      <c r="I79" s="140"/>
      <c r="J79" s="140"/>
      <c r="K79" s="140"/>
      <c r="L79" s="140"/>
      <c r="M79" s="140"/>
      <c r="N79" s="140"/>
      <c r="O79" s="140"/>
      <c r="P79" s="141">
        <f ca="1">P75-P74</f>
        <v>168.02603974947669</v>
      </c>
      <c r="Q79" s="140">
        <f ca="1">Q75-Q74</f>
        <v>161.54592072851847</v>
      </c>
      <c r="R79" s="140">
        <f t="shared" ref="R79:AS79" ca="1" si="58">R75-R74</f>
        <v>155.27731918568679</v>
      </c>
      <c r="S79" s="140">
        <f t="shared" ca="1" si="58"/>
        <v>149.22023512098713</v>
      </c>
      <c r="T79" s="140">
        <f t="shared" ca="1" si="58"/>
        <v>143.37466853440856</v>
      </c>
      <c r="U79" s="140">
        <f t="shared" ca="1" si="58"/>
        <v>137.74061942596018</v>
      </c>
      <c r="V79" s="140">
        <f t="shared" ca="1" si="58"/>
        <v>132.31808779563653</v>
      </c>
      <c r="W79" s="140">
        <f t="shared" ca="1" si="58"/>
        <v>127.10707364344125</v>
      </c>
      <c r="X79" s="140">
        <f t="shared" ca="1" si="58"/>
        <v>122.10757696937253</v>
      </c>
      <c r="Y79" s="140">
        <f t="shared" ca="1" si="58"/>
        <v>117.31959777343036</v>
      </c>
      <c r="Z79" s="142">
        <f t="shared" ca="1" si="58"/>
        <v>112.74313605561292</v>
      </c>
      <c r="AA79" s="140">
        <f t="shared" ca="1" si="58"/>
        <v>122.52723629196225</v>
      </c>
      <c r="AB79" s="140">
        <f t="shared" ca="1" si="58"/>
        <v>132.31133652831522</v>
      </c>
      <c r="AC79" s="140">
        <f t="shared" ca="1" si="58"/>
        <v>142.09543676466456</v>
      </c>
      <c r="AD79" s="140">
        <f t="shared" ca="1" si="58"/>
        <v>151.87953700101752</v>
      </c>
      <c r="AE79" s="140">
        <f t="shared" ca="1" si="58"/>
        <v>161.66363723736868</v>
      </c>
      <c r="AF79" s="140">
        <f t="shared" ca="1" si="58"/>
        <v>171.44773747372346</v>
      </c>
      <c r="AG79" s="140">
        <f t="shared" ca="1" si="58"/>
        <v>181.2318377100728</v>
      </c>
      <c r="AH79" s="140">
        <f t="shared" ca="1" si="58"/>
        <v>191.01593794642395</v>
      </c>
      <c r="AI79" s="140">
        <f t="shared" ca="1" si="58"/>
        <v>200.80003818277692</v>
      </c>
      <c r="AJ79" s="143">
        <f t="shared" ca="1" si="58"/>
        <v>210.58413841912625</v>
      </c>
      <c r="AK79" s="140">
        <f t="shared" ca="1" si="58"/>
        <v>220.36823865547922</v>
      </c>
      <c r="AL79" s="140">
        <f t="shared" ca="1" si="58"/>
        <v>230.15233889182491</v>
      </c>
      <c r="AM79" s="140">
        <f t="shared" ca="1" si="58"/>
        <v>239.93643912817424</v>
      </c>
      <c r="AN79" s="140">
        <f t="shared" ca="1" si="58"/>
        <v>249.72053936452721</v>
      </c>
      <c r="AO79" s="140">
        <f t="shared" ca="1" si="58"/>
        <v>259.50463960088382</v>
      </c>
      <c r="AP79" s="140">
        <f t="shared" ca="1" si="58"/>
        <v>269.28873983722951</v>
      </c>
      <c r="AQ79" s="140">
        <f t="shared" ca="1" si="58"/>
        <v>279.07284007358248</v>
      </c>
      <c r="AR79" s="140">
        <f t="shared" ca="1" si="58"/>
        <v>288.85694030993545</v>
      </c>
      <c r="AS79" s="140">
        <f t="shared" ca="1" si="58"/>
        <v>298.64104054628115</v>
      </c>
    </row>
    <row r="80" spans="1:48">
      <c r="A80" s="114"/>
      <c r="B80" s="124"/>
      <c r="C80" s="124" t="s">
        <v>65</v>
      </c>
      <c r="D80" s="124"/>
      <c r="E80" s="124"/>
      <c r="F80" s="124"/>
      <c r="G80" s="140"/>
      <c r="H80" s="140"/>
      <c r="I80" s="140"/>
      <c r="J80" s="158">
        <f t="shared" ref="J80:AV80" ca="1" si="59">J75/J74-1</f>
        <v>5.7423067393189697E-3</v>
      </c>
      <c r="K80" s="158">
        <f t="shared" ca="1" si="59"/>
        <v>7.334291121761094E-3</v>
      </c>
      <c r="L80" s="158">
        <f t="shared" ca="1" si="59"/>
        <v>8.7975589399520437E-3</v>
      </c>
      <c r="M80" s="158">
        <f t="shared" ca="1" si="59"/>
        <v>1.0147009858685774E-2</v>
      </c>
      <c r="N80" s="158">
        <f t="shared" ca="1" si="59"/>
        <v>1.1395322292314436E-2</v>
      </c>
      <c r="O80" s="158">
        <f t="shared" ca="1" si="59"/>
        <v>1.2553351849977412E-2</v>
      </c>
      <c r="P80" s="145">
        <f t="shared" ca="1" si="59"/>
        <v>1.3630446918942773E-2</v>
      </c>
      <c r="Q80" s="146">
        <f t="shared" ca="1" si="59"/>
        <v>1.2885706731694091E-2</v>
      </c>
      <c r="R80" s="146">
        <f t="shared" ca="1" si="59"/>
        <v>1.2198686545022763E-2</v>
      </c>
      <c r="S80" s="146">
        <f t="shared" ca="1" si="59"/>
        <v>1.1564030805827796E-2</v>
      </c>
      <c r="T80" s="146">
        <f t="shared" ca="1" si="59"/>
        <v>1.0977103070489935E-2</v>
      </c>
      <c r="U80" s="146">
        <f t="shared" ca="1" si="59"/>
        <v>1.0433877342626019E-2</v>
      </c>
      <c r="V80" s="146">
        <f t="shared" ca="1" si="59"/>
        <v>9.9308494855483431E-3</v>
      </c>
      <c r="W80" s="146">
        <f t="shared" ca="1" si="59"/>
        <v>9.464964654104957E-3</v>
      </c>
      <c r="X80" s="146">
        <f t="shared" ca="1" si="59"/>
        <v>9.0335576243534277E-3</v>
      </c>
      <c r="Y80" s="146">
        <f t="shared" ca="1" si="59"/>
        <v>8.6343036029634668E-3</v>
      </c>
      <c r="Z80" s="147">
        <f t="shared" ca="1" si="59"/>
        <v>8.2651776337836491E-3</v>
      </c>
      <c r="AA80" s="146">
        <f t="shared" ca="1" si="59"/>
        <v>8.7373338451228744E-3</v>
      </c>
      <c r="AB80" s="146">
        <f t="shared" ca="1" si="59"/>
        <v>9.1844060240755532E-3</v>
      </c>
      <c r="AC80" s="146">
        <f t="shared" ca="1" si="59"/>
        <v>9.6083413884509028E-3</v>
      </c>
      <c r="AD80" s="146">
        <f t="shared" ca="1" si="59"/>
        <v>1.0010890695394181E-2</v>
      </c>
      <c r="AE80" s="146">
        <f t="shared" ca="1" si="59"/>
        <v>1.0393632408690623E-2</v>
      </c>
      <c r="AF80" s="146">
        <f t="shared" ca="1" si="59"/>
        <v>1.0757993384251874E-2</v>
      </c>
      <c r="AG80" s="146">
        <f t="shared" ca="1" si="59"/>
        <v>1.1105266645288436E-2</v>
      </c>
      <c r="AH80" s="146">
        <f t="shared" ca="1" si="59"/>
        <v>1.1436626713938969E-2</v>
      </c>
      <c r="AI80" s="146">
        <f t="shared" ca="1" si="59"/>
        <v>1.1753142882465983E-2</v>
      </c>
      <c r="AJ80" s="148">
        <f t="shared" ca="1" si="59"/>
        <v>1.2055790740003847E-2</v>
      </c>
      <c r="AK80" s="146">
        <f t="shared" ca="1" si="59"/>
        <v>1.2345462216636349E-2</v>
      </c>
      <c r="AL80" s="146">
        <f t="shared" ca="1" si="59"/>
        <v>1.2622974362634709E-2</v>
      </c>
      <c r="AM80" s="146">
        <f t="shared" ca="1" si="59"/>
        <v>1.2889077044866637E-2</v>
      </c>
      <c r="AN80" s="146">
        <f t="shared" ca="1" si="59"/>
        <v>1.3144459713045231E-2</v>
      </c>
      <c r="AO80" s="146">
        <f t="shared" ca="1" si="59"/>
        <v>1.338975736438619E-2</v>
      </c>
      <c r="AP80" s="146">
        <f t="shared" ca="1" si="59"/>
        <v>1.3625555815317769E-2</v>
      </c>
      <c r="AQ80" s="146">
        <f t="shared" ca="1" si="59"/>
        <v>1.3852396372381337E-2</v>
      </c>
      <c r="AR80" s="146">
        <f t="shared" ca="1" si="59"/>
        <v>1.4070779980712489E-2</v>
      </c>
      <c r="AS80" s="146">
        <f t="shared" ca="1" si="59"/>
        <v>1.4281170917034514E-2</v>
      </c>
      <c r="AT80" s="146">
        <f t="shared" ca="1" si="59"/>
        <v>1.0052075087207957E-2</v>
      </c>
      <c r="AU80" s="146">
        <f t="shared" ca="1" si="59"/>
        <v>1.0298988915765861E-2</v>
      </c>
      <c r="AV80" s="146">
        <f t="shared" ca="1" si="59"/>
        <v>1.2055790740003847E-2</v>
      </c>
    </row>
    <row r="81" spans="1:48" hidden="1">
      <c r="A81" s="114"/>
      <c r="B81" s="124"/>
      <c r="C81" s="124" t="s">
        <v>75</v>
      </c>
      <c r="D81" s="124"/>
      <c r="E81" s="124"/>
      <c r="F81" s="124"/>
      <c r="G81" s="140"/>
      <c r="H81" s="140"/>
      <c r="I81" s="140"/>
      <c r="J81" s="158"/>
      <c r="K81" s="158"/>
      <c r="L81" s="158"/>
      <c r="M81" s="158"/>
      <c r="N81" s="158"/>
      <c r="O81" s="158"/>
      <c r="P81" s="141" t="e">
        <f ca="1">P76-P75</f>
        <v>#REF!</v>
      </c>
      <c r="Q81" s="140" t="e">
        <f t="shared" ref="Q81:AS81" ca="1" si="60">Q76-Q75</f>
        <v>#REF!</v>
      </c>
      <c r="R81" s="140" t="e">
        <f t="shared" ca="1" si="60"/>
        <v>#REF!</v>
      </c>
      <c r="S81" s="140" t="e">
        <f t="shared" ca="1" si="60"/>
        <v>#REF!</v>
      </c>
      <c r="T81" s="140" t="e">
        <f t="shared" ca="1" si="60"/>
        <v>#REF!</v>
      </c>
      <c r="U81" s="140" t="e">
        <f t="shared" ca="1" si="60"/>
        <v>#REF!</v>
      </c>
      <c r="V81" s="140" t="e">
        <f t="shared" ca="1" si="60"/>
        <v>#REF!</v>
      </c>
      <c r="W81" s="140" t="e">
        <f t="shared" ca="1" si="60"/>
        <v>#REF!</v>
      </c>
      <c r="X81" s="140" t="e">
        <f t="shared" ca="1" si="60"/>
        <v>#REF!</v>
      </c>
      <c r="Y81" s="140" t="e">
        <f t="shared" ca="1" si="60"/>
        <v>#REF!</v>
      </c>
      <c r="Z81" s="142" t="e">
        <f t="shared" ca="1" si="60"/>
        <v>#REF!</v>
      </c>
      <c r="AA81" s="140" t="e">
        <f t="shared" ca="1" si="60"/>
        <v>#REF!</v>
      </c>
      <c r="AB81" s="140" t="e">
        <f t="shared" ca="1" si="60"/>
        <v>#REF!</v>
      </c>
      <c r="AC81" s="140" t="e">
        <f t="shared" ca="1" si="60"/>
        <v>#REF!</v>
      </c>
      <c r="AD81" s="140" t="e">
        <f t="shared" ca="1" si="60"/>
        <v>#REF!</v>
      </c>
      <c r="AE81" s="140" t="e">
        <f t="shared" ca="1" si="60"/>
        <v>#REF!</v>
      </c>
      <c r="AF81" s="140" t="e">
        <f t="shared" ca="1" si="60"/>
        <v>#REF!</v>
      </c>
      <c r="AG81" s="140" t="e">
        <f t="shared" ca="1" si="60"/>
        <v>#REF!</v>
      </c>
      <c r="AH81" s="140" t="e">
        <f t="shared" ca="1" si="60"/>
        <v>#REF!</v>
      </c>
      <c r="AI81" s="140" t="e">
        <f t="shared" ca="1" si="60"/>
        <v>#REF!</v>
      </c>
      <c r="AJ81" s="143" t="e">
        <f t="shared" ca="1" si="60"/>
        <v>#REF!</v>
      </c>
      <c r="AK81" s="140" t="e">
        <f t="shared" ca="1" si="60"/>
        <v>#REF!</v>
      </c>
      <c r="AL81" s="140" t="e">
        <f t="shared" ca="1" si="60"/>
        <v>#REF!</v>
      </c>
      <c r="AM81" s="140" t="e">
        <f t="shared" ca="1" si="60"/>
        <v>#REF!</v>
      </c>
      <c r="AN81" s="140" t="e">
        <f t="shared" ca="1" si="60"/>
        <v>#REF!</v>
      </c>
      <c r="AO81" s="140" t="e">
        <f t="shared" ca="1" si="60"/>
        <v>#REF!</v>
      </c>
      <c r="AP81" s="140" t="e">
        <f t="shared" ca="1" si="60"/>
        <v>#REF!</v>
      </c>
      <c r="AQ81" s="140" t="e">
        <f t="shared" ca="1" si="60"/>
        <v>#REF!</v>
      </c>
      <c r="AR81" s="140" t="e">
        <f t="shared" ca="1" si="60"/>
        <v>#REF!</v>
      </c>
      <c r="AS81" s="140" t="e">
        <f t="shared" ca="1" si="60"/>
        <v>#REF!</v>
      </c>
    </row>
    <row r="82" spans="1:48" hidden="1">
      <c r="A82" s="114"/>
      <c r="B82" s="124"/>
      <c r="C82" s="124" t="s">
        <v>76</v>
      </c>
      <c r="D82" s="124"/>
      <c r="E82" s="124"/>
      <c r="F82" s="124"/>
      <c r="G82" s="140"/>
      <c r="H82" s="140"/>
      <c r="I82" s="140"/>
      <c r="J82" s="158" t="e">
        <f t="shared" ref="J82:AV82" si="61">J76/J75-1</f>
        <v>#REF!</v>
      </c>
      <c r="K82" s="158" t="e">
        <f t="shared" si="61"/>
        <v>#REF!</v>
      </c>
      <c r="L82" s="158" t="e">
        <f t="shared" si="61"/>
        <v>#REF!</v>
      </c>
      <c r="M82" s="158" t="e">
        <f t="shared" si="61"/>
        <v>#REF!</v>
      </c>
      <c r="N82" s="158" t="e">
        <f t="shared" si="61"/>
        <v>#REF!</v>
      </c>
      <c r="O82" s="158" t="e">
        <f t="shared" si="61"/>
        <v>#REF!</v>
      </c>
      <c r="P82" s="145" t="e">
        <f t="shared" ca="1" si="61"/>
        <v>#REF!</v>
      </c>
      <c r="Q82" s="146" t="e">
        <f t="shared" ca="1" si="61"/>
        <v>#REF!</v>
      </c>
      <c r="R82" s="146" t="e">
        <f t="shared" ca="1" si="61"/>
        <v>#REF!</v>
      </c>
      <c r="S82" s="146" t="e">
        <f t="shared" ca="1" si="61"/>
        <v>#REF!</v>
      </c>
      <c r="T82" s="146" t="e">
        <f t="shared" ca="1" si="61"/>
        <v>#REF!</v>
      </c>
      <c r="U82" s="146" t="e">
        <f t="shared" ca="1" si="61"/>
        <v>#REF!</v>
      </c>
      <c r="V82" s="146" t="e">
        <f t="shared" ca="1" si="61"/>
        <v>#REF!</v>
      </c>
      <c r="W82" s="146" t="e">
        <f t="shared" ca="1" si="61"/>
        <v>#REF!</v>
      </c>
      <c r="X82" s="146" t="e">
        <f t="shared" ca="1" si="61"/>
        <v>#REF!</v>
      </c>
      <c r="Y82" s="146" t="e">
        <f t="shared" ca="1" si="61"/>
        <v>#REF!</v>
      </c>
      <c r="Z82" s="147" t="e">
        <f t="shared" ca="1" si="61"/>
        <v>#REF!</v>
      </c>
      <c r="AA82" s="146" t="e">
        <f t="shared" ca="1" si="61"/>
        <v>#REF!</v>
      </c>
      <c r="AB82" s="146" t="e">
        <f t="shared" ca="1" si="61"/>
        <v>#REF!</v>
      </c>
      <c r="AC82" s="146" t="e">
        <f t="shared" ca="1" si="61"/>
        <v>#REF!</v>
      </c>
      <c r="AD82" s="146" t="e">
        <f t="shared" ca="1" si="61"/>
        <v>#REF!</v>
      </c>
      <c r="AE82" s="146" t="e">
        <f t="shared" ca="1" si="61"/>
        <v>#REF!</v>
      </c>
      <c r="AF82" s="146" t="e">
        <f t="shared" ca="1" si="61"/>
        <v>#REF!</v>
      </c>
      <c r="AG82" s="146" t="e">
        <f t="shared" ca="1" si="61"/>
        <v>#REF!</v>
      </c>
      <c r="AH82" s="146" t="e">
        <f t="shared" ca="1" si="61"/>
        <v>#REF!</v>
      </c>
      <c r="AI82" s="146" t="e">
        <f t="shared" ca="1" si="61"/>
        <v>#REF!</v>
      </c>
      <c r="AJ82" s="148" t="e">
        <f t="shared" ca="1" si="61"/>
        <v>#REF!</v>
      </c>
      <c r="AK82" s="146" t="e">
        <f t="shared" ca="1" si="61"/>
        <v>#REF!</v>
      </c>
      <c r="AL82" s="146" t="e">
        <f t="shared" ca="1" si="61"/>
        <v>#REF!</v>
      </c>
      <c r="AM82" s="146" t="e">
        <f t="shared" ca="1" si="61"/>
        <v>#REF!</v>
      </c>
      <c r="AN82" s="146" t="e">
        <f t="shared" ca="1" si="61"/>
        <v>#REF!</v>
      </c>
      <c r="AO82" s="146" t="e">
        <f t="shared" ca="1" si="61"/>
        <v>#REF!</v>
      </c>
      <c r="AP82" s="146" t="e">
        <f t="shared" ca="1" si="61"/>
        <v>#REF!</v>
      </c>
      <c r="AQ82" s="146" t="e">
        <f t="shared" ca="1" si="61"/>
        <v>#REF!</v>
      </c>
      <c r="AR82" s="146" t="e">
        <f t="shared" ca="1" si="61"/>
        <v>#REF!</v>
      </c>
      <c r="AS82" s="146" t="e">
        <f t="shared" ca="1" si="61"/>
        <v>#REF!</v>
      </c>
      <c r="AT82" s="146" t="e">
        <f t="shared" ca="1" si="61"/>
        <v>#REF!</v>
      </c>
      <c r="AU82" s="146" t="e">
        <f t="shared" ca="1" si="61"/>
        <v>#REF!</v>
      </c>
      <c r="AV82" s="146" t="e">
        <f t="shared" ca="1" si="61"/>
        <v>#REF!</v>
      </c>
    </row>
    <row r="83" spans="1:48" hidden="1">
      <c r="A83" s="114"/>
      <c r="B83" s="124"/>
      <c r="C83" s="124" t="s">
        <v>69</v>
      </c>
      <c r="D83" s="124"/>
      <c r="E83" s="124"/>
      <c r="F83" s="124"/>
      <c r="G83" s="140"/>
      <c r="H83" s="140"/>
      <c r="I83" s="140"/>
      <c r="J83" s="158"/>
      <c r="K83" s="158"/>
      <c r="L83" s="158"/>
      <c r="M83" s="158"/>
      <c r="N83" s="158"/>
      <c r="O83" s="158"/>
      <c r="P83" s="141">
        <f ca="1">P77-P75</f>
        <v>-34.803253869007676</v>
      </c>
      <c r="Q83" s="140">
        <f t="shared" ref="Q83:AS83" ca="1" si="62">Q77-Q75</f>
        <v>-50.006606948149056</v>
      </c>
      <c r="R83" s="140">
        <f t="shared" ca="1" si="62"/>
        <v>-65.044363769213305</v>
      </c>
      <c r="S83" s="140">
        <f t="shared" ca="1" si="62"/>
        <v>-79.916524332198605</v>
      </c>
      <c r="T83" s="140">
        <f t="shared" ca="1" si="62"/>
        <v>-94.623088637110413</v>
      </c>
      <c r="U83" s="140">
        <f t="shared" ca="1" si="62"/>
        <v>-109.16405668394509</v>
      </c>
      <c r="V83" s="140">
        <f t="shared" ca="1" si="62"/>
        <v>-123.53942847270446</v>
      </c>
      <c r="W83" s="140">
        <f t="shared" ca="1" si="62"/>
        <v>-137.74920400338669</v>
      </c>
      <c r="X83" s="140">
        <f t="shared" ca="1" si="62"/>
        <v>-151.79338327599544</v>
      </c>
      <c r="Y83" s="140">
        <f t="shared" ca="1" si="62"/>
        <v>-165.67196629052523</v>
      </c>
      <c r="Z83" s="142">
        <f t="shared" ca="1" si="62"/>
        <v>-179.38495304697972</v>
      </c>
      <c r="AA83" s="140">
        <f t="shared" ca="1" si="62"/>
        <v>-184.53258906756309</v>
      </c>
      <c r="AB83" s="140">
        <f t="shared" ca="1" si="62"/>
        <v>-189.68022508814829</v>
      </c>
      <c r="AC83" s="140">
        <f t="shared" ca="1" si="62"/>
        <v>-194.82786110873531</v>
      </c>
      <c r="AD83" s="140">
        <f t="shared" ca="1" si="62"/>
        <v>-199.97549712932232</v>
      </c>
      <c r="AE83" s="140">
        <f t="shared" ca="1" si="62"/>
        <v>-205.12313314990388</v>
      </c>
      <c r="AF83" s="140">
        <f t="shared" ca="1" si="62"/>
        <v>-210.27076917048726</v>
      </c>
      <c r="AG83" s="140">
        <f t="shared" ca="1" si="62"/>
        <v>-215.41840519107427</v>
      </c>
      <c r="AH83" s="140">
        <f t="shared" ca="1" si="62"/>
        <v>-220.56604121165947</v>
      </c>
      <c r="AI83" s="140">
        <f t="shared" ca="1" si="62"/>
        <v>-225.71367723224466</v>
      </c>
      <c r="AJ83" s="143">
        <f t="shared" ca="1" si="62"/>
        <v>-230.8613132528335</v>
      </c>
      <c r="AK83" s="140">
        <f t="shared" ca="1" si="62"/>
        <v>-236.00894927342233</v>
      </c>
      <c r="AL83" s="140">
        <f t="shared" ca="1" si="62"/>
        <v>-241.15658529400025</v>
      </c>
      <c r="AM83" s="140">
        <f t="shared" ca="1" si="62"/>
        <v>-246.30422131458909</v>
      </c>
      <c r="AN83" s="140">
        <f t="shared" ca="1" si="62"/>
        <v>-251.45185733517064</v>
      </c>
      <c r="AO83" s="140">
        <f t="shared" ca="1" si="62"/>
        <v>-256.59949335575948</v>
      </c>
      <c r="AP83" s="140">
        <f t="shared" ca="1" si="62"/>
        <v>-261.74712937634104</v>
      </c>
      <c r="AQ83" s="140">
        <f t="shared" ca="1" si="62"/>
        <v>-266.89476539692987</v>
      </c>
      <c r="AR83" s="140">
        <f t="shared" ca="1" si="62"/>
        <v>-272.04240141751143</v>
      </c>
      <c r="AS83" s="140">
        <f t="shared" ca="1" si="62"/>
        <v>-277.19003743810026</v>
      </c>
    </row>
    <row r="84" spans="1:48">
      <c r="A84" s="114"/>
      <c r="B84" s="124"/>
      <c r="C84" s="124" t="s">
        <v>70</v>
      </c>
      <c r="D84" s="124"/>
      <c r="E84" s="124"/>
      <c r="F84" s="124"/>
      <c r="G84" s="140"/>
      <c r="H84" s="140"/>
      <c r="I84" s="140"/>
      <c r="J84" s="158">
        <f t="shared" ref="J84:AV84" si="63">J77/J75-1</f>
        <v>-1.2582770025953982E-3</v>
      </c>
      <c r="K84" s="158">
        <f t="shared" si="63"/>
        <v>-1.589907453587891E-3</v>
      </c>
      <c r="L84" s="158">
        <f t="shared" si="63"/>
        <v>-1.8861439934989566E-3</v>
      </c>
      <c r="M84" s="158">
        <f t="shared" si="63"/>
        <v>-2.1508262026636027E-3</v>
      </c>
      <c r="N84" s="158">
        <f t="shared" si="63"/>
        <v>-2.387175082567361E-3</v>
      </c>
      <c r="O84" s="158">
        <f t="shared" si="63"/>
        <v>-2.5979049473788818E-3</v>
      </c>
      <c r="P84" s="145">
        <f t="shared" ca="1" si="63"/>
        <v>-2.7853110786733026E-3</v>
      </c>
      <c r="Q84" s="146">
        <f t="shared" ca="1" si="63"/>
        <v>-3.9380315581776237E-3</v>
      </c>
      <c r="R84" s="146">
        <f t="shared" ca="1" si="63"/>
        <v>-5.0483440863147155E-3</v>
      </c>
      <c r="S84" s="146">
        <f t="shared" ca="1" si="63"/>
        <v>-6.1224427007212645E-3</v>
      </c>
      <c r="T84" s="146">
        <f t="shared" ca="1" si="63"/>
        <v>-7.1659061412019387E-3</v>
      </c>
      <c r="U84" s="146">
        <f t="shared" ca="1" si="63"/>
        <v>-8.1838085859090581E-3</v>
      </c>
      <c r="V84" s="146">
        <f t="shared" ca="1" si="63"/>
        <v>-9.1808128212030882E-3</v>
      </c>
      <c r="W84" s="146">
        <f t="shared" ca="1" si="63"/>
        <v>-1.0161249698442121E-2</v>
      </c>
      <c r="X84" s="146">
        <f t="shared" ca="1" si="63"/>
        <v>-1.1129186924376033E-2</v>
      </c>
      <c r="Y84" s="146">
        <f t="shared" ca="1" si="63"/>
        <v>-1.2088489633846233E-2</v>
      </c>
      <c r="Z84" s="147">
        <f t="shared" ca="1" si="63"/>
        <v>-1.3042874751464706E-2</v>
      </c>
      <c r="AA84" s="146">
        <f t="shared" ca="1" si="63"/>
        <v>-1.3044915577024141E-2</v>
      </c>
      <c r="AB84" s="146">
        <f t="shared" ca="1" si="63"/>
        <v>-1.3046846220400421E-2</v>
      </c>
      <c r="AC84" s="146">
        <f t="shared" ca="1" si="63"/>
        <v>-1.3048675369997431E-2</v>
      </c>
      <c r="AD84" s="146">
        <f t="shared" ca="1" si="63"/>
        <v>-1.3050410824117731E-2</v>
      </c>
      <c r="AE84" s="146">
        <f t="shared" ca="1" si="63"/>
        <v>-1.3052059602101096E-2</v>
      </c>
      <c r="AF84" s="146">
        <f t="shared" ca="1" si="63"/>
        <v>-1.3053628039218057E-2</v>
      </c>
      <c r="AG84" s="146">
        <f t="shared" ca="1" si="63"/>
        <v>-1.3055121868019492E-2</v>
      </c>
      <c r="AH84" s="146">
        <f t="shared" ca="1" si="63"/>
        <v>-1.3056546288347071E-2</v>
      </c>
      <c r="AI84" s="146">
        <f t="shared" ca="1" si="63"/>
        <v>-1.3057906027808541E-2</v>
      </c>
      <c r="AJ84" s="148">
        <f t="shared" ca="1" si="63"/>
        <v>-1.3059205394195583E-2</v>
      </c>
      <c r="AK84" s="146">
        <f t="shared" ca="1" si="63"/>
        <v>-1.3060448321071561E-2</v>
      </c>
      <c r="AL84" s="146">
        <f t="shared" ca="1" si="63"/>
        <v>-1.3061638407545151E-2</v>
      </c>
      <c r="AM84" s="146">
        <f t="shared" ca="1" si="63"/>
        <v>-1.3062778953079168E-2</v>
      </c>
      <c r="AN84" s="146">
        <f t="shared" ca="1" si="63"/>
        <v>-1.3063872988035463E-2</v>
      </c>
      <c r="AO84" s="146">
        <f t="shared" ca="1" si="63"/>
        <v>-1.3064923300564191E-2</v>
      </c>
      <c r="AP84" s="146">
        <f t="shared" ca="1" si="63"/>
        <v>-1.3065932460326724E-2</v>
      </c>
      <c r="AQ84" s="146">
        <f t="shared" ca="1" si="63"/>
        <v>-1.3066902839488859E-2</v>
      </c>
      <c r="AR84" s="146">
        <f t="shared" ca="1" si="63"/>
        <v>-1.3067836631333818E-2</v>
      </c>
      <c r="AS84" s="146">
        <f t="shared" ca="1" si="63"/>
        <v>-1.3068735866815007E-2</v>
      </c>
      <c r="AT84" s="146">
        <f t="shared" ca="1" si="63"/>
        <v>-2.1161139246043126E-3</v>
      </c>
      <c r="AU84" s="146">
        <f t="shared" ca="1" si="63"/>
        <v>-8.6795492323743506E-3</v>
      </c>
      <c r="AV84" s="146">
        <f t="shared" ca="1" si="63"/>
        <v>-1.3059205394195583E-2</v>
      </c>
    </row>
    <row r="85" spans="1:48" hidden="1">
      <c r="A85" s="114"/>
      <c r="B85" s="124"/>
      <c r="C85" s="124" t="s">
        <v>72</v>
      </c>
      <c r="D85" s="124"/>
      <c r="E85" s="124"/>
      <c r="F85" s="124"/>
      <c r="G85" s="140"/>
      <c r="H85" s="140"/>
      <c r="I85" s="140"/>
      <c r="J85" s="158"/>
      <c r="K85" s="158"/>
      <c r="L85" s="158"/>
      <c r="M85" s="158"/>
      <c r="N85" s="158"/>
      <c r="O85" s="158"/>
      <c r="P85" s="141">
        <f ca="1">P78-P75</f>
        <v>87.025979624233514</v>
      </c>
      <c r="Q85" s="140">
        <f t="shared" ref="Q85:AS85" ca="1" si="64">Q78-Q75</f>
        <v>61.194542956898658</v>
      </c>
      <c r="R85" s="140">
        <f t="shared" ca="1" si="64"/>
        <v>35.709898051640266</v>
      </c>
      <c r="S85" s="140">
        <f t="shared" ca="1" si="64"/>
        <v>10.572044908461976</v>
      </c>
      <c r="T85" s="140">
        <f t="shared" ca="1" si="64"/>
        <v>-14.219016472630756</v>
      </c>
      <c r="U85" s="140">
        <f t="shared" ca="1" si="64"/>
        <v>-38.663286091648843</v>
      </c>
      <c r="V85" s="140">
        <f t="shared" ca="1" si="64"/>
        <v>-62.760763948577733</v>
      </c>
      <c r="W85" s="140">
        <f t="shared" ca="1" si="64"/>
        <v>-86.511450043430159</v>
      </c>
      <c r="X85" s="140">
        <f t="shared" ca="1" si="64"/>
        <v>-109.91534437620248</v>
      </c>
      <c r="Y85" s="140">
        <f t="shared" ca="1" si="64"/>
        <v>-132.97244694688925</v>
      </c>
      <c r="Z85" s="142">
        <f t="shared" ca="1" si="64"/>
        <v>-155.68275775549591</v>
      </c>
      <c r="AA85" s="140">
        <f t="shared" ca="1" si="64"/>
        <v>-153.55398348372182</v>
      </c>
      <c r="AB85" s="140">
        <f t="shared" ca="1" si="64"/>
        <v>-151.42520921195319</v>
      </c>
      <c r="AC85" s="140">
        <f t="shared" ca="1" si="64"/>
        <v>-149.2964349401791</v>
      </c>
      <c r="AD85" s="140">
        <f t="shared" ca="1" si="64"/>
        <v>-147.16766066840864</v>
      </c>
      <c r="AE85" s="140">
        <f t="shared" ca="1" si="64"/>
        <v>-145.03888639663637</v>
      </c>
      <c r="AF85" s="140">
        <f t="shared" ca="1" si="64"/>
        <v>-142.91011212486046</v>
      </c>
      <c r="AG85" s="140">
        <f t="shared" ca="1" si="64"/>
        <v>-140.78133785308819</v>
      </c>
      <c r="AH85" s="140">
        <f t="shared" ca="1" si="64"/>
        <v>-138.65256358131592</v>
      </c>
      <c r="AI85" s="140">
        <f t="shared" ca="1" si="64"/>
        <v>-136.52378930954728</v>
      </c>
      <c r="AJ85" s="143">
        <f t="shared" ca="1" si="64"/>
        <v>-134.39501503778229</v>
      </c>
      <c r="AK85" s="140">
        <f t="shared" ca="1" si="64"/>
        <v>-132.26624076600638</v>
      </c>
      <c r="AL85" s="140">
        <f t="shared" ca="1" si="64"/>
        <v>-130.1374664942341</v>
      </c>
      <c r="AM85" s="140">
        <f t="shared" ca="1" si="64"/>
        <v>-128.00869222245819</v>
      </c>
      <c r="AN85" s="140">
        <f t="shared" ca="1" si="64"/>
        <v>-125.87991795068592</v>
      </c>
      <c r="AO85" s="140">
        <f t="shared" ca="1" si="64"/>
        <v>-123.75114367891729</v>
      </c>
      <c r="AP85" s="140">
        <f t="shared" ca="1" si="64"/>
        <v>-121.62236940714502</v>
      </c>
      <c r="AQ85" s="140">
        <f t="shared" ca="1" si="64"/>
        <v>-119.49359513536911</v>
      </c>
      <c r="AR85" s="140">
        <f t="shared" ca="1" si="64"/>
        <v>-117.36482086359683</v>
      </c>
      <c r="AS85" s="140">
        <f t="shared" ca="1" si="64"/>
        <v>-115.23604659182456</v>
      </c>
    </row>
    <row r="86" spans="1:48">
      <c r="A86" s="109"/>
      <c r="B86" s="124"/>
      <c r="C86" s="124" t="s">
        <v>73</v>
      </c>
      <c r="D86" s="124"/>
      <c r="E86" s="124"/>
      <c r="F86" s="124"/>
      <c r="G86" s="140"/>
      <c r="H86" s="140"/>
      <c r="I86" s="140"/>
      <c r="J86" s="158">
        <f>J78/J75-1</f>
        <v>2.9855095937125764E-3</v>
      </c>
      <c r="K86" s="158">
        <f>K78/K75-1</f>
        <v>3.8016783856209546E-3</v>
      </c>
      <c r="L86" s="158">
        <f>K78/K75-1</f>
        <v>3.8016783856209546E-3</v>
      </c>
      <c r="M86" s="158">
        <f>M78/M75-1</f>
        <v>5.2289802252232231E-3</v>
      </c>
      <c r="N86" s="158">
        <f>N78/N75-1</f>
        <v>5.8555408692169131E-3</v>
      </c>
      <c r="O86" s="158">
        <f>O78/O75-1</f>
        <v>6.4324037583236571E-3</v>
      </c>
      <c r="P86" s="145">
        <f ca="1">P78/P75-1</f>
        <v>6.9647058315898125E-3</v>
      </c>
      <c r="Q86" s="146">
        <f t="shared" ref="Q86:AV86" ca="1" si="65">Q78/Q75-1</f>
        <v>4.8190840382831279E-3</v>
      </c>
      <c r="R86" s="146">
        <f t="shared" ca="1" si="65"/>
        <v>2.7715829966687977E-3</v>
      </c>
      <c r="S86" s="146">
        <f t="shared" ca="1" si="65"/>
        <v>8.0992935719348402E-4</v>
      </c>
      <c r="T86" s="146">
        <f t="shared" ca="1" si="65"/>
        <v>-1.0768210901870301E-3</v>
      </c>
      <c r="U86" s="146">
        <f t="shared" ca="1" si="65"/>
        <v>-2.8985083761807751E-3</v>
      </c>
      <c r="V86" s="146">
        <f t="shared" ca="1" si="65"/>
        <v>-4.6640561110812273E-3</v>
      </c>
      <c r="W86" s="146">
        <f t="shared" ca="1" si="65"/>
        <v>-6.3816299486127992E-3</v>
      </c>
      <c r="X86" s="146">
        <f t="shared" ca="1" si="65"/>
        <v>-8.0587729650622997E-3</v>
      </c>
      <c r="Y86" s="146">
        <f t="shared" ca="1" si="65"/>
        <v>-9.702522898085375E-3</v>
      </c>
      <c r="Z86" s="147">
        <f t="shared" ca="1" si="65"/>
        <v>-1.1319515242929956E-2</v>
      </c>
      <c r="AA86" s="146">
        <f t="shared" ca="1" si="65"/>
        <v>-1.0854986434550629E-2</v>
      </c>
      <c r="AB86" s="146">
        <f t="shared" ca="1" si="65"/>
        <v>-1.0415537083858895E-2</v>
      </c>
      <c r="AC86" s="146">
        <f t="shared" ca="1" si="65"/>
        <v>-9.9991895530027186E-3</v>
      </c>
      <c r="AD86" s="146">
        <f t="shared" ca="1" si="65"/>
        <v>-9.6041688072666664E-3</v>
      </c>
      <c r="AE86" s="146">
        <f t="shared" ca="1" si="65"/>
        <v>-9.2288771178618001E-3</v>
      </c>
      <c r="AF86" s="146">
        <f t="shared" ca="1" si="65"/>
        <v>-8.871872462730801E-3</v>
      </c>
      <c r="AG86" s="146">
        <f t="shared" ca="1" si="65"/>
        <v>-8.5318500096808192E-3</v>
      </c>
      <c r="AH86" s="146">
        <f t="shared" ca="1" si="65"/>
        <v>-8.2076261805879014E-3</v>
      </c>
      <c r="AI86" s="146">
        <f t="shared" ca="1" si="65"/>
        <v>-7.8981248864689046E-3</v>
      </c>
      <c r="AJ86" s="148">
        <f t="shared" ca="1" si="65"/>
        <v>-7.6023655960593128E-3</v>
      </c>
      <c r="AK86" s="146">
        <f t="shared" ca="1" si="65"/>
        <v>-7.3194529591568136E-3</v>
      </c>
      <c r="AL86" s="146">
        <f t="shared" ca="1" si="65"/>
        <v>-7.0485677533931312E-3</v>
      </c>
      <c r="AM86" s="146">
        <f t="shared" ca="1" si="65"/>
        <v>-6.7889589616045853E-3</v>
      </c>
      <c r="AN86" s="146">
        <f t="shared" ca="1" si="65"/>
        <v>-6.5399368184426709E-3</v>
      </c>
      <c r="AO86" s="146">
        <f t="shared" ca="1" si="65"/>
        <v>-6.3008666906467781E-3</v>
      </c>
      <c r="AP86" s="146">
        <f t="shared" ca="1" si="65"/>
        <v>-6.0711636766561661E-3</v>
      </c>
      <c r="AQ86" s="146">
        <f t="shared" ca="1" si="65"/>
        <v>-5.8502878288112514E-3</v>
      </c>
      <c r="AR86" s="146">
        <f t="shared" ca="1" si="65"/>
        <v>-5.637739915982487E-3</v>
      </c>
      <c r="AS86" s="146">
        <f t="shared" ca="1" si="65"/>
        <v>-5.433057656629714E-3</v>
      </c>
      <c r="AT86" s="146">
        <f t="shared" ca="1" si="65"/>
        <v>5.1749999693646576E-3</v>
      </c>
      <c r="AU86" s="146">
        <f t="shared" ca="1" si="65"/>
        <v>-3.7005783611139265E-3</v>
      </c>
      <c r="AV86" s="146">
        <f t="shared" ca="1" si="65"/>
        <v>-7.6023655960592018E-3</v>
      </c>
    </row>
    <row r="87" spans="1:48">
      <c r="A87" s="109"/>
      <c r="B87" s="109"/>
      <c r="C87" s="109"/>
      <c r="D87" s="109"/>
      <c r="E87" s="109"/>
      <c r="F87" s="109"/>
      <c r="G87" s="160"/>
      <c r="H87" s="160"/>
      <c r="I87" s="160"/>
      <c r="J87" s="160"/>
      <c r="K87" s="160"/>
      <c r="L87" s="160"/>
      <c r="M87" s="160"/>
      <c r="N87" s="160"/>
      <c r="O87" s="160"/>
      <c r="P87" s="161"/>
      <c r="Q87" s="160"/>
      <c r="R87" s="160"/>
      <c r="S87" s="160"/>
      <c r="T87" s="160"/>
      <c r="U87" s="160"/>
      <c r="V87" s="160"/>
      <c r="W87" s="160"/>
      <c r="X87" s="160"/>
      <c r="Y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1"/>
      <c r="AK87" s="160"/>
      <c r="AL87" s="134"/>
      <c r="AM87" s="134"/>
      <c r="AN87" s="134"/>
      <c r="AO87" s="134"/>
      <c r="AP87" s="134"/>
      <c r="AQ87" s="134"/>
      <c r="AR87" s="134"/>
      <c r="AS87" s="134"/>
    </row>
    <row r="88" spans="1:48">
      <c r="A88" s="109"/>
      <c r="B88" s="109"/>
      <c r="C88" s="109"/>
      <c r="D88" s="109"/>
      <c r="E88" s="109"/>
      <c r="F88" s="109"/>
      <c r="G88" s="160"/>
      <c r="H88" s="160"/>
      <c r="I88" s="160"/>
      <c r="J88" s="160"/>
      <c r="K88" s="160"/>
      <c r="L88" s="160"/>
      <c r="M88" s="160"/>
      <c r="N88" s="160"/>
      <c r="O88" s="160"/>
      <c r="P88" s="161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1"/>
      <c r="AK88" s="160"/>
      <c r="AL88" s="134">
        <f ca="1">OFFSET(DoN!AS$540,$A87,0)</f>
        <v>29058059.640796021</v>
      </c>
      <c r="AM88" s="134">
        <f ca="1">OFFSET(DoN!AT$540,$A87,0)</f>
        <v>29739074.059292652</v>
      </c>
      <c r="AN88" s="134">
        <f ca="1">OFFSET(DoN!AU$540,$A87,0)</f>
        <v>30420088.477789279</v>
      </c>
      <c r="AO88" s="134">
        <f ca="1">OFFSET(DoN!AV$540,$A87,0)</f>
        <v>31101102.896285906</v>
      </c>
      <c r="AP88" s="134">
        <f ca="1">OFFSET(DoN!AW$540,$A87,0)</f>
        <v>31782117.314782538</v>
      </c>
      <c r="AQ88" s="134">
        <f ca="1">OFFSET(DoN!AX$540,$A87,0)</f>
        <v>32463131.733279161</v>
      </c>
      <c r="AR88" s="134">
        <f ca="1">OFFSET(DoN!AY$540,$A87,0)</f>
        <v>33144146.151775789</v>
      </c>
      <c r="AS88" s="134">
        <f ca="1">OFFSET(DoN!AZ$540,$A87,0)</f>
        <v>33825160.570272416</v>
      </c>
    </row>
    <row r="89" spans="1:48">
      <c r="AL89" s="134">
        <f ca="1">OFFSET(Ref!AS$504,$A87,0)</f>
        <v>29610367.560325425</v>
      </c>
      <c r="AM89" s="134">
        <f ca="1">OFFSET(Ref!AT$504,$A87,0)</f>
        <v>30308751.152781017</v>
      </c>
      <c r="AN89" s="134">
        <f ca="1">OFFSET(Ref!AU$504,$A87,0)</f>
        <v>31007134.745236613</v>
      </c>
      <c r="AO89" s="134">
        <f ca="1">OFFSET(Ref!AV$504,$A87,0)</f>
        <v>31705518.337692201</v>
      </c>
      <c r="AP89" s="134">
        <f ca="1">OFFSET(Ref!AW$504,$A87,0)</f>
        <v>32403901.930147789</v>
      </c>
      <c r="AQ89" s="134">
        <f ca="1">OFFSET(Ref!AX$504,$A87,0)</f>
        <v>33102285.522603385</v>
      </c>
      <c r="AR89" s="134">
        <f ca="1">OFFSET(Ref!AY$504,$A87,0)</f>
        <v>33800669.115058973</v>
      </c>
      <c r="AS89" s="134">
        <f ca="1">OFFSET(Ref!AZ$504,$A87,0)</f>
        <v>34499052.707514562</v>
      </c>
    </row>
    <row r="90" spans="1:48">
      <c r="AL90" s="134" t="e">
        <f ca="1">OFFSET(#REF!,$A87,0)</f>
        <v>#REF!</v>
      </c>
      <c r="AM90" s="134" t="e">
        <f ca="1">OFFSET(#REF!,$A87,0)</f>
        <v>#REF!</v>
      </c>
      <c r="AN90" s="134" t="e">
        <f ca="1">OFFSET(#REF!,$A87,0)</f>
        <v>#REF!</v>
      </c>
      <c r="AO90" s="134" t="e">
        <f ca="1">OFFSET(#REF!,$A87,0)</f>
        <v>#REF!</v>
      </c>
      <c r="AP90" s="134" t="e">
        <f ca="1">OFFSET(#REF!,$A87,0)</f>
        <v>#REF!</v>
      </c>
      <c r="AQ90" s="134" t="e">
        <f ca="1">OFFSET(#REF!,$A87,0)</f>
        <v>#REF!</v>
      </c>
      <c r="AR90" s="134" t="e">
        <f ca="1">OFFSET(#REF!,$A87,0)</f>
        <v>#REF!</v>
      </c>
      <c r="AS90" s="134" t="e">
        <f ca="1">OFFSET(#REF!,$A87,0)</f>
        <v>#REF!</v>
      </c>
    </row>
    <row r="91" spans="1:48">
      <c r="AL91" s="134">
        <f ca="1">OFFSET(EES_ES!AS$540,$A87,0)</f>
        <v>29767985.084138788</v>
      </c>
      <c r="AM91" s="134">
        <f ca="1">OFFSET(EES_ES!AT$540,$A87,0)</f>
        <v>30462645.193158101</v>
      </c>
      <c r="AN91" s="134">
        <f ca="1">OFFSET(EES_ES!AU$540,$A87,0)</f>
        <v>31157305.302177418</v>
      </c>
      <c r="AO91" s="134">
        <f ca="1">OFFSET(EES_ES!AV$540,$A87,0)</f>
        <v>31851965.411196731</v>
      </c>
      <c r="AP91" s="134">
        <f ca="1">OFFSET(EES_ES!AW$540,$A87,0)</f>
        <v>32546625.52021604</v>
      </c>
      <c r="AQ91" s="134">
        <f ca="1">OFFSET(EES_ES!AX$540,$A87,0)</f>
        <v>33241285.629235353</v>
      </c>
      <c r="AR91" s="134">
        <f ca="1">OFFSET(EES_ES!AY$540,$A87,0)</f>
        <v>33935945.738254666</v>
      </c>
      <c r="AS91" s="134">
        <f ca="1">OFFSET(EES_ES!AZ$540,$A87,0)</f>
        <v>34630605.847273976</v>
      </c>
    </row>
    <row r="92" spans="1:48">
      <c r="AL92" s="134">
        <f ca="1">OFFSET(CTT!AS$540,$A87,0)</f>
        <v>29802001.198988836</v>
      </c>
      <c r="AM92" s="134">
        <f ca="1">OFFSET(CTT!AT$540,$A87,0)</f>
        <v>30508257.486289982</v>
      </c>
      <c r="AN92" s="134">
        <f ca="1">OFFSET(CTT!AU$540,$A87,0)</f>
        <v>31214513.77359112</v>
      </c>
      <c r="AO92" s="134">
        <f ca="1">OFFSET(CTT!AV$540,$A87,0)</f>
        <v>31920770.060892262</v>
      </c>
      <c r="AP92" s="134">
        <f ca="1">OFFSET(CTT!AW$540,$A87,0)</f>
        <v>32627026.348193407</v>
      </c>
      <c r="AQ92" s="134">
        <f ca="1">OFFSET(CTT!AX$540,$A87,0)</f>
        <v>33333282.635494545</v>
      </c>
      <c r="AR92" s="134">
        <f ca="1">OFFSET(CTT!AY$540,$A87,0)</f>
        <v>34039538.922795691</v>
      </c>
      <c r="AS92" s="134">
        <f ca="1">OFFSET(CTT!AZ$540,$A87,0)</f>
        <v>34745795.210096829</v>
      </c>
    </row>
    <row r="93" spans="1:48">
      <c r="AL93" s="140">
        <f t="shared" ref="AL93:AS93" ca="1" si="66">AL89-AL88</f>
        <v>552307.91952940449</v>
      </c>
      <c r="AM93" s="140">
        <f t="shared" ca="1" si="66"/>
        <v>569677.09348836541</v>
      </c>
      <c r="AN93" s="140">
        <f t="shared" ca="1" si="66"/>
        <v>587046.26744733378</v>
      </c>
      <c r="AO93" s="140">
        <f t="shared" ca="1" si="66"/>
        <v>604415.4414062947</v>
      </c>
      <c r="AP93" s="140">
        <f t="shared" ca="1" si="66"/>
        <v>621784.6153652519</v>
      </c>
      <c r="AQ93" s="140">
        <f t="shared" ca="1" si="66"/>
        <v>639153.789324224</v>
      </c>
      <c r="AR93" s="140">
        <f t="shared" ca="1" si="66"/>
        <v>656522.96328318492</v>
      </c>
      <c r="AS93" s="140">
        <f t="shared" ca="1" si="66"/>
        <v>673892.13724214584</v>
      </c>
    </row>
    <row r="94" spans="1:48">
      <c r="AL94" s="146">
        <f t="shared" ref="AL94:AS94" ca="1" si="67">AL89/AL88-1</f>
        <v>1.9007047488951878E-2</v>
      </c>
      <c r="AM94" s="146">
        <f t="shared" ca="1" si="67"/>
        <v>1.915584501227463E-2</v>
      </c>
      <c r="AN94" s="146">
        <f t="shared" ca="1" si="67"/>
        <v>1.9297980276288706E-2</v>
      </c>
      <c r="AO94" s="146">
        <f t="shared" ca="1" si="67"/>
        <v>1.9433890927336606E-2</v>
      </c>
      <c r="AP94" s="146">
        <f t="shared" ca="1" si="67"/>
        <v>1.9563977100922836E-2</v>
      </c>
      <c r="AQ94" s="146">
        <f t="shared" ca="1" si="67"/>
        <v>1.9688605356241728E-2</v>
      </c>
      <c r="AR94" s="146">
        <f t="shared" ca="1" si="67"/>
        <v>1.9808112125646371E-2</v>
      </c>
      <c r="AS94" s="146">
        <f t="shared" ca="1" si="67"/>
        <v>1.9922806747424637E-2</v>
      </c>
    </row>
    <row r="95" spans="1:48">
      <c r="AL95" s="140" t="e">
        <f t="shared" ref="AL95:AS95" ca="1" si="68">AL90-AL89</f>
        <v>#REF!</v>
      </c>
      <c r="AM95" s="140" t="e">
        <f t="shared" ca="1" si="68"/>
        <v>#REF!</v>
      </c>
      <c r="AN95" s="140" t="e">
        <f t="shared" ca="1" si="68"/>
        <v>#REF!</v>
      </c>
      <c r="AO95" s="140" t="e">
        <f t="shared" ca="1" si="68"/>
        <v>#REF!</v>
      </c>
      <c r="AP95" s="140" t="e">
        <f t="shared" ca="1" si="68"/>
        <v>#REF!</v>
      </c>
      <c r="AQ95" s="140" t="e">
        <f t="shared" ca="1" si="68"/>
        <v>#REF!</v>
      </c>
      <c r="AR95" s="140" t="e">
        <f t="shared" ca="1" si="68"/>
        <v>#REF!</v>
      </c>
      <c r="AS95" s="140" t="e">
        <f t="shared" ca="1" si="68"/>
        <v>#REF!</v>
      </c>
    </row>
    <row r="96" spans="1:48">
      <c r="AL96" s="146" t="e">
        <f t="shared" ref="AL96:AS96" ca="1" si="69">AL90/AL89-1</f>
        <v>#REF!</v>
      </c>
      <c r="AM96" s="146" t="e">
        <f t="shared" ca="1" si="69"/>
        <v>#REF!</v>
      </c>
      <c r="AN96" s="146" t="e">
        <f t="shared" ca="1" si="69"/>
        <v>#REF!</v>
      </c>
      <c r="AO96" s="146" t="e">
        <f t="shared" ca="1" si="69"/>
        <v>#REF!</v>
      </c>
      <c r="AP96" s="146" t="e">
        <f t="shared" ca="1" si="69"/>
        <v>#REF!</v>
      </c>
      <c r="AQ96" s="146" t="e">
        <f t="shared" ca="1" si="69"/>
        <v>#REF!</v>
      </c>
      <c r="AR96" s="146" t="e">
        <f t="shared" ca="1" si="69"/>
        <v>#REF!</v>
      </c>
      <c r="AS96" s="146" t="e">
        <f t="shared" ca="1" si="69"/>
        <v>#REF!</v>
      </c>
    </row>
    <row r="97" spans="38:45">
      <c r="AL97" s="140">
        <f t="shared" ref="AL97:AS97" ca="1" si="70">AL91-AL89</f>
        <v>157617.52381336316</v>
      </c>
      <c r="AM97" s="140">
        <f t="shared" ca="1" si="70"/>
        <v>153894.04037708417</v>
      </c>
      <c r="AN97" s="140">
        <f t="shared" ca="1" si="70"/>
        <v>150170.55694080517</v>
      </c>
      <c r="AO97" s="140">
        <f t="shared" ca="1" si="70"/>
        <v>146447.07350452989</v>
      </c>
      <c r="AP97" s="140">
        <f t="shared" ca="1" si="70"/>
        <v>142723.59006825089</v>
      </c>
      <c r="AQ97" s="140">
        <f t="shared" ca="1" si="70"/>
        <v>139000.10663196817</v>
      </c>
      <c r="AR97" s="140">
        <f t="shared" ca="1" si="70"/>
        <v>135276.6231956929</v>
      </c>
      <c r="AS97" s="140">
        <f t="shared" ca="1" si="70"/>
        <v>131553.1397594139</v>
      </c>
    </row>
    <row r="98" spans="38:45">
      <c r="AL98" s="146">
        <f t="shared" ref="AL98:AS98" ca="1" si="71">AL91/AL89-1</f>
        <v>5.3230519172802193E-3</v>
      </c>
      <c r="AM98" s="146">
        <f t="shared" ca="1" si="71"/>
        <v>5.0775447527129369E-3</v>
      </c>
      <c r="AN98" s="146">
        <f t="shared" ca="1" si="71"/>
        <v>4.8430968605983615E-3</v>
      </c>
      <c r="AO98" s="146">
        <f t="shared" ca="1" si="71"/>
        <v>4.6189774267286765E-3</v>
      </c>
      <c r="AP98" s="146">
        <f t="shared" ca="1" si="71"/>
        <v>4.4045186402525971E-3</v>
      </c>
      <c r="AQ98" s="146">
        <f t="shared" ca="1" si="71"/>
        <v>4.1991090475324011E-3</v>
      </c>
      <c r="AR98" s="146">
        <f t="shared" ca="1" si="71"/>
        <v>4.0021877299294406E-3</v>
      </c>
      <c r="AS98" s="146">
        <f t="shared" ca="1" si="71"/>
        <v>3.8132391887606421E-3</v>
      </c>
    </row>
    <row r="99" spans="38:45">
      <c r="AL99" s="140">
        <f t="shared" ref="AL99:AS99" ca="1" si="72">AL92-AL89</f>
        <v>191633.63866341114</v>
      </c>
      <c r="AM99" s="140">
        <f t="shared" ca="1" si="72"/>
        <v>199506.33350896463</v>
      </c>
      <c r="AN99" s="140">
        <f t="shared" ca="1" si="72"/>
        <v>207379.02835450694</v>
      </c>
      <c r="AO99" s="140">
        <f t="shared" ca="1" si="72"/>
        <v>215251.72320006043</v>
      </c>
      <c r="AP99" s="140">
        <f t="shared" ca="1" si="72"/>
        <v>223124.41804561764</v>
      </c>
      <c r="AQ99" s="140">
        <f t="shared" ca="1" si="72"/>
        <v>230997.11289115995</v>
      </c>
      <c r="AR99" s="140">
        <f t="shared" ca="1" si="72"/>
        <v>238869.80773671716</v>
      </c>
      <c r="AS99" s="140">
        <f t="shared" ca="1" si="72"/>
        <v>246742.50258226693</v>
      </c>
    </row>
    <row r="100" spans="38:45">
      <c r="AL100" s="146">
        <f t="shared" ref="AL100:AS100" ca="1" si="73">AL92/AL89-1</f>
        <v>6.4718426163739018E-3</v>
      </c>
      <c r="AM100" s="146">
        <f t="shared" ca="1" si="73"/>
        <v>6.582466314870139E-3</v>
      </c>
      <c r="AN100" s="146">
        <f t="shared" ca="1" si="73"/>
        <v>6.6881067876278788E-3</v>
      </c>
      <c r="AO100" s="146">
        <f t="shared" ca="1" si="73"/>
        <v>6.7890933340826187E-3</v>
      </c>
      <c r="AP100" s="146">
        <f t="shared" ca="1" si="73"/>
        <v>6.8857268648263581E-3</v>
      </c>
      <c r="AQ100" s="146">
        <f t="shared" ca="1" si="73"/>
        <v>6.9782828963103061E-3</v>
      </c>
      <c r="AR100" s="146">
        <f t="shared" ca="1" si="73"/>
        <v>7.0670141742932291E-3</v>
      </c>
      <c r="AS100" s="146">
        <f t="shared" ca="1" si="73"/>
        <v>7.1521529786386928E-3</v>
      </c>
    </row>
  </sheetData>
  <sheetProtection password="CC09" sheet="1" objects="1" scenarios="1"/>
  <pageMargins left="0.7" right="0.7" top="0.75" bottom="0.75" header="0.3" footer="0.3"/>
  <pageSetup paperSize="8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CY614"/>
  <sheetViews>
    <sheetView topLeftCell="A325" zoomScale="81" zoomScaleNormal="81" workbookViewId="0">
      <selection activeCell="E476" sqref="E476"/>
    </sheetView>
  </sheetViews>
  <sheetFormatPr defaultRowHeight="12.75" outlineLevelRow="1"/>
  <cols>
    <col min="1" max="1" width="9.140625" style="164"/>
    <col min="2" max="2" width="4.7109375" style="111" customWidth="1"/>
    <col min="3" max="5" width="12.7109375" style="111" customWidth="1"/>
    <col min="6" max="6" width="15.7109375" style="111" customWidth="1"/>
    <col min="7" max="16" width="15.7109375" style="111" hidden="1" customWidth="1"/>
    <col min="17" max="17" width="18.5703125" style="111" customWidth="1"/>
    <col min="18" max="19" width="20.7109375" style="111" customWidth="1"/>
    <col min="20" max="21" width="20.85546875" style="111" customWidth="1"/>
    <col min="22" max="22" width="18.5703125" style="111" customWidth="1"/>
    <col min="23" max="24" width="21.42578125" style="111" customWidth="1"/>
    <col min="25" max="25" width="21.5703125" style="111" customWidth="1"/>
    <col min="26" max="26" width="24.28515625" style="111" customWidth="1"/>
    <col min="27" max="27" width="18.85546875" style="111" customWidth="1"/>
    <col min="28" max="33" width="15.7109375" style="111" customWidth="1"/>
    <col min="34" max="103" width="15.7109375" style="111" hidden="1" customWidth="1"/>
    <col min="104" max="111" width="0" style="111" hidden="1" customWidth="1"/>
    <col min="112" max="16384" width="9.140625" style="111"/>
  </cols>
  <sheetData>
    <row r="2" spans="1:103" s="162" customFormat="1">
      <c r="B2" s="163" t="s">
        <v>95</v>
      </c>
    </row>
    <row r="4" spans="1:103" outlineLevel="1">
      <c r="A4" s="111"/>
    </row>
    <row r="5" spans="1:103" outlineLevel="1"/>
    <row r="6" spans="1:103" ht="27" customHeight="1" outlineLevel="1" thickBot="1">
      <c r="A6" s="165"/>
      <c r="B6" s="166"/>
      <c r="C6" s="265" t="s">
        <v>100</v>
      </c>
      <c r="D6" s="266"/>
      <c r="E6" s="267"/>
      <c r="F6" s="167" t="s">
        <v>96</v>
      </c>
      <c r="G6" s="168"/>
      <c r="H6" s="113">
        <v>2005</v>
      </c>
      <c r="I6" s="113">
        <v>2006</v>
      </c>
      <c r="J6" s="113">
        <v>2007</v>
      </c>
      <c r="K6" s="113">
        <v>2008</v>
      </c>
      <c r="L6" s="113">
        <v>2009</v>
      </c>
      <c r="M6" s="113">
        <v>2010</v>
      </c>
      <c r="N6" s="113">
        <v>2011</v>
      </c>
      <c r="O6" s="113">
        <v>2012</v>
      </c>
      <c r="P6" s="113">
        <v>2013</v>
      </c>
      <c r="Q6" s="113">
        <v>2014</v>
      </c>
      <c r="R6" s="113">
        <v>2015</v>
      </c>
      <c r="S6" s="113">
        <v>2016</v>
      </c>
      <c r="T6" s="113">
        <v>2017</v>
      </c>
      <c r="U6" s="113">
        <v>2018</v>
      </c>
      <c r="V6" s="113">
        <v>2019</v>
      </c>
      <c r="W6" s="113">
        <v>2020</v>
      </c>
      <c r="X6" s="113">
        <v>2021</v>
      </c>
      <c r="Y6" s="113">
        <v>2022</v>
      </c>
      <c r="Z6" s="113">
        <v>2023</v>
      </c>
      <c r="AA6" s="113">
        <v>2024</v>
      </c>
      <c r="AB6" s="113">
        <v>2025</v>
      </c>
      <c r="AC6" s="113">
        <v>2026</v>
      </c>
      <c r="AD6" s="113">
        <v>2027</v>
      </c>
      <c r="AE6" s="113">
        <v>2028</v>
      </c>
      <c r="AF6" s="113">
        <v>2029</v>
      </c>
      <c r="AG6" s="113">
        <v>2030</v>
      </c>
      <c r="AH6" s="113">
        <v>2031</v>
      </c>
      <c r="AI6" s="113">
        <v>2032</v>
      </c>
      <c r="AJ6" s="113">
        <v>2033</v>
      </c>
      <c r="AK6" s="113">
        <v>2034</v>
      </c>
      <c r="AL6" s="113">
        <v>2035</v>
      </c>
      <c r="AM6" s="113">
        <v>2036</v>
      </c>
      <c r="AN6" s="113">
        <v>2037</v>
      </c>
      <c r="AO6" s="113">
        <v>2038</v>
      </c>
      <c r="AP6" s="113">
        <v>2039</v>
      </c>
      <c r="AQ6" s="113">
        <v>2040</v>
      </c>
      <c r="AR6" s="113">
        <v>2041</v>
      </c>
      <c r="AS6" s="113">
        <v>2042</v>
      </c>
      <c r="AT6" s="113">
        <v>2043</v>
      </c>
      <c r="AU6" s="113">
        <v>2044</v>
      </c>
      <c r="AV6" s="113">
        <v>2045</v>
      </c>
      <c r="AW6" s="113">
        <v>2046</v>
      </c>
      <c r="AX6" s="113">
        <v>2047</v>
      </c>
      <c r="AY6" s="113">
        <v>2048</v>
      </c>
      <c r="AZ6" s="113">
        <v>2049</v>
      </c>
      <c r="BA6" s="113">
        <v>2050</v>
      </c>
      <c r="BB6" s="113">
        <v>2051</v>
      </c>
      <c r="BC6" s="113">
        <v>2052</v>
      </c>
      <c r="BD6" s="113">
        <v>2053</v>
      </c>
      <c r="BE6" s="113">
        <v>2054</v>
      </c>
      <c r="BF6" s="113">
        <v>2055</v>
      </c>
      <c r="BG6" s="113">
        <v>2056</v>
      </c>
      <c r="BH6" s="113">
        <v>2057</v>
      </c>
      <c r="BI6" s="113">
        <v>2058</v>
      </c>
      <c r="BJ6" s="113">
        <v>2059</v>
      </c>
      <c r="BK6" s="113">
        <v>2060</v>
      </c>
      <c r="BL6" s="113">
        <v>2061</v>
      </c>
      <c r="BM6" s="113">
        <v>2062</v>
      </c>
      <c r="BN6" s="113">
        <v>2063</v>
      </c>
      <c r="BO6" s="113">
        <v>2064</v>
      </c>
      <c r="BP6" s="113">
        <v>2065</v>
      </c>
      <c r="BQ6" s="113">
        <v>2066</v>
      </c>
      <c r="BR6" s="113">
        <v>2067</v>
      </c>
      <c r="BS6" s="113">
        <v>2068</v>
      </c>
      <c r="BT6" s="113">
        <v>2069</v>
      </c>
      <c r="BU6" s="113">
        <v>2070</v>
      </c>
      <c r="BV6" s="113">
        <v>2071</v>
      </c>
      <c r="BW6" s="113">
        <v>2072</v>
      </c>
      <c r="BX6" s="113">
        <v>2073</v>
      </c>
      <c r="BY6" s="113">
        <v>2074</v>
      </c>
      <c r="BZ6" s="113">
        <v>2075</v>
      </c>
      <c r="CA6" s="113">
        <v>2076</v>
      </c>
      <c r="CB6" s="113">
        <v>2077</v>
      </c>
      <c r="CC6" s="113">
        <v>2078</v>
      </c>
      <c r="CD6" s="113">
        <v>2079</v>
      </c>
      <c r="CE6" s="113">
        <v>2080</v>
      </c>
      <c r="CF6" s="113">
        <v>2081</v>
      </c>
      <c r="CG6" s="113">
        <v>2082</v>
      </c>
      <c r="CH6" s="113">
        <v>2083</v>
      </c>
      <c r="CI6" s="113">
        <v>2084</v>
      </c>
      <c r="CJ6" s="113">
        <v>2085</v>
      </c>
      <c r="CK6" s="113">
        <v>2086</v>
      </c>
      <c r="CL6" s="113">
        <v>2087</v>
      </c>
      <c r="CM6" s="113">
        <v>2088</v>
      </c>
      <c r="CN6" s="113">
        <v>2089</v>
      </c>
      <c r="CO6" s="113">
        <v>2090</v>
      </c>
      <c r="CP6" s="113">
        <v>2091</v>
      </c>
      <c r="CQ6" s="113">
        <v>2092</v>
      </c>
      <c r="CR6" s="113">
        <v>2093</v>
      </c>
      <c r="CS6" s="113">
        <v>2094</v>
      </c>
      <c r="CT6" s="113">
        <v>2095</v>
      </c>
      <c r="CU6" s="113">
        <v>2096</v>
      </c>
      <c r="CV6" s="113">
        <v>2097</v>
      </c>
      <c r="CW6" s="113">
        <v>2098</v>
      </c>
      <c r="CX6" s="113">
        <v>2099</v>
      </c>
      <c r="CY6" s="113">
        <v>2100</v>
      </c>
    </row>
    <row r="7" spans="1:103" ht="13.5" customHeight="1" outlineLevel="1">
      <c r="A7" s="165"/>
      <c r="B7" s="262" t="s">
        <v>93</v>
      </c>
      <c r="C7" s="169" t="s">
        <v>97</v>
      </c>
      <c r="D7" s="170"/>
      <c r="E7" s="171"/>
      <c r="F7" s="172" t="s">
        <v>5</v>
      </c>
      <c r="G7" s="173"/>
      <c r="H7" s="174">
        <f t="shared" ref="H7:M22" si="0">$N7+($W7-$N7)/($W$6-$N$6)*(H$6-$N$6)</f>
        <v>0</v>
      </c>
      <c r="I7" s="174">
        <f t="shared" si="0"/>
        <v>0</v>
      </c>
      <c r="J7" s="174">
        <f t="shared" si="0"/>
        <v>0</v>
      </c>
      <c r="K7" s="174">
        <f t="shared" si="0"/>
        <v>0</v>
      </c>
      <c r="L7" s="174">
        <f t="shared" si="0"/>
        <v>0</v>
      </c>
      <c r="M7" s="174">
        <f t="shared" si="0"/>
        <v>0</v>
      </c>
      <c r="N7" s="175">
        <f>[1]Base_WOP!$BC$534</f>
        <v>0</v>
      </c>
      <c r="O7" s="174">
        <f t="shared" ref="O7:O23" si="1">$N7+($W7-$N7)/($W$6-$N$6)*(O$6-$N$6)</f>
        <v>0</v>
      </c>
      <c r="P7" s="174">
        <f t="shared" ref="P7:V22" si="2">$N7+($W7-$N7)/($W$6-$N$6)*(P$6-$N$6)</f>
        <v>0</v>
      </c>
      <c r="Q7" s="174">
        <f t="shared" si="2"/>
        <v>0</v>
      </c>
      <c r="R7" s="174">
        <f t="shared" si="2"/>
        <v>0</v>
      </c>
      <c r="S7" s="174">
        <f t="shared" si="2"/>
        <v>0</v>
      </c>
      <c r="T7" s="174">
        <f t="shared" si="2"/>
        <v>0</v>
      </c>
      <c r="U7" s="174">
        <f t="shared" si="2"/>
        <v>0</v>
      </c>
      <c r="V7" s="174">
        <f t="shared" si="2"/>
        <v>0</v>
      </c>
      <c r="W7" s="175">
        <f>'[1]2020_WOP'!$BC$534</f>
        <v>0</v>
      </c>
      <c r="X7" s="174">
        <f t="shared" ref="X7:X23" si="3">$W7+($AG7-$W7)/($AG$6-$W$6)*(X$6-$W$6)</f>
        <v>0</v>
      </c>
      <c r="Y7" s="174">
        <f t="shared" ref="Y7:AF22" si="4">$W7+($AG7-$W7)/($AG$6-$W$6)*(Y$6-$W$6)</f>
        <v>0</v>
      </c>
      <c r="Z7" s="174">
        <f t="shared" si="4"/>
        <v>0</v>
      </c>
      <c r="AA7" s="174">
        <f t="shared" si="4"/>
        <v>0</v>
      </c>
      <c r="AB7" s="174">
        <f t="shared" si="4"/>
        <v>0</v>
      </c>
      <c r="AC7" s="174">
        <f t="shared" si="4"/>
        <v>0</v>
      </c>
      <c r="AD7" s="174">
        <f t="shared" si="4"/>
        <v>0</v>
      </c>
      <c r="AE7" s="174">
        <f t="shared" si="4"/>
        <v>0</v>
      </c>
      <c r="AF7" s="174">
        <f t="shared" si="4"/>
        <v>0</v>
      </c>
      <c r="AG7" s="175">
        <f>'[1]2030_WOP'!$BC$534</f>
        <v>0</v>
      </c>
      <c r="AH7" s="174">
        <f t="shared" ref="AH7:AH23" si="5">$AG7+($AQ7-$AG7)/($AQ$6-$AG$6)*(AH$6-$AG$6)</f>
        <v>0</v>
      </c>
      <c r="AI7" s="174">
        <f t="shared" ref="AI7:AP22" si="6">$AG7+($AQ7-$AG7)/($AQ$6-$AG$6)*(AI$6-$AG$6)</f>
        <v>0</v>
      </c>
      <c r="AJ7" s="174">
        <f t="shared" si="6"/>
        <v>0</v>
      </c>
      <c r="AK7" s="174">
        <f t="shared" si="6"/>
        <v>0</v>
      </c>
      <c r="AL7" s="174">
        <f t="shared" si="6"/>
        <v>0</v>
      </c>
      <c r="AM7" s="174">
        <f t="shared" si="6"/>
        <v>0</v>
      </c>
      <c r="AN7" s="174">
        <f t="shared" si="6"/>
        <v>0</v>
      </c>
      <c r="AO7" s="174">
        <f t="shared" si="6"/>
        <v>0</v>
      </c>
      <c r="AP7" s="174">
        <f t="shared" si="6"/>
        <v>0</v>
      </c>
      <c r="AQ7" s="175">
        <f>'[1]2040_WOP'!$BC$534</f>
        <v>0</v>
      </c>
      <c r="AR7" s="174">
        <f t="shared" ref="AR7:AR23" si="7">$AQ7+(AR$6-$AQ$6)/($AQ$6-$AG$6)*($AQ7-$AG7)</f>
        <v>0</v>
      </c>
      <c r="AS7" s="174">
        <f t="shared" ref="AS7:AZ22" si="8">$AQ7+(AS$6-$AQ$6)/($AQ$6-$AG$6)*($AQ7-$AG7)</f>
        <v>0</v>
      </c>
      <c r="AT7" s="174">
        <f t="shared" si="8"/>
        <v>0</v>
      </c>
      <c r="AU7" s="174">
        <f t="shared" si="8"/>
        <v>0</v>
      </c>
      <c r="AV7" s="174">
        <f t="shared" si="8"/>
        <v>0</v>
      </c>
      <c r="AW7" s="174">
        <f t="shared" si="8"/>
        <v>0</v>
      </c>
      <c r="AX7" s="174">
        <f t="shared" si="8"/>
        <v>0</v>
      </c>
      <c r="AY7" s="174">
        <f t="shared" si="8"/>
        <v>0</v>
      </c>
      <c r="AZ7" s="174">
        <f t="shared" si="8"/>
        <v>0</v>
      </c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</row>
    <row r="8" spans="1:103" ht="13.5" customHeight="1" outlineLevel="1">
      <c r="A8" s="165"/>
      <c r="B8" s="263"/>
      <c r="C8" s="177" t="s">
        <v>99</v>
      </c>
      <c r="D8" s="178"/>
      <c r="E8" s="179"/>
      <c r="F8" s="180" t="s">
        <v>5</v>
      </c>
      <c r="G8" s="181"/>
      <c r="H8" s="182">
        <f t="shared" si="0"/>
        <v>0</v>
      </c>
      <c r="I8" s="182">
        <f t="shared" si="0"/>
        <v>0</v>
      </c>
      <c r="J8" s="182">
        <f t="shared" si="0"/>
        <v>0</v>
      </c>
      <c r="K8" s="182">
        <f t="shared" si="0"/>
        <v>0</v>
      </c>
      <c r="L8" s="182">
        <f t="shared" si="0"/>
        <v>0</v>
      </c>
      <c r="M8" s="182">
        <f t="shared" si="0"/>
        <v>0</v>
      </c>
      <c r="N8" s="183">
        <f>[1]Base_WOP!$BD$534</f>
        <v>0</v>
      </c>
      <c r="O8" s="182">
        <f t="shared" si="1"/>
        <v>0</v>
      </c>
      <c r="P8" s="182">
        <f t="shared" si="2"/>
        <v>0</v>
      </c>
      <c r="Q8" s="182">
        <f t="shared" si="2"/>
        <v>0</v>
      </c>
      <c r="R8" s="182">
        <f t="shared" si="2"/>
        <v>0</v>
      </c>
      <c r="S8" s="182">
        <f t="shared" si="2"/>
        <v>0</v>
      </c>
      <c r="T8" s="182">
        <f t="shared" si="2"/>
        <v>0</v>
      </c>
      <c r="U8" s="182">
        <f t="shared" si="2"/>
        <v>0</v>
      </c>
      <c r="V8" s="182">
        <f t="shared" si="2"/>
        <v>0</v>
      </c>
      <c r="W8" s="183">
        <f>'[1]2020_WOP'!$BD$534</f>
        <v>0</v>
      </c>
      <c r="X8" s="182">
        <f t="shared" si="3"/>
        <v>0</v>
      </c>
      <c r="Y8" s="182">
        <f t="shared" si="4"/>
        <v>0</v>
      </c>
      <c r="Z8" s="182">
        <f t="shared" si="4"/>
        <v>0</v>
      </c>
      <c r="AA8" s="182">
        <f t="shared" si="4"/>
        <v>0</v>
      </c>
      <c r="AB8" s="182">
        <f t="shared" si="4"/>
        <v>0</v>
      </c>
      <c r="AC8" s="182">
        <f t="shared" si="4"/>
        <v>0</v>
      </c>
      <c r="AD8" s="182">
        <f t="shared" si="4"/>
        <v>0</v>
      </c>
      <c r="AE8" s="182">
        <f t="shared" si="4"/>
        <v>0</v>
      </c>
      <c r="AF8" s="182">
        <f t="shared" si="4"/>
        <v>0</v>
      </c>
      <c r="AG8" s="183">
        <f>'[1]2030_WOP'!$BD$534</f>
        <v>0</v>
      </c>
      <c r="AH8" s="182">
        <f t="shared" si="5"/>
        <v>0</v>
      </c>
      <c r="AI8" s="182">
        <f t="shared" si="6"/>
        <v>0</v>
      </c>
      <c r="AJ8" s="182">
        <f t="shared" si="6"/>
        <v>0</v>
      </c>
      <c r="AK8" s="182">
        <f t="shared" si="6"/>
        <v>0</v>
      </c>
      <c r="AL8" s="182">
        <f t="shared" si="6"/>
        <v>0</v>
      </c>
      <c r="AM8" s="182">
        <f t="shared" si="6"/>
        <v>0</v>
      </c>
      <c r="AN8" s="182">
        <f t="shared" si="6"/>
        <v>0</v>
      </c>
      <c r="AO8" s="182">
        <f t="shared" si="6"/>
        <v>0</v>
      </c>
      <c r="AP8" s="182">
        <f t="shared" si="6"/>
        <v>0</v>
      </c>
      <c r="AQ8" s="183">
        <f>'[1]2040_WOP'!$BD$534</f>
        <v>0</v>
      </c>
      <c r="AR8" s="182">
        <f t="shared" si="7"/>
        <v>0</v>
      </c>
      <c r="AS8" s="182">
        <f t="shared" si="8"/>
        <v>0</v>
      </c>
      <c r="AT8" s="182">
        <f t="shared" si="8"/>
        <v>0</v>
      </c>
      <c r="AU8" s="182">
        <f t="shared" si="8"/>
        <v>0</v>
      </c>
      <c r="AV8" s="182">
        <f t="shared" si="8"/>
        <v>0</v>
      </c>
      <c r="AW8" s="182">
        <f t="shared" si="8"/>
        <v>0</v>
      </c>
      <c r="AX8" s="182">
        <f t="shared" si="8"/>
        <v>0</v>
      </c>
      <c r="AY8" s="182">
        <f t="shared" si="8"/>
        <v>0</v>
      </c>
      <c r="AZ8" s="182">
        <f t="shared" si="8"/>
        <v>0</v>
      </c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</row>
    <row r="9" spans="1:103" ht="13.5" customHeight="1" outlineLevel="1">
      <c r="A9" s="165"/>
      <c r="B9" s="263"/>
      <c r="C9" s="177" t="s">
        <v>101</v>
      </c>
      <c r="D9" s="178"/>
      <c r="E9" s="179"/>
      <c r="F9" s="180" t="s">
        <v>5</v>
      </c>
      <c r="G9" s="181"/>
      <c r="H9" s="182">
        <f t="shared" si="0"/>
        <v>7.1703856790465128</v>
      </c>
      <c r="I9" s="182">
        <f t="shared" si="0"/>
        <v>7.3663633537134459</v>
      </c>
      <c r="J9" s="182">
        <f t="shared" si="0"/>
        <v>7.5623410283803789</v>
      </c>
      <c r="K9" s="182">
        <f t="shared" si="0"/>
        <v>7.7583187030473129</v>
      </c>
      <c r="L9" s="182">
        <f t="shared" si="0"/>
        <v>7.9542963777142459</v>
      </c>
      <c r="M9" s="182">
        <f t="shared" si="0"/>
        <v>8.1502740523811799</v>
      </c>
      <c r="N9" s="183">
        <f>[1]Base_WOP!$BI$534</f>
        <v>8.3462517270481129</v>
      </c>
      <c r="O9" s="182">
        <f t="shared" si="1"/>
        <v>8.542229401715046</v>
      </c>
      <c r="P9" s="182">
        <f t="shared" si="2"/>
        <v>8.738207076381979</v>
      </c>
      <c r="Q9" s="182">
        <f t="shared" si="2"/>
        <v>8.9341847510489139</v>
      </c>
      <c r="R9" s="182">
        <f t="shared" si="2"/>
        <v>9.1301624257158469</v>
      </c>
      <c r="S9" s="182">
        <f t="shared" si="2"/>
        <v>9.32614010038278</v>
      </c>
      <c r="T9" s="182">
        <f t="shared" si="2"/>
        <v>9.522117775049713</v>
      </c>
      <c r="U9" s="182">
        <f t="shared" si="2"/>
        <v>9.7180954497166461</v>
      </c>
      <c r="V9" s="182">
        <f t="shared" si="2"/>
        <v>9.9140731243835809</v>
      </c>
      <c r="W9" s="183">
        <f>'[1]2020_WOP'!$BI$534</f>
        <v>10.110050799050514</v>
      </c>
      <c r="X9" s="182">
        <f t="shared" si="3"/>
        <v>10.387494586127914</v>
      </c>
      <c r="Y9" s="182">
        <f t="shared" si="4"/>
        <v>10.664938373205317</v>
      </c>
      <c r="Z9" s="182">
        <f t="shared" si="4"/>
        <v>10.942382160282717</v>
      </c>
      <c r="AA9" s="182">
        <f t="shared" si="4"/>
        <v>11.219825947360119</v>
      </c>
      <c r="AB9" s="182">
        <f t="shared" si="4"/>
        <v>11.49726973443752</v>
      </c>
      <c r="AC9" s="182">
        <f t="shared" si="4"/>
        <v>11.774713521514922</v>
      </c>
      <c r="AD9" s="182">
        <f t="shared" si="4"/>
        <v>12.052157308592323</v>
      </c>
      <c r="AE9" s="182">
        <f t="shared" si="4"/>
        <v>12.329601095669723</v>
      </c>
      <c r="AF9" s="182">
        <f t="shared" si="4"/>
        <v>12.607044882747125</v>
      </c>
      <c r="AG9" s="183">
        <f>'[1]2030_WOP'!$BI$534</f>
        <v>12.884488669824526</v>
      </c>
      <c r="AH9" s="182">
        <f t="shared" si="5"/>
        <v>13.106280603908802</v>
      </c>
      <c r="AI9" s="182">
        <f t="shared" si="6"/>
        <v>13.328072537993078</v>
      </c>
      <c r="AJ9" s="182">
        <f t="shared" si="6"/>
        <v>13.549864472077354</v>
      </c>
      <c r="AK9" s="182">
        <f t="shared" si="6"/>
        <v>13.771656406161631</v>
      </c>
      <c r="AL9" s="182">
        <f t="shared" si="6"/>
        <v>13.993448340245907</v>
      </c>
      <c r="AM9" s="182">
        <f t="shared" si="6"/>
        <v>14.215240274330183</v>
      </c>
      <c r="AN9" s="182">
        <f t="shared" si="6"/>
        <v>14.437032208414459</v>
      </c>
      <c r="AO9" s="182">
        <f t="shared" si="6"/>
        <v>14.658824142498736</v>
      </c>
      <c r="AP9" s="182">
        <f t="shared" si="6"/>
        <v>14.880616076583012</v>
      </c>
      <c r="AQ9" s="183">
        <f>'[1]2040_WOP'!$BI$534</f>
        <v>15.102408010667288</v>
      </c>
      <c r="AR9" s="182">
        <f t="shared" si="7"/>
        <v>15.324199944751564</v>
      </c>
      <c r="AS9" s="182">
        <f t="shared" si="8"/>
        <v>15.54599187883584</v>
      </c>
      <c r="AT9" s="182">
        <f t="shared" si="8"/>
        <v>15.767783812920117</v>
      </c>
      <c r="AU9" s="182">
        <f t="shared" si="8"/>
        <v>15.989575747004393</v>
      </c>
      <c r="AV9" s="182">
        <f t="shared" si="8"/>
        <v>16.211367681088667</v>
      </c>
      <c r="AW9" s="182">
        <f t="shared" si="8"/>
        <v>16.433159615172947</v>
      </c>
      <c r="AX9" s="182">
        <f t="shared" si="8"/>
        <v>16.65495154925722</v>
      </c>
      <c r="AY9" s="182">
        <f t="shared" si="8"/>
        <v>16.8767434833415</v>
      </c>
      <c r="AZ9" s="182">
        <f t="shared" si="8"/>
        <v>17.098535417425772</v>
      </c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</row>
    <row r="10" spans="1:103" ht="13.5" customHeight="1" outlineLevel="1">
      <c r="A10" s="165"/>
      <c r="B10" s="263"/>
      <c r="C10" s="177" t="s">
        <v>102</v>
      </c>
      <c r="D10" s="178"/>
      <c r="E10" s="179"/>
      <c r="F10" s="180" t="s">
        <v>5</v>
      </c>
      <c r="G10" s="181"/>
      <c r="H10" s="182">
        <f t="shared" si="0"/>
        <v>4.5355420894999984E-2</v>
      </c>
      <c r="I10" s="182">
        <f t="shared" si="0"/>
        <v>4.5355420894999984E-2</v>
      </c>
      <c r="J10" s="182">
        <f t="shared" si="0"/>
        <v>4.5355420894999984E-2</v>
      </c>
      <c r="K10" s="182">
        <f t="shared" si="0"/>
        <v>4.5355420894999984E-2</v>
      </c>
      <c r="L10" s="182">
        <f t="shared" si="0"/>
        <v>4.5355420894999984E-2</v>
      </c>
      <c r="M10" s="182">
        <f t="shared" si="0"/>
        <v>4.5355420894999984E-2</v>
      </c>
      <c r="N10" s="183">
        <f>[1]Base_WOP!$BJ$534</f>
        <v>4.5355420894999984E-2</v>
      </c>
      <c r="O10" s="182">
        <f t="shared" si="1"/>
        <v>4.5355420894999984E-2</v>
      </c>
      <c r="P10" s="182">
        <f t="shared" si="2"/>
        <v>4.5355420894999984E-2</v>
      </c>
      <c r="Q10" s="182">
        <f t="shared" si="2"/>
        <v>4.5355420894999984E-2</v>
      </c>
      <c r="R10" s="182">
        <f t="shared" si="2"/>
        <v>4.5355420894999984E-2</v>
      </c>
      <c r="S10" s="182">
        <f t="shared" si="2"/>
        <v>4.5355420894999984E-2</v>
      </c>
      <c r="T10" s="182">
        <f t="shared" si="2"/>
        <v>4.5355420894999984E-2</v>
      </c>
      <c r="U10" s="182">
        <f t="shared" si="2"/>
        <v>4.5355420894999984E-2</v>
      </c>
      <c r="V10" s="182">
        <f t="shared" si="2"/>
        <v>4.5355420894999984E-2</v>
      </c>
      <c r="W10" s="183">
        <f>'[1]2020_WOP'!$BJ$534</f>
        <v>4.5355420894999984E-2</v>
      </c>
      <c r="X10" s="182">
        <f t="shared" si="3"/>
        <v>4.5355420894999984E-2</v>
      </c>
      <c r="Y10" s="182">
        <f t="shared" si="4"/>
        <v>4.5355420894999984E-2</v>
      </c>
      <c r="Z10" s="182">
        <f t="shared" si="4"/>
        <v>4.5355420894999984E-2</v>
      </c>
      <c r="AA10" s="182">
        <f t="shared" si="4"/>
        <v>4.5355420894999984E-2</v>
      </c>
      <c r="AB10" s="182">
        <f t="shared" si="4"/>
        <v>4.5355420894999984E-2</v>
      </c>
      <c r="AC10" s="182">
        <f t="shared" si="4"/>
        <v>4.5355420894999984E-2</v>
      </c>
      <c r="AD10" s="182">
        <f t="shared" si="4"/>
        <v>4.5355420894999984E-2</v>
      </c>
      <c r="AE10" s="182">
        <f t="shared" si="4"/>
        <v>4.5355420894999984E-2</v>
      </c>
      <c r="AF10" s="182">
        <f t="shared" si="4"/>
        <v>4.5355420894999984E-2</v>
      </c>
      <c r="AG10" s="183">
        <f>'[1]2030_WOP'!$BJ$534</f>
        <v>4.5355420894999984E-2</v>
      </c>
      <c r="AH10" s="182">
        <f t="shared" si="5"/>
        <v>4.5355420894999984E-2</v>
      </c>
      <c r="AI10" s="182">
        <f t="shared" si="6"/>
        <v>4.5355420894999984E-2</v>
      </c>
      <c r="AJ10" s="182">
        <f t="shared" si="6"/>
        <v>4.5355420894999984E-2</v>
      </c>
      <c r="AK10" s="182">
        <f t="shared" si="6"/>
        <v>4.5355420894999984E-2</v>
      </c>
      <c r="AL10" s="182">
        <f t="shared" si="6"/>
        <v>4.5355420894999984E-2</v>
      </c>
      <c r="AM10" s="182">
        <f t="shared" si="6"/>
        <v>4.5355420894999984E-2</v>
      </c>
      <c r="AN10" s="182">
        <f t="shared" si="6"/>
        <v>4.5355420894999984E-2</v>
      </c>
      <c r="AO10" s="182">
        <f t="shared" si="6"/>
        <v>4.5355420894999984E-2</v>
      </c>
      <c r="AP10" s="182">
        <f t="shared" si="6"/>
        <v>4.5355420894999984E-2</v>
      </c>
      <c r="AQ10" s="183">
        <f>'[1]2040_WOP'!$BJ$534</f>
        <v>4.5355420894999984E-2</v>
      </c>
      <c r="AR10" s="182">
        <f t="shared" si="7"/>
        <v>4.5355420894999984E-2</v>
      </c>
      <c r="AS10" s="182">
        <f t="shared" si="8"/>
        <v>4.5355420894999984E-2</v>
      </c>
      <c r="AT10" s="182">
        <f t="shared" si="8"/>
        <v>4.5355420894999984E-2</v>
      </c>
      <c r="AU10" s="182">
        <f t="shared" si="8"/>
        <v>4.5355420894999984E-2</v>
      </c>
      <c r="AV10" s="182">
        <f t="shared" si="8"/>
        <v>4.5355420894999984E-2</v>
      </c>
      <c r="AW10" s="182">
        <f t="shared" si="8"/>
        <v>4.5355420894999984E-2</v>
      </c>
      <c r="AX10" s="182">
        <f t="shared" si="8"/>
        <v>4.5355420894999984E-2</v>
      </c>
      <c r="AY10" s="182">
        <f t="shared" si="8"/>
        <v>4.5355420894999984E-2</v>
      </c>
      <c r="AZ10" s="182">
        <f t="shared" si="8"/>
        <v>4.5355420894999984E-2</v>
      </c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</row>
    <row r="11" spans="1:103" ht="13.5" customHeight="1" outlineLevel="1">
      <c r="A11" s="165"/>
      <c r="B11" s="263"/>
      <c r="C11" s="177" t="s">
        <v>103</v>
      </c>
      <c r="D11" s="178"/>
      <c r="E11" s="179"/>
      <c r="F11" s="180" t="s">
        <v>5</v>
      </c>
      <c r="G11" s="181"/>
      <c r="H11" s="182">
        <f t="shared" si="0"/>
        <v>3.7318158852400276</v>
      </c>
      <c r="I11" s="182">
        <f t="shared" si="0"/>
        <v>3.9956071020662005</v>
      </c>
      <c r="J11" s="182">
        <f t="shared" si="0"/>
        <v>4.259398318892373</v>
      </c>
      <c r="K11" s="182">
        <f t="shared" si="0"/>
        <v>4.5231895357185463</v>
      </c>
      <c r="L11" s="182">
        <f t="shared" si="0"/>
        <v>4.7869807525447188</v>
      </c>
      <c r="M11" s="182">
        <f t="shared" si="0"/>
        <v>5.0507719693708921</v>
      </c>
      <c r="N11" s="183">
        <f>[1]Base_WOP!$BM$534</f>
        <v>5.3145631861970646</v>
      </c>
      <c r="O11" s="182">
        <f t="shared" si="1"/>
        <v>5.578354403023237</v>
      </c>
      <c r="P11" s="182">
        <f t="shared" si="2"/>
        <v>5.8421456198494104</v>
      </c>
      <c r="Q11" s="182">
        <f t="shared" si="2"/>
        <v>6.1059368366755828</v>
      </c>
      <c r="R11" s="182">
        <f t="shared" si="2"/>
        <v>6.3697280535017562</v>
      </c>
      <c r="S11" s="182">
        <f t="shared" si="2"/>
        <v>6.6335192703279287</v>
      </c>
      <c r="T11" s="182">
        <f t="shared" si="2"/>
        <v>6.8973104871541011</v>
      </c>
      <c r="U11" s="182">
        <f t="shared" si="2"/>
        <v>7.1611017039802745</v>
      </c>
      <c r="V11" s="182">
        <f t="shared" si="2"/>
        <v>7.4248929208064478</v>
      </c>
      <c r="W11" s="183">
        <f>'[1]2020_WOP'!$BM$534</f>
        <v>7.6886841376326203</v>
      </c>
      <c r="X11" s="182">
        <f t="shared" si="3"/>
        <v>7.9882083002090765</v>
      </c>
      <c r="Y11" s="182">
        <f t="shared" si="4"/>
        <v>8.2877324627855327</v>
      </c>
      <c r="Z11" s="182">
        <f t="shared" si="4"/>
        <v>8.587256625361988</v>
      </c>
      <c r="AA11" s="182">
        <f t="shared" si="4"/>
        <v>8.8867807879384451</v>
      </c>
      <c r="AB11" s="182">
        <f t="shared" si="4"/>
        <v>9.1863049505149004</v>
      </c>
      <c r="AC11" s="182">
        <f t="shared" si="4"/>
        <v>9.4858291130913557</v>
      </c>
      <c r="AD11" s="182">
        <f t="shared" si="4"/>
        <v>9.7853532756678128</v>
      </c>
      <c r="AE11" s="182">
        <f t="shared" si="4"/>
        <v>10.084877438244268</v>
      </c>
      <c r="AF11" s="182">
        <f t="shared" si="4"/>
        <v>10.384401600820725</v>
      </c>
      <c r="AG11" s="183">
        <f>'[1]2030_WOP'!$BM$534</f>
        <v>10.68392576339718</v>
      </c>
      <c r="AH11" s="182">
        <f t="shared" si="5"/>
        <v>10.831416353556387</v>
      </c>
      <c r="AI11" s="182">
        <f t="shared" si="6"/>
        <v>10.978906943715593</v>
      </c>
      <c r="AJ11" s="182">
        <f t="shared" si="6"/>
        <v>11.126397533874798</v>
      </c>
      <c r="AK11" s="182">
        <f t="shared" si="6"/>
        <v>11.273888124034004</v>
      </c>
      <c r="AL11" s="182">
        <f t="shared" si="6"/>
        <v>11.42137871419321</v>
      </c>
      <c r="AM11" s="182">
        <f t="shared" si="6"/>
        <v>11.568869304352416</v>
      </c>
      <c r="AN11" s="182">
        <f t="shared" si="6"/>
        <v>11.716359894511623</v>
      </c>
      <c r="AO11" s="182">
        <f t="shared" si="6"/>
        <v>11.863850484670827</v>
      </c>
      <c r="AP11" s="182">
        <f t="shared" si="6"/>
        <v>12.011341074830034</v>
      </c>
      <c r="AQ11" s="183">
        <f>'[1]2040_WOP'!$BM$534</f>
        <v>12.15883166498924</v>
      </c>
      <c r="AR11" s="182">
        <f t="shared" si="7"/>
        <v>12.306322255148446</v>
      </c>
      <c r="AS11" s="182">
        <f t="shared" si="8"/>
        <v>12.453812845307652</v>
      </c>
      <c r="AT11" s="182">
        <f t="shared" si="8"/>
        <v>12.601303435466857</v>
      </c>
      <c r="AU11" s="182">
        <f t="shared" si="8"/>
        <v>12.748794025626063</v>
      </c>
      <c r="AV11" s="182">
        <f t="shared" si="8"/>
        <v>12.89628461578527</v>
      </c>
      <c r="AW11" s="182">
        <f t="shared" si="8"/>
        <v>13.043775205944476</v>
      </c>
      <c r="AX11" s="182">
        <f t="shared" si="8"/>
        <v>13.191265796103682</v>
      </c>
      <c r="AY11" s="182">
        <f t="shared" si="8"/>
        <v>13.338756386262887</v>
      </c>
      <c r="AZ11" s="182">
        <f t="shared" si="8"/>
        <v>13.486246976422093</v>
      </c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</row>
    <row r="12" spans="1:103" ht="13.5" customHeight="1" outlineLevel="1">
      <c r="A12" s="165"/>
      <c r="B12" s="263"/>
      <c r="C12" s="177" t="s">
        <v>104</v>
      </c>
      <c r="D12" s="178"/>
      <c r="E12" s="179"/>
      <c r="F12" s="180" t="s">
        <v>5</v>
      </c>
      <c r="G12" s="181"/>
      <c r="H12" s="182">
        <f t="shared" si="0"/>
        <v>1.9988514231999998E-2</v>
      </c>
      <c r="I12" s="182">
        <f t="shared" si="0"/>
        <v>1.9988514231999998E-2</v>
      </c>
      <c r="J12" s="182">
        <f t="shared" si="0"/>
        <v>1.9988514231999998E-2</v>
      </c>
      <c r="K12" s="182">
        <f t="shared" si="0"/>
        <v>1.9988514231999998E-2</v>
      </c>
      <c r="L12" s="182">
        <f t="shared" si="0"/>
        <v>1.9988514231999998E-2</v>
      </c>
      <c r="M12" s="182">
        <f t="shared" si="0"/>
        <v>1.9988514231999998E-2</v>
      </c>
      <c r="N12" s="183">
        <f>[1]Base_WOP!$BN$534</f>
        <v>1.9988514231999998E-2</v>
      </c>
      <c r="O12" s="182">
        <f t="shared" si="1"/>
        <v>1.9988514231999998E-2</v>
      </c>
      <c r="P12" s="182">
        <f t="shared" si="2"/>
        <v>1.9988514231999998E-2</v>
      </c>
      <c r="Q12" s="182">
        <f t="shared" si="2"/>
        <v>1.9988514231999998E-2</v>
      </c>
      <c r="R12" s="182">
        <f t="shared" si="2"/>
        <v>1.9988514231999998E-2</v>
      </c>
      <c r="S12" s="182">
        <f t="shared" si="2"/>
        <v>1.9988514231999998E-2</v>
      </c>
      <c r="T12" s="182">
        <f t="shared" si="2"/>
        <v>1.9988514231999998E-2</v>
      </c>
      <c r="U12" s="182">
        <f t="shared" si="2"/>
        <v>1.9988514231999998E-2</v>
      </c>
      <c r="V12" s="182">
        <f t="shared" si="2"/>
        <v>1.9988514231999998E-2</v>
      </c>
      <c r="W12" s="183">
        <f>'[1]2020_WOP'!$BN$534</f>
        <v>1.9988514231999998E-2</v>
      </c>
      <c r="X12" s="182">
        <f t="shared" si="3"/>
        <v>1.9988514231999998E-2</v>
      </c>
      <c r="Y12" s="182">
        <f t="shared" si="4"/>
        <v>1.9988514231999998E-2</v>
      </c>
      <c r="Z12" s="182">
        <f t="shared" si="4"/>
        <v>1.9988514231999998E-2</v>
      </c>
      <c r="AA12" s="182">
        <f t="shared" si="4"/>
        <v>1.9988514231999998E-2</v>
      </c>
      <c r="AB12" s="182">
        <f t="shared" si="4"/>
        <v>1.9988514231999998E-2</v>
      </c>
      <c r="AC12" s="182">
        <f t="shared" si="4"/>
        <v>1.9988514231999998E-2</v>
      </c>
      <c r="AD12" s="182">
        <f t="shared" si="4"/>
        <v>1.9988514231999998E-2</v>
      </c>
      <c r="AE12" s="182">
        <f t="shared" si="4"/>
        <v>1.9988514231999998E-2</v>
      </c>
      <c r="AF12" s="182">
        <f t="shared" si="4"/>
        <v>1.9988514231999998E-2</v>
      </c>
      <c r="AG12" s="183">
        <f>'[1]2030_WOP'!$BN$534</f>
        <v>1.9988514231999998E-2</v>
      </c>
      <c r="AH12" s="182">
        <f t="shared" si="5"/>
        <v>1.9988514231999998E-2</v>
      </c>
      <c r="AI12" s="182">
        <f t="shared" si="6"/>
        <v>1.9988514231999998E-2</v>
      </c>
      <c r="AJ12" s="182">
        <f t="shared" si="6"/>
        <v>1.9988514231999998E-2</v>
      </c>
      <c r="AK12" s="182">
        <f t="shared" si="6"/>
        <v>1.9988514231999998E-2</v>
      </c>
      <c r="AL12" s="182">
        <f t="shared" si="6"/>
        <v>1.9988514231999998E-2</v>
      </c>
      <c r="AM12" s="182">
        <f t="shared" si="6"/>
        <v>1.9988514231999998E-2</v>
      </c>
      <c r="AN12" s="182">
        <f t="shared" si="6"/>
        <v>1.9988514231999998E-2</v>
      </c>
      <c r="AO12" s="182">
        <f t="shared" si="6"/>
        <v>1.9988514231999998E-2</v>
      </c>
      <c r="AP12" s="182">
        <f t="shared" si="6"/>
        <v>1.9988514231999998E-2</v>
      </c>
      <c r="AQ12" s="183">
        <f>'[1]2040_WOP'!$BN$534</f>
        <v>1.9988514231999998E-2</v>
      </c>
      <c r="AR12" s="182">
        <f t="shared" si="7"/>
        <v>1.9988514231999998E-2</v>
      </c>
      <c r="AS12" s="182">
        <f t="shared" si="8"/>
        <v>1.9988514231999998E-2</v>
      </c>
      <c r="AT12" s="182">
        <f t="shared" si="8"/>
        <v>1.9988514231999998E-2</v>
      </c>
      <c r="AU12" s="182">
        <f t="shared" si="8"/>
        <v>1.9988514231999998E-2</v>
      </c>
      <c r="AV12" s="182">
        <f t="shared" si="8"/>
        <v>1.9988514231999998E-2</v>
      </c>
      <c r="AW12" s="182">
        <f t="shared" si="8"/>
        <v>1.9988514231999998E-2</v>
      </c>
      <c r="AX12" s="182">
        <f t="shared" si="8"/>
        <v>1.9988514231999998E-2</v>
      </c>
      <c r="AY12" s="182">
        <f t="shared" si="8"/>
        <v>1.9988514231999998E-2</v>
      </c>
      <c r="AZ12" s="182">
        <f t="shared" si="8"/>
        <v>1.9988514231999998E-2</v>
      </c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</row>
    <row r="13" spans="1:103" ht="13.5" customHeight="1" outlineLevel="1">
      <c r="A13" s="165"/>
      <c r="B13" s="263"/>
      <c r="C13" s="177" t="s">
        <v>105</v>
      </c>
      <c r="D13" s="178"/>
      <c r="E13" s="179"/>
      <c r="F13" s="180" t="s">
        <v>5</v>
      </c>
      <c r="G13" s="181"/>
      <c r="H13" s="182">
        <f t="shared" si="0"/>
        <v>40.538667863057562</v>
      </c>
      <c r="I13" s="182">
        <f t="shared" si="0"/>
        <v>42.655098487744382</v>
      </c>
      <c r="J13" s="182">
        <f t="shared" si="0"/>
        <v>44.771529112431196</v>
      </c>
      <c r="K13" s="182">
        <f t="shared" si="0"/>
        <v>46.88795973711801</v>
      </c>
      <c r="L13" s="182">
        <f t="shared" si="0"/>
        <v>49.004390361804823</v>
      </c>
      <c r="M13" s="182">
        <f t="shared" si="0"/>
        <v>51.120820986491644</v>
      </c>
      <c r="N13" s="183">
        <f>[1]Base_WOP!$BO$534</f>
        <v>53.237251611178458</v>
      </c>
      <c r="O13" s="182">
        <f t="shared" si="1"/>
        <v>55.353682235865271</v>
      </c>
      <c r="P13" s="182">
        <f t="shared" si="2"/>
        <v>57.470112860552092</v>
      </c>
      <c r="Q13" s="182">
        <f t="shared" si="2"/>
        <v>59.586543485238906</v>
      </c>
      <c r="R13" s="182">
        <f t="shared" si="2"/>
        <v>61.702974109925719</v>
      </c>
      <c r="S13" s="182">
        <f t="shared" si="2"/>
        <v>63.819404734612533</v>
      </c>
      <c r="T13" s="182">
        <f t="shared" si="2"/>
        <v>65.935835359299347</v>
      </c>
      <c r="U13" s="182">
        <f t="shared" si="2"/>
        <v>68.052265983986175</v>
      </c>
      <c r="V13" s="182">
        <f t="shared" si="2"/>
        <v>70.168696608672988</v>
      </c>
      <c r="W13" s="183">
        <f>'[1]2020_WOP'!$BO$534</f>
        <v>72.285127233359802</v>
      </c>
      <c r="X13" s="182">
        <f t="shared" si="3"/>
        <v>75.106803838181264</v>
      </c>
      <c r="Y13" s="182">
        <f t="shared" si="4"/>
        <v>77.928480443002726</v>
      </c>
      <c r="Z13" s="182">
        <f t="shared" si="4"/>
        <v>80.750157047824189</v>
      </c>
      <c r="AA13" s="182">
        <f t="shared" si="4"/>
        <v>83.571833652645651</v>
      </c>
      <c r="AB13" s="182">
        <f t="shared" si="4"/>
        <v>86.393510257467113</v>
      </c>
      <c r="AC13" s="182">
        <f t="shared" si="4"/>
        <v>89.215186862288576</v>
      </c>
      <c r="AD13" s="182">
        <f t="shared" si="4"/>
        <v>92.036863467110038</v>
      </c>
      <c r="AE13" s="182">
        <f t="shared" si="4"/>
        <v>94.8585400719315</v>
      </c>
      <c r="AF13" s="182">
        <f t="shared" si="4"/>
        <v>97.680216676752963</v>
      </c>
      <c r="AG13" s="183">
        <f>'[1]2030_WOP'!$BO$534</f>
        <v>100.50189328157443</v>
      </c>
      <c r="AH13" s="182">
        <f t="shared" si="5"/>
        <v>102.69345653631254</v>
      </c>
      <c r="AI13" s="182">
        <f t="shared" si="6"/>
        <v>104.88501979105064</v>
      </c>
      <c r="AJ13" s="182">
        <f t="shared" si="6"/>
        <v>107.07658304578875</v>
      </c>
      <c r="AK13" s="182">
        <f t="shared" si="6"/>
        <v>109.26814630052685</v>
      </c>
      <c r="AL13" s="182">
        <f t="shared" si="6"/>
        <v>111.45970955526496</v>
      </c>
      <c r="AM13" s="182">
        <f t="shared" si="6"/>
        <v>113.65127281000306</v>
      </c>
      <c r="AN13" s="182">
        <f t="shared" si="6"/>
        <v>115.84283606474118</v>
      </c>
      <c r="AO13" s="182">
        <f t="shared" si="6"/>
        <v>118.03439931947929</v>
      </c>
      <c r="AP13" s="182">
        <f t="shared" si="6"/>
        <v>120.22596257421739</v>
      </c>
      <c r="AQ13" s="183">
        <f>'[1]2040_WOP'!$BO$534</f>
        <v>122.4175258289555</v>
      </c>
      <c r="AR13" s="182">
        <f t="shared" si="7"/>
        <v>124.60908908369362</v>
      </c>
      <c r="AS13" s="182">
        <f t="shared" si="8"/>
        <v>126.80065233843172</v>
      </c>
      <c r="AT13" s="182">
        <f t="shared" si="8"/>
        <v>128.99221559316982</v>
      </c>
      <c r="AU13" s="182">
        <f t="shared" si="8"/>
        <v>131.18377884790794</v>
      </c>
      <c r="AV13" s="182">
        <f t="shared" si="8"/>
        <v>133.37534210264604</v>
      </c>
      <c r="AW13" s="182">
        <f t="shared" si="8"/>
        <v>135.56690535738414</v>
      </c>
      <c r="AX13" s="182">
        <f t="shared" si="8"/>
        <v>137.75846861212227</v>
      </c>
      <c r="AY13" s="182">
        <f t="shared" si="8"/>
        <v>139.95003186686037</v>
      </c>
      <c r="AZ13" s="182">
        <f t="shared" si="8"/>
        <v>142.14159512159847</v>
      </c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</row>
    <row r="14" spans="1:103" ht="13.5" customHeight="1" outlineLevel="1">
      <c r="A14" s="165"/>
      <c r="B14" s="263"/>
      <c r="C14" s="185" t="s">
        <v>106</v>
      </c>
      <c r="D14" s="186"/>
      <c r="E14" s="187"/>
      <c r="F14" s="188" t="s">
        <v>5</v>
      </c>
      <c r="G14" s="189"/>
      <c r="H14" s="190">
        <f t="shared" si="0"/>
        <v>0.45437342039000006</v>
      </c>
      <c r="I14" s="190">
        <f t="shared" si="0"/>
        <v>0.45437342039000006</v>
      </c>
      <c r="J14" s="190">
        <f t="shared" si="0"/>
        <v>0.45437342039000006</v>
      </c>
      <c r="K14" s="190">
        <f t="shared" si="0"/>
        <v>0.45437342039000006</v>
      </c>
      <c r="L14" s="190">
        <f t="shared" si="0"/>
        <v>0.45437342039000006</v>
      </c>
      <c r="M14" s="190">
        <f t="shared" si="0"/>
        <v>0.45437342039000006</v>
      </c>
      <c r="N14" s="191">
        <f>[1]Base_WOP!$BP$534</f>
        <v>0.45437342039000006</v>
      </c>
      <c r="O14" s="190">
        <f t="shared" si="1"/>
        <v>0.45437342039000006</v>
      </c>
      <c r="P14" s="190">
        <f t="shared" si="2"/>
        <v>0.45437342039000006</v>
      </c>
      <c r="Q14" s="190">
        <f t="shared" si="2"/>
        <v>0.45437342039000006</v>
      </c>
      <c r="R14" s="190">
        <f t="shared" si="2"/>
        <v>0.45437342039000006</v>
      </c>
      <c r="S14" s="190">
        <f t="shared" si="2"/>
        <v>0.45437342039000006</v>
      </c>
      <c r="T14" s="190">
        <f t="shared" si="2"/>
        <v>0.45437342039000006</v>
      </c>
      <c r="U14" s="190">
        <f t="shared" si="2"/>
        <v>0.45437342039000006</v>
      </c>
      <c r="V14" s="190">
        <f t="shared" si="2"/>
        <v>0.45437342039000006</v>
      </c>
      <c r="W14" s="191">
        <f>'[1]2020_WOP'!$BP$534</f>
        <v>0.45437342039000006</v>
      </c>
      <c r="X14" s="190">
        <f t="shared" si="3"/>
        <v>0.45437342039000006</v>
      </c>
      <c r="Y14" s="190">
        <f t="shared" si="4"/>
        <v>0.45437342039000006</v>
      </c>
      <c r="Z14" s="190">
        <f t="shared" si="4"/>
        <v>0.45437342039000006</v>
      </c>
      <c r="AA14" s="190">
        <f t="shared" si="4"/>
        <v>0.45437342039000006</v>
      </c>
      <c r="AB14" s="190">
        <f t="shared" si="4"/>
        <v>0.45437342039000006</v>
      </c>
      <c r="AC14" s="190">
        <f t="shared" si="4"/>
        <v>0.45437342039000006</v>
      </c>
      <c r="AD14" s="190">
        <f t="shared" si="4"/>
        <v>0.45437342039000006</v>
      </c>
      <c r="AE14" s="190">
        <f t="shared" si="4"/>
        <v>0.45437342039000006</v>
      </c>
      <c r="AF14" s="190">
        <f t="shared" si="4"/>
        <v>0.45437342039000006</v>
      </c>
      <c r="AG14" s="191">
        <f>'[1]2030_WOP'!$BP$534</f>
        <v>0.45437342039000006</v>
      </c>
      <c r="AH14" s="190">
        <f t="shared" si="5"/>
        <v>0.45437342039000006</v>
      </c>
      <c r="AI14" s="190">
        <f t="shared" si="6"/>
        <v>0.45437342039000006</v>
      </c>
      <c r="AJ14" s="190">
        <f t="shared" si="6"/>
        <v>0.45437342039000006</v>
      </c>
      <c r="AK14" s="190">
        <f t="shared" si="6"/>
        <v>0.45437342039000006</v>
      </c>
      <c r="AL14" s="190">
        <f t="shared" si="6"/>
        <v>0.45437342039000006</v>
      </c>
      <c r="AM14" s="190">
        <f t="shared" si="6"/>
        <v>0.45437342039000006</v>
      </c>
      <c r="AN14" s="190">
        <f t="shared" si="6"/>
        <v>0.45437342039000006</v>
      </c>
      <c r="AO14" s="190">
        <f t="shared" si="6"/>
        <v>0.45437342039000006</v>
      </c>
      <c r="AP14" s="190">
        <f t="shared" si="6"/>
        <v>0.45437342039000006</v>
      </c>
      <c r="AQ14" s="191">
        <f>'[1]2040_WOP'!$BP$534</f>
        <v>0.45437342039000006</v>
      </c>
      <c r="AR14" s="190">
        <f t="shared" si="7"/>
        <v>0.45437342039000006</v>
      </c>
      <c r="AS14" s="190">
        <f t="shared" si="8"/>
        <v>0.45437342039000006</v>
      </c>
      <c r="AT14" s="190">
        <f t="shared" si="8"/>
        <v>0.45437342039000006</v>
      </c>
      <c r="AU14" s="190">
        <f t="shared" si="8"/>
        <v>0.45437342039000006</v>
      </c>
      <c r="AV14" s="190">
        <f t="shared" si="8"/>
        <v>0.45437342039000006</v>
      </c>
      <c r="AW14" s="190">
        <f t="shared" si="8"/>
        <v>0.45437342039000006</v>
      </c>
      <c r="AX14" s="190">
        <f t="shared" si="8"/>
        <v>0.45437342039000006</v>
      </c>
      <c r="AY14" s="190">
        <f t="shared" si="8"/>
        <v>0.45437342039000006</v>
      </c>
      <c r="AZ14" s="190">
        <f t="shared" si="8"/>
        <v>0.45437342039000006</v>
      </c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</row>
    <row r="15" spans="1:103" ht="13.5" customHeight="1" outlineLevel="1">
      <c r="A15" s="165"/>
      <c r="B15" s="263"/>
      <c r="C15" s="193" t="s">
        <v>107</v>
      </c>
      <c r="D15" s="194"/>
      <c r="E15" s="195"/>
      <c r="F15" s="196" t="s">
        <v>116</v>
      </c>
      <c r="G15" s="197"/>
      <c r="H15" s="198">
        <f t="shared" si="0"/>
        <v>8.5929270589999995E-3</v>
      </c>
      <c r="I15" s="198">
        <f t="shared" si="0"/>
        <v>8.5929270589999995E-3</v>
      </c>
      <c r="J15" s="198">
        <f t="shared" si="0"/>
        <v>8.5929270589999995E-3</v>
      </c>
      <c r="K15" s="198">
        <f t="shared" si="0"/>
        <v>8.5929270589999995E-3</v>
      </c>
      <c r="L15" s="198">
        <f t="shared" si="0"/>
        <v>8.5929270589999995E-3</v>
      </c>
      <c r="M15" s="198">
        <f t="shared" si="0"/>
        <v>8.5929270589999995E-3</v>
      </c>
      <c r="N15" s="199">
        <f>[1]Base_WOP!$BE$534</f>
        <v>8.5929270589999995E-3</v>
      </c>
      <c r="O15" s="198">
        <f t="shared" si="1"/>
        <v>8.5929270589999995E-3</v>
      </c>
      <c r="P15" s="198">
        <f t="shared" si="2"/>
        <v>8.5929270589999995E-3</v>
      </c>
      <c r="Q15" s="198">
        <f t="shared" si="2"/>
        <v>8.5929270589999995E-3</v>
      </c>
      <c r="R15" s="198">
        <f t="shared" si="2"/>
        <v>8.5929270589999995E-3</v>
      </c>
      <c r="S15" s="198">
        <f t="shared" si="2"/>
        <v>8.5929270589999995E-3</v>
      </c>
      <c r="T15" s="198">
        <f t="shared" si="2"/>
        <v>8.5929270589999995E-3</v>
      </c>
      <c r="U15" s="198">
        <f t="shared" si="2"/>
        <v>8.5929270589999995E-3</v>
      </c>
      <c r="V15" s="198">
        <f t="shared" si="2"/>
        <v>8.5929270589999995E-3</v>
      </c>
      <c r="W15" s="199">
        <f>'[1]2020_WOP'!$BE$534</f>
        <v>8.5929270589999995E-3</v>
      </c>
      <c r="X15" s="198">
        <f t="shared" si="3"/>
        <v>8.5929270589999995E-3</v>
      </c>
      <c r="Y15" s="198">
        <f t="shared" si="4"/>
        <v>8.5929270589999995E-3</v>
      </c>
      <c r="Z15" s="198">
        <f t="shared" si="4"/>
        <v>8.5929270589999995E-3</v>
      </c>
      <c r="AA15" s="198">
        <f t="shared" si="4"/>
        <v>8.5929270589999995E-3</v>
      </c>
      <c r="AB15" s="198">
        <f t="shared" si="4"/>
        <v>8.5929270589999995E-3</v>
      </c>
      <c r="AC15" s="198">
        <f t="shared" si="4"/>
        <v>8.5929270589999995E-3</v>
      </c>
      <c r="AD15" s="198">
        <f t="shared" si="4"/>
        <v>8.5929270589999995E-3</v>
      </c>
      <c r="AE15" s="198">
        <f t="shared" si="4"/>
        <v>8.5929270589999995E-3</v>
      </c>
      <c r="AF15" s="198">
        <f t="shared" si="4"/>
        <v>8.5929270589999995E-3</v>
      </c>
      <c r="AG15" s="199">
        <f>'[1]2030_WOP'!$BE$534</f>
        <v>8.5929270589999995E-3</v>
      </c>
      <c r="AH15" s="198">
        <f t="shared" si="5"/>
        <v>8.5929270589999995E-3</v>
      </c>
      <c r="AI15" s="198">
        <f t="shared" si="6"/>
        <v>8.5929270589999995E-3</v>
      </c>
      <c r="AJ15" s="198">
        <f t="shared" si="6"/>
        <v>8.5929270589999995E-3</v>
      </c>
      <c r="AK15" s="198">
        <f t="shared" si="6"/>
        <v>8.5929270589999995E-3</v>
      </c>
      <c r="AL15" s="198">
        <f t="shared" si="6"/>
        <v>8.5929270589999995E-3</v>
      </c>
      <c r="AM15" s="198">
        <f t="shared" si="6"/>
        <v>8.5929270589999995E-3</v>
      </c>
      <c r="AN15" s="198">
        <f t="shared" si="6"/>
        <v>8.5929270589999995E-3</v>
      </c>
      <c r="AO15" s="198">
        <f t="shared" si="6"/>
        <v>8.5929270589999995E-3</v>
      </c>
      <c r="AP15" s="198">
        <f t="shared" si="6"/>
        <v>8.5929270589999995E-3</v>
      </c>
      <c r="AQ15" s="199">
        <f>'[1]2040_WOP'!$BE$534</f>
        <v>8.5929270589999995E-3</v>
      </c>
      <c r="AR15" s="198">
        <f t="shared" si="7"/>
        <v>8.5929270589999995E-3</v>
      </c>
      <c r="AS15" s="198">
        <f t="shared" si="8"/>
        <v>8.5929270589999995E-3</v>
      </c>
      <c r="AT15" s="198">
        <f t="shared" si="8"/>
        <v>8.5929270589999995E-3</v>
      </c>
      <c r="AU15" s="198">
        <f t="shared" si="8"/>
        <v>8.5929270589999995E-3</v>
      </c>
      <c r="AV15" s="198">
        <f t="shared" si="8"/>
        <v>8.5929270589999995E-3</v>
      </c>
      <c r="AW15" s="198">
        <f t="shared" si="8"/>
        <v>8.5929270589999995E-3</v>
      </c>
      <c r="AX15" s="198">
        <f t="shared" si="8"/>
        <v>8.5929270589999995E-3</v>
      </c>
      <c r="AY15" s="198">
        <f t="shared" si="8"/>
        <v>8.5929270589999995E-3</v>
      </c>
      <c r="AZ15" s="198">
        <f t="shared" si="8"/>
        <v>8.5929270589999995E-3</v>
      </c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</row>
    <row r="16" spans="1:103" ht="13.5" customHeight="1" outlineLevel="1">
      <c r="A16" s="165"/>
      <c r="B16" s="263"/>
      <c r="C16" s="177" t="s">
        <v>108</v>
      </c>
      <c r="D16" s="178"/>
      <c r="E16" s="179"/>
      <c r="F16" s="180" t="s">
        <v>116</v>
      </c>
      <c r="G16" s="181"/>
      <c r="H16" s="182">
        <f t="shared" si="0"/>
        <v>9.5372281369999999E-3</v>
      </c>
      <c r="I16" s="182">
        <f t="shared" si="0"/>
        <v>9.5372281369999999E-3</v>
      </c>
      <c r="J16" s="182">
        <f t="shared" si="0"/>
        <v>9.5372281369999999E-3</v>
      </c>
      <c r="K16" s="182">
        <f t="shared" si="0"/>
        <v>9.5372281369999999E-3</v>
      </c>
      <c r="L16" s="182">
        <f t="shared" si="0"/>
        <v>9.5372281369999999E-3</v>
      </c>
      <c r="M16" s="182">
        <f t="shared" si="0"/>
        <v>9.5372281369999999E-3</v>
      </c>
      <c r="N16" s="183">
        <f>[1]Base_WOP!$BF$534</f>
        <v>9.5372281369999999E-3</v>
      </c>
      <c r="O16" s="182">
        <f t="shared" si="1"/>
        <v>9.5372281369999999E-3</v>
      </c>
      <c r="P16" s="182">
        <f t="shared" si="2"/>
        <v>9.5372281369999999E-3</v>
      </c>
      <c r="Q16" s="182">
        <f t="shared" si="2"/>
        <v>9.5372281369999999E-3</v>
      </c>
      <c r="R16" s="182">
        <f t="shared" si="2"/>
        <v>9.5372281369999999E-3</v>
      </c>
      <c r="S16" s="182">
        <f t="shared" si="2"/>
        <v>9.5372281369999999E-3</v>
      </c>
      <c r="T16" s="182">
        <f t="shared" si="2"/>
        <v>9.5372281369999999E-3</v>
      </c>
      <c r="U16" s="182">
        <f t="shared" si="2"/>
        <v>9.5372281369999999E-3</v>
      </c>
      <c r="V16" s="182">
        <f t="shared" si="2"/>
        <v>9.5372281369999999E-3</v>
      </c>
      <c r="W16" s="183">
        <f>'[1]2020_WOP'!$BF$534</f>
        <v>9.5372281369999999E-3</v>
      </c>
      <c r="X16" s="182">
        <f t="shared" si="3"/>
        <v>9.5372281369999999E-3</v>
      </c>
      <c r="Y16" s="182">
        <f t="shared" si="4"/>
        <v>9.5372281369999999E-3</v>
      </c>
      <c r="Z16" s="182">
        <f t="shared" si="4"/>
        <v>9.5372281369999999E-3</v>
      </c>
      <c r="AA16" s="182">
        <f t="shared" si="4"/>
        <v>9.5372281369999999E-3</v>
      </c>
      <c r="AB16" s="182">
        <f t="shared" si="4"/>
        <v>9.5372281369999999E-3</v>
      </c>
      <c r="AC16" s="182">
        <f t="shared" si="4"/>
        <v>9.5372281369999999E-3</v>
      </c>
      <c r="AD16" s="182">
        <f t="shared" si="4"/>
        <v>9.5372281369999999E-3</v>
      </c>
      <c r="AE16" s="182">
        <f t="shared" si="4"/>
        <v>9.5372281369999999E-3</v>
      </c>
      <c r="AF16" s="182">
        <f t="shared" si="4"/>
        <v>9.5372281369999999E-3</v>
      </c>
      <c r="AG16" s="183">
        <f>'[1]2030_WOP'!$BF$534</f>
        <v>9.5372281369999999E-3</v>
      </c>
      <c r="AH16" s="182">
        <f t="shared" si="5"/>
        <v>9.5372281369999999E-3</v>
      </c>
      <c r="AI16" s="182">
        <f t="shared" si="6"/>
        <v>9.5372281369999999E-3</v>
      </c>
      <c r="AJ16" s="182">
        <f t="shared" si="6"/>
        <v>9.5372281369999999E-3</v>
      </c>
      <c r="AK16" s="182">
        <f t="shared" si="6"/>
        <v>9.5372281369999999E-3</v>
      </c>
      <c r="AL16" s="182">
        <f t="shared" si="6"/>
        <v>9.5372281369999999E-3</v>
      </c>
      <c r="AM16" s="182">
        <f t="shared" si="6"/>
        <v>9.5372281369999999E-3</v>
      </c>
      <c r="AN16" s="182">
        <f t="shared" si="6"/>
        <v>9.5372281369999999E-3</v>
      </c>
      <c r="AO16" s="182">
        <f t="shared" si="6"/>
        <v>9.5372281369999999E-3</v>
      </c>
      <c r="AP16" s="182">
        <f t="shared" si="6"/>
        <v>9.5372281369999999E-3</v>
      </c>
      <c r="AQ16" s="183">
        <f>'[1]2040_WOP'!$BF$534</f>
        <v>9.5372281369999999E-3</v>
      </c>
      <c r="AR16" s="182">
        <f t="shared" si="7"/>
        <v>9.5372281369999999E-3</v>
      </c>
      <c r="AS16" s="182">
        <f t="shared" si="8"/>
        <v>9.5372281369999999E-3</v>
      </c>
      <c r="AT16" s="182">
        <f t="shared" si="8"/>
        <v>9.5372281369999999E-3</v>
      </c>
      <c r="AU16" s="182">
        <f t="shared" si="8"/>
        <v>9.5372281369999999E-3</v>
      </c>
      <c r="AV16" s="182">
        <f t="shared" si="8"/>
        <v>9.5372281369999999E-3</v>
      </c>
      <c r="AW16" s="182">
        <f t="shared" si="8"/>
        <v>9.5372281369999999E-3</v>
      </c>
      <c r="AX16" s="182">
        <f t="shared" si="8"/>
        <v>9.5372281369999999E-3</v>
      </c>
      <c r="AY16" s="182">
        <f t="shared" si="8"/>
        <v>9.5372281369999999E-3</v>
      </c>
      <c r="AZ16" s="182">
        <f t="shared" si="8"/>
        <v>9.5372281369999999E-3</v>
      </c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</row>
    <row r="17" spans="1:103" ht="13.5" customHeight="1" outlineLevel="1">
      <c r="A17" s="165"/>
      <c r="B17" s="263"/>
      <c r="C17" s="177" t="s">
        <v>109</v>
      </c>
      <c r="D17" s="178"/>
      <c r="E17" s="179"/>
      <c r="F17" s="180" t="s">
        <v>116</v>
      </c>
      <c r="G17" s="181"/>
      <c r="H17" s="182">
        <f t="shared" si="0"/>
        <v>0.11594013596800001</v>
      </c>
      <c r="I17" s="182">
        <f t="shared" si="0"/>
        <v>0.11594013596800001</v>
      </c>
      <c r="J17" s="182">
        <f t="shared" si="0"/>
        <v>0.11594013596800001</v>
      </c>
      <c r="K17" s="182">
        <f t="shared" si="0"/>
        <v>0.11594013596800001</v>
      </c>
      <c r="L17" s="182">
        <f t="shared" si="0"/>
        <v>0.11594013596800001</v>
      </c>
      <c r="M17" s="182">
        <f t="shared" si="0"/>
        <v>0.11594013596800001</v>
      </c>
      <c r="N17" s="183">
        <f>[1]Base_WOP!$BQ$534</f>
        <v>0.11594013596800001</v>
      </c>
      <c r="O17" s="182">
        <f t="shared" si="1"/>
        <v>0.11594013596800001</v>
      </c>
      <c r="P17" s="182">
        <f t="shared" si="2"/>
        <v>0.11594013596800001</v>
      </c>
      <c r="Q17" s="182">
        <f t="shared" si="2"/>
        <v>0.11594013596800001</v>
      </c>
      <c r="R17" s="182">
        <f t="shared" si="2"/>
        <v>0.11594013596800001</v>
      </c>
      <c r="S17" s="182">
        <f t="shared" si="2"/>
        <v>0.11594013596800001</v>
      </c>
      <c r="T17" s="182">
        <f t="shared" si="2"/>
        <v>0.11594013596800001</v>
      </c>
      <c r="U17" s="182">
        <f t="shared" si="2"/>
        <v>0.11594013596800001</v>
      </c>
      <c r="V17" s="182">
        <f t="shared" si="2"/>
        <v>0.11594013596800001</v>
      </c>
      <c r="W17" s="183">
        <f>'[1]2020_WOP'!$BQ$534</f>
        <v>0.11594013596800001</v>
      </c>
      <c r="X17" s="182">
        <f t="shared" si="3"/>
        <v>0.11594013596800001</v>
      </c>
      <c r="Y17" s="182">
        <f t="shared" si="4"/>
        <v>0.11594013596800001</v>
      </c>
      <c r="Z17" s="182">
        <f t="shared" si="4"/>
        <v>0.11594013596800001</v>
      </c>
      <c r="AA17" s="182">
        <f t="shared" si="4"/>
        <v>0.11594013596800001</v>
      </c>
      <c r="AB17" s="182">
        <f t="shared" si="4"/>
        <v>0.11594013596800001</v>
      </c>
      <c r="AC17" s="182">
        <f t="shared" si="4"/>
        <v>0.11594013596800001</v>
      </c>
      <c r="AD17" s="182">
        <f t="shared" si="4"/>
        <v>0.11594013596800001</v>
      </c>
      <c r="AE17" s="182">
        <f t="shared" si="4"/>
        <v>0.11594013596800001</v>
      </c>
      <c r="AF17" s="182">
        <f t="shared" si="4"/>
        <v>0.11594013596800001</v>
      </c>
      <c r="AG17" s="183">
        <f>'[1]2030_WOP'!$BQ$534</f>
        <v>0.11594013596800001</v>
      </c>
      <c r="AH17" s="182">
        <f t="shared" si="5"/>
        <v>0.11594013596800001</v>
      </c>
      <c r="AI17" s="182">
        <f t="shared" si="6"/>
        <v>0.11594013596800001</v>
      </c>
      <c r="AJ17" s="182">
        <f t="shared" si="6"/>
        <v>0.11594013596800001</v>
      </c>
      <c r="AK17" s="182">
        <f t="shared" si="6"/>
        <v>0.11594013596800001</v>
      </c>
      <c r="AL17" s="182">
        <f t="shared" si="6"/>
        <v>0.11594013596800001</v>
      </c>
      <c r="AM17" s="182">
        <f t="shared" si="6"/>
        <v>0.11594013596800001</v>
      </c>
      <c r="AN17" s="182">
        <f t="shared" si="6"/>
        <v>0.11594013596800001</v>
      </c>
      <c r="AO17" s="182">
        <f t="shared" si="6"/>
        <v>0.11594013596800001</v>
      </c>
      <c r="AP17" s="182">
        <f t="shared" si="6"/>
        <v>0.11594013596800001</v>
      </c>
      <c r="AQ17" s="183">
        <f>'[1]2040_WOP'!$BQ$534</f>
        <v>0.11594013596800001</v>
      </c>
      <c r="AR17" s="182">
        <f t="shared" si="7"/>
        <v>0.11594013596800001</v>
      </c>
      <c r="AS17" s="182">
        <f t="shared" si="8"/>
        <v>0.11594013596800001</v>
      </c>
      <c r="AT17" s="182">
        <f t="shared" si="8"/>
        <v>0.11594013596800001</v>
      </c>
      <c r="AU17" s="182">
        <f t="shared" si="8"/>
        <v>0.11594013596800001</v>
      </c>
      <c r="AV17" s="182">
        <f t="shared" si="8"/>
        <v>0.11594013596800001</v>
      </c>
      <c r="AW17" s="182">
        <f t="shared" si="8"/>
        <v>0.11594013596800001</v>
      </c>
      <c r="AX17" s="182">
        <f t="shared" si="8"/>
        <v>0.11594013596800001</v>
      </c>
      <c r="AY17" s="182">
        <f t="shared" si="8"/>
        <v>0.11594013596800001</v>
      </c>
      <c r="AZ17" s="182">
        <f t="shared" si="8"/>
        <v>0.11594013596800001</v>
      </c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</row>
    <row r="18" spans="1:103" ht="13.5" customHeight="1" outlineLevel="1">
      <c r="A18" s="165"/>
      <c r="B18" s="263"/>
      <c r="C18" s="185" t="s">
        <v>110</v>
      </c>
      <c r="D18" s="186"/>
      <c r="E18" s="187"/>
      <c r="F18" s="188" t="s">
        <v>116</v>
      </c>
      <c r="G18" s="189"/>
      <c r="H18" s="190">
        <f t="shared" si="0"/>
        <v>9.3782821910666656E-2</v>
      </c>
      <c r="I18" s="190">
        <f t="shared" si="0"/>
        <v>9.3779347732888874E-2</v>
      </c>
      <c r="J18" s="190">
        <f t="shared" si="0"/>
        <v>9.3775873555111106E-2</v>
      </c>
      <c r="K18" s="190">
        <f t="shared" si="0"/>
        <v>9.3772399377333324E-2</v>
      </c>
      <c r="L18" s="190">
        <f t="shared" si="0"/>
        <v>9.3768925199555542E-2</v>
      </c>
      <c r="M18" s="190">
        <f t="shared" si="0"/>
        <v>9.3765451021777774E-2</v>
      </c>
      <c r="N18" s="191">
        <f>[1]Base_WOP!$BR$534</f>
        <v>9.3761976843999992E-2</v>
      </c>
      <c r="O18" s="190">
        <f t="shared" si="1"/>
        <v>9.375850266622221E-2</v>
      </c>
      <c r="P18" s="190">
        <f t="shared" si="2"/>
        <v>9.3755028488444442E-2</v>
      </c>
      <c r="Q18" s="190">
        <f t="shared" si="2"/>
        <v>9.375155431066666E-2</v>
      </c>
      <c r="R18" s="190">
        <f t="shared" si="2"/>
        <v>9.3748080132888878E-2</v>
      </c>
      <c r="S18" s="190">
        <f t="shared" si="2"/>
        <v>9.374460595511111E-2</v>
      </c>
      <c r="T18" s="190">
        <f t="shared" si="2"/>
        <v>9.3741131777333328E-2</v>
      </c>
      <c r="U18" s="190">
        <f t="shared" si="2"/>
        <v>9.3737657599555546E-2</v>
      </c>
      <c r="V18" s="190">
        <f t="shared" si="2"/>
        <v>9.3734183421777778E-2</v>
      </c>
      <c r="W18" s="191">
        <f>'[1]2020_WOP'!$BR$534</f>
        <v>9.3730709243999996E-2</v>
      </c>
      <c r="X18" s="190">
        <f t="shared" si="3"/>
        <v>9.3730709243999996E-2</v>
      </c>
      <c r="Y18" s="190">
        <f t="shared" si="4"/>
        <v>9.3730709243999996E-2</v>
      </c>
      <c r="Z18" s="190">
        <f t="shared" si="4"/>
        <v>9.3730709243999996E-2</v>
      </c>
      <c r="AA18" s="190">
        <f t="shared" si="4"/>
        <v>9.3730709243999996E-2</v>
      </c>
      <c r="AB18" s="190">
        <f t="shared" si="4"/>
        <v>9.3730709243999996E-2</v>
      </c>
      <c r="AC18" s="190">
        <f t="shared" si="4"/>
        <v>9.3730709243999996E-2</v>
      </c>
      <c r="AD18" s="190">
        <f t="shared" si="4"/>
        <v>9.3730709243999996E-2</v>
      </c>
      <c r="AE18" s="190">
        <f t="shared" si="4"/>
        <v>9.3730709243999996E-2</v>
      </c>
      <c r="AF18" s="190">
        <f t="shared" si="4"/>
        <v>9.3730709243999996E-2</v>
      </c>
      <c r="AG18" s="191">
        <f>'[1]2030_WOP'!$BR$534</f>
        <v>9.3730709243999996E-2</v>
      </c>
      <c r="AH18" s="190">
        <f t="shared" si="5"/>
        <v>9.3730709243999996E-2</v>
      </c>
      <c r="AI18" s="190">
        <f t="shared" si="6"/>
        <v>9.3730709243999996E-2</v>
      </c>
      <c r="AJ18" s="190">
        <f t="shared" si="6"/>
        <v>9.3730709243999996E-2</v>
      </c>
      <c r="AK18" s="190">
        <f t="shared" si="6"/>
        <v>9.3730709243999996E-2</v>
      </c>
      <c r="AL18" s="190">
        <f t="shared" si="6"/>
        <v>9.3730709243999996E-2</v>
      </c>
      <c r="AM18" s="190">
        <f t="shared" si="6"/>
        <v>9.3730709243999996E-2</v>
      </c>
      <c r="AN18" s="190">
        <f t="shared" si="6"/>
        <v>9.3730709243999996E-2</v>
      </c>
      <c r="AO18" s="190">
        <f t="shared" si="6"/>
        <v>9.3730709243999996E-2</v>
      </c>
      <c r="AP18" s="190">
        <f t="shared" si="6"/>
        <v>9.3730709243999996E-2</v>
      </c>
      <c r="AQ18" s="191">
        <f>'[1]2040_WOP'!$BR$534</f>
        <v>9.3730709243999996E-2</v>
      </c>
      <c r="AR18" s="190">
        <f t="shared" si="7"/>
        <v>9.3730709243999996E-2</v>
      </c>
      <c r="AS18" s="190">
        <f t="shared" si="8"/>
        <v>9.3730709243999996E-2</v>
      </c>
      <c r="AT18" s="190">
        <f t="shared" si="8"/>
        <v>9.3730709243999996E-2</v>
      </c>
      <c r="AU18" s="190">
        <f t="shared" si="8"/>
        <v>9.3730709243999996E-2</v>
      </c>
      <c r="AV18" s="190">
        <f t="shared" si="8"/>
        <v>9.3730709243999996E-2</v>
      </c>
      <c r="AW18" s="190">
        <f t="shared" si="8"/>
        <v>9.3730709243999996E-2</v>
      </c>
      <c r="AX18" s="190">
        <f t="shared" si="8"/>
        <v>9.3730709243999996E-2</v>
      </c>
      <c r="AY18" s="190">
        <f t="shared" si="8"/>
        <v>9.3730709243999996E-2</v>
      </c>
      <c r="AZ18" s="190">
        <f t="shared" si="8"/>
        <v>9.3730709243999996E-2</v>
      </c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</row>
    <row r="19" spans="1:103" ht="13.5" customHeight="1" outlineLevel="1">
      <c r="A19" s="165"/>
      <c r="B19" s="263"/>
      <c r="C19" s="193" t="s">
        <v>111</v>
      </c>
      <c r="D19" s="194"/>
      <c r="E19" s="195"/>
      <c r="F19" s="196" t="s">
        <v>132</v>
      </c>
      <c r="G19" s="197"/>
      <c r="H19" s="198">
        <f t="shared" si="0"/>
        <v>1.9999017500000001E-2</v>
      </c>
      <c r="I19" s="198">
        <f t="shared" si="0"/>
        <v>1.9999017500000001E-2</v>
      </c>
      <c r="J19" s="198">
        <f t="shared" si="0"/>
        <v>1.9999017500000001E-2</v>
      </c>
      <c r="K19" s="198">
        <f t="shared" si="0"/>
        <v>1.9999017500000001E-2</v>
      </c>
      <c r="L19" s="198">
        <f t="shared" si="0"/>
        <v>1.9999017500000001E-2</v>
      </c>
      <c r="M19" s="198">
        <f t="shared" si="0"/>
        <v>1.9999017500000001E-2</v>
      </c>
      <c r="N19" s="199">
        <f>[1]Base_WOP!$BY$534</f>
        <v>1.9999017500000001E-2</v>
      </c>
      <c r="O19" s="198">
        <f t="shared" si="1"/>
        <v>1.9999017500000001E-2</v>
      </c>
      <c r="P19" s="198">
        <f t="shared" si="2"/>
        <v>1.9999017500000001E-2</v>
      </c>
      <c r="Q19" s="198">
        <f t="shared" si="2"/>
        <v>1.9999017500000001E-2</v>
      </c>
      <c r="R19" s="198">
        <f t="shared" si="2"/>
        <v>1.9999017500000001E-2</v>
      </c>
      <c r="S19" s="198">
        <f t="shared" si="2"/>
        <v>1.9999017500000001E-2</v>
      </c>
      <c r="T19" s="198">
        <f t="shared" si="2"/>
        <v>1.9999017500000001E-2</v>
      </c>
      <c r="U19" s="198">
        <f t="shared" si="2"/>
        <v>1.9999017500000001E-2</v>
      </c>
      <c r="V19" s="198">
        <f t="shared" si="2"/>
        <v>1.9999017500000001E-2</v>
      </c>
      <c r="W19" s="199">
        <f>'[1]2020_WOP'!$BY$534</f>
        <v>1.9999017500000001E-2</v>
      </c>
      <c r="X19" s="198">
        <f t="shared" si="3"/>
        <v>1.9999017500000001E-2</v>
      </c>
      <c r="Y19" s="198">
        <f t="shared" si="4"/>
        <v>1.9999017500000001E-2</v>
      </c>
      <c r="Z19" s="198">
        <f t="shared" si="4"/>
        <v>1.9999017500000001E-2</v>
      </c>
      <c r="AA19" s="198">
        <f t="shared" si="4"/>
        <v>1.9999017500000001E-2</v>
      </c>
      <c r="AB19" s="198">
        <f t="shared" si="4"/>
        <v>1.9999017500000001E-2</v>
      </c>
      <c r="AC19" s="198">
        <f t="shared" si="4"/>
        <v>1.9999017500000001E-2</v>
      </c>
      <c r="AD19" s="198">
        <f t="shared" si="4"/>
        <v>1.9999017500000001E-2</v>
      </c>
      <c r="AE19" s="198">
        <f t="shared" si="4"/>
        <v>1.9999017500000001E-2</v>
      </c>
      <c r="AF19" s="198">
        <f t="shared" si="4"/>
        <v>1.9999017500000001E-2</v>
      </c>
      <c r="AG19" s="199">
        <f>'[1]2030_WOP'!$BY$534</f>
        <v>1.9999017500000001E-2</v>
      </c>
      <c r="AH19" s="198">
        <f t="shared" si="5"/>
        <v>1.9999017500000001E-2</v>
      </c>
      <c r="AI19" s="198">
        <f t="shared" si="6"/>
        <v>1.9999017500000001E-2</v>
      </c>
      <c r="AJ19" s="198">
        <f t="shared" si="6"/>
        <v>1.9999017500000001E-2</v>
      </c>
      <c r="AK19" s="198">
        <f t="shared" si="6"/>
        <v>1.9999017500000001E-2</v>
      </c>
      <c r="AL19" s="198">
        <f t="shared" si="6"/>
        <v>1.9999017500000001E-2</v>
      </c>
      <c r="AM19" s="198">
        <f t="shared" si="6"/>
        <v>1.9999017500000001E-2</v>
      </c>
      <c r="AN19" s="198">
        <f t="shared" si="6"/>
        <v>1.9999017500000001E-2</v>
      </c>
      <c r="AO19" s="198">
        <f t="shared" si="6"/>
        <v>1.9999017500000001E-2</v>
      </c>
      <c r="AP19" s="198">
        <f t="shared" si="6"/>
        <v>1.9999017500000001E-2</v>
      </c>
      <c r="AQ19" s="199">
        <f>'[1]2040_WOP'!$BY$534</f>
        <v>1.9999017500000001E-2</v>
      </c>
      <c r="AR19" s="198">
        <f t="shared" si="7"/>
        <v>1.9999017500000001E-2</v>
      </c>
      <c r="AS19" s="198">
        <f t="shared" si="8"/>
        <v>1.9999017500000001E-2</v>
      </c>
      <c r="AT19" s="198">
        <f t="shared" si="8"/>
        <v>1.9999017500000001E-2</v>
      </c>
      <c r="AU19" s="198">
        <f t="shared" si="8"/>
        <v>1.9999017500000001E-2</v>
      </c>
      <c r="AV19" s="198">
        <f t="shared" si="8"/>
        <v>1.9999017500000001E-2</v>
      </c>
      <c r="AW19" s="198">
        <f t="shared" si="8"/>
        <v>1.9999017500000001E-2</v>
      </c>
      <c r="AX19" s="198">
        <f t="shared" si="8"/>
        <v>1.9999017500000001E-2</v>
      </c>
      <c r="AY19" s="198">
        <f t="shared" si="8"/>
        <v>1.9999017500000001E-2</v>
      </c>
      <c r="AZ19" s="198">
        <f t="shared" si="8"/>
        <v>1.9999017500000001E-2</v>
      </c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</row>
    <row r="20" spans="1:103" ht="13.5" customHeight="1" outlineLevel="1">
      <c r="A20" s="165"/>
      <c r="B20" s="263"/>
      <c r="C20" s="177" t="s">
        <v>112</v>
      </c>
      <c r="D20" s="178"/>
      <c r="E20" s="179"/>
      <c r="F20" s="180" t="s">
        <v>132</v>
      </c>
      <c r="G20" s="181"/>
      <c r="H20" s="182">
        <f t="shared" si="0"/>
        <v>2.2264081999999997E-3</v>
      </c>
      <c r="I20" s="182">
        <f t="shared" si="0"/>
        <v>2.2264081999999997E-3</v>
      </c>
      <c r="J20" s="182">
        <f t="shared" si="0"/>
        <v>2.2264081999999997E-3</v>
      </c>
      <c r="K20" s="182">
        <f t="shared" si="0"/>
        <v>2.2264081999999997E-3</v>
      </c>
      <c r="L20" s="182">
        <f t="shared" si="0"/>
        <v>2.2264081999999997E-3</v>
      </c>
      <c r="M20" s="182">
        <f t="shared" si="0"/>
        <v>2.2264081999999997E-3</v>
      </c>
      <c r="N20" s="183">
        <f>[1]Base_WOP!$BZ$534</f>
        <v>2.2264081999999997E-3</v>
      </c>
      <c r="O20" s="182">
        <f t="shared" si="1"/>
        <v>2.2264081999999997E-3</v>
      </c>
      <c r="P20" s="182">
        <f t="shared" si="2"/>
        <v>2.2264081999999997E-3</v>
      </c>
      <c r="Q20" s="182">
        <f t="shared" si="2"/>
        <v>2.2264081999999997E-3</v>
      </c>
      <c r="R20" s="182">
        <f t="shared" si="2"/>
        <v>2.2264081999999997E-3</v>
      </c>
      <c r="S20" s="182">
        <f t="shared" si="2"/>
        <v>2.2264081999999997E-3</v>
      </c>
      <c r="T20" s="182">
        <f t="shared" si="2"/>
        <v>2.2264081999999997E-3</v>
      </c>
      <c r="U20" s="182">
        <f t="shared" si="2"/>
        <v>2.2264081999999997E-3</v>
      </c>
      <c r="V20" s="182">
        <f t="shared" si="2"/>
        <v>2.2264081999999997E-3</v>
      </c>
      <c r="W20" s="183">
        <f>'[1]2020_WOP'!$BZ$534</f>
        <v>2.2264081999999997E-3</v>
      </c>
      <c r="X20" s="182">
        <f t="shared" si="3"/>
        <v>2.2264081999999997E-3</v>
      </c>
      <c r="Y20" s="182">
        <f t="shared" si="4"/>
        <v>2.2264081999999997E-3</v>
      </c>
      <c r="Z20" s="182">
        <f t="shared" si="4"/>
        <v>2.2264081999999997E-3</v>
      </c>
      <c r="AA20" s="182">
        <f t="shared" si="4"/>
        <v>2.2264081999999997E-3</v>
      </c>
      <c r="AB20" s="182">
        <f t="shared" si="4"/>
        <v>2.2264081999999997E-3</v>
      </c>
      <c r="AC20" s="182">
        <f t="shared" si="4"/>
        <v>2.2264081999999997E-3</v>
      </c>
      <c r="AD20" s="182">
        <f t="shared" si="4"/>
        <v>2.2264081999999997E-3</v>
      </c>
      <c r="AE20" s="182">
        <f t="shared" si="4"/>
        <v>2.2264081999999997E-3</v>
      </c>
      <c r="AF20" s="182">
        <f t="shared" si="4"/>
        <v>2.2264081999999997E-3</v>
      </c>
      <c r="AG20" s="183">
        <f>'[1]2030_WOP'!$BZ$534</f>
        <v>2.2264081999999997E-3</v>
      </c>
      <c r="AH20" s="182">
        <f t="shared" si="5"/>
        <v>2.2264081999999997E-3</v>
      </c>
      <c r="AI20" s="182">
        <f t="shared" si="6"/>
        <v>2.2264081999999997E-3</v>
      </c>
      <c r="AJ20" s="182">
        <f t="shared" si="6"/>
        <v>2.2264081999999997E-3</v>
      </c>
      <c r="AK20" s="182">
        <f t="shared" si="6"/>
        <v>2.2264081999999997E-3</v>
      </c>
      <c r="AL20" s="182">
        <f t="shared" si="6"/>
        <v>2.2264081999999997E-3</v>
      </c>
      <c r="AM20" s="182">
        <f t="shared" si="6"/>
        <v>2.2264081999999997E-3</v>
      </c>
      <c r="AN20" s="182">
        <f t="shared" si="6"/>
        <v>2.2264081999999997E-3</v>
      </c>
      <c r="AO20" s="182">
        <f t="shared" si="6"/>
        <v>2.2264081999999997E-3</v>
      </c>
      <c r="AP20" s="182">
        <f t="shared" si="6"/>
        <v>2.2264081999999997E-3</v>
      </c>
      <c r="AQ20" s="183">
        <f>'[1]2040_WOP'!$BZ$534</f>
        <v>2.2264081999999997E-3</v>
      </c>
      <c r="AR20" s="182">
        <f t="shared" si="7"/>
        <v>2.2264081999999997E-3</v>
      </c>
      <c r="AS20" s="182">
        <f t="shared" si="8"/>
        <v>2.2264081999999997E-3</v>
      </c>
      <c r="AT20" s="182">
        <f t="shared" si="8"/>
        <v>2.2264081999999997E-3</v>
      </c>
      <c r="AU20" s="182">
        <f t="shared" si="8"/>
        <v>2.2264081999999997E-3</v>
      </c>
      <c r="AV20" s="182">
        <f t="shared" si="8"/>
        <v>2.2264081999999997E-3</v>
      </c>
      <c r="AW20" s="182">
        <f t="shared" si="8"/>
        <v>2.2264081999999997E-3</v>
      </c>
      <c r="AX20" s="182">
        <f t="shared" si="8"/>
        <v>2.2264081999999997E-3</v>
      </c>
      <c r="AY20" s="182">
        <f t="shared" si="8"/>
        <v>2.2264081999999997E-3</v>
      </c>
      <c r="AZ20" s="182">
        <f t="shared" si="8"/>
        <v>2.2264081999999997E-3</v>
      </c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</row>
    <row r="21" spans="1:103" ht="13.5" customHeight="1" outlineLevel="1">
      <c r="A21" s="165"/>
      <c r="B21" s="263"/>
      <c r="C21" s="177" t="s">
        <v>113</v>
      </c>
      <c r="D21" s="178"/>
      <c r="E21" s="179"/>
      <c r="F21" s="180" t="s">
        <v>132</v>
      </c>
      <c r="G21" s="181"/>
      <c r="H21" s="182">
        <f t="shared" si="0"/>
        <v>0</v>
      </c>
      <c r="I21" s="182">
        <f t="shared" si="0"/>
        <v>0</v>
      </c>
      <c r="J21" s="182">
        <f t="shared" si="0"/>
        <v>0</v>
      </c>
      <c r="K21" s="182">
        <f t="shared" si="0"/>
        <v>0</v>
      </c>
      <c r="L21" s="182">
        <f t="shared" si="0"/>
        <v>0</v>
      </c>
      <c r="M21" s="182">
        <f t="shared" si="0"/>
        <v>0</v>
      </c>
      <c r="N21" s="183">
        <f>[1]Base_WOP!$CA$534</f>
        <v>0</v>
      </c>
      <c r="O21" s="182">
        <f t="shared" si="1"/>
        <v>0</v>
      </c>
      <c r="P21" s="182">
        <f t="shared" si="2"/>
        <v>0</v>
      </c>
      <c r="Q21" s="182">
        <f t="shared" si="2"/>
        <v>0</v>
      </c>
      <c r="R21" s="182">
        <f t="shared" si="2"/>
        <v>0</v>
      </c>
      <c r="S21" s="182">
        <f t="shared" si="2"/>
        <v>0</v>
      </c>
      <c r="T21" s="182">
        <f t="shared" si="2"/>
        <v>0</v>
      </c>
      <c r="U21" s="182">
        <f t="shared" si="2"/>
        <v>0</v>
      </c>
      <c r="V21" s="182">
        <f t="shared" si="2"/>
        <v>0</v>
      </c>
      <c r="W21" s="183">
        <f>'[1]2020_WOP'!$CA$534</f>
        <v>0</v>
      </c>
      <c r="X21" s="182">
        <f t="shared" si="3"/>
        <v>0</v>
      </c>
      <c r="Y21" s="182">
        <f t="shared" si="4"/>
        <v>0</v>
      </c>
      <c r="Z21" s="182">
        <f t="shared" si="4"/>
        <v>0</v>
      </c>
      <c r="AA21" s="182">
        <f t="shared" si="4"/>
        <v>0</v>
      </c>
      <c r="AB21" s="182">
        <f t="shared" si="4"/>
        <v>0</v>
      </c>
      <c r="AC21" s="182">
        <f t="shared" si="4"/>
        <v>0</v>
      </c>
      <c r="AD21" s="182">
        <f t="shared" si="4"/>
        <v>0</v>
      </c>
      <c r="AE21" s="182">
        <f t="shared" si="4"/>
        <v>0</v>
      </c>
      <c r="AF21" s="182">
        <f t="shared" si="4"/>
        <v>0</v>
      </c>
      <c r="AG21" s="183">
        <f>'[1]2030_WOP'!$CA$534</f>
        <v>0</v>
      </c>
      <c r="AH21" s="182">
        <f t="shared" si="5"/>
        <v>0</v>
      </c>
      <c r="AI21" s="182">
        <f t="shared" si="6"/>
        <v>0</v>
      </c>
      <c r="AJ21" s="182">
        <f t="shared" si="6"/>
        <v>0</v>
      </c>
      <c r="AK21" s="182">
        <f t="shared" si="6"/>
        <v>0</v>
      </c>
      <c r="AL21" s="182">
        <f t="shared" si="6"/>
        <v>0</v>
      </c>
      <c r="AM21" s="182">
        <f t="shared" si="6"/>
        <v>0</v>
      </c>
      <c r="AN21" s="182">
        <f t="shared" si="6"/>
        <v>0</v>
      </c>
      <c r="AO21" s="182">
        <f t="shared" si="6"/>
        <v>0</v>
      </c>
      <c r="AP21" s="182">
        <f t="shared" si="6"/>
        <v>0</v>
      </c>
      <c r="AQ21" s="183">
        <f>'[1]2040_WOP'!$CA$534</f>
        <v>0</v>
      </c>
      <c r="AR21" s="182">
        <f t="shared" si="7"/>
        <v>0</v>
      </c>
      <c r="AS21" s="182">
        <f t="shared" si="8"/>
        <v>0</v>
      </c>
      <c r="AT21" s="182">
        <f t="shared" si="8"/>
        <v>0</v>
      </c>
      <c r="AU21" s="182">
        <f t="shared" si="8"/>
        <v>0</v>
      </c>
      <c r="AV21" s="182">
        <f t="shared" si="8"/>
        <v>0</v>
      </c>
      <c r="AW21" s="182">
        <f t="shared" si="8"/>
        <v>0</v>
      </c>
      <c r="AX21" s="182">
        <f t="shared" si="8"/>
        <v>0</v>
      </c>
      <c r="AY21" s="182">
        <f t="shared" si="8"/>
        <v>0</v>
      </c>
      <c r="AZ21" s="182">
        <f t="shared" si="8"/>
        <v>0</v>
      </c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</row>
    <row r="22" spans="1:103" ht="13.5" customHeight="1" outlineLevel="1">
      <c r="A22" s="165"/>
      <c r="B22" s="263"/>
      <c r="C22" s="177" t="s">
        <v>114</v>
      </c>
      <c r="D22" s="178"/>
      <c r="E22" s="179"/>
      <c r="F22" s="180" t="s">
        <v>132</v>
      </c>
      <c r="G22" s="181"/>
      <c r="H22" s="182">
        <f t="shared" si="0"/>
        <v>0</v>
      </c>
      <c r="I22" s="182">
        <f t="shared" si="0"/>
        <v>0</v>
      </c>
      <c r="J22" s="182">
        <f t="shared" si="0"/>
        <v>0</v>
      </c>
      <c r="K22" s="182">
        <f t="shared" si="0"/>
        <v>0</v>
      </c>
      <c r="L22" s="182">
        <f t="shared" si="0"/>
        <v>0</v>
      </c>
      <c r="M22" s="182">
        <f t="shared" si="0"/>
        <v>0</v>
      </c>
      <c r="N22" s="183">
        <f>[1]Base_WOP!$CB$534</f>
        <v>0</v>
      </c>
      <c r="O22" s="182">
        <f t="shared" si="1"/>
        <v>0</v>
      </c>
      <c r="P22" s="182">
        <f t="shared" si="2"/>
        <v>0</v>
      </c>
      <c r="Q22" s="182">
        <f t="shared" si="2"/>
        <v>0</v>
      </c>
      <c r="R22" s="182">
        <f t="shared" si="2"/>
        <v>0</v>
      </c>
      <c r="S22" s="182">
        <f t="shared" si="2"/>
        <v>0</v>
      </c>
      <c r="T22" s="182">
        <f t="shared" si="2"/>
        <v>0</v>
      </c>
      <c r="U22" s="182">
        <f t="shared" si="2"/>
        <v>0</v>
      </c>
      <c r="V22" s="182">
        <f t="shared" si="2"/>
        <v>0</v>
      </c>
      <c r="W22" s="183">
        <f>'[1]2020_WOP'!$CB$534</f>
        <v>0</v>
      </c>
      <c r="X22" s="182">
        <f t="shared" si="3"/>
        <v>0</v>
      </c>
      <c r="Y22" s="182">
        <f t="shared" si="4"/>
        <v>0</v>
      </c>
      <c r="Z22" s="182">
        <f t="shared" si="4"/>
        <v>0</v>
      </c>
      <c r="AA22" s="182">
        <f t="shared" si="4"/>
        <v>0</v>
      </c>
      <c r="AB22" s="182">
        <f t="shared" si="4"/>
        <v>0</v>
      </c>
      <c r="AC22" s="182">
        <f t="shared" si="4"/>
        <v>0</v>
      </c>
      <c r="AD22" s="182">
        <f t="shared" si="4"/>
        <v>0</v>
      </c>
      <c r="AE22" s="182">
        <f t="shared" si="4"/>
        <v>0</v>
      </c>
      <c r="AF22" s="182">
        <f t="shared" si="4"/>
        <v>0</v>
      </c>
      <c r="AG22" s="183">
        <f>'[1]2030_WOP'!$CB$534</f>
        <v>0</v>
      </c>
      <c r="AH22" s="182">
        <f t="shared" si="5"/>
        <v>0</v>
      </c>
      <c r="AI22" s="182">
        <f t="shared" si="6"/>
        <v>0</v>
      </c>
      <c r="AJ22" s="182">
        <f t="shared" si="6"/>
        <v>0</v>
      </c>
      <c r="AK22" s="182">
        <f t="shared" si="6"/>
        <v>0</v>
      </c>
      <c r="AL22" s="182">
        <f t="shared" si="6"/>
        <v>0</v>
      </c>
      <c r="AM22" s="182">
        <f t="shared" si="6"/>
        <v>0</v>
      </c>
      <c r="AN22" s="182">
        <f t="shared" si="6"/>
        <v>0</v>
      </c>
      <c r="AO22" s="182">
        <f t="shared" si="6"/>
        <v>0</v>
      </c>
      <c r="AP22" s="182">
        <f t="shared" si="6"/>
        <v>0</v>
      </c>
      <c r="AQ22" s="183">
        <f>'[1]2040_WOP'!$CB$534</f>
        <v>0</v>
      </c>
      <c r="AR22" s="182">
        <f t="shared" si="7"/>
        <v>0</v>
      </c>
      <c r="AS22" s="182">
        <f t="shared" si="8"/>
        <v>0</v>
      </c>
      <c r="AT22" s="182">
        <f t="shared" si="8"/>
        <v>0</v>
      </c>
      <c r="AU22" s="182">
        <f t="shared" si="8"/>
        <v>0</v>
      </c>
      <c r="AV22" s="182">
        <f t="shared" si="8"/>
        <v>0</v>
      </c>
      <c r="AW22" s="182">
        <f t="shared" si="8"/>
        <v>0</v>
      </c>
      <c r="AX22" s="182">
        <f t="shared" si="8"/>
        <v>0</v>
      </c>
      <c r="AY22" s="182">
        <f t="shared" si="8"/>
        <v>0</v>
      </c>
      <c r="AZ22" s="182">
        <f t="shared" si="8"/>
        <v>0</v>
      </c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</row>
    <row r="23" spans="1:103" ht="13.5" customHeight="1" outlineLevel="1" thickBot="1">
      <c r="A23" s="165"/>
      <c r="B23" s="264"/>
      <c r="C23" s="201" t="s">
        <v>115</v>
      </c>
      <c r="D23" s="202"/>
      <c r="E23" s="203"/>
      <c r="F23" s="204" t="s">
        <v>132</v>
      </c>
      <c r="G23" s="205"/>
      <c r="H23" s="206">
        <f t="shared" ref="H23:M35" si="9">$N23+($W23-$N23)/($W$6-$N$6)*(H$6-$N$6)</f>
        <v>0</v>
      </c>
      <c r="I23" s="206">
        <f t="shared" si="9"/>
        <v>0</v>
      </c>
      <c r="J23" s="206">
        <f t="shared" si="9"/>
        <v>0</v>
      </c>
      <c r="K23" s="206">
        <f t="shared" si="9"/>
        <v>0</v>
      </c>
      <c r="L23" s="206">
        <f t="shared" si="9"/>
        <v>0</v>
      </c>
      <c r="M23" s="206">
        <f t="shared" si="9"/>
        <v>0</v>
      </c>
      <c r="N23" s="207">
        <f>[1]Base_WOP!$CC$534</f>
        <v>0</v>
      </c>
      <c r="O23" s="206">
        <f t="shared" si="1"/>
        <v>0</v>
      </c>
      <c r="P23" s="206">
        <f t="shared" ref="P23:V23" si="10">$N23+($W23-$N23)/($W$6-$N$6)*(P$6-$N$6)</f>
        <v>0</v>
      </c>
      <c r="Q23" s="206">
        <f t="shared" si="10"/>
        <v>0</v>
      </c>
      <c r="R23" s="206">
        <f t="shared" si="10"/>
        <v>0</v>
      </c>
      <c r="S23" s="206">
        <f t="shared" si="10"/>
        <v>0</v>
      </c>
      <c r="T23" s="206">
        <f t="shared" si="10"/>
        <v>0</v>
      </c>
      <c r="U23" s="206">
        <f t="shared" si="10"/>
        <v>0</v>
      </c>
      <c r="V23" s="206">
        <f t="shared" si="10"/>
        <v>0</v>
      </c>
      <c r="W23" s="207">
        <f>'[1]2020_WOP'!$CC$534</f>
        <v>0</v>
      </c>
      <c r="X23" s="206">
        <f t="shared" si="3"/>
        <v>0</v>
      </c>
      <c r="Y23" s="206">
        <f t="shared" ref="Y23:AF23" si="11">$W23+($AG23-$W23)/($AG$6-$W$6)*(Y$6-$W$6)</f>
        <v>0</v>
      </c>
      <c r="Z23" s="206">
        <f t="shared" si="11"/>
        <v>0</v>
      </c>
      <c r="AA23" s="206">
        <f t="shared" si="11"/>
        <v>0</v>
      </c>
      <c r="AB23" s="206">
        <f t="shared" si="11"/>
        <v>0</v>
      </c>
      <c r="AC23" s="206">
        <f t="shared" si="11"/>
        <v>0</v>
      </c>
      <c r="AD23" s="206">
        <f t="shared" si="11"/>
        <v>0</v>
      </c>
      <c r="AE23" s="206">
        <f t="shared" si="11"/>
        <v>0</v>
      </c>
      <c r="AF23" s="206">
        <f t="shared" si="11"/>
        <v>0</v>
      </c>
      <c r="AG23" s="207">
        <f>'[1]2030_WOP'!$CC$534</f>
        <v>0</v>
      </c>
      <c r="AH23" s="206">
        <f t="shared" si="5"/>
        <v>0</v>
      </c>
      <c r="AI23" s="206">
        <f t="shared" ref="AI23:AP23" si="12">$AG23+($AQ23-$AG23)/($AQ$6-$AG$6)*(AI$6-$AG$6)</f>
        <v>0</v>
      </c>
      <c r="AJ23" s="206">
        <f t="shared" si="12"/>
        <v>0</v>
      </c>
      <c r="AK23" s="206">
        <f t="shared" si="12"/>
        <v>0</v>
      </c>
      <c r="AL23" s="206">
        <f t="shared" si="12"/>
        <v>0</v>
      </c>
      <c r="AM23" s="206">
        <f t="shared" si="12"/>
        <v>0</v>
      </c>
      <c r="AN23" s="206">
        <f t="shared" si="12"/>
        <v>0</v>
      </c>
      <c r="AO23" s="206">
        <f t="shared" si="12"/>
        <v>0</v>
      </c>
      <c r="AP23" s="206">
        <f t="shared" si="12"/>
        <v>0</v>
      </c>
      <c r="AQ23" s="207">
        <f>'[1]2040_WOP'!$CC$534</f>
        <v>0</v>
      </c>
      <c r="AR23" s="206">
        <f t="shared" si="7"/>
        <v>0</v>
      </c>
      <c r="AS23" s="206">
        <f t="shared" ref="AS23:AZ23" si="13">$AQ23+(AS$6-$AQ$6)/($AQ$6-$AG$6)*($AQ23-$AG23)</f>
        <v>0</v>
      </c>
      <c r="AT23" s="206">
        <f t="shared" si="13"/>
        <v>0</v>
      </c>
      <c r="AU23" s="206">
        <f t="shared" si="13"/>
        <v>0</v>
      </c>
      <c r="AV23" s="206">
        <f t="shared" si="13"/>
        <v>0</v>
      </c>
      <c r="AW23" s="206">
        <f t="shared" si="13"/>
        <v>0</v>
      </c>
      <c r="AX23" s="206">
        <f t="shared" si="13"/>
        <v>0</v>
      </c>
      <c r="AY23" s="206">
        <f t="shared" si="13"/>
        <v>0</v>
      </c>
      <c r="AZ23" s="206">
        <f t="shared" si="13"/>
        <v>0</v>
      </c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</row>
    <row r="24" spans="1:103" ht="13.5" customHeight="1" outlineLevel="1">
      <c r="A24" s="165"/>
      <c r="B24" s="262" t="s">
        <v>94</v>
      </c>
      <c r="C24" s="169" t="s">
        <v>117</v>
      </c>
      <c r="D24" s="170"/>
      <c r="E24" s="171"/>
      <c r="F24" s="172" t="s">
        <v>5</v>
      </c>
      <c r="G24" s="173"/>
      <c r="H24" s="174">
        <f t="shared" si="9"/>
        <v>0</v>
      </c>
      <c r="I24" s="174">
        <f t="shared" si="9"/>
        <v>0</v>
      </c>
      <c r="J24" s="174">
        <f t="shared" si="9"/>
        <v>0</v>
      </c>
      <c r="K24" s="174">
        <f t="shared" si="9"/>
        <v>0</v>
      </c>
      <c r="L24" s="174">
        <f t="shared" si="9"/>
        <v>0</v>
      </c>
      <c r="M24" s="174">
        <f t="shared" si="9"/>
        <v>0</v>
      </c>
      <c r="N24" s="175">
        <f>[1]Base_WOP!$BG$534</f>
        <v>0</v>
      </c>
      <c r="O24" s="174">
        <f t="shared" ref="O24:V35" si="14">$N24+($W24-$N24)/($W$6-$N$6)*(O$6-$N$6)</f>
        <v>0</v>
      </c>
      <c r="P24" s="174">
        <f t="shared" si="14"/>
        <v>0</v>
      </c>
      <c r="Q24" s="174">
        <f t="shared" si="14"/>
        <v>0</v>
      </c>
      <c r="R24" s="174">
        <f t="shared" si="14"/>
        <v>0</v>
      </c>
      <c r="S24" s="174">
        <f t="shared" si="14"/>
        <v>0</v>
      </c>
      <c r="T24" s="174">
        <f t="shared" si="14"/>
        <v>0</v>
      </c>
      <c r="U24" s="174">
        <f t="shared" si="14"/>
        <v>0</v>
      </c>
      <c r="V24" s="174">
        <f t="shared" si="14"/>
        <v>0</v>
      </c>
      <c r="W24" s="175">
        <f>'[1]2020_WOP'!$BG$534</f>
        <v>0</v>
      </c>
      <c r="X24" s="174">
        <f t="shared" ref="X24:AF35" si="15">$W24+($AG24-$W24)/($AG$6-$W$6)*(X$6-$W$6)</f>
        <v>0</v>
      </c>
      <c r="Y24" s="174">
        <f t="shared" si="15"/>
        <v>0</v>
      </c>
      <c r="Z24" s="174">
        <f t="shared" si="15"/>
        <v>0</v>
      </c>
      <c r="AA24" s="174">
        <f t="shared" si="15"/>
        <v>0</v>
      </c>
      <c r="AB24" s="174">
        <f t="shared" si="15"/>
        <v>0</v>
      </c>
      <c r="AC24" s="174">
        <f t="shared" si="15"/>
        <v>0</v>
      </c>
      <c r="AD24" s="174">
        <f t="shared" si="15"/>
        <v>0</v>
      </c>
      <c r="AE24" s="174">
        <f t="shared" si="15"/>
        <v>0</v>
      </c>
      <c r="AF24" s="174">
        <f t="shared" si="15"/>
        <v>0</v>
      </c>
      <c r="AG24" s="175">
        <f>'[1]2030_WOP'!$BG$534</f>
        <v>0</v>
      </c>
      <c r="AH24" s="174">
        <f t="shared" ref="AH24:AP35" si="16">$AG24+($AQ24-$AG24)/($AQ$6-$AG$6)*(AH$6-$AG$6)</f>
        <v>0</v>
      </c>
      <c r="AI24" s="174">
        <f t="shared" si="16"/>
        <v>0</v>
      </c>
      <c r="AJ24" s="174">
        <f t="shared" si="16"/>
        <v>0</v>
      </c>
      <c r="AK24" s="174">
        <f t="shared" si="16"/>
        <v>0</v>
      </c>
      <c r="AL24" s="174">
        <f t="shared" si="16"/>
        <v>0</v>
      </c>
      <c r="AM24" s="174">
        <f t="shared" si="16"/>
        <v>0</v>
      </c>
      <c r="AN24" s="174">
        <f t="shared" si="16"/>
        <v>0</v>
      </c>
      <c r="AO24" s="174">
        <f t="shared" si="16"/>
        <v>0</v>
      </c>
      <c r="AP24" s="174">
        <f t="shared" si="16"/>
        <v>0</v>
      </c>
      <c r="AQ24" s="175">
        <f>'[1]2040_WOP'!$BG$534</f>
        <v>0</v>
      </c>
      <c r="AR24" s="174">
        <f t="shared" ref="AR24:AZ35" si="17">$AQ24+(AR$6-$AQ$6)/($AQ$6-$AG$6)*($AQ24-$AG24)</f>
        <v>0</v>
      </c>
      <c r="AS24" s="174">
        <f t="shared" si="17"/>
        <v>0</v>
      </c>
      <c r="AT24" s="174">
        <f t="shared" si="17"/>
        <v>0</v>
      </c>
      <c r="AU24" s="174">
        <f t="shared" si="17"/>
        <v>0</v>
      </c>
      <c r="AV24" s="174">
        <f t="shared" si="17"/>
        <v>0</v>
      </c>
      <c r="AW24" s="174">
        <f t="shared" si="17"/>
        <v>0</v>
      </c>
      <c r="AX24" s="174">
        <f t="shared" si="17"/>
        <v>0</v>
      </c>
      <c r="AY24" s="174">
        <f t="shared" si="17"/>
        <v>0</v>
      </c>
      <c r="AZ24" s="174">
        <f t="shared" si="17"/>
        <v>0</v>
      </c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76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</row>
    <row r="25" spans="1:103" ht="13.5" customHeight="1" outlineLevel="1">
      <c r="A25" s="165"/>
      <c r="B25" s="263"/>
      <c r="C25" s="177" t="s">
        <v>118</v>
      </c>
      <c r="D25" s="178"/>
      <c r="E25" s="179"/>
      <c r="F25" s="180" t="s">
        <v>5</v>
      </c>
      <c r="G25" s="181"/>
      <c r="H25" s="182">
        <f t="shared" si="9"/>
        <v>0</v>
      </c>
      <c r="I25" s="182">
        <f t="shared" si="9"/>
        <v>0</v>
      </c>
      <c r="J25" s="182">
        <f t="shared" si="9"/>
        <v>0</v>
      </c>
      <c r="K25" s="182">
        <f t="shared" si="9"/>
        <v>0</v>
      </c>
      <c r="L25" s="182">
        <f t="shared" si="9"/>
        <v>0</v>
      </c>
      <c r="M25" s="182">
        <f t="shared" si="9"/>
        <v>0</v>
      </c>
      <c r="N25" s="183">
        <f>[1]Base_WOP!$BH$534</f>
        <v>0</v>
      </c>
      <c r="O25" s="182">
        <f t="shared" si="14"/>
        <v>0</v>
      </c>
      <c r="P25" s="182">
        <f t="shared" si="14"/>
        <v>0</v>
      </c>
      <c r="Q25" s="182">
        <f t="shared" si="14"/>
        <v>0</v>
      </c>
      <c r="R25" s="182">
        <f t="shared" si="14"/>
        <v>0</v>
      </c>
      <c r="S25" s="182">
        <f t="shared" si="14"/>
        <v>0</v>
      </c>
      <c r="T25" s="182">
        <f t="shared" si="14"/>
        <v>0</v>
      </c>
      <c r="U25" s="182">
        <f t="shared" si="14"/>
        <v>0</v>
      </c>
      <c r="V25" s="182">
        <f t="shared" si="14"/>
        <v>0</v>
      </c>
      <c r="W25" s="183">
        <f>'[1]2020_WOP'!$BH$534</f>
        <v>0</v>
      </c>
      <c r="X25" s="182">
        <f t="shared" si="15"/>
        <v>0</v>
      </c>
      <c r="Y25" s="182">
        <f t="shared" si="15"/>
        <v>0</v>
      </c>
      <c r="Z25" s="182">
        <f t="shared" si="15"/>
        <v>0</v>
      </c>
      <c r="AA25" s="182">
        <f t="shared" si="15"/>
        <v>0</v>
      </c>
      <c r="AB25" s="182">
        <f t="shared" si="15"/>
        <v>0</v>
      </c>
      <c r="AC25" s="182">
        <f t="shared" si="15"/>
        <v>0</v>
      </c>
      <c r="AD25" s="182">
        <f t="shared" si="15"/>
        <v>0</v>
      </c>
      <c r="AE25" s="182">
        <f t="shared" si="15"/>
        <v>0</v>
      </c>
      <c r="AF25" s="182">
        <f t="shared" si="15"/>
        <v>0</v>
      </c>
      <c r="AG25" s="183">
        <f>'[1]2030_WOP'!$BH$534</f>
        <v>0</v>
      </c>
      <c r="AH25" s="182">
        <f t="shared" si="16"/>
        <v>0</v>
      </c>
      <c r="AI25" s="182">
        <f t="shared" si="16"/>
        <v>0</v>
      </c>
      <c r="AJ25" s="182">
        <f t="shared" si="16"/>
        <v>0</v>
      </c>
      <c r="AK25" s="182">
        <f t="shared" si="16"/>
        <v>0</v>
      </c>
      <c r="AL25" s="182">
        <f t="shared" si="16"/>
        <v>0</v>
      </c>
      <c r="AM25" s="182">
        <f t="shared" si="16"/>
        <v>0</v>
      </c>
      <c r="AN25" s="182">
        <f t="shared" si="16"/>
        <v>0</v>
      </c>
      <c r="AO25" s="182">
        <f t="shared" si="16"/>
        <v>0</v>
      </c>
      <c r="AP25" s="182">
        <f t="shared" si="16"/>
        <v>0</v>
      </c>
      <c r="AQ25" s="183">
        <f>'[1]2040_WOP'!$BH$534</f>
        <v>0</v>
      </c>
      <c r="AR25" s="182">
        <f t="shared" si="17"/>
        <v>0</v>
      </c>
      <c r="AS25" s="182">
        <f t="shared" si="17"/>
        <v>0</v>
      </c>
      <c r="AT25" s="182">
        <f t="shared" si="17"/>
        <v>0</v>
      </c>
      <c r="AU25" s="182">
        <f t="shared" si="17"/>
        <v>0</v>
      </c>
      <c r="AV25" s="182">
        <f t="shared" si="17"/>
        <v>0</v>
      </c>
      <c r="AW25" s="182">
        <f t="shared" si="17"/>
        <v>0</v>
      </c>
      <c r="AX25" s="182">
        <f t="shared" si="17"/>
        <v>0</v>
      </c>
      <c r="AY25" s="182">
        <f t="shared" si="17"/>
        <v>0</v>
      </c>
      <c r="AZ25" s="182">
        <f t="shared" si="17"/>
        <v>0</v>
      </c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</row>
    <row r="26" spans="1:103" ht="13.5" customHeight="1" outlineLevel="1">
      <c r="A26" s="165"/>
      <c r="B26" s="263"/>
      <c r="C26" s="177" t="s">
        <v>121</v>
      </c>
      <c r="D26" s="178"/>
      <c r="E26" s="179"/>
      <c r="F26" s="180" t="s">
        <v>5</v>
      </c>
      <c r="G26" s="181"/>
      <c r="H26" s="182">
        <f t="shared" si="9"/>
        <v>0.92354303584166653</v>
      </c>
      <c r="I26" s="182">
        <f t="shared" si="9"/>
        <v>0.99134396051808882</v>
      </c>
      <c r="J26" s="182">
        <f t="shared" si="9"/>
        <v>1.0591448851945111</v>
      </c>
      <c r="K26" s="182">
        <f t="shared" si="9"/>
        <v>1.1269458098709333</v>
      </c>
      <c r="L26" s="182">
        <f t="shared" si="9"/>
        <v>1.1947467345473555</v>
      </c>
      <c r="M26" s="182">
        <f t="shared" si="9"/>
        <v>1.2625476592237779</v>
      </c>
      <c r="N26" s="183">
        <f>[1]Base_WOP!$BK$534</f>
        <v>1.3303485839002001</v>
      </c>
      <c r="O26" s="182">
        <f t="shared" si="14"/>
        <v>1.3981495085766222</v>
      </c>
      <c r="P26" s="182">
        <f t="shared" si="14"/>
        <v>1.4659504332530446</v>
      </c>
      <c r="Q26" s="182">
        <f t="shared" si="14"/>
        <v>1.5337513579294668</v>
      </c>
      <c r="R26" s="182">
        <f t="shared" si="14"/>
        <v>1.601552282605889</v>
      </c>
      <c r="S26" s="182">
        <f t="shared" si="14"/>
        <v>1.6693532072823114</v>
      </c>
      <c r="T26" s="182">
        <f t="shared" si="14"/>
        <v>1.7371541319587336</v>
      </c>
      <c r="U26" s="182">
        <f t="shared" si="14"/>
        <v>1.8049550566351558</v>
      </c>
      <c r="V26" s="182">
        <f t="shared" si="14"/>
        <v>1.8727559813115779</v>
      </c>
      <c r="W26" s="183">
        <f>'[1]2020_WOP'!$BK$534</f>
        <v>1.9405569059880003</v>
      </c>
      <c r="X26" s="182">
        <f t="shared" si="15"/>
        <v>2.0191650929140605</v>
      </c>
      <c r="Y26" s="182">
        <f t="shared" si="15"/>
        <v>2.0977732798401205</v>
      </c>
      <c r="Z26" s="182">
        <f t="shared" si="15"/>
        <v>2.1763814667661805</v>
      </c>
      <c r="AA26" s="182">
        <f t="shared" si="15"/>
        <v>2.2549896536922405</v>
      </c>
      <c r="AB26" s="182">
        <f t="shared" si="15"/>
        <v>2.3335978406183004</v>
      </c>
      <c r="AC26" s="182">
        <f t="shared" si="15"/>
        <v>2.4122060275443604</v>
      </c>
      <c r="AD26" s="182">
        <f t="shared" si="15"/>
        <v>2.4908142144704204</v>
      </c>
      <c r="AE26" s="182">
        <f t="shared" si="15"/>
        <v>2.5694224013964804</v>
      </c>
      <c r="AF26" s="182">
        <f t="shared" si="15"/>
        <v>2.6480305883225403</v>
      </c>
      <c r="AG26" s="183">
        <f>'[1]2030_WOP'!$BK$534</f>
        <v>2.7266387752486003</v>
      </c>
      <c r="AH26" s="182">
        <f t="shared" si="16"/>
        <v>2.8235886766821201</v>
      </c>
      <c r="AI26" s="182">
        <f t="shared" si="16"/>
        <v>2.9205385781156403</v>
      </c>
      <c r="AJ26" s="182">
        <f t="shared" si="16"/>
        <v>3.0174884795491601</v>
      </c>
      <c r="AK26" s="182">
        <f t="shared" si="16"/>
        <v>3.1144383809826799</v>
      </c>
      <c r="AL26" s="182">
        <f t="shared" si="16"/>
        <v>3.2113882824162001</v>
      </c>
      <c r="AM26" s="182">
        <f t="shared" si="16"/>
        <v>3.3083381838497199</v>
      </c>
      <c r="AN26" s="182">
        <f t="shared" si="16"/>
        <v>3.4052880852832397</v>
      </c>
      <c r="AO26" s="182">
        <f t="shared" si="16"/>
        <v>3.5022379867167599</v>
      </c>
      <c r="AP26" s="182">
        <f t="shared" si="16"/>
        <v>3.5991878881502797</v>
      </c>
      <c r="AQ26" s="183">
        <f>'[1]2040_WOP'!$BK$534</f>
        <v>3.6961377895837995</v>
      </c>
      <c r="AR26" s="182">
        <f t="shared" si="17"/>
        <v>3.7930876910173192</v>
      </c>
      <c r="AS26" s="182">
        <f t="shared" si="17"/>
        <v>3.8900375924508395</v>
      </c>
      <c r="AT26" s="182">
        <f t="shared" si="17"/>
        <v>3.9869874938843592</v>
      </c>
      <c r="AU26" s="182">
        <f t="shared" si="17"/>
        <v>4.0839373953178795</v>
      </c>
      <c r="AV26" s="182">
        <f t="shared" si="17"/>
        <v>4.1808872967513988</v>
      </c>
      <c r="AW26" s="182">
        <f t="shared" si="17"/>
        <v>4.277837198184919</v>
      </c>
      <c r="AX26" s="182">
        <f t="shared" si="17"/>
        <v>4.3747870996184393</v>
      </c>
      <c r="AY26" s="182">
        <f t="shared" si="17"/>
        <v>4.4717370010519586</v>
      </c>
      <c r="AZ26" s="182">
        <f t="shared" si="17"/>
        <v>4.5686869024854788</v>
      </c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</row>
    <row r="27" spans="1:103" ht="13.5" customHeight="1" outlineLevel="1">
      <c r="A27" s="165"/>
      <c r="B27" s="263"/>
      <c r="C27" s="177" t="s">
        <v>122</v>
      </c>
      <c r="D27" s="178"/>
      <c r="E27" s="179"/>
      <c r="F27" s="180" t="s">
        <v>5</v>
      </c>
      <c r="G27" s="181"/>
      <c r="H27" s="182">
        <f t="shared" si="9"/>
        <v>1.3905577586609879</v>
      </c>
      <c r="I27" s="182">
        <f t="shared" si="9"/>
        <v>1.4861923343307004</v>
      </c>
      <c r="J27" s="182">
        <f t="shared" si="9"/>
        <v>1.5818269100004128</v>
      </c>
      <c r="K27" s="182">
        <f t="shared" si="9"/>
        <v>1.6774614856701255</v>
      </c>
      <c r="L27" s="182">
        <f t="shared" si="9"/>
        <v>1.7730960613398379</v>
      </c>
      <c r="M27" s="182">
        <f t="shared" si="9"/>
        <v>1.8687306370095504</v>
      </c>
      <c r="N27" s="183">
        <f>[1]Base_WOP!$BL$534</f>
        <v>1.964365212679263</v>
      </c>
      <c r="O27" s="182">
        <f t="shared" si="14"/>
        <v>2.0599997883489753</v>
      </c>
      <c r="P27" s="182">
        <f t="shared" si="14"/>
        <v>2.1556343640186881</v>
      </c>
      <c r="Q27" s="182">
        <f t="shared" si="14"/>
        <v>2.2512689396884005</v>
      </c>
      <c r="R27" s="182">
        <f t="shared" si="14"/>
        <v>2.3469035153581133</v>
      </c>
      <c r="S27" s="182">
        <f t="shared" si="14"/>
        <v>2.4425380910278256</v>
      </c>
      <c r="T27" s="182">
        <f t="shared" si="14"/>
        <v>2.5381726666975384</v>
      </c>
      <c r="U27" s="182">
        <f t="shared" si="14"/>
        <v>2.6338072423672507</v>
      </c>
      <c r="V27" s="182">
        <f t="shared" si="14"/>
        <v>2.7294418180369631</v>
      </c>
      <c r="W27" s="183">
        <f>'[1]2020_WOP'!$BL$534</f>
        <v>2.8250763937066758</v>
      </c>
      <c r="X27" s="182">
        <f t="shared" si="15"/>
        <v>2.9409474580137247</v>
      </c>
      <c r="Y27" s="182">
        <f t="shared" si="15"/>
        <v>3.0568185223207736</v>
      </c>
      <c r="Z27" s="182">
        <f t="shared" si="15"/>
        <v>3.1726895866278224</v>
      </c>
      <c r="AA27" s="182">
        <f t="shared" si="15"/>
        <v>3.2885606509348713</v>
      </c>
      <c r="AB27" s="182">
        <f t="shared" si="15"/>
        <v>3.4044317152419197</v>
      </c>
      <c r="AC27" s="182">
        <f t="shared" si="15"/>
        <v>3.5203027795489685</v>
      </c>
      <c r="AD27" s="182">
        <f t="shared" si="15"/>
        <v>3.6361738438560174</v>
      </c>
      <c r="AE27" s="182">
        <f t="shared" si="15"/>
        <v>3.7520449081630662</v>
      </c>
      <c r="AF27" s="182">
        <f t="shared" si="15"/>
        <v>3.8679159724701151</v>
      </c>
      <c r="AG27" s="183">
        <f>'[1]2030_WOP'!$BL$534</f>
        <v>3.9837870367771639</v>
      </c>
      <c r="AH27" s="182">
        <f t="shared" si="16"/>
        <v>4.1265177803554147</v>
      </c>
      <c r="AI27" s="182">
        <f t="shared" si="16"/>
        <v>4.2692485239336646</v>
      </c>
      <c r="AJ27" s="182">
        <f t="shared" si="16"/>
        <v>4.4119792675119154</v>
      </c>
      <c r="AK27" s="182">
        <f t="shared" si="16"/>
        <v>4.5547100110901653</v>
      </c>
      <c r="AL27" s="182">
        <f t="shared" si="16"/>
        <v>4.697440754668416</v>
      </c>
      <c r="AM27" s="182">
        <f t="shared" si="16"/>
        <v>4.8401714982466668</v>
      </c>
      <c r="AN27" s="182">
        <f t="shared" si="16"/>
        <v>4.9829022418249167</v>
      </c>
      <c r="AO27" s="182">
        <f t="shared" si="16"/>
        <v>5.1256329854031675</v>
      </c>
      <c r="AP27" s="182">
        <f t="shared" si="16"/>
        <v>5.2683637289814174</v>
      </c>
      <c r="AQ27" s="183">
        <f>'[1]2040_WOP'!$BL$534</f>
        <v>5.4110944725596681</v>
      </c>
      <c r="AR27" s="182">
        <f t="shared" si="17"/>
        <v>5.5538252161379189</v>
      </c>
      <c r="AS27" s="182">
        <f t="shared" si="17"/>
        <v>5.6965559597161688</v>
      </c>
      <c r="AT27" s="182">
        <f t="shared" si="17"/>
        <v>5.8392867032944196</v>
      </c>
      <c r="AU27" s="182">
        <f t="shared" si="17"/>
        <v>5.9820174468726695</v>
      </c>
      <c r="AV27" s="182">
        <f t="shared" si="17"/>
        <v>6.1247481904509202</v>
      </c>
      <c r="AW27" s="182">
        <f t="shared" si="17"/>
        <v>6.267478934029171</v>
      </c>
      <c r="AX27" s="182">
        <f t="shared" si="17"/>
        <v>6.4102096776074209</v>
      </c>
      <c r="AY27" s="182">
        <f t="shared" si="17"/>
        <v>6.5529404211856717</v>
      </c>
      <c r="AZ27" s="182">
        <f t="shared" si="17"/>
        <v>6.6956711647639224</v>
      </c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</row>
    <row r="28" spans="1:103" ht="13.5" customHeight="1" outlineLevel="1">
      <c r="A28" s="165"/>
      <c r="B28" s="263"/>
      <c r="C28" s="177" t="s">
        <v>123</v>
      </c>
      <c r="D28" s="178"/>
      <c r="E28" s="179"/>
      <c r="F28" s="180" t="s">
        <v>5</v>
      </c>
      <c r="G28" s="181"/>
      <c r="H28" s="182">
        <f t="shared" si="9"/>
        <v>-0.63016555318926626</v>
      </c>
      <c r="I28" s="182">
        <f t="shared" si="9"/>
        <v>-0.40910748267995523</v>
      </c>
      <c r="J28" s="182">
        <f t="shared" si="9"/>
        <v>-0.18804941217064408</v>
      </c>
      <c r="K28" s="182">
        <f t="shared" si="9"/>
        <v>3.3008658338666952E-2</v>
      </c>
      <c r="L28" s="182">
        <f t="shared" si="9"/>
        <v>0.25406672884797804</v>
      </c>
      <c r="M28" s="182">
        <f t="shared" si="9"/>
        <v>0.47512479935728913</v>
      </c>
      <c r="N28" s="183">
        <f>[1]Base_WOP!$BS$534</f>
        <v>0.69618286986660016</v>
      </c>
      <c r="O28" s="182">
        <f t="shared" si="14"/>
        <v>0.9172409403759112</v>
      </c>
      <c r="P28" s="182">
        <f t="shared" si="14"/>
        <v>1.1382990108852222</v>
      </c>
      <c r="Q28" s="182">
        <f t="shared" si="14"/>
        <v>1.3593570813945335</v>
      </c>
      <c r="R28" s="182">
        <f t="shared" si="14"/>
        <v>1.5804151519038445</v>
      </c>
      <c r="S28" s="182">
        <f t="shared" si="14"/>
        <v>1.8014732224131556</v>
      </c>
      <c r="T28" s="182">
        <f t="shared" si="14"/>
        <v>2.0225312929224666</v>
      </c>
      <c r="U28" s="182">
        <f t="shared" si="14"/>
        <v>2.2435893634317776</v>
      </c>
      <c r="V28" s="182">
        <f t="shared" si="14"/>
        <v>2.4646474339410887</v>
      </c>
      <c r="W28" s="183">
        <f>'[1]2020_WOP'!$BS$534</f>
        <v>2.6857055044503997</v>
      </c>
      <c r="X28" s="182">
        <f t="shared" si="15"/>
        <v>2.8215582478448198</v>
      </c>
      <c r="Y28" s="182">
        <f t="shared" si="15"/>
        <v>2.9574109912392399</v>
      </c>
      <c r="Z28" s="182">
        <f t="shared" si="15"/>
        <v>3.09326373463366</v>
      </c>
      <c r="AA28" s="182">
        <f t="shared" si="15"/>
        <v>3.2291164780280797</v>
      </c>
      <c r="AB28" s="182">
        <f t="shared" si="15"/>
        <v>3.3649692214225002</v>
      </c>
      <c r="AC28" s="182">
        <f t="shared" si="15"/>
        <v>3.5008219648169199</v>
      </c>
      <c r="AD28" s="182">
        <f t="shared" si="15"/>
        <v>3.63667470821134</v>
      </c>
      <c r="AE28" s="182">
        <f t="shared" si="15"/>
        <v>3.7725274516057601</v>
      </c>
      <c r="AF28" s="182">
        <f t="shared" si="15"/>
        <v>3.9083801950001802</v>
      </c>
      <c r="AG28" s="183">
        <f>'[1]2030_WOP'!$BS$534</f>
        <v>4.0442329383946003</v>
      </c>
      <c r="AH28" s="182">
        <f t="shared" si="16"/>
        <v>4.1985032627525207</v>
      </c>
      <c r="AI28" s="182">
        <f t="shared" si="16"/>
        <v>4.3527735871104403</v>
      </c>
      <c r="AJ28" s="182">
        <f t="shared" si="16"/>
        <v>4.5070439114683598</v>
      </c>
      <c r="AK28" s="182">
        <f t="shared" si="16"/>
        <v>4.6613142358262802</v>
      </c>
      <c r="AL28" s="182">
        <f t="shared" si="16"/>
        <v>4.8155845601842007</v>
      </c>
      <c r="AM28" s="182">
        <f t="shared" si="16"/>
        <v>4.9698548845421202</v>
      </c>
      <c r="AN28" s="182">
        <f t="shared" si="16"/>
        <v>5.1241252089000398</v>
      </c>
      <c r="AO28" s="182">
        <f t="shared" si="16"/>
        <v>5.2783955332579602</v>
      </c>
      <c r="AP28" s="182">
        <f t="shared" si="16"/>
        <v>5.4326658576158806</v>
      </c>
      <c r="AQ28" s="183">
        <f>'[1]2040_WOP'!$BS$534</f>
        <v>5.5869361819738002</v>
      </c>
      <c r="AR28" s="182">
        <f t="shared" si="17"/>
        <v>5.7412065063317197</v>
      </c>
      <c r="AS28" s="182">
        <f t="shared" si="17"/>
        <v>5.8954768306896401</v>
      </c>
      <c r="AT28" s="182">
        <f t="shared" si="17"/>
        <v>6.0497471550475606</v>
      </c>
      <c r="AU28" s="182">
        <f t="shared" si="17"/>
        <v>6.2040174794054801</v>
      </c>
      <c r="AV28" s="182">
        <f t="shared" si="17"/>
        <v>6.3582878037633996</v>
      </c>
      <c r="AW28" s="182">
        <f t="shared" si="17"/>
        <v>6.5125581281213201</v>
      </c>
      <c r="AX28" s="182">
        <f t="shared" si="17"/>
        <v>6.6668284524792405</v>
      </c>
      <c r="AY28" s="182">
        <f t="shared" si="17"/>
        <v>6.82109877683716</v>
      </c>
      <c r="AZ28" s="182">
        <f t="shared" si="17"/>
        <v>6.9753691011950796</v>
      </c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</row>
    <row r="29" spans="1:103" ht="13.5" customHeight="1" outlineLevel="1">
      <c r="A29" s="165"/>
      <c r="B29" s="263"/>
      <c r="C29" s="177" t="s">
        <v>124</v>
      </c>
      <c r="D29" s="178"/>
      <c r="E29" s="179"/>
      <c r="F29" s="180" t="s">
        <v>5</v>
      </c>
      <c r="G29" s="181"/>
      <c r="H29" s="182">
        <f t="shared" si="9"/>
        <v>0.37288554895742831</v>
      </c>
      <c r="I29" s="182">
        <f t="shared" si="9"/>
        <v>0.55712887658511523</v>
      </c>
      <c r="J29" s="182">
        <f t="shared" si="9"/>
        <v>0.74137220421280214</v>
      </c>
      <c r="K29" s="182">
        <f t="shared" si="9"/>
        <v>0.92561553184048906</v>
      </c>
      <c r="L29" s="182">
        <f t="shared" si="9"/>
        <v>1.109858859468176</v>
      </c>
      <c r="M29" s="182">
        <f t="shared" si="9"/>
        <v>1.2941021870958629</v>
      </c>
      <c r="N29" s="183">
        <f>[1]Base_WOP!$BT$534</f>
        <v>1.4783455147235498</v>
      </c>
      <c r="O29" s="182">
        <f t="shared" si="14"/>
        <v>1.6625888423512367</v>
      </c>
      <c r="P29" s="182">
        <f t="shared" si="14"/>
        <v>1.8468321699789236</v>
      </c>
      <c r="Q29" s="182">
        <f t="shared" si="14"/>
        <v>2.0310754976066105</v>
      </c>
      <c r="R29" s="182">
        <f t="shared" si="14"/>
        <v>2.2153188252342977</v>
      </c>
      <c r="S29" s="182">
        <f t="shared" si="14"/>
        <v>2.3995621528619844</v>
      </c>
      <c r="T29" s="182">
        <f t="shared" si="14"/>
        <v>2.5838054804896711</v>
      </c>
      <c r="U29" s="182">
        <f t="shared" si="14"/>
        <v>2.7680488081173582</v>
      </c>
      <c r="V29" s="182">
        <f t="shared" si="14"/>
        <v>2.9522921357450453</v>
      </c>
      <c r="W29" s="183">
        <f>'[1]2020_WOP'!$BT$534</f>
        <v>3.136535463372732</v>
      </c>
      <c r="X29" s="182">
        <f t="shared" si="15"/>
        <v>3.2938853580366803</v>
      </c>
      <c r="Y29" s="182">
        <f t="shared" si="15"/>
        <v>3.451235252700628</v>
      </c>
      <c r="Z29" s="182">
        <f t="shared" si="15"/>
        <v>3.6085851473645763</v>
      </c>
      <c r="AA29" s="182">
        <f t="shared" si="15"/>
        <v>3.7659350420285245</v>
      </c>
      <c r="AB29" s="182">
        <f t="shared" si="15"/>
        <v>3.9232849366924727</v>
      </c>
      <c r="AC29" s="182">
        <f t="shared" si="15"/>
        <v>4.08063483135642</v>
      </c>
      <c r="AD29" s="182">
        <f t="shared" si="15"/>
        <v>4.2379847260203682</v>
      </c>
      <c r="AE29" s="182">
        <f t="shared" si="15"/>
        <v>4.3953346206843165</v>
      </c>
      <c r="AF29" s="182">
        <f t="shared" si="15"/>
        <v>4.5526845153482647</v>
      </c>
      <c r="AG29" s="183">
        <f>'[1]2030_WOP'!$BT$534</f>
        <v>4.7100344100122129</v>
      </c>
      <c r="AH29" s="182">
        <f t="shared" si="16"/>
        <v>4.894935277010835</v>
      </c>
      <c r="AI29" s="182">
        <f t="shared" si="16"/>
        <v>5.079836144009457</v>
      </c>
      <c r="AJ29" s="182">
        <f t="shared" si="16"/>
        <v>5.26473701100808</v>
      </c>
      <c r="AK29" s="182">
        <f t="shared" si="16"/>
        <v>5.4496378780067021</v>
      </c>
      <c r="AL29" s="182">
        <f t="shared" si="16"/>
        <v>5.6345387450053241</v>
      </c>
      <c r="AM29" s="182">
        <f t="shared" si="16"/>
        <v>5.8194396120039462</v>
      </c>
      <c r="AN29" s="182">
        <f t="shared" si="16"/>
        <v>6.0043404790025683</v>
      </c>
      <c r="AO29" s="182">
        <f t="shared" si="16"/>
        <v>6.1892413460011912</v>
      </c>
      <c r="AP29" s="182">
        <f t="shared" si="16"/>
        <v>6.3741422129998133</v>
      </c>
      <c r="AQ29" s="183">
        <f>'[1]2040_WOP'!$BT$534</f>
        <v>6.5590430799984354</v>
      </c>
      <c r="AR29" s="182">
        <f t="shared" si="17"/>
        <v>6.7439439469970575</v>
      </c>
      <c r="AS29" s="182">
        <f t="shared" si="17"/>
        <v>6.9288448139956795</v>
      </c>
      <c r="AT29" s="182">
        <f t="shared" si="17"/>
        <v>7.1137456809943025</v>
      </c>
      <c r="AU29" s="182">
        <f t="shared" si="17"/>
        <v>7.2986465479929246</v>
      </c>
      <c r="AV29" s="182">
        <f t="shared" si="17"/>
        <v>7.4835474149915466</v>
      </c>
      <c r="AW29" s="182">
        <f t="shared" si="17"/>
        <v>7.6684482819901687</v>
      </c>
      <c r="AX29" s="182">
        <f t="shared" si="17"/>
        <v>7.8533491489887908</v>
      </c>
      <c r="AY29" s="182">
        <f t="shared" si="17"/>
        <v>8.0382500159874137</v>
      </c>
      <c r="AZ29" s="182">
        <f t="shared" si="17"/>
        <v>8.2231508829860349</v>
      </c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</row>
    <row r="30" spans="1:103" ht="13.5" customHeight="1" outlineLevel="1">
      <c r="A30" s="165"/>
      <c r="B30" s="263"/>
      <c r="C30" s="177" t="s">
        <v>119</v>
      </c>
      <c r="D30" s="178"/>
      <c r="E30" s="179"/>
      <c r="F30" s="180" t="s">
        <v>5</v>
      </c>
      <c r="G30" s="181"/>
      <c r="H30" s="182">
        <f t="shared" si="9"/>
        <v>-0.70433306765673631</v>
      </c>
      <c r="I30" s="182">
        <f t="shared" si="9"/>
        <v>0.62582594665208635</v>
      </c>
      <c r="J30" s="182">
        <f t="shared" si="9"/>
        <v>1.955984960960909</v>
      </c>
      <c r="K30" s="182">
        <f t="shared" si="9"/>
        <v>3.2861439752697317</v>
      </c>
      <c r="L30" s="182">
        <f t="shared" si="9"/>
        <v>4.6163029895785543</v>
      </c>
      <c r="M30" s="182">
        <f t="shared" si="9"/>
        <v>5.946462003887377</v>
      </c>
      <c r="N30" s="183">
        <f>[1]Base_WOP!$BU$534</f>
        <v>7.2766210181961997</v>
      </c>
      <c r="O30" s="182">
        <f t="shared" si="14"/>
        <v>8.6067800325050214</v>
      </c>
      <c r="P30" s="182">
        <f t="shared" si="14"/>
        <v>9.9369390468138441</v>
      </c>
      <c r="Q30" s="182">
        <f t="shared" si="14"/>
        <v>11.267098061122667</v>
      </c>
      <c r="R30" s="182">
        <f t="shared" si="14"/>
        <v>12.597257075431489</v>
      </c>
      <c r="S30" s="182">
        <f t="shared" si="14"/>
        <v>13.927416089740312</v>
      </c>
      <c r="T30" s="182">
        <f t="shared" si="14"/>
        <v>15.257575104049135</v>
      </c>
      <c r="U30" s="182">
        <f t="shared" si="14"/>
        <v>16.587734118357957</v>
      </c>
      <c r="V30" s="182">
        <f t="shared" si="14"/>
        <v>17.91789313266678</v>
      </c>
      <c r="W30" s="183">
        <f>'[1]2020_WOP'!$BU$534</f>
        <v>19.248052146975603</v>
      </c>
      <c r="X30" s="182">
        <f t="shared" si="15"/>
        <v>20.135499306736062</v>
      </c>
      <c r="Y30" s="182">
        <f t="shared" si="15"/>
        <v>21.022946466496521</v>
      </c>
      <c r="Z30" s="182">
        <f t="shared" si="15"/>
        <v>21.910393626256983</v>
      </c>
      <c r="AA30" s="182">
        <f t="shared" si="15"/>
        <v>22.797840786017442</v>
      </c>
      <c r="AB30" s="182">
        <f t="shared" si="15"/>
        <v>23.685287945777901</v>
      </c>
      <c r="AC30" s="182">
        <f t="shared" si="15"/>
        <v>24.57273510553836</v>
      </c>
      <c r="AD30" s="182">
        <f t="shared" si="15"/>
        <v>25.460182265298819</v>
      </c>
      <c r="AE30" s="182">
        <f t="shared" si="15"/>
        <v>26.347629425059282</v>
      </c>
      <c r="AF30" s="182">
        <f t="shared" si="15"/>
        <v>27.23507658481974</v>
      </c>
      <c r="AG30" s="183">
        <f>'[1]2030_WOP'!$BU$534</f>
        <v>28.122523744580199</v>
      </c>
      <c r="AH30" s="182">
        <f t="shared" si="16"/>
        <v>29.260320322946061</v>
      </c>
      <c r="AI30" s="182">
        <f t="shared" si="16"/>
        <v>30.398116901311923</v>
      </c>
      <c r="AJ30" s="182">
        <f t="shared" si="16"/>
        <v>31.535913479677781</v>
      </c>
      <c r="AK30" s="182">
        <f t="shared" si="16"/>
        <v>32.673710058043646</v>
      </c>
      <c r="AL30" s="182">
        <f t="shared" si="16"/>
        <v>33.811506636409504</v>
      </c>
      <c r="AM30" s="182">
        <f t="shared" si="16"/>
        <v>34.949303214775369</v>
      </c>
      <c r="AN30" s="182">
        <f t="shared" si="16"/>
        <v>36.087099793141228</v>
      </c>
      <c r="AO30" s="182">
        <f t="shared" si="16"/>
        <v>37.224896371507086</v>
      </c>
      <c r="AP30" s="182">
        <f t="shared" si="16"/>
        <v>38.362692949872951</v>
      </c>
      <c r="AQ30" s="183">
        <f>'[1]2040_WOP'!$BU$534</f>
        <v>39.500489528238809</v>
      </c>
      <c r="AR30" s="182">
        <f t="shared" si="17"/>
        <v>40.638286106604667</v>
      </c>
      <c r="AS30" s="182">
        <f t="shared" si="17"/>
        <v>41.776082684970532</v>
      </c>
      <c r="AT30" s="182">
        <f t="shared" si="17"/>
        <v>42.913879263336391</v>
      </c>
      <c r="AU30" s="182">
        <f t="shared" si="17"/>
        <v>44.051675841702256</v>
      </c>
      <c r="AV30" s="182">
        <f t="shared" si="17"/>
        <v>45.189472420068114</v>
      </c>
      <c r="AW30" s="182">
        <f t="shared" si="17"/>
        <v>46.327268998433972</v>
      </c>
      <c r="AX30" s="182">
        <f t="shared" si="17"/>
        <v>47.465065576799837</v>
      </c>
      <c r="AY30" s="182">
        <f t="shared" si="17"/>
        <v>48.602862155165695</v>
      </c>
      <c r="AZ30" s="182">
        <f t="shared" si="17"/>
        <v>49.740658733531561</v>
      </c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</row>
    <row r="31" spans="1:103" ht="13.5" customHeight="1" outlineLevel="1">
      <c r="A31" s="165"/>
      <c r="B31" s="263"/>
      <c r="C31" s="185" t="s">
        <v>120</v>
      </c>
      <c r="D31" s="186"/>
      <c r="E31" s="187"/>
      <c r="F31" s="188" t="s">
        <v>5</v>
      </c>
      <c r="G31" s="189"/>
      <c r="H31" s="190">
        <f t="shared" si="9"/>
        <v>4.7508009569550094</v>
      </c>
      <c r="I31" s="190">
        <f t="shared" si="9"/>
        <v>6.2314337987346651</v>
      </c>
      <c r="J31" s="190">
        <f t="shared" si="9"/>
        <v>7.7120666405143199</v>
      </c>
      <c r="K31" s="190">
        <f t="shared" si="9"/>
        <v>9.1926994822939747</v>
      </c>
      <c r="L31" s="190">
        <f t="shared" si="9"/>
        <v>10.67333232407363</v>
      </c>
      <c r="M31" s="190">
        <f t="shared" si="9"/>
        <v>12.153965165853284</v>
      </c>
      <c r="N31" s="191">
        <f>[1]Base_WOP!$BV$534</f>
        <v>13.63459800763294</v>
      </c>
      <c r="O31" s="190">
        <f t="shared" si="14"/>
        <v>15.115230849412596</v>
      </c>
      <c r="P31" s="190">
        <f t="shared" si="14"/>
        <v>16.59586369119225</v>
      </c>
      <c r="Q31" s="190">
        <f t="shared" si="14"/>
        <v>18.076496532971905</v>
      </c>
      <c r="R31" s="190">
        <f t="shared" si="14"/>
        <v>19.557129374751561</v>
      </c>
      <c r="S31" s="190">
        <f t="shared" si="14"/>
        <v>21.037762216531213</v>
      </c>
      <c r="T31" s="190">
        <f t="shared" si="14"/>
        <v>22.518395058310873</v>
      </c>
      <c r="U31" s="190">
        <f t="shared" si="14"/>
        <v>23.999027900090525</v>
      </c>
      <c r="V31" s="190">
        <f t="shared" si="14"/>
        <v>25.47966074187018</v>
      </c>
      <c r="W31" s="191">
        <f>'[1]2020_WOP'!$BV$534</f>
        <v>26.960293583649836</v>
      </c>
      <c r="X31" s="190">
        <f t="shared" si="15"/>
        <v>28.214877825691669</v>
      </c>
      <c r="Y31" s="190">
        <f t="shared" si="15"/>
        <v>29.469462067733502</v>
      </c>
      <c r="Z31" s="190">
        <f t="shared" si="15"/>
        <v>30.724046309775332</v>
      </c>
      <c r="AA31" s="190">
        <f t="shared" si="15"/>
        <v>31.978630551817165</v>
      </c>
      <c r="AB31" s="190">
        <f t="shared" si="15"/>
        <v>33.233214793858998</v>
      </c>
      <c r="AC31" s="190">
        <f t="shared" si="15"/>
        <v>34.487799035900835</v>
      </c>
      <c r="AD31" s="190">
        <f t="shared" si="15"/>
        <v>35.742383277942665</v>
      </c>
      <c r="AE31" s="190">
        <f t="shared" si="15"/>
        <v>36.996967519984494</v>
      </c>
      <c r="AF31" s="190">
        <f t="shared" si="15"/>
        <v>38.251551762026331</v>
      </c>
      <c r="AG31" s="191">
        <f>'[1]2030_WOP'!$BV$534</f>
        <v>39.506136004068161</v>
      </c>
      <c r="AH31" s="190">
        <f t="shared" si="16"/>
        <v>41.072104978424214</v>
      </c>
      <c r="AI31" s="190">
        <f t="shared" si="16"/>
        <v>42.638073952780267</v>
      </c>
      <c r="AJ31" s="190">
        <f t="shared" si="16"/>
        <v>44.204042927136321</v>
      </c>
      <c r="AK31" s="190">
        <f t="shared" si="16"/>
        <v>45.770011901492374</v>
      </c>
      <c r="AL31" s="190">
        <f t="shared" si="16"/>
        <v>47.335980875848421</v>
      </c>
      <c r="AM31" s="190">
        <f t="shared" si="16"/>
        <v>48.901949850204474</v>
      </c>
      <c r="AN31" s="190">
        <f t="shared" si="16"/>
        <v>50.467918824560527</v>
      </c>
      <c r="AO31" s="190">
        <f t="shared" si="16"/>
        <v>52.033887798916581</v>
      </c>
      <c r="AP31" s="190">
        <f t="shared" si="16"/>
        <v>53.599856773272634</v>
      </c>
      <c r="AQ31" s="191">
        <f>'[1]2040_WOP'!$BV$534</f>
        <v>55.165825747628688</v>
      </c>
      <c r="AR31" s="190">
        <f t="shared" si="17"/>
        <v>56.731794721984741</v>
      </c>
      <c r="AS31" s="190">
        <f t="shared" si="17"/>
        <v>58.297763696340795</v>
      </c>
      <c r="AT31" s="190">
        <f t="shared" si="17"/>
        <v>59.863732670696848</v>
      </c>
      <c r="AU31" s="190">
        <f t="shared" si="17"/>
        <v>61.429701645052901</v>
      </c>
      <c r="AV31" s="190">
        <f t="shared" si="17"/>
        <v>62.995670619408955</v>
      </c>
      <c r="AW31" s="190">
        <f t="shared" si="17"/>
        <v>64.561639593765008</v>
      </c>
      <c r="AX31" s="190">
        <f t="shared" si="17"/>
        <v>66.127608568121062</v>
      </c>
      <c r="AY31" s="190">
        <f t="shared" si="17"/>
        <v>67.693577542477115</v>
      </c>
      <c r="AZ31" s="190">
        <f t="shared" si="17"/>
        <v>69.259546516833169</v>
      </c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</row>
    <row r="32" spans="1:103" ht="13.5" customHeight="1" outlineLevel="1">
      <c r="A32" s="209"/>
      <c r="B32" s="263"/>
      <c r="C32" s="193" t="s">
        <v>125</v>
      </c>
      <c r="D32" s="194"/>
      <c r="E32" s="195"/>
      <c r="F32" s="196" t="s">
        <v>116</v>
      </c>
      <c r="G32" s="197"/>
      <c r="H32" s="198">
        <f t="shared" si="9"/>
        <v>0.16061679886004773</v>
      </c>
      <c r="I32" s="198">
        <f t="shared" si="9"/>
        <v>0.16424199279115312</v>
      </c>
      <c r="J32" s="198">
        <f t="shared" si="9"/>
        <v>0.1678671867222585</v>
      </c>
      <c r="K32" s="198">
        <f t="shared" si="9"/>
        <v>0.17149238065336389</v>
      </c>
      <c r="L32" s="198">
        <f t="shared" si="9"/>
        <v>0.17511757458446925</v>
      </c>
      <c r="M32" s="198">
        <f t="shared" si="9"/>
        <v>0.17874276851557463</v>
      </c>
      <c r="N32" s="199">
        <f>[1]Base_WOP!$BW$534</f>
        <v>0.18236796244668002</v>
      </c>
      <c r="O32" s="198">
        <f t="shared" si="14"/>
        <v>0.18599315637778541</v>
      </c>
      <c r="P32" s="198">
        <f t="shared" si="14"/>
        <v>0.18961835030889079</v>
      </c>
      <c r="Q32" s="198">
        <f t="shared" si="14"/>
        <v>0.19324354423999615</v>
      </c>
      <c r="R32" s="198">
        <f t="shared" si="14"/>
        <v>0.19686873817110154</v>
      </c>
      <c r="S32" s="198">
        <f t="shared" si="14"/>
        <v>0.20049393210220692</v>
      </c>
      <c r="T32" s="198">
        <f t="shared" si="14"/>
        <v>0.20411912603331231</v>
      </c>
      <c r="U32" s="198">
        <f t="shared" si="14"/>
        <v>0.20774431996441767</v>
      </c>
      <c r="V32" s="198">
        <f t="shared" si="14"/>
        <v>0.21136951389552305</v>
      </c>
      <c r="W32" s="199">
        <f>'[1]2020_WOP'!$BW$534</f>
        <v>0.21499470782662844</v>
      </c>
      <c r="X32" s="198">
        <f t="shared" si="15"/>
        <v>0.22286971437383929</v>
      </c>
      <c r="Y32" s="198">
        <f t="shared" si="15"/>
        <v>0.23074472092105011</v>
      </c>
      <c r="Z32" s="198">
        <f t="shared" si="15"/>
        <v>0.23861972746826096</v>
      </c>
      <c r="AA32" s="198">
        <f t="shared" si="15"/>
        <v>0.24649473401547178</v>
      </c>
      <c r="AB32" s="198">
        <f t="shared" si="15"/>
        <v>0.25436974056268263</v>
      </c>
      <c r="AC32" s="198">
        <f t="shared" si="15"/>
        <v>0.26224474710989348</v>
      </c>
      <c r="AD32" s="198">
        <f t="shared" si="15"/>
        <v>0.27011975365710433</v>
      </c>
      <c r="AE32" s="198">
        <f t="shared" si="15"/>
        <v>0.27799476020431513</v>
      </c>
      <c r="AF32" s="198">
        <f t="shared" si="15"/>
        <v>0.28586976675152598</v>
      </c>
      <c r="AG32" s="199">
        <f>'[1]2030_WOP'!$BW$534</f>
        <v>0.29374477329873683</v>
      </c>
      <c r="AH32" s="198">
        <f t="shared" si="16"/>
        <v>0.30506518293826929</v>
      </c>
      <c r="AI32" s="198">
        <f t="shared" si="16"/>
        <v>0.3163855925778018</v>
      </c>
      <c r="AJ32" s="198">
        <f t="shared" si="16"/>
        <v>0.32770600221733426</v>
      </c>
      <c r="AK32" s="198">
        <f t="shared" si="16"/>
        <v>0.33902641185686677</v>
      </c>
      <c r="AL32" s="198">
        <f t="shared" si="16"/>
        <v>0.35034682149639923</v>
      </c>
      <c r="AM32" s="198">
        <f t="shared" si="16"/>
        <v>0.36166723113593169</v>
      </c>
      <c r="AN32" s="198">
        <f t="shared" si="16"/>
        <v>0.3729876407754642</v>
      </c>
      <c r="AO32" s="198">
        <f t="shared" si="16"/>
        <v>0.38430805041499666</v>
      </c>
      <c r="AP32" s="198">
        <f t="shared" si="16"/>
        <v>0.39562846005452917</v>
      </c>
      <c r="AQ32" s="199">
        <f>'[1]2040_WOP'!$BW$534</f>
        <v>0.40694886969406163</v>
      </c>
      <c r="AR32" s="198">
        <f t="shared" si="17"/>
        <v>0.41826927933359409</v>
      </c>
      <c r="AS32" s="198">
        <f t="shared" si="17"/>
        <v>0.4295896889731266</v>
      </c>
      <c r="AT32" s="198">
        <f t="shared" si="17"/>
        <v>0.44091009861265906</v>
      </c>
      <c r="AU32" s="198">
        <f t="shared" si="17"/>
        <v>0.45223050825219158</v>
      </c>
      <c r="AV32" s="198">
        <f t="shared" si="17"/>
        <v>0.46355091789172403</v>
      </c>
      <c r="AW32" s="198">
        <f t="shared" si="17"/>
        <v>0.47487132753125649</v>
      </c>
      <c r="AX32" s="198">
        <f t="shared" si="17"/>
        <v>0.48619173717078901</v>
      </c>
      <c r="AY32" s="198">
        <f t="shared" si="17"/>
        <v>0.49751214681032147</v>
      </c>
      <c r="AZ32" s="198">
        <f t="shared" si="17"/>
        <v>0.50883255644985392</v>
      </c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</row>
    <row r="33" spans="1:103" ht="13.5" customHeight="1" outlineLevel="1">
      <c r="A33" s="209"/>
      <c r="B33" s="263"/>
      <c r="C33" s="185" t="s">
        <v>126</v>
      </c>
      <c r="D33" s="186"/>
      <c r="E33" s="187"/>
      <c r="F33" s="188" t="s">
        <v>116</v>
      </c>
      <c r="G33" s="189"/>
      <c r="H33" s="190">
        <f t="shared" si="9"/>
        <v>3.8249882345332296E-2</v>
      </c>
      <c r="I33" s="190">
        <f t="shared" si="9"/>
        <v>3.9789682439788025E-2</v>
      </c>
      <c r="J33" s="190">
        <f t="shared" si="9"/>
        <v>4.1329482534243754E-2</v>
      </c>
      <c r="K33" s="190">
        <f t="shared" si="9"/>
        <v>4.2869282628699483E-2</v>
      </c>
      <c r="L33" s="190">
        <f t="shared" si="9"/>
        <v>4.4409082723155205E-2</v>
      </c>
      <c r="M33" s="190">
        <f t="shared" si="9"/>
        <v>4.5948882817610934E-2</v>
      </c>
      <c r="N33" s="191">
        <f>[1]Base_WOP!$BX$534</f>
        <v>4.7488682912066663E-2</v>
      </c>
      <c r="O33" s="190">
        <f t="shared" si="14"/>
        <v>4.9028483006522391E-2</v>
      </c>
      <c r="P33" s="190">
        <f t="shared" si="14"/>
        <v>5.056828310097812E-2</v>
      </c>
      <c r="Q33" s="190">
        <f t="shared" si="14"/>
        <v>5.2108083195433842E-2</v>
      </c>
      <c r="R33" s="190">
        <f t="shared" si="14"/>
        <v>5.3647883289889571E-2</v>
      </c>
      <c r="S33" s="190">
        <f t="shared" si="14"/>
        <v>5.51876833843453E-2</v>
      </c>
      <c r="T33" s="190">
        <f t="shared" si="14"/>
        <v>5.6727483478801029E-2</v>
      </c>
      <c r="U33" s="190">
        <f t="shared" si="14"/>
        <v>5.8267283573256751E-2</v>
      </c>
      <c r="V33" s="190">
        <f t="shared" si="14"/>
        <v>5.980708366771248E-2</v>
      </c>
      <c r="W33" s="191">
        <f>'[1]2020_WOP'!$BX$534</f>
        <v>6.1346883762168208E-2</v>
      </c>
      <c r="X33" s="190">
        <f t="shared" si="15"/>
        <v>6.4196302608761399E-2</v>
      </c>
      <c r="Y33" s="190">
        <f t="shared" si="15"/>
        <v>6.704572145535459E-2</v>
      </c>
      <c r="Z33" s="190">
        <f t="shared" si="15"/>
        <v>6.9895140301947795E-2</v>
      </c>
      <c r="AA33" s="190">
        <f t="shared" si="15"/>
        <v>7.2744559148540985E-2</v>
      </c>
      <c r="AB33" s="190">
        <f t="shared" si="15"/>
        <v>7.5593977995134176E-2</v>
      </c>
      <c r="AC33" s="190">
        <f t="shared" si="15"/>
        <v>7.8443396841727367E-2</v>
      </c>
      <c r="AD33" s="190">
        <f t="shared" si="15"/>
        <v>8.1292815688320558E-2</v>
      </c>
      <c r="AE33" s="190">
        <f t="shared" si="15"/>
        <v>8.4142234534913762E-2</v>
      </c>
      <c r="AF33" s="190">
        <f t="shared" si="15"/>
        <v>8.6991653381506953E-2</v>
      </c>
      <c r="AG33" s="191">
        <f>'[1]2030_WOP'!$BX$534</f>
        <v>8.9841072228100144E-2</v>
      </c>
      <c r="AH33" s="190">
        <f t="shared" si="16"/>
        <v>9.3755698115204206E-2</v>
      </c>
      <c r="AI33" s="190">
        <f t="shared" si="16"/>
        <v>9.7670324002308267E-2</v>
      </c>
      <c r="AJ33" s="190">
        <f t="shared" si="16"/>
        <v>0.10158494988941233</v>
      </c>
      <c r="AK33" s="190">
        <f t="shared" si="16"/>
        <v>0.10549957577651638</v>
      </c>
      <c r="AL33" s="190">
        <f t="shared" si="16"/>
        <v>0.10941420166362044</v>
      </c>
      <c r="AM33" s="190">
        <f t="shared" si="16"/>
        <v>0.1133288275507245</v>
      </c>
      <c r="AN33" s="190">
        <f t="shared" si="16"/>
        <v>0.11724345343782856</v>
      </c>
      <c r="AO33" s="190">
        <f t="shared" si="16"/>
        <v>0.12115807932493261</v>
      </c>
      <c r="AP33" s="190">
        <f t="shared" si="16"/>
        <v>0.12507270521203667</v>
      </c>
      <c r="AQ33" s="191">
        <f>'[1]2040_WOP'!$BX$534</f>
        <v>0.12898733109914073</v>
      </c>
      <c r="AR33" s="190">
        <f t="shared" si="17"/>
        <v>0.1329019569862448</v>
      </c>
      <c r="AS33" s="190">
        <f t="shared" si="17"/>
        <v>0.13681658287334886</v>
      </c>
      <c r="AT33" s="190">
        <f t="shared" si="17"/>
        <v>0.14073120876045292</v>
      </c>
      <c r="AU33" s="190">
        <f t="shared" si="17"/>
        <v>0.14464583464755698</v>
      </c>
      <c r="AV33" s="190">
        <f t="shared" si="17"/>
        <v>0.14856046053466104</v>
      </c>
      <c r="AW33" s="190">
        <f t="shared" si="17"/>
        <v>0.15247508642176508</v>
      </c>
      <c r="AX33" s="190">
        <f t="shared" si="17"/>
        <v>0.15638971230886914</v>
      </c>
      <c r="AY33" s="190">
        <f t="shared" si="17"/>
        <v>0.1603043381959732</v>
      </c>
      <c r="AZ33" s="190">
        <f t="shared" si="17"/>
        <v>0.16421896408307726</v>
      </c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</row>
    <row r="34" spans="1:103" ht="13.5" customHeight="1" outlineLevel="1">
      <c r="A34" s="165"/>
      <c r="B34" s="263"/>
      <c r="C34" s="210" t="s">
        <v>153</v>
      </c>
      <c r="D34" s="211"/>
      <c r="E34" s="212"/>
      <c r="F34" s="213" t="s">
        <v>132</v>
      </c>
      <c r="G34" s="214"/>
      <c r="H34" s="215">
        <f t="shared" si="9"/>
        <v>0</v>
      </c>
      <c r="I34" s="215">
        <f t="shared" si="9"/>
        <v>0</v>
      </c>
      <c r="J34" s="215">
        <f t="shared" si="9"/>
        <v>0</v>
      </c>
      <c r="K34" s="215">
        <f t="shared" si="9"/>
        <v>0</v>
      </c>
      <c r="L34" s="215">
        <f t="shared" si="9"/>
        <v>0</v>
      </c>
      <c r="M34" s="215">
        <f t="shared" si="9"/>
        <v>0</v>
      </c>
      <c r="N34" s="216">
        <f>[1]Base_WOP!$CD$534</f>
        <v>0</v>
      </c>
      <c r="O34" s="215">
        <f t="shared" si="14"/>
        <v>0</v>
      </c>
      <c r="P34" s="215">
        <f t="shared" si="14"/>
        <v>0</v>
      </c>
      <c r="Q34" s="215">
        <f t="shared" si="14"/>
        <v>0</v>
      </c>
      <c r="R34" s="215">
        <f t="shared" si="14"/>
        <v>0</v>
      </c>
      <c r="S34" s="215">
        <f t="shared" si="14"/>
        <v>0</v>
      </c>
      <c r="T34" s="215">
        <f t="shared" si="14"/>
        <v>0</v>
      </c>
      <c r="U34" s="215">
        <f t="shared" si="14"/>
        <v>0</v>
      </c>
      <c r="V34" s="215">
        <f t="shared" si="14"/>
        <v>0</v>
      </c>
      <c r="W34" s="216">
        <f>'[1]2020_WOP'!$CD$534</f>
        <v>0</v>
      </c>
      <c r="X34" s="215">
        <f t="shared" si="15"/>
        <v>0</v>
      </c>
      <c r="Y34" s="215">
        <f t="shared" si="15"/>
        <v>0</v>
      </c>
      <c r="Z34" s="215">
        <f t="shared" si="15"/>
        <v>0</v>
      </c>
      <c r="AA34" s="215">
        <f t="shared" si="15"/>
        <v>0</v>
      </c>
      <c r="AB34" s="215">
        <f t="shared" si="15"/>
        <v>0</v>
      </c>
      <c r="AC34" s="215">
        <f t="shared" si="15"/>
        <v>0</v>
      </c>
      <c r="AD34" s="215">
        <f t="shared" si="15"/>
        <v>0</v>
      </c>
      <c r="AE34" s="215">
        <f t="shared" si="15"/>
        <v>0</v>
      </c>
      <c r="AF34" s="215">
        <f t="shared" si="15"/>
        <v>0</v>
      </c>
      <c r="AG34" s="216">
        <f>'[1]2030_WOP'!$CD$534</f>
        <v>0</v>
      </c>
      <c r="AH34" s="215">
        <f t="shared" si="16"/>
        <v>0</v>
      </c>
      <c r="AI34" s="215">
        <f t="shared" si="16"/>
        <v>0</v>
      </c>
      <c r="AJ34" s="215">
        <f t="shared" si="16"/>
        <v>0</v>
      </c>
      <c r="AK34" s="215">
        <f t="shared" si="16"/>
        <v>0</v>
      </c>
      <c r="AL34" s="215">
        <f t="shared" si="16"/>
        <v>0</v>
      </c>
      <c r="AM34" s="215">
        <f t="shared" si="16"/>
        <v>0</v>
      </c>
      <c r="AN34" s="215">
        <f t="shared" si="16"/>
        <v>0</v>
      </c>
      <c r="AO34" s="215">
        <f t="shared" si="16"/>
        <v>0</v>
      </c>
      <c r="AP34" s="215">
        <f t="shared" si="16"/>
        <v>0</v>
      </c>
      <c r="AQ34" s="216">
        <f>'[1]2040_WOP'!$CD$534</f>
        <v>0</v>
      </c>
      <c r="AR34" s="215">
        <f t="shared" si="17"/>
        <v>0</v>
      </c>
      <c r="AS34" s="215">
        <f t="shared" si="17"/>
        <v>0</v>
      </c>
      <c r="AT34" s="215">
        <f t="shared" si="17"/>
        <v>0</v>
      </c>
      <c r="AU34" s="215">
        <f t="shared" si="17"/>
        <v>0</v>
      </c>
      <c r="AV34" s="215">
        <f t="shared" si="17"/>
        <v>0</v>
      </c>
      <c r="AW34" s="215">
        <f t="shared" si="17"/>
        <v>0</v>
      </c>
      <c r="AX34" s="215">
        <f t="shared" si="17"/>
        <v>0</v>
      </c>
      <c r="AY34" s="215">
        <f t="shared" si="17"/>
        <v>0</v>
      </c>
      <c r="AZ34" s="215">
        <f t="shared" si="17"/>
        <v>0</v>
      </c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</row>
    <row r="35" spans="1:103" ht="13.5" customHeight="1" outlineLevel="1" thickBot="1">
      <c r="A35" s="165"/>
      <c r="B35" s="264"/>
      <c r="C35" s="218" t="s">
        <v>154</v>
      </c>
      <c r="D35" s="219"/>
      <c r="E35" s="220"/>
      <c r="F35" s="221" t="s">
        <v>131</v>
      </c>
      <c r="G35" s="222"/>
      <c r="H35" s="223">
        <f t="shared" si="9"/>
        <v>1.1857157668333337E-2</v>
      </c>
      <c r="I35" s="223">
        <f t="shared" si="9"/>
        <v>1.1823495984888893E-2</v>
      </c>
      <c r="J35" s="223">
        <f t="shared" si="9"/>
        <v>1.1789834301444447E-2</v>
      </c>
      <c r="K35" s="223">
        <f t="shared" si="9"/>
        <v>1.1756172618000002E-2</v>
      </c>
      <c r="L35" s="223">
        <f t="shared" si="9"/>
        <v>1.1722510934555558E-2</v>
      </c>
      <c r="M35" s="223">
        <f t="shared" si="9"/>
        <v>1.1688849251111112E-2</v>
      </c>
      <c r="N35" s="224">
        <f>[1]Base_WOP!$CE$534</f>
        <v>1.1655187567666668E-2</v>
      </c>
      <c r="O35" s="223">
        <f t="shared" si="14"/>
        <v>1.1621525884222224E-2</v>
      </c>
      <c r="P35" s="223">
        <f t="shared" si="14"/>
        <v>1.1587864200777778E-2</v>
      </c>
      <c r="Q35" s="223">
        <f t="shared" si="14"/>
        <v>1.1554202517333334E-2</v>
      </c>
      <c r="R35" s="223">
        <f t="shared" si="14"/>
        <v>1.1520540833888889E-2</v>
      </c>
      <c r="S35" s="223">
        <f t="shared" si="14"/>
        <v>1.1486879150444444E-2</v>
      </c>
      <c r="T35" s="223">
        <f t="shared" si="14"/>
        <v>1.1453217466999999E-2</v>
      </c>
      <c r="U35" s="223">
        <f t="shared" si="14"/>
        <v>1.1419555783555555E-2</v>
      </c>
      <c r="V35" s="223">
        <f t="shared" si="14"/>
        <v>1.1385894100111109E-2</v>
      </c>
      <c r="W35" s="224">
        <f>'[1]2020_WOP'!$CE$534</f>
        <v>1.1352232416666665E-2</v>
      </c>
      <c r="X35" s="223">
        <f t="shared" si="15"/>
        <v>1.1572228416666665E-2</v>
      </c>
      <c r="Y35" s="223">
        <f t="shared" si="15"/>
        <v>1.1792224416666665E-2</v>
      </c>
      <c r="Z35" s="223">
        <f t="shared" si="15"/>
        <v>1.2012220416666665E-2</v>
      </c>
      <c r="AA35" s="223">
        <f t="shared" si="15"/>
        <v>1.2232216416666665E-2</v>
      </c>
      <c r="AB35" s="223">
        <f t="shared" si="15"/>
        <v>1.2452212416666667E-2</v>
      </c>
      <c r="AC35" s="223">
        <f t="shared" si="15"/>
        <v>1.2672208416666667E-2</v>
      </c>
      <c r="AD35" s="223">
        <f t="shared" si="15"/>
        <v>1.2892204416666667E-2</v>
      </c>
      <c r="AE35" s="223">
        <f t="shared" si="15"/>
        <v>1.3112200416666667E-2</v>
      </c>
      <c r="AF35" s="223">
        <f t="shared" si="15"/>
        <v>1.3332196416666667E-2</v>
      </c>
      <c r="AG35" s="224">
        <f>'[1]2030_WOP'!$CE$534</f>
        <v>1.3552192416666668E-2</v>
      </c>
      <c r="AH35" s="223">
        <f t="shared" si="16"/>
        <v>1.3782695764566668E-2</v>
      </c>
      <c r="AI35" s="223">
        <f t="shared" si="16"/>
        <v>1.4013199112466667E-2</v>
      </c>
      <c r="AJ35" s="223">
        <f t="shared" si="16"/>
        <v>1.4243702460366667E-2</v>
      </c>
      <c r="AK35" s="223">
        <f t="shared" si="16"/>
        <v>1.4474205808266666E-2</v>
      </c>
      <c r="AL35" s="223">
        <f t="shared" si="16"/>
        <v>1.4704709156166666E-2</v>
      </c>
      <c r="AM35" s="223">
        <f t="shared" si="16"/>
        <v>1.4935212504066667E-2</v>
      </c>
      <c r="AN35" s="223">
        <f t="shared" si="16"/>
        <v>1.5165715851966665E-2</v>
      </c>
      <c r="AO35" s="223">
        <f t="shared" si="16"/>
        <v>1.5396219199866666E-2</v>
      </c>
      <c r="AP35" s="223">
        <f t="shared" si="16"/>
        <v>1.5626722547766665E-2</v>
      </c>
      <c r="AQ35" s="224">
        <f>'[1]2040_WOP'!$CE$534</f>
        <v>1.5857225895666665E-2</v>
      </c>
      <c r="AR35" s="223">
        <f t="shared" si="17"/>
        <v>1.6087729243566665E-2</v>
      </c>
      <c r="AS35" s="223">
        <f t="shared" si="17"/>
        <v>1.6318232591466666E-2</v>
      </c>
      <c r="AT35" s="223">
        <f t="shared" si="17"/>
        <v>1.6548735939366663E-2</v>
      </c>
      <c r="AU35" s="223">
        <f t="shared" si="17"/>
        <v>1.6779239287266663E-2</v>
      </c>
      <c r="AV35" s="223">
        <f t="shared" si="17"/>
        <v>1.7009742635166664E-2</v>
      </c>
      <c r="AW35" s="223">
        <f t="shared" si="17"/>
        <v>1.7240245983066664E-2</v>
      </c>
      <c r="AX35" s="223">
        <f t="shared" si="17"/>
        <v>1.7470749330966664E-2</v>
      </c>
      <c r="AY35" s="223">
        <f t="shared" si="17"/>
        <v>1.7701252678866661E-2</v>
      </c>
      <c r="AZ35" s="223">
        <f t="shared" si="17"/>
        <v>1.7931756026766662E-2</v>
      </c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</row>
    <row r="36" spans="1:103" ht="13.5" customHeight="1" outlineLevel="1">
      <c r="A36" s="165"/>
      <c r="B36" s="226"/>
      <c r="C36" s="227" t="s">
        <v>127</v>
      </c>
      <c r="D36" s="228"/>
      <c r="E36" s="228"/>
      <c r="F36" s="228" t="s">
        <v>5</v>
      </c>
      <c r="G36" s="229"/>
      <c r="H36" s="230">
        <f>SUM(H7:H14,H24:H31)</f>
        <v>58.063875462430197</v>
      </c>
      <c r="I36" s="230">
        <f t="shared" ref="I36:AQ36" si="18">SUM(I7:I14,I24:I31)</f>
        <v>64.019603733181725</v>
      </c>
      <c r="J36" s="230">
        <f t="shared" si="18"/>
        <v>69.975332003933261</v>
      </c>
      <c r="K36" s="230">
        <f t="shared" si="18"/>
        <v>75.931060274684782</v>
      </c>
      <c r="L36" s="230">
        <f t="shared" si="18"/>
        <v>81.886788545436318</v>
      </c>
      <c r="M36" s="230">
        <f t="shared" si="18"/>
        <v>87.842516816187853</v>
      </c>
      <c r="N36" s="230">
        <f t="shared" si="18"/>
        <v>93.798245086939389</v>
      </c>
      <c r="O36" s="230">
        <f t="shared" si="18"/>
        <v>99.75397335769091</v>
      </c>
      <c r="P36" s="230">
        <f t="shared" si="18"/>
        <v>105.70970162844246</v>
      </c>
      <c r="Q36" s="230">
        <f t="shared" si="18"/>
        <v>111.66542989919397</v>
      </c>
      <c r="R36" s="230">
        <f t="shared" si="18"/>
        <v>117.62115816994552</v>
      </c>
      <c r="S36" s="230">
        <f t="shared" si="18"/>
        <v>123.57688644069705</v>
      </c>
      <c r="T36" s="230">
        <f t="shared" si="18"/>
        <v>129.53261471144856</v>
      </c>
      <c r="U36" s="230">
        <f t="shared" si="18"/>
        <v>135.48834298220012</v>
      </c>
      <c r="V36" s="230">
        <f t="shared" si="18"/>
        <v>141.44407125295163</v>
      </c>
      <c r="W36" s="230">
        <f t="shared" si="18"/>
        <v>147.39979952370319</v>
      </c>
      <c r="X36" s="230">
        <f t="shared" si="18"/>
        <v>153.42815736927227</v>
      </c>
      <c r="Y36" s="230">
        <f t="shared" si="18"/>
        <v>159.45651521484137</v>
      </c>
      <c r="Z36" s="230">
        <f t="shared" si="18"/>
        <v>165.48487306041048</v>
      </c>
      <c r="AA36" s="230">
        <f t="shared" si="18"/>
        <v>171.51323090597953</v>
      </c>
      <c r="AB36" s="230">
        <f t="shared" si="18"/>
        <v>177.5415887515486</v>
      </c>
      <c r="AC36" s="230">
        <f t="shared" si="18"/>
        <v>183.56994659711773</v>
      </c>
      <c r="AD36" s="230">
        <f t="shared" si="18"/>
        <v>189.59830444268681</v>
      </c>
      <c r="AE36" s="230">
        <f t="shared" si="18"/>
        <v>195.62666228825589</v>
      </c>
      <c r="AF36" s="230">
        <f t="shared" si="18"/>
        <v>201.65502013382499</v>
      </c>
      <c r="AG36" s="230">
        <f t="shared" si="18"/>
        <v>207.68337797939409</v>
      </c>
      <c r="AH36" s="230">
        <f t="shared" si="18"/>
        <v>213.52684114746589</v>
      </c>
      <c r="AI36" s="230">
        <f t="shared" si="18"/>
        <v>219.37030431553771</v>
      </c>
      <c r="AJ36" s="230">
        <f t="shared" si="18"/>
        <v>225.21376748360959</v>
      </c>
      <c r="AK36" s="230">
        <f t="shared" si="18"/>
        <v>231.05723065168135</v>
      </c>
      <c r="AL36" s="230">
        <f t="shared" si="18"/>
        <v>236.90069381975314</v>
      </c>
      <c r="AM36" s="230">
        <f t="shared" si="18"/>
        <v>242.74415698782497</v>
      </c>
      <c r="AN36" s="230">
        <f t="shared" si="18"/>
        <v>248.58762015589679</v>
      </c>
      <c r="AO36" s="230">
        <f t="shared" si="18"/>
        <v>254.43108332396855</v>
      </c>
      <c r="AP36" s="230">
        <f t="shared" si="18"/>
        <v>260.27454649204043</v>
      </c>
      <c r="AQ36" s="230">
        <f t="shared" si="18"/>
        <v>266.11800966011225</v>
      </c>
      <c r="AR36" s="230">
        <f t="shared" ref="AR36:CY36" si="19">SUM(AR7:AR14,AR24:AR31)</f>
        <v>271.96147282818401</v>
      </c>
      <c r="AS36" s="230">
        <f t="shared" si="19"/>
        <v>277.80493599625589</v>
      </c>
      <c r="AT36" s="230">
        <f t="shared" si="19"/>
        <v>283.64839916432766</v>
      </c>
      <c r="AU36" s="230">
        <f t="shared" si="19"/>
        <v>289.49186233239953</v>
      </c>
      <c r="AV36" s="230">
        <f t="shared" si="19"/>
        <v>295.3353255004713</v>
      </c>
      <c r="AW36" s="230">
        <f t="shared" si="19"/>
        <v>301.17878866854318</v>
      </c>
      <c r="AX36" s="230">
        <f t="shared" si="19"/>
        <v>307.02225183661494</v>
      </c>
      <c r="AY36" s="230">
        <f t="shared" si="19"/>
        <v>312.86571500468676</v>
      </c>
      <c r="AZ36" s="230">
        <f t="shared" si="19"/>
        <v>318.70917817275853</v>
      </c>
      <c r="BA36" s="230">
        <f t="shared" si="19"/>
        <v>0</v>
      </c>
      <c r="BB36" s="230">
        <f t="shared" si="19"/>
        <v>0</v>
      </c>
      <c r="BC36" s="230">
        <f t="shared" si="19"/>
        <v>0</v>
      </c>
      <c r="BD36" s="230">
        <f t="shared" si="19"/>
        <v>0</v>
      </c>
      <c r="BE36" s="230">
        <f t="shared" si="19"/>
        <v>0</v>
      </c>
      <c r="BF36" s="230">
        <f t="shared" si="19"/>
        <v>0</v>
      </c>
      <c r="BG36" s="230">
        <f t="shared" si="19"/>
        <v>0</v>
      </c>
      <c r="BH36" s="230">
        <f t="shared" si="19"/>
        <v>0</v>
      </c>
      <c r="BI36" s="230">
        <f t="shared" si="19"/>
        <v>0</v>
      </c>
      <c r="BJ36" s="230">
        <f t="shared" si="19"/>
        <v>0</v>
      </c>
      <c r="BK36" s="230">
        <f t="shared" si="19"/>
        <v>0</v>
      </c>
      <c r="BL36" s="230">
        <f t="shared" si="19"/>
        <v>0</v>
      </c>
      <c r="BM36" s="230">
        <f t="shared" si="19"/>
        <v>0</v>
      </c>
      <c r="BN36" s="230">
        <f t="shared" si="19"/>
        <v>0</v>
      </c>
      <c r="BO36" s="230">
        <f t="shared" si="19"/>
        <v>0</v>
      </c>
      <c r="BP36" s="230">
        <f t="shared" si="19"/>
        <v>0</v>
      </c>
      <c r="BQ36" s="230">
        <f t="shared" si="19"/>
        <v>0</v>
      </c>
      <c r="BR36" s="230">
        <f t="shared" si="19"/>
        <v>0</v>
      </c>
      <c r="BS36" s="230">
        <f t="shared" si="19"/>
        <v>0</v>
      </c>
      <c r="BT36" s="230">
        <f t="shared" si="19"/>
        <v>0</v>
      </c>
      <c r="BU36" s="230">
        <f t="shared" si="19"/>
        <v>0</v>
      </c>
      <c r="BV36" s="230">
        <f t="shared" si="19"/>
        <v>0</v>
      </c>
      <c r="BW36" s="230">
        <f t="shared" si="19"/>
        <v>0</v>
      </c>
      <c r="BX36" s="230">
        <f t="shared" si="19"/>
        <v>0</v>
      </c>
      <c r="BY36" s="230">
        <f t="shared" si="19"/>
        <v>0</v>
      </c>
      <c r="BZ36" s="230">
        <f t="shared" si="19"/>
        <v>0</v>
      </c>
      <c r="CA36" s="230">
        <f t="shared" si="19"/>
        <v>0</v>
      </c>
      <c r="CB36" s="230">
        <f t="shared" si="19"/>
        <v>0</v>
      </c>
      <c r="CC36" s="230">
        <f t="shared" si="19"/>
        <v>0</v>
      </c>
      <c r="CD36" s="230">
        <f t="shared" si="19"/>
        <v>0</v>
      </c>
      <c r="CE36" s="230">
        <f t="shared" si="19"/>
        <v>0</v>
      </c>
      <c r="CF36" s="230">
        <f t="shared" si="19"/>
        <v>0</v>
      </c>
      <c r="CG36" s="230">
        <f t="shared" si="19"/>
        <v>0</v>
      </c>
      <c r="CH36" s="230">
        <f t="shared" si="19"/>
        <v>0</v>
      </c>
      <c r="CI36" s="230">
        <f t="shared" si="19"/>
        <v>0</v>
      </c>
      <c r="CJ36" s="230">
        <f t="shared" si="19"/>
        <v>0</v>
      </c>
      <c r="CK36" s="230">
        <f t="shared" si="19"/>
        <v>0</v>
      </c>
      <c r="CL36" s="230">
        <f t="shared" si="19"/>
        <v>0</v>
      </c>
      <c r="CM36" s="230">
        <f t="shared" si="19"/>
        <v>0</v>
      </c>
      <c r="CN36" s="230">
        <f t="shared" si="19"/>
        <v>0</v>
      </c>
      <c r="CO36" s="230">
        <f t="shared" si="19"/>
        <v>0</v>
      </c>
      <c r="CP36" s="230">
        <f t="shared" si="19"/>
        <v>0</v>
      </c>
      <c r="CQ36" s="230">
        <f t="shared" si="19"/>
        <v>0</v>
      </c>
      <c r="CR36" s="230">
        <f t="shared" si="19"/>
        <v>0</v>
      </c>
      <c r="CS36" s="230">
        <f t="shared" si="19"/>
        <v>0</v>
      </c>
      <c r="CT36" s="230">
        <f t="shared" si="19"/>
        <v>0</v>
      </c>
      <c r="CU36" s="230">
        <f t="shared" si="19"/>
        <v>0</v>
      </c>
      <c r="CV36" s="230">
        <f t="shared" si="19"/>
        <v>0</v>
      </c>
      <c r="CW36" s="230">
        <f t="shared" si="19"/>
        <v>0</v>
      </c>
      <c r="CX36" s="230">
        <f t="shared" si="19"/>
        <v>0</v>
      </c>
      <c r="CY36" s="230">
        <f t="shared" si="19"/>
        <v>0</v>
      </c>
    </row>
    <row r="37" spans="1:103" ht="13.5" customHeight="1" outlineLevel="1">
      <c r="A37" s="165"/>
      <c r="B37" s="226"/>
      <c r="C37" s="227" t="s">
        <v>128</v>
      </c>
      <c r="D37" s="228"/>
      <c r="E37" s="228"/>
      <c r="F37" s="228" t="s">
        <v>116</v>
      </c>
      <c r="G37" s="229"/>
      <c r="H37" s="230">
        <f>SUM(H32:H33)</f>
        <v>0.19886668120538004</v>
      </c>
      <c r="I37" s="230">
        <f t="shared" ref="I37:AQ37" si="20">SUM(I32:I33)</f>
        <v>0.20403167523094115</v>
      </c>
      <c r="J37" s="230">
        <f t="shared" si="20"/>
        <v>0.20919666925650227</v>
      </c>
      <c r="K37" s="230">
        <f t="shared" si="20"/>
        <v>0.21436166328206338</v>
      </c>
      <c r="L37" s="230">
        <f t="shared" si="20"/>
        <v>0.21952665730762444</v>
      </c>
      <c r="M37" s="230">
        <f t="shared" si="20"/>
        <v>0.22469165133318558</v>
      </c>
      <c r="N37" s="230">
        <f t="shared" si="20"/>
        <v>0.22985664535874667</v>
      </c>
      <c r="O37" s="230">
        <f t="shared" si="20"/>
        <v>0.23502163938430781</v>
      </c>
      <c r="P37" s="230">
        <f t="shared" si="20"/>
        <v>0.2401866334098689</v>
      </c>
      <c r="Q37" s="230">
        <f t="shared" si="20"/>
        <v>0.24535162743542999</v>
      </c>
      <c r="R37" s="230">
        <f t="shared" si="20"/>
        <v>0.25051662146099113</v>
      </c>
      <c r="S37" s="230">
        <f t="shared" si="20"/>
        <v>0.25568161548655222</v>
      </c>
      <c r="T37" s="230">
        <f t="shared" si="20"/>
        <v>0.26084660951211336</v>
      </c>
      <c r="U37" s="230">
        <f t="shared" si="20"/>
        <v>0.26601160353767439</v>
      </c>
      <c r="V37" s="230">
        <f t="shared" si="20"/>
        <v>0.27117659756323553</v>
      </c>
      <c r="W37" s="230">
        <f t="shared" si="20"/>
        <v>0.27634159158879668</v>
      </c>
      <c r="X37" s="230">
        <f t="shared" si="20"/>
        <v>0.2870660169826007</v>
      </c>
      <c r="Y37" s="230">
        <f t="shared" si="20"/>
        <v>0.29779044237640473</v>
      </c>
      <c r="Z37" s="230">
        <f t="shared" si="20"/>
        <v>0.30851486777020876</v>
      </c>
      <c r="AA37" s="230">
        <f t="shared" si="20"/>
        <v>0.31923929316401278</v>
      </c>
      <c r="AB37" s="230">
        <f t="shared" si="20"/>
        <v>0.32996371855781681</v>
      </c>
      <c r="AC37" s="230">
        <f t="shared" si="20"/>
        <v>0.34068814395162084</v>
      </c>
      <c r="AD37" s="230">
        <f t="shared" si="20"/>
        <v>0.35141256934542486</v>
      </c>
      <c r="AE37" s="230">
        <f t="shared" si="20"/>
        <v>0.36213699473922889</v>
      </c>
      <c r="AF37" s="230">
        <f t="shared" si="20"/>
        <v>0.37286142013303292</v>
      </c>
      <c r="AG37" s="230">
        <f t="shared" si="20"/>
        <v>0.38358584552683694</v>
      </c>
      <c r="AH37" s="230">
        <f t="shared" si="20"/>
        <v>0.39882088105347346</v>
      </c>
      <c r="AI37" s="230">
        <f t="shared" si="20"/>
        <v>0.41405591658011009</v>
      </c>
      <c r="AJ37" s="230">
        <f t="shared" si="20"/>
        <v>0.42929095210674661</v>
      </c>
      <c r="AK37" s="230">
        <f t="shared" si="20"/>
        <v>0.44452598763338314</v>
      </c>
      <c r="AL37" s="230">
        <f t="shared" si="20"/>
        <v>0.45976102316001966</v>
      </c>
      <c r="AM37" s="230">
        <f t="shared" si="20"/>
        <v>0.47499605868665618</v>
      </c>
      <c r="AN37" s="230">
        <f t="shared" si="20"/>
        <v>0.49023109421329275</v>
      </c>
      <c r="AO37" s="230">
        <f t="shared" si="20"/>
        <v>0.50546612973992922</v>
      </c>
      <c r="AP37" s="230">
        <f t="shared" si="20"/>
        <v>0.52070116526656585</v>
      </c>
      <c r="AQ37" s="230">
        <f t="shared" si="20"/>
        <v>0.53593620079320237</v>
      </c>
      <c r="AR37" s="230">
        <f t="shared" ref="AR37:CY37" si="21">SUM(AR32:AR33)</f>
        <v>0.55117123631983889</v>
      </c>
      <c r="AS37" s="230">
        <f t="shared" si="21"/>
        <v>0.56640627184647552</v>
      </c>
      <c r="AT37" s="230">
        <f t="shared" si="21"/>
        <v>0.58164130737311193</v>
      </c>
      <c r="AU37" s="230">
        <f t="shared" si="21"/>
        <v>0.59687634289974856</v>
      </c>
      <c r="AV37" s="230">
        <f t="shared" si="21"/>
        <v>0.61211137842638508</v>
      </c>
      <c r="AW37" s="230">
        <f t="shared" si="21"/>
        <v>0.6273464139530216</v>
      </c>
      <c r="AX37" s="230">
        <f t="shared" si="21"/>
        <v>0.64258144947965812</v>
      </c>
      <c r="AY37" s="230">
        <f t="shared" si="21"/>
        <v>0.65781648500629464</v>
      </c>
      <c r="AZ37" s="230">
        <f t="shared" si="21"/>
        <v>0.67305152053293116</v>
      </c>
      <c r="BA37" s="230">
        <f t="shared" si="21"/>
        <v>0</v>
      </c>
      <c r="BB37" s="230">
        <f t="shared" si="21"/>
        <v>0</v>
      </c>
      <c r="BC37" s="230">
        <f t="shared" si="21"/>
        <v>0</v>
      </c>
      <c r="BD37" s="230">
        <f t="shared" si="21"/>
        <v>0</v>
      </c>
      <c r="BE37" s="230">
        <f t="shared" si="21"/>
        <v>0</v>
      </c>
      <c r="BF37" s="230">
        <f t="shared" si="21"/>
        <v>0</v>
      </c>
      <c r="BG37" s="230">
        <f t="shared" si="21"/>
        <v>0</v>
      </c>
      <c r="BH37" s="230">
        <f t="shared" si="21"/>
        <v>0</v>
      </c>
      <c r="BI37" s="230">
        <f t="shared" si="21"/>
        <v>0</v>
      </c>
      <c r="BJ37" s="230">
        <f t="shared" si="21"/>
        <v>0</v>
      </c>
      <c r="BK37" s="230">
        <f t="shared" si="21"/>
        <v>0</v>
      </c>
      <c r="BL37" s="230">
        <f t="shared" si="21"/>
        <v>0</v>
      </c>
      <c r="BM37" s="230">
        <f t="shared" si="21"/>
        <v>0</v>
      </c>
      <c r="BN37" s="230">
        <f t="shared" si="21"/>
        <v>0</v>
      </c>
      <c r="BO37" s="230">
        <f t="shared" si="21"/>
        <v>0</v>
      </c>
      <c r="BP37" s="230">
        <f t="shared" si="21"/>
        <v>0</v>
      </c>
      <c r="BQ37" s="230">
        <f t="shared" si="21"/>
        <v>0</v>
      </c>
      <c r="BR37" s="230">
        <f t="shared" si="21"/>
        <v>0</v>
      </c>
      <c r="BS37" s="230">
        <f t="shared" si="21"/>
        <v>0</v>
      </c>
      <c r="BT37" s="230">
        <f t="shared" si="21"/>
        <v>0</v>
      </c>
      <c r="BU37" s="230">
        <f t="shared" si="21"/>
        <v>0</v>
      </c>
      <c r="BV37" s="230">
        <f t="shared" si="21"/>
        <v>0</v>
      </c>
      <c r="BW37" s="230">
        <f t="shared" si="21"/>
        <v>0</v>
      </c>
      <c r="BX37" s="230">
        <f t="shared" si="21"/>
        <v>0</v>
      </c>
      <c r="BY37" s="230">
        <f t="shared" si="21"/>
        <v>0</v>
      </c>
      <c r="BZ37" s="230">
        <f t="shared" si="21"/>
        <v>0</v>
      </c>
      <c r="CA37" s="230">
        <f t="shared" si="21"/>
        <v>0</v>
      </c>
      <c r="CB37" s="230">
        <f t="shared" si="21"/>
        <v>0</v>
      </c>
      <c r="CC37" s="230">
        <f t="shared" si="21"/>
        <v>0</v>
      </c>
      <c r="CD37" s="230">
        <f t="shared" si="21"/>
        <v>0</v>
      </c>
      <c r="CE37" s="230">
        <f t="shared" si="21"/>
        <v>0</v>
      </c>
      <c r="CF37" s="230">
        <f t="shared" si="21"/>
        <v>0</v>
      </c>
      <c r="CG37" s="230">
        <f t="shared" si="21"/>
        <v>0</v>
      </c>
      <c r="CH37" s="230">
        <f t="shared" si="21"/>
        <v>0</v>
      </c>
      <c r="CI37" s="230">
        <f t="shared" si="21"/>
        <v>0</v>
      </c>
      <c r="CJ37" s="230">
        <f t="shared" si="21"/>
        <v>0</v>
      </c>
      <c r="CK37" s="230">
        <f t="shared" si="21"/>
        <v>0</v>
      </c>
      <c r="CL37" s="230">
        <f t="shared" si="21"/>
        <v>0</v>
      </c>
      <c r="CM37" s="230">
        <f t="shared" si="21"/>
        <v>0</v>
      </c>
      <c r="CN37" s="230">
        <f t="shared" si="21"/>
        <v>0</v>
      </c>
      <c r="CO37" s="230">
        <f t="shared" si="21"/>
        <v>0</v>
      </c>
      <c r="CP37" s="230">
        <f t="shared" si="21"/>
        <v>0</v>
      </c>
      <c r="CQ37" s="230">
        <f t="shared" si="21"/>
        <v>0</v>
      </c>
      <c r="CR37" s="230">
        <f t="shared" si="21"/>
        <v>0</v>
      </c>
      <c r="CS37" s="230">
        <f t="shared" si="21"/>
        <v>0</v>
      </c>
      <c r="CT37" s="230">
        <f t="shared" si="21"/>
        <v>0</v>
      </c>
      <c r="CU37" s="230">
        <f t="shared" si="21"/>
        <v>0</v>
      </c>
      <c r="CV37" s="230">
        <f t="shared" si="21"/>
        <v>0</v>
      </c>
      <c r="CW37" s="230">
        <f t="shared" si="21"/>
        <v>0</v>
      </c>
      <c r="CX37" s="230">
        <f t="shared" si="21"/>
        <v>0</v>
      </c>
      <c r="CY37" s="230">
        <f t="shared" si="21"/>
        <v>0</v>
      </c>
    </row>
    <row r="38" spans="1:103" ht="13.5" customHeight="1" outlineLevel="1">
      <c r="A38" s="165"/>
      <c r="B38" s="231"/>
      <c r="C38" s="232" t="s">
        <v>129</v>
      </c>
      <c r="D38" s="233"/>
      <c r="E38" s="233"/>
      <c r="F38" s="234" t="s">
        <v>132</v>
      </c>
      <c r="G38" s="234"/>
      <c r="H38" s="230">
        <f>SUM(H19:H23,H34)</f>
        <v>2.2225425699999999E-2</v>
      </c>
      <c r="I38" s="230">
        <f t="shared" ref="I38:AQ38" si="22">SUM(I19:I23,I34)</f>
        <v>2.2225425699999999E-2</v>
      </c>
      <c r="J38" s="230">
        <f t="shared" si="22"/>
        <v>2.2225425699999999E-2</v>
      </c>
      <c r="K38" s="230">
        <f t="shared" si="22"/>
        <v>2.2225425699999999E-2</v>
      </c>
      <c r="L38" s="230">
        <f t="shared" si="22"/>
        <v>2.2225425699999999E-2</v>
      </c>
      <c r="M38" s="230">
        <f t="shared" si="22"/>
        <v>2.2225425699999999E-2</v>
      </c>
      <c r="N38" s="230">
        <f t="shared" si="22"/>
        <v>2.2225425699999999E-2</v>
      </c>
      <c r="O38" s="230">
        <f t="shared" si="22"/>
        <v>2.2225425699999999E-2</v>
      </c>
      <c r="P38" s="230">
        <f t="shared" si="22"/>
        <v>2.2225425699999999E-2</v>
      </c>
      <c r="Q38" s="230">
        <f t="shared" si="22"/>
        <v>2.2225425699999999E-2</v>
      </c>
      <c r="R38" s="230">
        <f t="shared" si="22"/>
        <v>2.2225425699999999E-2</v>
      </c>
      <c r="S38" s="230">
        <f t="shared" si="22"/>
        <v>2.2225425699999999E-2</v>
      </c>
      <c r="T38" s="230">
        <f t="shared" si="22"/>
        <v>2.2225425699999999E-2</v>
      </c>
      <c r="U38" s="230">
        <f t="shared" si="22"/>
        <v>2.2225425699999999E-2</v>
      </c>
      <c r="V38" s="230">
        <f t="shared" si="22"/>
        <v>2.2225425699999999E-2</v>
      </c>
      <c r="W38" s="230">
        <f t="shared" si="22"/>
        <v>2.2225425699999999E-2</v>
      </c>
      <c r="X38" s="230">
        <f t="shared" si="22"/>
        <v>2.2225425699999999E-2</v>
      </c>
      <c r="Y38" s="230">
        <f t="shared" si="22"/>
        <v>2.2225425699999999E-2</v>
      </c>
      <c r="Z38" s="230">
        <f t="shared" si="22"/>
        <v>2.2225425699999999E-2</v>
      </c>
      <c r="AA38" s="230">
        <f t="shared" si="22"/>
        <v>2.2225425699999999E-2</v>
      </c>
      <c r="AB38" s="230">
        <f t="shared" si="22"/>
        <v>2.2225425699999999E-2</v>
      </c>
      <c r="AC38" s="230">
        <f t="shared" si="22"/>
        <v>2.2225425699999999E-2</v>
      </c>
      <c r="AD38" s="230">
        <f t="shared" si="22"/>
        <v>2.2225425699999999E-2</v>
      </c>
      <c r="AE38" s="230">
        <f t="shared" si="22"/>
        <v>2.2225425699999999E-2</v>
      </c>
      <c r="AF38" s="230">
        <f t="shared" si="22"/>
        <v>2.2225425699999999E-2</v>
      </c>
      <c r="AG38" s="230">
        <f t="shared" si="22"/>
        <v>2.2225425699999999E-2</v>
      </c>
      <c r="AH38" s="230">
        <f t="shared" si="22"/>
        <v>2.2225425699999999E-2</v>
      </c>
      <c r="AI38" s="230">
        <f t="shared" si="22"/>
        <v>2.2225425699999999E-2</v>
      </c>
      <c r="AJ38" s="230">
        <f t="shared" si="22"/>
        <v>2.2225425699999999E-2</v>
      </c>
      <c r="AK38" s="230">
        <f t="shared" si="22"/>
        <v>2.2225425699999999E-2</v>
      </c>
      <c r="AL38" s="230">
        <f t="shared" si="22"/>
        <v>2.2225425699999999E-2</v>
      </c>
      <c r="AM38" s="230">
        <f t="shared" si="22"/>
        <v>2.2225425699999999E-2</v>
      </c>
      <c r="AN38" s="230">
        <f t="shared" si="22"/>
        <v>2.2225425699999999E-2</v>
      </c>
      <c r="AO38" s="230">
        <f t="shared" si="22"/>
        <v>2.2225425699999999E-2</v>
      </c>
      <c r="AP38" s="230">
        <f t="shared" si="22"/>
        <v>2.2225425699999999E-2</v>
      </c>
      <c r="AQ38" s="230">
        <f t="shared" si="22"/>
        <v>2.2225425699999999E-2</v>
      </c>
      <c r="AR38" s="230">
        <f t="shared" ref="AR38:CY38" si="23">SUM(AR19:AR23,AR34)</f>
        <v>2.2225425699999999E-2</v>
      </c>
      <c r="AS38" s="230">
        <f t="shared" si="23"/>
        <v>2.2225425699999999E-2</v>
      </c>
      <c r="AT38" s="230">
        <f t="shared" si="23"/>
        <v>2.2225425699999999E-2</v>
      </c>
      <c r="AU38" s="230">
        <f t="shared" si="23"/>
        <v>2.2225425699999999E-2</v>
      </c>
      <c r="AV38" s="230">
        <f t="shared" si="23"/>
        <v>2.2225425699999999E-2</v>
      </c>
      <c r="AW38" s="230">
        <f t="shared" si="23"/>
        <v>2.2225425699999999E-2</v>
      </c>
      <c r="AX38" s="230">
        <f t="shared" si="23"/>
        <v>2.2225425699999999E-2</v>
      </c>
      <c r="AY38" s="230">
        <f t="shared" si="23"/>
        <v>2.2225425699999999E-2</v>
      </c>
      <c r="AZ38" s="230">
        <f t="shared" si="23"/>
        <v>2.2225425699999999E-2</v>
      </c>
      <c r="BA38" s="230">
        <f t="shared" si="23"/>
        <v>0</v>
      </c>
      <c r="BB38" s="230">
        <f t="shared" si="23"/>
        <v>0</v>
      </c>
      <c r="BC38" s="230">
        <f t="shared" si="23"/>
        <v>0</v>
      </c>
      <c r="BD38" s="230">
        <f t="shared" si="23"/>
        <v>0</v>
      </c>
      <c r="BE38" s="230">
        <f t="shared" si="23"/>
        <v>0</v>
      </c>
      <c r="BF38" s="230">
        <f t="shared" si="23"/>
        <v>0</v>
      </c>
      <c r="BG38" s="230">
        <f t="shared" si="23"/>
        <v>0</v>
      </c>
      <c r="BH38" s="230">
        <f t="shared" si="23"/>
        <v>0</v>
      </c>
      <c r="BI38" s="230">
        <f t="shared" si="23"/>
        <v>0</v>
      </c>
      <c r="BJ38" s="230">
        <f t="shared" si="23"/>
        <v>0</v>
      </c>
      <c r="BK38" s="230">
        <f t="shared" si="23"/>
        <v>0</v>
      </c>
      <c r="BL38" s="230">
        <f t="shared" si="23"/>
        <v>0</v>
      </c>
      <c r="BM38" s="230">
        <f t="shared" si="23"/>
        <v>0</v>
      </c>
      <c r="BN38" s="230">
        <f t="shared" si="23"/>
        <v>0</v>
      </c>
      <c r="BO38" s="230">
        <f t="shared" si="23"/>
        <v>0</v>
      </c>
      <c r="BP38" s="230">
        <f t="shared" si="23"/>
        <v>0</v>
      </c>
      <c r="BQ38" s="230">
        <f t="shared" si="23"/>
        <v>0</v>
      </c>
      <c r="BR38" s="230">
        <f t="shared" si="23"/>
        <v>0</v>
      </c>
      <c r="BS38" s="230">
        <f t="shared" si="23"/>
        <v>0</v>
      </c>
      <c r="BT38" s="230">
        <f t="shared" si="23"/>
        <v>0</v>
      </c>
      <c r="BU38" s="230">
        <f t="shared" si="23"/>
        <v>0</v>
      </c>
      <c r="BV38" s="230">
        <f t="shared" si="23"/>
        <v>0</v>
      </c>
      <c r="BW38" s="230">
        <f t="shared" si="23"/>
        <v>0</v>
      </c>
      <c r="BX38" s="230">
        <f t="shared" si="23"/>
        <v>0</v>
      </c>
      <c r="BY38" s="230">
        <f t="shared" si="23"/>
        <v>0</v>
      </c>
      <c r="BZ38" s="230">
        <f t="shared" si="23"/>
        <v>0</v>
      </c>
      <c r="CA38" s="230">
        <f t="shared" si="23"/>
        <v>0</v>
      </c>
      <c r="CB38" s="230">
        <f t="shared" si="23"/>
        <v>0</v>
      </c>
      <c r="CC38" s="230">
        <f t="shared" si="23"/>
        <v>0</v>
      </c>
      <c r="CD38" s="230">
        <f t="shared" si="23"/>
        <v>0</v>
      </c>
      <c r="CE38" s="230">
        <f t="shared" si="23"/>
        <v>0</v>
      </c>
      <c r="CF38" s="230">
        <f t="shared" si="23"/>
        <v>0</v>
      </c>
      <c r="CG38" s="230">
        <f t="shared" si="23"/>
        <v>0</v>
      </c>
      <c r="CH38" s="230">
        <f t="shared" si="23"/>
        <v>0</v>
      </c>
      <c r="CI38" s="230">
        <f t="shared" si="23"/>
        <v>0</v>
      </c>
      <c r="CJ38" s="230">
        <f t="shared" si="23"/>
        <v>0</v>
      </c>
      <c r="CK38" s="230">
        <f t="shared" si="23"/>
        <v>0</v>
      </c>
      <c r="CL38" s="230">
        <f t="shared" si="23"/>
        <v>0</v>
      </c>
      <c r="CM38" s="230">
        <f t="shared" si="23"/>
        <v>0</v>
      </c>
      <c r="CN38" s="230">
        <f t="shared" si="23"/>
        <v>0</v>
      </c>
      <c r="CO38" s="230">
        <f t="shared" si="23"/>
        <v>0</v>
      </c>
      <c r="CP38" s="230">
        <f t="shared" si="23"/>
        <v>0</v>
      </c>
      <c r="CQ38" s="230">
        <f t="shared" si="23"/>
        <v>0</v>
      </c>
      <c r="CR38" s="230">
        <f t="shared" si="23"/>
        <v>0</v>
      </c>
      <c r="CS38" s="230">
        <f t="shared" si="23"/>
        <v>0</v>
      </c>
      <c r="CT38" s="230">
        <f t="shared" si="23"/>
        <v>0</v>
      </c>
      <c r="CU38" s="230">
        <f t="shared" si="23"/>
        <v>0</v>
      </c>
      <c r="CV38" s="230">
        <f t="shared" si="23"/>
        <v>0</v>
      </c>
      <c r="CW38" s="230">
        <f t="shared" si="23"/>
        <v>0</v>
      </c>
      <c r="CX38" s="230">
        <f t="shared" si="23"/>
        <v>0</v>
      </c>
      <c r="CY38" s="230">
        <f t="shared" si="23"/>
        <v>0</v>
      </c>
    </row>
    <row r="39" spans="1:103" ht="13.5" customHeight="1" outlineLevel="1">
      <c r="A39" s="165"/>
      <c r="B39" s="235"/>
      <c r="C39" s="232" t="s">
        <v>130</v>
      </c>
      <c r="D39" s="236"/>
      <c r="E39" s="236"/>
      <c r="F39" s="237" t="s">
        <v>131</v>
      </c>
      <c r="G39" s="238"/>
      <c r="H39" s="230">
        <f>H35</f>
        <v>1.1857157668333337E-2</v>
      </c>
      <c r="I39" s="230">
        <f t="shared" ref="I39:AQ39" si="24">I35</f>
        <v>1.1823495984888893E-2</v>
      </c>
      <c r="J39" s="230">
        <f t="shared" si="24"/>
        <v>1.1789834301444447E-2</v>
      </c>
      <c r="K39" s="230">
        <f t="shared" si="24"/>
        <v>1.1756172618000002E-2</v>
      </c>
      <c r="L39" s="230">
        <f t="shared" si="24"/>
        <v>1.1722510934555558E-2</v>
      </c>
      <c r="M39" s="230">
        <f t="shared" si="24"/>
        <v>1.1688849251111112E-2</v>
      </c>
      <c r="N39" s="230">
        <f t="shared" si="24"/>
        <v>1.1655187567666668E-2</v>
      </c>
      <c r="O39" s="230">
        <f t="shared" si="24"/>
        <v>1.1621525884222224E-2</v>
      </c>
      <c r="P39" s="230">
        <f t="shared" si="24"/>
        <v>1.1587864200777778E-2</v>
      </c>
      <c r="Q39" s="230">
        <f t="shared" si="24"/>
        <v>1.1554202517333334E-2</v>
      </c>
      <c r="R39" s="230">
        <f t="shared" si="24"/>
        <v>1.1520540833888889E-2</v>
      </c>
      <c r="S39" s="230">
        <f t="shared" si="24"/>
        <v>1.1486879150444444E-2</v>
      </c>
      <c r="T39" s="230">
        <f t="shared" si="24"/>
        <v>1.1453217466999999E-2</v>
      </c>
      <c r="U39" s="230">
        <f t="shared" si="24"/>
        <v>1.1419555783555555E-2</v>
      </c>
      <c r="V39" s="230">
        <f t="shared" si="24"/>
        <v>1.1385894100111109E-2</v>
      </c>
      <c r="W39" s="230">
        <f t="shared" si="24"/>
        <v>1.1352232416666665E-2</v>
      </c>
      <c r="X39" s="230">
        <f t="shared" si="24"/>
        <v>1.1572228416666665E-2</v>
      </c>
      <c r="Y39" s="230">
        <f t="shared" si="24"/>
        <v>1.1792224416666665E-2</v>
      </c>
      <c r="Z39" s="230">
        <f t="shared" si="24"/>
        <v>1.2012220416666665E-2</v>
      </c>
      <c r="AA39" s="230">
        <f t="shared" si="24"/>
        <v>1.2232216416666665E-2</v>
      </c>
      <c r="AB39" s="230">
        <f t="shared" si="24"/>
        <v>1.2452212416666667E-2</v>
      </c>
      <c r="AC39" s="230">
        <f t="shared" si="24"/>
        <v>1.2672208416666667E-2</v>
      </c>
      <c r="AD39" s="230">
        <f t="shared" si="24"/>
        <v>1.2892204416666667E-2</v>
      </c>
      <c r="AE39" s="230">
        <f t="shared" si="24"/>
        <v>1.3112200416666667E-2</v>
      </c>
      <c r="AF39" s="230">
        <f t="shared" si="24"/>
        <v>1.3332196416666667E-2</v>
      </c>
      <c r="AG39" s="230">
        <f t="shared" si="24"/>
        <v>1.3552192416666668E-2</v>
      </c>
      <c r="AH39" s="230">
        <f t="shared" si="24"/>
        <v>1.3782695764566668E-2</v>
      </c>
      <c r="AI39" s="230">
        <f t="shared" si="24"/>
        <v>1.4013199112466667E-2</v>
      </c>
      <c r="AJ39" s="230">
        <f t="shared" si="24"/>
        <v>1.4243702460366667E-2</v>
      </c>
      <c r="AK39" s="230">
        <f t="shared" si="24"/>
        <v>1.4474205808266666E-2</v>
      </c>
      <c r="AL39" s="230">
        <f t="shared" si="24"/>
        <v>1.4704709156166666E-2</v>
      </c>
      <c r="AM39" s="230">
        <f t="shared" si="24"/>
        <v>1.4935212504066667E-2</v>
      </c>
      <c r="AN39" s="230">
        <f t="shared" si="24"/>
        <v>1.5165715851966665E-2</v>
      </c>
      <c r="AO39" s="230">
        <f t="shared" si="24"/>
        <v>1.5396219199866666E-2</v>
      </c>
      <c r="AP39" s="230">
        <f t="shared" si="24"/>
        <v>1.5626722547766665E-2</v>
      </c>
      <c r="AQ39" s="230">
        <f t="shared" si="24"/>
        <v>1.5857225895666665E-2</v>
      </c>
      <c r="AR39" s="230">
        <f t="shared" ref="AR39:CY39" si="25">AR35</f>
        <v>1.6087729243566665E-2</v>
      </c>
      <c r="AS39" s="230">
        <f t="shared" si="25"/>
        <v>1.6318232591466666E-2</v>
      </c>
      <c r="AT39" s="230">
        <f t="shared" si="25"/>
        <v>1.6548735939366663E-2</v>
      </c>
      <c r="AU39" s="230">
        <f t="shared" si="25"/>
        <v>1.6779239287266663E-2</v>
      </c>
      <c r="AV39" s="230">
        <f t="shared" si="25"/>
        <v>1.7009742635166664E-2</v>
      </c>
      <c r="AW39" s="230">
        <f t="shared" si="25"/>
        <v>1.7240245983066664E-2</v>
      </c>
      <c r="AX39" s="230">
        <f t="shared" si="25"/>
        <v>1.7470749330966664E-2</v>
      </c>
      <c r="AY39" s="230">
        <f t="shared" si="25"/>
        <v>1.7701252678866661E-2</v>
      </c>
      <c r="AZ39" s="230">
        <f t="shared" si="25"/>
        <v>1.7931756026766662E-2</v>
      </c>
      <c r="BA39" s="230">
        <f t="shared" si="25"/>
        <v>0</v>
      </c>
      <c r="BB39" s="230">
        <f t="shared" si="25"/>
        <v>0</v>
      </c>
      <c r="BC39" s="230">
        <f t="shared" si="25"/>
        <v>0</v>
      </c>
      <c r="BD39" s="230">
        <f t="shared" si="25"/>
        <v>0</v>
      </c>
      <c r="BE39" s="230">
        <f t="shared" si="25"/>
        <v>0</v>
      </c>
      <c r="BF39" s="230">
        <f t="shared" si="25"/>
        <v>0</v>
      </c>
      <c r="BG39" s="230">
        <f t="shared" si="25"/>
        <v>0</v>
      </c>
      <c r="BH39" s="230">
        <f t="shared" si="25"/>
        <v>0</v>
      </c>
      <c r="BI39" s="230">
        <f t="shared" si="25"/>
        <v>0</v>
      </c>
      <c r="BJ39" s="230">
        <f t="shared" si="25"/>
        <v>0</v>
      </c>
      <c r="BK39" s="230">
        <f t="shared" si="25"/>
        <v>0</v>
      </c>
      <c r="BL39" s="230">
        <f t="shared" si="25"/>
        <v>0</v>
      </c>
      <c r="BM39" s="230">
        <f t="shared" si="25"/>
        <v>0</v>
      </c>
      <c r="BN39" s="230">
        <f t="shared" si="25"/>
        <v>0</v>
      </c>
      <c r="BO39" s="230">
        <f t="shared" si="25"/>
        <v>0</v>
      </c>
      <c r="BP39" s="230">
        <f t="shared" si="25"/>
        <v>0</v>
      </c>
      <c r="BQ39" s="230">
        <f t="shared" si="25"/>
        <v>0</v>
      </c>
      <c r="BR39" s="230">
        <f t="shared" si="25"/>
        <v>0</v>
      </c>
      <c r="BS39" s="230">
        <f t="shared" si="25"/>
        <v>0</v>
      </c>
      <c r="BT39" s="230">
        <f t="shared" si="25"/>
        <v>0</v>
      </c>
      <c r="BU39" s="230">
        <f t="shared" si="25"/>
        <v>0</v>
      </c>
      <c r="BV39" s="230">
        <f t="shared" si="25"/>
        <v>0</v>
      </c>
      <c r="BW39" s="230">
        <f t="shared" si="25"/>
        <v>0</v>
      </c>
      <c r="BX39" s="230">
        <f t="shared" si="25"/>
        <v>0</v>
      </c>
      <c r="BY39" s="230">
        <f t="shared" si="25"/>
        <v>0</v>
      </c>
      <c r="BZ39" s="230">
        <f t="shared" si="25"/>
        <v>0</v>
      </c>
      <c r="CA39" s="230">
        <f t="shared" si="25"/>
        <v>0</v>
      </c>
      <c r="CB39" s="230">
        <f t="shared" si="25"/>
        <v>0</v>
      </c>
      <c r="CC39" s="230">
        <f t="shared" si="25"/>
        <v>0</v>
      </c>
      <c r="CD39" s="230">
        <f t="shared" si="25"/>
        <v>0</v>
      </c>
      <c r="CE39" s="230">
        <f t="shared" si="25"/>
        <v>0</v>
      </c>
      <c r="CF39" s="230">
        <f t="shared" si="25"/>
        <v>0</v>
      </c>
      <c r="CG39" s="230">
        <f t="shared" si="25"/>
        <v>0</v>
      </c>
      <c r="CH39" s="230">
        <f t="shared" si="25"/>
        <v>0</v>
      </c>
      <c r="CI39" s="230">
        <f t="shared" si="25"/>
        <v>0</v>
      </c>
      <c r="CJ39" s="230">
        <f t="shared" si="25"/>
        <v>0</v>
      </c>
      <c r="CK39" s="230">
        <f t="shared" si="25"/>
        <v>0</v>
      </c>
      <c r="CL39" s="230">
        <f t="shared" si="25"/>
        <v>0</v>
      </c>
      <c r="CM39" s="230">
        <f t="shared" si="25"/>
        <v>0</v>
      </c>
      <c r="CN39" s="230">
        <f t="shared" si="25"/>
        <v>0</v>
      </c>
      <c r="CO39" s="230">
        <f t="shared" si="25"/>
        <v>0</v>
      </c>
      <c r="CP39" s="230">
        <f t="shared" si="25"/>
        <v>0</v>
      </c>
      <c r="CQ39" s="230">
        <f t="shared" si="25"/>
        <v>0</v>
      </c>
      <c r="CR39" s="230">
        <f t="shared" si="25"/>
        <v>0</v>
      </c>
      <c r="CS39" s="230">
        <f t="shared" si="25"/>
        <v>0</v>
      </c>
      <c r="CT39" s="230">
        <f t="shared" si="25"/>
        <v>0</v>
      </c>
      <c r="CU39" s="230">
        <f t="shared" si="25"/>
        <v>0</v>
      </c>
      <c r="CV39" s="230">
        <f t="shared" si="25"/>
        <v>0</v>
      </c>
      <c r="CW39" s="230">
        <f t="shared" si="25"/>
        <v>0</v>
      </c>
      <c r="CX39" s="230">
        <f t="shared" si="25"/>
        <v>0</v>
      </c>
      <c r="CY39" s="230">
        <f t="shared" si="25"/>
        <v>0</v>
      </c>
    </row>
    <row r="40" spans="1:103" outlineLevel="1"/>
    <row r="41" spans="1:103" s="162" customFormat="1">
      <c r="B41" s="163" t="s">
        <v>166</v>
      </c>
    </row>
    <row r="43" spans="1:103" ht="27" customHeight="1" outlineLevel="1" thickBot="1">
      <c r="A43" s="165"/>
      <c r="B43" s="166"/>
      <c r="C43" s="265" t="s">
        <v>167</v>
      </c>
      <c r="D43" s="266"/>
      <c r="E43" s="267"/>
      <c r="F43" s="167" t="s">
        <v>2</v>
      </c>
      <c r="G43" s="168" t="s">
        <v>40</v>
      </c>
      <c r="H43" s="113">
        <v>2005</v>
      </c>
      <c r="I43" s="113">
        <v>2006</v>
      </c>
      <c r="J43" s="113">
        <v>2007</v>
      </c>
      <c r="K43" s="113">
        <v>2008</v>
      </c>
      <c r="L43" s="113">
        <v>2009</v>
      </c>
      <c r="M43" s="113">
        <v>2010</v>
      </c>
      <c r="N43" s="113">
        <v>2011</v>
      </c>
      <c r="O43" s="113">
        <v>2012</v>
      </c>
      <c r="P43" s="113">
        <v>2013</v>
      </c>
      <c r="Q43" s="113">
        <v>2014</v>
      </c>
      <c r="R43" s="113">
        <v>2015</v>
      </c>
      <c r="S43" s="113">
        <v>2016</v>
      </c>
      <c r="T43" s="113">
        <v>2017</v>
      </c>
      <c r="U43" s="113">
        <v>2018</v>
      </c>
      <c r="V43" s="113">
        <v>2019</v>
      </c>
      <c r="W43" s="113">
        <v>2020</v>
      </c>
      <c r="X43" s="113">
        <v>2021</v>
      </c>
      <c r="Y43" s="113">
        <v>2022</v>
      </c>
      <c r="Z43" s="113">
        <v>2023</v>
      </c>
      <c r="AA43" s="113">
        <v>2024</v>
      </c>
      <c r="AB43" s="113">
        <v>2025</v>
      </c>
      <c r="AC43" s="113">
        <v>2026</v>
      </c>
      <c r="AD43" s="113">
        <v>2027</v>
      </c>
      <c r="AE43" s="113">
        <v>2028</v>
      </c>
      <c r="AF43" s="113">
        <v>2029</v>
      </c>
      <c r="AG43" s="113">
        <v>2030</v>
      </c>
      <c r="AH43" s="113">
        <v>2031</v>
      </c>
      <c r="AI43" s="113">
        <v>2032</v>
      </c>
      <c r="AJ43" s="113">
        <v>2033</v>
      </c>
      <c r="AK43" s="113">
        <v>2034</v>
      </c>
      <c r="AL43" s="113">
        <v>2035</v>
      </c>
      <c r="AM43" s="113">
        <v>2036</v>
      </c>
      <c r="AN43" s="113">
        <v>2037</v>
      </c>
      <c r="AO43" s="113">
        <v>2038</v>
      </c>
      <c r="AP43" s="113">
        <v>2039</v>
      </c>
      <c r="AQ43" s="113">
        <v>2040</v>
      </c>
      <c r="AR43" s="113">
        <v>2041</v>
      </c>
      <c r="AS43" s="113">
        <v>2042</v>
      </c>
      <c r="AT43" s="113">
        <v>2043</v>
      </c>
      <c r="AU43" s="113">
        <v>2044</v>
      </c>
      <c r="AV43" s="113">
        <v>2045</v>
      </c>
      <c r="AW43" s="113">
        <v>2046</v>
      </c>
      <c r="AX43" s="113">
        <v>2047</v>
      </c>
      <c r="AY43" s="113">
        <v>2048</v>
      </c>
      <c r="AZ43" s="113">
        <v>2049</v>
      </c>
      <c r="BA43" s="113">
        <v>2050</v>
      </c>
      <c r="BB43" s="113">
        <v>2051</v>
      </c>
      <c r="BC43" s="113">
        <v>2052</v>
      </c>
      <c r="BD43" s="113">
        <v>2053</v>
      </c>
      <c r="BE43" s="113">
        <v>2054</v>
      </c>
      <c r="BF43" s="113">
        <v>2055</v>
      </c>
      <c r="BG43" s="113">
        <v>2056</v>
      </c>
      <c r="BH43" s="113">
        <v>2057</v>
      </c>
      <c r="BI43" s="113">
        <v>2058</v>
      </c>
      <c r="BJ43" s="113">
        <v>2059</v>
      </c>
      <c r="BK43" s="113">
        <v>2060</v>
      </c>
      <c r="BL43" s="113">
        <v>2061</v>
      </c>
      <c r="BM43" s="113">
        <v>2062</v>
      </c>
      <c r="BN43" s="113">
        <v>2063</v>
      </c>
      <c r="BO43" s="113">
        <v>2064</v>
      </c>
      <c r="BP43" s="113">
        <v>2065</v>
      </c>
      <c r="BQ43" s="113">
        <v>2066</v>
      </c>
      <c r="BR43" s="113">
        <v>2067</v>
      </c>
      <c r="BS43" s="113">
        <v>2068</v>
      </c>
      <c r="BT43" s="113">
        <v>2069</v>
      </c>
      <c r="BU43" s="113">
        <v>2070</v>
      </c>
      <c r="BV43" s="113">
        <v>2071</v>
      </c>
      <c r="BW43" s="113">
        <v>2072</v>
      </c>
      <c r="BX43" s="113">
        <v>2073</v>
      </c>
      <c r="BY43" s="113">
        <v>2074</v>
      </c>
      <c r="BZ43" s="113">
        <v>2075</v>
      </c>
      <c r="CA43" s="113">
        <v>2076</v>
      </c>
      <c r="CB43" s="113">
        <v>2077</v>
      </c>
      <c r="CC43" s="113">
        <v>2078</v>
      </c>
      <c r="CD43" s="113">
        <v>2079</v>
      </c>
      <c r="CE43" s="113">
        <v>2080</v>
      </c>
      <c r="CF43" s="113">
        <v>2081</v>
      </c>
      <c r="CG43" s="113">
        <v>2082</v>
      </c>
      <c r="CH43" s="113">
        <v>2083</v>
      </c>
      <c r="CI43" s="113">
        <v>2084</v>
      </c>
      <c r="CJ43" s="113">
        <v>2085</v>
      </c>
      <c r="CK43" s="113">
        <v>2086</v>
      </c>
      <c r="CL43" s="113">
        <v>2087</v>
      </c>
      <c r="CM43" s="113">
        <v>2088</v>
      </c>
      <c r="CN43" s="113">
        <v>2089</v>
      </c>
      <c r="CO43" s="113">
        <v>2090</v>
      </c>
      <c r="CP43" s="113">
        <v>2091</v>
      </c>
      <c r="CQ43" s="113">
        <v>2092</v>
      </c>
      <c r="CR43" s="113">
        <v>2093</v>
      </c>
      <c r="CS43" s="113">
        <v>2094</v>
      </c>
      <c r="CT43" s="113">
        <v>2095</v>
      </c>
      <c r="CU43" s="113">
        <v>2096</v>
      </c>
      <c r="CV43" s="113">
        <v>2097</v>
      </c>
      <c r="CW43" s="113">
        <v>2098</v>
      </c>
      <c r="CX43" s="113">
        <v>2099</v>
      </c>
      <c r="CY43" s="113">
        <v>2100</v>
      </c>
    </row>
    <row r="44" spans="1:103" ht="13.5" customHeight="1" outlineLevel="1">
      <c r="A44" s="165"/>
      <c r="B44" s="262" t="s">
        <v>3</v>
      </c>
      <c r="C44" s="169" t="s">
        <v>133</v>
      </c>
      <c r="D44" s="170"/>
      <c r="E44" s="171"/>
      <c r="F44" s="172" t="s">
        <v>41</v>
      </c>
      <c r="G44" s="173"/>
      <c r="H44" s="239">
        <f>[3]Rates2005!E83</f>
        <v>304.30764166895392</v>
      </c>
      <c r="I44" s="174">
        <f>H44+($M44-$H44)/5</f>
        <v>298.33245466073186</v>
      </c>
      <c r="J44" s="174">
        <f>I44+($M44-$H44)/5</f>
        <v>292.35726765250979</v>
      </c>
      <c r="K44" s="174">
        <f>J44+($M44-$H44)/5</f>
        <v>286.38208064428773</v>
      </c>
      <c r="L44" s="174">
        <f>K44+($M44-$H44)/5</f>
        <v>280.40689363606566</v>
      </c>
      <c r="M44" s="239">
        <f>[3]Rates2010!E83</f>
        <v>274.43170662784365</v>
      </c>
      <c r="N44" s="174">
        <f>M44+($W44-$M44)/10</f>
        <v>268.82383705755535</v>
      </c>
      <c r="O44" s="174">
        <f t="shared" ref="O44:V44" si="26">N44+($W44-$M44)/10</f>
        <v>263.21596748726705</v>
      </c>
      <c r="P44" s="174">
        <f t="shared" si="26"/>
        <v>257.60809791697875</v>
      </c>
      <c r="Q44" s="174">
        <f t="shared" si="26"/>
        <v>252.00022834669048</v>
      </c>
      <c r="R44" s="174">
        <f t="shared" si="26"/>
        <v>246.3923587764022</v>
      </c>
      <c r="S44" s="174">
        <f t="shared" si="26"/>
        <v>240.78448920611393</v>
      </c>
      <c r="T44" s="174">
        <f t="shared" si="26"/>
        <v>235.17661963582566</v>
      </c>
      <c r="U44" s="174">
        <f t="shared" si="26"/>
        <v>229.56875006553739</v>
      </c>
      <c r="V44" s="174">
        <f t="shared" si="26"/>
        <v>223.96088049524911</v>
      </c>
      <c r="W44" s="239">
        <f>[3]Rates2020!E83</f>
        <v>218.3530109249609</v>
      </c>
      <c r="X44" s="174">
        <f>W44+($AG44-$W44)/10</f>
        <v>215.57679802000661</v>
      </c>
      <c r="Y44" s="174">
        <f t="shared" ref="Y44:AF44" si="27">X44+($AG44-$W44)/10</f>
        <v>212.80058511505231</v>
      </c>
      <c r="Z44" s="174">
        <f t="shared" si="27"/>
        <v>210.02437221009802</v>
      </c>
      <c r="AA44" s="174">
        <f t="shared" si="27"/>
        <v>207.24815930514373</v>
      </c>
      <c r="AB44" s="174">
        <f t="shared" si="27"/>
        <v>204.47194640018944</v>
      </c>
      <c r="AC44" s="174">
        <f t="shared" si="27"/>
        <v>201.69573349523515</v>
      </c>
      <c r="AD44" s="174">
        <f t="shared" si="27"/>
        <v>198.91952059028085</v>
      </c>
      <c r="AE44" s="174">
        <f t="shared" si="27"/>
        <v>196.14330768532656</v>
      </c>
      <c r="AF44" s="174">
        <f t="shared" si="27"/>
        <v>193.36709478037227</v>
      </c>
      <c r="AG44" s="239">
        <f>[3]Rates2030!E83</f>
        <v>190.59088187541786</v>
      </c>
      <c r="AH44" s="174">
        <f t="shared" ref="AH44:AH60" si="28">$AG44</f>
        <v>190.59088187541786</v>
      </c>
      <c r="AI44" s="174">
        <f t="shared" ref="AI44:AX59" si="29">$AG44</f>
        <v>190.59088187541786</v>
      </c>
      <c r="AJ44" s="174">
        <f t="shared" si="29"/>
        <v>190.59088187541786</v>
      </c>
      <c r="AK44" s="174">
        <f t="shared" si="29"/>
        <v>190.59088187541786</v>
      </c>
      <c r="AL44" s="174">
        <f t="shared" si="29"/>
        <v>190.59088187541786</v>
      </c>
      <c r="AM44" s="174">
        <f t="shared" si="29"/>
        <v>190.59088187541786</v>
      </c>
      <c r="AN44" s="174">
        <f t="shared" si="29"/>
        <v>190.59088187541786</v>
      </c>
      <c r="AO44" s="174">
        <f t="shared" si="29"/>
        <v>190.59088187541786</v>
      </c>
      <c r="AP44" s="174">
        <f t="shared" si="29"/>
        <v>190.59088187541786</v>
      </c>
      <c r="AQ44" s="174">
        <f t="shared" si="29"/>
        <v>190.59088187541786</v>
      </c>
      <c r="AR44" s="174">
        <f t="shared" si="29"/>
        <v>190.59088187541786</v>
      </c>
      <c r="AS44" s="174">
        <f t="shared" si="29"/>
        <v>190.59088187541786</v>
      </c>
      <c r="AT44" s="174">
        <f t="shared" si="29"/>
        <v>190.59088187541786</v>
      </c>
      <c r="AU44" s="174">
        <f t="shared" si="29"/>
        <v>190.59088187541786</v>
      </c>
      <c r="AV44" s="174">
        <f t="shared" si="29"/>
        <v>190.59088187541786</v>
      </c>
      <c r="AW44" s="174">
        <f t="shared" si="29"/>
        <v>190.59088187541786</v>
      </c>
      <c r="AX44" s="174">
        <f t="shared" si="29"/>
        <v>190.59088187541786</v>
      </c>
      <c r="AY44" s="174">
        <f t="shared" ref="AY44:BN59" si="30">$AG44</f>
        <v>190.59088187541786</v>
      </c>
      <c r="AZ44" s="174">
        <f t="shared" si="30"/>
        <v>190.59088187541786</v>
      </c>
      <c r="BA44" s="174">
        <f t="shared" si="30"/>
        <v>190.59088187541786</v>
      </c>
      <c r="BB44" s="174">
        <f t="shared" si="30"/>
        <v>190.59088187541786</v>
      </c>
      <c r="BC44" s="174">
        <f t="shared" si="30"/>
        <v>190.59088187541786</v>
      </c>
      <c r="BD44" s="174">
        <f t="shared" si="30"/>
        <v>190.59088187541786</v>
      </c>
      <c r="BE44" s="174">
        <f t="shared" si="30"/>
        <v>190.59088187541786</v>
      </c>
      <c r="BF44" s="174">
        <f t="shared" si="30"/>
        <v>190.59088187541786</v>
      </c>
      <c r="BG44" s="174">
        <f t="shared" si="30"/>
        <v>190.59088187541786</v>
      </c>
      <c r="BH44" s="174">
        <f t="shared" si="30"/>
        <v>190.59088187541786</v>
      </c>
      <c r="BI44" s="174">
        <f t="shared" si="30"/>
        <v>190.59088187541786</v>
      </c>
      <c r="BJ44" s="174">
        <f t="shared" si="30"/>
        <v>190.59088187541786</v>
      </c>
      <c r="BK44" s="174">
        <f t="shared" si="30"/>
        <v>190.59088187541786</v>
      </c>
      <c r="BL44" s="174">
        <f t="shared" si="30"/>
        <v>190.59088187541786</v>
      </c>
      <c r="BM44" s="174">
        <f t="shared" si="30"/>
        <v>190.59088187541786</v>
      </c>
      <c r="BN44" s="174">
        <f t="shared" si="30"/>
        <v>190.59088187541786</v>
      </c>
      <c r="BO44" s="174">
        <f t="shared" ref="BO44:CD59" si="31">$AG44</f>
        <v>190.59088187541786</v>
      </c>
      <c r="BP44" s="174">
        <f t="shared" si="31"/>
        <v>190.59088187541786</v>
      </c>
      <c r="BQ44" s="174">
        <f t="shared" si="31"/>
        <v>190.59088187541786</v>
      </c>
      <c r="BR44" s="174">
        <f t="shared" si="31"/>
        <v>190.59088187541786</v>
      </c>
      <c r="BS44" s="174">
        <f t="shared" si="31"/>
        <v>190.59088187541786</v>
      </c>
      <c r="BT44" s="174">
        <f t="shared" si="31"/>
        <v>190.59088187541786</v>
      </c>
      <c r="BU44" s="174">
        <f t="shared" si="31"/>
        <v>190.59088187541786</v>
      </c>
      <c r="BV44" s="174">
        <f t="shared" si="31"/>
        <v>190.59088187541786</v>
      </c>
      <c r="BW44" s="174">
        <f t="shared" si="31"/>
        <v>190.59088187541786</v>
      </c>
      <c r="BX44" s="174">
        <f t="shared" si="31"/>
        <v>190.59088187541786</v>
      </c>
      <c r="BY44" s="174">
        <f t="shared" si="31"/>
        <v>190.59088187541786</v>
      </c>
      <c r="BZ44" s="174">
        <f t="shared" si="31"/>
        <v>190.59088187541786</v>
      </c>
      <c r="CA44" s="174">
        <f t="shared" si="31"/>
        <v>190.59088187541786</v>
      </c>
      <c r="CB44" s="174">
        <f t="shared" si="31"/>
        <v>190.59088187541786</v>
      </c>
      <c r="CC44" s="174">
        <f t="shared" si="31"/>
        <v>190.59088187541786</v>
      </c>
      <c r="CD44" s="174">
        <f t="shared" si="31"/>
        <v>190.59088187541786</v>
      </c>
      <c r="CE44" s="174">
        <f t="shared" ref="CE44:CT59" si="32">$AG44</f>
        <v>190.59088187541786</v>
      </c>
      <c r="CF44" s="174">
        <f t="shared" si="32"/>
        <v>190.59088187541786</v>
      </c>
      <c r="CG44" s="174">
        <f t="shared" si="32"/>
        <v>190.59088187541786</v>
      </c>
      <c r="CH44" s="174">
        <f t="shared" si="32"/>
        <v>190.59088187541786</v>
      </c>
      <c r="CI44" s="174">
        <f t="shared" si="32"/>
        <v>190.59088187541786</v>
      </c>
      <c r="CJ44" s="174">
        <f t="shared" si="32"/>
        <v>190.59088187541786</v>
      </c>
      <c r="CK44" s="174">
        <f t="shared" si="32"/>
        <v>190.59088187541786</v>
      </c>
      <c r="CL44" s="174">
        <f t="shared" si="32"/>
        <v>190.59088187541786</v>
      </c>
      <c r="CM44" s="174">
        <f t="shared" si="32"/>
        <v>190.59088187541786</v>
      </c>
      <c r="CN44" s="174">
        <f t="shared" si="32"/>
        <v>190.59088187541786</v>
      </c>
      <c r="CO44" s="174">
        <f t="shared" si="32"/>
        <v>190.59088187541786</v>
      </c>
      <c r="CP44" s="174">
        <f t="shared" si="32"/>
        <v>190.59088187541786</v>
      </c>
      <c r="CQ44" s="174">
        <f t="shared" si="32"/>
        <v>190.59088187541786</v>
      </c>
      <c r="CR44" s="174">
        <f t="shared" si="32"/>
        <v>190.59088187541786</v>
      </c>
      <c r="CS44" s="174">
        <f t="shared" si="32"/>
        <v>190.59088187541786</v>
      </c>
      <c r="CT44" s="174">
        <f t="shared" si="32"/>
        <v>190.59088187541786</v>
      </c>
      <c r="CU44" s="174">
        <f t="shared" ref="CU44:CY59" si="33">$AG44</f>
        <v>190.59088187541786</v>
      </c>
      <c r="CV44" s="174">
        <f t="shared" si="33"/>
        <v>190.59088187541786</v>
      </c>
      <c r="CW44" s="174">
        <f t="shared" si="33"/>
        <v>190.59088187541786</v>
      </c>
      <c r="CX44" s="174">
        <f t="shared" si="33"/>
        <v>190.59088187541786</v>
      </c>
      <c r="CY44" s="174">
        <f t="shared" si="33"/>
        <v>190.59088187541786</v>
      </c>
    </row>
    <row r="45" spans="1:103" ht="13.5" customHeight="1" outlineLevel="1">
      <c r="A45" s="165"/>
      <c r="B45" s="263"/>
      <c r="C45" s="177" t="s">
        <v>98</v>
      </c>
      <c r="D45" s="178"/>
      <c r="E45" s="179"/>
      <c r="F45" s="180" t="s">
        <v>41</v>
      </c>
      <c r="G45" s="181"/>
      <c r="H45" s="240">
        <f>[3]Rates2005!E90</f>
        <v>1012.3359069902878</v>
      </c>
      <c r="I45" s="182">
        <f t="shared" ref="I45:L60" si="34">H45+($M45-$H45)/5</f>
        <v>945.83853744758926</v>
      </c>
      <c r="J45" s="182">
        <f t="shared" si="34"/>
        <v>879.34116790489077</v>
      </c>
      <c r="K45" s="182">
        <f t="shared" si="34"/>
        <v>812.84379836219227</v>
      </c>
      <c r="L45" s="182">
        <f t="shared" si="34"/>
        <v>746.34642881949378</v>
      </c>
      <c r="M45" s="240">
        <f>[3]Rates2010!E90</f>
        <v>679.84905927679529</v>
      </c>
      <c r="N45" s="182">
        <f t="shared" ref="N45:V60" si="35">M45+($W45-$M45)/10</f>
        <v>680.16654754025342</v>
      </c>
      <c r="O45" s="182">
        <f t="shared" si="35"/>
        <v>680.48403580371155</v>
      </c>
      <c r="P45" s="182">
        <f t="shared" si="35"/>
        <v>680.80152406716968</v>
      </c>
      <c r="Q45" s="182">
        <f t="shared" si="35"/>
        <v>681.11901233062781</v>
      </c>
      <c r="R45" s="182">
        <f t="shared" si="35"/>
        <v>681.43650059408594</v>
      </c>
      <c r="S45" s="182">
        <f t="shared" si="35"/>
        <v>681.75398885754407</v>
      </c>
      <c r="T45" s="182">
        <f t="shared" si="35"/>
        <v>682.0714771210022</v>
      </c>
      <c r="U45" s="182">
        <f t="shared" si="35"/>
        <v>682.38896538446033</v>
      </c>
      <c r="V45" s="182">
        <f t="shared" si="35"/>
        <v>682.70645364791847</v>
      </c>
      <c r="W45" s="240">
        <f>[3]Rates2020!E90</f>
        <v>683.02394191137614</v>
      </c>
      <c r="X45" s="182">
        <f t="shared" ref="X45:AF60" si="36">W45+($AG45-$W45)/10</f>
        <v>685.17157705800582</v>
      </c>
      <c r="Y45" s="182">
        <f t="shared" si="36"/>
        <v>687.31921220463551</v>
      </c>
      <c r="Z45" s="182">
        <f t="shared" si="36"/>
        <v>689.46684735126519</v>
      </c>
      <c r="AA45" s="182">
        <f t="shared" si="36"/>
        <v>691.61448249789487</v>
      </c>
      <c r="AB45" s="182">
        <f t="shared" si="36"/>
        <v>693.76211764452455</v>
      </c>
      <c r="AC45" s="182">
        <f t="shared" si="36"/>
        <v>695.90975279115423</v>
      </c>
      <c r="AD45" s="182">
        <f t="shared" si="36"/>
        <v>698.05738793778391</v>
      </c>
      <c r="AE45" s="182">
        <f t="shared" si="36"/>
        <v>700.2050230844136</v>
      </c>
      <c r="AF45" s="182">
        <f t="shared" si="36"/>
        <v>702.35265823104328</v>
      </c>
      <c r="AG45" s="240">
        <f>[3]Rates2030!E90</f>
        <v>704.50029337767307</v>
      </c>
      <c r="AH45" s="182">
        <f t="shared" si="28"/>
        <v>704.50029337767307</v>
      </c>
      <c r="AI45" s="182">
        <f t="shared" si="29"/>
        <v>704.50029337767307</v>
      </c>
      <c r="AJ45" s="182">
        <f t="shared" si="29"/>
        <v>704.50029337767307</v>
      </c>
      <c r="AK45" s="182">
        <f t="shared" si="29"/>
        <v>704.50029337767307</v>
      </c>
      <c r="AL45" s="182">
        <f t="shared" si="29"/>
        <v>704.50029337767307</v>
      </c>
      <c r="AM45" s="182">
        <f t="shared" si="29"/>
        <v>704.50029337767307</v>
      </c>
      <c r="AN45" s="182">
        <f t="shared" si="29"/>
        <v>704.50029337767307</v>
      </c>
      <c r="AO45" s="182">
        <f t="shared" si="29"/>
        <v>704.50029337767307</v>
      </c>
      <c r="AP45" s="182">
        <f t="shared" si="29"/>
        <v>704.50029337767307</v>
      </c>
      <c r="AQ45" s="182">
        <f t="shared" si="29"/>
        <v>704.50029337767307</v>
      </c>
      <c r="AR45" s="182">
        <f t="shared" si="29"/>
        <v>704.50029337767307</v>
      </c>
      <c r="AS45" s="182">
        <f t="shared" si="29"/>
        <v>704.50029337767307</v>
      </c>
      <c r="AT45" s="182">
        <f t="shared" si="29"/>
        <v>704.50029337767307</v>
      </c>
      <c r="AU45" s="182">
        <f t="shared" si="29"/>
        <v>704.50029337767307</v>
      </c>
      <c r="AV45" s="182">
        <f t="shared" si="29"/>
        <v>704.50029337767307</v>
      </c>
      <c r="AW45" s="182">
        <f t="shared" si="29"/>
        <v>704.50029337767307</v>
      </c>
      <c r="AX45" s="182">
        <f t="shared" si="29"/>
        <v>704.50029337767307</v>
      </c>
      <c r="AY45" s="182">
        <f t="shared" si="30"/>
        <v>704.50029337767307</v>
      </c>
      <c r="AZ45" s="182">
        <f t="shared" si="30"/>
        <v>704.50029337767307</v>
      </c>
      <c r="BA45" s="182">
        <f t="shared" si="30"/>
        <v>704.50029337767307</v>
      </c>
      <c r="BB45" s="182">
        <f t="shared" si="30"/>
        <v>704.50029337767307</v>
      </c>
      <c r="BC45" s="182">
        <f t="shared" si="30"/>
        <v>704.50029337767307</v>
      </c>
      <c r="BD45" s="182">
        <f t="shared" si="30"/>
        <v>704.50029337767307</v>
      </c>
      <c r="BE45" s="182">
        <f t="shared" si="30"/>
        <v>704.50029337767307</v>
      </c>
      <c r="BF45" s="182">
        <f t="shared" si="30"/>
        <v>704.50029337767307</v>
      </c>
      <c r="BG45" s="182">
        <f t="shared" si="30"/>
        <v>704.50029337767307</v>
      </c>
      <c r="BH45" s="182">
        <f t="shared" si="30"/>
        <v>704.50029337767307</v>
      </c>
      <c r="BI45" s="182">
        <f t="shared" si="30"/>
        <v>704.50029337767307</v>
      </c>
      <c r="BJ45" s="182">
        <f t="shared" si="30"/>
        <v>704.50029337767307</v>
      </c>
      <c r="BK45" s="182">
        <f t="shared" si="30"/>
        <v>704.50029337767307</v>
      </c>
      <c r="BL45" s="182">
        <f t="shared" si="30"/>
        <v>704.50029337767307</v>
      </c>
      <c r="BM45" s="182">
        <f t="shared" si="30"/>
        <v>704.50029337767307</v>
      </c>
      <c r="BN45" s="182">
        <f t="shared" si="30"/>
        <v>704.50029337767307</v>
      </c>
      <c r="BO45" s="182">
        <f t="shared" si="31"/>
        <v>704.50029337767307</v>
      </c>
      <c r="BP45" s="182">
        <f t="shared" si="31"/>
        <v>704.50029337767307</v>
      </c>
      <c r="BQ45" s="182">
        <f t="shared" si="31"/>
        <v>704.50029337767307</v>
      </c>
      <c r="BR45" s="182">
        <f t="shared" si="31"/>
        <v>704.50029337767307</v>
      </c>
      <c r="BS45" s="182">
        <f t="shared" si="31"/>
        <v>704.50029337767307</v>
      </c>
      <c r="BT45" s="182">
        <f t="shared" si="31"/>
        <v>704.50029337767307</v>
      </c>
      <c r="BU45" s="182">
        <f t="shared" si="31"/>
        <v>704.50029337767307</v>
      </c>
      <c r="BV45" s="182">
        <f t="shared" si="31"/>
        <v>704.50029337767307</v>
      </c>
      <c r="BW45" s="182">
        <f t="shared" si="31"/>
        <v>704.50029337767307</v>
      </c>
      <c r="BX45" s="182">
        <f t="shared" si="31"/>
        <v>704.50029337767307</v>
      </c>
      <c r="BY45" s="182">
        <f t="shared" si="31"/>
        <v>704.50029337767307</v>
      </c>
      <c r="BZ45" s="182">
        <f t="shared" si="31"/>
        <v>704.50029337767307</v>
      </c>
      <c r="CA45" s="182">
        <f t="shared" si="31"/>
        <v>704.50029337767307</v>
      </c>
      <c r="CB45" s="182">
        <f t="shared" si="31"/>
        <v>704.50029337767307</v>
      </c>
      <c r="CC45" s="182">
        <f t="shared" si="31"/>
        <v>704.50029337767307</v>
      </c>
      <c r="CD45" s="182">
        <f t="shared" si="31"/>
        <v>704.50029337767307</v>
      </c>
      <c r="CE45" s="182">
        <f t="shared" si="32"/>
        <v>704.50029337767307</v>
      </c>
      <c r="CF45" s="182">
        <f t="shared" si="32"/>
        <v>704.50029337767307</v>
      </c>
      <c r="CG45" s="182">
        <f t="shared" si="32"/>
        <v>704.50029337767307</v>
      </c>
      <c r="CH45" s="182">
        <f t="shared" si="32"/>
        <v>704.50029337767307</v>
      </c>
      <c r="CI45" s="182">
        <f t="shared" si="32"/>
        <v>704.50029337767307</v>
      </c>
      <c r="CJ45" s="182">
        <f t="shared" si="32"/>
        <v>704.50029337767307</v>
      </c>
      <c r="CK45" s="182">
        <f t="shared" si="32"/>
        <v>704.50029337767307</v>
      </c>
      <c r="CL45" s="182">
        <f t="shared" si="32"/>
        <v>704.50029337767307</v>
      </c>
      <c r="CM45" s="182">
        <f t="shared" si="32"/>
        <v>704.50029337767307</v>
      </c>
      <c r="CN45" s="182">
        <f t="shared" si="32"/>
        <v>704.50029337767307</v>
      </c>
      <c r="CO45" s="182">
        <f t="shared" si="32"/>
        <v>704.50029337767307</v>
      </c>
      <c r="CP45" s="182">
        <f t="shared" si="32"/>
        <v>704.50029337767307</v>
      </c>
      <c r="CQ45" s="182">
        <f t="shared" si="32"/>
        <v>704.50029337767307</v>
      </c>
      <c r="CR45" s="182">
        <f t="shared" si="32"/>
        <v>704.50029337767307</v>
      </c>
      <c r="CS45" s="182">
        <f t="shared" si="32"/>
        <v>704.50029337767307</v>
      </c>
      <c r="CT45" s="182">
        <f t="shared" si="32"/>
        <v>704.50029337767307</v>
      </c>
      <c r="CU45" s="182">
        <f t="shared" si="33"/>
        <v>704.50029337767307</v>
      </c>
      <c r="CV45" s="182">
        <f t="shared" si="33"/>
        <v>704.50029337767307</v>
      </c>
      <c r="CW45" s="182">
        <f t="shared" si="33"/>
        <v>704.50029337767307</v>
      </c>
      <c r="CX45" s="182">
        <f t="shared" si="33"/>
        <v>704.50029337767307</v>
      </c>
      <c r="CY45" s="182">
        <f t="shared" si="33"/>
        <v>704.50029337767307</v>
      </c>
    </row>
    <row r="46" spans="1:103" ht="13.5" customHeight="1" outlineLevel="1">
      <c r="A46" s="165"/>
      <c r="B46" s="263"/>
      <c r="C46" s="177" t="s">
        <v>149</v>
      </c>
      <c r="D46" s="178"/>
      <c r="E46" s="179"/>
      <c r="F46" s="180" t="s">
        <v>41</v>
      </c>
      <c r="G46" s="181"/>
      <c r="H46" s="240">
        <f>[3]Rates2005!I83</f>
        <v>303.95474396492597</v>
      </c>
      <c r="I46" s="182">
        <f t="shared" si="34"/>
        <v>297.99135990952664</v>
      </c>
      <c r="J46" s="182">
        <f t="shared" si="34"/>
        <v>292.02797585412731</v>
      </c>
      <c r="K46" s="182">
        <f t="shared" si="34"/>
        <v>286.06459179872797</v>
      </c>
      <c r="L46" s="182">
        <f t="shared" si="34"/>
        <v>280.10120774332864</v>
      </c>
      <c r="M46" s="240">
        <f>[3]Rates2010!I83</f>
        <v>274.13782368792926</v>
      </c>
      <c r="N46" s="182">
        <f t="shared" si="35"/>
        <v>268.53787462460065</v>
      </c>
      <c r="O46" s="182">
        <f t="shared" si="35"/>
        <v>262.93792556127204</v>
      </c>
      <c r="P46" s="182">
        <f t="shared" si="35"/>
        <v>257.33797649794343</v>
      </c>
      <c r="Q46" s="182">
        <f t="shared" si="35"/>
        <v>251.73802743461482</v>
      </c>
      <c r="R46" s="182">
        <f t="shared" si="35"/>
        <v>246.13807837128621</v>
      </c>
      <c r="S46" s="182">
        <f t="shared" si="35"/>
        <v>240.5381293079576</v>
      </c>
      <c r="T46" s="182">
        <f t="shared" si="35"/>
        <v>234.938180244629</v>
      </c>
      <c r="U46" s="182">
        <f t="shared" si="35"/>
        <v>229.33823118130039</v>
      </c>
      <c r="V46" s="182">
        <f t="shared" si="35"/>
        <v>223.73828211797178</v>
      </c>
      <c r="W46" s="240">
        <f>[3]Rates2020!I83</f>
        <v>218.13833305464306</v>
      </c>
      <c r="X46" s="182">
        <f t="shared" si="36"/>
        <v>215.50149989227629</v>
      </c>
      <c r="Y46" s="182">
        <f t="shared" si="36"/>
        <v>212.86466672990952</v>
      </c>
      <c r="Z46" s="182">
        <f t="shared" si="36"/>
        <v>210.22783356754275</v>
      </c>
      <c r="AA46" s="182">
        <f t="shared" si="36"/>
        <v>207.59100040517598</v>
      </c>
      <c r="AB46" s="182">
        <f t="shared" si="36"/>
        <v>204.95416724280921</v>
      </c>
      <c r="AC46" s="182">
        <f t="shared" si="36"/>
        <v>202.31733408044244</v>
      </c>
      <c r="AD46" s="182">
        <f t="shared" si="36"/>
        <v>199.68050091807567</v>
      </c>
      <c r="AE46" s="182">
        <f t="shared" si="36"/>
        <v>197.0436677557089</v>
      </c>
      <c r="AF46" s="182">
        <f t="shared" si="36"/>
        <v>194.40683459334213</v>
      </c>
      <c r="AG46" s="240">
        <f>[3]Rates2030!I83</f>
        <v>191.77000143097527</v>
      </c>
      <c r="AH46" s="182">
        <f t="shared" si="28"/>
        <v>191.77000143097527</v>
      </c>
      <c r="AI46" s="182">
        <f t="shared" si="29"/>
        <v>191.77000143097527</v>
      </c>
      <c r="AJ46" s="182">
        <f t="shared" si="29"/>
        <v>191.77000143097527</v>
      </c>
      <c r="AK46" s="182">
        <f t="shared" si="29"/>
        <v>191.77000143097527</v>
      </c>
      <c r="AL46" s="182">
        <f t="shared" si="29"/>
        <v>191.77000143097527</v>
      </c>
      <c r="AM46" s="182">
        <f t="shared" si="29"/>
        <v>191.77000143097527</v>
      </c>
      <c r="AN46" s="182">
        <f t="shared" si="29"/>
        <v>191.77000143097527</v>
      </c>
      <c r="AO46" s="182">
        <f t="shared" si="29"/>
        <v>191.77000143097527</v>
      </c>
      <c r="AP46" s="182">
        <f t="shared" si="29"/>
        <v>191.77000143097527</v>
      </c>
      <c r="AQ46" s="182">
        <f t="shared" si="29"/>
        <v>191.77000143097527</v>
      </c>
      <c r="AR46" s="182">
        <f t="shared" si="29"/>
        <v>191.77000143097527</v>
      </c>
      <c r="AS46" s="182">
        <f t="shared" si="29"/>
        <v>191.77000143097527</v>
      </c>
      <c r="AT46" s="182">
        <f t="shared" si="29"/>
        <v>191.77000143097527</v>
      </c>
      <c r="AU46" s="182">
        <f t="shared" si="29"/>
        <v>191.77000143097527</v>
      </c>
      <c r="AV46" s="182">
        <f t="shared" si="29"/>
        <v>191.77000143097527</v>
      </c>
      <c r="AW46" s="182">
        <f t="shared" si="29"/>
        <v>191.77000143097527</v>
      </c>
      <c r="AX46" s="182">
        <f t="shared" si="29"/>
        <v>191.77000143097527</v>
      </c>
      <c r="AY46" s="182">
        <f t="shared" si="30"/>
        <v>191.77000143097527</v>
      </c>
      <c r="AZ46" s="182">
        <f t="shared" si="30"/>
        <v>191.77000143097527</v>
      </c>
      <c r="BA46" s="182">
        <f t="shared" si="30"/>
        <v>191.77000143097527</v>
      </c>
      <c r="BB46" s="182">
        <f t="shared" si="30"/>
        <v>191.77000143097527</v>
      </c>
      <c r="BC46" s="182">
        <f t="shared" si="30"/>
        <v>191.77000143097527</v>
      </c>
      <c r="BD46" s="182">
        <f t="shared" si="30"/>
        <v>191.77000143097527</v>
      </c>
      <c r="BE46" s="182">
        <f t="shared" si="30"/>
        <v>191.77000143097527</v>
      </c>
      <c r="BF46" s="182">
        <f t="shared" si="30"/>
        <v>191.77000143097527</v>
      </c>
      <c r="BG46" s="182">
        <f t="shared" si="30"/>
        <v>191.77000143097527</v>
      </c>
      <c r="BH46" s="182">
        <f t="shared" si="30"/>
        <v>191.77000143097527</v>
      </c>
      <c r="BI46" s="182">
        <f t="shared" si="30"/>
        <v>191.77000143097527</v>
      </c>
      <c r="BJ46" s="182">
        <f t="shared" si="30"/>
        <v>191.77000143097527</v>
      </c>
      <c r="BK46" s="182">
        <f t="shared" si="30"/>
        <v>191.77000143097527</v>
      </c>
      <c r="BL46" s="182">
        <f t="shared" si="30"/>
        <v>191.77000143097527</v>
      </c>
      <c r="BM46" s="182">
        <f t="shared" si="30"/>
        <v>191.77000143097527</v>
      </c>
      <c r="BN46" s="182">
        <f t="shared" si="30"/>
        <v>191.77000143097527</v>
      </c>
      <c r="BO46" s="182">
        <f t="shared" si="31"/>
        <v>191.77000143097527</v>
      </c>
      <c r="BP46" s="182">
        <f t="shared" si="31"/>
        <v>191.77000143097527</v>
      </c>
      <c r="BQ46" s="182">
        <f t="shared" si="31"/>
        <v>191.77000143097527</v>
      </c>
      <c r="BR46" s="182">
        <f t="shared" si="31"/>
        <v>191.77000143097527</v>
      </c>
      <c r="BS46" s="182">
        <f t="shared" si="31"/>
        <v>191.77000143097527</v>
      </c>
      <c r="BT46" s="182">
        <f t="shared" si="31"/>
        <v>191.77000143097527</v>
      </c>
      <c r="BU46" s="182">
        <f t="shared" si="31"/>
        <v>191.77000143097527</v>
      </c>
      <c r="BV46" s="182">
        <f t="shared" si="31"/>
        <v>191.77000143097527</v>
      </c>
      <c r="BW46" s="182">
        <f t="shared" si="31"/>
        <v>191.77000143097527</v>
      </c>
      <c r="BX46" s="182">
        <f t="shared" si="31"/>
        <v>191.77000143097527</v>
      </c>
      <c r="BY46" s="182">
        <f t="shared" si="31"/>
        <v>191.77000143097527</v>
      </c>
      <c r="BZ46" s="182">
        <f t="shared" si="31"/>
        <v>191.77000143097527</v>
      </c>
      <c r="CA46" s="182">
        <f t="shared" si="31"/>
        <v>191.77000143097527</v>
      </c>
      <c r="CB46" s="182">
        <f t="shared" si="31"/>
        <v>191.77000143097527</v>
      </c>
      <c r="CC46" s="182">
        <f t="shared" si="31"/>
        <v>191.77000143097527</v>
      </c>
      <c r="CD46" s="182">
        <f t="shared" si="31"/>
        <v>191.77000143097527</v>
      </c>
      <c r="CE46" s="182">
        <f t="shared" si="32"/>
        <v>191.77000143097527</v>
      </c>
      <c r="CF46" s="182">
        <f t="shared" si="32"/>
        <v>191.77000143097527</v>
      </c>
      <c r="CG46" s="182">
        <f t="shared" si="32"/>
        <v>191.77000143097527</v>
      </c>
      <c r="CH46" s="182">
        <f t="shared" si="32"/>
        <v>191.77000143097527</v>
      </c>
      <c r="CI46" s="182">
        <f t="shared" si="32"/>
        <v>191.77000143097527</v>
      </c>
      <c r="CJ46" s="182">
        <f t="shared" si="32"/>
        <v>191.77000143097527</v>
      </c>
      <c r="CK46" s="182">
        <f t="shared" si="32"/>
        <v>191.77000143097527</v>
      </c>
      <c r="CL46" s="182">
        <f t="shared" si="32"/>
        <v>191.77000143097527</v>
      </c>
      <c r="CM46" s="182">
        <f t="shared" si="32"/>
        <v>191.77000143097527</v>
      </c>
      <c r="CN46" s="182">
        <f t="shared" si="32"/>
        <v>191.77000143097527</v>
      </c>
      <c r="CO46" s="182">
        <f t="shared" si="32"/>
        <v>191.77000143097527</v>
      </c>
      <c r="CP46" s="182">
        <f t="shared" si="32"/>
        <v>191.77000143097527</v>
      </c>
      <c r="CQ46" s="182">
        <f t="shared" si="32"/>
        <v>191.77000143097527</v>
      </c>
      <c r="CR46" s="182">
        <f t="shared" si="32"/>
        <v>191.77000143097527</v>
      </c>
      <c r="CS46" s="182">
        <f t="shared" si="32"/>
        <v>191.77000143097527</v>
      </c>
      <c r="CT46" s="182">
        <f t="shared" si="32"/>
        <v>191.77000143097527</v>
      </c>
      <c r="CU46" s="182">
        <f t="shared" si="33"/>
        <v>191.77000143097527</v>
      </c>
      <c r="CV46" s="182">
        <f t="shared" si="33"/>
        <v>191.77000143097527</v>
      </c>
      <c r="CW46" s="182">
        <f t="shared" si="33"/>
        <v>191.77000143097527</v>
      </c>
      <c r="CX46" s="182">
        <f t="shared" si="33"/>
        <v>191.77000143097527</v>
      </c>
      <c r="CY46" s="182">
        <f t="shared" si="33"/>
        <v>191.77000143097527</v>
      </c>
    </row>
    <row r="47" spans="1:103" ht="13.5" customHeight="1" outlineLevel="1">
      <c r="A47" s="165"/>
      <c r="B47" s="263"/>
      <c r="C47" s="177" t="s">
        <v>150</v>
      </c>
      <c r="D47" s="178"/>
      <c r="E47" s="179"/>
      <c r="F47" s="180" t="s">
        <v>41</v>
      </c>
      <c r="G47" s="181"/>
      <c r="H47" s="240">
        <f>[3]Rates2005!I90</f>
        <v>1010.7897743766986</v>
      </c>
      <c r="I47" s="182">
        <f t="shared" si="34"/>
        <v>944.25446245817182</v>
      </c>
      <c r="J47" s="182">
        <f t="shared" si="34"/>
        <v>877.71915053964506</v>
      </c>
      <c r="K47" s="182">
        <f t="shared" si="34"/>
        <v>811.1838386211183</v>
      </c>
      <c r="L47" s="182">
        <f t="shared" si="34"/>
        <v>744.64852670259154</v>
      </c>
      <c r="M47" s="240">
        <f>[3]Rates2010!I90</f>
        <v>678.11321478406501</v>
      </c>
      <c r="N47" s="182">
        <f t="shared" si="35"/>
        <v>678.39548833604977</v>
      </c>
      <c r="O47" s="182">
        <f t="shared" si="35"/>
        <v>678.67776188803452</v>
      </c>
      <c r="P47" s="182">
        <f t="shared" si="35"/>
        <v>678.96003544001928</v>
      </c>
      <c r="Q47" s="182">
        <f t="shared" si="35"/>
        <v>679.24230899200404</v>
      </c>
      <c r="R47" s="182">
        <f t="shared" si="35"/>
        <v>679.5245825439888</v>
      </c>
      <c r="S47" s="182">
        <f t="shared" si="35"/>
        <v>679.80685609597356</v>
      </c>
      <c r="T47" s="182">
        <f t="shared" si="35"/>
        <v>680.08912964795832</v>
      </c>
      <c r="U47" s="182">
        <f t="shared" si="35"/>
        <v>680.37140319994307</v>
      </c>
      <c r="V47" s="182">
        <f t="shared" si="35"/>
        <v>680.65367675192783</v>
      </c>
      <c r="W47" s="240">
        <f>[3]Rates2020!I90</f>
        <v>680.93595030391225</v>
      </c>
      <c r="X47" s="182">
        <f t="shared" si="36"/>
        <v>683.72947640620998</v>
      </c>
      <c r="Y47" s="182">
        <f t="shared" si="36"/>
        <v>686.52300250850772</v>
      </c>
      <c r="Z47" s="182">
        <f t="shared" si="36"/>
        <v>689.31652861080545</v>
      </c>
      <c r="AA47" s="182">
        <f t="shared" si="36"/>
        <v>692.11005471310318</v>
      </c>
      <c r="AB47" s="182">
        <f t="shared" si="36"/>
        <v>694.90358081540091</v>
      </c>
      <c r="AC47" s="182">
        <f t="shared" si="36"/>
        <v>697.69710691769865</v>
      </c>
      <c r="AD47" s="182">
        <f t="shared" si="36"/>
        <v>700.49063301999638</v>
      </c>
      <c r="AE47" s="182">
        <f t="shared" si="36"/>
        <v>703.28415912229411</v>
      </c>
      <c r="AF47" s="182">
        <f t="shared" si="36"/>
        <v>706.07768522459185</v>
      </c>
      <c r="AG47" s="240">
        <f>[3]Rates2030!I90</f>
        <v>708.87121132688969</v>
      </c>
      <c r="AH47" s="182">
        <f t="shared" si="28"/>
        <v>708.87121132688969</v>
      </c>
      <c r="AI47" s="182">
        <f t="shared" si="29"/>
        <v>708.87121132688969</v>
      </c>
      <c r="AJ47" s="182">
        <f t="shared" si="29"/>
        <v>708.87121132688969</v>
      </c>
      <c r="AK47" s="182">
        <f t="shared" si="29"/>
        <v>708.87121132688969</v>
      </c>
      <c r="AL47" s="182">
        <f t="shared" si="29"/>
        <v>708.87121132688969</v>
      </c>
      <c r="AM47" s="182">
        <f t="shared" si="29"/>
        <v>708.87121132688969</v>
      </c>
      <c r="AN47" s="182">
        <f t="shared" si="29"/>
        <v>708.87121132688969</v>
      </c>
      <c r="AO47" s="182">
        <f t="shared" si="29"/>
        <v>708.87121132688969</v>
      </c>
      <c r="AP47" s="182">
        <f t="shared" si="29"/>
        <v>708.87121132688969</v>
      </c>
      <c r="AQ47" s="182">
        <f t="shared" si="29"/>
        <v>708.87121132688969</v>
      </c>
      <c r="AR47" s="182">
        <f t="shared" si="29"/>
        <v>708.87121132688969</v>
      </c>
      <c r="AS47" s="182">
        <f t="shared" si="29"/>
        <v>708.87121132688969</v>
      </c>
      <c r="AT47" s="182">
        <f t="shared" si="29"/>
        <v>708.87121132688969</v>
      </c>
      <c r="AU47" s="182">
        <f t="shared" si="29"/>
        <v>708.87121132688969</v>
      </c>
      <c r="AV47" s="182">
        <f t="shared" si="29"/>
        <v>708.87121132688969</v>
      </c>
      <c r="AW47" s="182">
        <f t="shared" si="29"/>
        <v>708.87121132688969</v>
      </c>
      <c r="AX47" s="182">
        <f t="shared" si="29"/>
        <v>708.87121132688969</v>
      </c>
      <c r="AY47" s="182">
        <f t="shared" si="30"/>
        <v>708.87121132688969</v>
      </c>
      <c r="AZ47" s="182">
        <f t="shared" si="30"/>
        <v>708.87121132688969</v>
      </c>
      <c r="BA47" s="182">
        <f t="shared" si="30"/>
        <v>708.87121132688969</v>
      </c>
      <c r="BB47" s="182">
        <f t="shared" si="30"/>
        <v>708.87121132688969</v>
      </c>
      <c r="BC47" s="182">
        <f t="shared" si="30"/>
        <v>708.87121132688969</v>
      </c>
      <c r="BD47" s="182">
        <f t="shared" si="30"/>
        <v>708.87121132688969</v>
      </c>
      <c r="BE47" s="182">
        <f t="shared" si="30"/>
        <v>708.87121132688969</v>
      </c>
      <c r="BF47" s="182">
        <f t="shared" si="30"/>
        <v>708.87121132688969</v>
      </c>
      <c r="BG47" s="182">
        <f t="shared" si="30"/>
        <v>708.87121132688969</v>
      </c>
      <c r="BH47" s="182">
        <f t="shared" si="30"/>
        <v>708.87121132688969</v>
      </c>
      <c r="BI47" s="182">
        <f t="shared" si="30"/>
        <v>708.87121132688969</v>
      </c>
      <c r="BJ47" s="182">
        <f t="shared" si="30"/>
        <v>708.87121132688969</v>
      </c>
      <c r="BK47" s="182">
        <f t="shared" si="30"/>
        <v>708.87121132688969</v>
      </c>
      <c r="BL47" s="182">
        <f t="shared" si="30"/>
        <v>708.87121132688969</v>
      </c>
      <c r="BM47" s="182">
        <f t="shared" si="30"/>
        <v>708.87121132688969</v>
      </c>
      <c r="BN47" s="182">
        <f t="shared" si="30"/>
        <v>708.87121132688969</v>
      </c>
      <c r="BO47" s="182">
        <f t="shared" si="31"/>
        <v>708.87121132688969</v>
      </c>
      <c r="BP47" s="182">
        <f t="shared" si="31"/>
        <v>708.87121132688969</v>
      </c>
      <c r="BQ47" s="182">
        <f t="shared" si="31"/>
        <v>708.87121132688969</v>
      </c>
      <c r="BR47" s="182">
        <f t="shared" si="31"/>
        <v>708.87121132688969</v>
      </c>
      <c r="BS47" s="182">
        <f t="shared" si="31"/>
        <v>708.87121132688969</v>
      </c>
      <c r="BT47" s="182">
        <f t="shared" si="31"/>
        <v>708.87121132688969</v>
      </c>
      <c r="BU47" s="182">
        <f t="shared" si="31"/>
        <v>708.87121132688969</v>
      </c>
      <c r="BV47" s="182">
        <f t="shared" si="31"/>
        <v>708.87121132688969</v>
      </c>
      <c r="BW47" s="182">
        <f t="shared" si="31"/>
        <v>708.87121132688969</v>
      </c>
      <c r="BX47" s="182">
        <f t="shared" si="31"/>
        <v>708.87121132688969</v>
      </c>
      <c r="BY47" s="182">
        <f t="shared" si="31"/>
        <v>708.87121132688969</v>
      </c>
      <c r="BZ47" s="182">
        <f t="shared" si="31"/>
        <v>708.87121132688969</v>
      </c>
      <c r="CA47" s="182">
        <f t="shared" si="31"/>
        <v>708.87121132688969</v>
      </c>
      <c r="CB47" s="182">
        <f t="shared" si="31"/>
        <v>708.87121132688969</v>
      </c>
      <c r="CC47" s="182">
        <f t="shared" si="31"/>
        <v>708.87121132688969</v>
      </c>
      <c r="CD47" s="182">
        <f t="shared" si="31"/>
        <v>708.87121132688969</v>
      </c>
      <c r="CE47" s="182">
        <f t="shared" si="32"/>
        <v>708.87121132688969</v>
      </c>
      <c r="CF47" s="182">
        <f t="shared" si="32"/>
        <v>708.87121132688969</v>
      </c>
      <c r="CG47" s="182">
        <f t="shared" si="32"/>
        <v>708.87121132688969</v>
      </c>
      <c r="CH47" s="182">
        <f t="shared" si="32"/>
        <v>708.87121132688969</v>
      </c>
      <c r="CI47" s="182">
        <f t="shared" si="32"/>
        <v>708.87121132688969</v>
      </c>
      <c r="CJ47" s="182">
        <f t="shared" si="32"/>
        <v>708.87121132688969</v>
      </c>
      <c r="CK47" s="182">
        <f t="shared" si="32"/>
        <v>708.87121132688969</v>
      </c>
      <c r="CL47" s="182">
        <f t="shared" si="32"/>
        <v>708.87121132688969</v>
      </c>
      <c r="CM47" s="182">
        <f t="shared" si="32"/>
        <v>708.87121132688969</v>
      </c>
      <c r="CN47" s="182">
        <f t="shared" si="32"/>
        <v>708.87121132688969</v>
      </c>
      <c r="CO47" s="182">
        <f t="shared" si="32"/>
        <v>708.87121132688969</v>
      </c>
      <c r="CP47" s="182">
        <f t="shared" si="32"/>
        <v>708.87121132688969</v>
      </c>
      <c r="CQ47" s="182">
        <f t="shared" si="32"/>
        <v>708.87121132688969</v>
      </c>
      <c r="CR47" s="182">
        <f t="shared" si="32"/>
        <v>708.87121132688969</v>
      </c>
      <c r="CS47" s="182">
        <f t="shared" si="32"/>
        <v>708.87121132688969</v>
      </c>
      <c r="CT47" s="182">
        <f t="shared" si="32"/>
        <v>708.87121132688969</v>
      </c>
      <c r="CU47" s="182">
        <f t="shared" si="33"/>
        <v>708.87121132688969</v>
      </c>
      <c r="CV47" s="182">
        <f t="shared" si="33"/>
        <v>708.87121132688969</v>
      </c>
      <c r="CW47" s="182">
        <f t="shared" si="33"/>
        <v>708.87121132688969</v>
      </c>
      <c r="CX47" s="182">
        <f t="shared" si="33"/>
        <v>708.87121132688969</v>
      </c>
      <c r="CY47" s="182">
        <f t="shared" si="33"/>
        <v>708.87121132688969</v>
      </c>
    </row>
    <row r="48" spans="1:103" ht="13.5" customHeight="1" outlineLevel="1">
      <c r="A48" s="165"/>
      <c r="B48" s="263"/>
      <c r="C48" s="177" t="s">
        <v>145</v>
      </c>
      <c r="D48" s="178"/>
      <c r="E48" s="179"/>
      <c r="F48" s="180" t="s">
        <v>41</v>
      </c>
      <c r="G48" s="181"/>
      <c r="H48" s="240">
        <f>[3]Rates2005!L83</f>
        <v>209.5880507809579</v>
      </c>
      <c r="I48" s="182">
        <f t="shared" si="34"/>
        <v>205.98233133761056</v>
      </c>
      <c r="J48" s="182">
        <f t="shared" si="34"/>
        <v>202.37661189426322</v>
      </c>
      <c r="K48" s="182">
        <f t="shared" si="34"/>
        <v>198.77089245091588</v>
      </c>
      <c r="L48" s="182">
        <f t="shared" si="34"/>
        <v>195.16517300756854</v>
      </c>
      <c r="M48" s="240">
        <f>[3]Rates2010!L83</f>
        <v>191.55945356422123</v>
      </c>
      <c r="N48" s="182">
        <f t="shared" si="35"/>
        <v>187.65159631287554</v>
      </c>
      <c r="O48" s="182">
        <f t="shared" si="35"/>
        <v>183.74373906152985</v>
      </c>
      <c r="P48" s="182">
        <f t="shared" si="35"/>
        <v>179.83588181018416</v>
      </c>
      <c r="Q48" s="182">
        <f t="shared" si="35"/>
        <v>175.92802455883847</v>
      </c>
      <c r="R48" s="182">
        <f t="shared" si="35"/>
        <v>172.02016730749278</v>
      </c>
      <c r="S48" s="182">
        <f t="shared" si="35"/>
        <v>168.11231005614709</v>
      </c>
      <c r="T48" s="182">
        <f t="shared" si="35"/>
        <v>164.20445280480141</v>
      </c>
      <c r="U48" s="182">
        <f t="shared" si="35"/>
        <v>160.29659555345572</v>
      </c>
      <c r="V48" s="182">
        <f t="shared" si="35"/>
        <v>156.38873830211003</v>
      </c>
      <c r="W48" s="240">
        <f>[3]Rates2020!L83</f>
        <v>152.48088105076425</v>
      </c>
      <c r="X48" s="182">
        <f t="shared" si="36"/>
        <v>150.18995010840496</v>
      </c>
      <c r="Y48" s="182">
        <f t="shared" si="36"/>
        <v>147.89901916604566</v>
      </c>
      <c r="Z48" s="182">
        <f t="shared" si="36"/>
        <v>145.60808822368637</v>
      </c>
      <c r="AA48" s="182">
        <f t="shared" si="36"/>
        <v>143.31715728132707</v>
      </c>
      <c r="AB48" s="182">
        <f t="shared" si="36"/>
        <v>141.02622633896777</v>
      </c>
      <c r="AC48" s="182">
        <f t="shared" si="36"/>
        <v>138.73529539660848</v>
      </c>
      <c r="AD48" s="182">
        <f t="shared" si="36"/>
        <v>136.44436445424918</v>
      </c>
      <c r="AE48" s="182">
        <f t="shared" si="36"/>
        <v>134.15343351188989</v>
      </c>
      <c r="AF48" s="182">
        <f t="shared" si="36"/>
        <v>131.86250256953059</v>
      </c>
      <c r="AG48" s="240">
        <f>[3]Rates2030!L83</f>
        <v>129.57157162717129</v>
      </c>
      <c r="AH48" s="182">
        <f t="shared" si="28"/>
        <v>129.57157162717129</v>
      </c>
      <c r="AI48" s="182">
        <f t="shared" si="29"/>
        <v>129.57157162717129</v>
      </c>
      <c r="AJ48" s="182">
        <f t="shared" si="29"/>
        <v>129.57157162717129</v>
      </c>
      <c r="AK48" s="182">
        <f t="shared" si="29"/>
        <v>129.57157162717129</v>
      </c>
      <c r="AL48" s="182">
        <f t="shared" si="29"/>
        <v>129.57157162717129</v>
      </c>
      <c r="AM48" s="182">
        <f t="shared" si="29"/>
        <v>129.57157162717129</v>
      </c>
      <c r="AN48" s="182">
        <f t="shared" si="29"/>
        <v>129.57157162717129</v>
      </c>
      <c r="AO48" s="182">
        <f t="shared" si="29"/>
        <v>129.57157162717129</v>
      </c>
      <c r="AP48" s="182">
        <f t="shared" si="29"/>
        <v>129.57157162717129</v>
      </c>
      <c r="AQ48" s="182">
        <f t="shared" si="29"/>
        <v>129.57157162717129</v>
      </c>
      <c r="AR48" s="182">
        <f t="shared" si="29"/>
        <v>129.57157162717129</v>
      </c>
      <c r="AS48" s="182">
        <f t="shared" si="29"/>
        <v>129.57157162717129</v>
      </c>
      <c r="AT48" s="182">
        <f t="shared" si="29"/>
        <v>129.57157162717129</v>
      </c>
      <c r="AU48" s="182">
        <f t="shared" si="29"/>
        <v>129.57157162717129</v>
      </c>
      <c r="AV48" s="182">
        <f t="shared" si="29"/>
        <v>129.57157162717129</v>
      </c>
      <c r="AW48" s="182">
        <f t="shared" si="29"/>
        <v>129.57157162717129</v>
      </c>
      <c r="AX48" s="182">
        <f t="shared" si="29"/>
        <v>129.57157162717129</v>
      </c>
      <c r="AY48" s="182">
        <f t="shared" si="30"/>
        <v>129.57157162717129</v>
      </c>
      <c r="AZ48" s="182">
        <f t="shared" si="30"/>
        <v>129.57157162717129</v>
      </c>
      <c r="BA48" s="182">
        <f t="shared" si="30"/>
        <v>129.57157162717129</v>
      </c>
      <c r="BB48" s="182">
        <f t="shared" si="30"/>
        <v>129.57157162717129</v>
      </c>
      <c r="BC48" s="182">
        <f t="shared" si="30"/>
        <v>129.57157162717129</v>
      </c>
      <c r="BD48" s="182">
        <f t="shared" si="30"/>
        <v>129.57157162717129</v>
      </c>
      <c r="BE48" s="182">
        <f t="shared" si="30"/>
        <v>129.57157162717129</v>
      </c>
      <c r="BF48" s="182">
        <f t="shared" si="30"/>
        <v>129.57157162717129</v>
      </c>
      <c r="BG48" s="182">
        <f t="shared" si="30"/>
        <v>129.57157162717129</v>
      </c>
      <c r="BH48" s="182">
        <f t="shared" si="30"/>
        <v>129.57157162717129</v>
      </c>
      <c r="BI48" s="182">
        <f t="shared" si="30"/>
        <v>129.57157162717129</v>
      </c>
      <c r="BJ48" s="182">
        <f t="shared" si="30"/>
        <v>129.57157162717129</v>
      </c>
      <c r="BK48" s="182">
        <f t="shared" si="30"/>
        <v>129.57157162717129</v>
      </c>
      <c r="BL48" s="182">
        <f t="shared" si="30"/>
        <v>129.57157162717129</v>
      </c>
      <c r="BM48" s="182">
        <f t="shared" si="30"/>
        <v>129.57157162717129</v>
      </c>
      <c r="BN48" s="182">
        <f t="shared" si="30"/>
        <v>129.57157162717129</v>
      </c>
      <c r="BO48" s="182">
        <f t="shared" si="31"/>
        <v>129.57157162717129</v>
      </c>
      <c r="BP48" s="182">
        <f t="shared" si="31"/>
        <v>129.57157162717129</v>
      </c>
      <c r="BQ48" s="182">
        <f t="shared" si="31"/>
        <v>129.57157162717129</v>
      </c>
      <c r="BR48" s="182">
        <f t="shared" si="31"/>
        <v>129.57157162717129</v>
      </c>
      <c r="BS48" s="182">
        <f t="shared" si="31"/>
        <v>129.57157162717129</v>
      </c>
      <c r="BT48" s="182">
        <f t="shared" si="31"/>
        <v>129.57157162717129</v>
      </c>
      <c r="BU48" s="182">
        <f t="shared" si="31"/>
        <v>129.57157162717129</v>
      </c>
      <c r="BV48" s="182">
        <f t="shared" si="31"/>
        <v>129.57157162717129</v>
      </c>
      <c r="BW48" s="182">
        <f t="shared" si="31"/>
        <v>129.57157162717129</v>
      </c>
      <c r="BX48" s="182">
        <f t="shared" si="31"/>
        <v>129.57157162717129</v>
      </c>
      <c r="BY48" s="182">
        <f t="shared" si="31"/>
        <v>129.57157162717129</v>
      </c>
      <c r="BZ48" s="182">
        <f t="shared" si="31"/>
        <v>129.57157162717129</v>
      </c>
      <c r="CA48" s="182">
        <f t="shared" si="31"/>
        <v>129.57157162717129</v>
      </c>
      <c r="CB48" s="182">
        <f t="shared" si="31"/>
        <v>129.57157162717129</v>
      </c>
      <c r="CC48" s="182">
        <f t="shared" si="31"/>
        <v>129.57157162717129</v>
      </c>
      <c r="CD48" s="182">
        <f t="shared" si="31"/>
        <v>129.57157162717129</v>
      </c>
      <c r="CE48" s="182">
        <f t="shared" si="32"/>
        <v>129.57157162717129</v>
      </c>
      <c r="CF48" s="182">
        <f t="shared" si="32"/>
        <v>129.57157162717129</v>
      </c>
      <c r="CG48" s="182">
        <f t="shared" si="32"/>
        <v>129.57157162717129</v>
      </c>
      <c r="CH48" s="182">
        <f t="shared" si="32"/>
        <v>129.57157162717129</v>
      </c>
      <c r="CI48" s="182">
        <f t="shared" si="32"/>
        <v>129.57157162717129</v>
      </c>
      <c r="CJ48" s="182">
        <f t="shared" si="32"/>
        <v>129.57157162717129</v>
      </c>
      <c r="CK48" s="182">
        <f t="shared" si="32"/>
        <v>129.57157162717129</v>
      </c>
      <c r="CL48" s="182">
        <f t="shared" si="32"/>
        <v>129.57157162717129</v>
      </c>
      <c r="CM48" s="182">
        <f t="shared" si="32"/>
        <v>129.57157162717129</v>
      </c>
      <c r="CN48" s="182">
        <f t="shared" si="32"/>
        <v>129.57157162717129</v>
      </c>
      <c r="CO48" s="182">
        <f t="shared" si="32"/>
        <v>129.57157162717129</v>
      </c>
      <c r="CP48" s="182">
        <f t="shared" si="32"/>
        <v>129.57157162717129</v>
      </c>
      <c r="CQ48" s="182">
        <f t="shared" si="32"/>
        <v>129.57157162717129</v>
      </c>
      <c r="CR48" s="182">
        <f t="shared" si="32"/>
        <v>129.57157162717129</v>
      </c>
      <c r="CS48" s="182">
        <f t="shared" si="32"/>
        <v>129.57157162717129</v>
      </c>
      <c r="CT48" s="182">
        <f t="shared" si="32"/>
        <v>129.57157162717129</v>
      </c>
      <c r="CU48" s="182">
        <f t="shared" si="33"/>
        <v>129.57157162717129</v>
      </c>
      <c r="CV48" s="182">
        <f t="shared" si="33"/>
        <v>129.57157162717129</v>
      </c>
      <c r="CW48" s="182">
        <f t="shared" si="33"/>
        <v>129.57157162717129</v>
      </c>
      <c r="CX48" s="182">
        <f t="shared" si="33"/>
        <v>129.57157162717129</v>
      </c>
      <c r="CY48" s="182">
        <f t="shared" si="33"/>
        <v>129.57157162717129</v>
      </c>
    </row>
    <row r="49" spans="1:103" ht="13.5" customHeight="1" outlineLevel="1">
      <c r="A49" s="165"/>
      <c r="B49" s="263"/>
      <c r="C49" s="177" t="s">
        <v>146</v>
      </c>
      <c r="D49" s="178"/>
      <c r="E49" s="179"/>
      <c r="F49" s="180" t="s">
        <v>41</v>
      </c>
      <c r="G49" s="181"/>
      <c r="H49" s="240">
        <f>[3]Rates2005!L90</f>
        <v>756.03820569190373</v>
      </c>
      <c r="I49" s="182">
        <f t="shared" si="34"/>
        <v>706.84522869008049</v>
      </c>
      <c r="J49" s="182">
        <f t="shared" si="34"/>
        <v>657.65225168825725</v>
      </c>
      <c r="K49" s="182">
        <f t="shared" si="34"/>
        <v>608.45927468643401</v>
      </c>
      <c r="L49" s="182">
        <f t="shared" si="34"/>
        <v>559.26629768461078</v>
      </c>
      <c r="M49" s="240">
        <f>[3]Rates2010!L90</f>
        <v>510.07332068278737</v>
      </c>
      <c r="N49" s="182">
        <f t="shared" si="35"/>
        <v>508.35895567090949</v>
      </c>
      <c r="O49" s="182">
        <f t="shared" si="35"/>
        <v>506.64459065903162</v>
      </c>
      <c r="P49" s="182">
        <f t="shared" si="35"/>
        <v>504.93022564715375</v>
      </c>
      <c r="Q49" s="182">
        <f t="shared" si="35"/>
        <v>503.21586063527587</v>
      </c>
      <c r="R49" s="182">
        <f t="shared" si="35"/>
        <v>501.501495623398</v>
      </c>
      <c r="S49" s="182">
        <f t="shared" si="35"/>
        <v>499.78713061152013</v>
      </c>
      <c r="T49" s="182">
        <f t="shared" si="35"/>
        <v>498.07276559964225</v>
      </c>
      <c r="U49" s="182">
        <f t="shared" si="35"/>
        <v>496.35840058776438</v>
      </c>
      <c r="V49" s="182">
        <f t="shared" si="35"/>
        <v>494.64403557588651</v>
      </c>
      <c r="W49" s="240">
        <f>[3]Rates2020!L90</f>
        <v>492.9296705640084</v>
      </c>
      <c r="X49" s="182">
        <f t="shared" si="36"/>
        <v>492.8280777615679</v>
      </c>
      <c r="Y49" s="182">
        <f t="shared" si="36"/>
        <v>492.72648495912739</v>
      </c>
      <c r="Z49" s="182">
        <f t="shared" si="36"/>
        <v>492.62489215668688</v>
      </c>
      <c r="AA49" s="182">
        <f t="shared" si="36"/>
        <v>492.52329935424638</v>
      </c>
      <c r="AB49" s="182">
        <f t="shared" si="36"/>
        <v>492.42170655180587</v>
      </c>
      <c r="AC49" s="182">
        <f t="shared" si="36"/>
        <v>492.32011374936536</v>
      </c>
      <c r="AD49" s="182">
        <f t="shared" si="36"/>
        <v>492.21852094692485</v>
      </c>
      <c r="AE49" s="182">
        <f t="shared" si="36"/>
        <v>492.11692814448435</v>
      </c>
      <c r="AF49" s="182">
        <f t="shared" si="36"/>
        <v>492.01533534204384</v>
      </c>
      <c r="AG49" s="240">
        <f>[3]Rates2030!L90</f>
        <v>491.91374253960316</v>
      </c>
      <c r="AH49" s="182">
        <f t="shared" si="28"/>
        <v>491.91374253960316</v>
      </c>
      <c r="AI49" s="182">
        <f t="shared" si="29"/>
        <v>491.91374253960316</v>
      </c>
      <c r="AJ49" s="182">
        <f t="shared" si="29"/>
        <v>491.91374253960316</v>
      </c>
      <c r="AK49" s="182">
        <f t="shared" si="29"/>
        <v>491.91374253960316</v>
      </c>
      <c r="AL49" s="182">
        <f t="shared" si="29"/>
        <v>491.91374253960316</v>
      </c>
      <c r="AM49" s="182">
        <f t="shared" si="29"/>
        <v>491.91374253960316</v>
      </c>
      <c r="AN49" s="182">
        <f t="shared" si="29"/>
        <v>491.91374253960316</v>
      </c>
      <c r="AO49" s="182">
        <f t="shared" si="29"/>
        <v>491.91374253960316</v>
      </c>
      <c r="AP49" s="182">
        <f t="shared" si="29"/>
        <v>491.91374253960316</v>
      </c>
      <c r="AQ49" s="182">
        <f t="shared" si="29"/>
        <v>491.91374253960316</v>
      </c>
      <c r="AR49" s="182">
        <f t="shared" si="29"/>
        <v>491.91374253960316</v>
      </c>
      <c r="AS49" s="182">
        <f t="shared" si="29"/>
        <v>491.91374253960316</v>
      </c>
      <c r="AT49" s="182">
        <f t="shared" si="29"/>
        <v>491.91374253960316</v>
      </c>
      <c r="AU49" s="182">
        <f t="shared" si="29"/>
        <v>491.91374253960316</v>
      </c>
      <c r="AV49" s="182">
        <f t="shared" si="29"/>
        <v>491.91374253960316</v>
      </c>
      <c r="AW49" s="182">
        <f t="shared" si="29"/>
        <v>491.91374253960316</v>
      </c>
      <c r="AX49" s="182">
        <f t="shared" si="29"/>
        <v>491.91374253960316</v>
      </c>
      <c r="AY49" s="182">
        <f t="shared" si="30"/>
        <v>491.91374253960316</v>
      </c>
      <c r="AZ49" s="182">
        <f t="shared" si="30"/>
        <v>491.91374253960316</v>
      </c>
      <c r="BA49" s="182">
        <f t="shared" si="30"/>
        <v>491.91374253960316</v>
      </c>
      <c r="BB49" s="182">
        <f t="shared" si="30"/>
        <v>491.91374253960316</v>
      </c>
      <c r="BC49" s="182">
        <f t="shared" si="30"/>
        <v>491.91374253960316</v>
      </c>
      <c r="BD49" s="182">
        <f t="shared" si="30"/>
        <v>491.91374253960316</v>
      </c>
      <c r="BE49" s="182">
        <f t="shared" si="30"/>
        <v>491.91374253960316</v>
      </c>
      <c r="BF49" s="182">
        <f t="shared" si="30"/>
        <v>491.91374253960316</v>
      </c>
      <c r="BG49" s="182">
        <f t="shared" si="30"/>
        <v>491.91374253960316</v>
      </c>
      <c r="BH49" s="182">
        <f t="shared" si="30"/>
        <v>491.91374253960316</v>
      </c>
      <c r="BI49" s="182">
        <f t="shared" si="30"/>
        <v>491.91374253960316</v>
      </c>
      <c r="BJ49" s="182">
        <f t="shared" si="30"/>
        <v>491.91374253960316</v>
      </c>
      <c r="BK49" s="182">
        <f t="shared" si="30"/>
        <v>491.91374253960316</v>
      </c>
      <c r="BL49" s="182">
        <f t="shared" si="30"/>
        <v>491.91374253960316</v>
      </c>
      <c r="BM49" s="182">
        <f t="shared" si="30"/>
        <v>491.91374253960316</v>
      </c>
      <c r="BN49" s="182">
        <f t="shared" si="30"/>
        <v>491.91374253960316</v>
      </c>
      <c r="BO49" s="182">
        <f t="shared" si="31"/>
        <v>491.91374253960316</v>
      </c>
      <c r="BP49" s="182">
        <f t="shared" si="31"/>
        <v>491.91374253960316</v>
      </c>
      <c r="BQ49" s="182">
        <f t="shared" si="31"/>
        <v>491.91374253960316</v>
      </c>
      <c r="BR49" s="182">
        <f t="shared" si="31"/>
        <v>491.91374253960316</v>
      </c>
      <c r="BS49" s="182">
        <f t="shared" si="31"/>
        <v>491.91374253960316</v>
      </c>
      <c r="BT49" s="182">
        <f t="shared" si="31"/>
        <v>491.91374253960316</v>
      </c>
      <c r="BU49" s="182">
        <f t="shared" si="31"/>
        <v>491.91374253960316</v>
      </c>
      <c r="BV49" s="182">
        <f t="shared" si="31"/>
        <v>491.91374253960316</v>
      </c>
      <c r="BW49" s="182">
        <f t="shared" si="31"/>
        <v>491.91374253960316</v>
      </c>
      <c r="BX49" s="182">
        <f t="shared" si="31"/>
        <v>491.91374253960316</v>
      </c>
      <c r="BY49" s="182">
        <f t="shared" si="31"/>
        <v>491.91374253960316</v>
      </c>
      <c r="BZ49" s="182">
        <f t="shared" si="31"/>
        <v>491.91374253960316</v>
      </c>
      <c r="CA49" s="182">
        <f t="shared" si="31"/>
        <v>491.91374253960316</v>
      </c>
      <c r="CB49" s="182">
        <f t="shared" si="31"/>
        <v>491.91374253960316</v>
      </c>
      <c r="CC49" s="182">
        <f t="shared" si="31"/>
        <v>491.91374253960316</v>
      </c>
      <c r="CD49" s="182">
        <f t="shared" si="31"/>
        <v>491.91374253960316</v>
      </c>
      <c r="CE49" s="182">
        <f t="shared" si="32"/>
        <v>491.91374253960316</v>
      </c>
      <c r="CF49" s="182">
        <f t="shared" si="32"/>
        <v>491.91374253960316</v>
      </c>
      <c r="CG49" s="182">
        <f t="shared" si="32"/>
        <v>491.91374253960316</v>
      </c>
      <c r="CH49" s="182">
        <f t="shared" si="32"/>
        <v>491.91374253960316</v>
      </c>
      <c r="CI49" s="182">
        <f t="shared" si="32"/>
        <v>491.91374253960316</v>
      </c>
      <c r="CJ49" s="182">
        <f t="shared" si="32"/>
        <v>491.91374253960316</v>
      </c>
      <c r="CK49" s="182">
        <f t="shared" si="32"/>
        <v>491.91374253960316</v>
      </c>
      <c r="CL49" s="182">
        <f t="shared" si="32"/>
        <v>491.91374253960316</v>
      </c>
      <c r="CM49" s="182">
        <f t="shared" si="32"/>
        <v>491.91374253960316</v>
      </c>
      <c r="CN49" s="182">
        <f t="shared" si="32"/>
        <v>491.91374253960316</v>
      </c>
      <c r="CO49" s="182">
        <f t="shared" si="32"/>
        <v>491.91374253960316</v>
      </c>
      <c r="CP49" s="182">
        <f t="shared" si="32"/>
        <v>491.91374253960316</v>
      </c>
      <c r="CQ49" s="182">
        <f t="shared" si="32"/>
        <v>491.91374253960316</v>
      </c>
      <c r="CR49" s="182">
        <f t="shared" si="32"/>
        <v>491.91374253960316</v>
      </c>
      <c r="CS49" s="182">
        <f t="shared" si="32"/>
        <v>491.91374253960316</v>
      </c>
      <c r="CT49" s="182">
        <f t="shared" si="32"/>
        <v>491.91374253960316</v>
      </c>
      <c r="CU49" s="182">
        <f t="shared" si="33"/>
        <v>491.91374253960316</v>
      </c>
      <c r="CV49" s="182">
        <f t="shared" si="33"/>
        <v>491.91374253960316</v>
      </c>
      <c r="CW49" s="182">
        <f t="shared" si="33"/>
        <v>491.91374253960316</v>
      </c>
      <c r="CX49" s="182">
        <f t="shared" si="33"/>
        <v>491.91374253960316</v>
      </c>
      <c r="CY49" s="182">
        <f t="shared" si="33"/>
        <v>491.91374253960316</v>
      </c>
    </row>
    <row r="50" spans="1:103" ht="13.5" customHeight="1" outlineLevel="1">
      <c r="A50" s="165"/>
      <c r="B50" s="263"/>
      <c r="C50" s="177" t="s">
        <v>134</v>
      </c>
      <c r="D50" s="178"/>
      <c r="E50" s="179"/>
      <c r="F50" s="180" t="s">
        <v>41</v>
      </c>
      <c r="G50" s="181"/>
      <c r="H50" s="240">
        <f>[3]Rates2005!N83</f>
        <v>214.48670203081585</v>
      </c>
      <c r="I50" s="182">
        <f t="shared" si="34"/>
        <v>210.62308025419412</v>
      </c>
      <c r="J50" s="182">
        <f t="shared" si="34"/>
        <v>206.75945847757239</v>
      </c>
      <c r="K50" s="182">
        <f t="shared" si="34"/>
        <v>202.89583670095067</v>
      </c>
      <c r="L50" s="182">
        <f t="shared" si="34"/>
        <v>199.03221492432894</v>
      </c>
      <c r="M50" s="240">
        <f>[3]Rates2010!N83</f>
        <v>195.16859314770727</v>
      </c>
      <c r="N50" s="182">
        <f t="shared" si="35"/>
        <v>190.92998625265335</v>
      </c>
      <c r="O50" s="182">
        <f t="shared" si="35"/>
        <v>186.69137935759943</v>
      </c>
      <c r="P50" s="182">
        <f t="shared" si="35"/>
        <v>182.45277246254551</v>
      </c>
      <c r="Q50" s="182">
        <f t="shared" si="35"/>
        <v>178.21416556749159</v>
      </c>
      <c r="R50" s="182">
        <f t="shared" si="35"/>
        <v>173.97555867243767</v>
      </c>
      <c r="S50" s="182">
        <f t="shared" si="35"/>
        <v>169.73695177738375</v>
      </c>
      <c r="T50" s="182">
        <f t="shared" si="35"/>
        <v>165.49834488232983</v>
      </c>
      <c r="U50" s="182">
        <f t="shared" si="35"/>
        <v>161.25973798727591</v>
      </c>
      <c r="V50" s="182">
        <f t="shared" si="35"/>
        <v>157.02113109222199</v>
      </c>
      <c r="W50" s="240">
        <f>[3]Rates2020!N83</f>
        <v>152.78252419716816</v>
      </c>
      <c r="X50" s="182">
        <f t="shared" si="36"/>
        <v>150.57311008027582</v>
      </c>
      <c r="Y50" s="182">
        <f t="shared" si="36"/>
        <v>148.36369596338349</v>
      </c>
      <c r="Z50" s="182">
        <f t="shared" si="36"/>
        <v>146.15428184649116</v>
      </c>
      <c r="AA50" s="182">
        <f t="shared" si="36"/>
        <v>143.94486772959883</v>
      </c>
      <c r="AB50" s="182">
        <f t="shared" si="36"/>
        <v>141.73545361270649</v>
      </c>
      <c r="AC50" s="182">
        <f t="shared" si="36"/>
        <v>139.52603949581416</v>
      </c>
      <c r="AD50" s="182">
        <f t="shared" si="36"/>
        <v>137.31662537892183</v>
      </c>
      <c r="AE50" s="182">
        <f t="shared" si="36"/>
        <v>135.10721126202949</v>
      </c>
      <c r="AF50" s="182">
        <f t="shared" si="36"/>
        <v>132.89779714513716</v>
      </c>
      <c r="AG50" s="240">
        <f>[3]Rates2030!N83</f>
        <v>130.68838302824486</v>
      </c>
      <c r="AH50" s="182">
        <f t="shared" si="28"/>
        <v>130.68838302824486</v>
      </c>
      <c r="AI50" s="182">
        <f t="shared" si="29"/>
        <v>130.68838302824486</v>
      </c>
      <c r="AJ50" s="182">
        <f t="shared" si="29"/>
        <v>130.68838302824486</v>
      </c>
      <c r="AK50" s="182">
        <f t="shared" si="29"/>
        <v>130.68838302824486</v>
      </c>
      <c r="AL50" s="182">
        <f t="shared" si="29"/>
        <v>130.68838302824486</v>
      </c>
      <c r="AM50" s="182">
        <f t="shared" si="29"/>
        <v>130.68838302824486</v>
      </c>
      <c r="AN50" s="182">
        <f t="shared" si="29"/>
        <v>130.68838302824486</v>
      </c>
      <c r="AO50" s="182">
        <f t="shared" si="29"/>
        <v>130.68838302824486</v>
      </c>
      <c r="AP50" s="182">
        <f t="shared" si="29"/>
        <v>130.68838302824486</v>
      </c>
      <c r="AQ50" s="182">
        <f t="shared" si="29"/>
        <v>130.68838302824486</v>
      </c>
      <c r="AR50" s="182">
        <f t="shared" si="29"/>
        <v>130.68838302824486</v>
      </c>
      <c r="AS50" s="182">
        <f t="shared" si="29"/>
        <v>130.68838302824486</v>
      </c>
      <c r="AT50" s="182">
        <f t="shared" si="29"/>
        <v>130.68838302824486</v>
      </c>
      <c r="AU50" s="182">
        <f t="shared" si="29"/>
        <v>130.68838302824486</v>
      </c>
      <c r="AV50" s="182">
        <f t="shared" si="29"/>
        <v>130.68838302824486</v>
      </c>
      <c r="AW50" s="182">
        <f t="shared" si="29"/>
        <v>130.68838302824486</v>
      </c>
      <c r="AX50" s="182">
        <f t="shared" si="29"/>
        <v>130.68838302824486</v>
      </c>
      <c r="AY50" s="182">
        <f t="shared" si="30"/>
        <v>130.68838302824486</v>
      </c>
      <c r="AZ50" s="182">
        <f t="shared" si="30"/>
        <v>130.68838302824486</v>
      </c>
      <c r="BA50" s="182">
        <f t="shared" si="30"/>
        <v>130.68838302824486</v>
      </c>
      <c r="BB50" s="182">
        <f t="shared" si="30"/>
        <v>130.68838302824486</v>
      </c>
      <c r="BC50" s="182">
        <f t="shared" si="30"/>
        <v>130.68838302824486</v>
      </c>
      <c r="BD50" s="182">
        <f t="shared" si="30"/>
        <v>130.68838302824486</v>
      </c>
      <c r="BE50" s="182">
        <f t="shared" si="30"/>
        <v>130.68838302824486</v>
      </c>
      <c r="BF50" s="182">
        <f t="shared" si="30"/>
        <v>130.68838302824486</v>
      </c>
      <c r="BG50" s="182">
        <f t="shared" si="30"/>
        <v>130.68838302824486</v>
      </c>
      <c r="BH50" s="182">
        <f t="shared" si="30"/>
        <v>130.68838302824486</v>
      </c>
      <c r="BI50" s="182">
        <f t="shared" si="30"/>
        <v>130.68838302824486</v>
      </c>
      <c r="BJ50" s="182">
        <f t="shared" si="30"/>
        <v>130.68838302824486</v>
      </c>
      <c r="BK50" s="182">
        <f t="shared" si="30"/>
        <v>130.68838302824486</v>
      </c>
      <c r="BL50" s="182">
        <f t="shared" si="30"/>
        <v>130.68838302824486</v>
      </c>
      <c r="BM50" s="182">
        <f t="shared" si="30"/>
        <v>130.68838302824486</v>
      </c>
      <c r="BN50" s="182">
        <f t="shared" si="30"/>
        <v>130.68838302824486</v>
      </c>
      <c r="BO50" s="182">
        <f t="shared" si="31"/>
        <v>130.68838302824486</v>
      </c>
      <c r="BP50" s="182">
        <f t="shared" si="31"/>
        <v>130.68838302824486</v>
      </c>
      <c r="BQ50" s="182">
        <f t="shared" si="31"/>
        <v>130.68838302824486</v>
      </c>
      <c r="BR50" s="182">
        <f t="shared" si="31"/>
        <v>130.68838302824486</v>
      </c>
      <c r="BS50" s="182">
        <f t="shared" si="31"/>
        <v>130.68838302824486</v>
      </c>
      <c r="BT50" s="182">
        <f t="shared" si="31"/>
        <v>130.68838302824486</v>
      </c>
      <c r="BU50" s="182">
        <f t="shared" si="31"/>
        <v>130.68838302824486</v>
      </c>
      <c r="BV50" s="182">
        <f t="shared" si="31"/>
        <v>130.68838302824486</v>
      </c>
      <c r="BW50" s="182">
        <f t="shared" si="31"/>
        <v>130.68838302824486</v>
      </c>
      <c r="BX50" s="182">
        <f t="shared" si="31"/>
        <v>130.68838302824486</v>
      </c>
      <c r="BY50" s="182">
        <f t="shared" si="31"/>
        <v>130.68838302824486</v>
      </c>
      <c r="BZ50" s="182">
        <f t="shared" si="31"/>
        <v>130.68838302824486</v>
      </c>
      <c r="CA50" s="182">
        <f t="shared" si="31"/>
        <v>130.68838302824486</v>
      </c>
      <c r="CB50" s="182">
        <f t="shared" si="31"/>
        <v>130.68838302824486</v>
      </c>
      <c r="CC50" s="182">
        <f t="shared" si="31"/>
        <v>130.68838302824486</v>
      </c>
      <c r="CD50" s="182">
        <f t="shared" si="31"/>
        <v>130.68838302824486</v>
      </c>
      <c r="CE50" s="182">
        <f t="shared" si="32"/>
        <v>130.68838302824486</v>
      </c>
      <c r="CF50" s="182">
        <f t="shared" si="32"/>
        <v>130.68838302824486</v>
      </c>
      <c r="CG50" s="182">
        <f t="shared" si="32"/>
        <v>130.68838302824486</v>
      </c>
      <c r="CH50" s="182">
        <f t="shared" si="32"/>
        <v>130.68838302824486</v>
      </c>
      <c r="CI50" s="182">
        <f t="shared" si="32"/>
        <v>130.68838302824486</v>
      </c>
      <c r="CJ50" s="182">
        <f t="shared" si="32"/>
        <v>130.68838302824486</v>
      </c>
      <c r="CK50" s="182">
        <f t="shared" si="32"/>
        <v>130.68838302824486</v>
      </c>
      <c r="CL50" s="182">
        <f t="shared" si="32"/>
        <v>130.68838302824486</v>
      </c>
      <c r="CM50" s="182">
        <f t="shared" si="32"/>
        <v>130.68838302824486</v>
      </c>
      <c r="CN50" s="182">
        <f t="shared" si="32"/>
        <v>130.68838302824486</v>
      </c>
      <c r="CO50" s="182">
        <f t="shared" si="32"/>
        <v>130.68838302824486</v>
      </c>
      <c r="CP50" s="182">
        <f t="shared" si="32"/>
        <v>130.68838302824486</v>
      </c>
      <c r="CQ50" s="182">
        <f t="shared" si="32"/>
        <v>130.68838302824486</v>
      </c>
      <c r="CR50" s="182">
        <f t="shared" si="32"/>
        <v>130.68838302824486</v>
      </c>
      <c r="CS50" s="182">
        <f t="shared" si="32"/>
        <v>130.68838302824486</v>
      </c>
      <c r="CT50" s="182">
        <f t="shared" si="32"/>
        <v>130.68838302824486</v>
      </c>
      <c r="CU50" s="182">
        <f t="shared" si="33"/>
        <v>130.68838302824486</v>
      </c>
      <c r="CV50" s="182">
        <f t="shared" si="33"/>
        <v>130.68838302824486</v>
      </c>
      <c r="CW50" s="182">
        <f t="shared" si="33"/>
        <v>130.68838302824486</v>
      </c>
      <c r="CX50" s="182">
        <f t="shared" si="33"/>
        <v>130.68838302824486</v>
      </c>
      <c r="CY50" s="182">
        <f t="shared" si="33"/>
        <v>130.68838302824486</v>
      </c>
    </row>
    <row r="51" spans="1:103" ht="13.5" customHeight="1" outlineLevel="1">
      <c r="A51" s="165"/>
      <c r="B51" s="263"/>
      <c r="C51" s="185" t="s">
        <v>135</v>
      </c>
      <c r="D51" s="186"/>
      <c r="E51" s="187"/>
      <c r="F51" s="188" t="s">
        <v>41</v>
      </c>
      <c r="G51" s="189"/>
      <c r="H51" s="241">
        <f>[3]Rates2005!N90</f>
        <v>782.52459093602693</v>
      </c>
      <c r="I51" s="190">
        <f t="shared" si="34"/>
        <v>731.96949414063772</v>
      </c>
      <c r="J51" s="190">
        <f t="shared" si="34"/>
        <v>681.41439734524852</v>
      </c>
      <c r="K51" s="190">
        <f t="shared" si="34"/>
        <v>630.85930054985931</v>
      </c>
      <c r="L51" s="190">
        <f t="shared" si="34"/>
        <v>580.30420375447011</v>
      </c>
      <c r="M51" s="241">
        <f>[3]Rates2010!N90</f>
        <v>529.74910695908102</v>
      </c>
      <c r="N51" s="190">
        <f t="shared" si="35"/>
        <v>528.62492487450913</v>
      </c>
      <c r="O51" s="190">
        <f t="shared" si="35"/>
        <v>527.50074278993725</v>
      </c>
      <c r="P51" s="190">
        <f t="shared" si="35"/>
        <v>526.37656070536536</v>
      </c>
      <c r="Q51" s="190">
        <f t="shared" si="35"/>
        <v>525.25237862079348</v>
      </c>
      <c r="R51" s="190">
        <f t="shared" si="35"/>
        <v>524.12819653622159</v>
      </c>
      <c r="S51" s="190">
        <f t="shared" si="35"/>
        <v>523.00401445164971</v>
      </c>
      <c r="T51" s="190">
        <f t="shared" si="35"/>
        <v>521.87983236707782</v>
      </c>
      <c r="U51" s="190">
        <f t="shared" si="35"/>
        <v>520.75565028250594</v>
      </c>
      <c r="V51" s="190">
        <f t="shared" si="35"/>
        <v>519.63146819793405</v>
      </c>
      <c r="W51" s="241">
        <f>[3]Rates2020!N90</f>
        <v>518.50728611336262</v>
      </c>
      <c r="X51" s="190">
        <f t="shared" si="36"/>
        <v>518.81647377259628</v>
      </c>
      <c r="Y51" s="190">
        <f t="shared" si="36"/>
        <v>519.12566143182994</v>
      </c>
      <c r="Z51" s="190">
        <f t="shared" si="36"/>
        <v>519.4348490910636</v>
      </c>
      <c r="AA51" s="190">
        <f t="shared" si="36"/>
        <v>519.74403675029725</v>
      </c>
      <c r="AB51" s="190">
        <f t="shared" si="36"/>
        <v>520.05322440953091</v>
      </c>
      <c r="AC51" s="190">
        <f t="shared" si="36"/>
        <v>520.36241206876457</v>
      </c>
      <c r="AD51" s="190">
        <f t="shared" si="36"/>
        <v>520.67159972799823</v>
      </c>
      <c r="AE51" s="190">
        <f t="shared" si="36"/>
        <v>520.98078738723189</v>
      </c>
      <c r="AF51" s="190">
        <f t="shared" si="36"/>
        <v>521.28997504646554</v>
      </c>
      <c r="AG51" s="241">
        <f>[3]Rates2030!N90</f>
        <v>521.59916270569897</v>
      </c>
      <c r="AH51" s="190">
        <f t="shared" si="28"/>
        <v>521.59916270569897</v>
      </c>
      <c r="AI51" s="190">
        <f t="shared" si="29"/>
        <v>521.59916270569897</v>
      </c>
      <c r="AJ51" s="190">
        <f t="shared" si="29"/>
        <v>521.59916270569897</v>
      </c>
      <c r="AK51" s="190">
        <f t="shared" si="29"/>
        <v>521.59916270569897</v>
      </c>
      <c r="AL51" s="190">
        <f t="shared" si="29"/>
        <v>521.59916270569897</v>
      </c>
      <c r="AM51" s="190">
        <f t="shared" si="29"/>
        <v>521.59916270569897</v>
      </c>
      <c r="AN51" s="190">
        <f t="shared" si="29"/>
        <v>521.59916270569897</v>
      </c>
      <c r="AO51" s="190">
        <f t="shared" si="29"/>
        <v>521.59916270569897</v>
      </c>
      <c r="AP51" s="190">
        <f t="shared" si="29"/>
        <v>521.59916270569897</v>
      </c>
      <c r="AQ51" s="190">
        <f t="shared" si="29"/>
        <v>521.59916270569897</v>
      </c>
      <c r="AR51" s="190">
        <f t="shared" si="29"/>
        <v>521.59916270569897</v>
      </c>
      <c r="AS51" s="190">
        <f t="shared" si="29"/>
        <v>521.59916270569897</v>
      </c>
      <c r="AT51" s="190">
        <f t="shared" si="29"/>
        <v>521.59916270569897</v>
      </c>
      <c r="AU51" s="190">
        <f t="shared" si="29"/>
        <v>521.59916270569897</v>
      </c>
      <c r="AV51" s="190">
        <f t="shared" si="29"/>
        <v>521.59916270569897</v>
      </c>
      <c r="AW51" s="190">
        <f t="shared" si="29"/>
        <v>521.59916270569897</v>
      </c>
      <c r="AX51" s="190">
        <f t="shared" si="29"/>
        <v>521.59916270569897</v>
      </c>
      <c r="AY51" s="190">
        <f t="shared" si="30"/>
        <v>521.59916270569897</v>
      </c>
      <c r="AZ51" s="190">
        <f t="shared" si="30"/>
        <v>521.59916270569897</v>
      </c>
      <c r="BA51" s="190">
        <f t="shared" si="30"/>
        <v>521.59916270569897</v>
      </c>
      <c r="BB51" s="190">
        <f t="shared" si="30"/>
        <v>521.59916270569897</v>
      </c>
      <c r="BC51" s="190">
        <f t="shared" si="30"/>
        <v>521.59916270569897</v>
      </c>
      <c r="BD51" s="190">
        <f t="shared" si="30"/>
        <v>521.59916270569897</v>
      </c>
      <c r="BE51" s="190">
        <f t="shared" si="30"/>
        <v>521.59916270569897</v>
      </c>
      <c r="BF51" s="190">
        <f t="shared" si="30"/>
        <v>521.59916270569897</v>
      </c>
      <c r="BG51" s="190">
        <f t="shared" si="30"/>
        <v>521.59916270569897</v>
      </c>
      <c r="BH51" s="190">
        <f t="shared" si="30"/>
        <v>521.59916270569897</v>
      </c>
      <c r="BI51" s="190">
        <f t="shared" si="30"/>
        <v>521.59916270569897</v>
      </c>
      <c r="BJ51" s="190">
        <f t="shared" si="30"/>
        <v>521.59916270569897</v>
      </c>
      <c r="BK51" s="190">
        <f t="shared" si="30"/>
        <v>521.59916270569897</v>
      </c>
      <c r="BL51" s="190">
        <f t="shared" si="30"/>
        <v>521.59916270569897</v>
      </c>
      <c r="BM51" s="190">
        <f t="shared" si="30"/>
        <v>521.59916270569897</v>
      </c>
      <c r="BN51" s="190">
        <f t="shared" si="30"/>
        <v>521.59916270569897</v>
      </c>
      <c r="BO51" s="190">
        <f t="shared" si="31"/>
        <v>521.59916270569897</v>
      </c>
      <c r="BP51" s="190">
        <f t="shared" si="31"/>
        <v>521.59916270569897</v>
      </c>
      <c r="BQ51" s="190">
        <f t="shared" si="31"/>
        <v>521.59916270569897</v>
      </c>
      <c r="BR51" s="190">
        <f t="shared" si="31"/>
        <v>521.59916270569897</v>
      </c>
      <c r="BS51" s="190">
        <f t="shared" si="31"/>
        <v>521.59916270569897</v>
      </c>
      <c r="BT51" s="190">
        <f t="shared" si="31"/>
        <v>521.59916270569897</v>
      </c>
      <c r="BU51" s="190">
        <f t="shared" si="31"/>
        <v>521.59916270569897</v>
      </c>
      <c r="BV51" s="190">
        <f t="shared" si="31"/>
        <v>521.59916270569897</v>
      </c>
      <c r="BW51" s="190">
        <f t="shared" si="31"/>
        <v>521.59916270569897</v>
      </c>
      <c r="BX51" s="190">
        <f t="shared" si="31"/>
        <v>521.59916270569897</v>
      </c>
      <c r="BY51" s="190">
        <f t="shared" si="31"/>
        <v>521.59916270569897</v>
      </c>
      <c r="BZ51" s="190">
        <f t="shared" si="31"/>
        <v>521.59916270569897</v>
      </c>
      <c r="CA51" s="190">
        <f t="shared" si="31"/>
        <v>521.59916270569897</v>
      </c>
      <c r="CB51" s="190">
        <f t="shared" si="31"/>
        <v>521.59916270569897</v>
      </c>
      <c r="CC51" s="190">
        <f t="shared" si="31"/>
        <v>521.59916270569897</v>
      </c>
      <c r="CD51" s="190">
        <f t="shared" si="31"/>
        <v>521.59916270569897</v>
      </c>
      <c r="CE51" s="190">
        <f t="shared" si="32"/>
        <v>521.59916270569897</v>
      </c>
      <c r="CF51" s="190">
        <f t="shared" si="32"/>
        <v>521.59916270569897</v>
      </c>
      <c r="CG51" s="190">
        <f t="shared" si="32"/>
        <v>521.59916270569897</v>
      </c>
      <c r="CH51" s="190">
        <f t="shared" si="32"/>
        <v>521.59916270569897</v>
      </c>
      <c r="CI51" s="190">
        <f t="shared" si="32"/>
        <v>521.59916270569897</v>
      </c>
      <c r="CJ51" s="190">
        <f t="shared" si="32"/>
        <v>521.59916270569897</v>
      </c>
      <c r="CK51" s="190">
        <f t="shared" si="32"/>
        <v>521.59916270569897</v>
      </c>
      <c r="CL51" s="190">
        <f t="shared" si="32"/>
        <v>521.59916270569897</v>
      </c>
      <c r="CM51" s="190">
        <f t="shared" si="32"/>
        <v>521.59916270569897</v>
      </c>
      <c r="CN51" s="190">
        <f t="shared" si="32"/>
        <v>521.59916270569897</v>
      </c>
      <c r="CO51" s="190">
        <f t="shared" si="32"/>
        <v>521.59916270569897</v>
      </c>
      <c r="CP51" s="190">
        <f t="shared" si="32"/>
        <v>521.59916270569897</v>
      </c>
      <c r="CQ51" s="190">
        <f t="shared" si="32"/>
        <v>521.59916270569897</v>
      </c>
      <c r="CR51" s="190">
        <f t="shared" si="32"/>
        <v>521.59916270569897</v>
      </c>
      <c r="CS51" s="190">
        <f t="shared" si="32"/>
        <v>521.59916270569897</v>
      </c>
      <c r="CT51" s="190">
        <f t="shared" si="32"/>
        <v>521.59916270569897</v>
      </c>
      <c r="CU51" s="190">
        <f t="shared" si="33"/>
        <v>521.59916270569897</v>
      </c>
      <c r="CV51" s="190">
        <f t="shared" si="33"/>
        <v>521.59916270569897</v>
      </c>
      <c r="CW51" s="190">
        <f t="shared" si="33"/>
        <v>521.59916270569897</v>
      </c>
      <c r="CX51" s="190">
        <f t="shared" si="33"/>
        <v>521.59916270569897</v>
      </c>
      <c r="CY51" s="190">
        <f t="shared" si="33"/>
        <v>521.59916270569897</v>
      </c>
    </row>
    <row r="52" spans="1:103" ht="13.5" customHeight="1" outlineLevel="1">
      <c r="A52" s="165"/>
      <c r="B52" s="263"/>
      <c r="C52" s="193" t="s">
        <v>136</v>
      </c>
      <c r="D52" s="194"/>
      <c r="E52" s="195"/>
      <c r="F52" s="196" t="s">
        <v>41</v>
      </c>
      <c r="G52" s="197"/>
      <c r="H52" s="242">
        <f>[3]Rates2005!G92</f>
        <v>9814.6992155272364</v>
      </c>
      <c r="I52" s="198">
        <f t="shared" si="34"/>
        <v>9677.6025689674098</v>
      </c>
      <c r="J52" s="198">
        <f t="shared" si="34"/>
        <v>9540.5059224075831</v>
      </c>
      <c r="K52" s="198">
        <f t="shared" si="34"/>
        <v>9403.4092758477564</v>
      </c>
      <c r="L52" s="198">
        <f t="shared" si="34"/>
        <v>9266.3126292879297</v>
      </c>
      <c r="M52" s="242">
        <f>[3]Rates2010!G92</f>
        <v>9129.2159827281012</v>
      </c>
      <c r="N52" s="198">
        <f t="shared" si="35"/>
        <v>8968.8284998870604</v>
      </c>
      <c r="O52" s="198">
        <f t="shared" si="35"/>
        <v>8808.4410170460196</v>
      </c>
      <c r="P52" s="198">
        <f t="shared" si="35"/>
        <v>8648.0535342049789</v>
      </c>
      <c r="Q52" s="198">
        <f t="shared" si="35"/>
        <v>8487.6660513639381</v>
      </c>
      <c r="R52" s="198">
        <f t="shared" si="35"/>
        <v>8327.2785685228973</v>
      </c>
      <c r="S52" s="198">
        <f t="shared" si="35"/>
        <v>8166.8910856818575</v>
      </c>
      <c r="T52" s="198">
        <f t="shared" si="35"/>
        <v>8006.5036028408176</v>
      </c>
      <c r="U52" s="198">
        <f t="shared" si="35"/>
        <v>7846.1161199997778</v>
      </c>
      <c r="V52" s="198">
        <f t="shared" si="35"/>
        <v>7685.7286371587379</v>
      </c>
      <c r="W52" s="242">
        <f>[3]Rates2020!G92</f>
        <v>7525.3411543177008</v>
      </c>
      <c r="X52" s="198">
        <f t="shared" si="36"/>
        <v>7448.87103888399</v>
      </c>
      <c r="Y52" s="198">
        <f t="shared" si="36"/>
        <v>7372.4009234502792</v>
      </c>
      <c r="Z52" s="198">
        <f t="shared" si="36"/>
        <v>7295.9308080165683</v>
      </c>
      <c r="AA52" s="198">
        <f t="shared" si="36"/>
        <v>7219.4606925828575</v>
      </c>
      <c r="AB52" s="198">
        <f t="shared" si="36"/>
        <v>7142.9905771491467</v>
      </c>
      <c r="AC52" s="198">
        <f t="shared" si="36"/>
        <v>7066.5204617154359</v>
      </c>
      <c r="AD52" s="198">
        <f t="shared" si="36"/>
        <v>6990.0503462817251</v>
      </c>
      <c r="AE52" s="198">
        <f t="shared" si="36"/>
        <v>6913.5802308480143</v>
      </c>
      <c r="AF52" s="198">
        <f t="shared" si="36"/>
        <v>6837.1101154143034</v>
      </c>
      <c r="AG52" s="242">
        <f>[3]Rates2030!G92</f>
        <v>6760.6399999805881</v>
      </c>
      <c r="AH52" s="198">
        <f t="shared" si="28"/>
        <v>6760.6399999805881</v>
      </c>
      <c r="AI52" s="198">
        <f t="shared" si="29"/>
        <v>6760.6399999805881</v>
      </c>
      <c r="AJ52" s="198">
        <f t="shared" si="29"/>
        <v>6760.6399999805881</v>
      </c>
      <c r="AK52" s="198">
        <f t="shared" si="29"/>
        <v>6760.6399999805881</v>
      </c>
      <c r="AL52" s="198">
        <f t="shared" si="29"/>
        <v>6760.6399999805881</v>
      </c>
      <c r="AM52" s="198">
        <f t="shared" si="29"/>
        <v>6760.6399999805881</v>
      </c>
      <c r="AN52" s="198">
        <f t="shared" si="29"/>
        <v>6760.6399999805881</v>
      </c>
      <c r="AO52" s="198">
        <f t="shared" si="29"/>
        <v>6760.6399999805881</v>
      </c>
      <c r="AP52" s="198">
        <f t="shared" si="29"/>
        <v>6760.6399999805881</v>
      </c>
      <c r="AQ52" s="198">
        <f t="shared" si="29"/>
        <v>6760.6399999805881</v>
      </c>
      <c r="AR52" s="198">
        <f t="shared" si="29"/>
        <v>6760.6399999805881</v>
      </c>
      <c r="AS52" s="198">
        <f t="shared" si="29"/>
        <v>6760.6399999805881</v>
      </c>
      <c r="AT52" s="198">
        <f t="shared" si="29"/>
        <v>6760.6399999805881</v>
      </c>
      <c r="AU52" s="198">
        <f t="shared" si="29"/>
        <v>6760.6399999805881</v>
      </c>
      <c r="AV52" s="198">
        <f t="shared" si="29"/>
        <v>6760.6399999805881</v>
      </c>
      <c r="AW52" s="198">
        <f t="shared" si="29"/>
        <v>6760.6399999805881</v>
      </c>
      <c r="AX52" s="198">
        <f t="shared" si="29"/>
        <v>6760.6399999805881</v>
      </c>
      <c r="AY52" s="198">
        <f t="shared" si="30"/>
        <v>6760.6399999805881</v>
      </c>
      <c r="AZ52" s="198">
        <f t="shared" si="30"/>
        <v>6760.6399999805881</v>
      </c>
      <c r="BA52" s="198">
        <f t="shared" si="30"/>
        <v>6760.6399999805881</v>
      </c>
      <c r="BB52" s="198">
        <f t="shared" si="30"/>
        <v>6760.6399999805881</v>
      </c>
      <c r="BC52" s="198">
        <f t="shared" si="30"/>
        <v>6760.6399999805881</v>
      </c>
      <c r="BD52" s="198">
        <f t="shared" si="30"/>
        <v>6760.6399999805881</v>
      </c>
      <c r="BE52" s="198">
        <f t="shared" si="30"/>
        <v>6760.6399999805881</v>
      </c>
      <c r="BF52" s="198">
        <f t="shared" si="30"/>
        <v>6760.6399999805881</v>
      </c>
      <c r="BG52" s="198">
        <f t="shared" si="30"/>
        <v>6760.6399999805881</v>
      </c>
      <c r="BH52" s="198">
        <f t="shared" si="30"/>
        <v>6760.6399999805881</v>
      </c>
      <c r="BI52" s="198">
        <f t="shared" si="30"/>
        <v>6760.6399999805881</v>
      </c>
      <c r="BJ52" s="198">
        <f t="shared" si="30"/>
        <v>6760.6399999805881</v>
      </c>
      <c r="BK52" s="198">
        <f t="shared" si="30"/>
        <v>6760.6399999805881</v>
      </c>
      <c r="BL52" s="198">
        <f t="shared" si="30"/>
        <v>6760.6399999805881</v>
      </c>
      <c r="BM52" s="198">
        <f t="shared" si="30"/>
        <v>6760.6399999805881</v>
      </c>
      <c r="BN52" s="198">
        <f t="shared" si="30"/>
        <v>6760.6399999805881</v>
      </c>
      <c r="BO52" s="198">
        <f t="shared" si="31"/>
        <v>6760.6399999805881</v>
      </c>
      <c r="BP52" s="198">
        <f t="shared" si="31"/>
        <v>6760.6399999805881</v>
      </c>
      <c r="BQ52" s="198">
        <f t="shared" si="31"/>
        <v>6760.6399999805881</v>
      </c>
      <c r="BR52" s="198">
        <f t="shared" si="31"/>
        <v>6760.6399999805881</v>
      </c>
      <c r="BS52" s="198">
        <f t="shared" si="31"/>
        <v>6760.6399999805881</v>
      </c>
      <c r="BT52" s="198">
        <f t="shared" si="31"/>
        <v>6760.6399999805881</v>
      </c>
      <c r="BU52" s="198">
        <f t="shared" si="31"/>
        <v>6760.6399999805881</v>
      </c>
      <c r="BV52" s="198">
        <f t="shared" si="31"/>
        <v>6760.6399999805881</v>
      </c>
      <c r="BW52" s="198">
        <f t="shared" si="31"/>
        <v>6760.6399999805881</v>
      </c>
      <c r="BX52" s="198">
        <f t="shared" si="31"/>
        <v>6760.6399999805881</v>
      </c>
      <c r="BY52" s="198">
        <f t="shared" si="31"/>
        <v>6760.6399999805881</v>
      </c>
      <c r="BZ52" s="198">
        <f t="shared" si="31"/>
        <v>6760.6399999805881</v>
      </c>
      <c r="CA52" s="198">
        <f t="shared" si="31"/>
        <v>6760.6399999805881</v>
      </c>
      <c r="CB52" s="198">
        <f t="shared" si="31"/>
        <v>6760.6399999805881</v>
      </c>
      <c r="CC52" s="198">
        <f t="shared" si="31"/>
        <v>6760.6399999805881</v>
      </c>
      <c r="CD52" s="198">
        <f t="shared" si="31"/>
        <v>6760.6399999805881</v>
      </c>
      <c r="CE52" s="198">
        <f t="shared" si="32"/>
        <v>6760.6399999805881</v>
      </c>
      <c r="CF52" s="198">
        <f t="shared" si="32"/>
        <v>6760.6399999805881</v>
      </c>
      <c r="CG52" s="198">
        <f t="shared" si="32"/>
        <v>6760.6399999805881</v>
      </c>
      <c r="CH52" s="198">
        <f t="shared" si="32"/>
        <v>6760.6399999805881</v>
      </c>
      <c r="CI52" s="198">
        <f t="shared" si="32"/>
        <v>6760.6399999805881</v>
      </c>
      <c r="CJ52" s="198">
        <f t="shared" si="32"/>
        <v>6760.6399999805881</v>
      </c>
      <c r="CK52" s="198">
        <f t="shared" si="32"/>
        <v>6760.6399999805881</v>
      </c>
      <c r="CL52" s="198">
        <f t="shared" si="32"/>
        <v>6760.6399999805881</v>
      </c>
      <c r="CM52" s="198">
        <f t="shared" si="32"/>
        <v>6760.6399999805881</v>
      </c>
      <c r="CN52" s="198">
        <f t="shared" si="32"/>
        <v>6760.6399999805881</v>
      </c>
      <c r="CO52" s="198">
        <f t="shared" si="32"/>
        <v>6760.6399999805881</v>
      </c>
      <c r="CP52" s="198">
        <f t="shared" si="32"/>
        <v>6760.6399999805881</v>
      </c>
      <c r="CQ52" s="198">
        <f t="shared" si="32"/>
        <v>6760.6399999805881</v>
      </c>
      <c r="CR52" s="198">
        <f t="shared" si="32"/>
        <v>6760.6399999805881</v>
      </c>
      <c r="CS52" s="198">
        <f t="shared" si="32"/>
        <v>6760.6399999805881</v>
      </c>
      <c r="CT52" s="198">
        <f t="shared" si="32"/>
        <v>6760.6399999805881</v>
      </c>
      <c r="CU52" s="198">
        <f t="shared" si="33"/>
        <v>6760.6399999805881</v>
      </c>
      <c r="CV52" s="198">
        <f t="shared" si="33"/>
        <v>6760.6399999805881</v>
      </c>
      <c r="CW52" s="198">
        <f t="shared" si="33"/>
        <v>6760.6399999805881</v>
      </c>
      <c r="CX52" s="198">
        <f t="shared" si="33"/>
        <v>6760.6399999805881</v>
      </c>
      <c r="CY52" s="198">
        <f t="shared" si="33"/>
        <v>6760.6399999805881</v>
      </c>
    </row>
    <row r="53" spans="1:103" ht="13.5" customHeight="1" outlineLevel="1">
      <c r="A53" s="165"/>
      <c r="B53" s="263"/>
      <c r="C53" s="177" t="s">
        <v>137</v>
      </c>
      <c r="D53" s="178"/>
      <c r="E53" s="179"/>
      <c r="F53" s="180" t="s">
        <v>41</v>
      </c>
      <c r="G53" s="181"/>
      <c r="H53" s="240">
        <f>[3]Rates2005!G91</f>
        <v>4985.4601415277129</v>
      </c>
      <c r="I53" s="182">
        <f t="shared" si="34"/>
        <v>5043.3241319590115</v>
      </c>
      <c r="J53" s="182">
        <f t="shared" si="34"/>
        <v>5101.1881223903101</v>
      </c>
      <c r="K53" s="182">
        <f t="shared" si="34"/>
        <v>5159.0521128216087</v>
      </c>
      <c r="L53" s="182">
        <f t="shared" si="34"/>
        <v>5216.9161032529073</v>
      </c>
      <c r="M53" s="240">
        <f>[3]Rates2010!G91</f>
        <v>5274.7800936842077</v>
      </c>
      <c r="N53" s="182">
        <f t="shared" si="35"/>
        <v>5252.9596199335829</v>
      </c>
      <c r="O53" s="182">
        <f t="shared" si="35"/>
        <v>5231.139146182958</v>
      </c>
      <c r="P53" s="182">
        <f t="shared" si="35"/>
        <v>5209.3186724323332</v>
      </c>
      <c r="Q53" s="182">
        <f t="shared" si="35"/>
        <v>5187.4981986817083</v>
      </c>
      <c r="R53" s="182">
        <f t="shared" si="35"/>
        <v>5165.6777249310835</v>
      </c>
      <c r="S53" s="182">
        <f t="shared" si="35"/>
        <v>5143.8572511804587</v>
      </c>
      <c r="T53" s="182">
        <f t="shared" si="35"/>
        <v>5122.0367774298338</v>
      </c>
      <c r="U53" s="182">
        <f t="shared" si="35"/>
        <v>5100.216303679209</v>
      </c>
      <c r="V53" s="182">
        <f t="shared" si="35"/>
        <v>5078.3958299285841</v>
      </c>
      <c r="W53" s="240">
        <f>[3]Rates2020!G91</f>
        <v>5056.5753561779566</v>
      </c>
      <c r="X53" s="182">
        <f t="shared" si="36"/>
        <v>5049.5676789931313</v>
      </c>
      <c r="Y53" s="182">
        <f t="shared" si="36"/>
        <v>5042.560001808306</v>
      </c>
      <c r="Z53" s="182">
        <f t="shared" si="36"/>
        <v>5035.5523246234807</v>
      </c>
      <c r="AA53" s="182">
        <f t="shared" si="36"/>
        <v>5028.5446474386554</v>
      </c>
      <c r="AB53" s="182">
        <f t="shared" si="36"/>
        <v>5021.5369702538301</v>
      </c>
      <c r="AC53" s="182">
        <f t="shared" si="36"/>
        <v>5014.5292930690048</v>
      </c>
      <c r="AD53" s="182">
        <f t="shared" si="36"/>
        <v>5007.5216158841795</v>
      </c>
      <c r="AE53" s="182">
        <f t="shared" si="36"/>
        <v>5000.5139386993542</v>
      </c>
      <c r="AF53" s="182">
        <f t="shared" si="36"/>
        <v>4993.5062615145289</v>
      </c>
      <c r="AG53" s="240">
        <f>[3]Rates2030!G91</f>
        <v>4986.498584329699</v>
      </c>
      <c r="AH53" s="182">
        <f t="shared" si="28"/>
        <v>4986.498584329699</v>
      </c>
      <c r="AI53" s="182">
        <f t="shared" si="29"/>
        <v>4986.498584329699</v>
      </c>
      <c r="AJ53" s="182">
        <f t="shared" si="29"/>
        <v>4986.498584329699</v>
      </c>
      <c r="AK53" s="182">
        <f t="shared" si="29"/>
        <v>4986.498584329699</v>
      </c>
      <c r="AL53" s="182">
        <f t="shared" si="29"/>
        <v>4986.498584329699</v>
      </c>
      <c r="AM53" s="182">
        <f t="shared" si="29"/>
        <v>4986.498584329699</v>
      </c>
      <c r="AN53" s="182">
        <f t="shared" si="29"/>
        <v>4986.498584329699</v>
      </c>
      <c r="AO53" s="182">
        <f t="shared" si="29"/>
        <v>4986.498584329699</v>
      </c>
      <c r="AP53" s="182">
        <f t="shared" si="29"/>
        <v>4986.498584329699</v>
      </c>
      <c r="AQ53" s="182">
        <f t="shared" si="29"/>
        <v>4986.498584329699</v>
      </c>
      <c r="AR53" s="182">
        <f t="shared" si="29"/>
        <v>4986.498584329699</v>
      </c>
      <c r="AS53" s="182">
        <f t="shared" si="29"/>
        <v>4986.498584329699</v>
      </c>
      <c r="AT53" s="182">
        <f t="shared" si="29"/>
        <v>4986.498584329699</v>
      </c>
      <c r="AU53" s="182">
        <f t="shared" si="29"/>
        <v>4986.498584329699</v>
      </c>
      <c r="AV53" s="182">
        <f t="shared" si="29"/>
        <v>4986.498584329699</v>
      </c>
      <c r="AW53" s="182">
        <f t="shared" si="29"/>
        <v>4986.498584329699</v>
      </c>
      <c r="AX53" s="182">
        <f t="shared" si="29"/>
        <v>4986.498584329699</v>
      </c>
      <c r="AY53" s="182">
        <f t="shared" si="30"/>
        <v>4986.498584329699</v>
      </c>
      <c r="AZ53" s="182">
        <f t="shared" si="30"/>
        <v>4986.498584329699</v>
      </c>
      <c r="BA53" s="182">
        <f t="shared" si="30"/>
        <v>4986.498584329699</v>
      </c>
      <c r="BB53" s="182">
        <f t="shared" si="30"/>
        <v>4986.498584329699</v>
      </c>
      <c r="BC53" s="182">
        <f t="shared" si="30"/>
        <v>4986.498584329699</v>
      </c>
      <c r="BD53" s="182">
        <f t="shared" si="30"/>
        <v>4986.498584329699</v>
      </c>
      <c r="BE53" s="182">
        <f t="shared" si="30"/>
        <v>4986.498584329699</v>
      </c>
      <c r="BF53" s="182">
        <f t="shared" si="30"/>
        <v>4986.498584329699</v>
      </c>
      <c r="BG53" s="182">
        <f t="shared" si="30"/>
        <v>4986.498584329699</v>
      </c>
      <c r="BH53" s="182">
        <f t="shared" si="30"/>
        <v>4986.498584329699</v>
      </c>
      <c r="BI53" s="182">
        <f t="shared" si="30"/>
        <v>4986.498584329699</v>
      </c>
      <c r="BJ53" s="182">
        <f t="shared" si="30"/>
        <v>4986.498584329699</v>
      </c>
      <c r="BK53" s="182">
        <f t="shared" si="30"/>
        <v>4986.498584329699</v>
      </c>
      <c r="BL53" s="182">
        <f t="shared" si="30"/>
        <v>4986.498584329699</v>
      </c>
      <c r="BM53" s="182">
        <f t="shared" si="30"/>
        <v>4986.498584329699</v>
      </c>
      <c r="BN53" s="182">
        <f t="shared" si="30"/>
        <v>4986.498584329699</v>
      </c>
      <c r="BO53" s="182">
        <f t="shared" si="31"/>
        <v>4986.498584329699</v>
      </c>
      <c r="BP53" s="182">
        <f t="shared" si="31"/>
        <v>4986.498584329699</v>
      </c>
      <c r="BQ53" s="182">
        <f t="shared" si="31"/>
        <v>4986.498584329699</v>
      </c>
      <c r="BR53" s="182">
        <f t="shared" si="31"/>
        <v>4986.498584329699</v>
      </c>
      <c r="BS53" s="182">
        <f t="shared" si="31"/>
        <v>4986.498584329699</v>
      </c>
      <c r="BT53" s="182">
        <f t="shared" si="31"/>
        <v>4986.498584329699</v>
      </c>
      <c r="BU53" s="182">
        <f t="shared" si="31"/>
        <v>4986.498584329699</v>
      </c>
      <c r="BV53" s="182">
        <f t="shared" si="31"/>
        <v>4986.498584329699</v>
      </c>
      <c r="BW53" s="182">
        <f t="shared" si="31"/>
        <v>4986.498584329699</v>
      </c>
      <c r="BX53" s="182">
        <f t="shared" si="31"/>
        <v>4986.498584329699</v>
      </c>
      <c r="BY53" s="182">
        <f t="shared" si="31"/>
        <v>4986.498584329699</v>
      </c>
      <c r="BZ53" s="182">
        <f t="shared" si="31"/>
        <v>4986.498584329699</v>
      </c>
      <c r="CA53" s="182">
        <f t="shared" si="31"/>
        <v>4986.498584329699</v>
      </c>
      <c r="CB53" s="182">
        <f t="shared" si="31"/>
        <v>4986.498584329699</v>
      </c>
      <c r="CC53" s="182">
        <f t="shared" si="31"/>
        <v>4986.498584329699</v>
      </c>
      <c r="CD53" s="182">
        <f t="shared" si="31"/>
        <v>4986.498584329699</v>
      </c>
      <c r="CE53" s="182">
        <f t="shared" si="32"/>
        <v>4986.498584329699</v>
      </c>
      <c r="CF53" s="182">
        <f t="shared" si="32"/>
        <v>4986.498584329699</v>
      </c>
      <c r="CG53" s="182">
        <f t="shared" si="32"/>
        <v>4986.498584329699</v>
      </c>
      <c r="CH53" s="182">
        <f t="shared" si="32"/>
        <v>4986.498584329699</v>
      </c>
      <c r="CI53" s="182">
        <f t="shared" si="32"/>
        <v>4986.498584329699</v>
      </c>
      <c r="CJ53" s="182">
        <f t="shared" si="32"/>
        <v>4986.498584329699</v>
      </c>
      <c r="CK53" s="182">
        <f t="shared" si="32"/>
        <v>4986.498584329699</v>
      </c>
      <c r="CL53" s="182">
        <f t="shared" si="32"/>
        <v>4986.498584329699</v>
      </c>
      <c r="CM53" s="182">
        <f t="shared" si="32"/>
        <v>4986.498584329699</v>
      </c>
      <c r="CN53" s="182">
        <f t="shared" si="32"/>
        <v>4986.498584329699</v>
      </c>
      <c r="CO53" s="182">
        <f t="shared" si="32"/>
        <v>4986.498584329699</v>
      </c>
      <c r="CP53" s="182">
        <f t="shared" si="32"/>
        <v>4986.498584329699</v>
      </c>
      <c r="CQ53" s="182">
        <f t="shared" si="32"/>
        <v>4986.498584329699</v>
      </c>
      <c r="CR53" s="182">
        <f t="shared" si="32"/>
        <v>4986.498584329699</v>
      </c>
      <c r="CS53" s="182">
        <f t="shared" si="32"/>
        <v>4986.498584329699</v>
      </c>
      <c r="CT53" s="182">
        <f t="shared" si="32"/>
        <v>4986.498584329699</v>
      </c>
      <c r="CU53" s="182">
        <f t="shared" si="33"/>
        <v>4986.498584329699</v>
      </c>
      <c r="CV53" s="182">
        <f t="shared" si="33"/>
        <v>4986.498584329699</v>
      </c>
      <c r="CW53" s="182">
        <f t="shared" si="33"/>
        <v>4986.498584329699</v>
      </c>
      <c r="CX53" s="182">
        <f t="shared" si="33"/>
        <v>4986.498584329699</v>
      </c>
      <c r="CY53" s="182">
        <f t="shared" si="33"/>
        <v>4986.498584329699</v>
      </c>
    </row>
    <row r="54" spans="1:103" ht="13.5" customHeight="1" outlineLevel="1">
      <c r="A54" s="165"/>
      <c r="B54" s="263"/>
      <c r="C54" s="177" t="s">
        <v>155</v>
      </c>
      <c r="D54" s="178"/>
      <c r="E54" s="179"/>
      <c r="F54" s="180" t="s">
        <v>41</v>
      </c>
      <c r="G54" s="181"/>
      <c r="H54" s="240">
        <f>[3]Rates2005!O92</f>
        <v>6556.1098687692902</v>
      </c>
      <c r="I54" s="182">
        <f t="shared" si="34"/>
        <v>6433.8889514892971</v>
      </c>
      <c r="J54" s="182">
        <f t="shared" si="34"/>
        <v>6311.6680342093041</v>
      </c>
      <c r="K54" s="182">
        <f t="shared" si="34"/>
        <v>6189.4471169293111</v>
      </c>
      <c r="L54" s="182">
        <f t="shared" si="34"/>
        <v>6067.226199649318</v>
      </c>
      <c r="M54" s="240">
        <f>[3]Rates2010!O92</f>
        <v>5945.0052823693259</v>
      </c>
      <c r="N54" s="182">
        <f t="shared" si="35"/>
        <v>5841.4176332395891</v>
      </c>
      <c r="O54" s="182">
        <f t="shared" si="35"/>
        <v>5737.8299841098524</v>
      </c>
      <c r="P54" s="182">
        <f t="shared" si="35"/>
        <v>5634.2423349801156</v>
      </c>
      <c r="Q54" s="182">
        <f t="shared" si="35"/>
        <v>5530.6546858503789</v>
      </c>
      <c r="R54" s="182">
        <f t="shared" si="35"/>
        <v>5427.0670367206421</v>
      </c>
      <c r="S54" s="182">
        <f t="shared" si="35"/>
        <v>5323.4793875909054</v>
      </c>
      <c r="T54" s="182">
        <f t="shared" si="35"/>
        <v>5219.8917384611686</v>
      </c>
      <c r="U54" s="182">
        <f t="shared" si="35"/>
        <v>5116.3040893314319</v>
      </c>
      <c r="V54" s="182">
        <f t="shared" si="35"/>
        <v>5012.7164402016951</v>
      </c>
      <c r="W54" s="240">
        <f>[3]Rates2020!O92</f>
        <v>4909.128791071962</v>
      </c>
      <c r="X54" s="182">
        <f t="shared" si="36"/>
        <v>4859.246590804978</v>
      </c>
      <c r="Y54" s="182">
        <f t="shared" si="36"/>
        <v>4809.364390537994</v>
      </c>
      <c r="Z54" s="182">
        <f t="shared" si="36"/>
        <v>4759.48219027101</v>
      </c>
      <c r="AA54" s="182">
        <f t="shared" si="36"/>
        <v>4709.599990004026</v>
      </c>
      <c r="AB54" s="182">
        <f t="shared" si="36"/>
        <v>4659.717789737042</v>
      </c>
      <c r="AC54" s="182">
        <f t="shared" si="36"/>
        <v>4609.835589470058</v>
      </c>
      <c r="AD54" s="182">
        <f t="shared" si="36"/>
        <v>4559.953389203074</v>
      </c>
      <c r="AE54" s="182">
        <f t="shared" si="36"/>
        <v>4510.07118893609</v>
      </c>
      <c r="AF54" s="182">
        <f t="shared" si="36"/>
        <v>4460.188988669106</v>
      </c>
      <c r="AG54" s="240">
        <f>[3]Rates2030!O92</f>
        <v>4410.3067884021175</v>
      </c>
      <c r="AH54" s="182">
        <f t="shared" si="28"/>
        <v>4410.3067884021175</v>
      </c>
      <c r="AI54" s="182">
        <f t="shared" si="29"/>
        <v>4410.3067884021175</v>
      </c>
      <c r="AJ54" s="182">
        <f t="shared" si="29"/>
        <v>4410.3067884021175</v>
      </c>
      <c r="AK54" s="182">
        <f t="shared" si="29"/>
        <v>4410.3067884021175</v>
      </c>
      <c r="AL54" s="182">
        <f t="shared" si="29"/>
        <v>4410.3067884021175</v>
      </c>
      <c r="AM54" s="182">
        <f t="shared" si="29"/>
        <v>4410.3067884021175</v>
      </c>
      <c r="AN54" s="182">
        <f t="shared" si="29"/>
        <v>4410.3067884021175</v>
      </c>
      <c r="AO54" s="182">
        <f t="shared" si="29"/>
        <v>4410.3067884021175</v>
      </c>
      <c r="AP54" s="182">
        <f t="shared" si="29"/>
        <v>4410.3067884021175</v>
      </c>
      <c r="AQ54" s="182">
        <f t="shared" si="29"/>
        <v>4410.3067884021175</v>
      </c>
      <c r="AR54" s="182">
        <f t="shared" si="29"/>
        <v>4410.3067884021175</v>
      </c>
      <c r="AS54" s="182">
        <f t="shared" si="29"/>
        <v>4410.3067884021175</v>
      </c>
      <c r="AT54" s="182">
        <f t="shared" si="29"/>
        <v>4410.3067884021175</v>
      </c>
      <c r="AU54" s="182">
        <f t="shared" si="29"/>
        <v>4410.3067884021175</v>
      </c>
      <c r="AV54" s="182">
        <f t="shared" si="29"/>
        <v>4410.3067884021175</v>
      </c>
      <c r="AW54" s="182">
        <f t="shared" si="29"/>
        <v>4410.3067884021175</v>
      </c>
      <c r="AX54" s="182">
        <f t="shared" si="29"/>
        <v>4410.3067884021175</v>
      </c>
      <c r="AY54" s="182">
        <f t="shared" si="30"/>
        <v>4410.3067884021175</v>
      </c>
      <c r="AZ54" s="182">
        <f t="shared" si="30"/>
        <v>4410.3067884021175</v>
      </c>
      <c r="BA54" s="182">
        <f t="shared" si="30"/>
        <v>4410.3067884021175</v>
      </c>
      <c r="BB54" s="182">
        <f t="shared" si="30"/>
        <v>4410.3067884021175</v>
      </c>
      <c r="BC54" s="182">
        <f t="shared" si="30"/>
        <v>4410.3067884021175</v>
      </c>
      <c r="BD54" s="182">
        <f t="shared" si="30"/>
        <v>4410.3067884021175</v>
      </c>
      <c r="BE54" s="182">
        <f t="shared" si="30"/>
        <v>4410.3067884021175</v>
      </c>
      <c r="BF54" s="182">
        <f t="shared" si="30"/>
        <v>4410.3067884021175</v>
      </c>
      <c r="BG54" s="182">
        <f t="shared" si="30"/>
        <v>4410.3067884021175</v>
      </c>
      <c r="BH54" s="182">
        <f t="shared" si="30"/>
        <v>4410.3067884021175</v>
      </c>
      <c r="BI54" s="182">
        <f t="shared" si="30"/>
        <v>4410.3067884021175</v>
      </c>
      <c r="BJ54" s="182">
        <f t="shared" si="30"/>
        <v>4410.3067884021175</v>
      </c>
      <c r="BK54" s="182">
        <f t="shared" si="30"/>
        <v>4410.3067884021175</v>
      </c>
      <c r="BL54" s="182">
        <f t="shared" si="30"/>
        <v>4410.3067884021175</v>
      </c>
      <c r="BM54" s="182">
        <f t="shared" si="30"/>
        <v>4410.3067884021175</v>
      </c>
      <c r="BN54" s="182">
        <f t="shared" si="30"/>
        <v>4410.3067884021175</v>
      </c>
      <c r="BO54" s="182">
        <f t="shared" si="31"/>
        <v>4410.3067884021175</v>
      </c>
      <c r="BP54" s="182">
        <f t="shared" si="31"/>
        <v>4410.3067884021175</v>
      </c>
      <c r="BQ54" s="182">
        <f t="shared" si="31"/>
        <v>4410.3067884021175</v>
      </c>
      <c r="BR54" s="182">
        <f t="shared" si="31"/>
        <v>4410.3067884021175</v>
      </c>
      <c r="BS54" s="182">
        <f t="shared" si="31"/>
        <v>4410.3067884021175</v>
      </c>
      <c r="BT54" s="182">
        <f t="shared" si="31"/>
        <v>4410.3067884021175</v>
      </c>
      <c r="BU54" s="182">
        <f t="shared" si="31"/>
        <v>4410.3067884021175</v>
      </c>
      <c r="BV54" s="182">
        <f t="shared" si="31"/>
        <v>4410.3067884021175</v>
      </c>
      <c r="BW54" s="182">
        <f t="shared" si="31"/>
        <v>4410.3067884021175</v>
      </c>
      <c r="BX54" s="182">
        <f t="shared" si="31"/>
        <v>4410.3067884021175</v>
      </c>
      <c r="BY54" s="182">
        <f t="shared" si="31"/>
        <v>4410.3067884021175</v>
      </c>
      <c r="BZ54" s="182">
        <f t="shared" si="31"/>
        <v>4410.3067884021175</v>
      </c>
      <c r="CA54" s="182">
        <f t="shared" si="31"/>
        <v>4410.3067884021175</v>
      </c>
      <c r="CB54" s="182">
        <f t="shared" si="31"/>
        <v>4410.3067884021175</v>
      </c>
      <c r="CC54" s="182">
        <f t="shared" si="31"/>
        <v>4410.3067884021175</v>
      </c>
      <c r="CD54" s="182">
        <f t="shared" si="31"/>
        <v>4410.3067884021175</v>
      </c>
      <c r="CE54" s="182">
        <f t="shared" si="32"/>
        <v>4410.3067884021175</v>
      </c>
      <c r="CF54" s="182">
        <f t="shared" si="32"/>
        <v>4410.3067884021175</v>
      </c>
      <c r="CG54" s="182">
        <f t="shared" si="32"/>
        <v>4410.3067884021175</v>
      </c>
      <c r="CH54" s="182">
        <f t="shared" si="32"/>
        <v>4410.3067884021175</v>
      </c>
      <c r="CI54" s="182">
        <f t="shared" si="32"/>
        <v>4410.3067884021175</v>
      </c>
      <c r="CJ54" s="182">
        <f t="shared" si="32"/>
        <v>4410.3067884021175</v>
      </c>
      <c r="CK54" s="182">
        <f t="shared" si="32"/>
        <v>4410.3067884021175</v>
      </c>
      <c r="CL54" s="182">
        <f t="shared" si="32"/>
        <v>4410.3067884021175</v>
      </c>
      <c r="CM54" s="182">
        <f t="shared" si="32"/>
        <v>4410.3067884021175</v>
      </c>
      <c r="CN54" s="182">
        <f t="shared" si="32"/>
        <v>4410.3067884021175</v>
      </c>
      <c r="CO54" s="182">
        <f t="shared" si="32"/>
        <v>4410.3067884021175</v>
      </c>
      <c r="CP54" s="182">
        <f t="shared" si="32"/>
        <v>4410.3067884021175</v>
      </c>
      <c r="CQ54" s="182">
        <f t="shared" si="32"/>
        <v>4410.3067884021175</v>
      </c>
      <c r="CR54" s="182">
        <f t="shared" si="32"/>
        <v>4410.3067884021175</v>
      </c>
      <c r="CS54" s="182">
        <f t="shared" si="32"/>
        <v>4410.3067884021175</v>
      </c>
      <c r="CT54" s="182">
        <f t="shared" si="32"/>
        <v>4410.3067884021175</v>
      </c>
      <c r="CU54" s="182">
        <f t="shared" si="33"/>
        <v>4410.3067884021175</v>
      </c>
      <c r="CV54" s="182">
        <f t="shared" si="33"/>
        <v>4410.3067884021175</v>
      </c>
      <c r="CW54" s="182">
        <f t="shared" si="33"/>
        <v>4410.3067884021175</v>
      </c>
      <c r="CX54" s="182">
        <f t="shared" si="33"/>
        <v>4410.3067884021175</v>
      </c>
      <c r="CY54" s="182">
        <f t="shared" si="33"/>
        <v>4410.3067884021175</v>
      </c>
    </row>
    <row r="55" spans="1:103" ht="13.5" customHeight="1" outlineLevel="1">
      <c r="A55" s="165"/>
      <c r="B55" s="263"/>
      <c r="C55" s="185" t="s">
        <v>156</v>
      </c>
      <c r="D55" s="186"/>
      <c r="E55" s="187"/>
      <c r="F55" s="188" t="s">
        <v>41</v>
      </c>
      <c r="G55" s="189"/>
      <c r="H55" s="241">
        <f>[3]Rates2005!O91</f>
        <v>6654.6504016249819</v>
      </c>
      <c r="I55" s="190">
        <f t="shared" si="34"/>
        <v>6752.238001804576</v>
      </c>
      <c r="J55" s="190">
        <f t="shared" si="34"/>
        <v>6849.8256019841701</v>
      </c>
      <c r="K55" s="190">
        <f t="shared" si="34"/>
        <v>6947.4132021637643</v>
      </c>
      <c r="L55" s="190">
        <f t="shared" si="34"/>
        <v>7045.0008023433584</v>
      </c>
      <c r="M55" s="241">
        <f>[3]Rates2010!O91</f>
        <v>7142.5884025229534</v>
      </c>
      <c r="N55" s="190">
        <f t="shared" si="35"/>
        <v>7123.2326394661432</v>
      </c>
      <c r="O55" s="190">
        <f t="shared" si="35"/>
        <v>7103.8768764093329</v>
      </c>
      <c r="P55" s="190">
        <f t="shared" si="35"/>
        <v>7084.5211133525227</v>
      </c>
      <c r="Q55" s="190">
        <f t="shared" si="35"/>
        <v>7065.1653502957124</v>
      </c>
      <c r="R55" s="190">
        <f t="shared" si="35"/>
        <v>7045.8095872389022</v>
      </c>
      <c r="S55" s="190">
        <f t="shared" si="35"/>
        <v>7026.4538241820919</v>
      </c>
      <c r="T55" s="190">
        <f t="shared" si="35"/>
        <v>7007.0980611252817</v>
      </c>
      <c r="U55" s="190">
        <f t="shared" si="35"/>
        <v>6987.7422980684714</v>
      </c>
      <c r="V55" s="190">
        <f t="shared" si="35"/>
        <v>6968.3865350116612</v>
      </c>
      <c r="W55" s="241">
        <f>[3]Rates2020!O91</f>
        <v>6949.0307719548509</v>
      </c>
      <c r="X55" s="190">
        <f t="shared" si="36"/>
        <v>6934.5604330004462</v>
      </c>
      <c r="Y55" s="190">
        <f t="shared" si="36"/>
        <v>6920.0900940460415</v>
      </c>
      <c r="Z55" s="190">
        <f t="shared" si="36"/>
        <v>6905.6197550916368</v>
      </c>
      <c r="AA55" s="190">
        <f t="shared" si="36"/>
        <v>6891.149416137232</v>
      </c>
      <c r="AB55" s="190">
        <f t="shared" si="36"/>
        <v>6876.6790771828273</v>
      </c>
      <c r="AC55" s="190">
        <f t="shared" si="36"/>
        <v>6862.2087382284226</v>
      </c>
      <c r="AD55" s="190">
        <f t="shared" si="36"/>
        <v>6847.7383992740179</v>
      </c>
      <c r="AE55" s="190">
        <f t="shared" si="36"/>
        <v>6833.2680603196131</v>
      </c>
      <c r="AF55" s="190">
        <f t="shared" si="36"/>
        <v>6818.7977213652084</v>
      </c>
      <c r="AG55" s="241">
        <f>[3]Rates2030!O91</f>
        <v>6804.3273824108046</v>
      </c>
      <c r="AH55" s="190">
        <f t="shared" si="28"/>
        <v>6804.3273824108046</v>
      </c>
      <c r="AI55" s="190">
        <f t="shared" si="29"/>
        <v>6804.3273824108046</v>
      </c>
      <c r="AJ55" s="190">
        <f t="shared" si="29"/>
        <v>6804.3273824108046</v>
      </c>
      <c r="AK55" s="190">
        <f t="shared" si="29"/>
        <v>6804.3273824108046</v>
      </c>
      <c r="AL55" s="190">
        <f t="shared" si="29"/>
        <v>6804.3273824108046</v>
      </c>
      <c r="AM55" s="190">
        <f t="shared" si="29"/>
        <v>6804.3273824108046</v>
      </c>
      <c r="AN55" s="190">
        <f t="shared" si="29"/>
        <v>6804.3273824108046</v>
      </c>
      <c r="AO55" s="190">
        <f t="shared" si="29"/>
        <v>6804.3273824108046</v>
      </c>
      <c r="AP55" s="190">
        <f t="shared" si="29"/>
        <v>6804.3273824108046</v>
      </c>
      <c r="AQ55" s="190">
        <f t="shared" si="29"/>
        <v>6804.3273824108046</v>
      </c>
      <c r="AR55" s="190">
        <f t="shared" si="29"/>
        <v>6804.3273824108046</v>
      </c>
      <c r="AS55" s="190">
        <f t="shared" si="29"/>
        <v>6804.3273824108046</v>
      </c>
      <c r="AT55" s="190">
        <f t="shared" si="29"/>
        <v>6804.3273824108046</v>
      </c>
      <c r="AU55" s="190">
        <f t="shared" si="29"/>
        <v>6804.3273824108046</v>
      </c>
      <c r="AV55" s="190">
        <f t="shared" si="29"/>
        <v>6804.3273824108046</v>
      </c>
      <c r="AW55" s="190">
        <f t="shared" si="29"/>
        <v>6804.3273824108046</v>
      </c>
      <c r="AX55" s="190">
        <f t="shared" si="29"/>
        <v>6804.3273824108046</v>
      </c>
      <c r="AY55" s="190">
        <f t="shared" si="30"/>
        <v>6804.3273824108046</v>
      </c>
      <c r="AZ55" s="190">
        <f t="shared" si="30"/>
        <v>6804.3273824108046</v>
      </c>
      <c r="BA55" s="190">
        <f t="shared" si="30"/>
        <v>6804.3273824108046</v>
      </c>
      <c r="BB55" s="190">
        <f t="shared" si="30"/>
        <v>6804.3273824108046</v>
      </c>
      <c r="BC55" s="190">
        <f t="shared" si="30"/>
        <v>6804.3273824108046</v>
      </c>
      <c r="BD55" s="190">
        <f t="shared" si="30"/>
        <v>6804.3273824108046</v>
      </c>
      <c r="BE55" s="190">
        <f t="shared" si="30"/>
        <v>6804.3273824108046</v>
      </c>
      <c r="BF55" s="190">
        <f t="shared" si="30"/>
        <v>6804.3273824108046</v>
      </c>
      <c r="BG55" s="190">
        <f t="shared" si="30"/>
        <v>6804.3273824108046</v>
      </c>
      <c r="BH55" s="190">
        <f t="shared" si="30"/>
        <v>6804.3273824108046</v>
      </c>
      <c r="BI55" s="190">
        <f t="shared" si="30"/>
        <v>6804.3273824108046</v>
      </c>
      <c r="BJ55" s="190">
        <f t="shared" si="30"/>
        <v>6804.3273824108046</v>
      </c>
      <c r="BK55" s="190">
        <f t="shared" si="30"/>
        <v>6804.3273824108046</v>
      </c>
      <c r="BL55" s="190">
        <f t="shared" si="30"/>
        <v>6804.3273824108046</v>
      </c>
      <c r="BM55" s="190">
        <f t="shared" si="30"/>
        <v>6804.3273824108046</v>
      </c>
      <c r="BN55" s="190">
        <f t="shared" si="30"/>
        <v>6804.3273824108046</v>
      </c>
      <c r="BO55" s="190">
        <f t="shared" si="31"/>
        <v>6804.3273824108046</v>
      </c>
      <c r="BP55" s="190">
        <f t="shared" si="31"/>
        <v>6804.3273824108046</v>
      </c>
      <c r="BQ55" s="190">
        <f t="shared" si="31"/>
        <v>6804.3273824108046</v>
      </c>
      <c r="BR55" s="190">
        <f t="shared" si="31"/>
        <v>6804.3273824108046</v>
      </c>
      <c r="BS55" s="190">
        <f t="shared" si="31"/>
        <v>6804.3273824108046</v>
      </c>
      <c r="BT55" s="190">
        <f t="shared" si="31"/>
        <v>6804.3273824108046</v>
      </c>
      <c r="BU55" s="190">
        <f t="shared" si="31"/>
        <v>6804.3273824108046</v>
      </c>
      <c r="BV55" s="190">
        <f t="shared" si="31"/>
        <v>6804.3273824108046</v>
      </c>
      <c r="BW55" s="190">
        <f t="shared" si="31"/>
        <v>6804.3273824108046</v>
      </c>
      <c r="BX55" s="190">
        <f t="shared" si="31"/>
        <v>6804.3273824108046</v>
      </c>
      <c r="BY55" s="190">
        <f t="shared" si="31"/>
        <v>6804.3273824108046</v>
      </c>
      <c r="BZ55" s="190">
        <f t="shared" si="31"/>
        <v>6804.3273824108046</v>
      </c>
      <c r="CA55" s="190">
        <f t="shared" si="31"/>
        <v>6804.3273824108046</v>
      </c>
      <c r="CB55" s="190">
        <f t="shared" si="31"/>
        <v>6804.3273824108046</v>
      </c>
      <c r="CC55" s="190">
        <f t="shared" si="31"/>
        <v>6804.3273824108046</v>
      </c>
      <c r="CD55" s="190">
        <f t="shared" si="31"/>
        <v>6804.3273824108046</v>
      </c>
      <c r="CE55" s="190">
        <f t="shared" si="32"/>
        <v>6804.3273824108046</v>
      </c>
      <c r="CF55" s="190">
        <f t="shared" si="32"/>
        <v>6804.3273824108046</v>
      </c>
      <c r="CG55" s="190">
        <f t="shared" si="32"/>
        <v>6804.3273824108046</v>
      </c>
      <c r="CH55" s="190">
        <f t="shared" si="32"/>
        <v>6804.3273824108046</v>
      </c>
      <c r="CI55" s="190">
        <f t="shared" si="32"/>
        <v>6804.3273824108046</v>
      </c>
      <c r="CJ55" s="190">
        <f t="shared" si="32"/>
        <v>6804.3273824108046</v>
      </c>
      <c r="CK55" s="190">
        <f t="shared" si="32"/>
        <v>6804.3273824108046</v>
      </c>
      <c r="CL55" s="190">
        <f t="shared" si="32"/>
        <v>6804.3273824108046</v>
      </c>
      <c r="CM55" s="190">
        <f t="shared" si="32"/>
        <v>6804.3273824108046</v>
      </c>
      <c r="CN55" s="190">
        <f t="shared" si="32"/>
        <v>6804.3273824108046</v>
      </c>
      <c r="CO55" s="190">
        <f t="shared" si="32"/>
        <v>6804.3273824108046</v>
      </c>
      <c r="CP55" s="190">
        <f t="shared" si="32"/>
        <v>6804.3273824108046</v>
      </c>
      <c r="CQ55" s="190">
        <f t="shared" si="32"/>
        <v>6804.3273824108046</v>
      </c>
      <c r="CR55" s="190">
        <f t="shared" si="32"/>
        <v>6804.3273824108046</v>
      </c>
      <c r="CS55" s="190">
        <f t="shared" si="32"/>
        <v>6804.3273824108046</v>
      </c>
      <c r="CT55" s="190">
        <f t="shared" si="32"/>
        <v>6804.3273824108046</v>
      </c>
      <c r="CU55" s="190">
        <f t="shared" si="33"/>
        <v>6804.3273824108046</v>
      </c>
      <c r="CV55" s="190">
        <f t="shared" si="33"/>
        <v>6804.3273824108046</v>
      </c>
      <c r="CW55" s="190">
        <f t="shared" si="33"/>
        <v>6804.3273824108046</v>
      </c>
      <c r="CX55" s="190">
        <f t="shared" si="33"/>
        <v>6804.3273824108046</v>
      </c>
      <c r="CY55" s="190">
        <f t="shared" si="33"/>
        <v>6804.3273824108046</v>
      </c>
    </row>
    <row r="56" spans="1:103" ht="13.5" customHeight="1" outlineLevel="1">
      <c r="A56" s="165"/>
      <c r="B56" s="263"/>
      <c r="C56" s="193" t="s">
        <v>157</v>
      </c>
      <c r="D56" s="194"/>
      <c r="E56" s="195"/>
      <c r="F56" s="196" t="s">
        <v>41</v>
      </c>
      <c r="G56" s="197"/>
      <c r="H56" s="242">
        <f>[3]Rates2005!O95</f>
        <v>280.20512879833666</v>
      </c>
      <c r="I56" s="198">
        <f t="shared" si="34"/>
        <v>280.20518076641753</v>
      </c>
      <c r="J56" s="198">
        <f t="shared" si="34"/>
        <v>280.2052327344984</v>
      </c>
      <c r="K56" s="198">
        <f t="shared" si="34"/>
        <v>280.20528470257926</v>
      </c>
      <c r="L56" s="198">
        <f t="shared" si="34"/>
        <v>280.20533667066013</v>
      </c>
      <c r="M56" s="242">
        <f>[3]Rates2010!O95</f>
        <v>280.20538863874106</v>
      </c>
      <c r="N56" s="198">
        <f t="shared" si="35"/>
        <v>280.20540491586354</v>
      </c>
      <c r="O56" s="198">
        <f t="shared" si="35"/>
        <v>280.20542119298602</v>
      </c>
      <c r="P56" s="198">
        <f t="shared" si="35"/>
        <v>280.20543747010851</v>
      </c>
      <c r="Q56" s="198">
        <f t="shared" si="35"/>
        <v>280.20545374723099</v>
      </c>
      <c r="R56" s="198">
        <f t="shared" si="35"/>
        <v>280.20547002435347</v>
      </c>
      <c r="S56" s="198">
        <f t="shared" si="35"/>
        <v>280.20548630147596</v>
      </c>
      <c r="T56" s="198">
        <f t="shared" si="35"/>
        <v>280.20550257859844</v>
      </c>
      <c r="U56" s="198">
        <f t="shared" si="35"/>
        <v>280.20551885572092</v>
      </c>
      <c r="V56" s="198">
        <f t="shared" si="35"/>
        <v>280.20553513284341</v>
      </c>
      <c r="W56" s="242">
        <f>[3]Rates2020!O95</f>
        <v>280.20555140996578</v>
      </c>
      <c r="X56" s="198">
        <f t="shared" si="36"/>
        <v>280.20556349326847</v>
      </c>
      <c r="Y56" s="198">
        <f t="shared" si="36"/>
        <v>280.20557557657116</v>
      </c>
      <c r="Z56" s="198">
        <f t="shared" si="36"/>
        <v>280.20558765987386</v>
      </c>
      <c r="AA56" s="198">
        <f t="shared" si="36"/>
        <v>280.20559974317655</v>
      </c>
      <c r="AB56" s="198">
        <f t="shared" si="36"/>
        <v>280.20561182647924</v>
      </c>
      <c r="AC56" s="198">
        <f t="shared" si="36"/>
        <v>280.20562390978193</v>
      </c>
      <c r="AD56" s="198">
        <f t="shared" si="36"/>
        <v>280.20563599308463</v>
      </c>
      <c r="AE56" s="198">
        <f t="shared" si="36"/>
        <v>280.20564807638732</v>
      </c>
      <c r="AF56" s="198">
        <f t="shared" si="36"/>
        <v>280.20566015969001</v>
      </c>
      <c r="AG56" s="242">
        <f>[3]Rates2030!O95</f>
        <v>280.20567224299265</v>
      </c>
      <c r="AH56" s="198">
        <f t="shared" si="28"/>
        <v>280.20567224299265</v>
      </c>
      <c r="AI56" s="198">
        <f t="shared" si="29"/>
        <v>280.20567224299265</v>
      </c>
      <c r="AJ56" s="198">
        <f t="shared" si="29"/>
        <v>280.20567224299265</v>
      </c>
      <c r="AK56" s="198">
        <f t="shared" si="29"/>
        <v>280.20567224299265</v>
      </c>
      <c r="AL56" s="198">
        <f t="shared" si="29"/>
        <v>280.20567224299265</v>
      </c>
      <c r="AM56" s="198">
        <f t="shared" si="29"/>
        <v>280.20567224299265</v>
      </c>
      <c r="AN56" s="198">
        <f t="shared" si="29"/>
        <v>280.20567224299265</v>
      </c>
      <c r="AO56" s="198">
        <f t="shared" si="29"/>
        <v>280.20567224299265</v>
      </c>
      <c r="AP56" s="198">
        <f t="shared" si="29"/>
        <v>280.20567224299265</v>
      </c>
      <c r="AQ56" s="198">
        <f t="shared" si="29"/>
        <v>280.20567224299265</v>
      </c>
      <c r="AR56" s="198">
        <f t="shared" si="29"/>
        <v>280.20567224299265</v>
      </c>
      <c r="AS56" s="198">
        <f t="shared" si="29"/>
        <v>280.20567224299265</v>
      </c>
      <c r="AT56" s="198">
        <f t="shared" si="29"/>
        <v>280.20567224299265</v>
      </c>
      <c r="AU56" s="198">
        <f t="shared" si="29"/>
        <v>280.20567224299265</v>
      </c>
      <c r="AV56" s="198">
        <f t="shared" si="29"/>
        <v>280.20567224299265</v>
      </c>
      <c r="AW56" s="198">
        <f t="shared" si="29"/>
        <v>280.20567224299265</v>
      </c>
      <c r="AX56" s="198">
        <f t="shared" si="29"/>
        <v>280.20567224299265</v>
      </c>
      <c r="AY56" s="198">
        <f t="shared" si="30"/>
        <v>280.20567224299265</v>
      </c>
      <c r="AZ56" s="198">
        <f t="shared" si="30"/>
        <v>280.20567224299265</v>
      </c>
      <c r="BA56" s="198">
        <f t="shared" si="30"/>
        <v>280.20567224299265</v>
      </c>
      <c r="BB56" s="198">
        <f t="shared" si="30"/>
        <v>280.20567224299265</v>
      </c>
      <c r="BC56" s="198">
        <f t="shared" si="30"/>
        <v>280.20567224299265</v>
      </c>
      <c r="BD56" s="198">
        <f t="shared" si="30"/>
        <v>280.20567224299265</v>
      </c>
      <c r="BE56" s="198">
        <f t="shared" si="30"/>
        <v>280.20567224299265</v>
      </c>
      <c r="BF56" s="198">
        <f t="shared" si="30"/>
        <v>280.20567224299265</v>
      </c>
      <c r="BG56" s="198">
        <f t="shared" si="30"/>
        <v>280.20567224299265</v>
      </c>
      <c r="BH56" s="198">
        <f t="shared" si="30"/>
        <v>280.20567224299265</v>
      </c>
      <c r="BI56" s="198">
        <f t="shared" si="30"/>
        <v>280.20567224299265</v>
      </c>
      <c r="BJ56" s="198">
        <f t="shared" si="30"/>
        <v>280.20567224299265</v>
      </c>
      <c r="BK56" s="198">
        <f t="shared" si="30"/>
        <v>280.20567224299265</v>
      </c>
      <c r="BL56" s="198">
        <f t="shared" si="30"/>
        <v>280.20567224299265</v>
      </c>
      <c r="BM56" s="198">
        <f t="shared" si="30"/>
        <v>280.20567224299265</v>
      </c>
      <c r="BN56" s="198">
        <f t="shared" si="30"/>
        <v>280.20567224299265</v>
      </c>
      <c r="BO56" s="198">
        <f t="shared" si="31"/>
        <v>280.20567224299265</v>
      </c>
      <c r="BP56" s="198">
        <f t="shared" si="31"/>
        <v>280.20567224299265</v>
      </c>
      <c r="BQ56" s="198">
        <f t="shared" si="31"/>
        <v>280.20567224299265</v>
      </c>
      <c r="BR56" s="198">
        <f t="shared" si="31"/>
        <v>280.20567224299265</v>
      </c>
      <c r="BS56" s="198">
        <f t="shared" si="31"/>
        <v>280.20567224299265</v>
      </c>
      <c r="BT56" s="198">
        <f t="shared" si="31"/>
        <v>280.20567224299265</v>
      </c>
      <c r="BU56" s="198">
        <f t="shared" si="31"/>
        <v>280.20567224299265</v>
      </c>
      <c r="BV56" s="198">
        <f t="shared" si="31"/>
        <v>280.20567224299265</v>
      </c>
      <c r="BW56" s="198">
        <f t="shared" si="31"/>
        <v>280.20567224299265</v>
      </c>
      <c r="BX56" s="198">
        <f t="shared" si="31"/>
        <v>280.20567224299265</v>
      </c>
      <c r="BY56" s="198">
        <f t="shared" si="31"/>
        <v>280.20567224299265</v>
      </c>
      <c r="BZ56" s="198">
        <f t="shared" si="31"/>
        <v>280.20567224299265</v>
      </c>
      <c r="CA56" s="198">
        <f t="shared" si="31"/>
        <v>280.20567224299265</v>
      </c>
      <c r="CB56" s="198">
        <f t="shared" si="31"/>
        <v>280.20567224299265</v>
      </c>
      <c r="CC56" s="198">
        <f t="shared" si="31"/>
        <v>280.20567224299265</v>
      </c>
      <c r="CD56" s="198">
        <f t="shared" si="31"/>
        <v>280.20567224299265</v>
      </c>
      <c r="CE56" s="198">
        <f t="shared" si="32"/>
        <v>280.20567224299265</v>
      </c>
      <c r="CF56" s="198">
        <f t="shared" si="32"/>
        <v>280.20567224299265</v>
      </c>
      <c r="CG56" s="198">
        <f t="shared" si="32"/>
        <v>280.20567224299265</v>
      </c>
      <c r="CH56" s="198">
        <f t="shared" si="32"/>
        <v>280.20567224299265</v>
      </c>
      <c r="CI56" s="198">
        <f t="shared" si="32"/>
        <v>280.20567224299265</v>
      </c>
      <c r="CJ56" s="198">
        <f t="shared" si="32"/>
        <v>280.20567224299265</v>
      </c>
      <c r="CK56" s="198">
        <f t="shared" si="32"/>
        <v>280.20567224299265</v>
      </c>
      <c r="CL56" s="198">
        <f t="shared" si="32"/>
        <v>280.20567224299265</v>
      </c>
      <c r="CM56" s="198">
        <f t="shared" si="32"/>
        <v>280.20567224299265</v>
      </c>
      <c r="CN56" s="198">
        <f t="shared" si="32"/>
        <v>280.20567224299265</v>
      </c>
      <c r="CO56" s="198">
        <f t="shared" si="32"/>
        <v>280.20567224299265</v>
      </c>
      <c r="CP56" s="198">
        <f t="shared" si="32"/>
        <v>280.20567224299265</v>
      </c>
      <c r="CQ56" s="198">
        <f t="shared" si="32"/>
        <v>280.20567224299265</v>
      </c>
      <c r="CR56" s="198">
        <f t="shared" si="32"/>
        <v>280.20567224299265</v>
      </c>
      <c r="CS56" s="198">
        <f t="shared" si="32"/>
        <v>280.20567224299265</v>
      </c>
      <c r="CT56" s="198">
        <f t="shared" si="32"/>
        <v>280.20567224299265</v>
      </c>
      <c r="CU56" s="198">
        <f t="shared" si="33"/>
        <v>280.20567224299265</v>
      </c>
      <c r="CV56" s="198">
        <f t="shared" si="33"/>
        <v>280.20567224299265</v>
      </c>
      <c r="CW56" s="198">
        <f t="shared" si="33"/>
        <v>280.20567224299265</v>
      </c>
      <c r="CX56" s="198">
        <f t="shared" si="33"/>
        <v>280.20567224299265</v>
      </c>
      <c r="CY56" s="198">
        <f t="shared" si="33"/>
        <v>280.20567224299265</v>
      </c>
    </row>
    <row r="57" spans="1:103" ht="13.5" customHeight="1" outlineLevel="1">
      <c r="A57" s="165"/>
      <c r="B57" s="263"/>
      <c r="C57" s="177" t="s">
        <v>158</v>
      </c>
      <c r="D57" s="178"/>
      <c r="E57" s="179"/>
      <c r="F57" s="180" t="s">
        <v>41</v>
      </c>
      <c r="G57" s="181"/>
      <c r="H57" s="240">
        <f>[3]Rates2005!O96</f>
        <v>209.90265662400896</v>
      </c>
      <c r="I57" s="182">
        <f t="shared" si="34"/>
        <v>209.90211508069382</v>
      </c>
      <c r="J57" s="182">
        <f t="shared" si="34"/>
        <v>209.90157353737868</v>
      </c>
      <c r="K57" s="182">
        <f t="shared" si="34"/>
        <v>209.90103199406354</v>
      </c>
      <c r="L57" s="182">
        <f t="shared" si="34"/>
        <v>209.90049045074841</v>
      </c>
      <c r="M57" s="240">
        <f>[3]Rates2010!O96</f>
        <v>209.89994890743333</v>
      </c>
      <c r="N57" s="182">
        <f t="shared" si="35"/>
        <v>209.89938175379896</v>
      </c>
      <c r="O57" s="182">
        <f t="shared" si="35"/>
        <v>209.8988146001646</v>
      </c>
      <c r="P57" s="182">
        <f t="shared" si="35"/>
        <v>209.89824744653023</v>
      </c>
      <c r="Q57" s="182">
        <f t="shared" si="35"/>
        <v>209.89768029289587</v>
      </c>
      <c r="R57" s="182">
        <f t="shared" si="35"/>
        <v>209.89711313926151</v>
      </c>
      <c r="S57" s="182">
        <f t="shared" si="35"/>
        <v>209.89654598562714</v>
      </c>
      <c r="T57" s="182">
        <f t="shared" si="35"/>
        <v>209.89597883199278</v>
      </c>
      <c r="U57" s="182">
        <f t="shared" si="35"/>
        <v>209.89541167835841</v>
      </c>
      <c r="V57" s="182">
        <f t="shared" si="35"/>
        <v>209.89484452472405</v>
      </c>
      <c r="W57" s="240">
        <f>[3]Rates2020!O96</f>
        <v>209.89427737108977</v>
      </c>
      <c r="X57" s="182">
        <f t="shared" si="36"/>
        <v>209.89441675346572</v>
      </c>
      <c r="Y57" s="182">
        <f t="shared" si="36"/>
        <v>209.89455613584167</v>
      </c>
      <c r="Z57" s="182">
        <f t="shared" si="36"/>
        <v>209.89469551821762</v>
      </c>
      <c r="AA57" s="182">
        <f t="shared" si="36"/>
        <v>209.89483490059357</v>
      </c>
      <c r="AB57" s="182">
        <f t="shared" si="36"/>
        <v>209.89497428296951</v>
      </c>
      <c r="AC57" s="182">
        <f t="shared" si="36"/>
        <v>209.89511366534546</v>
      </c>
      <c r="AD57" s="182">
        <f t="shared" si="36"/>
        <v>209.89525304772141</v>
      </c>
      <c r="AE57" s="182">
        <f t="shared" si="36"/>
        <v>209.89539243009736</v>
      </c>
      <c r="AF57" s="182">
        <f t="shared" si="36"/>
        <v>209.89553181247331</v>
      </c>
      <c r="AG57" s="240">
        <f>[3]Rates2030!O96</f>
        <v>209.89567119484923</v>
      </c>
      <c r="AH57" s="182">
        <f t="shared" si="28"/>
        <v>209.89567119484923</v>
      </c>
      <c r="AI57" s="182">
        <f t="shared" si="29"/>
        <v>209.89567119484923</v>
      </c>
      <c r="AJ57" s="182">
        <f t="shared" si="29"/>
        <v>209.89567119484923</v>
      </c>
      <c r="AK57" s="182">
        <f t="shared" si="29"/>
        <v>209.89567119484923</v>
      </c>
      <c r="AL57" s="182">
        <f t="shared" si="29"/>
        <v>209.89567119484923</v>
      </c>
      <c r="AM57" s="182">
        <f t="shared" si="29"/>
        <v>209.89567119484923</v>
      </c>
      <c r="AN57" s="182">
        <f t="shared" si="29"/>
        <v>209.89567119484923</v>
      </c>
      <c r="AO57" s="182">
        <f t="shared" si="29"/>
        <v>209.89567119484923</v>
      </c>
      <c r="AP57" s="182">
        <f t="shared" si="29"/>
        <v>209.89567119484923</v>
      </c>
      <c r="AQ57" s="182">
        <f t="shared" si="29"/>
        <v>209.89567119484923</v>
      </c>
      <c r="AR57" s="182">
        <f t="shared" si="29"/>
        <v>209.89567119484923</v>
      </c>
      <c r="AS57" s="182">
        <f t="shared" si="29"/>
        <v>209.89567119484923</v>
      </c>
      <c r="AT57" s="182">
        <f t="shared" si="29"/>
        <v>209.89567119484923</v>
      </c>
      <c r="AU57" s="182">
        <f t="shared" si="29"/>
        <v>209.89567119484923</v>
      </c>
      <c r="AV57" s="182">
        <f t="shared" si="29"/>
        <v>209.89567119484923</v>
      </c>
      <c r="AW57" s="182">
        <f t="shared" si="29"/>
        <v>209.89567119484923</v>
      </c>
      <c r="AX57" s="182">
        <f t="shared" si="29"/>
        <v>209.89567119484923</v>
      </c>
      <c r="AY57" s="182">
        <f t="shared" si="30"/>
        <v>209.89567119484923</v>
      </c>
      <c r="AZ57" s="182">
        <f t="shared" si="30"/>
        <v>209.89567119484923</v>
      </c>
      <c r="BA57" s="182">
        <f t="shared" si="30"/>
        <v>209.89567119484923</v>
      </c>
      <c r="BB57" s="182">
        <f t="shared" si="30"/>
        <v>209.89567119484923</v>
      </c>
      <c r="BC57" s="182">
        <f t="shared" si="30"/>
        <v>209.89567119484923</v>
      </c>
      <c r="BD57" s="182">
        <f t="shared" si="30"/>
        <v>209.89567119484923</v>
      </c>
      <c r="BE57" s="182">
        <f t="shared" si="30"/>
        <v>209.89567119484923</v>
      </c>
      <c r="BF57" s="182">
        <f t="shared" si="30"/>
        <v>209.89567119484923</v>
      </c>
      <c r="BG57" s="182">
        <f t="shared" si="30"/>
        <v>209.89567119484923</v>
      </c>
      <c r="BH57" s="182">
        <f t="shared" si="30"/>
        <v>209.89567119484923</v>
      </c>
      <c r="BI57" s="182">
        <f t="shared" si="30"/>
        <v>209.89567119484923</v>
      </c>
      <c r="BJ57" s="182">
        <f t="shared" si="30"/>
        <v>209.89567119484923</v>
      </c>
      <c r="BK57" s="182">
        <f t="shared" si="30"/>
        <v>209.89567119484923</v>
      </c>
      <c r="BL57" s="182">
        <f t="shared" si="30"/>
        <v>209.89567119484923</v>
      </c>
      <c r="BM57" s="182">
        <f t="shared" si="30"/>
        <v>209.89567119484923</v>
      </c>
      <c r="BN57" s="182">
        <f t="shared" si="30"/>
        <v>209.89567119484923</v>
      </c>
      <c r="BO57" s="182">
        <f t="shared" si="31"/>
        <v>209.89567119484923</v>
      </c>
      <c r="BP57" s="182">
        <f t="shared" si="31"/>
        <v>209.89567119484923</v>
      </c>
      <c r="BQ57" s="182">
        <f t="shared" si="31"/>
        <v>209.89567119484923</v>
      </c>
      <c r="BR57" s="182">
        <f t="shared" si="31"/>
        <v>209.89567119484923</v>
      </c>
      <c r="BS57" s="182">
        <f t="shared" si="31"/>
        <v>209.89567119484923</v>
      </c>
      <c r="BT57" s="182">
        <f t="shared" si="31"/>
        <v>209.89567119484923</v>
      </c>
      <c r="BU57" s="182">
        <f t="shared" si="31"/>
        <v>209.89567119484923</v>
      </c>
      <c r="BV57" s="182">
        <f t="shared" si="31"/>
        <v>209.89567119484923</v>
      </c>
      <c r="BW57" s="182">
        <f t="shared" si="31"/>
        <v>209.89567119484923</v>
      </c>
      <c r="BX57" s="182">
        <f t="shared" si="31"/>
        <v>209.89567119484923</v>
      </c>
      <c r="BY57" s="182">
        <f t="shared" si="31"/>
        <v>209.89567119484923</v>
      </c>
      <c r="BZ57" s="182">
        <f t="shared" si="31"/>
        <v>209.89567119484923</v>
      </c>
      <c r="CA57" s="182">
        <f t="shared" si="31"/>
        <v>209.89567119484923</v>
      </c>
      <c r="CB57" s="182">
        <f t="shared" si="31"/>
        <v>209.89567119484923</v>
      </c>
      <c r="CC57" s="182">
        <f t="shared" si="31"/>
        <v>209.89567119484923</v>
      </c>
      <c r="CD57" s="182">
        <f t="shared" si="31"/>
        <v>209.89567119484923</v>
      </c>
      <c r="CE57" s="182">
        <f t="shared" si="32"/>
        <v>209.89567119484923</v>
      </c>
      <c r="CF57" s="182">
        <f t="shared" si="32"/>
        <v>209.89567119484923</v>
      </c>
      <c r="CG57" s="182">
        <f t="shared" si="32"/>
        <v>209.89567119484923</v>
      </c>
      <c r="CH57" s="182">
        <f t="shared" si="32"/>
        <v>209.89567119484923</v>
      </c>
      <c r="CI57" s="182">
        <f t="shared" si="32"/>
        <v>209.89567119484923</v>
      </c>
      <c r="CJ57" s="182">
        <f t="shared" si="32"/>
        <v>209.89567119484923</v>
      </c>
      <c r="CK57" s="182">
        <f t="shared" si="32"/>
        <v>209.89567119484923</v>
      </c>
      <c r="CL57" s="182">
        <f t="shared" si="32"/>
        <v>209.89567119484923</v>
      </c>
      <c r="CM57" s="182">
        <f t="shared" si="32"/>
        <v>209.89567119484923</v>
      </c>
      <c r="CN57" s="182">
        <f t="shared" si="32"/>
        <v>209.89567119484923</v>
      </c>
      <c r="CO57" s="182">
        <f t="shared" si="32"/>
        <v>209.89567119484923</v>
      </c>
      <c r="CP57" s="182">
        <f t="shared" si="32"/>
        <v>209.89567119484923</v>
      </c>
      <c r="CQ57" s="182">
        <f t="shared" si="32"/>
        <v>209.89567119484923</v>
      </c>
      <c r="CR57" s="182">
        <f t="shared" si="32"/>
        <v>209.89567119484923</v>
      </c>
      <c r="CS57" s="182">
        <f t="shared" si="32"/>
        <v>209.89567119484923</v>
      </c>
      <c r="CT57" s="182">
        <f t="shared" si="32"/>
        <v>209.89567119484923</v>
      </c>
      <c r="CU57" s="182">
        <f t="shared" si="33"/>
        <v>209.89567119484923</v>
      </c>
      <c r="CV57" s="182">
        <f t="shared" si="33"/>
        <v>209.89567119484923</v>
      </c>
      <c r="CW57" s="182">
        <f t="shared" si="33"/>
        <v>209.89567119484923</v>
      </c>
      <c r="CX57" s="182">
        <f t="shared" si="33"/>
        <v>209.89567119484923</v>
      </c>
      <c r="CY57" s="182">
        <f t="shared" si="33"/>
        <v>209.89567119484923</v>
      </c>
    </row>
    <row r="58" spans="1:103" ht="13.5" customHeight="1" outlineLevel="1">
      <c r="A58" s="165"/>
      <c r="B58" s="263"/>
      <c r="C58" s="177" t="s">
        <v>159</v>
      </c>
      <c r="D58" s="178"/>
      <c r="E58" s="179"/>
      <c r="F58" s="180" t="s">
        <v>41</v>
      </c>
      <c r="G58" s="181"/>
      <c r="H58" s="240">
        <f>[3]Rates2005!O97</f>
        <v>158.02029113392911</v>
      </c>
      <c r="I58" s="182">
        <f t="shared" si="34"/>
        <v>158.02063749646376</v>
      </c>
      <c r="J58" s="182">
        <f t="shared" si="34"/>
        <v>158.02098385899842</v>
      </c>
      <c r="K58" s="182">
        <f t="shared" si="34"/>
        <v>158.02133022153308</v>
      </c>
      <c r="L58" s="182">
        <f t="shared" si="34"/>
        <v>158.02167658406773</v>
      </c>
      <c r="M58" s="240">
        <f>[3]Rates2010!O97</f>
        <v>158.02202294660239</v>
      </c>
      <c r="N58" s="182">
        <f t="shared" si="35"/>
        <v>158.02196147358788</v>
      </c>
      <c r="O58" s="182">
        <f t="shared" si="35"/>
        <v>158.02190000057337</v>
      </c>
      <c r="P58" s="182">
        <f t="shared" si="35"/>
        <v>158.02183852755886</v>
      </c>
      <c r="Q58" s="182">
        <f t="shared" si="35"/>
        <v>158.02177705454434</v>
      </c>
      <c r="R58" s="182">
        <f t="shared" si="35"/>
        <v>158.02171558152983</v>
      </c>
      <c r="S58" s="182">
        <f t="shared" si="35"/>
        <v>158.02165410851532</v>
      </c>
      <c r="T58" s="182">
        <f t="shared" si="35"/>
        <v>158.02159263550081</v>
      </c>
      <c r="U58" s="182">
        <f t="shared" si="35"/>
        <v>158.0215311624863</v>
      </c>
      <c r="V58" s="182">
        <f t="shared" si="35"/>
        <v>158.02146968947179</v>
      </c>
      <c r="W58" s="240">
        <f>[3]Rates2020!O97</f>
        <v>158.02140821645733</v>
      </c>
      <c r="X58" s="182">
        <f t="shared" si="36"/>
        <v>158.02139687385497</v>
      </c>
      <c r="Y58" s="182">
        <f t="shared" si="36"/>
        <v>158.02138553125261</v>
      </c>
      <c r="Z58" s="182">
        <f t="shared" si="36"/>
        <v>158.02137418865024</v>
      </c>
      <c r="AA58" s="182">
        <f t="shared" si="36"/>
        <v>158.02136284604788</v>
      </c>
      <c r="AB58" s="182">
        <f t="shared" si="36"/>
        <v>158.02135150344552</v>
      </c>
      <c r="AC58" s="182">
        <f t="shared" si="36"/>
        <v>158.02134016084315</v>
      </c>
      <c r="AD58" s="182">
        <f t="shared" si="36"/>
        <v>158.02132881824079</v>
      </c>
      <c r="AE58" s="182">
        <f t="shared" si="36"/>
        <v>158.02131747563843</v>
      </c>
      <c r="AF58" s="182">
        <f t="shared" si="36"/>
        <v>158.02130613303606</v>
      </c>
      <c r="AG58" s="240">
        <f>[3]Rates2030!O97</f>
        <v>158.02129479043361</v>
      </c>
      <c r="AH58" s="182">
        <f t="shared" si="28"/>
        <v>158.02129479043361</v>
      </c>
      <c r="AI58" s="182">
        <f t="shared" si="29"/>
        <v>158.02129479043361</v>
      </c>
      <c r="AJ58" s="182">
        <f t="shared" si="29"/>
        <v>158.02129479043361</v>
      </c>
      <c r="AK58" s="182">
        <f t="shared" si="29"/>
        <v>158.02129479043361</v>
      </c>
      <c r="AL58" s="182">
        <f t="shared" si="29"/>
        <v>158.02129479043361</v>
      </c>
      <c r="AM58" s="182">
        <f t="shared" si="29"/>
        <v>158.02129479043361</v>
      </c>
      <c r="AN58" s="182">
        <f t="shared" si="29"/>
        <v>158.02129479043361</v>
      </c>
      <c r="AO58" s="182">
        <f t="shared" si="29"/>
        <v>158.02129479043361</v>
      </c>
      <c r="AP58" s="182">
        <f t="shared" si="29"/>
        <v>158.02129479043361</v>
      </c>
      <c r="AQ58" s="182">
        <f t="shared" si="29"/>
        <v>158.02129479043361</v>
      </c>
      <c r="AR58" s="182">
        <f t="shared" si="29"/>
        <v>158.02129479043361</v>
      </c>
      <c r="AS58" s="182">
        <f t="shared" si="29"/>
        <v>158.02129479043361</v>
      </c>
      <c r="AT58" s="182">
        <f t="shared" si="29"/>
        <v>158.02129479043361</v>
      </c>
      <c r="AU58" s="182">
        <f t="shared" si="29"/>
        <v>158.02129479043361</v>
      </c>
      <c r="AV58" s="182">
        <f t="shared" si="29"/>
        <v>158.02129479043361</v>
      </c>
      <c r="AW58" s="182">
        <f t="shared" si="29"/>
        <v>158.02129479043361</v>
      </c>
      <c r="AX58" s="182">
        <f t="shared" si="29"/>
        <v>158.02129479043361</v>
      </c>
      <c r="AY58" s="182">
        <f t="shared" si="30"/>
        <v>158.02129479043361</v>
      </c>
      <c r="AZ58" s="182">
        <f t="shared" si="30"/>
        <v>158.02129479043361</v>
      </c>
      <c r="BA58" s="182">
        <f t="shared" si="30"/>
        <v>158.02129479043361</v>
      </c>
      <c r="BB58" s="182">
        <f t="shared" si="30"/>
        <v>158.02129479043361</v>
      </c>
      <c r="BC58" s="182">
        <f t="shared" si="30"/>
        <v>158.02129479043361</v>
      </c>
      <c r="BD58" s="182">
        <f t="shared" si="30"/>
        <v>158.02129479043361</v>
      </c>
      <c r="BE58" s="182">
        <f t="shared" si="30"/>
        <v>158.02129479043361</v>
      </c>
      <c r="BF58" s="182">
        <f t="shared" si="30"/>
        <v>158.02129479043361</v>
      </c>
      <c r="BG58" s="182">
        <f t="shared" si="30"/>
        <v>158.02129479043361</v>
      </c>
      <c r="BH58" s="182">
        <f t="shared" si="30"/>
        <v>158.02129479043361</v>
      </c>
      <c r="BI58" s="182">
        <f t="shared" si="30"/>
        <v>158.02129479043361</v>
      </c>
      <c r="BJ58" s="182">
        <f t="shared" si="30"/>
        <v>158.02129479043361</v>
      </c>
      <c r="BK58" s="182">
        <f t="shared" si="30"/>
        <v>158.02129479043361</v>
      </c>
      <c r="BL58" s="182">
        <f t="shared" si="30"/>
        <v>158.02129479043361</v>
      </c>
      <c r="BM58" s="182">
        <f t="shared" si="30"/>
        <v>158.02129479043361</v>
      </c>
      <c r="BN58" s="182">
        <f t="shared" si="30"/>
        <v>158.02129479043361</v>
      </c>
      <c r="BO58" s="182">
        <f t="shared" si="31"/>
        <v>158.02129479043361</v>
      </c>
      <c r="BP58" s="182">
        <f t="shared" si="31"/>
        <v>158.02129479043361</v>
      </c>
      <c r="BQ58" s="182">
        <f t="shared" si="31"/>
        <v>158.02129479043361</v>
      </c>
      <c r="BR58" s="182">
        <f t="shared" si="31"/>
        <v>158.02129479043361</v>
      </c>
      <c r="BS58" s="182">
        <f t="shared" si="31"/>
        <v>158.02129479043361</v>
      </c>
      <c r="BT58" s="182">
        <f t="shared" si="31"/>
        <v>158.02129479043361</v>
      </c>
      <c r="BU58" s="182">
        <f t="shared" si="31"/>
        <v>158.02129479043361</v>
      </c>
      <c r="BV58" s="182">
        <f t="shared" si="31"/>
        <v>158.02129479043361</v>
      </c>
      <c r="BW58" s="182">
        <f t="shared" si="31"/>
        <v>158.02129479043361</v>
      </c>
      <c r="BX58" s="182">
        <f t="shared" si="31"/>
        <v>158.02129479043361</v>
      </c>
      <c r="BY58" s="182">
        <f t="shared" si="31"/>
        <v>158.02129479043361</v>
      </c>
      <c r="BZ58" s="182">
        <f t="shared" si="31"/>
        <v>158.02129479043361</v>
      </c>
      <c r="CA58" s="182">
        <f t="shared" si="31"/>
        <v>158.02129479043361</v>
      </c>
      <c r="CB58" s="182">
        <f t="shared" si="31"/>
        <v>158.02129479043361</v>
      </c>
      <c r="CC58" s="182">
        <f t="shared" si="31"/>
        <v>158.02129479043361</v>
      </c>
      <c r="CD58" s="182">
        <f t="shared" si="31"/>
        <v>158.02129479043361</v>
      </c>
      <c r="CE58" s="182">
        <f t="shared" si="32"/>
        <v>158.02129479043361</v>
      </c>
      <c r="CF58" s="182">
        <f t="shared" si="32"/>
        <v>158.02129479043361</v>
      </c>
      <c r="CG58" s="182">
        <f t="shared" si="32"/>
        <v>158.02129479043361</v>
      </c>
      <c r="CH58" s="182">
        <f t="shared" si="32"/>
        <v>158.02129479043361</v>
      </c>
      <c r="CI58" s="182">
        <f t="shared" si="32"/>
        <v>158.02129479043361</v>
      </c>
      <c r="CJ58" s="182">
        <f t="shared" si="32"/>
        <v>158.02129479043361</v>
      </c>
      <c r="CK58" s="182">
        <f t="shared" si="32"/>
        <v>158.02129479043361</v>
      </c>
      <c r="CL58" s="182">
        <f t="shared" si="32"/>
        <v>158.02129479043361</v>
      </c>
      <c r="CM58" s="182">
        <f t="shared" si="32"/>
        <v>158.02129479043361</v>
      </c>
      <c r="CN58" s="182">
        <f t="shared" si="32"/>
        <v>158.02129479043361</v>
      </c>
      <c r="CO58" s="182">
        <f t="shared" si="32"/>
        <v>158.02129479043361</v>
      </c>
      <c r="CP58" s="182">
        <f t="shared" si="32"/>
        <v>158.02129479043361</v>
      </c>
      <c r="CQ58" s="182">
        <f t="shared" si="32"/>
        <v>158.02129479043361</v>
      </c>
      <c r="CR58" s="182">
        <f t="shared" si="32"/>
        <v>158.02129479043361</v>
      </c>
      <c r="CS58" s="182">
        <f t="shared" si="32"/>
        <v>158.02129479043361</v>
      </c>
      <c r="CT58" s="182">
        <f t="shared" si="32"/>
        <v>158.02129479043361</v>
      </c>
      <c r="CU58" s="182">
        <f t="shared" si="33"/>
        <v>158.02129479043361</v>
      </c>
      <c r="CV58" s="182">
        <f t="shared" si="33"/>
        <v>158.02129479043361</v>
      </c>
      <c r="CW58" s="182">
        <f t="shared" si="33"/>
        <v>158.02129479043361</v>
      </c>
      <c r="CX58" s="182">
        <f t="shared" si="33"/>
        <v>158.02129479043361</v>
      </c>
      <c r="CY58" s="182">
        <f t="shared" si="33"/>
        <v>158.02129479043361</v>
      </c>
    </row>
    <row r="59" spans="1:103" ht="13.5" customHeight="1" outlineLevel="1">
      <c r="A59" s="165"/>
      <c r="B59" s="263"/>
      <c r="C59" s="177" t="s">
        <v>160</v>
      </c>
      <c r="D59" s="178"/>
      <c r="E59" s="179"/>
      <c r="F59" s="180" t="s">
        <v>41</v>
      </c>
      <c r="G59" s="181"/>
      <c r="H59" s="240">
        <f>[3]Rates2005!O98</f>
        <v>152.13051529568284</v>
      </c>
      <c r="I59" s="182">
        <f t="shared" si="34"/>
        <v>152.13049518287502</v>
      </c>
      <c r="J59" s="182">
        <f t="shared" si="34"/>
        <v>152.13047507006721</v>
      </c>
      <c r="K59" s="182">
        <f t="shared" si="34"/>
        <v>152.13045495725939</v>
      </c>
      <c r="L59" s="182">
        <f t="shared" si="34"/>
        <v>152.13043484445157</v>
      </c>
      <c r="M59" s="240">
        <f>[3]Rates2010!O98</f>
        <v>152.13041473164381</v>
      </c>
      <c r="N59" s="182">
        <f t="shared" si="35"/>
        <v>152.13039732916468</v>
      </c>
      <c r="O59" s="182">
        <f t="shared" si="35"/>
        <v>152.13037992668555</v>
      </c>
      <c r="P59" s="182">
        <f t="shared" si="35"/>
        <v>152.13036252420642</v>
      </c>
      <c r="Q59" s="182">
        <f t="shared" si="35"/>
        <v>152.13034512172729</v>
      </c>
      <c r="R59" s="182">
        <f t="shared" si="35"/>
        <v>152.13032771924816</v>
      </c>
      <c r="S59" s="182">
        <f t="shared" si="35"/>
        <v>152.13031031676903</v>
      </c>
      <c r="T59" s="182">
        <f t="shared" si="35"/>
        <v>152.1302929142899</v>
      </c>
      <c r="U59" s="182">
        <f t="shared" si="35"/>
        <v>152.13027551181077</v>
      </c>
      <c r="V59" s="182">
        <f t="shared" si="35"/>
        <v>152.13025810933163</v>
      </c>
      <c r="W59" s="240">
        <f>[3]Rates2020!O98</f>
        <v>152.13024070685245</v>
      </c>
      <c r="X59" s="182">
        <f t="shared" si="36"/>
        <v>152.13024912372012</v>
      </c>
      <c r="Y59" s="182">
        <f t="shared" si="36"/>
        <v>152.13025754058779</v>
      </c>
      <c r="Z59" s="182">
        <f t="shared" si="36"/>
        <v>152.13026595745546</v>
      </c>
      <c r="AA59" s="182">
        <f t="shared" si="36"/>
        <v>152.13027437432314</v>
      </c>
      <c r="AB59" s="182">
        <f t="shared" si="36"/>
        <v>152.13028279119081</v>
      </c>
      <c r="AC59" s="182">
        <f t="shared" si="36"/>
        <v>152.13029120805848</v>
      </c>
      <c r="AD59" s="182">
        <f t="shared" si="36"/>
        <v>152.13029962492615</v>
      </c>
      <c r="AE59" s="182">
        <f t="shared" si="36"/>
        <v>152.13030804179382</v>
      </c>
      <c r="AF59" s="182">
        <f t="shared" si="36"/>
        <v>152.1303164586615</v>
      </c>
      <c r="AG59" s="240">
        <f>[3]Rates2030!O98</f>
        <v>152.13032487552928</v>
      </c>
      <c r="AH59" s="182">
        <f t="shared" si="28"/>
        <v>152.13032487552928</v>
      </c>
      <c r="AI59" s="182">
        <f t="shared" si="29"/>
        <v>152.13032487552928</v>
      </c>
      <c r="AJ59" s="182">
        <f t="shared" si="29"/>
        <v>152.13032487552928</v>
      </c>
      <c r="AK59" s="182">
        <f t="shared" si="29"/>
        <v>152.13032487552928</v>
      </c>
      <c r="AL59" s="182">
        <f t="shared" si="29"/>
        <v>152.13032487552928</v>
      </c>
      <c r="AM59" s="182">
        <f t="shared" si="29"/>
        <v>152.13032487552928</v>
      </c>
      <c r="AN59" s="182">
        <f t="shared" si="29"/>
        <v>152.13032487552928</v>
      </c>
      <c r="AO59" s="182">
        <f t="shared" si="29"/>
        <v>152.13032487552928</v>
      </c>
      <c r="AP59" s="182">
        <f t="shared" si="29"/>
        <v>152.13032487552928</v>
      </c>
      <c r="AQ59" s="182">
        <f t="shared" si="29"/>
        <v>152.13032487552928</v>
      </c>
      <c r="AR59" s="182">
        <f t="shared" si="29"/>
        <v>152.13032487552928</v>
      </c>
      <c r="AS59" s="182">
        <f t="shared" si="29"/>
        <v>152.13032487552928</v>
      </c>
      <c r="AT59" s="182">
        <f t="shared" si="29"/>
        <v>152.13032487552928</v>
      </c>
      <c r="AU59" s="182">
        <f t="shared" si="29"/>
        <v>152.13032487552928</v>
      </c>
      <c r="AV59" s="182">
        <f t="shared" si="29"/>
        <v>152.13032487552928</v>
      </c>
      <c r="AW59" s="182">
        <f t="shared" si="29"/>
        <v>152.13032487552928</v>
      </c>
      <c r="AX59" s="182">
        <f t="shared" ref="AX59:BM72" si="37">$AG59</f>
        <v>152.13032487552928</v>
      </c>
      <c r="AY59" s="182">
        <f t="shared" si="30"/>
        <v>152.13032487552928</v>
      </c>
      <c r="AZ59" s="182">
        <f t="shared" si="30"/>
        <v>152.13032487552928</v>
      </c>
      <c r="BA59" s="182">
        <f t="shared" si="30"/>
        <v>152.13032487552928</v>
      </c>
      <c r="BB59" s="182">
        <f t="shared" si="30"/>
        <v>152.13032487552928</v>
      </c>
      <c r="BC59" s="182">
        <f t="shared" si="30"/>
        <v>152.13032487552928</v>
      </c>
      <c r="BD59" s="182">
        <f t="shared" si="30"/>
        <v>152.13032487552928</v>
      </c>
      <c r="BE59" s="182">
        <f t="shared" si="30"/>
        <v>152.13032487552928</v>
      </c>
      <c r="BF59" s="182">
        <f t="shared" si="30"/>
        <v>152.13032487552928</v>
      </c>
      <c r="BG59" s="182">
        <f t="shared" si="30"/>
        <v>152.13032487552928</v>
      </c>
      <c r="BH59" s="182">
        <f t="shared" si="30"/>
        <v>152.13032487552928</v>
      </c>
      <c r="BI59" s="182">
        <f t="shared" si="30"/>
        <v>152.13032487552928</v>
      </c>
      <c r="BJ59" s="182">
        <f t="shared" si="30"/>
        <v>152.13032487552928</v>
      </c>
      <c r="BK59" s="182">
        <f t="shared" si="30"/>
        <v>152.13032487552928</v>
      </c>
      <c r="BL59" s="182">
        <f t="shared" si="30"/>
        <v>152.13032487552928</v>
      </c>
      <c r="BM59" s="182">
        <f t="shared" si="30"/>
        <v>152.13032487552928</v>
      </c>
      <c r="BN59" s="182">
        <f t="shared" ref="BN59:CC72" si="38">$AG59</f>
        <v>152.13032487552928</v>
      </c>
      <c r="BO59" s="182">
        <f t="shared" si="31"/>
        <v>152.13032487552928</v>
      </c>
      <c r="BP59" s="182">
        <f t="shared" si="31"/>
        <v>152.13032487552928</v>
      </c>
      <c r="BQ59" s="182">
        <f t="shared" si="31"/>
        <v>152.13032487552928</v>
      </c>
      <c r="BR59" s="182">
        <f t="shared" si="31"/>
        <v>152.13032487552928</v>
      </c>
      <c r="BS59" s="182">
        <f t="shared" si="31"/>
        <v>152.13032487552928</v>
      </c>
      <c r="BT59" s="182">
        <f t="shared" si="31"/>
        <v>152.13032487552928</v>
      </c>
      <c r="BU59" s="182">
        <f t="shared" si="31"/>
        <v>152.13032487552928</v>
      </c>
      <c r="BV59" s="182">
        <f t="shared" si="31"/>
        <v>152.13032487552928</v>
      </c>
      <c r="BW59" s="182">
        <f t="shared" si="31"/>
        <v>152.13032487552928</v>
      </c>
      <c r="BX59" s="182">
        <f t="shared" si="31"/>
        <v>152.13032487552928</v>
      </c>
      <c r="BY59" s="182">
        <f t="shared" si="31"/>
        <v>152.13032487552928</v>
      </c>
      <c r="BZ59" s="182">
        <f t="shared" si="31"/>
        <v>152.13032487552928</v>
      </c>
      <c r="CA59" s="182">
        <f t="shared" si="31"/>
        <v>152.13032487552928</v>
      </c>
      <c r="CB59" s="182">
        <f t="shared" si="31"/>
        <v>152.13032487552928</v>
      </c>
      <c r="CC59" s="182">
        <f t="shared" si="31"/>
        <v>152.13032487552928</v>
      </c>
      <c r="CD59" s="182">
        <f t="shared" ref="CD59:CS72" si="39">$AG59</f>
        <v>152.13032487552928</v>
      </c>
      <c r="CE59" s="182">
        <f t="shared" si="32"/>
        <v>152.13032487552928</v>
      </c>
      <c r="CF59" s="182">
        <f t="shared" si="32"/>
        <v>152.13032487552928</v>
      </c>
      <c r="CG59" s="182">
        <f t="shared" si="32"/>
        <v>152.13032487552928</v>
      </c>
      <c r="CH59" s="182">
        <f t="shared" si="32"/>
        <v>152.13032487552928</v>
      </c>
      <c r="CI59" s="182">
        <f t="shared" si="32"/>
        <v>152.13032487552928</v>
      </c>
      <c r="CJ59" s="182">
        <f t="shared" si="32"/>
        <v>152.13032487552928</v>
      </c>
      <c r="CK59" s="182">
        <f t="shared" si="32"/>
        <v>152.13032487552928</v>
      </c>
      <c r="CL59" s="182">
        <f t="shared" si="32"/>
        <v>152.13032487552928</v>
      </c>
      <c r="CM59" s="182">
        <f t="shared" si="32"/>
        <v>152.13032487552928</v>
      </c>
      <c r="CN59" s="182">
        <f t="shared" si="32"/>
        <v>152.13032487552928</v>
      </c>
      <c r="CO59" s="182">
        <f t="shared" si="32"/>
        <v>152.13032487552928</v>
      </c>
      <c r="CP59" s="182">
        <f t="shared" si="32"/>
        <v>152.13032487552928</v>
      </c>
      <c r="CQ59" s="182">
        <f t="shared" si="32"/>
        <v>152.13032487552928</v>
      </c>
      <c r="CR59" s="182">
        <f t="shared" si="32"/>
        <v>152.13032487552928</v>
      </c>
      <c r="CS59" s="182">
        <f t="shared" si="32"/>
        <v>152.13032487552928</v>
      </c>
      <c r="CT59" s="182">
        <f t="shared" ref="CT59:CY72" si="40">$AG59</f>
        <v>152.13032487552928</v>
      </c>
      <c r="CU59" s="182">
        <f t="shared" si="33"/>
        <v>152.13032487552928</v>
      </c>
      <c r="CV59" s="182">
        <f t="shared" si="33"/>
        <v>152.13032487552928</v>
      </c>
      <c r="CW59" s="182">
        <f t="shared" si="33"/>
        <v>152.13032487552928</v>
      </c>
      <c r="CX59" s="182">
        <f t="shared" si="33"/>
        <v>152.13032487552928</v>
      </c>
      <c r="CY59" s="182">
        <f t="shared" si="33"/>
        <v>152.13032487552928</v>
      </c>
    </row>
    <row r="60" spans="1:103" ht="13.5" customHeight="1" outlineLevel="1" thickBot="1">
      <c r="A60" s="165"/>
      <c r="B60" s="264"/>
      <c r="C60" s="201" t="s">
        <v>161</v>
      </c>
      <c r="D60" s="202"/>
      <c r="E60" s="203"/>
      <c r="F60" s="204" t="s">
        <v>41</v>
      </c>
      <c r="G60" s="205"/>
      <c r="H60" s="243">
        <f>[3]Rates2005!O99</f>
        <v>157.83131526856064</v>
      </c>
      <c r="I60" s="206">
        <f t="shared" si="34"/>
        <v>157.83132446488267</v>
      </c>
      <c r="J60" s="206">
        <f t="shared" si="34"/>
        <v>157.8313336612047</v>
      </c>
      <c r="K60" s="206">
        <f t="shared" si="34"/>
        <v>157.83134285752672</v>
      </c>
      <c r="L60" s="206">
        <f t="shared" si="34"/>
        <v>157.83135205384875</v>
      </c>
      <c r="M60" s="243">
        <f>[3]Rates2010!O99</f>
        <v>157.83136125017083</v>
      </c>
      <c r="N60" s="206">
        <f t="shared" si="35"/>
        <v>157.831361683035</v>
      </c>
      <c r="O60" s="206">
        <f t="shared" si="35"/>
        <v>157.83136211589917</v>
      </c>
      <c r="P60" s="206">
        <f t="shared" si="35"/>
        <v>157.83136254876334</v>
      </c>
      <c r="Q60" s="206">
        <f t="shared" si="35"/>
        <v>157.83136298162751</v>
      </c>
      <c r="R60" s="206">
        <f t="shared" si="35"/>
        <v>157.83136341449168</v>
      </c>
      <c r="S60" s="206">
        <f t="shared" si="35"/>
        <v>157.83136384735585</v>
      </c>
      <c r="T60" s="206">
        <f t="shared" si="35"/>
        <v>157.83136428022001</v>
      </c>
      <c r="U60" s="206">
        <f t="shared" si="35"/>
        <v>157.83136471308418</v>
      </c>
      <c r="V60" s="206">
        <f t="shared" si="35"/>
        <v>157.83136514594835</v>
      </c>
      <c r="W60" s="243">
        <f>[3]Rates2020!O99</f>
        <v>157.83136557881252</v>
      </c>
      <c r="X60" s="206">
        <f t="shared" si="36"/>
        <v>157.83136495949879</v>
      </c>
      <c r="Y60" s="206">
        <f t="shared" si="36"/>
        <v>157.83136434018505</v>
      </c>
      <c r="Z60" s="206">
        <f t="shared" si="36"/>
        <v>157.83136372087131</v>
      </c>
      <c r="AA60" s="206">
        <f t="shared" si="36"/>
        <v>157.83136310155757</v>
      </c>
      <c r="AB60" s="206">
        <f t="shared" si="36"/>
        <v>157.83136248224383</v>
      </c>
      <c r="AC60" s="206">
        <f t="shared" si="36"/>
        <v>157.83136186293009</v>
      </c>
      <c r="AD60" s="206">
        <f t="shared" si="36"/>
        <v>157.83136124361636</v>
      </c>
      <c r="AE60" s="206">
        <f t="shared" si="36"/>
        <v>157.83136062430262</v>
      </c>
      <c r="AF60" s="206">
        <f t="shared" si="36"/>
        <v>157.83136000498888</v>
      </c>
      <c r="AG60" s="243">
        <f>[3]Rates2030!O99</f>
        <v>157.83135938567526</v>
      </c>
      <c r="AH60" s="206">
        <f t="shared" si="28"/>
        <v>157.83135938567526</v>
      </c>
      <c r="AI60" s="206">
        <f t="shared" ref="AI60:AW60" si="41">$AG60</f>
        <v>157.83135938567526</v>
      </c>
      <c r="AJ60" s="206">
        <f t="shared" si="41"/>
        <v>157.83135938567526</v>
      </c>
      <c r="AK60" s="206">
        <f t="shared" si="41"/>
        <v>157.83135938567526</v>
      </c>
      <c r="AL60" s="206">
        <f t="shared" si="41"/>
        <v>157.83135938567526</v>
      </c>
      <c r="AM60" s="206">
        <f t="shared" si="41"/>
        <v>157.83135938567526</v>
      </c>
      <c r="AN60" s="206">
        <f t="shared" si="41"/>
        <v>157.83135938567526</v>
      </c>
      <c r="AO60" s="206">
        <f t="shared" si="41"/>
        <v>157.83135938567526</v>
      </c>
      <c r="AP60" s="206">
        <f t="shared" si="41"/>
        <v>157.83135938567526</v>
      </c>
      <c r="AQ60" s="206">
        <f t="shared" si="41"/>
        <v>157.83135938567526</v>
      </c>
      <c r="AR60" s="206">
        <f t="shared" si="41"/>
        <v>157.83135938567526</v>
      </c>
      <c r="AS60" s="206">
        <f t="shared" si="41"/>
        <v>157.83135938567526</v>
      </c>
      <c r="AT60" s="206">
        <f t="shared" si="41"/>
        <v>157.83135938567526</v>
      </c>
      <c r="AU60" s="206">
        <f t="shared" si="41"/>
        <v>157.83135938567526</v>
      </c>
      <c r="AV60" s="206">
        <f t="shared" si="41"/>
        <v>157.83135938567526</v>
      </c>
      <c r="AW60" s="206">
        <f t="shared" si="41"/>
        <v>157.83135938567526</v>
      </c>
      <c r="AX60" s="206">
        <f t="shared" si="37"/>
        <v>157.83135938567526</v>
      </c>
      <c r="AY60" s="206">
        <f t="shared" si="37"/>
        <v>157.83135938567526</v>
      </c>
      <c r="AZ60" s="206">
        <f t="shared" si="37"/>
        <v>157.83135938567526</v>
      </c>
      <c r="BA60" s="206">
        <f t="shared" si="37"/>
        <v>157.83135938567526</v>
      </c>
      <c r="BB60" s="206">
        <f t="shared" si="37"/>
        <v>157.83135938567526</v>
      </c>
      <c r="BC60" s="206">
        <f t="shared" si="37"/>
        <v>157.83135938567526</v>
      </c>
      <c r="BD60" s="206">
        <f t="shared" si="37"/>
        <v>157.83135938567526</v>
      </c>
      <c r="BE60" s="206">
        <f t="shared" si="37"/>
        <v>157.83135938567526</v>
      </c>
      <c r="BF60" s="206">
        <f t="shared" si="37"/>
        <v>157.83135938567526</v>
      </c>
      <c r="BG60" s="206">
        <f t="shared" si="37"/>
        <v>157.83135938567526</v>
      </c>
      <c r="BH60" s="206">
        <f t="shared" si="37"/>
        <v>157.83135938567526</v>
      </c>
      <c r="BI60" s="206">
        <f t="shared" si="37"/>
        <v>157.83135938567526</v>
      </c>
      <c r="BJ60" s="206">
        <f t="shared" si="37"/>
        <v>157.83135938567526</v>
      </c>
      <c r="BK60" s="206">
        <f t="shared" si="37"/>
        <v>157.83135938567526</v>
      </c>
      <c r="BL60" s="206">
        <f t="shared" si="37"/>
        <v>157.83135938567526</v>
      </c>
      <c r="BM60" s="206">
        <f t="shared" si="37"/>
        <v>157.83135938567526</v>
      </c>
      <c r="BN60" s="206">
        <f t="shared" si="38"/>
        <v>157.83135938567526</v>
      </c>
      <c r="BO60" s="206">
        <f t="shared" si="38"/>
        <v>157.83135938567526</v>
      </c>
      <c r="BP60" s="206">
        <f t="shared" si="38"/>
        <v>157.83135938567526</v>
      </c>
      <c r="BQ60" s="206">
        <f t="shared" si="38"/>
        <v>157.83135938567526</v>
      </c>
      <c r="BR60" s="206">
        <f t="shared" si="38"/>
        <v>157.83135938567526</v>
      </c>
      <c r="BS60" s="206">
        <f t="shared" si="38"/>
        <v>157.83135938567526</v>
      </c>
      <c r="BT60" s="206">
        <f t="shared" si="38"/>
        <v>157.83135938567526</v>
      </c>
      <c r="BU60" s="206">
        <f t="shared" si="38"/>
        <v>157.83135938567526</v>
      </c>
      <c r="BV60" s="206">
        <f t="shared" si="38"/>
        <v>157.83135938567526</v>
      </c>
      <c r="BW60" s="206">
        <f t="shared" si="38"/>
        <v>157.83135938567526</v>
      </c>
      <c r="BX60" s="206">
        <f t="shared" si="38"/>
        <v>157.83135938567526</v>
      </c>
      <c r="BY60" s="206">
        <f t="shared" si="38"/>
        <v>157.83135938567526</v>
      </c>
      <c r="BZ60" s="206">
        <f t="shared" si="38"/>
        <v>157.83135938567526</v>
      </c>
      <c r="CA60" s="206">
        <f t="shared" si="38"/>
        <v>157.83135938567526</v>
      </c>
      <c r="CB60" s="206">
        <f t="shared" si="38"/>
        <v>157.83135938567526</v>
      </c>
      <c r="CC60" s="206">
        <f t="shared" si="38"/>
        <v>157.83135938567526</v>
      </c>
      <c r="CD60" s="206">
        <f t="shared" si="39"/>
        <v>157.83135938567526</v>
      </c>
      <c r="CE60" s="206">
        <f t="shared" si="39"/>
        <v>157.83135938567526</v>
      </c>
      <c r="CF60" s="206">
        <f t="shared" si="39"/>
        <v>157.83135938567526</v>
      </c>
      <c r="CG60" s="206">
        <f t="shared" si="39"/>
        <v>157.83135938567526</v>
      </c>
      <c r="CH60" s="206">
        <f t="shared" si="39"/>
        <v>157.83135938567526</v>
      </c>
      <c r="CI60" s="206">
        <f t="shared" si="39"/>
        <v>157.83135938567526</v>
      </c>
      <c r="CJ60" s="206">
        <f t="shared" si="39"/>
        <v>157.83135938567526</v>
      </c>
      <c r="CK60" s="206">
        <f t="shared" si="39"/>
        <v>157.83135938567526</v>
      </c>
      <c r="CL60" s="206">
        <f t="shared" si="39"/>
        <v>157.83135938567526</v>
      </c>
      <c r="CM60" s="206">
        <f t="shared" si="39"/>
        <v>157.83135938567526</v>
      </c>
      <c r="CN60" s="206">
        <f t="shared" si="39"/>
        <v>157.83135938567526</v>
      </c>
      <c r="CO60" s="206">
        <f t="shared" si="39"/>
        <v>157.83135938567526</v>
      </c>
      <c r="CP60" s="206">
        <f t="shared" si="39"/>
        <v>157.83135938567526</v>
      </c>
      <c r="CQ60" s="206">
        <f t="shared" si="39"/>
        <v>157.83135938567526</v>
      </c>
      <c r="CR60" s="206">
        <f t="shared" si="39"/>
        <v>157.83135938567526</v>
      </c>
      <c r="CS60" s="206">
        <f t="shared" si="39"/>
        <v>157.83135938567526</v>
      </c>
      <c r="CT60" s="206">
        <f t="shared" si="40"/>
        <v>157.83135938567526</v>
      </c>
      <c r="CU60" s="206">
        <f t="shared" si="40"/>
        <v>157.83135938567526</v>
      </c>
      <c r="CV60" s="206">
        <f t="shared" si="40"/>
        <v>157.83135938567526</v>
      </c>
      <c r="CW60" s="206">
        <f t="shared" si="40"/>
        <v>157.83135938567526</v>
      </c>
      <c r="CX60" s="206">
        <f t="shared" si="40"/>
        <v>157.83135938567526</v>
      </c>
      <c r="CY60" s="206">
        <f t="shared" si="40"/>
        <v>157.83135938567526</v>
      </c>
    </row>
    <row r="61" spans="1:103" ht="13.5" customHeight="1" outlineLevel="1">
      <c r="A61" s="165"/>
      <c r="B61" s="262" t="s">
        <v>94</v>
      </c>
      <c r="C61" s="169" t="s">
        <v>141</v>
      </c>
      <c r="D61" s="170"/>
      <c r="E61" s="171"/>
      <c r="F61" s="172" t="s">
        <v>41</v>
      </c>
      <c r="G61" s="173"/>
      <c r="H61" s="239">
        <f>[3]Rates2005!E84</f>
        <v>357.92075597313283</v>
      </c>
      <c r="I61" s="174">
        <f t="shared" ref="I61:L72" si="42">H61+($M61-$H61)/5</f>
        <v>353.79521885618385</v>
      </c>
      <c r="J61" s="174">
        <f t="shared" si="42"/>
        <v>349.66968173923487</v>
      </c>
      <c r="K61" s="174">
        <f t="shared" si="42"/>
        <v>345.5441446222859</v>
      </c>
      <c r="L61" s="174">
        <f t="shared" si="42"/>
        <v>341.41860750533692</v>
      </c>
      <c r="M61" s="239">
        <f>[3]Rates2010!E84</f>
        <v>337.29307038838806</v>
      </c>
      <c r="N61" s="174">
        <f t="shared" ref="N61:V72" si="43">M61+($W61-$M61)/10</f>
        <v>332.47912877899461</v>
      </c>
      <c r="O61" s="174">
        <f t="shared" si="43"/>
        <v>327.66518716960115</v>
      </c>
      <c r="P61" s="174">
        <f t="shared" si="43"/>
        <v>322.8512455602077</v>
      </c>
      <c r="Q61" s="174">
        <f t="shared" si="43"/>
        <v>318.03730395081425</v>
      </c>
      <c r="R61" s="174">
        <f t="shared" si="43"/>
        <v>313.2233623414208</v>
      </c>
      <c r="S61" s="174">
        <f t="shared" si="43"/>
        <v>308.40942073202734</v>
      </c>
      <c r="T61" s="174">
        <f t="shared" si="43"/>
        <v>303.59547912263389</v>
      </c>
      <c r="U61" s="174">
        <f t="shared" si="43"/>
        <v>298.78153751324044</v>
      </c>
      <c r="V61" s="174">
        <f t="shared" si="43"/>
        <v>293.96759590384698</v>
      </c>
      <c r="W61" s="239">
        <f>[3]Rates2020!E84</f>
        <v>289.1536542944533</v>
      </c>
      <c r="X61" s="174">
        <f t="shared" ref="X61:AF72" si="44">W61+($AG61-$W61)/10</f>
        <v>286.65898989321789</v>
      </c>
      <c r="Y61" s="174">
        <f t="shared" si="44"/>
        <v>284.16432549198248</v>
      </c>
      <c r="Z61" s="174">
        <f t="shared" si="44"/>
        <v>281.66966109074707</v>
      </c>
      <c r="AA61" s="174">
        <f t="shared" si="44"/>
        <v>279.17499668951166</v>
      </c>
      <c r="AB61" s="174">
        <f t="shared" si="44"/>
        <v>276.68033228827625</v>
      </c>
      <c r="AC61" s="174">
        <f t="shared" si="44"/>
        <v>274.18566788704084</v>
      </c>
      <c r="AD61" s="174">
        <f t="shared" si="44"/>
        <v>271.69100348580542</v>
      </c>
      <c r="AE61" s="174">
        <f t="shared" si="44"/>
        <v>269.19633908457001</v>
      </c>
      <c r="AF61" s="174">
        <f t="shared" si="44"/>
        <v>266.7016746833346</v>
      </c>
      <c r="AG61" s="239">
        <f>[3]Rates2030!E84</f>
        <v>264.20701028209925</v>
      </c>
      <c r="AH61" s="174">
        <f t="shared" ref="AH61:AW72" si="45">$AG61</f>
        <v>264.20701028209925</v>
      </c>
      <c r="AI61" s="174">
        <f t="shared" si="45"/>
        <v>264.20701028209925</v>
      </c>
      <c r="AJ61" s="174">
        <f t="shared" si="45"/>
        <v>264.20701028209925</v>
      </c>
      <c r="AK61" s="174">
        <f t="shared" si="45"/>
        <v>264.20701028209925</v>
      </c>
      <c r="AL61" s="174">
        <f t="shared" si="45"/>
        <v>264.20701028209925</v>
      </c>
      <c r="AM61" s="174">
        <f t="shared" si="45"/>
        <v>264.20701028209925</v>
      </c>
      <c r="AN61" s="174">
        <f t="shared" si="45"/>
        <v>264.20701028209925</v>
      </c>
      <c r="AO61" s="174">
        <f t="shared" si="45"/>
        <v>264.20701028209925</v>
      </c>
      <c r="AP61" s="174">
        <f t="shared" si="45"/>
        <v>264.20701028209925</v>
      </c>
      <c r="AQ61" s="174">
        <f t="shared" si="45"/>
        <v>264.20701028209925</v>
      </c>
      <c r="AR61" s="174">
        <f t="shared" si="45"/>
        <v>264.20701028209925</v>
      </c>
      <c r="AS61" s="174">
        <f t="shared" si="45"/>
        <v>264.20701028209925</v>
      </c>
      <c r="AT61" s="174">
        <f t="shared" si="45"/>
        <v>264.20701028209925</v>
      </c>
      <c r="AU61" s="174">
        <f t="shared" si="45"/>
        <v>264.20701028209925</v>
      </c>
      <c r="AV61" s="174">
        <f t="shared" si="45"/>
        <v>264.20701028209925</v>
      </c>
      <c r="AW61" s="174">
        <f t="shared" si="45"/>
        <v>264.20701028209925</v>
      </c>
      <c r="AX61" s="174">
        <f t="shared" si="37"/>
        <v>264.20701028209925</v>
      </c>
      <c r="AY61" s="174">
        <f t="shared" si="37"/>
        <v>264.20701028209925</v>
      </c>
      <c r="AZ61" s="174">
        <f t="shared" si="37"/>
        <v>264.20701028209925</v>
      </c>
      <c r="BA61" s="174">
        <f t="shared" si="37"/>
        <v>264.20701028209925</v>
      </c>
      <c r="BB61" s="174">
        <f t="shared" si="37"/>
        <v>264.20701028209925</v>
      </c>
      <c r="BC61" s="174">
        <f t="shared" si="37"/>
        <v>264.20701028209925</v>
      </c>
      <c r="BD61" s="174">
        <f t="shared" si="37"/>
        <v>264.20701028209925</v>
      </c>
      <c r="BE61" s="174">
        <f t="shared" si="37"/>
        <v>264.20701028209925</v>
      </c>
      <c r="BF61" s="174">
        <f t="shared" si="37"/>
        <v>264.20701028209925</v>
      </c>
      <c r="BG61" s="174">
        <f t="shared" si="37"/>
        <v>264.20701028209925</v>
      </c>
      <c r="BH61" s="174">
        <f t="shared" si="37"/>
        <v>264.20701028209925</v>
      </c>
      <c r="BI61" s="174">
        <f t="shared" si="37"/>
        <v>264.20701028209925</v>
      </c>
      <c r="BJ61" s="174">
        <f t="shared" si="37"/>
        <v>264.20701028209925</v>
      </c>
      <c r="BK61" s="174">
        <f t="shared" si="37"/>
        <v>264.20701028209925</v>
      </c>
      <c r="BL61" s="174">
        <f t="shared" si="37"/>
        <v>264.20701028209925</v>
      </c>
      <c r="BM61" s="174">
        <f t="shared" si="37"/>
        <v>264.20701028209925</v>
      </c>
      <c r="BN61" s="174">
        <f t="shared" si="38"/>
        <v>264.20701028209925</v>
      </c>
      <c r="BO61" s="174">
        <f t="shared" si="38"/>
        <v>264.20701028209925</v>
      </c>
      <c r="BP61" s="174">
        <f t="shared" si="38"/>
        <v>264.20701028209925</v>
      </c>
      <c r="BQ61" s="174">
        <f t="shared" si="38"/>
        <v>264.20701028209925</v>
      </c>
      <c r="BR61" s="174">
        <f t="shared" si="38"/>
        <v>264.20701028209925</v>
      </c>
      <c r="BS61" s="174">
        <f t="shared" si="38"/>
        <v>264.20701028209925</v>
      </c>
      <c r="BT61" s="174">
        <f t="shared" si="38"/>
        <v>264.20701028209925</v>
      </c>
      <c r="BU61" s="174">
        <f t="shared" si="38"/>
        <v>264.20701028209925</v>
      </c>
      <c r="BV61" s="174">
        <f t="shared" si="38"/>
        <v>264.20701028209925</v>
      </c>
      <c r="BW61" s="174">
        <f t="shared" si="38"/>
        <v>264.20701028209925</v>
      </c>
      <c r="BX61" s="174">
        <f t="shared" si="38"/>
        <v>264.20701028209925</v>
      </c>
      <c r="BY61" s="174">
        <f t="shared" si="38"/>
        <v>264.20701028209925</v>
      </c>
      <c r="BZ61" s="174">
        <f t="shared" si="38"/>
        <v>264.20701028209925</v>
      </c>
      <c r="CA61" s="174">
        <f t="shared" si="38"/>
        <v>264.20701028209925</v>
      </c>
      <c r="CB61" s="174">
        <f t="shared" si="38"/>
        <v>264.20701028209925</v>
      </c>
      <c r="CC61" s="174">
        <f t="shared" si="38"/>
        <v>264.20701028209925</v>
      </c>
      <c r="CD61" s="174">
        <f t="shared" si="39"/>
        <v>264.20701028209925</v>
      </c>
      <c r="CE61" s="174">
        <f t="shared" si="39"/>
        <v>264.20701028209925</v>
      </c>
      <c r="CF61" s="174">
        <f t="shared" si="39"/>
        <v>264.20701028209925</v>
      </c>
      <c r="CG61" s="174">
        <f t="shared" si="39"/>
        <v>264.20701028209925</v>
      </c>
      <c r="CH61" s="174">
        <f t="shared" si="39"/>
        <v>264.20701028209925</v>
      </c>
      <c r="CI61" s="174">
        <f t="shared" si="39"/>
        <v>264.20701028209925</v>
      </c>
      <c r="CJ61" s="174">
        <f t="shared" si="39"/>
        <v>264.20701028209925</v>
      </c>
      <c r="CK61" s="174">
        <f t="shared" si="39"/>
        <v>264.20701028209925</v>
      </c>
      <c r="CL61" s="174">
        <f t="shared" si="39"/>
        <v>264.20701028209925</v>
      </c>
      <c r="CM61" s="174">
        <f t="shared" si="39"/>
        <v>264.20701028209925</v>
      </c>
      <c r="CN61" s="174">
        <f t="shared" si="39"/>
        <v>264.20701028209925</v>
      </c>
      <c r="CO61" s="174">
        <f t="shared" si="39"/>
        <v>264.20701028209925</v>
      </c>
      <c r="CP61" s="174">
        <f t="shared" si="39"/>
        <v>264.20701028209925</v>
      </c>
      <c r="CQ61" s="174">
        <f t="shared" si="39"/>
        <v>264.20701028209925</v>
      </c>
      <c r="CR61" s="174">
        <f t="shared" si="39"/>
        <v>264.20701028209925</v>
      </c>
      <c r="CS61" s="174">
        <f t="shared" si="39"/>
        <v>264.20701028209925</v>
      </c>
      <c r="CT61" s="174">
        <f t="shared" si="40"/>
        <v>264.20701028209925</v>
      </c>
      <c r="CU61" s="174">
        <f t="shared" si="40"/>
        <v>264.20701028209925</v>
      </c>
      <c r="CV61" s="174">
        <f t="shared" si="40"/>
        <v>264.20701028209925</v>
      </c>
      <c r="CW61" s="174">
        <f t="shared" si="40"/>
        <v>264.20701028209925</v>
      </c>
      <c r="CX61" s="174">
        <f t="shared" si="40"/>
        <v>264.20701028209925</v>
      </c>
      <c r="CY61" s="174">
        <f t="shared" si="40"/>
        <v>264.20701028209925</v>
      </c>
    </row>
    <row r="62" spans="1:103" ht="13.5" customHeight="1" outlineLevel="1">
      <c r="A62" s="165"/>
      <c r="B62" s="263"/>
      <c r="C62" s="177" t="s">
        <v>142</v>
      </c>
      <c r="D62" s="178"/>
      <c r="E62" s="179"/>
      <c r="F62" s="180" t="s">
        <v>41</v>
      </c>
      <c r="G62" s="181"/>
      <c r="H62" s="240">
        <f>[3]Rates2005!E89</f>
        <v>992.42117469677373</v>
      </c>
      <c r="I62" s="182">
        <f t="shared" si="42"/>
        <v>963.07347430214486</v>
      </c>
      <c r="J62" s="182">
        <f t="shared" si="42"/>
        <v>933.72577390751599</v>
      </c>
      <c r="K62" s="182">
        <f t="shared" si="42"/>
        <v>904.37807351288711</v>
      </c>
      <c r="L62" s="182">
        <f t="shared" si="42"/>
        <v>875.03037311825824</v>
      </c>
      <c r="M62" s="240">
        <f>[3]Rates2010!E89</f>
        <v>845.68267272362948</v>
      </c>
      <c r="N62" s="182">
        <f t="shared" si="43"/>
        <v>839.53457217330526</v>
      </c>
      <c r="O62" s="182">
        <f t="shared" si="43"/>
        <v>833.38647162298105</v>
      </c>
      <c r="P62" s="182">
        <f t="shared" si="43"/>
        <v>827.23837107265683</v>
      </c>
      <c r="Q62" s="182">
        <f t="shared" si="43"/>
        <v>821.09027052233262</v>
      </c>
      <c r="R62" s="182">
        <f t="shared" si="43"/>
        <v>814.9421699720084</v>
      </c>
      <c r="S62" s="182">
        <f t="shared" si="43"/>
        <v>808.79406942168418</v>
      </c>
      <c r="T62" s="182">
        <f t="shared" si="43"/>
        <v>802.64596887135997</v>
      </c>
      <c r="U62" s="182">
        <f t="shared" si="43"/>
        <v>796.49786832103575</v>
      </c>
      <c r="V62" s="182">
        <f t="shared" si="43"/>
        <v>790.34976777071154</v>
      </c>
      <c r="W62" s="240">
        <f>[3]Rates2020!E89</f>
        <v>784.20166722038721</v>
      </c>
      <c r="X62" s="182">
        <f t="shared" si="44"/>
        <v>779.60697206700888</v>
      </c>
      <c r="Y62" s="182">
        <f t="shared" si="44"/>
        <v>775.01227691363056</v>
      </c>
      <c r="Z62" s="182">
        <f t="shared" si="44"/>
        <v>770.41758176025223</v>
      </c>
      <c r="AA62" s="182">
        <f t="shared" si="44"/>
        <v>765.82288660687391</v>
      </c>
      <c r="AB62" s="182">
        <f t="shared" si="44"/>
        <v>761.22819145349558</v>
      </c>
      <c r="AC62" s="182">
        <f t="shared" si="44"/>
        <v>756.63349630011726</v>
      </c>
      <c r="AD62" s="182">
        <f t="shared" si="44"/>
        <v>752.03880114673893</v>
      </c>
      <c r="AE62" s="182">
        <f t="shared" si="44"/>
        <v>747.44410599336061</v>
      </c>
      <c r="AF62" s="182">
        <f t="shared" si="44"/>
        <v>742.84941083998228</v>
      </c>
      <c r="AG62" s="240">
        <f>[3]Rates2030!E89</f>
        <v>738.25471568660373</v>
      </c>
      <c r="AH62" s="182">
        <f t="shared" si="45"/>
        <v>738.25471568660373</v>
      </c>
      <c r="AI62" s="182">
        <f t="shared" si="45"/>
        <v>738.25471568660373</v>
      </c>
      <c r="AJ62" s="182">
        <f t="shared" si="45"/>
        <v>738.25471568660373</v>
      </c>
      <c r="AK62" s="182">
        <f t="shared" si="45"/>
        <v>738.25471568660373</v>
      </c>
      <c r="AL62" s="182">
        <f t="shared" si="45"/>
        <v>738.25471568660373</v>
      </c>
      <c r="AM62" s="182">
        <f t="shared" si="45"/>
        <v>738.25471568660373</v>
      </c>
      <c r="AN62" s="182">
        <f t="shared" si="45"/>
        <v>738.25471568660373</v>
      </c>
      <c r="AO62" s="182">
        <f t="shared" si="45"/>
        <v>738.25471568660373</v>
      </c>
      <c r="AP62" s="182">
        <f t="shared" si="45"/>
        <v>738.25471568660373</v>
      </c>
      <c r="AQ62" s="182">
        <f t="shared" si="45"/>
        <v>738.25471568660373</v>
      </c>
      <c r="AR62" s="182">
        <f t="shared" si="45"/>
        <v>738.25471568660373</v>
      </c>
      <c r="AS62" s="182">
        <f t="shared" si="45"/>
        <v>738.25471568660373</v>
      </c>
      <c r="AT62" s="182">
        <f t="shared" si="45"/>
        <v>738.25471568660373</v>
      </c>
      <c r="AU62" s="182">
        <f t="shared" si="45"/>
        <v>738.25471568660373</v>
      </c>
      <c r="AV62" s="182">
        <f t="shared" si="45"/>
        <v>738.25471568660373</v>
      </c>
      <c r="AW62" s="182">
        <f t="shared" si="45"/>
        <v>738.25471568660373</v>
      </c>
      <c r="AX62" s="182">
        <f t="shared" si="37"/>
        <v>738.25471568660373</v>
      </c>
      <c r="AY62" s="182">
        <f t="shared" si="37"/>
        <v>738.25471568660373</v>
      </c>
      <c r="AZ62" s="182">
        <f t="shared" si="37"/>
        <v>738.25471568660373</v>
      </c>
      <c r="BA62" s="182">
        <f t="shared" si="37"/>
        <v>738.25471568660373</v>
      </c>
      <c r="BB62" s="182">
        <f t="shared" si="37"/>
        <v>738.25471568660373</v>
      </c>
      <c r="BC62" s="182">
        <f t="shared" si="37"/>
        <v>738.25471568660373</v>
      </c>
      <c r="BD62" s="182">
        <f t="shared" si="37"/>
        <v>738.25471568660373</v>
      </c>
      <c r="BE62" s="182">
        <f t="shared" si="37"/>
        <v>738.25471568660373</v>
      </c>
      <c r="BF62" s="182">
        <f t="shared" si="37"/>
        <v>738.25471568660373</v>
      </c>
      <c r="BG62" s="182">
        <f t="shared" si="37"/>
        <v>738.25471568660373</v>
      </c>
      <c r="BH62" s="182">
        <f t="shared" si="37"/>
        <v>738.25471568660373</v>
      </c>
      <c r="BI62" s="182">
        <f t="shared" si="37"/>
        <v>738.25471568660373</v>
      </c>
      <c r="BJ62" s="182">
        <f t="shared" si="37"/>
        <v>738.25471568660373</v>
      </c>
      <c r="BK62" s="182">
        <f t="shared" si="37"/>
        <v>738.25471568660373</v>
      </c>
      <c r="BL62" s="182">
        <f t="shared" si="37"/>
        <v>738.25471568660373</v>
      </c>
      <c r="BM62" s="182">
        <f t="shared" si="37"/>
        <v>738.25471568660373</v>
      </c>
      <c r="BN62" s="182">
        <f t="shared" si="38"/>
        <v>738.25471568660373</v>
      </c>
      <c r="BO62" s="182">
        <f t="shared" si="38"/>
        <v>738.25471568660373</v>
      </c>
      <c r="BP62" s="182">
        <f t="shared" si="38"/>
        <v>738.25471568660373</v>
      </c>
      <c r="BQ62" s="182">
        <f t="shared" si="38"/>
        <v>738.25471568660373</v>
      </c>
      <c r="BR62" s="182">
        <f t="shared" si="38"/>
        <v>738.25471568660373</v>
      </c>
      <c r="BS62" s="182">
        <f t="shared" si="38"/>
        <v>738.25471568660373</v>
      </c>
      <c r="BT62" s="182">
        <f t="shared" si="38"/>
        <v>738.25471568660373</v>
      </c>
      <c r="BU62" s="182">
        <f t="shared" si="38"/>
        <v>738.25471568660373</v>
      </c>
      <c r="BV62" s="182">
        <f t="shared" si="38"/>
        <v>738.25471568660373</v>
      </c>
      <c r="BW62" s="182">
        <f t="shared" si="38"/>
        <v>738.25471568660373</v>
      </c>
      <c r="BX62" s="182">
        <f t="shared" si="38"/>
        <v>738.25471568660373</v>
      </c>
      <c r="BY62" s="182">
        <f t="shared" si="38"/>
        <v>738.25471568660373</v>
      </c>
      <c r="BZ62" s="182">
        <f t="shared" si="38"/>
        <v>738.25471568660373</v>
      </c>
      <c r="CA62" s="182">
        <f t="shared" si="38"/>
        <v>738.25471568660373</v>
      </c>
      <c r="CB62" s="182">
        <f t="shared" si="38"/>
        <v>738.25471568660373</v>
      </c>
      <c r="CC62" s="182">
        <f t="shared" si="38"/>
        <v>738.25471568660373</v>
      </c>
      <c r="CD62" s="182">
        <f t="shared" si="39"/>
        <v>738.25471568660373</v>
      </c>
      <c r="CE62" s="182">
        <f t="shared" si="39"/>
        <v>738.25471568660373</v>
      </c>
      <c r="CF62" s="182">
        <f t="shared" si="39"/>
        <v>738.25471568660373</v>
      </c>
      <c r="CG62" s="182">
        <f t="shared" si="39"/>
        <v>738.25471568660373</v>
      </c>
      <c r="CH62" s="182">
        <f t="shared" si="39"/>
        <v>738.25471568660373</v>
      </c>
      <c r="CI62" s="182">
        <f t="shared" si="39"/>
        <v>738.25471568660373</v>
      </c>
      <c r="CJ62" s="182">
        <f t="shared" si="39"/>
        <v>738.25471568660373</v>
      </c>
      <c r="CK62" s="182">
        <f t="shared" si="39"/>
        <v>738.25471568660373</v>
      </c>
      <c r="CL62" s="182">
        <f t="shared" si="39"/>
        <v>738.25471568660373</v>
      </c>
      <c r="CM62" s="182">
        <f t="shared" si="39"/>
        <v>738.25471568660373</v>
      </c>
      <c r="CN62" s="182">
        <f t="shared" si="39"/>
        <v>738.25471568660373</v>
      </c>
      <c r="CO62" s="182">
        <f t="shared" si="39"/>
        <v>738.25471568660373</v>
      </c>
      <c r="CP62" s="182">
        <f t="shared" si="39"/>
        <v>738.25471568660373</v>
      </c>
      <c r="CQ62" s="182">
        <f t="shared" si="39"/>
        <v>738.25471568660373</v>
      </c>
      <c r="CR62" s="182">
        <f t="shared" si="39"/>
        <v>738.25471568660373</v>
      </c>
      <c r="CS62" s="182">
        <f t="shared" si="39"/>
        <v>738.25471568660373</v>
      </c>
      <c r="CT62" s="182">
        <f t="shared" si="40"/>
        <v>738.25471568660373</v>
      </c>
      <c r="CU62" s="182">
        <f t="shared" si="40"/>
        <v>738.25471568660373</v>
      </c>
      <c r="CV62" s="182">
        <f t="shared" si="40"/>
        <v>738.25471568660373</v>
      </c>
      <c r="CW62" s="182">
        <f t="shared" si="40"/>
        <v>738.25471568660373</v>
      </c>
      <c r="CX62" s="182">
        <f t="shared" si="40"/>
        <v>738.25471568660373</v>
      </c>
      <c r="CY62" s="182">
        <f t="shared" si="40"/>
        <v>738.25471568660373</v>
      </c>
    </row>
    <row r="63" spans="1:103" ht="13.5" customHeight="1" outlineLevel="1">
      <c r="A63" s="165"/>
      <c r="B63" s="263"/>
      <c r="C63" s="177" t="s">
        <v>151</v>
      </c>
      <c r="D63" s="178"/>
      <c r="E63" s="179"/>
      <c r="F63" s="180" t="s">
        <v>41</v>
      </c>
      <c r="G63" s="181"/>
      <c r="H63" s="240">
        <f>[3]Rates2005!I84</f>
        <v>358.79211247660339</v>
      </c>
      <c r="I63" s="182">
        <f t="shared" si="42"/>
        <v>354.64386966257632</v>
      </c>
      <c r="J63" s="182">
        <f t="shared" si="42"/>
        <v>350.49562684854925</v>
      </c>
      <c r="K63" s="182">
        <f t="shared" si="42"/>
        <v>346.34738403452218</v>
      </c>
      <c r="L63" s="182">
        <f t="shared" si="42"/>
        <v>342.19914122049511</v>
      </c>
      <c r="M63" s="240">
        <f>[3]Rates2010!I84</f>
        <v>338.05089840646809</v>
      </c>
      <c r="N63" s="182">
        <f t="shared" si="43"/>
        <v>333.22081157945053</v>
      </c>
      <c r="O63" s="182">
        <f t="shared" si="43"/>
        <v>328.39072475243296</v>
      </c>
      <c r="P63" s="182">
        <f t="shared" si="43"/>
        <v>323.56063792541539</v>
      </c>
      <c r="Q63" s="182">
        <f t="shared" si="43"/>
        <v>318.73055109839783</v>
      </c>
      <c r="R63" s="182">
        <f t="shared" si="43"/>
        <v>313.90046427138026</v>
      </c>
      <c r="S63" s="182">
        <f t="shared" si="43"/>
        <v>309.07037744436269</v>
      </c>
      <c r="T63" s="182">
        <f t="shared" si="43"/>
        <v>304.24029061734512</v>
      </c>
      <c r="U63" s="182">
        <f t="shared" si="43"/>
        <v>299.41020379032756</v>
      </c>
      <c r="V63" s="182">
        <f t="shared" si="43"/>
        <v>294.58011696330999</v>
      </c>
      <c r="W63" s="240">
        <f>[3]Rates2020!I84</f>
        <v>289.7500301362922</v>
      </c>
      <c r="X63" s="182">
        <f t="shared" si="44"/>
        <v>287.33341892923323</v>
      </c>
      <c r="Y63" s="182">
        <f t="shared" si="44"/>
        <v>284.91680772217427</v>
      </c>
      <c r="Z63" s="182">
        <f t="shared" si="44"/>
        <v>282.50019651511531</v>
      </c>
      <c r="AA63" s="182">
        <f t="shared" si="44"/>
        <v>280.08358530805634</v>
      </c>
      <c r="AB63" s="182">
        <f t="shared" si="44"/>
        <v>277.66697410099738</v>
      </c>
      <c r="AC63" s="182">
        <f t="shared" si="44"/>
        <v>275.25036289393842</v>
      </c>
      <c r="AD63" s="182">
        <f t="shared" si="44"/>
        <v>272.83375168687945</v>
      </c>
      <c r="AE63" s="182">
        <f t="shared" si="44"/>
        <v>270.41714047982049</v>
      </c>
      <c r="AF63" s="182">
        <f t="shared" si="44"/>
        <v>268.00052927276153</v>
      </c>
      <c r="AG63" s="240">
        <f>[3]Rates2030!I84</f>
        <v>265.58391806570245</v>
      </c>
      <c r="AH63" s="182">
        <f t="shared" si="45"/>
        <v>265.58391806570245</v>
      </c>
      <c r="AI63" s="182">
        <f t="shared" si="45"/>
        <v>265.58391806570245</v>
      </c>
      <c r="AJ63" s="182">
        <f t="shared" si="45"/>
        <v>265.58391806570245</v>
      </c>
      <c r="AK63" s="182">
        <f t="shared" si="45"/>
        <v>265.58391806570245</v>
      </c>
      <c r="AL63" s="182">
        <f t="shared" si="45"/>
        <v>265.58391806570245</v>
      </c>
      <c r="AM63" s="182">
        <f t="shared" si="45"/>
        <v>265.58391806570245</v>
      </c>
      <c r="AN63" s="182">
        <f t="shared" si="45"/>
        <v>265.58391806570245</v>
      </c>
      <c r="AO63" s="182">
        <f t="shared" si="45"/>
        <v>265.58391806570245</v>
      </c>
      <c r="AP63" s="182">
        <f t="shared" si="45"/>
        <v>265.58391806570245</v>
      </c>
      <c r="AQ63" s="182">
        <f t="shared" si="45"/>
        <v>265.58391806570245</v>
      </c>
      <c r="AR63" s="182">
        <f t="shared" si="45"/>
        <v>265.58391806570245</v>
      </c>
      <c r="AS63" s="182">
        <f t="shared" si="45"/>
        <v>265.58391806570245</v>
      </c>
      <c r="AT63" s="182">
        <f t="shared" si="45"/>
        <v>265.58391806570245</v>
      </c>
      <c r="AU63" s="182">
        <f t="shared" si="45"/>
        <v>265.58391806570245</v>
      </c>
      <c r="AV63" s="182">
        <f t="shared" si="45"/>
        <v>265.58391806570245</v>
      </c>
      <c r="AW63" s="182">
        <f t="shared" si="45"/>
        <v>265.58391806570245</v>
      </c>
      <c r="AX63" s="182">
        <f t="shared" si="37"/>
        <v>265.58391806570245</v>
      </c>
      <c r="AY63" s="182">
        <f t="shared" si="37"/>
        <v>265.58391806570245</v>
      </c>
      <c r="AZ63" s="182">
        <f t="shared" si="37"/>
        <v>265.58391806570245</v>
      </c>
      <c r="BA63" s="182">
        <f t="shared" si="37"/>
        <v>265.58391806570245</v>
      </c>
      <c r="BB63" s="182">
        <f t="shared" si="37"/>
        <v>265.58391806570245</v>
      </c>
      <c r="BC63" s="182">
        <f t="shared" si="37"/>
        <v>265.58391806570245</v>
      </c>
      <c r="BD63" s="182">
        <f t="shared" si="37"/>
        <v>265.58391806570245</v>
      </c>
      <c r="BE63" s="182">
        <f t="shared" si="37"/>
        <v>265.58391806570245</v>
      </c>
      <c r="BF63" s="182">
        <f t="shared" si="37"/>
        <v>265.58391806570245</v>
      </c>
      <c r="BG63" s="182">
        <f t="shared" si="37"/>
        <v>265.58391806570245</v>
      </c>
      <c r="BH63" s="182">
        <f t="shared" si="37"/>
        <v>265.58391806570245</v>
      </c>
      <c r="BI63" s="182">
        <f t="shared" si="37"/>
        <v>265.58391806570245</v>
      </c>
      <c r="BJ63" s="182">
        <f t="shared" si="37"/>
        <v>265.58391806570245</v>
      </c>
      <c r="BK63" s="182">
        <f t="shared" si="37"/>
        <v>265.58391806570245</v>
      </c>
      <c r="BL63" s="182">
        <f t="shared" si="37"/>
        <v>265.58391806570245</v>
      </c>
      <c r="BM63" s="182">
        <f t="shared" si="37"/>
        <v>265.58391806570245</v>
      </c>
      <c r="BN63" s="182">
        <f t="shared" si="38"/>
        <v>265.58391806570245</v>
      </c>
      <c r="BO63" s="182">
        <f t="shared" si="38"/>
        <v>265.58391806570245</v>
      </c>
      <c r="BP63" s="182">
        <f t="shared" si="38"/>
        <v>265.58391806570245</v>
      </c>
      <c r="BQ63" s="182">
        <f t="shared" si="38"/>
        <v>265.58391806570245</v>
      </c>
      <c r="BR63" s="182">
        <f t="shared" si="38"/>
        <v>265.58391806570245</v>
      </c>
      <c r="BS63" s="182">
        <f t="shared" si="38"/>
        <v>265.58391806570245</v>
      </c>
      <c r="BT63" s="182">
        <f t="shared" si="38"/>
        <v>265.58391806570245</v>
      </c>
      <c r="BU63" s="182">
        <f t="shared" si="38"/>
        <v>265.58391806570245</v>
      </c>
      <c r="BV63" s="182">
        <f t="shared" si="38"/>
        <v>265.58391806570245</v>
      </c>
      <c r="BW63" s="182">
        <f t="shared" si="38"/>
        <v>265.58391806570245</v>
      </c>
      <c r="BX63" s="182">
        <f t="shared" si="38"/>
        <v>265.58391806570245</v>
      </c>
      <c r="BY63" s="182">
        <f t="shared" si="38"/>
        <v>265.58391806570245</v>
      </c>
      <c r="BZ63" s="182">
        <f t="shared" si="38"/>
        <v>265.58391806570245</v>
      </c>
      <c r="CA63" s="182">
        <f t="shared" si="38"/>
        <v>265.58391806570245</v>
      </c>
      <c r="CB63" s="182">
        <f t="shared" si="38"/>
        <v>265.58391806570245</v>
      </c>
      <c r="CC63" s="182">
        <f t="shared" si="38"/>
        <v>265.58391806570245</v>
      </c>
      <c r="CD63" s="182">
        <f t="shared" si="39"/>
        <v>265.58391806570245</v>
      </c>
      <c r="CE63" s="182">
        <f t="shared" si="39"/>
        <v>265.58391806570245</v>
      </c>
      <c r="CF63" s="182">
        <f t="shared" si="39"/>
        <v>265.58391806570245</v>
      </c>
      <c r="CG63" s="182">
        <f t="shared" si="39"/>
        <v>265.58391806570245</v>
      </c>
      <c r="CH63" s="182">
        <f t="shared" si="39"/>
        <v>265.58391806570245</v>
      </c>
      <c r="CI63" s="182">
        <f t="shared" si="39"/>
        <v>265.58391806570245</v>
      </c>
      <c r="CJ63" s="182">
        <f t="shared" si="39"/>
        <v>265.58391806570245</v>
      </c>
      <c r="CK63" s="182">
        <f t="shared" si="39"/>
        <v>265.58391806570245</v>
      </c>
      <c r="CL63" s="182">
        <f t="shared" si="39"/>
        <v>265.58391806570245</v>
      </c>
      <c r="CM63" s="182">
        <f t="shared" si="39"/>
        <v>265.58391806570245</v>
      </c>
      <c r="CN63" s="182">
        <f t="shared" si="39"/>
        <v>265.58391806570245</v>
      </c>
      <c r="CO63" s="182">
        <f t="shared" si="39"/>
        <v>265.58391806570245</v>
      </c>
      <c r="CP63" s="182">
        <f t="shared" si="39"/>
        <v>265.58391806570245</v>
      </c>
      <c r="CQ63" s="182">
        <f t="shared" si="39"/>
        <v>265.58391806570245</v>
      </c>
      <c r="CR63" s="182">
        <f t="shared" si="39"/>
        <v>265.58391806570245</v>
      </c>
      <c r="CS63" s="182">
        <f t="shared" si="39"/>
        <v>265.58391806570245</v>
      </c>
      <c r="CT63" s="182">
        <f t="shared" si="40"/>
        <v>265.58391806570245</v>
      </c>
      <c r="CU63" s="182">
        <f t="shared" si="40"/>
        <v>265.58391806570245</v>
      </c>
      <c r="CV63" s="182">
        <f t="shared" si="40"/>
        <v>265.58391806570245</v>
      </c>
      <c r="CW63" s="182">
        <f t="shared" si="40"/>
        <v>265.58391806570245</v>
      </c>
      <c r="CX63" s="182">
        <f t="shared" si="40"/>
        <v>265.58391806570245</v>
      </c>
      <c r="CY63" s="182">
        <f t="shared" si="40"/>
        <v>265.58391806570245</v>
      </c>
    </row>
    <row r="64" spans="1:103" ht="13.5" customHeight="1" outlineLevel="1">
      <c r="A64" s="165"/>
      <c r="B64" s="263"/>
      <c r="C64" s="177" t="s">
        <v>152</v>
      </c>
      <c r="D64" s="178"/>
      <c r="E64" s="179"/>
      <c r="F64" s="180" t="s">
        <v>41</v>
      </c>
      <c r="G64" s="181"/>
      <c r="H64" s="240">
        <f>[3]Rates2005!I89</f>
        <v>994.78298994949068</v>
      </c>
      <c r="I64" s="182">
        <f t="shared" si="42"/>
        <v>965.33045549447877</v>
      </c>
      <c r="J64" s="182">
        <f t="shared" si="42"/>
        <v>935.87792103946686</v>
      </c>
      <c r="K64" s="182">
        <f t="shared" si="42"/>
        <v>906.42538658445494</v>
      </c>
      <c r="L64" s="182">
        <f t="shared" si="42"/>
        <v>876.97285212944303</v>
      </c>
      <c r="M64" s="240">
        <f>[3]Rates2010!I89</f>
        <v>847.520317674431</v>
      </c>
      <c r="N64" s="182">
        <f t="shared" si="43"/>
        <v>841.34251736653414</v>
      </c>
      <c r="O64" s="182">
        <f t="shared" si="43"/>
        <v>835.16471705863728</v>
      </c>
      <c r="P64" s="182">
        <f t="shared" si="43"/>
        <v>828.98691675074042</v>
      </c>
      <c r="Q64" s="182">
        <f t="shared" si="43"/>
        <v>822.80911644284356</v>
      </c>
      <c r="R64" s="182">
        <f t="shared" si="43"/>
        <v>816.6313161349467</v>
      </c>
      <c r="S64" s="182">
        <f t="shared" si="43"/>
        <v>810.45351582704984</v>
      </c>
      <c r="T64" s="182">
        <f t="shared" si="43"/>
        <v>804.27571551915298</v>
      </c>
      <c r="U64" s="182">
        <f t="shared" si="43"/>
        <v>798.09791521125612</v>
      </c>
      <c r="V64" s="182">
        <f t="shared" si="43"/>
        <v>791.92011490335926</v>
      </c>
      <c r="W64" s="240">
        <f>[3]Rates2020!I89</f>
        <v>785.74231459546206</v>
      </c>
      <c r="X64" s="182">
        <f t="shared" si="44"/>
        <v>781.36765734393236</v>
      </c>
      <c r="Y64" s="182">
        <f t="shared" si="44"/>
        <v>776.99300009240267</v>
      </c>
      <c r="Z64" s="182">
        <f t="shared" si="44"/>
        <v>772.61834284087297</v>
      </c>
      <c r="AA64" s="182">
        <f t="shared" si="44"/>
        <v>768.24368558934327</v>
      </c>
      <c r="AB64" s="182">
        <f t="shared" si="44"/>
        <v>763.86902833781357</v>
      </c>
      <c r="AC64" s="182">
        <f t="shared" si="44"/>
        <v>759.49437108628388</v>
      </c>
      <c r="AD64" s="182">
        <f t="shared" si="44"/>
        <v>755.11971383475418</v>
      </c>
      <c r="AE64" s="182">
        <f t="shared" si="44"/>
        <v>750.74505658322448</v>
      </c>
      <c r="AF64" s="182">
        <f t="shared" si="44"/>
        <v>746.37039933169478</v>
      </c>
      <c r="AG64" s="240">
        <f>[3]Rates2030!I89</f>
        <v>741.99574208016497</v>
      </c>
      <c r="AH64" s="182">
        <f t="shared" si="45"/>
        <v>741.99574208016497</v>
      </c>
      <c r="AI64" s="182">
        <f t="shared" si="45"/>
        <v>741.99574208016497</v>
      </c>
      <c r="AJ64" s="182">
        <f t="shared" si="45"/>
        <v>741.99574208016497</v>
      </c>
      <c r="AK64" s="182">
        <f t="shared" si="45"/>
        <v>741.99574208016497</v>
      </c>
      <c r="AL64" s="182">
        <f t="shared" si="45"/>
        <v>741.99574208016497</v>
      </c>
      <c r="AM64" s="182">
        <f t="shared" si="45"/>
        <v>741.99574208016497</v>
      </c>
      <c r="AN64" s="182">
        <f t="shared" si="45"/>
        <v>741.99574208016497</v>
      </c>
      <c r="AO64" s="182">
        <f t="shared" si="45"/>
        <v>741.99574208016497</v>
      </c>
      <c r="AP64" s="182">
        <f t="shared" si="45"/>
        <v>741.99574208016497</v>
      </c>
      <c r="AQ64" s="182">
        <f t="shared" si="45"/>
        <v>741.99574208016497</v>
      </c>
      <c r="AR64" s="182">
        <f t="shared" si="45"/>
        <v>741.99574208016497</v>
      </c>
      <c r="AS64" s="182">
        <f t="shared" si="45"/>
        <v>741.99574208016497</v>
      </c>
      <c r="AT64" s="182">
        <f t="shared" si="45"/>
        <v>741.99574208016497</v>
      </c>
      <c r="AU64" s="182">
        <f t="shared" si="45"/>
        <v>741.99574208016497</v>
      </c>
      <c r="AV64" s="182">
        <f t="shared" si="45"/>
        <v>741.99574208016497</v>
      </c>
      <c r="AW64" s="182">
        <f t="shared" si="45"/>
        <v>741.99574208016497</v>
      </c>
      <c r="AX64" s="182">
        <f t="shared" si="37"/>
        <v>741.99574208016497</v>
      </c>
      <c r="AY64" s="182">
        <f t="shared" si="37"/>
        <v>741.99574208016497</v>
      </c>
      <c r="AZ64" s="182">
        <f t="shared" si="37"/>
        <v>741.99574208016497</v>
      </c>
      <c r="BA64" s="182">
        <f t="shared" si="37"/>
        <v>741.99574208016497</v>
      </c>
      <c r="BB64" s="182">
        <f t="shared" si="37"/>
        <v>741.99574208016497</v>
      </c>
      <c r="BC64" s="182">
        <f t="shared" si="37"/>
        <v>741.99574208016497</v>
      </c>
      <c r="BD64" s="182">
        <f t="shared" si="37"/>
        <v>741.99574208016497</v>
      </c>
      <c r="BE64" s="182">
        <f t="shared" si="37"/>
        <v>741.99574208016497</v>
      </c>
      <c r="BF64" s="182">
        <f t="shared" si="37"/>
        <v>741.99574208016497</v>
      </c>
      <c r="BG64" s="182">
        <f t="shared" si="37"/>
        <v>741.99574208016497</v>
      </c>
      <c r="BH64" s="182">
        <f t="shared" si="37"/>
        <v>741.99574208016497</v>
      </c>
      <c r="BI64" s="182">
        <f t="shared" si="37"/>
        <v>741.99574208016497</v>
      </c>
      <c r="BJ64" s="182">
        <f t="shared" si="37"/>
        <v>741.99574208016497</v>
      </c>
      <c r="BK64" s="182">
        <f t="shared" si="37"/>
        <v>741.99574208016497</v>
      </c>
      <c r="BL64" s="182">
        <f t="shared" si="37"/>
        <v>741.99574208016497</v>
      </c>
      <c r="BM64" s="182">
        <f t="shared" si="37"/>
        <v>741.99574208016497</v>
      </c>
      <c r="BN64" s="182">
        <f t="shared" si="38"/>
        <v>741.99574208016497</v>
      </c>
      <c r="BO64" s="182">
        <f t="shared" si="38"/>
        <v>741.99574208016497</v>
      </c>
      <c r="BP64" s="182">
        <f t="shared" si="38"/>
        <v>741.99574208016497</v>
      </c>
      <c r="BQ64" s="182">
        <f t="shared" si="38"/>
        <v>741.99574208016497</v>
      </c>
      <c r="BR64" s="182">
        <f t="shared" si="38"/>
        <v>741.99574208016497</v>
      </c>
      <c r="BS64" s="182">
        <f t="shared" si="38"/>
        <v>741.99574208016497</v>
      </c>
      <c r="BT64" s="182">
        <f t="shared" si="38"/>
        <v>741.99574208016497</v>
      </c>
      <c r="BU64" s="182">
        <f t="shared" si="38"/>
        <v>741.99574208016497</v>
      </c>
      <c r="BV64" s="182">
        <f t="shared" si="38"/>
        <v>741.99574208016497</v>
      </c>
      <c r="BW64" s="182">
        <f t="shared" si="38"/>
        <v>741.99574208016497</v>
      </c>
      <c r="BX64" s="182">
        <f t="shared" si="38"/>
        <v>741.99574208016497</v>
      </c>
      <c r="BY64" s="182">
        <f t="shared" si="38"/>
        <v>741.99574208016497</v>
      </c>
      <c r="BZ64" s="182">
        <f t="shared" si="38"/>
        <v>741.99574208016497</v>
      </c>
      <c r="CA64" s="182">
        <f t="shared" si="38"/>
        <v>741.99574208016497</v>
      </c>
      <c r="CB64" s="182">
        <f t="shared" si="38"/>
        <v>741.99574208016497</v>
      </c>
      <c r="CC64" s="182">
        <f t="shared" si="38"/>
        <v>741.99574208016497</v>
      </c>
      <c r="CD64" s="182">
        <f t="shared" si="39"/>
        <v>741.99574208016497</v>
      </c>
      <c r="CE64" s="182">
        <f t="shared" si="39"/>
        <v>741.99574208016497</v>
      </c>
      <c r="CF64" s="182">
        <f t="shared" si="39"/>
        <v>741.99574208016497</v>
      </c>
      <c r="CG64" s="182">
        <f t="shared" si="39"/>
        <v>741.99574208016497</v>
      </c>
      <c r="CH64" s="182">
        <f t="shared" si="39"/>
        <v>741.99574208016497</v>
      </c>
      <c r="CI64" s="182">
        <f t="shared" si="39"/>
        <v>741.99574208016497</v>
      </c>
      <c r="CJ64" s="182">
        <f t="shared" si="39"/>
        <v>741.99574208016497</v>
      </c>
      <c r="CK64" s="182">
        <f t="shared" si="39"/>
        <v>741.99574208016497</v>
      </c>
      <c r="CL64" s="182">
        <f t="shared" si="39"/>
        <v>741.99574208016497</v>
      </c>
      <c r="CM64" s="182">
        <f t="shared" si="39"/>
        <v>741.99574208016497</v>
      </c>
      <c r="CN64" s="182">
        <f t="shared" si="39"/>
        <v>741.99574208016497</v>
      </c>
      <c r="CO64" s="182">
        <f t="shared" si="39"/>
        <v>741.99574208016497</v>
      </c>
      <c r="CP64" s="182">
        <f t="shared" si="39"/>
        <v>741.99574208016497</v>
      </c>
      <c r="CQ64" s="182">
        <f t="shared" si="39"/>
        <v>741.99574208016497</v>
      </c>
      <c r="CR64" s="182">
        <f t="shared" si="39"/>
        <v>741.99574208016497</v>
      </c>
      <c r="CS64" s="182">
        <f t="shared" si="39"/>
        <v>741.99574208016497</v>
      </c>
      <c r="CT64" s="182">
        <f t="shared" si="40"/>
        <v>741.99574208016497</v>
      </c>
      <c r="CU64" s="182">
        <f t="shared" si="40"/>
        <v>741.99574208016497</v>
      </c>
      <c r="CV64" s="182">
        <f t="shared" si="40"/>
        <v>741.99574208016497</v>
      </c>
      <c r="CW64" s="182">
        <f t="shared" si="40"/>
        <v>741.99574208016497</v>
      </c>
      <c r="CX64" s="182">
        <f t="shared" si="40"/>
        <v>741.99574208016497</v>
      </c>
      <c r="CY64" s="182">
        <f t="shared" si="40"/>
        <v>741.99574208016497</v>
      </c>
    </row>
    <row r="65" spans="1:103" ht="13.5" customHeight="1" outlineLevel="1">
      <c r="A65" s="165"/>
      <c r="B65" s="263"/>
      <c r="C65" s="177" t="s">
        <v>147</v>
      </c>
      <c r="D65" s="178"/>
      <c r="E65" s="179"/>
      <c r="F65" s="180" t="s">
        <v>41</v>
      </c>
      <c r="G65" s="181"/>
      <c r="H65" s="240">
        <f>[3]Rates2005!L84</f>
        <v>293.38918021411376</v>
      </c>
      <c r="I65" s="182">
        <f t="shared" si="42"/>
        <v>291.49786980841338</v>
      </c>
      <c r="J65" s="182">
        <f t="shared" si="42"/>
        <v>289.606559402713</v>
      </c>
      <c r="K65" s="182">
        <f t="shared" si="42"/>
        <v>287.71524899701262</v>
      </c>
      <c r="L65" s="182">
        <f t="shared" si="42"/>
        <v>285.82393859131224</v>
      </c>
      <c r="M65" s="240">
        <f>[3]Rates2010!L84</f>
        <v>283.9326281856118</v>
      </c>
      <c r="N65" s="182">
        <f t="shared" si="43"/>
        <v>280.38750047344803</v>
      </c>
      <c r="O65" s="182">
        <f t="shared" si="43"/>
        <v>276.84237276128425</v>
      </c>
      <c r="P65" s="182">
        <f t="shared" si="43"/>
        <v>273.29724504912048</v>
      </c>
      <c r="Q65" s="182">
        <f t="shared" si="43"/>
        <v>269.7521173369567</v>
      </c>
      <c r="R65" s="182">
        <f t="shared" si="43"/>
        <v>266.20698962479293</v>
      </c>
      <c r="S65" s="182">
        <f t="shared" si="43"/>
        <v>262.66186191262915</v>
      </c>
      <c r="T65" s="182">
        <f t="shared" si="43"/>
        <v>259.11673420046537</v>
      </c>
      <c r="U65" s="182">
        <f t="shared" si="43"/>
        <v>255.5716064883016</v>
      </c>
      <c r="V65" s="182">
        <f t="shared" si="43"/>
        <v>252.02647877613782</v>
      </c>
      <c r="W65" s="240">
        <f>[3]Rates2020!L84</f>
        <v>248.48135106397396</v>
      </c>
      <c r="X65" s="182">
        <f t="shared" si="44"/>
        <v>244.90755655683475</v>
      </c>
      <c r="Y65" s="182">
        <f t="shared" si="44"/>
        <v>241.33376204969554</v>
      </c>
      <c r="Z65" s="182">
        <f t="shared" si="44"/>
        <v>237.75996754255632</v>
      </c>
      <c r="AA65" s="182">
        <f t="shared" si="44"/>
        <v>234.18617303541711</v>
      </c>
      <c r="AB65" s="182">
        <f t="shared" si="44"/>
        <v>230.6123785282779</v>
      </c>
      <c r="AC65" s="182">
        <f t="shared" si="44"/>
        <v>227.03858402113869</v>
      </c>
      <c r="AD65" s="182">
        <f t="shared" si="44"/>
        <v>223.46478951399948</v>
      </c>
      <c r="AE65" s="182">
        <f t="shared" si="44"/>
        <v>219.89099500686027</v>
      </c>
      <c r="AF65" s="182">
        <f t="shared" si="44"/>
        <v>216.31720049972105</v>
      </c>
      <c r="AG65" s="240">
        <f>[3]Rates2030!L84</f>
        <v>212.74340599258176</v>
      </c>
      <c r="AH65" s="182">
        <f t="shared" si="45"/>
        <v>212.74340599258176</v>
      </c>
      <c r="AI65" s="182">
        <f t="shared" si="45"/>
        <v>212.74340599258176</v>
      </c>
      <c r="AJ65" s="182">
        <f t="shared" si="45"/>
        <v>212.74340599258176</v>
      </c>
      <c r="AK65" s="182">
        <f t="shared" si="45"/>
        <v>212.74340599258176</v>
      </c>
      <c r="AL65" s="182">
        <f t="shared" si="45"/>
        <v>212.74340599258176</v>
      </c>
      <c r="AM65" s="182">
        <f t="shared" si="45"/>
        <v>212.74340599258176</v>
      </c>
      <c r="AN65" s="182">
        <f t="shared" si="45"/>
        <v>212.74340599258176</v>
      </c>
      <c r="AO65" s="182">
        <f t="shared" si="45"/>
        <v>212.74340599258176</v>
      </c>
      <c r="AP65" s="182">
        <f t="shared" si="45"/>
        <v>212.74340599258176</v>
      </c>
      <c r="AQ65" s="182">
        <f t="shared" si="45"/>
        <v>212.74340599258176</v>
      </c>
      <c r="AR65" s="182">
        <f t="shared" si="45"/>
        <v>212.74340599258176</v>
      </c>
      <c r="AS65" s="182">
        <f t="shared" si="45"/>
        <v>212.74340599258176</v>
      </c>
      <c r="AT65" s="182">
        <f t="shared" si="45"/>
        <v>212.74340599258176</v>
      </c>
      <c r="AU65" s="182">
        <f t="shared" si="45"/>
        <v>212.74340599258176</v>
      </c>
      <c r="AV65" s="182">
        <f t="shared" si="45"/>
        <v>212.74340599258176</v>
      </c>
      <c r="AW65" s="182">
        <f t="shared" si="45"/>
        <v>212.74340599258176</v>
      </c>
      <c r="AX65" s="182">
        <f t="shared" si="37"/>
        <v>212.74340599258176</v>
      </c>
      <c r="AY65" s="182">
        <f t="shared" si="37"/>
        <v>212.74340599258176</v>
      </c>
      <c r="AZ65" s="182">
        <f t="shared" si="37"/>
        <v>212.74340599258176</v>
      </c>
      <c r="BA65" s="182">
        <f t="shared" si="37"/>
        <v>212.74340599258176</v>
      </c>
      <c r="BB65" s="182">
        <f t="shared" si="37"/>
        <v>212.74340599258176</v>
      </c>
      <c r="BC65" s="182">
        <f t="shared" si="37"/>
        <v>212.74340599258176</v>
      </c>
      <c r="BD65" s="182">
        <f t="shared" si="37"/>
        <v>212.74340599258176</v>
      </c>
      <c r="BE65" s="182">
        <f t="shared" si="37"/>
        <v>212.74340599258176</v>
      </c>
      <c r="BF65" s="182">
        <f t="shared" si="37"/>
        <v>212.74340599258176</v>
      </c>
      <c r="BG65" s="182">
        <f t="shared" si="37"/>
        <v>212.74340599258176</v>
      </c>
      <c r="BH65" s="182">
        <f t="shared" si="37"/>
        <v>212.74340599258176</v>
      </c>
      <c r="BI65" s="182">
        <f t="shared" si="37"/>
        <v>212.74340599258176</v>
      </c>
      <c r="BJ65" s="182">
        <f t="shared" si="37"/>
        <v>212.74340599258176</v>
      </c>
      <c r="BK65" s="182">
        <f t="shared" si="37"/>
        <v>212.74340599258176</v>
      </c>
      <c r="BL65" s="182">
        <f t="shared" si="37"/>
        <v>212.74340599258176</v>
      </c>
      <c r="BM65" s="182">
        <f t="shared" si="37"/>
        <v>212.74340599258176</v>
      </c>
      <c r="BN65" s="182">
        <f t="shared" si="38"/>
        <v>212.74340599258176</v>
      </c>
      <c r="BO65" s="182">
        <f t="shared" si="38"/>
        <v>212.74340599258176</v>
      </c>
      <c r="BP65" s="182">
        <f t="shared" si="38"/>
        <v>212.74340599258176</v>
      </c>
      <c r="BQ65" s="182">
        <f t="shared" si="38"/>
        <v>212.74340599258176</v>
      </c>
      <c r="BR65" s="182">
        <f t="shared" si="38"/>
        <v>212.74340599258176</v>
      </c>
      <c r="BS65" s="182">
        <f t="shared" si="38"/>
        <v>212.74340599258176</v>
      </c>
      <c r="BT65" s="182">
        <f t="shared" si="38"/>
        <v>212.74340599258176</v>
      </c>
      <c r="BU65" s="182">
        <f t="shared" si="38"/>
        <v>212.74340599258176</v>
      </c>
      <c r="BV65" s="182">
        <f t="shared" si="38"/>
        <v>212.74340599258176</v>
      </c>
      <c r="BW65" s="182">
        <f t="shared" si="38"/>
        <v>212.74340599258176</v>
      </c>
      <c r="BX65" s="182">
        <f t="shared" si="38"/>
        <v>212.74340599258176</v>
      </c>
      <c r="BY65" s="182">
        <f t="shared" si="38"/>
        <v>212.74340599258176</v>
      </c>
      <c r="BZ65" s="182">
        <f t="shared" si="38"/>
        <v>212.74340599258176</v>
      </c>
      <c r="CA65" s="182">
        <f t="shared" si="38"/>
        <v>212.74340599258176</v>
      </c>
      <c r="CB65" s="182">
        <f t="shared" si="38"/>
        <v>212.74340599258176</v>
      </c>
      <c r="CC65" s="182">
        <f t="shared" si="38"/>
        <v>212.74340599258176</v>
      </c>
      <c r="CD65" s="182">
        <f t="shared" si="39"/>
        <v>212.74340599258176</v>
      </c>
      <c r="CE65" s="182">
        <f t="shared" si="39"/>
        <v>212.74340599258176</v>
      </c>
      <c r="CF65" s="182">
        <f t="shared" si="39"/>
        <v>212.74340599258176</v>
      </c>
      <c r="CG65" s="182">
        <f t="shared" si="39"/>
        <v>212.74340599258176</v>
      </c>
      <c r="CH65" s="182">
        <f t="shared" si="39"/>
        <v>212.74340599258176</v>
      </c>
      <c r="CI65" s="182">
        <f t="shared" si="39"/>
        <v>212.74340599258176</v>
      </c>
      <c r="CJ65" s="182">
        <f t="shared" si="39"/>
        <v>212.74340599258176</v>
      </c>
      <c r="CK65" s="182">
        <f t="shared" si="39"/>
        <v>212.74340599258176</v>
      </c>
      <c r="CL65" s="182">
        <f t="shared" si="39"/>
        <v>212.74340599258176</v>
      </c>
      <c r="CM65" s="182">
        <f t="shared" si="39"/>
        <v>212.74340599258176</v>
      </c>
      <c r="CN65" s="182">
        <f t="shared" si="39"/>
        <v>212.74340599258176</v>
      </c>
      <c r="CO65" s="182">
        <f t="shared" si="39"/>
        <v>212.74340599258176</v>
      </c>
      <c r="CP65" s="182">
        <f t="shared" si="39"/>
        <v>212.74340599258176</v>
      </c>
      <c r="CQ65" s="182">
        <f t="shared" si="39"/>
        <v>212.74340599258176</v>
      </c>
      <c r="CR65" s="182">
        <f t="shared" si="39"/>
        <v>212.74340599258176</v>
      </c>
      <c r="CS65" s="182">
        <f t="shared" si="39"/>
        <v>212.74340599258176</v>
      </c>
      <c r="CT65" s="182">
        <f t="shared" si="40"/>
        <v>212.74340599258176</v>
      </c>
      <c r="CU65" s="182">
        <f t="shared" si="40"/>
        <v>212.74340599258176</v>
      </c>
      <c r="CV65" s="182">
        <f t="shared" si="40"/>
        <v>212.74340599258176</v>
      </c>
      <c r="CW65" s="182">
        <f t="shared" si="40"/>
        <v>212.74340599258176</v>
      </c>
      <c r="CX65" s="182">
        <f t="shared" si="40"/>
        <v>212.74340599258176</v>
      </c>
      <c r="CY65" s="182">
        <f t="shared" si="40"/>
        <v>212.74340599258176</v>
      </c>
    </row>
    <row r="66" spans="1:103" ht="13.5" customHeight="1" outlineLevel="1">
      <c r="A66" s="165"/>
      <c r="B66" s="263"/>
      <c r="C66" s="177" t="s">
        <v>148</v>
      </c>
      <c r="D66" s="178"/>
      <c r="E66" s="179"/>
      <c r="F66" s="180" t="s">
        <v>41</v>
      </c>
      <c r="G66" s="181"/>
      <c r="H66" s="240">
        <f>[3]Rates2005!L89</f>
        <v>740.52210077667291</v>
      </c>
      <c r="I66" s="182">
        <f t="shared" si="42"/>
        <v>716.9796816421732</v>
      </c>
      <c r="J66" s="182">
        <f t="shared" si="42"/>
        <v>693.43726250767349</v>
      </c>
      <c r="K66" s="182">
        <f t="shared" si="42"/>
        <v>669.89484337317379</v>
      </c>
      <c r="L66" s="182">
        <f t="shared" si="42"/>
        <v>646.35242423867408</v>
      </c>
      <c r="M66" s="240">
        <f>[3]Rates2010!L89</f>
        <v>622.81000510417414</v>
      </c>
      <c r="N66" s="182">
        <f t="shared" si="43"/>
        <v>615.67611200448005</v>
      </c>
      <c r="O66" s="182">
        <f t="shared" si="43"/>
        <v>608.54221890478595</v>
      </c>
      <c r="P66" s="182">
        <f t="shared" si="43"/>
        <v>601.40832580509186</v>
      </c>
      <c r="Q66" s="182">
        <f t="shared" si="43"/>
        <v>594.27443270539777</v>
      </c>
      <c r="R66" s="182">
        <f t="shared" si="43"/>
        <v>587.14053960570368</v>
      </c>
      <c r="S66" s="182">
        <f t="shared" si="43"/>
        <v>580.00664650600959</v>
      </c>
      <c r="T66" s="182">
        <f t="shared" si="43"/>
        <v>572.8727534063155</v>
      </c>
      <c r="U66" s="182">
        <f t="shared" si="43"/>
        <v>565.7388603066214</v>
      </c>
      <c r="V66" s="182">
        <f t="shared" si="43"/>
        <v>558.60496720692731</v>
      </c>
      <c r="W66" s="240">
        <f>[3]Rates2020!L89</f>
        <v>551.47107410723333</v>
      </c>
      <c r="X66" s="182">
        <f t="shared" si="44"/>
        <v>546.46666532851566</v>
      </c>
      <c r="Y66" s="182">
        <f t="shared" si="44"/>
        <v>541.46225654979798</v>
      </c>
      <c r="Z66" s="182">
        <f t="shared" si="44"/>
        <v>536.45784777108031</v>
      </c>
      <c r="AA66" s="182">
        <f t="shared" si="44"/>
        <v>531.45343899236263</v>
      </c>
      <c r="AB66" s="182">
        <f t="shared" si="44"/>
        <v>526.44903021364496</v>
      </c>
      <c r="AC66" s="182">
        <f t="shared" si="44"/>
        <v>521.44462143492729</v>
      </c>
      <c r="AD66" s="182">
        <f t="shared" si="44"/>
        <v>516.44021265620961</v>
      </c>
      <c r="AE66" s="182">
        <f t="shared" si="44"/>
        <v>511.43580387749194</v>
      </c>
      <c r="AF66" s="182">
        <f t="shared" si="44"/>
        <v>506.43139509877426</v>
      </c>
      <c r="AG66" s="240">
        <f>[3]Rates2030!L89</f>
        <v>501.4269863200567</v>
      </c>
      <c r="AH66" s="182">
        <f t="shared" si="45"/>
        <v>501.4269863200567</v>
      </c>
      <c r="AI66" s="182">
        <f t="shared" si="45"/>
        <v>501.4269863200567</v>
      </c>
      <c r="AJ66" s="182">
        <f t="shared" si="45"/>
        <v>501.4269863200567</v>
      </c>
      <c r="AK66" s="182">
        <f t="shared" si="45"/>
        <v>501.4269863200567</v>
      </c>
      <c r="AL66" s="182">
        <f t="shared" si="45"/>
        <v>501.4269863200567</v>
      </c>
      <c r="AM66" s="182">
        <f t="shared" si="45"/>
        <v>501.4269863200567</v>
      </c>
      <c r="AN66" s="182">
        <f t="shared" si="45"/>
        <v>501.4269863200567</v>
      </c>
      <c r="AO66" s="182">
        <f t="shared" si="45"/>
        <v>501.4269863200567</v>
      </c>
      <c r="AP66" s="182">
        <f t="shared" si="45"/>
        <v>501.4269863200567</v>
      </c>
      <c r="AQ66" s="182">
        <f t="shared" si="45"/>
        <v>501.4269863200567</v>
      </c>
      <c r="AR66" s="182">
        <f t="shared" si="45"/>
        <v>501.4269863200567</v>
      </c>
      <c r="AS66" s="182">
        <f t="shared" si="45"/>
        <v>501.4269863200567</v>
      </c>
      <c r="AT66" s="182">
        <f t="shared" si="45"/>
        <v>501.4269863200567</v>
      </c>
      <c r="AU66" s="182">
        <f t="shared" si="45"/>
        <v>501.4269863200567</v>
      </c>
      <c r="AV66" s="182">
        <f t="shared" si="45"/>
        <v>501.4269863200567</v>
      </c>
      <c r="AW66" s="182">
        <f t="shared" si="45"/>
        <v>501.4269863200567</v>
      </c>
      <c r="AX66" s="182">
        <f t="shared" si="37"/>
        <v>501.4269863200567</v>
      </c>
      <c r="AY66" s="182">
        <f t="shared" si="37"/>
        <v>501.4269863200567</v>
      </c>
      <c r="AZ66" s="182">
        <f t="shared" si="37"/>
        <v>501.4269863200567</v>
      </c>
      <c r="BA66" s="182">
        <f t="shared" si="37"/>
        <v>501.4269863200567</v>
      </c>
      <c r="BB66" s="182">
        <f t="shared" si="37"/>
        <v>501.4269863200567</v>
      </c>
      <c r="BC66" s="182">
        <f t="shared" si="37"/>
        <v>501.4269863200567</v>
      </c>
      <c r="BD66" s="182">
        <f t="shared" si="37"/>
        <v>501.4269863200567</v>
      </c>
      <c r="BE66" s="182">
        <f t="shared" si="37"/>
        <v>501.4269863200567</v>
      </c>
      <c r="BF66" s="182">
        <f t="shared" si="37"/>
        <v>501.4269863200567</v>
      </c>
      <c r="BG66" s="182">
        <f t="shared" si="37"/>
        <v>501.4269863200567</v>
      </c>
      <c r="BH66" s="182">
        <f t="shared" si="37"/>
        <v>501.4269863200567</v>
      </c>
      <c r="BI66" s="182">
        <f t="shared" si="37"/>
        <v>501.4269863200567</v>
      </c>
      <c r="BJ66" s="182">
        <f t="shared" si="37"/>
        <v>501.4269863200567</v>
      </c>
      <c r="BK66" s="182">
        <f t="shared" si="37"/>
        <v>501.4269863200567</v>
      </c>
      <c r="BL66" s="182">
        <f t="shared" si="37"/>
        <v>501.4269863200567</v>
      </c>
      <c r="BM66" s="182">
        <f t="shared" si="37"/>
        <v>501.4269863200567</v>
      </c>
      <c r="BN66" s="182">
        <f t="shared" si="38"/>
        <v>501.4269863200567</v>
      </c>
      <c r="BO66" s="182">
        <f t="shared" si="38"/>
        <v>501.4269863200567</v>
      </c>
      <c r="BP66" s="182">
        <f t="shared" si="38"/>
        <v>501.4269863200567</v>
      </c>
      <c r="BQ66" s="182">
        <f t="shared" si="38"/>
        <v>501.4269863200567</v>
      </c>
      <c r="BR66" s="182">
        <f t="shared" si="38"/>
        <v>501.4269863200567</v>
      </c>
      <c r="BS66" s="182">
        <f t="shared" si="38"/>
        <v>501.4269863200567</v>
      </c>
      <c r="BT66" s="182">
        <f t="shared" si="38"/>
        <v>501.4269863200567</v>
      </c>
      <c r="BU66" s="182">
        <f t="shared" si="38"/>
        <v>501.4269863200567</v>
      </c>
      <c r="BV66" s="182">
        <f t="shared" si="38"/>
        <v>501.4269863200567</v>
      </c>
      <c r="BW66" s="182">
        <f t="shared" si="38"/>
        <v>501.4269863200567</v>
      </c>
      <c r="BX66" s="182">
        <f t="shared" si="38"/>
        <v>501.4269863200567</v>
      </c>
      <c r="BY66" s="182">
        <f t="shared" si="38"/>
        <v>501.4269863200567</v>
      </c>
      <c r="BZ66" s="182">
        <f t="shared" si="38"/>
        <v>501.4269863200567</v>
      </c>
      <c r="CA66" s="182">
        <f t="shared" si="38"/>
        <v>501.4269863200567</v>
      </c>
      <c r="CB66" s="182">
        <f t="shared" si="38"/>
        <v>501.4269863200567</v>
      </c>
      <c r="CC66" s="182">
        <f t="shared" si="38"/>
        <v>501.4269863200567</v>
      </c>
      <c r="CD66" s="182">
        <f t="shared" si="39"/>
        <v>501.4269863200567</v>
      </c>
      <c r="CE66" s="182">
        <f t="shared" si="39"/>
        <v>501.4269863200567</v>
      </c>
      <c r="CF66" s="182">
        <f t="shared" si="39"/>
        <v>501.4269863200567</v>
      </c>
      <c r="CG66" s="182">
        <f t="shared" si="39"/>
        <v>501.4269863200567</v>
      </c>
      <c r="CH66" s="182">
        <f t="shared" si="39"/>
        <v>501.4269863200567</v>
      </c>
      <c r="CI66" s="182">
        <f t="shared" si="39"/>
        <v>501.4269863200567</v>
      </c>
      <c r="CJ66" s="182">
        <f t="shared" si="39"/>
        <v>501.4269863200567</v>
      </c>
      <c r="CK66" s="182">
        <f t="shared" si="39"/>
        <v>501.4269863200567</v>
      </c>
      <c r="CL66" s="182">
        <f t="shared" si="39"/>
        <v>501.4269863200567</v>
      </c>
      <c r="CM66" s="182">
        <f t="shared" si="39"/>
        <v>501.4269863200567</v>
      </c>
      <c r="CN66" s="182">
        <f t="shared" si="39"/>
        <v>501.4269863200567</v>
      </c>
      <c r="CO66" s="182">
        <f t="shared" si="39"/>
        <v>501.4269863200567</v>
      </c>
      <c r="CP66" s="182">
        <f t="shared" si="39"/>
        <v>501.4269863200567</v>
      </c>
      <c r="CQ66" s="182">
        <f t="shared" si="39"/>
        <v>501.4269863200567</v>
      </c>
      <c r="CR66" s="182">
        <f t="shared" si="39"/>
        <v>501.4269863200567</v>
      </c>
      <c r="CS66" s="182">
        <f t="shared" si="39"/>
        <v>501.4269863200567</v>
      </c>
      <c r="CT66" s="182">
        <f t="shared" si="40"/>
        <v>501.4269863200567</v>
      </c>
      <c r="CU66" s="182">
        <f t="shared" si="40"/>
        <v>501.4269863200567</v>
      </c>
      <c r="CV66" s="182">
        <f t="shared" si="40"/>
        <v>501.4269863200567</v>
      </c>
      <c r="CW66" s="182">
        <f t="shared" si="40"/>
        <v>501.4269863200567</v>
      </c>
      <c r="CX66" s="182">
        <f t="shared" si="40"/>
        <v>501.4269863200567</v>
      </c>
      <c r="CY66" s="182">
        <f t="shared" si="40"/>
        <v>501.4269863200567</v>
      </c>
    </row>
    <row r="67" spans="1:103" ht="13.5" customHeight="1" outlineLevel="1">
      <c r="A67" s="165"/>
      <c r="B67" s="263"/>
      <c r="C67" s="177" t="s">
        <v>143</v>
      </c>
      <c r="D67" s="178"/>
      <c r="E67" s="179"/>
      <c r="F67" s="180" t="s">
        <v>41</v>
      </c>
      <c r="G67" s="181"/>
      <c r="H67" s="240">
        <f>[3]Rates2005!N84</f>
        <v>251.83314536946716</v>
      </c>
      <c r="I67" s="182">
        <f t="shared" si="42"/>
        <v>248.22885848010225</v>
      </c>
      <c r="J67" s="182">
        <f t="shared" si="42"/>
        <v>244.62457159073733</v>
      </c>
      <c r="K67" s="182">
        <f t="shared" si="42"/>
        <v>241.02028470137242</v>
      </c>
      <c r="L67" s="182">
        <f t="shared" si="42"/>
        <v>237.4159978120075</v>
      </c>
      <c r="M67" s="240">
        <f>[3]Rates2010!N84</f>
        <v>233.81171092264265</v>
      </c>
      <c r="N67" s="182">
        <f t="shared" si="43"/>
        <v>229.48990416652376</v>
      </c>
      <c r="O67" s="182">
        <f t="shared" si="43"/>
        <v>225.16809741040487</v>
      </c>
      <c r="P67" s="182">
        <f t="shared" si="43"/>
        <v>220.84629065428598</v>
      </c>
      <c r="Q67" s="182">
        <f t="shared" si="43"/>
        <v>216.52448389816709</v>
      </c>
      <c r="R67" s="182">
        <f t="shared" si="43"/>
        <v>212.2026771420482</v>
      </c>
      <c r="S67" s="182">
        <f t="shared" si="43"/>
        <v>207.88087038592931</v>
      </c>
      <c r="T67" s="182">
        <f t="shared" si="43"/>
        <v>203.55906362981042</v>
      </c>
      <c r="U67" s="182">
        <f t="shared" si="43"/>
        <v>199.23725687369154</v>
      </c>
      <c r="V67" s="182">
        <f t="shared" si="43"/>
        <v>194.91545011757265</v>
      </c>
      <c r="W67" s="240">
        <f>[3]Rates2020!N84</f>
        <v>190.59364336145387</v>
      </c>
      <c r="X67" s="182">
        <f t="shared" si="44"/>
        <v>188.06232431973015</v>
      </c>
      <c r="Y67" s="182">
        <f t="shared" si="44"/>
        <v>185.53100527800643</v>
      </c>
      <c r="Z67" s="182">
        <f t="shared" si="44"/>
        <v>182.99968623628271</v>
      </c>
      <c r="AA67" s="182">
        <f t="shared" si="44"/>
        <v>180.46836719455899</v>
      </c>
      <c r="AB67" s="182">
        <f t="shared" si="44"/>
        <v>177.93704815283527</v>
      </c>
      <c r="AC67" s="182">
        <f t="shared" si="44"/>
        <v>175.40572911111155</v>
      </c>
      <c r="AD67" s="182">
        <f t="shared" si="44"/>
        <v>172.87441006938784</v>
      </c>
      <c r="AE67" s="182">
        <f t="shared" si="44"/>
        <v>170.34309102766412</v>
      </c>
      <c r="AF67" s="182">
        <f t="shared" si="44"/>
        <v>167.8117719859404</v>
      </c>
      <c r="AG67" s="240">
        <f>[3]Rates2030!N84</f>
        <v>165.28045294421665</v>
      </c>
      <c r="AH67" s="182">
        <f t="shared" si="45"/>
        <v>165.28045294421665</v>
      </c>
      <c r="AI67" s="182">
        <f t="shared" si="45"/>
        <v>165.28045294421665</v>
      </c>
      <c r="AJ67" s="182">
        <f t="shared" si="45"/>
        <v>165.28045294421665</v>
      </c>
      <c r="AK67" s="182">
        <f t="shared" si="45"/>
        <v>165.28045294421665</v>
      </c>
      <c r="AL67" s="182">
        <f t="shared" si="45"/>
        <v>165.28045294421665</v>
      </c>
      <c r="AM67" s="182">
        <f t="shared" si="45"/>
        <v>165.28045294421665</v>
      </c>
      <c r="AN67" s="182">
        <f t="shared" si="45"/>
        <v>165.28045294421665</v>
      </c>
      <c r="AO67" s="182">
        <f t="shared" si="45"/>
        <v>165.28045294421665</v>
      </c>
      <c r="AP67" s="182">
        <f t="shared" si="45"/>
        <v>165.28045294421665</v>
      </c>
      <c r="AQ67" s="182">
        <f t="shared" si="45"/>
        <v>165.28045294421665</v>
      </c>
      <c r="AR67" s="182">
        <f t="shared" si="45"/>
        <v>165.28045294421665</v>
      </c>
      <c r="AS67" s="182">
        <f t="shared" si="45"/>
        <v>165.28045294421665</v>
      </c>
      <c r="AT67" s="182">
        <f t="shared" si="45"/>
        <v>165.28045294421665</v>
      </c>
      <c r="AU67" s="182">
        <f t="shared" si="45"/>
        <v>165.28045294421665</v>
      </c>
      <c r="AV67" s="182">
        <f t="shared" si="45"/>
        <v>165.28045294421665</v>
      </c>
      <c r="AW67" s="182">
        <f t="shared" si="45"/>
        <v>165.28045294421665</v>
      </c>
      <c r="AX67" s="182">
        <f t="shared" si="37"/>
        <v>165.28045294421665</v>
      </c>
      <c r="AY67" s="182">
        <f t="shared" si="37"/>
        <v>165.28045294421665</v>
      </c>
      <c r="AZ67" s="182">
        <f t="shared" si="37"/>
        <v>165.28045294421665</v>
      </c>
      <c r="BA67" s="182">
        <f t="shared" si="37"/>
        <v>165.28045294421665</v>
      </c>
      <c r="BB67" s="182">
        <f t="shared" si="37"/>
        <v>165.28045294421665</v>
      </c>
      <c r="BC67" s="182">
        <f t="shared" si="37"/>
        <v>165.28045294421665</v>
      </c>
      <c r="BD67" s="182">
        <f t="shared" si="37"/>
        <v>165.28045294421665</v>
      </c>
      <c r="BE67" s="182">
        <f t="shared" si="37"/>
        <v>165.28045294421665</v>
      </c>
      <c r="BF67" s="182">
        <f t="shared" si="37"/>
        <v>165.28045294421665</v>
      </c>
      <c r="BG67" s="182">
        <f t="shared" si="37"/>
        <v>165.28045294421665</v>
      </c>
      <c r="BH67" s="182">
        <f t="shared" si="37"/>
        <v>165.28045294421665</v>
      </c>
      <c r="BI67" s="182">
        <f t="shared" si="37"/>
        <v>165.28045294421665</v>
      </c>
      <c r="BJ67" s="182">
        <f t="shared" si="37"/>
        <v>165.28045294421665</v>
      </c>
      <c r="BK67" s="182">
        <f t="shared" si="37"/>
        <v>165.28045294421665</v>
      </c>
      <c r="BL67" s="182">
        <f t="shared" si="37"/>
        <v>165.28045294421665</v>
      </c>
      <c r="BM67" s="182">
        <f t="shared" si="37"/>
        <v>165.28045294421665</v>
      </c>
      <c r="BN67" s="182">
        <f t="shared" si="38"/>
        <v>165.28045294421665</v>
      </c>
      <c r="BO67" s="182">
        <f t="shared" si="38"/>
        <v>165.28045294421665</v>
      </c>
      <c r="BP67" s="182">
        <f t="shared" si="38"/>
        <v>165.28045294421665</v>
      </c>
      <c r="BQ67" s="182">
        <f t="shared" si="38"/>
        <v>165.28045294421665</v>
      </c>
      <c r="BR67" s="182">
        <f t="shared" si="38"/>
        <v>165.28045294421665</v>
      </c>
      <c r="BS67" s="182">
        <f t="shared" si="38"/>
        <v>165.28045294421665</v>
      </c>
      <c r="BT67" s="182">
        <f t="shared" si="38"/>
        <v>165.28045294421665</v>
      </c>
      <c r="BU67" s="182">
        <f t="shared" si="38"/>
        <v>165.28045294421665</v>
      </c>
      <c r="BV67" s="182">
        <f t="shared" si="38"/>
        <v>165.28045294421665</v>
      </c>
      <c r="BW67" s="182">
        <f t="shared" si="38"/>
        <v>165.28045294421665</v>
      </c>
      <c r="BX67" s="182">
        <f t="shared" si="38"/>
        <v>165.28045294421665</v>
      </c>
      <c r="BY67" s="182">
        <f t="shared" si="38"/>
        <v>165.28045294421665</v>
      </c>
      <c r="BZ67" s="182">
        <f t="shared" si="38"/>
        <v>165.28045294421665</v>
      </c>
      <c r="CA67" s="182">
        <f t="shared" si="38"/>
        <v>165.28045294421665</v>
      </c>
      <c r="CB67" s="182">
        <f t="shared" si="38"/>
        <v>165.28045294421665</v>
      </c>
      <c r="CC67" s="182">
        <f t="shared" si="38"/>
        <v>165.28045294421665</v>
      </c>
      <c r="CD67" s="182">
        <f t="shared" si="39"/>
        <v>165.28045294421665</v>
      </c>
      <c r="CE67" s="182">
        <f t="shared" si="39"/>
        <v>165.28045294421665</v>
      </c>
      <c r="CF67" s="182">
        <f t="shared" si="39"/>
        <v>165.28045294421665</v>
      </c>
      <c r="CG67" s="182">
        <f t="shared" si="39"/>
        <v>165.28045294421665</v>
      </c>
      <c r="CH67" s="182">
        <f t="shared" si="39"/>
        <v>165.28045294421665</v>
      </c>
      <c r="CI67" s="182">
        <f t="shared" si="39"/>
        <v>165.28045294421665</v>
      </c>
      <c r="CJ67" s="182">
        <f t="shared" si="39"/>
        <v>165.28045294421665</v>
      </c>
      <c r="CK67" s="182">
        <f t="shared" si="39"/>
        <v>165.28045294421665</v>
      </c>
      <c r="CL67" s="182">
        <f t="shared" si="39"/>
        <v>165.28045294421665</v>
      </c>
      <c r="CM67" s="182">
        <f t="shared" si="39"/>
        <v>165.28045294421665</v>
      </c>
      <c r="CN67" s="182">
        <f t="shared" si="39"/>
        <v>165.28045294421665</v>
      </c>
      <c r="CO67" s="182">
        <f t="shared" si="39"/>
        <v>165.28045294421665</v>
      </c>
      <c r="CP67" s="182">
        <f t="shared" si="39"/>
        <v>165.28045294421665</v>
      </c>
      <c r="CQ67" s="182">
        <f t="shared" si="39"/>
        <v>165.28045294421665</v>
      </c>
      <c r="CR67" s="182">
        <f t="shared" si="39"/>
        <v>165.28045294421665</v>
      </c>
      <c r="CS67" s="182">
        <f t="shared" si="39"/>
        <v>165.28045294421665</v>
      </c>
      <c r="CT67" s="182">
        <f t="shared" si="40"/>
        <v>165.28045294421665</v>
      </c>
      <c r="CU67" s="182">
        <f t="shared" si="40"/>
        <v>165.28045294421665</v>
      </c>
      <c r="CV67" s="182">
        <f t="shared" si="40"/>
        <v>165.28045294421665</v>
      </c>
      <c r="CW67" s="182">
        <f t="shared" si="40"/>
        <v>165.28045294421665</v>
      </c>
      <c r="CX67" s="182">
        <f t="shared" si="40"/>
        <v>165.28045294421665</v>
      </c>
      <c r="CY67" s="182">
        <f t="shared" si="40"/>
        <v>165.28045294421665</v>
      </c>
    </row>
    <row r="68" spans="1:103" ht="13.5" customHeight="1" outlineLevel="1">
      <c r="A68" s="165"/>
      <c r="B68" s="263"/>
      <c r="C68" s="185" t="s">
        <v>144</v>
      </c>
      <c r="D68" s="186"/>
      <c r="E68" s="187"/>
      <c r="F68" s="188" t="s">
        <v>41</v>
      </c>
      <c r="G68" s="189"/>
      <c r="H68" s="241">
        <f>[3]Rates2005!N89</f>
        <v>775.81193937859371</v>
      </c>
      <c r="I68" s="190">
        <f t="shared" si="42"/>
        <v>752.10161154045898</v>
      </c>
      <c r="J68" s="190">
        <f t="shared" si="42"/>
        <v>728.39128370232424</v>
      </c>
      <c r="K68" s="190">
        <f t="shared" si="42"/>
        <v>704.68095586418951</v>
      </c>
      <c r="L68" s="190">
        <f t="shared" si="42"/>
        <v>680.97062802605478</v>
      </c>
      <c r="M68" s="241">
        <f>[3]Rates2010!N89</f>
        <v>657.26030018792017</v>
      </c>
      <c r="N68" s="190">
        <f t="shared" si="43"/>
        <v>651.09195489402407</v>
      </c>
      <c r="O68" s="190">
        <f t="shared" si="43"/>
        <v>644.92360960012797</v>
      </c>
      <c r="P68" s="190">
        <f t="shared" si="43"/>
        <v>638.75526430623188</v>
      </c>
      <c r="Q68" s="190">
        <f t="shared" si="43"/>
        <v>632.58691901233578</v>
      </c>
      <c r="R68" s="190">
        <f t="shared" si="43"/>
        <v>626.41857371843969</v>
      </c>
      <c r="S68" s="190">
        <f t="shared" si="43"/>
        <v>620.25022842454359</v>
      </c>
      <c r="T68" s="190">
        <f t="shared" si="43"/>
        <v>614.0818831306475</v>
      </c>
      <c r="U68" s="190">
        <f t="shared" si="43"/>
        <v>607.9135378367514</v>
      </c>
      <c r="V68" s="190">
        <f t="shared" si="43"/>
        <v>601.74519254285531</v>
      </c>
      <c r="W68" s="241">
        <f>[3]Rates2020!N89</f>
        <v>595.57684724895967</v>
      </c>
      <c r="X68" s="190">
        <f t="shared" si="44"/>
        <v>590.78639139026507</v>
      </c>
      <c r="Y68" s="190">
        <f t="shared" si="44"/>
        <v>585.99593553157047</v>
      </c>
      <c r="Z68" s="190">
        <f t="shared" si="44"/>
        <v>581.20547967287587</v>
      </c>
      <c r="AA68" s="190">
        <f t="shared" si="44"/>
        <v>576.41502381418127</v>
      </c>
      <c r="AB68" s="190">
        <f t="shared" si="44"/>
        <v>571.62456795548667</v>
      </c>
      <c r="AC68" s="190">
        <f t="shared" si="44"/>
        <v>566.83411209679207</v>
      </c>
      <c r="AD68" s="190">
        <f t="shared" si="44"/>
        <v>562.04365623809747</v>
      </c>
      <c r="AE68" s="190">
        <f t="shared" si="44"/>
        <v>557.25320037940287</v>
      </c>
      <c r="AF68" s="190">
        <f t="shared" si="44"/>
        <v>552.46274452070827</v>
      </c>
      <c r="AG68" s="241">
        <f>[3]Rates2030!N89</f>
        <v>547.6722886620139</v>
      </c>
      <c r="AH68" s="190">
        <f t="shared" si="45"/>
        <v>547.6722886620139</v>
      </c>
      <c r="AI68" s="190">
        <f t="shared" si="45"/>
        <v>547.6722886620139</v>
      </c>
      <c r="AJ68" s="190">
        <f t="shared" si="45"/>
        <v>547.6722886620139</v>
      </c>
      <c r="AK68" s="190">
        <f t="shared" si="45"/>
        <v>547.6722886620139</v>
      </c>
      <c r="AL68" s="190">
        <f t="shared" si="45"/>
        <v>547.6722886620139</v>
      </c>
      <c r="AM68" s="190">
        <f t="shared" si="45"/>
        <v>547.6722886620139</v>
      </c>
      <c r="AN68" s="190">
        <f t="shared" si="45"/>
        <v>547.6722886620139</v>
      </c>
      <c r="AO68" s="190">
        <f t="shared" si="45"/>
        <v>547.6722886620139</v>
      </c>
      <c r="AP68" s="190">
        <f t="shared" si="45"/>
        <v>547.6722886620139</v>
      </c>
      <c r="AQ68" s="190">
        <f t="shared" si="45"/>
        <v>547.6722886620139</v>
      </c>
      <c r="AR68" s="190">
        <f t="shared" si="45"/>
        <v>547.6722886620139</v>
      </c>
      <c r="AS68" s="190">
        <f t="shared" si="45"/>
        <v>547.6722886620139</v>
      </c>
      <c r="AT68" s="190">
        <f t="shared" si="45"/>
        <v>547.6722886620139</v>
      </c>
      <c r="AU68" s="190">
        <f t="shared" si="45"/>
        <v>547.6722886620139</v>
      </c>
      <c r="AV68" s="190">
        <f t="shared" si="45"/>
        <v>547.6722886620139</v>
      </c>
      <c r="AW68" s="190">
        <f t="shared" si="45"/>
        <v>547.6722886620139</v>
      </c>
      <c r="AX68" s="190">
        <f t="shared" si="37"/>
        <v>547.6722886620139</v>
      </c>
      <c r="AY68" s="190">
        <f t="shared" si="37"/>
        <v>547.6722886620139</v>
      </c>
      <c r="AZ68" s="190">
        <f t="shared" si="37"/>
        <v>547.6722886620139</v>
      </c>
      <c r="BA68" s="190">
        <f t="shared" si="37"/>
        <v>547.6722886620139</v>
      </c>
      <c r="BB68" s="190">
        <f t="shared" si="37"/>
        <v>547.6722886620139</v>
      </c>
      <c r="BC68" s="190">
        <f t="shared" si="37"/>
        <v>547.6722886620139</v>
      </c>
      <c r="BD68" s="190">
        <f t="shared" si="37"/>
        <v>547.6722886620139</v>
      </c>
      <c r="BE68" s="190">
        <f t="shared" si="37"/>
        <v>547.6722886620139</v>
      </c>
      <c r="BF68" s="190">
        <f t="shared" si="37"/>
        <v>547.6722886620139</v>
      </c>
      <c r="BG68" s="190">
        <f t="shared" si="37"/>
        <v>547.6722886620139</v>
      </c>
      <c r="BH68" s="190">
        <f t="shared" si="37"/>
        <v>547.6722886620139</v>
      </c>
      <c r="BI68" s="190">
        <f t="shared" si="37"/>
        <v>547.6722886620139</v>
      </c>
      <c r="BJ68" s="190">
        <f t="shared" si="37"/>
        <v>547.6722886620139</v>
      </c>
      <c r="BK68" s="190">
        <f t="shared" si="37"/>
        <v>547.6722886620139</v>
      </c>
      <c r="BL68" s="190">
        <f t="shared" si="37"/>
        <v>547.6722886620139</v>
      </c>
      <c r="BM68" s="190">
        <f t="shared" si="37"/>
        <v>547.6722886620139</v>
      </c>
      <c r="BN68" s="190">
        <f t="shared" si="38"/>
        <v>547.6722886620139</v>
      </c>
      <c r="BO68" s="190">
        <f t="shared" si="38"/>
        <v>547.6722886620139</v>
      </c>
      <c r="BP68" s="190">
        <f t="shared" si="38"/>
        <v>547.6722886620139</v>
      </c>
      <c r="BQ68" s="190">
        <f t="shared" si="38"/>
        <v>547.6722886620139</v>
      </c>
      <c r="BR68" s="190">
        <f t="shared" si="38"/>
        <v>547.6722886620139</v>
      </c>
      <c r="BS68" s="190">
        <f t="shared" si="38"/>
        <v>547.6722886620139</v>
      </c>
      <c r="BT68" s="190">
        <f t="shared" si="38"/>
        <v>547.6722886620139</v>
      </c>
      <c r="BU68" s="190">
        <f t="shared" si="38"/>
        <v>547.6722886620139</v>
      </c>
      <c r="BV68" s="190">
        <f t="shared" si="38"/>
        <v>547.6722886620139</v>
      </c>
      <c r="BW68" s="190">
        <f t="shared" si="38"/>
        <v>547.6722886620139</v>
      </c>
      <c r="BX68" s="190">
        <f t="shared" si="38"/>
        <v>547.6722886620139</v>
      </c>
      <c r="BY68" s="190">
        <f t="shared" si="38"/>
        <v>547.6722886620139</v>
      </c>
      <c r="BZ68" s="190">
        <f t="shared" si="38"/>
        <v>547.6722886620139</v>
      </c>
      <c r="CA68" s="190">
        <f t="shared" si="38"/>
        <v>547.6722886620139</v>
      </c>
      <c r="CB68" s="190">
        <f t="shared" si="38"/>
        <v>547.6722886620139</v>
      </c>
      <c r="CC68" s="190">
        <f t="shared" si="38"/>
        <v>547.6722886620139</v>
      </c>
      <c r="CD68" s="190">
        <f t="shared" si="39"/>
        <v>547.6722886620139</v>
      </c>
      <c r="CE68" s="190">
        <f t="shared" si="39"/>
        <v>547.6722886620139</v>
      </c>
      <c r="CF68" s="190">
        <f t="shared" si="39"/>
        <v>547.6722886620139</v>
      </c>
      <c r="CG68" s="190">
        <f t="shared" si="39"/>
        <v>547.6722886620139</v>
      </c>
      <c r="CH68" s="190">
        <f t="shared" si="39"/>
        <v>547.6722886620139</v>
      </c>
      <c r="CI68" s="190">
        <f t="shared" si="39"/>
        <v>547.6722886620139</v>
      </c>
      <c r="CJ68" s="190">
        <f t="shared" si="39"/>
        <v>547.6722886620139</v>
      </c>
      <c r="CK68" s="190">
        <f t="shared" si="39"/>
        <v>547.6722886620139</v>
      </c>
      <c r="CL68" s="190">
        <f t="shared" si="39"/>
        <v>547.6722886620139</v>
      </c>
      <c r="CM68" s="190">
        <f t="shared" si="39"/>
        <v>547.6722886620139</v>
      </c>
      <c r="CN68" s="190">
        <f t="shared" si="39"/>
        <v>547.6722886620139</v>
      </c>
      <c r="CO68" s="190">
        <f t="shared" si="39"/>
        <v>547.6722886620139</v>
      </c>
      <c r="CP68" s="190">
        <f t="shared" si="39"/>
        <v>547.6722886620139</v>
      </c>
      <c r="CQ68" s="190">
        <f t="shared" si="39"/>
        <v>547.6722886620139</v>
      </c>
      <c r="CR68" s="190">
        <f t="shared" si="39"/>
        <v>547.6722886620139</v>
      </c>
      <c r="CS68" s="190">
        <f t="shared" si="39"/>
        <v>547.6722886620139</v>
      </c>
      <c r="CT68" s="190">
        <f t="shared" si="40"/>
        <v>547.6722886620139</v>
      </c>
      <c r="CU68" s="190">
        <f t="shared" si="40"/>
        <v>547.6722886620139</v>
      </c>
      <c r="CV68" s="190">
        <f t="shared" si="40"/>
        <v>547.6722886620139</v>
      </c>
      <c r="CW68" s="190">
        <f t="shared" si="40"/>
        <v>547.6722886620139</v>
      </c>
      <c r="CX68" s="190">
        <f t="shared" si="40"/>
        <v>547.6722886620139</v>
      </c>
      <c r="CY68" s="190">
        <f t="shared" si="40"/>
        <v>547.6722886620139</v>
      </c>
    </row>
    <row r="69" spans="1:103" ht="13.5" customHeight="1" outlineLevel="1">
      <c r="A69" s="209"/>
      <c r="B69" s="263"/>
      <c r="C69" s="193" t="s">
        <v>162</v>
      </c>
      <c r="D69" s="194"/>
      <c r="E69" s="195"/>
      <c r="F69" s="196" t="s">
        <v>41</v>
      </c>
      <c r="G69" s="197"/>
      <c r="H69" s="242">
        <f>[3]Rates2005!O94</f>
        <v>14886.040349320248</v>
      </c>
      <c r="I69" s="198">
        <f t="shared" si="42"/>
        <v>14705.917181911756</v>
      </c>
      <c r="J69" s="198">
        <f t="shared" si="42"/>
        <v>14525.794014503264</v>
      </c>
      <c r="K69" s="198">
        <f t="shared" si="42"/>
        <v>14345.670847094772</v>
      </c>
      <c r="L69" s="198">
        <f t="shared" si="42"/>
        <v>14165.54767968628</v>
      </c>
      <c r="M69" s="242">
        <f>[3]Rates2010!O94</f>
        <v>13985.424512277788</v>
      </c>
      <c r="N69" s="198">
        <f t="shared" si="43"/>
        <v>13739.841838071816</v>
      </c>
      <c r="O69" s="198">
        <f t="shared" si="43"/>
        <v>13494.259163865843</v>
      </c>
      <c r="P69" s="198">
        <f t="shared" si="43"/>
        <v>13248.676489659871</v>
      </c>
      <c r="Q69" s="198">
        <f t="shared" si="43"/>
        <v>13003.093815453898</v>
      </c>
      <c r="R69" s="198">
        <f t="shared" si="43"/>
        <v>12757.511141247925</v>
      </c>
      <c r="S69" s="198">
        <f t="shared" si="43"/>
        <v>12511.928467041953</v>
      </c>
      <c r="T69" s="198">
        <f t="shared" si="43"/>
        <v>12266.34579283598</v>
      </c>
      <c r="U69" s="198">
        <f t="shared" si="43"/>
        <v>12020.763118630008</v>
      </c>
      <c r="V69" s="198">
        <f t="shared" si="43"/>
        <v>11775.180444424035</v>
      </c>
      <c r="W69" s="242">
        <f>[3]Rates2020!O94</f>
        <v>11529.597770218063</v>
      </c>
      <c r="X69" s="198">
        <f t="shared" si="44"/>
        <v>11412.502830867694</v>
      </c>
      <c r="Y69" s="198">
        <f t="shared" si="44"/>
        <v>11295.407891517325</v>
      </c>
      <c r="Z69" s="198">
        <f t="shared" si="44"/>
        <v>11178.312952166956</v>
      </c>
      <c r="AA69" s="198">
        <f t="shared" si="44"/>
        <v>11061.218012816587</v>
      </c>
      <c r="AB69" s="198">
        <f t="shared" si="44"/>
        <v>10944.123073466219</v>
      </c>
      <c r="AC69" s="198">
        <f t="shared" si="44"/>
        <v>10827.02813411585</v>
      </c>
      <c r="AD69" s="198">
        <f t="shared" si="44"/>
        <v>10709.933194765481</v>
      </c>
      <c r="AE69" s="198">
        <f t="shared" si="44"/>
        <v>10592.838255415112</v>
      </c>
      <c r="AF69" s="198">
        <f t="shared" si="44"/>
        <v>10475.743316064743</v>
      </c>
      <c r="AG69" s="242">
        <f>[3]Rates2030!O94</f>
        <v>10358.648376714371</v>
      </c>
      <c r="AH69" s="244">
        <f t="shared" si="45"/>
        <v>10358.648376714371</v>
      </c>
      <c r="AI69" s="244">
        <f t="shared" si="45"/>
        <v>10358.648376714371</v>
      </c>
      <c r="AJ69" s="244">
        <f t="shared" si="45"/>
        <v>10358.648376714371</v>
      </c>
      <c r="AK69" s="244">
        <f t="shared" si="45"/>
        <v>10358.648376714371</v>
      </c>
      <c r="AL69" s="244">
        <f t="shared" si="45"/>
        <v>10358.648376714371</v>
      </c>
      <c r="AM69" s="244">
        <f t="shared" si="45"/>
        <v>10358.648376714371</v>
      </c>
      <c r="AN69" s="244">
        <f t="shared" si="45"/>
        <v>10358.648376714371</v>
      </c>
      <c r="AO69" s="244">
        <f t="shared" si="45"/>
        <v>10358.648376714371</v>
      </c>
      <c r="AP69" s="244">
        <f t="shared" si="45"/>
        <v>10358.648376714371</v>
      </c>
      <c r="AQ69" s="244">
        <f t="shared" si="45"/>
        <v>10358.648376714371</v>
      </c>
      <c r="AR69" s="198">
        <f t="shared" si="45"/>
        <v>10358.648376714371</v>
      </c>
      <c r="AS69" s="198">
        <f t="shared" si="45"/>
        <v>10358.648376714371</v>
      </c>
      <c r="AT69" s="198">
        <f t="shared" si="45"/>
        <v>10358.648376714371</v>
      </c>
      <c r="AU69" s="198">
        <f t="shared" si="45"/>
        <v>10358.648376714371</v>
      </c>
      <c r="AV69" s="198">
        <f t="shared" si="45"/>
        <v>10358.648376714371</v>
      </c>
      <c r="AW69" s="198">
        <f t="shared" si="45"/>
        <v>10358.648376714371</v>
      </c>
      <c r="AX69" s="198">
        <f t="shared" si="37"/>
        <v>10358.648376714371</v>
      </c>
      <c r="AY69" s="198">
        <f t="shared" si="37"/>
        <v>10358.648376714371</v>
      </c>
      <c r="AZ69" s="198">
        <f t="shared" si="37"/>
        <v>10358.648376714371</v>
      </c>
      <c r="BA69" s="198">
        <f t="shared" si="37"/>
        <v>10358.648376714371</v>
      </c>
      <c r="BB69" s="198">
        <f t="shared" si="37"/>
        <v>10358.648376714371</v>
      </c>
      <c r="BC69" s="198">
        <f t="shared" si="37"/>
        <v>10358.648376714371</v>
      </c>
      <c r="BD69" s="198">
        <f t="shared" si="37"/>
        <v>10358.648376714371</v>
      </c>
      <c r="BE69" s="198">
        <f t="shared" si="37"/>
        <v>10358.648376714371</v>
      </c>
      <c r="BF69" s="198">
        <f t="shared" si="37"/>
        <v>10358.648376714371</v>
      </c>
      <c r="BG69" s="198">
        <f t="shared" si="37"/>
        <v>10358.648376714371</v>
      </c>
      <c r="BH69" s="198">
        <f t="shared" si="37"/>
        <v>10358.648376714371</v>
      </c>
      <c r="BI69" s="198">
        <f t="shared" si="37"/>
        <v>10358.648376714371</v>
      </c>
      <c r="BJ69" s="198">
        <f t="shared" si="37"/>
        <v>10358.648376714371</v>
      </c>
      <c r="BK69" s="198">
        <f t="shared" si="37"/>
        <v>10358.648376714371</v>
      </c>
      <c r="BL69" s="198">
        <f t="shared" si="37"/>
        <v>10358.648376714371</v>
      </c>
      <c r="BM69" s="198">
        <f t="shared" si="37"/>
        <v>10358.648376714371</v>
      </c>
      <c r="BN69" s="198">
        <f t="shared" si="38"/>
        <v>10358.648376714371</v>
      </c>
      <c r="BO69" s="198">
        <f t="shared" si="38"/>
        <v>10358.648376714371</v>
      </c>
      <c r="BP69" s="198">
        <f t="shared" si="38"/>
        <v>10358.648376714371</v>
      </c>
      <c r="BQ69" s="198">
        <f t="shared" si="38"/>
        <v>10358.648376714371</v>
      </c>
      <c r="BR69" s="198">
        <f t="shared" si="38"/>
        <v>10358.648376714371</v>
      </c>
      <c r="BS69" s="198">
        <f t="shared" si="38"/>
        <v>10358.648376714371</v>
      </c>
      <c r="BT69" s="198">
        <f t="shared" si="38"/>
        <v>10358.648376714371</v>
      </c>
      <c r="BU69" s="198">
        <f t="shared" si="38"/>
        <v>10358.648376714371</v>
      </c>
      <c r="BV69" s="198">
        <f t="shared" si="38"/>
        <v>10358.648376714371</v>
      </c>
      <c r="BW69" s="198">
        <f t="shared" si="38"/>
        <v>10358.648376714371</v>
      </c>
      <c r="BX69" s="198">
        <f t="shared" si="38"/>
        <v>10358.648376714371</v>
      </c>
      <c r="BY69" s="198">
        <f t="shared" si="38"/>
        <v>10358.648376714371</v>
      </c>
      <c r="BZ69" s="198">
        <f t="shared" si="38"/>
        <v>10358.648376714371</v>
      </c>
      <c r="CA69" s="198">
        <f t="shared" si="38"/>
        <v>10358.648376714371</v>
      </c>
      <c r="CB69" s="198">
        <f t="shared" si="38"/>
        <v>10358.648376714371</v>
      </c>
      <c r="CC69" s="198">
        <f t="shared" si="38"/>
        <v>10358.648376714371</v>
      </c>
      <c r="CD69" s="198">
        <f t="shared" si="39"/>
        <v>10358.648376714371</v>
      </c>
      <c r="CE69" s="198">
        <f t="shared" si="39"/>
        <v>10358.648376714371</v>
      </c>
      <c r="CF69" s="198">
        <f t="shared" si="39"/>
        <v>10358.648376714371</v>
      </c>
      <c r="CG69" s="198">
        <f t="shared" si="39"/>
        <v>10358.648376714371</v>
      </c>
      <c r="CH69" s="198">
        <f t="shared" si="39"/>
        <v>10358.648376714371</v>
      </c>
      <c r="CI69" s="198">
        <f t="shared" si="39"/>
        <v>10358.648376714371</v>
      </c>
      <c r="CJ69" s="198">
        <f t="shared" si="39"/>
        <v>10358.648376714371</v>
      </c>
      <c r="CK69" s="198">
        <f t="shared" si="39"/>
        <v>10358.648376714371</v>
      </c>
      <c r="CL69" s="198">
        <f t="shared" si="39"/>
        <v>10358.648376714371</v>
      </c>
      <c r="CM69" s="198">
        <f t="shared" si="39"/>
        <v>10358.648376714371</v>
      </c>
      <c r="CN69" s="198">
        <f t="shared" si="39"/>
        <v>10358.648376714371</v>
      </c>
      <c r="CO69" s="198">
        <f t="shared" si="39"/>
        <v>10358.648376714371</v>
      </c>
      <c r="CP69" s="198">
        <f t="shared" si="39"/>
        <v>10358.648376714371</v>
      </c>
      <c r="CQ69" s="198">
        <f t="shared" si="39"/>
        <v>10358.648376714371</v>
      </c>
      <c r="CR69" s="198">
        <f t="shared" si="39"/>
        <v>10358.648376714371</v>
      </c>
      <c r="CS69" s="198">
        <f t="shared" si="39"/>
        <v>10358.648376714371</v>
      </c>
      <c r="CT69" s="198">
        <f t="shared" si="40"/>
        <v>10358.648376714371</v>
      </c>
      <c r="CU69" s="198">
        <f t="shared" si="40"/>
        <v>10358.648376714371</v>
      </c>
      <c r="CV69" s="198">
        <f t="shared" si="40"/>
        <v>10358.648376714371</v>
      </c>
      <c r="CW69" s="198">
        <f t="shared" si="40"/>
        <v>10358.648376714371</v>
      </c>
      <c r="CX69" s="198">
        <f t="shared" si="40"/>
        <v>10358.648376714371</v>
      </c>
      <c r="CY69" s="198">
        <f t="shared" si="40"/>
        <v>10358.648376714371</v>
      </c>
    </row>
    <row r="70" spans="1:103" ht="13.5" customHeight="1" outlineLevel="1">
      <c r="A70" s="209"/>
      <c r="B70" s="263"/>
      <c r="C70" s="185" t="s">
        <v>163</v>
      </c>
      <c r="D70" s="186"/>
      <c r="E70" s="187"/>
      <c r="F70" s="188" t="s">
        <v>41</v>
      </c>
      <c r="G70" s="189"/>
      <c r="H70" s="241">
        <f>[3]Rates2005!O93</f>
        <v>22468.618792129979</v>
      </c>
      <c r="I70" s="190">
        <f t="shared" si="42"/>
        <v>22874.049544340003</v>
      </c>
      <c r="J70" s="190">
        <f t="shared" si="42"/>
        <v>23279.480296550028</v>
      </c>
      <c r="K70" s="190">
        <f t="shared" si="42"/>
        <v>23684.911048760052</v>
      </c>
      <c r="L70" s="190">
        <f t="shared" si="42"/>
        <v>24090.341800970076</v>
      </c>
      <c r="M70" s="241">
        <f>[3]Rates2010!O93</f>
        <v>24495.772553180104</v>
      </c>
      <c r="N70" s="190">
        <f t="shared" si="43"/>
        <v>24429.634523053592</v>
      </c>
      <c r="O70" s="190">
        <f t="shared" si="43"/>
        <v>24363.496492927079</v>
      </c>
      <c r="P70" s="190">
        <f t="shared" si="43"/>
        <v>24297.358462800566</v>
      </c>
      <c r="Q70" s="190">
        <f t="shared" si="43"/>
        <v>24231.220432674054</v>
      </c>
      <c r="R70" s="190">
        <f t="shared" si="43"/>
        <v>24165.082402547541</v>
      </c>
      <c r="S70" s="190">
        <f t="shared" si="43"/>
        <v>24098.944372421029</v>
      </c>
      <c r="T70" s="190">
        <f t="shared" si="43"/>
        <v>24032.806342294516</v>
      </c>
      <c r="U70" s="190">
        <f t="shared" si="43"/>
        <v>23966.668312168003</v>
      </c>
      <c r="V70" s="190">
        <f t="shared" si="43"/>
        <v>23900.530282041491</v>
      </c>
      <c r="W70" s="241">
        <f>[3]Rates2020!O93</f>
        <v>23834.392251914986</v>
      </c>
      <c r="X70" s="190">
        <f t="shared" si="44"/>
        <v>23785.107962739177</v>
      </c>
      <c r="Y70" s="190">
        <f t="shared" si="44"/>
        <v>23735.823673563369</v>
      </c>
      <c r="Z70" s="190">
        <f t="shared" si="44"/>
        <v>23686.539384387561</v>
      </c>
      <c r="AA70" s="190">
        <f t="shared" si="44"/>
        <v>23637.255095211753</v>
      </c>
      <c r="AB70" s="190">
        <f t="shared" si="44"/>
        <v>23587.970806035944</v>
      </c>
      <c r="AC70" s="190">
        <f t="shared" si="44"/>
        <v>23538.686516860136</v>
      </c>
      <c r="AD70" s="190">
        <f t="shared" si="44"/>
        <v>23489.402227684328</v>
      </c>
      <c r="AE70" s="190">
        <f t="shared" si="44"/>
        <v>23440.11793850852</v>
      </c>
      <c r="AF70" s="190">
        <f t="shared" si="44"/>
        <v>23390.833649332712</v>
      </c>
      <c r="AG70" s="241">
        <f>[3]Rates2030!O93</f>
        <v>23341.549360156889</v>
      </c>
      <c r="AH70" s="245">
        <f t="shared" si="45"/>
        <v>23341.549360156889</v>
      </c>
      <c r="AI70" s="245">
        <f t="shared" si="45"/>
        <v>23341.549360156889</v>
      </c>
      <c r="AJ70" s="245">
        <f t="shared" si="45"/>
        <v>23341.549360156889</v>
      </c>
      <c r="AK70" s="245">
        <f t="shared" si="45"/>
        <v>23341.549360156889</v>
      </c>
      <c r="AL70" s="245">
        <f t="shared" si="45"/>
        <v>23341.549360156889</v>
      </c>
      <c r="AM70" s="245">
        <f t="shared" si="45"/>
        <v>23341.549360156889</v>
      </c>
      <c r="AN70" s="245">
        <f t="shared" si="45"/>
        <v>23341.549360156889</v>
      </c>
      <c r="AO70" s="245">
        <f t="shared" si="45"/>
        <v>23341.549360156889</v>
      </c>
      <c r="AP70" s="245">
        <f t="shared" si="45"/>
        <v>23341.549360156889</v>
      </c>
      <c r="AQ70" s="245">
        <f t="shared" si="45"/>
        <v>23341.549360156889</v>
      </c>
      <c r="AR70" s="190">
        <f t="shared" si="45"/>
        <v>23341.549360156889</v>
      </c>
      <c r="AS70" s="190">
        <f t="shared" si="45"/>
        <v>23341.549360156889</v>
      </c>
      <c r="AT70" s="190">
        <f t="shared" si="45"/>
        <v>23341.549360156889</v>
      </c>
      <c r="AU70" s="190">
        <f t="shared" si="45"/>
        <v>23341.549360156889</v>
      </c>
      <c r="AV70" s="190">
        <f t="shared" si="45"/>
        <v>23341.549360156889</v>
      </c>
      <c r="AW70" s="190">
        <f t="shared" si="45"/>
        <v>23341.549360156889</v>
      </c>
      <c r="AX70" s="190">
        <f t="shared" si="37"/>
        <v>23341.549360156889</v>
      </c>
      <c r="AY70" s="190">
        <f t="shared" si="37"/>
        <v>23341.549360156889</v>
      </c>
      <c r="AZ70" s="190">
        <f t="shared" si="37"/>
        <v>23341.549360156889</v>
      </c>
      <c r="BA70" s="190">
        <f t="shared" si="37"/>
        <v>23341.549360156889</v>
      </c>
      <c r="BB70" s="190">
        <f t="shared" si="37"/>
        <v>23341.549360156889</v>
      </c>
      <c r="BC70" s="190">
        <f t="shared" si="37"/>
        <v>23341.549360156889</v>
      </c>
      <c r="BD70" s="190">
        <f t="shared" si="37"/>
        <v>23341.549360156889</v>
      </c>
      <c r="BE70" s="190">
        <f t="shared" si="37"/>
        <v>23341.549360156889</v>
      </c>
      <c r="BF70" s="190">
        <f t="shared" si="37"/>
        <v>23341.549360156889</v>
      </c>
      <c r="BG70" s="190">
        <f t="shared" si="37"/>
        <v>23341.549360156889</v>
      </c>
      <c r="BH70" s="190">
        <f t="shared" si="37"/>
        <v>23341.549360156889</v>
      </c>
      <c r="BI70" s="190">
        <f t="shared" si="37"/>
        <v>23341.549360156889</v>
      </c>
      <c r="BJ70" s="190">
        <f t="shared" si="37"/>
        <v>23341.549360156889</v>
      </c>
      <c r="BK70" s="190">
        <f t="shared" si="37"/>
        <v>23341.549360156889</v>
      </c>
      <c r="BL70" s="190">
        <f t="shared" si="37"/>
        <v>23341.549360156889</v>
      </c>
      <c r="BM70" s="190">
        <f t="shared" si="37"/>
        <v>23341.549360156889</v>
      </c>
      <c r="BN70" s="190">
        <f t="shared" si="38"/>
        <v>23341.549360156889</v>
      </c>
      <c r="BO70" s="190">
        <f t="shared" si="38"/>
        <v>23341.549360156889</v>
      </c>
      <c r="BP70" s="190">
        <f t="shared" si="38"/>
        <v>23341.549360156889</v>
      </c>
      <c r="BQ70" s="190">
        <f t="shared" si="38"/>
        <v>23341.549360156889</v>
      </c>
      <c r="BR70" s="190">
        <f t="shared" si="38"/>
        <v>23341.549360156889</v>
      </c>
      <c r="BS70" s="190">
        <f t="shared" si="38"/>
        <v>23341.549360156889</v>
      </c>
      <c r="BT70" s="190">
        <f t="shared" si="38"/>
        <v>23341.549360156889</v>
      </c>
      <c r="BU70" s="190">
        <f t="shared" si="38"/>
        <v>23341.549360156889</v>
      </c>
      <c r="BV70" s="190">
        <f t="shared" si="38"/>
        <v>23341.549360156889</v>
      </c>
      <c r="BW70" s="190">
        <f t="shared" si="38"/>
        <v>23341.549360156889</v>
      </c>
      <c r="BX70" s="190">
        <f t="shared" si="38"/>
        <v>23341.549360156889</v>
      </c>
      <c r="BY70" s="190">
        <f t="shared" si="38"/>
        <v>23341.549360156889</v>
      </c>
      <c r="BZ70" s="190">
        <f t="shared" si="38"/>
        <v>23341.549360156889</v>
      </c>
      <c r="CA70" s="190">
        <f t="shared" si="38"/>
        <v>23341.549360156889</v>
      </c>
      <c r="CB70" s="190">
        <f t="shared" si="38"/>
        <v>23341.549360156889</v>
      </c>
      <c r="CC70" s="190">
        <f t="shared" si="38"/>
        <v>23341.549360156889</v>
      </c>
      <c r="CD70" s="190">
        <f t="shared" si="39"/>
        <v>23341.549360156889</v>
      </c>
      <c r="CE70" s="190">
        <f t="shared" si="39"/>
        <v>23341.549360156889</v>
      </c>
      <c r="CF70" s="190">
        <f t="shared" si="39"/>
        <v>23341.549360156889</v>
      </c>
      <c r="CG70" s="190">
        <f t="shared" si="39"/>
        <v>23341.549360156889</v>
      </c>
      <c r="CH70" s="190">
        <f t="shared" si="39"/>
        <v>23341.549360156889</v>
      </c>
      <c r="CI70" s="190">
        <f t="shared" si="39"/>
        <v>23341.549360156889</v>
      </c>
      <c r="CJ70" s="190">
        <f t="shared" si="39"/>
        <v>23341.549360156889</v>
      </c>
      <c r="CK70" s="190">
        <f t="shared" si="39"/>
        <v>23341.549360156889</v>
      </c>
      <c r="CL70" s="190">
        <f t="shared" si="39"/>
        <v>23341.549360156889</v>
      </c>
      <c r="CM70" s="190">
        <f t="shared" si="39"/>
        <v>23341.549360156889</v>
      </c>
      <c r="CN70" s="190">
        <f t="shared" si="39"/>
        <v>23341.549360156889</v>
      </c>
      <c r="CO70" s="190">
        <f t="shared" si="39"/>
        <v>23341.549360156889</v>
      </c>
      <c r="CP70" s="190">
        <f t="shared" si="39"/>
        <v>23341.549360156889</v>
      </c>
      <c r="CQ70" s="190">
        <f t="shared" si="39"/>
        <v>23341.549360156889</v>
      </c>
      <c r="CR70" s="190">
        <f t="shared" si="39"/>
        <v>23341.549360156889</v>
      </c>
      <c r="CS70" s="190">
        <f t="shared" si="39"/>
        <v>23341.549360156889</v>
      </c>
      <c r="CT70" s="190">
        <f t="shared" si="40"/>
        <v>23341.549360156889</v>
      </c>
      <c r="CU70" s="190">
        <f t="shared" si="40"/>
        <v>23341.549360156889</v>
      </c>
      <c r="CV70" s="190">
        <f t="shared" si="40"/>
        <v>23341.549360156889</v>
      </c>
      <c r="CW70" s="190">
        <f t="shared" si="40"/>
        <v>23341.549360156889</v>
      </c>
      <c r="CX70" s="190">
        <f t="shared" si="40"/>
        <v>23341.549360156889</v>
      </c>
      <c r="CY70" s="190">
        <f t="shared" si="40"/>
        <v>23341.549360156889</v>
      </c>
    </row>
    <row r="71" spans="1:103" ht="13.5" customHeight="1" outlineLevel="1">
      <c r="A71" s="165"/>
      <c r="B71" s="263"/>
      <c r="C71" s="210" t="s">
        <v>164</v>
      </c>
      <c r="D71" s="211"/>
      <c r="E71" s="212"/>
      <c r="F71" s="213" t="s">
        <v>41</v>
      </c>
      <c r="G71" s="214"/>
      <c r="H71" s="246">
        <v>0</v>
      </c>
      <c r="I71" s="215">
        <f t="shared" si="42"/>
        <v>0</v>
      </c>
      <c r="J71" s="215">
        <f t="shared" si="42"/>
        <v>0</v>
      </c>
      <c r="K71" s="215">
        <f t="shared" si="42"/>
        <v>0</v>
      </c>
      <c r="L71" s="215">
        <f t="shared" si="42"/>
        <v>0</v>
      </c>
      <c r="M71" s="246">
        <v>0</v>
      </c>
      <c r="N71" s="215">
        <f t="shared" si="43"/>
        <v>0</v>
      </c>
      <c r="O71" s="215">
        <f t="shared" si="43"/>
        <v>0</v>
      </c>
      <c r="P71" s="215">
        <f t="shared" si="43"/>
        <v>0</v>
      </c>
      <c r="Q71" s="215">
        <f t="shared" si="43"/>
        <v>0</v>
      </c>
      <c r="R71" s="215">
        <f t="shared" si="43"/>
        <v>0</v>
      </c>
      <c r="S71" s="215">
        <f t="shared" si="43"/>
        <v>0</v>
      </c>
      <c r="T71" s="215">
        <f t="shared" si="43"/>
        <v>0</v>
      </c>
      <c r="U71" s="215">
        <f t="shared" si="43"/>
        <v>0</v>
      </c>
      <c r="V71" s="215">
        <f t="shared" si="43"/>
        <v>0</v>
      </c>
      <c r="W71" s="246">
        <v>0</v>
      </c>
      <c r="X71" s="215">
        <f t="shared" si="44"/>
        <v>0</v>
      </c>
      <c r="Y71" s="215">
        <f t="shared" si="44"/>
        <v>0</v>
      </c>
      <c r="Z71" s="215">
        <f t="shared" si="44"/>
        <v>0</v>
      </c>
      <c r="AA71" s="215">
        <f t="shared" si="44"/>
        <v>0</v>
      </c>
      <c r="AB71" s="215">
        <f t="shared" si="44"/>
        <v>0</v>
      </c>
      <c r="AC71" s="215">
        <f t="shared" si="44"/>
        <v>0</v>
      </c>
      <c r="AD71" s="215">
        <f t="shared" si="44"/>
        <v>0</v>
      </c>
      <c r="AE71" s="215">
        <f t="shared" si="44"/>
        <v>0</v>
      </c>
      <c r="AF71" s="215">
        <f t="shared" si="44"/>
        <v>0</v>
      </c>
      <c r="AG71" s="246">
        <v>0</v>
      </c>
      <c r="AH71" s="215">
        <f t="shared" si="45"/>
        <v>0</v>
      </c>
      <c r="AI71" s="215">
        <f t="shared" si="45"/>
        <v>0</v>
      </c>
      <c r="AJ71" s="215">
        <f t="shared" si="45"/>
        <v>0</v>
      </c>
      <c r="AK71" s="215">
        <f t="shared" si="45"/>
        <v>0</v>
      </c>
      <c r="AL71" s="215">
        <f t="shared" si="45"/>
        <v>0</v>
      </c>
      <c r="AM71" s="215">
        <f t="shared" si="45"/>
        <v>0</v>
      </c>
      <c r="AN71" s="215">
        <f t="shared" si="45"/>
        <v>0</v>
      </c>
      <c r="AO71" s="215">
        <f t="shared" si="45"/>
        <v>0</v>
      </c>
      <c r="AP71" s="215">
        <f t="shared" si="45"/>
        <v>0</v>
      </c>
      <c r="AQ71" s="215">
        <f t="shared" si="45"/>
        <v>0</v>
      </c>
      <c r="AR71" s="215">
        <f t="shared" si="45"/>
        <v>0</v>
      </c>
      <c r="AS71" s="215">
        <f t="shared" si="45"/>
        <v>0</v>
      </c>
      <c r="AT71" s="215">
        <f t="shared" si="45"/>
        <v>0</v>
      </c>
      <c r="AU71" s="215">
        <f t="shared" si="45"/>
        <v>0</v>
      </c>
      <c r="AV71" s="215">
        <f t="shared" si="45"/>
        <v>0</v>
      </c>
      <c r="AW71" s="215">
        <f t="shared" si="45"/>
        <v>0</v>
      </c>
      <c r="AX71" s="215">
        <f t="shared" si="37"/>
        <v>0</v>
      </c>
      <c r="AY71" s="215">
        <f t="shared" si="37"/>
        <v>0</v>
      </c>
      <c r="AZ71" s="215">
        <f t="shared" si="37"/>
        <v>0</v>
      </c>
      <c r="BA71" s="215">
        <f t="shared" si="37"/>
        <v>0</v>
      </c>
      <c r="BB71" s="215">
        <f t="shared" si="37"/>
        <v>0</v>
      </c>
      <c r="BC71" s="215">
        <f t="shared" si="37"/>
        <v>0</v>
      </c>
      <c r="BD71" s="215">
        <f t="shared" si="37"/>
        <v>0</v>
      </c>
      <c r="BE71" s="215">
        <f t="shared" si="37"/>
        <v>0</v>
      </c>
      <c r="BF71" s="215">
        <f t="shared" si="37"/>
        <v>0</v>
      </c>
      <c r="BG71" s="215">
        <f t="shared" si="37"/>
        <v>0</v>
      </c>
      <c r="BH71" s="215">
        <f t="shared" si="37"/>
        <v>0</v>
      </c>
      <c r="BI71" s="215">
        <f t="shared" si="37"/>
        <v>0</v>
      </c>
      <c r="BJ71" s="215">
        <f t="shared" si="37"/>
        <v>0</v>
      </c>
      <c r="BK71" s="215">
        <f t="shared" si="37"/>
        <v>0</v>
      </c>
      <c r="BL71" s="215">
        <f t="shared" si="37"/>
        <v>0</v>
      </c>
      <c r="BM71" s="215">
        <f t="shared" si="37"/>
        <v>0</v>
      </c>
      <c r="BN71" s="215">
        <f t="shared" si="38"/>
        <v>0</v>
      </c>
      <c r="BO71" s="215">
        <f t="shared" si="38"/>
        <v>0</v>
      </c>
      <c r="BP71" s="215">
        <f t="shared" si="38"/>
        <v>0</v>
      </c>
      <c r="BQ71" s="215">
        <f t="shared" si="38"/>
        <v>0</v>
      </c>
      <c r="BR71" s="215">
        <f t="shared" si="38"/>
        <v>0</v>
      </c>
      <c r="BS71" s="215">
        <f t="shared" si="38"/>
        <v>0</v>
      </c>
      <c r="BT71" s="215">
        <f t="shared" si="38"/>
        <v>0</v>
      </c>
      <c r="BU71" s="215">
        <f t="shared" si="38"/>
        <v>0</v>
      </c>
      <c r="BV71" s="215">
        <f t="shared" si="38"/>
        <v>0</v>
      </c>
      <c r="BW71" s="215">
        <f t="shared" si="38"/>
        <v>0</v>
      </c>
      <c r="BX71" s="215">
        <f t="shared" si="38"/>
        <v>0</v>
      </c>
      <c r="BY71" s="215">
        <f t="shared" si="38"/>
        <v>0</v>
      </c>
      <c r="BZ71" s="215">
        <f t="shared" si="38"/>
        <v>0</v>
      </c>
      <c r="CA71" s="215">
        <f t="shared" si="38"/>
        <v>0</v>
      </c>
      <c r="CB71" s="215">
        <f t="shared" si="38"/>
        <v>0</v>
      </c>
      <c r="CC71" s="215">
        <f t="shared" si="38"/>
        <v>0</v>
      </c>
      <c r="CD71" s="215">
        <f t="shared" si="39"/>
        <v>0</v>
      </c>
      <c r="CE71" s="215">
        <f t="shared" si="39"/>
        <v>0</v>
      </c>
      <c r="CF71" s="215">
        <f t="shared" si="39"/>
        <v>0</v>
      </c>
      <c r="CG71" s="215">
        <f t="shared" si="39"/>
        <v>0</v>
      </c>
      <c r="CH71" s="215">
        <f t="shared" si="39"/>
        <v>0</v>
      </c>
      <c r="CI71" s="215">
        <f t="shared" si="39"/>
        <v>0</v>
      </c>
      <c r="CJ71" s="215">
        <f t="shared" si="39"/>
        <v>0</v>
      </c>
      <c r="CK71" s="215">
        <f t="shared" si="39"/>
        <v>0</v>
      </c>
      <c r="CL71" s="215">
        <f t="shared" si="39"/>
        <v>0</v>
      </c>
      <c r="CM71" s="215">
        <f t="shared" si="39"/>
        <v>0</v>
      </c>
      <c r="CN71" s="215">
        <f t="shared" si="39"/>
        <v>0</v>
      </c>
      <c r="CO71" s="215">
        <f t="shared" si="39"/>
        <v>0</v>
      </c>
      <c r="CP71" s="215">
        <f t="shared" si="39"/>
        <v>0</v>
      </c>
      <c r="CQ71" s="215">
        <f t="shared" si="39"/>
        <v>0</v>
      </c>
      <c r="CR71" s="215">
        <f t="shared" si="39"/>
        <v>0</v>
      </c>
      <c r="CS71" s="215">
        <f t="shared" si="39"/>
        <v>0</v>
      </c>
      <c r="CT71" s="215">
        <f t="shared" si="40"/>
        <v>0</v>
      </c>
      <c r="CU71" s="215">
        <f t="shared" si="40"/>
        <v>0</v>
      </c>
      <c r="CV71" s="215">
        <f t="shared" si="40"/>
        <v>0</v>
      </c>
      <c r="CW71" s="215">
        <f t="shared" si="40"/>
        <v>0</v>
      </c>
      <c r="CX71" s="215">
        <f t="shared" si="40"/>
        <v>0</v>
      </c>
      <c r="CY71" s="215">
        <f t="shared" si="40"/>
        <v>0</v>
      </c>
    </row>
    <row r="72" spans="1:103" ht="13.5" customHeight="1" outlineLevel="1" thickBot="1">
      <c r="A72" s="165"/>
      <c r="B72" s="264"/>
      <c r="C72" s="218" t="s">
        <v>165</v>
      </c>
      <c r="D72" s="219"/>
      <c r="E72" s="220"/>
      <c r="F72" s="221" t="s">
        <v>41</v>
      </c>
      <c r="G72" s="222"/>
      <c r="H72" s="247">
        <f>[3]Rates2005!O101</f>
        <v>27081.60770159548</v>
      </c>
      <c r="I72" s="223">
        <f t="shared" si="42"/>
        <v>27103.474008912464</v>
      </c>
      <c r="J72" s="223">
        <f t="shared" si="42"/>
        <v>27125.340316229449</v>
      </c>
      <c r="K72" s="223">
        <f t="shared" si="42"/>
        <v>27147.206623546434</v>
      </c>
      <c r="L72" s="223">
        <f t="shared" si="42"/>
        <v>27169.072930863418</v>
      </c>
      <c r="M72" s="247">
        <f>[3]Rates2010!O101</f>
        <v>27190.939238180403</v>
      </c>
      <c r="N72" s="223">
        <f t="shared" si="43"/>
        <v>27177.720886830266</v>
      </c>
      <c r="O72" s="223">
        <f t="shared" si="43"/>
        <v>27164.502535480129</v>
      </c>
      <c r="P72" s="223">
        <f t="shared" si="43"/>
        <v>27151.284184129992</v>
      </c>
      <c r="Q72" s="223">
        <f t="shared" si="43"/>
        <v>27138.065832779856</v>
      </c>
      <c r="R72" s="223">
        <f t="shared" si="43"/>
        <v>27124.847481429719</v>
      </c>
      <c r="S72" s="223">
        <f t="shared" si="43"/>
        <v>27111.629130079582</v>
      </c>
      <c r="T72" s="223">
        <f t="shared" si="43"/>
        <v>27098.410778729445</v>
      </c>
      <c r="U72" s="223">
        <f t="shared" si="43"/>
        <v>27085.192427379308</v>
      </c>
      <c r="V72" s="223">
        <f t="shared" si="43"/>
        <v>27071.974076029172</v>
      </c>
      <c r="W72" s="247">
        <f>[3]Rates2020!O101</f>
        <v>27058.755724679046</v>
      </c>
      <c r="X72" s="223">
        <f t="shared" si="44"/>
        <v>27050.586092690235</v>
      </c>
      <c r="Y72" s="223">
        <f t="shared" si="44"/>
        <v>27042.416460701425</v>
      </c>
      <c r="Z72" s="223">
        <f t="shared" si="44"/>
        <v>27034.246828712614</v>
      </c>
      <c r="AA72" s="223">
        <f t="shared" si="44"/>
        <v>27026.077196723803</v>
      </c>
      <c r="AB72" s="223">
        <f t="shared" si="44"/>
        <v>27017.907564734993</v>
      </c>
      <c r="AC72" s="223">
        <f t="shared" si="44"/>
        <v>27009.737932746182</v>
      </c>
      <c r="AD72" s="223">
        <f t="shared" si="44"/>
        <v>27001.568300757372</v>
      </c>
      <c r="AE72" s="223">
        <f t="shared" si="44"/>
        <v>26993.398668768561</v>
      </c>
      <c r="AF72" s="223">
        <f t="shared" si="44"/>
        <v>26985.22903677975</v>
      </c>
      <c r="AG72" s="247">
        <f>[3]Rates2030!O101</f>
        <v>26977.05940479094</v>
      </c>
      <c r="AH72" s="223">
        <f t="shared" si="45"/>
        <v>26977.05940479094</v>
      </c>
      <c r="AI72" s="223">
        <f t="shared" si="45"/>
        <v>26977.05940479094</v>
      </c>
      <c r="AJ72" s="223">
        <f t="shared" si="45"/>
        <v>26977.05940479094</v>
      </c>
      <c r="AK72" s="223">
        <f t="shared" si="45"/>
        <v>26977.05940479094</v>
      </c>
      <c r="AL72" s="223">
        <f t="shared" si="45"/>
        <v>26977.05940479094</v>
      </c>
      <c r="AM72" s="223">
        <f t="shared" si="45"/>
        <v>26977.05940479094</v>
      </c>
      <c r="AN72" s="223">
        <f t="shared" si="45"/>
        <v>26977.05940479094</v>
      </c>
      <c r="AO72" s="223">
        <f t="shared" si="45"/>
        <v>26977.05940479094</v>
      </c>
      <c r="AP72" s="223">
        <f t="shared" si="45"/>
        <v>26977.05940479094</v>
      </c>
      <c r="AQ72" s="223">
        <f t="shared" si="45"/>
        <v>26977.05940479094</v>
      </c>
      <c r="AR72" s="223">
        <f t="shared" si="45"/>
        <v>26977.05940479094</v>
      </c>
      <c r="AS72" s="223">
        <f t="shared" si="45"/>
        <v>26977.05940479094</v>
      </c>
      <c r="AT72" s="223">
        <f t="shared" si="45"/>
        <v>26977.05940479094</v>
      </c>
      <c r="AU72" s="223">
        <f t="shared" si="45"/>
        <v>26977.05940479094</v>
      </c>
      <c r="AV72" s="223">
        <f t="shared" si="45"/>
        <v>26977.05940479094</v>
      </c>
      <c r="AW72" s="223">
        <f t="shared" si="45"/>
        <v>26977.05940479094</v>
      </c>
      <c r="AX72" s="223">
        <f t="shared" si="37"/>
        <v>26977.05940479094</v>
      </c>
      <c r="AY72" s="223">
        <f t="shared" si="37"/>
        <v>26977.05940479094</v>
      </c>
      <c r="AZ72" s="223">
        <f t="shared" si="37"/>
        <v>26977.05940479094</v>
      </c>
      <c r="BA72" s="223">
        <f t="shared" si="37"/>
        <v>26977.05940479094</v>
      </c>
      <c r="BB72" s="223">
        <f t="shared" si="37"/>
        <v>26977.05940479094</v>
      </c>
      <c r="BC72" s="223">
        <f t="shared" si="37"/>
        <v>26977.05940479094</v>
      </c>
      <c r="BD72" s="223">
        <f t="shared" si="37"/>
        <v>26977.05940479094</v>
      </c>
      <c r="BE72" s="223">
        <f t="shared" si="37"/>
        <v>26977.05940479094</v>
      </c>
      <c r="BF72" s="223">
        <f t="shared" si="37"/>
        <v>26977.05940479094</v>
      </c>
      <c r="BG72" s="223">
        <f t="shared" si="37"/>
        <v>26977.05940479094</v>
      </c>
      <c r="BH72" s="223">
        <f t="shared" si="37"/>
        <v>26977.05940479094</v>
      </c>
      <c r="BI72" s="223">
        <f t="shared" si="37"/>
        <v>26977.05940479094</v>
      </c>
      <c r="BJ72" s="223">
        <f t="shared" si="37"/>
        <v>26977.05940479094</v>
      </c>
      <c r="BK72" s="223">
        <f t="shared" si="37"/>
        <v>26977.05940479094</v>
      </c>
      <c r="BL72" s="223">
        <f t="shared" si="37"/>
        <v>26977.05940479094</v>
      </c>
      <c r="BM72" s="223">
        <f t="shared" si="37"/>
        <v>26977.05940479094</v>
      </c>
      <c r="BN72" s="223">
        <f t="shared" si="38"/>
        <v>26977.05940479094</v>
      </c>
      <c r="BO72" s="223">
        <f t="shared" si="38"/>
        <v>26977.05940479094</v>
      </c>
      <c r="BP72" s="223">
        <f t="shared" si="38"/>
        <v>26977.05940479094</v>
      </c>
      <c r="BQ72" s="223">
        <f t="shared" si="38"/>
        <v>26977.05940479094</v>
      </c>
      <c r="BR72" s="223">
        <f t="shared" si="38"/>
        <v>26977.05940479094</v>
      </c>
      <c r="BS72" s="223">
        <f t="shared" si="38"/>
        <v>26977.05940479094</v>
      </c>
      <c r="BT72" s="223">
        <f t="shared" si="38"/>
        <v>26977.05940479094</v>
      </c>
      <c r="BU72" s="223">
        <f t="shared" si="38"/>
        <v>26977.05940479094</v>
      </c>
      <c r="BV72" s="223">
        <f t="shared" si="38"/>
        <v>26977.05940479094</v>
      </c>
      <c r="BW72" s="223">
        <f t="shared" si="38"/>
        <v>26977.05940479094</v>
      </c>
      <c r="BX72" s="223">
        <f t="shared" si="38"/>
        <v>26977.05940479094</v>
      </c>
      <c r="BY72" s="223">
        <f t="shared" si="38"/>
        <v>26977.05940479094</v>
      </c>
      <c r="BZ72" s="223">
        <f t="shared" si="38"/>
        <v>26977.05940479094</v>
      </c>
      <c r="CA72" s="223">
        <f t="shared" si="38"/>
        <v>26977.05940479094</v>
      </c>
      <c r="CB72" s="223">
        <f t="shared" si="38"/>
        <v>26977.05940479094</v>
      </c>
      <c r="CC72" s="223">
        <f t="shared" si="38"/>
        <v>26977.05940479094</v>
      </c>
      <c r="CD72" s="223">
        <f t="shared" si="39"/>
        <v>26977.05940479094</v>
      </c>
      <c r="CE72" s="223">
        <f t="shared" si="39"/>
        <v>26977.05940479094</v>
      </c>
      <c r="CF72" s="223">
        <f t="shared" si="39"/>
        <v>26977.05940479094</v>
      </c>
      <c r="CG72" s="223">
        <f t="shared" si="39"/>
        <v>26977.05940479094</v>
      </c>
      <c r="CH72" s="223">
        <f t="shared" si="39"/>
        <v>26977.05940479094</v>
      </c>
      <c r="CI72" s="223">
        <f t="shared" si="39"/>
        <v>26977.05940479094</v>
      </c>
      <c r="CJ72" s="223">
        <f t="shared" si="39"/>
        <v>26977.05940479094</v>
      </c>
      <c r="CK72" s="223">
        <f t="shared" si="39"/>
        <v>26977.05940479094</v>
      </c>
      <c r="CL72" s="223">
        <f t="shared" si="39"/>
        <v>26977.05940479094</v>
      </c>
      <c r="CM72" s="223">
        <f t="shared" si="39"/>
        <v>26977.05940479094</v>
      </c>
      <c r="CN72" s="223">
        <f t="shared" si="39"/>
        <v>26977.05940479094</v>
      </c>
      <c r="CO72" s="223">
        <f t="shared" si="39"/>
        <v>26977.05940479094</v>
      </c>
      <c r="CP72" s="223">
        <f t="shared" si="39"/>
        <v>26977.05940479094</v>
      </c>
      <c r="CQ72" s="223">
        <f t="shared" si="39"/>
        <v>26977.05940479094</v>
      </c>
      <c r="CR72" s="223">
        <f t="shared" si="39"/>
        <v>26977.05940479094</v>
      </c>
      <c r="CS72" s="223">
        <f t="shared" si="39"/>
        <v>26977.05940479094</v>
      </c>
      <c r="CT72" s="223">
        <f t="shared" si="40"/>
        <v>26977.05940479094</v>
      </c>
      <c r="CU72" s="223">
        <f t="shared" si="40"/>
        <v>26977.05940479094</v>
      </c>
      <c r="CV72" s="223">
        <f t="shared" si="40"/>
        <v>26977.05940479094</v>
      </c>
      <c r="CW72" s="223">
        <f t="shared" si="40"/>
        <v>26977.05940479094</v>
      </c>
      <c r="CX72" s="223">
        <f t="shared" si="40"/>
        <v>26977.05940479094</v>
      </c>
      <c r="CY72" s="223">
        <f t="shared" si="40"/>
        <v>26977.05940479094</v>
      </c>
    </row>
    <row r="73" spans="1:103" outlineLevel="1">
      <c r="H73" s="248"/>
      <c r="M73" s="248"/>
      <c r="W73" s="248"/>
      <c r="AG73" s="248"/>
    </row>
    <row r="74" spans="1:103" outlineLevel="1">
      <c r="H74" s="248"/>
      <c r="M74" s="248"/>
      <c r="W74" s="248"/>
      <c r="AG74" s="248"/>
    </row>
    <row r="75" spans="1:103" outlineLevel="1">
      <c r="H75" s="248"/>
      <c r="M75" s="248"/>
      <c r="W75" s="248"/>
      <c r="AG75" s="248"/>
    </row>
    <row r="76" spans="1:103" outlineLevel="1">
      <c r="H76" s="248"/>
      <c r="M76" s="248"/>
      <c r="W76" s="248"/>
      <c r="AG76" s="248"/>
    </row>
    <row r="77" spans="1:103" outlineLevel="1">
      <c r="H77" s="248"/>
      <c r="M77" s="248"/>
      <c r="W77" s="248"/>
      <c r="AG77" s="248"/>
    </row>
    <row r="78" spans="1:103" ht="27" customHeight="1" outlineLevel="1" thickBot="1">
      <c r="A78" s="165"/>
      <c r="B78" s="166"/>
      <c r="C78" s="265" t="s">
        <v>168</v>
      </c>
      <c r="D78" s="266"/>
      <c r="E78" s="267"/>
      <c r="F78" s="167" t="s">
        <v>2</v>
      </c>
      <c r="G78" s="168" t="s">
        <v>40</v>
      </c>
      <c r="H78" s="113">
        <v>2005</v>
      </c>
      <c r="I78" s="113">
        <v>2006</v>
      </c>
      <c r="J78" s="113">
        <v>2007</v>
      </c>
      <c r="K78" s="113">
        <v>2008</v>
      </c>
      <c r="L78" s="113">
        <v>2009</v>
      </c>
      <c r="M78" s="113">
        <v>2010</v>
      </c>
      <c r="N78" s="113">
        <v>2011</v>
      </c>
      <c r="O78" s="113">
        <v>2012</v>
      </c>
      <c r="P78" s="113">
        <v>2013</v>
      </c>
      <c r="Q78" s="113">
        <v>2014</v>
      </c>
      <c r="R78" s="113">
        <v>2015</v>
      </c>
      <c r="S78" s="113">
        <v>2016</v>
      </c>
      <c r="T78" s="113">
        <v>2017</v>
      </c>
      <c r="U78" s="113">
        <v>2018</v>
      </c>
      <c r="V78" s="113">
        <v>2019</v>
      </c>
      <c r="W78" s="113">
        <v>2020</v>
      </c>
      <c r="X78" s="113">
        <v>2021</v>
      </c>
      <c r="Y78" s="113">
        <v>2022</v>
      </c>
      <c r="Z78" s="113">
        <v>2023</v>
      </c>
      <c r="AA78" s="113">
        <v>2024</v>
      </c>
      <c r="AB78" s="113">
        <v>2025</v>
      </c>
      <c r="AC78" s="113">
        <v>2026</v>
      </c>
      <c r="AD78" s="113">
        <v>2027</v>
      </c>
      <c r="AE78" s="113">
        <v>2028</v>
      </c>
      <c r="AF78" s="113">
        <v>2029</v>
      </c>
      <c r="AG78" s="113">
        <v>2030</v>
      </c>
      <c r="AH78" s="113">
        <v>2031</v>
      </c>
      <c r="AI78" s="113">
        <v>2032</v>
      </c>
      <c r="AJ78" s="113">
        <v>2033</v>
      </c>
      <c r="AK78" s="113">
        <v>2034</v>
      </c>
      <c r="AL78" s="113">
        <v>2035</v>
      </c>
      <c r="AM78" s="113">
        <v>2036</v>
      </c>
      <c r="AN78" s="113">
        <v>2037</v>
      </c>
      <c r="AO78" s="113">
        <v>2038</v>
      </c>
      <c r="AP78" s="113">
        <v>2039</v>
      </c>
      <c r="AQ78" s="113">
        <v>2040</v>
      </c>
      <c r="AR78" s="113">
        <v>2041</v>
      </c>
      <c r="AS78" s="113">
        <v>2042</v>
      </c>
      <c r="AT78" s="113">
        <v>2043</v>
      </c>
      <c r="AU78" s="113">
        <v>2044</v>
      </c>
      <c r="AV78" s="113">
        <v>2045</v>
      </c>
      <c r="AW78" s="113">
        <v>2046</v>
      </c>
      <c r="AX78" s="113">
        <v>2047</v>
      </c>
      <c r="AY78" s="113">
        <v>2048</v>
      </c>
      <c r="AZ78" s="113">
        <v>2049</v>
      </c>
      <c r="BA78" s="113">
        <v>2050</v>
      </c>
      <c r="BB78" s="113">
        <v>2051</v>
      </c>
      <c r="BC78" s="113">
        <v>2052</v>
      </c>
      <c r="BD78" s="113">
        <v>2053</v>
      </c>
      <c r="BE78" s="113">
        <v>2054</v>
      </c>
      <c r="BF78" s="113">
        <v>2055</v>
      </c>
      <c r="BG78" s="113">
        <v>2056</v>
      </c>
      <c r="BH78" s="113">
        <v>2057</v>
      </c>
      <c r="BI78" s="113">
        <v>2058</v>
      </c>
      <c r="BJ78" s="113">
        <v>2059</v>
      </c>
      <c r="BK78" s="113">
        <v>2060</v>
      </c>
      <c r="BL78" s="113">
        <v>2061</v>
      </c>
      <c r="BM78" s="113">
        <v>2062</v>
      </c>
      <c r="BN78" s="113">
        <v>2063</v>
      </c>
      <c r="BO78" s="113">
        <v>2064</v>
      </c>
      <c r="BP78" s="113">
        <v>2065</v>
      </c>
      <c r="BQ78" s="113">
        <v>2066</v>
      </c>
      <c r="BR78" s="113">
        <v>2067</v>
      </c>
      <c r="BS78" s="113">
        <v>2068</v>
      </c>
      <c r="BT78" s="113">
        <v>2069</v>
      </c>
      <c r="BU78" s="113">
        <v>2070</v>
      </c>
      <c r="BV78" s="113">
        <v>2071</v>
      </c>
      <c r="BW78" s="113">
        <v>2072</v>
      </c>
      <c r="BX78" s="113">
        <v>2073</v>
      </c>
      <c r="BY78" s="113">
        <v>2074</v>
      </c>
      <c r="BZ78" s="113">
        <v>2075</v>
      </c>
      <c r="CA78" s="113">
        <v>2076</v>
      </c>
      <c r="CB78" s="113">
        <v>2077</v>
      </c>
      <c r="CC78" s="113">
        <v>2078</v>
      </c>
      <c r="CD78" s="113">
        <v>2079</v>
      </c>
      <c r="CE78" s="113">
        <v>2080</v>
      </c>
      <c r="CF78" s="113">
        <v>2081</v>
      </c>
      <c r="CG78" s="113">
        <v>2082</v>
      </c>
      <c r="CH78" s="113">
        <v>2083</v>
      </c>
      <c r="CI78" s="113">
        <v>2084</v>
      </c>
      <c r="CJ78" s="113">
        <v>2085</v>
      </c>
      <c r="CK78" s="113">
        <v>2086</v>
      </c>
      <c r="CL78" s="113">
        <v>2087</v>
      </c>
      <c r="CM78" s="113">
        <v>2088</v>
      </c>
      <c r="CN78" s="113">
        <v>2089</v>
      </c>
      <c r="CO78" s="113">
        <v>2090</v>
      </c>
      <c r="CP78" s="113">
        <v>2091</v>
      </c>
      <c r="CQ78" s="113">
        <v>2092</v>
      </c>
      <c r="CR78" s="113">
        <v>2093</v>
      </c>
      <c r="CS78" s="113">
        <v>2094</v>
      </c>
      <c r="CT78" s="113">
        <v>2095</v>
      </c>
      <c r="CU78" s="113">
        <v>2096</v>
      </c>
      <c r="CV78" s="113">
        <v>2097</v>
      </c>
      <c r="CW78" s="113">
        <v>2098</v>
      </c>
      <c r="CX78" s="113">
        <v>2099</v>
      </c>
      <c r="CY78" s="113">
        <v>2100</v>
      </c>
    </row>
    <row r="79" spans="1:103" ht="13.5" customHeight="1" outlineLevel="1">
      <c r="A79" s="165"/>
      <c r="B79" s="262" t="s">
        <v>3</v>
      </c>
      <c r="C79" s="169" t="s">
        <v>133</v>
      </c>
      <c r="D79" s="170"/>
      <c r="E79" s="171"/>
      <c r="F79" s="172" t="s">
        <v>41</v>
      </c>
      <c r="G79" s="173"/>
      <c r="H79" s="249">
        <f t="shared" ref="H79:L88" si="46">I79-($W79-$M79)/10</f>
        <v>2.4377492616245146E-2</v>
      </c>
      <c r="I79" s="249">
        <f t="shared" si="46"/>
        <v>2.391300711097747E-2</v>
      </c>
      <c r="J79" s="249">
        <f t="shared" si="46"/>
        <v>2.3448521605709795E-2</v>
      </c>
      <c r="K79" s="249">
        <f t="shared" si="46"/>
        <v>2.2984036100442119E-2</v>
      </c>
      <c r="L79" s="249">
        <f t="shared" si="46"/>
        <v>2.2519550595174444E-2</v>
      </c>
      <c r="M79" s="239">
        <f>[3]Rates2010!E108</f>
        <v>2.2055065089906768E-2</v>
      </c>
      <c r="N79" s="174">
        <f>M79+($W79-$M79)/10</f>
        <v>2.1590579584639093E-2</v>
      </c>
      <c r="O79" s="174">
        <f t="shared" ref="O79:V79" si="47">N79+($W79-$M79)/10</f>
        <v>2.1126094079371417E-2</v>
      </c>
      <c r="P79" s="174">
        <f t="shared" si="47"/>
        <v>2.0661608574103742E-2</v>
      </c>
      <c r="Q79" s="174">
        <f t="shared" si="47"/>
        <v>2.0197123068836066E-2</v>
      </c>
      <c r="R79" s="174">
        <f t="shared" si="47"/>
        <v>1.9732637563568391E-2</v>
      </c>
      <c r="S79" s="174">
        <f t="shared" si="47"/>
        <v>1.9268152058300715E-2</v>
      </c>
      <c r="T79" s="174">
        <f t="shared" si="47"/>
        <v>1.880366655303304E-2</v>
      </c>
      <c r="U79" s="174">
        <f t="shared" si="47"/>
        <v>1.8339181047765364E-2</v>
      </c>
      <c r="V79" s="174">
        <f t="shared" si="47"/>
        <v>1.7874695542497689E-2</v>
      </c>
      <c r="W79" s="239">
        <f>[3]Rates2020!E108</f>
        <v>1.741021003723002E-2</v>
      </c>
      <c r="X79" s="174">
        <f>W79+($AG79-$W79)/10</f>
        <v>1.7209718284766813E-2</v>
      </c>
      <c r="Y79" s="174">
        <f t="shared" ref="Y79:AF79" si="48">X79+($AG79-$W79)/10</f>
        <v>1.7009226532303606E-2</v>
      </c>
      <c r="Z79" s="174">
        <f t="shared" si="48"/>
        <v>1.6808734779840399E-2</v>
      </c>
      <c r="AA79" s="174">
        <f t="shared" si="48"/>
        <v>1.6608243027377192E-2</v>
      </c>
      <c r="AB79" s="174">
        <f t="shared" si="48"/>
        <v>1.6407751274913986E-2</v>
      </c>
      <c r="AC79" s="174">
        <f t="shared" si="48"/>
        <v>1.6207259522450779E-2</v>
      </c>
      <c r="AD79" s="174">
        <f t="shared" si="48"/>
        <v>1.6006767769987572E-2</v>
      </c>
      <c r="AE79" s="174">
        <f t="shared" si="48"/>
        <v>1.5806276017524365E-2</v>
      </c>
      <c r="AF79" s="174">
        <f t="shared" si="48"/>
        <v>1.5605784265061158E-2</v>
      </c>
      <c r="AG79" s="239">
        <f>[3]Rates2030!E108</f>
        <v>1.5405292512597943E-2</v>
      </c>
      <c r="AH79" s="174">
        <f t="shared" ref="AH79:AH95" si="49">$AG79</f>
        <v>1.5405292512597943E-2</v>
      </c>
      <c r="AI79" s="174">
        <f t="shared" ref="AI79:AX94" si="50">$AG79</f>
        <v>1.5405292512597943E-2</v>
      </c>
      <c r="AJ79" s="174">
        <f t="shared" si="50"/>
        <v>1.5405292512597943E-2</v>
      </c>
      <c r="AK79" s="174">
        <f t="shared" si="50"/>
        <v>1.5405292512597943E-2</v>
      </c>
      <c r="AL79" s="174">
        <f t="shared" si="50"/>
        <v>1.5405292512597943E-2</v>
      </c>
      <c r="AM79" s="174">
        <f t="shared" si="50"/>
        <v>1.5405292512597943E-2</v>
      </c>
      <c r="AN79" s="174">
        <f t="shared" si="50"/>
        <v>1.5405292512597943E-2</v>
      </c>
      <c r="AO79" s="174">
        <f t="shared" si="50"/>
        <v>1.5405292512597943E-2</v>
      </c>
      <c r="AP79" s="174">
        <f t="shared" si="50"/>
        <v>1.5405292512597943E-2</v>
      </c>
      <c r="AQ79" s="174">
        <f t="shared" si="50"/>
        <v>1.5405292512597943E-2</v>
      </c>
      <c r="AR79" s="174">
        <f t="shared" si="50"/>
        <v>1.5405292512597943E-2</v>
      </c>
      <c r="AS79" s="174">
        <f t="shared" si="50"/>
        <v>1.5405292512597943E-2</v>
      </c>
      <c r="AT79" s="174">
        <f t="shared" si="50"/>
        <v>1.5405292512597943E-2</v>
      </c>
      <c r="AU79" s="174">
        <f t="shared" si="50"/>
        <v>1.5405292512597943E-2</v>
      </c>
      <c r="AV79" s="174">
        <f t="shared" si="50"/>
        <v>1.5405292512597943E-2</v>
      </c>
      <c r="AW79" s="174">
        <f t="shared" si="50"/>
        <v>1.5405292512597943E-2</v>
      </c>
      <c r="AX79" s="174">
        <f t="shared" si="50"/>
        <v>1.5405292512597943E-2</v>
      </c>
      <c r="AY79" s="174">
        <f t="shared" ref="AY79:BN94" si="51">$AG79</f>
        <v>1.5405292512597943E-2</v>
      </c>
      <c r="AZ79" s="174">
        <f t="shared" si="51"/>
        <v>1.5405292512597943E-2</v>
      </c>
      <c r="BA79" s="174">
        <f t="shared" si="51"/>
        <v>1.5405292512597943E-2</v>
      </c>
      <c r="BB79" s="174">
        <f t="shared" si="51"/>
        <v>1.5405292512597943E-2</v>
      </c>
      <c r="BC79" s="174">
        <f t="shared" si="51"/>
        <v>1.5405292512597943E-2</v>
      </c>
      <c r="BD79" s="174">
        <f t="shared" si="51"/>
        <v>1.5405292512597943E-2</v>
      </c>
      <c r="BE79" s="174">
        <f t="shared" si="51"/>
        <v>1.5405292512597943E-2</v>
      </c>
      <c r="BF79" s="174">
        <f t="shared" si="51"/>
        <v>1.5405292512597943E-2</v>
      </c>
      <c r="BG79" s="174">
        <f t="shared" si="51"/>
        <v>1.5405292512597943E-2</v>
      </c>
      <c r="BH79" s="174">
        <f t="shared" si="51"/>
        <v>1.5405292512597943E-2</v>
      </c>
      <c r="BI79" s="174">
        <f t="shared" si="51"/>
        <v>1.5405292512597943E-2</v>
      </c>
      <c r="BJ79" s="174">
        <f t="shared" si="51"/>
        <v>1.5405292512597943E-2</v>
      </c>
      <c r="BK79" s="174">
        <f t="shared" si="51"/>
        <v>1.5405292512597943E-2</v>
      </c>
      <c r="BL79" s="174">
        <f t="shared" si="51"/>
        <v>1.5405292512597943E-2</v>
      </c>
      <c r="BM79" s="174">
        <f t="shared" si="51"/>
        <v>1.5405292512597943E-2</v>
      </c>
      <c r="BN79" s="174">
        <f t="shared" si="51"/>
        <v>1.5405292512597943E-2</v>
      </c>
      <c r="BO79" s="174">
        <f t="shared" ref="BO79:CD94" si="52">$AG79</f>
        <v>1.5405292512597943E-2</v>
      </c>
      <c r="BP79" s="174">
        <f t="shared" si="52"/>
        <v>1.5405292512597943E-2</v>
      </c>
      <c r="BQ79" s="174">
        <f t="shared" si="52"/>
        <v>1.5405292512597943E-2</v>
      </c>
      <c r="BR79" s="174">
        <f t="shared" si="52"/>
        <v>1.5405292512597943E-2</v>
      </c>
      <c r="BS79" s="174">
        <f t="shared" si="52"/>
        <v>1.5405292512597943E-2</v>
      </c>
      <c r="BT79" s="174">
        <f t="shared" si="52"/>
        <v>1.5405292512597943E-2</v>
      </c>
      <c r="BU79" s="174">
        <f t="shared" si="52"/>
        <v>1.5405292512597943E-2</v>
      </c>
      <c r="BV79" s="174">
        <f t="shared" si="52"/>
        <v>1.5405292512597943E-2</v>
      </c>
      <c r="BW79" s="174">
        <f t="shared" si="52"/>
        <v>1.5405292512597943E-2</v>
      </c>
      <c r="BX79" s="174">
        <f t="shared" si="52"/>
        <v>1.5405292512597943E-2</v>
      </c>
      <c r="BY79" s="174">
        <f t="shared" si="52"/>
        <v>1.5405292512597943E-2</v>
      </c>
      <c r="BZ79" s="174">
        <f t="shared" si="52"/>
        <v>1.5405292512597943E-2</v>
      </c>
      <c r="CA79" s="174">
        <f t="shared" si="52"/>
        <v>1.5405292512597943E-2</v>
      </c>
      <c r="CB79" s="174">
        <f t="shared" si="52"/>
        <v>1.5405292512597943E-2</v>
      </c>
      <c r="CC79" s="174">
        <f t="shared" si="52"/>
        <v>1.5405292512597943E-2</v>
      </c>
      <c r="CD79" s="174">
        <f t="shared" si="52"/>
        <v>1.5405292512597943E-2</v>
      </c>
      <c r="CE79" s="174">
        <f t="shared" ref="CE79:CT94" si="53">$AG79</f>
        <v>1.5405292512597943E-2</v>
      </c>
      <c r="CF79" s="174">
        <f t="shared" si="53"/>
        <v>1.5405292512597943E-2</v>
      </c>
      <c r="CG79" s="174">
        <f t="shared" si="53"/>
        <v>1.5405292512597943E-2</v>
      </c>
      <c r="CH79" s="174">
        <f t="shared" si="53"/>
        <v>1.5405292512597943E-2</v>
      </c>
      <c r="CI79" s="174">
        <f t="shared" si="53"/>
        <v>1.5405292512597943E-2</v>
      </c>
      <c r="CJ79" s="174">
        <f t="shared" si="53"/>
        <v>1.5405292512597943E-2</v>
      </c>
      <c r="CK79" s="174">
        <f t="shared" si="53"/>
        <v>1.5405292512597943E-2</v>
      </c>
      <c r="CL79" s="174">
        <f t="shared" si="53"/>
        <v>1.5405292512597943E-2</v>
      </c>
      <c r="CM79" s="174">
        <f t="shared" si="53"/>
        <v>1.5405292512597943E-2</v>
      </c>
      <c r="CN79" s="174">
        <f t="shared" si="53"/>
        <v>1.5405292512597943E-2</v>
      </c>
      <c r="CO79" s="174">
        <f t="shared" si="53"/>
        <v>1.5405292512597943E-2</v>
      </c>
      <c r="CP79" s="174">
        <f t="shared" si="53"/>
        <v>1.5405292512597943E-2</v>
      </c>
      <c r="CQ79" s="174">
        <f t="shared" si="53"/>
        <v>1.5405292512597943E-2</v>
      </c>
      <c r="CR79" s="174">
        <f t="shared" si="53"/>
        <v>1.5405292512597943E-2</v>
      </c>
      <c r="CS79" s="174">
        <f t="shared" si="53"/>
        <v>1.5405292512597943E-2</v>
      </c>
      <c r="CT79" s="174">
        <f t="shared" si="53"/>
        <v>1.5405292512597943E-2</v>
      </c>
      <c r="CU79" s="174">
        <f t="shared" ref="CU79:CY94" si="54">$AG79</f>
        <v>1.5405292512597943E-2</v>
      </c>
      <c r="CV79" s="174">
        <f t="shared" si="54"/>
        <v>1.5405292512597943E-2</v>
      </c>
      <c r="CW79" s="174">
        <f t="shared" si="54"/>
        <v>1.5405292512597943E-2</v>
      </c>
      <c r="CX79" s="174">
        <f t="shared" si="54"/>
        <v>1.5405292512597943E-2</v>
      </c>
      <c r="CY79" s="174">
        <f t="shared" si="54"/>
        <v>1.5405292512597943E-2</v>
      </c>
    </row>
    <row r="80" spans="1:103" ht="13.5" customHeight="1" outlineLevel="1">
      <c r="A80" s="165"/>
      <c r="B80" s="263"/>
      <c r="C80" s="177" t="s">
        <v>98</v>
      </c>
      <c r="D80" s="178"/>
      <c r="E80" s="179"/>
      <c r="F80" s="180" t="s">
        <v>41</v>
      </c>
      <c r="G80" s="181"/>
      <c r="H80" s="250">
        <f t="shared" si="46"/>
        <v>4.3797246140693982E-2</v>
      </c>
      <c r="I80" s="250">
        <f t="shared" si="46"/>
        <v>4.359730129397435E-2</v>
      </c>
      <c r="J80" s="250">
        <f t="shared" si="46"/>
        <v>4.3397356447254717E-2</v>
      </c>
      <c r="K80" s="250">
        <f t="shared" si="46"/>
        <v>4.3197411600535085E-2</v>
      </c>
      <c r="L80" s="250">
        <f t="shared" si="46"/>
        <v>4.2997466753815453E-2</v>
      </c>
      <c r="M80" s="240">
        <f>[3]Rates2010!E115</f>
        <v>4.279752190709582E-2</v>
      </c>
      <c r="N80" s="182">
        <f t="shared" ref="N80:V95" si="55">M80+($W80-$M80)/10</f>
        <v>4.2597577060376188E-2</v>
      </c>
      <c r="O80" s="182">
        <f t="shared" si="55"/>
        <v>4.2397632213656555E-2</v>
      </c>
      <c r="P80" s="182">
        <f t="shared" si="55"/>
        <v>4.2197687366936923E-2</v>
      </c>
      <c r="Q80" s="182">
        <f t="shared" si="55"/>
        <v>4.199774252021729E-2</v>
      </c>
      <c r="R80" s="182">
        <f t="shared" si="55"/>
        <v>4.1797797673497658E-2</v>
      </c>
      <c r="S80" s="182">
        <f t="shared" si="55"/>
        <v>4.1597852826778026E-2</v>
      </c>
      <c r="T80" s="182">
        <f t="shared" si="55"/>
        <v>4.1397907980058393E-2</v>
      </c>
      <c r="U80" s="182">
        <f t="shared" si="55"/>
        <v>4.1197963133338761E-2</v>
      </c>
      <c r="V80" s="182">
        <f t="shared" si="55"/>
        <v>4.0998018286619128E-2</v>
      </c>
      <c r="W80" s="240">
        <f>[3]Rates2020!E115</f>
        <v>4.0798073439899461E-2</v>
      </c>
      <c r="X80" s="182">
        <f t="shared" ref="X80:AF95" si="56">W80+($AG80-$W80)/10</f>
        <v>4.0879527518552186E-2</v>
      </c>
      <c r="Y80" s="182">
        <f t="shared" si="56"/>
        <v>4.0960981597204904E-2</v>
      </c>
      <c r="Z80" s="182">
        <f t="shared" si="56"/>
        <v>4.1042435675857622E-2</v>
      </c>
      <c r="AA80" s="182">
        <f t="shared" si="56"/>
        <v>4.112388975451034E-2</v>
      </c>
      <c r="AB80" s="182">
        <f t="shared" si="56"/>
        <v>4.1205343833163058E-2</v>
      </c>
      <c r="AC80" s="182">
        <f t="shared" si="56"/>
        <v>4.1286797911815776E-2</v>
      </c>
      <c r="AD80" s="182">
        <f t="shared" si="56"/>
        <v>4.1368251990468494E-2</v>
      </c>
      <c r="AE80" s="182">
        <f t="shared" si="56"/>
        <v>4.1449706069121212E-2</v>
      </c>
      <c r="AF80" s="182">
        <f t="shared" si="56"/>
        <v>4.153116014777393E-2</v>
      </c>
      <c r="AG80" s="240">
        <f>[3]Rates2030!E115</f>
        <v>4.1612614226426675E-2</v>
      </c>
      <c r="AH80" s="182">
        <f t="shared" si="49"/>
        <v>4.1612614226426675E-2</v>
      </c>
      <c r="AI80" s="182">
        <f t="shared" si="50"/>
        <v>4.1612614226426675E-2</v>
      </c>
      <c r="AJ80" s="182">
        <f t="shared" si="50"/>
        <v>4.1612614226426675E-2</v>
      </c>
      <c r="AK80" s="182">
        <f t="shared" si="50"/>
        <v>4.1612614226426675E-2</v>
      </c>
      <c r="AL80" s="182">
        <f t="shared" si="50"/>
        <v>4.1612614226426675E-2</v>
      </c>
      <c r="AM80" s="182">
        <f t="shared" si="50"/>
        <v>4.1612614226426675E-2</v>
      </c>
      <c r="AN80" s="182">
        <f t="shared" si="50"/>
        <v>4.1612614226426675E-2</v>
      </c>
      <c r="AO80" s="182">
        <f t="shared" si="50"/>
        <v>4.1612614226426675E-2</v>
      </c>
      <c r="AP80" s="182">
        <f t="shared" si="50"/>
        <v>4.1612614226426675E-2</v>
      </c>
      <c r="AQ80" s="182">
        <f t="shared" si="50"/>
        <v>4.1612614226426675E-2</v>
      </c>
      <c r="AR80" s="182">
        <f t="shared" si="50"/>
        <v>4.1612614226426675E-2</v>
      </c>
      <c r="AS80" s="182">
        <f t="shared" si="50"/>
        <v>4.1612614226426675E-2</v>
      </c>
      <c r="AT80" s="182">
        <f t="shared" si="50"/>
        <v>4.1612614226426675E-2</v>
      </c>
      <c r="AU80" s="182">
        <f t="shared" si="50"/>
        <v>4.1612614226426675E-2</v>
      </c>
      <c r="AV80" s="182">
        <f t="shared" si="50"/>
        <v>4.1612614226426675E-2</v>
      </c>
      <c r="AW80" s="182">
        <f t="shared" si="50"/>
        <v>4.1612614226426675E-2</v>
      </c>
      <c r="AX80" s="182">
        <f t="shared" si="50"/>
        <v>4.1612614226426675E-2</v>
      </c>
      <c r="AY80" s="182">
        <f t="shared" si="51"/>
        <v>4.1612614226426675E-2</v>
      </c>
      <c r="AZ80" s="182">
        <f t="shared" si="51"/>
        <v>4.1612614226426675E-2</v>
      </c>
      <c r="BA80" s="182">
        <f t="shared" si="51"/>
        <v>4.1612614226426675E-2</v>
      </c>
      <c r="BB80" s="182">
        <f t="shared" si="51"/>
        <v>4.1612614226426675E-2</v>
      </c>
      <c r="BC80" s="182">
        <f t="shared" si="51"/>
        <v>4.1612614226426675E-2</v>
      </c>
      <c r="BD80" s="182">
        <f t="shared" si="51"/>
        <v>4.1612614226426675E-2</v>
      </c>
      <c r="BE80" s="182">
        <f t="shared" si="51"/>
        <v>4.1612614226426675E-2</v>
      </c>
      <c r="BF80" s="182">
        <f t="shared" si="51"/>
        <v>4.1612614226426675E-2</v>
      </c>
      <c r="BG80" s="182">
        <f t="shared" si="51"/>
        <v>4.1612614226426675E-2</v>
      </c>
      <c r="BH80" s="182">
        <f t="shared" si="51"/>
        <v>4.1612614226426675E-2</v>
      </c>
      <c r="BI80" s="182">
        <f t="shared" si="51"/>
        <v>4.1612614226426675E-2</v>
      </c>
      <c r="BJ80" s="182">
        <f t="shared" si="51"/>
        <v>4.1612614226426675E-2</v>
      </c>
      <c r="BK80" s="182">
        <f t="shared" si="51"/>
        <v>4.1612614226426675E-2</v>
      </c>
      <c r="BL80" s="182">
        <f t="shared" si="51"/>
        <v>4.1612614226426675E-2</v>
      </c>
      <c r="BM80" s="182">
        <f t="shared" si="51"/>
        <v>4.1612614226426675E-2</v>
      </c>
      <c r="BN80" s="182">
        <f t="shared" si="51"/>
        <v>4.1612614226426675E-2</v>
      </c>
      <c r="BO80" s="182">
        <f t="shared" si="52"/>
        <v>4.1612614226426675E-2</v>
      </c>
      <c r="BP80" s="182">
        <f t="shared" si="52"/>
        <v>4.1612614226426675E-2</v>
      </c>
      <c r="BQ80" s="182">
        <f t="shared" si="52"/>
        <v>4.1612614226426675E-2</v>
      </c>
      <c r="BR80" s="182">
        <f t="shared" si="52"/>
        <v>4.1612614226426675E-2</v>
      </c>
      <c r="BS80" s="182">
        <f t="shared" si="52"/>
        <v>4.1612614226426675E-2</v>
      </c>
      <c r="BT80" s="182">
        <f t="shared" si="52"/>
        <v>4.1612614226426675E-2</v>
      </c>
      <c r="BU80" s="182">
        <f t="shared" si="52"/>
        <v>4.1612614226426675E-2</v>
      </c>
      <c r="BV80" s="182">
        <f t="shared" si="52"/>
        <v>4.1612614226426675E-2</v>
      </c>
      <c r="BW80" s="182">
        <f t="shared" si="52"/>
        <v>4.1612614226426675E-2</v>
      </c>
      <c r="BX80" s="182">
        <f t="shared" si="52"/>
        <v>4.1612614226426675E-2</v>
      </c>
      <c r="BY80" s="182">
        <f t="shared" si="52"/>
        <v>4.1612614226426675E-2</v>
      </c>
      <c r="BZ80" s="182">
        <f t="shared" si="52"/>
        <v>4.1612614226426675E-2</v>
      </c>
      <c r="CA80" s="182">
        <f t="shared" si="52"/>
        <v>4.1612614226426675E-2</v>
      </c>
      <c r="CB80" s="182">
        <f t="shared" si="52"/>
        <v>4.1612614226426675E-2</v>
      </c>
      <c r="CC80" s="182">
        <f t="shared" si="52"/>
        <v>4.1612614226426675E-2</v>
      </c>
      <c r="CD80" s="182">
        <f t="shared" si="52"/>
        <v>4.1612614226426675E-2</v>
      </c>
      <c r="CE80" s="182">
        <f t="shared" si="53"/>
        <v>4.1612614226426675E-2</v>
      </c>
      <c r="CF80" s="182">
        <f t="shared" si="53"/>
        <v>4.1612614226426675E-2</v>
      </c>
      <c r="CG80" s="182">
        <f t="shared" si="53"/>
        <v>4.1612614226426675E-2</v>
      </c>
      <c r="CH80" s="182">
        <f t="shared" si="53"/>
        <v>4.1612614226426675E-2</v>
      </c>
      <c r="CI80" s="182">
        <f t="shared" si="53"/>
        <v>4.1612614226426675E-2</v>
      </c>
      <c r="CJ80" s="182">
        <f t="shared" si="53"/>
        <v>4.1612614226426675E-2</v>
      </c>
      <c r="CK80" s="182">
        <f t="shared" si="53"/>
        <v>4.1612614226426675E-2</v>
      </c>
      <c r="CL80" s="182">
        <f t="shared" si="53"/>
        <v>4.1612614226426675E-2</v>
      </c>
      <c r="CM80" s="182">
        <f t="shared" si="53"/>
        <v>4.1612614226426675E-2</v>
      </c>
      <c r="CN80" s="182">
        <f t="shared" si="53"/>
        <v>4.1612614226426675E-2</v>
      </c>
      <c r="CO80" s="182">
        <f t="shared" si="53"/>
        <v>4.1612614226426675E-2</v>
      </c>
      <c r="CP80" s="182">
        <f t="shared" si="53"/>
        <v>4.1612614226426675E-2</v>
      </c>
      <c r="CQ80" s="182">
        <f t="shared" si="53"/>
        <v>4.1612614226426675E-2</v>
      </c>
      <c r="CR80" s="182">
        <f t="shared" si="53"/>
        <v>4.1612614226426675E-2</v>
      </c>
      <c r="CS80" s="182">
        <f t="shared" si="53"/>
        <v>4.1612614226426675E-2</v>
      </c>
      <c r="CT80" s="182">
        <f t="shared" si="53"/>
        <v>4.1612614226426675E-2</v>
      </c>
      <c r="CU80" s="182">
        <f t="shared" si="54"/>
        <v>4.1612614226426675E-2</v>
      </c>
      <c r="CV80" s="182">
        <f t="shared" si="54"/>
        <v>4.1612614226426675E-2</v>
      </c>
      <c r="CW80" s="182">
        <f t="shared" si="54"/>
        <v>4.1612614226426675E-2</v>
      </c>
      <c r="CX80" s="182">
        <f t="shared" si="54"/>
        <v>4.1612614226426675E-2</v>
      </c>
      <c r="CY80" s="182">
        <f t="shared" si="54"/>
        <v>4.1612614226426675E-2</v>
      </c>
    </row>
    <row r="81" spans="1:103" ht="13.5" customHeight="1" outlineLevel="1">
      <c r="A81" s="165"/>
      <c r="B81" s="263"/>
      <c r="C81" s="177" t="s">
        <v>149</v>
      </c>
      <c r="D81" s="178"/>
      <c r="E81" s="179"/>
      <c r="F81" s="180" t="s">
        <v>41</v>
      </c>
      <c r="G81" s="181"/>
      <c r="H81" s="250">
        <f t="shared" si="46"/>
        <v>2.4361767358263814E-2</v>
      </c>
      <c r="I81" s="250">
        <f t="shared" si="46"/>
        <v>2.389788988984462E-2</v>
      </c>
      <c r="J81" s="250">
        <f t="shared" si="46"/>
        <v>2.3434012421425426E-2</v>
      </c>
      <c r="K81" s="250">
        <f t="shared" si="46"/>
        <v>2.2970134953006233E-2</v>
      </c>
      <c r="L81" s="250">
        <f t="shared" si="46"/>
        <v>2.2506257484587039E-2</v>
      </c>
      <c r="M81" s="240">
        <f>[3]Rates2010!I108</f>
        <v>2.2042380016167845E-2</v>
      </c>
      <c r="N81" s="182">
        <f t="shared" si="55"/>
        <v>2.1578502547748651E-2</v>
      </c>
      <c r="O81" s="182">
        <f t="shared" si="55"/>
        <v>2.1114625079329458E-2</v>
      </c>
      <c r="P81" s="182">
        <f t="shared" si="55"/>
        <v>2.0650747610910264E-2</v>
      </c>
      <c r="Q81" s="182">
        <f t="shared" si="55"/>
        <v>2.018687014249107E-2</v>
      </c>
      <c r="R81" s="182">
        <f t="shared" si="55"/>
        <v>1.9722992674071876E-2</v>
      </c>
      <c r="S81" s="182">
        <f t="shared" si="55"/>
        <v>1.9259115205652683E-2</v>
      </c>
      <c r="T81" s="182">
        <f t="shared" si="55"/>
        <v>1.8795237737233489E-2</v>
      </c>
      <c r="U81" s="182">
        <f t="shared" si="55"/>
        <v>1.8331360268814295E-2</v>
      </c>
      <c r="V81" s="182">
        <f t="shared" si="55"/>
        <v>1.7867482800395101E-2</v>
      </c>
      <c r="W81" s="240">
        <f>[3]Rates2020!I108</f>
        <v>1.7403605331975911E-2</v>
      </c>
      <c r="X81" s="182">
        <f t="shared" si="56"/>
        <v>1.7206171057924088E-2</v>
      </c>
      <c r="Y81" s="182">
        <f t="shared" si="56"/>
        <v>1.7008736783872266E-2</v>
      </c>
      <c r="Z81" s="182">
        <f t="shared" si="56"/>
        <v>1.6811302509820443E-2</v>
      </c>
      <c r="AA81" s="182">
        <f t="shared" si="56"/>
        <v>1.661386823576862E-2</v>
      </c>
      <c r="AB81" s="182">
        <f t="shared" si="56"/>
        <v>1.6416433961716798E-2</v>
      </c>
      <c r="AC81" s="182">
        <f t="shared" si="56"/>
        <v>1.6218999687664975E-2</v>
      </c>
      <c r="AD81" s="182">
        <f t="shared" si="56"/>
        <v>1.6021565413613152E-2</v>
      </c>
      <c r="AE81" s="182">
        <f t="shared" si="56"/>
        <v>1.5824131139561329E-2</v>
      </c>
      <c r="AF81" s="182">
        <f t="shared" si="56"/>
        <v>1.5626696865509507E-2</v>
      </c>
      <c r="AG81" s="240">
        <f>[3]Rates2030!I108</f>
        <v>1.5429262591457696E-2</v>
      </c>
      <c r="AH81" s="182">
        <f t="shared" si="49"/>
        <v>1.5429262591457696E-2</v>
      </c>
      <c r="AI81" s="182">
        <f t="shared" si="50"/>
        <v>1.5429262591457696E-2</v>
      </c>
      <c r="AJ81" s="182">
        <f t="shared" si="50"/>
        <v>1.5429262591457696E-2</v>
      </c>
      <c r="AK81" s="182">
        <f t="shared" si="50"/>
        <v>1.5429262591457696E-2</v>
      </c>
      <c r="AL81" s="182">
        <f t="shared" si="50"/>
        <v>1.5429262591457696E-2</v>
      </c>
      <c r="AM81" s="182">
        <f t="shared" si="50"/>
        <v>1.5429262591457696E-2</v>
      </c>
      <c r="AN81" s="182">
        <f t="shared" si="50"/>
        <v>1.5429262591457696E-2</v>
      </c>
      <c r="AO81" s="182">
        <f t="shared" si="50"/>
        <v>1.5429262591457696E-2</v>
      </c>
      <c r="AP81" s="182">
        <f t="shared" si="50"/>
        <v>1.5429262591457696E-2</v>
      </c>
      <c r="AQ81" s="182">
        <f t="shared" si="50"/>
        <v>1.5429262591457696E-2</v>
      </c>
      <c r="AR81" s="182">
        <f t="shared" si="50"/>
        <v>1.5429262591457696E-2</v>
      </c>
      <c r="AS81" s="182">
        <f t="shared" si="50"/>
        <v>1.5429262591457696E-2</v>
      </c>
      <c r="AT81" s="182">
        <f t="shared" si="50"/>
        <v>1.5429262591457696E-2</v>
      </c>
      <c r="AU81" s="182">
        <f t="shared" si="50"/>
        <v>1.5429262591457696E-2</v>
      </c>
      <c r="AV81" s="182">
        <f t="shared" si="50"/>
        <v>1.5429262591457696E-2</v>
      </c>
      <c r="AW81" s="182">
        <f t="shared" si="50"/>
        <v>1.5429262591457696E-2</v>
      </c>
      <c r="AX81" s="182">
        <f t="shared" si="50"/>
        <v>1.5429262591457696E-2</v>
      </c>
      <c r="AY81" s="182">
        <f t="shared" si="51"/>
        <v>1.5429262591457696E-2</v>
      </c>
      <c r="AZ81" s="182">
        <f t="shared" si="51"/>
        <v>1.5429262591457696E-2</v>
      </c>
      <c r="BA81" s="182">
        <f t="shared" si="51"/>
        <v>1.5429262591457696E-2</v>
      </c>
      <c r="BB81" s="182">
        <f t="shared" si="51"/>
        <v>1.5429262591457696E-2</v>
      </c>
      <c r="BC81" s="182">
        <f t="shared" si="51"/>
        <v>1.5429262591457696E-2</v>
      </c>
      <c r="BD81" s="182">
        <f t="shared" si="51"/>
        <v>1.5429262591457696E-2</v>
      </c>
      <c r="BE81" s="182">
        <f t="shared" si="51"/>
        <v>1.5429262591457696E-2</v>
      </c>
      <c r="BF81" s="182">
        <f t="shared" si="51"/>
        <v>1.5429262591457696E-2</v>
      </c>
      <c r="BG81" s="182">
        <f t="shared" si="51"/>
        <v>1.5429262591457696E-2</v>
      </c>
      <c r="BH81" s="182">
        <f t="shared" si="51"/>
        <v>1.5429262591457696E-2</v>
      </c>
      <c r="BI81" s="182">
        <f t="shared" si="51"/>
        <v>1.5429262591457696E-2</v>
      </c>
      <c r="BJ81" s="182">
        <f t="shared" si="51"/>
        <v>1.5429262591457696E-2</v>
      </c>
      <c r="BK81" s="182">
        <f t="shared" si="51"/>
        <v>1.5429262591457696E-2</v>
      </c>
      <c r="BL81" s="182">
        <f t="shared" si="51"/>
        <v>1.5429262591457696E-2</v>
      </c>
      <c r="BM81" s="182">
        <f t="shared" si="51"/>
        <v>1.5429262591457696E-2</v>
      </c>
      <c r="BN81" s="182">
        <f t="shared" si="51"/>
        <v>1.5429262591457696E-2</v>
      </c>
      <c r="BO81" s="182">
        <f t="shared" si="52"/>
        <v>1.5429262591457696E-2</v>
      </c>
      <c r="BP81" s="182">
        <f t="shared" si="52"/>
        <v>1.5429262591457696E-2</v>
      </c>
      <c r="BQ81" s="182">
        <f t="shared" si="52"/>
        <v>1.5429262591457696E-2</v>
      </c>
      <c r="BR81" s="182">
        <f t="shared" si="52"/>
        <v>1.5429262591457696E-2</v>
      </c>
      <c r="BS81" s="182">
        <f t="shared" si="52"/>
        <v>1.5429262591457696E-2</v>
      </c>
      <c r="BT81" s="182">
        <f t="shared" si="52"/>
        <v>1.5429262591457696E-2</v>
      </c>
      <c r="BU81" s="182">
        <f t="shared" si="52"/>
        <v>1.5429262591457696E-2</v>
      </c>
      <c r="BV81" s="182">
        <f t="shared" si="52"/>
        <v>1.5429262591457696E-2</v>
      </c>
      <c r="BW81" s="182">
        <f t="shared" si="52"/>
        <v>1.5429262591457696E-2</v>
      </c>
      <c r="BX81" s="182">
        <f t="shared" si="52"/>
        <v>1.5429262591457696E-2</v>
      </c>
      <c r="BY81" s="182">
        <f t="shared" si="52"/>
        <v>1.5429262591457696E-2</v>
      </c>
      <c r="BZ81" s="182">
        <f t="shared" si="52"/>
        <v>1.5429262591457696E-2</v>
      </c>
      <c r="CA81" s="182">
        <f t="shared" si="52"/>
        <v>1.5429262591457696E-2</v>
      </c>
      <c r="CB81" s="182">
        <f t="shared" si="52"/>
        <v>1.5429262591457696E-2</v>
      </c>
      <c r="CC81" s="182">
        <f t="shared" si="52"/>
        <v>1.5429262591457696E-2</v>
      </c>
      <c r="CD81" s="182">
        <f t="shared" si="52"/>
        <v>1.5429262591457696E-2</v>
      </c>
      <c r="CE81" s="182">
        <f t="shared" si="53"/>
        <v>1.5429262591457696E-2</v>
      </c>
      <c r="CF81" s="182">
        <f t="shared" si="53"/>
        <v>1.5429262591457696E-2</v>
      </c>
      <c r="CG81" s="182">
        <f t="shared" si="53"/>
        <v>1.5429262591457696E-2</v>
      </c>
      <c r="CH81" s="182">
        <f t="shared" si="53"/>
        <v>1.5429262591457696E-2</v>
      </c>
      <c r="CI81" s="182">
        <f t="shared" si="53"/>
        <v>1.5429262591457696E-2</v>
      </c>
      <c r="CJ81" s="182">
        <f t="shared" si="53"/>
        <v>1.5429262591457696E-2</v>
      </c>
      <c r="CK81" s="182">
        <f t="shared" si="53"/>
        <v>1.5429262591457696E-2</v>
      </c>
      <c r="CL81" s="182">
        <f t="shared" si="53"/>
        <v>1.5429262591457696E-2</v>
      </c>
      <c r="CM81" s="182">
        <f t="shared" si="53"/>
        <v>1.5429262591457696E-2</v>
      </c>
      <c r="CN81" s="182">
        <f t="shared" si="53"/>
        <v>1.5429262591457696E-2</v>
      </c>
      <c r="CO81" s="182">
        <f t="shared" si="53"/>
        <v>1.5429262591457696E-2</v>
      </c>
      <c r="CP81" s="182">
        <f t="shared" si="53"/>
        <v>1.5429262591457696E-2</v>
      </c>
      <c r="CQ81" s="182">
        <f t="shared" si="53"/>
        <v>1.5429262591457696E-2</v>
      </c>
      <c r="CR81" s="182">
        <f t="shared" si="53"/>
        <v>1.5429262591457696E-2</v>
      </c>
      <c r="CS81" s="182">
        <f t="shared" si="53"/>
        <v>1.5429262591457696E-2</v>
      </c>
      <c r="CT81" s="182">
        <f t="shared" si="53"/>
        <v>1.5429262591457696E-2</v>
      </c>
      <c r="CU81" s="182">
        <f t="shared" si="54"/>
        <v>1.5429262591457696E-2</v>
      </c>
      <c r="CV81" s="182">
        <f t="shared" si="54"/>
        <v>1.5429262591457696E-2</v>
      </c>
      <c r="CW81" s="182">
        <f t="shared" si="54"/>
        <v>1.5429262591457696E-2</v>
      </c>
      <c r="CX81" s="182">
        <f t="shared" si="54"/>
        <v>1.5429262591457696E-2</v>
      </c>
      <c r="CY81" s="182">
        <f t="shared" si="54"/>
        <v>1.5429262591457696E-2</v>
      </c>
    </row>
    <row r="82" spans="1:103" ht="13.5" customHeight="1" outlineLevel="1">
      <c r="A82" s="165"/>
      <c r="B82" s="263"/>
      <c r="C82" s="177" t="s">
        <v>150</v>
      </c>
      <c r="D82" s="178"/>
      <c r="E82" s="179"/>
      <c r="F82" s="180" t="s">
        <v>41</v>
      </c>
      <c r="G82" s="181"/>
      <c r="H82" s="250">
        <f t="shared" si="46"/>
        <v>4.3819005126611688E-2</v>
      </c>
      <c r="I82" s="250">
        <f t="shared" si="46"/>
        <v>4.3616648371306868E-2</v>
      </c>
      <c r="J82" s="250">
        <f t="shared" si="46"/>
        <v>4.3414291616002049E-2</v>
      </c>
      <c r="K82" s="250">
        <f t="shared" si="46"/>
        <v>4.3211934860697229E-2</v>
      </c>
      <c r="L82" s="250">
        <f t="shared" si="46"/>
        <v>4.300957810539241E-2</v>
      </c>
      <c r="M82" s="240">
        <f>[3]Rates2010!I115</f>
        <v>4.280722135008759E-2</v>
      </c>
      <c r="N82" s="182">
        <f t="shared" si="55"/>
        <v>4.2604864594782771E-2</v>
      </c>
      <c r="O82" s="182">
        <f t="shared" si="55"/>
        <v>4.2402507839477951E-2</v>
      </c>
      <c r="P82" s="182">
        <f t="shared" si="55"/>
        <v>4.2200151084173132E-2</v>
      </c>
      <c r="Q82" s="182">
        <f t="shared" si="55"/>
        <v>4.1997794328868313E-2</v>
      </c>
      <c r="R82" s="182">
        <f t="shared" si="55"/>
        <v>4.1795437573563493E-2</v>
      </c>
      <c r="S82" s="182">
        <f t="shared" si="55"/>
        <v>4.1593080818258674E-2</v>
      </c>
      <c r="T82" s="182">
        <f t="shared" si="55"/>
        <v>4.1390724062953854E-2</v>
      </c>
      <c r="U82" s="182">
        <f t="shared" si="55"/>
        <v>4.1188367307649035E-2</v>
      </c>
      <c r="V82" s="182">
        <f t="shared" si="55"/>
        <v>4.0986010552344215E-2</v>
      </c>
      <c r="W82" s="240">
        <f>[3]Rates2020!I115</f>
        <v>4.0783653797039417E-2</v>
      </c>
      <c r="X82" s="182">
        <f t="shared" si="56"/>
        <v>4.0872497690205921E-2</v>
      </c>
      <c r="Y82" s="182">
        <f t="shared" si="56"/>
        <v>4.0961341583372425E-2</v>
      </c>
      <c r="Z82" s="182">
        <f t="shared" si="56"/>
        <v>4.1050185476538929E-2</v>
      </c>
      <c r="AA82" s="182">
        <f t="shared" si="56"/>
        <v>4.1139029369705434E-2</v>
      </c>
      <c r="AB82" s="182">
        <f t="shared" si="56"/>
        <v>4.1227873262871938E-2</v>
      </c>
      <c r="AC82" s="182">
        <f t="shared" si="56"/>
        <v>4.1316717156038442E-2</v>
      </c>
      <c r="AD82" s="182">
        <f t="shared" si="56"/>
        <v>4.1405561049204946E-2</v>
      </c>
      <c r="AE82" s="182">
        <f t="shared" si="56"/>
        <v>4.149440494237145E-2</v>
      </c>
      <c r="AF82" s="182">
        <f t="shared" si="56"/>
        <v>4.1583248835537955E-2</v>
      </c>
      <c r="AG82" s="240">
        <f>[3]Rates2030!I115</f>
        <v>4.1672092728704445E-2</v>
      </c>
      <c r="AH82" s="182">
        <f t="shared" si="49"/>
        <v>4.1672092728704445E-2</v>
      </c>
      <c r="AI82" s="182">
        <f t="shared" si="50"/>
        <v>4.1672092728704445E-2</v>
      </c>
      <c r="AJ82" s="182">
        <f t="shared" si="50"/>
        <v>4.1672092728704445E-2</v>
      </c>
      <c r="AK82" s="182">
        <f t="shared" si="50"/>
        <v>4.1672092728704445E-2</v>
      </c>
      <c r="AL82" s="182">
        <f t="shared" si="50"/>
        <v>4.1672092728704445E-2</v>
      </c>
      <c r="AM82" s="182">
        <f t="shared" si="50"/>
        <v>4.1672092728704445E-2</v>
      </c>
      <c r="AN82" s="182">
        <f t="shared" si="50"/>
        <v>4.1672092728704445E-2</v>
      </c>
      <c r="AO82" s="182">
        <f t="shared" si="50"/>
        <v>4.1672092728704445E-2</v>
      </c>
      <c r="AP82" s="182">
        <f t="shared" si="50"/>
        <v>4.1672092728704445E-2</v>
      </c>
      <c r="AQ82" s="182">
        <f t="shared" si="50"/>
        <v>4.1672092728704445E-2</v>
      </c>
      <c r="AR82" s="182">
        <f t="shared" si="50"/>
        <v>4.1672092728704445E-2</v>
      </c>
      <c r="AS82" s="182">
        <f t="shared" si="50"/>
        <v>4.1672092728704445E-2</v>
      </c>
      <c r="AT82" s="182">
        <f t="shared" si="50"/>
        <v>4.1672092728704445E-2</v>
      </c>
      <c r="AU82" s="182">
        <f t="shared" si="50"/>
        <v>4.1672092728704445E-2</v>
      </c>
      <c r="AV82" s="182">
        <f t="shared" si="50"/>
        <v>4.1672092728704445E-2</v>
      </c>
      <c r="AW82" s="182">
        <f t="shared" si="50"/>
        <v>4.1672092728704445E-2</v>
      </c>
      <c r="AX82" s="182">
        <f t="shared" si="50"/>
        <v>4.1672092728704445E-2</v>
      </c>
      <c r="AY82" s="182">
        <f t="shared" si="51"/>
        <v>4.1672092728704445E-2</v>
      </c>
      <c r="AZ82" s="182">
        <f t="shared" si="51"/>
        <v>4.1672092728704445E-2</v>
      </c>
      <c r="BA82" s="182">
        <f t="shared" si="51"/>
        <v>4.1672092728704445E-2</v>
      </c>
      <c r="BB82" s="182">
        <f t="shared" si="51"/>
        <v>4.1672092728704445E-2</v>
      </c>
      <c r="BC82" s="182">
        <f t="shared" si="51"/>
        <v>4.1672092728704445E-2</v>
      </c>
      <c r="BD82" s="182">
        <f t="shared" si="51"/>
        <v>4.1672092728704445E-2</v>
      </c>
      <c r="BE82" s="182">
        <f t="shared" si="51"/>
        <v>4.1672092728704445E-2</v>
      </c>
      <c r="BF82" s="182">
        <f t="shared" si="51"/>
        <v>4.1672092728704445E-2</v>
      </c>
      <c r="BG82" s="182">
        <f t="shared" si="51"/>
        <v>4.1672092728704445E-2</v>
      </c>
      <c r="BH82" s="182">
        <f t="shared" si="51"/>
        <v>4.1672092728704445E-2</v>
      </c>
      <c r="BI82" s="182">
        <f t="shared" si="51"/>
        <v>4.1672092728704445E-2</v>
      </c>
      <c r="BJ82" s="182">
        <f t="shared" si="51"/>
        <v>4.1672092728704445E-2</v>
      </c>
      <c r="BK82" s="182">
        <f t="shared" si="51"/>
        <v>4.1672092728704445E-2</v>
      </c>
      <c r="BL82" s="182">
        <f t="shared" si="51"/>
        <v>4.1672092728704445E-2</v>
      </c>
      <c r="BM82" s="182">
        <f t="shared" si="51"/>
        <v>4.1672092728704445E-2</v>
      </c>
      <c r="BN82" s="182">
        <f t="shared" si="51"/>
        <v>4.1672092728704445E-2</v>
      </c>
      <c r="BO82" s="182">
        <f t="shared" si="52"/>
        <v>4.1672092728704445E-2</v>
      </c>
      <c r="BP82" s="182">
        <f t="shared" si="52"/>
        <v>4.1672092728704445E-2</v>
      </c>
      <c r="BQ82" s="182">
        <f t="shared" si="52"/>
        <v>4.1672092728704445E-2</v>
      </c>
      <c r="BR82" s="182">
        <f t="shared" si="52"/>
        <v>4.1672092728704445E-2</v>
      </c>
      <c r="BS82" s="182">
        <f t="shared" si="52"/>
        <v>4.1672092728704445E-2</v>
      </c>
      <c r="BT82" s="182">
        <f t="shared" si="52"/>
        <v>4.1672092728704445E-2</v>
      </c>
      <c r="BU82" s="182">
        <f t="shared" si="52"/>
        <v>4.1672092728704445E-2</v>
      </c>
      <c r="BV82" s="182">
        <f t="shared" si="52"/>
        <v>4.1672092728704445E-2</v>
      </c>
      <c r="BW82" s="182">
        <f t="shared" si="52"/>
        <v>4.1672092728704445E-2</v>
      </c>
      <c r="BX82" s="182">
        <f t="shared" si="52"/>
        <v>4.1672092728704445E-2</v>
      </c>
      <c r="BY82" s="182">
        <f t="shared" si="52"/>
        <v>4.1672092728704445E-2</v>
      </c>
      <c r="BZ82" s="182">
        <f t="shared" si="52"/>
        <v>4.1672092728704445E-2</v>
      </c>
      <c r="CA82" s="182">
        <f t="shared" si="52"/>
        <v>4.1672092728704445E-2</v>
      </c>
      <c r="CB82" s="182">
        <f t="shared" si="52"/>
        <v>4.1672092728704445E-2</v>
      </c>
      <c r="CC82" s="182">
        <f t="shared" si="52"/>
        <v>4.1672092728704445E-2</v>
      </c>
      <c r="CD82" s="182">
        <f t="shared" si="52"/>
        <v>4.1672092728704445E-2</v>
      </c>
      <c r="CE82" s="182">
        <f t="shared" si="53"/>
        <v>4.1672092728704445E-2</v>
      </c>
      <c r="CF82" s="182">
        <f t="shared" si="53"/>
        <v>4.1672092728704445E-2</v>
      </c>
      <c r="CG82" s="182">
        <f t="shared" si="53"/>
        <v>4.1672092728704445E-2</v>
      </c>
      <c r="CH82" s="182">
        <f t="shared" si="53"/>
        <v>4.1672092728704445E-2</v>
      </c>
      <c r="CI82" s="182">
        <f t="shared" si="53"/>
        <v>4.1672092728704445E-2</v>
      </c>
      <c r="CJ82" s="182">
        <f t="shared" si="53"/>
        <v>4.1672092728704445E-2</v>
      </c>
      <c r="CK82" s="182">
        <f t="shared" si="53"/>
        <v>4.1672092728704445E-2</v>
      </c>
      <c r="CL82" s="182">
        <f t="shared" si="53"/>
        <v>4.1672092728704445E-2</v>
      </c>
      <c r="CM82" s="182">
        <f t="shared" si="53"/>
        <v>4.1672092728704445E-2</v>
      </c>
      <c r="CN82" s="182">
        <f t="shared" si="53"/>
        <v>4.1672092728704445E-2</v>
      </c>
      <c r="CO82" s="182">
        <f t="shared" si="53"/>
        <v>4.1672092728704445E-2</v>
      </c>
      <c r="CP82" s="182">
        <f t="shared" si="53"/>
        <v>4.1672092728704445E-2</v>
      </c>
      <c r="CQ82" s="182">
        <f t="shared" si="53"/>
        <v>4.1672092728704445E-2</v>
      </c>
      <c r="CR82" s="182">
        <f t="shared" si="53"/>
        <v>4.1672092728704445E-2</v>
      </c>
      <c r="CS82" s="182">
        <f t="shared" si="53"/>
        <v>4.1672092728704445E-2</v>
      </c>
      <c r="CT82" s="182">
        <f t="shared" si="53"/>
        <v>4.1672092728704445E-2</v>
      </c>
      <c r="CU82" s="182">
        <f t="shared" si="54"/>
        <v>4.1672092728704445E-2</v>
      </c>
      <c r="CV82" s="182">
        <f t="shared" si="54"/>
        <v>4.1672092728704445E-2</v>
      </c>
      <c r="CW82" s="182">
        <f t="shared" si="54"/>
        <v>4.1672092728704445E-2</v>
      </c>
      <c r="CX82" s="182">
        <f t="shared" si="54"/>
        <v>4.1672092728704445E-2</v>
      </c>
      <c r="CY82" s="182">
        <f t="shared" si="54"/>
        <v>4.1672092728704445E-2</v>
      </c>
    </row>
    <row r="83" spans="1:103" ht="13.5" customHeight="1" outlineLevel="1">
      <c r="A83" s="165"/>
      <c r="B83" s="263"/>
      <c r="C83" s="177" t="s">
        <v>145</v>
      </c>
      <c r="D83" s="178"/>
      <c r="E83" s="179"/>
      <c r="F83" s="180" t="s">
        <v>41</v>
      </c>
      <c r="G83" s="181"/>
      <c r="H83" s="250">
        <f t="shared" si="46"/>
        <v>8.3274323427543224E-3</v>
      </c>
      <c r="I83" s="250">
        <f t="shared" si="46"/>
        <v>8.1139615684467023E-3</v>
      </c>
      <c r="J83" s="250">
        <f t="shared" si="46"/>
        <v>7.9004907941390822E-3</v>
      </c>
      <c r="K83" s="250">
        <f t="shared" si="46"/>
        <v>7.6870200198314613E-3</v>
      </c>
      <c r="L83" s="250">
        <f t="shared" si="46"/>
        <v>7.4735492455238412E-3</v>
      </c>
      <c r="M83" s="240">
        <f>[3]Rates2010!L108</f>
        <v>7.2600784712162211E-3</v>
      </c>
      <c r="N83" s="182">
        <f t="shared" si="55"/>
        <v>7.046607696908601E-3</v>
      </c>
      <c r="O83" s="182">
        <f t="shared" si="55"/>
        <v>6.8331369226009809E-3</v>
      </c>
      <c r="P83" s="182">
        <f t="shared" si="55"/>
        <v>6.6196661482933608E-3</v>
      </c>
      <c r="Q83" s="182">
        <f t="shared" si="55"/>
        <v>6.4061953739857408E-3</v>
      </c>
      <c r="R83" s="182">
        <f t="shared" si="55"/>
        <v>6.1927245996781207E-3</v>
      </c>
      <c r="S83" s="182">
        <f t="shared" si="55"/>
        <v>5.9792538253705006E-3</v>
      </c>
      <c r="T83" s="182">
        <f t="shared" si="55"/>
        <v>5.7657830510628805E-3</v>
      </c>
      <c r="U83" s="182">
        <f t="shared" si="55"/>
        <v>5.5523122767552604E-3</v>
      </c>
      <c r="V83" s="182">
        <f t="shared" si="55"/>
        <v>5.3388415024476403E-3</v>
      </c>
      <c r="W83" s="240">
        <f>[3]Rates2020!L108</f>
        <v>5.1253707281400185E-3</v>
      </c>
      <c r="X83" s="182">
        <f t="shared" si="56"/>
        <v>5.0238879233081507E-3</v>
      </c>
      <c r="Y83" s="182">
        <f t="shared" si="56"/>
        <v>4.922405118476283E-3</v>
      </c>
      <c r="Z83" s="182">
        <f t="shared" si="56"/>
        <v>4.8209223136444152E-3</v>
      </c>
      <c r="AA83" s="182">
        <f t="shared" si="56"/>
        <v>4.7194395088125474E-3</v>
      </c>
      <c r="AB83" s="182">
        <f t="shared" si="56"/>
        <v>4.6179567039806796E-3</v>
      </c>
      <c r="AC83" s="182">
        <f t="shared" si="56"/>
        <v>4.5164738991488118E-3</v>
      </c>
      <c r="AD83" s="182">
        <f t="shared" si="56"/>
        <v>4.4149910943169441E-3</v>
      </c>
      <c r="AE83" s="182">
        <f t="shared" si="56"/>
        <v>4.3135082894850763E-3</v>
      </c>
      <c r="AF83" s="182">
        <f t="shared" si="56"/>
        <v>4.2120254846532085E-3</v>
      </c>
      <c r="AG83" s="240">
        <f>[3]Rates2030!L108</f>
        <v>4.1105426798213407E-3</v>
      </c>
      <c r="AH83" s="182">
        <f t="shared" si="49"/>
        <v>4.1105426798213407E-3</v>
      </c>
      <c r="AI83" s="182">
        <f t="shared" si="50"/>
        <v>4.1105426798213407E-3</v>
      </c>
      <c r="AJ83" s="182">
        <f t="shared" si="50"/>
        <v>4.1105426798213407E-3</v>
      </c>
      <c r="AK83" s="182">
        <f t="shared" si="50"/>
        <v>4.1105426798213407E-3</v>
      </c>
      <c r="AL83" s="182">
        <f t="shared" si="50"/>
        <v>4.1105426798213407E-3</v>
      </c>
      <c r="AM83" s="182">
        <f t="shared" si="50"/>
        <v>4.1105426798213407E-3</v>
      </c>
      <c r="AN83" s="182">
        <f t="shared" si="50"/>
        <v>4.1105426798213407E-3</v>
      </c>
      <c r="AO83" s="182">
        <f t="shared" si="50"/>
        <v>4.1105426798213407E-3</v>
      </c>
      <c r="AP83" s="182">
        <f t="shared" si="50"/>
        <v>4.1105426798213407E-3</v>
      </c>
      <c r="AQ83" s="182">
        <f t="shared" si="50"/>
        <v>4.1105426798213407E-3</v>
      </c>
      <c r="AR83" s="182">
        <f t="shared" si="50"/>
        <v>4.1105426798213407E-3</v>
      </c>
      <c r="AS83" s="182">
        <f t="shared" si="50"/>
        <v>4.1105426798213407E-3</v>
      </c>
      <c r="AT83" s="182">
        <f t="shared" si="50"/>
        <v>4.1105426798213407E-3</v>
      </c>
      <c r="AU83" s="182">
        <f t="shared" si="50"/>
        <v>4.1105426798213407E-3</v>
      </c>
      <c r="AV83" s="182">
        <f t="shared" si="50"/>
        <v>4.1105426798213407E-3</v>
      </c>
      <c r="AW83" s="182">
        <f t="shared" si="50"/>
        <v>4.1105426798213407E-3</v>
      </c>
      <c r="AX83" s="182">
        <f t="shared" si="50"/>
        <v>4.1105426798213407E-3</v>
      </c>
      <c r="AY83" s="182">
        <f t="shared" si="51"/>
        <v>4.1105426798213407E-3</v>
      </c>
      <c r="AZ83" s="182">
        <f t="shared" si="51"/>
        <v>4.1105426798213407E-3</v>
      </c>
      <c r="BA83" s="182">
        <f t="shared" si="51"/>
        <v>4.1105426798213407E-3</v>
      </c>
      <c r="BB83" s="182">
        <f t="shared" si="51"/>
        <v>4.1105426798213407E-3</v>
      </c>
      <c r="BC83" s="182">
        <f t="shared" si="51"/>
        <v>4.1105426798213407E-3</v>
      </c>
      <c r="BD83" s="182">
        <f t="shared" si="51"/>
        <v>4.1105426798213407E-3</v>
      </c>
      <c r="BE83" s="182">
        <f t="shared" si="51"/>
        <v>4.1105426798213407E-3</v>
      </c>
      <c r="BF83" s="182">
        <f t="shared" si="51"/>
        <v>4.1105426798213407E-3</v>
      </c>
      <c r="BG83" s="182">
        <f t="shared" si="51"/>
        <v>4.1105426798213407E-3</v>
      </c>
      <c r="BH83" s="182">
        <f t="shared" si="51"/>
        <v>4.1105426798213407E-3</v>
      </c>
      <c r="BI83" s="182">
        <f t="shared" si="51"/>
        <v>4.1105426798213407E-3</v>
      </c>
      <c r="BJ83" s="182">
        <f t="shared" si="51"/>
        <v>4.1105426798213407E-3</v>
      </c>
      <c r="BK83" s="182">
        <f t="shared" si="51"/>
        <v>4.1105426798213407E-3</v>
      </c>
      <c r="BL83" s="182">
        <f t="shared" si="51"/>
        <v>4.1105426798213407E-3</v>
      </c>
      <c r="BM83" s="182">
        <f t="shared" si="51"/>
        <v>4.1105426798213407E-3</v>
      </c>
      <c r="BN83" s="182">
        <f t="shared" si="51"/>
        <v>4.1105426798213407E-3</v>
      </c>
      <c r="BO83" s="182">
        <f t="shared" si="52"/>
        <v>4.1105426798213407E-3</v>
      </c>
      <c r="BP83" s="182">
        <f t="shared" si="52"/>
        <v>4.1105426798213407E-3</v>
      </c>
      <c r="BQ83" s="182">
        <f t="shared" si="52"/>
        <v>4.1105426798213407E-3</v>
      </c>
      <c r="BR83" s="182">
        <f t="shared" si="52"/>
        <v>4.1105426798213407E-3</v>
      </c>
      <c r="BS83" s="182">
        <f t="shared" si="52"/>
        <v>4.1105426798213407E-3</v>
      </c>
      <c r="BT83" s="182">
        <f t="shared" si="52"/>
        <v>4.1105426798213407E-3</v>
      </c>
      <c r="BU83" s="182">
        <f t="shared" si="52"/>
        <v>4.1105426798213407E-3</v>
      </c>
      <c r="BV83" s="182">
        <f t="shared" si="52"/>
        <v>4.1105426798213407E-3</v>
      </c>
      <c r="BW83" s="182">
        <f t="shared" si="52"/>
        <v>4.1105426798213407E-3</v>
      </c>
      <c r="BX83" s="182">
        <f t="shared" si="52"/>
        <v>4.1105426798213407E-3</v>
      </c>
      <c r="BY83" s="182">
        <f t="shared" si="52"/>
        <v>4.1105426798213407E-3</v>
      </c>
      <c r="BZ83" s="182">
        <f t="shared" si="52"/>
        <v>4.1105426798213407E-3</v>
      </c>
      <c r="CA83" s="182">
        <f t="shared" si="52"/>
        <v>4.1105426798213407E-3</v>
      </c>
      <c r="CB83" s="182">
        <f t="shared" si="52"/>
        <v>4.1105426798213407E-3</v>
      </c>
      <c r="CC83" s="182">
        <f t="shared" si="52"/>
        <v>4.1105426798213407E-3</v>
      </c>
      <c r="CD83" s="182">
        <f t="shared" si="52"/>
        <v>4.1105426798213407E-3</v>
      </c>
      <c r="CE83" s="182">
        <f t="shared" si="53"/>
        <v>4.1105426798213407E-3</v>
      </c>
      <c r="CF83" s="182">
        <f t="shared" si="53"/>
        <v>4.1105426798213407E-3</v>
      </c>
      <c r="CG83" s="182">
        <f t="shared" si="53"/>
        <v>4.1105426798213407E-3</v>
      </c>
      <c r="CH83" s="182">
        <f t="shared" si="53"/>
        <v>4.1105426798213407E-3</v>
      </c>
      <c r="CI83" s="182">
        <f t="shared" si="53"/>
        <v>4.1105426798213407E-3</v>
      </c>
      <c r="CJ83" s="182">
        <f t="shared" si="53"/>
        <v>4.1105426798213407E-3</v>
      </c>
      <c r="CK83" s="182">
        <f t="shared" si="53"/>
        <v>4.1105426798213407E-3</v>
      </c>
      <c r="CL83" s="182">
        <f t="shared" si="53"/>
        <v>4.1105426798213407E-3</v>
      </c>
      <c r="CM83" s="182">
        <f t="shared" si="53"/>
        <v>4.1105426798213407E-3</v>
      </c>
      <c r="CN83" s="182">
        <f t="shared" si="53"/>
        <v>4.1105426798213407E-3</v>
      </c>
      <c r="CO83" s="182">
        <f t="shared" si="53"/>
        <v>4.1105426798213407E-3</v>
      </c>
      <c r="CP83" s="182">
        <f t="shared" si="53"/>
        <v>4.1105426798213407E-3</v>
      </c>
      <c r="CQ83" s="182">
        <f t="shared" si="53"/>
        <v>4.1105426798213407E-3</v>
      </c>
      <c r="CR83" s="182">
        <f t="shared" si="53"/>
        <v>4.1105426798213407E-3</v>
      </c>
      <c r="CS83" s="182">
        <f t="shared" si="53"/>
        <v>4.1105426798213407E-3</v>
      </c>
      <c r="CT83" s="182">
        <f t="shared" si="53"/>
        <v>4.1105426798213407E-3</v>
      </c>
      <c r="CU83" s="182">
        <f t="shared" si="54"/>
        <v>4.1105426798213407E-3</v>
      </c>
      <c r="CV83" s="182">
        <f t="shared" si="54"/>
        <v>4.1105426798213407E-3</v>
      </c>
      <c r="CW83" s="182">
        <f t="shared" si="54"/>
        <v>4.1105426798213407E-3</v>
      </c>
      <c r="CX83" s="182">
        <f t="shared" si="54"/>
        <v>4.1105426798213407E-3</v>
      </c>
      <c r="CY83" s="182">
        <f t="shared" si="54"/>
        <v>4.1105426798213407E-3</v>
      </c>
    </row>
    <row r="84" spans="1:103" ht="13.5" customHeight="1" outlineLevel="1">
      <c r="A84" s="165"/>
      <c r="B84" s="263"/>
      <c r="C84" s="177" t="s">
        <v>146</v>
      </c>
      <c r="D84" s="178"/>
      <c r="E84" s="179"/>
      <c r="F84" s="180" t="s">
        <v>41</v>
      </c>
      <c r="G84" s="181"/>
      <c r="H84" s="250">
        <f t="shared" si="46"/>
        <v>1.0468825021663531E-2</v>
      </c>
      <c r="I84" s="250">
        <f t="shared" si="46"/>
        <v>1.0283905529009466E-2</v>
      </c>
      <c r="J84" s="250">
        <f t="shared" si="46"/>
        <v>1.00989860363554E-2</v>
      </c>
      <c r="K84" s="250">
        <f t="shared" si="46"/>
        <v>9.9140665437013348E-3</v>
      </c>
      <c r="L84" s="250">
        <f t="shared" si="46"/>
        <v>9.7291470510472693E-3</v>
      </c>
      <c r="M84" s="240">
        <f>[3]Rates2010!L115</f>
        <v>9.5442275583932038E-3</v>
      </c>
      <c r="N84" s="182">
        <f t="shared" si="55"/>
        <v>9.3593080657391383E-3</v>
      </c>
      <c r="O84" s="182">
        <f t="shared" si="55"/>
        <v>9.1743885730850728E-3</v>
      </c>
      <c r="P84" s="182">
        <f t="shared" si="55"/>
        <v>8.9894690804310073E-3</v>
      </c>
      <c r="Q84" s="182">
        <f t="shared" si="55"/>
        <v>8.8045495877769418E-3</v>
      </c>
      <c r="R84" s="182">
        <f t="shared" si="55"/>
        <v>8.6196300951228762E-3</v>
      </c>
      <c r="S84" s="182">
        <f t="shared" si="55"/>
        <v>8.4347106024688107E-3</v>
      </c>
      <c r="T84" s="182">
        <f t="shared" si="55"/>
        <v>8.2497911098147452E-3</v>
      </c>
      <c r="U84" s="182">
        <f t="shared" si="55"/>
        <v>8.0648716171606797E-3</v>
      </c>
      <c r="V84" s="182">
        <f t="shared" si="55"/>
        <v>7.8799521245066142E-3</v>
      </c>
      <c r="W84" s="240">
        <f>[3]Rates2020!L115</f>
        <v>7.6950326318525452E-3</v>
      </c>
      <c r="X84" s="182">
        <f t="shared" si="56"/>
        <v>7.7261016010600047E-3</v>
      </c>
      <c r="Y84" s="182">
        <f t="shared" si="56"/>
        <v>7.7571705702674642E-3</v>
      </c>
      <c r="Z84" s="182">
        <f t="shared" si="56"/>
        <v>7.7882395394749237E-3</v>
      </c>
      <c r="AA84" s="182">
        <f t="shared" si="56"/>
        <v>7.8193085086823832E-3</v>
      </c>
      <c r="AB84" s="182">
        <f t="shared" si="56"/>
        <v>7.8503774778898427E-3</v>
      </c>
      <c r="AC84" s="182">
        <f t="shared" si="56"/>
        <v>7.8814464470973022E-3</v>
      </c>
      <c r="AD84" s="182">
        <f t="shared" si="56"/>
        <v>7.9125154163047617E-3</v>
      </c>
      <c r="AE84" s="182">
        <f t="shared" si="56"/>
        <v>7.9435843855122212E-3</v>
      </c>
      <c r="AF84" s="182">
        <f t="shared" si="56"/>
        <v>7.9746533547196807E-3</v>
      </c>
      <c r="AG84" s="240">
        <f>[3]Rates2030!L115</f>
        <v>8.0057223239271436E-3</v>
      </c>
      <c r="AH84" s="182">
        <f t="shared" si="49"/>
        <v>8.0057223239271436E-3</v>
      </c>
      <c r="AI84" s="182">
        <f t="shared" si="50"/>
        <v>8.0057223239271436E-3</v>
      </c>
      <c r="AJ84" s="182">
        <f t="shared" si="50"/>
        <v>8.0057223239271436E-3</v>
      </c>
      <c r="AK84" s="182">
        <f t="shared" si="50"/>
        <v>8.0057223239271436E-3</v>
      </c>
      <c r="AL84" s="182">
        <f t="shared" si="50"/>
        <v>8.0057223239271436E-3</v>
      </c>
      <c r="AM84" s="182">
        <f t="shared" si="50"/>
        <v>8.0057223239271436E-3</v>
      </c>
      <c r="AN84" s="182">
        <f t="shared" si="50"/>
        <v>8.0057223239271436E-3</v>
      </c>
      <c r="AO84" s="182">
        <f t="shared" si="50"/>
        <v>8.0057223239271436E-3</v>
      </c>
      <c r="AP84" s="182">
        <f t="shared" si="50"/>
        <v>8.0057223239271436E-3</v>
      </c>
      <c r="AQ84" s="182">
        <f t="shared" si="50"/>
        <v>8.0057223239271436E-3</v>
      </c>
      <c r="AR84" s="182">
        <f t="shared" si="50"/>
        <v>8.0057223239271436E-3</v>
      </c>
      <c r="AS84" s="182">
        <f t="shared" si="50"/>
        <v>8.0057223239271436E-3</v>
      </c>
      <c r="AT84" s="182">
        <f t="shared" si="50"/>
        <v>8.0057223239271436E-3</v>
      </c>
      <c r="AU84" s="182">
        <f t="shared" si="50"/>
        <v>8.0057223239271436E-3</v>
      </c>
      <c r="AV84" s="182">
        <f t="shared" si="50"/>
        <v>8.0057223239271436E-3</v>
      </c>
      <c r="AW84" s="182">
        <f t="shared" si="50"/>
        <v>8.0057223239271436E-3</v>
      </c>
      <c r="AX84" s="182">
        <f t="shared" si="50"/>
        <v>8.0057223239271436E-3</v>
      </c>
      <c r="AY84" s="182">
        <f t="shared" si="51"/>
        <v>8.0057223239271436E-3</v>
      </c>
      <c r="AZ84" s="182">
        <f t="shared" si="51"/>
        <v>8.0057223239271436E-3</v>
      </c>
      <c r="BA84" s="182">
        <f t="shared" si="51"/>
        <v>8.0057223239271436E-3</v>
      </c>
      <c r="BB84" s="182">
        <f t="shared" si="51"/>
        <v>8.0057223239271436E-3</v>
      </c>
      <c r="BC84" s="182">
        <f t="shared" si="51"/>
        <v>8.0057223239271436E-3</v>
      </c>
      <c r="BD84" s="182">
        <f t="shared" si="51"/>
        <v>8.0057223239271436E-3</v>
      </c>
      <c r="BE84" s="182">
        <f t="shared" si="51"/>
        <v>8.0057223239271436E-3</v>
      </c>
      <c r="BF84" s="182">
        <f t="shared" si="51"/>
        <v>8.0057223239271436E-3</v>
      </c>
      <c r="BG84" s="182">
        <f t="shared" si="51"/>
        <v>8.0057223239271436E-3</v>
      </c>
      <c r="BH84" s="182">
        <f t="shared" si="51"/>
        <v>8.0057223239271436E-3</v>
      </c>
      <c r="BI84" s="182">
        <f t="shared" si="51"/>
        <v>8.0057223239271436E-3</v>
      </c>
      <c r="BJ84" s="182">
        <f t="shared" si="51"/>
        <v>8.0057223239271436E-3</v>
      </c>
      <c r="BK84" s="182">
        <f t="shared" si="51"/>
        <v>8.0057223239271436E-3</v>
      </c>
      <c r="BL84" s="182">
        <f t="shared" si="51"/>
        <v>8.0057223239271436E-3</v>
      </c>
      <c r="BM84" s="182">
        <f t="shared" si="51"/>
        <v>8.0057223239271436E-3</v>
      </c>
      <c r="BN84" s="182">
        <f t="shared" si="51"/>
        <v>8.0057223239271436E-3</v>
      </c>
      <c r="BO84" s="182">
        <f t="shared" si="52"/>
        <v>8.0057223239271436E-3</v>
      </c>
      <c r="BP84" s="182">
        <f t="shared" si="52"/>
        <v>8.0057223239271436E-3</v>
      </c>
      <c r="BQ84" s="182">
        <f t="shared" si="52"/>
        <v>8.0057223239271436E-3</v>
      </c>
      <c r="BR84" s="182">
        <f t="shared" si="52"/>
        <v>8.0057223239271436E-3</v>
      </c>
      <c r="BS84" s="182">
        <f t="shared" si="52"/>
        <v>8.0057223239271436E-3</v>
      </c>
      <c r="BT84" s="182">
        <f t="shared" si="52"/>
        <v>8.0057223239271436E-3</v>
      </c>
      <c r="BU84" s="182">
        <f t="shared" si="52"/>
        <v>8.0057223239271436E-3</v>
      </c>
      <c r="BV84" s="182">
        <f t="shared" si="52"/>
        <v>8.0057223239271436E-3</v>
      </c>
      <c r="BW84" s="182">
        <f t="shared" si="52"/>
        <v>8.0057223239271436E-3</v>
      </c>
      <c r="BX84" s="182">
        <f t="shared" si="52"/>
        <v>8.0057223239271436E-3</v>
      </c>
      <c r="BY84" s="182">
        <f t="shared" si="52"/>
        <v>8.0057223239271436E-3</v>
      </c>
      <c r="BZ84" s="182">
        <f t="shared" si="52"/>
        <v>8.0057223239271436E-3</v>
      </c>
      <c r="CA84" s="182">
        <f t="shared" si="52"/>
        <v>8.0057223239271436E-3</v>
      </c>
      <c r="CB84" s="182">
        <f t="shared" si="52"/>
        <v>8.0057223239271436E-3</v>
      </c>
      <c r="CC84" s="182">
        <f t="shared" si="52"/>
        <v>8.0057223239271436E-3</v>
      </c>
      <c r="CD84" s="182">
        <f t="shared" si="52"/>
        <v>8.0057223239271436E-3</v>
      </c>
      <c r="CE84" s="182">
        <f t="shared" si="53"/>
        <v>8.0057223239271436E-3</v>
      </c>
      <c r="CF84" s="182">
        <f t="shared" si="53"/>
        <v>8.0057223239271436E-3</v>
      </c>
      <c r="CG84" s="182">
        <f t="shared" si="53"/>
        <v>8.0057223239271436E-3</v>
      </c>
      <c r="CH84" s="182">
        <f t="shared" si="53"/>
        <v>8.0057223239271436E-3</v>
      </c>
      <c r="CI84" s="182">
        <f t="shared" si="53"/>
        <v>8.0057223239271436E-3</v>
      </c>
      <c r="CJ84" s="182">
        <f t="shared" si="53"/>
        <v>8.0057223239271436E-3</v>
      </c>
      <c r="CK84" s="182">
        <f t="shared" si="53"/>
        <v>8.0057223239271436E-3</v>
      </c>
      <c r="CL84" s="182">
        <f t="shared" si="53"/>
        <v>8.0057223239271436E-3</v>
      </c>
      <c r="CM84" s="182">
        <f t="shared" si="53"/>
        <v>8.0057223239271436E-3</v>
      </c>
      <c r="CN84" s="182">
        <f t="shared" si="53"/>
        <v>8.0057223239271436E-3</v>
      </c>
      <c r="CO84" s="182">
        <f t="shared" si="53"/>
        <v>8.0057223239271436E-3</v>
      </c>
      <c r="CP84" s="182">
        <f t="shared" si="53"/>
        <v>8.0057223239271436E-3</v>
      </c>
      <c r="CQ84" s="182">
        <f t="shared" si="53"/>
        <v>8.0057223239271436E-3</v>
      </c>
      <c r="CR84" s="182">
        <f t="shared" si="53"/>
        <v>8.0057223239271436E-3</v>
      </c>
      <c r="CS84" s="182">
        <f t="shared" si="53"/>
        <v>8.0057223239271436E-3</v>
      </c>
      <c r="CT84" s="182">
        <f t="shared" si="53"/>
        <v>8.0057223239271436E-3</v>
      </c>
      <c r="CU84" s="182">
        <f t="shared" si="54"/>
        <v>8.0057223239271436E-3</v>
      </c>
      <c r="CV84" s="182">
        <f t="shared" si="54"/>
        <v>8.0057223239271436E-3</v>
      </c>
      <c r="CW84" s="182">
        <f t="shared" si="54"/>
        <v>8.0057223239271436E-3</v>
      </c>
      <c r="CX84" s="182">
        <f t="shared" si="54"/>
        <v>8.0057223239271436E-3</v>
      </c>
      <c r="CY84" s="182">
        <f t="shared" si="54"/>
        <v>8.0057223239271436E-3</v>
      </c>
    </row>
    <row r="85" spans="1:103" ht="13.5" customHeight="1" outlineLevel="1">
      <c r="A85" s="165"/>
      <c r="B85" s="263"/>
      <c r="C85" s="177" t="s">
        <v>134</v>
      </c>
      <c r="D85" s="178"/>
      <c r="E85" s="179"/>
      <c r="F85" s="180" t="s">
        <v>41</v>
      </c>
      <c r="G85" s="181"/>
      <c r="H85" s="250">
        <f t="shared" si="46"/>
        <v>9.2123470396431612E-3</v>
      </c>
      <c r="I85" s="250">
        <f t="shared" si="46"/>
        <v>8.9465747465829644E-3</v>
      </c>
      <c r="J85" s="250">
        <f t="shared" si="46"/>
        <v>8.6808024535227676E-3</v>
      </c>
      <c r="K85" s="250">
        <f t="shared" si="46"/>
        <v>8.4150301604625707E-3</v>
      </c>
      <c r="L85" s="250">
        <f t="shared" si="46"/>
        <v>8.1492578674023739E-3</v>
      </c>
      <c r="M85" s="240">
        <f>[3]Rates2010!N108</f>
        <v>7.8834855743421771E-3</v>
      </c>
      <c r="N85" s="182">
        <f t="shared" si="55"/>
        <v>7.6177132812819803E-3</v>
      </c>
      <c r="O85" s="182">
        <f t="shared" si="55"/>
        <v>7.3519409882217834E-3</v>
      </c>
      <c r="P85" s="182">
        <f t="shared" si="55"/>
        <v>7.0861686951615866E-3</v>
      </c>
      <c r="Q85" s="182">
        <f t="shared" si="55"/>
        <v>6.8203964021013898E-3</v>
      </c>
      <c r="R85" s="182">
        <f t="shared" si="55"/>
        <v>6.554624109041193E-3</v>
      </c>
      <c r="S85" s="182">
        <f t="shared" si="55"/>
        <v>6.2888518159809961E-3</v>
      </c>
      <c r="T85" s="182">
        <f t="shared" si="55"/>
        <v>6.0230795229207993E-3</v>
      </c>
      <c r="U85" s="182">
        <f t="shared" si="55"/>
        <v>5.7573072298606025E-3</v>
      </c>
      <c r="V85" s="182">
        <f t="shared" si="55"/>
        <v>5.4915349368004057E-3</v>
      </c>
      <c r="W85" s="240">
        <f>[3]Rates2020!N108</f>
        <v>5.2257626437402097E-3</v>
      </c>
      <c r="X85" s="182">
        <f t="shared" si="56"/>
        <v>5.1206040569192731E-3</v>
      </c>
      <c r="Y85" s="182">
        <f t="shared" si="56"/>
        <v>5.0154454700983364E-3</v>
      </c>
      <c r="Z85" s="182">
        <f t="shared" si="56"/>
        <v>4.9102868832773998E-3</v>
      </c>
      <c r="AA85" s="182">
        <f t="shared" si="56"/>
        <v>4.8051282964564632E-3</v>
      </c>
      <c r="AB85" s="182">
        <f t="shared" si="56"/>
        <v>4.6999697096355266E-3</v>
      </c>
      <c r="AC85" s="182">
        <f t="shared" si="56"/>
        <v>4.59481112281459E-3</v>
      </c>
      <c r="AD85" s="182">
        <f t="shared" si="56"/>
        <v>4.4896525359936533E-3</v>
      </c>
      <c r="AE85" s="182">
        <f t="shared" si="56"/>
        <v>4.3844939491727167E-3</v>
      </c>
      <c r="AF85" s="182">
        <f t="shared" si="56"/>
        <v>4.2793353623517801E-3</v>
      </c>
      <c r="AG85" s="240">
        <f>[3]Rates2030!N108</f>
        <v>4.1741767755308409E-3</v>
      </c>
      <c r="AH85" s="182">
        <f t="shared" si="49"/>
        <v>4.1741767755308409E-3</v>
      </c>
      <c r="AI85" s="182">
        <f t="shared" si="50"/>
        <v>4.1741767755308409E-3</v>
      </c>
      <c r="AJ85" s="182">
        <f t="shared" si="50"/>
        <v>4.1741767755308409E-3</v>
      </c>
      <c r="AK85" s="182">
        <f t="shared" si="50"/>
        <v>4.1741767755308409E-3</v>
      </c>
      <c r="AL85" s="182">
        <f t="shared" si="50"/>
        <v>4.1741767755308409E-3</v>
      </c>
      <c r="AM85" s="182">
        <f t="shared" si="50"/>
        <v>4.1741767755308409E-3</v>
      </c>
      <c r="AN85" s="182">
        <f t="shared" si="50"/>
        <v>4.1741767755308409E-3</v>
      </c>
      <c r="AO85" s="182">
        <f t="shared" si="50"/>
        <v>4.1741767755308409E-3</v>
      </c>
      <c r="AP85" s="182">
        <f t="shared" si="50"/>
        <v>4.1741767755308409E-3</v>
      </c>
      <c r="AQ85" s="182">
        <f t="shared" si="50"/>
        <v>4.1741767755308409E-3</v>
      </c>
      <c r="AR85" s="182">
        <f t="shared" si="50"/>
        <v>4.1741767755308409E-3</v>
      </c>
      <c r="AS85" s="182">
        <f t="shared" si="50"/>
        <v>4.1741767755308409E-3</v>
      </c>
      <c r="AT85" s="182">
        <f t="shared" si="50"/>
        <v>4.1741767755308409E-3</v>
      </c>
      <c r="AU85" s="182">
        <f t="shared" si="50"/>
        <v>4.1741767755308409E-3</v>
      </c>
      <c r="AV85" s="182">
        <f t="shared" si="50"/>
        <v>4.1741767755308409E-3</v>
      </c>
      <c r="AW85" s="182">
        <f t="shared" si="50"/>
        <v>4.1741767755308409E-3</v>
      </c>
      <c r="AX85" s="182">
        <f t="shared" si="50"/>
        <v>4.1741767755308409E-3</v>
      </c>
      <c r="AY85" s="182">
        <f t="shared" si="51"/>
        <v>4.1741767755308409E-3</v>
      </c>
      <c r="AZ85" s="182">
        <f t="shared" si="51"/>
        <v>4.1741767755308409E-3</v>
      </c>
      <c r="BA85" s="182">
        <f t="shared" si="51"/>
        <v>4.1741767755308409E-3</v>
      </c>
      <c r="BB85" s="182">
        <f t="shared" si="51"/>
        <v>4.1741767755308409E-3</v>
      </c>
      <c r="BC85" s="182">
        <f t="shared" si="51"/>
        <v>4.1741767755308409E-3</v>
      </c>
      <c r="BD85" s="182">
        <f t="shared" si="51"/>
        <v>4.1741767755308409E-3</v>
      </c>
      <c r="BE85" s="182">
        <f t="shared" si="51"/>
        <v>4.1741767755308409E-3</v>
      </c>
      <c r="BF85" s="182">
        <f t="shared" si="51"/>
        <v>4.1741767755308409E-3</v>
      </c>
      <c r="BG85" s="182">
        <f t="shared" si="51"/>
        <v>4.1741767755308409E-3</v>
      </c>
      <c r="BH85" s="182">
        <f t="shared" si="51"/>
        <v>4.1741767755308409E-3</v>
      </c>
      <c r="BI85" s="182">
        <f t="shared" si="51"/>
        <v>4.1741767755308409E-3</v>
      </c>
      <c r="BJ85" s="182">
        <f t="shared" si="51"/>
        <v>4.1741767755308409E-3</v>
      </c>
      <c r="BK85" s="182">
        <f t="shared" si="51"/>
        <v>4.1741767755308409E-3</v>
      </c>
      <c r="BL85" s="182">
        <f t="shared" si="51"/>
        <v>4.1741767755308409E-3</v>
      </c>
      <c r="BM85" s="182">
        <f t="shared" si="51"/>
        <v>4.1741767755308409E-3</v>
      </c>
      <c r="BN85" s="182">
        <f t="shared" si="51"/>
        <v>4.1741767755308409E-3</v>
      </c>
      <c r="BO85" s="182">
        <f t="shared" si="52"/>
        <v>4.1741767755308409E-3</v>
      </c>
      <c r="BP85" s="182">
        <f t="shared" si="52"/>
        <v>4.1741767755308409E-3</v>
      </c>
      <c r="BQ85" s="182">
        <f t="shared" si="52"/>
        <v>4.1741767755308409E-3</v>
      </c>
      <c r="BR85" s="182">
        <f t="shared" si="52"/>
        <v>4.1741767755308409E-3</v>
      </c>
      <c r="BS85" s="182">
        <f t="shared" si="52"/>
        <v>4.1741767755308409E-3</v>
      </c>
      <c r="BT85" s="182">
        <f t="shared" si="52"/>
        <v>4.1741767755308409E-3</v>
      </c>
      <c r="BU85" s="182">
        <f t="shared" si="52"/>
        <v>4.1741767755308409E-3</v>
      </c>
      <c r="BV85" s="182">
        <f t="shared" si="52"/>
        <v>4.1741767755308409E-3</v>
      </c>
      <c r="BW85" s="182">
        <f t="shared" si="52"/>
        <v>4.1741767755308409E-3</v>
      </c>
      <c r="BX85" s="182">
        <f t="shared" si="52"/>
        <v>4.1741767755308409E-3</v>
      </c>
      <c r="BY85" s="182">
        <f t="shared" si="52"/>
        <v>4.1741767755308409E-3</v>
      </c>
      <c r="BZ85" s="182">
        <f t="shared" si="52"/>
        <v>4.1741767755308409E-3</v>
      </c>
      <c r="CA85" s="182">
        <f t="shared" si="52"/>
        <v>4.1741767755308409E-3</v>
      </c>
      <c r="CB85" s="182">
        <f t="shared" si="52"/>
        <v>4.1741767755308409E-3</v>
      </c>
      <c r="CC85" s="182">
        <f t="shared" si="52"/>
        <v>4.1741767755308409E-3</v>
      </c>
      <c r="CD85" s="182">
        <f t="shared" si="52"/>
        <v>4.1741767755308409E-3</v>
      </c>
      <c r="CE85" s="182">
        <f t="shared" si="53"/>
        <v>4.1741767755308409E-3</v>
      </c>
      <c r="CF85" s="182">
        <f t="shared" si="53"/>
        <v>4.1741767755308409E-3</v>
      </c>
      <c r="CG85" s="182">
        <f t="shared" si="53"/>
        <v>4.1741767755308409E-3</v>
      </c>
      <c r="CH85" s="182">
        <f t="shared" si="53"/>
        <v>4.1741767755308409E-3</v>
      </c>
      <c r="CI85" s="182">
        <f t="shared" si="53"/>
        <v>4.1741767755308409E-3</v>
      </c>
      <c r="CJ85" s="182">
        <f t="shared" si="53"/>
        <v>4.1741767755308409E-3</v>
      </c>
      <c r="CK85" s="182">
        <f t="shared" si="53"/>
        <v>4.1741767755308409E-3</v>
      </c>
      <c r="CL85" s="182">
        <f t="shared" si="53"/>
        <v>4.1741767755308409E-3</v>
      </c>
      <c r="CM85" s="182">
        <f t="shared" si="53"/>
        <v>4.1741767755308409E-3</v>
      </c>
      <c r="CN85" s="182">
        <f t="shared" si="53"/>
        <v>4.1741767755308409E-3</v>
      </c>
      <c r="CO85" s="182">
        <f t="shared" si="53"/>
        <v>4.1741767755308409E-3</v>
      </c>
      <c r="CP85" s="182">
        <f t="shared" si="53"/>
        <v>4.1741767755308409E-3</v>
      </c>
      <c r="CQ85" s="182">
        <f t="shared" si="53"/>
        <v>4.1741767755308409E-3</v>
      </c>
      <c r="CR85" s="182">
        <f t="shared" si="53"/>
        <v>4.1741767755308409E-3</v>
      </c>
      <c r="CS85" s="182">
        <f t="shared" si="53"/>
        <v>4.1741767755308409E-3</v>
      </c>
      <c r="CT85" s="182">
        <f t="shared" si="53"/>
        <v>4.1741767755308409E-3</v>
      </c>
      <c r="CU85" s="182">
        <f t="shared" si="54"/>
        <v>4.1741767755308409E-3</v>
      </c>
      <c r="CV85" s="182">
        <f t="shared" si="54"/>
        <v>4.1741767755308409E-3</v>
      </c>
      <c r="CW85" s="182">
        <f t="shared" si="54"/>
        <v>4.1741767755308409E-3</v>
      </c>
      <c r="CX85" s="182">
        <f t="shared" si="54"/>
        <v>4.1741767755308409E-3</v>
      </c>
      <c r="CY85" s="182">
        <f t="shared" si="54"/>
        <v>4.1741767755308409E-3</v>
      </c>
    </row>
    <row r="86" spans="1:103" ht="13.5" customHeight="1" outlineLevel="1">
      <c r="A86" s="165"/>
      <c r="B86" s="263"/>
      <c r="C86" s="185" t="s">
        <v>135</v>
      </c>
      <c r="D86" s="186"/>
      <c r="E86" s="187"/>
      <c r="F86" s="188" t="s">
        <v>41</v>
      </c>
      <c r="G86" s="189"/>
      <c r="H86" s="251">
        <f t="shared" si="46"/>
        <v>1.0838601371037928E-2</v>
      </c>
      <c r="I86" s="251">
        <f t="shared" si="46"/>
        <v>1.0657168451958094E-2</v>
      </c>
      <c r="J86" s="251">
        <f t="shared" si="46"/>
        <v>1.0475735532878261E-2</v>
      </c>
      <c r="K86" s="251">
        <f t="shared" si="46"/>
        <v>1.0294302613798427E-2</v>
      </c>
      <c r="L86" s="251">
        <f t="shared" si="46"/>
        <v>1.0112869694718593E-2</v>
      </c>
      <c r="M86" s="241">
        <f>[3]Rates2010!N115</f>
        <v>9.9314367756387599E-3</v>
      </c>
      <c r="N86" s="190">
        <f t="shared" si="55"/>
        <v>9.7500038565589264E-3</v>
      </c>
      <c r="O86" s="190">
        <f t="shared" si="55"/>
        <v>9.5685709374790928E-3</v>
      </c>
      <c r="P86" s="190">
        <f t="shared" si="55"/>
        <v>9.3871380183992593E-3</v>
      </c>
      <c r="Q86" s="190">
        <f t="shared" si="55"/>
        <v>9.2057050993194257E-3</v>
      </c>
      <c r="R86" s="190">
        <f t="shared" si="55"/>
        <v>9.0242721802395922E-3</v>
      </c>
      <c r="S86" s="190">
        <f t="shared" si="55"/>
        <v>8.8428392611597587E-3</v>
      </c>
      <c r="T86" s="190">
        <f t="shared" si="55"/>
        <v>8.6614063420799251E-3</v>
      </c>
      <c r="U86" s="190">
        <f t="shared" si="55"/>
        <v>8.4799734230000916E-3</v>
      </c>
      <c r="V86" s="190">
        <f t="shared" si="55"/>
        <v>8.298540503920258E-3</v>
      </c>
      <c r="W86" s="241">
        <f>[3]Rates2020!N115</f>
        <v>8.117107584840421E-3</v>
      </c>
      <c r="X86" s="190">
        <f t="shared" si="56"/>
        <v>8.1560740312463798E-3</v>
      </c>
      <c r="Y86" s="190">
        <f t="shared" si="56"/>
        <v>8.1950404776523385E-3</v>
      </c>
      <c r="Z86" s="190">
        <f t="shared" si="56"/>
        <v>8.2340069240582972E-3</v>
      </c>
      <c r="AA86" s="190">
        <f t="shared" si="56"/>
        <v>8.2729733704642559E-3</v>
      </c>
      <c r="AB86" s="190">
        <f t="shared" si="56"/>
        <v>8.3119398168702147E-3</v>
      </c>
      <c r="AC86" s="190">
        <f t="shared" si="56"/>
        <v>8.3509062632761734E-3</v>
      </c>
      <c r="AD86" s="190">
        <f t="shared" si="56"/>
        <v>8.3898727096821321E-3</v>
      </c>
      <c r="AE86" s="190">
        <f t="shared" si="56"/>
        <v>8.4288391560880908E-3</v>
      </c>
      <c r="AF86" s="190">
        <f t="shared" si="56"/>
        <v>8.4678056024940496E-3</v>
      </c>
      <c r="AG86" s="241">
        <f>[3]Rates2030!N115</f>
        <v>8.506772048900017E-3</v>
      </c>
      <c r="AH86" s="190">
        <f t="shared" si="49"/>
        <v>8.506772048900017E-3</v>
      </c>
      <c r="AI86" s="190">
        <f t="shared" si="50"/>
        <v>8.506772048900017E-3</v>
      </c>
      <c r="AJ86" s="190">
        <f t="shared" si="50"/>
        <v>8.506772048900017E-3</v>
      </c>
      <c r="AK86" s="190">
        <f t="shared" si="50"/>
        <v>8.506772048900017E-3</v>
      </c>
      <c r="AL86" s="190">
        <f t="shared" si="50"/>
        <v>8.506772048900017E-3</v>
      </c>
      <c r="AM86" s="190">
        <f t="shared" si="50"/>
        <v>8.506772048900017E-3</v>
      </c>
      <c r="AN86" s="190">
        <f t="shared" si="50"/>
        <v>8.506772048900017E-3</v>
      </c>
      <c r="AO86" s="190">
        <f t="shared" si="50"/>
        <v>8.506772048900017E-3</v>
      </c>
      <c r="AP86" s="190">
        <f t="shared" si="50"/>
        <v>8.506772048900017E-3</v>
      </c>
      <c r="AQ86" s="190">
        <f t="shared" si="50"/>
        <v>8.506772048900017E-3</v>
      </c>
      <c r="AR86" s="190">
        <f t="shared" si="50"/>
        <v>8.506772048900017E-3</v>
      </c>
      <c r="AS86" s="190">
        <f t="shared" si="50"/>
        <v>8.506772048900017E-3</v>
      </c>
      <c r="AT86" s="190">
        <f t="shared" si="50"/>
        <v>8.506772048900017E-3</v>
      </c>
      <c r="AU86" s="190">
        <f t="shared" si="50"/>
        <v>8.506772048900017E-3</v>
      </c>
      <c r="AV86" s="190">
        <f t="shared" si="50"/>
        <v>8.506772048900017E-3</v>
      </c>
      <c r="AW86" s="190">
        <f t="shared" si="50"/>
        <v>8.506772048900017E-3</v>
      </c>
      <c r="AX86" s="190">
        <f t="shared" si="50"/>
        <v>8.506772048900017E-3</v>
      </c>
      <c r="AY86" s="190">
        <f t="shared" si="51"/>
        <v>8.506772048900017E-3</v>
      </c>
      <c r="AZ86" s="190">
        <f t="shared" si="51"/>
        <v>8.506772048900017E-3</v>
      </c>
      <c r="BA86" s="190">
        <f t="shared" si="51"/>
        <v>8.506772048900017E-3</v>
      </c>
      <c r="BB86" s="190">
        <f t="shared" si="51"/>
        <v>8.506772048900017E-3</v>
      </c>
      <c r="BC86" s="190">
        <f t="shared" si="51"/>
        <v>8.506772048900017E-3</v>
      </c>
      <c r="BD86" s="190">
        <f t="shared" si="51"/>
        <v>8.506772048900017E-3</v>
      </c>
      <c r="BE86" s="190">
        <f t="shared" si="51"/>
        <v>8.506772048900017E-3</v>
      </c>
      <c r="BF86" s="190">
        <f t="shared" si="51"/>
        <v>8.506772048900017E-3</v>
      </c>
      <c r="BG86" s="190">
        <f t="shared" si="51"/>
        <v>8.506772048900017E-3</v>
      </c>
      <c r="BH86" s="190">
        <f t="shared" si="51"/>
        <v>8.506772048900017E-3</v>
      </c>
      <c r="BI86" s="190">
        <f t="shared" si="51"/>
        <v>8.506772048900017E-3</v>
      </c>
      <c r="BJ86" s="190">
        <f t="shared" si="51"/>
        <v>8.506772048900017E-3</v>
      </c>
      <c r="BK86" s="190">
        <f t="shared" si="51"/>
        <v>8.506772048900017E-3</v>
      </c>
      <c r="BL86" s="190">
        <f t="shared" si="51"/>
        <v>8.506772048900017E-3</v>
      </c>
      <c r="BM86" s="190">
        <f t="shared" si="51"/>
        <v>8.506772048900017E-3</v>
      </c>
      <c r="BN86" s="190">
        <f t="shared" si="51"/>
        <v>8.506772048900017E-3</v>
      </c>
      <c r="BO86" s="190">
        <f t="shared" si="52"/>
        <v>8.506772048900017E-3</v>
      </c>
      <c r="BP86" s="190">
        <f t="shared" si="52"/>
        <v>8.506772048900017E-3</v>
      </c>
      <c r="BQ86" s="190">
        <f t="shared" si="52"/>
        <v>8.506772048900017E-3</v>
      </c>
      <c r="BR86" s="190">
        <f t="shared" si="52"/>
        <v>8.506772048900017E-3</v>
      </c>
      <c r="BS86" s="190">
        <f t="shared" si="52"/>
        <v>8.506772048900017E-3</v>
      </c>
      <c r="BT86" s="190">
        <f t="shared" si="52"/>
        <v>8.506772048900017E-3</v>
      </c>
      <c r="BU86" s="190">
        <f t="shared" si="52"/>
        <v>8.506772048900017E-3</v>
      </c>
      <c r="BV86" s="190">
        <f t="shared" si="52"/>
        <v>8.506772048900017E-3</v>
      </c>
      <c r="BW86" s="190">
        <f t="shared" si="52"/>
        <v>8.506772048900017E-3</v>
      </c>
      <c r="BX86" s="190">
        <f t="shared" si="52"/>
        <v>8.506772048900017E-3</v>
      </c>
      <c r="BY86" s="190">
        <f t="shared" si="52"/>
        <v>8.506772048900017E-3</v>
      </c>
      <c r="BZ86" s="190">
        <f t="shared" si="52"/>
        <v>8.506772048900017E-3</v>
      </c>
      <c r="CA86" s="190">
        <f t="shared" si="52"/>
        <v>8.506772048900017E-3</v>
      </c>
      <c r="CB86" s="190">
        <f t="shared" si="52"/>
        <v>8.506772048900017E-3</v>
      </c>
      <c r="CC86" s="190">
        <f t="shared" si="52"/>
        <v>8.506772048900017E-3</v>
      </c>
      <c r="CD86" s="190">
        <f t="shared" si="52"/>
        <v>8.506772048900017E-3</v>
      </c>
      <c r="CE86" s="190">
        <f t="shared" si="53"/>
        <v>8.506772048900017E-3</v>
      </c>
      <c r="CF86" s="190">
        <f t="shared" si="53"/>
        <v>8.506772048900017E-3</v>
      </c>
      <c r="CG86" s="190">
        <f t="shared" si="53"/>
        <v>8.506772048900017E-3</v>
      </c>
      <c r="CH86" s="190">
        <f t="shared" si="53"/>
        <v>8.506772048900017E-3</v>
      </c>
      <c r="CI86" s="190">
        <f t="shared" si="53"/>
        <v>8.506772048900017E-3</v>
      </c>
      <c r="CJ86" s="190">
        <f t="shared" si="53"/>
        <v>8.506772048900017E-3</v>
      </c>
      <c r="CK86" s="190">
        <f t="shared" si="53"/>
        <v>8.506772048900017E-3</v>
      </c>
      <c r="CL86" s="190">
        <f t="shared" si="53"/>
        <v>8.506772048900017E-3</v>
      </c>
      <c r="CM86" s="190">
        <f t="shared" si="53"/>
        <v>8.506772048900017E-3</v>
      </c>
      <c r="CN86" s="190">
        <f t="shared" si="53"/>
        <v>8.506772048900017E-3</v>
      </c>
      <c r="CO86" s="190">
        <f t="shared" si="53"/>
        <v>8.506772048900017E-3</v>
      </c>
      <c r="CP86" s="190">
        <f t="shared" si="53"/>
        <v>8.506772048900017E-3</v>
      </c>
      <c r="CQ86" s="190">
        <f t="shared" si="53"/>
        <v>8.506772048900017E-3</v>
      </c>
      <c r="CR86" s="190">
        <f t="shared" si="53"/>
        <v>8.506772048900017E-3</v>
      </c>
      <c r="CS86" s="190">
        <f t="shared" si="53"/>
        <v>8.506772048900017E-3</v>
      </c>
      <c r="CT86" s="190">
        <f t="shared" si="53"/>
        <v>8.506772048900017E-3</v>
      </c>
      <c r="CU86" s="190">
        <f t="shared" si="54"/>
        <v>8.506772048900017E-3</v>
      </c>
      <c r="CV86" s="190">
        <f t="shared" si="54"/>
        <v>8.506772048900017E-3</v>
      </c>
      <c r="CW86" s="190">
        <f t="shared" si="54"/>
        <v>8.506772048900017E-3</v>
      </c>
      <c r="CX86" s="190">
        <f t="shared" si="54"/>
        <v>8.506772048900017E-3</v>
      </c>
      <c r="CY86" s="190">
        <f t="shared" si="54"/>
        <v>8.506772048900017E-3</v>
      </c>
    </row>
    <row r="87" spans="1:103" ht="13.5" customHeight="1" outlineLevel="1">
      <c r="A87" s="165"/>
      <c r="B87" s="263"/>
      <c r="C87" s="193" t="s">
        <v>136</v>
      </c>
      <c r="D87" s="194"/>
      <c r="E87" s="195"/>
      <c r="F87" s="196" t="s">
        <v>41</v>
      </c>
      <c r="G87" s="197"/>
      <c r="H87" s="252">
        <f t="shared" si="46"/>
        <v>0</v>
      </c>
      <c r="I87" s="252">
        <f t="shared" si="46"/>
        <v>0</v>
      </c>
      <c r="J87" s="252">
        <f t="shared" si="46"/>
        <v>0</v>
      </c>
      <c r="K87" s="252">
        <f t="shared" si="46"/>
        <v>0</v>
      </c>
      <c r="L87" s="252">
        <f t="shared" si="46"/>
        <v>0</v>
      </c>
      <c r="M87" s="242">
        <f>[3]Rates2010!G117</f>
        <v>0</v>
      </c>
      <c r="N87" s="198">
        <f t="shared" si="55"/>
        <v>0</v>
      </c>
      <c r="O87" s="198">
        <f t="shared" si="55"/>
        <v>0</v>
      </c>
      <c r="P87" s="198">
        <f t="shared" si="55"/>
        <v>0</v>
      </c>
      <c r="Q87" s="198">
        <f t="shared" si="55"/>
        <v>0</v>
      </c>
      <c r="R87" s="198">
        <f t="shared" si="55"/>
        <v>0</v>
      </c>
      <c r="S87" s="198">
        <f t="shared" si="55"/>
        <v>0</v>
      </c>
      <c r="T87" s="198">
        <f t="shared" si="55"/>
        <v>0</v>
      </c>
      <c r="U87" s="198">
        <f t="shared" si="55"/>
        <v>0</v>
      </c>
      <c r="V87" s="198">
        <f t="shared" si="55"/>
        <v>0</v>
      </c>
      <c r="W87" s="242">
        <f>[3]Rates2020!G117</f>
        <v>0</v>
      </c>
      <c r="X87" s="198">
        <f t="shared" si="56"/>
        <v>0</v>
      </c>
      <c r="Y87" s="198">
        <f t="shared" si="56"/>
        <v>0</v>
      </c>
      <c r="Z87" s="198">
        <f t="shared" si="56"/>
        <v>0</v>
      </c>
      <c r="AA87" s="198">
        <f t="shared" si="56"/>
        <v>0</v>
      </c>
      <c r="AB87" s="198">
        <f t="shared" si="56"/>
        <v>0</v>
      </c>
      <c r="AC87" s="198">
        <f t="shared" si="56"/>
        <v>0</v>
      </c>
      <c r="AD87" s="198">
        <f t="shared" si="56"/>
        <v>0</v>
      </c>
      <c r="AE87" s="198">
        <f t="shared" si="56"/>
        <v>0</v>
      </c>
      <c r="AF87" s="198">
        <f t="shared" si="56"/>
        <v>0</v>
      </c>
      <c r="AG87" s="242">
        <f>[3]Rates2030!G117</f>
        <v>0</v>
      </c>
      <c r="AH87" s="198">
        <f t="shared" si="49"/>
        <v>0</v>
      </c>
      <c r="AI87" s="198">
        <f t="shared" si="50"/>
        <v>0</v>
      </c>
      <c r="AJ87" s="198">
        <f t="shared" si="50"/>
        <v>0</v>
      </c>
      <c r="AK87" s="198">
        <f t="shared" si="50"/>
        <v>0</v>
      </c>
      <c r="AL87" s="198">
        <f t="shared" si="50"/>
        <v>0</v>
      </c>
      <c r="AM87" s="198">
        <f t="shared" si="50"/>
        <v>0</v>
      </c>
      <c r="AN87" s="198">
        <f t="shared" si="50"/>
        <v>0</v>
      </c>
      <c r="AO87" s="198">
        <f t="shared" si="50"/>
        <v>0</v>
      </c>
      <c r="AP87" s="198">
        <f t="shared" si="50"/>
        <v>0</v>
      </c>
      <c r="AQ87" s="198">
        <f t="shared" si="50"/>
        <v>0</v>
      </c>
      <c r="AR87" s="198">
        <f t="shared" si="50"/>
        <v>0</v>
      </c>
      <c r="AS87" s="198">
        <f t="shared" si="50"/>
        <v>0</v>
      </c>
      <c r="AT87" s="198">
        <f t="shared" si="50"/>
        <v>0</v>
      </c>
      <c r="AU87" s="198">
        <f t="shared" si="50"/>
        <v>0</v>
      </c>
      <c r="AV87" s="198">
        <f t="shared" si="50"/>
        <v>0</v>
      </c>
      <c r="AW87" s="198">
        <f t="shared" si="50"/>
        <v>0</v>
      </c>
      <c r="AX87" s="198">
        <f t="shared" si="50"/>
        <v>0</v>
      </c>
      <c r="AY87" s="198">
        <f t="shared" si="51"/>
        <v>0</v>
      </c>
      <c r="AZ87" s="198">
        <f t="shared" si="51"/>
        <v>0</v>
      </c>
      <c r="BA87" s="198">
        <f t="shared" si="51"/>
        <v>0</v>
      </c>
      <c r="BB87" s="198">
        <f t="shared" si="51"/>
        <v>0</v>
      </c>
      <c r="BC87" s="198">
        <f t="shared" si="51"/>
        <v>0</v>
      </c>
      <c r="BD87" s="198">
        <f t="shared" si="51"/>
        <v>0</v>
      </c>
      <c r="BE87" s="198">
        <f t="shared" si="51"/>
        <v>0</v>
      </c>
      <c r="BF87" s="198">
        <f t="shared" si="51"/>
        <v>0</v>
      </c>
      <c r="BG87" s="198">
        <f t="shared" si="51"/>
        <v>0</v>
      </c>
      <c r="BH87" s="198">
        <f t="shared" si="51"/>
        <v>0</v>
      </c>
      <c r="BI87" s="198">
        <f t="shared" si="51"/>
        <v>0</v>
      </c>
      <c r="BJ87" s="198">
        <f t="shared" si="51"/>
        <v>0</v>
      </c>
      <c r="BK87" s="198">
        <f t="shared" si="51"/>
        <v>0</v>
      </c>
      <c r="BL87" s="198">
        <f t="shared" si="51"/>
        <v>0</v>
      </c>
      <c r="BM87" s="198">
        <f t="shared" si="51"/>
        <v>0</v>
      </c>
      <c r="BN87" s="198">
        <f t="shared" si="51"/>
        <v>0</v>
      </c>
      <c r="BO87" s="198">
        <f t="shared" si="52"/>
        <v>0</v>
      </c>
      <c r="BP87" s="198">
        <f t="shared" si="52"/>
        <v>0</v>
      </c>
      <c r="BQ87" s="198">
        <f t="shared" si="52"/>
        <v>0</v>
      </c>
      <c r="BR87" s="198">
        <f t="shared" si="52"/>
        <v>0</v>
      </c>
      <c r="BS87" s="198">
        <f t="shared" si="52"/>
        <v>0</v>
      </c>
      <c r="BT87" s="198">
        <f t="shared" si="52"/>
        <v>0</v>
      </c>
      <c r="BU87" s="198">
        <f t="shared" si="52"/>
        <v>0</v>
      </c>
      <c r="BV87" s="198">
        <f t="shared" si="52"/>
        <v>0</v>
      </c>
      <c r="BW87" s="198">
        <f t="shared" si="52"/>
        <v>0</v>
      </c>
      <c r="BX87" s="198">
        <f t="shared" si="52"/>
        <v>0</v>
      </c>
      <c r="BY87" s="198">
        <f t="shared" si="52"/>
        <v>0</v>
      </c>
      <c r="BZ87" s="198">
        <f t="shared" si="52"/>
        <v>0</v>
      </c>
      <c r="CA87" s="198">
        <f t="shared" si="52"/>
        <v>0</v>
      </c>
      <c r="CB87" s="198">
        <f t="shared" si="52"/>
        <v>0</v>
      </c>
      <c r="CC87" s="198">
        <f t="shared" si="52"/>
        <v>0</v>
      </c>
      <c r="CD87" s="198">
        <f t="shared" si="52"/>
        <v>0</v>
      </c>
      <c r="CE87" s="198">
        <f t="shared" si="53"/>
        <v>0</v>
      </c>
      <c r="CF87" s="198">
        <f t="shared" si="53"/>
        <v>0</v>
      </c>
      <c r="CG87" s="198">
        <f t="shared" si="53"/>
        <v>0</v>
      </c>
      <c r="CH87" s="198">
        <f t="shared" si="53"/>
        <v>0</v>
      </c>
      <c r="CI87" s="198">
        <f t="shared" si="53"/>
        <v>0</v>
      </c>
      <c r="CJ87" s="198">
        <f t="shared" si="53"/>
        <v>0</v>
      </c>
      <c r="CK87" s="198">
        <f t="shared" si="53"/>
        <v>0</v>
      </c>
      <c r="CL87" s="198">
        <f t="shared" si="53"/>
        <v>0</v>
      </c>
      <c r="CM87" s="198">
        <f t="shared" si="53"/>
        <v>0</v>
      </c>
      <c r="CN87" s="198">
        <f t="shared" si="53"/>
        <v>0</v>
      </c>
      <c r="CO87" s="198">
        <f t="shared" si="53"/>
        <v>0</v>
      </c>
      <c r="CP87" s="198">
        <f t="shared" si="53"/>
        <v>0</v>
      </c>
      <c r="CQ87" s="198">
        <f t="shared" si="53"/>
        <v>0</v>
      </c>
      <c r="CR87" s="198">
        <f t="shared" si="53"/>
        <v>0</v>
      </c>
      <c r="CS87" s="198">
        <f t="shared" si="53"/>
        <v>0</v>
      </c>
      <c r="CT87" s="198">
        <f t="shared" si="53"/>
        <v>0</v>
      </c>
      <c r="CU87" s="198">
        <f t="shared" si="54"/>
        <v>0</v>
      </c>
      <c r="CV87" s="198">
        <f t="shared" si="54"/>
        <v>0</v>
      </c>
      <c r="CW87" s="198">
        <f t="shared" si="54"/>
        <v>0</v>
      </c>
      <c r="CX87" s="198">
        <f t="shared" si="54"/>
        <v>0</v>
      </c>
      <c r="CY87" s="198">
        <f t="shared" si="54"/>
        <v>0</v>
      </c>
    </row>
    <row r="88" spans="1:103" ht="13.5" customHeight="1" outlineLevel="1">
      <c r="A88" s="165"/>
      <c r="B88" s="263"/>
      <c r="C88" s="177" t="s">
        <v>137</v>
      </c>
      <c r="D88" s="178"/>
      <c r="E88" s="179"/>
      <c r="F88" s="180" t="s">
        <v>41</v>
      </c>
      <c r="G88" s="181"/>
      <c r="H88" s="250">
        <f t="shared" si="46"/>
        <v>6.1539661843022744E-2</v>
      </c>
      <c r="I88" s="250">
        <f t="shared" si="46"/>
        <v>6.1285507851228854E-2</v>
      </c>
      <c r="J88" s="250">
        <f t="shared" si="46"/>
        <v>6.1031353859434964E-2</v>
      </c>
      <c r="K88" s="250">
        <f t="shared" si="46"/>
        <v>6.0777199867641074E-2</v>
      </c>
      <c r="L88" s="250">
        <f t="shared" si="46"/>
        <v>6.0523045875847184E-2</v>
      </c>
      <c r="M88" s="240">
        <f>[3]Rates2010!G116</f>
        <v>6.0268891884053294E-2</v>
      </c>
      <c r="N88" s="182">
        <f t="shared" si="55"/>
        <v>6.0014737892259404E-2</v>
      </c>
      <c r="O88" s="182">
        <f t="shared" si="55"/>
        <v>5.9760583900465514E-2</v>
      </c>
      <c r="P88" s="182">
        <f t="shared" si="55"/>
        <v>5.9506429908671624E-2</v>
      </c>
      <c r="Q88" s="182">
        <f t="shared" si="55"/>
        <v>5.9252275916877734E-2</v>
      </c>
      <c r="R88" s="182">
        <f t="shared" si="55"/>
        <v>5.8998121925083843E-2</v>
      </c>
      <c r="S88" s="182">
        <f t="shared" si="55"/>
        <v>5.8743967933289953E-2</v>
      </c>
      <c r="T88" s="182">
        <f t="shared" si="55"/>
        <v>5.8489813941496063E-2</v>
      </c>
      <c r="U88" s="182">
        <f t="shared" si="55"/>
        <v>5.8235659949702173E-2</v>
      </c>
      <c r="V88" s="182">
        <f t="shared" si="55"/>
        <v>5.7981505957908283E-2</v>
      </c>
      <c r="W88" s="240">
        <f>[3]Rates2020!G116</f>
        <v>5.7727351966114428E-2</v>
      </c>
      <c r="X88" s="182">
        <f t="shared" si="56"/>
        <v>5.7647843555305084E-2</v>
      </c>
      <c r="Y88" s="182">
        <f t="shared" si="56"/>
        <v>5.756833514449574E-2</v>
      </c>
      <c r="Z88" s="182">
        <f t="shared" si="56"/>
        <v>5.7488826733686396E-2</v>
      </c>
      <c r="AA88" s="182">
        <f t="shared" si="56"/>
        <v>5.7409318322877052E-2</v>
      </c>
      <c r="AB88" s="182">
        <f t="shared" si="56"/>
        <v>5.7329809912067708E-2</v>
      </c>
      <c r="AC88" s="182">
        <f t="shared" si="56"/>
        <v>5.7250301501258365E-2</v>
      </c>
      <c r="AD88" s="182">
        <f t="shared" si="56"/>
        <v>5.7170793090449021E-2</v>
      </c>
      <c r="AE88" s="182">
        <f t="shared" si="56"/>
        <v>5.7091284679639677E-2</v>
      </c>
      <c r="AF88" s="182">
        <f t="shared" si="56"/>
        <v>5.7011776268830333E-2</v>
      </c>
      <c r="AG88" s="240">
        <f>[3]Rates2030!G116</f>
        <v>5.6932267858020968E-2</v>
      </c>
      <c r="AH88" s="182">
        <f t="shared" si="49"/>
        <v>5.6932267858020968E-2</v>
      </c>
      <c r="AI88" s="182">
        <f t="shared" si="50"/>
        <v>5.6932267858020968E-2</v>
      </c>
      <c r="AJ88" s="182">
        <f t="shared" si="50"/>
        <v>5.6932267858020968E-2</v>
      </c>
      <c r="AK88" s="182">
        <f t="shared" si="50"/>
        <v>5.6932267858020968E-2</v>
      </c>
      <c r="AL88" s="182">
        <f t="shared" si="50"/>
        <v>5.6932267858020968E-2</v>
      </c>
      <c r="AM88" s="182">
        <f t="shared" si="50"/>
        <v>5.6932267858020968E-2</v>
      </c>
      <c r="AN88" s="182">
        <f t="shared" si="50"/>
        <v>5.6932267858020968E-2</v>
      </c>
      <c r="AO88" s="182">
        <f t="shared" si="50"/>
        <v>5.6932267858020968E-2</v>
      </c>
      <c r="AP88" s="182">
        <f t="shared" si="50"/>
        <v>5.6932267858020968E-2</v>
      </c>
      <c r="AQ88" s="182">
        <f t="shared" si="50"/>
        <v>5.6932267858020968E-2</v>
      </c>
      <c r="AR88" s="182">
        <f t="shared" si="50"/>
        <v>5.6932267858020968E-2</v>
      </c>
      <c r="AS88" s="182">
        <f t="shared" si="50"/>
        <v>5.6932267858020968E-2</v>
      </c>
      <c r="AT88" s="182">
        <f t="shared" si="50"/>
        <v>5.6932267858020968E-2</v>
      </c>
      <c r="AU88" s="182">
        <f t="shared" si="50"/>
        <v>5.6932267858020968E-2</v>
      </c>
      <c r="AV88" s="182">
        <f t="shared" si="50"/>
        <v>5.6932267858020968E-2</v>
      </c>
      <c r="AW88" s="182">
        <f t="shared" si="50"/>
        <v>5.6932267858020968E-2</v>
      </c>
      <c r="AX88" s="182">
        <f t="shared" si="50"/>
        <v>5.6932267858020968E-2</v>
      </c>
      <c r="AY88" s="182">
        <f t="shared" si="51"/>
        <v>5.6932267858020968E-2</v>
      </c>
      <c r="AZ88" s="182">
        <f t="shared" si="51"/>
        <v>5.6932267858020968E-2</v>
      </c>
      <c r="BA88" s="182">
        <f t="shared" si="51"/>
        <v>5.6932267858020968E-2</v>
      </c>
      <c r="BB88" s="182">
        <f t="shared" si="51"/>
        <v>5.6932267858020968E-2</v>
      </c>
      <c r="BC88" s="182">
        <f t="shared" si="51"/>
        <v>5.6932267858020968E-2</v>
      </c>
      <c r="BD88" s="182">
        <f t="shared" si="51"/>
        <v>5.6932267858020968E-2</v>
      </c>
      <c r="BE88" s="182">
        <f t="shared" si="51"/>
        <v>5.6932267858020968E-2</v>
      </c>
      <c r="BF88" s="182">
        <f t="shared" si="51"/>
        <v>5.6932267858020968E-2</v>
      </c>
      <c r="BG88" s="182">
        <f t="shared" si="51"/>
        <v>5.6932267858020968E-2</v>
      </c>
      <c r="BH88" s="182">
        <f t="shared" si="51"/>
        <v>5.6932267858020968E-2</v>
      </c>
      <c r="BI88" s="182">
        <f t="shared" si="51"/>
        <v>5.6932267858020968E-2</v>
      </c>
      <c r="BJ88" s="182">
        <f t="shared" si="51"/>
        <v>5.6932267858020968E-2</v>
      </c>
      <c r="BK88" s="182">
        <f t="shared" si="51"/>
        <v>5.6932267858020968E-2</v>
      </c>
      <c r="BL88" s="182">
        <f t="shared" si="51"/>
        <v>5.6932267858020968E-2</v>
      </c>
      <c r="BM88" s="182">
        <f t="shared" si="51"/>
        <v>5.6932267858020968E-2</v>
      </c>
      <c r="BN88" s="182">
        <f t="shared" si="51"/>
        <v>5.6932267858020968E-2</v>
      </c>
      <c r="BO88" s="182">
        <f t="shared" si="52"/>
        <v>5.6932267858020968E-2</v>
      </c>
      <c r="BP88" s="182">
        <f t="shared" si="52"/>
        <v>5.6932267858020968E-2</v>
      </c>
      <c r="BQ88" s="182">
        <f t="shared" si="52"/>
        <v>5.6932267858020968E-2</v>
      </c>
      <c r="BR88" s="182">
        <f t="shared" si="52"/>
        <v>5.6932267858020968E-2</v>
      </c>
      <c r="BS88" s="182">
        <f t="shared" si="52"/>
        <v>5.6932267858020968E-2</v>
      </c>
      <c r="BT88" s="182">
        <f t="shared" si="52"/>
        <v>5.6932267858020968E-2</v>
      </c>
      <c r="BU88" s="182">
        <f t="shared" si="52"/>
        <v>5.6932267858020968E-2</v>
      </c>
      <c r="BV88" s="182">
        <f t="shared" si="52"/>
        <v>5.6932267858020968E-2</v>
      </c>
      <c r="BW88" s="182">
        <f t="shared" si="52"/>
        <v>5.6932267858020968E-2</v>
      </c>
      <c r="BX88" s="182">
        <f t="shared" si="52"/>
        <v>5.6932267858020968E-2</v>
      </c>
      <c r="BY88" s="182">
        <f t="shared" si="52"/>
        <v>5.6932267858020968E-2</v>
      </c>
      <c r="BZ88" s="182">
        <f t="shared" si="52"/>
        <v>5.6932267858020968E-2</v>
      </c>
      <c r="CA88" s="182">
        <f t="shared" si="52"/>
        <v>5.6932267858020968E-2</v>
      </c>
      <c r="CB88" s="182">
        <f t="shared" si="52"/>
        <v>5.6932267858020968E-2</v>
      </c>
      <c r="CC88" s="182">
        <f t="shared" si="52"/>
        <v>5.6932267858020968E-2</v>
      </c>
      <c r="CD88" s="182">
        <f t="shared" si="52"/>
        <v>5.6932267858020968E-2</v>
      </c>
      <c r="CE88" s="182">
        <f t="shared" si="53"/>
        <v>5.6932267858020968E-2</v>
      </c>
      <c r="CF88" s="182">
        <f t="shared" si="53"/>
        <v>5.6932267858020968E-2</v>
      </c>
      <c r="CG88" s="182">
        <f t="shared" si="53"/>
        <v>5.6932267858020968E-2</v>
      </c>
      <c r="CH88" s="182">
        <f t="shared" si="53"/>
        <v>5.6932267858020968E-2</v>
      </c>
      <c r="CI88" s="182">
        <f t="shared" si="53"/>
        <v>5.6932267858020968E-2</v>
      </c>
      <c r="CJ88" s="182">
        <f t="shared" si="53"/>
        <v>5.6932267858020968E-2</v>
      </c>
      <c r="CK88" s="182">
        <f t="shared" si="53"/>
        <v>5.6932267858020968E-2</v>
      </c>
      <c r="CL88" s="182">
        <f t="shared" si="53"/>
        <v>5.6932267858020968E-2</v>
      </c>
      <c r="CM88" s="182">
        <f t="shared" si="53"/>
        <v>5.6932267858020968E-2</v>
      </c>
      <c r="CN88" s="182">
        <f t="shared" si="53"/>
        <v>5.6932267858020968E-2</v>
      </c>
      <c r="CO88" s="182">
        <f t="shared" si="53"/>
        <v>5.6932267858020968E-2</v>
      </c>
      <c r="CP88" s="182">
        <f t="shared" si="53"/>
        <v>5.6932267858020968E-2</v>
      </c>
      <c r="CQ88" s="182">
        <f t="shared" si="53"/>
        <v>5.6932267858020968E-2</v>
      </c>
      <c r="CR88" s="182">
        <f t="shared" si="53"/>
        <v>5.6932267858020968E-2</v>
      </c>
      <c r="CS88" s="182">
        <f t="shared" si="53"/>
        <v>5.6932267858020968E-2</v>
      </c>
      <c r="CT88" s="182">
        <f t="shared" si="53"/>
        <v>5.6932267858020968E-2</v>
      </c>
      <c r="CU88" s="182">
        <f t="shared" si="54"/>
        <v>5.6932267858020968E-2</v>
      </c>
      <c r="CV88" s="182">
        <f t="shared" si="54"/>
        <v>5.6932267858020968E-2</v>
      </c>
      <c r="CW88" s="182">
        <f t="shared" si="54"/>
        <v>5.6932267858020968E-2</v>
      </c>
      <c r="CX88" s="182">
        <f t="shared" si="54"/>
        <v>5.6932267858020968E-2</v>
      </c>
      <c r="CY88" s="182">
        <f t="shared" si="54"/>
        <v>5.6932267858020968E-2</v>
      </c>
    </row>
    <row r="89" spans="1:103" ht="13.5" customHeight="1" outlineLevel="1">
      <c r="A89" s="165"/>
      <c r="B89" s="263"/>
      <c r="C89" s="177" t="s">
        <v>155</v>
      </c>
      <c r="D89" s="178"/>
      <c r="E89" s="179"/>
      <c r="F89" s="180" t="s">
        <v>41</v>
      </c>
      <c r="G89" s="181"/>
      <c r="H89" s="250">
        <f t="shared" ref="H89:L98" si="57">I89-($W89-$M89)/10</f>
        <v>0</v>
      </c>
      <c r="I89" s="250">
        <f t="shared" si="57"/>
        <v>0</v>
      </c>
      <c r="J89" s="250">
        <f t="shared" si="57"/>
        <v>0</v>
      </c>
      <c r="K89" s="250">
        <f t="shared" si="57"/>
        <v>0</v>
      </c>
      <c r="L89" s="250">
        <f t="shared" si="57"/>
        <v>0</v>
      </c>
      <c r="M89" s="240">
        <f>[3]Rates2010!O117</f>
        <v>0</v>
      </c>
      <c r="N89" s="182">
        <f t="shared" si="55"/>
        <v>0</v>
      </c>
      <c r="O89" s="182">
        <f t="shared" si="55"/>
        <v>0</v>
      </c>
      <c r="P89" s="182">
        <f t="shared" si="55"/>
        <v>0</v>
      </c>
      <c r="Q89" s="182">
        <f t="shared" si="55"/>
        <v>0</v>
      </c>
      <c r="R89" s="182">
        <f t="shared" si="55"/>
        <v>0</v>
      </c>
      <c r="S89" s="182">
        <f t="shared" si="55"/>
        <v>0</v>
      </c>
      <c r="T89" s="182">
        <f t="shared" si="55"/>
        <v>0</v>
      </c>
      <c r="U89" s="182">
        <f t="shared" si="55"/>
        <v>0</v>
      </c>
      <c r="V89" s="182">
        <f t="shared" si="55"/>
        <v>0</v>
      </c>
      <c r="W89" s="240">
        <f>[3]Rates2020!O117</f>
        <v>0</v>
      </c>
      <c r="X89" s="182">
        <f t="shared" si="56"/>
        <v>0</v>
      </c>
      <c r="Y89" s="182">
        <f t="shared" si="56"/>
        <v>0</v>
      </c>
      <c r="Z89" s="182">
        <f t="shared" si="56"/>
        <v>0</v>
      </c>
      <c r="AA89" s="182">
        <f t="shared" si="56"/>
        <v>0</v>
      </c>
      <c r="AB89" s="182">
        <f t="shared" si="56"/>
        <v>0</v>
      </c>
      <c r="AC89" s="182">
        <f t="shared" si="56"/>
        <v>0</v>
      </c>
      <c r="AD89" s="182">
        <f t="shared" si="56"/>
        <v>0</v>
      </c>
      <c r="AE89" s="182">
        <f t="shared" si="56"/>
        <v>0</v>
      </c>
      <c r="AF89" s="182">
        <f t="shared" si="56"/>
        <v>0</v>
      </c>
      <c r="AG89" s="240">
        <f>[3]Rates2030!O117</f>
        <v>0</v>
      </c>
      <c r="AH89" s="182">
        <f t="shared" si="49"/>
        <v>0</v>
      </c>
      <c r="AI89" s="182">
        <f t="shared" si="50"/>
        <v>0</v>
      </c>
      <c r="AJ89" s="182">
        <f t="shared" si="50"/>
        <v>0</v>
      </c>
      <c r="AK89" s="182">
        <f t="shared" si="50"/>
        <v>0</v>
      </c>
      <c r="AL89" s="182">
        <f t="shared" si="50"/>
        <v>0</v>
      </c>
      <c r="AM89" s="182">
        <f t="shared" si="50"/>
        <v>0</v>
      </c>
      <c r="AN89" s="182">
        <f t="shared" si="50"/>
        <v>0</v>
      </c>
      <c r="AO89" s="182">
        <f t="shared" si="50"/>
        <v>0</v>
      </c>
      <c r="AP89" s="182">
        <f t="shared" si="50"/>
        <v>0</v>
      </c>
      <c r="AQ89" s="182">
        <f t="shared" si="50"/>
        <v>0</v>
      </c>
      <c r="AR89" s="182">
        <f t="shared" si="50"/>
        <v>0</v>
      </c>
      <c r="AS89" s="182">
        <f t="shared" si="50"/>
        <v>0</v>
      </c>
      <c r="AT89" s="182">
        <f t="shared" si="50"/>
        <v>0</v>
      </c>
      <c r="AU89" s="182">
        <f t="shared" si="50"/>
        <v>0</v>
      </c>
      <c r="AV89" s="182">
        <f t="shared" si="50"/>
        <v>0</v>
      </c>
      <c r="AW89" s="182">
        <f t="shared" si="50"/>
        <v>0</v>
      </c>
      <c r="AX89" s="182">
        <f t="shared" si="50"/>
        <v>0</v>
      </c>
      <c r="AY89" s="182">
        <f t="shared" si="51"/>
        <v>0</v>
      </c>
      <c r="AZ89" s="182">
        <f t="shared" si="51"/>
        <v>0</v>
      </c>
      <c r="BA89" s="182">
        <f t="shared" si="51"/>
        <v>0</v>
      </c>
      <c r="BB89" s="182">
        <f t="shared" si="51"/>
        <v>0</v>
      </c>
      <c r="BC89" s="182">
        <f t="shared" si="51"/>
        <v>0</v>
      </c>
      <c r="BD89" s="182">
        <f t="shared" si="51"/>
        <v>0</v>
      </c>
      <c r="BE89" s="182">
        <f t="shared" si="51"/>
        <v>0</v>
      </c>
      <c r="BF89" s="182">
        <f t="shared" si="51"/>
        <v>0</v>
      </c>
      <c r="BG89" s="182">
        <f t="shared" si="51"/>
        <v>0</v>
      </c>
      <c r="BH89" s="182">
        <f t="shared" si="51"/>
        <v>0</v>
      </c>
      <c r="BI89" s="182">
        <f t="shared" si="51"/>
        <v>0</v>
      </c>
      <c r="BJ89" s="182">
        <f t="shared" si="51"/>
        <v>0</v>
      </c>
      <c r="BK89" s="182">
        <f t="shared" si="51"/>
        <v>0</v>
      </c>
      <c r="BL89" s="182">
        <f t="shared" si="51"/>
        <v>0</v>
      </c>
      <c r="BM89" s="182">
        <f t="shared" si="51"/>
        <v>0</v>
      </c>
      <c r="BN89" s="182">
        <f t="shared" si="51"/>
        <v>0</v>
      </c>
      <c r="BO89" s="182">
        <f t="shared" si="52"/>
        <v>0</v>
      </c>
      <c r="BP89" s="182">
        <f t="shared" si="52"/>
        <v>0</v>
      </c>
      <c r="BQ89" s="182">
        <f t="shared" si="52"/>
        <v>0</v>
      </c>
      <c r="BR89" s="182">
        <f t="shared" si="52"/>
        <v>0</v>
      </c>
      <c r="BS89" s="182">
        <f t="shared" si="52"/>
        <v>0</v>
      </c>
      <c r="BT89" s="182">
        <f t="shared" si="52"/>
        <v>0</v>
      </c>
      <c r="BU89" s="182">
        <f t="shared" si="52"/>
        <v>0</v>
      </c>
      <c r="BV89" s="182">
        <f t="shared" si="52"/>
        <v>0</v>
      </c>
      <c r="BW89" s="182">
        <f t="shared" si="52"/>
        <v>0</v>
      </c>
      <c r="BX89" s="182">
        <f t="shared" si="52"/>
        <v>0</v>
      </c>
      <c r="BY89" s="182">
        <f t="shared" si="52"/>
        <v>0</v>
      </c>
      <c r="BZ89" s="182">
        <f t="shared" si="52"/>
        <v>0</v>
      </c>
      <c r="CA89" s="182">
        <f t="shared" si="52"/>
        <v>0</v>
      </c>
      <c r="CB89" s="182">
        <f t="shared" si="52"/>
        <v>0</v>
      </c>
      <c r="CC89" s="182">
        <f t="shared" si="52"/>
        <v>0</v>
      </c>
      <c r="CD89" s="182">
        <f t="shared" si="52"/>
        <v>0</v>
      </c>
      <c r="CE89" s="182">
        <f t="shared" si="53"/>
        <v>0</v>
      </c>
      <c r="CF89" s="182">
        <f t="shared" si="53"/>
        <v>0</v>
      </c>
      <c r="CG89" s="182">
        <f t="shared" si="53"/>
        <v>0</v>
      </c>
      <c r="CH89" s="182">
        <f t="shared" si="53"/>
        <v>0</v>
      </c>
      <c r="CI89" s="182">
        <f t="shared" si="53"/>
        <v>0</v>
      </c>
      <c r="CJ89" s="182">
        <f t="shared" si="53"/>
        <v>0</v>
      </c>
      <c r="CK89" s="182">
        <f t="shared" si="53"/>
        <v>0</v>
      </c>
      <c r="CL89" s="182">
        <f t="shared" si="53"/>
        <v>0</v>
      </c>
      <c r="CM89" s="182">
        <f t="shared" si="53"/>
        <v>0</v>
      </c>
      <c r="CN89" s="182">
        <f t="shared" si="53"/>
        <v>0</v>
      </c>
      <c r="CO89" s="182">
        <f t="shared" si="53"/>
        <v>0</v>
      </c>
      <c r="CP89" s="182">
        <f t="shared" si="53"/>
        <v>0</v>
      </c>
      <c r="CQ89" s="182">
        <f t="shared" si="53"/>
        <v>0</v>
      </c>
      <c r="CR89" s="182">
        <f t="shared" si="53"/>
        <v>0</v>
      </c>
      <c r="CS89" s="182">
        <f t="shared" si="53"/>
        <v>0</v>
      </c>
      <c r="CT89" s="182">
        <f t="shared" si="53"/>
        <v>0</v>
      </c>
      <c r="CU89" s="182">
        <f t="shared" si="54"/>
        <v>0</v>
      </c>
      <c r="CV89" s="182">
        <f t="shared" si="54"/>
        <v>0</v>
      </c>
      <c r="CW89" s="182">
        <f t="shared" si="54"/>
        <v>0</v>
      </c>
      <c r="CX89" s="182">
        <f t="shared" si="54"/>
        <v>0</v>
      </c>
      <c r="CY89" s="182">
        <f t="shared" si="54"/>
        <v>0</v>
      </c>
    </row>
    <row r="90" spans="1:103" ht="13.5" customHeight="1" outlineLevel="1">
      <c r="A90" s="165"/>
      <c r="B90" s="263"/>
      <c r="C90" s="185" t="s">
        <v>156</v>
      </c>
      <c r="D90" s="186"/>
      <c r="E90" s="187"/>
      <c r="F90" s="188" t="s">
        <v>41</v>
      </c>
      <c r="G90" s="189"/>
      <c r="H90" s="251">
        <f t="shared" si="57"/>
        <v>8.2664437783762978E-2</v>
      </c>
      <c r="I90" s="251">
        <f t="shared" si="57"/>
        <v>8.2444583410585887E-2</v>
      </c>
      <c r="J90" s="251">
        <f t="shared" si="57"/>
        <v>8.2224729037408795E-2</v>
      </c>
      <c r="K90" s="251">
        <f t="shared" si="57"/>
        <v>8.2004874664231703E-2</v>
      </c>
      <c r="L90" s="251">
        <f t="shared" si="57"/>
        <v>8.1785020291054611E-2</v>
      </c>
      <c r="M90" s="241">
        <f>[3]Rates2010!O116</f>
        <v>8.1565165917877519E-2</v>
      </c>
      <c r="N90" s="190">
        <f t="shared" si="55"/>
        <v>8.1345311544700427E-2</v>
      </c>
      <c r="O90" s="190">
        <f t="shared" si="55"/>
        <v>8.1125457171523335E-2</v>
      </c>
      <c r="P90" s="190">
        <f t="shared" si="55"/>
        <v>8.0905602798346243E-2</v>
      </c>
      <c r="Q90" s="190">
        <f t="shared" si="55"/>
        <v>8.0685748425169151E-2</v>
      </c>
      <c r="R90" s="190">
        <f t="shared" si="55"/>
        <v>8.046589405199206E-2</v>
      </c>
      <c r="S90" s="190">
        <f t="shared" si="55"/>
        <v>8.0246039678814968E-2</v>
      </c>
      <c r="T90" s="190">
        <f t="shared" si="55"/>
        <v>8.0026185305637876E-2</v>
      </c>
      <c r="U90" s="190">
        <f t="shared" si="55"/>
        <v>7.9806330932460784E-2</v>
      </c>
      <c r="V90" s="190">
        <f t="shared" si="55"/>
        <v>7.9586476559283692E-2</v>
      </c>
      <c r="W90" s="241">
        <f>[3]Rates2020!O116</f>
        <v>7.9366622186106614E-2</v>
      </c>
      <c r="X90" s="190">
        <f t="shared" si="56"/>
        <v>7.919730199869944E-2</v>
      </c>
      <c r="Y90" s="190">
        <f t="shared" si="56"/>
        <v>7.9027981811292267E-2</v>
      </c>
      <c r="Z90" s="190">
        <f t="shared" si="56"/>
        <v>7.8858661623885093E-2</v>
      </c>
      <c r="AA90" s="190">
        <f t="shared" si="56"/>
        <v>7.8689341436477919E-2</v>
      </c>
      <c r="AB90" s="190">
        <f t="shared" si="56"/>
        <v>7.8520021249070746E-2</v>
      </c>
      <c r="AC90" s="190">
        <f t="shared" si="56"/>
        <v>7.8350701061663572E-2</v>
      </c>
      <c r="AD90" s="190">
        <f t="shared" si="56"/>
        <v>7.8181380874256398E-2</v>
      </c>
      <c r="AE90" s="190">
        <f t="shared" si="56"/>
        <v>7.8012060686849224E-2</v>
      </c>
      <c r="AF90" s="190">
        <f t="shared" si="56"/>
        <v>7.7842740499442051E-2</v>
      </c>
      <c r="AG90" s="241">
        <f>[3]Rates2030!O116</f>
        <v>7.7673420312034822E-2</v>
      </c>
      <c r="AH90" s="190">
        <f t="shared" si="49"/>
        <v>7.7673420312034822E-2</v>
      </c>
      <c r="AI90" s="190">
        <f t="shared" si="50"/>
        <v>7.7673420312034822E-2</v>
      </c>
      <c r="AJ90" s="190">
        <f t="shared" si="50"/>
        <v>7.7673420312034822E-2</v>
      </c>
      <c r="AK90" s="190">
        <f t="shared" si="50"/>
        <v>7.7673420312034822E-2</v>
      </c>
      <c r="AL90" s="190">
        <f t="shared" si="50"/>
        <v>7.7673420312034822E-2</v>
      </c>
      <c r="AM90" s="190">
        <f t="shared" si="50"/>
        <v>7.7673420312034822E-2</v>
      </c>
      <c r="AN90" s="190">
        <f t="shared" si="50"/>
        <v>7.7673420312034822E-2</v>
      </c>
      <c r="AO90" s="190">
        <f t="shared" si="50"/>
        <v>7.7673420312034822E-2</v>
      </c>
      <c r="AP90" s="190">
        <f t="shared" si="50"/>
        <v>7.7673420312034822E-2</v>
      </c>
      <c r="AQ90" s="190">
        <f t="shared" si="50"/>
        <v>7.7673420312034822E-2</v>
      </c>
      <c r="AR90" s="190">
        <f t="shared" si="50"/>
        <v>7.7673420312034822E-2</v>
      </c>
      <c r="AS90" s="190">
        <f t="shared" si="50"/>
        <v>7.7673420312034822E-2</v>
      </c>
      <c r="AT90" s="190">
        <f t="shared" si="50"/>
        <v>7.7673420312034822E-2</v>
      </c>
      <c r="AU90" s="190">
        <f t="shared" si="50"/>
        <v>7.7673420312034822E-2</v>
      </c>
      <c r="AV90" s="190">
        <f t="shared" si="50"/>
        <v>7.7673420312034822E-2</v>
      </c>
      <c r="AW90" s="190">
        <f t="shared" si="50"/>
        <v>7.7673420312034822E-2</v>
      </c>
      <c r="AX90" s="190">
        <f t="shared" si="50"/>
        <v>7.7673420312034822E-2</v>
      </c>
      <c r="AY90" s="190">
        <f t="shared" si="51"/>
        <v>7.7673420312034822E-2</v>
      </c>
      <c r="AZ90" s="190">
        <f t="shared" si="51"/>
        <v>7.7673420312034822E-2</v>
      </c>
      <c r="BA90" s="190">
        <f t="shared" si="51"/>
        <v>7.7673420312034822E-2</v>
      </c>
      <c r="BB90" s="190">
        <f t="shared" si="51"/>
        <v>7.7673420312034822E-2</v>
      </c>
      <c r="BC90" s="190">
        <f t="shared" si="51"/>
        <v>7.7673420312034822E-2</v>
      </c>
      <c r="BD90" s="190">
        <f t="shared" si="51"/>
        <v>7.7673420312034822E-2</v>
      </c>
      <c r="BE90" s="190">
        <f t="shared" si="51"/>
        <v>7.7673420312034822E-2</v>
      </c>
      <c r="BF90" s="190">
        <f t="shared" si="51"/>
        <v>7.7673420312034822E-2</v>
      </c>
      <c r="BG90" s="190">
        <f t="shared" si="51"/>
        <v>7.7673420312034822E-2</v>
      </c>
      <c r="BH90" s="190">
        <f t="shared" si="51"/>
        <v>7.7673420312034822E-2</v>
      </c>
      <c r="BI90" s="190">
        <f t="shared" si="51"/>
        <v>7.7673420312034822E-2</v>
      </c>
      <c r="BJ90" s="190">
        <f t="shared" si="51"/>
        <v>7.7673420312034822E-2</v>
      </c>
      <c r="BK90" s="190">
        <f t="shared" si="51"/>
        <v>7.7673420312034822E-2</v>
      </c>
      <c r="BL90" s="190">
        <f t="shared" si="51"/>
        <v>7.7673420312034822E-2</v>
      </c>
      <c r="BM90" s="190">
        <f t="shared" si="51"/>
        <v>7.7673420312034822E-2</v>
      </c>
      <c r="BN90" s="190">
        <f t="shared" si="51"/>
        <v>7.7673420312034822E-2</v>
      </c>
      <c r="BO90" s="190">
        <f t="shared" si="52"/>
        <v>7.7673420312034822E-2</v>
      </c>
      <c r="BP90" s="190">
        <f t="shared" si="52"/>
        <v>7.7673420312034822E-2</v>
      </c>
      <c r="BQ90" s="190">
        <f t="shared" si="52"/>
        <v>7.7673420312034822E-2</v>
      </c>
      <c r="BR90" s="190">
        <f t="shared" si="52"/>
        <v>7.7673420312034822E-2</v>
      </c>
      <c r="BS90" s="190">
        <f t="shared" si="52"/>
        <v>7.7673420312034822E-2</v>
      </c>
      <c r="BT90" s="190">
        <f t="shared" si="52"/>
        <v>7.7673420312034822E-2</v>
      </c>
      <c r="BU90" s="190">
        <f t="shared" si="52"/>
        <v>7.7673420312034822E-2</v>
      </c>
      <c r="BV90" s="190">
        <f t="shared" si="52"/>
        <v>7.7673420312034822E-2</v>
      </c>
      <c r="BW90" s="190">
        <f t="shared" si="52"/>
        <v>7.7673420312034822E-2</v>
      </c>
      <c r="BX90" s="190">
        <f t="shared" si="52"/>
        <v>7.7673420312034822E-2</v>
      </c>
      <c r="BY90" s="190">
        <f t="shared" si="52"/>
        <v>7.7673420312034822E-2</v>
      </c>
      <c r="BZ90" s="190">
        <f t="shared" si="52"/>
        <v>7.7673420312034822E-2</v>
      </c>
      <c r="CA90" s="190">
        <f t="shared" si="52"/>
        <v>7.7673420312034822E-2</v>
      </c>
      <c r="CB90" s="190">
        <f t="shared" si="52"/>
        <v>7.7673420312034822E-2</v>
      </c>
      <c r="CC90" s="190">
        <f t="shared" si="52"/>
        <v>7.7673420312034822E-2</v>
      </c>
      <c r="CD90" s="190">
        <f t="shared" si="52"/>
        <v>7.7673420312034822E-2</v>
      </c>
      <c r="CE90" s="190">
        <f t="shared" si="53"/>
        <v>7.7673420312034822E-2</v>
      </c>
      <c r="CF90" s="190">
        <f t="shared" si="53"/>
        <v>7.7673420312034822E-2</v>
      </c>
      <c r="CG90" s="190">
        <f t="shared" si="53"/>
        <v>7.7673420312034822E-2</v>
      </c>
      <c r="CH90" s="190">
        <f t="shared" si="53"/>
        <v>7.7673420312034822E-2</v>
      </c>
      <c r="CI90" s="190">
        <f t="shared" si="53"/>
        <v>7.7673420312034822E-2</v>
      </c>
      <c r="CJ90" s="190">
        <f t="shared" si="53"/>
        <v>7.7673420312034822E-2</v>
      </c>
      <c r="CK90" s="190">
        <f t="shared" si="53"/>
        <v>7.7673420312034822E-2</v>
      </c>
      <c r="CL90" s="190">
        <f t="shared" si="53"/>
        <v>7.7673420312034822E-2</v>
      </c>
      <c r="CM90" s="190">
        <f t="shared" si="53"/>
        <v>7.7673420312034822E-2</v>
      </c>
      <c r="CN90" s="190">
        <f t="shared" si="53"/>
        <v>7.7673420312034822E-2</v>
      </c>
      <c r="CO90" s="190">
        <f t="shared" si="53"/>
        <v>7.7673420312034822E-2</v>
      </c>
      <c r="CP90" s="190">
        <f t="shared" si="53"/>
        <v>7.7673420312034822E-2</v>
      </c>
      <c r="CQ90" s="190">
        <f t="shared" si="53"/>
        <v>7.7673420312034822E-2</v>
      </c>
      <c r="CR90" s="190">
        <f t="shared" si="53"/>
        <v>7.7673420312034822E-2</v>
      </c>
      <c r="CS90" s="190">
        <f t="shared" si="53"/>
        <v>7.7673420312034822E-2</v>
      </c>
      <c r="CT90" s="190">
        <f t="shared" si="53"/>
        <v>7.7673420312034822E-2</v>
      </c>
      <c r="CU90" s="190">
        <f t="shared" si="54"/>
        <v>7.7673420312034822E-2</v>
      </c>
      <c r="CV90" s="190">
        <f t="shared" si="54"/>
        <v>7.7673420312034822E-2</v>
      </c>
      <c r="CW90" s="190">
        <f t="shared" si="54"/>
        <v>7.7673420312034822E-2</v>
      </c>
      <c r="CX90" s="190">
        <f t="shared" si="54"/>
        <v>7.7673420312034822E-2</v>
      </c>
      <c r="CY90" s="190">
        <f t="shared" si="54"/>
        <v>7.7673420312034822E-2</v>
      </c>
    </row>
    <row r="91" spans="1:103" ht="13.5" customHeight="1" outlineLevel="1">
      <c r="A91" s="165"/>
      <c r="B91" s="263"/>
      <c r="C91" s="193" t="s">
        <v>157</v>
      </c>
      <c r="D91" s="194"/>
      <c r="E91" s="195"/>
      <c r="F91" s="196" t="s">
        <v>41</v>
      </c>
      <c r="G91" s="197"/>
      <c r="H91" s="252">
        <f t="shared" si="57"/>
        <v>0</v>
      </c>
      <c r="I91" s="252">
        <f t="shared" si="57"/>
        <v>0</v>
      </c>
      <c r="J91" s="252">
        <f t="shared" si="57"/>
        <v>0</v>
      </c>
      <c r="K91" s="252">
        <f t="shared" si="57"/>
        <v>0</v>
      </c>
      <c r="L91" s="252">
        <f t="shared" si="57"/>
        <v>0</v>
      </c>
      <c r="M91" s="242">
        <f>[3]Rates2010!O120</f>
        <v>0</v>
      </c>
      <c r="N91" s="198">
        <f t="shared" si="55"/>
        <v>0</v>
      </c>
      <c r="O91" s="198">
        <f t="shared" si="55"/>
        <v>0</v>
      </c>
      <c r="P91" s="198">
        <f t="shared" si="55"/>
        <v>0</v>
      </c>
      <c r="Q91" s="198">
        <f t="shared" si="55"/>
        <v>0</v>
      </c>
      <c r="R91" s="198">
        <f t="shared" si="55"/>
        <v>0</v>
      </c>
      <c r="S91" s="198">
        <f t="shared" si="55"/>
        <v>0</v>
      </c>
      <c r="T91" s="198">
        <f t="shared" si="55"/>
        <v>0</v>
      </c>
      <c r="U91" s="198">
        <f t="shared" si="55"/>
        <v>0</v>
      </c>
      <c r="V91" s="198">
        <f t="shared" si="55"/>
        <v>0</v>
      </c>
      <c r="W91" s="242">
        <f>[3]Rates2020!O120</f>
        <v>0</v>
      </c>
      <c r="X91" s="198">
        <f t="shared" si="56"/>
        <v>0</v>
      </c>
      <c r="Y91" s="198">
        <f t="shared" si="56"/>
        <v>0</v>
      </c>
      <c r="Z91" s="198">
        <f t="shared" si="56"/>
        <v>0</v>
      </c>
      <c r="AA91" s="198">
        <f t="shared" si="56"/>
        <v>0</v>
      </c>
      <c r="AB91" s="198">
        <f t="shared" si="56"/>
        <v>0</v>
      </c>
      <c r="AC91" s="198">
        <f t="shared" si="56"/>
        <v>0</v>
      </c>
      <c r="AD91" s="198">
        <f t="shared" si="56"/>
        <v>0</v>
      </c>
      <c r="AE91" s="198">
        <f t="shared" si="56"/>
        <v>0</v>
      </c>
      <c r="AF91" s="198">
        <f t="shared" si="56"/>
        <v>0</v>
      </c>
      <c r="AG91" s="242">
        <f>[3]Rates2030!O120</f>
        <v>0</v>
      </c>
      <c r="AH91" s="198">
        <f t="shared" si="49"/>
        <v>0</v>
      </c>
      <c r="AI91" s="198">
        <f t="shared" si="50"/>
        <v>0</v>
      </c>
      <c r="AJ91" s="198">
        <f t="shared" si="50"/>
        <v>0</v>
      </c>
      <c r="AK91" s="198">
        <f t="shared" si="50"/>
        <v>0</v>
      </c>
      <c r="AL91" s="198">
        <f t="shared" si="50"/>
        <v>0</v>
      </c>
      <c r="AM91" s="198">
        <f t="shared" si="50"/>
        <v>0</v>
      </c>
      <c r="AN91" s="198">
        <f t="shared" si="50"/>
        <v>0</v>
      </c>
      <c r="AO91" s="198">
        <f t="shared" si="50"/>
        <v>0</v>
      </c>
      <c r="AP91" s="198">
        <f t="shared" si="50"/>
        <v>0</v>
      </c>
      <c r="AQ91" s="198">
        <f t="shared" si="50"/>
        <v>0</v>
      </c>
      <c r="AR91" s="198">
        <f t="shared" si="50"/>
        <v>0</v>
      </c>
      <c r="AS91" s="198">
        <f t="shared" si="50"/>
        <v>0</v>
      </c>
      <c r="AT91" s="198">
        <f t="shared" si="50"/>
        <v>0</v>
      </c>
      <c r="AU91" s="198">
        <f t="shared" si="50"/>
        <v>0</v>
      </c>
      <c r="AV91" s="198">
        <f t="shared" si="50"/>
        <v>0</v>
      </c>
      <c r="AW91" s="198">
        <f t="shared" si="50"/>
        <v>0</v>
      </c>
      <c r="AX91" s="198">
        <f t="shared" si="50"/>
        <v>0</v>
      </c>
      <c r="AY91" s="198">
        <f t="shared" si="51"/>
        <v>0</v>
      </c>
      <c r="AZ91" s="198">
        <f t="shared" si="51"/>
        <v>0</v>
      </c>
      <c r="BA91" s="198">
        <f t="shared" si="51"/>
        <v>0</v>
      </c>
      <c r="BB91" s="198">
        <f t="shared" si="51"/>
        <v>0</v>
      </c>
      <c r="BC91" s="198">
        <f t="shared" si="51"/>
        <v>0</v>
      </c>
      <c r="BD91" s="198">
        <f t="shared" si="51"/>
        <v>0</v>
      </c>
      <c r="BE91" s="198">
        <f t="shared" si="51"/>
        <v>0</v>
      </c>
      <c r="BF91" s="198">
        <f t="shared" si="51"/>
        <v>0</v>
      </c>
      <c r="BG91" s="198">
        <f t="shared" si="51"/>
        <v>0</v>
      </c>
      <c r="BH91" s="198">
        <f t="shared" si="51"/>
        <v>0</v>
      </c>
      <c r="BI91" s="198">
        <f t="shared" si="51"/>
        <v>0</v>
      </c>
      <c r="BJ91" s="198">
        <f t="shared" si="51"/>
        <v>0</v>
      </c>
      <c r="BK91" s="198">
        <f t="shared" si="51"/>
        <v>0</v>
      </c>
      <c r="BL91" s="198">
        <f t="shared" si="51"/>
        <v>0</v>
      </c>
      <c r="BM91" s="198">
        <f t="shared" si="51"/>
        <v>0</v>
      </c>
      <c r="BN91" s="198">
        <f t="shared" si="51"/>
        <v>0</v>
      </c>
      <c r="BO91" s="198">
        <f t="shared" si="52"/>
        <v>0</v>
      </c>
      <c r="BP91" s="198">
        <f t="shared" si="52"/>
        <v>0</v>
      </c>
      <c r="BQ91" s="198">
        <f t="shared" si="52"/>
        <v>0</v>
      </c>
      <c r="BR91" s="198">
        <f t="shared" si="52"/>
        <v>0</v>
      </c>
      <c r="BS91" s="198">
        <f t="shared" si="52"/>
        <v>0</v>
      </c>
      <c r="BT91" s="198">
        <f t="shared" si="52"/>
        <v>0</v>
      </c>
      <c r="BU91" s="198">
        <f t="shared" si="52"/>
        <v>0</v>
      </c>
      <c r="BV91" s="198">
        <f t="shared" si="52"/>
        <v>0</v>
      </c>
      <c r="BW91" s="198">
        <f t="shared" si="52"/>
        <v>0</v>
      </c>
      <c r="BX91" s="198">
        <f t="shared" si="52"/>
        <v>0</v>
      </c>
      <c r="BY91" s="198">
        <f t="shared" si="52"/>
        <v>0</v>
      </c>
      <c r="BZ91" s="198">
        <f t="shared" si="52"/>
        <v>0</v>
      </c>
      <c r="CA91" s="198">
        <f t="shared" si="52"/>
        <v>0</v>
      </c>
      <c r="CB91" s="198">
        <f t="shared" si="52"/>
        <v>0</v>
      </c>
      <c r="CC91" s="198">
        <f t="shared" si="52"/>
        <v>0</v>
      </c>
      <c r="CD91" s="198">
        <f t="shared" si="52"/>
        <v>0</v>
      </c>
      <c r="CE91" s="198">
        <f t="shared" si="53"/>
        <v>0</v>
      </c>
      <c r="CF91" s="198">
        <f t="shared" si="53"/>
        <v>0</v>
      </c>
      <c r="CG91" s="198">
        <f t="shared" si="53"/>
        <v>0</v>
      </c>
      <c r="CH91" s="198">
        <f t="shared" si="53"/>
        <v>0</v>
      </c>
      <c r="CI91" s="198">
        <f t="shared" si="53"/>
        <v>0</v>
      </c>
      <c r="CJ91" s="198">
        <f t="shared" si="53"/>
        <v>0</v>
      </c>
      <c r="CK91" s="198">
        <f t="shared" si="53"/>
        <v>0</v>
      </c>
      <c r="CL91" s="198">
        <f t="shared" si="53"/>
        <v>0</v>
      </c>
      <c r="CM91" s="198">
        <f t="shared" si="53"/>
        <v>0</v>
      </c>
      <c r="CN91" s="198">
        <f t="shared" si="53"/>
        <v>0</v>
      </c>
      <c r="CO91" s="198">
        <f t="shared" si="53"/>
        <v>0</v>
      </c>
      <c r="CP91" s="198">
        <f t="shared" si="53"/>
        <v>0</v>
      </c>
      <c r="CQ91" s="198">
        <f t="shared" si="53"/>
        <v>0</v>
      </c>
      <c r="CR91" s="198">
        <f t="shared" si="53"/>
        <v>0</v>
      </c>
      <c r="CS91" s="198">
        <f t="shared" si="53"/>
        <v>0</v>
      </c>
      <c r="CT91" s="198">
        <f t="shared" si="53"/>
        <v>0</v>
      </c>
      <c r="CU91" s="198">
        <f t="shared" si="54"/>
        <v>0</v>
      </c>
      <c r="CV91" s="198">
        <f t="shared" si="54"/>
        <v>0</v>
      </c>
      <c r="CW91" s="198">
        <f t="shared" si="54"/>
        <v>0</v>
      </c>
      <c r="CX91" s="198">
        <f t="shared" si="54"/>
        <v>0</v>
      </c>
      <c r="CY91" s="198">
        <f t="shared" si="54"/>
        <v>0</v>
      </c>
    </row>
    <row r="92" spans="1:103" ht="13.5" customHeight="1" outlineLevel="1">
      <c r="A92" s="165"/>
      <c r="B92" s="263"/>
      <c r="C92" s="177" t="s">
        <v>158</v>
      </c>
      <c r="D92" s="178"/>
      <c r="E92" s="179"/>
      <c r="F92" s="180" t="s">
        <v>41</v>
      </c>
      <c r="G92" s="181"/>
      <c r="H92" s="250">
        <f t="shared" si="57"/>
        <v>0</v>
      </c>
      <c r="I92" s="250">
        <f t="shared" si="57"/>
        <v>0</v>
      </c>
      <c r="J92" s="250">
        <f t="shared" si="57"/>
        <v>0</v>
      </c>
      <c r="K92" s="250">
        <f t="shared" si="57"/>
        <v>0</v>
      </c>
      <c r="L92" s="250">
        <f t="shared" si="57"/>
        <v>0</v>
      </c>
      <c r="M92" s="240">
        <f>[3]Rates2010!O121</f>
        <v>0</v>
      </c>
      <c r="N92" s="182">
        <f t="shared" si="55"/>
        <v>0</v>
      </c>
      <c r="O92" s="182">
        <f t="shared" si="55"/>
        <v>0</v>
      </c>
      <c r="P92" s="182">
        <f t="shared" si="55"/>
        <v>0</v>
      </c>
      <c r="Q92" s="182">
        <f t="shared" si="55"/>
        <v>0</v>
      </c>
      <c r="R92" s="182">
        <f t="shared" si="55"/>
        <v>0</v>
      </c>
      <c r="S92" s="182">
        <f t="shared" si="55"/>
        <v>0</v>
      </c>
      <c r="T92" s="182">
        <f t="shared" si="55"/>
        <v>0</v>
      </c>
      <c r="U92" s="182">
        <f t="shared" si="55"/>
        <v>0</v>
      </c>
      <c r="V92" s="182">
        <f t="shared" si="55"/>
        <v>0</v>
      </c>
      <c r="W92" s="240">
        <f>[3]Rates2020!O121</f>
        <v>0</v>
      </c>
      <c r="X92" s="182">
        <f t="shared" si="56"/>
        <v>0</v>
      </c>
      <c r="Y92" s="182">
        <f t="shared" si="56"/>
        <v>0</v>
      </c>
      <c r="Z92" s="182">
        <f t="shared" si="56"/>
        <v>0</v>
      </c>
      <c r="AA92" s="182">
        <f t="shared" si="56"/>
        <v>0</v>
      </c>
      <c r="AB92" s="182">
        <f t="shared" si="56"/>
        <v>0</v>
      </c>
      <c r="AC92" s="182">
        <f t="shared" si="56"/>
        <v>0</v>
      </c>
      <c r="AD92" s="182">
        <f t="shared" si="56"/>
        <v>0</v>
      </c>
      <c r="AE92" s="182">
        <f t="shared" si="56"/>
        <v>0</v>
      </c>
      <c r="AF92" s="182">
        <f t="shared" si="56"/>
        <v>0</v>
      </c>
      <c r="AG92" s="240">
        <f>[3]Rates2030!O121</f>
        <v>0</v>
      </c>
      <c r="AH92" s="182">
        <f t="shared" si="49"/>
        <v>0</v>
      </c>
      <c r="AI92" s="182">
        <f t="shared" si="50"/>
        <v>0</v>
      </c>
      <c r="AJ92" s="182">
        <f t="shared" si="50"/>
        <v>0</v>
      </c>
      <c r="AK92" s="182">
        <f t="shared" si="50"/>
        <v>0</v>
      </c>
      <c r="AL92" s="182">
        <f t="shared" si="50"/>
        <v>0</v>
      </c>
      <c r="AM92" s="182">
        <f t="shared" si="50"/>
        <v>0</v>
      </c>
      <c r="AN92" s="182">
        <f t="shared" si="50"/>
        <v>0</v>
      </c>
      <c r="AO92" s="182">
        <f t="shared" si="50"/>
        <v>0</v>
      </c>
      <c r="AP92" s="182">
        <f t="shared" si="50"/>
        <v>0</v>
      </c>
      <c r="AQ92" s="182">
        <f t="shared" si="50"/>
        <v>0</v>
      </c>
      <c r="AR92" s="182">
        <f t="shared" si="50"/>
        <v>0</v>
      </c>
      <c r="AS92" s="182">
        <f t="shared" si="50"/>
        <v>0</v>
      </c>
      <c r="AT92" s="182">
        <f t="shared" si="50"/>
        <v>0</v>
      </c>
      <c r="AU92" s="182">
        <f t="shared" si="50"/>
        <v>0</v>
      </c>
      <c r="AV92" s="182">
        <f t="shared" si="50"/>
        <v>0</v>
      </c>
      <c r="AW92" s="182">
        <f t="shared" si="50"/>
        <v>0</v>
      </c>
      <c r="AX92" s="182">
        <f t="shared" si="50"/>
        <v>0</v>
      </c>
      <c r="AY92" s="182">
        <f t="shared" si="51"/>
        <v>0</v>
      </c>
      <c r="AZ92" s="182">
        <f t="shared" si="51"/>
        <v>0</v>
      </c>
      <c r="BA92" s="182">
        <f t="shared" si="51"/>
        <v>0</v>
      </c>
      <c r="BB92" s="182">
        <f t="shared" si="51"/>
        <v>0</v>
      </c>
      <c r="BC92" s="182">
        <f t="shared" si="51"/>
        <v>0</v>
      </c>
      <c r="BD92" s="182">
        <f t="shared" si="51"/>
        <v>0</v>
      </c>
      <c r="BE92" s="182">
        <f t="shared" si="51"/>
        <v>0</v>
      </c>
      <c r="BF92" s="182">
        <f t="shared" si="51"/>
        <v>0</v>
      </c>
      <c r="BG92" s="182">
        <f t="shared" si="51"/>
        <v>0</v>
      </c>
      <c r="BH92" s="182">
        <f t="shared" si="51"/>
        <v>0</v>
      </c>
      <c r="BI92" s="182">
        <f t="shared" si="51"/>
        <v>0</v>
      </c>
      <c r="BJ92" s="182">
        <f t="shared" si="51"/>
        <v>0</v>
      </c>
      <c r="BK92" s="182">
        <f t="shared" si="51"/>
        <v>0</v>
      </c>
      <c r="BL92" s="182">
        <f t="shared" si="51"/>
        <v>0</v>
      </c>
      <c r="BM92" s="182">
        <f t="shared" si="51"/>
        <v>0</v>
      </c>
      <c r="BN92" s="182">
        <f t="shared" si="51"/>
        <v>0</v>
      </c>
      <c r="BO92" s="182">
        <f t="shared" si="52"/>
        <v>0</v>
      </c>
      <c r="BP92" s="182">
        <f t="shared" si="52"/>
        <v>0</v>
      </c>
      <c r="BQ92" s="182">
        <f t="shared" si="52"/>
        <v>0</v>
      </c>
      <c r="BR92" s="182">
        <f t="shared" si="52"/>
        <v>0</v>
      </c>
      <c r="BS92" s="182">
        <f t="shared" si="52"/>
        <v>0</v>
      </c>
      <c r="BT92" s="182">
        <f t="shared" si="52"/>
        <v>0</v>
      </c>
      <c r="BU92" s="182">
        <f t="shared" si="52"/>
        <v>0</v>
      </c>
      <c r="BV92" s="182">
        <f t="shared" si="52"/>
        <v>0</v>
      </c>
      <c r="BW92" s="182">
        <f t="shared" si="52"/>
        <v>0</v>
      </c>
      <c r="BX92" s="182">
        <f t="shared" si="52"/>
        <v>0</v>
      </c>
      <c r="BY92" s="182">
        <f t="shared" si="52"/>
        <v>0</v>
      </c>
      <c r="BZ92" s="182">
        <f t="shared" si="52"/>
        <v>0</v>
      </c>
      <c r="CA92" s="182">
        <f t="shared" si="52"/>
        <v>0</v>
      </c>
      <c r="CB92" s="182">
        <f t="shared" si="52"/>
        <v>0</v>
      </c>
      <c r="CC92" s="182">
        <f t="shared" si="52"/>
        <v>0</v>
      </c>
      <c r="CD92" s="182">
        <f t="shared" si="52"/>
        <v>0</v>
      </c>
      <c r="CE92" s="182">
        <f t="shared" si="53"/>
        <v>0</v>
      </c>
      <c r="CF92" s="182">
        <f t="shared" si="53"/>
        <v>0</v>
      </c>
      <c r="CG92" s="182">
        <f t="shared" si="53"/>
        <v>0</v>
      </c>
      <c r="CH92" s="182">
        <f t="shared" si="53"/>
        <v>0</v>
      </c>
      <c r="CI92" s="182">
        <f t="shared" si="53"/>
        <v>0</v>
      </c>
      <c r="CJ92" s="182">
        <f t="shared" si="53"/>
        <v>0</v>
      </c>
      <c r="CK92" s="182">
        <f t="shared" si="53"/>
        <v>0</v>
      </c>
      <c r="CL92" s="182">
        <f t="shared" si="53"/>
        <v>0</v>
      </c>
      <c r="CM92" s="182">
        <f t="shared" si="53"/>
        <v>0</v>
      </c>
      <c r="CN92" s="182">
        <f t="shared" si="53"/>
        <v>0</v>
      </c>
      <c r="CO92" s="182">
        <f t="shared" si="53"/>
        <v>0</v>
      </c>
      <c r="CP92" s="182">
        <f t="shared" si="53"/>
        <v>0</v>
      </c>
      <c r="CQ92" s="182">
        <f t="shared" si="53"/>
        <v>0</v>
      </c>
      <c r="CR92" s="182">
        <f t="shared" si="53"/>
        <v>0</v>
      </c>
      <c r="CS92" s="182">
        <f t="shared" si="53"/>
        <v>0</v>
      </c>
      <c r="CT92" s="182">
        <f t="shared" si="53"/>
        <v>0</v>
      </c>
      <c r="CU92" s="182">
        <f t="shared" si="54"/>
        <v>0</v>
      </c>
      <c r="CV92" s="182">
        <f t="shared" si="54"/>
        <v>0</v>
      </c>
      <c r="CW92" s="182">
        <f t="shared" si="54"/>
        <v>0</v>
      </c>
      <c r="CX92" s="182">
        <f t="shared" si="54"/>
        <v>0</v>
      </c>
      <c r="CY92" s="182">
        <f t="shared" si="54"/>
        <v>0</v>
      </c>
    </row>
    <row r="93" spans="1:103" ht="13.5" customHeight="1" outlineLevel="1">
      <c r="A93" s="165"/>
      <c r="B93" s="263"/>
      <c r="C93" s="177" t="s">
        <v>159</v>
      </c>
      <c r="D93" s="178"/>
      <c r="E93" s="179"/>
      <c r="F93" s="180" t="s">
        <v>41</v>
      </c>
      <c r="G93" s="181"/>
      <c r="H93" s="250">
        <f t="shared" si="57"/>
        <v>0</v>
      </c>
      <c r="I93" s="250">
        <f t="shared" si="57"/>
        <v>0</v>
      </c>
      <c r="J93" s="250">
        <f t="shared" si="57"/>
        <v>0</v>
      </c>
      <c r="K93" s="250">
        <f t="shared" si="57"/>
        <v>0</v>
      </c>
      <c r="L93" s="250">
        <f t="shared" si="57"/>
        <v>0</v>
      </c>
      <c r="M93" s="240">
        <f>[3]Rates2010!O122</f>
        <v>0</v>
      </c>
      <c r="N93" s="182">
        <f t="shared" si="55"/>
        <v>0</v>
      </c>
      <c r="O93" s="182">
        <f t="shared" si="55"/>
        <v>0</v>
      </c>
      <c r="P93" s="182">
        <f t="shared" si="55"/>
        <v>0</v>
      </c>
      <c r="Q93" s="182">
        <f t="shared" si="55"/>
        <v>0</v>
      </c>
      <c r="R93" s="182">
        <f t="shared" si="55"/>
        <v>0</v>
      </c>
      <c r="S93" s="182">
        <f t="shared" si="55"/>
        <v>0</v>
      </c>
      <c r="T93" s="182">
        <f t="shared" si="55"/>
        <v>0</v>
      </c>
      <c r="U93" s="182">
        <f t="shared" si="55"/>
        <v>0</v>
      </c>
      <c r="V93" s="182">
        <f t="shared" si="55"/>
        <v>0</v>
      </c>
      <c r="W93" s="240">
        <f>[3]Rates2020!O122</f>
        <v>0</v>
      </c>
      <c r="X93" s="182">
        <f t="shared" si="56"/>
        <v>0</v>
      </c>
      <c r="Y93" s="182">
        <f t="shared" si="56"/>
        <v>0</v>
      </c>
      <c r="Z93" s="182">
        <f t="shared" si="56"/>
        <v>0</v>
      </c>
      <c r="AA93" s="182">
        <f t="shared" si="56"/>
        <v>0</v>
      </c>
      <c r="AB93" s="182">
        <f t="shared" si="56"/>
        <v>0</v>
      </c>
      <c r="AC93" s="182">
        <f t="shared" si="56"/>
        <v>0</v>
      </c>
      <c r="AD93" s="182">
        <f t="shared" si="56"/>
        <v>0</v>
      </c>
      <c r="AE93" s="182">
        <f t="shared" si="56"/>
        <v>0</v>
      </c>
      <c r="AF93" s="182">
        <f t="shared" si="56"/>
        <v>0</v>
      </c>
      <c r="AG93" s="240">
        <f>[3]Rates2030!O122</f>
        <v>0</v>
      </c>
      <c r="AH93" s="182">
        <f t="shared" si="49"/>
        <v>0</v>
      </c>
      <c r="AI93" s="182">
        <f t="shared" si="50"/>
        <v>0</v>
      </c>
      <c r="AJ93" s="182">
        <f t="shared" si="50"/>
        <v>0</v>
      </c>
      <c r="AK93" s="182">
        <f t="shared" si="50"/>
        <v>0</v>
      </c>
      <c r="AL93" s="182">
        <f t="shared" si="50"/>
        <v>0</v>
      </c>
      <c r="AM93" s="182">
        <f t="shared" si="50"/>
        <v>0</v>
      </c>
      <c r="AN93" s="182">
        <f t="shared" si="50"/>
        <v>0</v>
      </c>
      <c r="AO93" s="182">
        <f t="shared" si="50"/>
        <v>0</v>
      </c>
      <c r="AP93" s="182">
        <f t="shared" si="50"/>
        <v>0</v>
      </c>
      <c r="AQ93" s="182">
        <f t="shared" si="50"/>
        <v>0</v>
      </c>
      <c r="AR93" s="182">
        <f t="shared" si="50"/>
        <v>0</v>
      </c>
      <c r="AS93" s="182">
        <f t="shared" si="50"/>
        <v>0</v>
      </c>
      <c r="AT93" s="182">
        <f t="shared" si="50"/>
        <v>0</v>
      </c>
      <c r="AU93" s="182">
        <f t="shared" si="50"/>
        <v>0</v>
      </c>
      <c r="AV93" s="182">
        <f t="shared" si="50"/>
        <v>0</v>
      </c>
      <c r="AW93" s="182">
        <f t="shared" si="50"/>
        <v>0</v>
      </c>
      <c r="AX93" s="182">
        <f t="shared" si="50"/>
        <v>0</v>
      </c>
      <c r="AY93" s="182">
        <f t="shared" si="51"/>
        <v>0</v>
      </c>
      <c r="AZ93" s="182">
        <f t="shared" si="51"/>
        <v>0</v>
      </c>
      <c r="BA93" s="182">
        <f t="shared" si="51"/>
        <v>0</v>
      </c>
      <c r="BB93" s="182">
        <f t="shared" si="51"/>
        <v>0</v>
      </c>
      <c r="BC93" s="182">
        <f t="shared" si="51"/>
        <v>0</v>
      </c>
      <c r="BD93" s="182">
        <f t="shared" si="51"/>
        <v>0</v>
      </c>
      <c r="BE93" s="182">
        <f t="shared" si="51"/>
        <v>0</v>
      </c>
      <c r="BF93" s="182">
        <f t="shared" si="51"/>
        <v>0</v>
      </c>
      <c r="BG93" s="182">
        <f t="shared" si="51"/>
        <v>0</v>
      </c>
      <c r="BH93" s="182">
        <f t="shared" si="51"/>
        <v>0</v>
      </c>
      <c r="BI93" s="182">
        <f t="shared" si="51"/>
        <v>0</v>
      </c>
      <c r="BJ93" s="182">
        <f t="shared" si="51"/>
        <v>0</v>
      </c>
      <c r="BK93" s="182">
        <f t="shared" si="51"/>
        <v>0</v>
      </c>
      <c r="BL93" s="182">
        <f t="shared" si="51"/>
        <v>0</v>
      </c>
      <c r="BM93" s="182">
        <f t="shared" si="51"/>
        <v>0</v>
      </c>
      <c r="BN93" s="182">
        <f t="shared" si="51"/>
        <v>0</v>
      </c>
      <c r="BO93" s="182">
        <f t="shared" si="52"/>
        <v>0</v>
      </c>
      <c r="BP93" s="182">
        <f t="shared" si="52"/>
        <v>0</v>
      </c>
      <c r="BQ93" s="182">
        <f t="shared" si="52"/>
        <v>0</v>
      </c>
      <c r="BR93" s="182">
        <f t="shared" si="52"/>
        <v>0</v>
      </c>
      <c r="BS93" s="182">
        <f t="shared" si="52"/>
        <v>0</v>
      </c>
      <c r="BT93" s="182">
        <f t="shared" si="52"/>
        <v>0</v>
      </c>
      <c r="BU93" s="182">
        <f t="shared" si="52"/>
        <v>0</v>
      </c>
      <c r="BV93" s="182">
        <f t="shared" si="52"/>
        <v>0</v>
      </c>
      <c r="BW93" s="182">
        <f t="shared" si="52"/>
        <v>0</v>
      </c>
      <c r="BX93" s="182">
        <f t="shared" si="52"/>
        <v>0</v>
      </c>
      <c r="BY93" s="182">
        <f t="shared" si="52"/>
        <v>0</v>
      </c>
      <c r="BZ93" s="182">
        <f t="shared" si="52"/>
        <v>0</v>
      </c>
      <c r="CA93" s="182">
        <f t="shared" si="52"/>
        <v>0</v>
      </c>
      <c r="CB93" s="182">
        <f t="shared" si="52"/>
        <v>0</v>
      </c>
      <c r="CC93" s="182">
        <f t="shared" si="52"/>
        <v>0</v>
      </c>
      <c r="CD93" s="182">
        <f t="shared" si="52"/>
        <v>0</v>
      </c>
      <c r="CE93" s="182">
        <f t="shared" si="53"/>
        <v>0</v>
      </c>
      <c r="CF93" s="182">
        <f t="shared" si="53"/>
        <v>0</v>
      </c>
      <c r="CG93" s="182">
        <f t="shared" si="53"/>
        <v>0</v>
      </c>
      <c r="CH93" s="182">
        <f t="shared" si="53"/>
        <v>0</v>
      </c>
      <c r="CI93" s="182">
        <f t="shared" si="53"/>
        <v>0</v>
      </c>
      <c r="CJ93" s="182">
        <f t="shared" si="53"/>
        <v>0</v>
      </c>
      <c r="CK93" s="182">
        <f t="shared" si="53"/>
        <v>0</v>
      </c>
      <c r="CL93" s="182">
        <f t="shared" si="53"/>
        <v>0</v>
      </c>
      <c r="CM93" s="182">
        <f t="shared" si="53"/>
        <v>0</v>
      </c>
      <c r="CN93" s="182">
        <f t="shared" si="53"/>
        <v>0</v>
      </c>
      <c r="CO93" s="182">
        <f t="shared" si="53"/>
        <v>0</v>
      </c>
      <c r="CP93" s="182">
        <f t="shared" si="53"/>
        <v>0</v>
      </c>
      <c r="CQ93" s="182">
        <f t="shared" si="53"/>
        <v>0</v>
      </c>
      <c r="CR93" s="182">
        <f t="shared" si="53"/>
        <v>0</v>
      </c>
      <c r="CS93" s="182">
        <f t="shared" si="53"/>
        <v>0</v>
      </c>
      <c r="CT93" s="182">
        <f t="shared" si="53"/>
        <v>0</v>
      </c>
      <c r="CU93" s="182">
        <f t="shared" si="54"/>
        <v>0</v>
      </c>
      <c r="CV93" s="182">
        <f t="shared" si="54"/>
        <v>0</v>
      </c>
      <c r="CW93" s="182">
        <f t="shared" si="54"/>
        <v>0</v>
      </c>
      <c r="CX93" s="182">
        <f t="shared" si="54"/>
        <v>0</v>
      </c>
      <c r="CY93" s="182">
        <f t="shared" si="54"/>
        <v>0</v>
      </c>
    </row>
    <row r="94" spans="1:103" ht="13.5" customHeight="1" outlineLevel="1">
      <c r="A94" s="165"/>
      <c r="B94" s="263"/>
      <c r="C94" s="177" t="s">
        <v>160</v>
      </c>
      <c r="D94" s="178"/>
      <c r="E94" s="179"/>
      <c r="F94" s="180" t="s">
        <v>41</v>
      </c>
      <c r="G94" s="181"/>
      <c r="H94" s="250">
        <f t="shared" si="57"/>
        <v>0</v>
      </c>
      <c r="I94" s="250">
        <f t="shared" si="57"/>
        <v>0</v>
      </c>
      <c r="J94" s="250">
        <f t="shared" si="57"/>
        <v>0</v>
      </c>
      <c r="K94" s="250">
        <f t="shared" si="57"/>
        <v>0</v>
      </c>
      <c r="L94" s="250">
        <f t="shared" si="57"/>
        <v>0</v>
      </c>
      <c r="M94" s="240">
        <f>[3]Rates2010!O123</f>
        <v>0</v>
      </c>
      <c r="N94" s="182">
        <f t="shared" si="55"/>
        <v>0</v>
      </c>
      <c r="O94" s="182">
        <f t="shared" si="55"/>
        <v>0</v>
      </c>
      <c r="P94" s="182">
        <f t="shared" si="55"/>
        <v>0</v>
      </c>
      <c r="Q94" s="182">
        <f t="shared" si="55"/>
        <v>0</v>
      </c>
      <c r="R94" s="182">
        <f t="shared" si="55"/>
        <v>0</v>
      </c>
      <c r="S94" s="182">
        <f t="shared" si="55"/>
        <v>0</v>
      </c>
      <c r="T94" s="182">
        <f t="shared" si="55"/>
        <v>0</v>
      </c>
      <c r="U94" s="182">
        <f t="shared" si="55"/>
        <v>0</v>
      </c>
      <c r="V94" s="182">
        <f t="shared" si="55"/>
        <v>0</v>
      </c>
      <c r="W94" s="240">
        <f>[3]Rates2020!O123</f>
        <v>0</v>
      </c>
      <c r="X94" s="182">
        <f t="shared" si="56"/>
        <v>0</v>
      </c>
      <c r="Y94" s="182">
        <f t="shared" si="56"/>
        <v>0</v>
      </c>
      <c r="Z94" s="182">
        <f t="shared" si="56"/>
        <v>0</v>
      </c>
      <c r="AA94" s="182">
        <f t="shared" si="56"/>
        <v>0</v>
      </c>
      <c r="AB94" s="182">
        <f t="shared" si="56"/>
        <v>0</v>
      </c>
      <c r="AC94" s="182">
        <f t="shared" si="56"/>
        <v>0</v>
      </c>
      <c r="AD94" s="182">
        <f t="shared" si="56"/>
        <v>0</v>
      </c>
      <c r="AE94" s="182">
        <f t="shared" si="56"/>
        <v>0</v>
      </c>
      <c r="AF94" s="182">
        <f t="shared" si="56"/>
        <v>0</v>
      </c>
      <c r="AG94" s="240">
        <f>[3]Rates2030!O123</f>
        <v>0</v>
      </c>
      <c r="AH94" s="182">
        <f t="shared" si="49"/>
        <v>0</v>
      </c>
      <c r="AI94" s="182">
        <f t="shared" si="50"/>
        <v>0</v>
      </c>
      <c r="AJ94" s="182">
        <f t="shared" si="50"/>
        <v>0</v>
      </c>
      <c r="AK94" s="182">
        <f t="shared" si="50"/>
        <v>0</v>
      </c>
      <c r="AL94" s="182">
        <f t="shared" si="50"/>
        <v>0</v>
      </c>
      <c r="AM94" s="182">
        <f t="shared" si="50"/>
        <v>0</v>
      </c>
      <c r="AN94" s="182">
        <f t="shared" si="50"/>
        <v>0</v>
      </c>
      <c r="AO94" s="182">
        <f t="shared" si="50"/>
        <v>0</v>
      </c>
      <c r="AP94" s="182">
        <f t="shared" si="50"/>
        <v>0</v>
      </c>
      <c r="AQ94" s="182">
        <f t="shared" si="50"/>
        <v>0</v>
      </c>
      <c r="AR94" s="182">
        <f t="shared" si="50"/>
        <v>0</v>
      </c>
      <c r="AS94" s="182">
        <f t="shared" si="50"/>
        <v>0</v>
      </c>
      <c r="AT94" s="182">
        <f t="shared" si="50"/>
        <v>0</v>
      </c>
      <c r="AU94" s="182">
        <f t="shared" si="50"/>
        <v>0</v>
      </c>
      <c r="AV94" s="182">
        <f t="shared" si="50"/>
        <v>0</v>
      </c>
      <c r="AW94" s="182">
        <f t="shared" si="50"/>
        <v>0</v>
      </c>
      <c r="AX94" s="182">
        <f t="shared" ref="AX94:BM107" si="58">$AG94</f>
        <v>0</v>
      </c>
      <c r="AY94" s="182">
        <f t="shared" si="51"/>
        <v>0</v>
      </c>
      <c r="AZ94" s="182">
        <f t="shared" si="51"/>
        <v>0</v>
      </c>
      <c r="BA94" s="182">
        <f t="shared" si="51"/>
        <v>0</v>
      </c>
      <c r="BB94" s="182">
        <f t="shared" si="51"/>
        <v>0</v>
      </c>
      <c r="BC94" s="182">
        <f t="shared" si="51"/>
        <v>0</v>
      </c>
      <c r="BD94" s="182">
        <f t="shared" si="51"/>
        <v>0</v>
      </c>
      <c r="BE94" s="182">
        <f t="shared" si="51"/>
        <v>0</v>
      </c>
      <c r="BF94" s="182">
        <f t="shared" si="51"/>
        <v>0</v>
      </c>
      <c r="BG94" s="182">
        <f t="shared" si="51"/>
        <v>0</v>
      </c>
      <c r="BH94" s="182">
        <f t="shared" si="51"/>
        <v>0</v>
      </c>
      <c r="BI94" s="182">
        <f t="shared" si="51"/>
        <v>0</v>
      </c>
      <c r="BJ94" s="182">
        <f t="shared" si="51"/>
        <v>0</v>
      </c>
      <c r="BK94" s="182">
        <f t="shared" si="51"/>
        <v>0</v>
      </c>
      <c r="BL94" s="182">
        <f t="shared" si="51"/>
        <v>0</v>
      </c>
      <c r="BM94" s="182">
        <f t="shared" si="51"/>
        <v>0</v>
      </c>
      <c r="BN94" s="182">
        <f t="shared" ref="BN94:CC107" si="59">$AG94</f>
        <v>0</v>
      </c>
      <c r="BO94" s="182">
        <f t="shared" si="52"/>
        <v>0</v>
      </c>
      <c r="BP94" s="182">
        <f t="shared" si="52"/>
        <v>0</v>
      </c>
      <c r="BQ94" s="182">
        <f t="shared" si="52"/>
        <v>0</v>
      </c>
      <c r="BR94" s="182">
        <f t="shared" si="52"/>
        <v>0</v>
      </c>
      <c r="BS94" s="182">
        <f t="shared" si="52"/>
        <v>0</v>
      </c>
      <c r="BT94" s="182">
        <f t="shared" si="52"/>
        <v>0</v>
      </c>
      <c r="BU94" s="182">
        <f t="shared" si="52"/>
        <v>0</v>
      </c>
      <c r="BV94" s="182">
        <f t="shared" si="52"/>
        <v>0</v>
      </c>
      <c r="BW94" s="182">
        <f t="shared" si="52"/>
        <v>0</v>
      </c>
      <c r="BX94" s="182">
        <f t="shared" si="52"/>
        <v>0</v>
      </c>
      <c r="BY94" s="182">
        <f t="shared" si="52"/>
        <v>0</v>
      </c>
      <c r="BZ94" s="182">
        <f t="shared" si="52"/>
        <v>0</v>
      </c>
      <c r="CA94" s="182">
        <f t="shared" si="52"/>
        <v>0</v>
      </c>
      <c r="CB94" s="182">
        <f t="shared" si="52"/>
        <v>0</v>
      </c>
      <c r="CC94" s="182">
        <f t="shared" si="52"/>
        <v>0</v>
      </c>
      <c r="CD94" s="182">
        <f t="shared" ref="CD94:CS107" si="60">$AG94</f>
        <v>0</v>
      </c>
      <c r="CE94" s="182">
        <f t="shared" si="53"/>
        <v>0</v>
      </c>
      <c r="CF94" s="182">
        <f t="shared" si="53"/>
        <v>0</v>
      </c>
      <c r="CG94" s="182">
        <f t="shared" si="53"/>
        <v>0</v>
      </c>
      <c r="CH94" s="182">
        <f t="shared" si="53"/>
        <v>0</v>
      </c>
      <c r="CI94" s="182">
        <f t="shared" si="53"/>
        <v>0</v>
      </c>
      <c r="CJ94" s="182">
        <f t="shared" si="53"/>
        <v>0</v>
      </c>
      <c r="CK94" s="182">
        <f t="shared" si="53"/>
        <v>0</v>
      </c>
      <c r="CL94" s="182">
        <f t="shared" si="53"/>
        <v>0</v>
      </c>
      <c r="CM94" s="182">
        <f t="shared" si="53"/>
        <v>0</v>
      </c>
      <c r="CN94" s="182">
        <f t="shared" si="53"/>
        <v>0</v>
      </c>
      <c r="CO94" s="182">
        <f t="shared" si="53"/>
        <v>0</v>
      </c>
      <c r="CP94" s="182">
        <f t="shared" si="53"/>
        <v>0</v>
      </c>
      <c r="CQ94" s="182">
        <f t="shared" si="53"/>
        <v>0</v>
      </c>
      <c r="CR94" s="182">
        <f t="shared" si="53"/>
        <v>0</v>
      </c>
      <c r="CS94" s="182">
        <f t="shared" si="53"/>
        <v>0</v>
      </c>
      <c r="CT94" s="182">
        <f t="shared" ref="CT94:CY107" si="61">$AG94</f>
        <v>0</v>
      </c>
      <c r="CU94" s="182">
        <f t="shared" si="54"/>
        <v>0</v>
      </c>
      <c r="CV94" s="182">
        <f t="shared" si="54"/>
        <v>0</v>
      </c>
      <c r="CW94" s="182">
        <f t="shared" si="54"/>
        <v>0</v>
      </c>
      <c r="CX94" s="182">
        <f t="shared" si="54"/>
        <v>0</v>
      </c>
      <c r="CY94" s="182">
        <f t="shared" si="54"/>
        <v>0</v>
      </c>
    </row>
    <row r="95" spans="1:103" ht="13.5" customHeight="1" outlineLevel="1" thickBot="1">
      <c r="A95" s="165"/>
      <c r="B95" s="264"/>
      <c r="C95" s="201" t="s">
        <v>161</v>
      </c>
      <c r="D95" s="202"/>
      <c r="E95" s="203"/>
      <c r="F95" s="204" t="s">
        <v>41</v>
      </c>
      <c r="G95" s="205"/>
      <c r="H95" s="253">
        <f t="shared" si="57"/>
        <v>0</v>
      </c>
      <c r="I95" s="253">
        <f t="shared" si="57"/>
        <v>0</v>
      </c>
      <c r="J95" s="253">
        <f t="shared" si="57"/>
        <v>0</v>
      </c>
      <c r="K95" s="253">
        <f t="shared" si="57"/>
        <v>0</v>
      </c>
      <c r="L95" s="253">
        <f t="shared" si="57"/>
        <v>0</v>
      </c>
      <c r="M95" s="243">
        <f>[3]Rates2010!O124</f>
        <v>0</v>
      </c>
      <c r="N95" s="206">
        <f t="shared" si="55"/>
        <v>0</v>
      </c>
      <c r="O95" s="206">
        <f t="shared" si="55"/>
        <v>0</v>
      </c>
      <c r="P95" s="206">
        <f t="shared" si="55"/>
        <v>0</v>
      </c>
      <c r="Q95" s="206">
        <f t="shared" si="55"/>
        <v>0</v>
      </c>
      <c r="R95" s="206">
        <f t="shared" si="55"/>
        <v>0</v>
      </c>
      <c r="S95" s="206">
        <f t="shared" si="55"/>
        <v>0</v>
      </c>
      <c r="T95" s="206">
        <f t="shared" si="55"/>
        <v>0</v>
      </c>
      <c r="U95" s="206">
        <f t="shared" si="55"/>
        <v>0</v>
      </c>
      <c r="V95" s="206">
        <f t="shared" si="55"/>
        <v>0</v>
      </c>
      <c r="W95" s="243">
        <f>[3]Rates2020!O124</f>
        <v>0</v>
      </c>
      <c r="X95" s="206">
        <f t="shared" si="56"/>
        <v>0</v>
      </c>
      <c r="Y95" s="206">
        <f t="shared" si="56"/>
        <v>0</v>
      </c>
      <c r="Z95" s="206">
        <f t="shared" si="56"/>
        <v>0</v>
      </c>
      <c r="AA95" s="206">
        <f t="shared" si="56"/>
        <v>0</v>
      </c>
      <c r="AB95" s="206">
        <f t="shared" si="56"/>
        <v>0</v>
      </c>
      <c r="AC95" s="206">
        <f t="shared" si="56"/>
        <v>0</v>
      </c>
      <c r="AD95" s="206">
        <f t="shared" si="56"/>
        <v>0</v>
      </c>
      <c r="AE95" s="206">
        <f t="shared" si="56"/>
        <v>0</v>
      </c>
      <c r="AF95" s="206">
        <f t="shared" si="56"/>
        <v>0</v>
      </c>
      <c r="AG95" s="243">
        <f>[3]Rates2030!O124</f>
        <v>0</v>
      </c>
      <c r="AH95" s="206">
        <f t="shared" si="49"/>
        <v>0</v>
      </c>
      <c r="AI95" s="206">
        <f t="shared" ref="AI95:AW95" si="62">$AG95</f>
        <v>0</v>
      </c>
      <c r="AJ95" s="206">
        <f t="shared" si="62"/>
        <v>0</v>
      </c>
      <c r="AK95" s="206">
        <f t="shared" si="62"/>
        <v>0</v>
      </c>
      <c r="AL95" s="206">
        <f t="shared" si="62"/>
        <v>0</v>
      </c>
      <c r="AM95" s="206">
        <f t="shared" si="62"/>
        <v>0</v>
      </c>
      <c r="AN95" s="206">
        <f t="shared" si="62"/>
        <v>0</v>
      </c>
      <c r="AO95" s="206">
        <f t="shared" si="62"/>
        <v>0</v>
      </c>
      <c r="AP95" s="206">
        <f t="shared" si="62"/>
        <v>0</v>
      </c>
      <c r="AQ95" s="206">
        <f t="shared" si="62"/>
        <v>0</v>
      </c>
      <c r="AR95" s="206">
        <f t="shared" si="62"/>
        <v>0</v>
      </c>
      <c r="AS95" s="206">
        <f t="shared" si="62"/>
        <v>0</v>
      </c>
      <c r="AT95" s="206">
        <f t="shared" si="62"/>
        <v>0</v>
      </c>
      <c r="AU95" s="206">
        <f t="shared" si="62"/>
        <v>0</v>
      </c>
      <c r="AV95" s="206">
        <f t="shared" si="62"/>
        <v>0</v>
      </c>
      <c r="AW95" s="206">
        <f t="shared" si="62"/>
        <v>0</v>
      </c>
      <c r="AX95" s="206">
        <f t="shared" si="58"/>
        <v>0</v>
      </c>
      <c r="AY95" s="206">
        <f t="shared" si="58"/>
        <v>0</v>
      </c>
      <c r="AZ95" s="206">
        <f t="shared" si="58"/>
        <v>0</v>
      </c>
      <c r="BA95" s="206">
        <f t="shared" si="58"/>
        <v>0</v>
      </c>
      <c r="BB95" s="206">
        <f t="shared" si="58"/>
        <v>0</v>
      </c>
      <c r="BC95" s="206">
        <f t="shared" si="58"/>
        <v>0</v>
      </c>
      <c r="BD95" s="206">
        <f t="shared" si="58"/>
        <v>0</v>
      </c>
      <c r="BE95" s="206">
        <f t="shared" si="58"/>
        <v>0</v>
      </c>
      <c r="BF95" s="206">
        <f t="shared" si="58"/>
        <v>0</v>
      </c>
      <c r="BG95" s="206">
        <f t="shared" si="58"/>
        <v>0</v>
      </c>
      <c r="BH95" s="206">
        <f t="shared" si="58"/>
        <v>0</v>
      </c>
      <c r="BI95" s="206">
        <f t="shared" si="58"/>
        <v>0</v>
      </c>
      <c r="BJ95" s="206">
        <f t="shared" si="58"/>
        <v>0</v>
      </c>
      <c r="BK95" s="206">
        <f t="shared" si="58"/>
        <v>0</v>
      </c>
      <c r="BL95" s="206">
        <f t="shared" si="58"/>
        <v>0</v>
      </c>
      <c r="BM95" s="206">
        <f t="shared" si="58"/>
        <v>0</v>
      </c>
      <c r="BN95" s="206">
        <f t="shared" si="59"/>
        <v>0</v>
      </c>
      <c r="BO95" s="206">
        <f t="shared" si="59"/>
        <v>0</v>
      </c>
      <c r="BP95" s="206">
        <f t="shared" si="59"/>
        <v>0</v>
      </c>
      <c r="BQ95" s="206">
        <f t="shared" si="59"/>
        <v>0</v>
      </c>
      <c r="BR95" s="206">
        <f t="shared" si="59"/>
        <v>0</v>
      </c>
      <c r="BS95" s="206">
        <f t="shared" si="59"/>
        <v>0</v>
      </c>
      <c r="BT95" s="206">
        <f t="shared" si="59"/>
        <v>0</v>
      </c>
      <c r="BU95" s="206">
        <f t="shared" si="59"/>
        <v>0</v>
      </c>
      <c r="BV95" s="206">
        <f t="shared" si="59"/>
        <v>0</v>
      </c>
      <c r="BW95" s="206">
        <f t="shared" si="59"/>
        <v>0</v>
      </c>
      <c r="BX95" s="206">
        <f t="shared" si="59"/>
        <v>0</v>
      </c>
      <c r="BY95" s="206">
        <f t="shared" si="59"/>
        <v>0</v>
      </c>
      <c r="BZ95" s="206">
        <f t="shared" si="59"/>
        <v>0</v>
      </c>
      <c r="CA95" s="206">
        <f t="shared" si="59"/>
        <v>0</v>
      </c>
      <c r="CB95" s="206">
        <f t="shared" si="59"/>
        <v>0</v>
      </c>
      <c r="CC95" s="206">
        <f t="shared" si="59"/>
        <v>0</v>
      </c>
      <c r="CD95" s="206">
        <f t="shared" si="60"/>
        <v>0</v>
      </c>
      <c r="CE95" s="206">
        <f t="shared" si="60"/>
        <v>0</v>
      </c>
      <c r="CF95" s="206">
        <f t="shared" si="60"/>
        <v>0</v>
      </c>
      <c r="CG95" s="206">
        <f t="shared" si="60"/>
        <v>0</v>
      </c>
      <c r="CH95" s="206">
        <f t="shared" si="60"/>
        <v>0</v>
      </c>
      <c r="CI95" s="206">
        <f t="shared" si="60"/>
        <v>0</v>
      </c>
      <c r="CJ95" s="206">
        <f t="shared" si="60"/>
        <v>0</v>
      </c>
      <c r="CK95" s="206">
        <f t="shared" si="60"/>
        <v>0</v>
      </c>
      <c r="CL95" s="206">
        <f t="shared" si="60"/>
        <v>0</v>
      </c>
      <c r="CM95" s="206">
        <f t="shared" si="60"/>
        <v>0</v>
      </c>
      <c r="CN95" s="206">
        <f t="shared" si="60"/>
        <v>0</v>
      </c>
      <c r="CO95" s="206">
        <f t="shared" si="60"/>
        <v>0</v>
      </c>
      <c r="CP95" s="206">
        <f t="shared" si="60"/>
        <v>0</v>
      </c>
      <c r="CQ95" s="206">
        <f t="shared" si="60"/>
        <v>0</v>
      </c>
      <c r="CR95" s="206">
        <f t="shared" si="60"/>
        <v>0</v>
      </c>
      <c r="CS95" s="206">
        <f t="shared" si="60"/>
        <v>0</v>
      </c>
      <c r="CT95" s="206">
        <f t="shared" si="61"/>
        <v>0</v>
      </c>
      <c r="CU95" s="206">
        <f t="shared" si="61"/>
        <v>0</v>
      </c>
      <c r="CV95" s="206">
        <f t="shared" si="61"/>
        <v>0</v>
      </c>
      <c r="CW95" s="206">
        <f t="shared" si="61"/>
        <v>0</v>
      </c>
      <c r="CX95" s="206">
        <f t="shared" si="61"/>
        <v>0</v>
      </c>
      <c r="CY95" s="206">
        <f t="shared" si="61"/>
        <v>0</v>
      </c>
    </row>
    <row r="96" spans="1:103" ht="13.5" customHeight="1" outlineLevel="1">
      <c r="A96" s="165"/>
      <c r="B96" s="262" t="s">
        <v>94</v>
      </c>
      <c r="C96" s="169" t="s">
        <v>141</v>
      </c>
      <c r="D96" s="170"/>
      <c r="E96" s="171"/>
      <c r="F96" s="172" t="s">
        <v>41</v>
      </c>
      <c r="G96" s="173"/>
      <c r="H96" s="249">
        <f t="shared" si="57"/>
        <v>3.7576485828213414E-2</v>
      </c>
      <c r="I96" s="249">
        <f t="shared" si="57"/>
        <v>3.7181253238276903E-2</v>
      </c>
      <c r="J96" s="249">
        <f t="shared" si="57"/>
        <v>3.6786020648340391E-2</v>
      </c>
      <c r="K96" s="249">
        <f t="shared" si="57"/>
        <v>3.6390788058403879E-2</v>
      </c>
      <c r="L96" s="249">
        <f t="shared" si="57"/>
        <v>3.5995555468467368E-2</v>
      </c>
      <c r="M96" s="239">
        <f>[3]Rates2010!E109</f>
        <v>3.5600322878530856E-2</v>
      </c>
      <c r="N96" s="174">
        <f t="shared" ref="N96:V107" si="63">M96+($W96-$M96)/10</f>
        <v>3.5205090288594344E-2</v>
      </c>
      <c r="O96" s="174">
        <f t="shared" si="63"/>
        <v>3.4809857698657833E-2</v>
      </c>
      <c r="P96" s="174">
        <f t="shared" si="63"/>
        <v>3.4414625108721321E-2</v>
      </c>
      <c r="Q96" s="174">
        <f t="shared" si="63"/>
        <v>3.4019392518784809E-2</v>
      </c>
      <c r="R96" s="174">
        <f t="shared" si="63"/>
        <v>3.3624159928848298E-2</v>
      </c>
      <c r="S96" s="174">
        <f t="shared" si="63"/>
        <v>3.3228927338911786E-2</v>
      </c>
      <c r="T96" s="174">
        <f t="shared" si="63"/>
        <v>3.2833694748975274E-2</v>
      </c>
      <c r="U96" s="174">
        <f t="shared" si="63"/>
        <v>3.2438462159038763E-2</v>
      </c>
      <c r="V96" s="174">
        <f t="shared" si="63"/>
        <v>3.2043229569102251E-2</v>
      </c>
      <c r="W96" s="239">
        <f>[3]Rates2020!E109</f>
        <v>3.1647996979165732E-2</v>
      </c>
      <c r="X96" s="174">
        <f t="shared" ref="X96:AF107" si="64">W96+($AG96-$W96)/10</f>
        <v>3.1434778157970786E-2</v>
      </c>
      <c r="Y96" s="174">
        <f t="shared" si="64"/>
        <v>3.1221559336775839E-2</v>
      </c>
      <c r="Z96" s="174">
        <f t="shared" si="64"/>
        <v>3.1008340515580893E-2</v>
      </c>
      <c r="AA96" s="174">
        <f t="shared" si="64"/>
        <v>3.0795121694385946E-2</v>
      </c>
      <c r="AB96" s="174">
        <f t="shared" si="64"/>
        <v>3.0581902873191E-2</v>
      </c>
      <c r="AC96" s="174">
        <f t="shared" si="64"/>
        <v>3.0368684051996053E-2</v>
      </c>
      <c r="AD96" s="174">
        <f t="shared" si="64"/>
        <v>3.0155465230801107E-2</v>
      </c>
      <c r="AE96" s="174">
        <f t="shared" si="64"/>
        <v>2.994224640960616E-2</v>
      </c>
      <c r="AF96" s="174">
        <f t="shared" si="64"/>
        <v>2.9729027588411214E-2</v>
      </c>
      <c r="AG96" s="239">
        <f>[3]Rates2030!E109</f>
        <v>2.9515808767216281E-2</v>
      </c>
      <c r="AH96" s="174">
        <f t="shared" ref="AH96:AW107" si="65">$AG96</f>
        <v>2.9515808767216281E-2</v>
      </c>
      <c r="AI96" s="174">
        <f t="shared" si="65"/>
        <v>2.9515808767216281E-2</v>
      </c>
      <c r="AJ96" s="174">
        <f t="shared" si="65"/>
        <v>2.9515808767216281E-2</v>
      </c>
      <c r="AK96" s="174">
        <f t="shared" si="65"/>
        <v>2.9515808767216281E-2</v>
      </c>
      <c r="AL96" s="174">
        <f t="shared" si="65"/>
        <v>2.9515808767216281E-2</v>
      </c>
      <c r="AM96" s="174">
        <f t="shared" si="65"/>
        <v>2.9515808767216281E-2</v>
      </c>
      <c r="AN96" s="174">
        <f t="shared" si="65"/>
        <v>2.9515808767216281E-2</v>
      </c>
      <c r="AO96" s="174">
        <f t="shared" si="65"/>
        <v>2.9515808767216281E-2</v>
      </c>
      <c r="AP96" s="174">
        <f t="shared" si="65"/>
        <v>2.9515808767216281E-2</v>
      </c>
      <c r="AQ96" s="174">
        <f t="shared" si="65"/>
        <v>2.9515808767216281E-2</v>
      </c>
      <c r="AR96" s="174">
        <f t="shared" si="65"/>
        <v>2.9515808767216281E-2</v>
      </c>
      <c r="AS96" s="174">
        <f t="shared" si="65"/>
        <v>2.9515808767216281E-2</v>
      </c>
      <c r="AT96" s="174">
        <f t="shared" si="65"/>
        <v>2.9515808767216281E-2</v>
      </c>
      <c r="AU96" s="174">
        <f t="shared" si="65"/>
        <v>2.9515808767216281E-2</v>
      </c>
      <c r="AV96" s="174">
        <f t="shared" si="65"/>
        <v>2.9515808767216281E-2</v>
      </c>
      <c r="AW96" s="174">
        <f t="shared" si="65"/>
        <v>2.9515808767216281E-2</v>
      </c>
      <c r="AX96" s="174">
        <f t="shared" si="58"/>
        <v>2.9515808767216281E-2</v>
      </c>
      <c r="AY96" s="174">
        <f t="shared" si="58"/>
        <v>2.9515808767216281E-2</v>
      </c>
      <c r="AZ96" s="174">
        <f t="shared" si="58"/>
        <v>2.9515808767216281E-2</v>
      </c>
      <c r="BA96" s="174">
        <f t="shared" si="58"/>
        <v>2.9515808767216281E-2</v>
      </c>
      <c r="BB96" s="174">
        <f t="shared" si="58"/>
        <v>2.9515808767216281E-2</v>
      </c>
      <c r="BC96" s="174">
        <f t="shared" si="58"/>
        <v>2.9515808767216281E-2</v>
      </c>
      <c r="BD96" s="174">
        <f t="shared" si="58"/>
        <v>2.9515808767216281E-2</v>
      </c>
      <c r="BE96" s="174">
        <f t="shared" si="58"/>
        <v>2.9515808767216281E-2</v>
      </c>
      <c r="BF96" s="174">
        <f t="shared" si="58"/>
        <v>2.9515808767216281E-2</v>
      </c>
      <c r="BG96" s="174">
        <f t="shared" si="58"/>
        <v>2.9515808767216281E-2</v>
      </c>
      <c r="BH96" s="174">
        <f t="shared" si="58"/>
        <v>2.9515808767216281E-2</v>
      </c>
      <c r="BI96" s="174">
        <f t="shared" si="58"/>
        <v>2.9515808767216281E-2</v>
      </c>
      <c r="BJ96" s="174">
        <f t="shared" si="58"/>
        <v>2.9515808767216281E-2</v>
      </c>
      <c r="BK96" s="174">
        <f t="shared" si="58"/>
        <v>2.9515808767216281E-2</v>
      </c>
      <c r="BL96" s="174">
        <f t="shared" si="58"/>
        <v>2.9515808767216281E-2</v>
      </c>
      <c r="BM96" s="174">
        <f t="shared" si="58"/>
        <v>2.9515808767216281E-2</v>
      </c>
      <c r="BN96" s="174">
        <f t="shared" si="59"/>
        <v>2.9515808767216281E-2</v>
      </c>
      <c r="BO96" s="174">
        <f t="shared" si="59"/>
        <v>2.9515808767216281E-2</v>
      </c>
      <c r="BP96" s="174">
        <f t="shared" si="59"/>
        <v>2.9515808767216281E-2</v>
      </c>
      <c r="BQ96" s="174">
        <f t="shared" si="59"/>
        <v>2.9515808767216281E-2</v>
      </c>
      <c r="BR96" s="174">
        <f t="shared" si="59"/>
        <v>2.9515808767216281E-2</v>
      </c>
      <c r="BS96" s="174">
        <f t="shared" si="59"/>
        <v>2.9515808767216281E-2</v>
      </c>
      <c r="BT96" s="174">
        <f t="shared" si="59"/>
        <v>2.9515808767216281E-2</v>
      </c>
      <c r="BU96" s="174">
        <f t="shared" si="59"/>
        <v>2.9515808767216281E-2</v>
      </c>
      <c r="BV96" s="174">
        <f t="shared" si="59"/>
        <v>2.9515808767216281E-2</v>
      </c>
      <c r="BW96" s="174">
        <f t="shared" si="59"/>
        <v>2.9515808767216281E-2</v>
      </c>
      <c r="BX96" s="174">
        <f t="shared" si="59"/>
        <v>2.9515808767216281E-2</v>
      </c>
      <c r="BY96" s="174">
        <f t="shared" si="59"/>
        <v>2.9515808767216281E-2</v>
      </c>
      <c r="BZ96" s="174">
        <f t="shared" si="59"/>
        <v>2.9515808767216281E-2</v>
      </c>
      <c r="CA96" s="174">
        <f t="shared" si="59"/>
        <v>2.9515808767216281E-2</v>
      </c>
      <c r="CB96" s="174">
        <f t="shared" si="59"/>
        <v>2.9515808767216281E-2</v>
      </c>
      <c r="CC96" s="174">
        <f t="shared" si="59"/>
        <v>2.9515808767216281E-2</v>
      </c>
      <c r="CD96" s="174">
        <f t="shared" si="60"/>
        <v>2.9515808767216281E-2</v>
      </c>
      <c r="CE96" s="174">
        <f t="shared" si="60"/>
        <v>2.9515808767216281E-2</v>
      </c>
      <c r="CF96" s="174">
        <f t="shared" si="60"/>
        <v>2.9515808767216281E-2</v>
      </c>
      <c r="CG96" s="174">
        <f t="shared" si="60"/>
        <v>2.9515808767216281E-2</v>
      </c>
      <c r="CH96" s="174">
        <f t="shared" si="60"/>
        <v>2.9515808767216281E-2</v>
      </c>
      <c r="CI96" s="174">
        <f t="shared" si="60"/>
        <v>2.9515808767216281E-2</v>
      </c>
      <c r="CJ96" s="174">
        <f t="shared" si="60"/>
        <v>2.9515808767216281E-2</v>
      </c>
      <c r="CK96" s="174">
        <f t="shared" si="60"/>
        <v>2.9515808767216281E-2</v>
      </c>
      <c r="CL96" s="174">
        <f t="shared" si="60"/>
        <v>2.9515808767216281E-2</v>
      </c>
      <c r="CM96" s="174">
        <f t="shared" si="60"/>
        <v>2.9515808767216281E-2</v>
      </c>
      <c r="CN96" s="174">
        <f t="shared" si="60"/>
        <v>2.9515808767216281E-2</v>
      </c>
      <c r="CO96" s="174">
        <f t="shared" si="60"/>
        <v>2.9515808767216281E-2</v>
      </c>
      <c r="CP96" s="174">
        <f t="shared" si="60"/>
        <v>2.9515808767216281E-2</v>
      </c>
      <c r="CQ96" s="174">
        <f t="shared" si="60"/>
        <v>2.9515808767216281E-2</v>
      </c>
      <c r="CR96" s="174">
        <f t="shared" si="60"/>
        <v>2.9515808767216281E-2</v>
      </c>
      <c r="CS96" s="174">
        <f t="shared" si="60"/>
        <v>2.9515808767216281E-2</v>
      </c>
      <c r="CT96" s="174">
        <f t="shared" si="61"/>
        <v>2.9515808767216281E-2</v>
      </c>
      <c r="CU96" s="174">
        <f t="shared" si="61"/>
        <v>2.9515808767216281E-2</v>
      </c>
      <c r="CV96" s="174">
        <f t="shared" si="61"/>
        <v>2.9515808767216281E-2</v>
      </c>
      <c r="CW96" s="174">
        <f t="shared" si="61"/>
        <v>2.9515808767216281E-2</v>
      </c>
      <c r="CX96" s="174">
        <f t="shared" si="61"/>
        <v>2.9515808767216281E-2</v>
      </c>
      <c r="CY96" s="174">
        <f t="shared" si="61"/>
        <v>2.9515808767216281E-2</v>
      </c>
    </row>
    <row r="97" spans="1:103" ht="13.5" customHeight="1" outlineLevel="1">
      <c r="A97" s="165"/>
      <c r="B97" s="263"/>
      <c r="C97" s="177" t="s">
        <v>142</v>
      </c>
      <c r="D97" s="178"/>
      <c r="E97" s="179"/>
      <c r="F97" s="180" t="s">
        <v>41</v>
      </c>
      <c r="G97" s="181"/>
      <c r="H97" s="250">
        <f t="shared" si="57"/>
        <v>7.2760344617964684E-2</v>
      </c>
      <c r="I97" s="250">
        <f t="shared" si="57"/>
        <v>7.2451863700745425E-2</v>
      </c>
      <c r="J97" s="250">
        <f t="shared" si="57"/>
        <v>7.2143382783526167E-2</v>
      </c>
      <c r="K97" s="250">
        <f t="shared" si="57"/>
        <v>7.1834901866306908E-2</v>
      </c>
      <c r="L97" s="250">
        <f t="shared" si="57"/>
        <v>7.1526420949087649E-2</v>
      </c>
      <c r="M97" s="240">
        <f>[3]Rates2010!E114</f>
        <v>7.121794003186839E-2</v>
      </c>
      <c r="N97" s="182">
        <f t="shared" si="63"/>
        <v>7.0909459114649132E-2</v>
      </c>
      <c r="O97" s="182">
        <f t="shared" si="63"/>
        <v>7.0600978197429873E-2</v>
      </c>
      <c r="P97" s="182">
        <f t="shared" si="63"/>
        <v>7.0292497280210614E-2</v>
      </c>
      <c r="Q97" s="182">
        <f t="shared" si="63"/>
        <v>6.9984016362991355E-2</v>
      </c>
      <c r="R97" s="182">
        <f t="shared" si="63"/>
        <v>6.9675535445772097E-2</v>
      </c>
      <c r="S97" s="182">
        <f t="shared" si="63"/>
        <v>6.9367054528552838E-2</v>
      </c>
      <c r="T97" s="182">
        <f t="shared" si="63"/>
        <v>6.9058573611333579E-2</v>
      </c>
      <c r="U97" s="182">
        <f t="shared" si="63"/>
        <v>6.875009269411432E-2</v>
      </c>
      <c r="V97" s="182">
        <f t="shared" si="63"/>
        <v>6.8441611776895062E-2</v>
      </c>
      <c r="W97" s="240">
        <f>[3]Rates2020!E114</f>
        <v>6.8133130859675817E-2</v>
      </c>
      <c r="X97" s="182">
        <f t="shared" si="64"/>
        <v>6.7910530058239604E-2</v>
      </c>
      <c r="Y97" s="182">
        <f t="shared" si="64"/>
        <v>6.7687929256803392E-2</v>
      </c>
      <c r="Z97" s="182">
        <f t="shared" si="64"/>
        <v>6.7465328455367179E-2</v>
      </c>
      <c r="AA97" s="182">
        <f t="shared" si="64"/>
        <v>6.7242727653930967E-2</v>
      </c>
      <c r="AB97" s="182">
        <f t="shared" si="64"/>
        <v>6.7020126852494755E-2</v>
      </c>
      <c r="AC97" s="182">
        <f t="shared" si="64"/>
        <v>6.6797526051058542E-2</v>
      </c>
      <c r="AD97" s="182">
        <f t="shared" si="64"/>
        <v>6.657492524962233E-2</v>
      </c>
      <c r="AE97" s="182">
        <f t="shared" si="64"/>
        <v>6.6352324448186117E-2</v>
      </c>
      <c r="AF97" s="182">
        <f t="shared" si="64"/>
        <v>6.6129723646749905E-2</v>
      </c>
      <c r="AG97" s="240">
        <f>[3]Rates2030!E114</f>
        <v>6.5907122845313665E-2</v>
      </c>
      <c r="AH97" s="182">
        <f t="shared" si="65"/>
        <v>6.5907122845313665E-2</v>
      </c>
      <c r="AI97" s="182">
        <f t="shared" si="65"/>
        <v>6.5907122845313665E-2</v>
      </c>
      <c r="AJ97" s="182">
        <f t="shared" si="65"/>
        <v>6.5907122845313665E-2</v>
      </c>
      <c r="AK97" s="182">
        <f t="shared" si="65"/>
        <v>6.5907122845313665E-2</v>
      </c>
      <c r="AL97" s="182">
        <f t="shared" si="65"/>
        <v>6.5907122845313665E-2</v>
      </c>
      <c r="AM97" s="182">
        <f t="shared" si="65"/>
        <v>6.5907122845313665E-2</v>
      </c>
      <c r="AN97" s="182">
        <f t="shared" si="65"/>
        <v>6.5907122845313665E-2</v>
      </c>
      <c r="AO97" s="182">
        <f t="shared" si="65"/>
        <v>6.5907122845313665E-2</v>
      </c>
      <c r="AP97" s="182">
        <f t="shared" si="65"/>
        <v>6.5907122845313665E-2</v>
      </c>
      <c r="AQ97" s="182">
        <f t="shared" si="65"/>
        <v>6.5907122845313665E-2</v>
      </c>
      <c r="AR97" s="182">
        <f t="shared" si="65"/>
        <v>6.5907122845313665E-2</v>
      </c>
      <c r="AS97" s="182">
        <f t="shared" si="65"/>
        <v>6.5907122845313665E-2</v>
      </c>
      <c r="AT97" s="182">
        <f t="shared" si="65"/>
        <v>6.5907122845313665E-2</v>
      </c>
      <c r="AU97" s="182">
        <f t="shared" si="65"/>
        <v>6.5907122845313665E-2</v>
      </c>
      <c r="AV97" s="182">
        <f t="shared" si="65"/>
        <v>6.5907122845313665E-2</v>
      </c>
      <c r="AW97" s="182">
        <f t="shared" si="65"/>
        <v>6.5907122845313665E-2</v>
      </c>
      <c r="AX97" s="182">
        <f t="shared" si="58"/>
        <v>6.5907122845313665E-2</v>
      </c>
      <c r="AY97" s="182">
        <f t="shared" si="58"/>
        <v>6.5907122845313665E-2</v>
      </c>
      <c r="AZ97" s="182">
        <f t="shared" si="58"/>
        <v>6.5907122845313665E-2</v>
      </c>
      <c r="BA97" s="182">
        <f t="shared" si="58"/>
        <v>6.5907122845313665E-2</v>
      </c>
      <c r="BB97" s="182">
        <f t="shared" si="58"/>
        <v>6.5907122845313665E-2</v>
      </c>
      <c r="BC97" s="182">
        <f t="shared" si="58"/>
        <v>6.5907122845313665E-2</v>
      </c>
      <c r="BD97" s="182">
        <f t="shared" si="58"/>
        <v>6.5907122845313665E-2</v>
      </c>
      <c r="BE97" s="182">
        <f t="shared" si="58"/>
        <v>6.5907122845313665E-2</v>
      </c>
      <c r="BF97" s="182">
        <f t="shared" si="58"/>
        <v>6.5907122845313665E-2</v>
      </c>
      <c r="BG97" s="182">
        <f t="shared" si="58"/>
        <v>6.5907122845313665E-2</v>
      </c>
      <c r="BH97" s="182">
        <f t="shared" si="58"/>
        <v>6.5907122845313665E-2</v>
      </c>
      <c r="BI97" s="182">
        <f t="shared" si="58"/>
        <v>6.5907122845313665E-2</v>
      </c>
      <c r="BJ97" s="182">
        <f t="shared" si="58"/>
        <v>6.5907122845313665E-2</v>
      </c>
      <c r="BK97" s="182">
        <f t="shared" si="58"/>
        <v>6.5907122845313665E-2</v>
      </c>
      <c r="BL97" s="182">
        <f t="shared" si="58"/>
        <v>6.5907122845313665E-2</v>
      </c>
      <c r="BM97" s="182">
        <f t="shared" si="58"/>
        <v>6.5907122845313665E-2</v>
      </c>
      <c r="BN97" s="182">
        <f t="shared" si="59"/>
        <v>6.5907122845313665E-2</v>
      </c>
      <c r="BO97" s="182">
        <f t="shared" si="59"/>
        <v>6.5907122845313665E-2</v>
      </c>
      <c r="BP97" s="182">
        <f t="shared" si="59"/>
        <v>6.5907122845313665E-2</v>
      </c>
      <c r="BQ97" s="182">
        <f t="shared" si="59"/>
        <v>6.5907122845313665E-2</v>
      </c>
      <c r="BR97" s="182">
        <f t="shared" si="59"/>
        <v>6.5907122845313665E-2</v>
      </c>
      <c r="BS97" s="182">
        <f t="shared" si="59"/>
        <v>6.5907122845313665E-2</v>
      </c>
      <c r="BT97" s="182">
        <f t="shared" si="59"/>
        <v>6.5907122845313665E-2</v>
      </c>
      <c r="BU97" s="182">
        <f t="shared" si="59"/>
        <v>6.5907122845313665E-2</v>
      </c>
      <c r="BV97" s="182">
        <f t="shared" si="59"/>
        <v>6.5907122845313665E-2</v>
      </c>
      <c r="BW97" s="182">
        <f t="shared" si="59"/>
        <v>6.5907122845313665E-2</v>
      </c>
      <c r="BX97" s="182">
        <f t="shared" si="59"/>
        <v>6.5907122845313665E-2</v>
      </c>
      <c r="BY97" s="182">
        <f t="shared" si="59"/>
        <v>6.5907122845313665E-2</v>
      </c>
      <c r="BZ97" s="182">
        <f t="shared" si="59"/>
        <v>6.5907122845313665E-2</v>
      </c>
      <c r="CA97" s="182">
        <f t="shared" si="59"/>
        <v>6.5907122845313665E-2</v>
      </c>
      <c r="CB97" s="182">
        <f t="shared" si="59"/>
        <v>6.5907122845313665E-2</v>
      </c>
      <c r="CC97" s="182">
        <f t="shared" si="59"/>
        <v>6.5907122845313665E-2</v>
      </c>
      <c r="CD97" s="182">
        <f t="shared" si="60"/>
        <v>6.5907122845313665E-2</v>
      </c>
      <c r="CE97" s="182">
        <f t="shared" si="60"/>
        <v>6.5907122845313665E-2</v>
      </c>
      <c r="CF97" s="182">
        <f t="shared" si="60"/>
        <v>6.5907122845313665E-2</v>
      </c>
      <c r="CG97" s="182">
        <f t="shared" si="60"/>
        <v>6.5907122845313665E-2</v>
      </c>
      <c r="CH97" s="182">
        <f t="shared" si="60"/>
        <v>6.5907122845313665E-2</v>
      </c>
      <c r="CI97" s="182">
        <f t="shared" si="60"/>
        <v>6.5907122845313665E-2</v>
      </c>
      <c r="CJ97" s="182">
        <f t="shared" si="60"/>
        <v>6.5907122845313665E-2</v>
      </c>
      <c r="CK97" s="182">
        <f t="shared" si="60"/>
        <v>6.5907122845313665E-2</v>
      </c>
      <c r="CL97" s="182">
        <f t="shared" si="60"/>
        <v>6.5907122845313665E-2</v>
      </c>
      <c r="CM97" s="182">
        <f t="shared" si="60"/>
        <v>6.5907122845313665E-2</v>
      </c>
      <c r="CN97" s="182">
        <f t="shared" si="60"/>
        <v>6.5907122845313665E-2</v>
      </c>
      <c r="CO97" s="182">
        <f t="shared" si="60"/>
        <v>6.5907122845313665E-2</v>
      </c>
      <c r="CP97" s="182">
        <f t="shared" si="60"/>
        <v>6.5907122845313665E-2</v>
      </c>
      <c r="CQ97" s="182">
        <f t="shared" si="60"/>
        <v>6.5907122845313665E-2</v>
      </c>
      <c r="CR97" s="182">
        <f t="shared" si="60"/>
        <v>6.5907122845313665E-2</v>
      </c>
      <c r="CS97" s="182">
        <f t="shared" si="60"/>
        <v>6.5907122845313665E-2</v>
      </c>
      <c r="CT97" s="182">
        <f t="shared" si="61"/>
        <v>6.5907122845313665E-2</v>
      </c>
      <c r="CU97" s="182">
        <f t="shared" si="61"/>
        <v>6.5907122845313665E-2</v>
      </c>
      <c r="CV97" s="182">
        <f t="shared" si="61"/>
        <v>6.5907122845313665E-2</v>
      </c>
      <c r="CW97" s="182">
        <f t="shared" si="61"/>
        <v>6.5907122845313665E-2</v>
      </c>
      <c r="CX97" s="182">
        <f t="shared" si="61"/>
        <v>6.5907122845313665E-2</v>
      </c>
      <c r="CY97" s="182">
        <f t="shared" si="61"/>
        <v>6.5907122845313665E-2</v>
      </c>
    </row>
    <row r="98" spans="1:103" ht="13.5" customHeight="1" outlineLevel="1">
      <c r="A98" s="165"/>
      <c r="B98" s="263"/>
      <c r="C98" s="177" t="s">
        <v>151</v>
      </c>
      <c r="D98" s="178"/>
      <c r="E98" s="179"/>
      <c r="F98" s="180" t="s">
        <v>41</v>
      </c>
      <c r="G98" s="181"/>
      <c r="H98" s="250">
        <f t="shared" si="57"/>
        <v>3.7499060774658623E-2</v>
      </c>
      <c r="I98" s="250">
        <f t="shared" si="57"/>
        <v>3.7108065273829587E-2</v>
      </c>
      <c r="J98" s="250">
        <f t="shared" si="57"/>
        <v>3.671706977300055E-2</v>
      </c>
      <c r="K98" s="250">
        <f t="shared" si="57"/>
        <v>3.6326074272171514E-2</v>
      </c>
      <c r="L98" s="250">
        <f t="shared" si="57"/>
        <v>3.5935078771342478E-2</v>
      </c>
      <c r="M98" s="240">
        <f>[3]Rates2010!I109</f>
        <v>3.5544083270513442E-2</v>
      </c>
      <c r="N98" s="182">
        <f t="shared" si="63"/>
        <v>3.5153087769684406E-2</v>
      </c>
      <c r="O98" s="182">
        <f t="shared" si="63"/>
        <v>3.476209226885537E-2</v>
      </c>
      <c r="P98" s="182">
        <f t="shared" si="63"/>
        <v>3.4371096768026334E-2</v>
      </c>
      <c r="Q98" s="182">
        <f t="shared" si="63"/>
        <v>3.3980101267197298E-2</v>
      </c>
      <c r="R98" s="182">
        <f t="shared" si="63"/>
        <v>3.3589105766368262E-2</v>
      </c>
      <c r="S98" s="182">
        <f t="shared" si="63"/>
        <v>3.3198110265539225E-2</v>
      </c>
      <c r="T98" s="182">
        <f t="shared" si="63"/>
        <v>3.2807114764710189E-2</v>
      </c>
      <c r="U98" s="182">
        <f t="shared" si="63"/>
        <v>3.2416119263881153E-2</v>
      </c>
      <c r="V98" s="182">
        <f t="shared" si="63"/>
        <v>3.2025123763052117E-2</v>
      </c>
      <c r="W98" s="240">
        <f>[3]Rates2020!I109</f>
        <v>3.1634128262223081E-2</v>
      </c>
      <c r="X98" s="182">
        <f t="shared" si="64"/>
        <v>3.1426214673248805E-2</v>
      </c>
      <c r="Y98" s="182">
        <f t="shared" si="64"/>
        <v>3.1218301084274532E-2</v>
      </c>
      <c r="Z98" s="182">
        <f t="shared" si="64"/>
        <v>3.101038749530026E-2</v>
      </c>
      <c r="AA98" s="182">
        <f t="shared" si="64"/>
        <v>3.0802473906325987E-2</v>
      </c>
      <c r="AB98" s="182">
        <f t="shared" si="64"/>
        <v>3.0594560317351714E-2</v>
      </c>
      <c r="AC98" s="182">
        <f t="shared" si="64"/>
        <v>3.0386646728377441E-2</v>
      </c>
      <c r="AD98" s="182">
        <f t="shared" si="64"/>
        <v>3.0178733139403169E-2</v>
      </c>
      <c r="AE98" s="182">
        <f t="shared" si="64"/>
        <v>2.9970819550428896E-2</v>
      </c>
      <c r="AF98" s="182">
        <f t="shared" si="64"/>
        <v>2.9762905961454623E-2</v>
      </c>
      <c r="AG98" s="240">
        <f>[3]Rates2030!I109</f>
        <v>2.9554992372480347E-2</v>
      </c>
      <c r="AH98" s="182">
        <f t="shared" si="65"/>
        <v>2.9554992372480347E-2</v>
      </c>
      <c r="AI98" s="182">
        <f t="shared" si="65"/>
        <v>2.9554992372480347E-2</v>
      </c>
      <c r="AJ98" s="182">
        <f t="shared" si="65"/>
        <v>2.9554992372480347E-2</v>
      </c>
      <c r="AK98" s="182">
        <f t="shared" si="65"/>
        <v>2.9554992372480347E-2</v>
      </c>
      <c r="AL98" s="182">
        <f t="shared" si="65"/>
        <v>2.9554992372480347E-2</v>
      </c>
      <c r="AM98" s="182">
        <f t="shared" si="65"/>
        <v>2.9554992372480347E-2</v>
      </c>
      <c r="AN98" s="182">
        <f t="shared" si="65"/>
        <v>2.9554992372480347E-2</v>
      </c>
      <c r="AO98" s="182">
        <f t="shared" si="65"/>
        <v>2.9554992372480347E-2</v>
      </c>
      <c r="AP98" s="182">
        <f t="shared" si="65"/>
        <v>2.9554992372480347E-2</v>
      </c>
      <c r="AQ98" s="182">
        <f t="shared" si="65"/>
        <v>2.9554992372480347E-2</v>
      </c>
      <c r="AR98" s="182">
        <f t="shared" si="65"/>
        <v>2.9554992372480347E-2</v>
      </c>
      <c r="AS98" s="182">
        <f t="shared" si="65"/>
        <v>2.9554992372480347E-2</v>
      </c>
      <c r="AT98" s="182">
        <f t="shared" si="65"/>
        <v>2.9554992372480347E-2</v>
      </c>
      <c r="AU98" s="182">
        <f t="shared" si="65"/>
        <v>2.9554992372480347E-2</v>
      </c>
      <c r="AV98" s="182">
        <f t="shared" si="65"/>
        <v>2.9554992372480347E-2</v>
      </c>
      <c r="AW98" s="182">
        <f t="shared" si="65"/>
        <v>2.9554992372480347E-2</v>
      </c>
      <c r="AX98" s="182">
        <f t="shared" si="58"/>
        <v>2.9554992372480347E-2</v>
      </c>
      <c r="AY98" s="182">
        <f t="shared" si="58"/>
        <v>2.9554992372480347E-2</v>
      </c>
      <c r="AZ98" s="182">
        <f t="shared" si="58"/>
        <v>2.9554992372480347E-2</v>
      </c>
      <c r="BA98" s="182">
        <f t="shared" si="58"/>
        <v>2.9554992372480347E-2</v>
      </c>
      <c r="BB98" s="182">
        <f t="shared" si="58"/>
        <v>2.9554992372480347E-2</v>
      </c>
      <c r="BC98" s="182">
        <f t="shared" si="58"/>
        <v>2.9554992372480347E-2</v>
      </c>
      <c r="BD98" s="182">
        <f t="shared" si="58"/>
        <v>2.9554992372480347E-2</v>
      </c>
      <c r="BE98" s="182">
        <f t="shared" si="58"/>
        <v>2.9554992372480347E-2</v>
      </c>
      <c r="BF98" s="182">
        <f t="shared" si="58"/>
        <v>2.9554992372480347E-2</v>
      </c>
      <c r="BG98" s="182">
        <f t="shared" si="58"/>
        <v>2.9554992372480347E-2</v>
      </c>
      <c r="BH98" s="182">
        <f t="shared" si="58"/>
        <v>2.9554992372480347E-2</v>
      </c>
      <c r="BI98" s="182">
        <f t="shared" si="58"/>
        <v>2.9554992372480347E-2</v>
      </c>
      <c r="BJ98" s="182">
        <f t="shared" si="58"/>
        <v>2.9554992372480347E-2</v>
      </c>
      <c r="BK98" s="182">
        <f t="shared" si="58"/>
        <v>2.9554992372480347E-2</v>
      </c>
      <c r="BL98" s="182">
        <f t="shared" si="58"/>
        <v>2.9554992372480347E-2</v>
      </c>
      <c r="BM98" s="182">
        <f t="shared" si="58"/>
        <v>2.9554992372480347E-2</v>
      </c>
      <c r="BN98" s="182">
        <f t="shared" si="59"/>
        <v>2.9554992372480347E-2</v>
      </c>
      <c r="BO98" s="182">
        <f t="shared" si="59"/>
        <v>2.9554992372480347E-2</v>
      </c>
      <c r="BP98" s="182">
        <f t="shared" si="59"/>
        <v>2.9554992372480347E-2</v>
      </c>
      <c r="BQ98" s="182">
        <f t="shared" si="59"/>
        <v>2.9554992372480347E-2</v>
      </c>
      <c r="BR98" s="182">
        <f t="shared" si="59"/>
        <v>2.9554992372480347E-2</v>
      </c>
      <c r="BS98" s="182">
        <f t="shared" si="59"/>
        <v>2.9554992372480347E-2</v>
      </c>
      <c r="BT98" s="182">
        <f t="shared" si="59"/>
        <v>2.9554992372480347E-2</v>
      </c>
      <c r="BU98" s="182">
        <f t="shared" si="59"/>
        <v>2.9554992372480347E-2</v>
      </c>
      <c r="BV98" s="182">
        <f t="shared" si="59"/>
        <v>2.9554992372480347E-2</v>
      </c>
      <c r="BW98" s="182">
        <f t="shared" si="59"/>
        <v>2.9554992372480347E-2</v>
      </c>
      <c r="BX98" s="182">
        <f t="shared" si="59"/>
        <v>2.9554992372480347E-2</v>
      </c>
      <c r="BY98" s="182">
        <f t="shared" si="59"/>
        <v>2.9554992372480347E-2</v>
      </c>
      <c r="BZ98" s="182">
        <f t="shared" si="59"/>
        <v>2.9554992372480347E-2</v>
      </c>
      <c r="CA98" s="182">
        <f t="shared" si="59"/>
        <v>2.9554992372480347E-2</v>
      </c>
      <c r="CB98" s="182">
        <f t="shared" si="59"/>
        <v>2.9554992372480347E-2</v>
      </c>
      <c r="CC98" s="182">
        <f t="shared" si="59"/>
        <v>2.9554992372480347E-2</v>
      </c>
      <c r="CD98" s="182">
        <f t="shared" si="60"/>
        <v>2.9554992372480347E-2</v>
      </c>
      <c r="CE98" s="182">
        <f t="shared" si="60"/>
        <v>2.9554992372480347E-2</v>
      </c>
      <c r="CF98" s="182">
        <f t="shared" si="60"/>
        <v>2.9554992372480347E-2</v>
      </c>
      <c r="CG98" s="182">
        <f t="shared" si="60"/>
        <v>2.9554992372480347E-2</v>
      </c>
      <c r="CH98" s="182">
        <f t="shared" si="60"/>
        <v>2.9554992372480347E-2</v>
      </c>
      <c r="CI98" s="182">
        <f t="shared" si="60"/>
        <v>2.9554992372480347E-2</v>
      </c>
      <c r="CJ98" s="182">
        <f t="shared" si="60"/>
        <v>2.9554992372480347E-2</v>
      </c>
      <c r="CK98" s="182">
        <f t="shared" si="60"/>
        <v>2.9554992372480347E-2</v>
      </c>
      <c r="CL98" s="182">
        <f t="shared" si="60"/>
        <v>2.9554992372480347E-2</v>
      </c>
      <c r="CM98" s="182">
        <f t="shared" si="60"/>
        <v>2.9554992372480347E-2</v>
      </c>
      <c r="CN98" s="182">
        <f t="shared" si="60"/>
        <v>2.9554992372480347E-2</v>
      </c>
      <c r="CO98" s="182">
        <f t="shared" si="60"/>
        <v>2.9554992372480347E-2</v>
      </c>
      <c r="CP98" s="182">
        <f t="shared" si="60"/>
        <v>2.9554992372480347E-2</v>
      </c>
      <c r="CQ98" s="182">
        <f t="shared" si="60"/>
        <v>2.9554992372480347E-2</v>
      </c>
      <c r="CR98" s="182">
        <f t="shared" si="60"/>
        <v>2.9554992372480347E-2</v>
      </c>
      <c r="CS98" s="182">
        <f t="shared" si="60"/>
        <v>2.9554992372480347E-2</v>
      </c>
      <c r="CT98" s="182">
        <f t="shared" si="61"/>
        <v>2.9554992372480347E-2</v>
      </c>
      <c r="CU98" s="182">
        <f t="shared" si="61"/>
        <v>2.9554992372480347E-2</v>
      </c>
      <c r="CV98" s="182">
        <f t="shared" si="61"/>
        <v>2.9554992372480347E-2</v>
      </c>
      <c r="CW98" s="182">
        <f t="shared" si="61"/>
        <v>2.9554992372480347E-2</v>
      </c>
      <c r="CX98" s="182">
        <f t="shared" si="61"/>
        <v>2.9554992372480347E-2</v>
      </c>
      <c r="CY98" s="182">
        <f t="shared" si="61"/>
        <v>2.9554992372480347E-2</v>
      </c>
    </row>
    <row r="99" spans="1:103" ht="13.5" customHeight="1" outlineLevel="1">
      <c r="A99" s="165"/>
      <c r="B99" s="263"/>
      <c r="C99" s="177" t="s">
        <v>152</v>
      </c>
      <c r="D99" s="178"/>
      <c r="E99" s="179"/>
      <c r="F99" s="180" t="s">
        <v>41</v>
      </c>
      <c r="G99" s="181"/>
      <c r="H99" s="250">
        <f t="shared" ref="H99:L107" si="66">I99-($W99-$M99)/10</f>
        <v>7.2723564974373267E-2</v>
      </c>
      <c r="I99" s="250">
        <f t="shared" si="66"/>
        <v>7.2420463531133142E-2</v>
      </c>
      <c r="J99" s="250">
        <f t="shared" si="66"/>
        <v>7.2117362087893017E-2</v>
      </c>
      <c r="K99" s="250">
        <f t="shared" si="66"/>
        <v>7.1814260644652891E-2</v>
      </c>
      <c r="L99" s="250">
        <f t="shared" si="66"/>
        <v>7.1511159201412766E-2</v>
      </c>
      <c r="M99" s="240">
        <f>[3]Rates2010!I114</f>
        <v>7.1208057758172641E-2</v>
      </c>
      <c r="N99" s="182">
        <f t="shared" si="63"/>
        <v>7.0904956314932516E-2</v>
      </c>
      <c r="O99" s="182">
        <f t="shared" si="63"/>
        <v>7.060185487169239E-2</v>
      </c>
      <c r="P99" s="182">
        <f t="shared" si="63"/>
        <v>7.0298753428452265E-2</v>
      </c>
      <c r="Q99" s="182">
        <f t="shared" si="63"/>
        <v>6.999565198521214E-2</v>
      </c>
      <c r="R99" s="182">
        <f t="shared" si="63"/>
        <v>6.9692550541972015E-2</v>
      </c>
      <c r="S99" s="182">
        <f t="shared" si="63"/>
        <v>6.938944909873189E-2</v>
      </c>
      <c r="T99" s="182">
        <f t="shared" si="63"/>
        <v>6.9086347655491764E-2</v>
      </c>
      <c r="U99" s="182">
        <f t="shared" si="63"/>
        <v>6.8783246212251639E-2</v>
      </c>
      <c r="V99" s="182">
        <f t="shared" si="63"/>
        <v>6.8480144769011514E-2</v>
      </c>
      <c r="W99" s="240">
        <f>[3]Rates2020!I114</f>
        <v>6.817704332577143E-2</v>
      </c>
      <c r="X99" s="182">
        <f t="shared" si="64"/>
        <v>6.7971052066672324E-2</v>
      </c>
      <c r="Y99" s="182">
        <f t="shared" si="64"/>
        <v>6.7765060807573219E-2</v>
      </c>
      <c r="Z99" s="182">
        <f t="shared" si="64"/>
        <v>6.7559069548474113E-2</v>
      </c>
      <c r="AA99" s="182">
        <f t="shared" si="64"/>
        <v>6.7353078289375007E-2</v>
      </c>
      <c r="AB99" s="182">
        <f t="shared" si="64"/>
        <v>6.7147087030275901E-2</v>
      </c>
      <c r="AC99" s="182">
        <f t="shared" si="64"/>
        <v>6.6941095771176795E-2</v>
      </c>
      <c r="AD99" s="182">
        <f t="shared" si="64"/>
        <v>6.6735104512077689E-2</v>
      </c>
      <c r="AE99" s="182">
        <f t="shared" si="64"/>
        <v>6.6529113252978583E-2</v>
      </c>
      <c r="AF99" s="182">
        <f t="shared" si="64"/>
        <v>6.6323121993879477E-2</v>
      </c>
      <c r="AG99" s="240">
        <f>[3]Rates2030!I114</f>
        <v>6.6117130734780344E-2</v>
      </c>
      <c r="AH99" s="182">
        <f t="shared" si="65"/>
        <v>6.6117130734780344E-2</v>
      </c>
      <c r="AI99" s="182">
        <f t="shared" si="65"/>
        <v>6.6117130734780344E-2</v>
      </c>
      <c r="AJ99" s="182">
        <f t="shared" si="65"/>
        <v>6.6117130734780344E-2</v>
      </c>
      <c r="AK99" s="182">
        <f t="shared" si="65"/>
        <v>6.6117130734780344E-2</v>
      </c>
      <c r="AL99" s="182">
        <f t="shared" si="65"/>
        <v>6.6117130734780344E-2</v>
      </c>
      <c r="AM99" s="182">
        <f t="shared" si="65"/>
        <v>6.6117130734780344E-2</v>
      </c>
      <c r="AN99" s="182">
        <f t="shared" si="65"/>
        <v>6.6117130734780344E-2</v>
      </c>
      <c r="AO99" s="182">
        <f t="shared" si="65"/>
        <v>6.6117130734780344E-2</v>
      </c>
      <c r="AP99" s="182">
        <f t="shared" si="65"/>
        <v>6.6117130734780344E-2</v>
      </c>
      <c r="AQ99" s="182">
        <f t="shared" si="65"/>
        <v>6.6117130734780344E-2</v>
      </c>
      <c r="AR99" s="182">
        <f t="shared" si="65"/>
        <v>6.6117130734780344E-2</v>
      </c>
      <c r="AS99" s="182">
        <f t="shared" si="65"/>
        <v>6.6117130734780344E-2</v>
      </c>
      <c r="AT99" s="182">
        <f t="shared" si="65"/>
        <v>6.6117130734780344E-2</v>
      </c>
      <c r="AU99" s="182">
        <f t="shared" si="65"/>
        <v>6.6117130734780344E-2</v>
      </c>
      <c r="AV99" s="182">
        <f t="shared" si="65"/>
        <v>6.6117130734780344E-2</v>
      </c>
      <c r="AW99" s="182">
        <f t="shared" si="65"/>
        <v>6.6117130734780344E-2</v>
      </c>
      <c r="AX99" s="182">
        <f t="shared" si="58"/>
        <v>6.6117130734780344E-2</v>
      </c>
      <c r="AY99" s="182">
        <f t="shared" si="58"/>
        <v>6.6117130734780344E-2</v>
      </c>
      <c r="AZ99" s="182">
        <f t="shared" si="58"/>
        <v>6.6117130734780344E-2</v>
      </c>
      <c r="BA99" s="182">
        <f t="shared" si="58"/>
        <v>6.6117130734780344E-2</v>
      </c>
      <c r="BB99" s="182">
        <f t="shared" si="58"/>
        <v>6.6117130734780344E-2</v>
      </c>
      <c r="BC99" s="182">
        <f t="shared" si="58"/>
        <v>6.6117130734780344E-2</v>
      </c>
      <c r="BD99" s="182">
        <f t="shared" si="58"/>
        <v>6.6117130734780344E-2</v>
      </c>
      <c r="BE99" s="182">
        <f t="shared" si="58"/>
        <v>6.6117130734780344E-2</v>
      </c>
      <c r="BF99" s="182">
        <f t="shared" si="58"/>
        <v>6.6117130734780344E-2</v>
      </c>
      <c r="BG99" s="182">
        <f t="shared" si="58"/>
        <v>6.6117130734780344E-2</v>
      </c>
      <c r="BH99" s="182">
        <f t="shared" si="58"/>
        <v>6.6117130734780344E-2</v>
      </c>
      <c r="BI99" s="182">
        <f t="shared" si="58"/>
        <v>6.6117130734780344E-2</v>
      </c>
      <c r="BJ99" s="182">
        <f t="shared" si="58"/>
        <v>6.6117130734780344E-2</v>
      </c>
      <c r="BK99" s="182">
        <f t="shared" si="58"/>
        <v>6.6117130734780344E-2</v>
      </c>
      <c r="BL99" s="182">
        <f t="shared" si="58"/>
        <v>6.6117130734780344E-2</v>
      </c>
      <c r="BM99" s="182">
        <f t="shared" si="58"/>
        <v>6.6117130734780344E-2</v>
      </c>
      <c r="BN99" s="182">
        <f t="shared" si="59"/>
        <v>6.6117130734780344E-2</v>
      </c>
      <c r="BO99" s="182">
        <f t="shared" si="59"/>
        <v>6.6117130734780344E-2</v>
      </c>
      <c r="BP99" s="182">
        <f t="shared" si="59"/>
        <v>6.6117130734780344E-2</v>
      </c>
      <c r="BQ99" s="182">
        <f t="shared" si="59"/>
        <v>6.6117130734780344E-2</v>
      </c>
      <c r="BR99" s="182">
        <f t="shared" si="59"/>
        <v>6.6117130734780344E-2</v>
      </c>
      <c r="BS99" s="182">
        <f t="shared" si="59"/>
        <v>6.6117130734780344E-2</v>
      </c>
      <c r="BT99" s="182">
        <f t="shared" si="59"/>
        <v>6.6117130734780344E-2</v>
      </c>
      <c r="BU99" s="182">
        <f t="shared" si="59"/>
        <v>6.6117130734780344E-2</v>
      </c>
      <c r="BV99" s="182">
        <f t="shared" si="59"/>
        <v>6.6117130734780344E-2</v>
      </c>
      <c r="BW99" s="182">
        <f t="shared" si="59"/>
        <v>6.6117130734780344E-2</v>
      </c>
      <c r="BX99" s="182">
        <f t="shared" si="59"/>
        <v>6.6117130734780344E-2</v>
      </c>
      <c r="BY99" s="182">
        <f t="shared" si="59"/>
        <v>6.6117130734780344E-2</v>
      </c>
      <c r="BZ99" s="182">
        <f t="shared" si="59"/>
        <v>6.6117130734780344E-2</v>
      </c>
      <c r="CA99" s="182">
        <f t="shared" si="59"/>
        <v>6.6117130734780344E-2</v>
      </c>
      <c r="CB99" s="182">
        <f t="shared" si="59"/>
        <v>6.6117130734780344E-2</v>
      </c>
      <c r="CC99" s="182">
        <f t="shared" si="59"/>
        <v>6.6117130734780344E-2</v>
      </c>
      <c r="CD99" s="182">
        <f t="shared" si="60"/>
        <v>6.6117130734780344E-2</v>
      </c>
      <c r="CE99" s="182">
        <f t="shared" si="60"/>
        <v>6.6117130734780344E-2</v>
      </c>
      <c r="CF99" s="182">
        <f t="shared" si="60"/>
        <v>6.6117130734780344E-2</v>
      </c>
      <c r="CG99" s="182">
        <f t="shared" si="60"/>
        <v>6.6117130734780344E-2</v>
      </c>
      <c r="CH99" s="182">
        <f t="shared" si="60"/>
        <v>6.6117130734780344E-2</v>
      </c>
      <c r="CI99" s="182">
        <f t="shared" si="60"/>
        <v>6.6117130734780344E-2</v>
      </c>
      <c r="CJ99" s="182">
        <f t="shared" si="60"/>
        <v>6.6117130734780344E-2</v>
      </c>
      <c r="CK99" s="182">
        <f t="shared" si="60"/>
        <v>6.6117130734780344E-2</v>
      </c>
      <c r="CL99" s="182">
        <f t="shared" si="60"/>
        <v>6.6117130734780344E-2</v>
      </c>
      <c r="CM99" s="182">
        <f t="shared" si="60"/>
        <v>6.6117130734780344E-2</v>
      </c>
      <c r="CN99" s="182">
        <f t="shared" si="60"/>
        <v>6.6117130734780344E-2</v>
      </c>
      <c r="CO99" s="182">
        <f t="shared" si="60"/>
        <v>6.6117130734780344E-2</v>
      </c>
      <c r="CP99" s="182">
        <f t="shared" si="60"/>
        <v>6.6117130734780344E-2</v>
      </c>
      <c r="CQ99" s="182">
        <f t="shared" si="60"/>
        <v>6.6117130734780344E-2</v>
      </c>
      <c r="CR99" s="182">
        <f t="shared" si="60"/>
        <v>6.6117130734780344E-2</v>
      </c>
      <c r="CS99" s="182">
        <f t="shared" si="60"/>
        <v>6.6117130734780344E-2</v>
      </c>
      <c r="CT99" s="182">
        <f t="shared" si="61"/>
        <v>6.6117130734780344E-2</v>
      </c>
      <c r="CU99" s="182">
        <f t="shared" si="61"/>
        <v>6.6117130734780344E-2</v>
      </c>
      <c r="CV99" s="182">
        <f t="shared" si="61"/>
        <v>6.6117130734780344E-2</v>
      </c>
      <c r="CW99" s="182">
        <f t="shared" si="61"/>
        <v>6.6117130734780344E-2</v>
      </c>
      <c r="CX99" s="182">
        <f t="shared" si="61"/>
        <v>6.6117130734780344E-2</v>
      </c>
      <c r="CY99" s="182">
        <f t="shared" si="61"/>
        <v>6.6117130734780344E-2</v>
      </c>
    </row>
    <row r="100" spans="1:103" ht="13.5" customHeight="1" outlineLevel="1">
      <c r="A100" s="165"/>
      <c r="B100" s="263"/>
      <c r="C100" s="177" t="s">
        <v>147</v>
      </c>
      <c r="D100" s="178"/>
      <c r="E100" s="179"/>
      <c r="F100" s="180" t="s">
        <v>41</v>
      </c>
      <c r="G100" s="181"/>
      <c r="H100" s="250">
        <f t="shared" si="66"/>
        <v>1.8154838268859337E-2</v>
      </c>
      <c r="I100" s="250">
        <f t="shared" si="66"/>
        <v>1.7833005592192995E-2</v>
      </c>
      <c r="J100" s="250">
        <f t="shared" si="66"/>
        <v>1.7511172915526653E-2</v>
      </c>
      <c r="K100" s="250">
        <f t="shared" si="66"/>
        <v>1.7189340238860311E-2</v>
      </c>
      <c r="L100" s="250">
        <f t="shared" si="66"/>
        <v>1.6867507562193969E-2</v>
      </c>
      <c r="M100" s="240">
        <f>[3]Rates2010!L109</f>
        <v>1.6545674885527627E-2</v>
      </c>
      <c r="N100" s="182">
        <f t="shared" si="63"/>
        <v>1.6223842208861285E-2</v>
      </c>
      <c r="O100" s="182">
        <f t="shared" si="63"/>
        <v>1.5902009532194943E-2</v>
      </c>
      <c r="P100" s="182">
        <f t="shared" si="63"/>
        <v>1.5580176855528599E-2</v>
      </c>
      <c r="Q100" s="182">
        <f t="shared" si="63"/>
        <v>1.5258344178862255E-2</v>
      </c>
      <c r="R100" s="182">
        <f t="shared" si="63"/>
        <v>1.4936511502195911E-2</v>
      </c>
      <c r="S100" s="182">
        <f t="shared" si="63"/>
        <v>1.4614678825529567E-2</v>
      </c>
      <c r="T100" s="182">
        <f t="shared" si="63"/>
        <v>1.4292846148863224E-2</v>
      </c>
      <c r="U100" s="182">
        <f t="shared" si="63"/>
        <v>1.397101347219688E-2</v>
      </c>
      <c r="V100" s="182">
        <f t="shared" si="63"/>
        <v>1.3649180795530536E-2</v>
      </c>
      <c r="W100" s="240">
        <f>[3]Rates2020!L109</f>
        <v>1.3327348118864192E-2</v>
      </c>
      <c r="X100" s="182">
        <f t="shared" si="64"/>
        <v>1.3099828787635753E-2</v>
      </c>
      <c r="Y100" s="182">
        <f t="shared" si="64"/>
        <v>1.2872309456407313E-2</v>
      </c>
      <c r="Z100" s="182">
        <f t="shared" si="64"/>
        <v>1.2644790125178874E-2</v>
      </c>
      <c r="AA100" s="182">
        <f t="shared" si="64"/>
        <v>1.2417270793950434E-2</v>
      </c>
      <c r="AB100" s="182">
        <f t="shared" si="64"/>
        <v>1.2189751462721995E-2</v>
      </c>
      <c r="AC100" s="182">
        <f t="shared" si="64"/>
        <v>1.1962232131493555E-2</v>
      </c>
      <c r="AD100" s="182">
        <f t="shared" si="64"/>
        <v>1.1734712800265116E-2</v>
      </c>
      <c r="AE100" s="182">
        <f t="shared" si="64"/>
        <v>1.1507193469036676E-2</v>
      </c>
      <c r="AF100" s="182">
        <f t="shared" si="64"/>
        <v>1.1279674137808237E-2</v>
      </c>
      <c r="AG100" s="240">
        <f>[3]Rates2030!L109</f>
        <v>1.1052154806579806E-2</v>
      </c>
      <c r="AH100" s="182">
        <f t="shared" si="65"/>
        <v>1.1052154806579806E-2</v>
      </c>
      <c r="AI100" s="182">
        <f t="shared" si="65"/>
        <v>1.1052154806579806E-2</v>
      </c>
      <c r="AJ100" s="182">
        <f t="shared" si="65"/>
        <v>1.1052154806579806E-2</v>
      </c>
      <c r="AK100" s="182">
        <f t="shared" si="65"/>
        <v>1.1052154806579806E-2</v>
      </c>
      <c r="AL100" s="182">
        <f t="shared" si="65"/>
        <v>1.1052154806579806E-2</v>
      </c>
      <c r="AM100" s="182">
        <f t="shared" si="65"/>
        <v>1.1052154806579806E-2</v>
      </c>
      <c r="AN100" s="182">
        <f t="shared" si="65"/>
        <v>1.1052154806579806E-2</v>
      </c>
      <c r="AO100" s="182">
        <f t="shared" si="65"/>
        <v>1.1052154806579806E-2</v>
      </c>
      <c r="AP100" s="182">
        <f t="shared" si="65"/>
        <v>1.1052154806579806E-2</v>
      </c>
      <c r="AQ100" s="182">
        <f t="shared" si="65"/>
        <v>1.1052154806579806E-2</v>
      </c>
      <c r="AR100" s="182">
        <f t="shared" si="65"/>
        <v>1.1052154806579806E-2</v>
      </c>
      <c r="AS100" s="182">
        <f t="shared" si="65"/>
        <v>1.1052154806579806E-2</v>
      </c>
      <c r="AT100" s="182">
        <f t="shared" si="65"/>
        <v>1.1052154806579806E-2</v>
      </c>
      <c r="AU100" s="182">
        <f t="shared" si="65"/>
        <v>1.1052154806579806E-2</v>
      </c>
      <c r="AV100" s="182">
        <f t="shared" si="65"/>
        <v>1.1052154806579806E-2</v>
      </c>
      <c r="AW100" s="182">
        <f t="shared" si="65"/>
        <v>1.1052154806579806E-2</v>
      </c>
      <c r="AX100" s="182">
        <f t="shared" si="58"/>
        <v>1.1052154806579806E-2</v>
      </c>
      <c r="AY100" s="182">
        <f t="shared" si="58"/>
        <v>1.1052154806579806E-2</v>
      </c>
      <c r="AZ100" s="182">
        <f t="shared" si="58"/>
        <v>1.1052154806579806E-2</v>
      </c>
      <c r="BA100" s="182">
        <f t="shared" si="58"/>
        <v>1.1052154806579806E-2</v>
      </c>
      <c r="BB100" s="182">
        <f t="shared" si="58"/>
        <v>1.1052154806579806E-2</v>
      </c>
      <c r="BC100" s="182">
        <f t="shared" si="58"/>
        <v>1.1052154806579806E-2</v>
      </c>
      <c r="BD100" s="182">
        <f t="shared" si="58"/>
        <v>1.1052154806579806E-2</v>
      </c>
      <c r="BE100" s="182">
        <f t="shared" si="58"/>
        <v>1.1052154806579806E-2</v>
      </c>
      <c r="BF100" s="182">
        <f t="shared" si="58"/>
        <v>1.1052154806579806E-2</v>
      </c>
      <c r="BG100" s="182">
        <f t="shared" si="58"/>
        <v>1.1052154806579806E-2</v>
      </c>
      <c r="BH100" s="182">
        <f t="shared" si="58"/>
        <v>1.1052154806579806E-2</v>
      </c>
      <c r="BI100" s="182">
        <f t="shared" si="58"/>
        <v>1.1052154806579806E-2</v>
      </c>
      <c r="BJ100" s="182">
        <f t="shared" si="58"/>
        <v>1.1052154806579806E-2</v>
      </c>
      <c r="BK100" s="182">
        <f t="shared" si="58"/>
        <v>1.1052154806579806E-2</v>
      </c>
      <c r="BL100" s="182">
        <f t="shared" si="58"/>
        <v>1.1052154806579806E-2</v>
      </c>
      <c r="BM100" s="182">
        <f t="shared" si="58"/>
        <v>1.1052154806579806E-2</v>
      </c>
      <c r="BN100" s="182">
        <f t="shared" si="59"/>
        <v>1.1052154806579806E-2</v>
      </c>
      <c r="BO100" s="182">
        <f t="shared" si="59"/>
        <v>1.1052154806579806E-2</v>
      </c>
      <c r="BP100" s="182">
        <f t="shared" si="59"/>
        <v>1.1052154806579806E-2</v>
      </c>
      <c r="BQ100" s="182">
        <f t="shared" si="59"/>
        <v>1.1052154806579806E-2</v>
      </c>
      <c r="BR100" s="182">
        <f t="shared" si="59"/>
        <v>1.1052154806579806E-2</v>
      </c>
      <c r="BS100" s="182">
        <f t="shared" si="59"/>
        <v>1.1052154806579806E-2</v>
      </c>
      <c r="BT100" s="182">
        <f t="shared" si="59"/>
        <v>1.1052154806579806E-2</v>
      </c>
      <c r="BU100" s="182">
        <f t="shared" si="59"/>
        <v>1.1052154806579806E-2</v>
      </c>
      <c r="BV100" s="182">
        <f t="shared" si="59"/>
        <v>1.1052154806579806E-2</v>
      </c>
      <c r="BW100" s="182">
        <f t="shared" si="59"/>
        <v>1.1052154806579806E-2</v>
      </c>
      <c r="BX100" s="182">
        <f t="shared" si="59"/>
        <v>1.1052154806579806E-2</v>
      </c>
      <c r="BY100" s="182">
        <f t="shared" si="59"/>
        <v>1.1052154806579806E-2</v>
      </c>
      <c r="BZ100" s="182">
        <f t="shared" si="59"/>
        <v>1.1052154806579806E-2</v>
      </c>
      <c r="CA100" s="182">
        <f t="shared" si="59"/>
        <v>1.1052154806579806E-2</v>
      </c>
      <c r="CB100" s="182">
        <f t="shared" si="59"/>
        <v>1.1052154806579806E-2</v>
      </c>
      <c r="CC100" s="182">
        <f t="shared" si="59"/>
        <v>1.1052154806579806E-2</v>
      </c>
      <c r="CD100" s="182">
        <f t="shared" si="60"/>
        <v>1.1052154806579806E-2</v>
      </c>
      <c r="CE100" s="182">
        <f t="shared" si="60"/>
        <v>1.1052154806579806E-2</v>
      </c>
      <c r="CF100" s="182">
        <f t="shared" si="60"/>
        <v>1.1052154806579806E-2</v>
      </c>
      <c r="CG100" s="182">
        <f t="shared" si="60"/>
        <v>1.1052154806579806E-2</v>
      </c>
      <c r="CH100" s="182">
        <f t="shared" si="60"/>
        <v>1.1052154806579806E-2</v>
      </c>
      <c r="CI100" s="182">
        <f t="shared" si="60"/>
        <v>1.1052154806579806E-2</v>
      </c>
      <c r="CJ100" s="182">
        <f t="shared" si="60"/>
        <v>1.1052154806579806E-2</v>
      </c>
      <c r="CK100" s="182">
        <f t="shared" si="60"/>
        <v>1.1052154806579806E-2</v>
      </c>
      <c r="CL100" s="182">
        <f t="shared" si="60"/>
        <v>1.1052154806579806E-2</v>
      </c>
      <c r="CM100" s="182">
        <f t="shared" si="60"/>
        <v>1.1052154806579806E-2</v>
      </c>
      <c r="CN100" s="182">
        <f t="shared" si="60"/>
        <v>1.1052154806579806E-2</v>
      </c>
      <c r="CO100" s="182">
        <f t="shared" si="60"/>
        <v>1.1052154806579806E-2</v>
      </c>
      <c r="CP100" s="182">
        <f t="shared" si="60"/>
        <v>1.1052154806579806E-2</v>
      </c>
      <c r="CQ100" s="182">
        <f t="shared" si="60"/>
        <v>1.1052154806579806E-2</v>
      </c>
      <c r="CR100" s="182">
        <f t="shared" si="60"/>
        <v>1.1052154806579806E-2</v>
      </c>
      <c r="CS100" s="182">
        <f t="shared" si="60"/>
        <v>1.1052154806579806E-2</v>
      </c>
      <c r="CT100" s="182">
        <f t="shared" si="61"/>
        <v>1.1052154806579806E-2</v>
      </c>
      <c r="CU100" s="182">
        <f t="shared" si="61"/>
        <v>1.1052154806579806E-2</v>
      </c>
      <c r="CV100" s="182">
        <f t="shared" si="61"/>
        <v>1.1052154806579806E-2</v>
      </c>
      <c r="CW100" s="182">
        <f t="shared" si="61"/>
        <v>1.1052154806579806E-2</v>
      </c>
      <c r="CX100" s="182">
        <f t="shared" si="61"/>
        <v>1.1052154806579806E-2</v>
      </c>
      <c r="CY100" s="182">
        <f t="shared" si="61"/>
        <v>1.1052154806579806E-2</v>
      </c>
    </row>
    <row r="101" spans="1:103" ht="13.5" customHeight="1" outlineLevel="1">
      <c r="A101" s="165"/>
      <c r="B101" s="263"/>
      <c r="C101" s="177" t="s">
        <v>148</v>
      </c>
      <c r="D101" s="178"/>
      <c r="E101" s="179"/>
      <c r="F101" s="180" t="s">
        <v>41</v>
      </c>
      <c r="G101" s="181"/>
      <c r="H101" s="250">
        <f t="shared" si="66"/>
        <v>6.2024982773607872E-2</v>
      </c>
      <c r="I101" s="250">
        <f t="shared" si="66"/>
        <v>6.1678394523310767E-2</v>
      </c>
      <c r="J101" s="250">
        <f t="shared" si="66"/>
        <v>6.1331806273013663E-2</v>
      </c>
      <c r="K101" s="250">
        <f t="shared" si="66"/>
        <v>6.0985218022716559E-2</v>
      </c>
      <c r="L101" s="250">
        <f t="shared" si="66"/>
        <v>6.0638629772419454E-2</v>
      </c>
      <c r="M101" s="240">
        <f>[3]Rates2010!L114</f>
        <v>6.029204152212235E-2</v>
      </c>
      <c r="N101" s="182">
        <f t="shared" si="63"/>
        <v>5.9945453271825246E-2</v>
      </c>
      <c r="O101" s="182">
        <f t="shared" si="63"/>
        <v>5.9598865021528141E-2</v>
      </c>
      <c r="P101" s="182">
        <f t="shared" si="63"/>
        <v>5.9252276771231037E-2</v>
      </c>
      <c r="Q101" s="182">
        <f t="shared" si="63"/>
        <v>5.8905688520933933E-2</v>
      </c>
      <c r="R101" s="182">
        <f t="shared" si="63"/>
        <v>5.8559100270636828E-2</v>
      </c>
      <c r="S101" s="182">
        <f t="shared" si="63"/>
        <v>5.8212512020339724E-2</v>
      </c>
      <c r="T101" s="182">
        <f t="shared" si="63"/>
        <v>5.786592377004262E-2</v>
      </c>
      <c r="U101" s="182">
        <f t="shared" si="63"/>
        <v>5.7519335519745515E-2</v>
      </c>
      <c r="V101" s="182">
        <f t="shared" si="63"/>
        <v>5.7172747269448411E-2</v>
      </c>
      <c r="W101" s="240">
        <f>[3]Rates2020!L114</f>
        <v>5.6826159019151307E-2</v>
      </c>
      <c r="X101" s="182">
        <f t="shared" si="64"/>
        <v>5.6582522552964871E-2</v>
      </c>
      <c r="Y101" s="182">
        <f t="shared" si="64"/>
        <v>5.6338886086778436E-2</v>
      </c>
      <c r="Z101" s="182">
        <f t="shared" si="64"/>
        <v>5.6095249620592001E-2</v>
      </c>
      <c r="AA101" s="182">
        <f t="shared" si="64"/>
        <v>5.5851613154405566E-2</v>
      </c>
      <c r="AB101" s="182">
        <f t="shared" si="64"/>
        <v>5.5607976688219131E-2</v>
      </c>
      <c r="AC101" s="182">
        <f t="shared" si="64"/>
        <v>5.5364340222032696E-2</v>
      </c>
      <c r="AD101" s="182">
        <f t="shared" si="64"/>
        <v>5.5120703755846261E-2</v>
      </c>
      <c r="AE101" s="182">
        <f t="shared" si="64"/>
        <v>5.4877067289659825E-2</v>
      </c>
      <c r="AF101" s="182">
        <f t="shared" si="64"/>
        <v>5.463343082347339E-2</v>
      </c>
      <c r="AG101" s="240">
        <f>[3]Rates2030!L114</f>
        <v>5.4389794357286969E-2</v>
      </c>
      <c r="AH101" s="182">
        <f t="shared" si="65"/>
        <v>5.4389794357286969E-2</v>
      </c>
      <c r="AI101" s="182">
        <f t="shared" si="65"/>
        <v>5.4389794357286969E-2</v>
      </c>
      <c r="AJ101" s="182">
        <f t="shared" si="65"/>
        <v>5.4389794357286969E-2</v>
      </c>
      <c r="AK101" s="182">
        <f t="shared" si="65"/>
        <v>5.4389794357286969E-2</v>
      </c>
      <c r="AL101" s="182">
        <f t="shared" si="65"/>
        <v>5.4389794357286969E-2</v>
      </c>
      <c r="AM101" s="182">
        <f t="shared" si="65"/>
        <v>5.4389794357286969E-2</v>
      </c>
      <c r="AN101" s="182">
        <f t="shared" si="65"/>
        <v>5.4389794357286969E-2</v>
      </c>
      <c r="AO101" s="182">
        <f t="shared" si="65"/>
        <v>5.4389794357286969E-2</v>
      </c>
      <c r="AP101" s="182">
        <f t="shared" si="65"/>
        <v>5.4389794357286969E-2</v>
      </c>
      <c r="AQ101" s="182">
        <f t="shared" si="65"/>
        <v>5.4389794357286969E-2</v>
      </c>
      <c r="AR101" s="182">
        <f t="shared" si="65"/>
        <v>5.4389794357286969E-2</v>
      </c>
      <c r="AS101" s="182">
        <f t="shared" si="65"/>
        <v>5.4389794357286969E-2</v>
      </c>
      <c r="AT101" s="182">
        <f t="shared" si="65"/>
        <v>5.4389794357286969E-2</v>
      </c>
      <c r="AU101" s="182">
        <f t="shared" si="65"/>
        <v>5.4389794357286969E-2</v>
      </c>
      <c r="AV101" s="182">
        <f t="shared" si="65"/>
        <v>5.4389794357286969E-2</v>
      </c>
      <c r="AW101" s="182">
        <f t="shared" si="65"/>
        <v>5.4389794357286969E-2</v>
      </c>
      <c r="AX101" s="182">
        <f t="shared" si="58"/>
        <v>5.4389794357286969E-2</v>
      </c>
      <c r="AY101" s="182">
        <f t="shared" si="58"/>
        <v>5.4389794357286969E-2</v>
      </c>
      <c r="AZ101" s="182">
        <f t="shared" si="58"/>
        <v>5.4389794357286969E-2</v>
      </c>
      <c r="BA101" s="182">
        <f t="shared" si="58"/>
        <v>5.4389794357286969E-2</v>
      </c>
      <c r="BB101" s="182">
        <f t="shared" si="58"/>
        <v>5.4389794357286969E-2</v>
      </c>
      <c r="BC101" s="182">
        <f t="shared" si="58"/>
        <v>5.4389794357286969E-2</v>
      </c>
      <c r="BD101" s="182">
        <f t="shared" si="58"/>
        <v>5.4389794357286969E-2</v>
      </c>
      <c r="BE101" s="182">
        <f t="shared" si="58"/>
        <v>5.4389794357286969E-2</v>
      </c>
      <c r="BF101" s="182">
        <f t="shared" si="58"/>
        <v>5.4389794357286969E-2</v>
      </c>
      <c r="BG101" s="182">
        <f t="shared" si="58"/>
        <v>5.4389794357286969E-2</v>
      </c>
      <c r="BH101" s="182">
        <f t="shared" si="58"/>
        <v>5.4389794357286969E-2</v>
      </c>
      <c r="BI101" s="182">
        <f t="shared" si="58"/>
        <v>5.4389794357286969E-2</v>
      </c>
      <c r="BJ101" s="182">
        <f t="shared" si="58"/>
        <v>5.4389794357286969E-2</v>
      </c>
      <c r="BK101" s="182">
        <f t="shared" si="58"/>
        <v>5.4389794357286969E-2</v>
      </c>
      <c r="BL101" s="182">
        <f t="shared" si="58"/>
        <v>5.4389794357286969E-2</v>
      </c>
      <c r="BM101" s="182">
        <f t="shared" si="58"/>
        <v>5.4389794357286969E-2</v>
      </c>
      <c r="BN101" s="182">
        <f t="shared" si="59"/>
        <v>5.4389794357286969E-2</v>
      </c>
      <c r="BO101" s="182">
        <f t="shared" si="59"/>
        <v>5.4389794357286969E-2</v>
      </c>
      <c r="BP101" s="182">
        <f t="shared" si="59"/>
        <v>5.4389794357286969E-2</v>
      </c>
      <c r="BQ101" s="182">
        <f t="shared" si="59"/>
        <v>5.4389794357286969E-2</v>
      </c>
      <c r="BR101" s="182">
        <f t="shared" si="59"/>
        <v>5.4389794357286969E-2</v>
      </c>
      <c r="BS101" s="182">
        <f t="shared" si="59"/>
        <v>5.4389794357286969E-2</v>
      </c>
      <c r="BT101" s="182">
        <f t="shared" si="59"/>
        <v>5.4389794357286969E-2</v>
      </c>
      <c r="BU101" s="182">
        <f t="shared" si="59"/>
        <v>5.4389794357286969E-2</v>
      </c>
      <c r="BV101" s="182">
        <f t="shared" si="59"/>
        <v>5.4389794357286969E-2</v>
      </c>
      <c r="BW101" s="182">
        <f t="shared" si="59"/>
        <v>5.4389794357286969E-2</v>
      </c>
      <c r="BX101" s="182">
        <f t="shared" si="59"/>
        <v>5.4389794357286969E-2</v>
      </c>
      <c r="BY101" s="182">
        <f t="shared" si="59"/>
        <v>5.4389794357286969E-2</v>
      </c>
      <c r="BZ101" s="182">
        <f t="shared" si="59"/>
        <v>5.4389794357286969E-2</v>
      </c>
      <c r="CA101" s="182">
        <f t="shared" si="59"/>
        <v>5.4389794357286969E-2</v>
      </c>
      <c r="CB101" s="182">
        <f t="shared" si="59"/>
        <v>5.4389794357286969E-2</v>
      </c>
      <c r="CC101" s="182">
        <f t="shared" si="59"/>
        <v>5.4389794357286969E-2</v>
      </c>
      <c r="CD101" s="182">
        <f t="shared" si="60"/>
        <v>5.4389794357286969E-2</v>
      </c>
      <c r="CE101" s="182">
        <f t="shared" si="60"/>
        <v>5.4389794357286969E-2</v>
      </c>
      <c r="CF101" s="182">
        <f t="shared" si="60"/>
        <v>5.4389794357286969E-2</v>
      </c>
      <c r="CG101" s="182">
        <f t="shared" si="60"/>
        <v>5.4389794357286969E-2</v>
      </c>
      <c r="CH101" s="182">
        <f t="shared" si="60"/>
        <v>5.4389794357286969E-2</v>
      </c>
      <c r="CI101" s="182">
        <f t="shared" si="60"/>
        <v>5.4389794357286969E-2</v>
      </c>
      <c r="CJ101" s="182">
        <f t="shared" si="60"/>
        <v>5.4389794357286969E-2</v>
      </c>
      <c r="CK101" s="182">
        <f t="shared" si="60"/>
        <v>5.4389794357286969E-2</v>
      </c>
      <c r="CL101" s="182">
        <f t="shared" si="60"/>
        <v>5.4389794357286969E-2</v>
      </c>
      <c r="CM101" s="182">
        <f t="shared" si="60"/>
        <v>5.4389794357286969E-2</v>
      </c>
      <c r="CN101" s="182">
        <f t="shared" si="60"/>
        <v>5.4389794357286969E-2</v>
      </c>
      <c r="CO101" s="182">
        <f t="shared" si="60"/>
        <v>5.4389794357286969E-2</v>
      </c>
      <c r="CP101" s="182">
        <f t="shared" si="60"/>
        <v>5.4389794357286969E-2</v>
      </c>
      <c r="CQ101" s="182">
        <f t="shared" si="60"/>
        <v>5.4389794357286969E-2</v>
      </c>
      <c r="CR101" s="182">
        <f t="shared" si="60"/>
        <v>5.4389794357286969E-2</v>
      </c>
      <c r="CS101" s="182">
        <f t="shared" si="60"/>
        <v>5.4389794357286969E-2</v>
      </c>
      <c r="CT101" s="182">
        <f t="shared" si="61"/>
        <v>5.4389794357286969E-2</v>
      </c>
      <c r="CU101" s="182">
        <f t="shared" si="61"/>
        <v>5.4389794357286969E-2</v>
      </c>
      <c r="CV101" s="182">
        <f t="shared" si="61"/>
        <v>5.4389794357286969E-2</v>
      </c>
      <c r="CW101" s="182">
        <f t="shared" si="61"/>
        <v>5.4389794357286969E-2</v>
      </c>
      <c r="CX101" s="182">
        <f t="shared" si="61"/>
        <v>5.4389794357286969E-2</v>
      </c>
      <c r="CY101" s="182">
        <f t="shared" si="61"/>
        <v>5.4389794357286969E-2</v>
      </c>
    </row>
    <row r="102" spans="1:103" ht="13.5" customHeight="1" outlineLevel="1">
      <c r="A102" s="165"/>
      <c r="B102" s="263"/>
      <c r="C102" s="177" t="s">
        <v>143</v>
      </c>
      <c r="D102" s="178"/>
      <c r="E102" s="179"/>
      <c r="F102" s="180" t="s">
        <v>41</v>
      </c>
      <c r="G102" s="181"/>
      <c r="H102" s="250">
        <f t="shared" si="66"/>
        <v>1.5678642883047333E-2</v>
      </c>
      <c r="I102" s="250">
        <f t="shared" si="66"/>
        <v>1.5339870983055191E-2</v>
      </c>
      <c r="J102" s="250">
        <f t="shared" si="66"/>
        <v>1.500109908306305E-2</v>
      </c>
      <c r="K102" s="250">
        <f t="shared" si="66"/>
        <v>1.4662327183070908E-2</v>
      </c>
      <c r="L102" s="250">
        <f t="shared" si="66"/>
        <v>1.4323555283078767E-2</v>
      </c>
      <c r="M102" s="240">
        <f>[3]Rates2010!N109</f>
        <v>1.3984783383086626E-2</v>
      </c>
      <c r="N102" s="182">
        <f t="shared" si="63"/>
        <v>1.3646011483094484E-2</v>
      </c>
      <c r="O102" s="182">
        <f t="shared" si="63"/>
        <v>1.3307239583102343E-2</v>
      </c>
      <c r="P102" s="182">
        <f t="shared" si="63"/>
        <v>1.2968467683110201E-2</v>
      </c>
      <c r="Q102" s="182">
        <f t="shared" si="63"/>
        <v>1.262969578311806E-2</v>
      </c>
      <c r="R102" s="182">
        <f t="shared" si="63"/>
        <v>1.2290923883125918E-2</v>
      </c>
      <c r="S102" s="182">
        <f t="shared" si="63"/>
        <v>1.1952151983133777E-2</v>
      </c>
      <c r="T102" s="182">
        <f t="shared" si="63"/>
        <v>1.1613380083141635E-2</v>
      </c>
      <c r="U102" s="182">
        <f t="shared" si="63"/>
        <v>1.1274608183149494E-2</v>
      </c>
      <c r="V102" s="182">
        <f t="shared" si="63"/>
        <v>1.0935836283157353E-2</v>
      </c>
      <c r="W102" s="240">
        <f>[3]Rates2020!N109</f>
        <v>1.059706438316522E-2</v>
      </c>
      <c r="X102" s="182">
        <f t="shared" si="64"/>
        <v>1.0419875860521444E-2</v>
      </c>
      <c r="Y102" s="182">
        <f t="shared" si="64"/>
        <v>1.0242687337877669E-2</v>
      </c>
      <c r="Z102" s="182">
        <f t="shared" si="64"/>
        <v>1.0065498815233893E-2</v>
      </c>
      <c r="AA102" s="182">
        <f t="shared" si="64"/>
        <v>9.8883102925901179E-3</v>
      </c>
      <c r="AB102" s="182">
        <f t="shared" si="64"/>
        <v>9.7111217699463424E-3</v>
      </c>
      <c r="AC102" s="182">
        <f t="shared" si="64"/>
        <v>9.533933247302567E-3</v>
      </c>
      <c r="AD102" s="182">
        <f t="shared" si="64"/>
        <v>9.3567447246587915E-3</v>
      </c>
      <c r="AE102" s="182">
        <f t="shared" si="64"/>
        <v>9.179556202015016E-3</v>
      </c>
      <c r="AF102" s="182">
        <f t="shared" si="64"/>
        <v>9.0023676793712405E-3</v>
      </c>
      <c r="AG102" s="240">
        <f>[3]Rates2030!N109</f>
        <v>8.8251791567274581E-3</v>
      </c>
      <c r="AH102" s="182">
        <f t="shared" si="65"/>
        <v>8.8251791567274581E-3</v>
      </c>
      <c r="AI102" s="182">
        <f t="shared" si="65"/>
        <v>8.8251791567274581E-3</v>
      </c>
      <c r="AJ102" s="182">
        <f t="shared" si="65"/>
        <v>8.8251791567274581E-3</v>
      </c>
      <c r="AK102" s="182">
        <f t="shared" si="65"/>
        <v>8.8251791567274581E-3</v>
      </c>
      <c r="AL102" s="182">
        <f t="shared" si="65"/>
        <v>8.8251791567274581E-3</v>
      </c>
      <c r="AM102" s="182">
        <f t="shared" si="65"/>
        <v>8.8251791567274581E-3</v>
      </c>
      <c r="AN102" s="182">
        <f t="shared" si="65"/>
        <v>8.8251791567274581E-3</v>
      </c>
      <c r="AO102" s="182">
        <f t="shared" si="65"/>
        <v>8.8251791567274581E-3</v>
      </c>
      <c r="AP102" s="182">
        <f t="shared" si="65"/>
        <v>8.8251791567274581E-3</v>
      </c>
      <c r="AQ102" s="182">
        <f t="shared" si="65"/>
        <v>8.8251791567274581E-3</v>
      </c>
      <c r="AR102" s="182">
        <f t="shared" si="65"/>
        <v>8.8251791567274581E-3</v>
      </c>
      <c r="AS102" s="182">
        <f t="shared" si="65"/>
        <v>8.8251791567274581E-3</v>
      </c>
      <c r="AT102" s="182">
        <f t="shared" si="65"/>
        <v>8.8251791567274581E-3</v>
      </c>
      <c r="AU102" s="182">
        <f t="shared" si="65"/>
        <v>8.8251791567274581E-3</v>
      </c>
      <c r="AV102" s="182">
        <f t="shared" si="65"/>
        <v>8.8251791567274581E-3</v>
      </c>
      <c r="AW102" s="182">
        <f t="shared" si="65"/>
        <v>8.8251791567274581E-3</v>
      </c>
      <c r="AX102" s="182">
        <f t="shared" si="58"/>
        <v>8.8251791567274581E-3</v>
      </c>
      <c r="AY102" s="182">
        <f t="shared" si="58"/>
        <v>8.8251791567274581E-3</v>
      </c>
      <c r="AZ102" s="182">
        <f t="shared" si="58"/>
        <v>8.8251791567274581E-3</v>
      </c>
      <c r="BA102" s="182">
        <f t="shared" si="58"/>
        <v>8.8251791567274581E-3</v>
      </c>
      <c r="BB102" s="182">
        <f t="shared" si="58"/>
        <v>8.8251791567274581E-3</v>
      </c>
      <c r="BC102" s="182">
        <f t="shared" si="58"/>
        <v>8.8251791567274581E-3</v>
      </c>
      <c r="BD102" s="182">
        <f t="shared" si="58"/>
        <v>8.8251791567274581E-3</v>
      </c>
      <c r="BE102" s="182">
        <f t="shared" si="58"/>
        <v>8.8251791567274581E-3</v>
      </c>
      <c r="BF102" s="182">
        <f t="shared" si="58"/>
        <v>8.8251791567274581E-3</v>
      </c>
      <c r="BG102" s="182">
        <f t="shared" si="58"/>
        <v>8.8251791567274581E-3</v>
      </c>
      <c r="BH102" s="182">
        <f t="shared" si="58"/>
        <v>8.8251791567274581E-3</v>
      </c>
      <c r="BI102" s="182">
        <f t="shared" si="58"/>
        <v>8.8251791567274581E-3</v>
      </c>
      <c r="BJ102" s="182">
        <f t="shared" si="58"/>
        <v>8.8251791567274581E-3</v>
      </c>
      <c r="BK102" s="182">
        <f t="shared" si="58"/>
        <v>8.8251791567274581E-3</v>
      </c>
      <c r="BL102" s="182">
        <f t="shared" si="58"/>
        <v>8.8251791567274581E-3</v>
      </c>
      <c r="BM102" s="182">
        <f t="shared" si="58"/>
        <v>8.8251791567274581E-3</v>
      </c>
      <c r="BN102" s="182">
        <f t="shared" si="59"/>
        <v>8.8251791567274581E-3</v>
      </c>
      <c r="BO102" s="182">
        <f t="shared" si="59"/>
        <v>8.8251791567274581E-3</v>
      </c>
      <c r="BP102" s="182">
        <f t="shared" si="59"/>
        <v>8.8251791567274581E-3</v>
      </c>
      <c r="BQ102" s="182">
        <f t="shared" si="59"/>
        <v>8.8251791567274581E-3</v>
      </c>
      <c r="BR102" s="182">
        <f t="shared" si="59"/>
        <v>8.8251791567274581E-3</v>
      </c>
      <c r="BS102" s="182">
        <f t="shared" si="59"/>
        <v>8.8251791567274581E-3</v>
      </c>
      <c r="BT102" s="182">
        <f t="shared" si="59"/>
        <v>8.8251791567274581E-3</v>
      </c>
      <c r="BU102" s="182">
        <f t="shared" si="59"/>
        <v>8.8251791567274581E-3</v>
      </c>
      <c r="BV102" s="182">
        <f t="shared" si="59"/>
        <v>8.8251791567274581E-3</v>
      </c>
      <c r="BW102" s="182">
        <f t="shared" si="59"/>
        <v>8.8251791567274581E-3</v>
      </c>
      <c r="BX102" s="182">
        <f t="shared" si="59"/>
        <v>8.8251791567274581E-3</v>
      </c>
      <c r="BY102" s="182">
        <f t="shared" si="59"/>
        <v>8.8251791567274581E-3</v>
      </c>
      <c r="BZ102" s="182">
        <f t="shared" si="59"/>
        <v>8.8251791567274581E-3</v>
      </c>
      <c r="CA102" s="182">
        <f t="shared" si="59"/>
        <v>8.8251791567274581E-3</v>
      </c>
      <c r="CB102" s="182">
        <f t="shared" si="59"/>
        <v>8.8251791567274581E-3</v>
      </c>
      <c r="CC102" s="182">
        <f t="shared" si="59"/>
        <v>8.8251791567274581E-3</v>
      </c>
      <c r="CD102" s="182">
        <f t="shared" si="60"/>
        <v>8.8251791567274581E-3</v>
      </c>
      <c r="CE102" s="182">
        <f t="shared" si="60"/>
        <v>8.8251791567274581E-3</v>
      </c>
      <c r="CF102" s="182">
        <f t="shared" si="60"/>
        <v>8.8251791567274581E-3</v>
      </c>
      <c r="CG102" s="182">
        <f t="shared" si="60"/>
        <v>8.8251791567274581E-3</v>
      </c>
      <c r="CH102" s="182">
        <f t="shared" si="60"/>
        <v>8.8251791567274581E-3</v>
      </c>
      <c r="CI102" s="182">
        <f t="shared" si="60"/>
        <v>8.8251791567274581E-3</v>
      </c>
      <c r="CJ102" s="182">
        <f t="shared" si="60"/>
        <v>8.8251791567274581E-3</v>
      </c>
      <c r="CK102" s="182">
        <f t="shared" si="60"/>
        <v>8.8251791567274581E-3</v>
      </c>
      <c r="CL102" s="182">
        <f t="shared" si="60"/>
        <v>8.8251791567274581E-3</v>
      </c>
      <c r="CM102" s="182">
        <f t="shared" si="60"/>
        <v>8.8251791567274581E-3</v>
      </c>
      <c r="CN102" s="182">
        <f t="shared" si="60"/>
        <v>8.8251791567274581E-3</v>
      </c>
      <c r="CO102" s="182">
        <f t="shared" si="60"/>
        <v>8.8251791567274581E-3</v>
      </c>
      <c r="CP102" s="182">
        <f t="shared" si="60"/>
        <v>8.8251791567274581E-3</v>
      </c>
      <c r="CQ102" s="182">
        <f t="shared" si="60"/>
        <v>8.8251791567274581E-3</v>
      </c>
      <c r="CR102" s="182">
        <f t="shared" si="60"/>
        <v>8.8251791567274581E-3</v>
      </c>
      <c r="CS102" s="182">
        <f t="shared" si="60"/>
        <v>8.8251791567274581E-3</v>
      </c>
      <c r="CT102" s="182">
        <f t="shared" si="61"/>
        <v>8.8251791567274581E-3</v>
      </c>
      <c r="CU102" s="182">
        <f t="shared" si="61"/>
        <v>8.8251791567274581E-3</v>
      </c>
      <c r="CV102" s="182">
        <f t="shared" si="61"/>
        <v>8.8251791567274581E-3</v>
      </c>
      <c r="CW102" s="182">
        <f t="shared" si="61"/>
        <v>8.8251791567274581E-3</v>
      </c>
      <c r="CX102" s="182">
        <f t="shared" si="61"/>
        <v>8.8251791567274581E-3</v>
      </c>
      <c r="CY102" s="182">
        <f t="shared" si="61"/>
        <v>8.8251791567274581E-3</v>
      </c>
    </row>
    <row r="103" spans="1:103" ht="13.5" customHeight="1" outlineLevel="1">
      <c r="A103" s="165"/>
      <c r="B103" s="263"/>
      <c r="C103" s="185" t="s">
        <v>144</v>
      </c>
      <c r="D103" s="186"/>
      <c r="E103" s="187"/>
      <c r="F103" s="188" t="s">
        <v>41</v>
      </c>
      <c r="G103" s="189"/>
      <c r="H103" s="251">
        <f t="shared" si="66"/>
        <v>6.3470449652587982E-2</v>
      </c>
      <c r="I103" s="251">
        <f t="shared" si="66"/>
        <v>6.3170394701578925E-2</v>
      </c>
      <c r="J103" s="251">
        <f t="shared" si="66"/>
        <v>6.2870339750569867E-2</v>
      </c>
      <c r="K103" s="251">
        <f t="shared" si="66"/>
        <v>6.257028479956081E-2</v>
      </c>
      <c r="L103" s="251">
        <f t="shared" si="66"/>
        <v>6.2270229848551753E-2</v>
      </c>
      <c r="M103" s="241">
        <f>[3]Rates2010!N114</f>
        <v>6.1970174897542703E-2</v>
      </c>
      <c r="N103" s="190">
        <f t="shared" si="63"/>
        <v>6.1670119946533652E-2</v>
      </c>
      <c r="O103" s="190">
        <f t="shared" si="63"/>
        <v>6.1370064995524602E-2</v>
      </c>
      <c r="P103" s="190">
        <f t="shared" si="63"/>
        <v>6.1070010044515552E-2</v>
      </c>
      <c r="Q103" s="190">
        <f t="shared" si="63"/>
        <v>6.0769955093506502E-2</v>
      </c>
      <c r="R103" s="190">
        <f t="shared" si="63"/>
        <v>6.0469900142497451E-2</v>
      </c>
      <c r="S103" s="190">
        <f t="shared" si="63"/>
        <v>6.0169845191488401E-2</v>
      </c>
      <c r="T103" s="190">
        <f t="shared" si="63"/>
        <v>5.9869790240479351E-2</v>
      </c>
      <c r="U103" s="190">
        <f t="shared" si="63"/>
        <v>5.9569735289470301E-2</v>
      </c>
      <c r="V103" s="190">
        <f t="shared" si="63"/>
        <v>5.926968033846125E-2</v>
      </c>
      <c r="W103" s="241">
        <f>[3]Rates2020!N114</f>
        <v>5.8969625387452179E-2</v>
      </c>
      <c r="X103" s="190">
        <f t="shared" si="64"/>
        <v>5.8736636275117146E-2</v>
      </c>
      <c r="Y103" s="190">
        <f t="shared" si="64"/>
        <v>5.8503647162782113E-2</v>
      </c>
      <c r="Z103" s="190">
        <f t="shared" si="64"/>
        <v>5.827065805044708E-2</v>
      </c>
      <c r="AA103" s="190">
        <f t="shared" si="64"/>
        <v>5.8037668938112047E-2</v>
      </c>
      <c r="AB103" s="190">
        <f t="shared" si="64"/>
        <v>5.7804679825777014E-2</v>
      </c>
      <c r="AC103" s="190">
        <f t="shared" si="64"/>
        <v>5.7571690713441981E-2</v>
      </c>
      <c r="AD103" s="190">
        <f t="shared" si="64"/>
        <v>5.7338701601106948E-2</v>
      </c>
      <c r="AE103" s="190">
        <f t="shared" si="64"/>
        <v>5.7105712488771915E-2</v>
      </c>
      <c r="AF103" s="190">
        <f t="shared" si="64"/>
        <v>5.6872723376436882E-2</v>
      </c>
      <c r="AG103" s="241">
        <f>[3]Rates2030!N114</f>
        <v>5.6639734264101876E-2</v>
      </c>
      <c r="AH103" s="190">
        <f t="shared" si="65"/>
        <v>5.6639734264101876E-2</v>
      </c>
      <c r="AI103" s="190">
        <f t="shared" si="65"/>
        <v>5.6639734264101876E-2</v>
      </c>
      <c r="AJ103" s="190">
        <f t="shared" si="65"/>
        <v>5.6639734264101876E-2</v>
      </c>
      <c r="AK103" s="190">
        <f t="shared" si="65"/>
        <v>5.6639734264101876E-2</v>
      </c>
      <c r="AL103" s="190">
        <f t="shared" si="65"/>
        <v>5.6639734264101876E-2</v>
      </c>
      <c r="AM103" s="190">
        <f t="shared" si="65"/>
        <v>5.6639734264101876E-2</v>
      </c>
      <c r="AN103" s="190">
        <f t="shared" si="65"/>
        <v>5.6639734264101876E-2</v>
      </c>
      <c r="AO103" s="190">
        <f t="shared" si="65"/>
        <v>5.6639734264101876E-2</v>
      </c>
      <c r="AP103" s="190">
        <f t="shared" si="65"/>
        <v>5.6639734264101876E-2</v>
      </c>
      <c r="AQ103" s="190">
        <f t="shared" si="65"/>
        <v>5.6639734264101876E-2</v>
      </c>
      <c r="AR103" s="190">
        <f t="shared" si="65"/>
        <v>5.6639734264101876E-2</v>
      </c>
      <c r="AS103" s="190">
        <f t="shared" si="65"/>
        <v>5.6639734264101876E-2</v>
      </c>
      <c r="AT103" s="190">
        <f t="shared" si="65"/>
        <v>5.6639734264101876E-2</v>
      </c>
      <c r="AU103" s="190">
        <f t="shared" si="65"/>
        <v>5.6639734264101876E-2</v>
      </c>
      <c r="AV103" s="190">
        <f t="shared" si="65"/>
        <v>5.6639734264101876E-2</v>
      </c>
      <c r="AW103" s="190">
        <f t="shared" si="65"/>
        <v>5.6639734264101876E-2</v>
      </c>
      <c r="AX103" s="190">
        <f t="shared" si="58"/>
        <v>5.6639734264101876E-2</v>
      </c>
      <c r="AY103" s="190">
        <f t="shared" si="58"/>
        <v>5.6639734264101876E-2</v>
      </c>
      <c r="AZ103" s="190">
        <f t="shared" si="58"/>
        <v>5.6639734264101876E-2</v>
      </c>
      <c r="BA103" s="190">
        <f t="shared" si="58"/>
        <v>5.6639734264101876E-2</v>
      </c>
      <c r="BB103" s="190">
        <f t="shared" si="58"/>
        <v>5.6639734264101876E-2</v>
      </c>
      <c r="BC103" s="190">
        <f t="shared" si="58"/>
        <v>5.6639734264101876E-2</v>
      </c>
      <c r="BD103" s="190">
        <f t="shared" si="58"/>
        <v>5.6639734264101876E-2</v>
      </c>
      <c r="BE103" s="190">
        <f t="shared" si="58"/>
        <v>5.6639734264101876E-2</v>
      </c>
      <c r="BF103" s="190">
        <f t="shared" si="58"/>
        <v>5.6639734264101876E-2</v>
      </c>
      <c r="BG103" s="190">
        <f t="shared" si="58"/>
        <v>5.6639734264101876E-2</v>
      </c>
      <c r="BH103" s="190">
        <f t="shared" si="58"/>
        <v>5.6639734264101876E-2</v>
      </c>
      <c r="BI103" s="190">
        <f t="shared" si="58"/>
        <v>5.6639734264101876E-2</v>
      </c>
      <c r="BJ103" s="190">
        <f t="shared" si="58"/>
        <v>5.6639734264101876E-2</v>
      </c>
      <c r="BK103" s="190">
        <f t="shared" si="58"/>
        <v>5.6639734264101876E-2</v>
      </c>
      <c r="BL103" s="190">
        <f t="shared" si="58"/>
        <v>5.6639734264101876E-2</v>
      </c>
      <c r="BM103" s="190">
        <f t="shared" si="58"/>
        <v>5.6639734264101876E-2</v>
      </c>
      <c r="BN103" s="190">
        <f t="shared" si="59"/>
        <v>5.6639734264101876E-2</v>
      </c>
      <c r="BO103" s="190">
        <f t="shared" si="59"/>
        <v>5.6639734264101876E-2</v>
      </c>
      <c r="BP103" s="190">
        <f t="shared" si="59"/>
        <v>5.6639734264101876E-2</v>
      </c>
      <c r="BQ103" s="190">
        <f t="shared" si="59"/>
        <v>5.6639734264101876E-2</v>
      </c>
      <c r="BR103" s="190">
        <f t="shared" si="59"/>
        <v>5.6639734264101876E-2</v>
      </c>
      <c r="BS103" s="190">
        <f t="shared" si="59"/>
        <v>5.6639734264101876E-2</v>
      </c>
      <c r="BT103" s="190">
        <f t="shared" si="59"/>
        <v>5.6639734264101876E-2</v>
      </c>
      <c r="BU103" s="190">
        <f t="shared" si="59"/>
        <v>5.6639734264101876E-2</v>
      </c>
      <c r="BV103" s="190">
        <f t="shared" si="59"/>
        <v>5.6639734264101876E-2</v>
      </c>
      <c r="BW103" s="190">
        <f t="shared" si="59"/>
        <v>5.6639734264101876E-2</v>
      </c>
      <c r="BX103" s="190">
        <f t="shared" si="59"/>
        <v>5.6639734264101876E-2</v>
      </c>
      <c r="BY103" s="190">
        <f t="shared" si="59"/>
        <v>5.6639734264101876E-2</v>
      </c>
      <c r="BZ103" s="190">
        <f t="shared" si="59"/>
        <v>5.6639734264101876E-2</v>
      </c>
      <c r="CA103" s="190">
        <f t="shared" si="59"/>
        <v>5.6639734264101876E-2</v>
      </c>
      <c r="CB103" s="190">
        <f t="shared" si="59"/>
        <v>5.6639734264101876E-2</v>
      </c>
      <c r="CC103" s="190">
        <f t="shared" si="59"/>
        <v>5.6639734264101876E-2</v>
      </c>
      <c r="CD103" s="190">
        <f t="shared" si="60"/>
        <v>5.6639734264101876E-2</v>
      </c>
      <c r="CE103" s="190">
        <f t="shared" si="60"/>
        <v>5.6639734264101876E-2</v>
      </c>
      <c r="CF103" s="190">
        <f t="shared" si="60"/>
        <v>5.6639734264101876E-2</v>
      </c>
      <c r="CG103" s="190">
        <f t="shared" si="60"/>
        <v>5.6639734264101876E-2</v>
      </c>
      <c r="CH103" s="190">
        <f t="shared" si="60"/>
        <v>5.6639734264101876E-2</v>
      </c>
      <c r="CI103" s="190">
        <f t="shared" si="60"/>
        <v>5.6639734264101876E-2</v>
      </c>
      <c r="CJ103" s="190">
        <f t="shared" si="60"/>
        <v>5.6639734264101876E-2</v>
      </c>
      <c r="CK103" s="190">
        <f t="shared" si="60"/>
        <v>5.6639734264101876E-2</v>
      </c>
      <c r="CL103" s="190">
        <f t="shared" si="60"/>
        <v>5.6639734264101876E-2</v>
      </c>
      <c r="CM103" s="190">
        <f t="shared" si="60"/>
        <v>5.6639734264101876E-2</v>
      </c>
      <c r="CN103" s="190">
        <f t="shared" si="60"/>
        <v>5.6639734264101876E-2</v>
      </c>
      <c r="CO103" s="190">
        <f t="shared" si="60"/>
        <v>5.6639734264101876E-2</v>
      </c>
      <c r="CP103" s="190">
        <f t="shared" si="60"/>
        <v>5.6639734264101876E-2</v>
      </c>
      <c r="CQ103" s="190">
        <f t="shared" si="60"/>
        <v>5.6639734264101876E-2</v>
      </c>
      <c r="CR103" s="190">
        <f t="shared" si="60"/>
        <v>5.6639734264101876E-2</v>
      </c>
      <c r="CS103" s="190">
        <f t="shared" si="60"/>
        <v>5.6639734264101876E-2</v>
      </c>
      <c r="CT103" s="190">
        <f t="shared" si="61"/>
        <v>5.6639734264101876E-2</v>
      </c>
      <c r="CU103" s="190">
        <f t="shared" si="61"/>
        <v>5.6639734264101876E-2</v>
      </c>
      <c r="CV103" s="190">
        <f t="shared" si="61"/>
        <v>5.6639734264101876E-2</v>
      </c>
      <c r="CW103" s="190">
        <f t="shared" si="61"/>
        <v>5.6639734264101876E-2</v>
      </c>
      <c r="CX103" s="190">
        <f t="shared" si="61"/>
        <v>5.6639734264101876E-2</v>
      </c>
      <c r="CY103" s="190">
        <f t="shared" si="61"/>
        <v>5.6639734264101876E-2</v>
      </c>
    </row>
    <row r="104" spans="1:103" ht="13.5" customHeight="1" outlineLevel="1">
      <c r="A104" s="209"/>
      <c r="B104" s="263"/>
      <c r="C104" s="193" t="s">
        <v>162</v>
      </c>
      <c r="D104" s="194"/>
      <c r="E104" s="195"/>
      <c r="F104" s="196" t="s">
        <v>41</v>
      </c>
      <c r="G104" s="197"/>
      <c r="H104" s="252">
        <f t="shared" si="66"/>
        <v>0</v>
      </c>
      <c r="I104" s="252">
        <f t="shared" si="66"/>
        <v>0</v>
      </c>
      <c r="J104" s="252">
        <f t="shared" si="66"/>
        <v>0</v>
      </c>
      <c r="K104" s="252">
        <f t="shared" si="66"/>
        <v>0</v>
      </c>
      <c r="L104" s="252">
        <f t="shared" si="66"/>
        <v>0</v>
      </c>
      <c r="M104" s="242">
        <f>[3]Rates2010!O119</f>
        <v>0</v>
      </c>
      <c r="N104" s="198">
        <f t="shared" si="63"/>
        <v>0</v>
      </c>
      <c r="O104" s="198">
        <f t="shared" si="63"/>
        <v>0</v>
      </c>
      <c r="P104" s="198">
        <f t="shared" si="63"/>
        <v>0</v>
      </c>
      <c r="Q104" s="198">
        <f t="shared" si="63"/>
        <v>0</v>
      </c>
      <c r="R104" s="198">
        <f t="shared" si="63"/>
        <v>0</v>
      </c>
      <c r="S104" s="198">
        <f t="shared" si="63"/>
        <v>0</v>
      </c>
      <c r="T104" s="198">
        <f t="shared" si="63"/>
        <v>0</v>
      </c>
      <c r="U104" s="198">
        <f t="shared" si="63"/>
        <v>0</v>
      </c>
      <c r="V104" s="198">
        <f t="shared" si="63"/>
        <v>0</v>
      </c>
      <c r="W104" s="242">
        <f>[3]Rates2020!O119</f>
        <v>0</v>
      </c>
      <c r="X104" s="198">
        <f t="shared" si="64"/>
        <v>0</v>
      </c>
      <c r="Y104" s="198">
        <f t="shared" si="64"/>
        <v>0</v>
      </c>
      <c r="Z104" s="198">
        <f t="shared" si="64"/>
        <v>0</v>
      </c>
      <c r="AA104" s="198">
        <f t="shared" si="64"/>
        <v>0</v>
      </c>
      <c r="AB104" s="198">
        <f t="shared" si="64"/>
        <v>0</v>
      </c>
      <c r="AC104" s="198">
        <f t="shared" si="64"/>
        <v>0</v>
      </c>
      <c r="AD104" s="198">
        <f t="shared" si="64"/>
        <v>0</v>
      </c>
      <c r="AE104" s="198">
        <f t="shared" si="64"/>
        <v>0</v>
      </c>
      <c r="AF104" s="198">
        <f t="shared" si="64"/>
        <v>0</v>
      </c>
      <c r="AG104" s="242">
        <f>[3]Rates2030!O119</f>
        <v>0</v>
      </c>
      <c r="AH104" s="244">
        <f t="shared" si="65"/>
        <v>0</v>
      </c>
      <c r="AI104" s="244">
        <f t="shared" si="65"/>
        <v>0</v>
      </c>
      <c r="AJ104" s="244">
        <f t="shared" si="65"/>
        <v>0</v>
      </c>
      <c r="AK104" s="244">
        <f t="shared" si="65"/>
        <v>0</v>
      </c>
      <c r="AL104" s="244">
        <f t="shared" si="65"/>
        <v>0</v>
      </c>
      <c r="AM104" s="244">
        <f t="shared" si="65"/>
        <v>0</v>
      </c>
      <c r="AN104" s="244">
        <f t="shared" si="65"/>
        <v>0</v>
      </c>
      <c r="AO104" s="244">
        <f t="shared" si="65"/>
        <v>0</v>
      </c>
      <c r="AP104" s="244">
        <f t="shared" si="65"/>
        <v>0</v>
      </c>
      <c r="AQ104" s="244">
        <f t="shared" si="65"/>
        <v>0</v>
      </c>
      <c r="AR104" s="198">
        <f t="shared" si="65"/>
        <v>0</v>
      </c>
      <c r="AS104" s="198">
        <f t="shared" si="65"/>
        <v>0</v>
      </c>
      <c r="AT104" s="198">
        <f t="shared" si="65"/>
        <v>0</v>
      </c>
      <c r="AU104" s="198">
        <f t="shared" si="65"/>
        <v>0</v>
      </c>
      <c r="AV104" s="198">
        <f t="shared" si="65"/>
        <v>0</v>
      </c>
      <c r="AW104" s="198">
        <f t="shared" si="65"/>
        <v>0</v>
      </c>
      <c r="AX104" s="198">
        <f t="shared" si="58"/>
        <v>0</v>
      </c>
      <c r="AY104" s="198">
        <f t="shared" si="58"/>
        <v>0</v>
      </c>
      <c r="AZ104" s="198">
        <f t="shared" si="58"/>
        <v>0</v>
      </c>
      <c r="BA104" s="198">
        <f t="shared" si="58"/>
        <v>0</v>
      </c>
      <c r="BB104" s="198">
        <f t="shared" si="58"/>
        <v>0</v>
      </c>
      <c r="BC104" s="198">
        <f t="shared" si="58"/>
        <v>0</v>
      </c>
      <c r="BD104" s="198">
        <f t="shared" si="58"/>
        <v>0</v>
      </c>
      <c r="BE104" s="198">
        <f t="shared" si="58"/>
        <v>0</v>
      </c>
      <c r="BF104" s="198">
        <f t="shared" si="58"/>
        <v>0</v>
      </c>
      <c r="BG104" s="198">
        <f t="shared" si="58"/>
        <v>0</v>
      </c>
      <c r="BH104" s="198">
        <f t="shared" si="58"/>
        <v>0</v>
      </c>
      <c r="BI104" s="198">
        <f t="shared" si="58"/>
        <v>0</v>
      </c>
      <c r="BJ104" s="198">
        <f t="shared" si="58"/>
        <v>0</v>
      </c>
      <c r="BK104" s="198">
        <f t="shared" si="58"/>
        <v>0</v>
      </c>
      <c r="BL104" s="198">
        <f t="shared" si="58"/>
        <v>0</v>
      </c>
      <c r="BM104" s="198">
        <f t="shared" si="58"/>
        <v>0</v>
      </c>
      <c r="BN104" s="198">
        <f t="shared" si="59"/>
        <v>0</v>
      </c>
      <c r="BO104" s="198">
        <f t="shared" si="59"/>
        <v>0</v>
      </c>
      <c r="BP104" s="198">
        <f t="shared" si="59"/>
        <v>0</v>
      </c>
      <c r="BQ104" s="198">
        <f t="shared" si="59"/>
        <v>0</v>
      </c>
      <c r="BR104" s="198">
        <f t="shared" si="59"/>
        <v>0</v>
      </c>
      <c r="BS104" s="198">
        <f t="shared" si="59"/>
        <v>0</v>
      </c>
      <c r="BT104" s="198">
        <f t="shared" si="59"/>
        <v>0</v>
      </c>
      <c r="BU104" s="198">
        <f t="shared" si="59"/>
        <v>0</v>
      </c>
      <c r="BV104" s="198">
        <f t="shared" si="59"/>
        <v>0</v>
      </c>
      <c r="BW104" s="198">
        <f t="shared" si="59"/>
        <v>0</v>
      </c>
      <c r="BX104" s="198">
        <f t="shared" si="59"/>
        <v>0</v>
      </c>
      <c r="BY104" s="198">
        <f t="shared" si="59"/>
        <v>0</v>
      </c>
      <c r="BZ104" s="198">
        <f t="shared" si="59"/>
        <v>0</v>
      </c>
      <c r="CA104" s="198">
        <f t="shared" si="59"/>
        <v>0</v>
      </c>
      <c r="CB104" s="198">
        <f t="shared" si="59"/>
        <v>0</v>
      </c>
      <c r="CC104" s="198">
        <f t="shared" si="59"/>
        <v>0</v>
      </c>
      <c r="CD104" s="198">
        <f t="shared" si="60"/>
        <v>0</v>
      </c>
      <c r="CE104" s="198">
        <f t="shared" si="60"/>
        <v>0</v>
      </c>
      <c r="CF104" s="198">
        <f t="shared" si="60"/>
        <v>0</v>
      </c>
      <c r="CG104" s="198">
        <f t="shared" si="60"/>
        <v>0</v>
      </c>
      <c r="CH104" s="198">
        <f t="shared" si="60"/>
        <v>0</v>
      </c>
      <c r="CI104" s="198">
        <f t="shared" si="60"/>
        <v>0</v>
      </c>
      <c r="CJ104" s="198">
        <f t="shared" si="60"/>
        <v>0</v>
      </c>
      <c r="CK104" s="198">
        <f t="shared" si="60"/>
        <v>0</v>
      </c>
      <c r="CL104" s="198">
        <f t="shared" si="60"/>
        <v>0</v>
      </c>
      <c r="CM104" s="198">
        <f t="shared" si="60"/>
        <v>0</v>
      </c>
      <c r="CN104" s="198">
        <f t="shared" si="60"/>
        <v>0</v>
      </c>
      <c r="CO104" s="198">
        <f t="shared" si="60"/>
        <v>0</v>
      </c>
      <c r="CP104" s="198">
        <f t="shared" si="60"/>
        <v>0</v>
      </c>
      <c r="CQ104" s="198">
        <f t="shared" si="60"/>
        <v>0</v>
      </c>
      <c r="CR104" s="198">
        <f t="shared" si="60"/>
        <v>0</v>
      </c>
      <c r="CS104" s="198">
        <f t="shared" si="60"/>
        <v>0</v>
      </c>
      <c r="CT104" s="198">
        <f t="shared" si="61"/>
        <v>0</v>
      </c>
      <c r="CU104" s="198">
        <f t="shared" si="61"/>
        <v>0</v>
      </c>
      <c r="CV104" s="198">
        <f t="shared" si="61"/>
        <v>0</v>
      </c>
      <c r="CW104" s="198">
        <f t="shared" si="61"/>
        <v>0</v>
      </c>
      <c r="CX104" s="198">
        <f t="shared" si="61"/>
        <v>0</v>
      </c>
      <c r="CY104" s="198">
        <f t="shared" si="61"/>
        <v>0</v>
      </c>
    </row>
    <row r="105" spans="1:103" ht="13.5" customHeight="1" outlineLevel="1">
      <c r="A105" s="209"/>
      <c r="B105" s="263"/>
      <c r="C105" s="185" t="s">
        <v>163</v>
      </c>
      <c r="D105" s="186"/>
      <c r="E105" s="187"/>
      <c r="F105" s="188" t="s">
        <v>41</v>
      </c>
      <c r="G105" s="189"/>
      <c r="H105" s="251">
        <f t="shared" si="66"/>
        <v>0.28340427230324466</v>
      </c>
      <c r="I105" s="251">
        <f t="shared" si="66"/>
        <v>0.28265119758162066</v>
      </c>
      <c r="J105" s="251">
        <f t="shared" si="66"/>
        <v>0.28189812285999666</v>
      </c>
      <c r="K105" s="251">
        <f t="shared" si="66"/>
        <v>0.28114504813837266</v>
      </c>
      <c r="L105" s="251">
        <f t="shared" si="66"/>
        <v>0.28039197341674865</v>
      </c>
      <c r="M105" s="241">
        <f>[3]Rates2010!O118</f>
        <v>0.27963889869512465</v>
      </c>
      <c r="N105" s="190">
        <f t="shared" si="63"/>
        <v>0.27888582397350065</v>
      </c>
      <c r="O105" s="190">
        <f t="shared" si="63"/>
        <v>0.27813274925187664</v>
      </c>
      <c r="P105" s="190">
        <f t="shared" si="63"/>
        <v>0.27737967453025264</v>
      </c>
      <c r="Q105" s="190">
        <f t="shared" si="63"/>
        <v>0.27662659980862864</v>
      </c>
      <c r="R105" s="190">
        <f t="shared" si="63"/>
        <v>0.27587352508700463</v>
      </c>
      <c r="S105" s="190">
        <f t="shared" si="63"/>
        <v>0.27512045036538063</v>
      </c>
      <c r="T105" s="190">
        <f t="shared" si="63"/>
        <v>0.27436737564375663</v>
      </c>
      <c r="U105" s="190">
        <f t="shared" si="63"/>
        <v>0.27361430092213262</v>
      </c>
      <c r="V105" s="190">
        <f t="shared" si="63"/>
        <v>0.27286122620050862</v>
      </c>
      <c r="W105" s="241">
        <f>[3]Rates2020!O118</f>
        <v>0.27210815147888473</v>
      </c>
      <c r="X105" s="190">
        <f t="shared" si="64"/>
        <v>0.27154888513142661</v>
      </c>
      <c r="Y105" s="190">
        <f t="shared" si="64"/>
        <v>0.27098961878396849</v>
      </c>
      <c r="Z105" s="190">
        <f t="shared" si="64"/>
        <v>0.27043035243651037</v>
      </c>
      <c r="AA105" s="190">
        <f t="shared" si="64"/>
        <v>0.26987108608905225</v>
      </c>
      <c r="AB105" s="190">
        <f t="shared" si="64"/>
        <v>0.26931181974159413</v>
      </c>
      <c r="AC105" s="190">
        <f t="shared" si="64"/>
        <v>0.26875255339413601</v>
      </c>
      <c r="AD105" s="190">
        <f t="shared" si="64"/>
        <v>0.26819328704667789</v>
      </c>
      <c r="AE105" s="190">
        <f t="shared" si="64"/>
        <v>0.26763402069921977</v>
      </c>
      <c r="AF105" s="190">
        <f t="shared" si="64"/>
        <v>0.26707475435176165</v>
      </c>
      <c r="AG105" s="241">
        <f>[3]Rates2030!O118</f>
        <v>0.26651548800430369</v>
      </c>
      <c r="AH105" s="245">
        <f t="shared" si="65"/>
        <v>0.26651548800430369</v>
      </c>
      <c r="AI105" s="245">
        <f t="shared" si="65"/>
        <v>0.26651548800430369</v>
      </c>
      <c r="AJ105" s="245">
        <f t="shared" si="65"/>
        <v>0.26651548800430369</v>
      </c>
      <c r="AK105" s="245">
        <f t="shared" si="65"/>
        <v>0.26651548800430369</v>
      </c>
      <c r="AL105" s="245">
        <f t="shared" si="65"/>
        <v>0.26651548800430369</v>
      </c>
      <c r="AM105" s="245">
        <f t="shared" si="65"/>
        <v>0.26651548800430369</v>
      </c>
      <c r="AN105" s="245">
        <f t="shared" si="65"/>
        <v>0.26651548800430369</v>
      </c>
      <c r="AO105" s="245">
        <f t="shared" si="65"/>
        <v>0.26651548800430369</v>
      </c>
      <c r="AP105" s="245">
        <f t="shared" si="65"/>
        <v>0.26651548800430369</v>
      </c>
      <c r="AQ105" s="245">
        <f t="shared" si="65"/>
        <v>0.26651548800430369</v>
      </c>
      <c r="AR105" s="190">
        <f t="shared" si="65"/>
        <v>0.26651548800430369</v>
      </c>
      <c r="AS105" s="190">
        <f t="shared" si="65"/>
        <v>0.26651548800430369</v>
      </c>
      <c r="AT105" s="190">
        <f t="shared" si="65"/>
        <v>0.26651548800430369</v>
      </c>
      <c r="AU105" s="190">
        <f t="shared" si="65"/>
        <v>0.26651548800430369</v>
      </c>
      <c r="AV105" s="190">
        <f t="shared" si="65"/>
        <v>0.26651548800430369</v>
      </c>
      <c r="AW105" s="190">
        <f t="shared" si="65"/>
        <v>0.26651548800430369</v>
      </c>
      <c r="AX105" s="190">
        <f t="shared" si="58"/>
        <v>0.26651548800430369</v>
      </c>
      <c r="AY105" s="190">
        <f t="shared" si="58"/>
        <v>0.26651548800430369</v>
      </c>
      <c r="AZ105" s="190">
        <f t="shared" si="58"/>
        <v>0.26651548800430369</v>
      </c>
      <c r="BA105" s="190">
        <f t="shared" si="58"/>
        <v>0.26651548800430369</v>
      </c>
      <c r="BB105" s="190">
        <f t="shared" si="58"/>
        <v>0.26651548800430369</v>
      </c>
      <c r="BC105" s="190">
        <f t="shared" si="58"/>
        <v>0.26651548800430369</v>
      </c>
      <c r="BD105" s="190">
        <f t="shared" si="58"/>
        <v>0.26651548800430369</v>
      </c>
      <c r="BE105" s="190">
        <f t="shared" si="58"/>
        <v>0.26651548800430369</v>
      </c>
      <c r="BF105" s="190">
        <f t="shared" si="58"/>
        <v>0.26651548800430369</v>
      </c>
      <c r="BG105" s="190">
        <f t="shared" si="58"/>
        <v>0.26651548800430369</v>
      </c>
      <c r="BH105" s="190">
        <f t="shared" si="58"/>
        <v>0.26651548800430369</v>
      </c>
      <c r="BI105" s="190">
        <f t="shared" si="58"/>
        <v>0.26651548800430369</v>
      </c>
      <c r="BJ105" s="190">
        <f t="shared" si="58"/>
        <v>0.26651548800430369</v>
      </c>
      <c r="BK105" s="190">
        <f t="shared" si="58"/>
        <v>0.26651548800430369</v>
      </c>
      <c r="BL105" s="190">
        <f t="shared" si="58"/>
        <v>0.26651548800430369</v>
      </c>
      <c r="BM105" s="190">
        <f t="shared" si="58"/>
        <v>0.26651548800430369</v>
      </c>
      <c r="BN105" s="190">
        <f t="shared" si="59"/>
        <v>0.26651548800430369</v>
      </c>
      <c r="BO105" s="190">
        <f t="shared" si="59"/>
        <v>0.26651548800430369</v>
      </c>
      <c r="BP105" s="190">
        <f t="shared" si="59"/>
        <v>0.26651548800430369</v>
      </c>
      <c r="BQ105" s="190">
        <f t="shared" si="59"/>
        <v>0.26651548800430369</v>
      </c>
      <c r="BR105" s="190">
        <f t="shared" si="59"/>
        <v>0.26651548800430369</v>
      </c>
      <c r="BS105" s="190">
        <f t="shared" si="59"/>
        <v>0.26651548800430369</v>
      </c>
      <c r="BT105" s="190">
        <f t="shared" si="59"/>
        <v>0.26651548800430369</v>
      </c>
      <c r="BU105" s="190">
        <f t="shared" si="59"/>
        <v>0.26651548800430369</v>
      </c>
      <c r="BV105" s="190">
        <f t="shared" si="59"/>
        <v>0.26651548800430369</v>
      </c>
      <c r="BW105" s="190">
        <f t="shared" si="59"/>
        <v>0.26651548800430369</v>
      </c>
      <c r="BX105" s="190">
        <f t="shared" si="59"/>
        <v>0.26651548800430369</v>
      </c>
      <c r="BY105" s="190">
        <f t="shared" si="59"/>
        <v>0.26651548800430369</v>
      </c>
      <c r="BZ105" s="190">
        <f t="shared" si="59"/>
        <v>0.26651548800430369</v>
      </c>
      <c r="CA105" s="190">
        <f t="shared" si="59"/>
        <v>0.26651548800430369</v>
      </c>
      <c r="CB105" s="190">
        <f t="shared" si="59"/>
        <v>0.26651548800430369</v>
      </c>
      <c r="CC105" s="190">
        <f t="shared" si="59"/>
        <v>0.26651548800430369</v>
      </c>
      <c r="CD105" s="190">
        <f t="shared" si="60"/>
        <v>0.26651548800430369</v>
      </c>
      <c r="CE105" s="190">
        <f t="shared" si="60"/>
        <v>0.26651548800430369</v>
      </c>
      <c r="CF105" s="190">
        <f t="shared" si="60"/>
        <v>0.26651548800430369</v>
      </c>
      <c r="CG105" s="190">
        <f t="shared" si="60"/>
        <v>0.26651548800430369</v>
      </c>
      <c r="CH105" s="190">
        <f t="shared" si="60"/>
        <v>0.26651548800430369</v>
      </c>
      <c r="CI105" s="190">
        <f t="shared" si="60"/>
        <v>0.26651548800430369</v>
      </c>
      <c r="CJ105" s="190">
        <f t="shared" si="60"/>
        <v>0.26651548800430369</v>
      </c>
      <c r="CK105" s="190">
        <f t="shared" si="60"/>
        <v>0.26651548800430369</v>
      </c>
      <c r="CL105" s="190">
        <f t="shared" si="60"/>
        <v>0.26651548800430369</v>
      </c>
      <c r="CM105" s="190">
        <f t="shared" si="60"/>
        <v>0.26651548800430369</v>
      </c>
      <c r="CN105" s="190">
        <f t="shared" si="60"/>
        <v>0.26651548800430369</v>
      </c>
      <c r="CO105" s="190">
        <f t="shared" si="60"/>
        <v>0.26651548800430369</v>
      </c>
      <c r="CP105" s="190">
        <f t="shared" si="60"/>
        <v>0.26651548800430369</v>
      </c>
      <c r="CQ105" s="190">
        <f t="shared" si="60"/>
        <v>0.26651548800430369</v>
      </c>
      <c r="CR105" s="190">
        <f t="shared" si="60"/>
        <v>0.26651548800430369</v>
      </c>
      <c r="CS105" s="190">
        <f t="shared" si="60"/>
        <v>0.26651548800430369</v>
      </c>
      <c r="CT105" s="190">
        <f t="shared" si="61"/>
        <v>0.26651548800430369</v>
      </c>
      <c r="CU105" s="190">
        <f t="shared" si="61"/>
        <v>0.26651548800430369</v>
      </c>
      <c r="CV105" s="190">
        <f t="shared" si="61"/>
        <v>0.26651548800430369</v>
      </c>
      <c r="CW105" s="190">
        <f t="shared" si="61"/>
        <v>0.26651548800430369</v>
      </c>
      <c r="CX105" s="190">
        <f t="shared" si="61"/>
        <v>0.26651548800430369</v>
      </c>
      <c r="CY105" s="190">
        <f t="shared" si="61"/>
        <v>0.26651548800430369</v>
      </c>
    </row>
    <row r="106" spans="1:103" ht="13.5" customHeight="1" outlineLevel="1">
      <c r="A106" s="165"/>
      <c r="B106" s="263"/>
      <c r="C106" s="210" t="s">
        <v>164</v>
      </c>
      <c r="D106" s="211"/>
      <c r="E106" s="212"/>
      <c r="F106" s="213" t="s">
        <v>41</v>
      </c>
      <c r="G106" s="214"/>
      <c r="H106" s="254">
        <f t="shared" si="66"/>
        <v>0</v>
      </c>
      <c r="I106" s="254">
        <f t="shared" si="66"/>
        <v>0</v>
      </c>
      <c r="J106" s="254">
        <f t="shared" si="66"/>
        <v>0</v>
      </c>
      <c r="K106" s="254">
        <f t="shared" si="66"/>
        <v>0</v>
      </c>
      <c r="L106" s="254">
        <f t="shared" si="66"/>
        <v>0</v>
      </c>
      <c r="M106" s="246">
        <v>0</v>
      </c>
      <c r="N106" s="215">
        <f t="shared" si="63"/>
        <v>0</v>
      </c>
      <c r="O106" s="215">
        <f t="shared" si="63"/>
        <v>0</v>
      </c>
      <c r="P106" s="215">
        <f t="shared" si="63"/>
        <v>0</v>
      </c>
      <c r="Q106" s="215">
        <f t="shared" si="63"/>
        <v>0</v>
      </c>
      <c r="R106" s="215">
        <f t="shared" si="63"/>
        <v>0</v>
      </c>
      <c r="S106" s="215">
        <f t="shared" si="63"/>
        <v>0</v>
      </c>
      <c r="T106" s="215">
        <f t="shared" si="63"/>
        <v>0</v>
      </c>
      <c r="U106" s="215">
        <f t="shared" si="63"/>
        <v>0</v>
      </c>
      <c r="V106" s="215">
        <f t="shared" si="63"/>
        <v>0</v>
      </c>
      <c r="W106" s="246">
        <v>0</v>
      </c>
      <c r="X106" s="215">
        <f t="shared" si="64"/>
        <v>0</v>
      </c>
      <c r="Y106" s="215">
        <f t="shared" si="64"/>
        <v>0</v>
      </c>
      <c r="Z106" s="215">
        <f t="shared" si="64"/>
        <v>0</v>
      </c>
      <c r="AA106" s="215">
        <f t="shared" si="64"/>
        <v>0</v>
      </c>
      <c r="AB106" s="215">
        <f t="shared" si="64"/>
        <v>0</v>
      </c>
      <c r="AC106" s="215">
        <f t="shared" si="64"/>
        <v>0</v>
      </c>
      <c r="AD106" s="215">
        <f t="shared" si="64"/>
        <v>0</v>
      </c>
      <c r="AE106" s="215">
        <f t="shared" si="64"/>
        <v>0</v>
      </c>
      <c r="AF106" s="215">
        <f t="shared" si="64"/>
        <v>0</v>
      </c>
      <c r="AG106" s="246">
        <v>0</v>
      </c>
      <c r="AH106" s="215">
        <f t="shared" si="65"/>
        <v>0</v>
      </c>
      <c r="AI106" s="215">
        <f t="shared" si="65"/>
        <v>0</v>
      </c>
      <c r="AJ106" s="215">
        <f t="shared" si="65"/>
        <v>0</v>
      </c>
      <c r="AK106" s="215">
        <f t="shared" si="65"/>
        <v>0</v>
      </c>
      <c r="AL106" s="215">
        <f t="shared" si="65"/>
        <v>0</v>
      </c>
      <c r="AM106" s="215">
        <f t="shared" si="65"/>
        <v>0</v>
      </c>
      <c r="AN106" s="215">
        <f t="shared" si="65"/>
        <v>0</v>
      </c>
      <c r="AO106" s="215">
        <f t="shared" si="65"/>
        <v>0</v>
      </c>
      <c r="AP106" s="215">
        <f t="shared" si="65"/>
        <v>0</v>
      </c>
      <c r="AQ106" s="215">
        <f t="shared" si="65"/>
        <v>0</v>
      </c>
      <c r="AR106" s="215">
        <f t="shared" si="65"/>
        <v>0</v>
      </c>
      <c r="AS106" s="215">
        <f t="shared" si="65"/>
        <v>0</v>
      </c>
      <c r="AT106" s="215">
        <f t="shared" si="65"/>
        <v>0</v>
      </c>
      <c r="AU106" s="215">
        <f t="shared" si="65"/>
        <v>0</v>
      </c>
      <c r="AV106" s="215">
        <f t="shared" si="65"/>
        <v>0</v>
      </c>
      <c r="AW106" s="215">
        <f t="shared" si="65"/>
        <v>0</v>
      </c>
      <c r="AX106" s="215">
        <f t="shared" si="58"/>
        <v>0</v>
      </c>
      <c r="AY106" s="215">
        <f t="shared" si="58"/>
        <v>0</v>
      </c>
      <c r="AZ106" s="215">
        <f t="shared" si="58"/>
        <v>0</v>
      </c>
      <c r="BA106" s="215">
        <f t="shared" si="58"/>
        <v>0</v>
      </c>
      <c r="BB106" s="215">
        <f t="shared" si="58"/>
        <v>0</v>
      </c>
      <c r="BC106" s="215">
        <f t="shared" si="58"/>
        <v>0</v>
      </c>
      <c r="BD106" s="215">
        <f t="shared" si="58"/>
        <v>0</v>
      </c>
      <c r="BE106" s="215">
        <f t="shared" si="58"/>
        <v>0</v>
      </c>
      <c r="BF106" s="215">
        <f t="shared" si="58"/>
        <v>0</v>
      </c>
      <c r="BG106" s="215">
        <f t="shared" si="58"/>
        <v>0</v>
      </c>
      <c r="BH106" s="215">
        <f t="shared" si="58"/>
        <v>0</v>
      </c>
      <c r="BI106" s="215">
        <f t="shared" si="58"/>
        <v>0</v>
      </c>
      <c r="BJ106" s="215">
        <f t="shared" si="58"/>
        <v>0</v>
      </c>
      <c r="BK106" s="215">
        <f t="shared" si="58"/>
        <v>0</v>
      </c>
      <c r="BL106" s="215">
        <f t="shared" si="58"/>
        <v>0</v>
      </c>
      <c r="BM106" s="215">
        <f t="shared" si="58"/>
        <v>0</v>
      </c>
      <c r="BN106" s="215">
        <f t="shared" si="59"/>
        <v>0</v>
      </c>
      <c r="BO106" s="215">
        <f t="shared" si="59"/>
        <v>0</v>
      </c>
      <c r="BP106" s="215">
        <f t="shared" si="59"/>
        <v>0</v>
      </c>
      <c r="BQ106" s="215">
        <f t="shared" si="59"/>
        <v>0</v>
      </c>
      <c r="BR106" s="215">
        <f t="shared" si="59"/>
        <v>0</v>
      </c>
      <c r="BS106" s="215">
        <f t="shared" si="59"/>
        <v>0</v>
      </c>
      <c r="BT106" s="215">
        <f t="shared" si="59"/>
        <v>0</v>
      </c>
      <c r="BU106" s="215">
        <f t="shared" si="59"/>
        <v>0</v>
      </c>
      <c r="BV106" s="215">
        <f t="shared" si="59"/>
        <v>0</v>
      </c>
      <c r="BW106" s="215">
        <f t="shared" si="59"/>
        <v>0</v>
      </c>
      <c r="BX106" s="215">
        <f t="shared" si="59"/>
        <v>0</v>
      </c>
      <c r="BY106" s="215">
        <f t="shared" si="59"/>
        <v>0</v>
      </c>
      <c r="BZ106" s="215">
        <f t="shared" si="59"/>
        <v>0</v>
      </c>
      <c r="CA106" s="215">
        <f t="shared" si="59"/>
        <v>0</v>
      </c>
      <c r="CB106" s="215">
        <f t="shared" si="59"/>
        <v>0</v>
      </c>
      <c r="CC106" s="215">
        <f t="shared" si="59"/>
        <v>0</v>
      </c>
      <c r="CD106" s="215">
        <f t="shared" si="60"/>
        <v>0</v>
      </c>
      <c r="CE106" s="215">
        <f t="shared" si="60"/>
        <v>0</v>
      </c>
      <c r="CF106" s="215">
        <f t="shared" si="60"/>
        <v>0</v>
      </c>
      <c r="CG106" s="215">
        <f t="shared" si="60"/>
        <v>0</v>
      </c>
      <c r="CH106" s="215">
        <f t="shared" si="60"/>
        <v>0</v>
      </c>
      <c r="CI106" s="215">
        <f t="shared" si="60"/>
        <v>0</v>
      </c>
      <c r="CJ106" s="215">
        <f t="shared" si="60"/>
        <v>0</v>
      </c>
      <c r="CK106" s="215">
        <f t="shared" si="60"/>
        <v>0</v>
      </c>
      <c r="CL106" s="215">
        <f t="shared" si="60"/>
        <v>0</v>
      </c>
      <c r="CM106" s="215">
        <f t="shared" si="60"/>
        <v>0</v>
      </c>
      <c r="CN106" s="215">
        <f t="shared" si="60"/>
        <v>0</v>
      </c>
      <c r="CO106" s="215">
        <f t="shared" si="60"/>
        <v>0</v>
      </c>
      <c r="CP106" s="215">
        <f t="shared" si="60"/>
        <v>0</v>
      </c>
      <c r="CQ106" s="215">
        <f t="shared" si="60"/>
        <v>0</v>
      </c>
      <c r="CR106" s="215">
        <f t="shared" si="60"/>
        <v>0</v>
      </c>
      <c r="CS106" s="215">
        <f t="shared" si="60"/>
        <v>0</v>
      </c>
      <c r="CT106" s="215">
        <f t="shared" si="61"/>
        <v>0</v>
      </c>
      <c r="CU106" s="215">
        <f t="shared" si="61"/>
        <v>0</v>
      </c>
      <c r="CV106" s="215">
        <f t="shared" si="61"/>
        <v>0</v>
      </c>
      <c r="CW106" s="215">
        <f t="shared" si="61"/>
        <v>0</v>
      </c>
      <c r="CX106" s="215">
        <f t="shared" si="61"/>
        <v>0</v>
      </c>
      <c r="CY106" s="215">
        <f t="shared" si="61"/>
        <v>0</v>
      </c>
    </row>
    <row r="107" spans="1:103" ht="13.5" customHeight="1" outlineLevel="1" thickBot="1">
      <c r="A107" s="165"/>
      <c r="B107" s="264"/>
      <c r="C107" s="218" t="s">
        <v>165</v>
      </c>
      <c r="D107" s="219"/>
      <c r="E107" s="220"/>
      <c r="F107" s="221" t="s">
        <v>41</v>
      </c>
      <c r="G107" s="222"/>
      <c r="H107" s="255">
        <f t="shared" si="66"/>
        <v>0.57684200336409486</v>
      </c>
      <c r="I107" s="255">
        <f t="shared" si="66"/>
        <v>0.57656626948381207</v>
      </c>
      <c r="J107" s="255">
        <f t="shared" si="66"/>
        <v>0.57629053560352927</v>
      </c>
      <c r="K107" s="255">
        <f t="shared" si="66"/>
        <v>0.57601480172324648</v>
      </c>
      <c r="L107" s="255">
        <f t="shared" si="66"/>
        <v>0.57573906784296369</v>
      </c>
      <c r="M107" s="247">
        <f>[3]Rates2010!O126</f>
        <v>0.5754633339626809</v>
      </c>
      <c r="N107" s="223">
        <f t="shared" si="63"/>
        <v>0.57518760008239811</v>
      </c>
      <c r="O107" s="223">
        <f t="shared" si="63"/>
        <v>0.57491186620211532</v>
      </c>
      <c r="P107" s="223">
        <f t="shared" si="63"/>
        <v>0.57463613232183253</v>
      </c>
      <c r="Q107" s="223">
        <f t="shared" si="63"/>
        <v>0.57436039844154974</v>
      </c>
      <c r="R107" s="223">
        <f t="shared" si="63"/>
        <v>0.57408466456126694</v>
      </c>
      <c r="S107" s="223">
        <f t="shared" si="63"/>
        <v>0.57380893068098415</v>
      </c>
      <c r="T107" s="223">
        <f t="shared" si="63"/>
        <v>0.57353319680070136</v>
      </c>
      <c r="U107" s="223">
        <f t="shared" si="63"/>
        <v>0.57325746292041857</v>
      </c>
      <c r="V107" s="223">
        <f t="shared" si="63"/>
        <v>0.57298172904013578</v>
      </c>
      <c r="W107" s="247">
        <f>[3]Rates2020!O126</f>
        <v>0.57270599515985343</v>
      </c>
      <c r="X107" s="223">
        <f t="shared" si="64"/>
        <v>0.57253088269947516</v>
      </c>
      <c r="Y107" s="223">
        <f t="shared" si="64"/>
        <v>0.57235577023909689</v>
      </c>
      <c r="Z107" s="223">
        <f t="shared" si="64"/>
        <v>0.57218065777871863</v>
      </c>
      <c r="AA107" s="223">
        <f t="shared" si="64"/>
        <v>0.57200554531834036</v>
      </c>
      <c r="AB107" s="223">
        <f t="shared" si="64"/>
        <v>0.57183043285796209</v>
      </c>
      <c r="AC107" s="223">
        <f t="shared" si="64"/>
        <v>0.57165532039758382</v>
      </c>
      <c r="AD107" s="223">
        <f t="shared" si="64"/>
        <v>0.57148020793720555</v>
      </c>
      <c r="AE107" s="223">
        <f t="shared" si="64"/>
        <v>0.57130509547682728</v>
      </c>
      <c r="AF107" s="223">
        <f t="shared" si="64"/>
        <v>0.57112998301644902</v>
      </c>
      <c r="AG107" s="247">
        <f>[3]Rates2030!O126</f>
        <v>0.57095487055607097</v>
      </c>
      <c r="AH107" s="223">
        <f t="shared" si="65"/>
        <v>0.57095487055607097</v>
      </c>
      <c r="AI107" s="223">
        <f t="shared" si="65"/>
        <v>0.57095487055607097</v>
      </c>
      <c r="AJ107" s="223">
        <f t="shared" si="65"/>
        <v>0.57095487055607097</v>
      </c>
      <c r="AK107" s="223">
        <f t="shared" si="65"/>
        <v>0.57095487055607097</v>
      </c>
      <c r="AL107" s="223">
        <f t="shared" si="65"/>
        <v>0.57095487055607097</v>
      </c>
      <c r="AM107" s="223">
        <f t="shared" si="65"/>
        <v>0.57095487055607097</v>
      </c>
      <c r="AN107" s="223">
        <f t="shared" si="65"/>
        <v>0.57095487055607097</v>
      </c>
      <c r="AO107" s="223">
        <f t="shared" si="65"/>
        <v>0.57095487055607097</v>
      </c>
      <c r="AP107" s="223">
        <f t="shared" si="65"/>
        <v>0.57095487055607097</v>
      </c>
      <c r="AQ107" s="223">
        <f t="shared" si="65"/>
        <v>0.57095487055607097</v>
      </c>
      <c r="AR107" s="223">
        <f t="shared" si="65"/>
        <v>0.57095487055607097</v>
      </c>
      <c r="AS107" s="223">
        <f t="shared" si="65"/>
        <v>0.57095487055607097</v>
      </c>
      <c r="AT107" s="223">
        <f t="shared" si="65"/>
        <v>0.57095487055607097</v>
      </c>
      <c r="AU107" s="223">
        <f t="shared" si="65"/>
        <v>0.57095487055607097</v>
      </c>
      <c r="AV107" s="223">
        <f t="shared" si="65"/>
        <v>0.57095487055607097</v>
      </c>
      <c r="AW107" s="223">
        <f t="shared" si="65"/>
        <v>0.57095487055607097</v>
      </c>
      <c r="AX107" s="223">
        <f t="shared" si="58"/>
        <v>0.57095487055607097</v>
      </c>
      <c r="AY107" s="223">
        <f t="shared" si="58"/>
        <v>0.57095487055607097</v>
      </c>
      <c r="AZ107" s="223">
        <f t="shared" si="58"/>
        <v>0.57095487055607097</v>
      </c>
      <c r="BA107" s="223">
        <f t="shared" si="58"/>
        <v>0.57095487055607097</v>
      </c>
      <c r="BB107" s="223">
        <f t="shared" si="58"/>
        <v>0.57095487055607097</v>
      </c>
      <c r="BC107" s="223">
        <f t="shared" si="58"/>
        <v>0.57095487055607097</v>
      </c>
      <c r="BD107" s="223">
        <f t="shared" si="58"/>
        <v>0.57095487055607097</v>
      </c>
      <c r="BE107" s="223">
        <f t="shared" si="58"/>
        <v>0.57095487055607097</v>
      </c>
      <c r="BF107" s="223">
        <f t="shared" si="58"/>
        <v>0.57095487055607097</v>
      </c>
      <c r="BG107" s="223">
        <f t="shared" si="58"/>
        <v>0.57095487055607097</v>
      </c>
      <c r="BH107" s="223">
        <f t="shared" si="58"/>
        <v>0.57095487055607097</v>
      </c>
      <c r="BI107" s="223">
        <f t="shared" si="58"/>
        <v>0.57095487055607097</v>
      </c>
      <c r="BJ107" s="223">
        <f t="shared" si="58"/>
        <v>0.57095487055607097</v>
      </c>
      <c r="BK107" s="223">
        <f t="shared" si="58"/>
        <v>0.57095487055607097</v>
      </c>
      <c r="BL107" s="223">
        <f t="shared" si="58"/>
        <v>0.57095487055607097</v>
      </c>
      <c r="BM107" s="223">
        <f t="shared" si="58"/>
        <v>0.57095487055607097</v>
      </c>
      <c r="BN107" s="223">
        <f t="shared" si="59"/>
        <v>0.57095487055607097</v>
      </c>
      <c r="BO107" s="223">
        <f t="shared" si="59"/>
        <v>0.57095487055607097</v>
      </c>
      <c r="BP107" s="223">
        <f t="shared" si="59"/>
        <v>0.57095487055607097</v>
      </c>
      <c r="BQ107" s="223">
        <f t="shared" si="59"/>
        <v>0.57095487055607097</v>
      </c>
      <c r="BR107" s="223">
        <f t="shared" si="59"/>
        <v>0.57095487055607097</v>
      </c>
      <c r="BS107" s="223">
        <f t="shared" si="59"/>
        <v>0.57095487055607097</v>
      </c>
      <c r="BT107" s="223">
        <f t="shared" si="59"/>
        <v>0.57095487055607097</v>
      </c>
      <c r="BU107" s="223">
        <f t="shared" si="59"/>
        <v>0.57095487055607097</v>
      </c>
      <c r="BV107" s="223">
        <f t="shared" si="59"/>
        <v>0.57095487055607097</v>
      </c>
      <c r="BW107" s="223">
        <f t="shared" si="59"/>
        <v>0.57095487055607097</v>
      </c>
      <c r="BX107" s="223">
        <f t="shared" si="59"/>
        <v>0.57095487055607097</v>
      </c>
      <c r="BY107" s="223">
        <f t="shared" si="59"/>
        <v>0.57095487055607097</v>
      </c>
      <c r="BZ107" s="223">
        <f t="shared" si="59"/>
        <v>0.57095487055607097</v>
      </c>
      <c r="CA107" s="223">
        <f t="shared" si="59"/>
        <v>0.57095487055607097</v>
      </c>
      <c r="CB107" s="223">
        <f t="shared" si="59"/>
        <v>0.57095487055607097</v>
      </c>
      <c r="CC107" s="223">
        <f t="shared" si="59"/>
        <v>0.57095487055607097</v>
      </c>
      <c r="CD107" s="223">
        <f t="shared" si="60"/>
        <v>0.57095487055607097</v>
      </c>
      <c r="CE107" s="223">
        <f t="shared" si="60"/>
        <v>0.57095487055607097</v>
      </c>
      <c r="CF107" s="223">
        <f t="shared" si="60"/>
        <v>0.57095487055607097</v>
      </c>
      <c r="CG107" s="223">
        <f t="shared" si="60"/>
        <v>0.57095487055607097</v>
      </c>
      <c r="CH107" s="223">
        <f t="shared" si="60"/>
        <v>0.57095487055607097</v>
      </c>
      <c r="CI107" s="223">
        <f t="shared" si="60"/>
        <v>0.57095487055607097</v>
      </c>
      <c r="CJ107" s="223">
        <f t="shared" si="60"/>
        <v>0.57095487055607097</v>
      </c>
      <c r="CK107" s="223">
        <f t="shared" si="60"/>
        <v>0.57095487055607097</v>
      </c>
      <c r="CL107" s="223">
        <f t="shared" si="60"/>
        <v>0.57095487055607097</v>
      </c>
      <c r="CM107" s="223">
        <f t="shared" si="60"/>
        <v>0.57095487055607097</v>
      </c>
      <c r="CN107" s="223">
        <f t="shared" si="60"/>
        <v>0.57095487055607097</v>
      </c>
      <c r="CO107" s="223">
        <f t="shared" si="60"/>
        <v>0.57095487055607097</v>
      </c>
      <c r="CP107" s="223">
        <f t="shared" si="60"/>
        <v>0.57095487055607097</v>
      </c>
      <c r="CQ107" s="223">
        <f t="shared" si="60"/>
        <v>0.57095487055607097</v>
      </c>
      <c r="CR107" s="223">
        <f t="shared" si="60"/>
        <v>0.57095487055607097</v>
      </c>
      <c r="CS107" s="223">
        <f t="shared" si="60"/>
        <v>0.57095487055607097</v>
      </c>
      <c r="CT107" s="223">
        <f t="shared" si="61"/>
        <v>0.57095487055607097</v>
      </c>
      <c r="CU107" s="223">
        <f t="shared" si="61"/>
        <v>0.57095487055607097</v>
      </c>
      <c r="CV107" s="223">
        <f t="shared" si="61"/>
        <v>0.57095487055607097</v>
      </c>
      <c r="CW107" s="223">
        <f t="shared" si="61"/>
        <v>0.57095487055607097</v>
      </c>
      <c r="CX107" s="223">
        <f t="shared" si="61"/>
        <v>0.57095487055607097</v>
      </c>
      <c r="CY107" s="223">
        <f t="shared" si="61"/>
        <v>0.57095487055607097</v>
      </c>
    </row>
    <row r="108" spans="1:103" outlineLevel="1">
      <c r="H108" s="248"/>
      <c r="M108" s="248"/>
      <c r="W108" s="248"/>
      <c r="AG108" s="248"/>
    </row>
    <row r="109" spans="1:103" outlineLevel="1">
      <c r="H109" s="248"/>
      <c r="M109" s="248"/>
      <c r="W109" s="248"/>
      <c r="AG109" s="248"/>
    </row>
    <row r="110" spans="1:103" outlineLevel="1">
      <c r="H110" s="248"/>
      <c r="M110" s="248"/>
      <c r="W110" s="248"/>
      <c r="AG110" s="248"/>
    </row>
    <row r="111" spans="1:103" outlineLevel="1">
      <c r="H111" s="248"/>
      <c r="M111" s="248"/>
      <c r="W111" s="248"/>
      <c r="AG111" s="248"/>
    </row>
    <row r="112" spans="1:103" outlineLevel="1">
      <c r="H112" s="248"/>
      <c r="M112" s="248"/>
      <c r="W112" s="248"/>
      <c r="AG112" s="248"/>
    </row>
    <row r="113" spans="1:103" ht="27" customHeight="1" outlineLevel="1" thickBot="1">
      <c r="A113" s="165"/>
      <c r="B113" s="166"/>
      <c r="C113" s="265" t="s">
        <v>169</v>
      </c>
      <c r="D113" s="266"/>
      <c r="E113" s="267"/>
      <c r="F113" s="167" t="s">
        <v>2</v>
      </c>
      <c r="G113" s="168" t="s">
        <v>40</v>
      </c>
      <c r="H113" s="113">
        <v>2005</v>
      </c>
      <c r="I113" s="113">
        <v>2006</v>
      </c>
      <c r="J113" s="113">
        <v>2007</v>
      </c>
      <c r="K113" s="113">
        <v>2008</v>
      </c>
      <c r="L113" s="113">
        <v>2009</v>
      </c>
      <c r="M113" s="113">
        <v>2010</v>
      </c>
      <c r="N113" s="113">
        <v>2011</v>
      </c>
      <c r="O113" s="113">
        <v>2012</v>
      </c>
      <c r="P113" s="113">
        <v>2013</v>
      </c>
      <c r="Q113" s="113">
        <v>2014</v>
      </c>
      <c r="R113" s="113">
        <v>2015</v>
      </c>
      <c r="S113" s="113">
        <v>2016</v>
      </c>
      <c r="T113" s="113">
        <v>2017</v>
      </c>
      <c r="U113" s="113">
        <v>2018</v>
      </c>
      <c r="V113" s="113">
        <v>2019</v>
      </c>
      <c r="W113" s="113">
        <v>2020</v>
      </c>
      <c r="X113" s="113">
        <v>2021</v>
      </c>
      <c r="Y113" s="113">
        <v>2022</v>
      </c>
      <c r="Z113" s="113">
        <v>2023</v>
      </c>
      <c r="AA113" s="113">
        <v>2024</v>
      </c>
      <c r="AB113" s="113">
        <v>2025</v>
      </c>
      <c r="AC113" s="113">
        <v>2026</v>
      </c>
      <c r="AD113" s="113">
        <v>2027</v>
      </c>
      <c r="AE113" s="113">
        <v>2028</v>
      </c>
      <c r="AF113" s="113">
        <v>2029</v>
      </c>
      <c r="AG113" s="113">
        <v>2030</v>
      </c>
      <c r="AH113" s="113">
        <v>2031</v>
      </c>
      <c r="AI113" s="113">
        <v>2032</v>
      </c>
      <c r="AJ113" s="113">
        <v>2033</v>
      </c>
      <c r="AK113" s="113">
        <v>2034</v>
      </c>
      <c r="AL113" s="113">
        <v>2035</v>
      </c>
      <c r="AM113" s="113">
        <v>2036</v>
      </c>
      <c r="AN113" s="113">
        <v>2037</v>
      </c>
      <c r="AO113" s="113">
        <v>2038</v>
      </c>
      <c r="AP113" s="113">
        <v>2039</v>
      </c>
      <c r="AQ113" s="113">
        <v>2040</v>
      </c>
      <c r="AR113" s="113">
        <v>2041</v>
      </c>
      <c r="AS113" s="113">
        <v>2042</v>
      </c>
      <c r="AT113" s="113">
        <v>2043</v>
      </c>
      <c r="AU113" s="113">
        <v>2044</v>
      </c>
      <c r="AV113" s="113">
        <v>2045</v>
      </c>
      <c r="AW113" s="113">
        <v>2046</v>
      </c>
      <c r="AX113" s="113">
        <v>2047</v>
      </c>
      <c r="AY113" s="113">
        <v>2048</v>
      </c>
      <c r="AZ113" s="113">
        <v>2049</v>
      </c>
      <c r="BA113" s="113">
        <v>2050</v>
      </c>
      <c r="BB113" s="113">
        <v>2051</v>
      </c>
      <c r="BC113" s="113">
        <v>2052</v>
      </c>
      <c r="BD113" s="113">
        <v>2053</v>
      </c>
      <c r="BE113" s="113">
        <v>2054</v>
      </c>
      <c r="BF113" s="113">
        <v>2055</v>
      </c>
      <c r="BG113" s="113">
        <v>2056</v>
      </c>
      <c r="BH113" s="113">
        <v>2057</v>
      </c>
      <c r="BI113" s="113">
        <v>2058</v>
      </c>
      <c r="BJ113" s="113">
        <v>2059</v>
      </c>
      <c r="BK113" s="113">
        <v>2060</v>
      </c>
      <c r="BL113" s="113">
        <v>2061</v>
      </c>
      <c r="BM113" s="113">
        <v>2062</v>
      </c>
      <c r="BN113" s="113">
        <v>2063</v>
      </c>
      <c r="BO113" s="113">
        <v>2064</v>
      </c>
      <c r="BP113" s="113">
        <v>2065</v>
      </c>
      <c r="BQ113" s="113">
        <v>2066</v>
      </c>
      <c r="BR113" s="113">
        <v>2067</v>
      </c>
      <c r="BS113" s="113">
        <v>2068</v>
      </c>
      <c r="BT113" s="113">
        <v>2069</v>
      </c>
      <c r="BU113" s="113">
        <v>2070</v>
      </c>
      <c r="BV113" s="113">
        <v>2071</v>
      </c>
      <c r="BW113" s="113">
        <v>2072</v>
      </c>
      <c r="BX113" s="113">
        <v>2073</v>
      </c>
      <c r="BY113" s="113">
        <v>2074</v>
      </c>
      <c r="BZ113" s="113">
        <v>2075</v>
      </c>
      <c r="CA113" s="113">
        <v>2076</v>
      </c>
      <c r="CB113" s="113">
        <v>2077</v>
      </c>
      <c r="CC113" s="113">
        <v>2078</v>
      </c>
      <c r="CD113" s="113">
        <v>2079</v>
      </c>
      <c r="CE113" s="113">
        <v>2080</v>
      </c>
      <c r="CF113" s="113">
        <v>2081</v>
      </c>
      <c r="CG113" s="113">
        <v>2082</v>
      </c>
      <c r="CH113" s="113">
        <v>2083</v>
      </c>
      <c r="CI113" s="113">
        <v>2084</v>
      </c>
      <c r="CJ113" s="113">
        <v>2085</v>
      </c>
      <c r="CK113" s="113">
        <v>2086</v>
      </c>
      <c r="CL113" s="113">
        <v>2087</v>
      </c>
      <c r="CM113" s="113">
        <v>2088</v>
      </c>
      <c r="CN113" s="113">
        <v>2089</v>
      </c>
      <c r="CO113" s="113">
        <v>2090</v>
      </c>
      <c r="CP113" s="113">
        <v>2091</v>
      </c>
      <c r="CQ113" s="113">
        <v>2092</v>
      </c>
      <c r="CR113" s="113">
        <v>2093</v>
      </c>
      <c r="CS113" s="113">
        <v>2094</v>
      </c>
      <c r="CT113" s="113">
        <v>2095</v>
      </c>
      <c r="CU113" s="113">
        <v>2096</v>
      </c>
      <c r="CV113" s="113">
        <v>2097</v>
      </c>
      <c r="CW113" s="113">
        <v>2098</v>
      </c>
      <c r="CX113" s="113">
        <v>2099</v>
      </c>
      <c r="CY113" s="113">
        <v>2100</v>
      </c>
    </row>
    <row r="114" spans="1:103" ht="13.5" customHeight="1" outlineLevel="1">
      <c r="A114" s="165"/>
      <c r="B114" s="262" t="s">
        <v>3</v>
      </c>
      <c r="C114" s="169" t="s">
        <v>133</v>
      </c>
      <c r="D114" s="170"/>
      <c r="E114" s="171"/>
      <c r="F114" s="172" t="s">
        <v>41</v>
      </c>
      <c r="G114" s="173"/>
      <c r="H114" s="249">
        <f t="shared" ref="H114:L123" si="67">I114-($W114-$M114)/10</f>
        <v>8.5800412137356216E-2</v>
      </c>
      <c r="I114" s="249">
        <f t="shared" si="67"/>
        <v>8.4265045263143892E-2</v>
      </c>
      <c r="J114" s="249">
        <f t="shared" si="67"/>
        <v>8.2729678388931568E-2</v>
      </c>
      <c r="K114" s="249">
        <f t="shared" si="67"/>
        <v>8.1194311514719245E-2</v>
      </c>
      <c r="L114" s="249">
        <f t="shared" si="67"/>
        <v>7.9658944640506921E-2</v>
      </c>
      <c r="M114" s="239">
        <f>[3]Rates2010!E33</f>
        <v>7.8123577766294597E-2</v>
      </c>
      <c r="N114" s="174">
        <f>M114+($W114-$M114)/10</f>
        <v>7.6588210892082273E-2</v>
      </c>
      <c r="O114" s="174">
        <f t="shared" ref="O114:V114" si="68">N114+($W114-$M114)/10</f>
        <v>7.5052844017869949E-2</v>
      </c>
      <c r="P114" s="174">
        <f t="shared" si="68"/>
        <v>7.3517477143657625E-2</v>
      </c>
      <c r="Q114" s="174">
        <f t="shared" si="68"/>
        <v>7.1982110269445301E-2</v>
      </c>
      <c r="R114" s="174">
        <f t="shared" si="68"/>
        <v>7.0446743395232977E-2</v>
      </c>
      <c r="S114" s="174">
        <f t="shared" si="68"/>
        <v>6.8911376521020654E-2</v>
      </c>
      <c r="T114" s="174">
        <f t="shared" si="68"/>
        <v>6.737600964680833E-2</v>
      </c>
      <c r="U114" s="174">
        <f t="shared" si="68"/>
        <v>6.5840642772596006E-2</v>
      </c>
      <c r="V114" s="174">
        <f t="shared" si="68"/>
        <v>6.4305275898383682E-2</v>
      </c>
      <c r="W114" s="239">
        <f>[3]Rates2020!E33</f>
        <v>6.2769909024171372E-2</v>
      </c>
      <c r="X114" s="174">
        <f>W114+($AG114-$W114)/10</f>
        <v>6.2897120268882528E-2</v>
      </c>
      <c r="Y114" s="174">
        <f t="shared" ref="Y114:AF114" si="69">X114+($AG114-$W114)/10</f>
        <v>6.3024331513593684E-2</v>
      </c>
      <c r="Z114" s="174">
        <f t="shared" si="69"/>
        <v>6.3151542758304841E-2</v>
      </c>
      <c r="AA114" s="174">
        <f t="shared" si="69"/>
        <v>6.3278754003015997E-2</v>
      </c>
      <c r="AB114" s="174">
        <f t="shared" si="69"/>
        <v>6.3405965247727153E-2</v>
      </c>
      <c r="AC114" s="174">
        <f t="shared" si="69"/>
        <v>6.3533176492438309E-2</v>
      </c>
      <c r="AD114" s="174">
        <f t="shared" si="69"/>
        <v>6.3660387737149465E-2</v>
      </c>
      <c r="AE114" s="174">
        <f t="shared" si="69"/>
        <v>6.3787598981860621E-2</v>
      </c>
      <c r="AF114" s="174">
        <f t="shared" si="69"/>
        <v>6.3914810226571778E-2</v>
      </c>
      <c r="AG114" s="239">
        <f>[3]Rates2030!E33</f>
        <v>6.4042021471282906E-2</v>
      </c>
      <c r="AH114" s="174">
        <f t="shared" ref="AH114:AH130" si="70">$AG114</f>
        <v>6.4042021471282906E-2</v>
      </c>
      <c r="AI114" s="174">
        <f t="shared" ref="AI114:AX129" si="71">$AG114</f>
        <v>6.4042021471282906E-2</v>
      </c>
      <c r="AJ114" s="174">
        <f t="shared" si="71"/>
        <v>6.4042021471282906E-2</v>
      </c>
      <c r="AK114" s="174">
        <f t="shared" si="71"/>
        <v>6.4042021471282906E-2</v>
      </c>
      <c r="AL114" s="174">
        <f t="shared" si="71"/>
        <v>6.4042021471282906E-2</v>
      </c>
      <c r="AM114" s="174">
        <f t="shared" si="71"/>
        <v>6.4042021471282906E-2</v>
      </c>
      <c r="AN114" s="174">
        <f t="shared" si="71"/>
        <v>6.4042021471282906E-2</v>
      </c>
      <c r="AO114" s="174">
        <f t="shared" si="71"/>
        <v>6.4042021471282906E-2</v>
      </c>
      <c r="AP114" s="174">
        <f t="shared" si="71"/>
        <v>6.4042021471282906E-2</v>
      </c>
      <c r="AQ114" s="174">
        <f t="shared" si="71"/>
        <v>6.4042021471282906E-2</v>
      </c>
      <c r="AR114" s="174">
        <f t="shared" si="71"/>
        <v>6.4042021471282906E-2</v>
      </c>
      <c r="AS114" s="174">
        <f t="shared" si="71"/>
        <v>6.4042021471282906E-2</v>
      </c>
      <c r="AT114" s="174">
        <f t="shared" si="71"/>
        <v>6.4042021471282906E-2</v>
      </c>
      <c r="AU114" s="174">
        <f t="shared" si="71"/>
        <v>6.4042021471282906E-2</v>
      </c>
      <c r="AV114" s="174">
        <f t="shared" si="71"/>
        <v>6.4042021471282906E-2</v>
      </c>
      <c r="AW114" s="174">
        <f t="shared" si="71"/>
        <v>6.4042021471282906E-2</v>
      </c>
      <c r="AX114" s="174">
        <f t="shared" si="71"/>
        <v>6.4042021471282906E-2</v>
      </c>
      <c r="AY114" s="174">
        <f t="shared" ref="AY114:BN129" si="72">$AG114</f>
        <v>6.4042021471282906E-2</v>
      </c>
      <c r="AZ114" s="174">
        <f t="shared" si="72"/>
        <v>6.4042021471282906E-2</v>
      </c>
      <c r="BA114" s="174">
        <f t="shared" si="72"/>
        <v>6.4042021471282906E-2</v>
      </c>
      <c r="BB114" s="174">
        <f t="shared" si="72"/>
        <v>6.4042021471282906E-2</v>
      </c>
      <c r="BC114" s="174">
        <f t="shared" si="72"/>
        <v>6.4042021471282906E-2</v>
      </c>
      <c r="BD114" s="174">
        <f t="shared" si="72"/>
        <v>6.4042021471282906E-2</v>
      </c>
      <c r="BE114" s="174">
        <f t="shared" si="72"/>
        <v>6.4042021471282906E-2</v>
      </c>
      <c r="BF114" s="174">
        <f t="shared" si="72"/>
        <v>6.4042021471282906E-2</v>
      </c>
      <c r="BG114" s="174">
        <f t="shared" si="72"/>
        <v>6.4042021471282906E-2</v>
      </c>
      <c r="BH114" s="174">
        <f t="shared" si="72"/>
        <v>6.4042021471282906E-2</v>
      </c>
      <c r="BI114" s="174">
        <f t="shared" si="72"/>
        <v>6.4042021471282906E-2</v>
      </c>
      <c r="BJ114" s="174">
        <f t="shared" si="72"/>
        <v>6.4042021471282906E-2</v>
      </c>
      <c r="BK114" s="174">
        <f t="shared" si="72"/>
        <v>6.4042021471282906E-2</v>
      </c>
      <c r="BL114" s="174">
        <f t="shared" si="72"/>
        <v>6.4042021471282906E-2</v>
      </c>
      <c r="BM114" s="174">
        <f t="shared" si="72"/>
        <v>6.4042021471282906E-2</v>
      </c>
      <c r="BN114" s="174">
        <f t="shared" si="72"/>
        <v>6.4042021471282906E-2</v>
      </c>
      <c r="BO114" s="174">
        <f t="shared" ref="BO114:CD129" si="73">$AG114</f>
        <v>6.4042021471282906E-2</v>
      </c>
      <c r="BP114" s="174">
        <f t="shared" si="73"/>
        <v>6.4042021471282906E-2</v>
      </c>
      <c r="BQ114" s="174">
        <f t="shared" si="73"/>
        <v>6.4042021471282906E-2</v>
      </c>
      <c r="BR114" s="174">
        <f t="shared" si="73"/>
        <v>6.4042021471282906E-2</v>
      </c>
      <c r="BS114" s="174">
        <f t="shared" si="73"/>
        <v>6.4042021471282906E-2</v>
      </c>
      <c r="BT114" s="174">
        <f t="shared" si="73"/>
        <v>6.4042021471282906E-2</v>
      </c>
      <c r="BU114" s="174">
        <f t="shared" si="73"/>
        <v>6.4042021471282906E-2</v>
      </c>
      <c r="BV114" s="174">
        <f t="shared" si="73"/>
        <v>6.4042021471282906E-2</v>
      </c>
      <c r="BW114" s="174">
        <f t="shared" si="73"/>
        <v>6.4042021471282906E-2</v>
      </c>
      <c r="BX114" s="174">
        <f t="shared" si="73"/>
        <v>6.4042021471282906E-2</v>
      </c>
      <c r="BY114" s="174">
        <f t="shared" si="73"/>
        <v>6.4042021471282906E-2</v>
      </c>
      <c r="BZ114" s="174">
        <f t="shared" si="73"/>
        <v>6.4042021471282906E-2</v>
      </c>
      <c r="CA114" s="174">
        <f t="shared" si="73"/>
        <v>6.4042021471282906E-2</v>
      </c>
      <c r="CB114" s="174">
        <f t="shared" si="73"/>
        <v>6.4042021471282906E-2</v>
      </c>
      <c r="CC114" s="174">
        <f t="shared" si="73"/>
        <v>6.4042021471282906E-2</v>
      </c>
      <c r="CD114" s="174">
        <f t="shared" si="73"/>
        <v>6.4042021471282906E-2</v>
      </c>
      <c r="CE114" s="174">
        <f t="shared" ref="CE114:CT129" si="74">$AG114</f>
        <v>6.4042021471282906E-2</v>
      </c>
      <c r="CF114" s="174">
        <f t="shared" si="74"/>
        <v>6.4042021471282906E-2</v>
      </c>
      <c r="CG114" s="174">
        <f t="shared" si="74"/>
        <v>6.4042021471282906E-2</v>
      </c>
      <c r="CH114" s="174">
        <f t="shared" si="74"/>
        <v>6.4042021471282906E-2</v>
      </c>
      <c r="CI114" s="174">
        <f t="shared" si="74"/>
        <v>6.4042021471282906E-2</v>
      </c>
      <c r="CJ114" s="174">
        <f t="shared" si="74"/>
        <v>6.4042021471282906E-2</v>
      </c>
      <c r="CK114" s="174">
        <f t="shared" si="74"/>
        <v>6.4042021471282906E-2</v>
      </c>
      <c r="CL114" s="174">
        <f t="shared" si="74"/>
        <v>6.4042021471282906E-2</v>
      </c>
      <c r="CM114" s="174">
        <f t="shared" si="74"/>
        <v>6.4042021471282906E-2</v>
      </c>
      <c r="CN114" s="174">
        <f t="shared" si="74"/>
        <v>6.4042021471282906E-2</v>
      </c>
      <c r="CO114" s="174">
        <f t="shared" si="74"/>
        <v>6.4042021471282906E-2</v>
      </c>
      <c r="CP114" s="174">
        <f t="shared" si="74"/>
        <v>6.4042021471282906E-2</v>
      </c>
      <c r="CQ114" s="174">
        <f t="shared" si="74"/>
        <v>6.4042021471282906E-2</v>
      </c>
      <c r="CR114" s="174">
        <f t="shared" si="74"/>
        <v>6.4042021471282906E-2</v>
      </c>
      <c r="CS114" s="174">
        <f t="shared" si="74"/>
        <v>6.4042021471282906E-2</v>
      </c>
      <c r="CT114" s="174">
        <f t="shared" si="74"/>
        <v>6.4042021471282906E-2</v>
      </c>
      <c r="CU114" s="174">
        <f t="shared" ref="CU114:CY129" si="75">$AG114</f>
        <v>6.4042021471282906E-2</v>
      </c>
      <c r="CV114" s="174">
        <f t="shared" si="75"/>
        <v>6.4042021471282906E-2</v>
      </c>
      <c r="CW114" s="174">
        <f t="shared" si="75"/>
        <v>6.4042021471282906E-2</v>
      </c>
      <c r="CX114" s="174">
        <f t="shared" si="75"/>
        <v>6.4042021471282906E-2</v>
      </c>
      <c r="CY114" s="174">
        <f t="shared" si="75"/>
        <v>6.4042021471282906E-2</v>
      </c>
    </row>
    <row r="115" spans="1:103" ht="13.5" customHeight="1" outlineLevel="1">
      <c r="A115" s="165"/>
      <c r="B115" s="263"/>
      <c r="C115" s="177" t="s">
        <v>98</v>
      </c>
      <c r="D115" s="178"/>
      <c r="E115" s="179"/>
      <c r="F115" s="180" t="s">
        <v>41</v>
      </c>
      <c r="G115" s="181"/>
      <c r="H115" s="250">
        <f t="shared" si="67"/>
        <v>2.1876867801799467</v>
      </c>
      <c r="I115" s="250">
        <f t="shared" si="67"/>
        <v>2.2116139571289066</v>
      </c>
      <c r="J115" s="250">
        <f t="shared" si="67"/>
        <v>2.2355411340778666</v>
      </c>
      <c r="K115" s="250">
        <f t="shared" si="67"/>
        <v>2.2594683110268265</v>
      </c>
      <c r="L115" s="250">
        <f t="shared" si="67"/>
        <v>2.2833954879757865</v>
      </c>
      <c r="M115" s="240">
        <f>[3]Rates2010!E40</f>
        <v>2.3073226649247465</v>
      </c>
      <c r="N115" s="182">
        <f t="shared" ref="N115:V130" si="76">M115+($W115-$M115)/10</f>
        <v>2.3312498418737064</v>
      </c>
      <c r="O115" s="182">
        <f t="shared" si="76"/>
        <v>2.3551770188226664</v>
      </c>
      <c r="P115" s="182">
        <f t="shared" si="76"/>
        <v>2.3791041957716264</v>
      </c>
      <c r="Q115" s="182">
        <f t="shared" si="76"/>
        <v>2.4030313727205863</v>
      </c>
      <c r="R115" s="182">
        <f t="shared" si="76"/>
        <v>2.4269585496695463</v>
      </c>
      <c r="S115" s="182">
        <f t="shared" si="76"/>
        <v>2.4508857266185062</v>
      </c>
      <c r="T115" s="182">
        <f t="shared" si="76"/>
        <v>2.4748129035674662</v>
      </c>
      <c r="U115" s="182">
        <f t="shared" si="76"/>
        <v>2.4987400805164262</v>
      </c>
      <c r="V115" s="182">
        <f t="shared" si="76"/>
        <v>2.5226672574653861</v>
      </c>
      <c r="W115" s="240">
        <f>[3]Rates2020!E40</f>
        <v>2.5465944344143479</v>
      </c>
      <c r="X115" s="182">
        <f t="shared" ref="X115:AF130" si="77">W115+($AG115-$W115)/10</f>
        <v>2.5506329811872437</v>
      </c>
      <c r="Y115" s="182">
        <f t="shared" si="77"/>
        <v>2.5546715279601395</v>
      </c>
      <c r="Z115" s="182">
        <f t="shared" si="77"/>
        <v>2.5587100747330354</v>
      </c>
      <c r="AA115" s="182">
        <f t="shared" si="77"/>
        <v>2.5627486215059312</v>
      </c>
      <c r="AB115" s="182">
        <f t="shared" si="77"/>
        <v>2.566787168278827</v>
      </c>
      <c r="AC115" s="182">
        <f t="shared" si="77"/>
        <v>2.5708257150517229</v>
      </c>
      <c r="AD115" s="182">
        <f t="shared" si="77"/>
        <v>2.5748642618246187</v>
      </c>
      <c r="AE115" s="182">
        <f t="shared" si="77"/>
        <v>2.5789028085975145</v>
      </c>
      <c r="AF115" s="182">
        <f t="shared" si="77"/>
        <v>2.5829413553704104</v>
      </c>
      <c r="AG115" s="240">
        <f>[3]Rates2030!E40</f>
        <v>2.5869799021433062</v>
      </c>
      <c r="AH115" s="182">
        <f t="shared" si="70"/>
        <v>2.5869799021433062</v>
      </c>
      <c r="AI115" s="182">
        <f t="shared" si="71"/>
        <v>2.5869799021433062</v>
      </c>
      <c r="AJ115" s="182">
        <f t="shared" si="71"/>
        <v>2.5869799021433062</v>
      </c>
      <c r="AK115" s="182">
        <f t="shared" si="71"/>
        <v>2.5869799021433062</v>
      </c>
      <c r="AL115" s="182">
        <f t="shared" si="71"/>
        <v>2.5869799021433062</v>
      </c>
      <c r="AM115" s="182">
        <f t="shared" si="71"/>
        <v>2.5869799021433062</v>
      </c>
      <c r="AN115" s="182">
        <f t="shared" si="71"/>
        <v>2.5869799021433062</v>
      </c>
      <c r="AO115" s="182">
        <f t="shared" si="71"/>
        <v>2.5869799021433062</v>
      </c>
      <c r="AP115" s="182">
        <f t="shared" si="71"/>
        <v>2.5869799021433062</v>
      </c>
      <c r="AQ115" s="182">
        <f t="shared" si="71"/>
        <v>2.5869799021433062</v>
      </c>
      <c r="AR115" s="182">
        <f t="shared" si="71"/>
        <v>2.5869799021433062</v>
      </c>
      <c r="AS115" s="182">
        <f t="shared" si="71"/>
        <v>2.5869799021433062</v>
      </c>
      <c r="AT115" s="182">
        <f t="shared" si="71"/>
        <v>2.5869799021433062</v>
      </c>
      <c r="AU115" s="182">
        <f t="shared" si="71"/>
        <v>2.5869799021433062</v>
      </c>
      <c r="AV115" s="182">
        <f t="shared" si="71"/>
        <v>2.5869799021433062</v>
      </c>
      <c r="AW115" s="182">
        <f t="shared" si="71"/>
        <v>2.5869799021433062</v>
      </c>
      <c r="AX115" s="182">
        <f t="shared" si="71"/>
        <v>2.5869799021433062</v>
      </c>
      <c r="AY115" s="182">
        <f t="shared" si="72"/>
        <v>2.5869799021433062</v>
      </c>
      <c r="AZ115" s="182">
        <f t="shared" si="72"/>
        <v>2.5869799021433062</v>
      </c>
      <c r="BA115" s="182">
        <f t="shared" si="72"/>
        <v>2.5869799021433062</v>
      </c>
      <c r="BB115" s="182">
        <f t="shared" si="72"/>
        <v>2.5869799021433062</v>
      </c>
      <c r="BC115" s="182">
        <f t="shared" si="72"/>
        <v>2.5869799021433062</v>
      </c>
      <c r="BD115" s="182">
        <f t="shared" si="72"/>
        <v>2.5869799021433062</v>
      </c>
      <c r="BE115" s="182">
        <f t="shared" si="72"/>
        <v>2.5869799021433062</v>
      </c>
      <c r="BF115" s="182">
        <f t="shared" si="72"/>
        <v>2.5869799021433062</v>
      </c>
      <c r="BG115" s="182">
        <f t="shared" si="72"/>
        <v>2.5869799021433062</v>
      </c>
      <c r="BH115" s="182">
        <f t="shared" si="72"/>
        <v>2.5869799021433062</v>
      </c>
      <c r="BI115" s="182">
        <f t="shared" si="72"/>
        <v>2.5869799021433062</v>
      </c>
      <c r="BJ115" s="182">
        <f t="shared" si="72"/>
        <v>2.5869799021433062</v>
      </c>
      <c r="BK115" s="182">
        <f t="shared" si="72"/>
        <v>2.5869799021433062</v>
      </c>
      <c r="BL115" s="182">
        <f t="shared" si="72"/>
        <v>2.5869799021433062</v>
      </c>
      <c r="BM115" s="182">
        <f t="shared" si="72"/>
        <v>2.5869799021433062</v>
      </c>
      <c r="BN115" s="182">
        <f t="shared" si="72"/>
        <v>2.5869799021433062</v>
      </c>
      <c r="BO115" s="182">
        <f t="shared" si="73"/>
        <v>2.5869799021433062</v>
      </c>
      <c r="BP115" s="182">
        <f t="shared" si="73"/>
        <v>2.5869799021433062</v>
      </c>
      <c r="BQ115" s="182">
        <f t="shared" si="73"/>
        <v>2.5869799021433062</v>
      </c>
      <c r="BR115" s="182">
        <f t="shared" si="73"/>
        <v>2.5869799021433062</v>
      </c>
      <c r="BS115" s="182">
        <f t="shared" si="73"/>
        <v>2.5869799021433062</v>
      </c>
      <c r="BT115" s="182">
        <f t="shared" si="73"/>
        <v>2.5869799021433062</v>
      </c>
      <c r="BU115" s="182">
        <f t="shared" si="73"/>
        <v>2.5869799021433062</v>
      </c>
      <c r="BV115" s="182">
        <f t="shared" si="73"/>
        <v>2.5869799021433062</v>
      </c>
      <c r="BW115" s="182">
        <f t="shared" si="73"/>
        <v>2.5869799021433062</v>
      </c>
      <c r="BX115" s="182">
        <f t="shared" si="73"/>
        <v>2.5869799021433062</v>
      </c>
      <c r="BY115" s="182">
        <f t="shared" si="73"/>
        <v>2.5869799021433062</v>
      </c>
      <c r="BZ115" s="182">
        <f t="shared" si="73"/>
        <v>2.5869799021433062</v>
      </c>
      <c r="CA115" s="182">
        <f t="shared" si="73"/>
        <v>2.5869799021433062</v>
      </c>
      <c r="CB115" s="182">
        <f t="shared" si="73"/>
        <v>2.5869799021433062</v>
      </c>
      <c r="CC115" s="182">
        <f t="shared" si="73"/>
        <v>2.5869799021433062</v>
      </c>
      <c r="CD115" s="182">
        <f t="shared" si="73"/>
        <v>2.5869799021433062</v>
      </c>
      <c r="CE115" s="182">
        <f t="shared" si="74"/>
        <v>2.5869799021433062</v>
      </c>
      <c r="CF115" s="182">
        <f t="shared" si="74"/>
        <v>2.5869799021433062</v>
      </c>
      <c r="CG115" s="182">
        <f t="shared" si="74"/>
        <v>2.5869799021433062</v>
      </c>
      <c r="CH115" s="182">
        <f t="shared" si="74"/>
        <v>2.5869799021433062</v>
      </c>
      <c r="CI115" s="182">
        <f t="shared" si="74"/>
        <v>2.5869799021433062</v>
      </c>
      <c r="CJ115" s="182">
        <f t="shared" si="74"/>
        <v>2.5869799021433062</v>
      </c>
      <c r="CK115" s="182">
        <f t="shared" si="74"/>
        <v>2.5869799021433062</v>
      </c>
      <c r="CL115" s="182">
        <f t="shared" si="74"/>
        <v>2.5869799021433062</v>
      </c>
      <c r="CM115" s="182">
        <f t="shared" si="74"/>
        <v>2.5869799021433062</v>
      </c>
      <c r="CN115" s="182">
        <f t="shared" si="74"/>
        <v>2.5869799021433062</v>
      </c>
      <c r="CO115" s="182">
        <f t="shared" si="74"/>
        <v>2.5869799021433062</v>
      </c>
      <c r="CP115" s="182">
        <f t="shared" si="74"/>
        <v>2.5869799021433062</v>
      </c>
      <c r="CQ115" s="182">
        <f t="shared" si="74"/>
        <v>2.5869799021433062</v>
      </c>
      <c r="CR115" s="182">
        <f t="shared" si="74"/>
        <v>2.5869799021433062</v>
      </c>
      <c r="CS115" s="182">
        <f t="shared" si="74"/>
        <v>2.5869799021433062</v>
      </c>
      <c r="CT115" s="182">
        <f t="shared" si="74"/>
        <v>2.5869799021433062</v>
      </c>
      <c r="CU115" s="182">
        <f t="shared" si="75"/>
        <v>2.5869799021433062</v>
      </c>
      <c r="CV115" s="182">
        <f t="shared" si="75"/>
        <v>2.5869799021433062</v>
      </c>
      <c r="CW115" s="182">
        <f t="shared" si="75"/>
        <v>2.5869799021433062</v>
      </c>
      <c r="CX115" s="182">
        <f t="shared" si="75"/>
        <v>2.5869799021433062</v>
      </c>
      <c r="CY115" s="182">
        <f t="shared" si="75"/>
        <v>2.5869799021433062</v>
      </c>
    </row>
    <row r="116" spans="1:103" ht="13.5" customHeight="1" outlineLevel="1">
      <c r="A116" s="165"/>
      <c r="B116" s="263"/>
      <c r="C116" s="177" t="s">
        <v>149</v>
      </c>
      <c r="D116" s="178"/>
      <c r="E116" s="179"/>
      <c r="F116" s="180" t="s">
        <v>41</v>
      </c>
      <c r="G116" s="181"/>
      <c r="H116" s="250">
        <f t="shared" si="67"/>
        <v>0.24448086896919671</v>
      </c>
      <c r="I116" s="250">
        <f t="shared" si="67"/>
        <v>0.24528647634578554</v>
      </c>
      <c r="J116" s="250">
        <f t="shared" si="67"/>
        <v>0.24609208372237437</v>
      </c>
      <c r="K116" s="250">
        <f t="shared" si="67"/>
        <v>0.2468976910989632</v>
      </c>
      <c r="L116" s="250">
        <f t="shared" si="67"/>
        <v>0.24770329847555203</v>
      </c>
      <c r="M116" s="240">
        <f>[3]Rates2010!I33</f>
        <v>0.24850890585214086</v>
      </c>
      <c r="N116" s="182">
        <f t="shared" si="76"/>
        <v>0.24931451322872969</v>
      </c>
      <c r="O116" s="182">
        <f t="shared" si="76"/>
        <v>0.25012012060531852</v>
      </c>
      <c r="P116" s="182">
        <f t="shared" si="76"/>
        <v>0.25092572798190732</v>
      </c>
      <c r="Q116" s="182">
        <f t="shared" si="76"/>
        <v>0.25173133535849612</v>
      </c>
      <c r="R116" s="182">
        <f t="shared" si="76"/>
        <v>0.25253694273508492</v>
      </c>
      <c r="S116" s="182">
        <f t="shared" si="76"/>
        <v>0.25334255011167373</v>
      </c>
      <c r="T116" s="182">
        <f t="shared" si="76"/>
        <v>0.25414815748826253</v>
      </c>
      <c r="U116" s="182">
        <f t="shared" si="76"/>
        <v>0.25495376486485133</v>
      </c>
      <c r="V116" s="182">
        <f t="shared" si="76"/>
        <v>0.25575937224144013</v>
      </c>
      <c r="W116" s="240">
        <f>[3]Rates2020!I33</f>
        <v>0.25656497961802904</v>
      </c>
      <c r="X116" s="182">
        <f t="shared" si="77"/>
        <v>0.25935881755855905</v>
      </c>
      <c r="Y116" s="182">
        <f t="shared" si="77"/>
        <v>0.26215265549908906</v>
      </c>
      <c r="Z116" s="182">
        <f t="shared" si="77"/>
        <v>0.26494649343961907</v>
      </c>
      <c r="AA116" s="182">
        <f t="shared" si="77"/>
        <v>0.26774033138014908</v>
      </c>
      <c r="AB116" s="182">
        <f t="shared" si="77"/>
        <v>0.27053416932067909</v>
      </c>
      <c r="AC116" s="182">
        <f t="shared" si="77"/>
        <v>0.27332800726120909</v>
      </c>
      <c r="AD116" s="182">
        <f t="shared" si="77"/>
        <v>0.2761218452017391</v>
      </c>
      <c r="AE116" s="182">
        <f t="shared" si="77"/>
        <v>0.27891568314226911</v>
      </c>
      <c r="AF116" s="182">
        <f t="shared" si="77"/>
        <v>0.28170952108279912</v>
      </c>
      <c r="AG116" s="240">
        <f>[3]Rates2030!I33</f>
        <v>0.28450335902332885</v>
      </c>
      <c r="AH116" s="182">
        <f t="shared" si="70"/>
        <v>0.28450335902332885</v>
      </c>
      <c r="AI116" s="182">
        <f t="shared" si="71"/>
        <v>0.28450335902332885</v>
      </c>
      <c r="AJ116" s="182">
        <f t="shared" si="71"/>
        <v>0.28450335902332885</v>
      </c>
      <c r="AK116" s="182">
        <f t="shared" si="71"/>
        <v>0.28450335902332885</v>
      </c>
      <c r="AL116" s="182">
        <f t="shared" si="71"/>
        <v>0.28450335902332885</v>
      </c>
      <c r="AM116" s="182">
        <f t="shared" si="71"/>
        <v>0.28450335902332885</v>
      </c>
      <c r="AN116" s="182">
        <f t="shared" si="71"/>
        <v>0.28450335902332885</v>
      </c>
      <c r="AO116" s="182">
        <f t="shared" si="71"/>
        <v>0.28450335902332885</v>
      </c>
      <c r="AP116" s="182">
        <f t="shared" si="71"/>
        <v>0.28450335902332885</v>
      </c>
      <c r="AQ116" s="182">
        <f t="shared" si="71"/>
        <v>0.28450335902332885</v>
      </c>
      <c r="AR116" s="182">
        <f t="shared" si="71"/>
        <v>0.28450335902332885</v>
      </c>
      <c r="AS116" s="182">
        <f t="shared" si="71"/>
        <v>0.28450335902332885</v>
      </c>
      <c r="AT116" s="182">
        <f t="shared" si="71"/>
        <v>0.28450335902332885</v>
      </c>
      <c r="AU116" s="182">
        <f t="shared" si="71"/>
        <v>0.28450335902332885</v>
      </c>
      <c r="AV116" s="182">
        <f t="shared" si="71"/>
        <v>0.28450335902332885</v>
      </c>
      <c r="AW116" s="182">
        <f t="shared" si="71"/>
        <v>0.28450335902332885</v>
      </c>
      <c r="AX116" s="182">
        <f t="shared" si="71"/>
        <v>0.28450335902332885</v>
      </c>
      <c r="AY116" s="182">
        <f t="shared" si="72"/>
        <v>0.28450335902332885</v>
      </c>
      <c r="AZ116" s="182">
        <f t="shared" si="72"/>
        <v>0.28450335902332885</v>
      </c>
      <c r="BA116" s="182">
        <f t="shared" si="72"/>
        <v>0.28450335902332885</v>
      </c>
      <c r="BB116" s="182">
        <f t="shared" si="72"/>
        <v>0.28450335902332885</v>
      </c>
      <c r="BC116" s="182">
        <f t="shared" si="72"/>
        <v>0.28450335902332885</v>
      </c>
      <c r="BD116" s="182">
        <f t="shared" si="72"/>
        <v>0.28450335902332885</v>
      </c>
      <c r="BE116" s="182">
        <f t="shared" si="72"/>
        <v>0.28450335902332885</v>
      </c>
      <c r="BF116" s="182">
        <f t="shared" si="72"/>
        <v>0.28450335902332885</v>
      </c>
      <c r="BG116" s="182">
        <f t="shared" si="72"/>
        <v>0.28450335902332885</v>
      </c>
      <c r="BH116" s="182">
        <f t="shared" si="72"/>
        <v>0.28450335902332885</v>
      </c>
      <c r="BI116" s="182">
        <f t="shared" si="72"/>
        <v>0.28450335902332885</v>
      </c>
      <c r="BJ116" s="182">
        <f t="shared" si="72"/>
        <v>0.28450335902332885</v>
      </c>
      <c r="BK116" s="182">
        <f t="shared" si="72"/>
        <v>0.28450335902332885</v>
      </c>
      <c r="BL116" s="182">
        <f t="shared" si="72"/>
        <v>0.28450335902332885</v>
      </c>
      <c r="BM116" s="182">
        <f t="shared" si="72"/>
        <v>0.28450335902332885</v>
      </c>
      <c r="BN116" s="182">
        <f t="shared" si="72"/>
        <v>0.28450335902332885</v>
      </c>
      <c r="BO116" s="182">
        <f t="shared" si="73"/>
        <v>0.28450335902332885</v>
      </c>
      <c r="BP116" s="182">
        <f t="shared" si="73"/>
        <v>0.28450335902332885</v>
      </c>
      <c r="BQ116" s="182">
        <f t="shared" si="73"/>
        <v>0.28450335902332885</v>
      </c>
      <c r="BR116" s="182">
        <f t="shared" si="73"/>
        <v>0.28450335902332885</v>
      </c>
      <c r="BS116" s="182">
        <f t="shared" si="73"/>
        <v>0.28450335902332885</v>
      </c>
      <c r="BT116" s="182">
        <f t="shared" si="73"/>
        <v>0.28450335902332885</v>
      </c>
      <c r="BU116" s="182">
        <f t="shared" si="73"/>
        <v>0.28450335902332885</v>
      </c>
      <c r="BV116" s="182">
        <f t="shared" si="73"/>
        <v>0.28450335902332885</v>
      </c>
      <c r="BW116" s="182">
        <f t="shared" si="73"/>
        <v>0.28450335902332885</v>
      </c>
      <c r="BX116" s="182">
        <f t="shared" si="73"/>
        <v>0.28450335902332885</v>
      </c>
      <c r="BY116" s="182">
        <f t="shared" si="73"/>
        <v>0.28450335902332885</v>
      </c>
      <c r="BZ116" s="182">
        <f t="shared" si="73"/>
        <v>0.28450335902332885</v>
      </c>
      <c r="CA116" s="182">
        <f t="shared" si="73"/>
        <v>0.28450335902332885</v>
      </c>
      <c r="CB116" s="182">
        <f t="shared" si="73"/>
        <v>0.28450335902332885</v>
      </c>
      <c r="CC116" s="182">
        <f t="shared" si="73"/>
        <v>0.28450335902332885</v>
      </c>
      <c r="CD116" s="182">
        <f t="shared" si="73"/>
        <v>0.28450335902332885</v>
      </c>
      <c r="CE116" s="182">
        <f t="shared" si="74"/>
        <v>0.28450335902332885</v>
      </c>
      <c r="CF116" s="182">
        <f t="shared" si="74"/>
        <v>0.28450335902332885</v>
      </c>
      <c r="CG116" s="182">
        <f t="shared" si="74"/>
        <v>0.28450335902332885</v>
      </c>
      <c r="CH116" s="182">
        <f t="shared" si="74"/>
        <v>0.28450335902332885</v>
      </c>
      <c r="CI116" s="182">
        <f t="shared" si="74"/>
        <v>0.28450335902332885</v>
      </c>
      <c r="CJ116" s="182">
        <f t="shared" si="74"/>
        <v>0.28450335902332885</v>
      </c>
      <c r="CK116" s="182">
        <f t="shared" si="74"/>
        <v>0.28450335902332885</v>
      </c>
      <c r="CL116" s="182">
        <f t="shared" si="74"/>
        <v>0.28450335902332885</v>
      </c>
      <c r="CM116" s="182">
        <f t="shared" si="74"/>
        <v>0.28450335902332885</v>
      </c>
      <c r="CN116" s="182">
        <f t="shared" si="74"/>
        <v>0.28450335902332885</v>
      </c>
      <c r="CO116" s="182">
        <f t="shared" si="74"/>
        <v>0.28450335902332885</v>
      </c>
      <c r="CP116" s="182">
        <f t="shared" si="74"/>
        <v>0.28450335902332885</v>
      </c>
      <c r="CQ116" s="182">
        <f t="shared" si="74"/>
        <v>0.28450335902332885</v>
      </c>
      <c r="CR116" s="182">
        <f t="shared" si="74"/>
        <v>0.28450335902332885</v>
      </c>
      <c r="CS116" s="182">
        <f t="shared" si="74"/>
        <v>0.28450335902332885</v>
      </c>
      <c r="CT116" s="182">
        <f t="shared" si="74"/>
        <v>0.28450335902332885</v>
      </c>
      <c r="CU116" s="182">
        <f t="shared" si="75"/>
        <v>0.28450335902332885</v>
      </c>
      <c r="CV116" s="182">
        <f t="shared" si="75"/>
        <v>0.28450335902332885</v>
      </c>
      <c r="CW116" s="182">
        <f t="shared" si="75"/>
        <v>0.28450335902332885</v>
      </c>
      <c r="CX116" s="182">
        <f t="shared" si="75"/>
        <v>0.28450335902332885</v>
      </c>
      <c r="CY116" s="182">
        <f t="shared" si="75"/>
        <v>0.28450335902332885</v>
      </c>
    </row>
    <row r="117" spans="1:103" ht="13.5" customHeight="1" outlineLevel="1">
      <c r="A117" s="165"/>
      <c r="B117" s="263"/>
      <c r="C117" s="177" t="s">
        <v>150</v>
      </c>
      <c r="D117" s="178"/>
      <c r="E117" s="179"/>
      <c r="F117" s="180" t="s">
        <v>41</v>
      </c>
      <c r="G117" s="181"/>
      <c r="H117" s="250">
        <f t="shared" si="67"/>
        <v>2.1863707245523245</v>
      </c>
      <c r="I117" s="250">
        <f t="shared" si="67"/>
        <v>2.2102531760305979</v>
      </c>
      <c r="J117" s="250">
        <f t="shared" si="67"/>
        <v>2.2341356275088713</v>
      </c>
      <c r="K117" s="250">
        <f t="shared" si="67"/>
        <v>2.2580180789871447</v>
      </c>
      <c r="L117" s="250">
        <f t="shared" si="67"/>
        <v>2.2819005304654181</v>
      </c>
      <c r="M117" s="240">
        <f>[3]Rates2010!I40</f>
        <v>2.3057829819436915</v>
      </c>
      <c r="N117" s="182">
        <f t="shared" si="76"/>
        <v>2.3296654334219649</v>
      </c>
      <c r="O117" s="182">
        <f t="shared" si="76"/>
        <v>2.3535478849002383</v>
      </c>
      <c r="P117" s="182">
        <f t="shared" si="76"/>
        <v>2.3774303363785116</v>
      </c>
      <c r="Q117" s="182">
        <f t="shared" si="76"/>
        <v>2.401312787856785</v>
      </c>
      <c r="R117" s="182">
        <f t="shared" si="76"/>
        <v>2.4251952393350584</v>
      </c>
      <c r="S117" s="182">
        <f t="shared" si="76"/>
        <v>2.4490776908133318</v>
      </c>
      <c r="T117" s="182">
        <f t="shared" si="76"/>
        <v>2.4729601422916052</v>
      </c>
      <c r="U117" s="182">
        <f t="shared" si="76"/>
        <v>2.4968425937698786</v>
      </c>
      <c r="V117" s="182">
        <f t="shared" si="76"/>
        <v>2.520725045248152</v>
      </c>
      <c r="W117" s="240">
        <f>[3]Rates2020!I40</f>
        <v>2.5446074967264249</v>
      </c>
      <c r="X117" s="182">
        <f t="shared" si="77"/>
        <v>2.5513873672947316</v>
      </c>
      <c r="Y117" s="182">
        <f t="shared" si="77"/>
        <v>2.5581672378630382</v>
      </c>
      <c r="Z117" s="182">
        <f t="shared" si="77"/>
        <v>2.5649471084313449</v>
      </c>
      <c r="AA117" s="182">
        <f t="shared" si="77"/>
        <v>2.5717269789996515</v>
      </c>
      <c r="AB117" s="182">
        <f t="shared" si="77"/>
        <v>2.5785068495679582</v>
      </c>
      <c r="AC117" s="182">
        <f t="shared" si="77"/>
        <v>2.5852867201362648</v>
      </c>
      <c r="AD117" s="182">
        <f t="shared" si="77"/>
        <v>2.5920665907045715</v>
      </c>
      <c r="AE117" s="182">
        <f t="shared" si="77"/>
        <v>2.5988464612728781</v>
      </c>
      <c r="AF117" s="182">
        <f t="shared" si="77"/>
        <v>2.6056263318411848</v>
      </c>
      <c r="AG117" s="240">
        <f>[3]Rates2030!I40</f>
        <v>2.6124062024094932</v>
      </c>
      <c r="AH117" s="182">
        <f t="shared" si="70"/>
        <v>2.6124062024094932</v>
      </c>
      <c r="AI117" s="182">
        <f t="shared" si="71"/>
        <v>2.6124062024094932</v>
      </c>
      <c r="AJ117" s="182">
        <f t="shared" si="71"/>
        <v>2.6124062024094932</v>
      </c>
      <c r="AK117" s="182">
        <f t="shared" si="71"/>
        <v>2.6124062024094932</v>
      </c>
      <c r="AL117" s="182">
        <f t="shared" si="71"/>
        <v>2.6124062024094932</v>
      </c>
      <c r="AM117" s="182">
        <f t="shared" si="71"/>
        <v>2.6124062024094932</v>
      </c>
      <c r="AN117" s="182">
        <f t="shared" si="71"/>
        <v>2.6124062024094932</v>
      </c>
      <c r="AO117" s="182">
        <f t="shared" si="71"/>
        <v>2.6124062024094932</v>
      </c>
      <c r="AP117" s="182">
        <f t="shared" si="71"/>
        <v>2.6124062024094932</v>
      </c>
      <c r="AQ117" s="182">
        <f t="shared" si="71"/>
        <v>2.6124062024094932</v>
      </c>
      <c r="AR117" s="182">
        <f t="shared" si="71"/>
        <v>2.6124062024094932</v>
      </c>
      <c r="AS117" s="182">
        <f t="shared" si="71"/>
        <v>2.6124062024094932</v>
      </c>
      <c r="AT117" s="182">
        <f t="shared" si="71"/>
        <v>2.6124062024094932</v>
      </c>
      <c r="AU117" s="182">
        <f t="shared" si="71"/>
        <v>2.6124062024094932</v>
      </c>
      <c r="AV117" s="182">
        <f t="shared" si="71"/>
        <v>2.6124062024094932</v>
      </c>
      <c r="AW117" s="182">
        <f t="shared" si="71"/>
        <v>2.6124062024094932</v>
      </c>
      <c r="AX117" s="182">
        <f t="shared" si="71"/>
        <v>2.6124062024094932</v>
      </c>
      <c r="AY117" s="182">
        <f t="shared" si="72"/>
        <v>2.6124062024094932</v>
      </c>
      <c r="AZ117" s="182">
        <f t="shared" si="72"/>
        <v>2.6124062024094932</v>
      </c>
      <c r="BA117" s="182">
        <f t="shared" si="72"/>
        <v>2.6124062024094932</v>
      </c>
      <c r="BB117" s="182">
        <f t="shared" si="72"/>
        <v>2.6124062024094932</v>
      </c>
      <c r="BC117" s="182">
        <f t="shared" si="72"/>
        <v>2.6124062024094932</v>
      </c>
      <c r="BD117" s="182">
        <f t="shared" si="72"/>
        <v>2.6124062024094932</v>
      </c>
      <c r="BE117" s="182">
        <f t="shared" si="72"/>
        <v>2.6124062024094932</v>
      </c>
      <c r="BF117" s="182">
        <f t="shared" si="72"/>
        <v>2.6124062024094932</v>
      </c>
      <c r="BG117" s="182">
        <f t="shared" si="72"/>
        <v>2.6124062024094932</v>
      </c>
      <c r="BH117" s="182">
        <f t="shared" si="72"/>
        <v>2.6124062024094932</v>
      </c>
      <c r="BI117" s="182">
        <f t="shared" si="72"/>
        <v>2.6124062024094932</v>
      </c>
      <c r="BJ117" s="182">
        <f t="shared" si="72"/>
        <v>2.6124062024094932</v>
      </c>
      <c r="BK117" s="182">
        <f t="shared" si="72"/>
        <v>2.6124062024094932</v>
      </c>
      <c r="BL117" s="182">
        <f t="shared" si="72"/>
        <v>2.6124062024094932</v>
      </c>
      <c r="BM117" s="182">
        <f t="shared" si="72"/>
        <v>2.6124062024094932</v>
      </c>
      <c r="BN117" s="182">
        <f t="shared" si="72"/>
        <v>2.6124062024094932</v>
      </c>
      <c r="BO117" s="182">
        <f t="shared" si="73"/>
        <v>2.6124062024094932</v>
      </c>
      <c r="BP117" s="182">
        <f t="shared" si="73"/>
        <v>2.6124062024094932</v>
      </c>
      <c r="BQ117" s="182">
        <f t="shared" si="73"/>
        <v>2.6124062024094932</v>
      </c>
      <c r="BR117" s="182">
        <f t="shared" si="73"/>
        <v>2.6124062024094932</v>
      </c>
      <c r="BS117" s="182">
        <f t="shared" si="73"/>
        <v>2.6124062024094932</v>
      </c>
      <c r="BT117" s="182">
        <f t="shared" si="73"/>
        <v>2.6124062024094932</v>
      </c>
      <c r="BU117" s="182">
        <f t="shared" si="73"/>
        <v>2.6124062024094932</v>
      </c>
      <c r="BV117" s="182">
        <f t="shared" si="73"/>
        <v>2.6124062024094932</v>
      </c>
      <c r="BW117" s="182">
        <f t="shared" si="73"/>
        <v>2.6124062024094932</v>
      </c>
      <c r="BX117" s="182">
        <f t="shared" si="73"/>
        <v>2.6124062024094932</v>
      </c>
      <c r="BY117" s="182">
        <f t="shared" si="73"/>
        <v>2.6124062024094932</v>
      </c>
      <c r="BZ117" s="182">
        <f t="shared" si="73"/>
        <v>2.6124062024094932</v>
      </c>
      <c r="CA117" s="182">
        <f t="shared" si="73"/>
        <v>2.6124062024094932</v>
      </c>
      <c r="CB117" s="182">
        <f t="shared" si="73"/>
        <v>2.6124062024094932</v>
      </c>
      <c r="CC117" s="182">
        <f t="shared" si="73"/>
        <v>2.6124062024094932</v>
      </c>
      <c r="CD117" s="182">
        <f t="shared" si="73"/>
        <v>2.6124062024094932</v>
      </c>
      <c r="CE117" s="182">
        <f t="shared" si="74"/>
        <v>2.6124062024094932</v>
      </c>
      <c r="CF117" s="182">
        <f t="shared" si="74"/>
        <v>2.6124062024094932</v>
      </c>
      <c r="CG117" s="182">
        <f t="shared" si="74"/>
        <v>2.6124062024094932</v>
      </c>
      <c r="CH117" s="182">
        <f t="shared" si="74"/>
        <v>2.6124062024094932</v>
      </c>
      <c r="CI117" s="182">
        <f t="shared" si="74"/>
        <v>2.6124062024094932</v>
      </c>
      <c r="CJ117" s="182">
        <f t="shared" si="74"/>
        <v>2.6124062024094932</v>
      </c>
      <c r="CK117" s="182">
        <f t="shared" si="74"/>
        <v>2.6124062024094932</v>
      </c>
      <c r="CL117" s="182">
        <f t="shared" si="74"/>
        <v>2.6124062024094932</v>
      </c>
      <c r="CM117" s="182">
        <f t="shared" si="74"/>
        <v>2.6124062024094932</v>
      </c>
      <c r="CN117" s="182">
        <f t="shared" si="74"/>
        <v>2.6124062024094932</v>
      </c>
      <c r="CO117" s="182">
        <f t="shared" si="74"/>
        <v>2.6124062024094932</v>
      </c>
      <c r="CP117" s="182">
        <f t="shared" si="74"/>
        <v>2.6124062024094932</v>
      </c>
      <c r="CQ117" s="182">
        <f t="shared" si="74"/>
        <v>2.6124062024094932</v>
      </c>
      <c r="CR117" s="182">
        <f t="shared" si="74"/>
        <v>2.6124062024094932</v>
      </c>
      <c r="CS117" s="182">
        <f t="shared" si="74"/>
        <v>2.6124062024094932</v>
      </c>
      <c r="CT117" s="182">
        <f t="shared" si="74"/>
        <v>2.6124062024094932</v>
      </c>
      <c r="CU117" s="182">
        <f t="shared" si="75"/>
        <v>2.6124062024094932</v>
      </c>
      <c r="CV117" s="182">
        <f t="shared" si="75"/>
        <v>2.6124062024094932</v>
      </c>
      <c r="CW117" s="182">
        <f t="shared" si="75"/>
        <v>2.6124062024094932</v>
      </c>
      <c r="CX117" s="182">
        <f t="shared" si="75"/>
        <v>2.6124062024094932</v>
      </c>
      <c r="CY117" s="182">
        <f t="shared" si="75"/>
        <v>2.6124062024094932</v>
      </c>
    </row>
    <row r="118" spans="1:103" ht="13.5" customHeight="1" outlineLevel="1">
      <c r="A118" s="165"/>
      <c r="B118" s="263"/>
      <c r="C118" s="177" t="s">
        <v>145</v>
      </c>
      <c r="D118" s="178"/>
      <c r="E118" s="179"/>
      <c r="F118" s="180" t="s">
        <v>41</v>
      </c>
      <c r="G118" s="181"/>
      <c r="H118" s="250">
        <f t="shared" si="67"/>
        <v>1.8531680980844227E-2</v>
      </c>
      <c r="I118" s="250">
        <f t="shared" si="67"/>
        <v>1.7863617803246159E-2</v>
      </c>
      <c r="J118" s="250">
        <f t="shared" si="67"/>
        <v>1.7195554625648091E-2</v>
      </c>
      <c r="K118" s="250">
        <f t="shared" si="67"/>
        <v>1.6527491448050022E-2</v>
      </c>
      <c r="L118" s="250">
        <f t="shared" si="67"/>
        <v>1.5859428270451954E-2</v>
      </c>
      <c r="M118" s="240">
        <f>[3]Rates2010!L33</f>
        <v>1.5191365092853886E-2</v>
      </c>
      <c r="N118" s="182">
        <f t="shared" si="76"/>
        <v>1.4523301915255818E-2</v>
      </c>
      <c r="O118" s="182">
        <f t="shared" si="76"/>
        <v>1.385523873765775E-2</v>
      </c>
      <c r="P118" s="182">
        <f t="shared" si="76"/>
        <v>1.3187175560059682E-2</v>
      </c>
      <c r="Q118" s="182">
        <f t="shared" si="76"/>
        <v>1.2519112382461613E-2</v>
      </c>
      <c r="R118" s="182">
        <f t="shared" si="76"/>
        <v>1.1851049204863545E-2</v>
      </c>
      <c r="S118" s="182">
        <f t="shared" si="76"/>
        <v>1.1182986027265477E-2</v>
      </c>
      <c r="T118" s="182">
        <f t="shared" si="76"/>
        <v>1.0514922849667409E-2</v>
      </c>
      <c r="U118" s="182">
        <f t="shared" si="76"/>
        <v>9.8468596720693406E-3</v>
      </c>
      <c r="V118" s="182">
        <f t="shared" si="76"/>
        <v>9.1787964944712724E-3</v>
      </c>
      <c r="W118" s="240">
        <f>[3]Rates2020!L33</f>
        <v>8.5107333168732112E-3</v>
      </c>
      <c r="X118" s="182">
        <f t="shared" si="77"/>
        <v>8.3101763435866772E-3</v>
      </c>
      <c r="Y118" s="182">
        <f t="shared" si="77"/>
        <v>8.1096193703001432E-3</v>
      </c>
      <c r="Z118" s="182">
        <f t="shared" si="77"/>
        <v>7.9090623970136092E-3</v>
      </c>
      <c r="AA118" s="182">
        <f t="shared" si="77"/>
        <v>7.7085054237270752E-3</v>
      </c>
      <c r="AB118" s="182">
        <f t="shared" si="77"/>
        <v>7.5079484504405412E-3</v>
      </c>
      <c r="AC118" s="182">
        <f t="shared" si="77"/>
        <v>7.3073914771540072E-3</v>
      </c>
      <c r="AD118" s="182">
        <f t="shared" si="77"/>
        <v>7.1068345038674732E-3</v>
      </c>
      <c r="AE118" s="182">
        <f t="shared" si="77"/>
        <v>6.9062775305809392E-3</v>
      </c>
      <c r="AF118" s="182">
        <f t="shared" si="77"/>
        <v>6.7057205572944052E-3</v>
      </c>
      <c r="AG118" s="240">
        <f>[3]Rates2030!L33</f>
        <v>6.5051635840078729E-3</v>
      </c>
      <c r="AH118" s="182">
        <f t="shared" si="70"/>
        <v>6.5051635840078729E-3</v>
      </c>
      <c r="AI118" s="182">
        <f t="shared" si="71"/>
        <v>6.5051635840078729E-3</v>
      </c>
      <c r="AJ118" s="182">
        <f t="shared" si="71"/>
        <v>6.5051635840078729E-3</v>
      </c>
      <c r="AK118" s="182">
        <f t="shared" si="71"/>
        <v>6.5051635840078729E-3</v>
      </c>
      <c r="AL118" s="182">
        <f t="shared" si="71"/>
        <v>6.5051635840078729E-3</v>
      </c>
      <c r="AM118" s="182">
        <f t="shared" si="71"/>
        <v>6.5051635840078729E-3</v>
      </c>
      <c r="AN118" s="182">
        <f t="shared" si="71"/>
        <v>6.5051635840078729E-3</v>
      </c>
      <c r="AO118" s="182">
        <f t="shared" si="71"/>
        <v>6.5051635840078729E-3</v>
      </c>
      <c r="AP118" s="182">
        <f t="shared" si="71"/>
        <v>6.5051635840078729E-3</v>
      </c>
      <c r="AQ118" s="182">
        <f t="shared" si="71"/>
        <v>6.5051635840078729E-3</v>
      </c>
      <c r="AR118" s="182">
        <f t="shared" si="71"/>
        <v>6.5051635840078729E-3</v>
      </c>
      <c r="AS118" s="182">
        <f t="shared" si="71"/>
        <v>6.5051635840078729E-3</v>
      </c>
      <c r="AT118" s="182">
        <f t="shared" si="71"/>
        <v>6.5051635840078729E-3</v>
      </c>
      <c r="AU118" s="182">
        <f t="shared" si="71"/>
        <v>6.5051635840078729E-3</v>
      </c>
      <c r="AV118" s="182">
        <f t="shared" si="71"/>
        <v>6.5051635840078729E-3</v>
      </c>
      <c r="AW118" s="182">
        <f t="shared" si="71"/>
        <v>6.5051635840078729E-3</v>
      </c>
      <c r="AX118" s="182">
        <f t="shared" si="71"/>
        <v>6.5051635840078729E-3</v>
      </c>
      <c r="AY118" s="182">
        <f t="shared" si="72"/>
        <v>6.5051635840078729E-3</v>
      </c>
      <c r="AZ118" s="182">
        <f t="shared" si="72"/>
        <v>6.5051635840078729E-3</v>
      </c>
      <c r="BA118" s="182">
        <f t="shared" si="72"/>
        <v>6.5051635840078729E-3</v>
      </c>
      <c r="BB118" s="182">
        <f t="shared" si="72"/>
        <v>6.5051635840078729E-3</v>
      </c>
      <c r="BC118" s="182">
        <f t="shared" si="72"/>
        <v>6.5051635840078729E-3</v>
      </c>
      <c r="BD118" s="182">
        <f t="shared" si="72"/>
        <v>6.5051635840078729E-3</v>
      </c>
      <c r="BE118" s="182">
        <f t="shared" si="72"/>
        <v>6.5051635840078729E-3</v>
      </c>
      <c r="BF118" s="182">
        <f t="shared" si="72"/>
        <v>6.5051635840078729E-3</v>
      </c>
      <c r="BG118" s="182">
        <f t="shared" si="72"/>
        <v>6.5051635840078729E-3</v>
      </c>
      <c r="BH118" s="182">
        <f t="shared" si="72"/>
        <v>6.5051635840078729E-3</v>
      </c>
      <c r="BI118" s="182">
        <f t="shared" si="72"/>
        <v>6.5051635840078729E-3</v>
      </c>
      <c r="BJ118" s="182">
        <f t="shared" si="72"/>
        <v>6.5051635840078729E-3</v>
      </c>
      <c r="BK118" s="182">
        <f t="shared" si="72"/>
        <v>6.5051635840078729E-3</v>
      </c>
      <c r="BL118" s="182">
        <f t="shared" si="72"/>
        <v>6.5051635840078729E-3</v>
      </c>
      <c r="BM118" s="182">
        <f t="shared" si="72"/>
        <v>6.5051635840078729E-3</v>
      </c>
      <c r="BN118" s="182">
        <f t="shared" si="72"/>
        <v>6.5051635840078729E-3</v>
      </c>
      <c r="BO118" s="182">
        <f t="shared" si="73"/>
        <v>6.5051635840078729E-3</v>
      </c>
      <c r="BP118" s="182">
        <f t="shared" si="73"/>
        <v>6.5051635840078729E-3</v>
      </c>
      <c r="BQ118" s="182">
        <f t="shared" si="73"/>
        <v>6.5051635840078729E-3</v>
      </c>
      <c r="BR118" s="182">
        <f t="shared" si="73"/>
        <v>6.5051635840078729E-3</v>
      </c>
      <c r="BS118" s="182">
        <f t="shared" si="73"/>
        <v>6.5051635840078729E-3</v>
      </c>
      <c r="BT118" s="182">
        <f t="shared" si="73"/>
        <v>6.5051635840078729E-3</v>
      </c>
      <c r="BU118" s="182">
        <f t="shared" si="73"/>
        <v>6.5051635840078729E-3</v>
      </c>
      <c r="BV118" s="182">
        <f t="shared" si="73"/>
        <v>6.5051635840078729E-3</v>
      </c>
      <c r="BW118" s="182">
        <f t="shared" si="73"/>
        <v>6.5051635840078729E-3</v>
      </c>
      <c r="BX118" s="182">
        <f t="shared" si="73"/>
        <v>6.5051635840078729E-3</v>
      </c>
      <c r="BY118" s="182">
        <f t="shared" si="73"/>
        <v>6.5051635840078729E-3</v>
      </c>
      <c r="BZ118" s="182">
        <f t="shared" si="73"/>
        <v>6.5051635840078729E-3</v>
      </c>
      <c r="CA118" s="182">
        <f t="shared" si="73"/>
        <v>6.5051635840078729E-3</v>
      </c>
      <c r="CB118" s="182">
        <f t="shared" si="73"/>
        <v>6.5051635840078729E-3</v>
      </c>
      <c r="CC118" s="182">
        <f t="shared" si="73"/>
        <v>6.5051635840078729E-3</v>
      </c>
      <c r="CD118" s="182">
        <f t="shared" si="73"/>
        <v>6.5051635840078729E-3</v>
      </c>
      <c r="CE118" s="182">
        <f t="shared" si="74"/>
        <v>6.5051635840078729E-3</v>
      </c>
      <c r="CF118" s="182">
        <f t="shared" si="74"/>
        <v>6.5051635840078729E-3</v>
      </c>
      <c r="CG118" s="182">
        <f t="shared" si="74"/>
        <v>6.5051635840078729E-3</v>
      </c>
      <c r="CH118" s="182">
        <f t="shared" si="74"/>
        <v>6.5051635840078729E-3</v>
      </c>
      <c r="CI118" s="182">
        <f t="shared" si="74"/>
        <v>6.5051635840078729E-3</v>
      </c>
      <c r="CJ118" s="182">
        <f t="shared" si="74"/>
        <v>6.5051635840078729E-3</v>
      </c>
      <c r="CK118" s="182">
        <f t="shared" si="74"/>
        <v>6.5051635840078729E-3</v>
      </c>
      <c r="CL118" s="182">
        <f t="shared" si="74"/>
        <v>6.5051635840078729E-3</v>
      </c>
      <c r="CM118" s="182">
        <f t="shared" si="74"/>
        <v>6.5051635840078729E-3</v>
      </c>
      <c r="CN118" s="182">
        <f t="shared" si="74"/>
        <v>6.5051635840078729E-3</v>
      </c>
      <c r="CO118" s="182">
        <f t="shared" si="74"/>
        <v>6.5051635840078729E-3</v>
      </c>
      <c r="CP118" s="182">
        <f t="shared" si="74"/>
        <v>6.5051635840078729E-3</v>
      </c>
      <c r="CQ118" s="182">
        <f t="shared" si="74"/>
        <v>6.5051635840078729E-3</v>
      </c>
      <c r="CR118" s="182">
        <f t="shared" si="74"/>
        <v>6.5051635840078729E-3</v>
      </c>
      <c r="CS118" s="182">
        <f t="shared" si="74"/>
        <v>6.5051635840078729E-3</v>
      </c>
      <c r="CT118" s="182">
        <f t="shared" si="74"/>
        <v>6.5051635840078729E-3</v>
      </c>
      <c r="CU118" s="182">
        <f t="shared" si="75"/>
        <v>6.5051635840078729E-3</v>
      </c>
      <c r="CV118" s="182">
        <f t="shared" si="75"/>
        <v>6.5051635840078729E-3</v>
      </c>
      <c r="CW118" s="182">
        <f t="shared" si="75"/>
        <v>6.5051635840078729E-3</v>
      </c>
      <c r="CX118" s="182">
        <f t="shared" si="75"/>
        <v>6.5051635840078729E-3</v>
      </c>
      <c r="CY118" s="182">
        <f t="shared" si="75"/>
        <v>6.5051635840078729E-3</v>
      </c>
    </row>
    <row r="119" spans="1:103" ht="13.5" customHeight="1" outlineLevel="1">
      <c r="A119" s="165"/>
      <c r="B119" s="263"/>
      <c r="C119" s="177" t="s">
        <v>146</v>
      </c>
      <c r="D119" s="178"/>
      <c r="E119" s="179"/>
      <c r="F119" s="180" t="s">
        <v>41</v>
      </c>
      <c r="G119" s="181"/>
      <c r="H119" s="250">
        <f t="shared" si="67"/>
        <v>1.461074875315604</v>
      </c>
      <c r="I119" s="250">
        <f t="shared" si="67"/>
        <v>1.4689297847431293</v>
      </c>
      <c r="J119" s="250">
        <f t="shared" si="67"/>
        <v>1.4767846941706546</v>
      </c>
      <c r="K119" s="250">
        <f t="shared" si="67"/>
        <v>1.4846396035981799</v>
      </c>
      <c r="L119" s="250">
        <f t="shared" si="67"/>
        <v>1.4924945130257052</v>
      </c>
      <c r="M119" s="240">
        <f>[3]Rates2010!L40</f>
        <v>1.5003494224532306</v>
      </c>
      <c r="N119" s="182">
        <f t="shared" si="76"/>
        <v>1.5082043318807559</v>
      </c>
      <c r="O119" s="182">
        <f t="shared" si="76"/>
        <v>1.5160592413082812</v>
      </c>
      <c r="P119" s="182">
        <f t="shared" si="76"/>
        <v>1.5239141507358065</v>
      </c>
      <c r="Q119" s="182">
        <f t="shared" si="76"/>
        <v>1.5317690601633318</v>
      </c>
      <c r="R119" s="182">
        <f t="shared" si="76"/>
        <v>1.5396239695908571</v>
      </c>
      <c r="S119" s="182">
        <f t="shared" si="76"/>
        <v>1.5474788790183824</v>
      </c>
      <c r="T119" s="182">
        <f t="shared" si="76"/>
        <v>1.5553337884459078</v>
      </c>
      <c r="U119" s="182">
        <f t="shared" si="76"/>
        <v>1.5631886978734331</v>
      </c>
      <c r="V119" s="182">
        <f t="shared" si="76"/>
        <v>1.5710436073009584</v>
      </c>
      <c r="W119" s="240">
        <f>[3]Rates2020!L40</f>
        <v>1.578898516728483</v>
      </c>
      <c r="X119" s="182">
        <f t="shared" si="77"/>
        <v>1.5754732562446891</v>
      </c>
      <c r="Y119" s="182">
        <f t="shared" si="77"/>
        <v>1.572047995760895</v>
      </c>
      <c r="Z119" s="182">
        <f t="shared" si="77"/>
        <v>1.5686227352771009</v>
      </c>
      <c r="AA119" s="182">
        <f t="shared" si="77"/>
        <v>1.5651974747933068</v>
      </c>
      <c r="AB119" s="182">
        <f t="shared" si="77"/>
        <v>1.5617722143095127</v>
      </c>
      <c r="AC119" s="182">
        <f t="shared" si="77"/>
        <v>1.5583469538257186</v>
      </c>
      <c r="AD119" s="182">
        <f t="shared" si="77"/>
        <v>1.5549216933419245</v>
      </c>
      <c r="AE119" s="182">
        <f t="shared" si="77"/>
        <v>1.5514964328581304</v>
      </c>
      <c r="AF119" s="182">
        <f t="shared" si="77"/>
        <v>1.5480711723743363</v>
      </c>
      <c r="AG119" s="240">
        <f>[3]Rates2030!L40</f>
        <v>1.5446459118905431</v>
      </c>
      <c r="AH119" s="182">
        <f t="shared" si="70"/>
        <v>1.5446459118905431</v>
      </c>
      <c r="AI119" s="182">
        <f t="shared" si="71"/>
        <v>1.5446459118905431</v>
      </c>
      <c r="AJ119" s="182">
        <f t="shared" si="71"/>
        <v>1.5446459118905431</v>
      </c>
      <c r="AK119" s="182">
        <f t="shared" si="71"/>
        <v>1.5446459118905431</v>
      </c>
      <c r="AL119" s="182">
        <f t="shared" si="71"/>
        <v>1.5446459118905431</v>
      </c>
      <c r="AM119" s="182">
        <f t="shared" si="71"/>
        <v>1.5446459118905431</v>
      </c>
      <c r="AN119" s="182">
        <f t="shared" si="71"/>
        <v>1.5446459118905431</v>
      </c>
      <c r="AO119" s="182">
        <f t="shared" si="71"/>
        <v>1.5446459118905431</v>
      </c>
      <c r="AP119" s="182">
        <f t="shared" si="71"/>
        <v>1.5446459118905431</v>
      </c>
      <c r="AQ119" s="182">
        <f t="shared" si="71"/>
        <v>1.5446459118905431</v>
      </c>
      <c r="AR119" s="182">
        <f t="shared" si="71"/>
        <v>1.5446459118905431</v>
      </c>
      <c r="AS119" s="182">
        <f t="shared" si="71"/>
        <v>1.5446459118905431</v>
      </c>
      <c r="AT119" s="182">
        <f t="shared" si="71"/>
        <v>1.5446459118905431</v>
      </c>
      <c r="AU119" s="182">
        <f t="shared" si="71"/>
        <v>1.5446459118905431</v>
      </c>
      <c r="AV119" s="182">
        <f t="shared" si="71"/>
        <v>1.5446459118905431</v>
      </c>
      <c r="AW119" s="182">
        <f t="shared" si="71"/>
        <v>1.5446459118905431</v>
      </c>
      <c r="AX119" s="182">
        <f t="shared" si="71"/>
        <v>1.5446459118905431</v>
      </c>
      <c r="AY119" s="182">
        <f t="shared" si="72"/>
        <v>1.5446459118905431</v>
      </c>
      <c r="AZ119" s="182">
        <f t="shared" si="72"/>
        <v>1.5446459118905431</v>
      </c>
      <c r="BA119" s="182">
        <f t="shared" si="72"/>
        <v>1.5446459118905431</v>
      </c>
      <c r="BB119" s="182">
        <f t="shared" si="72"/>
        <v>1.5446459118905431</v>
      </c>
      <c r="BC119" s="182">
        <f t="shared" si="72"/>
        <v>1.5446459118905431</v>
      </c>
      <c r="BD119" s="182">
        <f t="shared" si="72"/>
        <v>1.5446459118905431</v>
      </c>
      <c r="BE119" s="182">
        <f t="shared" si="72"/>
        <v>1.5446459118905431</v>
      </c>
      <c r="BF119" s="182">
        <f t="shared" si="72"/>
        <v>1.5446459118905431</v>
      </c>
      <c r="BG119" s="182">
        <f t="shared" si="72"/>
        <v>1.5446459118905431</v>
      </c>
      <c r="BH119" s="182">
        <f t="shared" si="72"/>
        <v>1.5446459118905431</v>
      </c>
      <c r="BI119" s="182">
        <f t="shared" si="72"/>
        <v>1.5446459118905431</v>
      </c>
      <c r="BJ119" s="182">
        <f t="shared" si="72"/>
        <v>1.5446459118905431</v>
      </c>
      <c r="BK119" s="182">
        <f t="shared" si="72"/>
        <v>1.5446459118905431</v>
      </c>
      <c r="BL119" s="182">
        <f t="shared" si="72"/>
        <v>1.5446459118905431</v>
      </c>
      <c r="BM119" s="182">
        <f t="shared" si="72"/>
        <v>1.5446459118905431</v>
      </c>
      <c r="BN119" s="182">
        <f t="shared" si="72"/>
        <v>1.5446459118905431</v>
      </c>
      <c r="BO119" s="182">
        <f t="shared" si="73"/>
        <v>1.5446459118905431</v>
      </c>
      <c r="BP119" s="182">
        <f t="shared" si="73"/>
        <v>1.5446459118905431</v>
      </c>
      <c r="BQ119" s="182">
        <f t="shared" si="73"/>
        <v>1.5446459118905431</v>
      </c>
      <c r="BR119" s="182">
        <f t="shared" si="73"/>
        <v>1.5446459118905431</v>
      </c>
      <c r="BS119" s="182">
        <f t="shared" si="73"/>
        <v>1.5446459118905431</v>
      </c>
      <c r="BT119" s="182">
        <f t="shared" si="73"/>
        <v>1.5446459118905431</v>
      </c>
      <c r="BU119" s="182">
        <f t="shared" si="73"/>
        <v>1.5446459118905431</v>
      </c>
      <c r="BV119" s="182">
        <f t="shared" si="73"/>
        <v>1.5446459118905431</v>
      </c>
      <c r="BW119" s="182">
        <f t="shared" si="73"/>
        <v>1.5446459118905431</v>
      </c>
      <c r="BX119" s="182">
        <f t="shared" si="73"/>
        <v>1.5446459118905431</v>
      </c>
      <c r="BY119" s="182">
        <f t="shared" si="73"/>
        <v>1.5446459118905431</v>
      </c>
      <c r="BZ119" s="182">
        <f t="shared" si="73"/>
        <v>1.5446459118905431</v>
      </c>
      <c r="CA119" s="182">
        <f t="shared" si="73"/>
        <v>1.5446459118905431</v>
      </c>
      <c r="CB119" s="182">
        <f t="shared" si="73"/>
        <v>1.5446459118905431</v>
      </c>
      <c r="CC119" s="182">
        <f t="shared" si="73"/>
        <v>1.5446459118905431</v>
      </c>
      <c r="CD119" s="182">
        <f t="shared" si="73"/>
        <v>1.5446459118905431</v>
      </c>
      <c r="CE119" s="182">
        <f t="shared" si="74"/>
        <v>1.5446459118905431</v>
      </c>
      <c r="CF119" s="182">
        <f t="shared" si="74"/>
        <v>1.5446459118905431</v>
      </c>
      <c r="CG119" s="182">
        <f t="shared" si="74"/>
        <v>1.5446459118905431</v>
      </c>
      <c r="CH119" s="182">
        <f t="shared" si="74"/>
        <v>1.5446459118905431</v>
      </c>
      <c r="CI119" s="182">
        <f t="shared" si="74"/>
        <v>1.5446459118905431</v>
      </c>
      <c r="CJ119" s="182">
        <f t="shared" si="74"/>
        <v>1.5446459118905431</v>
      </c>
      <c r="CK119" s="182">
        <f t="shared" si="74"/>
        <v>1.5446459118905431</v>
      </c>
      <c r="CL119" s="182">
        <f t="shared" si="74"/>
        <v>1.5446459118905431</v>
      </c>
      <c r="CM119" s="182">
        <f t="shared" si="74"/>
        <v>1.5446459118905431</v>
      </c>
      <c r="CN119" s="182">
        <f t="shared" si="74"/>
        <v>1.5446459118905431</v>
      </c>
      <c r="CO119" s="182">
        <f t="shared" si="74"/>
        <v>1.5446459118905431</v>
      </c>
      <c r="CP119" s="182">
        <f t="shared" si="74"/>
        <v>1.5446459118905431</v>
      </c>
      <c r="CQ119" s="182">
        <f t="shared" si="74"/>
        <v>1.5446459118905431</v>
      </c>
      <c r="CR119" s="182">
        <f t="shared" si="74"/>
        <v>1.5446459118905431</v>
      </c>
      <c r="CS119" s="182">
        <f t="shared" si="74"/>
        <v>1.5446459118905431</v>
      </c>
      <c r="CT119" s="182">
        <f t="shared" si="74"/>
        <v>1.5446459118905431</v>
      </c>
      <c r="CU119" s="182">
        <f t="shared" si="75"/>
        <v>1.5446459118905431</v>
      </c>
      <c r="CV119" s="182">
        <f t="shared" si="75"/>
        <v>1.5446459118905431</v>
      </c>
      <c r="CW119" s="182">
        <f t="shared" si="75"/>
        <v>1.5446459118905431</v>
      </c>
      <c r="CX119" s="182">
        <f t="shared" si="75"/>
        <v>1.5446459118905431</v>
      </c>
      <c r="CY119" s="182">
        <f t="shared" si="75"/>
        <v>1.5446459118905431</v>
      </c>
    </row>
    <row r="120" spans="1:103" ht="13.5" customHeight="1" outlineLevel="1">
      <c r="A120" s="165"/>
      <c r="B120" s="263"/>
      <c r="C120" s="177" t="s">
        <v>134</v>
      </c>
      <c r="D120" s="178"/>
      <c r="E120" s="179"/>
      <c r="F120" s="180" t="s">
        <v>41</v>
      </c>
      <c r="G120" s="181"/>
      <c r="H120" s="250">
        <f t="shared" si="67"/>
        <v>1.5749933892992101E-2</v>
      </c>
      <c r="I120" s="250">
        <f t="shared" si="67"/>
        <v>1.5336139611911723E-2</v>
      </c>
      <c r="J120" s="250">
        <f t="shared" si="67"/>
        <v>1.4922345330831345E-2</v>
      </c>
      <c r="K120" s="250">
        <f t="shared" si="67"/>
        <v>1.4508551049750967E-2</v>
      </c>
      <c r="L120" s="250">
        <f t="shared" si="67"/>
        <v>1.4094756768670589E-2</v>
      </c>
      <c r="M120" s="240">
        <f>[3]Rates2010!N33</f>
        <v>1.3680962487590211E-2</v>
      </c>
      <c r="N120" s="182">
        <f t="shared" si="76"/>
        <v>1.3267168206509833E-2</v>
      </c>
      <c r="O120" s="182">
        <f t="shared" si="76"/>
        <v>1.2853373925429455E-2</v>
      </c>
      <c r="P120" s="182">
        <f t="shared" si="76"/>
        <v>1.2439579644349077E-2</v>
      </c>
      <c r="Q120" s="182">
        <f t="shared" si="76"/>
        <v>1.2025785363268699E-2</v>
      </c>
      <c r="R120" s="182">
        <f t="shared" si="76"/>
        <v>1.1611991082188321E-2</v>
      </c>
      <c r="S120" s="182">
        <f t="shared" si="76"/>
        <v>1.1198196801107943E-2</v>
      </c>
      <c r="T120" s="182">
        <f t="shared" si="76"/>
        <v>1.0784402520027565E-2</v>
      </c>
      <c r="U120" s="182">
        <f t="shared" si="76"/>
        <v>1.0370608238947187E-2</v>
      </c>
      <c r="V120" s="182">
        <f t="shared" si="76"/>
        <v>9.9568139578668086E-3</v>
      </c>
      <c r="W120" s="240">
        <f>[3]Rates2020!N33</f>
        <v>9.543019676786434E-3</v>
      </c>
      <c r="X120" s="182">
        <f t="shared" si="77"/>
        <v>9.4146838816239371E-3</v>
      </c>
      <c r="Y120" s="182">
        <f t="shared" si="77"/>
        <v>9.286348086461442E-3</v>
      </c>
      <c r="Z120" s="182">
        <f t="shared" si="77"/>
        <v>9.1580122912989469E-3</v>
      </c>
      <c r="AA120" s="182">
        <f t="shared" si="77"/>
        <v>9.0296764961364517E-3</v>
      </c>
      <c r="AB120" s="182">
        <f t="shared" si="77"/>
        <v>8.9013407009739566E-3</v>
      </c>
      <c r="AC120" s="182">
        <f t="shared" si="77"/>
        <v>8.7730049058114615E-3</v>
      </c>
      <c r="AD120" s="182">
        <f t="shared" si="77"/>
        <v>8.6446691106489663E-3</v>
      </c>
      <c r="AE120" s="182">
        <f t="shared" si="77"/>
        <v>8.5163333154864712E-3</v>
      </c>
      <c r="AF120" s="182">
        <f t="shared" si="77"/>
        <v>8.3879975203239761E-3</v>
      </c>
      <c r="AG120" s="240">
        <f>[3]Rates2030!N33</f>
        <v>8.259661725161474E-3</v>
      </c>
      <c r="AH120" s="182">
        <f t="shared" si="70"/>
        <v>8.259661725161474E-3</v>
      </c>
      <c r="AI120" s="182">
        <f t="shared" si="71"/>
        <v>8.259661725161474E-3</v>
      </c>
      <c r="AJ120" s="182">
        <f t="shared" si="71"/>
        <v>8.259661725161474E-3</v>
      </c>
      <c r="AK120" s="182">
        <f t="shared" si="71"/>
        <v>8.259661725161474E-3</v>
      </c>
      <c r="AL120" s="182">
        <f t="shared" si="71"/>
        <v>8.259661725161474E-3</v>
      </c>
      <c r="AM120" s="182">
        <f t="shared" si="71"/>
        <v>8.259661725161474E-3</v>
      </c>
      <c r="AN120" s="182">
        <f t="shared" si="71"/>
        <v>8.259661725161474E-3</v>
      </c>
      <c r="AO120" s="182">
        <f t="shared" si="71"/>
        <v>8.259661725161474E-3</v>
      </c>
      <c r="AP120" s="182">
        <f t="shared" si="71"/>
        <v>8.259661725161474E-3</v>
      </c>
      <c r="AQ120" s="182">
        <f t="shared" si="71"/>
        <v>8.259661725161474E-3</v>
      </c>
      <c r="AR120" s="182">
        <f t="shared" si="71"/>
        <v>8.259661725161474E-3</v>
      </c>
      <c r="AS120" s="182">
        <f t="shared" si="71"/>
        <v>8.259661725161474E-3</v>
      </c>
      <c r="AT120" s="182">
        <f t="shared" si="71"/>
        <v>8.259661725161474E-3</v>
      </c>
      <c r="AU120" s="182">
        <f t="shared" si="71"/>
        <v>8.259661725161474E-3</v>
      </c>
      <c r="AV120" s="182">
        <f t="shared" si="71"/>
        <v>8.259661725161474E-3</v>
      </c>
      <c r="AW120" s="182">
        <f t="shared" si="71"/>
        <v>8.259661725161474E-3</v>
      </c>
      <c r="AX120" s="182">
        <f t="shared" si="71"/>
        <v>8.259661725161474E-3</v>
      </c>
      <c r="AY120" s="182">
        <f t="shared" si="72"/>
        <v>8.259661725161474E-3</v>
      </c>
      <c r="AZ120" s="182">
        <f t="shared" si="72"/>
        <v>8.259661725161474E-3</v>
      </c>
      <c r="BA120" s="182">
        <f t="shared" si="72"/>
        <v>8.259661725161474E-3</v>
      </c>
      <c r="BB120" s="182">
        <f t="shared" si="72"/>
        <v>8.259661725161474E-3</v>
      </c>
      <c r="BC120" s="182">
        <f t="shared" si="72"/>
        <v>8.259661725161474E-3</v>
      </c>
      <c r="BD120" s="182">
        <f t="shared" si="72"/>
        <v>8.259661725161474E-3</v>
      </c>
      <c r="BE120" s="182">
        <f t="shared" si="72"/>
        <v>8.259661725161474E-3</v>
      </c>
      <c r="BF120" s="182">
        <f t="shared" si="72"/>
        <v>8.259661725161474E-3</v>
      </c>
      <c r="BG120" s="182">
        <f t="shared" si="72"/>
        <v>8.259661725161474E-3</v>
      </c>
      <c r="BH120" s="182">
        <f t="shared" si="72"/>
        <v>8.259661725161474E-3</v>
      </c>
      <c r="BI120" s="182">
        <f t="shared" si="72"/>
        <v>8.259661725161474E-3</v>
      </c>
      <c r="BJ120" s="182">
        <f t="shared" si="72"/>
        <v>8.259661725161474E-3</v>
      </c>
      <c r="BK120" s="182">
        <f t="shared" si="72"/>
        <v>8.259661725161474E-3</v>
      </c>
      <c r="BL120" s="182">
        <f t="shared" si="72"/>
        <v>8.259661725161474E-3</v>
      </c>
      <c r="BM120" s="182">
        <f t="shared" si="72"/>
        <v>8.259661725161474E-3</v>
      </c>
      <c r="BN120" s="182">
        <f t="shared" si="72"/>
        <v>8.259661725161474E-3</v>
      </c>
      <c r="BO120" s="182">
        <f t="shared" si="73"/>
        <v>8.259661725161474E-3</v>
      </c>
      <c r="BP120" s="182">
        <f t="shared" si="73"/>
        <v>8.259661725161474E-3</v>
      </c>
      <c r="BQ120" s="182">
        <f t="shared" si="73"/>
        <v>8.259661725161474E-3</v>
      </c>
      <c r="BR120" s="182">
        <f t="shared" si="73"/>
        <v>8.259661725161474E-3</v>
      </c>
      <c r="BS120" s="182">
        <f t="shared" si="73"/>
        <v>8.259661725161474E-3</v>
      </c>
      <c r="BT120" s="182">
        <f t="shared" si="73"/>
        <v>8.259661725161474E-3</v>
      </c>
      <c r="BU120" s="182">
        <f t="shared" si="73"/>
        <v>8.259661725161474E-3</v>
      </c>
      <c r="BV120" s="182">
        <f t="shared" si="73"/>
        <v>8.259661725161474E-3</v>
      </c>
      <c r="BW120" s="182">
        <f t="shared" si="73"/>
        <v>8.259661725161474E-3</v>
      </c>
      <c r="BX120" s="182">
        <f t="shared" si="73"/>
        <v>8.259661725161474E-3</v>
      </c>
      <c r="BY120" s="182">
        <f t="shared" si="73"/>
        <v>8.259661725161474E-3</v>
      </c>
      <c r="BZ120" s="182">
        <f t="shared" si="73"/>
        <v>8.259661725161474E-3</v>
      </c>
      <c r="CA120" s="182">
        <f t="shared" si="73"/>
        <v>8.259661725161474E-3</v>
      </c>
      <c r="CB120" s="182">
        <f t="shared" si="73"/>
        <v>8.259661725161474E-3</v>
      </c>
      <c r="CC120" s="182">
        <f t="shared" si="73"/>
        <v>8.259661725161474E-3</v>
      </c>
      <c r="CD120" s="182">
        <f t="shared" si="73"/>
        <v>8.259661725161474E-3</v>
      </c>
      <c r="CE120" s="182">
        <f t="shared" si="74"/>
        <v>8.259661725161474E-3</v>
      </c>
      <c r="CF120" s="182">
        <f t="shared" si="74"/>
        <v>8.259661725161474E-3</v>
      </c>
      <c r="CG120" s="182">
        <f t="shared" si="74"/>
        <v>8.259661725161474E-3</v>
      </c>
      <c r="CH120" s="182">
        <f t="shared" si="74"/>
        <v>8.259661725161474E-3</v>
      </c>
      <c r="CI120" s="182">
        <f t="shared" si="74"/>
        <v>8.259661725161474E-3</v>
      </c>
      <c r="CJ120" s="182">
        <f t="shared" si="74"/>
        <v>8.259661725161474E-3</v>
      </c>
      <c r="CK120" s="182">
        <f t="shared" si="74"/>
        <v>8.259661725161474E-3</v>
      </c>
      <c r="CL120" s="182">
        <f t="shared" si="74"/>
        <v>8.259661725161474E-3</v>
      </c>
      <c r="CM120" s="182">
        <f t="shared" si="74"/>
        <v>8.259661725161474E-3</v>
      </c>
      <c r="CN120" s="182">
        <f t="shared" si="74"/>
        <v>8.259661725161474E-3</v>
      </c>
      <c r="CO120" s="182">
        <f t="shared" si="74"/>
        <v>8.259661725161474E-3</v>
      </c>
      <c r="CP120" s="182">
        <f t="shared" si="74"/>
        <v>8.259661725161474E-3</v>
      </c>
      <c r="CQ120" s="182">
        <f t="shared" si="74"/>
        <v>8.259661725161474E-3</v>
      </c>
      <c r="CR120" s="182">
        <f t="shared" si="74"/>
        <v>8.259661725161474E-3</v>
      </c>
      <c r="CS120" s="182">
        <f t="shared" si="74"/>
        <v>8.259661725161474E-3</v>
      </c>
      <c r="CT120" s="182">
        <f t="shared" si="74"/>
        <v>8.259661725161474E-3</v>
      </c>
      <c r="CU120" s="182">
        <f t="shared" si="75"/>
        <v>8.259661725161474E-3</v>
      </c>
      <c r="CV120" s="182">
        <f t="shared" si="75"/>
        <v>8.259661725161474E-3</v>
      </c>
      <c r="CW120" s="182">
        <f t="shared" si="75"/>
        <v>8.259661725161474E-3</v>
      </c>
      <c r="CX120" s="182">
        <f t="shared" si="75"/>
        <v>8.259661725161474E-3</v>
      </c>
      <c r="CY120" s="182">
        <f t="shared" si="75"/>
        <v>8.259661725161474E-3</v>
      </c>
    </row>
    <row r="121" spans="1:103" ht="13.5" customHeight="1" outlineLevel="1">
      <c r="A121" s="165"/>
      <c r="B121" s="263"/>
      <c r="C121" s="185" t="s">
        <v>135</v>
      </c>
      <c r="D121" s="186"/>
      <c r="E121" s="187"/>
      <c r="F121" s="188" t="s">
        <v>41</v>
      </c>
      <c r="G121" s="189"/>
      <c r="H121" s="251">
        <f t="shared" si="67"/>
        <v>1.5577407216181833</v>
      </c>
      <c r="I121" s="251">
        <f t="shared" si="67"/>
        <v>1.5703549824848957</v>
      </c>
      <c r="J121" s="251">
        <f t="shared" si="67"/>
        <v>1.582969243351608</v>
      </c>
      <c r="K121" s="251">
        <f t="shared" si="67"/>
        <v>1.5955835042183204</v>
      </c>
      <c r="L121" s="251">
        <f t="shared" si="67"/>
        <v>1.6081977650850328</v>
      </c>
      <c r="M121" s="241">
        <f>[3]Rates2010!N40</f>
        <v>1.6208120259517451</v>
      </c>
      <c r="N121" s="190">
        <f t="shared" si="76"/>
        <v>1.6334262868184575</v>
      </c>
      <c r="O121" s="190">
        <f t="shared" si="76"/>
        <v>1.6460405476851698</v>
      </c>
      <c r="P121" s="190">
        <f t="shared" si="76"/>
        <v>1.6586548085518822</v>
      </c>
      <c r="Q121" s="190">
        <f t="shared" si="76"/>
        <v>1.6712690694185945</v>
      </c>
      <c r="R121" s="190">
        <f t="shared" si="76"/>
        <v>1.6838833302853069</v>
      </c>
      <c r="S121" s="190">
        <f t="shared" si="76"/>
        <v>1.6964975911520193</v>
      </c>
      <c r="T121" s="190">
        <f t="shared" si="76"/>
        <v>1.7091118520187316</v>
      </c>
      <c r="U121" s="190">
        <f t="shared" si="76"/>
        <v>1.721726112885444</v>
      </c>
      <c r="V121" s="190">
        <f t="shared" si="76"/>
        <v>1.7343403737521563</v>
      </c>
      <c r="W121" s="241">
        <f>[3]Rates2020!N40</f>
        <v>1.7469546346188694</v>
      </c>
      <c r="X121" s="190">
        <f t="shared" si="77"/>
        <v>1.7453456297736627</v>
      </c>
      <c r="Y121" s="190">
        <f t="shared" si="77"/>
        <v>1.743736624928456</v>
      </c>
      <c r="Z121" s="190">
        <f t="shared" si="77"/>
        <v>1.7421276200832494</v>
      </c>
      <c r="AA121" s="190">
        <f t="shared" si="77"/>
        <v>1.7405186152380427</v>
      </c>
      <c r="AB121" s="190">
        <f t="shared" si="77"/>
        <v>1.7389096103928361</v>
      </c>
      <c r="AC121" s="190">
        <f t="shared" si="77"/>
        <v>1.7373006055476294</v>
      </c>
      <c r="AD121" s="190">
        <f t="shared" si="77"/>
        <v>1.7356916007024228</v>
      </c>
      <c r="AE121" s="190">
        <f t="shared" si="77"/>
        <v>1.7340825958572161</v>
      </c>
      <c r="AF121" s="190">
        <f t="shared" si="77"/>
        <v>1.7324735910120095</v>
      </c>
      <c r="AG121" s="241">
        <f>[3]Rates2030!N40</f>
        <v>1.7308645861668019</v>
      </c>
      <c r="AH121" s="190">
        <f t="shared" si="70"/>
        <v>1.7308645861668019</v>
      </c>
      <c r="AI121" s="190">
        <f t="shared" si="71"/>
        <v>1.7308645861668019</v>
      </c>
      <c r="AJ121" s="190">
        <f t="shared" si="71"/>
        <v>1.7308645861668019</v>
      </c>
      <c r="AK121" s="190">
        <f t="shared" si="71"/>
        <v>1.7308645861668019</v>
      </c>
      <c r="AL121" s="190">
        <f t="shared" si="71"/>
        <v>1.7308645861668019</v>
      </c>
      <c r="AM121" s="190">
        <f t="shared" si="71"/>
        <v>1.7308645861668019</v>
      </c>
      <c r="AN121" s="190">
        <f t="shared" si="71"/>
        <v>1.7308645861668019</v>
      </c>
      <c r="AO121" s="190">
        <f t="shared" si="71"/>
        <v>1.7308645861668019</v>
      </c>
      <c r="AP121" s="190">
        <f t="shared" si="71"/>
        <v>1.7308645861668019</v>
      </c>
      <c r="AQ121" s="190">
        <f t="shared" si="71"/>
        <v>1.7308645861668019</v>
      </c>
      <c r="AR121" s="190">
        <f t="shared" si="71"/>
        <v>1.7308645861668019</v>
      </c>
      <c r="AS121" s="190">
        <f t="shared" si="71"/>
        <v>1.7308645861668019</v>
      </c>
      <c r="AT121" s="190">
        <f t="shared" si="71"/>
        <v>1.7308645861668019</v>
      </c>
      <c r="AU121" s="190">
        <f t="shared" si="71"/>
        <v>1.7308645861668019</v>
      </c>
      <c r="AV121" s="190">
        <f t="shared" si="71"/>
        <v>1.7308645861668019</v>
      </c>
      <c r="AW121" s="190">
        <f t="shared" si="71"/>
        <v>1.7308645861668019</v>
      </c>
      <c r="AX121" s="190">
        <f t="shared" si="71"/>
        <v>1.7308645861668019</v>
      </c>
      <c r="AY121" s="190">
        <f t="shared" si="72"/>
        <v>1.7308645861668019</v>
      </c>
      <c r="AZ121" s="190">
        <f t="shared" si="72"/>
        <v>1.7308645861668019</v>
      </c>
      <c r="BA121" s="190">
        <f t="shared" si="72"/>
        <v>1.7308645861668019</v>
      </c>
      <c r="BB121" s="190">
        <f t="shared" si="72"/>
        <v>1.7308645861668019</v>
      </c>
      <c r="BC121" s="190">
        <f t="shared" si="72"/>
        <v>1.7308645861668019</v>
      </c>
      <c r="BD121" s="190">
        <f t="shared" si="72"/>
        <v>1.7308645861668019</v>
      </c>
      <c r="BE121" s="190">
        <f t="shared" si="72"/>
        <v>1.7308645861668019</v>
      </c>
      <c r="BF121" s="190">
        <f t="shared" si="72"/>
        <v>1.7308645861668019</v>
      </c>
      <c r="BG121" s="190">
        <f t="shared" si="72"/>
        <v>1.7308645861668019</v>
      </c>
      <c r="BH121" s="190">
        <f t="shared" si="72"/>
        <v>1.7308645861668019</v>
      </c>
      <c r="BI121" s="190">
        <f t="shared" si="72"/>
        <v>1.7308645861668019</v>
      </c>
      <c r="BJ121" s="190">
        <f t="shared" si="72"/>
        <v>1.7308645861668019</v>
      </c>
      <c r="BK121" s="190">
        <f t="shared" si="72"/>
        <v>1.7308645861668019</v>
      </c>
      <c r="BL121" s="190">
        <f t="shared" si="72"/>
        <v>1.7308645861668019</v>
      </c>
      <c r="BM121" s="190">
        <f t="shared" si="72"/>
        <v>1.7308645861668019</v>
      </c>
      <c r="BN121" s="190">
        <f t="shared" si="72"/>
        <v>1.7308645861668019</v>
      </c>
      <c r="BO121" s="190">
        <f t="shared" si="73"/>
        <v>1.7308645861668019</v>
      </c>
      <c r="BP121" s="190">
        <f t="shared" si="73"/>
        <v>1.7308645861668019</v>
      </c>
      <c r="BQ121" s="190">
        <f t="shared" si="73"/>
        <v>1.7308645861668019</v>
      </c>
      <c r="BR121" s="190">
        <f t="shared" si="73"/>
        <v>1.7308645861668019</v>
      </c>
      <c r="BS121" s="190">
        <f t="shared" si="73"/>
        <v>1.7308645861668019</v>
      </c>
      <c r="BT121" s="190">
        <f t="shared" si="73"/>
        <v>1.7308645861668019</v>
      </c>
      <c r="BU121" s="190">
        <f t="shared" si="73"/>
        <v>1.7308645861668019</v>
      </c>
      <c r="BV121" s="190">
        <f t="shared" si="73"/>
        <v>1.7308645861668019</v>
      </c>
      <c r="BW121" s="190">
        <f t="shared" si="73"/>
        <v>1.7308645861668019</v>
      </c>
      <c r="BX121" s="190">
        <f t="shared" si="73"/>
        <v>1.7308645861668019</v>
      </c>
      <c r="BY121" s="190">
        <f t="shared" si="73"/>
        <v>1.7308645861668019</v>
      </c>
      <c r="BZ121" s="190">
        <f t="shared" si="73"/>
        <v>1.7308645861668019</v>
      </c>
      <c r="CA121" s="190">
        <f t="shared" si="73"/>
        <v>1.7308645861668019</v>
      </c>
      <c r="CB121" s="190">
        <f t="shared" si="73"/>
        <v>1.7308645861668019</v>
      </c>
      <c r="CC121" s="190">
        <f t="shared" si="73"/>
        <v>1.7308645861668019</v>
      </c>
      <c r="CD121" s="190">
        <f t="shared" si="73"/>
        <v>1.7308645861668019</v>
      </c>
      <c r="CE121" s="190">
        <f t="shared" si="74"/>
        <v>1.7308645861668019</v>
      </c>
      <c r="CF121" s="190">
        <f t="shared" si="74"/>
        <v>1.7308645861668019</v>
      </c>
      <c r="CG121" s="190">
        <f t="shared" si="74"/>
        <v>1.7308645861668019</v>
      </c>
      <c r="CH121" s="190">
        <f t="shared" si="74"/>
        <v>1.7308645861668019</v>
      </c>
      <c r="CI121" s="190">
        <f t="shared" si="74"/>
        <v>1.7308645861668019</v>
      </c>
      <c r="CJ121" s="190">
        <f t="shared" si="74"/>
        <v>1.7308645861668019</v>
      </c>
      <c r="CK121" s="190">
        <f t="shared" si="74"/>
        <v>1.7308645861668019</v>
      </c>
      <c r="CL121" s="190">
        <f t="shared" si="74"/>
        <v>1.7308645861668019</v>
      </c>
      <c r="CM121" s="190">
        <f t="shared" si="74"/>
        <v>1.7308645861668019</v>
      </c>
      <c r="CN121" s="190">
        <f t="shared" si="74"/>
        <v>1.7308645861668019</v>
      </c>
      <c r="CO121" s="190">
        <f t="shared" si="74"/>
        <v>1.7308645861668019</v>
      </c>
      <c r="CP121" s="190">
        <f t="shared" si="74"/>
        <v>1.7308645861668019</v>
      </c>
      <c r="CQ121" s="190">
        <f t="shared" si="74"/>
        <v>1.7308645861668019</v>
      </c>
      <c r="CR121" s="190">
        <f t="shared" si="74"/>
        <v>1.7308645861668019</v>
      </c>
      <c r="CS121" s="190">
        <f t="shared" si="74"/>
        <v>1.7308645861668019</v>
      </c>
      <c r="CT121" s="190">
        <f t="shared" si="74"/>
        <v>1.7308645861668019</v>
      </c>
      <c r="CU121" s="190">
        <f t="shared" si="75"/>
        <v>1.7308645861668019</v>
      </c>
      <c r="CV121" s="190">
        <f t="shared" si="75"/>
        <v>1.7308645861668019</v>
      </c>
      <c r="CW121" s="190">
        <f t="shared" si="75"/>
        <v>1.7308645861668019</v>
      </c>
      <c r="CX121" s="190">
        <f t="shared" si="75"/>
        <v>1.7308645861668019</v>
      </c>
      <c r="CY121" s="190">
        <f t="shared" si="75"/>
        <v>1.7308645861668019</v>
      </c>
    </row>
    <row r="122" spans="1:103" ht="13.5" customHeight="1" outlineLevel="1">
      <c r="A122" s="165"/>
      <c r="B122" s="263"/>
      <c r="C122" s="193" t="s">
        <v>136</v>
      </c>
      <c r="D122" s="194"/>
      <c r="E122" s="195"/>
      <c r="F122" s="196" t="s">
        <v>41</v>
      </c>
      <c r="G122" s="197"/>
      <c r="H122" s="252">
        <f t="shared" si="67"/>
        <v>19.100086735934056</v>
      </c>
      <c r="I122" s="252">
        <f t="shared" si="67"/>
        <v>19.048981965095628</v>
      </c>
      <c r="J122" s="252">
        <f t="shared" si="67"/>
        <v>18.9978771942572</v>
      </c>
      <c r="K122" s="252">
        <f t="shared" si="67"/>
        <v>18.946772423418771</v>
      </c>
      <c r="L122" s="252">
        <f t="shared" si="67"/>
        <v>18.895667652580343</v>
      </c>
      <c r="M122" s="242">
        <f>[3]Rates2010!G42</f>
        <v>18.844562881741915</v>
      </c>
      <c r="N122" s="198">
        <f t="shared" si="76"/>
        <v>18.793458110903487</v>
      </c>
      <c r="O122" s="198">
        <f t="shared" si="76"/>
        <v>18.742353340065058</v>
      </c>
      <c r="P122" s="198">
        <f t="shared" si="76"/>
        <v>18.69124856922663</v>
      </c>
      <c r="Q122" s="198">
        <f t="shared" si="76"/>
        <v>18.640143798388202</v>
      </c>
      <c r="R122" s="198">
        <f t="shared" si="76"/>
        <v>18.589039027549774</v>
      </c>
      <c r="S122" s="198">
        <f t="shared" si="76"/>
        <v>18.537934256711345</v>
      </c>
      <c r="T122" s="198">
        <f t="shared" si="76"/>
        <v>18.486829485872917</v>
      </c>
      <c r="U122" s="198">
        <f t="shared" si="76"/>
        <v>18.435724715034489</v>
      </c>
      <c r="V122" s="198">
        <f t="shared" si="76"/>
        <v>18.384619944196061</v>
      </c>
      <c r="W122" s="242">
        <f>[3]Rates2020!G42</f>
        <v>18.333515173357647</v>
      </c>
      <c r="X122" s="198">
        <f t="shared" si="77"/>
        <v>18.295424766303604</v>
      </c>
      <c r="Y122" s="198">
        <f t="shared" si="77"/>
        <v>18.257334359249562</v>
      </c>
      <c r="Z122" s="198">
        <f t="shared" si="77"/>
        <v>18.219243952195519</v>
      </c>
      <c r="AA122" s="198">
        <f t="shared" si="77"/>
        <v>18.181153545141477</v>
      </c>
      <c r="AB122" s="198">
        <f t="shared" si="77"/>
        <v>18.143063138087435</v>
      </c>
      <c r="AC122" s="198">
        <f t="shared" si="77"/>
        <v>18.104972731033392</v>
      </c>
      <c r="AD122" s="198">
        <f t="shared" si="77"/>
        <v>18.06688232397935</v>
      </c>
      <c r="AE122" s="198">
        <f t="shared" si="77"/>
        <v>18.028791916925307</v>
      </c>
      <c r="AF122" s="198">
        <f t="shared" si="77"/>
        <v>17.990701509871265</v>
      </c>
      <c r="AG122" s="242">
        <f>[3]Rates2030!G42</f>
        <v>17.952611102817208</v>
      </c>
      <c r="AH122" s="198">
        <f t="shared" si="70"/>
        <v>17.952611102817208</v>
      </c>
      <c r="AI122" s="198">
        <f t="shared" si="71"/>
        <v>17.952611102817208</v>
      </c>
      <c r="AJ122" s="198">
        <f t="shared" si="71"/>
        <v>17.952611102817208</v>
      </c>
      <c r="AK122" s="198">
        <f t="shared" si="71"/>
        <v>17.952611102817208</v>
      </c>
      <c r="AL122" s="198">
        <f t="shared" si="71"/>
        <v>17.952611102817208</v>
      </c>
      <c r="AM122" s="198">
        <f t="shared" si="71"/>
        <v>17.952611102817208</v>
      </c>
      <c r="AN122" s="198">
        <f t="shared" si="71"/>
        <v>17.952611102817208</v>
      </c>
      <c r="AO122" s="198">
        <f t="shared" si="71"/>
        <v>17.952611102817208</v>
      </c>
      <c r="AP122" s="198">
        <f t="shared" si="71"/>
        <v>17.952611102817208</v>
      </c>
      <c r="AQ122" s="198">
        <f t="shared" si="71"/>
        <v>17.952611102817208</v>
      </c>
      <c r="AR122" s="198">
        <f t="shared" si="71"/>
        <v>17.952611102817208</v>
      </c>
      <c r="AS122" s="198">
        <f t="shared" si="71"/>
        <v>17.952611102817208</v>
      </c>
      <c r="AT122" s="198">
        <f t="shared" si="71"/>
        <v>17.952611102817208</v>
      </c>
      <c r="AU122" s="198">
        <f t="shared" si="71"/>
        <v>17.952611102817208</v>
      </c>
      <c r="AV122" s="198">
        <f t="shared" si="71"/>
        <v>17.952611102817208</v>
      </c>
      <c r="AW122" s="198">
        <f t="shared" si="71"/>
        <v>17.952611102817208</v>
      </c>
      <c r="AX122" s="198">
        <f t="shared" si="71"/>
        <v>17.952611102817208</v>
      </c>
      <c r="AY122" s="198">
        <f t="shared" si="72"/>
        <v>17.952611102817208</v>
      </c>
      <c r="AZ122" s="198">
        <f t="shared" si="72"/>
        <v>17.952611102817208</v>
      </c>
      <c r="BA122" s="198">
        <f t="shared" si="72"/>
        <v>17.952611102817208</v>
      </c>
      <c r="BB122" s="198">
        <f t="shared" si="72"/>
        <v>17.952611102817208</v>
      </c>
      <c r="BC122" s="198">
        <f t="shared" si="72"/>
        <v>17.952611102817208</v>
      </c>
      <c r="BD122" s="198">
        <f t="shared" si="72"/>
        <v>17.952611102817208</v>
      </c>
      <c r="BE122" s="198">
        <f t="shared" si="72"/>
        <v>17.952611102817208</v>
      </c>
      <c r="BF122" s="198">
        <f t="shared" si="72"/>
        <v>17.952611102817208</v>
      </c>
      <c r="BG122" s="198">
        <f t="shared" si="72"/>
        <v>17.952611102817208</v>
      </c>
      <c r="BH122" s="198">
        <f t="shared" si="72"/>
        <v>17.952611102817208</v>
      </c>
      <c r="BI122" s="198">
        <f t="shared" si="72"/>
        <v>17.952611102817208</v>
      </c>
      <c r="BJ122" s="198">
        <f t="shared" si="72"/>
        <v>17.952611102817208</v>
      </c>
      <c r="BK122" s="198">
        <f t="shared" si="72"/>
        <v>17.952611102817208</v>
      </c>
      <c r="BL122" s="198">
        <f t="shared" si="72"/>
        <v>17.952611102817208</v>
      </c>
      <c r="BM122" s="198">
        <f t="shared" si="72"/>
        <v>17.952611102817208</v>
      </c>
      <c r="BN122" s="198">
        <f t="shared" si="72"/>
        <v>17.952611102817208</v>
      </c>
      <c r="BO122" s="198">
        <f t="shared" si="73"/>
        <v>17.952611102817208</v>
      </c>
      <c r="BP122" s="198">
        <f t="shared" si="73"/>
        <v>17.952611102817208</v>
      </c>
      <c r="BQ122" s="198">
        <f t="shared" si="73"/>
        <v>17.952611102817208</v>
      </c>
      <c r="BR122" s="198">
        <f t="shared" si="73"/>
        <v>17.952611102817208</v>
      </c>
      <c r="BS122" s="198">
        <f t="shared" si="73"/>
        <v>17.952611102817208</v>
      </c>
      <c r="BT122" s="198">
        <f t="shared" si="73"/>
        <v>17.952611102817208</v>
      </c>
      <c r="BU122" s="198">
        <f t="shared" si="73"/>
        <v>17.952611102817208</v>
      </c>
      <c r="BV122" s="198">
        <f t="shared" si="73"/>
        <v>17.952611102817208</v>
      </c>
      <c r="BW122" s="198">
        <f t="shared" si="73"/>
        <v>17.952611102817208</v>
      </c>
      <c r="BX122" s="198">
        <f t="shared" si="73"/>
        <v>17.952611102817208</v>
      </c>
      <c r="BY122" s="198">
        <f t="shared" si="73"/>
        <v>17.952611102817208</v>
      </c>
      <c r="BZ122" s="198">
        <f t="shared" si="73"/>
        <v>17.952611102817208</v>
      </c>
      <c r="CA122" s="198">
        <f t="shared" si="73"/>
        <v>17.952611102817208</v>
      </c>
      <c r="CB122" s="198">
        <f t="shared" si="73"/>
        <v>17.952611102817208</v>
      </c>
      <c r="CC122" s="198">
        <f t="shared" si="73"/>
        <v>17.952611102817208</v>
      </c>
      <c r="CD122" s="198">
        <f t="shared" si="73"/>
        <v>17.952611102817208</v>
      </c>
      <c r="CE122" s="198">
        <f t="shared" si="74"/>
        <v>17.952611102817208</v>
      </c>
      <c r="CF122" s="198">
        <f t="shared" si="74"/>
        <v>17.952611102817208</v>
      </c>
      <c r="CG122" s="198">
        <f t="shared" si="74"/>
        <v>17.952611102817208</v>
      </c>
      <c r="CH122" s="198">
        <f t="shared" si="74"/>
        <v>17.952611102817208</v>
      </c>
      <c r="CI122" s="198">
        <f t="shared" si="74"/>
        <v>17.952611102817208</v>
      </c>
      <c r="CJ122" s="198">
        <f t="shared" si="74"/>
        <v>17.952611102817208</v>
      </c>
      <c r="CK122" s="198">
        <f t="shared" si="74"/>
        <v>17.952611102817208</v>
      </c>
      <c r="CL122" s="198">
        <f t="shared" si="74"/>
        <v>17.952611102817208</v>
      </c>
      <c r="CM122" s="198">
        <f t="shared" si="74"/>
        <v>17.952611102817208</v>
      </c>
      <c r="CN122" s="198">
        <f t="shared" si="74"/>
        <v>17.952611102817208</v>
      </c>
      <c r="CO122" s="198">
        <f t="shared" si="74"/>
        <v>17.952611102817208</v>
      </c>
      <c r="CP122" s="198">
        <f t="shared" si="74"/>
        <v>17.952611102817208</v>
      </c>
      <c r="CQ122" s="198">
        <f t="shared" si="74"/>
        <v>17.952611102817208</v>
      </c>
      <c r="CR122" s="198">
        <f t="shared" si="74"/>
        <v>17.952611102817208</v>
      </c>
      <c r="CS122" s="198">
        <f t="shared" si="74"/>
        <v>17.952611102817208</v>
      </c>
      <c r="CT122" s="198">
        <f t="shared" si="74"/>
        <v>17.952611102817208</v>
      </c>
      <c r="CU122" s="198">
        <f t="shared" si="75"/>
        <v>17.952611102817208</v>
      </c>
      <c r="CV122" s="198">
        <f t="shared" si="75"/>
        <v>17.952611102817208</v>
      </c>
      <c r="CW122" s="198">
        <f t="shared" si="75"/>
        <v>17.952611102817208</v>
      </c>
      <c r="CX122" s="198">
        <f t="shared" si="75"/>
        <v>17.952611102817208</v>
      </c>
      <c r="CY122" s="198">
        <f t="shared" si="75"/>
        <v>17.952611102817208</v>
      </c>
    </row>
    <row r="123" spans="1:103" ht="13.5" customHeight="1" outlineLevel="1">
      <c r="A123" s="165"/>
      <c r="B123" s="263"/>
      <c r="C123" s="177" t="s">
        <v>137</v>
      </c>
      <c r="D123" s="178"/>
      <c r="E123" s="179"/>
      <c r="F123" s="180" t="s">
        <v>41</v>
      </c>
      <c r="G123" s="181"/>
      <c r="H123" s="250">
        <f t="shared" si="67"/>
        <v>0</v>
      </c>
      <c r="I123" s="250">
        <f t="shared" si="67"/>
        <v>0</v>
      </c>
      <c r="J123" s="250">
        <f t="shared" si="67"/>
        <v>0</v>
      </c>
      <c r="K123" s="250">
        <f t="shared" si="67"/>
        <v>0</v>
      </c>
      <c r="L123" s="250">
        <f t="shared" si="67"/>
        <v>0</v>
      </c>
      <c r="M123" s="240">
        <f>[3]Rates2010!G41</f>
        <v>0</v>
      </c>
      <c r="N123" s="182">
        <f t="shared" si="76"/>
        <v>0</v>
      </c>
      <c r="O123" s="182">
        <f t="shared" si="76"/>
        <v>0</v>
      </c>
      <c r="P123" s="182">
        <f t="shared" si="76"/>
        <v>0</v>
      </c>
      <c r="Q123" s="182">
        <f t="shared" si="76"/>
        <v>0</v>
      </c>
      <c r="R123" s="182">
        <f t="shared" si="76"/>
        <v>0</v>
      </c>
      <c r="S123" s="182">
        <f t="shared" si="76"/>
        <v>0</v>
      </c>
      <c r="T123" s="182">
        <f t="shared" si="76"/>
        <v>0</v>
      </c>
      <c r="U123" s="182">
        <f t="shared" si="76"/>
        <v>0</v>
      </c>
      <c r="V123" s="182">
        <f t="shared" si="76"/>
        <v>0</v>
      </c>
      <c r="W123" s="240">
        <f>[3]Rates2020!G41</f>
        <v>0</v>
      </c>
      <c r="X123" s="182">
        <f t="shared" si="77"/>
        <v>0</v>
      </c>
      <c r="Y123" s="182">
        <f t="shared" si="77"/>
        <v>0</v>
      </c>
      <c r="Z123" s="182">
        <f t="shared" si="77"/>
        <v>0</v>
      </c>
      <c r="AA123" s="182">
        <f t="shared" si="77"/>
        <v>0</v>
      </c>
      <c r="AB123" s="182">
        <f t="shared" si="77"/>
        <v>0</v>
      </c>
      <c r="AC123" s="182">
        <f t="shared" si="77"/>
        <v>0</v>
      </c>
      <c r="AD123" s="182">
        <f t="shared" si="77"/>
        <v>0</v>
      </c>
      <c r="AE123" s="182">
        <f t="shared" si="77"/>
        <v>0</v>
      </c>
      <c r="AF123" s="182">
        <f t="shared" si="77"/>
        <v>0</v>
      </c>
      <c r="AG123" s="240">
        <f>[3]Rates2030!G41</f>
        <v>0</v>
      </c>
      <c r="AH123" s="182">
        <f t="shared" si="70"/>
        <v>0</v>
      </c>
      <c r="AI123" s="182">
        <f t="shared" si="71"/>
        <v>0</v>
      </c>
      <c r="AJ123" s="182">
        <f t="shared" si="71"/>
        <v>0</v>
      </c>
      <c r="AK123" s="182">
        <f t="shared" si="71"/>
        <v>0</v>
      </c>
      <c r="AL123" s="182">
        <f t="shared" si="71"/>
        <v>0</v>
      </c>
      <c r="AM123" s="182">
        <f t="shared" si="71"/>
        <v>0</v>
      </c>
      <c r="AN123" s="182">
        <f t="shared" si="71"/>
        <v>0</v>
      </c>
      <c r="AO123" s="182">
        <f t="shared" si="71"/>
        <v>0</v>
      </c>
      <c r="AP123" s="182">
        <f t="shared" si="71"/>
        <v>0</v>
      </c>
      <c r="AQ123" s="182">
        <f t="shared" si="71"/>
        <v>0</v>
      </c>
      <c r="AR123" s="182">
        <f t="shared" si="71"/>
        <v>0</v>
      </c>
      <c r="AS123" s="182">
        <f t="shared" si="71"/>
        <v>0</v>
      </c>
      <c r="AT123" s="182">
        <f t="shared" si="71"/>
        <v>0</v>
      </c>
      <c r="AU123" s="182">
        <f t="shared" si="71"/>
        <v>0</v>
      </c>
      <c r="AV123" s="182">
        <f t="shared" si="71"/>
        <v>0</v>
      </c>
      <c r="AW123" s="182">
        <f t="shared" si="71"/>
        <v>0</v>
      </c>
      <c r="AX123" s="182">
        <f t="shared" si="71"/>
        <v>0</v>
      </c>
      <c r="AY123" s="182">
        <f t="shared" si="72"/>
        <v>0</v>
      </c>
      <c r="AZ123" s="182">
        <f t="shared" si="72"/>
        <v>0</v>
      </c>
      <c r="BA123" s="182">
        <f t="shared" si="72"/>
        <v>0</v>
      </c>
      <c r="BB123" s="182">
        <f t="shared" si="72"/>
        <v>0</v>
      </c>
      <c r="BC123" s="182">
        <f t="shared" si="72"/>
        <v>0</v>
      </c>
      <c r="BD123" s="182">
        <f t="shared" si="72"/>
        <v>0</v>
      </c>
      <c r="BE123" s="182">
        <f t="shared" si="72"/>
        <v>0</v>
      </c>
      <c r="BF123" s="182">
        <f t="shared" si="72"/>
        <v>0</v>
      </c>
      <c r="BG123" s="182">
        <f t="shared" si="72"/>
        <v>0</v>
      </c>
      <c r="BH123" s="182">
        <f t="shared" si="72"/>
        <v>0</v>
      </c>
      <c r="BI123" s="182">
        <f t="shared" si="72"/>
        <v>0</v>
      </c>
      <c r="BJ123" s="182">
        <f t="shared" si="72"/>
        <v>0</v>
      </c>
      <c r="BK123" s="182">
        <f t="shared" si="72"/>
        <v>0</v>
      </c>
      <c r="BL123" s="182">
        <f t="shared" si="72"/>
        <v>0</v>
      </c>
      <c r="BM123" s="182">
        <f t="shared" si="72"/>
        <v>0</v>
      </c>
      <c r="BN123" s="182">
        <f t="shared" si="72"/>
        <v>0</v>
      </c>
      <c r="BO123" s="182">
        <f t="shared" si="73"/>
        <v>0</v>
      </c>
      <c r="BP123" s="182">
        <f t="shared" si="73"/>
        <v>0</v>
      </c>
      <c r="BQ123" s="182">
        <f t="shared" si="73"/>
        <v>0</v>
      </c>
      <c r="BR123" s="182">
        <f t="shared" si="73"/>
        <v>0</v>
      </c>
      <c r="BS123" s="182">
        <f t="shared" si="73"/>
        <v>0</v>
      </c>
      <c r="BT123" s="182">
        <f t="shared" si="73"/>
        <v>0</v>
      </c>
      <c r="BU123" s="182">
        <f t="shared" si="73"/>
        <v>0</v>
      </c>
      <c r="BV123" s="182">
        <f t="shared" si="73"/>
        <v>0</v>
      </c>
      <c r="BW123" s="182">
        <f t="shared" si="73"/>
        <v>0</v>
      </c>
      <c r="BX123" s="182">
        <f t="shared" si="73"/>
        <v>0</v>
      </c>
      <c r="BY123" s="182">
        <f t="shared" si="73"/>
        <v>0</v>
      </c>
      <c r="BZ123" s="182">
        <f t="shared" si="73"/>
        <v>0</v>
      </c>
      <c r="CA123" s="182">
        <f t="shared" si="73"/>
        <v>0</v>
      </c>
      <c r="CB123" s="182">
        <f t="shared" si="73"/>
        <v>0</v>
      </c>
      <c r="CC123" s="182">
        <f t="shared" si="73"/>
        <v>0</v>
      </c>
      <c r="CD123" s="182">
        <f t="shared" si="73"/>
        <v>0</v>
      </c>
      <c r="CE123" s="182">
        <f t="shared" si="74"/>
        <v>0</v>
      </c>
      <c r="CF123" s="182">
        <f t="shared" si="74"/>
        <v>0</v>
      </c>
      <c r="CG123" s="182">
        <f t="shared" si="74"/>
        <v>0</v>
      </c>
      <c r="CH123" s="182">
        <f t="shared" si="74"/>
        <v>0</v>
      </c>
      <c r="CI123" s="182">
        <f t="shared" si="74"/>
        <v>0</v>
      </c>
      <c r="CJ123" s="182">
        <f t="shared" si="74"/>
        <v>0</v>
      </c>
      <c r="CK123" s="182">
        <f t="shared" si="74"/>
        <v>0</v>
      </c>
      <c r="CL123" s="182">
        <f t="shared" si="74"/>
        <v>0</v>
      </c>
      <c r="CM123" s="182">
        <f t="shared" si="74"/>
        <v>0</v>
      </c>
      <c r="CN123" s="182">
        <f t="shared" si="74"/>
        <v>0</v>
      </c>
      <c r="CO123" s="182">
        <f t="shared" si="74"/>
        <v>0</v>
      </c>
      <c r="CP123" s="182">
        <f t="shared" si="74"/>
        <v>0</v>
      </c>
      <c r="CQ123" s="182">
        <f t="shared" si="74"/>
        <v>0</v>
      </c>
      <c r="CR123" s="182">
        <f t="shared" si="74"/>
        <v>0</v>
      </c>
      <c r="CS123" s="182">
        <f t="shared" si="74"/>
        <v>0</v>
      </c>
      <c r="CT123" s="182">
        <f t="shared" si="74"/>
        <v>0</v>
      </c>
      <c r="CU123" s="182">
        <f t="shared" si="75"/>
        <v>0</v>
      </c>
      <c r="CV123" s="182">
        <f t="shared" si="75"/>
        <v>0</v>
      </c>
      <c r="CW123" s="182">
        <f t="shared" si="75"/>
        <v>0</v>
      </c>
      <c r="CX123" s="182">
        <f t="shared" si="75"/>
        <v>0</v>
      </c>
      <c r="CY123" s="182">
        <f t="shared" si="75"/>
        <v>0</v>
      </c>
    </row>
    <row r="124" spans="1:103" ht="13.5" customHeight="1" outlineLevel="1">
      <c r="A124" s="165"/>
      <c r="B124" s="263"/>
      <c r="C124" s="177" t="s">
        <v>155</v>
      </c>
      <c r="D124" s="178"/>
      <c r="E124" s="179"/>
      <c r="F124" s="180" t="s">
        <v>41</v>
      </c>
      <c r="G124" s="181"/>
      <c r="H124" s="250">
        <f t="shared" ref="H124:L133" si="78">I124-($W124-$M124)/10</f>
        <v>12.427567685760346</v>
      </c>
      <c r="I124" s="250">
        <f t="shared" si="78"/>
        <v>12.396384820063551</v>
      </c>
      <c r="J124" s="250">
        <f t="shared" si="78"/>
        <v>12.365201954366755</v>
      </c>
      <c r="K124" s="250">
        <f t="shared" si="78"/>
        <v>12.33401908866996</v>
      </c>
      <c r="L124" s="250">
        <f t="shared" si="78"/>
        <v>12.302836222973164</v>
      </c>
      <c r="M124" s="240">
        <f>[3]Rates2010!O42</f>
        <v>12.271653357276369</v>
      </c>
      <c r="N124" s="182">
        <f t="shared" si="76"/>
        <v>12.240470491579574</v>
      </c>
      <c r="O124" s="182">
        <f t="shared" si="76"/>
        <v>12.209287625882778</v>
      </c>
      <c r="P124" s="182">
        <f t="shared" si="76"/>
        <v>12.178104760185983</v>
      </c>
      <c r="Q124" s="182">
        <f t="shared" si="76"/>
        <v>12.146921894489187</v>
      </c>
      <c r="R124" s="182">
        <f t="shared" si="76"/>
        <v>12.115739028792392</v>
      </c>
      <c r="S124" s="182">
        <f t="shared" si="76"/>
        <v>12.084556163095597</v>
      </c>
      <c r="T124" s="182">
        <f t="shared" si="76"/>
        <v>12.053373297398801</v>
      </c>
      <c r="U124" s="182">
        <f t="shared" si="76"/>
        <v>12.022190431702006</v>
      </c>
      <c r="V124" s="182">
        <f t="shared" si="76"/>
        <v>11.99100756600521</v>
      </c>
      <c r="W124" s="240">
        <f>[3]Rates2020!O42</f>
        <v>11.959824700308415</v>
      </c>
      <c r="X124" s="182">
        <f t="shared" si="77"/>
        <v>11.934978294575048</v>
      </c>
      <c r="Y124" s="182">
        <f t="shared" si="77"/>
        <v>11.910131888841681</v>
      </c>
      <c r="Z124" s="182">
        <f t="shared" si="77"/>
        <v>11.885285483108314</v>
      </c>
      <c r="AA124" s="182">
        <f t="shared" si="77"/>
        <v>11.860439077374947</v>
      </c>
      <c r="AB124" s="182">
        <f t="shared" si="77"/>
        <v>11.83559267164158</v>
      </c>
      <c r="AC124" s="182">
        <f t="shared" si="77"/>
        <v>11.810746265908213</v>
      </c>
      <c r="AD124" s="182">
        <f t="shared" si="77"/>
        <v>11.785899860174846</v>
      </c>
      <c r="AE124" s="182">
        <f t="shared" si="77"/>
        <v>11.761053454441479</v>
      </c>
      <c r="AF124" s="182">
        <f t="shared" si="77"/>
        <v>11.736207048708112</v>
      </c>
      <c r="AG124" s="240">
        <f>[3]Rates2030!O42</f>
        <v>11.711360642974743</v>
      </c>
      <c r="AH124" s="182">
        <f t="shared" si="70"/>
        <v>11.711360642974743</v>
      </c>
      <c r="AI124" s="182">
        <f t="shared" si="71"/>
        <v>11.711360642974743</v>
      </c>
      <c r="AJ124" s="182">
        <f t="shared" si="71"/>
        <v>11.711360642974743</v>
      </c>
      <c r="AK124" s="182">
        <f t="shared" si="71"/>
        <v>11.711360642974743</v>
      </c>
      <c r="AL124" s="182">
        <f t="shared" si="71"/>
        <v>11.711360642974743</v>
      </c>
      <c r="AM124" s="182">
        <f t="shared" si="71"/>
        <v>11.711360642974743</v>
      </c>
      <c r="AN124" s="182">
        <f t="shared" si="71"/>
        <v>11.711360642974743</v>
      </c>
      <c r="AO124" s="182">
        <f t="shared" si="71"/>
        <v>11.711360642974743</v>
      </c>
      <c r="AP124" s="182">
        <f t="shared" si="71"/>
        <v>11.711360642974743</v>
      </c>
      <c r="AQ124" s="182">
        <f t="shared" si="71"/>
        <v>11.711360642974743</v>
      </c>
      <c r="AR124" s="182">
        <f t="shared" si="71"/>
        <v>11.711360642974743</v>
      </c>
      <c r="AS124" s="182">
        <f t="shared" si="71"/>
        <v>11.711360642974743</v>
      </c>
      <c r="AT124" s="182">
        <f t="shared" si="71"/>
        <v>11.711360642974743</v>
      </c>
      <c r="AU124" s="182">
        <f t="shared" si="71"/>
        <v>11.711360642974743</v>
      </c>
      <c r="AV124" s="182">
        <f t="shared" si="71"/>
        <v>11.711360642974743</v>
      </c>
      <c r="AW124" s="182">
        <f t="shared" si="71"/>
        <v>11.711360642974743</v>
      </c>
      <c r="AX124" s="182">
        <f t="shared" si="71"/>
        <v>11.711360642974743</v>
      </c>
      <c r="AY124" s="182">
        <f t="shared" si="72"/>
        <v>11.711360642974743</v>
      </c>
      <c r="AZ124" s="182">
        <f t="shared" si="72"/>
        <v>11.711360642974743</v>
      </c>
      <c r="BA124" s="182">
        <f t="shared" si="72"/>
        <v>11.711360642974743</v>
      </c>
      <c r="BB124" s="182">
        <f t="shared" si="72"/>
        <v>11.711360642974743</v>
      </c>
      <c r="BC124" s="182">
        <f t="shared" si="72"/>
        <v>11.711360642974743</v>
      </c>
      <c r="BD124" s="182">
        <f t="shared" si="72"/>
        <v>11.711360642974743</v>
      </c>
      <c r="BE124" s="182">
        <f t="shared" si="72"/>
        <v>11.711360642974743</v>
      </c>
      <c r="BF124" s="182">
        <f t="shared" si="72"/>
        <v>11.711360642974743</v>
      </c>
      <c r="BG124" s="182">
        <f t="shared" si="72"/>
        <v>11.711360642974743</v>
      </c>
      <c r="BH124" s="182">
        <f t="shared" si="72"/>
        <v>11.711360642974743</v>
      </c>
      <c r="BI124" s="182">
        <f t="shared" si="72"/>
        <v>11.711360642974743</v>
      </c>
      <c r="BJ124" s="182">
        <f t="shared" si="72"/>
        <v>11.711360642974743</v>
      </c>
      <c r="BK124" s="182">
        <f t="shared" si="72"/>
        <v>11.711360642974743</v>
      </c>
      <c r="BL124" s="182">
        <f t="shared" si="72"/>
        <v>11.711360642974743</v>
      </c>
      <c r="BM124" s="182">
        <f t="shared" si="72"/>
        <v>11.711360642974743</v>
      </c>
      <c r="BN124" s="182">
        <f t="shared" si="72"/>
        <v>11.711360642974743</v>
      </c>
      <c r="BO124" s="182">
        <f t="shared" si="73"/>
        <v>11.711360642974743</v>
      </c>
      <c r="BP124" s="182">
        <f t="shared" si="73"/>
        <v>11.711360642974743</v>
      </c>
      <c r="BQ124" s="182">
        <f t="shared" si="73"/>
        <v>11.711360642974743</v>
      </c>
      <c r="BR124" s="182">
        <f t="shared" si="73"/>
        <v>11.711360642974743</v>
      </c>
      <c r="BS124" s="182">
        <f t="shared" si="73"/>
        <v>11.711360642974743</v>
      </c>
      <c r="BT124" s="182">
        <f t="shared" si="73"/>
        <v>11.711360642974743</v>
      </c>
      <c r="BU124" s="182">
        <f t="shared" si="73"/>
        <v>11.711360642974743</v>
      </c>
      <c r="BV124" s="182">
        <f t="shared" si="73"/>
        <v>11.711360642974743</v>
      </c>
      <c r="BW124" s="182">
        <f t="shared" si="73"/>
        <v>11.711360642974743</v>
      </c>
      <c r="BX124" s="182">
        <f t="shared" si="73"/>
        <v>11.711360642974743</v>
      </c>
      <c r="BY124" s="182">
        <f t="shared" si="73"/>
        <v>11.711360642974743</v>
      </c>
      <c r="BZ124" s="182">
        <f t="shared" si="73"/>
        <v>11.711360642974743</v>
      </c>
      <c r="CA124" s="182">
        <f t="shared" si="73"/>
        <v>11.711360642974743</v>
      </c>
      <c r="CB124" s="182">
        <f t="shared" si="73"/>
        <v>11.711360642974743</v>
      </c>
      <c r="CC124" s="182">
        <f t="shared" si="73"/>
        <v>11.711360642974743</v>
      </c>
      <c r="CD124" s="182">
        <f t="shared" si="73"/>
        <v>11.711360642974743</v>
      </c>
      <c r="CE124" s="182">
        <f t="shared" si="74"/>
        <v>11.711360642974743</v>
      </c>
      <c r="CF124" s="182">
        <f t="shared" si="74"/>
        <v>11.711360642974743</v>
      </c>
      <c r="CG124" s="182">
        <f t="shared" si="74"/>
        <v>11.711360642974743</v>
      </c>
      <c r="CH124" s="182">
        <f t="shared" si="74"/>
        <v>11.711360642974743</v>
      </c>
      <c r="CI124" s="182">
        <f t="shared" si="74"/>
        <v>11.711360642974743</v>
      </c>
      <c r="CJ124" s="182">
        <f t="shared" si="74"/>
        <v>11.711360642974743</v>
      </c>
      <c r="CK124" s="182">
        <f t="shared" si="74"/>
        <v>11.711360642974743</v>
      </c>
      <c r="CL124" s="182">
        <f t="shared" si="74"/>
        <v>11.711360642974743</v>
      </c>
      <c r="CM124" s="182">
        <f t="shared" si="74"/>
        <v>11.711360642974743</v>
      </c>
      <c r="CN124" s="182">
        <f t="shared" si="74"/>
        <v>11.711360642974743</v>
      </c>
      <c r="CO124" s="182">
        <f t="shared" si="74"/>
        <v>11.711360642974743</v>
      </c>
      <c r="CP124" s="182">
        <f t="shared" si="74"/>
        <v>11.711360642974743</v>
      </c>
      <c r="CQ124" s="182">
        <f t="shared" si="74"/>
        <v>11.711360642974743</v>
      </c>
      <c r="CR124" s="182">
        <f t="shared" si="74"/>
        <v>11.711360642974743</v>
      </c>
      <c r="CS124" s="182">
        <f t="shared" si="74"/>
        <v>11.711360642974743</v>
      </c>
      <c r="CT124" s="182">
        <f t="shared" si="74"/>
        <v>11.711360642974743</v>
      </c>
      <c r="CU124" s="182">
        <f t="shared" si="75"/>
        <v>11.711360642974743</v>
      </c>
      <c r="CV124" s="182">
        <f t="shared" si="75"/>
        <v>11.711360642974743</v>
      </c>
      <c r="CW124" s="182">
        <f t="shared" si="75"/>
        <v>11.711360642974743</v>
      </c>
      <c r="CX124" s="182">
        <f t="shared" si="75"/>
        <v>11.711360642974743</v>
      </c>
      <c r="CY124" s="182">
        <f t="shared" si="75"/>
        <v>11.711360642974743</v>
      </c>
    </row>
    <row r="125" spans="1:103" ht="13.5" customHeight="1" outlineLevel="1">
      <c r="A125" s="165"/>
      <c r="B125" s="263"/>
      <c r="C125" s="185" t="s">
        <v>156</v>
      </c>
      <c r="D125" s="186"/>
      <c r="E125" s="187"/>
      <c r="F125" s="188" t="s">
        <v>41</v>
      </c>
      <c r="G125" s="189"/>
      <c r="H125" s="251">
        <f t="shared" si="78"/>
        <v>0</v>
      </c>
      <c r="I125" s="251">
        <f t="shared" si="78"/>
        <v>0</v>
      </c>
      <c r="J125" s="251">
        <f t="shared" si="78"/>
        <v>0</v>
      </c>
      <c r="K125" s="251">
        <f t="shared" si="78"/>
        <v>0</v>
      </c>
      <c r="L125" s="251">
        <f t="shared" si="78"/>
        <v>0</v>
      </c>
      <c r="M125" s="241">
        <f>[3]Rates2010!O41</f>
        <v>0</v>
      </c>
      <c r="N125" s="190">
        <f t="shared" si="76"/>
        <v>0</v>
      </c>
      <c r="O125" s="190">
        <f t="shared" si="76"/>
        <v>0</v>
      </c>
      <c r="P125" s="190">
        <f t="shared" si="76"/>
        <v>0</v>
      </c>
      <c r="Q125" s="190">
        <f t="shared" si="76"/>
        <v>0</v>
      </c>
      <c r="R125" s="190">
        <f t="shared" si="76"/>
        <v>0</v>
      </c>
      <c r="S125" s="190">
        <f t="shared" si="76"/>
        <v>0</v>
      </c>
      <c r="T125" s="190">
        <f t="shared" si="76"/>
        <v>0</v>
      </c>
      <c r="U125" s="190">
        <f t="shared" si="76"/>
        <v>0</v>
      </c>
      <c r="V125" s="190">
        <f t="shared" si="76"/>
        <v>0</v>
      </c>
      <c r="W125" s="241">
        <f>[3]Rates2020!O41</f>
        <v>0</v>
      </c>
      <c r="X125" s="190">
        <f t="shared" si="77"/>
        <v>0</v>
      </c>
      <c r="Y125" s="190">
        <f t="shared" si="77"/>
        <v>0</v>
      </c>
      <c r="Z125" s="190">
        <f t="shared" si="77"/>
        <v>0</v>
      </c>
      <c r="AA125" s="190">
        <f t="shared" si="77"/>
        <v>0</v>
      </c>
      <c r="AB125" s="190">
        <f t="shared" si="77"/>
        <v>0</v>
      </c>
      <c r="AC125" s="190">
        <f t="shared" si="77"/>
        <v>0</v>
      </c>
      <c r="AD125" s="190">
        <f t="shared" si="77"/>
        <v>0</v>
      </c>
      <c r="AE125" s="190">
        <f t="shared" si="77"/>
        <v>0</v>
      </c>
      <c r="AF125" s="190">
        <f t="shared" si="77"/>
        <v>0</v>
      </c>
      <c r="AG125" s="241">
        <f>[3]Rates2030!O41</f>
        <v>0</v>
      </c>
      <c r="AH125" s="190">
        <f t="shared" si="70"/>
        <v>0</v>
      </c>
      <c r="AI125" s="190">
        <f t="shared" si="71"/>
        <v>0</v>
      </c>
      <c r="AJ125" s="190">
        <f t="shared" si="71"/>
        <v>0</v>
      </c>
      <c r="AK125" s="190">
        <f t="shared" si="71"/>
        <v>0</v>
      </c>
      <c r="AL125" s="190">
        <f t="shared" si="71"/>
        <v>0</v>
      </c>
      <c r="AM125" s="190">
        <f t="shared" si="71"/>
        <v>0</v>
      </c>
      <c r="AN125" s="190">
        <f t="shared" si="71"/>
        <v>0</v>
      </c>
      <c r="AO125" s="190">
        <f t="shared" si="71"/>
        <v>0</v>
      </c>
      <c r="AP125" s="190">
        <f t="shared" si="71"/>
        <v>0</v>
      </c>
      <c r="AQ125" s="190">
        <f t="shared" si="71"/>
        <v>0</v>
      </c>
      <c r="AR125" s="190">
        <f t="shared" si="71"/>
        <v>0</v>
      </c>
      <c r="AS125" s="190">
        <f t="shared" si="71"/>
        <v>0</v>
      </c>
      <c r="AT125" s="190">
        <f t="shared" si="71"/>
        <v>0</v>
      </c>
      <c r="AU125" s="190">
        <f t="shared" si="71"/>
        <v>0</v>
      </c>
      <c r="AV125" s="190">
        <f t="shared" si="71"/>
        <v>0</v>
      </c>
      <c r="AW125" s="190">
        <f t="shared" si="71"/>
        <v>0</v>
      </c>
      <c r="AX125" s="190">
        <f t="shared" si="71"/>
        <v>0</v>
      </c>
      <c r="AY125" s="190">
        <f t="shared" si="72"/>
        <v>0</v>
      </c>
      <c r="AZ125" s="190">
        <f t="shared" si="72"/>
        <v>0</v>
      </c>
      <c r="BA125" s="190">
        <f t="shared" si="72"/>
        <v>0</v>
      </c>
      <c r="BB125" s="190">
        <f t="shared" si="72"/>
        <v>0</v>
      </c>
      <c r="BC125" s="190">
        <f t="shared" si="72"/>
        <v>0</v>
      </c>
      <c r="BD125" s="190">
        <f t="shared" si="72"/>
        <v>0</v>
      </c>
      <c r="BE125" s="190">
        <f t="shared" si="72"/>
        <v>0</v>
      </c>
      <c r="BF125" s="190">
        <f t="shared" si="72"/>
        <v>0</v>
      </c>
      <c r="BG125" s="190">
        <f t="shared" si="72"/>
        <v>0</v>
      </c>
      <c r="BH125" s="190">
        <f t="shared" si="72"/>
        <v>0</v>
      </c>
      <c r="BI125" s="190">
        <f t="shared" si="72"/>
        <v>0</v>
      </c>
      <c r="BJ125" s="190">
        <f t="shared" si="72"/>
        <v>0</v>
      </c>
      <c r="BK125" s="190">
        <f t="shared" si="72"/>
        <v>0</v>
      </c>
      <c r="BL125" s="190">
        <f t="shared" si="72"/>
        <v>0</v>
      </c>
      <c r="BM125" s="190">
        <f t="shared" si="72"/>
        <v>0</v>
      </c>
      <c r="BN125" s="190">
        <f t="shared" si="72"/>
        <v>0</v>
      </c>
      <c r="BO125" s="190">
        <f t="shared" si="73"/>
        <v>0</v>
      </c>
      <c r="BP125" s="190">
        <f t="shared" si="73"/>
        <v>0</v>
      </c>
      <c r="BQ125" s="190">
        <f t="shared" si="73"/>
        <v>0</v>
      </c>
      <c r="BR125" s="190">
        <f t="shared" si="73"/>
        <v>0</v>
      </c>
      <c r="BS125" s="190">
        <f t="shared" si="73"/>
        <v>0</v>
      </c>
      <c r="BT125" s="190">
        <f t="shared" si="73"/>
        <v>0</v>
      </c>
      <c r="BU125" s="190">
        <f t="shared" si="73"/>
        <v>0</v>
      </c>
      <c r="BV125" s="190">
        <f t="shared" si="73"/>
        <v>0</v>
      </c>
      <c r="BW125" s="190">
        <f t="shared" si="73"/>
        <v>0</v>
      </c>
      <c r="BX125" s="190">
        <f t="shared" si="73"/>
        <v>0</v>
      </c>
      <c r="BY125" s="190">
        <f t="shared" si="73"/>
        <v>0</v>
      </c>
      <c r="BZ125" s="190">
        <f t="shared" si="73"/>
        <v>0</v>
      </c>
      <c r="CA125" s="190">
        <f t="shared" si="73"/>
        <v>0</v>
      </c>
      <c r="CB125" s="190">
        <f t="shared" si="73"/>
        <v>0</v>
      </c>
      <c r="CC125" s="190">
        <f t="shared" si="73"/>
        <v>0</v>
      </c>
      <c r="CD125" s="190">
        <f t="shared" si="73"/>
        <v>0</v>
      </c>
      <c r="CE125" s="190">
        <f t="shared" si="74"/>
        <v>0</v>
      </c>
      <c r="CF125" s="190">
        <f t="shared" si="74"/>
        <v>0</v>
      </c>
      <c r="CG125" s="190">
        <f t="shared" si="74"/>
        <v>0</v>
      </c>
      <c r="CH125" s="190">
        <f t="shared" si="74"/>
        <v>0</v>
      </c>
      <c r="CI125" s="190">
        <f t="shared" si="74"/>
        <v>0</v>
      </c>
      <c r="CJ125" s="190">
        <f t="shared" si="74"/>
        <v>0</v>
      </c>
      <c r="CK125" s="190">
        <f t="shared" si="74"/>
        <v>0</v>
      </c>
      <c r="CL125" s="190">
        <f t="shared" si="74"/>
        <v>0</v>
      </c>
      <c r="CM125" s="190">
        <f t="shared" si="74"/>
        <v>0</v>
      </c>
      <c r="CN125" s="190">
        <f t="shared" si="74"/>
        <v>0</v>
      </c>
      <c r="CO125" s="190">
        <f t="shared" si="74"/>
        <v>0</v>
      </c>
      <c r="CP125" s="190">
        <f t="shared" si="74"/>
        <v>0</v>
      </c>
      <c r="CQ125" s="190">
        <f t="shared" si="74"/>
        <v>0</v>
      </c>
      <c r="CR125" s="190">
        <f t="shared" si="74"/>
        <v>0</v>
      </c>
      <c r="CS125" s="190">
        <f t="shared" si="74"/>
        <v>0</v>
      </c>
      <c r="CT125" s="190">
        <f t="shared" si="74"/>
        <v>0</v>
      </c>
      <c r="CU125" s="190">
        <f t="shared" si="75"/>
        <v>0</v>
      </c>
      <c r="CV125" s="190">
        <f t="shared" si="75"/>
        <v>0</v>
      </c>
      <c r="CW125" s="190">
        <f t="shared" si="75"/>
        <v>0</v>
      </c>
      <c r="CX125" s="190">
        <f t="shared" si="75"/>
        <v>0</v>
      </c>
      <c r="CY125" s="190">
        <f t="shared" si="75"/>
        <v>0</v>
      </c>
    </row>
    <row r="126" spans="1:103" ht="13.5" customHeight="1" outlineLevel="1">
      <c r="A126" s="165"/>
      <c r="B126" s="263"/>
      <c r="C126" s="193" t="s">
        <v>157</v>
      </c>
      <c r="D126" s="194"/>
      <c r="E126" s="195"/>
      <c r="F126" s="196" t="s">
        <v>41</v>
      </c>
      <c r="G126" s="197"/>
      <c r="H126" s="252">
        <f t="shared" si="78"/>
        <v>0.1384305609928437</v>
      </c>
      <c r="I126" s="252">
        <f t="shared" si="78"/>
        <v>0.13843040597920242</v>
      </c>
      <c r="J126" s="252">
        <f t="shared" si="78"/>
        <v>0.13843025096556114</v>
      </c>
      <c r="K126" s="252">
        <f t="shared" si="78"/>
        <v>0.13843009595191985</v>
      </c>
      <c r="L126" s="252">
        <f t="shared" si="78"/>
        <v>0.13842994093827857</v>
      </c>
      <c r="M126" s="242">
        <f>[3]Rates2010!O45</f>
        <v>0.13842978592463728</v>
      </c>
      <c r="N126" s="198">
        <f t="shared" si="76"/>
        <v>0.138429630910996</v>
      </c>
      <c r="O126" s="198">
        <f t="shared" si="76"/>
        <v>0.13842947589735471</v>
      </c>
      <c r="P126" s="198">
        <f t="shared" si="76"/>
        <v>0.13842932088371343</v>
      </c>
      <c r="Q126" s="198">
        <f t="shared" si="76"/>
        <v>0.13842916587007215</v>
      </c>
      <c r="R126" s="198">
        <f t="shared" si="76"/>
        <v>0.13842901085643086</v>
      </c>
      <c r="S126" s="198">
        <f t="shared" si="76"/>
        <v>0.13842885584278958</v>
      </c>
      <c r="T126" s="198">
        <f t="shared" si="76"/>
        <v>0.13842870082914829</v>
      </c>
      <c r="U126" s="198">
        <f t="shared" si="76"/>
        <v>0.13842854581550701</v>
      </c>
      <c r="V126" s="198">
        <f t="shared" si="76"/>
        <v>0.13842839080186572</v>
      </c>
      <c r="W126" s="242">
        <f>[3]Rates2020!O45</f>
        <v>0.13842823578822436</v>
      </c>
      <c r="X126" s="198">
        <f t="shared" si="77"/>
        <v>0.13842825429001795</v>
      </c>
      <c r="Y126" s="198">
        <f t="shared" si="77"/>
        <v>0.13842827279181155</v>
      </c>
      <c r="Z126" s="198">
        <f t="shared" si="77"/>
        <v>0.13842829129360515</v>
      </c>
      <c r="AA126" s="198">
        <f t="shared" si="77"/>
        <v>0.13842830979539875</v>
      </c>
      <c r="AB126" s="198">
        <f t="shared" si="77"/>
        <v>0.13842832829719234</v>
      </c>
      <c r="AC126" s="198">
        <f t="shared" si="77"/>
        <v>0.13842834679898594</v>
      </c>
      <c r="AD126" s="198">
        <f t="shared" si="77"/>
        <v>0.13842836530077954</v>
      </c>
      <c r="AE126" s="198">
        <f t="shared" si="77"/>
        <v>0.13842838380257314</v>
      </c>
      <c r="AF126" s="198">
        <f t="shared" si="77"/>
        <v>0.13842840230436673</v>
      </c>
      <c r="AG126" s="242">
        <f>[3]Rates2030!O45</f>
        <v>0.13842842080616022</v>
      </c>
      <c r="AH126" s="198">
        <f t="shared" si="70"/>
        <v>0.13842842080616022</v>
      </c>
      <c r="AI126" s="198">
        <f t="shared" si="71"/>
        <v>0.13842842080616022</v>
      </c>
      <c r="AJ126" s="198">
        <f t="shared" si="71"/>
        <v>0.13842842080616022</v>
      </c>
      <c r="AK126" s="198">
        <f t="shared" si="71"/>
        <v>0.13842842080616022</v>
      </c>
      <c r="AL126" s="198">
        <f t="shared" si="71"/>
        <v>0.13842842080616022</v>
      </c>
      <c r="AM126" s="198">
        <f t="shared" si="71"/>
        <v>0.13842842080616022</v>
      </c>
      <c r="AN126" s="198">
        <f t="shared" si="71"/>
        <v>0.13842842080616022</v>
      </c>
      <c r="AO126" s="198">
        <f t="shared" si="71"/>
        <v>0.13842842080616022</v>
      </c>
      <c r="AP126" s="198">
        <f t="shared" si="71"/>
        <v>0.13842842080616022</v>
      </c>
      <c r="AQ126" s="198">
        <f t="shared" si="71"/>
        <v>0.13842842080616022</v>
      </c>
      <c r="AR126" s="198">
        <f t="shared" si="71"/>
        <v>0.13842842080616022</v>
      </c>
      <c r="AS126" s="198">
        <f t="shared" si="71"/>
        <v>0.13842842080616022</v>
      </c>
      <c r="AT126" s="198">
        <f t="shared" si="71"/>
        <v>0.13842842080616022</v>
      </c>
      <c r="AU126" s="198">
        <f t="shared" si="71"/>
        <v>0.13842842080616022</v>
      </c>
      <c r="AV126" s="198">
        <f t="shared" si="71"/>
        <v>0.13842842080616022</v>
      </c>
      <c r="AW126" s="198">
        <f t="shared" si="71"/>
        <v>0.13842842080616022</v>
      </c>
      <c r="AX126" s="198">
        <f t="shared" si="71"/>
        <v>0.13842842080616022</v>
      </c>
      <c r="AY126" s="198">
        <f t="shared" si="72"/>
        <v>0.13842842080616022</v>
      </c>
      <c r="AZ126" s="198">
        <f t="shared" si="72"/>
        <v>0.13842842080616022</v>
      </c>
      <c r="BA126" s="198">
        <f t="shared" si="72"/>
        <v>0.13842842080616022</v>
      </c>
      <c r="BB126" s="198">
        <f t="shared" si="72"/>
        <v>0.13842842080616022</v>
      </c>
      <c r="BC126" s="198">
        <f t="shared" si="72"/>
        <v>0.13842842080616022</v>
      </c>
      <c r="BD126" s="198">
        <f t="shared" si="72"/>
        <v>0.13842842080616022</v>
      </c>
      <c r="BE126" s="198">
        <f t="shared" si="72"/>
        <v>0.13842842080616022</v>
      </c>
      <c r="BF126" s="198">
        <f t="shared" si="72"/>
        <v>0.13842842080616022</v>
      </c>
      <c r="BG126" s="198">
        <f t="shared" si="72"/>
        <v>0.13842842080616022</v>
      </c>
      <c r="BH126" s="198">
        <f t="shared" si="72"/>
        <v>0.13842842080616022</v>
      </c>
      <c r="BI126" s="198">
        <f t="shared" si="72"/>
        <v>0.13842842080616022</v>
      </c>
      <c r="BJ126" s="198">
        <f t="shared" si="72"/>
        <v>0.13842842080616022</v>
      </c>
      <c r="BK126" s="198">
        <f t="shared" si="72"/>
        <v>0.13842842080616022</v>
      </c>
      <c r="BL126" s="198">
        <f t="shared" si="72"/>
        <v>0.13842842080616022</v>
      </c>
      <c r="BM126" s="198">
        <f t="shared" si="72"/>
        <v>0.13842842080616022</v>
      </c>
      <c r="BN126" s="198">
        <f t="shared" si="72"/>
        <v>0.13842842080616022</v>
      </c>
      <c r="BO126" s="198">
        <f t="shared" si="73"/>
        <v>0.13842842080616022</v>
      </c>
      <c r="BP126" s="198">
        <f t="shared" si="73"/>
        <v>0.13842842080616022</v>
      </c>
      <c r="BQ126" s="198">
        <f t="shared" si="73"/>
        <v>0.13842842080616022</v>
      </c>
      <c r="BR126" s="198">
        <f t="shared" si="73"/>
        <v>0.13842842080616022</v>
      </c>
      <c r="BS126" s="198">
        <f t="shared" si="73"/>
        <v>0.13842842080616022</v>
      </c>
      <c r="BT126" s="198">
        <f t="shared" si="73"/>
        <v>0.13842842080616022</v>
      </c>
      <c r="BU126" s="198">
        <f t="shared" si="73"/>
        <v>0.13842842080616022</v>
      </c>
      <c r="BV126" s="198">
        <f t="shared" si="73"/>
        <v>0.13842842080616022</v>
      </c>
      <c r="BW126" s="198">
        <f t="shared" si="73"/>
        <v>0.13842842080616022</v>
      </c>
      <c r="BX126" s="198">
        <f t="shared" si="73"/>
        <v>0.13842842080616022</v>
      </c>
      <c r="BY126" s="198">
        <f t="shared" si="73"/>
        <v>0.13842842080616022</v>
      </c>
      <c r="BZ126" s="198">
        <f t="shared" si="73"/>
        <v>0.13842842080616022</v>
      </c>
      <c r="CA126" s="198">
        <f t="shared" si="73"/>
        <v>0.13842842080616022</v>
      </c>
      <c r="CB126" s="198">
        <f t="shared" si="73"/>
        <v>0.13842842080616022</v>
      </c>
      <c r="CC126" s="198">
        <f t="shared" si="73"/>
        <v>0.13842842080616022</v>
      </c>
      <c r="CD126" s="198">
        <f t="shared" si="73"/>
        <v>0.13842842080616022</v>
      </c>
      <c r="CE126" s="198">
        <f t="shared" si="74"/>
        <v>0.13842842080616022</v>
      </c>
      <c r="CF126" s="198">
        <f t="shared" si="74"/>
        <v>0.13842842080616022</v>
      </c>
      <c r="CG126" s="198">
        <f t="shared" si="74"/>
        <v>0.13842842080616022</v>
      </c>
      <c r="CH126" s="198">
        <f t="shared" si="74"/>
        <v>0.13842842080616022</v>
      </c>
      <c r="CI126" s="198">
        <f t="shared" si="74"/>
        <v>0.13842842080616022</v>
      </c>
      <c r="CJ126" s="198">
        <f t="shared" si="74"/>
        <v>0.13842842080616022</v>
      </c>
      <c r="CK126" s="198">
        <f t="shared" si="74"/>
        <v>0.13842842080616022</v>
      </c>
      <c r="CL126" s="198">
        <f t="shared" si="74"/>
        <v>0.13842842080616022</v>
      </c>
      <c r="CM126" s="198">
        <f t="shared" si="74"/>
        <v>0.13842842080616022</v>
      </c>
      <c r="CN126" s="198">
        <f t="shared" si="74"/>
        <v>0.13842842080616022</v>
      </c>
      <c r="CO126" s="198">
        <f t="shared" si="74"/>
        <v>0.13842842080616022</v>
      </c>
      <c r="CP126" s="198">
        <f t="shared" si="74"/>
        <v>0.13842842080616022</v>
      </c>
      <c r="CQ126" s="198">
        <f t="shared" si="74"/>
        <v>0.13842842080616022</v>
      </c>
      <c r="CR126" s="198">
        <f t="shared" si="74"/>
        <v>0.13842842080616022</v>
      </c>
      <c r="CS126" s="198">
        <f t="shared" si="74"/>
        <v>0.13842842080616022</v>
      </c>
      <c r="CT126" s="198">
        <f t="shared" si="74"/>
        <v>0.13842842080616022</v>
      </c>
      <c r="CU126" s="198">
        <f t="shared" si="75"/>
        <v>0.13842842080616022</v>
      </c>
      <c r="CV126" s="198">
        <f t="shared" si="75"/>
        <v>0.13842842080616022</v>
      </c>
      <c r="CW126" s="198">
        <f t="shared" si="75"/>
        <v>0.13842842080616022</v>
      </c>
      <c r="CX126" s="198">
        <f t="shared" si="75"/>
        <v>0.13842842080616022</v>
      </c>
      <c r="CY126" s="198">
        <f t="shared" si="75"/>
        <v>0.13842842080616022</v>
      </c>
    </row>
    <row r="127" spans="1:103" ht="13.5" customHeight="1" outlineLevel="1">
      <c r="A127" s="165"/>
      <c r="B127" s="263"/>
      <c r="C127" s="177" t="s">
        <v>158</v>
      </c>
      <c r="D127" s="178"/>
      <c r="E127" s="179"/>
      <c r="F127" s="180" t="s">
        <v>41</v>
      </c>
      <c r="G127" s="181"/>
      <c r="H127" s="250">
        <f t="shared" si="78"/>
        <v>0.10369785140842168</v>
      </c>
      <c r="I127" s="250">
        <f t="shared" si="78"/>
        <v>0.10369754992589754</v>
      </c>
      <c r="J127" s="250">
        <f t="shared" si="78"/>
        <v>0.1036972484433734</v>
      </c>
      <c r="K127" s="250">
        <f t="shared" si="78"/>
        <v>0.10369694696084926</v>
      </c>
      <c r="L127" s="250">
        <f t="shared" si="78"/>
        <v>0.10369664547832512</v>
      </c>
      <c r="M127" s="240">
        <f>[3]Rates2010!O46</f>
        <v>0.10369634399580098</v>
      </c>
      <c r="N127" s="182">
        <f t="shared" si="76"/>
        <v>0.10369604251327684</v>
      </c>
      <c r="O127" s="182">
        <f t="shared" si="76"/>
        <v>0.1036957410307527</v>
      </c>
      <c r="P127" s="182">
        <f t="shared" si="76"/>
        <v>0.10369543954822856</v>
      </c>
      <c r="Q127" s="182">
        <f t="shared" si="76"/>
        <v>0.10369513806570442</v>
      </c>
      <c r="R127" s="182">
        <f t="shared" si="76"/>
        <v>0.10369483658318028</v>
      </c>
      <c r="S127" s="182">
        <f t="shared" si="76"/>
        <v>0.10369453510065614</v>
      </c>
      <c r="T127" s="182">
        <f t="shared" si="76"/>
        <v>0.103694233618132</v>
      </c>
      <c r="U127" s="182">
        <f t="shared" si="76"/>
        <v>0.10369393213560786</v>
      </c>
      <c r="V127" s="182">
        <f t="shared" si="76"/>
        <v>0.10369363065308372</v>
      </c>
      <c r="W127" s="240">
        <f>[3]Rates2020!O46</f>
        <v>0.10369332917055957</v>
      </c>
      <c r="X127" s="182">
        <f t="shared" si="77"/>
        <v>0.10369329103849979</v>
      </c>
      <c r="Y127" s="182">
        <f t="shared" si="77"/>
        <v>0.10369325290644002</v>
      </c>
      <c r="Z127" s="182">
        <f t="shared" si="77"/>
        <v>0.10369321477438025</v>
      </c>
      <c r="AA127" s="182">
        <f t="shared" si="77"/>
        <v>0.10369317664232047</v>
      </c>
      <c r="AB127" s="182">
        <f t="shared" si="77"/>
        <v>0.1036931385102607</v>
      </c>
      <c r="AC127" s="182">
        <f t="shared" si="77"/>
        <v>0.10369310037820093</v>
      </c>
      <c r="AD127" s="182">
        <f t="shared" si="77"/>
        <v>0.10369306224614115</v>
      </c>
      <c r="AE127" s="182">
        <f t="shared" si="77"/>
        <v>0.10369302411408138</v>
      </c>
      <c r="AF127" s="182">
        <f t="shared" si="77"/>
        <v>0.1036929859820216</v>
      </c>
      <c r="AG127" s="240">
        <f>[3]Rates2030!O46</f>
        <v>0.10369294784996187</v>
      </c>
      <c r="AH127" s="182">
        <f t="shared" si="70"/>
        <v>0.10369294784996187</v>
      </c>
      <c r="AI127" s="182">
        <f t="shared" si="71"/>
        <v>0.10369294784996187</v>
      </c>
      <c r="AJ127" s="182">
        <f t="shared" si="71"/>
        <v>0.10369294784996187</v>
      </c>
      <c r="AK127" s="182">
        <f t="shared" si="71"/>
        <v>0.10369294784996187</v>
      </c>
      <c r="AL127" s="182">
        <f t="shared" si="71"/>
        <v>0.10369294784996187</v>
      </c>
      <c r="AM127" s="182">
        <f t="shared" si="71"/>
        <v>0.10369294784996187</v>
      </c>
      <c r="AN127" s="182">
        <f t="shared" si="71"/>
        <v>0.10369294784996187</v>
      </c>
      <c r="AO127" s="182">
        <f t="shared" si="71"/>
        <v>0.10369294784996187</v>
      </c>
      <c r="AP127" s="182">
        <f t="shared" si="71"/>
        <v>0.10369294784996187</v>
      </c>
      <c r="AQ127" s="182">
        <f t="shared" si="71"/>
        <v>0.10369294784996187</v>
      </c>
      <c r="AR127" s="182">
        <f t="shared" si="71"/>
        <v>0.10369294784996187</v>
      </c>
      <c r="AS127" s="182">
        <f t="shared" si="71"/>
        <v>0.10369294784996187</v>
      </c>
      <c r="AT127" s="182">
        <f t="shared" si="71"/>
        <v>0.10369294784996187</v>
      </c>
      <c r="AU127" s="182">
        <f t="shared" si="71"/>
        <v>0.10369294784996187</v>
      </c>
      <c r="AV127" s="182">
        <f t="shared" si="71"/>
        <v>0.10369294784996187</v>
      </c>
      <c r="AW127" s="182">
        <f t="shared" si="71"/>
        <v>0.10369294784996187</v>
      </c>
      <c r="AX127" s="182">
        <f t="shared" si="71"/>
        <v>0.10369294784996187</v>
      </c>
      <c r="AY127" s="182">
        <f t="shared" si="72"/>
        <v>0.10369294784996187</v>
      </c>
      <c r="AZ127" s="182">
        <f t="shared" si="72"/>
        <v>0.10369294784996187</v>
      </c>
      <c r="BA127" s="182">
        <f t="shared" si="72"/>
        <v>0.10369294784996187</v>
      </c>
      <c r="BB127" s="182">
        <f t="shared" si="72"/>
        <v>0.10369294784996187</v>
      </c>
      <c r="BC127" s="182">
        <f t="shared" si="72"/>
        <v>0.10369294784996187</v>
      </c>
      <c r="BD127" s="182">
        <f t="shared" si="72"/>
        <v>0.10369294784996187</v>
      </c>
      <c r="BE127" s="182">
        <f t="shared" si="72"/>
        <v>0.10369294784996187</v>
      </c>
      <c r="BF127" s="182">
        <f t="shared" si="72"/>
        <v>0.10369294784996187</v>
      </c>
      <c r="BG127" s="182">
        <f t="shared" si="72"/>
        <v>0.10369294784996187</v>
      </c>
      <c r="BH127" s="182">
        <f t="shared" si="72"/>
        <v>0.10369294784996187</v>
      </c>
      <c r="BI127" s="182">
        <f t="shared" si="72"/>
        <v>0.10369294784996187</v>
      </c>
      <c r="BJ127" s="182">
        <f t="shared" si="72"/>
        <v>0.10369294784996187</v>
      </c>
      <c r="BK127" s="182">
        <f t="shared" si="72"/>
        <v>0.10369294784996187</v>
      </c>
      <c r="BL127" s="182">
        <f t="shared" si="72"/>
        <v>0.10369294784996187</v>
      </c>
      <c r="BM127" s="182">
        <f t="shared" si="72"/>
        <v>0.10369294784996187</v>
      </c>
      <c r="BN127" s="182">
        <f t="shared" si="72"/>
        <v>0.10369294784996187</v>
      </c>
      <c r="BO127" s="182">
        <f t="shared" si="73"/>
        <v>0.10369294784996187</v>
      </c>
      <c r="BP127" s="182">
        <f t="shared" si="73"/>
        <v>0.10369294784996187</v>
      </c>
      <c r="BQ127" s="182">
        <f t="shared" si="73"/>
        <v>0.10369294784996187</v>
      </c>
      <c r="BR127" s="182">
        <f t="shared" si="73"/>
        <v>0.10369294784996187</v>
      </c>
      <c r="BS127" s="182">
        <f t="shared" si="73"/>
        <v>0.10369294784996187</v>
      </c>
      <c r="BT127" s="182">
        <f t="shared" si="73"/>
        <v>0.10369294784996187</v>
      </c>
      <c r="BU127" s="182">
        <f t="shared" si="73"/>
        <v>0.10369294784996187</v>
      </c>
      <c r="BV127" s="182">
        <f t="shared" si="73"/>
        <v>0.10369294784996187</v>
      </c>
      <c r="BW127" s="182">
        <f t="shared" si="73"/>
        <v>0.10369294784996187</v>
      </c>
      <c r="BX127" s="182">
        <f t="shared" si="73"/>
        <v>0.10369294784996187</v>
      </c>
      <c r="BY127" s="182">
        <f t="shared" si="73"/>
        <v>0.10369294784996187</v>
      </c>
      <c r="BZ127" s="182">
        <f t="shared" si="73"/>
        <v>0.10369294784996187</v>
      </c>
      <c r="CA127" s="182">
        <f t="shared" si="73"/>
        <v>0.10369294784996187</v>
      </c>
      <c r="CB127" s="182">
        <f t="shared" si="73"/>
        <v>0.10369294784996187</v>
      </c>
      <c r="CC127" s="182">
        <f t="shared" si="73"/>
        <v>0.10369294784996187</v>
      </c>
      <c r="CD127" s="182">
        <f t="shared" si="73"/>
        <v>0.10369294784996187</v>
      </c>
      <c r="CE127" s="182">
        <f t="shared" si="74"/>
        <v>0.10369294784996187</v>
      </c>
      <c r="CF127" s="182">
        <f t="shared" si="74"/>
        <v>0.10369294784996187</v>
      </c>
      <c r="CG127" s="182">
        <f t="shared" si="74"/>
        <v>0.10369294784996187</v>
      </c>
      <c r="CH127" s="182">
        <f t="shared" si="74"/>
        <v>0.10369294784996187</v>
      </c>
      <c r="CI127" s="182">
        <f t="shared" si="74"/>
        <v>0.10369294784996187</v>
      </c>
      <c r="CJ127" s="182">
        <f t="shared" si="74"/>
        <v>0.10369294784996187</v>
      </c>
      <c r="CK127" s="182">
        <f t="shared" si="74"/>
        <v>0.10369294784996187</v>
      </c>
      <c r="CL127" s="182">
        <f t="shared" si="74"/>
        <v>0.10369294784996187</v>
      </c>
      <c r="CM127" s="182">
        <f t="shared" si="74"/>
        <v>0.10369294784996187</v>
      </c>
      <c r="CN127" s="182">
        <f t="shared" si="74"/>
        <v>0.10369294784996187</v>
      </c>
      <c r="CO127" s="182">
        <f t="shared" si="74"/>
        <v>0.10369294784996187</v>
      </c>
      <c r="CP127" s="182">
        <f t="shared" si="74"/>
        <v>0.10369294784996187</v>
      </c>
      <c r="CQ127" s="182">
        <f t="shared" si="74"/>
        <v>0.10369294784996187</v>
      </c>
      <c r="CR127" s="182">
        <f t="shared" si="74"/>
        <v>0.10369294784996187</v>
      </c>
      <c r="CS127" s="182">
        <f t="shared" si="74"/>
        <v>0.10369294784996187</v>
      </c>
      <c r="CT127" s="182">
        <f t="shared" si="74"/>
        <v>0.10369294784996187</v>
      </c>
      <c r="CU127" s="182">
        <f t="shared" si="75"/>
        <v>0.10369294784996187</v>
      </c>
      <c r="CV127" s="182">
        <f t="shared" si="75"/>
        <v>0.10369294784996187</v>
      </c>
      <c r="CW127" s="182">
        <f t="shared" si="75"/>
        <v>0.10369294784996187</v>
      </c>
      <c r="CX127" s="182">
        <f t="shared" si="75"/>
        <v>0.10369294784996187</v>
      </c>
      <c r="CY127" s="182">
        <f t="shared" si="75"/>
        <v>0.10369294784996187</v>
      </c>
    </row>
    <row r="128" spans="1:103" ht="13.5" customHeight="1" outlineLevel="1">
      <c r="A128" s="165"/>
      <c r="B128" s="263"/>
      <c r="C128" s="177" t="s">
        <v>159</v>
      </c>
      <c r="D128" s="178"/>
      <c r="E128" s="179"/>
      <c r="F128" s="180" t="s">
        <v>41</v>
      </c>
      <c r="G128" s="181"/>
      <c r="H128" s="250">
        <f t="shared" si="78"/>
        <v>7.8059631621655468E-2</v>
      </c>
      <c r="I128" s="250">
        <f t="shared" si="78"/>
        <v>7.8060063117601441E-2</v>
      </c>
      <c r="J128" s="250">
        <f t="shared" si="78"/>
        <v>7.8060494613547415E-2</v>
      </c>
      <c r="K128" s="250">
        <f t="shared" si="78"/>
        <v>7.8060926109493389E-2</v>
      </c>
      <c r="L128" s="250">
        <f t="shared" si="78"/>
        <v>7.8061357605439363E-2</v>
      </c>
      <c r="M128" s="240">
        <f>[3]Rates2010!O47</f>
        <v>7.8061789101385351E-2</v>
      </c>
      <c r="N128" s="182">
        <f t="shared" si="76"/>
        <v>7.8062220597331339E-2</v>
      </c>
      <c r="O128" s="182">
        <f t="shared" si="76"/>
        <v>7.8062652093277313E-2</v>
      </c>
      <c r="P128" s="182">
        <f t="shared" si="76"/>
        <v>7.8063083589223287E-2</v>
      </c>
      <c r="Q128" s="182">
        <f t="shared" si="76"/>
        <v>7.8063515085169261E-2</v>
      </c>
      <c r="R128" s="182">
        <f t="shared" si="76"/>
        <v>7.8063946581115234E-2</v>
      </c>
      <c r="S128" s="182">
        <f t="shared" si="76"/>
        <v>7.8064378077061208E-2</v>
      </c>
      <c r="T128" s="182">
        <f t="shared" si="76"/>
        <v>7.8064809573007182E-2</v>
      </c>
      <c r="U128" s="182">
        <f t="shared" si="76"/>
        <v>7.8065241068953156E-2</v>
      </c>
      <c r="V128" s="182">
        <f t="shared" si="76"/>
        <v>7.806567256489913E-2</v>
      </c>
      <c r="W128" s="240">
        <f>[3]Rates2020!O47</f>
        <v>7.806610406084516E-2</v>
      </c>
      <c r="X128" s="182">
        <f t="shared" si="77"/>
        <v>7.8066251520598873E-2</v>
      </c>
      <c r="Y128" s="182">
        <f t="shared" si="77"/>
        <v>7.8066398980352586E-2</v>
      </c>
      <c r="Z128" s="182">
        <f t="shared" si="77"/>
        <v>7.8066546440106299E-2</v>
      </c>
      <c r="AA128" s="182">
        <f t="shared" si="77"/>
        <v>7.8066693899860012E-2</v>
      </c>
      <c r="AB128" s="182">
        <f t="shared" si="77"/>
        <v>7.8066841359613726E-2</v>
      </c>
      <c r="AC128" s="182">
        <f t="shared" si="77"/>
        <v>7.8066988819367439E-2</v>
      </c>
      <c r="AD128" s="182">
        <f t="shared" si="77"/>
        <v>7.8067136279121152E-2</v>
      </c>
      <c r="AE128" s="182">
        <f t="shared" si="77"/>
        <v>7.8067283738874865E-2</v>
      </c>
      <c r="AF128" s="182">
        <f t="shared" si="77"/>
        <v>7.8067431198628578E-2</v>
      </c>
      <c r="AG128" s="240">
        <f>[3]Rates2030!O47</f>
        <v>7.8067578658382306E-2</v>
      </c>
      <c r="AH128" s="182">
        <f t="shared" si="70"/>
        <v>7.8067578658382306E-2</v>
      </c>
      <c r="AI128" s="182">
        <f t="shared" si="71"/>
        <v>7.8067578658382306E-2</v>
      </c>
      <c r="AJ128" s="182">
        <f t="shared" si="71"/>
        <v>7.8067578658382306E-2</v>
      </c>
      <c r="AK128" s="182">
        <f t="shared" si="71"/>
        <v>7.8067578658382306E-2</v>
      </c>
      <c r="AL128" s="182">
        <f t="shared" si="71"/>
        <v>7.8067578658382306E-2</v>
      </c>
      <c r="AM128" s="182">
        <f t="shared" si="71"/>
        <v>7.8067578658382306E-2</v>
      </c>
      <c r="AN128" s="182">
        <f t="shared" si="71"/>
        <v>7.8067578658382306E-2</v>
      </c>
      <c r="AO128" s="182">
        <f t="shared" si="71"/>
        <v>7.8067578658382306E-2</v>
      </c>
      <c r="AP128" s="182">
        <f t="shared" si="71"/>
        <v>7.8067578658382306E-2</v>
      </c>
      <c r="AQ128" s="182">
        <f t="shared" si="71"/>
        <v>7.8067578658382306E-2</v>
      </c>
      <c r="AR128" s="182">
        <f t="shared" si="71"/>
        <v>7.8067578658382306E-2</v>
      </c>
      <c r="AS128" s="182">
        <f t="shared" si="71"/>
        <v>7.8067578658382306E-2</v>
      </c>
      <c r="AT128" s="182">
        <f t="shared" si="71"/>
        <v>7.8067578658382306E-2</v>
      </c>
      <c r="AU128" s="182">
        <f t="shared" si="71"/>
        <v>7.8067578658382306E-2</v>
      </c>
      <c r="AV128" s="182">
        <f t="shared" si="71"/>
        <v>7.8067578658382306E-2</v>
      </c>
      <c r="AW128" s="182">
        <f t="shared" si="71"/>
        <v>7.8067578658382306E-2</v>
      </c>
      <c r="AX128" s="182">
        <f t="shared" si="71"/>
        <v>7.8067578658382306E-2</v>
      </c>
      <c r="AY128" s="182">
        <f t="shared" si="72"/>
        <v>7.8067578658382306E-2</v>
      </c>
      <c r="AZ128" s="182">
        <f t="shared" si="72"/>
        <v>7.8067578658382306E-2</v>
      </c>
      <c r="BA128" s="182">
        <f t="shared" si="72"/>
        <v>7.8067578658382306E-2</v>
      </c>
      <c r="BB128" s="182">
        <f t="shared" si="72"/>
        <v>7.8067578658382306E-2</v>
      </c>
      <c r="BC128" s="182">
        <f t="shared" si="72"/>
        <v>7.8067578658382306E-2</v>
      </c>
      <c r="BD128" s="182">
        <f t="shared" si="72"/>
        <v>7.8067578658382306E-2</v>
      </c>
      <c r="BE128" s="182">
        <f t="shared" si="72"/>
        <v>7.8067578658382306E-2</v>
      </c>
      <c r="BF128" s="182">
        <f t="shared" si="72"/>
        <v>7.8067578658382306E-2</v>
      </c>
      <c r="BG128" s="182">
        <f t="shared" si="72"/>
        <v>7.8067578658382306E-2</v>
      </c>
      <c r="BH128" s="182">
        <f t="shared" si="72"/>
        <v>7.8067578658382306E-2</v>
      </c>
      <c r="BI128" s="182">
        <f t="shared" si="72"/>
        <v>7.8067578658382306E-2</v>
      </c>
      <c r="BJ128" s="182">
        <f t="shared" si="72"/>
        <v>7.8067578658382306E-2</v>
      </c>
      <c r="BK128" s="182">
        <f t="shared" si="72"/>
        <v>7.8067578658382306E-2</v>
      </c>
      <c r="BL128" s="182">
        <f t="shared" si="72"/>
        <v>7.8067578658382306E-2</v>
      </c>
      <c r="BM128" s="182">
        <f t="shared" si="72"/>
        <v>7.8067578658382306E-2</v>
      </c>
      <c r="BN128" s="182">
        <f t="shared" si="72"/>
        <v>7.8067578658382306E-2</v>
      </c>
      <c r="BO128" s="182">
        <f t="shared" si="73"/>
        <v>7.8067578658382306E-2</v>
      </c>
      <c r="BP128" s="182">
        <f t="shared" si="73"/>
        <v>7.8067578658382306E-2</v>
      </c>
      <c r="BQ128" s="182">
        <f t="shared" si="73"/>
        <v>7.8067578658382306E-2</v>
      </c>
      <c r="BR128" s="182">
        <f t="shared" si="73"/>
        <v>7.8067578658382306E-2</v>
      </c>
      <c r="BS128" s="182">
        <f t="shared" si="73"/>
        <v>7.8067578658382306E-2</v>
      </c>
      <c r="BT128" s="182">
        <f t="shared" si="73"/>
        <v>7.8067578658382306E-2</v>
      </c>
      <c r="BU128" s="182">
        <f t="shared" si="73"/>
        <v>7.8067578658382306E-2</v>
      </c>
      <c r="BV128" s="182">
        <f t="shared" si="73"/>
        <v>7.8067578658382306E-2</v>
      </c>
      <c r="BW128" s="182">
        <f t="shared" si="73"/>
        <v>7.8067578658382306E-2</v>
      </c>
      <c r="BX128" s="182">
        <f t="shared" si="73"/>
        <v>7.8067578658382306E-2</v>
      </c>
      <c r="BY128" s="182">
        <f t="shared" si="73"/>
        <v>7.8067578658382306E-2</v>
      </c>
      <c r="BZ128" s="182">
        <f t="shared" si="73"/>
        <v>7.8067578658382306E-2</v>
      </c>
      <c r="CA128" s="182">
        <f t="shared" si="73"/>
        <v>7.8067578658382306E-2</v>
      </c>
      <c r="CB128" s="182">
        <f t="shared" si="73"/>
        <v>7.8067578658382306E-2</v>
      </c>
      <c r="CC128" s="182">
        <f t="shared" si="73"/>
        <v>7.8067578658382306E-2</v>
      </c>
      <c r="CD128" s="182">
        <f t="shared" si="73"/>
        <v>7.8067578658382306E-2</v>
      </c>
      <c r="CE128" s="182">
        <f t="shared" si="74"/>
        <v>7.8067578658382306E-2</v>
      </c>
      <c r="CF128" s="182">
        <f t="shared" si="74"/>
        <v>7.8067578658382306E-2</v>
      </c>
      <c r="CG128" s="182">
        <f t="shared" si="74"/>
        <v>7.8067578658382306E-2</v>
      </c>
      <c r="CH128" s="182">
        <f t="shared" si="74"/>
        <v>7.8067578658382306E-2</v>
      </c>
      <c r="CI128" s="182">
        <f t="shared" si="74"/>
        <v>7.8067578658382306E-2</v>
      </c>
      <c r="CJ128" s="182">
        <f t="shared" si="74"/>
        <v>7.8067578658382306E-2</v>
      </c>
      <c r="CK128" s="182">
        <f t="shared" si="74"/>
        <v>7.8067578658382306E-2</v>
      </c>
      <c r="CL128" s="182">
        <f t="shared" si="74"/>
        <v>7.8067578658382306E-2</v>
      </c>
      <c r="CM128" s="182">
        <f t="shared" si="74"/>
        <v>7.8067578658382306E-2</v>
      </c>
      <c r="CN128" s="182">
        <f t="shared" si="74"/>
        <v>7.8067578658382306E-2</v>
      </c>
      <c r="CO128" s="182">
        <f t="shared" si="74"/>
        <v>7.8067578658382306E-2</v>
      </c>
      <c r="CP128" s="182">
        <f t="shared" si="74"/>
        <v>7.8067578658382306E-2</v>
      </c>
      <c r="CQ128" s="182">
        <f t="shared" si="74"/>
        <v>7.8067578658382306E-2</v>
      </c>
      <c r="CR128" s="182">
        <f t="shared" si="74"/>
        <v>7.8067578658382306E-2</v>
      </c>
      <c r="CS128" s="182">
        <f t="shared" si="74"/>
        <v>7.8067578658382306E-2</v>
      </c>
      <c r="CT128" s="182">
        <f t="shared" si="74"/>
        <v>7.8067578658382306E-2</v>
      </c>
      <c r="CU128" s="182">
        <f t="shared" si="75"/>
        <v>7.8067578658382306E-2</v>
      </c>
      <c r="CV128" s="182">
        <f t="shared" si="75"/>
        <v>7.8067578658382306E-2</v>
      </c>
      <c r="CW128" s="182">
        <f t="shared" si="75"/>
        <v>7.8067578658382306E-2</v>
      </c>
      <c r="CX128" s="182">
        <f t="shared" si="75"/>
        <v>7.8067578658382306E-2</v>
      </c>
      <c r="CY128" s="182">
        <f t="shared" si="75"/>
        <v>7.8067578658382306E-2</v>
      </c>
    </row>
    <row r="129" spans="1:103" ht="13.5" customHeight="1" outlineLevel="1">
      <c r="A129" s="165"/>
      <c r="B129" s="263"/>
      <c r="C129" s="177" t="s">
        <v>160</v>
      </c>
      <c r="D129" s="178"/>
      <c r="E129" s="179"/>
      <c r="F129" s="180" t="s">
        <v>41</v>
      </c>
      <c r="G129" s="181"/>
      <c r="H129" s="250">
        <f t="shared" si="78"/>
        <v>7.515730641066419E-2</v>
      </c>
      <c r="I129" s="250">
        <f t="shared" si="78"/>
        <v>7.5157247319222228E-2</v>
      </c>
      <c r="J129" s="250">
        <f t="shared" si="78"/>
        <v>7.5157188227780267E-2</v>
      </c>
      <c r="K129" s="250">
        <f t="shared" si="78"/>
        <v>7.5157129136338305E-2</v>
      </c>
      <c r="L129" s="250">
        <f t="shared" si="78"/>
        <v>7.5157070044896343E-2</v>
      </c>
      <c r="M129" s="240">
        <f>[3]Rates2010!O48</f>
        <v>7.5157010953454381E-2</v>
      </c>
      <c r="N129" s="182">
        <f t="shared" si="76"/>
        <v>7.5156951862012419E-2</v>
      </c>
      <c r="O129" s="182">
        <f t="shared" si="76"/>
        <v>7.5156892770570458E-2</v>
      </c>
      <c r="P129" s="182">
        <f t="shared" si="76"/>
        <v>7.5156833679128496E-2</v>
      </c>
      <c r="Q129" s="182">
        <f t="shared" si="76"/>
        <v>7.5156774587686534E-2</v>
      </c>
      <c r="R129" s="182">
        <f t="shared" si="76"/>
        <v>7.5156715496244572E-2</v>
      </c>
      <c r="S129" s="182">
        <f t="shared" si="76"/>
        <v>7.515665640480261E-2</v>
      </c>
      <c r="T129" s="182">
        <f t="shared" si="76"/>
        <v>7.5156597313360649E-2</v>
      </c>
      <c r="U129" s="182">
        <f t="shared" si="76"/>
        <v>7.5156538221918687E-2</v>
      </c>
      <c r="V129" s="182">
        <f t="shared" si="76"/>
        <v>7.5156479130476725E-2</v>
      </c>
      <c r="W129" s="240">
        <f>[3]Rates2020!O48</f>
        <v>7.5156420039034777E-2</v>
      </c>
      <c r="X129" s="182">
        <f t="shared" si="77"/>
        <v>7.5156369306334347E-2</v>
      </c>
      <c r="Y129" s="182">
        <f t="shared" si="77"/>
        <v>7.5156318573633918E-2</v>
      </c>
      <c r="Z129" s="182">
        <f t="shared" si="77"/>
        <v>7.5156267840933488E-2</v>
      </c>
      <c r="AA129" s="182">
        <f t="shared" si="77"/>
        <v>7.5156217108233059E-2</v>
      </c>
      <c r="AB129" s="182">
        <f t="shared" si="77"/>
        <v>7.5156166375532629E-2</v>
      </c>
      <c r="AC129" s="182">
        <f t="shared" si="77"/>
        <v>7.51561156428322E-2</v>
      </c>
      <c r="AD129" s="182">
        <f t="shared" si="77"/>
        <v>7.515606491013177E-2</v>
      </c>
      <c r="AE129" s="182">
        <f t="shared" si="77"/>
        <v>7.5156014177431341E-2</v>
      </c>
      <c r="AF129" s="182">
        <f t="shared" si="77"/>
        <v>7.5155963444730911E-2</v>
      </c>
      <c r="AG129" s="240">
        <f>[3]Rates2030!O48</f>
        <v>7.5155912712030412E-2</v>
      </c>
      <c r="AH129" s="182">
        <f t="shared" si="70"/>
        <v>7.5155912712030412E-2</v>
      </c>
      <c r="AI129" s="182">
        <f t="shared" si="71"/>
        <v>7.5155912712030412E-2</v>
      </c>
      <c r="AJ129" s="182">
        <f t="shared" si="71"/>
        <v>7.5155912712030412E-2</v>
      </c>
      <c r="AK129" s="182">
        <f t="shared" si="71"/>
        <v>7.5155912712030412E-2</v>
      </c>
      <c r="AL129" s="182">
        <f t="shared" si="71"/>
        <v>7.5155912712030412E-2</v>
      </c>
      <c r="AM129" s="182">
        <f t="shared" si="71"/>
        <v>7.5155912712030412E-2</v>
      </c>
      <c r="AN129" s="182">
        <f t="shared" si="71"/>
        <v>7.5155912712030412E-2</v>
      </c>
      <c r="AO129" s="182">
        <f t="shared" si="71"/>
        <v>7.5155912712030412E-2</v>
      </c>
      <c r="AP129" s="182">
        <f t="shared" si="71"/>
        <v>7.5155912712030412E-2</v>
      </c>
      <c r="AQ129" s="182">
        <f t="shared" si="71"/>
        <v>7.5155912712030412E-2</v>
      </c>
      <c r="AR129" s="182">
        <f t="shared" si="71"/>
        <v>7.5155912712030412E-2</v>
      </c>
      <c r="AS129" s="182">
        <f t="shared" si="71"/>
        <v>7.5155912712030412E-2</v>
      </c>
      <c r="AT129" s="182">
        <f t="shared" si="71"/>
        <v>7.5155912712030412E-2</v>
      </c>
      <c r="AU129" s="182">
        <f t="shared" si="71"/>
        <v>7.5155912712030412E-2</v>
      </c>
      <c r="AV129" s="182">
        <f t="shared" si="71"/>
        <v>7.5155912712030412E-2</v>
      </c>
      <c r="AW129" s="182">
        <f t="shared" si="71"/>
        <v>7.5155912712030412E-2</v>
      </c>
      <c r="AX129" s="182">
        <f t="shared" ref="AX129:BM142" si="79">$AG129</f>
        <v>7.5155912712030412E-2</v>
      </c>
      <c r="AY129" s="182">
        <f t="shared" si="72"/>
        <v>7.5155912712030412E-2</v>
      </c>
      <c r="AZ129" s="182">
        <f t="shared" si="72"/>
        <v>7.5155912712030412E-2</v>
      </c>
      <c r="BA129" s="182">
        <f t="shared" si="72"/>
        <v>7.5155912712030412E-2</v>
      </c>
      <c r="BB129" s="182">
        <f t="shared" si="72"/>
        <v>7.5155912712030412E-2</v>
      </c>
      <c r="BC129" s="182">
        <f t="shared" si="72"/>
        <v>7.5155912712030412E-2</v>
      </c>
      <c r="BD129" s="182">
        <f t="shared" si="72"/>
        <v>7.5155912712030412E-2</v>
      </c>
      <c r="BE129" s="182">
        <f t="shared" si="72"/>
        <v>7.5155912712030412E-2</v>
      </c>
      <c r="BF129" s="182">
        <f t="shared" si="72"/>
        <v>7.5155912712030412E-2</v>
      </c>
      <c r="BG129" s="182">
        <f t="shared" si="72"/>
        <v>7.5155912712030412E-2</v>
      </c>
      <c r="BH129" s="182">
        <f t="shared" si="72"/>
        <v>7.5155912712030412E-2</v>
      </c>
      <c r="BI129" s="182">
        <f t="shared" si="72"/>
        <v>7.5155912712030412E-2</v>
      </c>
      <c r="BJ129" s="182">
        <f t="shared" si="72"/>
        <v>7.5155912712030412E-2</v>
      </c>
      <c r="BK129" s="182">
        <f t="shared" si="72"/>
        <v>7.5155912712030412E-2</v>
      </c>
      <c r="BL129" s="182">
        <f t="shared" si="72"/>
        <v>7.5155912712030412E-2</v>
      </c>
      <c r="BM129" s="182">
        <f t="shared" si="72"/>
        <v>7.5155912712030412E-2</v>
      </c>
      <c r="BN129" s="182">
        <f t="shared" ref="BN129:CC142" si="80">$AG129</f>
        <v>7.5155912712030412E-2</v>
      </c>
      <c r="BO129" s="182">
        <f t="shared" si="73"/>
        <v>7.5155912712030412E-2</v>
      </c>
      <c r="BP129" s="182">
        <f t="shared" si="73"/>
        <v>7.5155912712030412E-2</v>
      </c>
      <c r="BQ129" s="182">
        <f t="shared" si="73"/>
        <v>7.5155912712030412E-2</v>
      </c>
      <c r="BR129" s="182">
        <f t="shared" si="73"/>
        <v>7.5155912712030412E-2</v>
      </c>
      <c r="BS129" s="182">
        <f t="shared" si="73"/>
        <v>7.5155912712030412E-2</v>
      </c>
      <c r="BT129" s="182">
        <f t="shared" si="73"/>
        <v>7.5155912712030412E-2</v>
      </c>
      <c r="BU129" s="182">
        <f t="shared" si="73"/>
        <v>7.5155912712030412E-2</v>
      </c>
      <c r="BV129" s="182">
        <f t="shared" si="73"/>
        <v>7.5155912712030412E-2</v>
      </c>
      <c r="BW129" s="182">
        <f t="shared" si="73"/>
        <v>7.5155912712030412E-2</v>
      </c>
      <c r="BX129" s="182">
        <f t="shared" si="73"/>
        <v>7.5155912712030412E-2</v>
      </c>
      <c r="BY129" s="182">
        <f t="shared" si="73"/>
        <v>7.5155912712030412E-2</v>
      </c>
      <c r="BZ129" s="182">
        <f t="shared" si="73"/>
        <v>7.5155912712030412E-2</v>
      </c>
      <c r="CA129" s="182">
        <f t="shared" si="73"/>
        <v>7.5155912712030412E-2</v>
      </c>
      <c r="CB129" s="182">
        <f t="shared" si="73"/>
        <v>7.5155912712030412E-2</v>
      </c>
      <c r="CC129" s="182">
        <f t="shared" si="73"/>
        <v>7.5155912712030412E-2</v>
      </c>
      <c r="CD129" s="182">
        <f t="shared" ref="CD129:CS142" si="81">$AG129</f>
        <v>7.5155912712030412E-2</v>
      </c>
      <c r="CE129" s="182">
        <f t="shared" si="74"/>
        <v>7.5155912712030412E-2</v>
      </c>
      <c r="CF129" s="182">
        <f t="shared" si="74"/>
        <v>7.5155912712030412E-2</v>
      </c>
      <c r="CG129" s="182">
        <f t="shared" si="74"/>
        <v>7.5155912712030412E-2</v>
      </c>
      <c r="CH129" s="182">
        <f t="shared" si="74"/>
        <v>7.5155912712030412E-2</v>
      </c>
      <c r="CI129" s="182">
        <f t="shared" si="74"/>
        <v>7.5155912712030412E-2</v>
      </c>
      <c r="CJ129" s="182">
        <f t="shared" si="74"/>
        <v>7.5155912712030412E-2</v>
      </c>
      <c r="CK129" s="182">
        <f t="shared" si="74"/>
        <v>7.5155912712030412E-2</v>
      </c>
      <c r="CL129" s="182">
        <f t="shared" si="74"/>
        <v>7.5155912712030412E-2</v>
      </c>
      <c r="CM129" s="182">
        <f t="shared" si="74"/>
        <v>7.5155912712030412E-2</v>
      </c>
      <c r="CN129" s="182">
        <f t="shared" si="74"/>
        <v>7.5155912712030412E-2</v>
      </c>
      <c r="CO129" s="182">
        <f t="shared" si="74"/>
        <v>7.5155912712030412E-2</v>
      </c>
      <c r="CP129" s="182">
        <f t="shared" si="74"/>
        <v>7.5155912712030412E-2</v>
      </c>
      <c r="CQ129" s="182">
        <f t="shared" si="74"/>
        <v>7.5155912712030412E-2</v>
      </c>
      <c r="CR129" s="182">
        <f t="shared" si="74"/>
        <v>7.5155912712030412E-2</v>
      </c>
      <c r="CS129" s="182">
        <f t="shared" si="74"/>
        <v>7.5155912712030412E-2</v>
      </c>
      <c r="CT129" s="182">
        <f t="shared" ref="CT129:CY142" si="82">$AG129</f>
        <v>7.5155912712030412E-2</v>
      </c>
      <c r="CU129" s="182">
        <f t="shared" si="75"/>
        <v>7.5155912712030412E-2</v>
      </c>
      <c r="CV129" s="182">
        <f t="shared" si="75"/>
        <v>7.5155912712030412E-2</v>
      </c>
      <c r="CW129" s="182">
        <f t="shared" si="75"/>
        <v>7.5155912712030412E-2</v>
      </c>
      <c r="CX129" s="182">
        <f t="shared" si="75"/>
        <v>7.5155912712030412E-2</v>
      </c>
      <c r="CY129" s="182">
        <f t="shared" si="75"/>
        <v>7.5155912712030412E-2</v>
      </c>
    </row>
    <row r="130" spans="1:103" ht="13.5" customHeight="1" outlineLevel="1" thickBot="1">
      <c r="A130" s="165"/>
      <c r="B130" s="264"/>
      <c r="C130" s="201" t="s">
        <v>161</v>
      </c>
      <c r="D130" s="202"/>
      <c r="E130" s="203"/>
      <c r="F130" s="204" t="s">
        <v>41</v>
      </c>
      <c r="G130" s="205"/>
      <c r="H130" s="253">
        <f t="shared" si="78"/>
        <v>7.7972793392462048E-2</v>
      </c>
      <c r="I130" s="253">
        <f t="shared" si="78"/>
        <v>7.7972777338064791E-2</v>
      </c>
      <c r="J130" s="253">
        <f t="shared" si="78"/>
        <v>7.7972761283667535E-2</v>
      </c>
      <c r="K130" s="253">
        <f t="shared" si="78"/>
        <v>7.7972745229270279E-2</v>
      </c>
      <c r="L130" s="253">
        <f t="shared" si="78"/>
        <v>7.7972729174873023E-2</v>
      </c>
      <c r="M130" s="243">
        <f>[3]Rates2010!O49</f>
        <v>7.7972713120475767E-2</v>
      </c>
      <c r="N130" s="206">
        <f t="shared" si="76"/>
        <v>7.7972697066078511E-2</v>
      </c>
      <c r="O130" s="206">
        <f t="shared" si="76"/>
        <v>7.7972681011681255E-2</v>
      </c>
      <c r="P130" s="206">
        <f t="shared" si="76"/>
        <v>7.7972664957283999E-2</v>
      </c>
      <c r="Q130" s="206">
        <f t="shared" si="76"/>
        <v>7.7972648902886743E-2</v>
      </c>
      <c r="R130" s="206">
        <f t="shared" si="76"/>
        <v>7.7972632848489487E-2</v>
      </c>
      <c r="S130" s="206">
        <f t="shared" si="76"/>
        <v>7.7972616794092231E-2</v>
      </c>
      <c r="T130" s="206">
        <f t="shared" si="76"/>
        <v>7.7972600739694975E-2</v>
      </c>
      <c r="U130" s="206">
        <f t="shared" si="76"/>
        <v>7.7972584685297719E-2</v>
      </c>
      <c r="V130" s="206">
        <f t="shared" si="76"/>
        <v>7.7972568630900463E-2</v>
      </c>
      <c r="W130" s="243">
        <f>[3]Rates2020!O49</f>
        <v>7.7972552576503221E-2</v>
      </c>
      <c r="X130" s="206">
        <f t="shared" si="77"/>
        <v>7.797255595591561E-2</v>
      </c>
      <c r="Y130" s="206">
        <f t="shared" si="77"/>
        <v>7.7972559335327998E-2</v>
      </c>
      <c r="Z130" s="206">
        <f t="shared" si="77"/>
        <v>7.7972562714740387E-2</v>
      </c>
      <c r="AA130" s="206">
        <f t="shared" si="77"/>
        <v>7.7972566094152776E-2</v>
      </c>
      <c r="AB130" s="206">
        <f t="shared" si="77"/>
        <v>7.7972569473565165E-2</v>
      </c>
      <c r="AC130" s="206">
        <f t="shared" si="77"/>
        <v>7.7972572852977554E-2</v>
      </c>
      <c r="AD130" s="206">
        <f t="shared" si="77"/>
        <v>7.7972576232389942E-2</v>
      </c>
      <c r="AE130" s="206">
        <f t="shared" si="77"/>
        <v>7.7972579611802331E-2</v>
      </c>
      <c r="AF130" s="206">
        <f t="shared" si="77"/>
        <v>7.797258299121472E-2</v>
      </c>
      <c r="AG130" s="243">
        <f>[3]Rates2030!O49</f>
        <v>7.7972586370627164E-2</v>
      </c>
      <c r="AH130" s="206">
        <f t="shared" si="70"/>
        <v>7.7972586370627164E-2</v>
      </c>
      <c r="AI130" s="206">
        <f t="shared" ref="AI130:AW130" si="83">$AG130</f>
        <v>7.7972586370627164E-2</v>
      </c>
      <c r="AJ130" s="206">
        <f t="shared" si="83"/>
        <v>7.7972586370627164E-2</v>
      </c>
      <c r="AK130" s="206">
        <f t="shared" si="83"/>
        <v>7.7972586370627164E-2</v>
      </c>
      <c r="AL130" s="206">
        <f t="shared" si="83"/>
        <v>7.7972586370627164E-2</v>
      </c>
      <c r="AM130" s="206">
        <f t="shared" si="83"/>
        <v>7.7972586370627164E-2</v>
      </c>
      <c r="AN130" s="206">
        <f t="shared" si="83"/>
        <v>7.7972586370627164E-2</v>
      </c>
      <c r="AO130" s="206">
        <f t="shared" si="83"/>
        <v>7.7972586370627164E-2</v>
      </c>
      <c r="AP130" s="206">
        <f t="shared" si="83"/>
        <v>7.7972586370627164E-2</v>
      </c>
      <c r="AQ130" s="206">
        <f t="shared" si="83"/>
        <v>7.7972586370627164E-2</v>
      </c>
      <c r="AR130" s="206">
        <f t="shared" si="83"/>
        <v>7.7972586370627164E-2</v>
      </c>
      <c r="AS130" s="206">
        <f t="shared" si="83"/>
        <v>7.7972586370627164E-2</v>
      </c>
      <c r="AT130" s="206">
        <f t="shared" si="83"/>
        <v>7.7972586370627164E-2</v>
      </c>
      <c r="AU130" s="206">
        <f t="shared" si="83"/>
        <v>7.7972586370627164E-2</v>
      </c>
      <c r="AV130" s="206">
        <f t="shared" si="83"/>
        <v>7.7972586370627164E-2</v>
      </c>
      <c r="AW130" s="206">
        <f t="shared" si="83"/>
        <v>7.7972586370627164E-2</v>
      </c>
      <c r="AX130" s="206">
        <f t="shared" si="79"/>
        <v>7.7972586370627164E-2</v>
      </c>
      <c r="AY130" s="206">
        <f t="shared" si="79"/>
        <v>7.7972586370627164E-2</v>
      </c>
      <c r="AZ130" s="206">
        <f t="shared" si="79"/>
        <v>7.7972586370627164E-2</v>
      </c>
      <c r="BA130" s="206">
        <f t="shared" si="79"/>
        <v>7.7972586370627164E-2</v>
      </c>
      <c r="BB130" s="206">
        <f t="shared" si="79"/>
        <v>7.7972586370627164E-2</v>
      </c>
      <c r="BC130" s="206">
        <f t="shared" si="79"/>
        <v>7.7972586370627164E-2</v>
      </c>
      <c r="BD130" s="206">
        <f t="shared" si="79"/>
        <v>7.7972586370627164E-2</v>
      </c>
      <c r="BE130" s="206">
        <f t="shared" si="79"/>
        <v>7.7972586370627164E-2</v>
      </c>
      <c r="BF130" s="206">
        <f t="shared" si="79"/>
        <v>7.7972586370627164E-2</v>
      </c>
      <c r="BG130" s="206">
        <f t="shared" si="79"/>
        <v>7.7972586370627164E-2</v>
      </c>
      <c r="BH130" s="206">
        <f t="shared" si="79"/>
        <v>7.7972586370627164E-2</v>
      </c>
      <c r="BI130" s="206">
        <f t="shared" si="79"/>
        <v>7.7972586370627164E-2</v>
      </c>
      <c r="BJ130" s="206">
        <f t="shared" si="79"/>
        <v>7.7972586370627164E-2</v>
      </c>
      <c r="BK130" s="206">
        <f t="shared" si="79"/>
        <v>7.7972586370627164E-2</v>
      </c>
      <c r="BL130" s="206">
        <f t="shared" si="79"/>
        <v>7.7972586370627164E-2</v>
      </c>
      <c r="BM130" s="206">
        <f t="shared" si="79"/>
        <v>7.7972586370627164E-2</v>
      </c>
      <c r="BN130" s="206">
        <f t="shared" si="80"/>
        <v>7.7972586370627164E-2</v>
      </c>
      <c r="BO130" s="206">
        <f t="shared" si="80"/>
        <v>7.7972586370627164E-2</v>
      </c>
      <c r="BP130" s="206">
        <f t="shared" si="80"/>
        <v>7.7972586370627164E-2</v>
      </c>
      <c r="BQ130" s="206">
        <f t="shared" si="80"/>
        <v>7.7972586370627164E-2</v>
      </c>
      <c r="BR130" s="206">
        <f t="shared" si="80"/>
        <v>7.7972586370627164E-2</v>
      </c>
      <c r="BS130" s="206">
        <f t="shared" si="80"/>
        <v>7.7972586370627164E-2</v>
      </c>
      <c r="BT130" s="206">
        <f t="shared" si="80"/>
        <v>7.7972586370627164E-2</v>
      </c>
      <c r="BU130" s="206">
        <f t="shared" si="80"/>
        <v>7.7972586370627164E-2</v>
      </c>
      <c r="BV130" s="206">
        <f t="shared" si="80"/>
        <v>7.7972586370627164E-2</v>
      </c>
      <c r="BW130" s="206">
        <f t="shared" si="80"/>
        <v>7.7972586370627164E-2</v>
      </c>
      <c r="BX130" s="206">
        <f t="shared" si="80"/>
        <v>7.7972586370627164E-2</v>
      </c>
      <c r="BY130" s="206">
        <f t="shared" si="80"/>
        <v>7.7972586370627164E-2</v>
      </c>
      <c r="BZ130" s="206">
        <f t="shared" si="80"/>
        <v>7.7972586370627164E-2</v>
      </c>
      <c r="CA130" s="206">
        <f t="shared" si="80"/>
        <v>7.7972586370627164E-2</v>
      </c>
      <c r="CB130" s="206">
        <f t="shared" si="80"/>
        <v>7.7972586370627164E-2</v>
      </c>
      <c r="CC130" s="206">
        <f t="shared" si="80"/>
        <v>7.7972586370627164E-2</v>
      </c>
      <c r="CD130" s="206">
        <f t="shared" si="81"/>
        <v>7.7972586370627164E-2</v>
      </c>
      <c r="CE130" s="206">
        <f t="shared" si="81"/>
        <v>7.7972586370627164E-2</v>
      </c>
      <c r="CF130" s="206">
        <f t="shared" si="81"/>
        <v>7.7972586370627164E-2</v>
      </c>
      <c r="CG130" s="206">
        <f t="shared" si="81"/>
        <v>7.7972586370627164E-2</v>
      </c>
      <c r="CH130" s="206">
        <f t="shared" si="81"/>
        <v>7.7972586370627164E-2</v>
      </c>
      <c r="CI130" s="206">
        <f t="shared" si="81"/>
        <v>7.7972586370627164E-2</v>
      </c>
      <c r="CJ130" s="206">
        <f t="shared" si="81"/>
        <v>7.7972586370627164E-2</v>
      </c>
      <c r="CK130" s="206">
        <f t="shared" si="81"/>
        <v>7.7972586370627164E-2</v>
      </c>
      <c r="CL130" s="206">
        <f t="shared" si="81"/>
        <v>7.7972586370627164E-2</v>
      </c>
      <c r="CM130" s="206">
        <f t="shared" si="81"/>
        <v>7.7972586370627164E-2</v>
      </c>
      <c r="CN130" s="206">
        <f t="shared" si="81"/>
        <v>7.7972586370627164E-2</v>
      </c>
      <c r="CO130" s="206">
        <f t="shared" si="81"/>
        <v>7.7972586370627164E-2</v>
      </c>
      <c r="CP130" s="206">
        <f t="shared" si="81"/>
        <v>7.7972586370627164E-2</v>
      </c>
      <c r="CQ130" s="206">
        <f t="shared" si="81"/>
        <v>7.7972586370627164E-2</v>
      </c>
      <c r="CR130" s="206">
        <f t="shared" si="81"/>
        <v>7.7972586370627164E-2</v>
      </c>
      <c r="CS130" s="206">
        <f t="shared" si="81"/>
        <v>7.7972586370627164E-2</v>
      </c>
      <c r="CT130" s="206">
        <f t="shared" si="82"/>
        <v>7.7972586370627164E-2</v>
      </c>
      <c r="CU130" s="206">
        <f t="shared" si="82"/>
        <v>7.7972586370627164E-2</v>
      </c>
      <c r="CV130" s="206">
        <f t="shared" si="82"/>
        <v>7.7972586370627164E-2</v>
      </c>
      <c r="CW130" s="206">
        <f t="shared" si="82"/>
        <v>7.7972586370627164E-2</v>
      </c>
      <c r="CX130" s="206">
        <f t="shared" si="82"/>
        <v>7.7972586370627164E-2</v>
      </c>
      <c r="CY130" s="206">
        <f t="shared" si="82"/>
        <v>7.7972586370627164E-2</v>
      </c>
    </row>
    <row r="131" spans="1:103" ht="13.5" customHeight="1" outlineLevel="1">
      <c r="A131" s="165"/>
      <c r="B131" s="262" t="s">
        <v>94</v>
      </c>
      <c r="C131" s="169" t="s">
        <v>141</v>
      </c>
      <c r="D131" s="170"/>
      <c r="E131" s="171"/>
      <c r="F131" s="172" t="s">
        <v>41</v>
      </c>
      <c r="G131" s="173"/>
      <c r="H131" s="249">
        <f t="shared" si="78"/>
        <v>4.1691986394010339E-2</v>
      </c>
      <c r="I131" s="249">
        <f t="shared" si="78"/>
        <v>4.0550544255073984E-2</v>
      </c>
      <c r="J131" s="249">
        <f t="shared" si="78"/>
        <v>3.9409102116137629E-2</v>
      </c>
      <c r="K131" s="249">
        <f t="shared" si="78"/>
        <v>3.8267659977201274E-2</v>
      </c>
      <c r="L131" s="249">
        <f t="shared" si="78"/>
        <v>3.7126217838264919E-2</v>
      </c>
      <c r="M131" s="239">
        <f>[3]Rates2010!E34</f>
        <v>3.5984775699328564E-2</v>
      </c>
      <c r="N131" s="174">
        <f t="shared" ref="N131:V142" si="84">M131+($W131-$M131)/10</f>
        <v>3.4843333560392209E-2</v>
      </c>
      <c r="O131" s="174">
        <f t="shared" si="84"/>
        <v>3.3701891421455854E-2</v>
      </c>
      <c r="P131" s="174">
        <f t="shared" si="84"/>
        <v>3.2560449282519499E-2</v>
      </c>
      <c r="Q131" s="174">
        <f t="shared" si="84"/>
        <v>3.1419007143583144E-2</v>
      </c>
      <c r="R131" s="174">
        <f t="shared" si="84"/>
        <v>3.0277565004646786E-2</v>
      </c>
      <c r="S131" s="174">
        <f t="shared" si="84"/>
        <v>2.9136122865710427E-2</v>
      </c>
      <c r="T131" s="174">
        <f t="shared" si="84"/>
        <v>2.7994680726774069E-2</v>
      </c>
      <c r="U131" s="174">
        <f t="shared" si="84"/>
        <v>2.6853238587837711E-2</v>
      </c>
      <c r="V131" s="174">
        <f t="shared" si="84"/>
        <v>2.5711796448901352E-2</v>
      </c>
      <c r="W131" s="239">
        <f>[3]Rates2020!E34</f>
        <v>2.4570354309964987E-2</v>
      </c>
      <c r="X131" s="174">
        <f t="shared" ref="X131:AF142" si="85">W131+($AG131-$W131)/10</f>
        <v>2.4264273751993307E-2</v>
      </c>
      <c r="Y131" s="174">
        <f t="shared" si="85"/>
        <v>2.3958193194021628E-2</v>
      </c>
      <c r="Z131" s="174">
        <f t="shared" si="85"/>
        <v>2.3652112636049948E-2</v>
      </c>
      <c r="AA131" s="174">
        <f t="shared" si="85"/>
        <v>2.3346032078078269E-2</v>
      </c>
      <c r="AB131" s="174">
        <f t="shared" si="85"/>
        <v>2.3039951520106589E-2</v>
      </c>
      <c r="AC131" s="174">
        <f t="shared" si="85"/>
        <v>2.273387096213491E-2</v>
      </c>
      <c r="AD131" s="174">
        <f t="shared" si="85"/>
        <v>2.242779040416323E-2</v>
      </c>
      <c r="AE131" s="174">
        <f t="shared" si="85"/>
        <v>2.2121709846191551E-2</v>
      </c>
      <c r="AF131" s="174">
        <f t="shared" si="85"/>
        <v>2.1815629288219871E-2</v>
      </c>
      <c r="AG131" s="239">
        <f>[3]Rates2030!E34</f>
        <v>2.1509548730248195E-2</v>
      </c>
      <c r="AH131" s="174">
        <f t="shared" ref="AH131:AW142" si="86">$AG131</f>
        <v>2.1509548730248195E-2</v>
      </c>
      <c r="AI131" s="174">
        <f t="shared" si="86"/>
        <v>2.1509548730248195E-2</v>
      </c>
      <c r="AJ131" s="174">
        <f t="shared" si="86"/>
        <v>2.1509548730248195E-2</v>
      </c>
      <c r="AK131" s="174">
        <f t="shared" si="86"/>
        <v>2.1509548730248195E-2</v>
      </c>
      <c r="AL131" s="174">
        <f t="shared" si="86"/>
        <v>2.1509548730248195E-2</v>
      </c>
      <c r="AM131" s="174">
        <f t="shared" si="86"/>
        <v>2.1509548730248195E-2</v>
      </c>
      <c r="AN131" s="174">
        <f t="shared" si="86"/>
        <v>2.1509548730248195E-2</v>
      </c>
      <c r="AO131" s="174">
        <f t="shared" si="86"/>
        <v>2.1509548730248195E-2</v>
      </c>
      <c r="AP131" s="174">
        <f t="shared" si="86"/>
        <v>2.1509548730248195E-2</v>
      </c>
      <c r="AQ131" s="174">
        <f t="shared" si="86"/>
        <v>2.1509548730248195E-2</v>
      </c>
      <c r="AR131" s="174">
        <f t="shared" si="86"/>
        <v>2.1509548730248195E-2</v>
      </c>
      <c r="AS131" s="174">
        <f t="shared" si="86"/>
        <v>2.1509548730248195E-2</v>
      </c>
      <c r="AT131" s="174">
        <f t="shared" si="86"/>
        <v>2.1509548730248195E-2</v>
      </c>
      <c r="AU131" s="174">
        <f t="shared" si="86"/>
        <v>2.1509548730248195E-2</v>
      </c>
      <c r="AV131" s="174">
        <f t="shared" si="86"/>
        <v>2.1509548730248195E-2</v>
      </c>
      <c r="AW131" s="174">
        <f t="shared" si="86"/>
        <v>2.1509548730248195E-2</v>
      </c>
      <c r="AX131" s="174">
        <f t="shared" si="79"/>
        <v>2.1509548730248195E-2</v>
      </c>
      <c r="AY131" s="174">
        <f t="shared" si="79"/>
        <v>2.1509548730248195E-2</v>
      </c>
      <c r="AZ131" s="174">
        <f t="shared" si="79"/>
        <v>2.1509548730248195E-2</v>
      </c>
      <c r="BA131" s="174">
        <f t="shared" si="79"/>
        <v>2.1509548730248195E-2</v>
      </c>
      <c r="BB131" s="174">
        <f t="shared" si="79"/>
        <v>2.1509548730248195E-2</v>
      </c>
      <c r="BC131" s="174">
        <f t="shared" si="79"/>
        <v>2.1509548730248195E-2</v>
      </c>
      <c r="BD131" s="174">
        <f t="shared" si="79"/>
        <v>2.1509548730248195E-2</v>
      </c>
      <c r="BE131" s="174">
        <f t="shared" si="79"/>
        <v>2.1509548730248195E-2</v>
      </c>
      <c r="BF131" s="174">
        <f t="shared" si="79"/>
        <v>2.1509548730248195E-2</v>
      </c>
      <c r="BG131" s="174">
        <f t="shared" si="79"/>
        <v>2.1509548730248195E-2</v>
      </c>
      <c r="BH131" s="174">
        <f t="shared" si="79"/>
        <v>2.1509548730248195E-2</v>
      </c>
      <c r="BI131" s="174">
        <f t="shared" si="79"/>
        <v>2.1509548730248195E-2</v>
      </c>
      <c r="BJ131" s="174">
        <f t="shared" si="79"/>
        <v>2.1509548730248195E-2</v>
      </c>
      <c r="BK131" s="174">
        <f t="shared" si="79"/>
        <v>2.1509548730248195E-2</v>
      </c>
      <c r="BL131" s="174">
        <f t="shared" si="79"/>
        <v>2.1509548730248195E-2</v>
      </c>
      <c r="BM131" s="174">
        <f t="shared" si="79"/>
        <v>2.1509548730248195E-2</v>
      </c>
      <c r="BN131" s="174">
        <f t="shared" si="80"/>
        <v>2.1509548730248195E-2</v>
      </c>
      <c r="BO131" s="174">
        <f t="shared" si="80"/>
        <v>2.1509548730248195E-2</v>
      </c>
      <c r="BP131" s="174">
        <f t="shared" si="80"/>
        <v>2.1509548730248195E-2</v>
      </c>
      <c r="BQ131" s="174">
        <f t="shared" si="80"/>
        <v>2.1509548730248195E-2</v>
      </c>
      <c r="BR131" s="174">
        <f t="shared" si="80"/>
        <v>2.1509548730248195E-2</v>
      </c>
      <c r="BS131" s="174">
        <f t="shared" si="80"/>
        <v>2.1509548730248195E-2</v>
      </c>
      <c r="BT131" s="174">
        <f t="shared" si="80"/>
        <v>2.1509548730248195E-2</v>
      </c>
      <c r="BU131" s="174">
        <f t="shared" si="80"/>
        <v>2.1509548730248195E-2</v>
      </c>
      <c r="BV131" s="174">
        <f t="shared" si="80"/>
        <v>2.1509548730248195E-2</v>
      </c>
      <c r="BW131" s="174">
        <f t="shared" si="80"/>
        <v>2.1509548730248195E-2</v>
      </c>
      <c r="BX131" s="174">
        <f t="shared" si="80"/>
        <v>2.1509548730248195E-2</v>
      </c>
      <c r="BY131" s="174">
        <f t="shared" si="80"/>
        <v>2.1509548730248195E-2</v>
      </c>
      <c r="BZ131" s="174">
        <f t="shared" si="80"/>
        <v>2.1509548730248195E-2</v>
      </c>
      <c r="CA131" s="174">
        <f t="shared" si="80"/>
        <v>2.1509548730248195E-2</v>
      </c>
      <c r="CB131" s="174">
        <f t="shared" si="80"/>
        <v>2.1509548730248195E-2</v>
      </c>
      <c r="CC131" s="174">
        <f t="shared" si="80"/>
        <v>2.1509548730248195E-2</v>
      </c>
      <c r="CD131" s="174">
        <f t="shared" si="81"/>
        <v>2.1509548730248195E-2</v>
      </c>
      <c r="CE131" s="174">
        <f t="shared" si="81"/>
        <v>2.1509548730248195E-2</v>
      </c>
      <c r="CF131" s="174">
        <f t="shared" si="81"/>
        <v>2.1509548730248195E-2</v>
      </c>
      <c r="CG131" s="174">
        <f t="shared" si="81"/>
        <v>2.1509548730248195E-2</v>
      </c>
      <c r="CH131" s="174">
        <f t="shared" si="81"/>
        <v>2.1509548730248195E-2</v>
      </c>
      <c r="CI131" s="174">
        <f t="shared" si="81"/>
        <v>2.1509548730248195E-2</v>
      </c>
      <c r="CJ131" s="174">
        <f t="shared" si="81"/>
        <v>2.1509548730248195E-2</v>
      </c>
      <c r="CK131" s="174">
        <f t="shared" si="81"/>
        <v>2.1509548730248195E-2</v>
      </c>
      <c r="CL131" s="174">
        <f t="shared" si="81"/>
        <v>2.1509548730248195E-2</v>
      </c>
      <c r="CM131" s="174">
        <f t="shared" si="81"/>
        <v>2.1509548730248195E-2</v>
      </c>
      <c r="CN131" s="174">
        <f t="shared" si="81"/>
        <v>2.1509548730248195E-2</v>
      </c>
      <c r="CO131" s="174">
        <f t="shared" si="81"/>
        <v>2.1509548730248195E-2</v>
      </c>
      <c r="CP131" s="174">
        <f t="shared" si="81"/>
        <v>2.1509548730248195E-2</v>
      </c>
      <c r="CQ131" s="174">
        <f t="shared" si="81"/>
        <v>2.1509548730248195E-2</v>
      </c>
      <c r="CR131" s="174">
        <f t="shared" si="81"/>
        <v>2.1509548730248195E-2</v>
      </c>
      <c r="CS131" s="174">
        <f t="shared" si="81"/>
        <v>2.1509548730248195E-2</v>
      </c>
      <c r="CT131" s="174">
        <f t="shared" si="82"/>
        <v>2.1509548730248195E-2</v>
      </c>
      <c r="CU131" s="174">
        <f t="shared" si="82"/>
        <v>2.1509548730248195E-2</v>
      </c>
      <c r="CV131" s="174">
        <f t="shared" si="82"/>
        <v>2.1509548730248195E-2</v>
      </c>
      <c r="CW131" s="174">
        <f t="shared" si="82"/>
        <v>2.1509548730248195E-2</v>
      </c>
      <c r="CX131" s="174">
        <f t="shared" si="82"/>
        <v>2.1509548730248195E-2</v>
      </c>
      <c r="CY131" s="174">
        <f t="shared" si="82"/>
        <v>2.1509548730248195E-2</v>
      </c>
    </row>
    <row r="132" spans="1:103" ht="13.5" customHeight="1" outlineLevel="1">
      <c r="A132" s="165"/>
      <c r="B132" s="263"/>
      <c r="C132" s="177" t="s">
        <v>142</v>
      </c>
      <c r="D132" s="178"/>
      <c r="E132" s="179"/>
      <c r="F132" s="180" t="s">
        <v>41</v>
      </c>
      <c r="G132" s="181"/>
      <c r="H132" s="250">
        <f t="shared" si="78"/>
        <v>0.1669367264075679</v>
      </c>
      <c r="I132" s="250">
        <f t="shared" si="78"/>
        <v>0.16011320917405875</v>
      </c>
      <c r="J132" s="250">
        <f t="shared" si="78"/>
        <v>0.15328969194054959</v>
      </c>
      <c r="K132" s="250">
        <f t="shared" si="78"/>
        <v>0.14646617470704043</v>
      </c>
      <c r="L132" s="250">
        <f t="shared" si="78"/>
        <v>0.13964265747353127</v>
      </c>
      <c r="M132" s="240">
        <f>[3]Rates2010!E39</f>
        <v>0.13281914024002212</v>
      </c>
      <c r="N132" s="182">
        <f t="shared" si="84"/>
        <v>0.12599562300651296</v>
      </c>
      <c r="O132" s="182">
        <f t="shared" si="84"/>
        <v>0.1191721057730038</v>
      </c>
      <c r="P132" s="182">
        <f t="shared" si="84"/>
        <v>0.11234858853949464</v>
      </c>
      <c r="Q132" s="182">
        <f t="shared" si="84"/>
        <v>0.10552507130598549</v>
      </c>
      <c r="R132" s="182">
        <f t="shared" si="84"/>
        <v>9.8701554072476327E-2</v>
      </c>
      <c r="S132" s="182">
        <f t="shared" si="84"/>
        <v>9.187803683896717E-2</v>
      </c>
      <c r="T132" s="182">
        <f t="shared" si="84"/>
        <v>8.5054519605458012E-2</v>
      </c>
      <c r="U132" s="182">
        <f t="shared" si="84"/>
        <v>7.8231002371948855E-2</v>
      </c>
      <c r="V132" s="182">
        <f t="shared" si="84"/>
        <v>7.1407485138439697E-2</v>
      </c>
      <c r="W132" s="240">
        <f>[3]Rates2020!E39</f>
        <v>6.4583967904930595E-2</v>
      </c>
      <c r="X132" s="182">
        <f t="shared" si="85"/>
        <v>6.261329177984408E-2</v>
      </c>
      <c r="Y132" s="182">
        <f t="shared" si="85"/>
        <v>6.0642615654757565E-2</v>
      </c>
      <c r="Z132" s="182">
        <f t="shared" si="85"/>
        <v>5.8671939529671049E-2</v>
      </c>
      <c r="AA132" s="182">
        <f t="shared" si="85"/>
        <v>5.6701263404584534E-2</v>
      </c>
      <c r="AB132" s="182">
        <f t="shared" si="85"/>
        <v>5.4730587279498019E-2</v>
      </c>
      <c r="AC132" s="182">
        <f t="shared" si="85"/>
        <v>5.2759911154411504E-2</v>
      </c>
      <c r="AD132" s="182">
        <f t="shared" si="85"/>
        <v>5.0789235029324989E-2</v>
      </c>
      <c r="AE132" s="182">
        <f t="shared" si="85"/>
        <v>4.8818558904238474E-2</v>
      </c>
      <c r="AF132" s="182">
        <f t="shared" si="85"/>
        <v>4.6847882779151959E-2</v>
      </c>
      <c r="AG132" s="240">
        <f>[3]Rates2030!E39</f>
        <v>4.4877206654065416E-2</v>
      </c>
      <c r="AH132" s="182">
        <f t="shared" si="86"/>
        <v>4.4877206654065416E-2</v>
      </c>
      <c r="AI132" s="182">
        <f t="shared" si="86"/>
        <v>4.4877206654065416E-2</v>
      </c>
      <c r="AJ132" s="182">
        <f t="shared" si="86"/>
        <v>4.4877206654065416E-2</v>
      </c>
      <c r="AK132" s="182">
        <f t="shared" si="86"/>
        <v>4.4877206654065416E-2</v>
      </c>
      <c r="AL132" s="182">
        <f t="shared" si="86"/>
        <v>4.4877206654065416E-2</v>
      </c>
      <c r="AM132" s="182">
        <f t="shared" si="86"/>
        <v>4.4877206654065416E-2</v>
      </c>
      <c r="AN132" s="182">
        <f t="shared" si="86"/>
        <v>4.4877206654065416E-2</v>
      </c>
      <c r="AO132" s="182">
        <f t="shared" si="86"/>
        <v>4.4877206654065416E-2</v>
      </c>
      <c r="AP132" s="182">
        <f t="shared" si="86"/>
        <v>4.4877206654065416E-2</v>
      </c>
      <c r="AQ132" s="182">
        <f t="shared" si="86"/>
        <v>4.4877206654065416E-2</v>
      </c>
      <c r="AR132" s="182">
        <f t="shared" si="86"/>
        <v>4.4877206654065416E-2</v>
      </c>
      <c r="AS132" s="182">
        <f t="shared" si="86"/>
        <v>4.4877206654065416E-2</v>
      </c>
      <c r="AT132" s="182">
        <f t="shared" si="86"/>
        <v>4.4877206654065416E-2</v>
      </c>
      <c r="AU132" s="182">
        <f t="shared" si="86"/>
        <v>4.4877206654065416E-2</v>
      </c>
      <c r="AV132" s="182">
        <f t="shared" si="86"/>
        <v>4.4877206654065416E-2</v>
      </c>
      <c r="AW132" s="182">
        <f t="shared" si="86"/>
        <v>4.4877206654065416E-2</v>
      </c>
      <c r="AX132" s="182">
        <f t="shared" si="79"/>
        <v>4.4877206654065416E-2</v>
      </c>
      <c r="AY132" s="182">
        <f t="shared" si="79"/>
        <v>4.4877206654065416E-2</v>
      </c>
      <c r="AZ132" s="182">
        <f t="shared" si="79"/>
        <v>4.4877206654065416E-2</v>
      </c>
      <c r="BA132" s="182">
        <f t="shared" si="79"/>
        <v>4.4877206654065416E-2</v>
      </c>
      <c r="BB132" s="182">
        <f t="shared" si="79"/>
        <v>4.4877206654065416E-2</v>
      </c>
      <c r="BC132" s="182">
        <f t="shared" si="79"/>
        <v>4.4877206654065416E-2</v>
      </c>
      <c r="BD132" s="182">
        <f t="shared" si="79"/>
        <v>4.4877206654065416E-2</v>
      </c>
      <c r="BE132" s="182">
        <f t="shared" si="79"/>
        <v>4.4877206654065416E-2</v>
      </c>
      <c r="BF132" s="182">
        <f t="shared" si="79"/>
        <v>4.4877206654065416E-2</v>
      </c>
      <c r="BG132" s="182">
        <f t="shared" si="79"/>
        <v>4.4877206654065416E-2</v>
      </c>
      <c r="BH132" s="182">
        <f t="shared" si="79"/>
        <v>4.4877206654065416E-2</v>
      </c>
      <c r="BI132" s="182">
        <f t="shared" si="79"/>
        <v>4.4877206654065416E-2</v>
      </c>
      <c r="BJ132" s="182">
        <f t="shared" si="79"/>
        <v>4.4877206654065416E-2</v>
      </c>
      <c r="BK132" s="182">
        <f t="shared" si="79"/>
        <v>4.4877206654065416E-2</v>
      </c>
      <c r="BL132" s="182">
        <f t="shared" si="79"/>
        <v>4.4877206654065416E-2</v>
      </c>
      <c r="BM132" s="182">
        <f t="shared" si="79"/>
        <v>4.4877206654065416E-2</v>
      </c>
      <c r="BN132" s="182">
        <f t="shared" si="80"/>
        <v>4.4877206654065416E-2</v>
      </c>
      <c r="BO132" s="182">
        <f t="shared" si="80"/>
        <v>4.4877206654065416E-2</v>
      </c>
      <c r="BP132" s="182">
        <f t="shared" si="80"/>
        <v>4.4877206654065416E-2</v>
      </c>
      <c r="BQ132" s="182">
        <f t="shared" si="80"/>
        <v>4.4877206654065416E-2</v>
      </c>
      <c r="BR132" s="182">
        <f t="shared" si="80"/>
        <v>4.4877206654065416E-2</v>
      </c>
      <c r="BS132" s="182">
        <f t="shared" si="80"/>
        <v>4.4877206654065416E-2</v>
      </c>
      <c r="BT132" s="182">
        <f t="shared" si="80"/>
        <v>4.4877206654065416E-2</v>
      </c>
      <c r="BU132" s="182">
        <f t="shared" si="80"/>
        <v>4.4877206654065416E-2</v>
      </c>
      <c r="BV132" s="182">
        <f t="shared" si="80"/>
        <v>4.4877206654065416E-2</v>
      </c>
      <c r="BW132" s="182">
        <f t="shared" si="80"/>
        <v>4.4877206654065416E-2</v>
      </c>
      <c r="BX132" s="182">
        <f t="shared" si="80"/>
        <v>4.4877206654065416E-2</v>
      </c>
      <c r="BY132" s="182">
        <f t="shared" si="80"/>
        <v>4.4877206654065416E-2</v>
      </c>
      <c r="BZ132" s="182">
        <f t="shared" si="80"/>
        <v>4.4877206654065416E-2</v>
      </c>
      <c r="CA132" s="182">
        <f t="shared" si="80"/>
        <v>4.4877206654065416E-2</v>
      </c>
      <c r="CB132" s="182">
        <f t="shared" si="80"/>
        <v>4.4877206654065416E-2</v>
      </c>
      <c r="CC132" s="182">
        <f t="shared" si="80"/>
        <v>4.4877206654065416E-2</v>
      </c>
      <c r="CD132" s="182">
        <f t="shared" si="81"/>
        <v>4.4877206654065416E-2</v>
      </c>
      <c r="CE132" s="182">
        <f t="shared" si="81"/>
        <v>4.4877206654065416E-2</v>
      </c>
      <c r="CF132" s="182">
        <f t="shared" si="81"/>
        <v>4.4877206654065416E-2</v>
      </c>
      <c r="CG132" s="182">
        <f t="shared" si="81"/>
        <v>4.4877206654065416E-2</v>
      </c>
      <c r="CH132" s="182">
        <f t="shared" si="81"/>
        <v>4.4877206654065416E-2</v>
      </c>
      <c r="CI132" s="182">
        <f t="shared" si="81"/>
        <v>4.4877206654065416E-2</v>
      </c>
      <c r="CJ132" s="182">
        <f t="shared" si="81"/>
        <v>4.4877206654065416E-2</v>
      </c>
      <c r="CK132" s="182">
        <f t="shared" si="81"/>
        <v>4.4877206654065416E-2</v>
      </c>
      <c r="CL132" s="182">
        <f t="shared" si="81"/>
        <v>4.4877206654065416E-2</v>
      </c>
      <c r="CM132" s="182">
        <f t="shared" si="81"/>
        <v>4.4877206654065416E-2</v>
      </c>
      <c r="CN132" s="182">
        <f t="shared" si="81"/>
        <v>4.4877206654065416E-2</v>
      </c>
      <c r="CO132" s="182">
        <f t="shared" si="81"/>
        <v>4.4877206654065416E-2</v>
      </c>
      <c r="CP132" s="182">
        <f t="shared" si="81"/>
        <v>4.4877206654065416E-2</v>
      </c>
      <c r="CQ132" s="182">
        <f t="shared" si="81"/>
        <v>4.4877206654065416E-2</v>
      </c>
      <c r="CR132" s="182">
        <f t="shared" si="81"/>
        <v>4.4877206654065416E-2</v>
      </c>
      <c r="CS132" s="182">
        <f t="shared" si="81"/>
        <v>4.4877206654065416E-2</v>
      </c>
      <c r="CT132" s="182">
        <f t="shared" si="82"/>
        <v>4.4877206654065416E-2</v>
      </c>
      <c r="CU132" s="182">
        <f t="shared" si="82"/>
        <v>4.4877206654065416E-2</v>
      </c>
      <c r="CV132" s="182">
        <f t="shared" si="82"/>
        <v>4.4877206654065416E-2</v>
      </c>
      <c r="CW132" s="182">
        <f t="shared" si="82"/>
        <v>4.4877206654065416E-2</v>
      </c>
      <c r="CX132" s="182">
        <f t="shared" si="82"/>
        <v>4.4877206654065416E-2</v>
      </c>
      <c r="CY132" s="182">
        <f t="shared" si="82"/>
        <v>4.4877206654065416E-2</v>
      </c>
    </row>
    <row r="133" spans="1:103" ht="13.5" customHeight="1" outlineLevel="1">
      <c r="A133" s="165"/>
      <c r="B133" s="263"/>
      <c r="C133" s="177" t="s">
        <v>151</v>
      </c>
      <c r="D133" s="178"/>
      <c r="E133" s="179"/>
      <c r="F133" s="180" t="s">
        <v>41</v>
      </c>
      <c r="G133" s="181"/>
      <c r="H133" s="250">
        <f t="shared" si="78"/>
        <v>4.1720769165136264E-2</v>
      </c>
      <c r="I133" s="250">
        <f t="shared" si="78"/>
        <v>4.0576207003308121E-2</v>
      </c>
      <c r="J133" s="250">
        <f t="shared" si="78"/>
        <v>3.9431644841479978E-2</v>
      </c>
      <c r="K133" s="250">
        <f t="shared" si="78"/>
        <v>3.8287082679651835E-2</v>
      </c>
      <c r="L133" s="250">
        <f t="shared" si="78"/>
        <v>3.7142520517823692E-2</v>
      </c>
      <c r="M133" s="240">
        <f>[3]Rates2010!I34</f>
        <v>3.5997958355995549E-2</v>
      </c>
      <c r="N133" s="182">
        <f t="shared" si="84"/>
        <v>3.4853396194167406E-2</v>
      </c>
      <c r="O133" s="182">
        <f t="shared" si="84"/>
        <v>3.3708834032339263E-2</v>
      </c>
      <c r="P133" s="182">
        <f t="shared" si="84"/>
        <v>3.256427187051112E-2</v>
      </c>
      <c r="Q133" s="182">
        <f t="shared" si="84"/>
        <v>3.1419709708682977E-2</v>
      </c>
      <c r="R133" s="182">
        <f t="shared" si="84"/>
        <v>3.0275147546854838E-2</v>
      </c>
      <c r="S133" s="182">
        <f t="shared" si="84"/>
        <v>2.9130585385026699E-2</v>
      </c>
      <c r="T133" s="182">
        <f t="shared" si="84"/>
        <v>2.7986023223198559E-2</v>
      </c>
      <c r="U133" s="182">
        <f t="shared" si="84"/>
        <v>2.684146106137042E-2</v>
      </c>
      <c r="V133" s="182">
        <f t="shared" si="84"/>
        <v>2.569689889954228E-2</v>
      </c>
      <c r="W133" s="240">
        <f>[3]Rates2020!I34</f>
        <v>2.4552336737714141E-2</v>
      </c>
      <c r="X133" s="182">
        <f t="shared" si="85"/>
        <v>2.4254109043682699E-2</v>
      </c>
      <c r="Y133" s="182">
        <f t="shared" si="85"/>
        <v>2.3955881349651258E-2</v>
      </c>
      <c r="Z133" s="182">
        <f t="shared" si="85"/>
        <v>2.3657653655619816E-2</v>
      </c>
      <c r="AA133" s="182">
        <f t="shared" si="85"/>
        <v>2.3359425961588375E-2</v>
      </c>
      <c r="AB133" s="182">
        <f t="shared" si="85"/>
        <v>2.3061198267556933E-2</v>
      </c>
      <c r="AC133" s="182">
        <f t="shared" si="85"/>
        <v>2.2762970573525491E-2</v>
      </c>
      <c r="AD133" s="182">
        <f t="shared" si="85"/>
        <v>2.246474287949405E-2</v>
      </c>
      <c r="AE133" s="182">
        <f t="shared" si="85"/>
        <v>2.2166515185462608E-2</v>
      </c>
      <c r="AF133" s="182">
        <f t="shared" si="85"/>
        <v>2.1868287491431167E-2</v>
      </c>
      <c r="AG133" s="240">
        <f>[3]Rates2030!I34</f>
        <v>2.1570059797399729E-2</v>
      </c>
      <c r="AH133" s="182">
        <f t="shared" si="86"/>
        <v>2.1570059797399729E-2</v>
      </c>
      <c r="AI133" s="182">
        <f t="shared" si="86"/>
        <v>2.1570059797399729E-2</v>
      </c>
      <c r="AJ133" s="182">
        <f t="shared" si="86"/>
        <v>2.1570059797399729E-2</v>
      </c>
      <c r="AK133" s="182">
        <f t="shared" si="86"/>
        <v>2.1570059797399729E-2</v>
      </c>
      <c r="AL133" s="182">
        <f t="shared" si="86"/>
        <v>2.1570059797399729E-2</v>
      </c>
      <c r="AM133" s="182">
        <f t="shared" si="86"/>
        <v>2.1570059797399729E-2</v>
      </c>
      <c r="AN133" s="182">
        <f t="shared" si="86"/>
        <v>2.1570059797399729E-2</v>
      </c>
      <c r="AO133" s="182">
        <f t="shared" si="86"/>
        <v>2.1570059797399729E-2</v>
      </c>
      <c r="AP133" s="182">
        <f t="shared" si="86"/>
        <v>2.1570059797399729E-2</v>
      </c>
      <c r="AQ133" s="182">
        <f t="shared" si="86"/>
        <v>2.1570059797399729E-2</v>
      </c>
      <c r="AR133" s="182">
        <f t="shared" si="86"/>
        <v>2.1570059797399729E-2</v>
      </c>
      <c r="AS133" s="182">
        <f t="shared" si="86"/>
        <v>2.1570059797399729E-2</v>
      </c>
      <c r="AT133" s="182">
        <f t="shared" si="86"/>
        <v>2.1570059797399729E-2</v>
      </c>
      <c r="AU133" s="182">
        <f t="shared" si="86"/>
        <v>2.1570059797399729E-2</v>
      </c>
      <c r="AV133" s="182">
        <f t="shared" si="86"/>
        <v>2.1570059797399729E-2</v>
      </c>
      <c r="AW133" s="182">
        <f t="shared" si="86"/>
        <v>2.1570059797399729E-2</v>
      </c>
      <c r="AX133" s="182">
        <f t="shared" si="79"/>
        <v>2.1570059797399729E-2</v>
      </c>
      <c r="AY133" s="182">
        <f t="shared" si="79"/>
        <v>2.1570059797399729E-2</v>
      </c>
      <c r="AZ133" s="182">
        <f t="shared" si="79"/>
        <v>2.1570059797399729E-2</v>
      </c>
      <c r="BA133" s="182">
        <f t="shared" si="79"/>
        <v>2.1570059797399729E-2</v>
      </c>
      <c r="BB133" s="182">
        <f t="shared" si="79"/>
        <v>2.1570059797399729E-2</v>
      </c>
      <c r="BC133" s="182">
        <f t="shared" si="79"/>
        <v>2.1570059797399729E-2</v>
      </c>
      <c r="BD133" s="182">
        <f t="shared" si="79"/>
        <v>2.1570059797399729E-2</v>
      </c>
      <c r="BE133" s="182">
        <f t="shared" si="79"/>
        <v>2.1570059797399729E-2</v>
      </c>
      <c r="BF133" s="182">
        <f t="shared" si="79"/>
        <v>2.1570059797399729E-2</v>
      </c>
      <c r="BG133" s="182">
        <f t="shared" si="79"/>
        <v>2.1570059797399729E-2</v>
      </c>
      <c r="BH133" s="182">
        <f t="shared" si="79"/>
        <v>2.1570059797399729E-2</v>
      </c>
      <c r="BI133" s="182">
        <f t="shared" si="79"/>
        <v>2.1570059797399729E-2</v>
      </c>
      <c r="BJ133" s="182">
        <f t="shared" si="79"/>
        <v>2.1570059797399729E-2</v>
      </c>
      <c r="BK133" s="182">
        <f t="shared" si="79"/>
        <v>2.1570059797399729E-2</v>
      </c>
      <c r="BL133" s="182">
        <f t="shared" si="79"/>
        <v>2.1570059797399729E-2</v>
      </c>
      <c r="BM133" s="182">
        <f t="shared" si="79"/>
        <v>2.1570059797399729E-2</v>
      </c>
      <c r="BN133" s="182">
        <f t="shared" si="80"/>
        <v>2.1570059797399729E-2</v>
      </c>
      <c r="BO133" s="182">
        <f t="shared" si="80"/>
        <v>2.1570059797399729E-2</v>
      </c>
      <c r="BP133" s="182">
        <f t="shared" si="80"/>
        <v>2.1570059797399729E-2</v>
      </c>
      <c r="BQ133" s="182">
        <f t="shared" si="80"/>
        <v>2.1570059797399729E-2</v>
      </c>
      <c r="BR133" s="182">
        <f t="shared" si="80"/>
        <v>2.1570059797399729E-2</v>
      </c>
      <c r="BS133" s="182">
        <f t="shared" si="80"/>
        <v>2.1570059797399729E-2</v>
      </c>
      <c r="BT133" s="182">
        <f t="shared" si="80"/>
        <v>2.1570059797399729E-2</v>
      </c>
      <c r="BU133" s="182">
        <f t="shared" si="80"/>
        <v>2.1570059797399729E-2</v>
      </c>
      <c r="BV133" s="182">
        <f t="shared" si="80"/>
        <v>2.1570059797399729E-2</v>
      </c>
      <c r="BW133" s="182">
        <f t="shared" si="80"/>
        <v>2.1570059797399729E-2</v>
      </c>
      <c r="BX133" s="182">
        <f t="shared" si="80"/>
        <v>2.1570059797399729E-2</v>
      </c>
      <c r="BY133" s="182">
        <f t="shared" si="80"/>
        <v>2.1570059797399729E-2</v>
      </c>
      <c r="BZ133" s="182">
        <f t="shared" si="80"/>
        <v>2.1570059797399729E-2</v>
      </c>
      <c r="CA133" s="182">
        <f t="shared" si="80"/>
        <v>2.1570059797399729E-2</v>
      </c>
      <c r="CB133" s="182">
        <f t="shared" si="80"/>
        <v>2.1570059797399729E-2</v>
      </c>
      <c r="CC133" s="182">
        <f t="shared" si="80"/>
        <v>2.1570059797399729E-2</v>
      </c>
      <c r="CD133" s="182">
        <f t="shared" si="81"/>
        <v>2.1570059797399729E-2</v>
      </c>
      <c r="CE133" s="182">
        <f t="shared" si="81"/>
        <v>2.1570059797399729E-2</v>
      </c>
      <c r="CF133" s="182">
        <f t="shared" si="81"/>
        <v>2.1570059797399729E-2</v>
      </c>
      <c r="CG133" s="182">
        <f t="shared" si="81"/>
        <v>2.1570059797399729E-2</v>
      </c>
      <c r="CH133" s="182">
        <f t="shared" si="81"/>
        <v>2.1570059797399729E-2</v>
      </c>
      <c r="CI133" s="182">
        <f t="shared" si="81"/>
        <v>2.1570059797399729E-2</v>
      </c>
      <c r="CJ133" s="182">
        <f t="shared" si="81"/>
        <v>2.1570059797399729E-2</v>
      </c>
      <c r="CK133" s="182">
        <f t="shared" si="81"/>
        <v>2.1570059797399729E-2</v>
      </c>
      <c r="CL133" s="182">
        <f t="shared" si="81"/>
        <v>2.1570059797399729E-2</v>
      </c>
      <c r="CM133" s="182">
        <f t="shared" si="81"/>
        <v>2.1570059797399729E-2</v>
      </c>
      <c r="CN133" s="182">
        <f t="shared" si="81"/>
        <v>2.1570059797399729E-2</v>
      </c>
      <c r="CO133" s="182">
        <f t="shared" si="81"/>
        <v>2.1570059797399729E-2</v>
      </c>
      <c r="CP133" s="182">
        <f t="shared" si="81"/>
        <v>2.1570059797399729E-2</v>
      </c>
      <c r="CQ133" s="182">
        <f t="shared" si="81"/>
        <v>2.1570059797399729E-2</v>
      </c>
      <c r="CR133" s="182">
        <f t="shared" si="81"/>
        <v>2.1570059797399729E-2</v>
      </c>
      <c r="CS133" s="182">
        <f t="shared" si="81"/>
        <v>2.1570059797399729E-2</v>
      </c>
      <c r="CT133" s="182">
        <f t="shared" si="82"/>
        <v>2.1570059797399729E-2</v>
      </c>
      <c r="CU133" s="182">
        <f t="shared" si="82"/>
        <v>2.1570059797399729E-2</v>
      </c>
      <c r="CV133" s="182">
        <f t="shared" si="82"/>
        <v>2.1570059797399729E-2</v>
      </c>
      <c r="CW133" s="182">
        <f t="shared" si="82"/>
        <v>2.1570059797399729E-2</v>
      </c>
      <c r="CX133" s="182">
        <f t="shared" si="82"/>
        <v>2.1570059797399729E-2</v>
      </c>
      <c r="CY133" s="182">
        <f t="shared" si="82"/>
        <v>2.1570059797399729E-2</v>
      </c>
    </row>
    <row r="134" spans="1:103" ht="13.5" customHeight="1" outlineLevel="1">
      <c r="A134" s="165"/>
      <c r="B134" s="263"/>
      <c r="C134" s="177" t="s">
        <v>152</v>
      </c>
      <c r="D134" s="178"/>
      <c r="E134" s="179"/>
      <c r="F134" s="180" t="s">
        <v>41</v>
      </c>
      <c r="G134" s="181"/>
      <c r="H134" s="250">
        <f t="shared" ref="H134:L142" si="87">I134-($W134-$M134)/10</f>
        <v>0.1669759588060549</v>
      </c>
      <c r="I134" s="250">
        <f t="shared" si="87"/>
        <v>0.16015511300245786</v>
      </c>
      <c r="J134" s="250">
        <f t="shared" si="87"/>
        <v>0.15333426719886081</v>
      </c>
      <c r="K134" s="250">
        <f t="shared" si="87"/>
        <v>0.14651342139526377</v>
      </c>
      <c r="L134" s="250">
        <f t="shared" si="87"/>
        <v>0.13969257559166673</v>
      </c>
      <c r="M134" s="240">
        <f>[3]Rates2010!I39</f>
        <v>0.13287172978806969</v>
      </c>
      <c r="N134" s="182">
        <f t="shared" si="84"/>
        <v>0.12605088398447264</v>
      </c>
      <c r="O134" s="182">
        <f t="shared" si="84"/>
        <v>0.11923003818087562</v>
      </c>
      <c r="P134" s="182">
        <f t="shared" si="84"/>
        <v>0.11240919237727859</v>
      </c>
      <c r="Q134" s="182">
        <f t="shared" si="84"/>
        <v>0.10558834657368156</v>
      </c>
      <c r="R134" s="182">
        <f t="shared" si="84"/>
        <v>9.8767500770084532E-2</v>
      </c>
      <c r="S134" s="182">
        <f t="shared" si="84"/>
        <v>9.1946654966487504E-2</v>
      </c>
      <c r="T134" s="182">
        <f t="shared" si="84"/>
        <v>8.5125809162890476E-2</v>
      </c>
      <c r="U134" s="182">
        <f t="shared" si="84"/>
        <v>7.8304963359293447E-2</v>
      </c>
      <c r="V134" s="182">
        <f t="shared" si="84"/>
        <v>7.1484117555696419E-2</v>
      </c>
      <c r="W134" s="240">
        <f>[3]Rates2020!I39</f>
        <v>6.4663271752099349E-2</v>
      </c>
      <c r="X134" s="182">
        <f t="shared" si="85"/>
        <v>6.270415757032613E-2</v>
      </c>
      <c r="Y134" s="182">
        <f t="shared" si="85"/>
        <v>6.0745043388552918E-2</v>
      </c>
      <c r="Z134" s="182">
        <f t="shared" si="85"/>
        <v>5.8785929206779705E-2</v>
      </c>
      <c r="AA134" s="182">
        <f t="shared" si="85"/>
        <v>5.6826815025006493E-2</v>
      </c>
      <c r="AB134" s="182">
        <f t="shared" si="85"/>
        <v>5.486770084323328E-2</v>
      </c>
      <c r="AC134" s="182">
        <f t="shared" si="85"/>
        <v>5.2908586661460068E-2</v>
      </c>
      <c r="AD134" s="182">
        <f t="shared" si="85"/>
        <v>5.0949472479686855E-2</v>
      </c>
      <c r="AE134" s="182">
        <f t="shared" si="85"/>
        <v>4.8990358297913643E-2</v>
      </c>
      <c r="AF134" s="182">
        <f t="shared" si="85"/>
        <v>4.703124411614043E-2</v>
      </c>
      <c r="AG134" s="240">
        <f>[3]Rates2030!I39</f>
        <v>4.5072129934367211E-2</v>
      </c>
      <c r="AH134" s="182">
        <f t="shared" si="86"/>
        <v>4.5072129934367211E-2</v>
      </c>
      <c r="AI134" s="182">
        <f t="shared" si="86"/>
        <v>4.5072129934367211E-2</v>
      </c>
      <c r="AJ134" s="182">
        <f t="shared" si="86"/>
        <v>4.5072129934367211E-2</v>
      </c>
      <c r="AK134" s="182">
        <f t="shared" si="86"/>
        <v>4.5072129934367211E-2</v>
      </c>
      <c r="AL134" s="182">
        <f t="shared" si="86"/>
        <v>4.5072129934367211E-2</v>
      </c>
      <c r="AM134" s="182">
        <f t="shared" si="86"/>
        <v>4.5072129934367211E-2</v>
      </c>
      <c r="AN134" s="182">
        <f t="shared" si="86"/>
        <v>4.5072129934367211E-2</v>
      </c>
      <c r="AO134" s="182">
        <f t="shared" si="86"/>
        <v>4.5072129934367211E-2</v>
      </c>
      <c r="AP134" s="182">
        <f t="shared" si="86"/>
        <v>4.5072129934367211E-2</v>
      </c>
      <c r="AQ134" s="182">
        <f t="shared" si="86"/>
        <v>4.5072129934367211E-2</v>
      </c>
      <c r="AR134" s="182">
        <f t="shared" si="86"/>
        <v>4.5072129934367211E-2</v>
      </c>
      <c r="AS134" s="182">
        <f t="shared" si="86"/>
        <v>4.5072129934367211E-2</v>
      </c>
      <c r="AT134" s="182">
        <f t="shared" si="86"/>
        <v>4.5072129934367211E-2</v>
      </c>
      <c r="AU134" s="182">
        <f t="shared" si="86"/>
        <v>4.5072129934367211E-2</v>
      </c>
      <c r="AV134" s="182">
        <f t="shared" si="86"/>
        <v>4.5072129934367211E-2</v>
      </c>
      <c r="AW134" s="182">
        <f t="shared" si="86"/>
        <v>4.5072129934367211E-2</v>
      </c>
      <c r="AX134" s="182">
        <f t="shared" si="79"/>
        <v>4.5072129934367211E-2</v>
      </c>
      <c r="AY134" s="182">
        <f t="shared" si="79"/>
        <v>4.5072129934367211E-2</v>
      </c>
      <c r="AZ134" s="182">
        <f t="shared" si="79"/>
        <v>4.5072129934367211E-2</v>
      </c>
      <c r="BA134" s="182">
        <f t="shared" si="79"/>
        <v>4.5072129934367211E-2</v>
      </c>
      <c r="BB134" s="182">
        <f t="shared" si="79"/>
        <v>4.5072129934367211E-2</v>
      </c>
      <c r="BC134" s="182">
        <f t="shared" si="79"/>
        <v>4.5072129934367211E-2</v>
      </c>
      <c r="BD134" s="182">
        <f t="shared" si="79"/>
        <v>4.5072129934367211E-2</v>
      </c>
      <c r="BE134" s="182">
        <f t="shared" si="79"/>
        <v>4.5072129934367211E-2</v>
      </c>
      <c r="BF134" s="182">
        <f t="shared" si="79"/>
        <v>4.5072129934367211E-2</v>
      </c>
      <c r="BG134" s="182">
        <f t="shared" si="79"/>
        <v>4.5072129934367211E-2</v>
      </c>
      <c r="BH134" s="182">
        <f t="shared" si="79"/>
        <v>4.5072129934367211E-2</v>
      </c>
      <c r="BI134" s="182">
        <f t="shared" si="79"/>
        <v>4.5072129934367211E-2</v>
      </c>
      <c r="BJ134" s="182">
        <f t="shared" si="79"/>
        <v>4.5072129934367211E-2</v>
      </c>
      <c r="BK134" s="182">
        <f t="shared" si="79"/>
        <v>4.5072129934367211E-2</v>
      </c>
      <c r="BL134" s="182">
        <f t="shared" si="79"/>
        <v>4.5072129934367211E-2</v>
      </c>
      <c r="BM134" s="182">
        <f t="shared" si="79"/>
        <v>4.5072129934367211E-2</v>
      </c>
      <c r="BN134" s="182">
        <f t="shared" si="80"/>
        <v>4.5072129934367211E-2</v>
      </c>
      <c r="BO134" s="182">
        <f t="shared" si="80"/>
        <v>4.5072129934367211E-2</v>
      </c>
      <c r="BP134" s="182">
        <f t="shared" si="80"/>
        <v>4.5072129934367211E-2</v>
      </c>
      <c r="BQ134" s="182">
        <f t="shared" si="80"/>
        <v>4.5072129934367211E-2</v>
      </c>
      <c r="BR134" s="182">
        <f t="shared" si="80"/>
        <v>4.5072129934367211E-2</v>
      </c>
      <c r="BS134" s="182">
        <f t="shared" si="80"/>
        <v>4.5072129934367211E-2</v>
      </c>
      <c r="BT134" s="182">
        <f t="shared" si="80"/>
        <v>4.5072129934367211E-2</v>
      </c>
      <c r="BU134" s="182">
        <f t="shared" si="80"/>
        <v>4.5072129934367211E-2</v>
      </c>
      <c r="BV134" s="182">
        <f t="shared" si="80"/>
        <v>4.5072129934367211E-2</v>
      </c>
      <c r="BW134" s="182">
        <f t="shared" si="80"/>
        <v>4.5072129934367211E-2</v>
      </c>
      <c r="BX134" s="182">
        <f t="shared" si="80"/>
        <v>4.5072129934367211E-2</v>
      </c>
      <c r="BY134" s="182">
        <f t="shared" si="80"/>
        <v>4.5072129934367211E-2</v>
      </c>
      <c r="BZ134" s="182">
        <f t="shared" si="80"/>
        <v>4.5072129934367211E-2</v>
      </c>
      <c r="CA134" s="182">
        <f t="shared" si="80"/>
        <v>4.5072129934367211E-2</v>
      </c>
      <c r="CB134" s="182">
        <f t="shared" si="80"/>
        <v>4.5072129934367211E-2</v>
      </c>
      <c r="CC134" s="182">
        <f t="shared" si="80"/>
        <v>4.5072129934367211E-2</v>
      </c>
      <c r="CD134" s="182">
        <f t="shared" si="81"/>
        <v>4.5072129934367211E-2</v>
      </c>
      <c r="CE134" s="182">
        <f t="shared" si="81"/>
        <v>4.5072129934367211E-2</v>
      </c>
      <c r="CF134" s="182">
        <f t="shared" si="81"/>
        <v>4.5072129934367211E-2</v>
      </c>
      <c r="CG134" s="182">
        <f t="shared" si="81"/>
        <v>4.5072129934367211E-2</v>
      </c>
      <c r="CH134" s="182">
        <f t="shared" si="81"/>
        <v>4.5072129934367211E-2</v>
      </c>
      <c r="CI134" s="182">
        <f t="shared" si="81"/>
        <v>4.5072129934367211E-2</v>
      </c>
      <c r="CJ134" s="182">
        <f t="shared" si="81"/>
        <v>4.5072129934367211E-2</v>
      </c>
      <c r="CK134" s="182">
        <f t="shared" si="81"/>
        <v>4.5072129934367211E-2</v>
      </c>
      <c r="CL134" s="182">
        <f t="shared" si="81"/>
        <v>4.5072129934367211E-2</v>
      </c>
      <c r="CM134" s="182">
        <f t="shared" si="81"/>
        <v>4.5072129934367211E-2</v>
      </c>
      <c r="CN134" s="182">
        <f t="shared" si="81"/>
        <v>4.5072129934367211E-2</v>
      </c>
      <c r="CO134" s="182">
        <f t="shared" si="81"/>
        <v>4.5072129934367211E-2</v>
      </c>
      <c r="CP134" s="182">
        <f t="shared" si="81"/>
        <v>4.5072129934367211E-2</v>
      </c>
      <c r="CQ134" s="182">
        <f t="shared" si="81"/>
        <v>4.5072129934367211E-2</v>
      </c>
      <c r="CR134" s="182">
        <f t="shared" si="81"/>
        <v>4.5072129934367211E-2</v>
      </c>
      <c r="CS134" s="182">
        <f t="shared" si="81"/>
        <v>4.5072129934367211E-2</v>
      </c>
      <c r="CT134" s="182">
        <f t="shared" si="82"/>
        <v>4.5072129934367211E-2</v>
      </c>
      <c r="CU134" s="182">
        <f t="shared" si="82"/>
        <v>4.5072129934367211E-2</v>
      </c>
      <c r="CV134" s="182">
        <f t="shared" si="82"/>
        <v>4.5072129934367211E-2</v>
      </c>
      <c r="CW134" s="182">
        <f t="shared" si="82"/>
        <v>4.5072129934367211E-2</v>
      </c>
      <c r="CX134" s="182">
        <f t="shared" si="82"/>
        <v>4.5072129934367211E-2</v>
      </c>
      <c r="CY134" s="182">
        <f t="shared" si="82"/>
        <v>4.5072129934367211E-2</v>
      </c>
    </row>
    <row r="135" spans="1:103" ht="13.5" customHeight="1" outlineLevel="1">
      <c r="A135" s="165"/>
      <c r="B135" s="263"/>
      <c r="C135" s="177" t="s">
        <v>147</v>
      </c>
      <c r="D135" s="178"/>
      <c r="E135" s="179"/>
      <c r="F135" s="180" t="s">
        <v>41</v>
      </c>
      <c r="G135" s="181"/>
      <c r="H135" s="250">
        <f t="shared" si="87"/>
        <v>1.7689010007268597E-2</v>
      </c>
      <c r="I135" s="250">
        <f t="shared" si="87"/>
        <v>1.7349510679555875E-2</v>
      </c>
      <c r="J135" s="250">
        <f t="shared" si="87"/>
        <v>1.7010011351843154E-2</v>
      </c>
      <c r="K135" s="250">
        <f t="shared" si="87"/>
        <v>1.6670512024130432E-2</v>
      </c>
      <c r="L135" s="250">
        <f t="shared" si="87"/>
        <v>1.6331012696417711E-2</v>
      </c>
      <c r="M135" s="240">
        <f>[3]Rates2010!L34</f>
        <v>1.5991513368704989E-2</v>
      </c>
      <c r="N135" s="182">
        <f t="shared" si="84"/>
        <v>1.5652014040992267E-2</v>
      </c>
      <c r="O135" s="182">
        <f t="shared" si="84"/>
        <v>1.5312514713279544E-2</v>
      </c>
      <c r="P135" s="182">
        <f t="shared" si="84"/>
        <v>1.4973015385566821E-2</v>
      </c>
      <c r="Q135" s="182">
        <f t="shared" si="84"/>
        <v>1.4633516057854097E-2</v>
      </c>
      <c r="R135" s="182">
        <f t="shared" si="84"/>
        <v>1.4294016730141374E-2</v>
      </c>
      <c r="S135" s="182">
        <f t="shared" si="84"/>
        <v>1.3954517402428651E-2</v>
      </c>
      <c r="T135" s="182">
        <f t="shared" si="84"/>
        <v>1.3615018074715927E-2</v>
      </c>
      <c r="U135" s="182">
        <f t="shared" si="84"/>
        <v>1.3275518747003204E-2</v>
      </c>
      <c r="V135" s="182">
        <f t="shared" si="84"/>
        <v>1.2936019419290481E-2</v>
      </c>
      <c r="W135" s="240">
        <f>[3]Rates2020!L34</f>
        <v>1.2596520091577761E-2</v>
      </c>
      <c r="X135" s="182">
        <f t="shared" si="85"/>
        <v>1.238033349499734E-2</v>
      </c>
      <c r="Y135" s="182">
        <f t="shared" si="85"/>
        <v>1.216414689841692E-2</v>
      </c>
      <c r="Z135" s="182">
        <f t="shared" si="85"/>
        <v>1.1947960301836499E-2</v>
      </c>
      <c r="AA135" s="182">
        <f t="shared" si="85"/>
        <v>1.1731773705256078E-2</v>
      </c>
      <c r="AB135" s="182">
        <f t="shared" si="85"/>
        <v>1.1515587108675658E-2</v>
      </c>
      <c r="AC135" s="182">
        <f t="shared" si="85"/>
        <v>1.1299400512095237E-2</v>
      </c>
      <c r="AD135" s="182">
        <f t="shared" si="85"/>
        <v>1.1083213915514816E-2</v>
      </c>
      <c r="AE135" s="182">
        <f t="shared" si="85"/>
        <v>1.0867027318934396E-2</v>
      </c>
      <c r="AF135" s="182">
        <f t="shared" si="85"/>
        <v>1.0650840722353975E-2</v>
      </c>
      <c r="AG135" s="240">
        <f>[3]Rates2030!L34</f>
        <v>1.0434654125773548E-2</v>
      </c>
      <c r="AH135" s="182">
        <f t="shared" si="86"/>
        <v>1.0434654125773548E-2</v>
      </c>
      <c r="AI135" s="182">
        <f t="shared" si="86"/>
        <v>1.0434654125773548E-2</v>
      </c>
      <c r="AJ135" s="182">
        <f t="shared" si="86"/>
        <v>1.0434654125773548E-2</v>
      </c>
      <c r="AK135" s="182">
        <f t="shared" si="86"/>
        <v>1.0434654125773548E-2</v>
      </c>
      <c r="AL135" s="182">
        <f t="shared" si="86"/>
        <v>1.0434654125773548E-2</v>
      </c>
      <c r="AM135" s="182">
        <f t="shared" si="86"/>
        <v>1.0434654125773548E-2</v>
      </c>
      <c r="AN135" s="182">
        <f t="shared" si="86"/>
        <v>1.0434654125773548E-2</v>
      </c>
      <c r="AO135" s="182">
        <f t="shared" si="86"/>
        <v>1.0434654125773548E-2</v>
      </c>
      <c r="AP135" s="182">
        <f t="shared" si="86"/>
        <v>1.0434654125773548E-2</v>
      </c>
      <c r="AQ135" s="182">
        <f t="shared" si="86"/>
        <v>1.0434654125773548E-2</v>
      </c>
      <c r="AR135" s="182">
        <f t="shared" si="86"/>
        <v>1.0434654125773548E-2</v>
      </c>
      <c r="AS135" s="182">
        <f t="shared" si="86"/>
        <v>1.0434654125773548E-2</v>
      </c>
      <c r="AT135" s="182">
        <f t="shared" si="86"/>
        <v>1.0434654125773548E-2</v>
      </c>
      <c r="AU135" s="182">
        <f t="shared" si="86"/>
        <v>1.0434654125773548E-2</v>
      </c>
      <c r="AV135" s="182">
        <f t="shared" si="86"/>
        <v>1.0434654125773548E-2</v>
      </c>
      <c r="AW135" s="182">
        <f t="shared" si="86"/>
        <v>1.0434654125773548E-2</v>
      </c>
      <c r="AX135" s="182">
        <f t="shared" si="79"/>
        <v>1.0434654125773548E-2</v>
      </c>
      <c r="AY135" s="182">
        <f t="shared" si="79"/>
        <v>1.0434654125773548E-2</v>
      </c>
      <c r="AZ135" s="182">
        <f t="shared" si="79"/>
        <v>1.0434654125773548E-2</v>
      </c>
      <c r="BA135" s="182">
        <f t="shared" si="79"/>
        <v>1.0434654125773548E-2</v>
      </c>
      <c r="BB135" s="182">
        <f t="shared" si="79"/>
        <v>1.0434654125773548E-2</v>
      </c>
      <c r="BC135" s="182">
        <f t="shared" si="79"/>
        <v>1.0434654125773548E-2</v>
      </c>
      <c r="BD135" s="182">
        <f t="shared" si="79"/>
        <v>1.0434654125773548E-2</v>
      </c>
      <c r="BE135" s="182">
        <f t="shared" si="79"/>
        <v>1.0434654125773548E-2</v>
      </c>
      <c r="BF135" s="182">
        <f t="shared" si="79"/>
        <v>1.0434654125773548E-2</v>
      </c>
      <c r="BG135" s="182">
        <f t="shared" si="79"/>
        <v>1.0434654125773548E-2</v>
      </c>
      <c r="BH135" s="182">
        <f t="shared" si="79"/>
        <v>1.0434654125773548E-2</v>
      </c>
      <c r="BI135" s="182">
        <f t="shared" si="79"/>
        <v>1.0434654125773548E-2</v>
      </c>
      <c r="BJ135" s="182">
        <f t="shared" si="79"/>
        <v>1.0434654125773548E-2</v>
      </c>
      <c r="BK135" s="182">
        <f t="shared" si="79"/>
        <v>1.0434654125773548E-2</v>
      </c>
      <c r="BL135" s="182">
        <f t="shared" si="79"/>
        <v>1.0434654125773548E-2</v>
      </c>
      <c r="BM135" s="182">
        <f t="shared" si="79"/>
        <v>1.0434654125773548E-2</v>
      </c>
      <c r="BN135" s="182">
        <f t="shared" si="80"/>
        <v>1.0434654125773548E-2</v>
      </c>
      <c r="BO135" s="182">
        <f t="shared" si="80"/>
        <v>1.0434654125773548E-2</v>
      </c>
      <c r="BP135" s="182">
        <f t="shared" si="80"/>
        <v>1.0434654125773548E-2</v>
      </c>
      <c r="BQ135" s="182">
        <f t="shared" si="80"/>
        <v>1.0434654125773548E-2</v>
      </c>
      <c r="BR135" s="182">
        <f t="shared" si="80"/>
        <v>1.0434654125773548E-2</v>
      </c>
      <c r="BS135" s="182">
        <f t="shared" si="80"/>
        <v>1.0434654125773548E-2</v>
      </c>
      <c r="BT135" s="182">
        <f t="shared" si="80"/>
        <v>1.0434654125773548E-2</v>
      </c>
      <c r="BU135" s="182">
        <f t="shared" si="80"/>
        <v>1.0434654125773548E-2</v>
      </c>
      <c r="BV135" s="182">
        <f t="shared" si="80"/>
        <v>1.0434654125773548E-2</v>
      </c>
      <c r="BW135" s="182">
        <f t="shared" si="80"/>
        <v>1.0434654125773548E-2</v>
      </c>
      <c r="BX135" s="182">
        <f t="shared" si="80"/>
        <v>1.0434654125773548E-2</v>
      </c>
      <c r="BY135" s="182">
        <f t="shared" si="80"/>
        <v>1.0434654125773548E-2</v>
      </c>
      <c r="BZ135" s="182">
        <f t="shared" si="80"/>
        <v>1.0434654125773548E-2</v>
      </c>
      <c r="CA135" s="182">
        <f t="shared" si="80"/>
        <v>1.0434654125773548E-2</v>
      </c>
      <c r="CB135" s="182">
        <f t="shared" si="80"/>
        <v>1.0434654125773548E-2</v>
      </c>
      <c r="CC135" s="182">
        <f t="shared" si="80"/>
        <v>1.0434654125773548E-2</v>
      </c>
      <c r="CD135" s="182">
        <f t="shared" si="81"/>
        <v>1.0434654125773548E-2</v>
      </c>
      <c r="CE135" s="182">
        <f t="shared" si="81"/>
        <v>1.0434654125773548E-2</v>
      </c>
      <c r="CF135" s="182">
        <f t="shared" si="81"/>
        <v>1.0434654125773548E-2</v>
      </c>
      <c r="CG135" s="182">
        <f t="shared" si="81"/>
        <v>1.0434654125773548E-2</v>
      </c>
      <c r="CH135" s="182">
        <f t="shared" si="81"/>
        <v>1.0434654125773548E-2</v>
      </c>
      <c r="CI135" s="182">
        <f t="shared" si="81"/>
        <v>1.0434654125773548E-2</v>
      </c>
      <c r="CJ135" s="182">
        <f t="shared" si="81"/>
        <v>1.0434654125773548E-2</v>
      </c>
      <c r="CK135" s="182">
        <f t="shared" si="81"/>
        <v>1.0434654125773548E-2</v>
      </c>
      <c r="CL135" s="182">
        <f t="shared" si="81"/>
        <v>1.0434654125773548E-2</v>
      </c>
      <c r="CM135" s="182">
        <f t="shared" si="81"/>
        <v>1.0434654125773548E-2</v>
      </c>
      <c r="CN135" s="182">
        <f t="shared" si="81"/>
        <v>1.0434654125773548E-2</v>
      </c>
      <c r="CO135" s="182">
        <f t="shared" si="81"/>
        <v>1.0434654125773548E-2</v>
      </c>
      <c r="CP135" s="182">
        <f t="shared" si="81"/>
        <v>1.0434654125773548E-2</v>
      </c>
      <c r="CQ135" s="182">
        <f t="shared" si="81"/>
        <v>1.0434654125773548E-2</v>
      </c>
      <c r="CR135" s="182">
        <f t="shared" si="81"/>
        <v>1.0434654125773548E-2</v>
      </c>
      <c r="CS135" s="182">
        <f t="shared" si="81"/>
        <v>1.0434654125773548E-2</v>
      </c>
      <c r="CT135" s="182">
        <f t="shared" si="82"/>
        <v>1.0434654125773548E-2</v>
      </c>
      <c r="CU135" s="182">
        <f t="shared" si="82"/>
        <v>1.0434654125773548E-2</v>
      </c>
      <c r="CV135" s="182">
        <f t="shared" si="82"/>
        <v>1.0434654125773548E-2</v>
      </c>
      <c r="CW135" s="182">
        <f t="shared" si="82"/>
        <v>1.0434654125773548E-2</v>
      </c>
      <c r="CX135" s="182">
        <f t="shared" si="82"/>
        <v>1.0434654125773548E-2</v>
      </c>
      <c r="CY135" s="182">
        <f t="shared" si="82"/>
        <v>1.0434654125773548E-2</v>
      </c>
    </row>
    <row r="136" spans="1:103" ht="13.5" customHeight="1" outlineLevel="1">
      <c r="A136" s="165"/>
      <c r="B136" s="263"/>
      <c r="C136" s="177" t="s">
        <v>148</v>
      </c>
      <c r="D136" s="178"/>
      <c r="E136" s="179"/>
      <c r="F136" s="180" t="s">
        <v>41</v>
      </c>
      <c r="G136" s="181"/>
      <c r="H136" s="250">
        <f t="shared" si="87"/>
        <v>7.8063775504489313E-2</v>
      </c>
      <c r="I136" s="250">
        <f t="shared" si="87"/>
        <v>7.5304701161160684E-2</v>
      </c>
      <c r="J136" s="250">
        <f t="shared" si="87"/>
        <v>7.2545626817832054E-2</v>
      </c>
      <c r="K136" s="250">
        <f t="shared" si="87"/>
        <v>6.9786552474503424E-2</v>
      </c>
      <c r="L136" s="250">
        <f t="shared" si="87"/>
        <v>6.7027478131174795E-2</v>
      </c>
      <c r="M136" s="240">
        <f>[3]Rates2010!L39</f>
        <v>6.4268403787846165E-2</v>
      </c>
      <c r="N136" s="182">
        <f t="shared" si="84"/>
        <v>6.1509329444517542E-2</v>
      </c>
      <c r="O136" s="182">
        <f t="shared" si="84"/>
        <v>5.875025510118892E-2</v>
      </c>
      <c r="P136" s="182">
        <f t="shared" si="84"/>
        <v>5.5991180757860297E-2</v>
      </c>
      <c r="Q136" s="182">
        <f t="shared" si="84"/>
        <v>5.3232106414531674E-2</v>
      </c>
      <c r="R136" s="182">
        <f t="shared" si="84"/>
        <v>5.0473032071203051E-2</v>
      </c>
      <c r="S136" s="182">
        <f t="shared" si="84"/>
        <v>4.7713957727874429E-2</v>
      </c>
      <c r="T136" s="182">
        <f t="shared" si="84"/>
        <v>4.4954883384545806E-2</v>
      </c>
      <c r="U136" s="182">
        <f t="shared" si="84"/>
        <v>4.2195809041217183E-2</v>
      </c>
      <c r="V136" s="182">
        <f t="shared" si="84"/>
        <v>3.9436734697888561E-2</v>
      </c>
      <c r="W136" s="240">
        <f>[3]Rates2020!L39</f>
        <v>3.667766035455991E-2</v>
      </c>
      <c r="X136" s="182">
        <f t="shared" si="85"/>
        <v>3.5779261269352471E-2</v>
      </c>
      <c r="Y136" s="182">
        <f t="shared" si="85"/>
        <v>3.4880862184145031E-2</v>
      </c>
      <c r="Z136" s="182">
        <f t="shared" si="85"/>
        <v>3.3982463098937592E-2</v>
      </c>
      <c r="AA136" s="182">
        <f t="shared" si="85"/>
        <v>3.3084064013730152E-2</v>
      </c>
      <c r="AB136" s="182">
        <f t="shared" si="85"/>
        <v>3.2185664928522713E-2</v>
      </c>
      <c r="AC136" s="182">
        <f t="shared" si="85"/>
        <v>3.1287265843315273E-2</v>
      </c>
      <c r="AD136" s="182">
        <f t="shared" si="85"/>
        <v>3.0388866758107834E-2</v>
      </c>
      <c r="AE136" s="182">
        <f t="shared" si="85"/>
        <v>2.9490467672900395E-2</v>
      </c>
      <c r="AF136" s="182">
        <f t="shared" si="85"/>
        <v>2.8592068587692955E-2</v>
      </c>
      <c r="AG136" s="240">
        <f>[3]Rates2030!L39</f>
        <v>2.7693669502485533E-2</v>
      </c>
      <c r="AH136" s="182">
        <f t="shared" si="86"/>
        <v>2.7693669502485533E-2</v>
      </c>
      <c r="AI136" s="182">
        <f t="shared" si="86"/>
        <v>2.7693669502485533E-2</v>
      </c>
      <c r="AJ136" s="182">
        <f t="shared" si="86"/>
        <v>2.7693669502485533E-2</v>
      </c>
      <c r="AK136" s="182">
        <f t="shared" si="86"/>
        <v>2.7693669502485533E-2</v>
      </c>
      <c r="AL136" s="182">
        <f t="shared" si="86"/>
        <v>2.7693669502485533E-2</v>
      </c>
      <c r="AM136" s="182">
        <f t="shared" si="86"/>
        <v>2.7693669502485533E-2</v>
      </c>
      <c r="AN136" s="182">
        <f t="shared" si="86"/>
        <v>2.7693669502485533E-2</v>
      </c>
      <c r="AO136" s="182">
        <f t="shared" si="86"/>
        <v>2.7693669502485533E-2</v>
      </c>
      <c r="AP136" s="182">
        <f t="shared" si="86"/>
        <v>2.7693669502485533E-2</v>
      </c>
      <c r="AQ136" s="182">
        <f t="shared" si="86"/>
        <v>2.7693669502485533E-2</v>
      </c>
      <c r="AR136" s="182">
        <f t="shared" si="86"/>
        <v>2.7693669502485533E-2</v>
      </c>
      <c r="AS136" s="182">
        <f t="shared" si="86"/>
        <v>2.7693669502485533E-2</v>
      </c>
      <c r="AT136" s="182">
        <f t="shared" si="86"/>
        <v>2.7693669502485533E-2</v>
      </c>
      <c r="AU136" s="182">
        <f t="shared" si="86"/>
        <v>2.7693669502485533E-2</v>
      </c>
      <c r="AV136" s="182">
        <f t="shared" si="86"/>
        <v>2.7693669502485533E-2</v>
      </c>
      <c r="AW136" s="182">
        <f t="shared" si="86"/>
        <v>2.7693669502485533E-2</v>
      </c>
      <c r="AX136" s="182">
        <f t="shared" si="79"/>
        <v>2.7693669502485533E-2</v>
      </c>
      <c r="AY136" s="182">
        <f t="shared" si="79"/>
        <v>2.7693669502485533E-2</v>
      </c>
      <c r="AZ136" s="182">
        <f t="shared" si="79"/>
        <v>2.7693669502485533E-2</v>
      </c>
      <c r="BA136" s="182">
        <f t="shared" si="79"/>
        <v>2.7693669502485533E-2</v>
      </c>
      <c r="BB136" s="182">
        <f t="shared" si="79"/>
        <v>2.7693669502485533E-2</v>
      </c>
      <c r="BC136" s="182">
        <f t="shared" si="79"/>
        <v>2.7693669502485533E-2</v>
      </c>
      <c r="BD136" s="182">
        <f t="shared" si="79"/>
        <v>2.7693669502485533E-2</v>
      </c>
      <c r="BE136" s="182">
        <f t="shared" si="79"/>
        <v>2.7693669502485533E-2</v>
      </c>
      <c r="BF136" s="182">
        <f t="shared" si="79"/>
        <v>2.7693669502485533E-2</v>
      </c>
      <c r="BG136" s="182">
        <f t="shared" si="79"/>
        <v>2.7693669502485533E-2</v>
      </c>
      <c r="BH136" s="182">
        <f t="shared" si="79"/>
        <v>2.7693669502485533E-2</v>
      </c>
      <c r="BI136" s="182">
        <f t="shared" si="79"/>
        <v>2.7693669502485533E-2</v>
      </c>
      <c r="BJ136" s="182">
        <f t="shared" si="79"/>
        <v>2.7693669502485533E-2</v>
      </c>
      <c r="BK136" s="182">
        <f t="shared" si="79"/>
        <v>2.7693669502485533E-2</v>
      </c>
      <c r="BL136" s="182">
        <f t="shared" si="79"/>
        <v>2.7693669502485533E-2</v>
      </c>
      <c r="BM136" s="182">
        <f t="shared" si="79"/>
        <v>2.7693669502485533E-2</v>
      </c>
      <c r="BN136" s="182">
        <f t="shared" si="80"/>
        <v>2.7693669502485533E-2</v>
      </c>
      <c r="BO136" s="182">
        <f t="shared" si="80"/>
        <v>2.7693669502485533E-2</v>
      </c>
      <c r="BP136" s="182">
        <f t="shared" si="80"/>
        <v>2.7693669502485533E-2</v>
      </c>
      <c r="BQ136" s="182">
        <f t="shared" si="80"/>
        <v>2.7693669502485533E-2</v>
      </c>
      <c r="BR136" s="182">
        <f t="shared" si="80"/>
        <v>2.7693669502485533E-2</v>
      </c>
      <c r="BS136" s="182">
        <f t="shared" si="80"/>
        <v>2.7693669502485533E-2</v>
      </c>
      <c r="BT136" s="182">
        <f t="shared" si="80"/>
        <v>2.7693669502485533E-2</v>
      </c>
      <c r="BU136" s="182">
        <f t="shared" si="80"/>
        <v>2.7693669502485533E-2</v>
      </c>
      <c r="BV136" s="182">
        <f t="shared" si="80"/>
        <v>2.7693669502485533E-2</v>
      </c>
      <c r="BW136" s="182">
        <f t="shared" si="80"/>
        <v>2.7693669502485533E-2</v>
      </c>
      <c r="BX136" s="182">
        <f t="shared" si="80"/>
        <v>2.7693669502485533E-2</v>
      </c>
      <c r="BY136" s="182">
        <f t="shared" si="80"/>
        <v>2.7693669502485533E-2</v>
      </c>
      <c r="BZ136" s="182">
        <f t="shared" si="80"/>
        <v>2.7693669502485533E-2</v>
      </c>
      <c r="CA136" s="182">
        <f t="shared" si="80"/>
        <v>2.7693669502485533E-2</v>
      </c>
      <c r="CB136" s="182">
        <f t="shared" si="80"/>
        <v>2.7693669502485533E-2</v>
      </c>
      <c r="CC136" s="182">
        <f t="shared" si="80"/>
        <v>2.7693669502485533E-2</v>
      </c>
      <c r="CD136" s="182">
        <f t="shared" si="81"/>
        <v>2.7693669502485533E-2</v>
      </c>
      <c r="CE136" s="182">
        <f t="shared" si="81"/>
        <v>2.7693669502485533E-2</v>
      </c>
      <c r="CF136" s="182">
        <f t="shared" si="81"/>
        <v>2.7693669502485533E-2</v>
      </c>
      <c r="CG136" s="182">
        <f t="shared" si="81"/>
        <v>2.7693669502485533E-2</v>
      </c>
      <c r="CH136" s="182">
        <f t="shared" si="81"/>
        <v>2.7693669502485533E-2</v>
      </c>
      <c r="CI136" s="182">
        <f t="shared" si="81"/>
        <v>2.7693669502485533E-2</v>
      </c>
      <c r="CJ136" s="182">
        <f t="shared" si="81"/>
        <v>2.7693669502485533E-2</v>
      </c>
      <c r="CK136" s="182">
        <f t="shared" si="81"/>
        <v>2.7693669502485533E-2</v>
      </c>
      <c r="CL136" s="182">
        <f t="shared" si="81"/>
        <v>2.7693669502485533E-2</v>
      </c>
      <c r="CM136" s="182">
        <f t="shared" si="81"/>
        <v>2.7693669502485533E-2</v>
      </c>
      <c r="CN136" s="182">
        <f t="shared" si="81"/>
        <v>2.7693669502485533E-2</v>
      </c>
      <c r="CO136" s="182">
        <f t="shared" si="81"/>
        <v>2.7693669502485533E-2</v>
      </c>
      <c r="CP136" s="182">
        <f t="shared" si="81"/>
        <v>2.7693669502485533E-2</v>
      </c>
      <c r="CQ136" s="182">
        <f t="shared" si="81"/>
        <v>2.7693669502485533E-2</v>
      </c>
      <c r="CR136" s="182">
        <f t="shared" si="81"/>
        <v>2.7693669502485533E-2</v>
      </c>
      <c r="CS136" s="182">
        <f t="shared" si="81"/>
        <v>2.7693669502485533E-2</v>
      </c>
      <c r="CT136" s="182">
        <f t="shared" si="82"/>
        <v>2.7693669502485533E-2</v>
      </c>
      <c r="CU136" s="182">
        <f t="shared" si="82"/>
        <v>2.7693669502485533E-2</v>
      </c>
      <c r="CV136" s="182">
        <f t="shared" si="82"/>
        <v>2.7693669502485533E-2</v>
      </c>
      <c r="CW136" s="182">
        <f t="shared" si="82"/>
        <v>2.7693669502485533E-2</v>
      </c>
      <c r="CX136" s="182">
        <f t="shared" si="82"/>
        <v>2.7693669502485533E-2</v>
      </c>
      <c r="CY136" s="182">
        <f t="shared" si="82"/>
        <v>2.7693669502485533E-2</v>
      </c>
    </row>
    <row r="137" spans="1:103" ht="13.5" customHeight="1" outlineLevel="1">
      <c r="A137" s="165"/>
      <c r="B137" s="263"/>
      <c r="C137" s="177" t="s">
        <v>143</v>
      </c>
      <c r="D137" s="178"/>
      <c r="E137" s="179"/>
      <c r="F137" s="180" t="s">
        <v>41</v>
      </c>
      <c r="G137" s="181"/>
      <c r="H137" s="250">
        <f t="shared" si="87"/>
        <v>1.6892324039917125E-2</v>
      </c>
      <c r="I137" s="250">
        <f t="shared" si="87"/>
        <v>1.6459640135637946E-2</v>
      </c>
      <c r="J137" s="250">
        <f t="shared" si="87"/>
        <v>1.6026956231358767E-2</v>
      </c>
      <c r="K137" s="250">
        <f t="shared" si="87"/>
        <v>1.5594272327079587E-2</v>
      </c>
      <c r="L137" s="250">
        <f t="shared" si="87"/>
        <v>1.5161588422800406E-2</v>
      </c>
      <c r="M137" s="240">
        <f>[3]Rates2010!N34</f>
        <v>1.4728904518521225E-2</v>
      </c>
      <c r="N137" s="182">
        <f t="shared" si="84"/>
        <v>1.4296220614242044E-2</v>
      </c>
      <c r="O137" s="182">
        <f t="shared" si="84"/>
        <v>1.3863536709962864E-2</v>
      </c>
      <c r="P137" s="182">
        <f t="shared" si="84"/>
        <v>1.3430852805683683E-2</v>
      </c>
      <c r="Q137" s="182">
        <f t="shared" si="84"/>
        <v>1.2998168901404502E-2</v>
      </c>
      <c r="R137" s="182">
        <f t="shared" si="84"/>
        <v>1.2565484997125322E-2</v>
      </c>
      <c r="S137" s="182">
        <f t="shared" si="84"/>
        <v>1.2132801092846141E-2</v>
      </c>
      <c r="T137" s="182">
        <f t="shared" si="84"/>
        <v>1.170011718856696E-2</v>
      </c>
      <c r="U137" s="182">
        <f t="shared" si="84"/>
        <v>1.1267433284287779E-2</v>
      </c>
      <c r="V137" s="182">
        <f t="shared" si="84"/>
        <v>1.0834749380008599E-2</v>
      </c>
      <c r="W137" s="240">
        <f>[3]Rates2020!N34</f>
        <v>1.040206547572942E-2</v>
      </c>
      <c r="X137" s="182">
        <f t="shared" si="85"/>
        <v>1.0230210610899888E-2</v>
      </c>
      <c r="Y137" s="182">
        <f t="shared" si="85"/>
        <v>1.0058355746070356E-2</v>
      </c>
      <c r="Z137" s="182">
        <f t="shared" si="85"/>
        <v>9.8865008812408246E-3</v>
      </c>
      <c r="AA137" s="182">
        <f t="shared" si="85"/>
        <v>9.7146460164112929E-3</v>
      </c>
      <c r="AB137" s="182">
        <f t="shared" si="85"/>
        <v>9.5427911515817612E-3</v>
      </c>
      <c r="AC137" s="182">
        <f t="shared" si="85"/>
        <v>9.3709362867522294E-3</v>
      </c>
      <c r="AD137" s="182">
        <f t="shared" si="85"/>
        <v>9.1990814219226977E-3</v>
      </c>
      <c r="AE137" s="182">
        <f t="shared" si="85"/>
        <v>9.027226557093166E-3</v>
      </c>
      <c r="AF137" s="182">
        <f t="shared" si="85"/>
        <v>8.8553716922636343E-3</v>
      </c>
      <c r="AG137" s="240">
        <f>[3]Rates2030!N34</f>
        <v>8.6835168274340992E-3</v>
      </c>
      <c r="AH137" s="182">
        <f t="shared" si="86"/>
        <v>8.6835168274340992E-3</v>
      </c>
      <c r="AI137" s="182">
        <f t="shared" si="86"/>
        <v>8.6835168274340992E-3</v>
      </c>
      <c r="AJ137" s="182">
        <f t="shared" si="86"/>
        <v>8.6835168274340992E-3</v>
      </c>
      <c r="AK137" s="182">
        <f t="shared" si="86"/>
        <v>8.6835168274340992E-3</v>
      </c>
      <c r="AL137" s="182">
        <f t="shared" si="86"/>
        <v>8.6835168274340992E-3</v>
      </c>
      <c r="AM137" s="182">
        <f t="shared" si="86"/>
        <v>8.6835168274340992E-3</v>
      </c>
      <c r="AN137" s="182">
        <f t="shared" si="86"/>
        <v>8.6835168274340992E-3</v>
      </c>
      <c r="AO137" s="182">
        <f t="shared" si="86"/>
        <v>8.6835168274340992E-3</v>
      </c>
      <c r="AP137" s="182">
        <f t="shared" si="86"/>
        <v>8.6835168274340992E-3</v>
      </c>
      <c r="AQ137" s="182">
        <f t="shared" si="86"/>
        <v>8.6835168274340992E-3</v>
      </c>
      <c r="AR137" s="182">
        <f t="shared" si="86"/>
        <v>8.6835168274340992E-3</v>
      </c>
      <c r="AS137" s="182">
        <f t="shared" si="86"/>
        <v>8.6835168274340992E-3</v>
      </c>
      <c r="AT137" s="182">
        <f t="shared" si="86"/>
        <v>8.6835168274340992E-3</v>
      </c>
      <c r="AU137" s="182">
        <f t="shared" si="86"/>
        <v>8.6835168274340992E-3</v>
      </c>
      <c r="AV137" s="182">
        <f t="shared" si="86"/>
        <v>8.6835168274340992E-3</v>
      </c>
      <c r="AW137" s="182">
        <f t="shared" si="86"/>
        <v>8.6835168274340992E-3</v>
      </c>
      <c r="AX137" s="182">
        <f t="shared" si="79"/>
        <v>8.6835168274340992E-3</v>
      </c>
      <c r="AY137" s="182">
        <f t="shared" si="79"/>
        <v>8.6835168274340992E-3</v>
      </c>
      <c r="AZ137" s="182">
        <f t="shared" si="79"/>
        <v>8.6835168274340992E-3</v>
      </c>
      <c r="BA137" s="182">
        <f t="shared" si="79"/>
        <v>8.6835168274340992E-3</v>
      </c>
      <c r="BB137" s="182">
        <f t="shared" si="79"/>
        <v>8.6835168274340992E-3</v>
      </c>
      <c r="BC137" s="182">
        <f t="shared" si="79"/>
        <v>8.6835168274340992E-3</v>
      </c>
      <c r="BD137" s="182">
        <f t="shared" si="79"/>
        <v>8.6835168274340992E-3</v>
      </c>
      <c r="BE137" s="182">
        <f t="shared" si="79"/>
        <v>8.6835168274340992E-3</v>
      </c>
      <c r="BF137" s="182">
        <f t="shared" si="79"/>
        <v>8.6835168274340992E-3</v>
      </c>
      <c r="BG137" s="182">
        <f t="shared" si="79"/>
        <v>8.6835168274340992E-3</v>
      </c>
      <c r="BH137" s="182">
        <f t="shared" si="79"/>
        <v>8.6835168274340992E-3</v>
      </c>
      <c r="BI137" s="182">
        <f t="shared" si="79"/>
        <v>8.6835168274340992E-3</v>
      </c>
      <c r="BJ137" s="182">
        <f t="shared" si="79"/>
        <v>8.6835168274340992E-3</v>
      </c>
      <c r="BK137" s="182">
        <f t="shared" si="79"/>
        <v>8.6835168274340992E-3</v>
      </c>
      <c r="BL137" s="182">
        <f t="shared" si="79"/>
        <v>8.6835168274340992E-3</v>
      </c>
      <c r="BM137" s="182">
        <f t="shared" si="79"/>
        <v>8.6835168274340992E-3</v>
      </c>
      <c r="BN137" s="182">
        <f t="shared" si="80"/>
        <v>8.6835168274340992E-3</v>
      </c>
      <c r="BO137" s="182">
        <f t="shared" si="80"/>
        <v>8.6835168274340992E-3</v>
      </c>
      <c r="BP137" s="182">
        <f t="shared" si="80"/>
        <v>8.6835168274340992E-3</v>
      </c>
      <c r="BQ137" s="182">
        <f t="shared" si="80"/>
        <v>8.6835168274340992E-3</v>
      </c>
      <c r="BR137" s="182">
        <f t="shared" si="80"/>
        <v>8.6835168274340992E-3</v>
      </c>
      <c r="BS137" s="182">
        <f t="shared" si="80"/>
        <v>8.6835168274340992E-3</v>
      </c>
      <c r="BT137" s="182">
        <f t="shared" si="80"/>
        <v>8.6835168274340992E-3</v>
      </c>
      <c r="BU137" s="182">
        <f t="shared" si="80"/>
        <v>8.6835168274340992E-3</v>
      </c>
      <c r="BV137" s="182">
        <f t="shared" si="80"/>
        <v>8.6835168274340992E-3</v>
      </c>
      <c r="BW137" s="182">
        <f t="shared" si="80"/>
        <v>8.6835168274340992E-3</v>
      </c>
      <c r="BX137" s="182">
        <f t="shared" si="80"/>
        <v>8.6835168274340992E-3</v>
      </c>
      <c r="BY137" s="182">
        <f t="shared" si="80"/>
        <v>8.6835168274340992E-3</v>
      </c>
      <c r="BZ137" s="182">
        <f t="shared" si="80"/>
        <v>8.6835168274340992E-3</v>
      </c>
      <c r="CA137" s="182">
        <f t="shared" si="80"/>
        <v>8.6835168274340992E-3</v>
      </c>
      <c r="CB137" s="182">
        <f t="shared" si="80"/>
        <v>8.6835168274340992E-3</v>
      </c>
      <c r="CC137" s="182">
        <f t="shared" si="80"/>
        <v>8.6835168274340992E-3</v>
      </c>
      <c r="CD137" s="182">
        <f t="shared" si="81"/>
        <v>8.6835168274340992E-3</v>
      </c>
      <c r="CE137" s="182">
        <f t="shared" si="81"/>
        <v>8.6835168274340992E-3</v>
      </c>
      <c r="CF137" s="182">
        <f t="shared" si="81"/>
        <v>8.6835168274340992E-3</v>
      </c>
      <c r="CG137" s="182">
        <f t="shared" si="81"/>
        <v>8.6835168274340992E-3</v>
      </c>
      <c r="CH137" s="182">
        <f t="shared" si="81"/>
        <v>8.6835168274340992E-3</v>
      </c>
      <c r="CI137" s="182">
        <f t="shared" si="81"/>
        <v>8.6835168274340992E-3</v>
      </c>
      <c r="CJ137" s="182">
        <f t="shared" si="81"/>
        <v>8.6835168274340992E-3</v>
      </c>
      <c r="CK137" s="182">
        <f t="shared" si="81"/>
        <v>8.6835168274340992E-3</v>
      </c>
      <c r="CL137" s="182">
        <f t="shared" si="81"/>
        <v>8.6835168274340992E-3</v>
      </c>
      <c r="CM137" s="182">
        <f t="shared" si="81"/>
        <v>8.6835168274340992E-3</v>
      </c>
      <c r="CN137" s="182">
        <f t="shared" si="81"/>
        <v>8.6835168274340992E-3</v>
      </c>
      <c r="CO137" s="182">
        <f t="shared" si="81"/>
        <v>8.6835168274340992E-3</v>
      </c>
      <c r="CP137" s="182">
        <f t="shared" si="81"/>
        <v>8.6835168274340992E-3</v>
      </c>
      <c r="CQ137" s="182">
        <f t="shared" si="81"/>
        <v>8.6835168274340992E-3</v>
      </c>
      <c r="CR137" s="182">
        <f t="shared" si="81"/>
        <v>8.6835168274340992E-3</v>
      </c>
      <c r="CS137" s="182">
        <f t="shared" si="81"/>
        <v>8.6835168274340992E-3</v>
      </c>
      <c r="CT137" s="182">
        <f t="shared" si="82"/>
        <v>8.6835168274340992E-3</v>
      </c>
      <c r="CU137" s="182">
        <f t="shared" si="82"/>
        <v>8.6835168274340992E-3</v>
      </c>
      <c r="CV137" s="182">
        <f t="shared" si="82"/>
        <v>8.6835168274340992E-3</v>
      </c>
      <c r="CW137" s="182">
        <f t="shared" si="82"/>
        <v>8.6835168274340992E-3</v>
      </c>
      <c r="CX137" s="182">
        <f t="shared" si="82"/>
        <v>8.6835168274340992E-3</v>
      </c>
      <c r="CY137" s="182">
        <f t="shared" si="82"/>
        <v>8.6835168274340992E-3</v>
      </c>
    </row>
    <row r="138" spans="1:103" ht="13.5" customHeight="1" outlineLevel="1">
      <c r="A138" s="165"/>
      <c r="B138" s="263"/>
      <c r="C138" s="185" t="s">
        <v>144</v>
      </c>
      <c r="D138" s="186"/>
      <c r="E138" s="187"/>
      <c r="F138" s="188" t="s">
        <v>41</v>
      </c>
      <c r="G138" s="189"/>
      <c r="H138" s="251">
        <f t="shared" si="87"/>
        <v>8.6121841488949177E-2</v>
      </c>
      <c r="I138" s="251">
        <f t="shared" si="87"/>
        <v>8.3062863711152304E-2</v>
      </c>
      <c r="J138" s="251">
        <f t="shared" si="87"/>
        <v>8.0003885933355431E-2</v>
      </c>
      <c r="K138" s="251">
        <f t="shared" si="87"/>
        <v>7.6944908155558558E-2</v>
      </c>
      <c r="L138" s="251">
        <f t="shared" si="87"/>
        <v>7.3885930377761685E-2</v>
      </c>
      <c r="M138" s="241">
        <f>[3]Rates2010!N39</f>
        <v>7.0826952599964813E-2</v>
      </c>
      <c r="N138" s="190">
        <f t="shared" si="84"/>
        <v>6.776797482216794E-2</v>
      </c>
      <c r="O138" s="190">
        <f t="shared" si="84"/>
        <v>6.4708997044371067E-2</v>
      </c>
      <c r="P138" s="190">
        <f t="shared" si="84"/>
        <v>6.1650019266574201E-2</v>
      </c>
      <c r="Q138" s="190">
        <f t="shared" si="84"/>
        <v>5.8591041488777335E-2</v>
      </c>
      <c r="R138" s="190">
        <f t="shared" si="84"/>
        <v>5.5532063710980469E-2</v>
      </c>
      <c r="S138" s="190">
        <f t="shared" si="84"/>
        <v>5.2473085933183602E-2</v>
      </c>
      <c r="T138" s="190">
        <f t="shared" si="84"/>
        <v>4.9414108155386736E-2</v>
      </c>
      <c r="U138" s="190">
        <f t="shared" si="84"/>
        <v>4.635513037758987E-2</v>
      </c>
      <c r="V138" s="190">
        <f t="shared" si="84"/>
        <v>4.3296152599793004E-2</v>
      </c>
      <c r="W138" s="241">
        <f>[3]Rates2020!N39</f>
        <v>4.0237174821996138E-2</v>
      </c>
      <c r="X138" s="190">
        <f t="shared" si="85"/>
        <v>3.9255269799130466E-2</v>
      </c>
      <c r="Y138" s="190">
        <f t="shared" si="85"/>
        <v>3.8273364776264793E-2</v>
      </c>
      <c r="Z138" s="190">
        <f t="shared" si="85"/>
        <v>3.729145975339912E-2</v>
      </c>
      <c r="AA138" s="190">
        <f t="shared" si="85"/>
        <v>3.6309554730533447E-2</v>
      </c>
      <c r="AB138" s="190">
        <f t="shared" si="85"/>
        <v>3.5327649707667774E-2</v>
      </c>
      <c r="AC138" s="190">
        <f t="shared" si="85"/>
        <v>3.4345744684802101E-2</v>
      </c>
      <c r="AD138" s="190">
        <f t="shared" si="85"/>
        <v>3.3363839661936429E-2</v>
      </c>
      <c r="AE138" s="190">
        <f t="shared" si="85"/>
        <v>3.2381934639070756E-2</v>
      </c>
      <c r="AF138" s="190">
        <f t="shared" si="85"/>
        <v>3.1400029616205083E-2</v>
      </c>
      <c r="AG138" s="241">
        <f>[3]Rates2030!N39</f>
        <v>3.0418124593339396E-2</v>
      </c>
      <c r="AH138" s="190">
        <f t="shared" si="86"/>
        <v>3.0418124593339396E-2</v>
      </c>
      <c r="AI138" s="190">
        <f t="shared" si="86"/>
        <v>3.0418124593339396E-2</v>
      </c>
      <c r="AJ138" s="190">
        <f t="shared" si="86"/>
        <v>3.0418124593339396E-2</v>
      </c>
      <c r="AK138" s="190">
        <f t="shared" si="86"/>
        <v>3.0418124593339396E-2</v>
      </c>
      <c r="AL138" s="190">
        <f t="shared" si="86"/>
        <v>3.0418124593339396E-2</v>
      </c>
      <c r="AM138" s="190">
        <f t="shared" si="86"/>
        <v>3.0418124593339396E-2</v>
      </c>
      <c r="AN138" s="190">
        <f t="shared" si="86"/>
        <v>3.0418124593339396E-2</v>
      </c>
      <c r="AO138" s="190">
        <f t="shared" si="86"/>
        <v>3.0418124593339396E-2</v>
      </c>
      <c r="AP138" s="190">
        <f t="shared" si="86"/>
        <v>3.0418124593339396E-2</v>
      </c>
      <c r="AQ138" s="190">
        <f t="shared" si="86"/>
        <v>3.0418124593339396E-2</v>
      </c>
      <c r="AR138" s="190">
        <f t="shared" si="86"/>
        <v>3.0418124593339396E-2</v>
      </c>
      <c r="AS138" s="190">
        <f t="shared" si="86"/>
        <v>3.0418124593339396E-2</v>
      </c>
      <c r="AT138" s="190">
        <f t="shared" si="86"/>
        <v>3.0418124593339396E-2</v>
      </c>
      <c r="AU138" s="190">
        <f t="shared" si="86"/>
        <v>3.0418124593339396E-2</v>
      </c>
      <c r="AV138" s="190">
        <f t="shared" si="86"/>
        <v>3.0418124593339396E-2</v>
      </c>
      <c r="AW138" s="190">
        <f t="shared" si="86"/>
        <v>3.0418124593339396E-2</v>
      </c>
      <c r="AX138" s="190">
        <f t="shared" si="79"/>
        <v>3.0418124593339396E-2</v>
      </c>
      <c r="AY138" s="190">
        <f t="shared" si="79"/>
        <v>3.0418124593339396E-2</v>
      </c>
      <c r="AZ138" s="190">
        <f t="shared" si="79"/>
        <v>3.0418124593339396E-2</v>
      </c>
      <c r="BA138" s="190">
        <f t="shared" si="79"/>
        <v>3.0418124593339396E-2</v>
      </c>
      <c r="BB138" s="190">
        <f t="shared" si="79"/>
        <v>3.0418124593339396E-2</v>
      </c>
      <c r="BC138" s="190">
        <f t="shared" si="79"/>
        <v>3.0418124593339396E-2</v>
      </c>
      <c r="BD138" s="190">
        <f t="shared" si="79"/>
        <v>3.0418124593339396E-2</v>
      </c>
      <c r="BE138" s="190">
        <f t="shared" si="79"/>
        <v>3.0418124593339396E-2</v>
      </c>
      <c r="BF138" s="190">
        <f t="shared" si="79"/>
        <v>3.0418124593339396E-2</v>
      </c>
      <c r="BG138" s="190">
        <f t="shared" si="79"/>
        <v>3.0418124593339396E-2</v>
      </c>
      <c r="BH138" s="190">
        <f t="shared" si="79"/>
        <v>3.0418124593339396E-2</v>
      </c>
      <c r="BI138" s="190">
        <f t="shared" si="79"/>
        <v>3.0418124593339396E-2</v>
      </c>
      <c r="BJ138" s="190">
        <f t="shared" si="79"/>
        <v>3.0418124593339396E-2</v>
      </c>
      <c r="BK138" s="190">
        <f t="shared" si="79"/>
        <v>3.0418124593339396E-2</v>
      </c>
      <c r="BL138" s="190">
        <f t="shared" si="79"/>
        <v>3.0418124593339396E-2</v>
      </c>
      <c r="BM138" s="190">
        <f t="shared" si="79"/>
        <v>3.0418124593339396E-2</v>
      </c>
      <c r="BN138" s="190">
        <f t="shared" si="80"/>
        <v>3.0418124593339396E-2</v>
      </c>
      <c r="BO138" s="190">
        <f t="shared" si="80"/>
        <v>3.0418124593339396E-2</v>
      </c>
      <c r="BP138" s="190">
        <f t="shared" si="80"/>
        <v>3.0418124593339396E-2</v>
      </c>
      <c r="BQ138" s="190">
        <f t="shared" si="80"/>
        <v>3.0418124593339396E-2</v>
      </c>
      <c r="BR138" s="190">
        <f t="shared" si="80"/>
        <v>3.0418124593339396E-2</v>
      </c>
      <c r="BS138" s="190">
        <f t="shared" si="80"/>
        <v>3.0418124593339396E-2</v>
      </c>
      <c r="BT138" s="190">
        <f t="shared" si="80"/>
        <v>3.0418124593339396E-2</v>
      </c>
      <c r="BU138" s="190">
        <f t="shared" si="80"/>
        <v>3.0418124593339396E-2</v>
      </c>
      <c r="BV138" s="190">
        <f t="shared" si="80"/>
        <v>3.0418124593339396E-2</v>
      </c>
      <c r="BW138" s="190">
        <f t="shared" si="80"/>
        <v>3.0418124593339396E-2</v>
      </c>
      <c r="BX138" s="190">
        <f t="shared" si="80"/>
        <v>3.0418124593339396E-2</v>
      </c>
      <c r="BY138" s="190">
        <f t="shared" si="80"/>
        <v>3.0418124593339396E-2</v>
      </c>
      <c r="BZ138" s="190">
        <f t="shared" si="80"/>
        <v>3.0418124593339396E-2</v>
      </c>
      <c r="CA138" s="190">
        <f t="shared" si="80"/>
        <v>3.0418124593339396E-2</v>
      </c>
      <c r="CB138" s="190">
        <f t="shared" si="80"/>
        <v>3.0418124593339396E-2</v>
      </c>
      <c r="CC138" s="190">
        <f t="shared" si="80"/>
        <v>3.0418124593339396E-2</v>
      </c>
      <c r="CD138" s="190">
        <f t="shared" si="81"/>
        <v>3.0418124593339396E-2</v>
      </c>
      <c r="CE138" s="190">
        <f t="shared" si="81"/>
        <v>3.0418124593339396E-2</v>
      </c>
      <c r="CF138" s="190">
        <f t="shared" si="81"/>
        <v>3.0418124593339396E-2</v>
      </c>
      <c r="CG138" s="190">
        <f t="shared" si="81"/>
        <v>3.0418124593339396E-2</v>
      </c>
      <c r="CH138" s="190">
        <f t="shared" si="81"/>
        <v>3.0418124593339396E-2</v>
      </c>
      <c r="CI138" s="190">
        <f t="shared" si="81"/>
        <v>3.0418124593339396E-2</v>
      </c>
      <c r="CJ138" s="190">
        <f t="shared" si="81"/>
        <v>3.0418124593339396E-2</v>
      </c>
      <c r="CK138" s="190">
        <f t="shared" si="81"/>
        <v>3.0418124593339396E-2</v>
      </c>
      <c r="CL138" s="190">
        <f t="shared" si="81"/>
        <v>3.0418124593339396E-2</v>
      </c>
      <c r="CM138" s="190">
        <f t="shared" si="81"/>
        <v>3.0418124593339396E-2</v>
      </c>
      <c r="CN138" s="190">
        <f t="shared" si="81"/>
        <v>3.0418124593339396E-2</v>
      </c>
      <c r="CO138" s="190">
        <f t="shared" si="81"/>
        <v>3.0418124593339396E-2</v>
      </c>
      <c r="CP138" s="190">
        <f t="shared" si="81"/>
        <v>3.0418124593339396E-2</v>
      </c>
      <c r="CQ138" s="190">
        <f t="shared" si="81"/>
        <v>3.0418124593339396E-2</v>
      </c>
      <c r="CR138" s="190">
        <f t="shared" si="81"/>
        <v>3.0418124593339396E-2</v>
      </c>
      <c r="CS138" s="190">
        <f t="shared" si="81"/>
        <v>3.0418124593339396E-2</v>
      </c>
      <c r="CT138" s="190">
        <f t="shared" si="82"/>
        <v>3.0418124593339396E-2</v>
      </c>
      <c r="CU138" s="190">
        <f t="shared" si="82"/>
        <v>3.0418124593339396E-2</v>
      </c>
      <c r="CV138" s="190">
        <f t="shared" si="82"/>
        <v>3.0418124593339396E-2</v>
      </c>
      <c r="CW138" s="190">
        <f t="shared" si="82"/>
        <v>3.0418124593339396E-2</v>
      </c>
      <c r="CX138" s="190">
        <f t="shared" si="82"/>
        <v>3.0418124593339396E-2</v>
      </c>
      <c r="CY138" s="190">
        <f t="shared" si="82"/>
        <v>3.0418124593339396E-2</v>
      </c>
    </row>
    <row r="139" spans="1:103" ht="13.5" customHeight="1" outlineLevel="1">
      <c r="A139" s="209"/>
      <c r="B139" s="263"/>
      <c r="C139" s="193" t="s">
        <v>162</v>
      </c>
      <c r="D139" s="194"/>
      <c r="E139" s="195"/>
      <c r="F139" s="196" t="s">
        <v>41</v>
      </c>
      <c r="G139" s="197"/>
      <c r="H139" s="252">
        <f t="shared" si="87"/>
        <v>29.258652474897648</v>
      </c>
      <c r="I139" s="252">
        <f t="shared" si="87"/>
        <v>29.180668391655189</v>
      </c>
      <c r="J139" s="252">
        <f t="shared" si="87"/>
        <v>29.10268430841273</v>
      </c>
      <c r="K139" s="252">
        <f t="shared" si="87"/>
        <v>29.024700225170271</v>
      </c>
      <c r="L139" s="252">
        <f t="shared" si="87"/>
        <v>28.946716141927812</v>
      </c>
      <c r="M139" s="242">
        <f>[3]Rates2010!O44</f>
        <v>28.868732058685353</v>
      </c>
      <c r="N139" s="198">
        <f t="shared" si="84"/>
        <v>28.790747975442894</v>
      </c>
      <c r="O139" s="198">
        <f t="shared" si="84"/>
        <v>28.712763892200435</v>
      </c>
      <c r="P139" s="198">
        <f t="shared" si="84"/>
        <v>28.634779808957976</v>
      </c>
      <c r="Q139" s="198">
        <f t="shared" si="84"/>
        <v>28.556795725715517</v>
      </c>
      <c r="R139" s="198">
        <f t="shared" si="84"/>
        <v>28.478811642473058</v>
      </c>
      <c r="S139" s="198">
        <f t="shared" si="84"/>
        <v>28.400827559230599</v>
      </c>
      <c r="T139" s="198">
        <f t="shared" si="84"/>
        <v>28.32284347598814</v>
      </c>
      <c r="U139" s="198">
        <f t="shared" si="84"/>
        <v>28.244859392745681</v>
      </c>
      <c r="V139" s="198">
        <f t="shared" si="84"/>
        <v>28.166875309503222</v>
      </c>
      <c r="W139" s="242">
        <f>[3]Rates2020!O44</f>
        <v>28.088891226260763</v>
      </c>
      <c r="X139" s="198">
        <f t="shared" si="85"/>
        <v>28.030693957930843</v>
      </c>
      <c r="Y139" s="198">
        <f t="shared" si="85"/>
        <v>27.972496689600924</v>
      </c>
      <c r="Z139" s="198">
        <f t="shared" si="85"/>
        <v>27.914299421271004</v>
      </c>
      <c r="AA139" s="198">
        <f t="shared" si="85"/>
        <v>27.856102152941084</v>
      </c>
      <c r="AB139" s="198">
        <f t="shared" si="85"/>
        <v>27.797904884611164</v>
      </c>
      <c r="AC139" s="198">
        <f t="shared" si="85"/>
        <v>27.739707616281244</v>
      </c>
      <c r="AD139" s="198">
        <f t="shared" si="85"/>
        <v>27.681510347951324</v>
      </c>
      <c r="AE139" s="198">
        <f t="shared" si="85"/>
        <v>27.623313079621404</v>
      </c>
      <c r="AF139" s="198">
        <f t="shared" si="85"/>
        <v>27.565115811291484</v>
      </c>
      <c r="AG139" s="242">
        <f>[3]Rates2030!O44</f>
        <v>27.506918542961571</v>
      </c>
      <c r="AH139" s="244">
        <f t="shared" si="86"/>
        <v>27.506918542961571</v>
      </c>
      <c r="AI139" s="244">
        <f t="shared" si="86"/>
        <v>27.506918542961571</v>
      </c>
      <c r="AJ139" s="244">
        <f t="shared" si="86"/>
        <v>27.506918542961571</v>
      </c>
      <c r="AK139" s="244">
        <f t="shared" si="86"/>
        <v>27.506918542961571</v>
      </c>
      <c r="AL139" s="244">
        <f t="shared" si="86"/>
        <v>27.506918542961571</v>
      </c>
      <c r="AM139" s="244">
        <f t="shared" si="86"/>
        <v>27.506918542961571</v>
      </c>
      <c r="AN139" s="244">
        <f t="shared" si="86"/>
        <v>27.506918542961571</v>
      </c>
      <c r="AO139" s="244">
        <f t="shared" si="86"/>
        <v>27.506918542961571</v>
      </c>
      <c r="AP139" s="244">
        <f t="shared" si="86"/>
        <v>27.506918542961571</v>
      </c>
      <c r="AQ139" s="244">
        <f t="shared" si="86"/>
        <v>27.506918542961571</v>
      </c>
      <c r="AR139" s="198">
        <f t="shared" si="86"/>
        <v>27.506918542961571</v>
      </c>
      <c r="AS139" s="198">
        <f t="shared" si="86"/>
        <v>27.506918542961571</v>
      </c>
      <c r="AT139" s="198">
        <f t="shared" si="86"/>
        <v>27.506918542961571</v>
      </c>
      <c r="AU139" s="198">
        <f t="shared" si="86"/>
        <v>27.506918542961571</v>
      </c>
      <c r="AV139" s="198">
        <f t="shared" si="86"/>
        <v>27.506918542961571</v>
      </c>
      <c r="AW139" s="198">
        <f t="shared" si="86"/>
        <v>27.506918542961571</v>
      </c>
      <c r="AX139" s="198">
        <f t="shared" si="79"/>
        <v>27.506918542961571</v>
      </c>
      <c r="AY139" s="198">
        <f t="shared" si="79"/>
        <v>27.506918542961571</v>
      </c>
      <c r="AZ139" s="198">
        <f t="shared" si="79"/>
        <v>27.506918542961571</v>
      </c>
      <c r="BA139" s="198">
        <f t="shared" si="79"/>
        <v>27.506918542961571</v>
      </c>
      <c r="BB139" s="198">
        <f t="shared" si="79"/>
        <v>27.506918542961571</v>
      </c>
      <c r="BC139" s="198">
        <f t="shared" si="79"/>
        <v>27.506918542961571</v>
      </c>
      <c r="BD139" s="198">
        <f t="shared" si="79"/>
        <v>27.506918542961571</v>
      </c>
      <c r="BE139" s="198">
        <f t="shared" si="79"/>
        <v>27.506918542961571</v>
      </c>
      <c r="BF139" s="198">
        <f t="shared" si="79"/>
        <v>27.506918542961571</v>
      </c>
      <c r="BG139" s="198">
        <f t="shared" si="79"/>
        <v>27.506918542961571</v>
      </c>
      <c r="BH139" s="198">
        <f t="shared" si="79"/>
        <v>27.506918542961571</v>
      </c>
      <c r="BI139" s="198">
        <f t="shared" si="79"/>
        <v>27.506918542961571</v>
      </c>
      <c r="BJ139" s="198">
        <f t="shared" si="79"/>
        <v>27.506918542961571</v>
      </c>
      <c r="BK139" s="198">
        <f t="shared" si="79"/>
        <v>27.506918542961571</v>
      </c>
      <c r="BL139" s="198">
        <f t="shared" si="79"/>
        <v>27.506918542961571</v>
      </c>
      <c r="BM139" s="198">
        <f t="shared" si="79"/>
        <v>27.506918542961571</v>
      </c>
      <c r="BN139" s="198">
        <f t="shared" si="80"/>
        <v>27.506918542961571</v>
      </c>
      <c r="BO139" s="198">
        <f t="shared" si="80"/>
        <v>27.506918542961571</v>
      </c>
      <c r="BP139" s="198">
        <f t="shared" si="80"/>
        <v>27.506918542961571</v>
      </c>
      <c r="BQ139" s="198">
        <f t="shared" si="80"/>
        <v>27.506918542961571</v>
      </c>
      <c r="BR139" s="198">
        <f t="shared" si="80"/>
        <v>27.506918542961571</v>
      </c>
      <c r="BS139" s="198">
        <f t="shared" si="80"/>
        <v>27.506918542961571</v>
      </c>
      <c r="BT139" s="198">
        <f t="shared" si="80"/>
        <v>27.506918542961571</v>
      </c>
      <c r="BU139" s="198">
        <f t="shared" si="80"/>
        <v>27.506918542961571</v>
      </c>
      <c r="BV139" s="198">
        <f t="shared" si="80"/>
        <v>27.506918542961571</v>
      </c>
      <c r="BW139" s="198">
        <f t="shared" si="80"/>
        <v>27.506918542961571</v>
      </c>
      <c r="BX139" s="198">
        <f t="shared" si="80"/>
        <v>27.506918542961571</v>
      </c>
      <c r="BY139" s="198">
        <f t="shared" si="80"/>
        <v>27.506918542961571</v>
      </c>
      <c r="BZ139" s="198">
        <f t="shared" si="80"/>
        <v>27.506918542961571</v>
      </c>
      <c r="CA139" s="198">
        <f t="shared" si="80"/>
        <v>27.506918542961571</v>
      </c>
      <c r="CB139" s="198">
        <f t="shared" si="80"/>
        <v>27.506918542961571</v>
      </c>
      <c r="CC139" s="198">
        <f t="shared" si="80"/>
        <v>27.506918542961571</v>
      </c>
      <c r="CD139" s="198">
        <f t="shared" si="81"/>
        <v>27.506918542961571</v>
      </c>
      <c r="CE139" s="198">
        <f t="shared" si="81"/>
        <v>27.506918542961571</v>
      </c>
      <c r="CF139" s="198">
        <f t="shared" si="81"/>
        <v>27.506918542961571</v>
      </c>
      <c r="CG139" s="198">
        <f t="shared" si="81"/>
        <v>27.506918542961571</v>
      </c>
      <c r="CH139" s="198">
        <f t="shared" si="81"/>
        <v>27.506918542961571</v>
      </c>
      <c r="CI139" s="198">
        <f t="shared" si="81"/>
        <v>27.506918542961571</v>
      </c>
      <c r="CJ139" s="198">
        <f t="shared" si="81"/>
        <v>27.506918542961571</v>
      </c>
      <c r="CK139" s="198">
        <f t="shared" si="81"/>
        <v>27.506918542961571</v>
      </c>
      <c r="CL139" s="198">
        <f t="shared" si="81"/>
        <v>27.506918542961571</v>
      </c>
      <c r="CM139" s="198">
        <f t="shared" si="81"/>
        <v>27.506918542961571</v>
      </c>
      <c r="CN139" s="198">
        <f t="shared" si="81"/>
        <v>27.506918542961571</v>
      </c>
      <c r="CO139" s="198">
        <f t="shared" si="81"/>
        <v>27.506918542961571</v>
      </c>
      <c r="CP139" s="198">
        <f t="shared" si="81"/>
        <v>27.506918542961571</v>
      </c>
      <c r="CQ139" s="198">
        <f t="shared" si="81"/>
        <v>27.506918542961571</v>
      </c>
      <c r="CR139" s="198">
        <f t="shared" si="81"/>
        <v>27.506918542961571</v>
      </c>
      <c r="CS139" s="198">
        <f t="shared" si="81"/>
        <v>27.506918542961571</v>
      </c>
      <c r="CT139" s="198">
        <f t="shared" si="82"/>
        <v>27.506918542961571</v>
      </c>
      <c r="CU139" s="198">
        <f t="shared" si="82"/>
        <v>27.506918542961571</v>
      </c>
      <c r="CV139" s="198">
        <f t="shared" si="82"/>
        <v>27.506918542961571</v>
      </c>
      <c r="CW139" s="198">
        <f t="shared" si="82"/>
        <v>27.506918542961571</v>
      </c>
      <c r="CX139" s="198">
        <f t="shared" si="82"/>
        <v>27.506918542961571</v>
      </c>
      <c r="CY139" s="198">
        <f t="shared" si="82"/>
        <v>27.506918542961571</v>
      </c>
    </row>
    <row r="140" spans="1:103" ht="13.5" customHeight="1" outlineLevel="1">
      <c r="A140" s="209"/>
      <c r="B140" s="263"/>
      <c r="C140" s="185" t="s">
        <v>163</v>
      </c>
      <c r="D140" s="186"/>
      <c r="E140" s="187"/>
      <c r="F140" s="188" t="s">
        <v>41</v>
      </c>
      <c r="G140" s="189"/>
      <c r="H140" s="251">
        <f t="shared" si="87"/>
        <v>0</v>
      </c>
      <c r="I140" s="251">
        <f t="shared" si="87"/>
        <v>0</v>
      </c>
      <c r="J140" s="251">
        <f t="shared" si="87"/>
        <v>0</v>
      </c>
      <c r="K140" s="251">
        <f t="shared" si="87"/>
        <v>0</v>
      </c>
      <c r="L140" s="251">
        <f t="shared" si="87"/>
        <v>0</v>
      </c>
      <c r="M140" s="241">
        <f>[3]Rates2010!O43</f>
        <v>0</v>
      </c>
      <c r="N140" s="190">
        <f t="shared" si="84"/>
        <v>0</v>
      </c>
      <c r="O140" s="190">
        <f t="shared" si="84"/>
        <v>0</v>
      </c>
      <c r="P140" s="190">
        <f t="shared" si="84"/>
        <v>0</v>
      </c>
      <c r="Q140" s="190">
        <f t="shared" si="84"/>
        <v>0</v>
      </c>
      <c r="R140" s="190">
        <f t="shared" si="84"/>
        <v>0</v>
      </c>
      <c r="S140" s="190">
        <f t="shared" si="84"/>
        <v>0</v>
      </c>
      <c r="T140" s="190">
        <f t="shared" si="84"/>
        <v>0</v>
      </c>
      <c r="U140" s="190">
        <f t="shared" si="84"/>
        <v>0</v>
      </c>
      <c r="V140" s="190">
        <f t="shared" si="84"/>
        <v>0</v>
      </c>
      <c r="W140" s="241">
        <f>[3]Rates2020!O43</f>
        <v>0</v>
      </c>
      <c r="X140" s="190">
        <f t="shared" si="85"/>
        <v>0</v>
      </c>
      <c r="Y140" s="190">
        <f t="shared" si="85"/>
        <v>0</v>
      </c>
      <c r="Z140" s="190">
        <f t="shared" si="85"/>
        <v>0</v>
      </c>
      <c r="AA140" s="190">
        <f t="shared" si="85"/>
        <v>0</v>
      </c>
      <c r="AB140" s="190">
        <f t="shared" si="85"/>
        <v>0</v>
      </c>
      <c r="AC140" s="190">
        <f t="shared" si="85"/>
        <v>0</v>
      </c>
      <c r="AD140" s="190">
        <f t="shared" si="85"/>
        <v>0</v>
      </c>
      <c r="AE140" s="190">
        <f t="shared" si="85"/>
        <v>0</v>
      </c>
      <c r="AF140" s="190">
        <f t="shared" si="85"/>
        <v>0</v>
      </c>
      <c r="AG140" s="241">
        <f>[3]Rates2030!O43</f>
        <v>0</v>
      </c>
      <c r="AH140" s="245">
        <f t="shared" si="86"/>
        <v>0</v>
      </c>
      <c r="AI140" s="245">
        <f t="shared" si="86"/>
        <v>0</v>
      </c>
      <c r="AJ140" s="245">
        <f t="shared" si="86"/>
        <v>0</v>
      </c>
      <c r="AK140" s="245">
        <f t="shared" si="86"/>
        <v>0</v>
      </c>
      <c r="AL140" s="245">
        <f t="shared" si="86"/>
        <v>0</v>
      </c>
      <c r="AM140" s="245">
        <f t="shared" si="86"/>
        <v>0</v>
      </c>
      <c r="AN140" s="245">
        <f t="shared" si="86"/>
        <v>0</v>
      </c>
      <c r="AO140" s="245">
        <f t="shared" si="86"/>
        <v>0</v>
      </c>
      <c r="AP140" s="245">
        <f t="shared" si="86"/>
        <v>0</v>
      </c>
      <c r="AQ140" s="245">
        <f t="shared" si="86"/>
        <v>0</v>
      </c>
      <c r="AR140" s="190">
        <f t="shared" si="86"/>
        <v>0</v>
      </c>
      <c r="AS140" s="190">
        <f t="shared" si="86"/>
        <v>0</v>
      </c>
      <c r="AT140" s="190">
        <f t="shared" si="86"/>
        <v>0</v>
      </c>
      <c r="AU140" s="190">
        <f t="shared" si="86"/>
        <v>0</v>
      </c>
      <c r="AV140" s="190">
        <f t="shared" si="86"/>
        <v>0</v>
      </c>
      <c r="AW140" s="190">
        <f t="shared" si="86"/>
        <v>0</v>
      </c>
      <c r="AX140" s="190">
        <f t="shared" si="79"/>
        <v>0</v>
      </c>
      <c r="AY140" s="190">
        <f t="shared" si="79"/>
        <v>0</v>
      </c>
      <c r="AZ140" s="190">
        <f t="shared" si="79"/>
        <v>0</v>
      </c>
      <c r="BA140" s="190">
        <f t="shared" si="79"/>
        <v>0</v>
      </c>
      <c r="BB140" s="190">
        <f t="shared" si="79"/>
        <v>0</v>
      </c>
      <c r="BC140" s="190">
        <f t="shared" si="79"/>
        <v>0</v>
      </c>
      <c r="BD140" s="190">
        <f t="shared" si="79"/>
        <v>0</v>
      </c>
      <c r="BE140" s="190">
        <f t="shared" si="79"/>
        <v>0</v>
      </c>
      <c r="BF140" s="190">
        <f t="shared" si="79"/>
        <v>0</v>
      </c>
      <c r="BG140" s="190">
        <f t="shared" si="79"/>
        <v>0</v>
      </c>
      <c r="BH140" s="190">
        <f t="shared" si="79"/>
        <v>0</v>
      </c>
      <c r="BI140" s="190">
        <f t="shared" si="79"/>
        <v>0</v>
      </c>
      <c r="BJ140" s="190">
        <f t="shared" si="79"/>
        <v>0</v>
      </c>
      <c r="BK140" s="190">
        <f t="shared" si="79"/>
        <v>0</v>
      </c>
      <c r="BL140" s="190">
        <f t="shared" si="79"/>
        <v>0</v>
      </c>
      <c r="BM140" s="190">
        <f t="shared" si="79"/>
        <v>0</v>
      </c>
      <c r="BN140" s="190">
        <f t="shared" si="80"/>
        <v>0</v>
      </c>
      <c r="BO140" s="190">
        <f t="shared" si="80"/>
        <v>0</v>
      </c>
      <c r="BP140" s="190">
        <f t="shared" si="80"/>
        <v>0</v>
      </c>
      <c r="BQ140" s="190">
        <f t="shared" si="80"/>
        <v>0</v>
      </c>
      <c r="BR140" s="190">
        <f t="shared" si="80"/>
        <v>0</v>
      </c>
      <c r="BS140" s="190">
        <f t="shared" si="80"/>
        <v>0</v>
      </c>
      <c r="BT140" s="190">
        <f t="shared" si="80"/>
        <v>0</v>
      </c>
      <c r="BU140" s="190">
        <f t="shared" si="80"/>
        <v>0</v>
      </c>
      <c r="BV140" s="190">
        <f t="shared" si="80"/>
        <v>0</v>
      </c>
      <c r="BW140" s="190">
        <f t="shared" si="80"/>
        <v>0</v>
      </c>
      <c r="BX140" s="190">
        <f t="shared" si="80"/>
        <v>0</v>
      </c>
      <c r="BY140" s="190">
        <f t="shared" si="80"/>
        <v>0</v>
      </c>
      <c r="BZ140" s="190">
        <f t="shared" si="80"/>
        <v>0</v>
      </c>
      <c r="CA140" s="190">
        <f t="shared" si="80"/>
        <v>0</v>
      </c>
      <c r="CB140" s="190">
        <f t="shared" si="80"/>
        <v>0</v>
      </c>
      <c r="CC140" s="190">
        <f t="shared" si="80"/>
        <v>0</v>
      </c>
      <c r="CD140" s="190">
        <f t="shared" si="81"/>
        <v>0</v>
      </c>
      <c r="CE140" s="190">
        <f t="shared" si="81"/>
        <v>0</v>
      </c>
      <c r="CF140" s="190">
        <f t="shared" si="81"/>
        <v>0</v>
      </c>
      <c r="CG140" s="190">
        <f t="shared" si="81"/>
        <v>0</v>
      </c>
      <c r="CH140" s="190">
        <f t="shared" si="81"/>
        <v>0</v>
      </c>
      <c r="CI140" s="190">
        <f t="shared" si="81"/>
        <v>0</v>
      </c>
      <c r="CJ140" s="190">
        <f t="shared" si="81"/>
        <v>0</v>
      </c>
      <c r="CK140" s="190">
        <f t="shared" si="81"/>
        <v>0</v>
      </c>
      <c r="CL140" s="190">
        <f t="shared" si="81"/>
        <v>0</v>
      </c>
      <c r="CM140" s="190">
        <f t="shared" si="81"/>
        <v>0</v>
      </c>
      <c r="CN140" s="190">
        <f t="shared" si="81"/>
        <v>0</v>
      </c>
      <c r="CO140" s="190">
        <f t="shared" si="81"/>
        <v>0</v>
      </c>
      <c r="CP140" s="190">
        <f t="shared" si="81"/>
        <v>0</v>
      </c>
      <c r="CQ140" s="190">
        <f t="shared" si="81"/>
        <v>0</v>
      </c>
      <c r="CR140" s="190">
        <f t="shared" si="81"/>
        <v>0</v>
      </c>
      <c r="CS140" s="190">
        <f t="shared" si="81"/>
        <v>0</v>
      </c>
      <c r="CT140" s="190">
        <f t="shared" si="82"/>
        <v>0</v>
      </c>
      <c r="CU140" s="190">
        <f t="shared" si="82"/>
        <v>0</v>
      </c>
      <c r="CV140" s="190">
        <f t="shared" si="82"/>
        <v>0</v>
      </c>
      <c r="CW140" s="190">
        <f t="shared" si="82"/>
        <v>0</v>
      </c>
      <c r="CX140" s="190">
        <f t="shared" si="82"/>
        <v>0</v>
      </c>
      <c r="CY140" s="190">
        <f t="shared" si="82"/>
        <v>0</v>
      </c>
    </row>
    <row r="141" spans="1:103" ht="13.5" customHeight="1" outlineLevel="1">
      <c r="A141" s="165"/>
      <c r="B141" s="263"/>
      <c r="C141" s="210" t="s">
        <v>164</v>
      </c>
      <c r="D141" s="211"/>
      <c r="E141" s="212"/>
      <c r="F141" s="213" t="s">
        <v>41</v>
      </c>
      <c r="G141" s="214"/>
      <c r="H141" s="254">
        <f t="shared" si="87"/>
        <v>0</v>
      </c>
      <c r="I141" s="254">
        <f t="shared" si="87"/>
        <v>0</v>
      </c>
      <c r="J141" s="254">
        <f t="shared" si="87"/>
        <v>0</v>
      </c>
      <c r="K141" s="254">
        <f t="shared" si="87"/>
        <v>0</v>
      </c>
      <c r="L141" s="254">
        <f t="shared" si="87"/>
        <v>0</v>
      </c>
      <c r="M141" s="246">
        <v>0</v>
      </c>
      <c r="N141" s="215">
        <f t="shared" si="84"/>
        <v>0</v>
      </c>
      <c r="O141" s="215">
        <f t="shared" si="84"/>
        <v>0</v>
      </c>
      <c r="P141" s="215">
        <f t="shared" si="84"/>
        <v>0</v>
      </c>
      <c r="Q141" s="215">
        <f t="shared" si="84"/>
        <v>0</v>
      </c>
      <c r="R141" s="215">
        <f t="shared" si="84"/>
        <v>0</v>
      </c>
      <c r="S141" s="215">
        <f t="shared" si="84"/>
        <v>0</v>
      </c>
      <c r="T141" s="215">
        <f t="shared" si="84"/>
        <v>0</v>
      </c>
      <c r="U141" s="215">
        <f t="shared" si="84"/>
        <v>0</v>
      </c>
      <c r="V141" s="215">
        <f t="shared" si="84"/>
        <v>0</v>
      </c>
      <c r="W141" s="246">
        <v>0</v>
      </c>
      <c r="X141" s="215">
        <f t="shared" si="85"/>
        <v>0</v>
      </c>
      <c r="Y141" s="215">
        <f t="shared" si="85"/>
        <v>0</v>
      </c>
      <c r="Z141" s="215">
        <f t="shared" si="85"/>
        <v>0</v>
      </c>
      <c r="AA141" s="215">
        <f t="shared" si="85"/>
        <v>0</v>
      </c>
      <c r="AB141" s="215">
        <f t="shared" si="85"/>
        <v>0</v>
      </c>
      <c r="AC141" s="215">
        <f t="shared" si="85"/>
        <v>0</v>
      </c>
      <c r="AD141" s="215">
        <f t="shared" si="85"/>
        <v>0</v>
      </c>
      <c r="AE141" s="215">
        <f t="shared" si="85"/>
        <v>0</v>
      </c>
      <c r="AF141" s="215">
        <f t="shared" si="85"/>
        <v>0</v>
      </c>
      <c r="AG141" s="246">
        <v>0</v>
      </c>
      <c r="AH141" s="215">
        <f t="shared" si="86"/>
        <v>0</v>
      </c>
      <c r="AI141" s="215">
        <f t="shared" si="86"/>
        <v>0</v>
      </c>
      <c r="AJ141" s="215">
        <f t="shared" si="86"/>
        <v>0</v>
      </c>
      <c r="AK141" s="215">
        <f t="shared" si="86"/>
        <v>0</v>
      </c>
      <c r="AL141" s="215">
        <f t="shared" si="86"/>
        <v>0</v>
      </c>
      <c r="AM141" s="215">
        <f t="shared" si="86"/>
        <v>0</v>
      </c>
      <c r="AN141" s="215">
        <f t="shared" si="86"/>
        <v>0</v>
      </c>
      <c r="AO141" s="215">
        <f t="shared" si="86"/>
        <v>0</v>
      </c>
      <c r="AP141" s="215">
        <f t="shared" si="86"/>
        <v>0</v>
      </c>
      <c r="AQ141" s="215">
        <f t="shared" si="86"/>
        <v>0</v>
      </c>
      <c r="AR141" s="215">
        <f t="shared" si="86"/>
        <v>0</v>
      </c>
      <c r="AS141" s="215">
        <f t="shared" si="86"/>
        <v>0</v>
      </c>
      <c r="AT141" s="215">
        <f t="shared" si="86"/>
        <v>0</v>
      </c>
      <c r="AU141" s="215">
        <f t="shared" si="86"/>
        <v>0</v>
      </c>
      <c r="AV141" s="215">
        <f t="shared" si="86"/>
        <v>0</v>
      </c>
      <c r="AW141" s="215">
        <f t="shared" si="86"/>
        <v>0</v>
      </c>
      <c r="AX141" s="215">
        <f t="shared" si="79"/>
        <v>0</v>
      </c>
      <c r="AY141" s="215">
        <f t="shared" si="79"/>
        <v>0</v>
      </c>
      <c r="AZ141" s="215">
        <f t="shared" si="79"/>
        <v>0</v>
      </c>
      <c r="BA141" s="215">
        <f t="shared" si="79"/>
        <v>0</v>
      </c>
      <c r="BB141" s="215">
        <f t="shared" si="79"/>
        <v>0</v>
      </c>
      <c r="BC141" s="215">
        <f t="shared" si="79"/>
        <v>0</v>
      </c>
      <c r="BD141" s="215">
        <f t="shared" si="79"/>
        <v>0</v>
      </c>
      <c r="BE141" s="215">
        <f t="shared" si="79"/>
        <v>0</v>
      </c>
      <c r="BF141" s="215">
        <f t="shared" si="79"/>
        <v>0</v>
      </c>
      <c r="BG141" s="215">
        <f t="shared" si="79"/>
        <v>0</v>
      </c>
      <c r="BH141" s="215">
        <f t="shared" si="79"/>
        <v>0</v>
      </c>
      <c r="BI141" s="215">
        <f t="shared" si="79"/>
        <v>0</v>
      </c>
      <c r="BJ141" s="215">
        <f t="shared" si="79"/>
        <v>0</v>
      </c>
      <c r="BK141" s="215">
        <f t="shared" si="79"/>
        <v>0</v>
      </c>
      <c r="BL141" s="215">
        <f t="shared" si="79"/>
        <v>0</v>
      </c>
      <c r="BM141" s="215">
        <f t="shared" si="79"/>
        <v>0</v>
      </c>
      <c r="BN141" s="215">
        <f t="shared" si="80"/>
        <v>0</v>
      </c>
      <c r="BO141" s="215">
        <f t="shared" si="80"/>
        <v>0</v>
      </c>
      <c r="BP141" s="215">
        <f t="shared" si="80"/>
        <v>0</v>
      </c>
      <c r="BQ141" s="215">
        <f t="shared" si="80"/>
        <v>0</v>
      </c>
      <c r="BR141" s="215">
        <f t="shared" si="80"/>
        <v>0</v>
      </c>
      <c r="BS141" s="215">
        <f t="shared" si="80"/>
        <v>0</v>
      </c>
      <c r="BT141" s="215">
        <f t="shared" si="80"/>
        <v>0</v>
      </c>
      <c r="BU141" s="215">
        <f t="shared" si="80"/>
        <v>0</v>
      </c>
      <c r="BV141" s="215">
        <f t="shared" si="80"/>
        <v>0</v>
      </c>
      <c r="BW141" s="215">
        <f t="shared" si="80"/>
        <v>0</v>
      </c>
      <c r="BX141" s="215">
        <f t="shared" si="80"/>
        <v>0</v>
      </c>
      <c r="BY141" s="215">
        <f t="shared" si="80"/>
        <v>0</v>
      </c>
      <c r="BZ141" s="215">
        <f t="shared" si="80"/>
        <v>0</v>
      </c>
      <c r="CA141" s="215">
        <f t="shared" si="80"/>
        <v>0</v>
      </c>
      <c r="CB141" s="215">
        <f t="shared" si="80"/>
        <v>0</v>
      </c>
      <c r="CC141" s="215">
        <f t="shared" si="80"/>
        <v>0</v>
      </c>
      <c r="CD141" s="215">
        <f t="shared" si="81"/>
        <v>0</v>
      </c>
      <c r="CE141" s="215">
        <f t="shared" si="81"/>
        <v>0</v>
      </c>
      <c r="CF141" s="215">
        <f t="shared" si="81"/>
        <v>0</v>
      </c>
      <c r="CG141" s="215">
        <f t="shared" si="81"/>
        <v>0</v>
      </c>
      <c r="CH141" s="215">
        <f t="shared" si="81"/>
        <v>0</v>
      </c>
      <c r="CI141" s="215">
        <f t="shared" si="81"/>
        <v>0</v>
      </c>
      <c r="CJ141" s="215">
        <f t="shared" si="81"/>
        <v>0</v>
      </c>
      <c r="CK141" s="215">
        <f t="shared" si="81"/>
        <v>0</v>
      </c>
      <c r="CL141" s="215">
        <f t="shared" si="81"/>
        <v>0</v>
      </c>
      <c r="CM141" s="215">
        <f t="shared" si="81"/>
        <v>0</v>
      </c>
      <c r="CN141" s="215">
        <f t="shared" si="81"/>
        <v>0</v>
      </c>
      <c r="CO141" s="215">
        <f t="shared" si="81"/>
        <v>0</v>
      </c>
      <c r="CP141" s="215">
        <f t="shared" si="81"/>
        <v>0</v>
      </c>
      <c r="CQ141" s="215">
        <f t="shared" si="81"/>
        <v>0</v>
      </c>
      <c r="CR141" s="215">
        <f t="shared" si="81"/>
        <v>0</v>
      </c>
      <c r="CS141" s="215">
        <f t="shared" si="81"/>
        <v>0</v>
      </c>
      <c r="CT141" s="215">
        <f t="shared" si="82"/>
        <v>0</v>
      </c>
      <c r="CU141" s="215">
        <f t="shared" si="82"/>
        <v>0</v>
      </c>
      <c r="CV141" s="215">
        <f t="shared" si="82"/>
        <v>0</v>
      </c>
      <c r="CW141" s="215">
        <f t="shared" si="82"/>
        <v>0</v>
      </c>
      <c r="CX141" s="215">
        <f t="shared" si="82"/>
        <v>0</v>
      </c>
      <c r="CY141" s="215">
        <f t="shared" si="82"/>
        <v>0</v>
      </c>
    </row>
    <row r="142" spans="1:103" ht="13.5" customHeight="1" outlineLevel="1" thickBot="1">
      <c r="A142" s="165"/>
      <c r="B142" s="264"/>
      <c r="C142" s="218" t="s">
        <v>165</v>
      </c>
      <c r="D142" s="219"/>
      <c r="E142" s="220"/>
      <c r="F142" s="221" t="s">
        <v>41</v>
      </c>
      <c r="G142" s="222"/>
      <c r="H142" s="255">
        <f t="shared" si="87"/>
        <v>0.60811730197250258</v>
      </c>
      <c r="I142" s="255">
        <f t="shared" si="87"/>
        <v>0.58989900451502297</v>
      </c>
      <c r="J142" s="255">
        <f t="shared" si="87"/>
        <v>0.57168070705754337</v>
      </c>
      <c r="K142" s="255">
        <f t="shared" si="87"/>
        <v>0.55346240960006376</v>
      </c>
      <c r="L142" s="255">
        <f t="shared" si="87"/>
        <v>0.53524411214258416</v>
      </c>
      <c r="M142" s="247">
        <f>[3]Rates2010!O51</f>
        <v>0.51702581468510456</v>
      </c>
      <c r="N142" s="223">
        <f t="shared" si="84"/>
        <v>0.49880751722762495</v>
      </c>
      <c r="O142" s="223">
        <f t="shared" si="84"/>
        <v>0.48058921977014535</v>
      </c>
      <c r="P142" s="223">
        <f t="shared" si="84"/>
        <v>0.46237092231266574</v>
      </c>
      <c r="Q142" s="223">
        <f t="shared" si="84"/>
        <v>0.44415262485518614</v>
      </c>
      <c r="R142" s="223">
        <f t="shared" si="84"/>
        <v>0.42593432739770654</v>
      </c>
      <c r="S142" s="223">
        <f t="shared" si="84"/>
        <v>0.40771602994022693</v>
      </c>
      <c r="T142" s="223">
        <f t="shared" si="84"/>
        <v>0.38949773248274733</v>
      </c>
      <c r="U142" s="223">
        <f t="shared" si="84"/>
        <v>0.37127943502526772</v>
      </c>
      <c r="V142" s="223">
        <f t="shared" si="84"/>
        <v>0.35306113756778812</v>
      </c>
      <c r="W142" s="247">
        <f>[3]Rates2020!O51</f>
        <v>0.33484284011030829</v>
      </c>
      <c r="X142" s="223">
        <f t="shared" si="85"/>
        <v>0.3302393589654824</v>
      </c>
      <c r="Y142" s="223">
        <f t="shared" si="85"/>
        <v>0.32563587782065651</v>
      </c>
      <c r="Z142" s="223">
        <f t="shared" si="85"/>
        <v>0.32103239667583061</v>
      </c>
      <c r="AA142" s="223">
        <f t="shared" si="85"/>
        <v>0.31642891553100472</v>
      </c>
      <c r="AB142" s="223">
        <f t="shared" si="85"/>
        <v>0.31182543438617882</v>
      </c>
      <c r="AC142" s="223">
        <f t="shared" si="85"/>
        <v>0.30722195324135293</v>
      </c>
      <c r="AD142" s="223">
        <f t="shared" si="85"/>
        <v>0.30261847209652704</v>
      </c>
      <c r="AE142" s="223">
        <f t="shared" si="85"/>
        <v>0.29801499095170114</v>
      </c>
      <c r="AF142" s="223">
        <f t="shared" si="85"/>
        <v>0.29341150980687525</v>
      </c>
      <c r="AG142" s="247">
        <f>[3]Rates2030!O51</f>
        <v>0.28880802866204963</v>
      </c>
      <c r="AH142" s="223">
        <f t="shared" si="86"/>
        <v>0.28880802866204963</v>
      </c>
      <c r="AI142" s="223">
        <f t="shared" si="86"/>
        <v>0.28880802866204963</v>
      </c>
      <c r="AJ142" s="223">
        <f t="shared" si="86"/>
        <v>0.28880802866204963</v>
      </c>
      <c r="AK142" s="223">
        <f t="shared" si="86"/>
        <v>0.28880802866204963</v>
      </c>
      <c r="AL142" s="223">
        <f t="shared" si="86"/>
        <v>0.28880802866204963</v>
      </c>
      <c r="AM142" s="223">
        <f t="shared" si="86"/>
        <v>0.28880802866204963</v>
      </c>
      <c r="AN142" s="223">
        <f t="shared" si="86"/>
        <v>0.28880802866204963</v>
      </c>
      <c r="AO142" s="223">
        <f t="shared" si="86"/>
        <v>0.28880802866204963</v>
      </c>
      <c r="AP142" s="223">
        <f t="shared" si="86"/>
        <v>0.28880802866204963</v>
      </c>
      <c r="AQ142" s="223">
        <f t="shared" si="86"/>
        <v>0.28880802866204963</v>
      </c>
      <c r="AR142" s="223">
        <f t="shared" si="86"/>
        <v>0.28880802866204963</v>
      </c>
      <c r="AS142" s="223">
        <f t="shared" si="86"/>
        <v>0.28880802866204963</v>
      </c>
      <c r="AT142" s="223">
        <f t="shared" si="86"/>
        <v>0.28880802866204963</v>
      </c>
      <c r="AU142" s="223">
        <f t="shared" si="86"/>
        <v>0.28880802866204963</v>
      </c>
      <c r="AV142" s="223">
        <f t="shared" si="86"/>
        <v>0.28880802866204963</v>
      </c>
      <c r="AW142" s="223">
        <f t="shared" si="86"/>
        <v>0.28880802866204963</v>
      </c>
      <c r="AX142" s="223">
        <f t="shared" si="79"/>
        <v>0.28880802866204963</v>
      </c>
      <c r="AY142" s="223">
        <f t="shared" si="79"/>
        <v>0.28880802866204963</v>
      </c>
      <c r="AZ142" s="223">
        <f t="shared" si="79"/>
        <v>0.28880802866204963</v>
      </c>
      <c r="BA142" s="223">
        <f t="shared" si="79"/>
        <v>0.28880802866204963</v>
      </c>
      <c r="BB142" s="223">
        <f t="shared" si="79"/>
        <v>0.28880802866204963</v>
      </c>
      <c r="BC142" s="223">
        <f t="shared" si="79"/>
        <v>0.28880802866204963</v>
      </c>
      <c r="BD142" s="223">
        <f t="shared" si="79"/>
        <v>0.28880802866204963</v>
      </c>
      <c r="BE142" s="223">
        <f t="shared" si="79"/>
        <v>0.28880802866204963</v>
      </c>
      <c r="BF142" s="223">
        <f t="shared" si="79"/>
        <v>0.28880802866204963</v>
      </c>
      <c r="BG142" s="223">
        <f t="shared" si="79"/>
        <v>0.28880802866204963</v>
      </c>
      <c r="BH142" s="223">
        <f t="shared" si="79"/>
        <v>0.28880802866204963</v>
      </c>
      <c r="BI142" s="223">
        <f t="shared" si="79"/>
        <v>0.28880802866204963</v>
      </c>
      <c r="BJ142" s="223">
        <f t="shared" si="79"/>
        <v>0.28880802866204963</v>
      </c>
      <c r="BK142" s="223">
        <f t="shared" si="79"/>
        <v>0.28880802866204963</v>
      </c>
      <c r="BL142" s="223">
        <f t="shared" si="79"/>
        <v>0.28880802866204963</v>
      </c>
      <c r="BM142" s="223">
        <f t="shared" si="79"/>
        <v>0.28880802866204963</v>
      </c>
      <c r="BN142" s="223">
        <f t="shared" si="80"/>
        <v>0.28880802866204963</v>
      </c>
      <c r="BO142" s="223">
        <f t="shared" si="80"/>
        <v>0.28880802866204963</v>
      </c>
      <c r="BP142" s="223">
        <f t="shared" si="80"/>
        <v>0.28880802866204963</v>
      </c>
      <c r="BQ142" s="223">
        <f t="shared" si="80"/>
        <v>0.28880802866204963</v>
      </c>
      <c r="BR142" s="223">
        <f t="shared" si="80"/>
        <v>0.28880802866204963</v>
      </c>
      <c r="BS142" s="223">
        <f t="shared" si="80"/>
        <v>0.28880802866204963</v>
      </c>
      <c r="BT142" s="223">
        <f t="shared" si="80"/>
        <v>0.28880802866204963</v>
      </c>
      <c r="BU142" s="223">
        <f t="shared" si="80"/>
        <v>0.28880802866204963</v>
      </c>
      <c r="BV142" s="223">
        <f t="shared" si="80"/>
        <v>0.28880802866204963</v>
      </c>
      <c r="BW142" s="223">
        <f t="shared" si="80"/>
        <v>0.28880802866204963</v>
      </c>
      <c r="BX142" s="223">
        <f t="shared" si="80"/>
        <v>0.28880802866204963</v>
      </c>
      <c r="BY142" s="223">
        <f t="shared" si="80"/>
        <v>0.28880802866204963</v>
      </c>
      <c r="BZ142" s="223">
        <f t="shared" si="80"/>
        <v>0.28880802866204963</v>
      </c>
      <c r="CA142" s="223">
        <f t="shared" si="80"/>
        <v>0.28880802866204963</v>
      </c>
      <c r="CB142" s="223">
        <f t="shared" si="80"/>
        <v>0.28880802866204963</v>
      </c>
      <c r="CC142" s="223">
        <f t="shared" si="80"/>
        <v>0.28880802866204963</v>
      </c>
      <c r="CD142" s="223">
        <f t="shared" si="81"/>
        <v>0.28880802866204963</v>
      </c>
      <c r="CE142" s="223">
        <f t="shared" si="81"/>
        <v>0.28880802866204963</v>
      </c>
      <c r="CF142" s="223">
        <f t="shared" si="81"/>
        <v>0.28880802866204963</v>
      </c>
      <c r="CG142" s="223">
        <f t="shared" si="81"/>
        <v>0.28880802866204963</v>
      </c>
      <c r="CH142" s="223">
        <f t="shared" si="81"/>
        <v>0.28880802866204963</v>
      </c>
      <c r="CI142" s="223">
        <f t="shared" si="81"/>
        <v>0.28880802866204963</v>
      </c>
      <c r="CJ142" s="223">
        <f t="shared" si="81"/>
        <v>0.28880802866204963</v>
      </c>
      <c r="CK142" s="223">
        <f t="shared" si="81"/>
        <v>0.28880802866204963</v>
      </c>
      <c r="CL142" s="223">
        <f t="shared" si="81"/>
        <v>0.28880802866204963</v>
      </c>
      <c r="CM142" s="223">
        <f t="shared" si="81"/>
        <v>0.28880802866204963</v>
      </c>
      <c r="CN142" s="223">
        <f t="shared" si="81"/>
        <v>0.28880802866204963</v>
      </c>
      <c r="CO142" s="223">
        <f t="shared" si="81"/>
        <v>0.28880802866204963</v>
      </c>
      <c r="CP142" s="223">
        <f t="shared" si="81"/>
        <v>0.28880802866204963</v>
      </c>
      <c r="CQ142" s="223">
        <f t="shared" si="81"/>
        <v>0.28880802866204963</v>
      </c>
      <c r="CR142" s="223">
        <f t="shared" si="81"/>
        <v>0.28880802866204963</v>
      </c>
      <c r="CS142" s="223">
        <f t="shared" si="81"/>
        <v>0.28880802866204963</v>
      </c>
      <c r="CT142" s="223">
        <f t="shared" si="82"/>
        <v>0.28880802866204963</v>
      </c>
      <c r="CU142" s="223">
        <f t="shared" si="82"/>
        <v>0.28880802866204963</v>
      </c>
      <c r="CV142" s="223">
        <f t="shared" si="82"/>
        <v>0.28880802866204963</v>
      </c>
      <c r="CW142" s="223">
        <f t="shared" si="82"/>
        <v>0.28880802866204963</v>
      </c>
      <c r="CX142" s="223">
        <f t="shared" si="82"/>
        <v>0.28880802866204963</v>
      </c>
      <c r="CY142" s="223">
        <f t="shared" si="82"/>
        <v>0.28880802866204963</v>
      </c>
    </row>
    <row r="143" spans="1:103" outlineLevel="1">
      <c r="H143" s="248"/>
      <c r="M143" s="248"/>
      <c r="W143" s="248"/>
      <c r="AG143" s="248"/>
    </row>
    <row r="144" spans="1:103" outlineLevel="1">
      <c r="H144" s="248"/>
      <c r="M144" s="248"/>
      <c r="W144" s="248"/>
      <c r="AG144" s="248"/>
    </row>
    <row r="145" spans="1:103" outlineLevel="1">
      <c r="H145" s="256" t="s">
        <v>67</v>
      </c>
      <c r="M145" s="248"/>
      <c r="W145" s="248"/>
      <c r="AG145" s="248"/>
    </row>
    <row r="146" spans="1:103" outlineLevel="1">
      <c r="H146" s="248"/>
      <c r="M146" s="248"/>
      <c r="W146" s="248"/>
      <c r="AG146" s="248"/>
    </row>
    <row r="147" spans="1:103" outlineLevel="1">
      <c r="H147" s="248"/>
      <c r="M147" s="248"/>
      <c r="W147" s="248"/>
      <c r="AG147" s="248"/>
    </row>
    <row r="148" spans="1:103" ht="27" customHeight="1" outlineLevel="1" thickBot="1">
      <c r="A148" s="165"/>
      <c r="B148" s="166"/>
      <c r="C148" s="265" t="s">
        <v>170</v>
      </c>
      <c r="D148" s="266"/>
      <c r="E148" s="267"/>
      <c r="F148" s="167" t="s">
        <v>2</v>
      </c>
      <c r="G148" s="168" t="s">
        <v>40</v>
      </c>
      <c r="H148" s="113">
        <v>2005</v>
      </c>
      <c r="I148" s="113">
        <v>2006</v>
      </c>
      <c r="J148" s="113">
        <v>2007</v>
      </c>
      <c r="K148" s="113">
        <v>2008</v>
      </c>
      <c r="L148" s="113">
        <v>2009</v>
      </c>
      <c r="M148" s="113">
        <v>2010</v>
      </c>
      <c r="N148" s="113">
        <v>2011</v>
      </c>
      <c r="O148" s="113">
        <v>2012</v>
      </c>
      <c r="P148" s="113">
        <v>2013</v>
      </c>
      <c r="Q148" s="113">
        <v>2014</v>
      </c>
      <c r="R148" s="113">
        <v>2015</v>
      </c>
      <c r="S148" s="113">
        <v>2016</v>
      </c>
      <c r="T148" s="113">
        <v>2017</v>
      </c>
      <c r="U148" s="113">
        <v>2018</v>
      </c>
      <c r="V148" s="113">
        <v>2019</v>
      </c>
      <c r="W148" s="113">
        <v>2020</v>
      </c>
      <c r="X148" s="113">
        <v>2021</v>
      </c>
      <c r="Y148" s="113">
        <v>2022</v>
      </c>
      <c r="Z148" s="113">
        <v>2023</v>
      </c>
      <c r="AA148" s="113">
        <v>2024</v>
      </c>
      <c r="AB148" s="113">
        <v>2025</v>
      </c>
      <c r="AC148" s="113">
        <v>2026</v>
      </c>
      <c r="AD148" s="113">
        <v>2027</v>
      </c>
      <c r="AE148" s="113">
        <v>2028</v>
      </c>
      <c r="AF148" s="113">
        <v>2029</v>
      </c>
      <c r="AG148" s="113">
        <v>2030</v>
      </c>
      <c r="AH148" s="113">
        <v>2031</v>
      </c>
      <c r="AI148" s="113">
        <v>2032</v>
      </c>
      <c r="AJ148" s="113">
        <v>2033</v>
      </c>
      <c r="AK148" s="113">
        <v>2034</v>
      </c>
      <c r="AL148" s="113">
        <v>2035</v>
      </c>
      <c r="AM148" s="113">
        <v>2036</v>
      </c>
      <c r="AN148" s="113">
        <v>2037</v>
      </c>
      <c r="AO148" s="113">
        <v>2038</v>
      </c>
      <c r="AP148" s="113">
        <v>2039</v>
      </c>
      <c r="AQ148" s="113">
        <v>2040</v>
      </c>
      <c r="AR148" s="113">
        <v>2041</v>
      </c>
      <c r="AS148" s="113">
        <v>2042</v>
      </c>
      <c r="AT148" s="113">
        <v>2043</v>
      </c>
      <c r="AU148" s="113">
        <v>2044</v>
      </c>
      <c r="AV148" s="113">
        <v>2045</v>
      </c>
      <c r="AW148" s="113">
        <v>2046</v>
      </c>
      <c r="AX148" s="113">
        <v>2047</v>
      </c>
      <c r="AY148" s="113">
        <v>2048</v>
      </c>
      <c r="AZ148" s="113">
        <v>2049</v>
      </c>
      <c r="BA148" s="113">
        <v>2050</v>
      </c>
      <c r="BB148" s="113">
        <v>2051</v>
      </c>
      <c r="BC148" s="113">
        <v>2052</v>
      </c>
      <c r="BD148" s="113">
        <v>2053</v>
      </c>
      <c r="BE148" s="113">
        <v>2054</v>
      </c>
      <c r="BF148" s="113">
        <v>2055</v>
      </c>
      <c r="BG148" s="113">
        <v>2056</v>
      </c>
      <c r="BH148" s="113">
        <v>2057</v>
      </c>
      <c r="BI148" s="113">
        <v>2058</v>
      </c>
      <c r="BJ148" s="113">
        <v>2059</v>
      </c>
      <c r="BK148" s="113">
        <v>2060</v>
      </c>
      <c r="BL148" s="113">
        <v>2061</v>
      </c>
      <c r="BM148" s="113">
        <v>2062</v>
      </c>
      <c r="BN148" s="113">
        <v>2063</v>
      </c>
      <c r="BO148" s="113">
        <v>2064</v>
      </c>
      <c r="BP148" s="113">
        <v>2065</v>
      </c>
      <c r="BQ148" s="113">
        <v>2066</v>
      </c>
      <c r="BR148" s="113">
        <v>2067</v>
      </c>
      <c r="BS148" s="113">
        <v>2068</v>
      </c>
      <c r="BT148" s="113">
        <v>2069</v>
      </c>
      <c r="BU148" s="113">
        <v>2070</v>
      </c>
      <c r="BV148" s="113">
        <v>2071</v>
      </c>
      <c r="BW148" s="113">
        <v>2072</v>
      </c>
      <c r="BX148" s="113">
        <v>2073</v>
      </c>
      <c r="BY148" s="113">
        <v>2074</v>
      </c>
      <c r="BZ148" s="113">
        <v>2075</v>
      </c>
      <c r="CA148" s="113">
        <v>2076</v>
      </c>
      <c r="CB148" s="113">
        <v>2077</v>
      </c>
      <c r="CC148" s="113">
        <v>2078</v>
      </c>
      <c r="CD148" s="113">
        <v>2079</v>
      </c>
      <c r="CE148" s="113">
        <v>2080</v>
      </c>
      <c r="CF148" s="113">
        <v>2081</v>
      </c>
      <c r="CG148" s="113">
        <v>2082</v>
      </c>
      <c r="CH148" s="113">
        <v>2083</v>
      </c>
      <c r="CI148" s="113">
        <v>2084</v>
      </c>
      <c r="CJ148" s="113">
        <v>2085</v>
      </c>
      <c r="CK148" s="113">
        <v>2086</v>
      </c>
      <c r="CL148" s="113">
        <v>2087</v>
      </c>
      <c r="CM148" s="113">
        <v>2088</v>
      </c>
      <c r="CN148" s="113">
        <v>2089</v>
      </c>
      <c r="CO148" s="113">
        <v>2090</v>
      </c>
      <c r="CP148" s="113">
        <v>2091</v>
      </c>
      <c r="CQ148" s="113">
        <v>2092</v>
      </c>
      <c r="CR148" s="113">
        <v>2093</v>
      </c>
      <c r="CS148" s="113">
        <v>2094</v>
      </c>
      <c r="CT148" s="113">
        <v>2095</v>
      </c>
      <c r="CU148" s="113">
        <v>2096</v>
      </c>
      <c r="CV148" s="113">
        <v>2097</v>
      </c>
      <c r="CW148" s="113">
        <v>2098</v>
      </c>
      <c r="CX148" s="113">
        <v>2099</v>
      </c>
      <c r="CY148" s="113">
        <v>2100</v>
      </c>
    </row>
    <row r="149" spans="1:103" ht="13.5" customHeight="1" outlineLevel="1">
      <c r="A149" s="165"/>
      <c r="B149" s="262" t="s">
        <v>3</v>
      </c>
      <c r="C149" s="169" t="s">
        <v>133</v>
      </c>
      <c r="D149" s="170"/>
      <c r="E149" s="171"/>
      <c r="F149" s="172" t="s">
        <v>41</v>
      </c>
      <c r="G149" s="173"/>
      <c r="H149" s="249">
        <f t="shared" ref="H149:U149" si="88">I149-($AG149-$W149)/10</f>
        <v>0.42338013444405964</v>
      </c>
      <c r="I149" s="249">
        <f t="shared" si="88"/>
        <v>0.4160957941729283</v>
      </c>
      <c r="J149" s="249">
        <f t="shared" si="88"/>
        <v>0.40881145390179696</v>
      </c>
      <c r="K149" s="249">
        <f t="shared" si="88"/>
        <v>0.40152711363066562</v>
      </c>
      <c r="L149" s="249">
        <f t="shared" si="88"/>
        <v>0.39424277335953428</v>
      </c>
      <c r="M149" s="249">
        <f t="shared" si="88"/>
        <v>0.38695843308840294</v>
      </c>
      <c r="N149" s="249">
        <f t="shared" si="88"/>
        <v>0.3796740928172716</v>
      </c>
      <c r="O149" s="249">
        <f t="shared" si="88"/>
        <v>0.37238975254614026</v>
      </c>
      <c r="P149" s="249">
        <f t="shared" si="88"/>
        <v>0.36510541227500892</v>
      </c>
      <c r="Q149" s="249">
        <f t="shared" si="88"/>
        <v>0.35782107200387758</v>
      </c>
      <c r="R149" s="249">
        <f t="shared" si="88"/>
        <v>0.35053673173274624</v>
      </c>
      <c r="S149" s="249">
        <f t="shared" si="88"/>
        <v>0.3432523914616149</v>
      </c>
      <c r="T149" s="249">
        <f t="shared" si="88"/>
        <v>0.33596805119048356</v>
      </c>
      <c r="U149" s="249">
        <f t="shared" si="88"/>
        <v>0.32868371091935222</v>
      </c>
      <c r="V149" s="249">
        <f>W149-($AG149-$W149)/10</f>
        <v>0.32139937064822088</v>
      </c>
      <c r="W149" s="239">
        <f>[3]Rates2020!E208</f>
        <v>0.31411503037708954</v>
      </c>
      <c r="X149" s="174">
        <f>W149+($AG149-$W149)/10</f>
        <v>0.3068306901059582</v>
      </c>
      <c r="Y149" s="174">
        <f t="shared" ref="Y149:AF149" si="89">X149+($AG149-$W149)/10</f>
        <v>0.29954634983482686</v>
      </c>
      <c r="Z149" s="174">
        <f t="shared" si="89"/>
        <v>0.29226200956369552</v>
      </c>
      <c r="AA149" s="174">
        <f t="shared" si="89"/>
        <v>0.28497766929256418</v>
      </c>
      <c r="AB149" s="174">
        <f t="shared" si="89"/>
        <v>0.27769332902143284</v>
      </c>
      <c r="AC149" s="174">
        <f t="shared" si="89"/>
        <v>0.2704089887503015</v>
      </c>
      <c r="AD149" s="174">
        <f t="shared" si="89"/>
        <v>0.26312464847917016</v>
      </c>
      <c r="AE149" s="174">
        <f t="shared" si="89"/>
        <v>0.25584030820803882</v>
      </c>
      <c r="AF149" s="174">
        <f t="shared" si="89"/>
        <v>0.24855596793690748</v>
      </c>
      <c r="AG149" s="239">
        <f>[3]Rates2030!E208</f>
        <v>0.24127162766577606</v>
      </c>
      <c r="AH149" s="174">
        <f t="shared" ref="AH149:AH165" si="90">$AG149</f>
        <v>0.24127162766577606</v>
      </c>
      <c r="AI149" s="174">
        <f t="shared" ref="AI149:AX164" si="91">$AG149</f>
        <v>0.24127162766577606</v>
      </c>
      <c r="AJ149" s="174">
        <f t="shared" si="91"/>
        <v>0.24127162766577606</v>
      </c>
      <c r="AK149" s="174">
        <f t="shared" si="91"/>
        <v>0.24127162766577606</v>
      </c>
      <c r="AL149" s="174">
        <f t="shared" si="91"/>
        <v>0.24127162766577606</v>
      </c>
      <c r="AM149" s="174">
        <f t="shared" si="91"/>
        <v>0.24127162766577606</v>
      </c>
      <c r="AN149" s="174">
        <f t="shared" si="91"/>
        <v>0.24127162766577606</v>
      </c>
      <c r="AO149" s="174">
        <f t="shared" si="91"/>
        <v>0.24127162766577606</v>
      </c>
      <c r="AP149" s="174">
        <f t="shared" si="91"/>
        <v>0.24127162766577606</v>
      </c>
      <c r="AQ149" s="174">
        <f t="shared" si="91"/>
        <v>0.24127162766577606</v>
      </c>
      <c r="AR149" s="174">
        <f t="shared" si="91"/>
        <v>0.24127162766577606</v>
      </c>
      <c r="AS149" s="174">
        <f t="shared" si="91"/>
        <v>0.24127162766577606</v>
      </c>
      <c r="AT149" s="174">
        <f t="shared" si="91"/>
        <v>0.24127162766577606</v>
      </c>
      <c r="AU149" s="174">
        <f t="shared" si="91"/>
        <v>0.24127162766577606</v>
      </c>
      <c r="AV149" s="174">
        <f t="shared" si="91"/>
        <v>0.24127162766577606</v>
      </c>
      <c r="AW149" s="174">
        <f t="shared" si="91"/>
        <v>0.24127162766577606</v>
      </c>
      <c r="AX149" s="174">
        <f t="shared" si="91"/>
        <v>0.24127162766577606</v>
      </c>
      <c r="AY149" s="174">
        <f t="shared" ref="AY149:BN164" si="92">$AG149</f>
        <v>0.24127162766577606</v>
      </c>
      <c r="AZ149" s="174">
        <f t="shared" si="92"/>
        <v>0.24127162766577606</v>
      </c>
      <c r="BA149" s="174">
        <f t="shared" si="92"/>
        <v>0.24127162766577606</v>
      </c>
      <c r="BB149" s="174">
        <f t="shared" si="92"/>
        <v>0.24127162766577606</v>
      </c>
      <c r="BC149" s="174">
        <f t="shared" si="92"/>
        <v>0.24127162766577606</v>
      </c>
      <c r="BD149" s="174">
        <f t="shared" si="92"/>
        <v>0.24127162766577606</v>
      </c>
      <c r="BE149" s="174">
        <f t="shared" si="92"/>
        <v>0.24127162766577606</v>
      </c>
      <c r="BF149" s="174">
        <f t="shared" si="92"/>
        <v>0.24127162766577606</v>
      </c>
      <c r="BG149" s="174">
        <f t="shared" si="92"/>
        <v>0.24127162766577606</v>
      </c>
      <c r="BH149" s="174">
        <f t="shared" si="92"/>
        <v>0.24127162766577606</v>
      </c>
      <c r="BI149" s="174">
        <f t="shared" si="92"/>
        <v>0.24127162766577606</v>
      </c>
      <c r="BJ149" s="174">
        <f t="shared" si="92"/>
        <v>0.24127162766577606</v>
      </c>
      <c r="BK149" s="174">
        <f t="shared" si="92"/>
        <v>0.24127162766577606</v>
      </c>
      <c r="BL149" s="174">
        <f t="shared" si="92"/>
        <v>0.24127162766577606</v>
      </c>
      <c r="BM149" s="174">
        <f t="shared" si="92"/>
        <v>0.24127162766577606</v>
      </c>
      <c r="BN149" s="174">
        <f t="shared" si="92"/>
        <v>0.24127162766577606</v>
      </c>
      <c r="BO149" s="174">
        <f t="shared" ref="BO149:CD164" si="93">$AG149</f>
        <v>0.24127162766577606</v>
      </c>
      <c r="BP149" s="174">
        <f t="shared" si="93"/>
        <v>0.24127162766577606</v>
      </c>
      <c r="BQ149" s="174">
        <f t="shared" si="93"/>
        <v>0.24127162766577606</v>
      </c>
      <c r="BR149" s="174">
        <f t="shared" si="93"/>
        <v>0.24127162766577606</v>
      </c>
      <c r="BS149" s="174">
        <f t="shared" si="93"/>
        <v>0.24127162766577606</v>
      </c>
      <c r="BT149" s="174">
        <f t="shared" si="93"/>
        <v>0.24127162766577606</v>
      </c>
      <c r="BU149" s="174">
        <f t="shared" si="93"/>
        <v>0.24127162766577606</v>
      </c>
      <c r="BV149" s="174">
        <f t="shared" si="93"/>
        <v>0.24127162766577606</v>
      </c>
      <c r="BW149" s="174">
        <f t="shared" si="93"/>
        <v>0.24127162766577606</v>
      </c>
      <c r="BX149" s="174">
        <f t="shared" si="93"/>
        <v>0.24127162766577606</v>
      </c>
      <c r="BY149" s="174">
        <f t="shared" si="93"/>
        <v>0.24127162766577606</v>
      </c>
      <c r="BZ149" s="174">
        <f t="shared" si="93"/>
        <v>0.24127162766577606</v>
      </c>
      <c r="CA149" s="174">
        <f t="shared" si="93"/>
        <v>0.24127162766577606</v>
      </c>
      <c r="CB149" s="174">
        <f t="shared" si="93"/>
        <v>0.24127162766577606</v>
      </c>
      <c r="CC149" s="174">
        <f t="shared" si="93"/>
        <v>0.24127162766577606</v>
      </c>
      <c r="CD149" s="174">
        <f t="shared" si="93"/>
        <v>0.24127162766577606</v>
      </c>
      <c r="CE149" s="174">
        <f t="shared" ref="CE149:CT164" si="94">$AG149</f>
        <v>0.24127162766577606</v>
      </c>
      <c r="CF149" s="174">
        <f t="shared" si="94"/>
        <v>0.24127162766577606</v>
      </c>
      <c r="CG149" s="174">
        <f t="shared" si="94"/>
        <v>0.24127162766577606</v>
      </c>
      <c r="CH149" s="174">
        <f t="shared" si="94"/>
        <v>0.24127162766577606</v>
      </c>
      <c r="CI149" s="174">
        <f t="shared" si="94"/>
        <v>0.24127162766577606</v>
      </c>
      <c r="CJ149" s="174">
        <f t="shared" si="94"/>
        <v>0.24127162766577606</v>
      </c>
      <c r="CK149" s="174">
        <f t="shared" si="94"/>
        <v>0.24127162766577606</v>
      </c>
      <c r="CL149" s="174">
        <f t="shared" si="94"/>
        <v>0.24127162766577606</v>
      </c>
      <c r="CM149" s="174">
        <f t="shared" si="94"/>
        <v>0.24127162766577606</v>
      </c>
      <c r="CN149" s="174">
        <f t="shared" si="94"/>
        <v>0.24127162766577606</v>
      </c>
      <c r="CO149" s="174">
        <f t="shared" si="94"/>
        <v>0.24127162766577606</v>
      </c>
      <c r="CP149" s="174">
        <f t="shared" si="94"/>
        <v>0.24127162766577606</v>
      </c>
      <c r="CQ149" s="174">
        <f t="shared" si="94"/>
        <v>0.24127162766577606</v>
      </c>
      <c r="CR149" s="174">
        <f t="shared" si="94"/>
        <v>0.24127162766577606</v>
      </c>
      <c r="CS149" s="174">
        <f t="shared" si="94"/>
        <v>0.24127162766577606</v>
      </c>
      <c r="CT149" s="174">
        <f t="shared" si="94"/>
        <v>0.24127162766577606</v>
      </c>
      <c r="CU149" s="174">
        <f t="shared" ref="CU149:CY164" si="95">$AG149</f>
        <v>0.24127162766577606</v>
      </c>
      <c r="CV149" s="174">
        <f t="shared" si="95"/>
        <v>0.24127162766577606</v>
      </c>
      <c r="CW149" s="174">
        <f t="shared" si="95"/>
        <v>0.24127162766577606</v>
      </c>
      <c r="CX149" s="174">
        <f t="shared" si="95"/>
        <v>0.24127162766577606</v>
      </c>
      <c r="CY149" s="174">
        <f t="shared" si="95"/>
        <v>0.24127162766577606</v>
      </c>
    </row>
    <row r="150" spans="1:103" ht="13.5" customHeight="1" outlineLevel="1">
      <c r="A150" s="165"/>
      <c r="B150" s="263"/>
      <c r="C150" s="177" t="s">
        <v>98</v>
      </c>
      <c r="D150" s="178"/>
      <c r="E150" s="179"/>
      <c r="F150" s="180" t="s">
        <v>41</v>
      </c>
      <c r="G150" s="181"/>
      <c r="H150" s="250">
        <f t="shared" ref="H150:V150" si="96">I150-($AG150-$W150)/10</f>
        <v>5.609074460964159</v>
      </c>
      <c r="I150" s="250">
        <f t="shared" si="96"/>
        <v>5.5918509882332312</v>
      </c>
      <c r="J150" s="250">
        <f t="shared" si="96"/>
        <v>5.5746275155023035</v>
      </c>
      <c r="K150" s="250">
        <f t="shared" si="96"/>
        <v>5.5574040427713758</v>
      </c>
      <c r="L150" s="250">
        <f t="shared" si="96"/>
        <v>5.5401805700404481</v>
      </c>
      <c r="M150" s="250">
        <f t="shared" si="96"/>
        <v>5.5229570973095203</v>
      </c>
      <c r="N150" s="250">
        <f t="shared" si="96"/>
        <v>5.5057336245785926</v>
      </c>
      <c r="O150" s="250">
        <f t="shared" si="96"/>
        <v>5.4885101518476649</v>
      </c>
      <c r="P150" s="250">
        <f t="shared" si="96"/>
        <v>5.4712866791167372</v>
      </c>
      <c r="Q150" s="250">
        <f t="shared" si="96"/>
        <v>5.4540632063858094</v>
      </c>
      <c r="R150" s="250">
        <f t="shared" si="96"/>
        <v>5.4368397336548817</v>
      </c>
      <c r="S150" s="250">
        <f t="shared" si="96"/>
        <v>5.419616260923954</v>
      </c>
      <c r="T150" s="250">
        <f t="shared" si="96"/>
        <v>5.4023927881930263</v>
      </c>
      <c r="U150" s="250">
        <f t="shared" si="96"/>
        <v>5.3851693154620985</v>
      </c>
      <c r="V150" s="250">
        <f t="shared" si="96"/>
        <v>5.3679458427311708</v>
      </c>
      <c r="W150" s="240">
        <f>[3]Rates2020!E215</f>
        <v>5.3507223700002431</v>
      </c>
      <c r="X150" s="182">
        <f t="shared" ref="X150:AF165" si="97">W150+($AG150-$W150)/10</f>
        <v>5.3334988972693154</v>
      </c>
      <c r="Y150" s="182">
        <f t="shared" si="97"/>
        <v>5.3162754245383876</v>
      </c>
      <c r="Z150" s="182">
        <f t="shared" si="97"/>
        <v>5.2990519518074599</v>
      </c>
      <c r="AA150" s="182">
        <f t="shared" si="97"/>
        <v>5.2818284790765322</v>
      </c>
      <c r="AB150" s="182">
        <f t="shared" si="97"/>
        <v>5.2646050063456045</v>
      </c>
      <c r="AC150" s="182">
        <f t="shared" si="97"/>
        <v>5.2473815336146767</v>
      </c>
      <c r="AD150" s="182">
        <f t="shared" si="97"/>
        <v>5.230158060883749</v>
      </c>
      <c r="AE150" s="182">
        <f t="shared" si="97"/>
        <v>5.2129345881528213</v>
      </c>
      <c r="AF150" s="182">
        <f t="shared" si="97"/>
        <v>5.1957111154218936</v>
      </c>
      <c r="AG150" s="240">
        <f>[3]Rates2030!E215</f>
        <v>5.1784876426909667</v>
      </c>
      <c r="AH150" s="182">
        <f t="shared" si="90"/>
        <v>5.1784876426909667</v>
      </c>
      <c r="AI150" s="182">
        <f t="shared" si="91"/>
        <v>5.1784876426909667</v>
      </c>
      <c r="AJ150" s="182">
        <f t="shared" si="91"/>
        <v>5.1784876426909667</v>
      </c>
      <c r="AK150" s="182">
        <f t="shared" si="91"/>
        <v>5.1784876426909667</v>
      </c>
      <c r="AL150" s="182">
        <f t="shared" si="91"/>
        <v>5.1784876426909667</v>
      </c>
      <c r="AM150" s="182">
        <f t="shared" si="91"/>
        <v>5.1784876426909667</v>
      </c>
      <c r="AN150" s="182">
        <f t="shared" si="91"/>
        <v>5.1784876426909667</v>
      </c>
      <c r="AO150" s="182">
        <f t="shared" si="91"/>
        <v>5.1784876426909667</v>
      </c>
      <c r="AP150" s="182">
        <f t="shared" si="91"/>
        <v>5.1784876426909667</v>
      </c>
      <c r="AQ150" s="182">
        <f t="shared" si="91"/>
        <v>5.1784876426909667</v>
      </c>
      <c r="AR150" s="182">
        <f t="shared" si="91"/>
        <v>5.1784876426909667</v>
      </c>
      <c r="AS150" s="182">
        <f t="shared" si="91"/>
        <v>5.1784876426909667</v>
      </c>
      <c r="AT150" s="182">
        <f t="shared" si="91"/>
        <v>5.1784876426909667</v>
      </c>
      <c r="AU150" s="182">
        <f t="shared" si="91"/>
        <v>5.1784876426909667</v>
      </c>
      <c r="AV150" s="182">
        <f t="shared" si="91"/>
        <v>5.1784876426909667</v>
      </c>
      <c r="AW150" s="182">
        <f t="shared" si="91"/>
        <v>5.1784876426909667</v>
      </c>
      <c r="AX150" s="182">
        <f t="shared" si="91"/>
        <v>5.1784876426909667</v>
      </c>
      <c r="AY150" s="182">
        <f t="shared" si="92"/>
        <v>5.1784876426909667</v>
      </c>
      <c r="AZ150" s="182">
        <f t="shared" si="92"/>
        <v>5.1784876426909667</v>
      </c>
      <c r="BA150" s="182">
        <f t="shared" si="92"/>
        <v>5.1784876426909667</v>
      </c>
      <c r="BB150" s="182">
        <f t="shared" si="92"/>
        <v>5.1784876426909667</v>
      </c>
      <c r="BC150" s="182">
        <f t="shared" si="92"/>
        <v>5.1784876426909667</v>
      </c>
      <c r="BD150" s="182">
        <f t="shared" si="92"/>
        <v>5.1784876426909667</v>
      </c>
      <c r="BE150" s="182">
        <f t="shared" si="92"/>
        <v>5.1784876426909667</v>
      </c>
      <c r="BF150" s="182">
        <f t="shared" si="92"/>
        <v>5.1784876426909667</v>
      </c>
      <c r="BG150" s="182">
        <f t="shared" si="92"/>
        <v>5.1784876426909667</v>
      </c>
      <c r="BH150" s="182">
        <f t="shared" si="92"/>
        <v>5.1784876426909667</v>
      </c>
      <c r="BI150" s="182">
        <f t="shared" si="92"/>
        <v>5.1784876426909667</v>
      </c>
      <c r="BJ150" s="182">
        <f t="shared" si="92"/>
        <v>5.1784876426909667</v>
      </c>
      <c r="BK150" s="182">
        <f t="shared" si="92"/>
        <v>5.1784876426909667</v>
      </c>
      <c r="BL150" s="182">
        <f t="shared" si="92"/>
        <v>5.1784876426909667</v>
      </c>
      <c r="BM150" s="182">
        <f t="shared" si="92"/>
        <v>5.1784876426909667</v>
      </c>
      <c r="BN150" s="182">
        <f t="shared" si="92"/>
        <v>5.1784876426909667</v>
      </c>
      <c r="BO150" s="182">
        <f t="shared" si="93"/>
        <v>5.1784876426909667</v>
      </c>
      <c r="BP150" s="182">
        <f t="shared" si="93"/>
        <v>5.1784876426909667</v>
      </c>
      <c r="BQ150" s="182">
        <f t="shared" si="93"/>
        <v>5.1784876426909667</v>
      </c>
      <c r="BR150" s="182">
        <f t="shared" si="93"/>
        <v>5.1784876426909667</v>
      </c>
      <c r="BS150" s="182">
        <f t="shared" si="93"/>
        <v>5.1784876426909667</v>
      </c>
      <c r="BT150" s="182">
        <f t="shared" si="93"/>
        <v>5.1784876426909667</v>
      </c>
      <c r="BU150" s="182">
        <f t="shared" si="93"/>
        <v>5.1784876426909667</v>
      </c>
      <c r="BV150" s="182">
        <f t="shared" si="93"/>
        <v>5.1784876426909667</v>
      </c>
      <c r="BW150" s="182">
        <f t="shared" si="93"/>
        <v>5.1784876426909667</v>
      </c>
      <c r="BX150" s="182">
        <f t="shared" si="93"/>
        <v>5.1784876426909667</v>
      </c>
      <c r="BY150" s="182">
        <f t="shared" si="93"/>
        <v>5.1784876426909667</v>
      </c>
      <c r="BZ150" s="182">
        <f t="shared" si="93"/>
        <v>5.1784876426909667</v>
      </c>
      <c r="CA150" s="182">
        <f t="shared" si="93"/>
        <v>5.1784876426909667</v>
      </c>
      <c r="CB150" s="182">
        <f t="shared" si="93"/>
        <v>5.1784876426909667</v>
      </c>
      <c r="CC150" s="182">
        <f t="shared" si="93"/>
        <v>5.1784876426909667</v>
      </c>
      <c r="CD150" s="182">
        <f t="shared" si="93"/>
        <v>5.1784876426909667</v>
      </c>
      <c r="CE150" s="182">
        <f t="shared" si="94"/>
        <v>5.1784876426909667</v>
      </c>
      <c r="CF150" s="182">
        <f t="shared" si="94"/>
        <v>5.1784876426909667</v>
      </c>
      <c r="CG150" s="182">
        <f t="shared" si="94"/>
        <v>5.1784876426909667</v>
      </c>
      <c r="CH150" s="182">
        <f t="shared" si="94"/>
        <v>5.1784876426909667</v>
      </c>
      <c r="CI150" s="182">
        <f t="shared" si="94"/>
        <v>5.1784876426909667</v>
      </c>
      <c r="CJ150" s="182">
        <f t="shared" si="94"/>
        <v>5.1784876426909667</v>
      </c>
      <c r="CK150" s="182">
        <f t="shared" si="94"/>
        <v>5.1784876426909667</v>
      </c>
      <c r="CL150" s="182">
        <f t="shared" si="94"/>
        <v>5.1784876426909667</v>
      </c>
      <c r="CM150" s="182">
        <f t="shared" si="94"/>
        <v>5.1784876426909667</v>
      </c>
      <c r="CN150" s="182">
        <f t="shared" si="94"/>
        <v>5.1784876426909667</v>
      </c>
      <c r="CO150" s="182">
        <f t="shared" si="94"/>
        <v>5.1784876426909667</v>
      </c>
      <c r="CP150" s="182">
        <f t="shared" si="94"/>
        <v>5.1784876426909667</v>
      </c>
      <c r="CQ150" s="182">
        <f t="shared" si="94"/>
        <v>5.1784876426909667</v>
      </c>
      <c r="CR150" s="182">
        <f t="shared" si="94"/>
        <v>5.1784876426909667</v>
      </c>
      <c r="CS150" s="182">
        <f t="shared" si="94"/>
        <v>5.1784876426909667</v>
      </c>
      <c r="CT150" s="182">
        <f t="shared" si="94"/>
        <v>5.1784876426909667</v>
      </c>
      <c r="CU150" s="182">
        <f t="shared" si="95"/>
        <v>5.1784876426909667</v>
      </c>
      <c r="CV150" s="182">
        <f t="shared" si="95"/>
        <v>5.1784876426909667</v>
      </c>
      <c r="CW150" s="182">
        <f t="shared" si="95"/>
        <v>5.1784876426909667</v>
      </c>
      <c r="CX150" s="182">
        <f t="shared" si="95"/>
        <v>5.1784876426909667</v>
      </c>
      <c r="CY150" s="182">
        <f t="shared" si="95"/>
        <v>5.1784876426909667</v>
      </c>
    </row>
    <row r="151" spans="1:103" ht="13.5" customHeight="1" outlineLevel="1">
      <c r="A151" s="165"/>
      <c r="B151" s="263"/>
      <c r="C151" s="177" t="s">
        <v>149</v>
      </c>
      <c r="D151" s="178"/>
      <c r="E151" s="179"/>
      <c r="F151" s="180" t="s">
        <v>41</v>
      </c>
      <c r="G151" s="181"/>
      <c r="H151" s="250">
        <f t="shared" ref="H151:V151" si="98">I151-($AG151-$W151)/10</f>
        <v>0.42130007992145652</v>
      </c>
      <c r="I151" s="250">
        <f t="shared" si="98"/>
        <v>0.41414176923729712</v>
      </c>
      <c r="J151" s="250">
        <f t="shared" si="98"/>
        <v>0.40698345855313772</v>
      </c>
      <c r="K151" s="250">
        <f t="shared" si="98"/>
        <v>0.39982514786897833</v>
      </c>
      <c r="L151" s="250">
        <f t="shared" si="98"/>
        <v>0.39266683718481893</v>
      </c>
      <c r="M151" s="250">
        <f t="shared" si="98"/>
        <v>0.38550852650065953</v>
      </c>
      <c r="N151" s="250">
        <f t="shared" si="98"/>
        <v>0.37835021581650014</v>
      </c>
      <c r="O151" s="250">
        <f t="shared" si="98"/>
        <v>0.37119190513234074</v>
      </c>
      <c r="P151" s="250">
        <f t="shared" si="98"/>
        <v>0.36403359444818134</v>
      </c>
      <c r="Q151" s="250">
        <f t="shared" si="98"/>
        <v>0.35687528376402194</v>
      </c>
      <c r="R151" s="250">
        <f t="shared" si="98"/>
        <v>0.34971697307986255</v>
      </c>
      <c r="S151" s="250">
        <f t="shared" si="98"/>
        <v>0.34255866239570315</v>
      </c>
      <c r="T151" s="250">
        <f t="shared" si="98"/>
        <v>0.33540035171154375</v>
      </c>
      <c r="U151" s="250">
        <f t="shared" si="98"/>
        <v>0.32824204102738436</v>
      </c>
      <c r="V151" s="250">
        <f t="shared" si="98"/>
        <v>0.32108373034322496</v>
      </c>
      <c r="W151" s="240">
        <f>[3]Rates2020!I208</f>
        <v>0.31392541965906556</v>
      </c>
      <c r="X151" s="182">
        <f t="shared" si="97"/>
        <v>0.30676710897490617</v>
      </c>
      <c r="Y151" s="182">
        <f t="shared" si="97"/>
        <v>0.29960879829074677</v>
      </c>
      <c r="Z151" s="182">
        <f t="shared" si="97"/>
        <v>0.29245048760658737</v>
      </c>
      <c r="AA151" s="182">
        <f t="shared" si="97"/>
        <v>0.28529217692242798</v>
      </c>
      <c r="AB151" s="182">
        <f t="shared" si="97"/>
        <v>0.27813386623826858</v>
      </c>
      <c r="AC151" s="182">
        <f t="shared" si="97"/>
        <v>0.27097555555410918</v>
      </c>
      <c r="AD151" s="182">
        <f t="shared" si="97"/>
        <v>0.26381724486994979</v>
      </c>
      <c r="AE151" s="182">
        <f t="shared" si="97"/>
        <v>0.25665893418579039</v>
      </c>
      <c r="AF151" s="182">
        <f t="shared" si="97"/>
        <v>0.24950062350163099</v>
      </c>
      <c r="AG151" s="240">
        <f>[3]Rates2030!I208</f>
        <v>0.24234231281747157</v>
      </c>
      <c r="AH151" s="182">
        <f t="shared" si="90"/>
        <v>0.24234231281747157</v>
      </c>
      <c r="AI151" s="182">
        <f t="shared" si="91"/>
        <v>0.24234231281747157</v>
      </c>
      <c r="AJ151" s="182">
        <f t="shared" si="91"/>
        <v>0.24234231281747157</v>
      </c>
      <c r="AK151" s="182">
        <f t="shared" si="91"/>
        <v>0.24234231281747157</v>
      </c>
      <c r="AL151" s="182">
        <f t="shared" si="91"/>
        <v>0.24234231281747157</v>
      </c>
      <c r="AM151" s="182">
        <f t="shared" si="91"/>
        <v>0.24234231281747157</v>
      </c>
      <c r="AN151" s="182">
        <f t="shared" si="91"/>
        <v>0.24234231281747157</v>
      </c>
      <c r="AO151" s="182">
        <f t="shared" si="91"/>
        <v>0.24234231281747157</v>
      </c>
      <c r="AP151" s="182">
        <f t="shared" si="91"/>
        <v>0.24234231281747157</v>
      </c>
      <c r="AQ151" s="182">
        <f t="shared" si="91"/>
        <v>0.24234231281747157</v>
      </c>
      <c r="AR151" s="182">
        <f t="shared" si="91"/>
        <v>0.24234231281747157</v>
      </c>
      <c r="AS151" s="182">
        <f t="shared" si="91"/>
        <v>0.24234231281747157</v>
      </c>
      <c r="AT151" s="182">
        <f t="shared" si="91"/>
        <v>0.24234231281747157</v>
      </c>
      <c r="AU151" s="182">
        <f t="shared" si="91"/>
        <v>0.24234231281747157</v>
      </c>
      <c r="AV151" s="182">
        <f t="shared" si="91"/>
        <v>0.24234231281747157</v>
      </c>
      <c r="AW151" s="182">
        <f t="shared" si="91"/>
        <v>0.24234231281747157</v>
      </c>
      <c r="AX151" s="182">
        <f t="shared" si="91"/>
        <v>0.24234231281747157</v>
      </c>
      <c r="AY151" s="182">
        <f t="shared" si="92"/>
        <v>0.24234231281747157</v>
      </c>
      <c r="AZ151" s="182">
        <f t="shared" si="92"/>
        <v>0.24234231281747157</v>
      </c>
      <c r="BA151" s="182">
        <f t="shared" si="92"/>
        <v>0.24234231281747157</v>
      </c>
      <c r="BB151" s="182">
        <f t="shared" si="92"/>
        <v>0.24234231281747157</v>
      </c>
      <c r="BC151" s="182">
        <f t="shared" si="92"/>
        <v>0.24234231281747157</v>
      </c>
      <c r="BD151" s="182">
        <f t="shared" si="92"/>
        <v>0.24234231281747157</v>
      </c>
      <c r="BE151" s="182">
        <f t="shared" si="92"/>
        <v>0.24234231281747157</v>
      </c>
      <c r="BF151" s="182">
        <f t="shared" si="92"/>
        <v>0.24234231281747157</v>
      </c>
      <c r="BG151" s="182">
        <f t="shared" si="92"/>
        <v>0.24234231281747157</v>
      </c>
      <c r="BH151" s="182">
        <f t="shared" si="92"/>
        <v>0.24234231281747157</v>
      </c>
      <c r="BI151" s="182">
        <f t="shared" si="92"/>
        <v>0.24234231281747157</v>
      </c>
      <c r="BJ151" s="182">
        <f t="shared" si="92"/>
        <v>0.24234231281747157</v>
      </c>
      <c r="BK151" s="182">
        <f t="shared" si="92"/>
        <v>0.24234231281747157</v>
      </c>
      <c r="BL151" s="182">
        <f t="shared" si="92"/>
        <v>0.24234231281747157</v>
      </c>
      <c r="BM151" s="182">
        <f t="shared" si="92"/>
        <v>0.24234231281747157</v>
      </c>
      <c r="BN151" s="182">
        <f t="shared" si="92"/>
        <v>0.24234231281747157</v>
      </c>
      <c r="BO151" s="182">
        <f t="shared" si="93"/>
        <v>0.24234231281747157</v>
      </c>
      <c r="BP151" s="182">
        <f t="shared" si="93"/>
        <v>0.24234231281747157</v>
      </c>
      <c r="BQ151" s="182">
        <f t="shared" si="93"/>
        <v>0.24234231281747157</v>
      </c>
      <c r="BR151" s="182">
        <f t="shared" si="93"/>
        <v>0.24234231281747157</v>
      </c>
      <c r="BS151" s="182">
        <f t="shared" si="93"/>
        <v>0.24234231281747157</v>
      </c>
      <c r="BT151" s="182">
        <f t="shared" si="93"/>
        <v>0.24234231281747157</v>
      </c>
      <c r="BU151" s="182">
        <f t="shared" si="93"/>
        <v>0.24234231281747157</v>
      </c>
      <c r="BV151" s="182">
        <f t="shared" si="93"/>
        <v>0.24234231281747157</v>
      </c>
      <c r="BW151" s="182">
        <f t="shared" si="93"/>
        <v>0.24234231281747157</v>
      </c>
      <c r="BX151" s="182">
        <f t="shared" si="93"/>
        <v>0.24234231281747157</v>
      </c>
      <c r="BY151" s="182">
        <f t="shared" si="93"/>
        <v>0.24234231281747157</v>
      </c>
      <c r="BZ151" s="182">
        <f t="shared" si="93"/>
        <v>0.24234231281747157</v>
      </c>
      <c r="CA151" s="182">
        <f t="shared" si="93"/>
        <v>0.24234231281747157</v>
      </c>
      <c r="CB151" s="182">
        <f t="shared" si="93"/>
        <v>0.24234231281747157</v>
      </c>
      <c r="CC151" s="182">
        <f t="shared" si="93"/>
        <v>0.24234231281747157</v>
      </c>
      <c r="CD151" s="182">
        <f t="shared" si="93"/>
        <v>0.24234231281747157</v>
      </c>
      <c r="CE151" s="182">
        <f t="shared" si="94"/>
        <v>0.24234231281747157</v>
      </c>
      <c r="CF151" s="182">
        <f t="shared" si="94"/>
        <v>0.24234231281747157</v>
      </c>
      <c r="CG151" s="182">
        <f t="shared" si="94"/>
        <v>0.24234231281747157</v>
      </c>
      <c r="CH151" s="182">
        <f t="shared" si="94"/>
        <v>0.24234231281747157</v>
      </c>
      <c r="CI151" s="182">
        <f t="shared" si="94"/>
        <v>0.24234231281747157</v>
      </c>
      <c r="CJ151" s="182">
        <f t="shared" si="94"/>
        <v>0.24234231281747157</v>
      </c>
      <c r="CK151" s="182">
        <f t="shared" si="94"/>
        <v>0.24234231281747157</v>
      </c>
      <c r="CL151" s="182">
        <f t="shared" si="94"/>
        <v>0.24234231281747157</v>
      </c>
      <c r="CM151" s="182">
        <f t="shared" si="94"/>
        <v>0.24234231281747157</v>
      </c>
      <c r="CN151" s="182">
        <f t="shared" si="94"/>
        <v>0.24234231281747157</v>
      </c>
      <c r="CO151" s="182">
        <f t="shared" si="94"/>
        <v>0.24234231281747157</v>
      </c>
      <c r="CP151" s="182">
        <f t="shared" si="94"/>
        <v>0.24234231281747157</v>
      </c>
      <c r="CQ151" s="182">
        <f t="shared" si="94"/>
        <v>0.24234231281747157</v>
      </c>
      <c r="CR151" s="182">
        <f t="shared" si="94"/>
        <v>0.24234231281747157</v>
      </c>
      <c r="CS151" s="182">
        <f t="shared" si="94"/>
        <v>0.24234231281747157</v>
      </c>
      <c r="CT151" s="182">
        <f t="shared" si="94"/>
        <v>0.24234231281747157</v>
      </c>
      <c r="CU151" s="182">
        <f t="shared" si="95"/>
        <v>0.24234231281747157</v>
      </c>
      <c r="CV151" s="182">
        <f t="shared" si="95"/>
        <v>0.24234231281747157</v>
      </c>
      <c r="CW151" s="182">
        <f t="shared" si="95"/>
        <v>0.24234231281747157</v>
      </c>
      <c r="CX151" s="182">
        <f t="shared" si="95"/>
        <v>0.24234231281747157</v>
      </c>
      <c r="CY151" s="182">
        <f t="shared" si="95"/>
        <v>0.24234231281747157</v>
      </c>
    </row>
    <row r="152" spans="1:103" ht="13.5" customHeight="1" outlineLevel="1">
      <c r="A152" s="165"/>
      <c r="B152" s="263"/>
      <c r="C152" s="177" t="s">
        <v>150</v>
      </c>
      <c r="D152" s="178"/>
      <c r="E152" s="179"/>
      <c r="F152" s="180" t="s">
        <v>41</v>
      </c>
      <c r="G152" s="181"/>
      <c r="H152" s="250">
        <f t="shared" ref="H152:V152" si="99">I152-($AG152-$W152)/10</f>
        <v>5.521364171503814</v>
      </c>
      <c r="I152" s="250">
        <f t="shared" si="99"/>
        <v>5.5090089683634966</v>
      </c>
      <c r="J152" s="250">
        <f t="shared" si="99"/>
        <v>5.4966537652231793</v>
      </c>
      <c r="K152" s="250">
        <f t="shared" si="99"/>
        <v>5.4842985620828619</v>
      </c>
      <c r="L152" s="250">
        <f t="shared" si="99"/>
        <v>5.4719433589425446</v>
      </c>
      <c r="M152" s="250">
        <f t="shared" si="99"/>
        <v>5.4595881558022272</v>
      </c>
      <c r="N152" s="250">
        <f t="shared" si="99"/>
        <v>5.4472329526619099</v>
      </c>
      <c r="O152" s="250">
        <f t="shared" si="99"/>
        <v>5.4348777495215925</v>
      </c>
      <c r="P152" s="250">
        <f t="shared" si="99"/>
        <v>5.4225225463812752</v>
      </c>
      <c r="Q152" s="250">
        <f t="shared" si="99"/>
        <v>5.4101673432409578</v>
      </c>
      <c r="R152" s="250">
        <f t="shared" si="99"/>
        <v>5.3978121401006405</v>
      </c>
      <c r="S152" s="250">
        <f t="shared" si="99"/>
        <v>5.3854569369603231</v>
      </c>
      <c r="T152" s="250">
        <f t="shared" si="99"/>
        <v>5.3731017338200058</v>
      </c>
      <c r="U152" s="250">
        <f t="shared" si="99"/>
        <v>5.3607465306796884</v>
      </c>
      <c r="V152" s="250">
        <f t="shared" si="99"/>
        <v>5.3483913275393711</v>
      </c>
      <c r="W152" s="240">
        <f>[3]Rates2020!I215</f>
        <v>5.3360361243990537</v>
      </c>
      <c r="X152" s="182">
        <f t="shared" si="97"/>
        <v>5.3236809212587364</v>
      </c>
      <c r="Y152" s="182">
        <f t="shared" si="97"/>
        <v>5.311325718118419</v>
      </c>
      <c r="Z152" s="182">
        <f t="shared" si="97"/>
        <v>5.2989705149781017</v>
      </c>
      <c r="AA152" s="182">
        <f t="shared" si="97"/>
        <v>5.2866153118377843</v>
      </c>
      <c r="AB152" s="182">
        <f t="shared" si="97"/>
        <v>5.274260108697467</v>
      </c>
      <c r="AC152" s="182">
        <f t="shared" si="97"/>
        <v>5.2619049055571496</v>
      </c>
      <c r="AD152" s="182">
        <f t="shared" si="97"/>
        <v>5.2495497024168323</v>
      </c>
      <c r="AE152" s="182">
        <f t="shared" si="97"/>
        <v>5.2371944992765149</v>
      </c>
      <c r="AF152" s="182">
        <f t="shared" si="97"/>
        <v>5.2248392961361976</v>
      </c>
      <c r="AG152" s="240">
        <f>[3]Rates2030!I215</f>
        <v>5.2124840929958802</v>
      </c>
      <c r="AH152" s="182">
        <f t="shared" si="90"/>
        <v>5.2124840929958802</v>
      </c>
      <c r="AI152" s="182">
        <f t="shared" si="91"/>
        <v>5.2124840929958802</v>
      </c>
      <c r="AJ152" s="182">
        <f t="shared" si="91"/>
        <v>5.2124840929958802</v>
      </c>
      <c r="AK152" s="182">
        <f t="shared" si="91"/>
        <v>5.2124840929958802</v>
      </c>
      <c r="AL152" s="182">
        <f t="shared" si="91"/>
        <v>5.2124840929958802</v>
      </c>
      <c r="AM152" s="182">
        <f t="shared" si="91"/>
        <v>5.2124840929958802</v>
      </c>
      <c r="AN152" s="182">
        <f t="shared" si="91"/>
        <v>5.2124840929958802</v>
      </c>
      <c r="AO152" s="182">
        <f t="shared" si="91"/>
        <v>5.2124840929958802</v>
      </c>
      <c r="AP152" s="182">
        <f t="shared" si="91"/>
        <v>5.2124840929958802</v>
      </c>
      <c r="AQ152" s="182">
        <f t="shared" si="91"/>
        <v>5.2124840929958802</v>
      </c>
      <c r="AR152" s="182">
        <f t="shared" si="91"/>
        <v>5.2124840929958802</v>
      </c>
      <c r="AS152" s="182">
        <f t="shared" si="91"/>
        <v>5.2124840929958802</v>
      </c>
      <c r="AT152" s="182">
        <f t="shared" si="91"/>
        <v>5.2124840929958802</v>
      </c>
      <c r="AU152" s="182">
        <f t="shared" si="91"/>
        <v>5.2124840929958802</v>
      </c>
      <c r="AV152" s="182">
        <f t="shared" si="91"/>
        <v>5.2124840929958802</v>
      </c>
      <c r="AW152" s="182">
        <f t="shared" si="91"/>
        <v>5.2124840929958802</v>
      </c>
      <c r="AX152" s="182">
        <f t="shared" si="91"/>
        <v>5.2124840929958802</v>
      </c>
      <c r="AY152" s="182">
        <f t="shared" si="92"/>
        <v>5.2124840929958802</v>
      </c>
      <c r="AZ152" s="182">
        <f t="shared" si="92"/>
        <v>5.2124840929958802</v>
      </c>
      <c r="BA152" s="182">
        <f t="shared" si="92"/>
        <v>5.2124840929958802</v>
      </c>
      <c r="BB152" s="182">
        <f t="shared" si="92"/>
        <v>5.2124840929958802</v>
      </c>
      <c r="BC152" s="182">
        <f t="shared" si="92"/>
        <v>5.2124840929958802</v>
      </c>
      <c r="BD152" s="182">
        <f t="shared" si="92"/>
        <v>5.2124840929958802</v>
      </c>
      <c r="BE152" s="182">
        <f t="shared" si="92"/>
        <v>5.2124840929958802</v>
      </c>
      <c r="BF152" s="182">
        <f t="shared" si="92"/>
        <v>5.2124840929958802</v>
      </c>
      <c r="BG152" s="182">
        <f t="shared" si="92"/>
        <v>5.2124840929958802</v>
      </c>
      <c r="BH152" s="182">
        <f t="shared" si="92"/>
        <v>5.2124840929958802</v>
      </c>
      <c r="BI152" s="182">
        <f t="shared" si="92"/>
        <v>5.2124840929958802</v>
      </c>
      <c r="BJ152" s="182">
        <f t="shared" si="92"/>
        <v>5.2124840929958802</v>
      </c>
      <c r="BK152" s="182">
        <f t="shared" si="92"/>
        <v>5.2124840929958802</v>
      </c>
      <c r="BL152" s="182">
        <f t="shared" si="92"/>
        <v>5.2124840929958802</v>
      </c>
      <c r="BM152" s="182">
        <f t="shared" si="92"/>
        <v>5.2124840929958802</v>
      </c>
      <c r="BN152" s="182">
        <f t="shared" si="92"/>
        <v>5.2124840929958802</v>
      </c>
      <c r="BO152" s="182">
        <f t="shared" si="93"/>
        <v>5.2124840929958802</v>
      </c>
      <c r="BP152" s="182">
        <f t="shared" si="93"/>
        <v>5.2124840929958802</v>
      </c>
      <c r="BQ152" s="182">
        <f t="shared" si="93"/>
        <v>5.2124840929958802</v>
      </c>
      <c r="BR152" s="182">
        <f t="shared" si="93"/>
        <v>5.2124840929958802</v>
      </c>
      <c r="BS152" s="182">
        <f t="shared" si="93"/>
        <v>5.2124840929958802</v>
      </c>
      <c r="BT152" s="182">
        <f t="shared" si="93"/>
        <v>5.2124840929958802</v>
      </c>
      <c r="BU152" s="182">
        <f t="shared" si="93"/>
        <v>5.2124840929958802</v>
      </c>
      <c r="BV152" s="182">
        <f t="shared" si="93"/>
        <v>5.2124840929958802</v>
      </c>
      <c r="BW152" s="182">
        <f t="shared" si="93"/>
        <v>5.2124840929958802</v>
      </c>
      <c r="BX152" s="182">
        <f t="shared" si="93"/>
        <v>5.2124840929958802</v>
      </c>
      <c r="BY152" s="182">
        <f t="shared" si="93"/>
        <v>5.2124840929958802</v>
      </c>
      <c r="BZ152" s="182">
        <f t="shared" si="93"/>
        <v>5.2124840929958802</v>
      </c>
      <c r="CA152" s="182">
        <f t="shared" si="93"/>
        <v>5.2124840929958802</v>
      </c>
      <c r="CB152" s="182">
        <f t="shared" si="93"/>
        <v>5.2124840929958802</v>
      </c>
      <c r="CC152" s="182">
        <f t="shared" si="93"/>
        <v>5.2124840929958802</v>
      </c>
      <c r="CD152" s="182">
        <f t="shared" si="93"/>
        <v>5.2124840929958802</v>
      </c>
      <c r="CE152" s="182">
        <f t="shared" si="94"/>
        <v>5.2124840929958802</v>
      </c>
      <c r="CF152" s="182">
        <f t="shared" si="94"/>
        <v>5.2124840929958802</v>
      </c>
      <c r="CG152" s="182">
        <f t="shared" si="94"/>
        <v>5.2124840929958802</v>
      </c>
      <c r="CH152" s="182">
        <f t="shared" si="94"/>
        <v>5.2124840929958802</v>
      </c>
      <c r="CI152" s="182">
        <f t="shared" si="94"/>
        <v>5.2124840929958802</v>
      </c>
      <c r="CJ152" s="182">
        <f t="shared" si="94"/>
        <v>5.2124840929958802</v>
      </c>
      <c r="CK152" s="182">
        <f t="shared" si="94"/>
        <v>5.2124840929958802</v>
      </c>
      <c r="CL152" s="182">
        <f t="shared" si="94"/>
        <v>5.2124840929958802</v>
      </c>
      <c r="CM152" s="182">
        <f t="shared" si="94"/>
        <v>5.2124840929958802</v>
      </c>
      <c r="CN152" s="182">
        <f t="shared" si="94"/>
        <v>5.2124840929958802</v>
      </c>
      <c r="CO152" s="182">
        <f t="shared" si="94"/>
        <v>5.2124840929958802</v>
      </c>
      <c r="CP152" s="182">
        <f t="shared" si="94"/>
        <v>5.2124840929958802</v>
      </c>
      <c r="CQ152" s="182">
        <f t="shared" si="94"/>
        <v>5.2124840929958802</v>
      </c>
      <c r="CR152" s="182">
        <f t="shared" si="94"/>
        <v>5.2124840929958802</v>
      </c>
      <c r="CS152" s="182">
        <f t="shared" si="94"/>
        <v>5.2124840929958802</v>
      </c>
      <c r="CT152" s="182">
        <f t="shared" si="94"/>
        <v>5.2124840929958802</v>
      </c>
      <c r="CU152" s="182">
        <f t="shared" si="95"/>
        <v>5.2124840929958802</v>
      </c>
      <c r="CV152" s="182">
        <f t="shared" si="95"/>
        <v>5.2124840929958802</v>
      </c>
      <c r="CW152" s="182">
        <f t="shared" si="95"/>
        <v>5.2124840929958802</v>
      </c>
      <c r="CX152" s="182">
        <f t="shared" si="95"/>
        <v>5.2124840929958802</v>
      </c>
      <c r="CY152" s="182">
        <f t="shared" si="95"/>
        <v>5.2124840929958802</v>
      </c>
    </row>
    <row r="153" spans="1:103" ht="13.5" customHeight="1" outlineLevel="1">
      <c r="A153" s="165"/>
      <c r="B153" s="263"/>
      <c r="C153" s="177" t="s">
        <v>145</v>
      </c>
      <c r="D153" s="178"/>
      <c r="E153" s="179"/>
      <c r="F153" s="180" t="s">
        <v>41</v>
      </c>
      <c r="G153" s="181"/>
      <c r="H153" s="250">
        <f t="shared" ref="H153:V153" si="100">I153-($AG153-$W153)/10</f>
        <v>0.3012367553361362</v>
      </c>
      <c r="I153" s="250">
        <f t="shared" si="100"/>
        <v>0.29491850884846665</v>
      </c>
      <c r="J153" s="250">
        <f t="shared" si="100"/>
        <v>0.28860026236079711</v>
      </c>
      <c r="K153" s="250">
        <f t="shared" si="100"/>
        <v>0.28228201587312757</v>
      </c>
      <c r="L153" s="250">
        <f t="shared" si="100"/>
        <v>0.27596376938545802</v>
      </c>
      <c r="M153" s="250">
        <f t="shared" si="100"/>
        <v>0.26964552289778848</v>
      </c>
      <c r="N153" s="250">
        <f t="shared" si="100"/>
        <v>0.26332727641011894</v>
      </c>
      <c r="O153" s="250">
        <f t="shared" si="100"/>
        <v>0.25700902992244939</v>
      </c>
      <c r="P153" s="250">
        <f t="shared" si="100"/>
        <v>0.25069078343477985</v>
      </c>
      <c r="Q153" s="250">
        <f t="shared" si="100"/>
        <v>0.24437253694711034</v>
      </c>
      <c r="R153" s="250">
        <f t="shared" si="100"/>
        <v>0.23805429045944079</v>
      </c>
      <c r="S153" s="250">
        <f t="shared" si="100"/>
        <v>0.23173604397177125</v>
      </c>
      <c r="T153" s="250">
        <f t="shared" si="100"/>
        <v>0.22541779748410171</v>
      </c>
      <c r="U153" s="250">
        <f t="shared" si="100"/>
        <v>0.21909955099643216</v>
      </c>
      <c r="V153" s="250">
        <f t="shared" si="100"/>
        <v>0.21278130450876262</v>
      </c>
      <c r="W153" s="240">
        <f>[3]Rates2020!L208</f>
        <v>0.20646305802109308</v>
      </c>
      <c r="X153" s="182">
        <f t="shared" si="97"/>
        <v>0.20014481153342353</v>
      </c>
      <c r="Y153" s="182">
        <f t="shared" si="97"/>
        <v>0.19382656504575399</v>
      </c>
      <c r="Z153" s="182">
        <f t="shared" si="97"/>
        <v>0.18750831855808445</v>
      </c>
      <c r="AA153" s="182">
        <f t="shared" si="97"/>
        <v>0.1811900720704149</v>
      </c>
      <c r="AB153" s="182">
        <f t="shared" si="97"/>
        <v>0.17487182558274536</v>
      </c>
      <c r="AC153" s="182">
        <f t="shared" si="97"/>
        <v>0.16855357909507582</v>
      </c>
      <c r="AD153" s="182">
        <f t="shared" si="97"/>
        <v>0.16223533260740627</v>
      </c>
      <c r="AE153" s="182">
        <f t="shared" si="97"/>
        <v>0.15591708611973673</v>
      </c>
      <c r="AF153" s="182">
        <f t="shared" si="97"/>
        <v>0.14959883963206719</v>
      </c>
      <c r="AG153" s="240">
        <f>[3]Rates2030!L208</f>
        <v>0.1432805931443977</v>
      </c>
      <c r="AH153" s="182">
        <f t="shared" si="90"/>
        <v>0.1432805931443977</v>
      </c>
      <c r="AI153" s="182">
        <f t="shared" si="91"/>
        <v>0.1432805931443977</v>
      </c>
      <c r="AJ153" s="182">
        <f t="shared" si="91"/>
        <v>0.1432805931443977</v>
      </c>
      <c r="AK153" s="182">
        <f t="shared" si="91"/>
        <v>0.1432805931443977</v>
      </c>
      <c r="AL153" s="182">
        <f t="shared" si="91"/>
        <v>0.1432805931443977</v>
      </c>
      <c r="AM153" s="182">
        <f t="shared" si="91"/>
        <v>0.1432805931443977</v>
      </c>
      <c r="AN153" s="182">
        <f t="shared" si="91"/>
        <v>0.1432805931443977</v>
      </c>
      <c r="AO153" s="182">
        <f t="shared" si="91"/>
        <v>0.1432805931443977</v>
      </c>
      <c r="AP153" s="182">
        <f t="shared" si="91"/>
        <v>0.1432805931443977</v>
      </c>
      <c r="AQ153" s="182">
        <f t="shared" si="91"/>
        <v>0.1432805931443977</v>
      </c>
      <c r="AR153" s="182">
        <f t="shared" si="91"/>
        <v>0.1432805931443977</v>
      </c>
      <c r="AS153" s="182">
        <f t="shared" si="91"/>
        <v>0.1432805931443977</v>
      </c>
      <c r="AT153" s="182">
        <f t="shared" si="91"/>
        <v>0.1432805931443977</v>
      </c>
      <c r="AU153" s="182">
        <f t="shared" si="91"/>
        <v>0.1432805931443977</v>
      </c>
      <c r="AV153" s="182">
        <f t="shared" si="91"/>
        <v>0.1432805931443977</v>
      </c>
      <c r="AW153" s="182">
        <f t="shared" si="91"/>
        <v>0.1432805931443977</v>
      </c>
      <c r="AX153" s="182">
        <f t="shared" si="91"/>
        <v>0.1432805931443977</v>
      </c>
      <c r="AY153" s="182">
        <f t="shared" si="92"/>
        <v>0.1432805931443977</v>
      </c>
      <c r="AZ153" s="182">
        <f t="shared" si="92"/>
        <v>0.1432805931443977</v>
      </c>
      <c r="BA153" s="182">
        <f t="shared" si="92"/>
        <v>0.1432805931443977</v>
      </c>
      <c r="BB153" s="182">
        <f t="shared" si="92"/>
        <v>0.1432805931443977</v>
      </c>
      <c r="BC153" s="182">
        <f t="shared" si="92"/>
        <v>0.1432805931443977</v>
      </c>
      <c r="BD153" s="182">
        <f t="shared" si="92"/>
        <v>0.1432805931443977</v>
      </c>
      <c r="BE153" s="182">
        <f t="shared" si="92"/>
        <v>0.1432805931443977</v>
      </c>
      <c r="BF153" s="182">
        <f t="shared" si="92"/>
        <v>0.1432805931443977</v>
      </c>
      <c r="BG153" s="182">
        <f t="shared" si="92"/>
        <v>0.1432805931443977</v>
      </c>
      <c r="BH153" s="182">
        <f t="shared" si="92"/>
        <v>0.1432805931443977</v>
      </c>
      <c r="BI153" s="182">
        <f t="shared" si="92"/>
        <v>0.1432805931443977</v>
      </c>
      <c r="BJ153" s="182">
        <f t="shared" si="92"/>
        <v>0.1432805931443977</v>
      </c>
      <c r="BK153" s="182">
        <f t="shared" si="92"/>
        <v>0.1432805931443977</v>
      </c>
      <c r="BL153" s="182">
        <f t="shared" si="92"/>
        <v>0.1432805931443977</v>
      </c>
      <c r="BM153" s="182">
        <f t="shared" si="92"/>
        <v>0.1432805931443977</v>
      </c>
      <c r="BN153" s="182">
        <f t="shared" si="92"/>
        <v>0.1432805931443977</v>
      </c>
      <c r="BO153" s="182">
        <f t="shared" si="93"/>
        <v>0.1432805931443977</v>
      </c>
      <c r="BP153" s="182">
        <f t="shared" si="93"/>
        <v>0.1432805931443977</v>
      </c>
      <c r="BQ153" s="182">
        <f t="shared" si="93"/>
        <v>0.1432805931443977</v>
      </c>
      <c r="BR153" s="182">
        <f t="shared" si="93"/>
        <v>0.1432805931443977</v>
      </c>
      <c r="BS153" s="182">
        <f t="shared" si="93"/>
        <v>0.1432805931443977</v>
      </c>
      <c r="BT153" s="182">
        <f t="shared" si="93"/>
        <v>0.1432805931443977</v>
      </c>
      <c r="BU153" s="182">
        <f t="shared" si="93"/>
        <v>0.1432805931443977</v>
      </c>
      <c r="BV153" s="182">
        <f t="shared" si="93"/>
        <v>0.1432805931443977</v>
      </c>
      <c r="BW153" s="182">
        <f t="shared" si="93"/>
        <v>0.1432805931443977</v>
      </c>
      <c r="BX153" s="182">
        <f t="shared" si="93"/>
        <v>0.1432805931443977</v>
      </c>
      <c r="BY153" s="182">
        <f t="shared" si="93"/>
        <v>0.1432805931443977</v>
      </c>
      <c r="BZ153" s="182">
        <f t="shared" si="93"/>
        <v>0.1432805931443977</v>
      </c>
      <c r="CA153" s="182">
        <f t="shared" si="93"/>
        <v>0.1432805931443977</v>
      </c>
      <c r="CB153" s="182">
        <f t="shared" si="93"/>
        <v>0.1432805931443977</v>
      </c>
      <c r="CC153" s="182">
        <f t="shared" si="93"/>
        <v>0.1432805931443977</v>
      </c>
      <c r="CD153" s="182">
        <f t="shared" si="93"/>
        <v>0.1432805931443977</v>
      </c>
      <c r="CE153" s="182">
        <f t="shared" si="94"/>
        <v>0.1432805931443977</v>
      </c>
      <c r="CF153" s="182">
        <f t="shared" si="94"/>
        <v>0.1432805931443977</v>
      </c>
      <c r="CG153" s="182">
        <f t="shared" si="94"/>
        <v>0.1432805931443977</v>
      </c>
      <c r="CH153" s="182">
        <f t="shared" si="94"/>
        <v>0.1432805931443977</v>
      </c>
      <c r="CI153" s="182">
        <f t="shared" si="94"/>
        <v>0.1432805931443977</v>
      </c>
      <c r="CJ153" s="182">
        <f t="shared" si="94"/>
        <v>0.1432805931443977</v>
      </c>
      <c r="CK153" s="182">
        <f t="shared" si="94"/>
        <v>0.1432805931443977</v>
      </c>
      <c r="CL153" s="182">
        <f t="shared" si="94"/>
        <v>0.1432805931443977</v>
      </c>
      <c r="CM153" s="182">
        <f t="shared" si="94"/>
        <v>0.1432805931443977</v>
      </c>
      <c r="CN153" s="182">
        <f t="shared" si="94"/>
        <v>0.1432805931443977</v>
      </c>
      <c r="CO153" s="182">
        <f t="shared" si="94"/>
        <v>0.1432805931443977</v>
      </c>
      <c r="CP153" s="182">
        <f t="shared" si="94"/>
        <v>0.1432805931443977</v>
      </c>
      <c r="CQ153" s="182">
        <f t="shared" si="94"/>
        <v>0.1432805931443977</v>
      </c>
      <c r="CR153" s="182">
        <f t="shared" si="94"/>
        <v>0.1432805931443977</v>
      </c>
      <c r="CS153" s="182">
        <f t="shared" si="94"/>
        <v>0.1432805931443977</v>
      </c>
      <c r="CT153" s="182">
        <f t="shared" si="94"/>
        <v>0.1432805931443977</v>
      </c>
      <c r="CU153" s="182">
        <f t="shared" si="95"/>
        <v>0.1432805931443977</v>
      </c>
      <c r="CV153" s="182">
        <f t="shared" si="95"/>
        <v>0.1432805931443977</v>
      </c>
      <c r="CW153" s="182">
        <f t="shared" si="95"/>
        <v>0.1432805931443977</v>
      </c>
      <c r="CX153" s="182">
        <f t="shared" si="95"/>
        <v>0.1432805931443977</v>
      </c>
      <c r="CY153" s="182">
        <f t="shared" si="95"/>
        <v>0.1432805931443977</v>
      </c>
    </row>
    <row r="154" spans="1:103" ht="13.5" customHeight="1" outlineLevel="1">
      <c r="A154" s="165"/>
      <c r="B154" s="263"/>
      <c r="C154" s="177" t="s">
        <v>146</v>
      </c>
      <c r="D154" s="178"/>
      <c r="E154" s="179"/>
      <c r="F154" s="180" t="s">
        <v>41</v>
      </c>
      <c r="G154" s="181"/>
      <c r="H154" s="250">
        <f t="shared" ref="H154:V154" si="101">I154-($AG154-$W154)/10</f>
        <v>4.0598734458628298</v>
      </c>
      <c r="I154" s="250">
        <f t="shared" si="101"/>
        <v>4.037835603743904</v>
      </c>
      <c r="J154" s="250">
        <f t="shared" si="101"/>
        <v>4.0157977616249783</v>
      </c>
      <c r="K154" s="250">
        <f t="shared" si="101"/>
        <v>3.9937599195060525</v>
      </c>
      <c r="L154" s="250">
        <f t="shared" si="101"/>
        <v>3.9717220773871267</v>
      </c>
      <c r="M154" s="250">
        <f t="shared" si="101"/>
        <v>3.9496842352682009</v>
      </c>
      <c r="N154" s="250">
        <f t="shared" si="101"/>
        <v>3.9276463931492751</v>
      </c>
      <c r="O154" s="250">
        <f t="shared" si="101"/>
        <v>3.9056085510303493</v>
      </c>
      <c r="P154" s="250">
        <f t="shared" si="101"/>
        <v>3.8835707089114235</v>
      </c>
      <c r="Q154" s="250">
        <f t="shared" si="101"/>
        <v>3.8615328667924977</v>
      </c>
      <c r="R154" s="250">
        <f t="shared" si="101"/>
        <v>3.839495024673572</v>
      </c>
      <c r="S154" s="250">
        <f t="shared" si="101"/>
        <v>3.8174571825546462</v>
      </c>
      <c r="T154" s="250">
        <f t="shared" si="101"/>
        <v>3.7954193404357204</v>
      </c>
      <c r="U154" s="250">
        <f t="shared" si="101"/>
        <v>3.7733814983167946</v>
      </c>
      <c r="V154" s="250">
        <f t="shared" si="101"/>
        <v>3.7513436561978688</v>
      </c>
      <c r="W154" s="240">
        <f>[3]Rates2020!L215</f>
        <v>3.7293058140789426</v>
      </c>
      <c r="X154" s="182">
        <f t="shared" si="97"/>
        <v>3.7072679719600163</v>
      </c>
      <c r="Y154" s="182">
        <f t="shared" si="97"/>
        <v>3.6852301298410906</v>
      </c>
      <c r="Z154" s="182">
        <f t="shared" si="97"/>
        <v>3.6631922877221648</v>
      </c>
      <c r="AA154" s="182">
        <f t="shared" si="97"/>
        <v>3.641154445603239</v>
      </c>
      <c r="AB154" s="182">
        <f t="shared" si="97"/>
        <v>3.6191166034843132</v>
      </c>
      <c r="AC154" s="182">
        <f t="shared" si="97"/>
        <v>3.5970787613653874</v>
      </c>
      <c r="AD154" s="182">
        <f t="shared" si="97"/>
        <v>3.5750409192464616</v>
      </c>
      <c r="AE154" s="182">
        <f t="shared" si="97"/>
        <v>3.5530030771275358</v>
      </c>
      <c r="AF154" s="182">
        <f t="shared" si="97"/>
        <v>3.53096523500861</v>
      </c>
      <c r="AG154" s="240">
        <f>[3]Rates2030!L215</f>
        <v>3.5089273928896825</v>
      </c>
      <c r="AH154" s="182">
        <f t="shared" si="90"/>
        <v>3.5089273928896825</v>
      </c>
      <c r="AI154" s="182">
        <f t="shared" si="91"/>
        <v>3.5089273928896825</v>
      </c>
      <c r="AJ154" s="182">
        <f t="shared" si="91"/>
        <v>3.5089273928896825</v>
      </c>
      <c r="AK154" s="182">
        <f t="shared" si="91"/>
        <v>3.5089273928896825</v>
      </c>
      <c r="AL154" s="182">
        <f t="shared" si="91"/>
        <v>3.5089273928896825</v>
      </c>
      <c r="AM154" s="182">
        <f t="shared" si="91"/>
        <v>3.5089273928896825</v>
      </c>
      <c r="AN154" s="182">
        <f t="shared" si="91"/>
        <v>3.5089273928896825</v>
      </c>
      <c r="AO154" s="182">
        <f t="shared" si="91"/>
        <v>3.5089273928896825</v>
      </c>
      <c r="AP154" s="182">
        <f t="shared" si="91"/>
        <v>3.5089273928896825</v>
      </c>
      <c r="AQ154" s="182">
        <f t="shared" si="91"/>
        <v>3.5089273928896825</v>
      </c>
      <c r="AR154" s="182">
        <f t="shared" si="91"/>
        <v>3.5089273928896825</v>
      </c>
      <c r="AS154" s="182">
        <f t="shared" si="91"/>
        <v>3.5089273928896825</v>
      </c>
      <c r="AT154" s="182">
        <f t="shared" si="91"/>
        <v>3.5089273928896825</v>
      </c>
      <c r="AU154" s="182">
        <f t="shared" si="91"/>
        <v>3.5089273928896825</v>
      </c>
      <c r="AV154" s="182">
        <f t="shared" si="91"/>
        <v>3.5089273928896825</v>
      </c>
      <c r="AW154" s="182">
        <f t="shared" si="91"/>
        <v>3.5089273928896825</v>
      </c>
      <c r="AX154" s="182">
        <f t="shared" si="91"/>
        <v>3.5089273928896825</v>
      </c>
      <c r="AY154" s="182">
        <f t="shared" si="92"/>
        <v>3.5089273928896825</v>
      </c>
      <c r="AZ154" s="182">
        <f t="shared" si="92"/>
        <v>3.5089273928896825</v>
      </c>
      <c r="BA154" s="182">
        <f t="shared" si="92"/>
        <v>3.5089273928896825</v>
      </c>
      <c r="BB154" s="182">
        <f t="shared" si="92"/>
        <v>3.5089273928896825</v>
      </c>
      <c r="BC154" s="182">
        <f t="shared" si="92"/>
        <v>3.5089273928896825</v>
      </c>
      <c r="BD154" s="182">
        <f t="shared" si="92"/>
        <v>3.5089273928896825</v>
      </c>
      <c r="BE154" s="182">
        <f t="shared" si="92"/>
        <v>3.5089273928896825</v>
      </c>
      <c r="BF154" s="182">
        <f t="shared" si="92"/>
        <v>3.5089273928896825</v>
      </c>
      <c r="BG154" s="182">
        <f t="shared" si="92"/>
        <v>3.5089273928896825</v>
      </c>
      <c r="BH154" s="182">
        <f t="shared" si="92"/>
        <v>3.5089273928896825</v>
      </c>
      <c r="BI154" s="182">
        <f t="shared" si="92"/>
        <v>3.5089273928896825</v>
      </c>
      <c r="BJ154" s="182">
        <f t="shared" si="92"/>
        <v>3.5089273928896825</v>
      </c>
      <c r="BK154" s="182">
        <f t="shared" si="92"/>
        <v>3.5089273928896825</v>
      </c>
      <c r="BL154" s="182">
        <f t="shared" si="92"/>
        <v>3.5089273928896825</v>
      </c>
      <c r="BM154" s="182">
        <f t="shared" si="92"/>
        <v>3.5089273928896825</v>
      </c>
      <c r="BN154" s="182">
        <f t="shared" si="92"/>
        <v>3.5089273928896825</v>
      </c>
      <c r="BO154" s="182">
        <f t="shared" si="93"/>
        <v>3.5089273928896825</v>
      </c>
      <c r="BP154" s="182">
        <f t="shared" si="93"/>
        <v>3.5089273928896825</v>
      </c>
      <c r="BQ154" s="182">
        <f t="shared" si="93"/>
        <v>3.5089273928896825</v>
      </c>
      <c r="BR154" s="182">
        <f t="shared" si="93"/>
        <v>3.5089273928896825</v>
      </c>
      <c r="BS154" s="182">
        <f t="shared" si="93"/>
        <v>3.5089273928896825</v>
      </c>
      <c r="BT154" s="182">
        <f t="shared" si="93"/>
        <v>3.5089273928896825</v>
      </c>
      <c r="BU154" s="182">
        <f t="shared" si="93"/>
        <v>3.5089273928896825</v>
      </c>
      <c r="BV154" s="182">
        <f t="shared" si="93"/>
        <v>3.5089273928896825</v>
      </c>
      <c r="BW154" s="182">
        <f t="shared" si="93"/>
        <v>3.5089273928896825</v>
      </c>
      <c r="BX154" s="182">
        <f t="shared" si="93"/>
        <v>3.5089273928896825</v>
      </c>
      <c r="BY154" s="182">
        <f t="shared" si="93"/>
        <v>3.5089273928896825</v>
      </c>
      <c r="BZ154" s="182">
        <f t="shared" si="93"/>
        <v>3.5089273928896825</v>
      </c>
      <c r="CA154" s="182">
        <f t="shared" si="93"/>
        <v>3.5089273928896825</v>
      </c>
      <c r="CB154" s="182">
        <f t="shared" si="93"/>
        <v>3.5089273928896825</v>
      </c>
      <c r="CC154" s="182">
        <f t="shared" si="93"/>
        <v>3.5089273928896825</v>
      </c>
      <c r="CD154" s="182">
        <f t="shared" si="93"/>
        <v>3.5089273928896825</v>
      </c>
      <c r="CE154" s="182">
        <f t="shared" si="94"/>
        <v>3.5089273928896825</v>
      </c>
      <c r="CF154" s="182">
        <f t="shared" si="94"/>
        <v>3.5089273928896825</v>
      </c>
      <c r="CG154" s="182">
        <f t="shared" si="94"/>
        <v>3.5089273928896825</v>
      </c>
      <c r="CH154" s="182">
        <f t="shared" si="94"/>
        <v>3.5089273928896825</v>
      </c>
      <c r="CI154" s="182">
        <f t="shared" si="94"/>
        <v>3.5089273928896825</v>
      </c>
      <c r="CJ154" s="182">
        <f t="shared" si="94"/>
        <v>3.5089273928896825</v>
      </c>
      <c r="CK154" s="182">
        <f t="shared" si="94"/>
        <v>3.5089273928896825</v>
      </c>
      <c r="CL154" s="182">
        <f t="shared" si="94"/>
        <v>3.5089273928896825</v>
      </c>
      <c r="CM154" s="182">
        <f t="shared" si="94"/>
        <v>3.5089273928896825</v>
      </c>
      <c r="CN154" s="182">
        <f t="shared" si="94"/>
        <v>3.5089273928896825</v>
      </c>
      <c r="CO154" s="182">
        <f t="shared" si="94"/>
        <v>3.5089273928896825</v>
      </c>
      <c r="CP154" s="182">
        <f t="shared" si="94"/>
        <v>3.5089273928896825</v>
      </c>
      <c r="CQ154" s="182">
        <f t="shared" si="94"/>
        <v>3.5089273928896825</v>
      </c>
      <c r="CR154" s="182">
        <f t="shared" si="94"/>
        <v>3.5089273928896825</v>
      </c>
      <c r="CS154" s="182">
        <f t="shared" si="94"/>
        <v>3.5089273928896825</v>
      </c>
      <c r="CT154" s="182">
        <f t="shared" si="94"/>
        <v>3.5089273928896825</v>
      </c>
      <c r="CU154" s="182">
        <f t="shared" si="95"/>
        <v>3.5089273928896825</v>
      </c>
      <c r="CV154" s="182">
        <f t="shared" si="95"/>
        <v>3.5089273928896825</v>
      </c>
      <c r="CW154" s="182">
        <f t="shared" si="95"/>
        <v>3.5089273928896825</v>
      </c>
      <c r="CX154" s="182">
        <f t="shared" si="95"/>
        <v>3.5089273928896825</v>
      </c>
      <c r="CY154" s="182">
        <f t="shared" si="95"/>
        <v>3.5089273928896825</v>
      </c>
    </row>
    <row r="155" spans="1:103" ht="13.5" customHeight="1" outlineLevel="1">
      <c r="A155" s="165"/>
      <c r="B155" s="263"/>
      <c r="C155" s="177" t="s">
        <v>134</v>
      </c>
      <c r="D155" s="178"/>
      <c r="E155" s="179"/>
      <c r="F155" s="180" t="s">
        <v>41</v>
      </c>
      <c r="G155" s="181"/>
      <c r="H155" s="250">
        <f t="shared" ref="H155:V155" si="102">I155-($AG155-$W155)/10</f>
        <v>0.28978135018775936</v>
      </c>
      <c r="I155" s="250">
        <f t="shared" si="102"/>
        <v>0.28401071229329006</v>
      </c>
      <c r="J155" s="250">
        <f t="shared" si="102"/>
        <v>0.27824007439882076</v>
      </c>
      <c r="K155" s="250">
        <f t="shared" si="102"/>
        <v>0.27246943650435146</v>
      </c>
      <c r="L155" s="250">
        <f t="shared" si="102"/>
        <v>0.26669879860988216</v>
      </c>
      <c r="M155" s="250">
        <f t="shared" si="102"/>
        <v>0.26092816071541286</v>
      </c>
      <c r="N155" s="250">
        <f t="shared" si="102"/>
        <v>0.25515752282094356</v>
      </c>
      <c r="O155" s="250">
        <f t="shared" si="102"/>
        <v>0.24938688492647429</v>
      </c>
      <c r="P155" s="250">
        <f t="shared" si="102"/>
        <v>0.24361624703200502</v>
      </c>
      <c r="Q155" s="250">
        <f t="shared" si="102"/>
        <v>0.23784560913753575</v>
      </c>
      <c r="R155" s="250">
        <f t="shared" si="102"/>
        <v>0.23207497124306647</v>
      </c>
      <c r="S155" s="250">
        <f t="shared" si="102"/>
        <v>0.2263043333485972</v>
      </c>
      <c r="T155" s="250">
        <f t="shared" si="102"/>
        <v>0.22053369545412793</v>
      </c>
      <c r="U155" s="250">
        <f t="shared" si="102"/>
        <v>0.21476305755965866</v>
      </c>
      <c r="V155" s="250">
        <f t="shared" si="102"/>
        <v>0.20899241966518939</v>
      </c>
      <c r="W155" s="240">
        <f>[3]Rates2020!N208</f>
        <v>0.20322178177072012</v>
      </c>
      <c r="X155" s="182">
        <f t="shared" si="97"/>
        <v>0.19745114387625085</v>
      </c>
      <c r="Y155" s="182">
        <f t="shared" si="97"/>
        <v>0.19168050598178157</v>
      </c>
      <c r="Z155" s="182">
        <f t="shared" si="97"/>
        <v>0.1859098680873123</v>
      </c>
      <c r="AA155" s="182">
        <f t="shared" si="97"/>
        <v>0.18013923019284303</v>
      </c>
      <c r="AB155" s="182">
        <f t="shared" si="97"/>
        <v>0.17436859229837376</v>
      </c>
      <c r="AC155" s="182">
        <f t="shared" si="97"/>
        <v>0.16859795440390449</v>
      </c>
      <c r="AD155" s="182">
        <f t="shared" si="97"/>
        <v>0.16282731650943522</v>
      </c>
      <c r="AE155" s="182">
        <f t="shared" si="97"/>
        <v>0.15705667861496594</v>
      </c>
      <c r="AF155" s="182">
        <f t="shared" si="97"/>
        <v>0.15128604072049667</v>
      </c>
      <c r="AG155" s="240">
        <f>[3]Rates2030!N208</f>
        <v>0.14551540282602732</v>
      </c>
      <c r="AH155" s="182">
        <f t="shared" si="90"/>
        <v>0.14551540282602732</v>
      </c>
      <c r="AI155" s="182">
        <f t="shared" si="91"/>
        <v>0.14551540282602732</v>
      </c>
      <c r="AJ155" s="182">
        <f t="shared" si="91"/>
        <v>0.14551540282602732</v>
      </c>
      <c r="AK155" s="182">
        <f t="shared" si="91"/>
        <v>0.14551540282602732</v>
      </c>
      <c r="AL155" s="182">
        <f t="shared" si="91"/>
        <v>0.14551540282602732</v>
      </c>
      <c r="AM155" s="182">
        <f t="shared" si="91"/>
        <v>0.14551540282602732</v>
      </c>
      <c r="AN155" s="182">
        <f t="shared" si="91"/>
        <v>0.14551540282602732</v>
      </c>
      <c r="AO155" s="182">
        <f t="shared" si="91"/>
        <v>0.14551540282602732</v>
      </c>
      <c r="AP155" s="182">
        <f t="shared" si="91"/>
        <v>0.14551540282602732</v>
      </c>
      <c r="AQ155" s="182">
        <f t="shared" si="91"/>
        <v>0.14551540282602732</v>
      </c>
      <c r="AR155" s="182">
        <f t="shared" si="91"/>
        <v>0.14551540282602732</v>
      </c>
      <c r="AS155" s="182">
        <f t="shared" si="91"/>
        <v>0.14551540282602732</v>
      </c>
      <c r="AT155" s="182">
        <f t="shared" si="91"/>
        <v>0.14551540282602732</v>
      </c>
      <c r="AU155" s="182">
        <f t="shared" si="91"/>
        <v>0.14551540282602732</v>
      </c>
      <c r="AV155" s="182">
        <f t="shared" si="91"/>
        <v>0.14551540282602732</v>
      </c>
      <c r="AW155" s="182">
        <f t="shared" si="91"/>
        <v>0.14551540282602732</v>
      </c>
      <c r="AX155" s="182">
        <f t="shared" si="91"/>
        <v>0.14551540282602732</v>
      </c>
      <c r="AY155" s="182">
        <f t="shared" si="92"/>
        <v>0.14551540282602732</v>
      </c>
      <c r="AZ155" s="182">
        <f t="shared" si="92"/>
        <v>0.14551540282602732</v>
      </c>
      <c r="BA155" s="182">
        <f t="shared" si="92"/>
        <v>0.14551540282602732</v>
      </c>
      <c r="BB155" s="182">
        <f t="shared" si="92"/>
        <v>0.14551540282602732</v>
      </c>
      <c r="BC155" s="182">
        <f t="shared" si="92"/>
        <v>0.14551540282602732</v>
      </c>
      <c r="BD155" s="182">
        <f t="shared" si="92"/>
        <v>0.14551540282602732</v>
      </c>
      <c r="BE155" s="182">
        <f t="shared" si="92"/>
        <v>0.14551540282602732</v>
      </c>
      <c r="BF155" s="182">
        <f t="shared" si="92"/>
        <v>0.14551540282602732</v>
      </c>
      <c r="BG155" s="182">
        <f t="shared" si="92"/>
        <v>0.14551540282602732</v>
      </c>
      <c r="BH155" s="182">
        <f t="shared" si="92"/>
        <v>0.14551540282602732</v>
      </c>
      <c r="BI155" s="182">
        <f t="shared" si="92"/>
        <v>0.14551540282602732</v>
      </c>
      <c r="BJ155" s="182">
        <f t="shared" si="92"/>
        <v>0.14551540282602732</v>
      </c>
      <c r="BK155" s="182">
        <f t="shared" si="92"/>
        <v>0.14551540282602732</v>
      </c>
      <c r="BL155" s="182">
        <f t="shared" si="92"/>
        <v>0.14551540282602732</v>
      </c>
      <c r="BM155" s="182">
        <f t="shared" si="92"/>
        <v>0.14551540282602732</v>
      </c>
      <c r="BN155" s="182">
        <f t="shared" si="92"/>
        <v>0.14551540282602732</v>
      </c>
      <c r="BO155" s="182">
        <f t="shared" si="93"/>
        <v>0.14551540282602732</v>
      </c>
      <c r="BP155" s="182">
        <f t="shared" si="93"/>
        <v>0.14551540282602732</v>
      </c>
      <c r="BQ155" s="182">
        <f t="shared" si="93"/>
        <v>0.14551540282602732</v>
      </c>
      <c r="BR155" s="182">
        <f t="shared" si="93"/>
        <v>0.14551540282602732</v>
      </c>
      <c r="BS155" s="182">
        <f t="shared" si="93"/>
        <v>0.14551540282602732</v>
      </c>
      <c r="BT155" s="182">
        <f t="shared" si="93"/>
        <v>0.14551540282602732</v>
      </c>
      <c r="BU155" s="182">
        <f t="shared" si="93"/>
        <v>0.14551540282602732</v>
      </c>
      <c r="BV155" s="182">
        <f t="shared" si="93"/>
        <v>0.14551540282602732</v>
      </c>
      <c r="BW155" s="182">
        <f t="shared" si="93"/>
        <v>0.14551540282602732</v>
      </c>
      <c r="BX155" s="182">
        <f t="shared" si="93"/>
        <v>0.14551540282602732</v>
      </c>
      <c r="BY155" s="182">
        <f t="shared" si="93"/>
        <v>0.14551540282602732</v>
      </c>
      <c r="BZ155" s="182">
        <f t="shared" si="93"/>
        <v>0.14551540282602732</v>
      </c>
      <c r="CA155" s="182">
        <f t="shared" si="93"/>
        <v>0.14551540282602732</v>
      </c>
      <c r="CB155" s="182">
        <f t="shared" si="93"/>
        <v>0.14551540282602732</v>
      </c>
      <c r="CC155" s="182">
        <f t="shared" si="93"/>
        <v>0.14551540282602732</v>
      </c>
      <c r="CD155" s="182">
        <f t="shared" si="93"/>
        <v>0.14551540282602732</v>
      </c>
      <c r="CE155" s="182">
        <f t="shared" si="94"/>
        <v>0.14551540282602732</v>
      </c>
      <c r="CF155" s="182">
        <f t="shared" si="94"/>
        <v>0.14551540282602732</v>
      </c>
      <c r="CG155" s="182">
        <f t="shared" si="94"/>
        <v>0.14551540282602732</v>
      </c>
      <c r="CH155" s="182">
        <f t="shared" si="94"/>
        <v>0.14551540282602732</v>
      </c>
      <c r="CI155" s="182">
        <f t="shared" si="94"/>
        <v>0.14551540282602732</v>
      </c>
      <c r="CJ155" s="182">
        <f t="shared" si="94"/>
        <v>0.14551540282602732</v>
      </c>
      <c r="CK155" s="182">
        <f t="shared" si="94"/>
        <v>0.14551540282602732</v>
      </c>
      <c r="CL155" s="182">
        <f t="shared" si="94"/>
        <v>0.14551540282602732</v>
      </c>
      <c r="CM155" s="182">
        <f t="shared" si="94"/>
        <v>0.14551540282602732</v>
      </c>
      <c r="CN155" s="182">
        <f t="shared" si="94"/>
        <v>0.14551540282602732</v>
      </c>
      <c r="CO155" s="182">
        <f t="shared" si="94"/>
        <v>0.14551540282602732</v>
      </c>
      <c r="CP155" s="182">
        <f t="shared" si="94"/>
        <v>0.14551540282602732</v>
      </c>
      <c r="CQ155" s="182">
        <f t="shared" si="94"/>
        <v>0.14551540282602732</v>
      </c>
      <c r="CR155" s="182">
        <f t="shared" si="94"/>
        <v>0.14551540282602732</v>
      </c>
      <c r="CS155" s="182">
        <f t="shared" si="94"/>
        <v>0.14551540282602732</v>
      </c>
      <c r="CT155" s="182">
        <f t="shared" si="94"/>
        <v>0.14551540282602732</v>
      </c>
      <c r="CU155" s="182">
        <f t="shared" si="95"/>
        <v>0.14551540282602732</v>
      </c>
      <c r="CV155" s="182">
        <f t="shared" si="95"/>
        <v>0.14551540282602732</v>
      </c>
      <c r="CW155" s="182">
        <f t="shared" si="95"/>
        <v>0.14551540282602732</v>
      </c>
      <c r="CX155" s="182">
        <f t="shared" si="95"/>
        <v>0.14551540282602732</v>
      </c>
      <c r="CY155" s="182">
        <f t="shared" si="95"/>
        <v>0.14551540282602732</v>
      </c>
    </row>
    <row r="156" spans="1:103" ht="13.5" customHeight="1" outlineLevel="1">
      <c r="A156" s="165"/>
      <c r="B156" s="263"/>
      <c r="C156" s="185" t="s">
        <v>135</v>
      </c>
      <c r="D156" s="186"/>
      <c r="E156" s="187"/>
      <c r="F156" s="188" t="s">
        <v>41</v>
      </c>
      <c r="G156" s="189"/>
      <c r="H156" s="251">
        <f t="shared" ref="H156:V156" si="103">I156-($AG156-$W156)/10</f>
        <v>4.3119299089553547</v>
      </c>
      <c r="I156" s="251">
        <f t="shared" si="103"/>
        <v>4.2916394686174693</v>
      </c>
      <c r="J156" s="251">
        <f t="shared" si="103"/>
        <v>4.2713490282795838</v>
      </c>
      <c r="K156" s="251">
        <f t="shared" si="103"/>
        <v>4.2510585879416984</v>
      </c>
      <c r="L156" s="251">
        <f t="shared" si="103"/>
        <v>4.230768147603813</v>
      </c>
      <c r="M156" s="251">
        <f t="shared" si="103"/>
        <v>4.2104777072659276</v>
      </c>
      <c r="N156" s="251">
        <f t="shared" si="103"/>
        <v>4.1901872669280422</v>
      </c>
      <c r="O156" s="251">
        <f t="shared" si="103"/>
        <v>4.1698968265901568</v>
      </c>
      <c r="P156" s="251">
        <f t="shared" si="103"/>
        <v>4.1496063862522714</v>
      </c>
      <c r="Q156" s="251">
        <f t="shared" si="103"/>
        <v>4.129315945914386</v>
      </c>
      <c r="R156" s="251">
        <f t="shared" si="103"/>
        <v>4.1090255055765006</v>
      </c>
      <c r="S156" s="251">
        <f t="shared" si="103"/>
        <v>4.0887350652386152</v>
      </c>
      <c r="T156" s="251">
        <f t="shared" si="103"/>
        <v>4.0684446249007298</v>
      </c>
      <c r="U156" s="251">
        <f t="shared" si="103"/>
        <v>4.0481541845628444</v>
      </c>
      <c r="V156" s="251">
        <f t="shared" si="103"/>
        <v>4.027863744224959</v>
      </c>
      <c r="W156" s="241">
        <f>[3]Rates2020!N215</f>
        <v>4.0075733038870736</v>
      </c>
      <c r="X156" s="190">
        <f t="shared" si="97"/>
        <v>3.9872828635491881</v>
      </c>
      <c r="Y156" s="190">
        <f t="shared" si="97"/>
        <v>3.9669924232113027</v>
      </c>
      <c r="Z156" s="190">
        <f t="shared" si="97"/>
        <v>3.9467019828734173</v>
      </c>
      <c r="AA156" s="190">
        <f t="shared" si="97"/>
        <v>3.9264115425355319</v>
      </c>
      <c r="AB156" s="190">
        <f t="shared" si="97"/>
        <v>3.9061211021976465</v>
      </c>
      <c r="AC156" s="190">
        <f t="shared" si="97"/>
        <v>3.8858306618597611</v>
      </c>
      <c r="AD156" s="190">
        <f t="shared" si="97"/>
        <v>3.8655402215218757</v>
      </c>
      <c r="AE156" s="190">
        <f t="shared" si="97"/>
        <v>3.8452497811839903</v>
      </c>
      <c r="AF156" s="190">
        <f t="shared" si="97"/>
        <v>3.8249593408461049</v>
      </c>
      <c r="AG156" s="241">
        <f>[3]Rates2030!N215</f>
        <v>3.804668900508219</v>
      </c>
      <c r="AH156" s="190">
        <f t="shared" si="90"/>
        <v>3.804668900508219</v>
      </c>
      <c r="AI156" s="190">
        <f t="shared" si="91"/>
        <v>3.804668900508219</v>
      </c>
      <c r="AJ156" s="190">
        <f t="shared" si="91"/>
        <v>3.804668900508219</v>
      </c>
      <c r="AK156" s="190">
        <f t="shared" si="91"/>
        <v>3.804668900508219</v>
      </c>
      <c r="AL156" s="190">
        <f t="shared" si="91"/>
        <v>3.804668900508219</v>
      </c>
      <c r="AM156" s="190">
        <f t="shared" si="91"/>
        <v>3.804668900508219</v>
      </c>
      <c r="AN156" s="190">
        <f t="shared" si="91"/>
        <v>3.804668900508219</v>
      </c>
      <c r="AO156" s="190">
        <f t="shared" si="91"/>
        <v>3.804668900508219</v>
      </c>
      <c r="AP156" s="190">
        <f t="shared" si="91"/>
        <v>3.804668900508219</v>
      </c>
      <c r="AQ156" s="190">
        <f t="shared" si="91"/>
        <v>3.804668900508219</v>
      </c>
      <c r="AR156" s="190">
        <f t="shared" si="91"/>
        <v>3.804668900508219</v>
      </c>
      <c r="AS156" s="190">
        <f t="shared" si="91"/>
        <v>3.804668900508219</v>
      </c>
      <c r="AT156" s="190">
        <f t="shared" si="91"/>
        <v>3.804668900508219</v>
      </c>
      <c r="AU156" s="190">
        <f t="shared" si="91"/>
        <v>3.804668900508219</v>
      </c>
      <c r="AV156" s="190">
        <f t="shared" si="91"/>
        <v>3.804668900508219</v>
      </c>
      <c r="AW156" s="190">
        <f t="shared" si="91"/>
        <v>3.804668900508219</v>
      </c>
      <c r="AX156" s="190">
        <f t="shared" si="91"/>
        <v>3.804668900508219</v>
      </c>
      <c r="AY156" s="190">
        <f t="shared" si="92"/>
        <v>3.804668900508219</v>
      </c>
      <c r="AZ156" s="190">
        <f t="shared" si="92"/>
        <v>3.804668900508219</v>
      </c>
      <c r="BA156" s="190">
        <f t="shared" si="92"/>
        <v>3.804668900508219</v>
      </c>
      <c r="BB156" s="190">
        <f t="shared" si="92"/>
        <v>3.804668900508219</v>
      </c>
      <c r="BC156" s="190">
        <f t="shared" si="92"/>
        <v>3.804668900508219</v>
      </c>
      <c r="BD156" s="190">
        <f t="shared" si="92"/>
        <v>3.804668900508219</v>
      </c>
      <c r="BE156" s="190">
        <f t="shared" si="92"/>
        <v>3.804668900508219</v>
      </c>
      <c r="BF156" s="190">
        <f t="shared" si="92"/>
        <v>3.804668900508219</v>
      </c>
      <c r="BG156" s="190">
        <f t="shared" si="92"/>
        <v>3.804668900508219</v>
      </c>
      <c r="BH156" s="190">
        <f t="shared" si="92"/>
        <v>3.804668900508219</v>
      </c>
      <c r="BI156" s="190">
        <f t="shared" si="92"/>
        <v>3.804668900508219</v>
      </c>
      <c r="BJ156" s="190">
        <f t="shared" si="92"/>
        <v>3.804668900508219</v>
      </c>
      <c r="BK156" s="190">
        <f t="shared" si="92"/>
        <v>3.804668900508219</v>
      </c>
      <c r="BL156" s="190">
        <f t="shared" si="92"/>
        <v>3.804668900508219</v>
      </c>
      <c r="BM156" s="190">
        <f t="shared" si="92"/>
        <v>3.804668900508219</v>
      </c>
      <c r="BN156" s="190">
        <f t="shared" si="92"/>
        <v>3.804668900508219</v>
      </c>
      <c r="BO156" s="190">
        <f t="shared" si="93"/>
        <v>3.804668900508219</v>
      </c>
      <c r="BP156" s="190">
        <f t="shared" si="93"/>
        <v>3.804668900508219</v>
      </c>
      <c r="BQ156" s="190">
        <f t="shared" si="93"/>
        <v>3.804668900508219</v>
      </c>
      <c r="BR156" s="190">
        <f t="shared" si="93"/>
        <v>3.804668900508219</v>
      </c>
      <c r="BS156" s="190">
        <f t="shared" si="93"/>
        <v>3.804668900508219</v>
      </c>
      <c r="BT156" s="190">
        <f t="shared" si="93"/>
        <v>3.804668900508219</v>
      </c>
      <c r="BU156" s="190">
        <f t="shared" si="93"/>
        <v>3.804668900508219</v>
      </c>
      <c r="BV156" s="190">
        <f t="shared" si="93"/>
        <v>3.804668900508219</v>
      </c>
      <c r="BW156" s="190">
        <f t="shared" si="93"/>
        <v>3.804668900508219</v>
      </c>
      <c r="BX156" s="190">
        <f t="shared" si="93"/>
        <v>3.804668900508219</v>
      </c>
      <c r="BY156" s="190">
        <f t="shared" si="93"/>
        <v>3.804668900508219</v>
      </c>
      <c r="BZ156" s="190">
        <f t="shared" si="93"/>
        <v>3.804668900508219</v>
      </c>
      <c r="CA156" s="190">
        <f t="shared" si="93"/>
        <v>3.804668900508219</v>
      </c>
      <c r="CB156" s="190">
        <f t="shared" si="93"/>
        <v>3.804668900508219</v>
      </c>
      <c r="CC156" s="190">
        <f t="shared" si="93"/>
        <v>3.804668900508219</v>
      </c>
      <c r="CD156" s="190">
        <f t="shared" si="93"/>
        <v>3.804668900508219</v>
      </c>
      <c r="CE156" s="190">
        <f t="shared" si="94"/>
        <v>3.804668900508219</v>
      </c>
      <c r="CF156" s="190">
        <f t="shared" si="94"/>
        <v>3.804668900508219</v>
      </c>
      <c r="CG156" s="190">
        <f t="shared" si="94"/>
        <v>3.804668900508219</v>
      </c>
      <c r="CH156" s="190">
        <f t="shared" si="94"/>
        <v>3.804668900508219</v>
      </c>
      <c r="CI156" s="190">
        <f t="shared" si="94"/>
        <v>3.804668900508219</v>
      </c>
      <c r="CJ156" s="190">
        <f t="shared" si="94"/>
        <v>3.804668900508219</v>
      </c>
      <c r="CK156" s="190">
        <f t="shared" si="94"/>
        <v>3.804668900508219</v>
      </c>
      <c r="CL156" s="190">
        <f t="shared" si="94"/>
        <v>3.804668900508219</v>
      </c>
      <c r="CM156" s="190">
        <f t="shared" si="94"/>
        <v>3.804668900508219</v>
      </c>
      <c r="CN156" s="190">
        <f t="shared" si="94"/>
        <v>3.804668900508219</v>
      </c>
      <c r="CO156" s="190">
        <f t="shared" si="94"/>
        <v>3.804668900508219</v>
      </c>
      <c r="CP156" s="190">
        <f t="shared" si="94"/>
        <v>3.804668900508219</v>
      </c>
      <c r="CQ156" s="190">
        <f t="shared" si="94"/>
        <v>3.804668900508219</v>
      </c>
      <c r="CR156" s="190">
        <f t="shared" si="94"/>
        <v>3.804668900508219</v>
      </c>
      <c r="CS156" s="190">
        <f t="shared" si="94"/>
        <v>3.804668900508219</v>
      </c>
      <c r="CT156" s="190">
        <f t="shared" si="94"/>
        <v>3.804668900508219</v>
      </c>
      <c r="CU156" s="190">
        <f t="shared" si="95"/>
        <v>3.804668900508219</v>
      </c>
      <c r="CV156" s="190">
        <f t="shared" si="95"/>
        <v>3.804668900508219</v>
      </c>
      <c r="CW156" s="190">
        <f t="shared" si="95"/>
        <v>3.804668900508219</v>
      </c>
      <c r="CX156" s="190">
        <f t="shared" si="95"/>
        <v>3.804668900508219</v>
      </c>
      <c r="CY156" s="190">
        <f t="shared" si="95"/>
        <v>3.804668900508219</v>
      </c>
    </row>
    <row r="157" spans="1:103" ht="13.5" customHeight="1" outlineLevel="1">
      <c r="A157" s="165"/>
      <c r="B157" s="263"/>
      <c r="C157" s="193" t="s">
        <v>136</v>
      </c>
      <c r="D157" s="194"/>
      <c r="E157" s="195"/>
      <c r="F157" s="196" t="s">
        <v>41</v>
      </c>
      <c r="G157" s="197"/>
      <c r="H157" s="252">
        <f t="shared" ref="H157:V157" si="104">I157-($AG157-$W157)/10</f>
        <v>0</v>
      </c>
      <c r="I157" s="252">
        <f t="shared" si="104"/>
        <v>0</v>
      </c>
      <c r="J157" s="252">
        <f t="shared" si="104"/>
        <v>0</v>
      </c>
      <c r="K157" s="252">
        <f t="shared" si="104"/>
        <v>0</v>
      </c>
      <c r="L157" s="252">
        <f t="shared" si="104"/>
        <v>0</v>
      </c>
      <c r="M157" s="252">
        <f t="shared" si="104"/>
        <v>0</v>
      </c>
      <c r="N157" s="252">
        <f t="shared" si="104"/>
        <v>0</v>
      </c>
      <c r="O157" s="252">
        <f t="shared" si="104"/>
        <v>0</v>
      </c>
      <c r="P157" s="252">
        <f t="shared" si="104"/>
        <v>0</v>
      </c>
      <c r="Q157" s="252">
        <f t="shared" si="104"/>
        <v>0</v>
      </c>
      <c r="R157" s="252">
        <f t="shared" si="104"/>
        <v>0</v>
      </c>
      <c r="S157" s="252">
        <f t="shared" si="104"/>
        <v>0</v>
      </c>
      <c r="T157" s="252">
        <f t="shared" si="104"/>
        <v>0</v>
      </c>
      <c r="U157" s="252">
        <f t="shared" si="104"/>
        <v>0</v>
      </c>
      <c r="V157" s="252">
        <f t="shared" si="104"/>
        <v>0</v>
      </c>
      <c r="W157" s="242">
        <f>[3]Rates2020!G217</f>
        <v>0</v>
      </c>
      <c r="X157" s="198">
        <f t="shared" si="97"/>
        <v>0</v>
      </c>
      <c r="Y157" s="198">
        <f t="shared" si="97"/>
        <v>0</v>
      </c>
      <c r="Z157" s="198">
        <f t="shared" si="97"/>
        <v>0</v>
      </c>
      <c r="AA157" s="198">
        <f t="shared" si="97"/>
        <v>0</v>
      </c>
      <c r="AB157" s="198">
        <f t="shared" si="97"/>
        <v>0</v>
      </c>
      <c r="AC157" s="198">
        <f t="shared" si="97"/>
        <v>0</v>
      </c>
      <c r="AD157" s="198">
        <f t="shared" si="97"/>
        <v>0</v>
      </c>
      <c r="AE157" s="198">
        <f t="shared" si="97"/>
        <v>0</v>
      </c>
      <c r="AF157" s="198">
        <f t="shared" si="97"/>
        <v>0</v>
      </c>
      <c r="AG157" s="242">
        <f>[3]Rates2030!G217</f>
        <v>0</v>
      </c>
      <c r="AH157" s="198">
        <f t="shared" si="90"/>
        <v>0</v>
      </c>
      <c r="AI157" s="198">
        <f t="shared" si="91"/>
        <v>0</v>
      </c>
      <c r="AJ157" s="198">
        <f t="shared" si="91"/>
        <v>0</v>
      </c>
      <c r="AK157" s="198">
        <f t="shared" si="91"/>
        <v>0</v>
      </c>
      <c r="AL157" s="198">
        <f t="shared" si="91"/>
        <v>0</v>
      </c>
      <c r="AM157" s="198">
        <f t="shared" si="91"/>
        <v>0</v>
      </c>
      <c r="AN157" s="198">
        <f t="shared" si="91"/>
        <v>0</v>
      </c>
      <c r="AO157" s="198">
        <f t="shared" si="91"/>
        <v>0</v>
      </c>
      <c r="AP157" s="198">
        <f t="shared" si="91"/>
        <v>0</v>
      </c>
      <c r="AQ157" s="198">
        <f t="shared" si="91"/>
        <v>0</v>
      </c>
      <c r="AR157" s="198">
        <f t="shared" si="91"/>
        <v>0</v>
      </c>
      <c r="AS157" s="198">
        <f t="shared" si="91"/>
        <v>0</v>
      </c>
      <c r="AT157" s="198">
        <f t="shared" si="91"/>
        <v>0</v>
      </c>
      <c r="AU157" s="198">
        <f t="shared" si="91"/>
        <v>0</v>
      </c>
      <c r="AV157" s="198">
        <f t="shared" si="91"/>
        <v>0</v>
      </c>
      <c r="AW157" s="198">
        <f t="shared" si="91"/>
        <v>0</v>
      </c>
      <c r="AX157" s="198">
        <f t="shared" si="91"/>
        <v>0</v>
      </c>
      <c r="AY157" s="198">
        <f t="shared" si="92"/>
        <v>0</v>
      </c>
      <c r="AZ157" s="198">
        <f t="shared" si="92"/>
        <v>0</v>
      </c>
      <c r="BA157" s="198">
        <f t="shared" si="92"/>
        <v>0</v>
      </c>
      <c r="BB157" s="198">
        <f t="shared" si="92"/>
        <v>0</v>
      </c>
      <c r="BC157" s="198">
        <f t="shared" si="92"/>
        <v>0</v>
      </c>
      <c r="BD157" s="198">
        <f t="shared" si="92"/>
        <v>0</v>
      </c>
      <c r="BE157" s="198">
        <f t="shared" si="92"/>
        <v>0</v>
      </c>
      <c r="BF157" s="198">
        <f t="shared" si="92"/>
        <v>0</v>
      </c>
      <c r="BG157" s="198">
        <f t="shared" si="92"/>
        <v>0</v>
      </c>
      <c r="BH157" s="198">
        <f t="shared" si="92"/>
        <v>0</v>
      </c>
      <c r="BI157" s="198">
        <f t="shared" si="92"/>
        <v>0</v>
      </c>
      <c r="BJ157" s="198">
        <f t="shared" si="92"/>
        <v>0</v>
      </c>
      <c r="BK157" s="198">
        <f t="shared" si="92"/>
        <v>0</v>
      </c>
      <c r="BL157" s="198">
        <f t="shared" si="92"/>
        <v>0</v>
      </c>
      <c r="BM157" s="198">
        <f t="shared" si="92"/>
        <v>0</v>
      </c>
      <c r="BN157" s="198">
        <f t="shared" si="92"/>
        <v>0</v>
      </c>
      <c r="BO157" s="198">
        <f t="shared" si="93"/>
        <v>0</v>
      </c>
      <c r="BP157" s="198">
        <f t="shared" si="93"/>
        <v>0</v>
      </c>
      <c r="BQ157" s="198">
        <f t="shared" si="93"/>
        <v>0</v>
      </c>
      <c r="BR157" s="198">
        <f t="shared" si="93"/>
        <v>0</v>
      </c>
      <c r="BS157" s="198">
        <f t="shared" si="93"/>
        <v>0</v>
      </c>
      <c r="BT157" s="198">
        <f t="shared" si="93"/>
        <v>0</v>
      </c>
      <c r="BU157" s="198">
        <f t="shared" si="93"/>
        <v>0</v>
      </c>
      <c r="BV157" s="198">
        <f t="shared" si="93"/>
        <v>0</v>
      </c>
      <c r="BW157" s="198">
        <f t="shared" si="93"/>
        <v>0</v>
      </c>
      <c r="BX157" s="198">
        <f t="shared" si="93"/>
        <v>0</v>
      </c>
      <c r="BY157" s="198">
        <f t="shared" si="93"/>
        <v>0</v>
      </c>
      <c r="BZ157" s="198">
        <f t="shared" si="93"/>
        <v>0</v>
      </c>
      <c r="CA157" s="198">
        <f t="shared" si="93"/>
        <v>0</v>
      </c>
      <c r="CB157" s="198">
        <f t="shared" si="93"/>
        <v>0</v>
      </c>
      <c r="CC157" s="198">
        <f t="shared" si="93"/>
        <v>0</v>
      </c>
      <c r="CD157" s="198">
        <f t="shared" si="93"/>
        <v>0</v>
      </c>
      <c r="CE157" s="198">
        <f t="shared" si="94"/>
        <v>0</v>
      </c>
      <c r="CF157" s="198">
        <f t="shared" si="94"/>
        <v>0</v>
      </c>
      <c r="CG157" s="198">
        <f t="shared" si="94"/>
        <v>0</v>
      </c>
      <c r="CH157" s="198">
        <f t="shared" si="94"/>
        <v>0</v>
      </c>
      <c r="CI157" s="198">
        <f t="shared" si="94"/>
        <v>0</v>
      </c>
      <c r="CJ157" s="198">
        <f t="shared" si="94"/>
        <v>0</v>
      </c>
      <c r="CK157" s="198">
        <f t="shared" si="94"/>
        <v>0</v>
      </c>
      <c r="CL157" s="198">
        <f t="shared" si="94"/>
        <v>0</v>
      </c>
      <c r="CM157" s="198">
        <f t="shared" si="94"/>
        <v>0</v>
      </c>
      <c r="CN157" s="198">
        <f t="shared" si="94"/>
        <v>0</v>
      </c>
      <c r="CO157" s="198">
        <f t="shared" si="94"/>
        <v>0</v>
      </c>
      <c r="CP157" s="198">
        <f t="shared" si="94"/>
        <v>0</v>
      </c>
      <c r="CQ157" s="198">
        <f t="shared" si="94"/>
        <v>0</v>
      </c>
      <c r="CR157" s="198">
        <f t="shared" si="94"/>
        <v>0</v>
      </c>
      <c r="CS157" s="198">
        <f t="shared" si="94"/>
        <v>0</v>
      </c>
      <c r="CT157" s="198">
        <f t="shared" si="94"/>
        <v>0</v>
      </c>
      <c r="CU157" s="198">
        <f t="shared" si="95"/>
        <v>0</v>
      </c>
      <c r="CV157" s="198">
        <f t="shared" si="95"/>
        <v>0</v>
      </c>
      <c r="CW157" s="198">
        <f t="shared" si="95"/>
        <v>0</v>
      </c>
      <c r="CX157" s="198">
        <f t="shared" si="95"/>
        <v>0</v>
      </c>
      <c r="CY157" s="198">
        <f t="shared" si="95"/>
        <v>0</v>
      </c>
    </row>
    <row r="158" spans="1:103" ht="13.5" customHeight="1" outlineLevel="1">
      <c r="A158" s="165"/>
      <c r="B158" s="263"/>
      <c r="C158" s="177" t="s">
        <v>137</v>
      </c>
      <c r="D158" s="178"/>
      <c r="E158" s="179"/>
      <c r="F158" s="180" t="s">
        <v>41</v>
      </c>
      <c r="G158" s="181"/>
      <c r="H158" s="250">
        <f t="shared" ref="H158:V158" si="105">I158-($AG158-$W158)/10</f>
        <v>31.344089011889835</v>
      </c>
      <c r="I158" s="250">
        <f t="shared" si="105"/>
        <v>31.130496597316043</v>
      </c>
      <c r="J158" s="250">
        <f t="shared" si="105"/>
        <v>30.91690418274225</v>
      </c>
      <c r="K158" s="250">
        <f t="shared" si="105"/>
        <v>30.703311768168458</v>
      </c>
      <c r="L158" s="250">
        <f t="shared" si="105"/>
        <v>30.489719353594666</v>
      </c>
      <c r="M158" s="250">
        <f t="shared" si="105"/>
        <v>30.276126939020873</v>
      </c>
      <c r="N158" s="250">
        <f t="shared" si="105"/>
        <v>30.062534524447081</v>
      </c>
      <c r="O158" s="250">
        <f t="shared" si="105"/>
        <v>29.848942109873288</v>
      </c>
      <c r="P158" s="250">
        <f t="shared" si="105"/>
        <v>29.635349695299496</v>
      </c>
      <c r="Q158" s="250">
        <f t="shared" si="105"/>
        <v>29.421757280725704</v>
      </c>
      <c r="R158" s="250">
        <f t="shared" si="105"/>
        <v>29.208164866151911</v>
      </c>
      <c r="S158" s="250">
        <f t="shared" si="105"/>
        <v>28.994572451578119</v>
      </c>
      <c r="T158" s="250">
        <f t="shared" si="105"/>
        <v>28.780980037004326</v>
      </c>
      <c r="U158" s="250">
        <f t="shared" si="105"/>
        <v>28.567387622430534</v>
      </c>
      <c r="V158" s="250">
        <f t="shared" si="105"/>
        <v>28.353795207856741</v>
      </c>
      <c r="W158" s="240">
        <f>[3]Rates2020!G216</f>
        <v>28.140202793282949</v>
      </c>
      <c r="X158" s="182">
        <f t="shared" si="97"/>
        <v>27.926610378709157</v>
      </c>
      <c r="Y158" s="182">
        <f t="shared" si="97"/>
        <v>27.713017964135364</v>
      </c>
      <c r="Z158" s="182">
        <f t="shared" si="97"/>
        <v>27.499425549561572</v>
      </c>
      <c r="AA158" s="182">
        <f t="shared" si="97"/>
        <v>27.285833134987779</v>
      </c>
      <c r="AB158" s="182">
        <f t="shared" si="97"/>
        <v>27.072240720413987</v>
      </c>
      <c r="AC158" s="182">
        <f t="shared" si="97"/>
        <v>26.858648305840195</v>
      </c>
      <c r="AD158" s="182">
        <f t="shared" si="97"/>
        <v>26.645055891266402</v>
      </c>
      <c r="AE158" s="182">
        <f t="shared" si="97"/>
        <v>26.43146347669261</v>
      </c>
      <c r="AF158" s="182">
        <f t="shared" si="97"/>
        <v>26.217871062118817</v>
      </c>
      <c r="AG158" s="240">
        <f>[3]Rates2030!G216</f>
        <v>26.004278647545011</v>
      </c>
      <c r="AH158" s="182">
        <f t="shared" si="90"/>
        <v>26.004278647545011</v>
      </c>
      <c r="AI158" s="182">
        <f t="shared" si="91"/>
        <v>26.004278647545011</v>
      </c>
      <c r="AJ158" s="182">
        <f t="shared" si="91"/>
        <v>26.004278647545011</v>
      </c>
      <c r="AK158" s="182">
        <f t="shared" si="91"/>
        <v>26.004278647545011</v>
      </c>
      <c r="AL158" s="182">
        <f t="shared" si="91"/>
        <v>26.004278647545011</v>
      </c>
      <c r="AM158" s="182">
        <f t="shared" si="91"/>
        <v>26.004278647545011</v>
      </c>
      <c r="AN158" s="182">
        <f t="shared" si="91"/>
        <v>26.004278647545011</v>
      </c>
      <c r="AO158" s="182">
        <f t="shared" si="91"/>
        <v>26.004278647545011</v>
      </c>
      <c r="AP158" s="182">
        <f t="shared" si="91"/>
        <v>26.004278647545011</v>
      </c>
      <c r="AQ158" s="182">
        <f t="shared" si="91"/>
        <v>26.004278647545011</v>
      </c>
      <c r="AR158" s="182">
        <f t="shared" si="91"/>
        <v>26.004278647545011</v>
      </c>
      <c r="AS158" s="182">
        <f t="shared" si="91"/>
        <v>26.004278647545011</v>
      </c>
      <c r="AT158" s="182">
        <f t="shared" si="91"/>
        <v>26.004278647545011</v>
      </c>
      <c r="AU158" s="182">
        <f t="shared" si="91"/>
        <v>26.004278647545011</v>
      </c>
      <c r="AV158" s="182">
        <f t="shared" si="91"/>
        <v>26.004278647545011</v>
      </c>
      <c r="AW158" s="182">
        <f t="shared" si="91"/>
        <v>26.004278647545011</v>
      </c>
      <c r="AX158" s="182">
        <f t="shared" si="91"/>
        <v>26.004278647545011</v>
      </c>
      <c r="AY158" s="182">
        <f t="shared" si="92"/>
        <v>26.004278647545011</v>
      </c>
      <c r="AZ158" s="182">
        <f t="shared" si="92"/>
        <v>26.004278647545011</v>
      </c>
      <c r="BA158" s="182">
        <f t="shared" si="92"/>
        <v>26.004278647545011</v>
      </c>
      <c r="BB158" s="182">
        <f t="shared" si="92"/>
        <v>26.004278647545011</v>
      </c>
      <c r="BC158" s="182">
        <f t="shared" si="92"/>
        <v>26.004278647545011</v>
      </c>
      <c r="BD158" s="182">
        <f t="shared" si="92"/>
        <v>26.004278647545011</v>
      </c>
      <c r="BE158" s="182">
        <f t="shared" si="92"/>
        <v>26.004278647545011</v>
      </c>
      <c r="BF158" s="182">
        <f t="shared" si="92"/>
        <v>26.004278647545011</v>
      </c>
      <c r="BG158" s="182">
        <f t="shared" si="92"/>
        <v>26.004278647545011</v>
      </c>
      <c r="BH158" s="182">
        <f t="shared" si="92"/>
        <v>26.004278647545011</v>
      </c>
      <c r="BI158" s="182">
        <f t="shared" si="92"/>
        <v>26.004278647545011</v>
      </c>
      <c r="BJ158" s="182">
        <f t="shared" si="92"/>
        <v>26.004278647545011</v>
      </c>
      <c r="BK158" s="182">
        <f t="shared" si="92"/>
        <v>26.004278647545011</v>
      </c>
      <c r="BL158" s="182">
        <f t="shared" si="92"/>
        <v>26.004278647545011</v>
      </c>
      <c r="BM158" s="182">
        <f t="shared" si="92"/>
        <v>26.004278647545011</v>
      </c>
      <c r="BN158" s="182">
        <f t="shared" si="92"/>
        <v>26.004278647545011</v>
      </c>
      <c r="BO158" s="182">
        <f t="shared" si="93"/>
        <v>26.004278647545011</v>
      </c>
      <c r="BP158" s="182">
        <f t="shared" si="93"/>
        <v>26.004278647545011</v>
      </c>
      <c r="BQ158" s="182">
        <f t="shared" si="93"/>
        <v>26.004278647545011</v>
      </c>
      <c r="BR158" s="182">
        <f t="shared" si="93"/>
        <v>26.004278647545011</v>
      </c>
      <c r="BS158" s="182">
        <f t="shared" si="93"/>
        <v>26.004278647545011</v>
      </c>
      <c r="BT158" s="182">
        <f t="shared" si="93"/>
        <v>26.004278647545011</v>
      </c>
      <c r="BU158" s="182">
        <f t="shared" si="93"/>
        <v>26.004278647545011</v>
      </c>
      <c r="BV158" s="182">
        <f t="shared" si="93"/>
        <v>26.004278647545011</v>
      </c>
      <c r="BW158" s="182">
        <f t="shared" si="93"/>
        <v>26.004278647545011</v>
      </c>
      <c r="BX158" s="182">
        <f t="shared" si="93"/>
        <v>26.004278647545011</v>
      </c>
      <c r="BY158" s="182">
        <f t="shared" si="93"/>
        <v>26.004278647545011</v>
      </c>
      <c r="BZ158" s="182">
        <f t="shared" si="93"/>
        <v>26.004278647545011</v>
      </c>
      <c r="CA158" s="182">
        <f t="shared" si="93"/>
        <v>26.004278647545011</v>
      </c>
      <c r="CB158" s="182">
        <f t="shared" si="93"/>
        <v>26.004278647545011</v>
      </c>
      <c r="CC158" s="182">
        <f t="shared" si="93"/>
        <v>26.004278647545011</v>
      </c>
      <c r="CD158" s="182">
        <f t="shared" si="93"/>
        <v>26.004278647545011</v>
      </c>
      <c r="CE158" s="182">
        <f t="shared" si="94"/>
        <v>26.004278647545011</v>
      </c>
      <c r="CF158" s="182">
        <f t="shared" si="94"/>
        <v>26.004278647545011</v>
      </c>
      <c r="CG158" s="182">
        <f t="shared" si="94"/>
        <v>26.004278647545011</v>
      </c>
      <c r="CH158" s="182">
        <f t="shared" si="94"/>
        <v>26.004278647545011</v>
      </c>
      <c r="CI158" s="182">
        <f t="shared" si="94"/>
        <v>26.004278647545011</v>
      </c>
      <c r="CJ158" s="182">
        <f t="shared" si="94"/>
        <v>26.004278647545011</v>
      </c>
      <c r="CK158" s="182">
        <f t="shared" si="94"/>
        <v>26.004278647545011</v>
      </c>
      <c r="CL158" s="182">
        <f t="shared" si="94"/>
        <v>26.004278647545011</v>
      </c>
      <c r="CM158" s="182">
        <f t="shared" si="94"/>
        <v>26.004278647545011</v>
      </c>
      <c r="CN158" s="182">
        <f t="shared" si="94"/>
        <v>26.004278647545011</v>
      </c>
      <c r="CO158" s="182">
        <f t="shared" si="94"/>
        <v>26.004278647545011</v>
      </c>
      <c r="CP158" s="182">
        <f t="shared" si="94"/>
        <v>26.004278647545011</v>
      </c>
      <c r="CQ158" s="182">
        <f t="shared" si="94"/>
        <v>26.004278647545011</v>
      </c>
      <c r="CR158" s="182">
        <f t="shared" si="94"/>
        <v>26.004278647545011</v>
      </c>
      <c r="CS158" s="182">
        <f t="shared" si="94"/>
        <v>26.004278647545011</v>
      </c>
      <c r="CT158" s="182">
        <f t="shared" si="94"/>
        <v>26.004278647545011</v>
      </c>
      <c r="CU158" s="182">
        <f t="shared" si="95"/>
        <v>26.004278647545011</v>
      </c>
      <c r="CV158" s="182">
        <f t="shared" si="95"/>
        <v>26.004278647545011</v>
      </c>
      <c r="CW158" s="182">
        <f t="shared" si="95"/>
        <v>26.004278647545011</v>
      </c>
      <c r="CX158" s="182">
        <f t="shared" si="95"/>
        <v>26.004278647545011</v>
      </c>
      <c r="CY158" s="182">
        <f t="shared" si="95"/>
        <v>26.004278647545011</v>
      </c>
    </row>
    <row r="159" spans="1:103" ht="13.5" customHeight="1" outlineLevel="1">
      <c r="A159" s="165"/>
      <c r="B159" s="263"/>
      <c r="C159" s="177" t="s">
        <v>155</v>
      </c>
      <c r="D159" s="178"/>
      <c r="E159" s="179"/>
      <c r="F159" s="180" t="s">
        <v>41</v>
      </c>
      <c r="G159" s="181"/>
      <c r="H159" s="250">
        <f t="shared" ref="H159:V159" si="106">I159-($AG159-$W159)/10</f>
        <v>0</v>
      </c>
      <c r="I159" s="250">
        <f t="shared" si="106"/>
        <v>0</v>
      </c>
      <c r="J159" s="250">
        <f t="shared" si="106"/>
        <v>0</v>
      </c>
      <c r="K159" s="250">
        <f t="shared" si="106"/>
        <v>0</v>
      </c>
      <c r="L159" s="250">
        <f t="shared" si="106"/>
        <v>0</v>
      </c>
      <c r="M159" s="250">
        <f t="shared" si="106"/>
        <v>0</v>
      </c>
      <c r="N159" s="250">
        <f t="shared" si="106"/>
        <v>0</v>
      </c>
      <c r="O159" s="250">
        <f t="shared" si="106"/>
        <v>0</v>
      </c>
      <c r="P159" s="250">
        <f t="shared" si="106"/>
        <v>0</v>
      </c>
      <c r="Q159" s="250">
        <f t="shared" si="106"/>
        <v>0</v>
      </c>
      <c r="R159" s="250">
        <f t="shared" si="106"/>
        <v>0</v>
      </c>
      <c r="S159" s="250">
        <f t="shared" si="106"/>
        <v>0</v>
      </c>
      <c r="T159" s="250">
        <f t="shared" si="106"/>
        <v>0</v>
      </c>
      <c r="U159" s="250">
        <f t="shared" si="106"/>
        <v>0</v>
      </c>
      <c r="V159" s="250">
        <f t="shared" si="106"/>
        <v>0</v>
      </c>
      <c r="W159" s="240">
        <f>[3]Rates2020!O217</f>
        <v>0</v>
      </c>
      <c r="X159" s="182">
        <f t="shared" si="97"/>
        <v>0</v>
      </c>
      <c r="Y159" s="182">
        <f t="shared" si="97"/>
        <v>0</v>
      </c>
      <c r="Z159" s="182">
        <f t="shared" si="97"/>
        <v>0</v>
      </c>
      <c r="AA159" s="182">
        <f t="shared" si="97"/>
        <v>0</v>
      </c>
      <c r="AB159" s="182">
        <f t="shared" si="97"/>
        <v>0</v>
      </c>
      <c r="AC159" s="182">
        <f t="shared" si="97"/>
        <v>0</v>
      </c>
      <c r="AD159" s="182">
        <f t="shared" si="97"/>
        <v>0</v>
      </c>
      <c r="AE159" s="182">
        <f t="shared" si="97"/>
        <v>0</v>
      </c>
      <c r="AF159" s="182">
        <f t="shared" si="97"/>
        <v>0</v>
      </c>
      <c r="AG159" s="240">
        <f>[3]Rates2030!O217</f>
        <v>0</v>
      </c>
      <c r="AH159" s="182">
        <f t="shared" si="90"/>
        <v>0</v>
      </c>
      <c r="AI159" s="182">
        <f t="shared" si="91"/>
        <v>0</v>
      </c>
      <c r="AJ159" s="182">
        <f t="shared" si="91"/>
        <v>0</v>
      </c>
      <c r="AK159" s="182">
        <f t="shared" si="91"/>
        <v>0</v>
      </c>
      <c r="AL159" s="182">
        <f t="shared" si="91"/>
        <v>0</v>
      </c>
      <c r="AM159" s="182">
        <f t="shared" si="91"/>
        <v>0</v>
      </c>
      <c r="AN159" s="182">
        <f t="shared" si="91"/>
        <v>0</v>
      </c>
      <c r="AO159" s="182">
        <f t="shared" si="91"/>
        <v>0</v>
      </c>
      <c r="AP159" s="182">
        <f t="shared" si="91"/>
        <v>0</v>
      </c>
      <c r="AQ159" s="182">
        <f t="shared" si="91"/>
        <v>0</v>
      </c>
      <c r="AR159" s="182">
        <f t="shared" si="91"/>
        <v>0</v>
      </c>
      <c r="AS159" s="182">
        <f t="shared" si="91"/>
        <v>0</v>
      </c>
      <c r="AT159" s="182">
        <f t="shared" si="91"/>
        <v>0</v>
      </c>
      <c r="AU159" s="182">
        <f t="shared" si="91"/>
        <v>0</v>
      </c>
      <c r="AV159" s="182">
        <f t="shared" si="91"/>
        <v>0</v>
      </c>
      <c r="AW159" s="182">
        <f t="shared" si="91"/>
        <v>0</v>
      </c>
      <c r="AX159" s="182">
        <f t="shared" si="91"/>
        <v>0</v>
      </c>
      <c r="AY159" s="182">
        <f t="shared" si="92"/>
        <v>0</v>
      </c>
      <c r="AZ159" s="182">
        <f t="shared" si="92"/>
        <v>0</v>
      </c>
      <c r="BA159" s="182">
        <f t="shared" si="92"/>
        <v>0</v>
      </c>
      <c r="BB159" s="182">
        <f t="shared" si="92"/>
        <v>0</v>
      </c>
      <c r="BC159" s="182">
        <f t="shared" si="92"/>
        <v>0</v>
      </c>
      <c r="BD159" s="182">
        <f t="shared" si="92"/>
        <v>0</v>
      </c>
      <c r="BE159" s="182">
        <f t="shared" si="92"/>
        <v>0</v>
      </c>
      <c r="BF159" s="182">
        <f t="shared" si="92"/>
        <v>0</v>
      </c>
      <c r="BG159" s="182">
        <f t="shared" si="92"/>
        <v>0</v>
      </c>
      <c r="BH159" s="182">
        <f t="shared" si="92"/>
        <v>0</v>
      </c>
      <c r="BI159" s="182">
        <f t="shared" si="92"/>
        <v>0</v>
      </c>
      <c r="BJ159" s="182">
        <f t="shared" si="92"/>
        <v>0</v>
      </c>
      <c r="BK159" s="182">
        <f t="shared" si="92"/>
        <v>0</v>
      </c>
      <c r="BL159" s="182">
        <f t="shared" si="92"/>
        <v>0</v>
      </c>
      <c r="BM159" s="182">
        <f t="shared" si="92"/>
        <v>0</v>
      </c>
      <c r="BN159" s="182">
        <f t="shared" si="92"/>
        <v>0</v>
      </c>
      <c r="BO159" s="182">
        <f t="shared" si="93"/>
        <v>0</v>
      </c>
      <c r="BP159" s="182">
        <f t="shared" si="93"/>
        <v>0</v>
      </c>
      <c r="BQ159" s="182">
        <f t="shared" si="93"/>
        <v>0</v>
      </c>
      <c r="BR159" s="182">
        <f t="shared" si="93"/>
        <v>0</v>
      </c>
      <c r="BS159" s="182">
        <f t="shared" si="93"/>
        <v>0</v>
      </c>
      <c r="BT159" s="182">
        <f t="shared" si="93"/>
        <v>0</v>
      </c>
      <c r="BU159" s="182">
        <f t="shared" si="93"/>
        <v>0</v>
      </c>
      <c r="BV159" s="182">
        <f t="shared" si="93"/>
        <v>0</v>
      </c>
      <c r="BW159" s="182">
        <f t="shared" si="93"/>
        <v>0</v>
      </c>
      <c r="BX159" s="182">
        <f t="shared" si="93"/>
        <v>0</v>
      </c>
      <c r="BY159" s="182">
        <f t="shared" si="93"/>
        <v>0</v>
      </c>
      <c r="BZ159" s="182">
        <f t="shared" si="93"/>
        <v>0</v>
      </c>
      <c r="CA159" s="182">
        <f t="shared" si="93"/>
        <v>0</v>
      </c>
      <c r="CB159" s="182">
        <f t="shared" si="93"/>
        <v>0</v>
      </c>
      <c r="CC159" s="182">
        <f t="shared" si="93"/>
        <v>0</v>
      </c>
      <c r="CD159" s="182">
        <f t="shared" si="93"/>
        <v>0</v>
      </c>
      <c r="CE159" s="182">
        <f t="shared" si="94"/>
        <v>0</v>
      </c>
      <c r="CF159" s="182">
        <f t="shared" si="94"/>
        <v>0</v>
      </c>
      <c r="CG159" s="182">
        <f t="shared" si="94"/>
        <v>0</v>
      </c>
      <c r="CH159" s="182">
        <f t="shared" si="94"/>
        <v>0</v>
      </c>
      <c r="CI159" s="182">
        <f t="shared" si="94"/>
        <v>0</v>
      </c>
      <c r="CJ159" s="182">
        <f t="shared" si="94"/>
        <v>0</v>
      </c>
      <c r="CK159" s="182">
        <f t="shared" si="94"/>
        <v>0</v>
      </c>
      <c r="CL159" s="182">
        <f t="shared" si="94"/>
        <v>0</v>
      </c>
      <c r="CM159" s="182">
        <f t="shared" si="94"/>
        <v>0</v>
      </c>
      <c r="CN159" s="182">
        <f t="shared" si="94"/>
        <v>0</v>
      </c>
      <c r="CO159" s="182">
        <f t="shared" si="94"/>
        <v>0</v>
      </c>
      <c r="CP159" s="182">
        <f t="shared" si="94"/>
        <v>0</v>
      </c>
      <c r="CQ159" s="182">
        <f t="shared" si="94"/>
        <v>0</v>
      </c>
      <c r="CR159" s="182">
        <f t="shared" si="94"/>
        <v>0</v>
      </c>
      <c r="CS159" s="182">
        <f t="shared" si="94"/>
        <v>0</v>
      </c>
      <c r="CT159" s="182">
        <f t="shared" si="94"/>
        <v>0</v>
      </c>
      <c r="CU159" s="182">
        <f t="shared" si="95"/>
        <v>0</v>
      </c>
      <c r="CV159" s="182">
        <f t="shared" si="95"/>
        <v>0</v>
      </c>
      <c r="CW159" s="182">
        <f t="shared" si="95"/>
        <v>0</v>
      </c>
      <c r="CX159" s="182">
        <f t="shared" si="95"/>
        <v>0</v>
      </c>
      <c r="CY159" s="182">
        <f t="shared" si="95"/>
        <v>0</v>
      </c>
    </row>
    <row r="160" spans="1:103" ht="13.5" customHeight="1" outlineLevel="1">
      <c r="A160" s="165"/>
      <c r="B160" s="263"/>
      <c r="C160" s="185" t="s">
        <v>156</v>
      </c>
      <c r="D160" s="186"/>
      <c r="E160" s="187"/>
      <c r="F160" s="188" t="s">
        <v>41</v>
      </c>
      <c r="G160" s="189"/>
      <c r="H160" s="251">
        <f t="shared" ref="H160:V160" si="107">I160-($AG160-$W160)/10</f>
        <v>40.880033260210418</v>
      </c>
      <c r="I160" s="251">
        <f t="shared" si="107"/>
        <v>40.738882702955301</v>
      </c>
      <c r="J160" s="251">
        <f t="shared" si="107"/>
        <v>40.597732145700185</v>
      </c>
      <c r="K160" s="251">
        <f t="shared" si="107"/>
        <v>40.456581588445069</v>
      </c>
      <c r="L160" s="251">
        <f t="shared" si="107"/>
        <v>40.315431031189952</v>
      </c>
      <c r="M160" s="251">
        <f t="shared" si="107"/>
        <v>40.174280473934836</v>
      </c>
      <c r="N160" s="251">
        <f t="shared" si="107"/>
        <v>40.033129916679719</v>
      </c>
      <c r="O160" s="251">
        <f t="shared" si="107"/>
        <v>39.891979359424603</v>
      </c>
      <c r="P160" s="251">
        <f t="shared" si="107"/>
        <v>39.750828802169487</v>
      </c>
      <c r="Q160" s="251">
        <f t="shared" si="107"/>
        <v>39.60967824491437</v>
      </c>
      <c r="R160" s="251">
        <f t="shared" si="107"/>
        <v>39.468527687659254</v>
      </c>
      <c r="S160" s="251">
        <f t="shared" si="107"/>
        <v>39.327377130404138</v>
      </c>
      <c r="T160" s="251">
        <f t="shared" si="107"/>
        <v>39.186226573149021</v>
      </c>
      <c r="U160" s="251">
        <f t="shared" si="107"/>
        <v>39.045076015893905</v>
      </c>
      <c r="V160" s="251">
        <f t="shared" si="107"/>
        <v>38.903925458638788</v>
      </c>
      <c r="W160" s="241">
        <f>[3]Rates2020!O216</f>
        <v>38.762774901383672</v>
      </c>
      <c r="X160" s="190">
        <f t="shared" si="97"/>
        <v>38.621624344128556</v>
      </c>
      <c r="Y160" s="190">
        <f t="shared" si="97"/>
        <v>38.480473786873439</v>
      </c>
      <c r="Z160" s="190">
        <f t="shared" si="97"/>
        <v>38.339323229618323</v>
      </c>
      <c r="AA160" s="190">
        <f t="shared" si="97"/>
        <v>38.198172672363206</v>
      </c>
      <c r="AB160" s="190">
        <f t="shared" si="97"/>
        <v>38.05702211510809</v>
      </c>
      <c r="AC160" s="190">
        <f t="shared" si="97"/>
        <v>37.915871557852974</v>
      </c>
      <c r="AD160" s="190">
        <f t="shared" si="97"/>
        <v>37.774721000597857</v>
      </c>
      <c r="AE160" s="190">
        <f t="shared" si="97"/>
        <v>37.633570443342741</v>
      </c>
      <c r="AF160" s="190">
        <f t="shared" si="97"/>
        <v>37.492419886087625</v>
      </c>
      <c r="AG160" s="241">
        <f>[3]Rates2030!O216</f>
        <v>37.35126932883248</v>
      </c>
      <c r="AH160" s="190">
        <f t="shared" si="90"/>
        <v>37.35126932883248</v>
      </c>
      <c r="AI160" s="190">
        <f t="shared" si="91"/>
        <v>37.35126932883248</v>
      </c>
      <c r="AJ160" s="190">
        <f t="shared" si="91"/>
        <v>37.35126932883248</v>
      </c>
      <c r="AK160" s="190">
        <f t="shared" si="91"/>
        <v>37.35126932883248</v>
      </c>
      <c r="AL160" s="190">
        <f t="shared" si="91"/>
        <v>37.35126932883248</v>
      </c>
      <c r="AM160" s="190">
        <f t="shared" si="91"/>
        <v>37.35126932883248</v>
      </c>
      <c r="AN160" s="190">
        <f t="shared" si="91"/>
        <v>37.35126932883248</v>
      </c>
      <c r="AO160" s="190">
        <f t="shared" si="91"/>
        <v>37.35126932883248</v>
      </c>
      <c r="AP160" s="190">
        <f t="shared" si="91"/>
        <v>37.35126932883248</v>
      </c>
      <c r="AQ160" s="190">
        <f t="shared" si="91"/>
        <v>37.35126932883248</v>
      </c>
      <c r="AR160" s="190">
        <f t="shared" si="91"/>
        <v>37.35126932883248</v>
      </c>
      <c r="AS160" s="190">
        <f t="shared" si="91"/>
        <v>37.35126932883248</v>
      </c>
      <c r="AT160" s="190">
        <f t="shared" si="91"/>
        <v>37.35126932883248</v>
      </c>
      <c r="AU160" s="190">
        <f t="shared" si="91"/>
        <v>37.35126932883248</v>
      </c>
      <c r="AV160" s="190">
        <f t="shared" si="91"/>
        <v>37.35126932883248</v>
      </c>
      <c r="AW160" s="190">
        <f t="shared" si="91"/>
        <v>37.35126932883248</v>
      </c>
      <c r="AX160" s="190">
        <f t="shared" si="91"/>
        <v>37.35126932883248</v>
      </c>
      <c r="AY160" s="190">
        <f t="shared" si="92"/>
        <v>37.35126932883248</v>
      </c>
      <c r="AZ160" s="190">
        <f t="shared" si="92"/>
        <v>37.35126932883248</v>
      </c>
      <c r="BA160" s="190">
        <f t="shared" si="92"/>
        <v>37.35126932883248</v>
      </c>
      <c r="BB160" s="190">
        <f t="shared" si="92"/>
        <v>37.35126932883248</v>
      </c>
      <c r="BC160" s="190">
        <f t="shared" si="92"/>
        <v>37.35126932883248</v>
      </c>
      <c r="BD160" s="190">
        <f t="shared" si="92"/>
        <v>37.35126932883248</v>
      </c>
      <c r="BE160" s="190">
        <f t="shared" si="92"/>
        <v>37.35126932883248</v>
      </c>
      <c r="BF160" s="190">
        <f t="shared" si="92"/>
        <v>37.35126932883248</v>
      </c>
      <c r="BG160" s="190">
        <f t="shared" si="92"/>
        <v>37.35126932883248</v>
      </c>
      <c r="BH160" s="190">
        <f t="shared" si="92"/>
        <v>37.35126932883248</v>
      </c>
      <c r="BI160" s="190">
        <f t="shared" si="92"/>
        <v>37.35126932883248</v>
      </c>
      <c r="BJ160" s="190">
        <f t="shared" si="92"/>
        <v>37.35126932883248</v>
      </c>
      <c r="BK160" s="190">
        <f t="shared" si="92"/>
        <v>37.35126932883248</v>
      </c>
      <c r="BL160" s="190">
        <f t="shared" si="92"/>
        <v>37.35126932883248</v>
      </c>
      <c r="BM160" s="190">
        <f t="shared" si="92"/>
        <v>37.35126932883248</v>
      </c>
      <c r="BN160" s="190">
        <f t="shared" si="92"/>
        <v>37.35126932883248</v>
      </c>
      <c r="BO160" s="190">
        <f t="shared" si="93"/>
        <v>37.35126932883248</v>
      </c>
      <c r="BP160" s="190">
        <f t="shared" si="93"/>
        <v>37.35126932883248</v>
      </c>
      <c r="BQ160" s="190">
        <f t="shared" si="93"/>
        <v>37.35126932883248</v>
      </c>
      <c r="BR160" s="190">
        <f t="shared" si="93"/>
        <v>37.35126932883248</v>
      </c>
      <c r="BS160" s="190">
        <f t="shared" si="93"/>
        <v>37.35126932883248</v>
      </c>
      <c r="BT160" s="190">
        <f t="shared" si="93"/>
        <v>37.35126932883248</v>
      </c>
      <c r="BU160" s="190">
        <f t="shared" si="93"/>
        <v>37.35126932883248</v>
      </c>
      <c r="BV160" s="190">
        <f t="shared" si="93"/>
        <v>37.35126932883248</v>
      </c>
      <c r="BW160" s="190">
        <f t="shared" si="93"/>
        <v>37.35126932883248</v>
      </c>
      <c r="BX160" s="190">
        <f t="shared" si="93"/>
        <v>37.35126932883248</v>
      </c>
      <c r="BY160" s="190">
        <f t="shared" si="93"/>
        <v>37.35126932883248</v>
      </c>
      <c r="BZ160" s="190">
        <f t="shared" si="93"/>
        <v>37.35126932883248</v>
      </c>
      <c r="CA160" s="190">
        <f t="shared" si="93"/>
        <v>37.35126932883248</v>
      </c>
      <c r="CB160" s="190">
        <f t="shared" si="93"/>
        <v>37.35126932883248</v>
      </c>
      <c r="CC160" s="190">
        <f t="shared" si="93"/>
        <v>37.35126932883248</v>
      </c>
      <c r="CD160" s="190">
        <f t="shared" si="93"/>
        <v>37.35126932883248</v>
      </c>
      <c r="CE160" s="190">
        <f t="shared" si="94"/>
        <v>37.35126932883248</v>
      </c>
      <c r="CF160" s="190">
        <f t="shared" si="94"/>
        <v>37.35126932883248</v>
      </c>
      <c r="CG160" s="190">
        <f t="shared" si="94"/>
        <v>37.35126932883248</v>
      </c>
      <c r="CH160" s="190">
        <f t="shared" si="94"/>
        <v>37.35126932883248</v>
      </c>
      <c r="CI160" s="190">
        <f t="shared" si="94"/>
        <v>37.35126932883248</v>
      </c>
      <c r="CJ160" s="190">
        <f t="shared" si="94"/>
        <v>37.35126932883248</v>
      </c>
      <c r="CK160" s="190">
        <f t="shared" si="94"/>
        <v>37.35126932883248</v>
      </c>
      <c r="CL160" s="190">
        <f t="shared" si="94"/>
        <v>37.35126932883248</v>
      </c>
      <c r="CM160" s="190">
        <f t="shared" si="94"/>
        <v>37.35126932883248</v>
      </c>
      <c r="CN160" s="190">
        <f t="shared" si="94"/>
        <v>37.35126932883248</v>
      </c>
      <c r="CO160" s="190">
        <f t="shared" si="94"/>
        <v>37.35126932883248</v>
      </c>
      <c r="CP160" s="190">
        <f t="shared" si="94"/>
        <v>37.35126932883248</v>
      </c>
      <c r="CQ160" s="190">
        <f t="shared" si="94"/>
        <v>37.35126932883248</v>
      </c>
      <c r="CR160" s="190">
        <f t="shared" si="94"/>
        <v>37.35126932883248</v>
      </c>
      <c r="CS160" s="190">
        <f t="shared" si="94"/>
        <v>37.35126932883248</v>
      </c>
      <c r="CT160" s="190">
        <f t="shared" si="94"/>
        <v>37.35126932883248</v>
      </c>
      <c r="CU160" s="190">
        <f t="shared" si="95"/>
        <v>37.35126932883248</v>
      </c>
      <c r="CV160" s="190">
        <f t="shared" si="95"/>
        <v>37.35126932883248</v>
      </c>
      <c r="CW160" s="190">
        <f t="shared" si="95"/>
        <v>37.35126932883248</v>
      </c>
      <c r="CX160" s="190">
        <f t="shared" si="95"/>
        <v>37.35126932883248</v>
      </c>
      <c r="CY160" s="190">
        <f t="shared" si="95"/>
        <v>37.35126932883248</v>
      </c>
    </row>
    <row r="161" spans="1:103" ht="13.5" customHeight="1" outlineLevel="1">
      <c r="A161" s="165"/>
      <c r="B161" s="263"/>
      <c r="C161" s="193" t="s">
        <v>157</v>
      </c>
      <c r="D161" s="194"/>
      <c r="E161" s="195"/>
      <c r="F161" s="196" t="s">
        <v>41</v>
      </c>
      <c r="G161" s="197"/>
      <c r="H161" s="252">
        <f t="shared" ref="H161:V161" si="108">I161-($AG161-$W161)/10</f>
        <v>1.1968670875953671</v>
      </c>
      <c r="I161" s="252">
        <f t="shared" si="108"/>
        <v>1.1968669425406306</v>
      </c>
      <c r="J161" s="252">
        <f t="shared" si="108"/>
        <v>1.1968667974858942</v>
      </c>
      <c r="K161" s="252">
        <f t="shared" si="108"/>
        <v>1.1968666524311578</v>
      </c>
      <c r="L161" s="252">
        <f t="shared" si="108"/>
        <v>1.1968665073764213</v>
      </c>
      <c r="M161" s="252">
        <f t="shared" si="108"/>
        <v>1.1968663623216849</v>
      </c>
      <c r="N161" s="252">
        <f t="shared" si="108"/>
        <v>1.1968662172669484</v>
      </c>
      <c r="O161" s="252">
        <f t="shared" si="108"/>
        <v>1.196866072212212</v>
      </c>
      <c r="P161" s="252">
        <f t="shared" si="108"/>
        <v>1.1968659271574755</v>
      </c>
      <c r="Q161" s="252">
        <f t="shared" si="108"/>
        <v>1.1968657821027391</v>
      </c>
      <c r="R161" s="252">
        <f t="shared" si="108"/>
        <v>1.1968656370480026</v>
      </c>
      <c r="S161" s="252">
        <f t="shared" si="108"/>
        <v>1.1968654919932662</v>
      </c>
      <c r="T161" s="252">
        <f t="shared" si="108"/>
        <v>1.1968653469385298</v>
      </c>
      <c r="U161" s="252">
        <f t="shared" si="108"/>
        <v>1.1968652018837933</v>
      </c>
      <c r="V161" s="252">
        <f t="shared" si="108"/>
        <v>1.1968650568290569</v>
      </c>
      <c r="W161" s="242">
        <f>[3]Rates2020!O220</f>
        <v>1.1968649117743204</v>
      </c>
      <c r="X161" s="198">
        <f t="shared" si="97"/>
        <v>1.196864766719584</v>
      </c>
      <c r="Y161" s="198">
        <f t="shared" si="97"/>
        <v>1.1968646216648475</v>
      </c>
      <c r="Z161" s="198">
        <f t="shared" si="97"/>
        <v>1.1968644766101111</v>
      </c>
      <c r="AA161" s="198">
        <f t="shared" si="97"/>
        <v>1.1968643315553746</v>
      </c>
      <c r="AB161" s="198">
        <f t="shared" si="97"/>
        <v>1.1968641865006382</v>
      </c>
      <c r="AC161" s="198">
        <f t="shared" si="97"/>
        <v>1.1968640414459017</v>
      </c>
      <c r="AD161" s="198">
        <f t="shared" si="97"/>
        <v>1.1968638963911653</v>
      </c>
      <c r="AE161" s="198">
        <f t="shared" si="97"/>
        <v>1.1968637513364289</v>
      </c>
      <c r="AF161" s="198">
        <f t="shared" si="97"/>
        <v>1.1968636062816924</v>
      </c>
      <c r="AG161" s="242">
        <f>[3]Rates2030!O220</f>
        <v>1.1968634612269555</v>
      </c>
      <c r="AH161" s="198">
        <f t="shared" si="90"/>
        <v>1.1968634612269555</v>
      </c>
      <c r="AI161" s="198">
        <f t="shared" si="91"/>
        <v>1.1968634612269555</v>
      </c>
      <c r="AJ161" s="198">
        <f t="shared" si="91"/>
        <v>1.1968634612269555</v>
      </c>
      <c r="AK161" s="198">
        <f t="shared" si="91"/>
        <v>1.1968634612269555</v>
      </c>
      <c r="AL161" s="198">
        <f t="shared" si="91"/>
        <v>1.1968634612269555</v>
      </c>
      <c r="AM161" s="198">
        <f t="shared" si="91"/>
        <v>1.1968634612269555</v>
      </c>
      <c r="AN161" s="198">
        <f t="shared" si="91"/>
        <v>1.1968634612269555</v>
      </c>
      <c r="AO161" s="198">
        <f t="shared" si="91"/>
        <v>1.1968634612269555</v>
      </c>
      <c r="AP161" s="198">
        <f t="shared" si="91"/>
        <v>1.1968634612269555</v>
      </c>
      <c r="AQ161" s="198">
        <f t="shared" si="91"/>
        <v>1.1968634612269555</v>
      </c>
      <c r="AR161" s="198">
        <f t="shared" si="91"/>
        <v>1.1968634612269555</v>
      </c>
      <c r="AS161" s="198">
        <f t="shared" si="91"/>
        <v>1.1968634612269555</v>
      </c>
      <c r="AT161" s="198">
        <f t="shared" si="91"/>
        <v>1.1968634612269555</v>
      </c>
      <c r="AU161" s="198">
        <f t="shared" si="91"/>
        <v>1.1968634612269555</v>
      </c>
      <c r="AV161" s="198">
        <f t="shared" si="91"/>
        <v>1.1968634612269555</v>
      </c>
      <c r="AW161" s="198">
        <f t="shared" si="91"/>
        <v>1.1968634612269555</v>
      </c>
      <c r="AX161" s="198">
        <f t="shared" si="91"/>
        <v>1.1968634612269555</v>
      </c>
      <c r="AY161" s="198">
        <f t="shared" si="92"/>
        <v>1.1968634612269555</v>
      </c>
      <c r="AZ161" s="198">
        <f t="shared" si="92"/>
        <v>1.1968634612269555</v>
      </c>
      <c r="BA161" s="198">
        <f t="shared" si="92"/>
        <v>1.1968634612269555</v>
      </c>
      <c r="BB161" s="198">
        <f t="shared" si="92"/>
        <v>1.1968634612269555</v>
      </c>
      <c r="BC161" s="198">
        <f t="shared" si="92"/>
        <v>1.1968634612269555</v>
      </c>
      <c r="BD161" s="198">
        <f t="shared" si="92"/>
        <v>1.1968634612269555</v>
      </c>
      <c r="BE161" s="198">
        <f t="shared" si="92"/>
        <v>1.1968634612269555</v>
      </c>
      <c r="BF161" s="198">
        <f t="shared" si="92"/>
        <v>1.1968634612269555</v>
      </c>
      <c r="BG161" s="198">
        <f t="shared" si="92"/>
        <v>1.1968634612269555</v>
      </c>
      <c r="BH161" s="198">
        <f t="shared" si="92"/>
        <v>1.1968634612269555</v>
      </c>
      <c r="BI161" s="198">
        <f t="shared" si="92"/>
        <v>1.1968634612269555</v>
      </c>
      <c r="BJ161" s="198">
        <f t="shared" si="92"/>
        <v>1.1968634612269555</v>
      </c>
      <c r="BK161" s="198">
        <f t="shared" si="92"/>
        <v>1.1968634612269555</v>
      </c>
      <c r="BL161" s="198">
        <f t="shared" si="92"/>
        <v>1.1968634612269555</v>
      </c>
      <c r="BM161" s="198">
        <f t="shared" si="92"/>
        <v>1.1968634612269555</v>
      </c>
      <c r="BN161" s="198">
        <f t="shared" si="92"/>
        <v>1.1968634612269555</v>
      </c>
      <c r="BO161" s="198">
        <f t="shared" si="93"/>
        <v>1.1968634612269555</v>
      </c>
      <c r="BP161" s="198">
        <f t="shared" si="93"/>
        <v>1.1968634612269555</v>
      </c>
      <c r="BQ161" s="198">
        <f t="shared" si="93"/>
        <v>1.1968634612269555</v>
      </c>
      <c r="BR161" s="198">
        <f t="shared" si="93"/>
        <v>1.1968634612269555</v>
      </c>
      <c r="BS161" s="198">
        <f t="shared" si="93"/>
        <v>1.1968634612269555</v>
      </c>
      <c r="BT161" s="198">
        <f t="shared" si="93"/>
        <v>1.1968634612269555</v>
      </c>
      <c r="BU161" s="198">
        <f t="shared" si="93"/>
        <v>1.1968634612269555</v>
      </c>
      <c r="BV161" s="198">
        <f t="shared" si="93"/>
        <v>1.1968634612269555</v>
      </c>
      <c r="BW161" s="198">
        <f t="shared" si="93"/>
        <v>1.1968634612269555</v>
      </c>
      <c r="BX161" s="198">
        <f t="shared" si="93"/>
        <v>1.1968634612269555</v>
      </c>
      <c r="BY161" s="198">
        <f t="shared" si="93"/>
        <v>1.1968634612269555</v>
      </c>
      <c r="BZ161" s="198">
        <f t="shared" si="93"/>
        <v>1.1968634612269555</v>
      </c>
      <c r="CA161" s="198">
        <f t="shared" si="93"/>
        <v>1.1968634612269555</v>
      </c>
      <c r="CB161" s="198">
        <f t="shared" si="93"/>
        <v>1.1968634612269555</v>
      </c>
      <c r="CC161" s="198">
        <f t="shared" si="93"/>
        <v>1.1968634612269555</v>
      </c>
      <c r="CD161" s="198">
        <f t="shared" si="93"/>
        <v>1.1968634612269555</v>
      </c>
      <c r="CE161" s="198">
        <f t="shared" si="94"/>
        <v>1.1968634612269555</v>
      </c>
      <c r="CF161" s="198">
        <f t="shared" si="94"/>
        <v>1.1968634612269555</v>
      </c>
      <c r="CG161" s="198">
        <f t="shared" si="94"/>
        <v>1.1968634612269555</v>
      </c>
      <c r="CH161" s="198">
        <f t="shared" si="94"/>
        <v>1.1968634612269555</v>
      </c>
      <c r="CI161" s="198">
        <f t="shared" si="94"/>
        <v>1.1968634612269555</v>
      </c>
      <c r="CJ161" s="198">
        <f t="shared" si="94"/>
        <v>1.1968634612269555</v>
      </c>
      <c r="CK161" s="198">
        <f t="shared" si="94"/>
        <v>1.1968634612269555</v>
      </c>
      <c r="CL161" s="198">
        <f t="shared" si="94"/>
        <v>1.1968634612269555</v>
      </c>
      <c r="CM161" s="198">
        <f t="shared" si="94"/>
        <v>1.1968634612269555</v>
      </c>
      <c r="CN161" s="198">
        <f t="shared" si="94"/>
        <v>1.1968634612269555</v>
      </c>
      <c r="CO161" s="198">
        <f t="shared" si="94"/>
        <v>1.1968634612269555</v>
      </c>
      <c r="CP161" s="198">
        <f t="shared" si="94"/>
        <v>1.1968634612269555</v>
      </c>
      <c r="CQ161" s="198">
        <f t="shared" si="94"/>
        <v>1.1968634612269555</v>
      </c>
      <c r="CR161" s="198">
        <f t="shared" si="94"/>
        <v>1.1968634612269555</v>
      </c>
      <c r="CS161" s="198">
        <f t="shared" si="94"/>
        <v>1.1968634612269555</v>
      </c>
      <c r="CT161" s="198">
        <f t="shared" si="94"/>
        <v>1.1968634612269555</v>
      </c>
      <c r="CU161" s="198">
        <f t="shared" si="95"/>
        <v>1.1968634612269555</v>
      </c>
      <c r="CV161" s="198">
        <f t="shared" si="95"/>
        <v>1.1968634612269555</v>
      </c>
      <c r="CW161" s="198">
        <f t="shared" si="95"/>
        <v>1.1968634612269555</v>
      </c>
      <c r="CX161" s="198">
        <f t="shared" si="95"/>
        <v>1.1968634612269555</v>
      </c>
      <c r="CY161" s="198">
        <f t="shared" si="95"/>
        <v>1.1968634612269555</v>
      </c>
    </row>
    <row r="162" spans="1:103" ht="13.5" customHeight="1" outlineLevel="1">
      <c r="A162" s="165"/>
      <c r="B162" s="263"/>
      <c r="C162" s="177" t="s">
        <v>158</v>
      </c>
      <c r="D162" s="178"/>
      <c r="E162" s="179"/>
      <c r="F162" s="180" t="s">
        <v>41</v>
      </c>
      <c r="G162" s="181"/>
      <c r="H162" s="250">
        <f t="shared" ref="H162:V162" si="109">I162-($AG162-$W162)/10</f>
        <v>0.74712050456766765</v>
      </c>
      <c r="I162" s="250">
        <f t="shared" si="109"/>
        <v>0.74712186746938147</v>
      </c>
      <c r="J162" s="250">
        <f t="shared" si="109"/>
        <v>0.74712323037109529</v>
      </c>
      <c r="K162" s="250">
        <f t="shared" si="109"/>
        <v>0.74712459327280911</v>
      </c>
      <c r="L162" s="250">
        <f t="shared" si="109"/>
        <v>0.74712595617452293</v>
      </c>
      <c r="M162" s="250">
        <f t="shared" si="109"/>
        <v>0.74712731907623675</v>
      </c>
      <c r="N162" s="250">
        <f t="shared" si="109"/>
        <v>0.74712868197795057</v>
      </c>
      <c r="O162" s="250">
        <f t="shared" si="109"/>
        <v>0.74713004487966439</v>
      </c>
      <c r="P162" s="250">
        <f t="shared" si="109"/>
        <v>0.74713140778137821</v>
      </c>
      <c r="Q162" s="250">
        <f t="shared" si="109"/>
        <v>0.74713277068309203</v>
      </c>
      <c r="R162" s="250">
        <f t="shared" si="109"/>
        <v>0.74713413358480585</v>
      </c>
      <c r="S162" s="250">
        <f t="shared" si="109"/>
        <v>0.74713549648651967</v>
      </c>
      <c r="T162" s="250">
        <f t="shared" si="109"/>
        <v>0.74713685938823349</v>
      </c>
      <c r="U162" s="250">
        <f t="shared" si="109"/>
        <v>0.74713822228994731</v>
      </c>
      <c r="V162" s="250">
        <f t="shared" si="109"/>
        <v>0.74713958519166113</v>
      </c>
      <c r="W162" s="240">
        <f>[3]Rates2020!O221</f>
        <v>0.74714094809337495</v>
      </c>
      <c r="X162" s="182">
        <f t="shared" si="97"/>
        <v>0.74714231099508877</v>
      </c>
      <c r="Y162" s="182">
        <f t="shared" si="97"/>
        <v>0.74714367389680258</v>
      </c>
      <c r="Z162" s="182">
        <f t="shared" si="97"/>
        <v>0.7471450367985164</v>
      </c>
      <c r="AA162" s="182">
        <f t="shared" si="97"/>
        <v>0.74714639970023022</v>
      </c>
      <c r="AB162" s="182">
        <f t="shared" si="97"/>
        <v>0.74714776260194404</v>
      </c>
      <c r="AC162" s="182">
        <f t="shared" si="97"/>
        <v>0.74714912550365786</v>
      </c>
      <c r="AD162" s="182">
        <f t="shared" si="97"/>
        <v>0.74715048840537168</v>
      </c>
      <c r="AE162" s="182">
        <f t="shared" si="97"/>
        <v>0.7471518513070855</v>
      </c>
      <c r="AF162" s="182">
        <f t="shared" si="97"/>
        <v>0.74715321420879932</v>
      </c>
      <c r="AG162" s="240">
        <f>[3]Rates2030!O221</f>
        <v>0.74715457711051347</v>
      </c>
      <c r="AH162" s="182">
        <f t="shared" si="90"/>
        <v>0.74715457711051347</v>
      </c>
      <c r="AI162" s="182">
        <f t="shared" si="91"/>
        <v>0.74715457711051347</v>
      </c>
      <c r="AJ162" s="182">
        <f t="shared" si="91"/>
        <v>0.74715457711051347</v>
      </c>
      <c r="AK162" s="182">
        <f t="shared" si="91"/>
        <v>0.74715457711051347</v>
      </c>
      <c r="AL162" s="182">
        <f t="shared" si="91"/>
        <v>0.74715457711051347</v>
      </c>
      <c r="AM162" s="182">
        <f t="shared" si="91"/>
        <v>0.74715457711051347</v>
      </c>
      <c r="AN162" s="182">
        <f t="shared" si="91"/>
        <v>0.74715457711051347</v>
      </c>
      <c r="AO162" s="182">
        <f t="shared" si="91"/>
        <v>0.74715457711051347</v>
      </c>
      <c r="AP162" s="182">
        <f t="shared" si="91"/>
        <v>0.74715457711051347</v>
      </c>
      <c r="AQ162" s="182">
        <f t="shared" si="91"/>
        <v>0.74715457711051347</v>
      </c>
      <c r="AR162" s="182">
        <f t="shared" si="91"/>
        <v>0.74715457711051347</v>
      </c>
      <c r="AS162" s="182">
        <f t="shared" si="91"/>
        <v>0.74715457711051347</v>
      </c>
      <c r="AT162" s="182">
        <f t="shared" si="91"/>
        <v>0.74715457711051347</v>
      </c>
      <c r="AU162" s="182">
        <f t="shared" si="91"/>
        <v>0.74715457711051347</v>
      </c>
      <c r="AV162" s="182">
        <f t="shared" si="91"/>
        <v>0.74715457711051347</v>
      </c>
      <c r="AW162" s="182">
        <f t="shared" si="91"/>
        <v>0.74715457711051347</v>
      </c>
      <c r="AX162" s="182">
        <f t="shared" si="91"/>
        <v>0.74715457711051347</v>
      </c>
      <c r="AY162" s="182">
        <f t="shared" si="92"/>
        <v>0.74715457711051347</v>
      </c>
      <c r="AZ162" s="182">
        <f t="shared" si="92"/>
        <v>0.74715457711051347</v>
      </c>
      <c r="BA162" s="182">
        <f t="shared" si="92"/>
        <v>0.74715457711051347</v>
      </c>
      <c r="BB162" s="182">
        <f t="shared" si="92"/>
        <v>0.74715457711051347</v>
      </c>
      <c r="BC162" s="182">
        <f t="shared" si="92"/>
        <v>0.74715457711051347</v>
      </c>
      <c r="BD162" s="182">
        <f t="shared" si="92"/>
        <v>0.74715457711051347</v>
      </c>
      <c r="BE162" s="182">
        <f t="shared" si="92"/>
        <v>0.74715457711051347</v>
      </c>
      <c r="BF162" s="182">
        <f t="shared" si="92"/>
        <v>0.74715457711051347</v>
      </c>
      <c r="BG162" s="182">
        <f t="shared" si="92"/>
        <v>0.74715457711051347</v>
      </c>
      <c r="BH162" s="182">
        <f t="shared" si="92"/>
        <v>0.74715457711051347</v>
      </c>
      <c r="BI162" s="182">
        <f t="shared" si="92"/>
        <v>0.74715457711051347</v>
      </c>
      <c r="BJ162" s="182">
        <f t="shared" si="92"/>
        <v>0.74715457711051347</v>
      </c>
      <c r="BK162" s="182">
        <f t="shared" si="92"/>
        <v>0.74715457711051347</v>
      </c>
      <c r="BL162" s="182">
        <f t="shared" si="92"/>
        <v>0.74715457711051347</v>
      </c>
      <c r="BM162" s="182">
        <f t="shared" si="92"/>
        <v>0.74715457711051347</v>
      </c>
      <c r="BN162" s="182">
        <f t="shared" si="92"/>
        <v>0.74715457711051347</v>
      </c>
      <c r="BO162" s="182">
        <f t="shared" si="93"/>
        <v>0.74715457711051347</v>
      </c>
      <c r="BP162" s="182">
        <f t="shared" si="93"/>
        <v>0.74715457711051347</v>
      </c>
      <c r="BQ162" s="182">
        <f t="shared" si="93"/>
        <v>0.74715457711051347</v>
      </c>
      <c r="BR162" s="182">
        <f t="shared" si="93"/>
        <v>0.74715457711051347</v>
      </c>
      <c r="BS162" s="182">
        <f t="shared" si="93"/>
        <v>0.74715457711051347</v>
      </c>
      <c r="BT162" s="182">
        <f t="shared" si="93"/>
        <v>0.74715457711051347</v>
      </c>
      <c r="BU162" s="182">
        <f t="shared" si="93"/>
        <v>0.74715457711051347</v>
      </c>
      <c r="BV162" s="182">
        <f t="shared" si="93"/>
        <v>0.74715457711051347</v>
      </c>
      <c r="BW162" s="182">
        <f t="shared" si="93"/>
        <v>0.74715457711051347</v>
      </c>
      <c r="BX162" s="182">
        <f t="shared" si="93"/>
        <v>0.74715457711051347</v>
      </c>
      <c r="BY162" s="182">
        <f t="shared" si="93"/>
        <v>0.74715457711051347</v>
      </c>
      <c r="BZ162" s="182">
        <f t="shared" si="93"/>
        <v>0.74715457711051347</v>
      </c>
      <c r="CA162" s="182">
        <f t="shared" si="93"/>
        <v>0.74715457711051347</v>
      </c>
      <c r="CB162" s="182">
        <f t="shared" si="93"/>
        <v>0.74715457711051347</v>
      </c>
      <c r="CC162" s="182">
        <f t="shared" si="93"/>
        <v>0.74715457711051347</v>
      </c>
      <c r="CD162" s="182">
        <f t="shared" si="93"/>
        <v>0.74715457711051347</v>
      </c>
      <c r="CE162" s="182">
        <f t="shared" si="94"/>
        <v>0.74715457711051347</v>
      </c>
      <c r="CF162" s="182">
        <f t="shared" si="94"/>
        <v>0.74715457711051347</v>
      </c>
      <c r="CG162" s="182">
        <f t="shared" si="94"/>
        <v>0.74715457711051347</v>
      </c>
      <c r="CH162" s="182">
        <f t="shared" si="94"/>
        <v>0.74715457711051347</v>
      </c>
      <c r="CI162" s="182">
        <f t="shared" si="94"/>
        <v>0.74715457711051347</v>
      </c>
      <c r="CJ162" s="182">
        <f t="shared" si="94"/>
        <v>0.74715457711051347</v>
      </c>
      <c r="CK162" s="182">
        <f t="shared" si="94"/>
        <v>0.74715457711051347</v>
      </c>
      <c r="CL162" s="182">
        <f t="shared" si="94"/>
        <v>0.74715457711051347</v>
      </c>
      <c r="CM162" s="182">
        <f t="shared" si="94"/>
        <v>0.74715457711051347</v>
      </c>
      <c r="CN162" s="182">
        <f t="shared" si="94"/>
        <v>0.74715457711051347</v>
      </c>
      <c r="CO162" s="182">
        <f t="shared" si="94"/>
        <v>0.74715457711051347</v>
      </c>
      <c r="CP162" s="182">
        <f t="shared" si="94"/>
        <v>0.74715457711051347</v>
      </c>
      <c r="CQ162" s="182">
        <f t="shared" si="94"/>
        <v>0.74715457711051347</v>
      </c>
      <c r="CR162" s="182">
        <f t="shared" si="94"/>
        <v>0.74715457711051347</v>
      </c>
      <c r="CS162" s="182">
        <f t="shared" si="94"/>
        <v>0.74715457711051347</v>
      </c>
      <c r="CT162" s="182">
        <f t="shared" si="94"/>
        <v>0.74715457711051347</v>
      </c>
      <c r="CU162" s="182">
        <f t="shared" si="95"/>
        <v>0.74715457711051347</v>
      </c>
      <c r="CV162" s="182">
        <f t="shared" si="95"/>
        <v>0.74715457711051347</v>
      </c>
      <c r="CW162" s="182">
        <f t="shared" si="95"/>
        <v>0.74715457711051347</v>
      </c>
      <c r="CX162" s="182">
        <f t="shared" si="95"/>
        <v>0.74715457711051347</v>
      </c>
      <c r="CY162" s="182">
        <f t="shared" si="95"/>
        <v>0.74715457711051347</v>
      </c>
    </row>
    <row r="163" spans="1:103" ht="13.5" customHeight="1" outlineLevel="1">
      <c r="A163" s="165"/>
      <c r="B163" s="263"/>
      <c r="C163" s="177" t="s">
        <v>159</v>
      </c>
      <c r="D163" s="178"/>
      <c r="E163" s="179"/>
      <c r="F163" s="180" t="s">
        <v>41</v>
      </c>
      <c r="G163" s="181"/>
      <c r="H163" s="250">
        <f t="shared" ref="H163:V163" si="110">I163-($AG163-$W163)/10</f>
        <v>0.51652981038360557</v>
      </c>
      <c r="I163" s="250">
        <f t="shared" si="110"/>
        <v>0.51652959061885062</v>
      </c>
      <c r="J163" s="250">
        <f t="shared" si="110"/>
        <v>0.51652937085409567</v>
      </c>
      <c r="K163" s="250">
        <f t="shared" si="110"/>
        <v>0.51652915108934072</v>
      </c>
      <c r="L163" s="250">
        <f t="shared" si="110"/>
        <v>0.51652893132458577</v>
      </c>
      <c r="M163" s="250">
        <f t="shared" si="110"/>
        <v>0.51652871155983082</v>
      </c>
      <c r="N163" s="250">
        <f t="shared" si="110"/>
        <v>0.51652849179507587</v>
      </c>
      <c r="O163" s="250">
        <f t="shared" si="110"/>
        <v>0.51652827203032092</v>
      </c>
      <c r="P163" s="250">
        <f t="shared" si="110"/>
        <v>0.51652805226556597</v>
      </c>
      <c r="Q163" s="250">
        <f t="shared" si="110"/>
        <v>0.51652783250081102</v>
      </c>
      <c r="R163" s="250">
        <f t="shared" si="110"/>
        <v>0.51652761273605607</v>
      </c>
      <c r="S163" s="250">
        <f t="shared" si="110"/>
        <v>0.51652739297130112</v>
      </c>
      <c r="T163" s="250">
        <f t="shared" si="110"/>
        <v>0.51652717320654618</v>
      </c>
      <c r="U163" s="250">
        <f t="shared" si="110"/>
        <v>0.51652695344179123</v>
      </c>
      <c r="V163" s="250">
        <f t="shared" si="110"/>
        <v>0.51652673367703628</v>
      </c>
      <c r="W163" s="240">
        <f>[3]Rates2020!O222</f>
        <v>0.51652651391228133</v>
      </c>
      <c r="X163" s="182">
        <f t="shared" si="97"/>
        <v>0.51652629414752638</v>
      </c>
      <c r="Y163" s="182">
        <f t="shared" si="97"/>
        <v>0.51652607438277143</v>
      </c>
      <c r="Z163" s="182">
        <f t="shared" si="97"/>
        <v>0.51652585461801648</v>
      </c>
      <c r="AA163" s="182">
        <f t="shared" si="97"/>
        <v>0.51652563485326153</v>
      </c>
      <c r="AB163" s="182">
        <f t="shared" si="97"/>
        <v>0.51652541508850658</v>
      </c>
      <c r="AC163" s="182">
        <f t="shared" si="97"/>
        <v>0.51652519532375163</v>
      </c>
      <c r="AD163" s="182">
        <f t="shared" si="97"/>
        <v>0.51652497555899668</v>
      </c>
      <c r="AE163" s="182">
        <f t="shared" si="97"/>
        <v>0.51652475579424173</v>
      </c>
      <c r="AF163" s="182">
        <f t="shared" si="97"/>
        <v>0.51652453602948678</v>
      </c>
      <c r="AG163" s="240">
        <f>[3]Rates2030!O222</f>
        <v>0.5165243162647315</v>
      </c>
      <c r="AH163" s="182">
        <f t="shared" si="90"/>
        <v>0.5165243162647315</v>
      </c>
      <c r="AI163" s="182">
        <f t="shared" si="91"/>
        <v>0.5165243162647315</v>
      </c>
      <c r="AJ163" s="182">
        <f t="shared" si="91"/>
        <v>0.5165243162647315</v>
      </c>
      <c r="AK163" s="182">
        <f t="shared" si="91"/>
        <v>0.5165243162647315</v>
      </c>
      <c r="AL163" s="182">
        <f t="shared" si="91"/>
        <v>0.5165243162647315</v>
      </c>
      <c r="AM163" s="182">
        <f t="shared" si="91"/>
        <v>0.5165243162647315</v>
      </c>
      <c r="AN163" s="182">
        <f t="shared" si="91"/>
        <v>0.5165243162647315</v>
      </c>
      <c r="AO163" s="182">
        <f t="shared" si="91"/>
        <v>0.5165243162647315</v>
      </c>
      <c r="AP163" s="182">
        <f t="shared" si="91"/>
        <v>0.5165243162647315</v>
      </c>
      <c r="AQ163" s="182">
        <f t="shared" si="91"/>
        <v>0.5165243162647315</v>
      </c>
      <c r="AR163" s="182">
        <f t="shared" si="91"/>
        <v>0.5165243162647315</v>
      </c>
      <c r="AS163" s="182">
        <f t="shared" si="91"/>
        <v>0.5165243162647315</v>
      </c>
      <c r="AT163" s="182">
        <f t="shared" si="91"/>
        <v>0.5165243162647315</v>
      </c>
      <c r="AU163" s="182">
        <f t="shared" si="91"/>
        <v>0.5165243162647315</v>
      </c>
      <c r="AV163" s="182">
        <f t="shared" si="91"/>
        <v>0.5165243162647315</v>
      </c>
      <c r="AW163" s="182">
        <f t="shared" si="91"/>
        <v>0.5165243162647315</v>
      </c>
      <c r="AX163" s="182">
        <f t="shared" si="91"/>
        <v>0.5165243162647315</v>
      </c>
      <c r="AY163" s="182">
        <f t="shared" si="92"/>
        <v>0.5165243162647315</v>
      </c>
      <c r="AZ163" s="182">
        <f t="shared" si="92"/>
        <v>0.5165243162647315</v>
      </c>
      <c r="BA163" s="182">
        <f t="shared" si="92"/>
        <v>0.5165243162647315</v>
      </c>
      <c r="BB163" s="182">
        <f t="shared" si="92"/>
        <v>0.5165243162647315</v>
      </c>
      <c r="BC163" s="182">
        <f t="shared" si="92"/>
        <v>0.5165243162647315</v>
      </c>
      <c r="BD163" s="182">
        <f t="shared" si="92"/>
        <v>0.5165243162647315</v>
      </c>
      <c r="BE163" s="182">
        <f t="shared" si="92"/>
        <v>0.5165243162647315</v>
      </c>
      <c r="BF163" s="182">
        <f t="shared" si="92"/>
        <v>0.5165243162647315</v>
      </c>
      <c r="BG163" s="182">
        <f t="shared" si="92"/>
        <v>0.5165243162647315</v>
      </c>
      <c r="BH163" s="182">
        <f t="shared" si="92"/>
        <v>0.5165243162647315</v>
      </c>
      <c r="BI163" s="182">
        <f t="shared" si="92"/>
        <v>0.5165243162647315</v>
      </c>
      <c r="BJ163" s="182">
        <f t="shared" si="92"/>
        <v>0.5165243162647315</v>
      </c>
      <c r="BK163" s="182">
        <f t="shared" si="92"/>
        <v>0.5165243162647315</v>
      </c>
      <c r="BL163" s="182">
        <f t="shared" si="92"/>
        <v>0.5165243162647315</v>
      </c>
      <c r="BM163" s="182">
        <f t="shared" si="92"/>
        <v>0.5165243162647315</v>
      </c>
      <c r="BN163" s="182">
        <f t="shared" si="92"/>
        <v>0.5165243162647315</v>
      </c>
      <c r="BO163" s="182">
        <f t="shared" si="93"/>
        <v>0.5165243162647315</v>
      </c>
      <c r="BP163" s="182">
        <f t="shared" si="93"/>
        <v>0.5165243162647315</v>
      </c>
      <c r="BQ163" s="182">
        <f t="shared" si="93"/>
        <v>0.5165243162647315</v>
      </c>
      <c r="BR163" s="182">
        <f t="shared" si="93"/>
        <v>0.5165243162647315</v>
      </c>
      <c r="BS163" s="182">
        <f t="shared" si="93"/>
        <v>0.5165243162647315</v>
      </c>
      <c r="BT163" s="182">
        <f t="shared" si="93"/>
        <v>0.5165243162647315</v>
      </c>
      <c r="BU163" s="182">
        <f t="shared" si="93"/>
        <v>0.5165243162647315</v>
      </c>
      <c r="BV163" s="182">
        <f t="shared" si="93"/>
        <v>0.5165243162647315</v>
      </c>
      <c r="BW163" s="182">
        <f t="shared" si="93"/>
        <v>0.5165243162647315</v>
      </c>
      <c r="BX163" s="182">
        <f t="shared" si="93"/>
        <v>0.5165243162647315</v>
      </c>
      <c r="BY163" s="182">
        <f t="shared" si="93"/>
        <v>0.5165243162647315</v>
      </c>
      <c r="BZ163" s="182">
        <f t="shared" si="93"/>
        <v>0.5165243162647315</v>
      </c>
      <c r="CA163" s="182">
        <f t="shared" si="93"/>
        <v>0.5165243162647315</v>
      </c>
      <c r="CB163" s="182">
        <f t="shared" si="93"/>
        <v>0.5165243162647315</v>
      </c>
      <c r="CC163" s="182">
        <f t="shared" si="93"/>
        <v>0.5165243162647315</v>
      </c>
      <c r="CD163" s="182">
        <f t="shared" si="93"/>
        <v>0.5165243162647315</v>
      </c>
      <c r="CE163" s="182">
        <f t="shared" si="94"/>
        <v>0.5165243162647315</v>
      </c>
      <c r="CF163" s="182">
        <f t="shared" si="94"/>
        <v>0.5165243162647315</v>
      </c>
      <c r="CG163" s="182">
        <f t="shared" si="94"/>
        <v>0.5165243162647315</v>
      </c>
      <c r="CH163" s="182">
        <f t="shared" si="94"/>
        <v>0.5165243162647315</v>
      </c>
      <c r="CI163" s="182">
        <f t="shared" si="94"/>
        <v>0.5165243162647315</v>
      </c>
      <c r="CJ163" s="182">
        <f t="shared" si="94"/>
        <v>0.5165243162647315</v>
      </c>
      <c r="CK163" s="182">
        <f t="shared" si="94"/>
        <v>0.5165243162647315</v>
      </c>
      <c r="CL163" s="182">
        <f t="shared" si="94"/>
        <v>0.5165243162647315</v>
      </c>
      <c r="CM163" s="182">
        <f t="shared" si="94"/>
        <v>0.5165243162647315</v>
      </c>
      <c r="CN163" s="182">
        <f t="shared" si="94"/>
        <v>0.5165243162647315</v>
      </c>
      <c r="CO163" s="182">
        <f t="shared" si="94"/>
        <v>0.5165243162647315</v>
      </c>
      <c r="CP163" s="182">
        <f t="shared" si="94"/>
        <v>0.5165243162647315</v>
      </c>
      <c r="CQ163" s="182">
        <f t="shared" si="94"/>
        <v>0.5165243162647315</v>
      </c>
      <c r="CR163" s="182">
        <f t="shared" si="94"/>
        <v>0.5165243162647315</v>
      </c>
      <c r="CS163" s="182">
        <f t="shared" si="94"/>
        <v>0.5165243162647315</v>
      </c>
      <c r="CT163" s="182">
        <f t="shared" si="94"/>
        <v>0.5165243162647315</v>
      </c>
      <c r="CU163" s="182">
        <f t="shared" si="95"/>
        <v>0.5165243162647315</v>
      </c>
      <c r="CV163" s="182">
        <f t="shared" si="95"/>
        <v>0.5165243162647315</v>
      </c>
      <c r="CW163" s="182">
        <f t="shared" si="95"/>
        <v>0.5165243162647315</v>
      </c>
      <c r="CX163" s="182">
        <f t="shared" si="95"/>
        <v>0.5165243162647315</v>
      </c>
      <c r="CY163" s="182">
        <f t="shared" si="95"/>
        <v>0.5165243162647315</v>
      </c>
    </row>
    <row r="164" spans="1:103" ht="13.5" customHeight="1" outlineLevel="1">
      <c r="A164" s="165"/>
      <c r="B164" s="263"/>
      <c r="C164" s="177" t="s">
        <v>160</v>
      </c>
      <c r="D164" s="178"/>
      <c r="E164" s="179"/>
      <c r="F164" s="180" t="s">
        <v>41</v>
      </c>
      <c r="G164" s="181"/>
      <c r="H164" s="250">
        <f t="shared" ref="H164:V164" si="111">I164-($AG164-$W164)/10</f>
        <v>0.47337370853825506</v>
      </c>
      <c r="I164" s="250">
        <f t="shared" si="111"/>
        <v>0.47337350781752696</v>
      </c>
      <c r="J164" s="250">
        <f t="shared" si="111"/>
        <v>0.47337330709679887</v>
      </c>
      <c r="K164" s="250">
        <f t="shared" si="111"/>
        <v>0.47337310637607077</v>
      </c>
      <c r="L164" s="250">
        <f t="shared" si="111"/>
        <v>0.47337290565534268</v>
      </c>
      <c r="M164" s="250">
        <f t="shared" si="111"/>
        <v>0.47337270493461459</v>
      </c>
      <c r="N164" s="250">
        <f t="shared" si="111"/>
        <v>0.47337250421388649</v>
      </c>
      <c r="O164" s="250">
        <f t="shared" si="111"/>
        <v>0.4733723034931584</v>
      </c>
      <c r="P164" s="250">
        <f t="shared" si="111"/>
        <v>0.4733721027724303</v>
      </c>
      <c r="Q164" s="250">
        <f t="shared" si="111"/>
        <v>0.47337190205170221</v>
      </c>
      <c r="R164" s="250">
        <f t="shared" si="111"/>
        <v>0.47337170133097412</v>
      </c>
      <c r="S164" s="250">
        <f t="shared" si="111"/>
        <v>0.47337150061024602</v>
      </c>
      <c r="T164" s="250">
        <f t="shared" si="111"/>
        <v>0.47337129988951793</v>
      </c>
      <c r="U164" s="250">
        <f t="shared" si="111"/>
        <v>0.47337109916878983</v>
      </c>
      <c r="V164" s="250">
        <f t="shared" si="111"/>
        <v>0.47337089844806174</v>
      </c>
      <c r="W164" s="240">
        <f>[3]Rates2020!O223</f>
        <v>0.47337069772733364</v>
      </c>
      <c r="X164" s="182">
        <f t="shared" si="97"/>
        <v>0.47337049700660555</v>
      </c>
      <c r="Y164" s="182">
        <f t="shared" si="97"/>
        <v>0.47337029628587746</v>
      </c>
      <c r="Z164" s="182">
        <f t="shared" si="97"/>
        <v>0.47337009556514936</v>
      </c>
      <c r="AA164" s="182">
        <f t="shared" si="97"/>
        <v>0.47336989484442127</v>
      </c>
      <c r="AB164" s="182">
        <f t="shared" si="97"/>
        <v>0.47336969412369317</v>
      </c>
      <c r="AC164" s="182">
        <f t="shared" si="97"/>
        <v>0.47336949340296508</v>
      </c>
      <c r="AD164" s="182">
        <f t="shared" si="97"/>
        <v>0.47336929268223699</v>
      </c>
      <c r="AE164" s="182">
        <f t="shared" si="97"/>
        <v>0.47336909196150889</v>
      </c>
      <c r="AF164" s="182">
        <f t="shared" si="97"/>
        <v>0.4733688912407808</v>
      </c>
      <c r="AG164" s="240">
        <f>[3]Rates2030!O223</f>
        <v>0.47336869052005265</v>
      </c>
      <c r="AH164" s="182">
        <f t="shared" si="90"/>
        <v>0.47336869052005265</v>
      </c>
      <c r="AI164" s="182">
        <f t="shared" si="91"/>
        <v>0.47336869052005265</v>
      </c>
      <c r="AJ164" s="182">
        <f t="shared" si="91"/>
        <v>0.47336869052005265</v>
      </c>
      <c r="AK164" s="182">
        <f t="shared" si="91"/>
        <v>0.47336869052005265</v>
      </c>
      <c r="AL164" s="182">
        <f t="shared" si="91"/>
        <v>0.47336869052005265</v>
      </c>
      <c r="AM164" s="182">
        <f t="shared" si="91"/>
        <v>0.47336869052005265</v>
      </c>
      <c r="AN164" s="182">
        <f t="shared" si="91"/>
        <v>0.47336869052005265</v>
      </c>
      <c r="AO164" s="182">
        <f t="shared" si="91"/>
        <v>0.47336869052005265</v>
      </c>
      <c r="AP164" s="182">
        <f t="shared" si="91"/>
        <v>0.47336869052005265</v>
      </c>
      <c r="AQ164" s="182">
        <f t="shared" si="91"/>
        <v>0.47336869052005265</v>
      </c>
      <c r="AR164" s="182">
        <f t="shared" si="91"/>
        <v>0.47336869052005265</v>
      </c>
      <c r="AS164" s="182">
        <f t="shared" si="91"/>
        <v>0.47336869052005265</v>
      </c>
      <c r="AT164" s="182">
        <f t="shared" si="91"/>
        <v>0.47336869052005265</v>
      </c>
      <c r="AU164" s="182">
        <f t="shared" si="91"/>
        <v>0.47336869052005265</v>
      </c>
      <c r="AV164" s="182">
        <f t="shared" si="91"/>
        <v>0.47336869052005265</v>
      </c>
      <c r="AW164" s="182">
        <f t="shared" si="91"/>
        <v>0.47336869052005265</v>
      </c>
      <c r="AX164" s="182">
        <f t="shared" ref="AX164:BM177" si="112">$AG164</f>
        <v>0.47336869052005265</v>
      </c>
      <c r="AY164" s="182">
        <f t="shared" si="92"/>
        <v>0.47336869052005265</v>
      </c>
      <c r="AZ164" s="182">
        <f t="shared" si="92"/>
        <v>0.47336869052005265</v>
      </c>
      <c r="BA164" s="182">
        <f t="shared" si="92"/>
        <v>0.47336869052005265</v>
      </c>
      <c r="BB164" s="182">
        <f t="shared" si="92"/>
        <v>0.47336869052005265</v>
      </c>
      <c r="BC164" s="182">
        <f t="shared" si="92"/>
        <v>0.47336869052005265</v>
      </c>
      <c r="BD164" s="182">
        <f t="shared" si="92"/>
        <v>0.47336869052005265</v>
      </c>
      <c r="BE164" s="182">
        <f t="shared" si="92"/>
        <v>0.47336869052005265</v>
      </c>
      <c r="BF164" s="182">
        <f t="shared" si="92"/>
        <v>0.47336869052005265</v>
      </c>
      <c r="BG164" s="182">
        <f t="shared" si="92"/>
        <v>0.47336869052005265</v>
      </c>
      <c r="BH164" s="182">
        <f t="shared" si="92"/>
        <v>0.47336869052005265</v>
      </c>
      <c r="BI164" s="182">
        <f t="shared" si="92"/>
        <v>0.47336869052005265</v>
      </c>
      <c r="BJ164" s="182">
        <f t="shared" si="92"/>
        <v>0.47336869052005265</v>
      </c>
      <c r="BK164" s="182">
        <f t="shared" si="92"/>
        <v>0.47336869052005265</v>
      </c>
      <c r="BL164" s="182">
        <f t="shared" si="92"/>
        <v>0.47336869052005265</v>
      </c>
      <c r="BM164" s="182">
        <f t="shared" si="92"/>
        <v>0.47336869052005265</v>
      </c>
      <c r="BN164" s="182">
        <f t="shared" ref="BN164:CC177" si="113">$AG164</f>
        <v>0.47336869052005265</v>
      </c>
      <c r="BO164" s="182">
        <f t="shared" si="93"/>
        <v>0.47336869052005265</v>
      </c>
      <c r="BP164" s="182">
        <f t="shared" si="93"/>
        <v>0.47336869052005265</v>
      </c>
      <c r="BQ164" s="182">
        <f t="shared" si="93"/>
        <v>0.47336869052005265</v>
      </c>
      <c r="BR164" s="182">
        <f t="shared" si="93"/>
        <v>0.47336869052005265</v>
      </c>
      <c r="BS164" s="182">
        <f t="shared" si="93"/>
        <v>0.47336869052005265</v>
      </c>
      <c r="BT164" s="182">
        <f t="shared" si="93"/>
        <v>0.47336869052005265</v>
      </c>
      <c r="BU164" s="182">
        <f t="shared" si="93"/>
        <v>0.47336869052005265</v>
      </c>
      <c r="BV164" s="182">
        <f t="shared" si="93"/>
        <v>0.47336869052005265</v>
      </c>
      <c r="BW164" s="182">
        <f t="shared" si="93"/>
        <v>0.47336869052005265</v>
      </c>
      <c r="BX164" s="182">
        <f t="shared" si="93"/>
        <v>0.47336869052005265</v>
      </c>
      <c r="BY164" s="182">
        <f t="shared" si="93"/>
        <v>0.47336869052005265</v>
      </c>
      <c r="BZ164" s="182">
        <f t="shared" si="93"/>
        <v>0.47336869052005265</v>
      </c>
      <c r="CA164" s="182">
        <f t="shared" si="93"/>
        <v>0.47336869052005265</v>
      </c>
      <c r="CB164" s="182">
        <f t="shared" si="93"/>
        <v>0.47336869052005265</v>
      </c>
      <c r="CC164" s="182">
        <f t="shared" si="93"/>
        <v>0.47336869052005265</v>
      </c>
      <c r="CD164" s="182">
        <f t="shared" ref="CD164:CS177" si="114">$AG164</f>
        <v>0.47336869052005265</v>
      </c>
      <c r="CE164" s="182">
        <f t="shared" si="94"/>
        <v>0.47336869052005265</v>
      </c>
      <c r="CF164" s="182">
        <f t="shared" si="94"/>
        <v>0.47336869052005265</v>
      </c>
      <c r="CG164" s="182">
        <f t="shared" si="94"/>
        <v>0.47336869052005265</v>
      </c>
      <c r="CH164" s="182">
        <f t="shared" si="94"/>
        <v>0.47336869052005265</v>
      </c>
      <c r="CI164" s="182">
        <f t="shared" si="94"/>
        <v>0.47336869052005265</v>
      </c>
      <c r="CJ164" s="182">
        <f t="shared" si="94"/>
        <v>0.47336869052005265</v>
      </c>
      <c r="CK164" s="182">
        <f t="shared" si="94"/>
        <v>0.47336869052005265</v>
      </c>
      <c r="CL164" s="182">
        <f t="shared" si="94"/>
        <v>0.47336869052005265</v>
      </c>
      <c r="CM164" s="182">
        <f t="shared" si="94"/>
        <v>0.47336869052005265</v>
      </c>
      <c r="CN164" s="182">
        <f t="shared" si="94"/>
        <v>0.47336869052005265</v>
      </c>
      <c r="CO164" s="182">
        <f t="shared" si="94"/>
        <v>0.47336869052005265</v>
      </c>
      <c r="CP164" s="182">
        <f t="shared" si="94"/>
        <v>0.47336869052005265</v>
      </c>
      <c r="CQ164" s="182">
        <f t="shared" si="94"/>
        <v>0.47336869052005265</v>
      </c>
      <c r="CR164" s="182">
        <f t="shared" si="94"/>
        <v>0.47336869052005265</v>
      </c>
      <c r="CS164" s="182">
        <f t="shared" si="94"/>
        <v>0.47336869052005265</v>
      </c>
      <c r="CT164" s="182">
        <f t="shared" ref="CT164:CY177" si="115">$AG164</f>
        <v>0.47336869052005265</v>
      </c>
      <c r="CU164" s="182">
        <f t="shared" si="95"/>
        <v>0.47336869052005265</v>
      </c>
      <c r="CV164" s="182">
        <f t="shared" si="95"/>
        <v>0.47336869052005265</v>
      </c>
      <c r="CW164" s="182">
        <f t="shared" si="95"/>
        <v>0.47336869052005265</v>
      </c>
      <c r="CX164" s="182">
        <f t="shared" si="95"/>
        <v>0.47336869052005265</v>
      </c>
      <c r="CY164" s="182">
        <f t="shared" si="95"/>
        <v>0.47336869052005265</v>
      </c>
    </row>
    <row r="165" spans="1:103" ht="13.5" customHeight="1" outlineLevel="1" thickBot="1">
      <c r="A165" s="165"/>
      <c r="B165" s="264"/>
      <c r="C165" s="201" t="s">
        <v>161</v>
      </c>
      <c r="D165" s="202"/>
      <c r="E165" s="203"/>
      <c r="F165" s="204" t="s">
        <v>41</v>
      </c>
      <c r="G165" s="205"/>
      <c r="H165" s="253">
        <f t="shared" ref="H165:V165" si="116">I165-($AG165-$W165)/10</f>
        <v>0.47973169878591998</v>
      </c>
      <c r="I165" s="253">
        <f t="shared" si="116"/>
        <v>0.47973168434451008</v>
      </c>
      <c r="J165" s="253">
        <f t="shared" si="116"/>
        <v>0.47973166990310018</v>
      </c>
      <c r="K165" s="253">
        <f t="shared" si="116"/>
        <v>0.47973165546169028</v>
      </c>
      <c r="L165" s="253">
        <f t="shared" si="116"/>
        <v>0.47973164102028037</v>
      </c>
      <c r="M165" s="253">
        <f t="shared" si="116"/>
        <v>0.47973162657887047</v>
      </c>
      <c r="N165" s="253">
        <f t="shared" si="116"/>
        <v>0.47973161213746057</v>
      </c>
      <c r="O165" s="253">
        <f t="shared" si="116"/>
        <v>0.47973159769605067</v>
      </c>
      <c r="P165" s="253">
        <f t="shared" si="116"/>
        <v>0.47973158325464077</v>
      </c>
      <c r="Q165" s="253">
        <f t="shared" si="116"/>
        <v>0.47973156881323087</v>
      </c>
      <c r="R165" s="253">
        <f t="shared" si="116"/>
        <v>0.47973155437182097</v>
      </c>
      <c r="S165" s="253">
        <f t="shared" si="116"/>
        <v>0.47973153993041107</v>
      </c>
      <c r="T165" s="253">
        <f t="shared" si="116"/>
        <v>0.47973152548900116</v>
      </c>
      <c r="U165" s="253">
        <f t="shared" si="116"/>
        <v>0.47973151104759126</v>
      </c>
      <c r="V165" s="253">
        <f t="shared" si="116"/>
        <v>0.47973149660618136</v>
      </c>
      <c r="W165" s="243">
        <f>[3]Rates2020!O224</f>
        <v>0.47973148216477146</v>
      </c>
      <c r="X165" s="206">
        <f t="shared" si="97"/>
        <v>0.47973146772336156</v>
      </c>
      <c r="Y165" s="206">
        <f t="shared" si="97"/>
        <v>0.47973145328195166</v>
      </c>
      <c r="Z165" s="206">
        <f t="shared" si="97"/>
        <v>0.47973143884054176</v>
      </c>
      <c r="AA165" s="206">
        <f t="shared" si="97"/>
        <v>0.47973142439913186</v>
      </c>
      <c r="AB165" s="206">
        <f t="shared" si="97"/>
        <v>0.47973140995772195</v>
      </c>
      <c r="AC165" s="206">
        <f t="shared" si="97"/>
        <v>0.47973139551631205</v>
      </c>
      <c r="AD165" s="206">
        <f t="shared" si="97"/>
        <v>0.47973138107490215</v>
      </c>
      <c r="AE165" s="206">
        <f t="shared" si="97"/>
        <v>0.47973136663349225</v>
      </c>
      <c r="AF165" s="206">
        <f t="shared" si="97"/>
        <v>0.47973135219208235</v>
      </c>
      <c r="AG165" s="243">
        <f>[3]Rates2030!O224</f>
        <v>0.47973133775067234</v>
      </c>
      <c r="AH165" s="206">
        <f t="shared" si="90"/>
        <v>0.47973133775067234</v>
      </c>
      <c r="AI165" s="206">
        <f t="shared" ref="AI165:AW165" si="117">$AG165</f>
        <v>0.47973133775067234</v>
      </c>
      <c r="AJ165" s="206">
        <f t="shared" si="117"/>
        <v>0.47973133775067234</v>
      </c>
      <c r="AK165" s="206">
        <f t="shared" si="117"/>
        <v>0.47973133775067234</v>
      </c>
      <c r="AL165" s="206">
        <f t="shared" si="117"/>
        <v>0.47973133775067234</v>
      </c>
      <c r="AM165" s="206">
        <f t="shared" si="117"/>
        <v>0.47973133775067234</v>
      </c>
      <c r="AN165" s="206">
        <f t="shared" si="117"/>
        <v>0.47973133775067234</v>
      </c>
      <c r="AO165" s="206">
        <f t="shared" si="117"/>
        <v>0.47973133775067234</v>
      </c>
      <c r="AP165" s="206">
        <f t="shared" si="117"/>
        <v>0.47973133775067234</v>
      </c>
      <c r="AQ165" s="206">
        <f t="shared" si="117"/>
        <v>0.47973133775067234</v>
      </c>
      <c r="AR165" s="206">
        <f t="shared" si="117"/>
        <v>0.47973133775067234</v>
      </c>
      <c r="AS165" s="206">
        <f t="shared" si="117"/>
        <v>0.47973133775067234</v>
      </c>
      <c r="AT165" s="206">
        <f t="shared" si="117"/>
        <v>0.47973133775067234</v>
      </c>
      <c r="AU165" s="206">
        <f t="shared" si="117"/>
        <v>0.47973133775067234</v>
      </c>
      <c r="AV165" s="206">
        <f t="shared" si="117"/>
        <v>0.47973133775067234</v>
      </c>
      <c r="AW165" s="206">
        <f t="shared" si="117"/>
        <v>0.47973133775067234</v>
      </c>
      <c r="AX165" s="206">
        <f t="shared" si="112"/>
        <v>0.47973133775067234</v>
      </c>
      <c r="AY165" s="206">
        <f t="shared" si="112"/>
        <v>0.47973133775067234</v>
      </c>
      <c r="AZ165" s="206">
        <f t="shared" si="112"/>
        <v>0.47973133775067234</v>
      </c>
      <c r="BA165" s="206">
        <f t="shared" si="112"/>
        <v>0.47973133775067234</v>
      </c>
      <c r="BB165" s="206">
        <f t="shared" si="112"/>
        <v>0.47973133775067234</v>
      </c>
      <c r="BC165" s="206">
        <f t="shared" si="112"/>
        <v>0.47973133775067234</v>
      </c>
      <c r="BD165" s="206">
        <f t="shared" si="112"/>
        <v>0.47973133775067234</v>
      </c>
      <c r="BE165" s="206">
        <f t="shared" si="112"/>
        <v>0.47973133775067234</v>
      </c>
      <c r="BF165" s="206">
        <f t="shared" si="112"/>
        <v>0.47973133775067234</v>
      </c>
      <c r="BG165" s="206">
        <f t="shared" si="112"/>
        <v>0.47973133775067234</v>
      </c>
      <c r="BH165" s="206">
        <f t="shared" si="112"/>
        <v>0.47973133775067234</v>
      </c>
      <c r="BI165" s="206">
        <f t="shared" si="112"/>
        <v>0.47973133775067234</v>
      </c>
      <c r="BJ165" s="206">
        <f t="shared" si="112"/>
        <v>0.47973133775067234</v>
      </c>
      <c r="BK165" s="206">
        <f t="shared" si="112"/>
        <v>0.47973133775067234</v>
      </c>
      <c r="BL165" s="206">
        <f t="shared" si="112"/>
        <v>0.47973133775067234</v>
      </c>
      <c r="BM165" s="206">
        <f t="shared" si="112"/>
        <v>0.47973133775067234</v>
      </c>
      <c r="BN165" s="206">
        <f t="shared" si="113"/>
        <v>0.47973133775067234</v>
      </c>
      <c r="BO165" s="206">
        <f t="shared" si="113"/>
        <v>0.47973133775067234</v>
      </c>
      <c r="BP165" s="206">
        <f t="shared" si="113"/>
        <v>0.47973133775067234</v>
      </c>
      <c r="BQ165" s="206">
        <f t="shared" si="113"/>
        <v>0.47973133775067234</v>
      </c>
      <c r="BR165" s="206">
        <f t="shared" si="113"/>
        <v>0.47973133775067234</v>
      </c>
      <c r="BS165" s="206">
        <f t="shared" si="113"/>
        <v>0.47973133775067234</v>
      </c>
      <c r="BT165" s="206">
        <f t="shared" si="113"/>
        <v>0.47973133775067234</v>
      </c>
      <c r="BU165" s="206">
        <f t="shared" si="113"/>
        <v>0.47973133775067234</v>
      </c>
      <c r="BV165" s="206">
        <f t="shared" si="113"/>
        <v>0.47973133775067234</v>
      </c>
      <c r="BW165" s="206">
        <f t="shared" si="113"/>
        <v>0.47973133775067234</v>
      </c>
      <c r="BX165" s="206">
        <f t="shared" si="113"/>
        <v>0.47973133775067234</v>
      </c>
      <c r="BY165" s="206">
        <f t="shared" si="113"/>
        <v>0.47973133775067234</v>
      </c>
      <c r="BZ165" s="206">
        <f t="shared" si="113"/>
        <v>0.47973133775067234</v>
      </c>
      <c r="CA165" s="206">
        <f t="shared" si="113"/>
        <v>0.47973133775067234</v>
      </c>
      <c r="CB165" s="206">
        <f t="shared" si="113"/>
        <v>0.47973133775067234</v>
      </c>
      <c r="CC165" s="206">
        <f t="shared" si="113"/>
        <v>0.47973133775067234</v>
      </c>
      <c r="CD165" s="206">
        <f t="shared" si="114"/>
        <v>0.47973133775067234</v>
      </c>
      <c r="CE165" s="206">
        <f t="shared" si="114"/>
        <v>0.47973133775067234</v>
      </c>
      <c r="CF165" s="206">
        <f t="shared" si="114"/>
        <v>0.47973133775067234</v>
      </c>
      <c r="CG165" s="206">
        <f t="shared" si="114"/>
        <v>0.47973133775067234</v>
      </c>
      <c r="CH165" s="206">
        <f t="shared" si="114"/>
        <v>0.47973133775067234</v>
      </c>
      <c r="CI165" s="206">
        <f t="shared" si="114"/>
        <v>0.47973133775067234</v>
      </c>
      <c r="CJ165" s="206">
        <f t="shared" si="114"/>
        <v>0.47973133775067234</v>
      </c>
      <c r="CK165" s="206">
        <f t="shared" si="114"/>
        <v>0.47973133775067234</v>
      </c>
      <c r="CL165" s="206">
        <f t="shared" si="114"/>
        <v>0.47973133775067234</v>
      </c>
      <c r="CM165" s="206">
        <f t="shared" si="114"/>
        <v>0.47973133775067234</v>
      </c>
      <c r="CN165" s="206">
        <f t="shared" si="114"/>
        <v>0.47973133775067234</v>
      </c>
      <c r="CO165" s="206">
        <f t="shared" si="114"/>
        <v>0.47973133775067234</v>
      </c>
      <c r="CP165" s="206">
        <f t="shared" si="114"/>
        <v>0.47973133775067234</v>
      </c>
      <c r="CQ165" s="206">
        <f t="shared" si="114"/>
        <v>0.47973133775067234</v>
      </c>
      <c r="CR165" s="206">
        <f t="shared" si="114"/>
        <v>0.47973133775067234</v>
      </c>
      <c r="CS165" s="206">
        <f t="shared" si="114"/>
        <v>0.47973133775067234</v>
      </c>
      <c r="CT165" s="206">
        <f t="shared" si="115"/>
        <v>0.47973133775067234</v>
      </c>
      <c r="CU165" s="206">
        <f t="shared" si="115"/>
        <v>0.47973133775067234</v>
      </c>
      <c r="CV165" s="206">
        <f t="shared" si="115"/>
        <v>0.47973133775067234</v>
      </c>
      <c r="CW165" s="206">
        <f t="shared" si="115"/>
        <v>0.47973133775067234</v>
      </c>
      <c r="CX165" s="206">
        <f t="shared" si="115"/>
        <v>0.47973133775067234</v>
      </c>
      <c r="CY165" s="206">
        <f t="shared" si="115"/>
        <v>0.47973133775067234</v>
      </c>
    </row>
    <row r="166" spans="1:103" ht="13.5" customHeight="1" outlineLevel="1">
      <c r="A166" s="165"/>
      <c r="B166" s="262" t="s">
        <v>94</v>
      </c>
      <c r="C166" s="169" t="s">
        <v>141</v>
      </c>
      <c r="D166" s="170"/>
      <c r="E166" s="171"/>
      <c r="F166" s="172" t="s">
        <v>41</v>
      </c>
      <c r="G166" s="173"/>
      <c r="H166" s="249">
        <f t="shared" ref="H166:V166" si="118">I166-($AG166-$W166)/10</f>
        <v>0.79390631196803363</v>
      </c>
      <c r="I166" s="249">
        <f t="shared" si="118"/>
        <v>0.78148226747812355</v>
      </c>
      <c r="J166" s="249">
        <f t="shared" si="118"/>
        <v>0.76905822298821347</v>
      </c>
      <c r="K166" s="249">
        <f t="shared" si="118"/>
        <v>0.75663417849830339</v>
      </c>
      <c r="L166" s="249">
        <f t="shared" si="118"/>
        <v>0.74421013400839331</v>
      </c>
      <c r="M166" s="249">
        <f t="shared" si="118"/>
        <v>0.73178608951848323</v>
      </c>
      <c r="N166" s="249">
        <f t="shared" si="118"/>
        <v>0.71936204502857315</v>
      </c>
      <c r="O166" s="249">
        <f t="shared" si="118"/>
        <v>0.70693800053866307</v>
      </c>
      <c r="P166" s="249">
        <f t="shared" si="118"/>
        <v>0.69451395604875299</v>
      </c>
      <c r="Q166" s="249">
        <f t="shared" si="118"/>
        <v>0.68208991155884291</v>
      </c>
      <c r="R166" s="249">
        <f t="shared" si="118"/>
        <v>0.66966586706893283</v>
      </c>
      <c r="S166" s="249">
        <f t="shared" si="118"/>
        <v>0.65724182257902275</v>
      </c>
      <c r="T166" s="249">
        <f t="shared" si="118"/>
        <v>0.64481777808911267</v>
      </c>
      <c r="U166" s="249">
        <f t="shared" si="118"/>
        <v>0.63239373359920259</v>
      </c>
      <c r="V166" s="249">
        <f t="shared" si="118"/>
        <v>0.61996968910929251</v>
      </c>
      <c r="W166" s="239">
        <f>[3]Rates2020!E209</f>
        <v>0.60754564461938243</v>
      </c>
      <c r="X166" s="174">
        <f t="shared" ref="X166:AF177" si="119">W166+($AG166-$W166)/10</f>
        <v>0.59512160012947235</v>
      </c>
      <c r="Y166" s="174">
        <f t="shared" si="119"/>
        <v>0.58269755563956227</v>
      </c>
      <c r="Z166" s="174">
        <f t="shared" si="119"/>
        <v>0.57027351114965219</v>
      </c>
      <c r="AA166" s="174">
        <f t="shared" si="119"/>
        <v>0.55784946665974211</v>
      </c>
      <c r="AB166" s="174">
        <f t="shared" si="119"/>
        <v>0.54542542216983203</v>
      </c>
      <c r="AC166" s="174">
        <f t="shared" si="119"/>
        <v>0.53300137767992195</v>
      </c>
      <c r="AD166" s="174">
        <f t="shared" si="119"/>
        <v>0.52057733319001187</v>
      </c>
      <c r="AE166" s="174">
        <f t="shared" si="119"/>
        <v>0.50815328870010179</v>
      </c>
      <c r="AF166" s="174">
        <f t="shared" si="119"/>
        <v>0.49572924421019171</v>
      </c>
      <c r="AG166" s="239">
        <f>[3]Rates2030!E209</f>
        <v>0.48330519972028152</v>
      </c>
      <c r="AH166" s="174">
        <f t="shared" ref="AH166:AW177" si="120">$AG166</f>
        <v>0.48330519972028152</v>
      </c>
      <c r="AI166" s="174">
        <f t="shared" si="120"/>
        <v>0.48330519972028152</v>
      </c>
      <c r="AJ166" s="174">
        <f t="shared" si="120"/>
        <v>0.48330519972028152</v>
      </c>
      <c r="AK166" s="174">
        <f t="shared" si="120"/>
        <v>0.48330519972028152</v>
      </c>
      <c r="AL166" s="174">
        <f t="shared" si="120"/>
        <v>0.48330519972028152</v>
      </c>
      <c r="AM166" s="174">
        <f t="shared" si="120"/>
        <v>0.48330519972028152</v>
      </c>
      <c r="AN166" s="174">
        <f t="shared" si="120"/>
        <v>0.48330519972028152</v>
      </c>
      <c r="AO166" s="174">
        <f t="shared" si="120"/>
        <v>0.48330519972028152</v>
      </c>
      <c r="AP166" s="174">
        <f t="shared" si="120"/>
        <v>0.48330519972028152</v>
      </c>
      <c r="AQ166" s="174">
        <f t="shared" si="120"/>
        <v>0.48330519972028152</v>
      </c>
      <c r="AR166" s="174">
        <f t="shared" si="120"/>
        <v>0.48330519972028152</v>
      </c>
      <c r="AS166" s="174">
        <f t="shared" si="120"/>
        <v>0.48330519972028152</v>
      </c>
      <c r="AT166" s="174">
        <f t="shared" si="120"/>
        <v>0.48330519972028152</v>
      </c>
      <c r="AU166" s="174">
        <f t="shared" si="120"/>
        <v>0.48330519972028152</v>
      </c>
      <c r="AV166" s="174">
        <f t="shared" si="120"/>
        <v>0.48330519972028152</v>
      </c>
      <c r="AW166" s="174">
        <f t="shared" si="120"/>
        <v>0.48330519972028152</v>
      </c>
      <c r="AX166" s="174">
        <f t="shared" si="112"/>
        <v>0.48330519972028152</v>
      </c>
      <c r="AY166" s="174">
        <f t="shared" si="112"/>
        <v>0.48330519972028152</v>
      </c>
      <c r="AZ166" s="174">
        <f t="shared" si="112"/>
        <v>0.48330519972028152</v>
      </c>
      <c r="BA166" s="174">
        <f t="shared" si="112"/>
        <v>0.48330519972028152</v>
      </c>
      <c r="BB166" s="174">
        <f t="shared" si="112"/>
        <v>0.48330519972028152</v>
      </c>
      <c r="BC166" s="174">
        <f t="shared" si="112"/>
        <v>0.48330519972028152</v>
      </c>
      <c r="BD166" s="174">
        <f t="shared" si="112"/>
        <v>0.48330519972028152</v>
      </c>
      <c r="BE166" s="174">
        <f t="shared" si="112"/>
        <v>0.48330519972028152</v>
      </c>
      <c r="BF166" s="174">
        <f t="shared" si="112"/>
        <v>0.48330519972028152</v>
      </c>
      <c r="BG166" s="174">
        <f t="shared" si="112"/>
        <v>0.48330519972028152</v>
      </c>
      <c r="BH166" s="174">
        <f t="shared" si="112"/>
        <v>0.48330519972028152</v>
      </c>
      <c r="BI166" s="174">
        <f t="shared" si="112"/>
        <v>0.48330519972028152</v>
      </c>
      <c r="BJ166" s="174">
        <f t="shared" si="112"/>
        <v>0.48330519972028152</v>
      </c>
      <c r="BK166" s="174">
        <f t="shared" si="112"/>
        <v>0.48330519972028152</v>
      </c>
      <c r="BL166" s="174">
        <f t="shared" si="112"/>
        <v>0.48330519972028152</v>
      </c>
      <c r="BM166" s="174">
        <f t="shared" si="112"/>
        <v>0.48330519972028152</v>
      </c>
      <c r="BN166" s="174">
        <f t="shared" si="113"/>
        <v>0.48330519972028152</v>
      </c>
      <c r="BO166" s="174">
        <f t="shared" si="113"/>
        <v>0.48330519972028152</v>
      </c>
      <c r="BP166" s="174">
        <f t="shared" si="113"/>
        <v>0.48330519972028152</v>
      </c>
      <c r="BQ166" s="174">
        <f t="shared" si="113"/>
        <v>0.48330519972028152</v>
      </c>
      <c r="BR166" s="174">
        <f t="shared" si="113"/>
        <v>0.48330519972028152</v>
      </c>
      <c r="BS166" s="174">
        <f t="shared" si="113"/>
        <v>0.48330519972028152</v>
      </c>
      <c r="BT166" s="174">
        <f t="shared" si="113"/>
        <v>0.48330519972028152</v>
      </c>
      <c r="BU166" s="174">
        <f t="shared" si="113"/>
        <v>0.48330519972028152</v>
      </c>
      <c r="BV166" s="174">
        <f t="shared" si="113"/>
        <v>0.48330519972028152</v>
      </c>
      <c r="BW166" s="174">
        <f t="shared" si="113"/>
        <v>0.48330519972028152</v>
      </c>
      <c r="BX166" s="174">
        <f t="shared" si="113"/>
        <v>0.48330519972028152</v>
      </c>
      <c r="BY166" s="174">
        <f t="shared" si="113"/>
        <v>0.48330519972028152</v>
      </c>
      <c r="BZ166" s="174">
        <f t="shared" si="113"/>
        <v>0.48330519972028152</v>
      </c>
      <c r="CA166" s="174">
        <f t="shared" si="113"/>
        <v>0.48330519972028152</v>
      </c>
      <c r="CB166" s="174">
        <f t="shared" si="113"/>
        <v>0.48330519972028152</v>
      </c>
      <c r="CC166" s="174">
        <f t="shared" si="113"/>
        <v>0.48330519972028152</v>
      </c>
      <c r="CD166" s="174">
        <f t="shared" si="114"/>
        <v>0.48330519972028152</v>
      </c>
      <c r="CE166" s="174">
        <f t="shared" si="114"/>
        <v>0.48330519972028152</v>
      </c>
      <c r="CF166" s="174">
        <f t="shared" si="114"/>
        <v>0.48330519972028152</v>
      </c>
      <c r="CG166" s="174">
        <f t="shared" si="114"/>
        <v>0.48330519972028152</v>
      </c>
      <c r="CH166" s="174">
        <f t="shared" si="114"/>
        <v>0.48330519972028152</v>
      </c>
      <c r="CI166" s="174">
        <f t="shared" si="114"/>
        <v>0.48330519972028152</v>
      </c>
      <c r="CJ166" s="174">
        <f t="shared" si="114"/>
        <v>0.48330519972028152</v>
      </c>
      <c r="CK166" s="174">
        <f t="shared" si="114"/>
        <v>0.48330519972028152</v>
      </c>
      <c r="CL166" s="174">
        <f t="shared" si="114"/>
        <v>0.48330519972028152</v>
      </c>
      <c r="CM166" s="174">
        <f t="shared" si="114"/>
        <v>0.48330519972028152</v>
      </c>
      <c r="CN166" s="174">
        <f t="shared" si="114"/>
        <v>0.48330519972028152</v>
      </c>
      <c r="CO166" s="174">
        <f t="shared" si="114"/>
        <v>0.48330519972028152</v>
      </c>
      <c r="CP166" s="174">
        <f t="shared" si="114"/>
        <v>0.48330519972028152</v>
      </c>
      <c r="CQ166" s="174">
        <f t="shared" si="114"/>
        <v>0.48330519972028152</v>
      </c>
      <c r="CR166" s="174">
        <f t="shared" si="114"/>
        <v>0.48330519972028152</v>
      </c>
      <c r="CS166" s="174">
        <f t="shared" si="114"/>
        <v>0.48330519972028152</v>
      </c>
      <c r="CT166" s="174">
        <f t="shared" si="115"/>
        <v>0.48330519972028152</v>
      </c>
      <c r="CU166" s="174">
        <f t="shared" si="115"/>
        <v>0.48330519972028152</v>
      </c>
      <c r="CV166" s="174">
        <f t="shared" si="115"/>
        <v>0.48330519972028152</v>
      </c>
      <c r="CW166" s="174">
        <f t="shared" si="115"/>
        <v>0.48330519972028152</v>
      </c>
      <c r="CX166" s="174">
        <f t="shared" si="115"/>
        <v>0.48330519972028152</v>
      </c>
      <c r="CY166" s="174">
        <f t="shared" si="115"/>
        <v>0.48330519972028152</v>
      </c>
    </row>
    <row r="167" spans="1:103" ht="13.5" customHeight="1" outlineLevel="1">
      <c r="A167" s="165"/>
      <c r="B167" s="263"/>
      <c r="C167" s="177" t="s">
        <v>142</v>
      </c>
      <c r="D167" s="178"/>
      <c r="E167" s="179"/>
      <c r="F167" s="180" t="s">
        <v>41</v>
      </c>
      <c r="G167" s="181"/>
      <c r="H167" s="250">
        <f t="shared" ref="H167:V167" si="121">I167-($AG167-$W167)/10</f>
        <v>5.5573603282471034</v>
      </c>
      <c r="I167" s="250">
        <f t="shared" si="121"/>
        <v>5.4699490308894365</v>
      </c>
      <c r="J167" s="250">
        <f t="shared" si="121"/>
        <v>5.3825377335317697</v>
      </c>
      <c r="K167" s="250">
        <f t="shared" si="121"/>
        <v>5.2951264361741028</v>
      </c>
      <c r="L167" s="250">
        <f t="shared" si="121"/>
        <v>5.207715138816436</v>
      </c>
      <c r="M167" s="250">
        <f t="shared" si="121"/>
        <v>5.1203038414587692</v>
      </c>
      <c r="N167" s="250">
        <f t="shared" si="121"/>
        <v>5.0328925441011023</v>
      </c>
      <c r="O167" s="250">
        <f t="shared" si="121"/>
        <v>4.9454812467434355</v>
      </c>
      <c r="P167" s="250">
        <f t="shared" si="121"/>
        <v>4.8580699493857686</v>
      </c>
      <c r="Q167" s="250">
        <f t="shared" si="121"/>
        <v>4.7706586520281018</v>
      </c>
      <c r="R167" s="250">
        <f t="shared" si="121"/>
        <v>4.683247354670435</v>
      </c>
      <c r="S167" s="250">
        <f t="shared" si="121"/>
        <v>4.5958360573127681</v>
      </c>
      <c r="T167" s="250">
        <f t="shared" si="121"/>
        <v>4.5084247599551013</v>
      </c>
      <c r="U167" s="250">
        <f t="shared" si="121"/>
        <v>4.4210134625974344</v>
      </c>
      <c r="V167" s="250">
        <f t="shared" si="121"/>
        <v>4.3336021652397676</v>
      </c>
      <c r="W167" s="240">
        <f>[3]Rates2020!E214</f>
        <v>4.2461908678821008</v>
      </c>
      <c r="X167" s="182">
        <f t="shared" si="119"/>
        <v>4.1587795705244339</v>
      </c>
      <c r="Y167" s="182">
        <f t="shared" si="119"/>
        <v>4.0713682731667671</v>
      </c>
      <c r="Z167" s="182">
        <f t="shared" si="119"/>
        <v>3.9839569758090998</v>
      </c>
      <c r="AA167" s="182">
        <f t="shared" si="119"/>
        <v>3.8965456784514325</v>
      </c>
      <c r="AB167" s="182">
        <f t="shared" si="119"/>
        <v>3.8091343810937652</v>
      </c>
      <c r="AC167" s="182">
        <f t="shared" si="119"/>
        <v>3.7217230837360979</v>
      </c>
      <c r="AD167" s="182">
        <f t="shared" si="119"/>
        <v>3.6343117863784307</v>
      </c>
      <c r="AE167" s="182">
        <f t="shared" si="119"/>
        <v>3.5469004890207634</v>
      </c>
      <c r="AF167" s="182">
        <f t="shared" si="119"/>
        <v>3.4594891916630961</v>
      </c>
      <c r="AG167" s="240">
        <f>[3]Rates2030!E214</f>
        <v>3.3720778943054293</v>
      </c>
      <c r="AH167" s="182">
        <f t="shared" si="120"/>
        <v>3.3720778943054293</v>
      </c>
      <c r="AI167" s="182">
        <f t="shared" si="120"/>
        <v>3.3720778943054293</v>
      </c>
      <c r="AJ167" s="182">
        <f t="shared" si="120"/>
        <v>3.3720778943054293</v>
      </c>
      <c r="AK167" s="182">
        <f t="shared" si="120"/>
        <v>3.3720778943054293</v>
      </c>
      <c r="AL167" s="182">
        <f t="shared" si="120"/>
        <v>3.3720778943054293</v>
      </c>
      <c r="AM167" s="182">
        <f t="shared" si="120"/>
        <v>3.3720778943054293</v>
      </c>
      <c r="AN167" s="182">
        <f t="shared" si="120"/>
        <v>3.3720778943054293</v>
      </c>
      <c r="AO167" s="182">
        <f t="shared" si="120"/>
        <v>3.3720778943054293</v>
      </c>
      <c r="AP167" s="182">
        <f t="shared" si="120"/>
        <v>3.3720778943054293</v>
      </c>
      <c r="AQ167" s="182">
        <f t="shared" si="120"/>
        <v>3.3720778943054293</v>
      </c>
      <c r="AR167" s="182">
        <f t="shared" si="120"/>
        <v>3.3720778943054293</v>
      </c>
      <c r="AS167" s="182">
        <f t="shared" si="120"/>
        <v>3.3720778943054293</v>
      </c>
      <c r="AT167" s="182">
        <f t="shared" si="120"/>
        <v>3.3720778943054293</v>
      </c>
      <c r="AU167" s="182">
        <f t="shared" si="120"/>
        <v>3.3720778943054293</v>
      </c>
      <c r="AV167" s="182">
        <f t="shared" si="120"/>
        <v>3.3720778943054293</v>
      </c>
      <c r="AW167" s="182">
        <f t="shared" si="120"/>
        <v>3.3720778943054293</v>
      </c>
      <c r="AX167" s="182">
        <f t="shared" si="112"/>
        <v>3.3720778943054293</v>
      </c>
      <c r="AY167" s="182">
        <f t="shared" si="112"/>
        <v>3.3720778943054293</v>
      </c>
      <c r="AZ167" s="182">
        <f t="shared" si="112"/>
        <v>3.3720778943054293</v>
      </c>
      <c r="BA167" s="182">
        <f t="shared" si="112"/>
        <v>3.3720778943054293</v>
      </c>
      <c r="BB167" s="182">
        <f t="shared" si="112"/>
        <v>3.3720778943054293</v>
      </c>
      <c r="BC167" s="182">
        <f t="shared" si="112"/>
        <v>3.3720778943054293</v>
      </c>
      <c r="BD167" s="182">
        <f t="shared" si="112"/>
        <v>3.3720778943054293</v>
      </c>
      <c r="BE167" s="182">
        <f t="shared" si="112"/>
        <v>3.3720778943054293</v>
      </c>
      <c r="BF167" s="182">
        <f t="shared" si="112"/>
        <v>3.3720778943054293</v>
      </c>
      <c r="BG167" s="182">
        <f t="shared" si="112"/>
        <v>3.3720778943054293</v>
      </c>
      <c r="BH167" s="182">
        <f t="shared" si="112"/>
        <v>3.3720778943054293</v>
      </c>
      <c r="BI167" s="182">
        <f t="shared" si="112"/>
        <v>3.3720778943054293</v>
      </c>
      <c r="BJ167" s="182">
        <f t="shared" si="112"/>
        <v>3.3720778943054293</v>
      </c>
      <c r="BK167" s="182">
        <f t="shared" si="112"/>
        <v>3.3720778943054293</v>
      </c>
      <c r="BL167" s="182">
        <f t="shared" si="112"/>
        <v>3.3720778943054293</v>
      </c>
      <c r="BM167" s="182">
        <f t="shared" si="112"/>
        <v>3.3720778943054293</v>
      </c>
      <c r="BN167" s="182">
        <f t="shared" si="113"/>
        <v>3.3720778943054293</v>
      </c>
      <c r="BO167" s="182">
        <f t="shared" si="113"/>
        <v>3.3720778943054293</v>
      </c>
      <c r="BP167" s="182">
        <f t="shared" si="113"/>
        <v>3.3720778943054293</v>
      </c>
      <c r="BQ167" s="182">
        <f t="shared" si="113"/>
        <v>3.3720778943054293</v>
      </c>
      <c r="BR167" s="182">
        <f t="shared" si="113"/>
        <v>3.3720778943054293</v>
      </c>
      <c r="BS167" s="182">
        <f t="shared" si="113"/>
        <v>3.3720778943054293</v>
      </c>
      <c r="BT167" s="182">
        <f t="shared" si="113"/>
        <v>3.3720778943054293</v>
      </c>
      <c r="BU167" s="182">
        <f t="shared" si="113"/>
        <v>3.3720778943054293</v>
      </c>
      <c r="BV167" s="182">
        <f t="shared" si="113"/>
        <v>3.3720778943054293</v>
      </c>
      <c r="BW167" s="182">
        <f t="shared" si="113"/>
        <v>3.3720778943054293</v>
      </c>
      <c r="BX167" s="182">
        <f t="shared" si="113"/>
        <v>3.3720778943054293</v>
      </c>
      <c r="BY167" s="182">
        <f t="shared" si="113"/>
        <v>3.3720778943054293</v>
      </c>
      <c r="BZ167" s="182">
        <f t="shared" si="113"/>
        <v>3.3720778943054293</v>
      </c>
      <c r="CA167" s="182">
        <f t="shared" si="113"/>
        <v>3.3720778943054293</v>
      </c>
      <c r="CB167" s="182">
        <f t="shared" si="113"/>
        <v>3.3720778943054293</v>
      </c>
      <c r="CC167" s="182">
        <f t="shared" si="113"/>
        <v>3.3720778943054293</v>
      </c>
      <c r="CD167" s="182">
        <f t="shared" si="114"/>
        <v>3.3720778943054293</v>
      </c>
      <c r="CE167" s="182">
        <f t="shared" si="114"/>
        <v>3.3720778943054293</v>
      </c>
      <c r="CF167" s="182">
        <f t="shared" si="114"/>
        <v>3.3720778943054293</v>
      </c>
      <c r="CG167" s="182">
        <f t="shared" si="114"/>
        <v>3.3720778943054293</v>
      </c>
      <c r="CH167" s="182">
        <f t="shared" si="114"/>
        <v>3.3720778943054293</v>
      </c>
      <c r="CI167" s="182">
        <f t="shared" si="114"/>
        <v>3.3720778943054293</v>
      </c>
      <c r="CJ167" s="182">
        <f t="shared" si="114"/>
        <v>3.3720778943054293</v>
      </c>
      <c r="CK167" s="182">
        <f t="shared" si="114"/>
        <v>3.3720778943054293</v>
      </c>
      <c r="CL167" s="182">
        <f t="shared" si="114"/>
        <v>3.3720778943054293</v>
      </c>
      <c r="CM167" s="182">
        <f t="shared" si="114"/>
        <v>3.3720778943054293</v>
      </c>
      <c r="CN167" s="182">
        <f t="shared" si="114"/>
        <v>3.3720778943054293</v>
      </c>
      <c r="CO167" s="182">
        <f t="shared" si="114"/>
        <v>3.3720778943054293</v>
      </c>
      <c r="CP167" s="182">
        <f t="shared" si="114"/>
        <v>3.3720778943054293</v>
      </c>
      <c r="CQ167" s="182">
        <f t="shared" si="114"/>
        <v>3.3720778943054293</v>
      </c>
      <c r="CR167" s="182">
        <f t="shared" si="114"/>
        <v>3.3720778943054293</v>
      </c>
      <c r="CS167" s="182">
        <f t="shared" si="114"/>
        <v>3.3720778943054293</v>
      </c>
      <c r="CT167" s="182">
        <f t="shared" si="115"/>
        <v>3.3720778943054293</v>
      </c>
      <c r="CU167" s="182">
        <f t="shared" si="115"/>
        <v>3.3720778943054293</v>
      </c>
      <c r="CV167" s="182">
        <f t="shared" si="115"/>
        <v>3.3720778943054293</v>
      </c>
      <c r="CW167" s="182">
        <f t="shared" si="115"/>
        <v>3.3720778943054293</v>
      </c>
      <c r="CX167" s="182">
        <f t="shared" si="115"/>
        <v>3.3720778943054293</v>
      </c>
      <c r="CY167" s="182">
        <f t="shared" si="115"/>
        <v>3.3720778943054293</v>
      </c>
    </row>
    <row r="168" spans="1:103" ht="13.5" customHeight="1" outlineLevel="1">
      <c r="A168" s="165"/>
      <c r="B168" s="263"/>
      <c r="C168" s="177" t="s">
        <v>151</v>
      </c>
      <c r="D168" s="178"/>
      <c r="E168" s="179"/>
      <c r="F168" s="180" t="s">
        <v>41</v>
      </c>
      <c r="G168" s="181"/>
      <c r="H168" s="250">
        <f t="shared" ref="H168:V168" si="122">I168-($AG168-$W168)/10</f>
        <v>0.79349052826095079</v>
      </c>
      <c r="I168" s="250">
        <f t="shared" si="122"/>
        <v>0.78113388336009659</v>
      </c>
      <c r="J168" s="250">
        <f t="shared" si="122"/>
        <v>0.7687772384592424</v>
      </c>
      <c r="K168" s="250">
        <f t="shared" si="122"/>
        <v>0.7564205935583882</v>
      </c>
      <c r="L168" s="250">
        <f t="shared" si="122"/>
        <v>0.744063948657534</v>
      </c>
      <c r="M168" s="250">
        <f t="shared" si="122"/>
        <v>0.73170730375667981</v>
      </c>
      <c r="N168" s="250">
        <f t="shared" si="122"/>
        <v>0.71935065885582561</v>
      </c>
      <c r="O168" s="250">
        <f t="shared" si="122"/>
        <v>0.70699401395497141</v>
      </c>
      <c r="P168" s="250">
        <f t="shared" si="122"/>
        <v>0.69463736905411722</v>
      </c>
      <c r="Q168" s="250">
        <f t="shared" si="122"/>
        <v>0.68228072415326302</v>
      </c>
      <c r="R168" s="250">
        <f t="shared" si="122"/>
        <v>0.66992407925240882</v>
      </c>
      <c r="S168" s="250">
        <f t="shared" si="122"/>
        <v>0.65756743435155462</v>
      </c>
      <c r="T168" s="250">
        <f t="shared" si="122"/>
        <v>0.64521078945070043</v>
      </c>
      <c r="U168" s="250">
        <f t="shared" si="122"/>
        <v>0.63285414454984623</v>
      </c>
      <c r="V168" s="250">
        <f t="shared" si="122"/>
        <v>0.62049749964899203</v>
      </c>
      <c r="W168" s="240">
        <f>[3]Rates2020!I209</f>
        <v>0.60814085474813784</v>
      </c>
      <c r="X168" s="182">
        <f t="shared" si="119"/>
        <v>0.59578420984728364</v>
      </c>
      <c r="Y168" s="182">
        <f t="shared" si="119"/>
        <v>0.58342756494642944</v>
      </c>
      <c r="Z168" s="182">
        <f t="shared" si="119"/>
        <v>0.57107092004557525</v>
      </c>
      <c r="AA168" s="182">
        <f t="shared" si="119"/>
        <v>0.55871427514472105</v>
      </c>
      <c r="AB168" s="182">
        <f t="shared" si="119"/>
        <v>0.54635763024386685</v>
      </c>
      <c r="AC168" s="182">
        <f t="shared" si="119"/>
        <v>0.53400098534301266</v>
      </c>
      <c r="AD168" s="182">
        <f t="shared" si="119"/>
        <v>0.52164434044215846</v>
      </c>
      <c r="AE168" s="182">
        <f t="shared" si="119"/>
        <v>0.50928769554130426</v>
      </c>
      <c r="AF168" s="182">
        <f t="shared" si="119"/>
        <v>0.49693105064045007</v>
      </c>
      <c r="AG168" s="240">
        <f>[3]Rates2030!I209</f>
        <v>0.4845744057395957</v>
      </c>
      <c r="AH168" s="182">
        <f t="shared" si="120"/>
        <v>0.4845744057395957</v>
      </c>
      <c r="AI168" s="182">
        <f t="shared" si="120"/>
        <v>0.4845744057395957</v>
      </c>
      <c r="AJ168" s="182">
        <f t="shared" si="120"/>
        <v>0.4845744057395957</v>
      </c>
      <c r="AK168" s="182">
        <f t="shared" si="120"/>
        <v>0.4845744057395957</v>
      </c>
      <c r="AL168" s="182">
        <f t="shared" si="120"/>
        <v>0.4845744057395957</v>
      </c>
      <c r="AM168" s="182">
        <f t="shared" si="120"/>
        <v>0.4845744057395957</v>
      </c>
      <c r="AN168" s="182">
        <f t="shared" si="120"/>
        <v>0.4845744057395957</v>
      </c>
      <c r="AO168" s="182">
        <f t="shared" si="120"/>
        <v>0.4845744057395957</v>
      </c>
      <c r="AP168" s="182">
        <f t="shared" si="120"/>
        <v>0.4845744057395957</v>
      </c>
      <c r="AQ168" s="182">
        <f t="shared" si="120"/>
        <v>0.4845744057395957</v>
      </c>
      <c r="AR168" s="182">
        <f t="shared" si="120"/>
        <v>0.4845744057395957</v>
      </c>
      <c r="AS168" s="182">
        <f t="shared" si="120"/>
        <v>0.4845744057395957</v>
      </c>
      <c r="AT168" s="182">
        <f t="shared" si="120"/>
        <v>0.4845744057395957</v>
      </c>
      <c r="AU168" s="182">
        <f t="shared" si="120"/>
        <v>0.4845744057395957</v>
      </c>
      <c r="AV168" s="182">
        <f t="shared" si="120"/>
        <v>0.4845744057395957</v>
      </c>
      <c r="AW168" s="182">
        <f t="shared" si="120"/>
        <v>0.4845744057395957</v>
      </c>
      <c r="AX168" s="182">
        <f t="shared" si="112"/>
        <v>0.4845744057395957</v>
      </c>
      <c r="AY168" s="182">
        <f t="shared" si="112"/>
        <v>0.4845744057395957</v>
      </c>
      <c r="AZ168" s="182">
        <f t="shared" si="112"/>
        <v>0.4845744057395957</v>
      </c>
      <c r="BA168" s="182">
        <f t="shared" si="112"/>
        <v>0.4845744057395957</v>
      </c>
      <c r="BB168" s="182">
        <f t="shared" si="112"/>
        <v>0.4845744057395957</v>
      </c>
      <c r="BC168" s="182">
        <f t="shared" si="112"/>
        <v>0.4845744057395957</v>
      </c>
      <c r="BD168" s="182">
        <f t="shared" si="112"/>
        <v>0.4845744057395957</v>
      </c>
      <c r="BE168" s="182">
        <f t="shared" si="112"/>
        <v>0.4845744057395957</v>
      </c>
      <c r="BF168" s="182">
        <f t="shared" si="112"/>
        <v>0.4845744057395957</v>
      </c>
      <c r="BG168" s="182">
        <f t="shared" si="112"/>
        <v>0.4845744057395957</v>
      </c>
      <c r="BH168" s="182">
        <f t="shared" si="112"/>
        <v>0.4845744057395957</v>
      </c>
      <c r="BI168" s="182">
        <f t="shared" si="112"/>
        <v>0.4845744057395957</v>
      </c>
      <c r="BJ168" s="182">
        <f t="shared" si="112"/>
        <v>0.4845744057395957</v>
      </c>
      <c r="BK168" s="182">
        <f t="shared" si="112"/>
        <v>0.4845744057395957</v>
      </c>
      <c r="BL168" s="182">
        <f t="shared" si="112"/>
        <v>0.4845744057395957</v>
      </c>
      <c r="BM168" s="182">
        <f t="shared" si="112"/>
        <v>0.4845744057395957</v>
      </c>
      <c r="BN168" s="182">
        <f t="shared" si="113"/>
        <v>0.4845744057395957</v>
      </c>
      <c r="BO168" s="182">
        <f t="shared" si="113"/>
        <v>0.4845744057395957</v>
      </c>
      <c r="BP168" s="182">
        <f t="shared" si="113"/>
        <v>0.4845744057395957</v>
      </c>
      <c r="BQ168" s="182">
        <f t="shared" si="113"/>
        <v>0.4845744057395957</v>
      </c>
      <c r="BR168" s="182">
        <f t="shared" si="113"/>
        <v>0.4845744057395957</v>
      </c>
      <c r="BS168" s="182">
        <f t="shared" si="113"/>
        <v>0.4845744057395957</v>
      </c>
      <c r="BT168" s="182">
        <f t="shared" si="113"/>
        <v>0.4845744057395957</v>
      </c>
      <c r="BU168" s="182">
        <f t="shared" si="113"/>
        <v>0.4845744057395957</v>
      </c>
      <c r="BV168" s="182">
        <f t="shared" si="113"/>
        <v>0.4845744057395957</v>
      </c>
      <c r="BW168" s="182">
        <f t="shared" si="113"/>
        <v>0.4845744057395957</v>
      </c>
      <c r="BX168" s="182">
        <f t="shared" si="113"/>
        <v>0.4845744057395957</v>
      </c>
      <c r="BY168" s="182">
        <f t="shared" si="113"/>
        <v>0.4845744057395957</v>
      </c>
      <c r="BZ168" s="182">
        <f t="shared" si="113"/>
        <v>0.4845744057395957</v>
      </c>
      <c r="CA168" s="182">
        <f t="shared" si="113"/>
        <v>0.4845744057395957</v>
      </c>
      <c r="CB168" s="182">
        <f t="shared" si="113"/>
        <v>0.4845744057395957</v>
      </c>
      <c r="CC168" s="182">
        <f t="shared" si="113"/>
        <v>0.4845744057395957</v>
      </c>
      <c r="CD168" s="182">
        <f t="shared" si="114"/>
        <v>0.4845744057395957</v>
      </c>
      <c r="CE168" s="182">
        <f t="shared" si="114"/>
        <v>0.4845744057395957</v>
      </c>
      <c r="CF168" s="182">
        <f t="shared" si="114"/>
        <v>0.4845744057395957</v>
      </c>
      <c r="CG168" s="182">
        <f t="shared" si="114"/>
        <v>0.4845744057395957</v>
      </c>
      <c r="CH168" s="182">
        <f t="shared" si="114"/>
        <v>0.4845744057395957</v>
      </c>
      <c r="CI168" s="182">
        <f t="shared" si="114"/>
        <v>0.4845744057395957</v>
      </c>
      <c r="CJ168" s="182">
        <f t="shared" si="114"/>
        <v>0.4845744057395957</v>
      </c>
      <c r="CK168" s="182">
        <f t="shared" si="114"/>
        <v>0.4845744057395957</v>
      </c>
      <c r="CL168" s="182">
        <f t="shared" si="114"/>
        <v>0.4845744057395957</v>
      </c>
      <c r="CM168" s="182">
        <f t="shared" si="114"/>
        <v>0.4845744057395957</v>
      </c>
      <c r="CN168" s="182">
        <f t="shared" si="114"/>
        <v>0.4845744057395957</v>
      </c>
      <c r="CO168" s="182">
        <f t="shared" si="114"/>
        <v>0.4845744057395957</v>
      </c>
      <c r="CP168" s="182">
        <f t="shared" si="114"/>
        <v>0.4845744057395957</v>
      </c>
      <c r="CQ168" s="182">
        <f t="shared" si="114"/>
        <v>0.4845744057395957</v>
      </c>
      <c r="CR168" s="182">
        <f t="shared" si="114"/>
        <v>0.4845744057395957</v>
      </c>
      <c r="CS168" s="182">
        <f t="shared" si="114"/>
        <v>0.4845744057395957</v>
      </c>
      <c r="CT168" s="182">
        <f t="shared" si="115"/>
        <v>0.4845744057395957</v>
      </c>
      <c r="CU168" s="182">
        <f t="shared" si="115"/>
        <v>0.4845744057395957</v>
      </c>
      <c r="CV168" s="182">
        <f t="shared" si="115"/>
        <v>0.4845744057395957</v>
      </c>
      <c r="CW168" s="182">
        <f t="shared" si="115"/>
        <v>0.4845744057395957</v>
      </c>
      <c r="CX168" s="182">
        <f t="shared" si="115"/>
        <v>0.4845744057395957</v>
      </c>
      <c r="CY168" s="182">
        <f t="shared" si="115"/>
        <v>0.4845744057395957</v>
      </c>
    </row>
    <row r="169" spans="1:103" ht="13.5" customHeight="1" outlineLevel="1">
      <c r="A169" s="165"/>
      <c r="B169" s="263"/>
      <c r="C169" s="177" t="s">
        <v>152</v>
      </c>
      <c r="D169" s="178"/>
      <c r="E169" s="179"/>
      <c r="F169" s="180" t="s">
        <v>41</v>
      </c>
      <c r="G169" s="181"/>
      <c r="H169" s="250">
        <f t="shared" ref="H169:V169" si="123">I169-($AG169-$W169)/10</f>
        <v>5.5529276390709628</v>
      </c>
      <c r="I169" s="250">
        <f t="shared" si="123"/>
        <v>5.4663419767152552</v>
      </c>
      <c r="J169" s="250">
        <f t="shared" si="123"/>
        <v>5.3797563143595477</v>
      </c>
      <c r="K169" s="250">
        <f t="shared" si="123"/>
        <v>5.2931706520038402</v>
      </c>
      <c r="L169" s="250">
        <f t="shared" si="123"/>
        <v>5.2065849896481327</v>
      </c>
      <c r="M169" s="250">
        <f t="shared" si="123"/>
        <v>5.1199993272924251</v>
      </c>
      <c r="N169" s="250">
        <f t="shared" si="123"/>
        <v>5.0334136649367176</v>
      </c>
      <c r="O169" s="250">
        <f t="shared" si="123"/>
        <v>4.9468280025810101</v>
      </c>
      <c r="P169" s="250">
        <f t="shared" si="123"/>
        <v>4.8602423402253025</v>
      </c>
      <c r="Q169" s="250">
        <f t="shared" si="123"/>
        <v>4.773656677869595</v>
      </c>
      <c r="R169" s="250">
        <f t="shared" si="123"/>
        <v>4.6870710155138875</v>
      </c>
      <c r="S169" s="250">
        <f t="shared" si="123"/>
        <v>4.60048535315818</v>
      </c>
      <c r="T169" s="250">
        <f t="shared" si="123"/>
        <v>4.5138996908024724</v>
      </c>
      <c r="U169" s="250">
        <f t="shared" si="123"/>
        <v>4.4273140284467649</v>
      </c>
      <c r="V169" s="250">
        <f t="shared" si="123"/>
        <v>4.3407283660910574</v>
      </c>
      <c r="W169" s="240">
        <f>[3]Rates2020!I214</f>
        <v>4.2541427037353499</v>
      </c>
      <c r="X169" s="182">
        <f t="shared" si="119"/>
        <v>4.1675570413796423</v>
      </c>
      <c r="Y169" s="182">
        <f t="shared" si="119"/>
        <v>4.0809713790239348</v>
      </c>
      <c r="Z169" s="182">
        <f t="shared" si="119"/>
        <v>3.9943857166682273</v>
      </c>
      <c r="AA169" s="182">
        <f t="shared" si="119"/>
        <v>3.9078000543125198</v>
      </c>
      <c r="AB169" s="182">
        <f t="shared" si="119"/>
        <v>3.8212143919568122</v>
      </c>
      <c r="AC169" s="182">
        <f t="shared" si="119"/>
        <v>3.7346287296011047</v>
      </c>
      <c r="AD169" s="182">
        <f t="shared" si="119"/>
        <v>3.6480430672453972</v>
      </c>
      <c r="AE169" s="182">
        <f t="shared" si="119"/>
        <v>3.5614574048896896</v>
      </c>
      <c r="AF169" s="182">
        <f t="shared" si="119"/>
        <v>3.4748717425339821</v>
      </c>
      <c r="AG169" s="240">
        <f>[3]Rates2030!I214</f>
        <v>3.3882860801782746</v>
      </c>
      <c r="AH169" s="182">
        <f t="shared" si="120"/>
        <v>3.3882860801782746</v>
      </c>
      <c r="AI169" s="182">
        <f t="shared" si="120"/>
        <v>3.3882860801782746</v>
      </c>
      <c r="AJ169" s="182">
        <f t="shared" si="120"/>
        <v>3.3882860801782746</v>
      </c>
      <c r="AK169" s="182">
        <f t="shared" si="120"/>
        <v>3.3882860801782746</v>
      </c>
      <c r="AL169" s="182">
        <f t="shared" si="120"/>
        <v>3.3882860801782746</v>
      </c>
      <c r="AM169" s="182">
        <f t="shared" si="120"/>
        <v>3.3882860801782746</v>
      </c>
      <c r="AN169" s="182">
        <f t="shared" si="120"/>
        <v>3.3882860801782746</v>
      </c>
      <c r="AO169" s="182">
        <f t="shared" si="120"/>
        <v>3.3882860801782746</v>
      </c>
      <c r="AP169" s="182">
        <f t="shared" si="120"/>
        <v>3.3882860801782746</v>
      </c>
      <c r="AQ169" s="182">
        <f t="shared" si="120"/>
        <v>3.3882860801782746</v>
      </c>
      <c r="AR169" s="182">
        <f t="shared" si="120"/>
        <v>3.3882860801782746</v>
      </c>
      <c r="AS169" s="182">
        <f t="shared" si="120"/>
        <v>3.3882860801782746</v>
      </c>
      <c r="AT169" s="182">
        <f t="shared" si="120"/>
        <v>3.3882860801782746</v>
      </c>
      <c r="AU169" s="182">
        <f t="shared" si="120"/>
        <v>3.3882860801782746</v>
      </c>
      <c r="AV169" s="182">
        <f t="shared" si="120"/>
        <v>3.3882860801782746</v>
      </c>
      <c r="AW169" s="182">
        <f t="shared" si="120"/>
        <v>3.3882860801782746</v>
      </c>
      <c r="AX169" s="182">
        <f t="shared" si="112"/>
        <v>3.3882860801782746</v>
      </c>
      <c r="AY169" s="182">
        <f t="shared" si="112"/>
        <v>3.3882860801782746</v>
      </c>
      <c r="AZ169" s="182">
        <f t="shared" si="112"/>
        <v>3.3882860801782746</v>
      </c>
      <c r="BA169" s="182">
        <f t="shared" si="112"/>
        <v>3.3882860801782746</v>
      </c>
      <c r="BB169" s="182">
        <f t="shared" si="112"/>
        <v>3.3882860801782746</v>
      </c>
      <c r="BC169" s="182">
        <f t="shared" si="112"/>
        <v>3.3882860801782746</v>
      </c>
      <c r="BD169" s="182">
        <f t="shared" si="112"/>
        <v>3.3882860801782746</v>
      </c>
      <c r="BE169" s="182">
        <f t="shared" si="112"/>
        <v>3.3882860801782746</v>
      </c>
      <c r="BF169" s="182">
        <f t="shared" si="112"/>
        <v>3.3882860801782746</v>
      </c>
      <c r="BG169" s="182">
        <f t="shared" si="112"/>
        <v>3.3882860801782746</v>
      </c>
      <c r="BH169" s="182">
        <f t="shared" si="112"/>
        <v>3.3882860801782746</v>
      </c>
      <c r="BI169" s="182">
        <f t="shared" si="112"/>
        <v>3.3882860801782746</v>
      </c>
      <c r="BJ169" s="182">
        <f t="shared" si="112"/>
        <v>3.3882860801782746</v>
      </c>
      <c r="BK169" s="182">
        <f t="shared" si="112"/>
        <v>3.3882860801782746</v>
      </c>
      <c r="BL169" s="182">
        <f t="shared" si="112"/>
        <v>3.3882860801782746</v>
      </c>
      <c r="BM169" s="182">
        <f t="shared" si="112"/>
        <v>3.3882860801782746</v>
      </c>
      <c r="BN169" s="182">
        <f t="shared" si="113"/>
        <v>3.3882860801782746</v>
      </c>
      <c r="BO169" s="182">
        <f t="shared" si="113"/>
        <v>3.3882860801782746</v>
      </c>
      <c r="BP169" s="182">
        <f t="shared" si="113"/>
        <v>3.3882860801782746</v>
      </c>
      <c r="BQ169" s="182">
        <f t="shared" si="113"/>
        <v>3.3882860801782746</v>
      </c>
      <c r="BR169" s="182">
        <f t="shared" si="113"/>
        <v>3.3882860801782746</v>
      </c>
      <c r="BS169" s="182">
        <f t="shared" si="113"/>
        <v>3.3882860801782746</v>
      </c>
      <c r="BT169" s="182">
        <f t="shared" si="113"/>
        <v>3.3882860801782746</v>
      </c>
      <c r="BU169" s="182">
        <f t="shared" si="113"/>
        <v>3.3882860801782746</v>
      </c>
      <c r="BV169" s="182">
        <f t="shared" si="113"/>
        <v>3.3882860801782746</v>
      </c>
      <c r="BW169" s="182">
        <f t="shared" si="113"/>
        <v>3.3882860801782746</v>
      </c>
      <c r="BX169" s="182">
        <f t="shared" si="113"/>
        <v>3.3882860801782746</v>
      </c>
      <c r="BY169" s="182">
        <f t="shared" si="113"/>
        <v>3.3882860801782746</v>
      </c>
      <c r="BZ169" s="182">
        <f t="shared" si="113"/>
        <v>3.3882860801782746</v>
      </c>
      <c r="CA169" s="182">
        <f t="shared" si="113"/>
        <v>3.3882860801782746</v>
      </c>
      <c r="CB169" s="182">
        <f t="shared" si="113"/>
        <v>3.3882860801782746</v>
      </c>
      <c r="CC169" s="182">
        <f t="shared" si="113"/>
        <v>3.3882860801782746</v>
      </c>
      <c r="CD169" s="182">
        <f t="shared" si="114"/>
        <v>3.3882860801782746</v>
      </c>
      <c r="CE169" s="182">
        <f t="shared" si="114"/>
        <v>3.3882860801782746</v>
      </c>
      <c r="CF169" s="182">
        <f t="shared" si="114"/>
        <v>3.3882860801782746</v>
      </c>
      <c r="CG169" s="182">
        <f t="shared" si="114"/>
        <v>3.3882860801782746</v>
      </c>
      <c r="CH169" s="182">
        <f t="shared" si="114"/>
        <v>3.3882860801782746</v>
      </c>
      <c r="CI169" s="182">
        <f t="shared" si="114"/>
        <v>3.3882860801782746</v>
      </c>
      <c r="CJ169" s="182">
        <f t="shared" si="114"/>
        <v>3.3882860801782746</v>
      </c>
      <c r="CK169" s="182">
        <f t="shared" si="114"/>
        <v>3.3882860801782746</v>
      </c>
      <c r="CL169" s="182">
        <f t="shared" si="114"/>
        <v>3.3882860801782746</v>
      </c>
      <c r="CM169" s="182">
        <f t="shared" si="114"/>
        <v>3.3882860801782746</v>
      </c>
      <c r="CN169" s="182">
        <f t="shared" si="114"/>
        <v>3.3882860801782746</v>
      </c>
      <c r="CO169" s="182">
        <f t="shared" si="114"/>
        <v>3.3882860801782746</v>
      </c>
      <c r="CP169" s="182">
        <f t="shared" si="114"/>
        <v>3.3882860801782746</v>
      </c>
      <c r="CQ169" s="182">
        <f t="shared" si="114"/>
        <v>3.3882860801782746</v>
      </c>
      <c r="CR169" s="182">
        <f t="shared" si="114"/>
        <v>3.3882860801782746</v>
      </c>
      <c r="CS169" s="182">
        <f t="shared" si="114"/>
        <v>3.3882860801782746</v>
      </c>
      <c r="CT169" s="182">
        <f t="shared" si="115"/>
        <v>3.3882860801782746</v>
      </c>
      <c r="CU169" s="182">
        <f t="shared" si="115"/>
        <v>3.3882860801782746</v>
      </c>
      <c r="CV169" s="182">
        <f t="shared" si="115"/>
        <v>3.3882860801782746</v>
      </c>
      <c r="CW169" s="182">
        <f t="shared" si="115"/>
        <v>3.3882860801782746</v>
      </c>
      <c r="CX169" s="182">
        <f t="shared" si="115"/>
        <v>3.3882860801782746</v>
      </c>
      <c r="CY169" s="182">
        <f t="shared" si="115"/>
        <v>3.3882860801782746</v>
      </c>
    </row>
    <row r="170" spans="1:103" ht="13.5" customHeight="1" outlineLevel="1">
      <c r="A170" s="165"/>
      <c r="B170" s="263"/>
      <c r="C170" s="177" t="s">
        <v>147</v>
      </c>
      <c r="D170" s="178"/>
      <c r="E170" s="179"/>
      <c r="F170" s="180" t="s">
        <v>41</v>
      </c>
      <c r="G170" s="181"/>
      <c r="H170" s="250">
        <f t="shared" ref="H170:V170" si="124">I170-($AG170-$W170)/10</f>
        <v>0.72470374893107947</v>
      </c>
      <c r="I170" s="250">
        <f t="shared" si="124"/>
        <v>0.71078032585801143</v>
      </c>
      <c r="J170" s="250">
        <f t="shared" si="124"/>
        <v>0.69685690278494339</v>
      </c>
      <c r="K170" s="250">
        <f t="shared" si="124"/>
        <v>0.68293347971187535</v>
      </c>
      <c r="L170" s="250">
        <f t="shared" si="124"/>
        <v>0.6690100566388073</v>
      </c>
      <c r="M170" s="250">
        <f t="shared" si="124"/>
        <v>0.65508663356573926</v>
      </c>
      <c r="N170" s="250">
        <f t="shared" si="124"/>
        <v>0.64116321049267122</v>
      </c>
      <c r="O170" s="250">
        <f t="shared" si="124"/>
        <v>0.62723978741960318</v>
      </c>
      <c r="P170" s="250">
        <f t="shared" si="124"/>
        <v>0.61331636434653514</v>
      </c>
      <c r="Q170" s="250">
        <f t="shared" si="124"/>
        <v>0.59939294127346709</v>
      </c>
      <c r="R170" s="250">
        <f t="shared" si="124"/>
        <v>0.58546951820039905</v>
      </c>
      <c r="S170" s="250">
        <f t="shared" si="124"/>
        <v>0.57154609512733101</v>
      </c>
      <c r="T170" s="250">
        <f t="shared" si="124"/>
        <v>0.55762267205426297</v>
      </c>
      <c r="U170" s="250">
        <f t="shared" si="124"/>
        <v>0.54369924898119493</v>
      </c>
      <c r="V170" s="250">
        <f t="shared" si="124"/>
        <v>0.52977582590812689</v>
      </c>
      <c r="W170" s="240">
        <f>[3]Rates2020!L209</f>
        <v>0.51585240283505884</v>
      </c>
      <c r="X170" s="182">
        <f t="shared" si="119"/>
        <v>0.5019289797619908</v>
      </c>
      <c r="Y170" s="182">
        <f t="shared" si="119"/>
        <v>0.48800555668892281</v>
      </c>
      <c r="Z170" s="182">
        <f t="shared" si="119"/>
        <v>0.47408213361585483</v>
      </c>
      <c r="AA170" s="182">
        <f t="shared" si="119"/>
        <v>0.46015871054278684</v>
      </c>
      <c r="AB170" s="182">
        <f t="shared" si="119"/>
        <v>0.44623528746971886</v>
      </c>
      <c r="AC170" s="182">
        <f t="shared" si="119"/>
        <v>0.43231186439665087</v>
      </c>
      <c r="AD170" s="182">
        <f t="shared" si="119"/>
        <v>0.41838844132358288</v>
      </c>
      <c r="AE170" s="182">
        <f t="shared" si="119"/>
        <v>0.4044650182505149</v>
      </c>
      <c r="AF170" s="182">
        <f t="shared" si="119"/>
        <v>0.39054159517744691</v>
      </c>
      <c r="AG170" s="240">
        <f>[3]Rates2030!L209</f>
        <v>0.37661817210437876</v>
      </c>
      <c r="AH170" s="182">
        <f t="shared" si="120"/>
        <v>0.37661817210437876</v>
      </c>
      <c r="AI170" s="182">
        <f t="shared" si="120"/>
        <v>0.37661817210437876</v>
      </c>
      <c r="AJ170" s="182">
        <f t="shared" si="120"/>
        <v>0.37661817210437876</v>
      </c>
      <c r="AK170" s="182">
        <f t="shared" si="120"/>
        <v>0.37661817210437876</v>
      </c>
      <c r="AL170" s="182">
        <f t="shared" si="120"/>
        <v>0.37661817210437876</v>
      </c>
      <c r="AM170" s="182">
        <f t="shared" si="120"/>
        <v>0.37661817210437876</v>
      </c>
      <c r="AN170" s="182">
        <f t="shared" si="120"/>
        <v>0.37661817210437876</v>
      </c>
      <c r="AO170" s="182">
        <f t="shared" si="120"/>
        <v>0.37661817210437876</v>
      </c>
      <c r="AP170" s="182">
        <f t="shared" si="120"/>
        <v>0.37661817210437876</v>
      </c>
      <c r="AQ170" s="182">
        <f t="shared" si="120"/>
        <v>0.37661817210437876</v>
      </c>
      <c r="AR170" s="182">
        <f t="shared" si="120"/>
        <v>0.37661817210437876</v>
      </c>
      <c r="AS170" s="182">
        <f t="shared" si="120"/>
        <v>0.37661817210437876</v>
      </c>
      <c r="AT170" s="182">
        <f t="shared" si="120"/>
        <v>0.37661817210437876</v>
      </c>
      <c r="AU170" s="182">
        <f t="shared" si="120"/>
        <v>0.37661817210437876</v>
      </c>
      <c r="AV170" s="182">
        <f t="shared" si="120"/>
        <v>0.37661817210437876</v>
      </c>
      <c r="AW170" s="182">
        <f t="shared" si="120"/>
        <v>0.37661817210437876</v>
      </c>
      <c r="AX170" s="182">
        <f t="shared" si="112"/>
        <v>0.37661817210437876</v>
      </c>
      <c r="AY170" s="182">
        <f t="shared" si="112"/>
        <v>0.37661817210437876</v>
      </c>
      <c r="AZ170" s="182">
        <f t="shared" si="112"/>
        <v>0.37661817210437876</v>
      </c>
      <c r="BA170" s="182">
        <f t="shared" si="112"/>
        <v>0.37661817210437876</v>
      </c>
      <c r="BB170" s="182">
        <f t="shared" si="112"/>
        <v>0.37661817210437876</v>
      </c>
      <c r="BC170" s="182">
        <f t="shared" si="112"/>
        <v>0.37661817210437876</v>
      </c>
      <c r="BD170" s="182">
        <f t="shared" si="112"/>
        <v>0.37661817210437876</v>
      </c>
      <c r="BE170" s="182">
        <f t="shared" si="112"/>
        <v>0.37661817210437876</v>
      </c>
      <c r="BF170" s="182">
        <f t="shared" si="112"/>
        <v>0.37661817210437876</v>
      </c>
      <c r="BG170" s="182">
        <f t="shared" si="112"/>
        <v>0.37661817210437876</v>
      </c>
      <c r="BH170" s="182">
        <f t="shared" si="112"/>
        <v>0.37661817210437876</v>
      </c>
      <c r="BI170" s="182">
        <f t="shared" si="112"/>
        <v>0.37661817210437876</v>
      </c>
      <c r="BJ170" s="182">
        <f t="shared" si="112"/>
        <v>0.37661817210437876</v>
      </c>
      <c r="BK170" s="182">
        <f t="shared" si="112"/>
        <v>0.37661817210437876</v>
      </c>
      <c r="BL170" s="182">
        <f t="shared" si="112"/>
        <v>0.37661817210437876</v>
      </c>
      <c r="BM170" s="182">
        <f t="shared" si="112"/>
        <v>0.37661817210437876</v>
      </c>
      <c r="BN170" s="182">
        <f t="shared" si="113"/>
        <v>0.37661817210437876</v>
      </c>
      <c r="BO170" s="182">
        <f t="shared" si="113"/>
        <v>0.37661817210437876</v>
      </c>
      <c r="BP170" s="182">
        <f t="shared" si="113"/>
        <v>0.37661817210437876</v>
      </c>
      <c r="BQ170" s="182">
        <f t="shared" si="113"/>
        <v>0.37661817210437876</v>
      </c>
      <c r="BR170" s="182">
        <f t="shared" si="113"/>
        <v>0.37661817210437876</v>
      </c>
      <c r="BS170" s="182">
        <f t="shared" si="113"/>
        <v>0.37661817210437876</v>
      </c>
      <c r="BT170" s="182">
        <f t="shared" si="113"/>
        <v>0.37661817210437876</v>
      </c>
      <c r="BU170" s="182">
        <f t="shared" si="113"/>
        <v>0.37661817210437876</v>
      </c>
      <c r="BV170" s="182">
        <f t="shared" si="113"/>
        <v>0.37661817210437876</v>
      </c>
      <c r="BW170" s="182">
        <f t="shared" si="113"/>
        <v>0.37661817210437876</v>
      </c>
      <c r="BX170" s="182">
        <f t="shared" si="113"/>
        <v>0.37661817210437876</v>
      </c>
      <c r="BY170" s="182">
        <f t="shared" si="113"/>
        <v>0.37661817210437876</v>
      </c>
      <c r="BZ170" s="182">
        <f t="shared" si="113"/>
        <v>0.37661817210437876</v>
      </c>
      <c r="CA170" s="182">
        <f t="shared" si="113"/>
        <v>0.37661817210437876</v>
      </c>
      <c r="CB170" s="182">
        <f t="shared" si="113"/>
        <v>0.37661817210437876</v>
      </c>
      <c r="CC170" s="182">
        <f t="shared" si="113"/>
        <v>0.37661817210437876</v>
      </c>
      <c r="CD170" s="182">
        <f t="shared" si="114"/>
        <v>0.37661817210437876</v>
      </c>
      <c r="CE170" s="182">
        <f t="shared" si="114"/>
        <v>0.37661817210437876</v>
      </c>
      <c r="CF170" s="182">
        <f t="shared" si="114"/>
        <v>0.37661817210437876</v>
      </c>
      <c r="CG170" s="182">
        <f t="shared" si="114"/>
        <v>0.37661817210437876</v>
      </c>
      <c r="CH170" s="182">
        <f t="shared" si="114"/>
        <v>0.37661817210437876</v>
      </c>
      <c r="CI170" s="182">
        <f t="shared" si="114"/>
        <v>0.37661817210437876</v>
      </c>
      <c r="CJ170" s="182">
        <f t="shared" si="114"/>
        <v>0.37661817210437876</v>
      </c>
      <c r="CK170" s="182">
        <f t="shared" si="114"/>
        <v>0.37661817210437876</v>
      </c>
      <c r="CL170" s="182">
        <f t="shared" si="114"/>
        <v>0.37661817210437876</v>
      </c>
      <c r="CM170" s="182">
        <f t="shared" si="114"/>
        <v>0.37661817210437876</v>
      </c>
      <c r="CN170" s="182">
        <f t="shared" si="114"/>
        <v>0.37661817210437876</v>
      </c>
      <c r="CO170" s="182">
        <f t="shared" si="114"/>
        <v>0.37661817210437876</v>
      </c>
      <c r="CP170" s="182">
        <f t="shared" si="114"/>
        <v>0.37661817210437876</v>
      </c>
      <c r="CQ170" s="182">
        <f t="shared" si="114"/>
        <v>0.37661817210437876</v>
      </c>
      <c r="CR170" s="182">
        <f t="shared" si="114"/>
        <v>0.37661817210437876</v>
      </c>
      <c r="CS170" s="182">
        <f t="shared" si="114"/>
        <v>0.37661817210437876</v>
      </c>
      <c r="CT170" s="182">
        <f t="shared" si="115"/>
        <v>0.37661817210437876</v>
      </c>
      <c r="CU170" s="182">
        <f t="shared" si="115"/>
        <v>0.37661817210437876</v>
      </c>
      <c r="CV170" s="182">
        <f t="shared" si="115"/>
        <v>0.37661817210437876</v>
      </c>
      <c r="CW170" s="182">
        <f t="shared" si="115"/>
        <v>0.37661817210437876</v>
      </c>
      <c r="CX170" s="182">
        <f t="shared" si="115"/>
        <v>0.37661817210437876</v>
      </c>
      <c r="CY170" s="182">
        <f t="shared" si="115"/>
        <v>0.37661817210437876</v>
      </c>
    </row>
    <row r="171" spans="1:103" ht="13.5" customHeight="1" outlineLevel="1">
      <c r="A171" s="165"/>
      <c r="B171" s="263"/>
      <c r="C171" s="177" t="s">
        <v>148</v>
      </c>
      <c r="D171" s="178"/>
      <c r="E171" s="179"/>
      <c r="F171" s="180" t="s">
        <v>41</v>
      </c>
      <c r="G171" s="181"/>
      <c r="H171" s="250">
        <f t="shared" ref="H171:V171" si="125">I171-($AG171-$W171)/10</f>
        <v>4.0278284426284019</v>
      </c>
      <c r="I171" s="250">
        <f t="shared" si="125"/>
        <v>3.9594199202320786</v>
      </c>
      <c r="J171" s="250">
        <f t="shared" si="125"/>
        <v>3.8910113978357552</v>
      </c>
      <c r="K171" s="250">
        <f t="shared" si="125"/>
        <v>3.8226028754394319</v>
      </c>
      <c r="L171" s="250">
        <f t="shared" si="125"/>
        <v>3.7541943530431086</v>
      </c>
      <c r="M171" s="250">
        <f t="shared" si="125"/>
        <v>3.6857858306467852</v>
      </c>
      <c r="N171" s="250">
        <f t="shared" si="125"/>
        <v>3.6173773082504619</v>
      </c>
      <c r="O171" s="250">
        <f t="shared" si="125"/>
        <v>3.5489687858541386</v>
      </c>
      <c r="P171" s="250">
        <f t="shared" si="125"/>
        <v>3.4805602634578152</v>
      </c>
      <c r="Q171" s="250">
        <f t="shared" si="125"/>
        <v>3.4121517410614919</v>
      </c>
      <c r="R171" s="250">
        <f t="shared" si="125"/>
        <v>3.3437432186651685</v>
      </c>
      <c r="S171" s="250">
        <f t="shared" si="125"/>
        <v>3.2753346962688452</v>
      </c>
      <c r="T171" s="250">
        <f t="shared" si="125"/>
        <v>3.2069261738725219</v>
      </c>
      <c r="U171" s="250">
        <f t="shared" si="125"/>
        <v>3.1385176514761985</v>
      </c>
      <c r="V171" s="250">
        <f t="shared" si="125"/>
        <v>3.0701091290798752</v>
      </c>
      <c r="W171" s="240">
        <f>[3]Rates2020!L214</f>
        <v>3.0017006066835519</v>
      </c>
      <c r="X171" s="182">
        <f t="shared" si="119"/>
        <v>2.9332920842872285</v>
      </c>
      <c r="Y171" s="182">
        <f t="shared" si="119"/>
        <v>2.8648835618909052</v>
      </c>
      <c r="Z171" s="182">
        <f t="shared" si="119"/>
        <v>2.7964750394945819</v>
      </c>
      <c r="AA171" s="182">
        <f t="shared" si="119"/>
        <v>2.7280665170982585</v>
      </c>
      <c r="AB171" s="182">
        <f t="shared" si="119"/>
        <v>2.6596579947019352</v>
      </c>
      <c r="AC171" s="182">
        <f t="shared" si="119"/>
        <v>2.5912494723056119</v>
      </c>
      <c r="AD171" s="182">
        <f t="shared" si="119"/>
        <v>2.5228409499092885</v>
      </c>
      <c r="AE171" s="182">
        <f t="shared" si="119"/>
        <v>2.4544324275129652</v>
      </c>
      <c r="AF171" s="182">
        <f t="shared" si="119"/>
        <v>2.3860239051166419</v>
      </c>
      <c r="AG171" s="240">
        <f>[3]Rates2030!L214</f>
        <v>2.3176153827203168</v>
      </c>
      <c r="AH171" s="182">
        <f t="shared" si="120"/>
        <v>2.3176153827203168</v>
      </c>
      <c r="AI171" s="182">
        <f t="shared" si="120"/>
        <v>2.3176153827203168</v>
      </c>
      <c r="AJ171" s="182">
        <f t="shared" si="120"/>
        <v>2.3176153827203168</v>
      </c>
      <c r="AK171" s="182">
        <f t="shared" si="120"/>
        <v>2.3176153827203168</v>
      </c>
      <c r="AL171" s="182">
        <f t="shared" si="120"/>
        <v>2.3176153827203168</v>
      </c>
      <c r="AM171" s="182">
        <f t="shared" si="120"/>
        <v>2.3176153827203168</v>
      </c>
      <c r="AN171" s="182">
        <f t="shared" si="120"/>
        <v>2.3176153827203168</v>
      </c>
      <c r="AO171" s="182">
        <f t="shared" si="120"/>
        <v>2.3176153827203168</v>
      </c>
      <c r="AP171" s="182">
        <f t="shared" si="120"/>
        <v>2.3176153827203168</v>
      </c>
      <c r="AQ171" s="182">
        <f t="shared" si="120"/>
        <v>2.3176153827203168</v>
      </c>
      <c r="AR171" s="182">
        <f t="shared" si="120"/>
        <v>2.3176153827203168</v>
      </c>
      <c r="AS171" s="182">
        <f t="shared" si="120"/>
        <v>2.3176153827203168</v>
      </c>
      <c r="AT171" s="182">
        <f t="shared" si="120"/>
        <v>2.3176153827203168</v>
      </c>
      <c r="AU171" s="182">
        <f t="shared" si="120"/>
        <v>2.3176153827203168</v>
      </c>
      <c r="AV171" s="182">
        <f t="shared" si="120"/>
        <v>2.3176153827203168</v>
      </c>
      <c r="AW171" s="182">
        <f t="shared" si="120"/>
        <v>2.3176153827203168</v>
      </c>
      <c r="AX171" s="182">
        <f t="shared" si="112"/>
        <v>2.3176153827203168</v>
      </c>
      <c r="AY171" s="182">
        <f t="shared" si="112"/>
        <v>2.3176153827203168</v>
      </c>
      <c r="AZ171" s="182">
        <f t="shared" si="112"/>
        <v>2.3176153827203168</v>
      </c>
      <c r="BA171" s="182">
        <f t="shared" si="112"/>
        <v>2.3176153827203168</v>
      </c>
      <c r="BB171" s="182">
        <f t="shared" si="112"/>
        <v>2.3176153827203168</v>
      </c>
      <c r="BC171" s="182">
        <f t="shared" si="112"/>
        <v>2.3176153827203168</v>
      </c>
      <c r="BD171" s="182">
        <f t="shared" si="112"/>
        <v>2.3176153827203168</v>
      </c>
      <c r="BE171" s="182">
        <f t="shared" si="112"/>
        <v>2.3176153827203168</v>
      </c>
      <c r="BF171" s="182">
        <f t="shared" si="112"/>
        <v>2.3176153827203168</v>
      </c>
      <c r="BG171" s="182">
        <f t="shared" si="112"/>
        <v>2.3176153827203168</v>
      </c>
      <c r="BH171" s="182">
        <f t="shared" si="112"/>
        <v>2.3176153827203168</v>
      </c>
      <c r="BI171" s="182">
        <f t="shared" si="112"/>
        <v>2.3176153827203168</v>
      </c>
      <c r="BJ171" s="182">
        <f t="shared" si="112"/>
        <v>2.3176153827203168</v>
      </c>
      <c r="BK171" s="182">
        <f t="shared" si="112"/>
        <v>2.3176153827203168</v>
      </c>
      <c r="BL171" s="182">
        <f t="shared" si="112"/>
        <v>2.3176153827203168</v>
      </c>
      <c r="BM171" s="182">
        <f t="shared" si="112"/>
        <v>2.3176153827203168</v>
      </c>
      <c r="BN171" s="182">
        <f t="shared" si="113"/>
        <v>2.3176153827203168</v>
      </c>
      <c r="BO171" s="182">
        <f t="shared" si="113"/>
        <v>2.3176153827203168</v>
      </c>
      <c r="BP171" s="182">
        <f t="shared" si="113"/>
        <v>2.3176153827203168</v>
      </c>
      <c r="BQ171" s="182">
        <f t="shared" si="113"/>
        <v>2.3176153827203168</v>
      </c>
      <c r="BR171" s="182">
        <f t="shared" si="113"/>
        <v>2.3176153827203168</v>
      </c>
      <c r="BS171" s="182">
        <f t="shared" si="113"/>
        <v>2.3176153827203168</v>
      </c>
      <c r="BT171" s="182">
        <f t="shared" si="113"/>
        <v>2.3176153827203168</v>
      </c>
      <c r="BU171" s="182">
        <f t="shared" si="113"/>
        <v>2.3176153827203168</v>
      </c>
      <c r="BV171" s="182">
        <f t="shared" si="113"/>
        <v>2.3176153827203168</v>
      </c>
      <c r="BW171" s="182">
        <f t="shared" si="113"/>
        <v>2.3176153827203168</v>
      </c>
      <c r="BX171" s="182">
        <f t="shared" si="113"/>
        <v>2.3176153827203168</v>
      </c>
      <c r="BY171" s="182">
        <f t="shared" si="113"/>
        <v>2.3176153827203168</v>
      </c>
      <c r="BZ171" s="182">
        <f t="shared" si="113"/>
        <v>2.3176153827203168</v>
      </c>
      <c r="CA171" s="182">
        <f t="shared" si="113"/>
        <v>2.3176153827203168</v>
      </c>
      <c r="CB171" s="182">
        <f t="shared" si="113"/>
        <v>2.3176153827203168</v>
      </c>
      <c r="CC171" s="182">
        <f t="shared" si="113"/>
        <v>2.3176153827203168</v>
      </c>
      <c r="CD171" s="182">
        <f t="shared" si="114"/>
        <v>2.3176153827203168</v>
      </c>
      <c r="CE171" s="182">
        <f t="shared" si="114"/>
        <v>2.3176153827203168</v>
      </c>
      <c r="CF171" s="182">
        <f t="shared" si="114"/>
        <v>2.3176153827203168</v>
      </c>
      <c r="CG171" s="182">
        <f t="shared" si="114"/>
        <v>2.3176153827203168</v>
      </c>
      <c r="CH171" s="182">
        <f t="shared" si="114"/>
        <v>2.3176153827203168</v>
      </c>
      <c r="CI171" s="182">
        <f t="shared" si="114"/>
        <v>2.3176153827203168</v>
      </c>
      <c r="CJ171" s="182">
        <f t="shared" si="114"/>
        <v>2.3176153827203168</v>
      </c>
      <c r="CK171" s="182">
        <f t="shared" si="114"/>
        <v>2.3176153827203168</v>
      </c>
      <c r="CL171" s="182">
        <f t="shared" si="114"/>
        <v>2.3176153827203168</v>
      </c>
      <c r="CM171" s="182">
        <f t="shared" si="114"/>
        <v>2.3176153827203168</v>
      </c>
      <c r="CN171" s="182">
        <f t="shared" si="114"/>
        <v>2.3176153827203168</v>
      </c>
      <c r="CO171" s="182">
        <f t="shared" si="114"/>
        <v>2.3176153827203168</v>
      </c>
      <c r="CP171" s="182">
        <f t="shared" si="114"/>
        <v>2.3176153827203168</v>
      </c>
      <c r="CQ171" s="182">
        <f t="shared" si="114"/>
        <v>2.3176153827203168</v>
      </c>
      <c r="CR171" s="182">
        <f t="shared" si="114"/>
        <v>2.3176153827203168</v>
      </c>
      <c r="CS171" s="182">
        <f t="shared" si="114"/>
        <v>2.3176153827203168</v>
      </c>
      <c r="CT171" s="182">
        <f t="shared" si="115"/>
        <v>2.3176153827203168</v>
      </c>
      <c r="CU171" s="182">
        <f t="shared" si="115"/>
        <v>2.3176153827203168</v>
      </c>
      <c r="CV171" s="182">
        <f t="shared" si="115"/>
        <v>2.3176153827203168</v>
      </c>
      <c r="CW171" s="182">
        <f t="shared" si="115"/>
        <v>2.3176153827203168</v>
      </c>
      <c r="CX171" s="182">
        <f t="shared" si="115"/>
        <v>2.3176153827203168</v>
      </c>
      <c r="CY171" s="182">
        <f t="shared" si="115"/>
        <v>2.3176153827203168</v>
      </c>
    </row>
    <row r="172" spans="1:103" ht="13.5" customHeight="1" outlineLevel="1">
      <c r="A172" s="165"/>
      <c r="B172" s="263"/>
      <c r="C172" s="177" t="s">
        <v>143</v>
      </c>
      <c r="D172" s="178"/>
      <c r="E172" s="179"/>
      <c r="F172" s="180" t="s">
        <v>41</v>
      </c>
      <c r="G172" s="181"/>
      <c r="H172" s="250">
        <f t="shared" ref="H172:V172" si="126">I172-($AG172-$W172)/10</f>
        <v>0.56709832145913164</v>
      </c>
      <c r="I172" s="250">
        <f t="shared" si="126"/>
        <v>0.55610497529186864</v>
      </c>
      <c r="J172" s="250">
        <f t="shared" si="126"/>
        <v>0.54511162912460565</v>
      </c>
      <c r="K172" s="250">
        <f t="shared" si="126"/>
        <v>0.53411828295734265</v>
      </c>
      <c r="L172" s="250">
        <f t="shared" si="126"/>
        <v>0.52312493679007965</v>
      </c>
      <c r="M172" s="250">
        <f t="shared" si="126"/>
        <v>0.51213159062281666</v>
      </c>
      <c r="N172" s="250">
        <f t="shared" si="126"/>
        <v>0.50113824445555366</v>
      </c>
      <c r="O172" s="250">
        <f t="shared" si="126"/>
        <v>0.49014489828829066</v>
      </c>
      <c r="P172" s="250">
        <f t="shared" si="126"/>
        <v>0.47915155212102767</v>
      </c>
      <c r="Q172" s="250">
        <f t="shared" si="126"/>
        <v>0.46815820595376467</v>
      </c>
      <c r="R172" s="250">
        <f t="shared" si="126"/>
        <v>0.45716485978650168</v>
      </c>
      <c r="S172" s="250">
        <f t="shared" si="126"/>
        <v>0.44617151361923868</v>
      </c>
      <c r="T172" s="250">
        <f t="shared" si="126"/>
        <v>0.43517816745197568</v>
      </c>
      <c r="U172" s="250">
        <f t="shared" si="126"/>
        <v>0.42418482128471269</v>
      </c>
      <c r="V172" s="250">
        <f t="shared" si="126"/>
        <v>0.41319147511744969</v>
      </c>
      <c r="W172" s="240">
        <f>[3]Rates2020!N209</f>
        <v>0.4021981289501867</v>
      </c>
      <c r="X172" s="182">
        <f t="shared" si="119"/>
        <v>0.3912047827829237</v>
      </c>
      <c r="Y172" s="182">
        <f t="shared" si="119"/>
        <v>0.3802114366156607</v>
      </c>
      <c r="Z172" s="182">
        <f t="shared" si="119"/>
        <v>0.36921809044839771</v>
      </c>
      <c r="AA172" s="182">
        <f t="shared" si="119"/>
        <v>0.35822474428113471</v>
      </c>
      <c r="AB172" s="182">
        <f t="shared" si="119"/>
        <v>0.34723139811387171</v>
      </c>
      <c r="AC172" s="182">
        <f t="shared" si="119"/>
        <v>0.33623805194660872</v>
      </c>
      <c r="AD172" s="182">
        <f t="shared" si="119"/>
        <v>0.32524470577934572</v>
      </c>
      <c r="AE172" s="182">
        <f t="shared" si="119"/>
        <v>0.31425135961208273</v>
      </c>
      <c r="AF172" s="182">
        <f t="shared" si="119"/>
        <v>0.30325801344481973</v>
      </c>
      <c r="AG172" s="240">
        <f>[3]Rates2030!N209</f>
        <v>0.29226466727755673</v>
      </c>
      <c r="AH172" s="182">
        <f t="shared" si="120"/>
        <v>0.29226466727755673</v>
      </c>
      <c r="AI172" s="182">
        <f t="shared" si="120"/>
        <v>0.29226466727755673</v>
      </c>
      <c r="AJ172" s="182">
        <f t="shared" si="120"/>
        <v>0.29226466727755673</v>
      </c>
      <c r="AK172" s="182">
        <f t="shared" si="120"/>
        <v>0.29226466727755673</v>
      </c>
      <c r="AL172" s="182">
        <f t="shared" si="120"/>
        <v>0.29226466727755673</v>
      </c>
      <c r="AM172" s="182">
        <f t="shared" si="120"/>
        <v>0.29226466727755673</v>
      </c>
      <c r="AN172" s="182">
        <f t="shared" si="120"/>
        <v>0.29226466727755673</v>
      </c>
      <c r="AO172" s="182">
        <f t="shared" si="120"/>
        <v>0.29226466727755673</v>
      </c>
      <c r="AP172" s="182">
        <f t="shared" si="120"/>
        <v>0.29226466727755673</v>
      </c>
      <c r="AQ172" s="182">
        <f t="shared" si="120"/>
        <v>0.29226466727755673</v>
      </c>
      <c r="AR172" s="182">
        <f t="shared" si="120"/>
        <v>0.29226466727755673</v>
      </c>
      <c r="AS172" s="182">
        <f t="shared" si="120"/>
        <v>0.29226466727755673</v>
      </c>
      <c r="AT172" s="182">
        <f t="shared" si="120"/>
        <v>0.29226466727755673</v>
      </c>
      <c r="AU172" s="182">
        <f t="shared" si="120"/>
        <v>0.29226466727755673</v>
      </c>
      <c r="AV172" s="182">
        <f t="shared" si="120"/>
        <v>0.29226466727755673</v>
      </c>
      <c r="AW172" s="182">
        <f t="shared" si="120"/>
        <v>0.29226466727755673</v>
      </c>
      <c r="AX172" s="182">
        <f t="shared" si="112"/>
        <v>0.29226466727755673</v>
      </c>
      <c r="AY172" s="182">
        <f t="shared" si="112"/>
        <v>0.29226466727755673</v>
      </c>
      <c r="AZ172" s="182">
        <f t="shared" si="112"/>
        <v>0.29226466727755673</v>
      </c>
      <c r="BA172" s="182">
        <f t="shared" si="112"/>
        <v>0.29226466727755673</v>
      </c>
      <c r="BB172" s="182">
        <f t="shared" si="112"/>
        <v>0.29226466727755673</v>
      </c>
      <c r="BC172" s="182">
        <f t="shared" si="112"/>
        <v>0.29226466727755673</v>
      </c>
      <c r="BD172" s="182">
        <f t="shared" si="112"/>
        <v>0.29226466727755673</v>
      </c>
      <c r="BE172" s="182">
        <f t="shared" si="112"/>
        <v>0.29226466727755673</v>
      </c>
      <c r="BF172" s="182">
        <f t="shared" si="112"/>
        <v>0.29226466727755673</v>
      </c>
      <c r="BG172" s="182">
        <f t="shared" si="112"/>
        <v>0.29226466727755673</v>
      </c>
      <c r="BH172" s="182">
        <f t="shared" si="112"/>
        <v>0.29226466727755673</v>
      </c>
      <c r="BI172" s="182">
        <f t="shared" si="112"/>
        <v>0.29226466727755673</v>
      </c>
      <c r="BJ172" s="182">
        <f t="shared" si="112"/>
        <v>0.29226466727755673</v>
      </c>
      <c r="BK172" s="182">
        <f t="shared" si="112"/>
        <v>0.29226466727755673</v>
      </c>
      <c r="BL172" s="182">
        <f t="shared" si="112"/>
        <v>0.29226466727755673</v>
      </c>
      <c r="BM172" s="182">
        <f t="shared" si="112"/>
        <v>0.29226466727755673</v>
      </c>
      <c r="BN172" s="182">
        <f t="shared" si="113"/>
        <v>0.29226466727755673</v>
      </c>
      <c r="BO172" s="182">
        <f t="shared" si="113"/>
        <v>0.29226466727755673</v>
      </c>
      <c r="BP172" s="182">
        <f t="shared" si="113"/>
        <v>0.29226466727755673</v>
      </c>
      <c r="BQ172" s="182">
        <f t="shared" si="113"/>
        <v>0.29226466727755673</v>
      </c>
      <c r="BR172" s="182">
        <f t="shared" si="113"/>
        <v>0.29226466727755673</v>
      </c>
      <c r="BS172" s="182">
        <f t="shared" si="113"/>
        <v>0.29226466727755673</v>
      </c>
      <c r="BT172" s="182">
        <f t="shared" si="113"/>
        <v>0.29226466727755673</v>
      </c>
      <c r="BU172" s="182">
        <f t="shared" si="113"/>
        <v>0.29226466727755673</v>
      </c>
      <c r="BV172" s="182">
        <f t="shared" si="113"/>
        <v>0.29226466727755673</v>
      </c>
      <c r="BW172" s="182">
        <f t="shared" si="113"/>
        <v>0.29226466727755673</v>
      </c>
      <c r="BX172" s="182">
        <f t="shared" si="113"/>
        <v>0.29226466727755673</v>
      </c>
      <c r="BY172" s="182">
        <f t="shared" si="113"/>
        <v>0.29226466727755673</v>
      </c>
      <c r="BZ172" s="182">
        <f t="shared" si="113"/>
        <v>0.29226466727755673</v>
      </c>
      <c r="CA172" s="182">
        <f t="shared" si="113"/>
        <v>0.29226466727755673</v>
      </c>
      <c r="CB172" s="182">
        <f t="shared" si="113"/>
        <v>0.29226466727755673</v>
      </c>
      <c r="CC172" s="182">
        <f t="shared" si="113"/>
        <v>0.29226466727755673</v>
      </c>
      <c r="CD172" s="182">
        <f t="shared" si="114"/>
        <v>0.29226466727755673</v>
      </c>
      <c r="CE172" s="182">
        <f t="shared" si="114"/>
        <v>0.29226466727755673</v>
      </c>
      <c r="CF172" s="182">
        <f t="shared" si="114"/>
        <v>0.29226466727755673</v>
      </c>
      <c r="CG172" s="182">
        <f t="shared" si="114"/>
        <v>0.29226466727755673</v>
      </c>
      <c r="CH172" s="182">
        <f t="shared" si="114"/>
        <v>0.29226466727755673</v>
      </c>
      <c r="CI172" s="182">
        <f t="shared" si="114"/>
        <v>0.29226466727755673</v>
      </c>
      <c r="CJ172" s="182">
        <f t="shared" si="114"/>
        <v>0.29226466727755673</v>
      </c>
      <c r="CK172" s="182">
        <f t="shared" si="114"/>
        <v>0.29226466727755673</v>
      </c>
      <c r="CL172" s="182">
        <f t="shared" si="114"/>
        <v>0.29226466727755673</v>
      </c>
      <c r="CM172" s="182">
        <f t="shared" si="114"/>
        <v>0.29226466727755673</v>
      </c>
      <c r="CN172" s="182">
        <f t="shared" si="114"/>
        <v>0.29226466727755673</v>
      </c>
      <c r="CO172" s="182">
        <f t="shared" si="114"/>
        <v>0.29226466727755673</v>
      </c>
      <c r="CP172" s="182">
        <f t="shared" si="114"/>
        <v>0.29226466727755673</v>
      </c>
      <c r="CQ172" s="182">
        <f t="shared" si="114"/>
        <v>0.29226466727755673</v>
      </c>
      <c r="CR172" s="182">
        <f t="shared" si="114"/>
        <v>0.29226466727755673</v>
      </c>
      <c r="CS172" s="182">
        <f t="shared" si="114"/>
        <v>0.29226466727755673</v>
      </c>
      <c r="CT172" s="182">
        <f t="shared" si="115"/>
        <v>0.29226466727755673</v>
      </c>
      <c r="CU172" s="182">
        <f t="shared" si="115"/>
        <v>0.29226466727755673</v>
      </c>
      <c r="CV172" s="182">
        <f t="shared" si="115"/>
        <v>0.29226466727755673</v>
      </c>
      <c r="CW172" s="182">
        <f t="shared" si="115"/>
        <v>0.29226466727755673</v>
      </c>
      <c r="CX172" s="182">
        <f t="shared" si="115"/>
        <v>0.29226466727755673</v>
      </c>
      <c r="CY172" s="182">
        <f t="shared" si="115"/>
        <v>0.29226466727755673</v>
      </c>
    </row>
    <row r="173" spans="1:103" ht="13.5" customHeight="1" outlineLevel="1">
      <c r="A173" s="165"/>
      <c r="B173" s="263"/>
      <c r="C173" s="185" t="s">
        <v>144</v>
      </c>
      <c r="D173" s="186"/>
      <c r="E173" s="187"/>
      <c r="F173" s="188" t="s">
        <v>41</v>
      </c>
      <c r="G173" s="189"/>
      <c r="H173" s="251">
        <f t="shared" ref="H173:V173" si="127">I173-($AG173-$W173)/10</f>
        <v>4.3620326018223166</v>
      </c>
      <c r="I173" s="251">
        <f t="shared" si="127"/>
        <v>4.289108695047215</v>
      </c>
      <c r="J173" s="251">
        <f t="shared" si="127"/>
        <v>4.2161847882721135</v>
      </c>
      <c r="K173" s="251">
        <f t="shared" si="127"/>
        <v>4.143260881497012</v>
      </c>
      <c r="L173" s="251">
        <f t="shared" si="127"/>
        <v>4.0703369747219105</v>
      </c>
      <c r="M173" s="251">
        <f t="shared" si="127"/>
        <v>3.997413067946809</v>
      </c>
      <c r="N173" s="251">
        <f t="shared" si="127"/>
        <v>3.9244891611717074</v>
      </c>
      <c r="O173" s="251">
        <f t="shared" si="127"/>
        <v>3.8515652543966059</v>
      </c>
      <c r="P173" s="251">
        <f t="shared" si="127"/>
        <v>3.7786413476215044</v>
      </c>
      <c r="Q173" s="251">
        <f t="shared" si="127"/>
        <v>3.7057174408464029</v>
      </c>
      <c r="R173" s="251">
        <f t="shared" si="127"/>
        <v>3.6327935340713013</v>
      </c>
      <c r="S173" s="251">
        <f t="shared" si="127"/>
        <v>3.5598696272961998</v>
      </c>
      <c r="T173" s="251">
        <f t="shared" si="127"/>
        <v>3.4869457205210983</v>
      </c>
      <c r="U173" s="251">
        <f t="shared" si="127"/>
        <v>3.4140218137459968</v>
      </c>
      <c r="V173" s="251">
        <f t="shared" si="127"/>
        <v>3.3410979069708953</v>
      </c>
      <c r="W173" s="241">
        <f>[3]Rates2020!N214</f>
        <v>3.2681740001957937</v>
      </c>
      <c r="X173" s="190">
        <f t="shared" si="119"/>
        <v>3.1952500934206922</v>
      </c>
      <c r="Y173" s="190">
        <f t="shared" si="119"/>
        <v>3.1223261866455907</v>
      </c>
      <c r="Z173" s="190">
        <f t="shared" si="119"/>
        <v>3.0494022798704892</v>
      </c>
      <c r="AA173" s="190">
        <f t="shared" si="119"/>
        <v>2.9764783730953877</v>
      </c>
      <c r="AB173" s="190">
        <f t="shared" si="119"/>
        <v>2.9035544663202861</v>
      </c>
      <c r="AC173" s="190">
        <f t="shared" si="119"/>
        <v>2.8306305595451846</v>
      </c>
      <c r="AD173" s="190">
        <f t="shared" si="119"/>
        <v>2.7577066527700831</v>
      </c>
      <c r="AE173" s="190">
        <f t="shared" si="119"/>
        <v>2.6847827459949816</v>
      </c>
      <c r="AF173" s="190">
        <f t="shared" si="119"/>
        <v>2.61185883921988</v>
      </c>
      <c r="AG173" s="241">
        <f>[3]Rates2030!N214</f>
        <v>2.5389349324447803</v>
      </c>
      <c r="AH173" s="190">
        <f t="shared" si="120"/>
        <v>2.5389349324447803</v>
      </c>
      <c r="AI173" s="190">
        <f t="shared" si="120"/>
        <v>2.5389349324447803</v>
      </c>
      <c r="AJ173" s="190">
        <f t="shared" si="120"/>
        <v>2.5389349324447803</v>
      </c>
      <c r="AK173" s="190">
        <f t="shared" si="120"/>
        <v>2.5389349324447803</v>
      </c>
      <c r="AL173" s="190">
        <f t="shared" si="120"/>
        <v>2.5389349324447803</v>
      </c>
      <c r="AM173" s="190">
        <f t="shared" si="120"/>
        <v>2.5389349324447803</v>
      </c>
      <c r="AN173" s="190">
        <f t="shared" si="120"/>
        <v>2.5389349324447803</v>
      </c>
      <c r="AO173" s="190">
        <f t="shared" si="120"/>
        <v>2.5389349324447803</v>
      </c>
      <c r="AP173" s="190">
        <f t="shared" si="120"/>
        <v>2.5389349324447803</v>
      </c>
      <c r="AQ173" s="190">
        <f t="shared" si="120"/>
        <v>2.5389349324447803</v>
      </c>
      <c r="AR173" s="190">
        <f t="shared" si="120"/>
        <v>2.5389349324447803</v>
      </c>
      <c r="AS173" s="190">
        <f t="shared" si="120"/>
        <v>2.5389349324447803</v>
      </c>
      <c r="AT173" s="190">
        <f t="shared" si="120"/>
        <v>2.5389349324447803</v>
      </c>
      <c r="AU173" s="190">
        <f t="shared" si="120"/>
        <v>2.5389349324447803</v>
      </c>
      <c r="AV173" s="190">
        <f t="shared" si="120"/>
        <v>2.5389349324447803</v>
      </c>
      <c r="AW173" s="190">
        <f t="shared" si="120"/>
        <v>2.5389349324447803</v>
      </c>
      <c r="AX173" s="190">
        <f t="shared" si="112"/>
        <v>2.5389349324447803</v>
      </c>
      <c r="AY173" s="190">
        <f t="shared" si="112"/>
        <v>2.5389349324447803</v>
      </c>
      <c r="AZ173" s="190">
        <f t="shared" si="112"/>
        <v>2.5389349324447803</v>
      </c>
      <c r="BA173" s="190">
        <f t="shared" si="112"/>
        <v>2.5389349324447803</v>
      </c>
      <c r="BB173" s="190">
        <f t="shared" si="112"/>
        <v>2.5389349324447803</v>
      </c>
      <c r="BC173" s="190">
        <f t="shared" si="112"/>
        <v>2.5389349324447803</v>
      </c>
      <c r="BD173" s="190">
        <f t="shared" si="112"/>
        <v>2.5389349324447803</v>
      </c>
      <c r="BE173" s="190">
        <f t="shared" si="112"/>
        <v>2.5389349324447803</v>
      </c>
      <c r="BF173" s="190">
        <f t="shared" si="112"/>
        <v>2.5389349324447803</v>
      </c>
      <c r="BG173" s="190">
        <f t="shared" si="112"/>
        <v>2.5389349324447803</v>
      </c>
      <c r="BH173" s="190">
        <f t="shared" si="112"/>
        <v>2.5389349324447803</v>
      </c>
      <c r="BI173" s="190">
        <f t="shared" si="112"/>
        <v>2.5389349324447803</v>
      </c>
      <c r="BJ173" s="190">
        <f t="shared" si="112"/>
        <v>2.5389349324447803</v>
      </c>
      <c r="BK173" s="190">
        <f t="shared" si="112"/>
        <v>2.5389349324447803</v>
      </c>
      <c r="BL173" s="190">
        <f t="shared" si="112"/>
        <v>2.5389349324447803</v>
      </c>
      <c r="BM173" s="190">
        <f t="shared" si="112"/>
        <v>2.5389349324447803</v>
      </c>
      <c r="BN173" s="190">
        <f t="shared" si="113"/>
        <v>2.5389349324447803</v>
      </c>
      <c r="BO173" s="190">
        <f t="shared" si="113"/>
        <v>2.5389349324447803</v>
      </c>
      <c r="BP173" s="190">
        <f t="shared" si="113"/>
        <v>2.5389349324447803</v>
      </c>
      <c r="BQ173" s="190">
        <f t="shared" si="113"/>
        <v>2.5389349324447803</v>
      </c>
      <c r="BR173" s="190">
        <f t="shared" si="113"/>
        <v>2.5389349324447803</v>
      </c>
      <c r="BS173" s="190">
        <f t="shared" si="113"/>
        <v>2.5389349324447803</v>
      </c>
      <c r="BT173" s="190">
        <f t="shared" si="113"/>
        <v>2.5389349324447803</v>
      </c>
      <c r="BU173" s="190">
        <f t="shared" si="113"/>
        <v>2.5389349324447803</v>
      </c>
      <c r="BV173" s="190">
        <f t="shared" si="113"/>
        <v>2.5389349324447803</v>
      </c>
      <c r="BW173" s="190">
        <f t="shared" si="113"/>
        <v>2.5389349324447803</v>
      </c>
      <c r="BX173" s="190">
        <f t="shared" si="113"/>
        <v>2.5389349324447803</v>
      </c>
      <c r="BY173" s="190">
        <f t="shared" si="113"/>
        <v>2.5389349324447803</v>
      </c>
      <c r="BZ173" s="190">
        <f t="shared" si="113"/>
        <v>2.5389349324447803</v>
      </c>
      <c r="CA173" s="190">
        <f t="shared" si="113"/>
        <v>2.5389349324447803</v>
      </c>
      <c r="CB173" s="190">
        <f t="shared" si="113"/>
        <v>2.5389349324447803</v>
      </c>
      <c r="CC173" s="190">
        <f t="shared" si="113"/>
        <v>2.5389349324447803</v>
      </c>
      <c r="CD173" s="190">
        <f t="shared" si="114"/>
        <v>2.5389349324447803</v>
      </c>
      <c r="CE173" s="190">
        <f t="shared" si="114"/>
        <v>2.5389349324447803</v>
      </c>
      <c r="CF173" s="190">
        <f t="shared" si="114"/>
        <v>2.5389349324447803</v>
      </c>
      <c r="CG173" s="190">
        <f t="shared" si="114"/>
        <v>2.5389349324447803</v>
      </c>
      <c r="CH173" s="190">
        <f t="shared" si="114"/>
        <v>2.5389349324447803</v>
      </c>
      <c r="CI173" s="190">
        <f t="shared" si="114"/>
        <v>2.5389349324447803</v>
      </c>
      <c r="CJ173" s="190">
        <f t="shared" si="114"/>
        <v>2.5389349324447803</v>
      </c>
      <c r="CK173" s="190">
        <f t="shared" si="114"/>
        <v>2.5389349324447803</v>
      </c>
      <c r="CL173" s="190">
        <f t="shared" si="114"/>
        <v>2.5389349324447803</v>
      </c>
      <c r="CM173" s="190">
        <f t="shared" si="114"/>
        <v>2.5389349324447803</v>
      </c>
      <c r="CN173" s="190">
        <f t="shared" si="114"/>
        <v>2.5389349324447803</v>
      </c>
      <c r="CO173" s="190">
        <f t="shared" si="114"/>
        <v>2.5389349324447803</v>
      </c>
      <c r="CP173" s="190">
        <f t="shared" si="114"/>
        <v>2.5389349324447803</v>
      </c>
      <c r="CQ173" s="190">
        <f t="shared" si="114"/>
        <v>2.5389349324447803</v>
      </c>
      <c r="CR173" s="190">
        <f t="shared" si="114"/>
        <v>2.5389349324447803</v>
      </c>
      <c r="CS173" s="190">
        <f t="shared" si="114"/>
        <v>2.5389349324447803</v>
      </c>
      <c r="CT173" s="190">
        <f t="shared" si="115"/>
        <v>2.5389349324447803</v>
      </c>
      <c r="CU173" s="190">
        <f t="shared" si="115"/>
        <v>2.5389349324447803</v>
      </c>
      <c r="CV173" s="190">
        <f t="shared" si="115"/>
        <v>2.5389349324447803</v>
      </c>
      <c r="CW173" s="190">
        <f t="shared" si="115"/>
        <v>2.5389349324447803</v>
      </c>
      <c r="CX173" s="190">
        <f t="shared" si="115"/>
        <v>2.5389349324447803</v>
      </c>
      <c r="CY173" s="190">
        <f t="shared" si="115"/>
        <v>2.5389349324447803</v>
      </c>
    </row>
    <row r="174" spans="1:103" ht="13.5" customHeight="1" outlineLevel="1">
      <c r="A174" s="209"/>
      <c r="B174" s="263"/>
      <c r="C174" s="193" t="s">
        <v>162</v>
      </c>
      <c r="D174" s="194"/>
      <c r="E174" s="195"/>
      <c r="F174" s="196" t="s">
        <v>41</v>
      </c>
      <c r="G174" s="197"/>
      <c r="H174" s="252">
        <f t="shared" ref="H174:V174" si="128">I174-($AG174-$W174)/10</f>
        <v>0</v>
      </c>
      <c r="I174" s="252">
        <f t="shared" si="128"/>
        <v>0</v>
      </c>
      <c r="J174" s="252">
        <f t="shared" si="128"/>
        <v>0</v>
      </c>
      <c r="K174" s="252">
        <f t="shared" si="128"/>
        <v>0</v>
      </c>
      <c r="L174" s="252">
        <f t="shared" si="128"/>
        <v>0</v>
      </c>
      <c r="M174" s="252">
        <f t="shared" si="128"/>
        <v>0</v>
      </c>
      <c r="N174" s="252">
        <f t="shared" si="128"/>
        <v>0</v>
      </c>
      <c r="O174" s="252">
        <f t="shared" si="128"/>
        <v>0</v>
      </c>
      <c r="P174" s="252">
        <f t="shared" si="128"/>
        <v>0</v>
      </c>
      <c r="Q174" s="252">
        <f t="shared" si="128"/>
        <v>0</v>
      </c>
      <c r="R174" s="252">
        <f t="shared" si="128"/>
        <v>0</v>
      </c>
      <c r="S174" s="252">
        <f t="shared" si="128"/>
        <v>0</v>
      </c>
      <c r="T174" s="252">
        <f t="shared" si="128"/>
        <v>0</v>
      </c>
      <c r="U174" s="252">
        <f t="shared" si="128"/>
        <v>0</v>
      </c>
      <c r="V174" s="252">
        <f t="shared" si="128"/>
        <v>0</v>
      </c>
      <c r="W174" s="242">
        <f>[3]Rates2020!O219</f>
        <v>0</v>
      </c>
      <c r="X174" s="198">
        <f t="shared" si="119"/>
        <v>0</v>
      </c>
      <c r="Y174" s="198">
        <f t="shared" si="119"/>
        <v>0</v>
      </c>
      <c r="Z174" s="198">
        <f t="shared" si="119"/>
        <v>0</v>
      </c>
      <c r="AA174" s="198">
        <f t="shared" si="119"/>
        <v>0</v>
      </c>
      <c r="AB174" s="198">
        <f t="shared" si="119"/>
        <v>0</v>
      </c>
      <c r="AC174" s="198">
        <f t="shared" si="119"/>
        <v>0</v>
      </c>
      <c r="AD174" s="198">
        <f t="shared" si="119"/>
        <v>0</v>
      </c>
      <c r="AE174" s="198">
        <f t="shared" si="119"/>
        <v>0</v>
      </c>
      <c r="AF174" s="198">
        <f t="shared" si="119"/>
        <v>0</v>
      </c>
      <c r="AG174" s="242">
        <f>[3]Rates2030!O219</f>
        <v>0</v>
      </c>
      <c r="AH174" s="244">
        <f t="shared" si="120"/>
        <v>0</v>
      </c>
      <c r="AI174" s="244">
        <f t="shared" si="120"/>
        <v>0</v>
      </c>
      <c r="AJ174" s="244">
        <f t="shared" si="120"/>
        <v>0</v>
      </c>
      <c r="AK174" s="244">
        <f t="shared" si="120"/>
        <v>0</v>
      </c>
      <c r="AL174" s="244">
        <f t="shared" si="120"/>
        <v>0</v>
      </c>
      <c r="AM174" s="244">
        <f t="shared" si="120"/>
        <v>0</v>
      </c>
      <c r="AN174" s="244">
        <f t="shared" si="120"/>
        <v>0</v>
      </c>
      <c r="AO174" s="244">
        <f t="shared" si="120"/>
        <v>0</v>
      </c>
      <c r="AP174" s="244">
        <f t="shared" si="120"/>
        <v>0</v>
      </c>
      <c r="AQ174" s="244">
        <f t="shared" si="120"/>
        <v>0</v>
      </c>
      <c r="AR174" s="198">
        <f t="shared" si="120"/>
        <v>0</v>
      </c>
      <c r="AS174" s="198">
        <f t="shared" si="120"/>
        <v>0</v>
      </c>
      <c r="AT174" s="198">
        <f t="shared" si="120"/>
        <v>0</v>
      </c>
      <c r="AU174" s="198">
        <f t="shared" si="120"/>
        <v>0</v>
      </c>
      <c r="AV174" s="198">
        <f t="shared" si="120"/>
        <v>0</v>
      </c>
      <c r="AW174" s="198">
        <f t="shared" si="120"/>
        <v>0</v>
      </c>
      <c r="AX174" s="198">
        <f t="shared" si="112"/>
        <v>0</v>
      </c>
      <c r="AY174" s="198">
        <f t="shared" si="112"/>
        <v>0</v>
      </c>
      <c r="AZ174" s="198">
        <f t="shared" si="112"/>
        <v>0</v>
      </c>
      <c r="BA174" s="198">
        <f t="shared" si="112"/>
        <v>0</v>
      </c>
      <c r="BB174" s="198">
        <f t="shared" si="112"/>
        <v>0</v>
      </c>
      <c r="BC174" s="198">
        <f t="shared" si="112"/>
        <v>0</v>
      </c>
      <c r="BD174" s="198">
        <f t="shared" si="112"/>
        <v>0</v>
      </c>
      <c r="BE174" s="198">
        <f t="shared" si="112"/>
        <v>0</v>
      </c>
      <c r="BF174" s="198">
        <f t="shared" si="112"/>
        <v>0</v>
      </c>
      <c r="BG174" s="198">
        <f t="shared" si="112"/>
        <v>0</v>
      </c>
      <c r="BH174" s="198">
        <f t="shared" si="112"/>
        <v>0</v>
      </c>
      <c r="BI174" s="198">
        <f t="shared" si="112"/>
        <v>0</v>
      </c>
      <c r="BJ174" s="198">
        <f t="shared" si="112"/>
        <v>0</v>
      </c>
      <c r="BK174" s="198">
        <f t="shared" si="112"/>
        <v>0</v>
      </c>
      <c r="BL174" s="198">
        <f t="shared" si="112"/>
        <v>0</v>
      </c>
      <c r="BM174" s="198">
        <f t="shared" si="112"/>
        <v>0</v>
      </c>
      <c r="BN174" s="198">
        <f t="shared" si="113"/>
        <v>0</v>
      </c>
      <c r="BO174" s="198">
        <f t="shared" si="113"/>
        <v>0</v>
      </c>
      <c r="BP174" s="198">
        <f t="shared" si="113"/>
        <v>0</v>
      </c>
      <c r="BQ174" s="198">
        <f t="shared" si="113"/>
        <v>0</v>
      </c>
      <c r="BR174" s="198">
        <f t="shared" si="113"/>
        <v>0</v>
      </c>
      <c r="BS174" s="198">
        <f t="shared" si="113"/>
        <v>0</v>
      </c>
      <c r="BT174" s="198">
        <f t="shared" si="113"/>
        <v>0</v>
      </c>
      <c r="BU174" s="198">
        <f t="shared" si="113"/>
        <v>0</v>
      </c>
      <c r="BV174" s="198">
        <f t="shared" si="113"/>
        <v>0</v>
      </c>
      <c r="BW174" s="198">
        <f t="shared" si="113"/>
        <v>0</v>
      </c>
      <c r="BX174" s="198">
        <f t="shared" si="113"/>
        <v>0</v>
      </c>
      <c r="BY174" s="198">
        <f t="shared" si="113"/>
        <v>0</v>
      </c>
      <c r="BZ174" s="198">
        <f t="shared" si="113"/>
        <v>0</v>
      </c>
      <c r="CA174" s="198">
        <f t="shared" si="113"/>
        <v>0</v>
      </c>
      <c r="CB174" s="198">
        <f t="shared" si="113"/>
        <v>0</v>
      </c>
      <c r="CC174" s="198">
        <f t="shared" si="113"/>
        <v>0</v>
      </c>
      <c r="CD174" s="198">
        <f t="shared" si="114"/>
        <v>0</v>
      </c>
      <c r="CE174" s="198">
        <f t="shared" si="114"/>
        <v>0</v>
      </c>
      <c r="CF174" s="198">
        <f t="shared" si="114"/>
        <v>0</v>
      </c>
      <c r="CG174" s="198">
        <f t="shared" si="114"/>
        <v>0</v>
      </c>
      <c r="CH174" s="198">
        <f t="shared" si="114"/>
        <v>0</v>
      </c>
      <c r="CI174" s="198">
        <f t="shared" si="114"/>
        <v>0</v>
      </c>
      <c r="CJ174" s="198">
        <f t="shared" si="114"/>
        <v>0</v>
      </c>
      <c r="CK174" s="198">
        <f t="shared" si="114"/>
        <v>0</v>
      </c>
      <c r="CL174" s="198">
        <f t="shared" si="114"/>
        <v>0</v>
      </c>
      <c r="CM174" s="198">
        <f t="shared" si="114"/>
        <v>0</v>
      </c>
      <c r="CN174" s="198">
        <f t="shared" si="114"/>
        <v>0</v>
      </c>
      <c r="CO174" s="198">
        <f t="shared" si="114"/>
        <v>0</v>
      </c>
      <c r="CP174" s="198">
        <f t="shared" si="114"/>
        <v>0</v>
      </c>
      <c r="CQ174" s="198">
        <f t="shared" si="114"/>
        <v>0</v>
      </c>
      <c r="CR174" s="198">
        <f t="shared" si="114"/>
        <v>0</v>
      </c>
      <c r="CS174" s="198">
        <f t="shared" si="114"/>
        <v>0</v>
      </c>
      <c r="CT174" s="198">
        <f t="shared" si="115"/>
        <v>0</v>
      </c>
      <c r="CU174" s="198">
        <f t="shared" si="115"/>
        <v>0</v>
      </c>
      <c r="CV174" s="198">
        <f t="shared" si="115"/>
        <v>0</v>
      </c>
      <c r="CW174" s="198">
        <f t="shared" si="115"/>
        <v>0</v>
      </c>
      <c r="CX174" s="198">
        <f t="shared" si="115"/>
        <v>0</v>
      </c>
      <c r="CY174" s="198">
        <f t="shared" si="115"/>
        <v>0</v>
      </c>
    </row>
    <row r="175" spans="1:103" ht="13.5" customHeight="1" outlineLevel="1">
      <c r="A175" s="209"/>
      <c r="B175" s="263"/>
      <c r="C175" s="185" t="s">
        <v>163</v>
      </c>
      <c r="D175" s="186"/>
      <c r="E175" s="187"/>
      <c r="F175" s="188" t="s">
        <v>41</v>
      </c>
      <c r="G175" s="189"/>
      <c r="H175" s="251">
        <f t="shared" ref="H175:V175" si="129">I175-($AG175-$W175)/10</f>
        <v>140.25811349341731</v>
      </c>
      <c r="I175" s="251">
        <f t="shared" si="129"/>
        <v>139.77312516678066</v>
      </c>
      <c r="J175" s="251">
        <f t="shared" si="129"/>
        <v>139.28813684014401</v>
      </c>
      <c r="K175" s="251">
        <f t="shared" si="129"/>
        <v>138.80314851350735</v>
      </c>
      <c r="L175" s="251">
        <f t="shared" si="129"/>
        <v>138.3181601868707</v>
      </c>
      <c r="M175" s="251">
        <f t="shared" si="129"/>
        <v>137.83317186023405</v>
      </c>
      <c r="N175" s="251">
        <f t="shared" si="129"/>
        <v>137.34818353359739</v>
      </c>
      <c r="O175" s="251">
        <f t="shared" si="129"/>
        <v>136.86319520696074</v>
      </c>
      <c r="P175" s="251">
        <f t="shared" si="129"/>
        <v>136.37820688032409</v>
      </c>
      <c r="Q175" s="251">
        <f t="shared" si="129"/>
        <v>135.89321855368743</v>
      </c>
      <c r="R175" s="251">
        <f t="shared" si="129"/>
        <v>135.40823022705078</v>
      </c>
      <c r="S175" s="251">
        <f t="shared" si="129"/>
        <v>134.92324190041413</v>
      </c>
      <c r="T175" s="251">
        <f t="shared" si="129"/>
        <v>134.43825357377747</v>
      </c>
      <c r="U175" s="251">
        <f t="shared" si="129"/>
        <v>133.95326524714082</v>
      </c>
      <c r="V175" s="251">
        <f t="shared" si="129"/>
        <v>133.46827692050417</v>
      </c>
      <c r="W175" s="241">
        <f>[3]Rates2020!O218</f>
        <v>132.98328859386751</v>
      </c>
      <c r="X175" s="190">
        <f t="shared" si="119"/>
        <v>132.49830026723086</v>
      </c>
      <c r="Y175" s="190">
        <f t="shared" si="119"/>
        <v>132.01331194059421</v>
      </c>
      <c r="Z175" s="190">
        <f t="shared" si="119"/>
        <v>131.52832361395755</v>
      </c>
      <c r="AA175" s="190">
        <f t="shared" si="119"/>
        <v>131.0433352873209</v>
      </c>
      <c r="AB175" s="190">
        <f t="shared" si="119"/>
        <v>130.55834696068425</v>
      </c>
      <c r="AC175" s="190">
        <f t="shared" si="119"/>
        <v>130.07335863404759</v>
      </c>
      <c r="AD175" s="190">
        <f t="shared" si="119"/>
        <v>129.58837030741094</v>
      </c>
      <c r="AE175" s="190">
        <f t="shared" si="119"/>
        <v>129.10338198077429</v>
      </c>
      <c r="AF175" s="190">
        <f t="shared" si="119"/>
        <v>128.61839365413763</v>
      </c>
      <c r="AG175" s="241">
        <f>[3]Rates2030!O218</f>
        <v>128.13340532750101</v>
      </c>
      <c r="AH175" s="245">
        <f t="shared" si="120"/>
        <v>128.13340532750101</v>
      </c>
      <c r="AI175" s="245">
        <f t="shared" si="120"/>
        <v>128.13340532750101</v>
      </c>
      <c r="AJ175" s="245">
        <f t="shared" si="120"/>
        <v>128.13340532750101</v>
      </c>
      <c r="AK175" s="245">
        <f t="shared" si="120"/>
        <v>128.13340532750101</v>
      </c>
      <c r="AL175" s="245">
        <f t="shared" si="120"/>
        <v>128.13340532750101</v>
      </c>
      <c r="AM175" s="245">
        <f t="shared" si="120"/>
        <v>128.13340532750101</v>
      </c>
      <c r="AN175" s="245">
        <f t="shared" si="120"/>
        <v>128.13340532750101</v>
      </c>
      <c r="AO175" s="245">
        <f t="shared" si="120"/>
        <v>128.13340532750101</v>
      </c>
      <c r="AP175" s="245">
        <f t="shared" si="120"/>
        <v>128.13340532750101</v>
      </c>
      <c r="AQ175" s="245">
        <f t="shared" si="120"/>
        <v>128.13340532750101</v>
      </c>
      <c r="AR175" s="190">
        <f t="shared" si="120"/>
        <v>128.13340532750101</v>
      </c>
      <c r="AS175" s="190">
        <f t="shared" si="120"/>
        <v>128.13340532750101</v>
      </c>
      <c r="AT175" s="190">
        <f t="shared" si="120"/>
        <v>128.13340532750101</v>
      </c>
      <c r="AU175" s="190">
        <f t="shared" si="120"/>
        <v>128.13340532750101</v>
      </c>
      <c r="AV175" s="190">
        <f t="shared" si="120"/>
        <v>128.13340532750101</v>
      </c>
      <c r="AW175" s="190">
        <f t="shared" si="120"/>
        <v>128.13340532750101</v>
      </c>
      <c r="AX175" s="190">
        <f t="shared" si="112"/>
        <v>128.13340532750101</v>
      </c>
      <c r="AY175" s="190">
        <f t="shared" si="112"/>
        <v>128.13340532750101</v>
      </c>
      <c r="AZ175" s="190">
        <f t="shared" si="112"/>
        <v>128.13340532750101</v>
      </c>
      <c r="BA175" s="190">
        <f t="shared" si="112"/>
        <v>128.13340532750101</v>
      </c>
      <c r="BB175" s="190">
        <f t="shared" si="112"/>
        <v>128.13340532750101</v>
      </c>
      <c r="BC175" s="190">
        <f t="shared" si="112"/>
        <v>128.13340532750101</v>
      </c>
      <c r="BD175" s="190">
        <f t="shared" si="112"/>
        <v>128.13340532750101</v>
      </c>
      <c r="BE175" s="190">
        <f t="shared" si="112"/>
        <v>128.13340532750101</v>
      </c>
      <c r="BF175" s="190">
        <f t="shared" si="112"/>
        <v>128.13340532750101</v>
      </c>
      <c r="BG175" s="190">
        <f t="shared" si="112"/>
        <v>128.13340532750101</v>
      </c>
      <c r="BH175" s="190">
        <f t="shared" si="112"/>
        <v>128.13340532750101</v>
      </c>
      <c r="BI175" s="190">
        <f t="shared" si="112"/>
        <v>128.13340532750101</v>
      </c>
      <c r="BJ175" s="190">
        <f t="shared" si="112"/>
        <v>128.13340532750101</v>
      </c>
      <c r="BK175" s="190">
        <f t="shared" si="112"/>
        <v>128.13340532750101</v>
      </c>
      <c r="BL175" s="190">
        <f t="shared" si="112"/>
        <v>128.13340532750101</v>
      </c>
      <c r="BM175" s="190">
        <f t="shared" si="112"/>
        <v>128.13340532750101</v>
      </c>
      <c r="BN175" s="190">
        <f t="shared" si="113"/>
        <v>128.13340532750101</v>
      </c>
      <c r="BO175" s="190">
        <f t="shared" si="113"/>
        <v>128.13340532750101</v>
      </c>
      <c r="BP175" s="190">
        <f t="shared" si="113"/>
        <v>128.13340532750101</v>
      </c>
      <c r="BQ175" s="190">
        <f t="shared" si="113"/>
        <v>128.13340532750101</v>
      </c>
      <c r="BR175" s="190">
        <f t="shared" si="113"/>
        <v>128.13340532750101</v>
      </c>
      <c r="BS175" s="190">
        <f t="shared" si="113"/>
        <v>128.13340532750101</v>
      </c>
      <c r="BT175" s="190">
        <f t="shared" si="113"/>
        <v>128.13340532750101</v>
      </c>
      <c r="BU175" s="190">
        <f t="shared" si="113"/>
        <v>128.13340532750101</v>
      </c>
      <c r="BV175" s="190">
        <f t="shared" si="113"/>
        <v>128.13340532750101</v>
      </c>
      <c r="BW175" s="190">
        <f t="shared" si="113"/>
        <v>128.13340532750101</v>
      </c>
      <c r="BX175" s="190">
        <f t="shared" si="113"/>
        <v>128.13340532750101</v>
      </c>
      <c r="BY175" s="190">
        <f t="shared" si="113"/>
        <v>128.13340532750101</v>
      </c>
      <c r="BZ175" s="190">
        <f t="shared" si="113"/>
        <v>128.13340532750101</v>
      </c>
      <c r="CA175" s="190">
        <f t="shared" si="113"/>
        <v>128.13340532750101</v>
      </c>
      <c r="CB175" s="190">
        <f t="shared" si="113"/>
        <v>128.13340532750101</v>
      </c>
      <c r="CC175" s="190">
        <f t="shared" si="113"/>
        <v>128.13340532750101</v>
      </c>
      <c r="CD175" s="190">
        <f t="shared" si="114"/>
        <v>128.13340532750101</v>
      </c>
      <c r="CE175" s="190">
        <f t="shared" si="114"/>
        <v>128.13340532750101</v>
      </c>
      <c r="CF175" s="190">
        <f t="shared" si="114"/>
        <v>128.13340532750101</v>
      </c>
      <c r="CG175" s="190">
        <f t="shared" si="114"/>
        <v>128.13340532750101</v>
      </c>
      <c r="CH175" s="190">
        <f t="shared" si="114"/>
        <v>128.13340532750101</v>
      </c>
      <c r="CI175" s="190">
        <f t="shared" si="114"/>
        <v>128.13340532750101</v>
      </c>
      <c r="CJ175" s="190">
        <f t="shared" si="114"/>
        <v>128.13340532750101</v>
      </c>
      <c r="CK175" s="190">
        <f t="shared" si="114"/>
        <v>128.13340532750101</v>
      </c>
      <c r="CL175" s="190">
        <f t="shared" si="114"/>
        <v>128.13340532750101</v>
      </c>
      <c r="CM175" s="190">
        <f t="shared" si="114"/>
        <v>128.13340532750101</v>
      </c>
      <c r="CN175" s="190">
        <f t="shared" si="114"/>
        <v>128.13340532750101</v>
      </c>
      <c r="CO175" s="190">
        <f t="shared" si="114"/>
        <v>128.13340532750101</v>
      </c>
      <c r="CP175" s="190">
        <f t="shared" si="114"/>
        <v>128.13340532750101</v>
      </c>
      <c r="CQ175" s="190">
        <f t="shared" si="114"/>
        <v>128.13340532750101</v>
      </c>
      <c r="CR175" s="190">
        <f t="shared" si="114"/>
        <v>128.13340532750101</v>
      </c>
      <c r="CS175" s="190">
        <f t="shared" si="114"/>
        <v>128.13340532750101</v>
      </c>
      <c r="CT175" s="190">
        <f t="shared" si="115"/>
        <v>128.13340532750101</v>
      </c>
      <c r="CU175" s="190">
        <f t="shared" si="115"/>
        <v>128.13340532750101</v>
      </c>
      <c r="CV175" s="190">
        <f t="shared" si="115"/>
        <v>128.13340532750101</v>
      </c>
      <c r="CW175" s="190">
        <f t="shared" si="115"/>
        <v>128.13340532750101</v>
      </c>
      <c r="CX175" s="190">
        <f t="shared" si="115"/>
        <v>128.13340532750101</v>
      </c>
      <c r="CY175" s="190">
        <f t="shared" si="115"/>
        <v>128.13340532750101</v>
      </c>
    </row>
    <row r="176" spans="1:103" ht="13.5" customHeight="1" outlineLevel="1">
      <c r="A176" s="165"/>
      <c r="B176" s="263"/>
      <c r="C176" s="210" t="s">
        <v>164</v>
      </c>
      <c r="D176" s="211"/>
      <c r="E176" s="212"/>
      <c r="F176" s="213" t="s">
        <v>41</v>
      </c>
      <c r="G176" s="214"/>
      <c r="H176" s="254">
        <f t="shared" ref="H176:V176" si="130">I176-($AG176-$W176)/10</f>
        <v>0</v>
      </c>
      <c r="I176" s="254">
        <f t="shared" si="130"/>
        <v>0</v>
      </c>
      <c r="J176" s="254">
        <f t="shared" si="130"/>
        <v>0</v>
      </c>
      <c r="K176" s="254">
        <f t="shared" si="130"/>
        <v>0</v>
      </c>
      <c r="L176" s="254">
        <f t="shared" si="130"/>
        <v>0</v>
      </c>
      <c r="M176" s="254">
        <f t="shared" si="130"/>
        <v>0</v>
      </c>
      <c r="N176" s="254">
        <f t="shared" si="130"/>
        <v>0</v>
      </c>
      <c r="O176" s="254">
        <f t="shared" si="130"/>
        <v>0</v>
      </c>
      <c r="P176" s="254">
        <f t="shared" si="130"/>
        <v>0</v>
      </c>
      <c r="Q176" s="254">
        <f t="shared" si="130"/>
        <v>0</v>
      </c>
      <c r="R176" s="254">
        <f t="shared" si="130"/>
        <v>0</v>
      </c>
      <c r="S176" s="254">
        <f t="shared" si="130"/>
        <v>0</v>
      </c>
      <c r="T176" s="254">
        <f t="shared" si="130"/>
        <v>0</v>
      </c>
      <c r="U176" s="254">
        <f t="shared" si="130"/>
        <v>0</v>
      </c>
      <c r="V176" s="254">
        <f t="shared" si="130"/>
        <v>0</v>
      </c>
      <c r="W176" s="246">
        <v>0</v>
      </c>
      <c r="X176" s="215">
        <f t="shared" si="119"/>
        <v>0</v>
      </c>
      <c r="Y176" s="215">
        <f t="shared" si="119"/>
        <v>0</v>
      </c>
      <c r="Z176" s="215">
        <f t="shared" si="119"/>
        <v>0</v>
      </c>
      <c r="AA176" s="215">
        <f t="shared" si="119"/>
        <v>0</v>
      </c>
      <c r="AB176" s="215">
        <f t="shared" si="119"/>
        <v>0</v>
      </c>
      <c r="AC176" s="215">
        <f t="shared" si="119"/>
        <v>0</v>
      </c>
      <c r="AD176" s="215">
        <f t="shared" si="119"/>
        <v>0</v>
      </c>
      <c r="AE176" s="215">
        <f t="shared" si="119"/>
        <v>0</v>
      </c>
      <c r="AF176" s="215">
        <f t="shared" si="119"/>
        <v>0</v>
      </c>
      <c r="AG176" s="246">
        <v>0</v>
      </c>
      <c r="AH176" s="215">
        <f t="shared" si="120"/>
        <v>0</v>
      </c>
      <c r="AI176" s="215">
        <f t="shared" si="120"/>
        <v>0</v>
      </c>
      <c r="AJ176" s="215">
        <f t="shared" si="120"/>
        <v>0</v>
      </c>
      <c r="AK176" s="215">
        <f t="shared" si="120"/>
        <v>0</v>
      </c>
      <c r="AL176" s="215">
        <f t="shared" si="120"/>
        <v>0</v>
      </c>
      <c r="AM176" s="215">
        <f t="shared" si="120"/>
        <v>0</v>
      </c>
      <c r="AN176" s="215">
        <f t="shared" si="120"/>
        <v>0</v>
      </c>
      <c r="AO176" s="215">
        <f t="shared" si="120"/>
        <v>0</v>
      </c>
      <c r="AP176" s="215">
        <f t="shared" si="120"/>
        <v>0</v>
      </c>
      <c r="AQ176" s="215">
        <f t="shared" si="120"/>
        <v>0</v>
      </c>
      <c r="AR176" s="215">
        <f t="shared" si="120"/>
        <v>0</v>
      </c>
      <c r="AS176" s="215">
        <f t="shared" si="120"/>
        <v>0</v>
      </c>
      <c r="AT176" s="215">
        <f t="shared" si="120"/>
        <v>0</v>
      </c>
      <c r="AU176" s="215">
        <f t="shared" si="120"/>
        <v>0</v>
      </c>
      <c r="AV176" s="215">
        <f t="shared" si="120"/>
        <v>0</v>
      </c>
      <c r="AW176" s="215">
        <f t="shared" si="120"/>
        <v>0</v>
      </c>
      <c r="AX176" s="215">
        <f t="shared" si="112"/>
        <v>0</v>
      </c>
      <c r="AY176" s="215">
        <f t="shared" si="112"/>
        <v>0</v>
      </c>
      <c r="AZ176" s="215">
        <f t="shared" si="112"/>
        <v>0</v>
      </c>
      <c r="BA176" s="215">
        <f t="shared" si="112"/>
        <v>0</v>
      </c>
      <c r="BB176" s="215">
        <f t="shared" si="112"/>
        <v>0</v>
      </c>
      <c r="BC176" s="215">
        <f t="shared" si="112"/>
        <v>0</v>
      </c>
      <c r="BD176" s="215">
        <f t="shared" si="112"/>
        <v>0</v>
      </c>
      <c r="BE176" s="215">
        <f t="shared" si="112"/>
        <v>0</v>
      </c>
      <c r="BF176" s="215">
        <f t="shared" si="112"/>
        <v>0</v>
      </c>
      <c r="BG176" s="215">
        <f t="shared" si="112"/>
        <v>0</v>
      </c>
      <c r="BH176" s="215">
        <f t="shared" si="112"/>
        <v>0</v>
      </c>
      <c r="BI176" s="215">
        <f t="shared" si="112"/>
        <v>0</v>
      </c>
      <c r="BJ176" s="215">
        <f t="shared" si="112"/>
        <v>0</v>
      </c>
      <c r="BK176" s="215">
        <f t="shared" si="112"/>
        <v>0</v>
      </c>
      <c r="BL176" s="215">
        <f t="shared" si="112"/>
        <v>0</v>
      </c>
      <c r="BM176" s="215">
        <f t="shared" si="112"/>
        <v>0</v>
      </c>
      <c r="BN176" s="215">
        <f t="shared" si="113"/>
        <v>0</v>
      </c>
      <c r="BO176" s="215">
        <f t="shared" si="113"/>
        <v>0</v>
      </c>
      <c r="BP176" s="215">
        <f t="shared" si="113"/>
        <v>0</v>
      </c>
      <c r="BQ176" s="215">
        <f t="shared" si="113"/>
        <v>0</v>
      </c>
      <c r="BR176" s="215">
        <f t="shared" si="113"/>
        <v>0</v>
      </c>
      <c r="BS176" s="215">
        <f t="shared" si="113"/>
        <v>0</v>
      </c>
      <c r="BT176" s="215">
        <f t="shared" si="113"/>
        <v>0</v>
      </c>
      <c r="BU176" s="215">
        <f t="shared" si="113"/>
        <v>0</v>
      </c>
      <c r="BV176" s="215">
        <f t="shared" si="113"/>
        <v>0</v>
      </c>
      <c r="BW176" s="215">
        <f t="shared" si="113"/>
        <v>0</v>
      </c>
      <c r="BX176" s="215">
        <f t="shared" si="113"/>
        <v>0</v>
      </c>
      <c r="BY176" s="215">
        <f t="shared" si="113"/>
        <v>0</v>
      </c>
      <c r="BZ176" s="215">
        <f t="shared" si="113"/>
        <v>0</v>
      </c>
      <c r="CA176" s="215">
        <f t="shared" si="113"/>
        <v>0</v>
      </c>
      <c r="CB176" s="215">
        <f t="shared" si="113"/>
        <v>0</v>
      </c>
      <c r="CC176" s="215">
        <f t="shared" si="113"/>
        <v>0</v>
      </c>
      <c r="CD176" s="215">
        <f t="shared" si="114"/>
        <v>0</v>
      </c>
      <c r="CE176" s="215">
        <f t="shared" si="114"/>
        <v>0</v>
      </c>
      <c r="CF176" s="215">
        <f t="shared" si="114"/>
        <v>0</v>
      </c>
      <c r="CG176" s="215">
        <f t="shared" si="114"/>
        <v>0</v>
      </c>
      <c r="CH176" s="215">
        <f t="shared" si="114"/>
        <v>0</v>
      </c>
      <c r="CI176" s="215">
        <f t="shared" si="114"/>
        <v>0</v>
      </c>
      <c r="CJ176" s="215">
        <f t="shared" si="114"/>
        <v>0</v>
      </c>
      <c r="CK176" s="215">
        <f t="shared" si="114"/>
        <v>0</v>
      </c>
      <c r="CL176" s="215">
        <f t="shared" si="114"/>
        <v>0</v>
      </c>
      <c r="CM176" s="215">
        <f t="shared" si="114"/>
        <v>0</v>
      </c>
      <c r="CN176" s="215">
        <f t="shared" si="114"/>
        <v>0</v>
      </c>
      <c r="CO176" s="215">
        <f t="shared" si="114"/>
        <v>0</v>
      </c>
      <c r="CP176" s="215">
        <f t="shared" si="114"/>
        <v>0</v>
      </c>
      <c r="CQ176" s="215">
        <f t="shared" si="114"/>
        <v>0</v>
      </c>
      <c r="CR176" s="215">
        <f t="shared" si="114"/>
        <v>0</v>
      </c>
      <c r="CS176" s="215">
        <f t="shared" si="114"/>
        <v>0</v>
      </c>
      <c r="CT176" s="215">
        <f t="shared" si="115"/>
        <v>0</v>
      </c>
      <c r="CU176" s="215">
        <f t="shared" si="115"/>
        <v>0</v>
      </c>
      <c r="CV176" s="215">
        <f t="shared" si="115"/>
        <v>0</v>
      </c>
      <c r="CW176" s="215">
        <f t="shared" si="115"/>
        <v>0</v>
      </c>
      <c r="CX176" s="215">
        <f t="shared" si="115"/>
        <v>0</v>
      </c>
      <c r="CY176" s="215">
        <f t="shared" si="115"/>
        <v>0</v>
      </c>
    </row>
    <row r="177" spans="1:103" ht="13.5" customHeight="1" outlineLevel="1" thickBot="1">
      <c r="A177" s="165"/>
      <c r="B177" s="264"/>
      <c r="C177" s="218" t="s">
        <v>165</v>
      </c>
      <c r="D177" s="219"/>
      <c r="E177" s="220"/>
      <c r="F177" s="221" t="s">
        <v>41</v>
      </c>
      <c r="G177" s="222"/>
      <c r="H177" s="255">
        <f t="shared" ref="H177:V177" si="131">I177-($AG177-$W177)/10</f>
        <v>295.45776199311064</v>
      </c>
      <c r="I177" s="255">
        <f t="shared" si="131"/>
        <v>292.85591488279562</v>
      </c>
      <c r="J177" s="255">
        <f t="shared" si="131"/>
        <v>290.2540677724806</v>
      </c>
      <c r="K177" s="255">
        <f t="shared" si="131"/>
        <v>287.65222066216558</v>
      </c>
      <c r="L177" s="255">
        <f t="shared" si="131"/>
        <v>285.05037355185056</v>
      </c>
      <c r="M177" s="255">
        <f t="shared" si="131"/>
        <v>282.44852644153553</v>
      </c>
      <c r="N177" s="255">
        <f t="shared" si="131"/>
        <v>279.84667933122051</v>
      </c>
      <c r="O177" s="255">
        <f t="shared" si="131"/>
        <v>277.24483222090549</v>
      </c>
      <c r="P177" s="255">
        <f t="shared" si="131"/>
        <v>274.64298511059047</v>
      </c>
      <c r="Q177" s="255">
        <f t="shared" si="131"/>
        <v>272.04113800027545</v>
      </c>
      <c r="R177" s="255">
        <f t="shared" si="131"/>
        <v>269.43929088996043</v>
      </c>
      <c r="S177" s="255">
        <f t="shared" si="131"/>
        <v>266.83744377964541</v>
      </c>
      <c r="T177" s="255">
        <f t="shared" si="131"/>
        <v>264.23559666933039</v>
      </c>
      <c r="U177" s="255">
        <f t="shared" si="131"/>
        <v>261.63374955901537</v>
      </c>
      <c r="V177" s="255">
        <f t="shared" si="131"/>
        <v>259.03190244870035</v>
      </c>
      <c r="W177" s="247">
        <f>[3]Rates2020!O226</f>
        <v>256.43005533838533</v>
      </c>
      <c r="X177" s="223">
        <f t="shared" si="119"/>
        <v>253.82820822807031</v>
      </c>
      <c r="Y177" s="223">
        <f t="shared" si="119"/>
        <v>251.22636111775529</v>
      </c>
      <c r="Z177" s="223">
        <f t="shared" si="119"/>
        <v>248.62451400744027</v>
      </c>
      <c r="AA177" s="223">
        <f t="shared" si="119"/>
        <v>246.02266689712525</v>
      </c>
      <c r="AB177" s="223">
        <f t="shared" si="119"/>
        <v>243.42081978681023</v>
      </c>
      <c r="AC177" s="223">
        <f t="shared" si="119"/>
        <v>240.81897267649521</v>
      </c>
      <c r="AD177" s="223">
        <f t="shared" si="119"/>
        <v>238.21712556618019</v>
      </c>
      <c r="AE177" s="223">
        <f t="shared" si="119"/>
        <v>235.61527845586517</v>
      </c>
      <c r="AF177" s="223">
        <f t="shared" si="119"/>
        <v>233.01343134555015</v>
      </c>
      <c r="AG177" s="247">
        <f>[3]Rates2030!O226</f>
        <v>230.41158423523521</v>
      </c>
      <c r="AH177" s="223">
        <f t="shared" si="120"/>
        <v>230.41158423523521</v>
      </c>
      <c r="AI177" s="223">
        <f t="shared" si="120"/>
        <v>230.41158423523521</v>
      </c>
      <c r="AJ177" s="223">
        <f t="shared" si="120"/>
        <v>230.41158423523521</v>
      </c>
      <c r="AK177" s="223">
        <f t="shared" si="120"/>
        <v>230.41158423523521</v>
      </c>
      <c r="AL177" s="223">
        <f t="shared" si="120"/>
        <v>230.41158423523521</v>
      </c>
      <c r="AM177" s="223">
        <f t="shared" si="120"/>
        <v>230.41158423523521</v>
      </c>
      <c r="AN177" s="223">
        <f t="shared" si="120"/>
        <v>230.41158423523521</v>
      </c>
      <c r="AO177" s="223">
        <f t="shared" si="120"/>
        <v>230.41158423523521</v>
      </c>
      <c r="AP177" s="223">
        <f t="shared" si="120"/>
        <v>230.41158423523521</v>
      </c>
      <c r="AQ177" s="223">
        <f t="shared" si="120"/>
        <v>230.41158423523521</v>
      </c>
      <c r="AR177" s="223">
        <f t="shared" si="120"/>
        <v>230.41158423523521</v>
      </c>
      <c r="AS177" s="223">
        <f t="shared" si="120"/>
        <v>230.41158423523521</v>
      </c>
      <c r="AT177" s="223">
        <f t="shared" si="120"/>
        <v>230.41158423523521</v>
      </c>
      <c r="AU177" s="223">
        <f t="shared" si="120"/>
        <v>230.41158423523521</v>
      </c>
      <c r="AV177" s="223">
        <f t="shared" si="120"/>
        <v>230.41158423523521</v>
      </c>
      <c r="AW177" s="223">
        <f t="shared" si="120"/>
        <v>230.41158423523521</v>
      </c>
      <c r="AX177" s="223">
        <f t="shared" si="112"/>
        <v>230.41158423523521</v>
      </c>
      <c r="AY177" s="223">
        <f t="shared" si="112"/>
        <v>230.41158423523521</v>
      </c>
      <c r="AZ177" s="223">
        <f t="shared" si="112"/>
        <v>230.41158423523521</v>
      </c>
      <c r="BA177" s="223">
        <f t="shared" si="112"/>
        <v>230.41158423523521</v>
      </c>
      <c r="BB177" s="223">
        <f t="shared" si="112"/>
        <v>230.41158423523521</v>
      </c>
      <c r="BC177" s="223">
        <f t="shared" si="112"/>
        <v>230.41158423523521</v>
      </c>
      <c r="BD177" s="223">
        <f t="shared" si="112"/>
        <v>230.41158423523521</v>
      </c>
      <c r="BE177" s="223">
        <f t="shared" si="112"/>
        <v>230.41158423523521</v>
      </c>
      <c r="BF177" s="223">
        <f t="shared" si="112"/>
        <v>230.41158423523521</v>
      </c>
      <c r="BG177" s="223">
        <f t="shared" si="112"/>
        <v>230.41158423523521</v>
      </c>
      <c r="BH177" s="223">
        <f t="shared" si="112"/>
        <v>230.41158423523521</v>
      </c>
      <c r="BI177" s="223">
        <f t="shared" si="112"/>
        <v>230.41158423523521</v>
      </c>
      <c r="BJ177" s="223">
        <f t="shared" si="112"/>
        <v>230.41158423523521</v>
      </c>
      <c r="BK177" s="223">
        <f t="shared" si="112"/>
        <v>230.41158423523521</v>
      </c>
      <c r="BL177" s="223">
        <f t="shared" si="112"/>
        <v>230.41158423523521</v>
      </c>
      <c r="BM177" s="223">
        <f t="shared" si="112"/>
        <v>230.41158423523521</v>
      </c>
      <c r="BN177" s="223">
        <f t="shared" si="113"/>
        <v>230.41158423523521</v>
      </c>
      <c r="BO177" s="223">
        <f t="shared" si="113"/>
        <v>230.41158423523521</v>
      </c>
      <c r="BP177" s="223">
        <f t="shared" si="113"/>
        <v>230.41158423523521</v>
      </c>
      <c r="BQ177" s="223">
        <f t="shared" si="113"/>
        <v>230.41158423523521</v>
      </c>
      <c r="BR177" s="223">
        <f t="shared" si="113"/>
        <v>230.41158423523521</v>
      </c>
      <c r="BS177" s="223">
        <f t="shared" si="113"/>
        <v>230.41158423523521</v>
      </c>
      <c r="BT177" s="223">
        <f t="shared" si="113"/>
        <v>230.41158423523521</v>
      </c>
      <c r="BU177" s="223">
        <f t="shared" si="113"/>
        <v>230.41158423523521</v>
      </c>
      <c r="BV177" s="223">
        <f t="shared" si="113"/>
        <v>230.41158423523521</v>
      </c>
      <c r="BW177" s="223">
        <f t="shared" si="113"/>
        <v>230.41158423523521</v>
      </c>
      <c r="BX177" s="223">
        <f t="shared" si="113"/>
        <v>230.41158423523521</v>
      </c>
      <c r="BY177" s="223">
        <f t="shared" si="113"/>
        <v>230.41158423523521</v>
      </c>
      <c r="BZ177" s="223">
        <f t="shared" si="113"/>
        <v>230.41158423523521</v>
      </c>
      <c r="CA177" s="223">
        <f t="shared" si="113"/>
        <v>230.41158423523521</v>
      </c>
      <c r="CB177" s="223">
        <f t="shared" si="113"/>
        <v>230.41158423523521</v>
      </c>
      <c r="CC177" s="223">
        <f t="shared" si="113"/>
        <v>230.41158423523521</v>
      </c>
      <c r="CD177" s="223">
        <f t="shared" si="114"/>
        <v>230.41158423523521</v>
      </c>
      <c r="CE177" s="223">
        <f t="shared" si="114"/>
        <v>230.41158423523521</v>
      </c>
      <c r="CF177" s="223">
        <f t="shared" si="114"/>
        <v>230.41158423523521</v>
      </c>
      <c r="CG177" s="223">
        <f t="shared" si="114"/>
        <v>230.41158423523521</v>
      </c>
      <c r="CH177" s="223">
        <f t="shared" si="114"/>
        <v>230.41158423523521</v>
      </c>
      <c r="CI177" s="223">
        <f t="shared" si="114"/>
        <v>230.41158423523521</v>
      </c>
      <c r="CJ177" s="223">
        <f t="shared" si="114"/>
        <v>230.41158423523521</v>
      </c>
      <c r="CK177" s="223">
        <f t="shared" si="114"/>
        <v>230.41158423523521</v>
      </c>
      <c r="CL177" s="223">
        <f t="shared" si="114"/>
        <v>230.41158423523521</v>
      </c>
      <c r="CM177" s="223">
        <f t="shared" si="114"/>
        <v>230.41158423523521</v>
      </c>
      <c r="CN177" s="223">
        <f t="shared" si="114"/>
        <v>230.41158423523521</v>
      </c>
      <c r="CO177" s="223">
        <f t="shared" si="114"/>
        <v>230.41158423523521</v>
      </c>
      <c r="CP177" s="223">
        <f t="shared" si="114"/>
        <v>230.41158423523521</v>
      </c>
      <c r="CQ177" s="223">
        <f t="shared" si="114"/>
        <v>230.41158423523521</v>
      </c>
      <c r="CR177" s="223">
        <f t="shared" si="114"/>
        <v>230.41158423523521</v>
      </c>
      <c r="CS177" s="223">
        <f t="shared" si="114"/>
        <v>230.41158423523521</v>
      </c>
      <c r="CT177" s="223">
        <f t="shared" si="115"/>
        <v>230.41158423523521</v>
      </c>
      <c r="CU177" s="223">
        <f t="shared" si="115"/>
        <v>230.41158423523521</v>
      </c>
      <c r="CV177" s="223">
        <f t="shared" si="115"/>
        <v>230.41158423523521</v>
      </c>
      <c r="CW177" s="223">
        <f t="shared" si="115"/>
        <v>230.41158423523521</v>
      </c>
      <c r="CX177" s="223">
        <f t="shared" si="115"/>
        <v>230.41158423523521</v>
      </c>
      <c r="CY177" s="223">
        <f t="shared" si="115"/>
        <v>230.41158423523521</v>
      </c>
    </row>
    <row r="178" spans="1:103" outlineLevel="1">
      <c r="H178" s="248"/>
      <c r="M178" s="248"/>
      <c r="W178" s="248"/>
      <c r="AG178" s="248"/>
    </row>
    <row r="179" spans="1:103" outlineLevel="1">
      <c r="H179" s="248"/>
      <c r="M179" s="248"/>
      <c r="W179" s="248"/>
      <c r="AG179" s="248"/>
    </row>
    <row r="180" spans="1:103" hidden="1" outlineLevel="1">
      <c r="H180" s="248"/>
      <c r="M180" s="248"/>
      <c r="W180" s="248"/>
      <c r="AG180" s="248"/>
    </row>
    <row r="181" spans="1:103" ht="14.25" hidden="1" customHeight="1" outlineLevel="1">
      <c r="H181" s="248"/>
      <c r="M181" s="248"/>
      <c r="W181" s="248"/>
      <c r="AG181" s="248"/>
    </row>
    <row r="182" spans="1:103" hidden="1" outlineLevel="1">
      <c r="H182" s="248"/>
      <c r="M182" s="248"/>
      <c r="W182" s="248"/>
      <c r="AG182" s="248"/>
    </row>
    <row r="183" spans="1:103" ht="27" hidden="1" customHeight="1" outlineLevel="1" thickBot="1">
      <c r="A183" s="165"/>
      <c r="B183" s="166"/>
      <c r="C183" s="265" t="s">
        <v>171</v>
      </c>
      <c r="D183" s="266"/>
      <c r="E183" s="267"/>
      <c r="F183" s="167" t="s">
        <v>2</v>
      </c>
      <c r="G183" s="168" t="s">
        <v>40</v>
      </c>
      <c r="H183" s="113">
        <v>2005</v>
      </c>
      <c r="I183" s="113">
        <v>2006</v>
      </c>
      <c r="J183" s="113">
        <v>2007</v>
      </c>
      <c r="K183" s="113">
        <v>2008</v>
      </c>
      <c r="L183" s="113">
        <v>2009</v>
      </c>
      <c r="M183" s="113">
        <v>2010</v>
      </c>
      <c r="N183" s="113">
        <v>2011</v>
      </c>
      <c r="O183" s="113">
        <v>2012</v>
      </c>
      <c r="P183" s="113">
        <v>2013</v>
      </c>
      <c r="Q183" s="113">
        <v>2014</v>
      </c>
      <c r="R183" s="113">
        <v>2015</v>
      </c>
      <c r="S183" s="113">
        <v>2016</v>
      </c>
      <c r="T183" s="113">
        <v>2017</v>
      </c>
      <c r="U183" s="113">
        <v>2018</v>
      </c>
      <c r="V183" s="113">
        <v>2019</v>
      </c>
      <c r="W183" s="113">
        <v>2020</v>
      </c>
      <c r="X183" s="113">
        <v>2021</v>
      </c>
      <c r="Y183" s="113">
        <v>2022</v>
      </c>
      <c r="Z183" s="113">
        <v>2023</v>
      </c>
      <c r="AA183" s="113">
        <v>2024</v>
      </c>
      <c r="AB183" s="113">
        <v>2025</v>
      </c>
      <c r="AC183" s="113">
        <v>2026</v>
      </c>
      <c r="AD183" s="113">
        <v>2027</v>
      </c>
      <c r="AE183" s="113">
        <v>2028</v>
      </c>
      <c r="AF183" s="113">
        <v>2029</v>
      </c>
      <c r="AG183" s="113">
        <v>2030</v>
      </c>
      <c r="AH183" s="113">
        <v>2031</v>
      </c>
      <c r="AI183" s="113">
        <v>2032</v>
      </c>
      <c r="AJ183" s="113">
        <v>2033</v>
      </c>
      <c r="AK183" s="113">
        <v>2034</v>
      </c>
      <c r="AL183" s="113">
        <v>2035</v>
      </c>
      <c r="AM183" s="113">
        <v>2036</v>
      </c>
      <c r="AN183" s="113">
        <v>2037</v>
      </c>
      <c r="AO183" s="113">
        <v>2038</v>
      </c>
      <c r="AP183" s="113">
        <v>2039</v>
      </c>
      <c r="AQ183" s="113">
        <v>2040</v>
      </c>
      <c r="AR183" s="113">
        <v>2041</v>
      </c>
      <c r="AS183" s="113">
        <v>2042</v>
      </c>
      <c r="AT183" s="113">
        <v>2043</v>
      </c>
      <c r="AU183" s="113">
        <v>2044</v>
      </c>
      <c r="AV183" s="113">
        <v>2045</v>
      </c>
      <c r="AW183" s="113">
        <v>2046</v>
      </c>
      <c r="AX183" s="113">
        <v>2047</v>
      </c>
      <c r="AY183" s="113">
        <v>2048</v>
      </c>
      <c r="AZ183" s="113">
        <v>2049</v>
      </c>
      <c r="BA183" s="113">
        <v>2050</v>
      </c>
      <c r="BB183" s="113">
        <v>2051</v>
      </c>
      <c r="BC183" s="113">
        <v>2052</v>
      </c>
      <c r="BD183" s="113">
        <v>2053</v>
      </c>
      <c r="BE183" s="113">
        <v>2054</v>
      </c>
      <c r="BF183" s="113">
        <v>2055</v>
      </c>
      <c r="BG183" s="113">
        <v>2056</v>
      </c>
      <c r="BH183" s="113">
        <v>2057</v>
      </c>
      <c r="BI183" s="113">
        <v>2058</v>
      </c>
      <c r="BJ183" s="113">
        <v>2059</v>
      </c>
      <c r="BK183" s="113">
        <v>2060</v>
      </c>
      <c r="BL183" s="113">
        <v>2061</v>
      </c>
      <c r="BM183" s="113">
        <v>2062</v>
      </c>
      <c r="BN183" s="113">
        <v>2063</v>
      </c>
      <c r="BO183" s="113">
        <v>2064</v>
      </c>
      <c r="BP183" s="113">
        <v>2065</v>
      </c>
      <c r="BQ183" s="113">
        <v>2066</v>
      </c>
      <c r="BR183" s="113">
        <v>2067</v>
      </c>
      <c r="BS183" s="113">
        <v>2068</v>
      </c>
      <c r="BT183" s="113">
        <v>2069</v>
      </c>
      <c r="BU183" s="113">
        <v>2070</v>
      </c>
      <c r="BV183" s="113">
        <v>2071</v>
      </c>
      <c r="BW183" s="113">
        <v>2072</v>
      </c>
      <c r="BX183" s="113">
        <v>2073</v>
      </c>
      <c r="BY183" s="113">
        <v>2074</v>
      </c>
      <c r="BZ183" s="113">
        <v>2075</v>
      </c>
      <c r="CA183" s="113">
        <v>2076</v>
      </c>
      <c r="CB183" s="113">
        <v>2077</v>
      </c>
      <c r="CC183" s="113">
        <v>2078</v>
      </c>
      <c r="CD183" s="113">
        <v>2079</v>
      </c>
      <c r="CE183" s="113">
        <v>2080</v>
      </c>
      <c r="CF183" s="113">
        <v>2081</v>
      </c>
      <c r="CG183" s="113">
        <v>2082</v>
      </c>
      <c r="CH183" s="113">
        <v>2083</v>
      </c>
      <c r="CI183" s="113">
        <v>2084</v>
      </c>
      <c r="CJ183" s="113">
        <v>2085</v>
      </c>
      <c r="CK183" s="113">
        <v>2086</v>
      </c>
      <c r="CL183" s="113">
        <v>2087</v>
      </c>
      <c r="CM183" s="113">
        <v>2088</v>
      </c>
      <c r="CN183" s="113">
        <v>2089</v>
      </c>
      <c r="CO183" s="113">
        <v>2090</v>
      </c>
      <c r="CP183" s="113">
        <v>2091</v>
      </c>
      <c r="CQ183" s="113">
        <v>2092</v>
      </c>
      <c r="CR183" s="113">
        <v>2093</v>
      </c>
      <c r="CS183" s="113">
        <v>2094</v>
      </c>
      <c r="CT183" s="113">
        <v>2095</v>
      </c>
      <c r="CU183" s="113">
        <v>2096</v>
      </c>
      <c r="CV183" s="113">
        <v>2097</v>
      </c>
      <c r="CW183" s="113">
        <v>2098</v>
      </c>
      <c r="CX183" s="113">
        <v>2099</v>
      </c>
      <c r="CY183" s="113">
        <v>2100</v>
      </c>
    </row>
    <row r="184" spans="1:103" ht="13.5" hidden="1" customHeight="1" outlineLevel="1">
      <c r="A184" s="165"/>
      <c r="B184" s="262" t="s">
        <v>3</v>
      </c>
      <c r="C184" s="169" t="s">
        <v>133</v>
      </c>
      <c r="D184" s="170"/>
      <c r="E184" s="171"/>
      <c r="F184" s="172" t="s">
        <v>41</v>
      </c>
      <c r="G184" s="173"/>
      <c r="H184" s="239">
        <f>[3]Rates2005!E233+[3]Rates2005!E258+[3]Rates2005!E283</f>
        <v>7.9723288757683669E-2</v>
      </c>
      <c r="I184" s="174">
        <f>H184+($M184-$H184)/5</f>
        <v>7.5036829140536235E-2</v>
      </c>
      <c r="J184" s="174">
        <f>I184+($M184-$H184)/5</f>
        <v>7.03503695233888E-2</v>
      </c>
      <c r="K184" s="174">
        <f>J184+($M184-$H184)/5</f>
        <v>6.5663909906241366E-2</v>
      </c>
      <c r="L184" s="174">
        <f>K184+($M184-$H184)/5</f>
        <v>6.0977450289093932E-2</v>
      </c>
      <c r="M184" s="239">
        <f>[3]Rates2010!E233+[3]Rates2010!E258+[3]Rates2010!E283</f>
        <v>5.6290990671946498E-2</v>
      </c>
      <c r="N184" s="174">
        <f>M184+($W184-$M184)/10</f>
        <v>5.4036854815208077E-2</v>
      </c>
      <c r="O184" s="174">
        <f t="shared" ref="O184:V184" si="132">N184+($W184-$M184)/10</f>
        <v>5.1782718958469656E-2</v>
      </c>
      <c r="P184" s="174">
        <f t="shared" si="132"/>
        <v>4.9528583101731236E-2</v>
      </c>
      <c r="Q184" s="174">
        <f t="shared" si="132"/>
        <v>4.7274447244992815E-2</v>
      </c>
      <c r="R184" s="174">
        <f t="shared" si="132"/>
        <v>4.5020311388254394E-2</v>
      </c>
      <c r="S184" s="174">
        <f t="shared" si="132"/>
        <v>4.2766175531515974E-2</v>
      </c>
      <c r="T184" s="174">
        <f t="shared" si="132"/>
        <v>4.0512039674777553E-2</v>
      </c>
      <c r="U184" s="174">
        <f t="shared" si="132"/>
        <v>3.8257903818039132E-2</v>
      </c>
      <c r="V184" s="174">
        <f t="shared" si="132"/>
        <v>3.6003767961300712E-2</v>
      </c>
      <c r="W184" s="239">
        <f>[3]Rates2020!E233+[3]Rates2020!E258+[3]Rates2020!E283</f>
        <v>3.3749632104562305E-2</v>
      </c>
      <c r="X184" s="174">
        <f>W184+($AG184-$W184)/10</f>
        <v>3.3378941877820111E-2</v>
      </c>
      <c r="Y184" s="174">
        <f t="shared" ref="Y184:AF184" si="133">X184+($AG184-$W184)/10</f>
        <v>3.3008251651077916E-2</v>
      </c>
      <c r="Z184" s="174">
        <f t="shared" si="133"/>
        <v>3.2637561424335722E-2</v>
      </c>
      <c r="AA184" s="174">
        <f t="shared" si="133"/>
        <v>3.2266871197593527E-2</v>
      </c>
      <c r="AB184" s="174">
        <f t="shared" si="133"/>
        <v>3.1896180970851333E-2</v>
      </c>
      <c r="AC184" s="174">
        <f t="shared" si="133"/>
        <v>3.1525490744109139E-2</v>
      </c>
      <c r="AD184" s="174">
        <f t="shared" si="133"/>
        <v>3.1154800517366941E-2</v>
      </c>
      <c r="AE184" s="174">
        <f t="shared" si="133"/>
        <v>3.0784110290624743E-2</v>
      </c>
      <c r="AF184" s="174">
        <f t="shared" si="133"/>
        <v>3.0413420063882545E-2</v>
      </c>
      <c r="AG184" s="239">
        <f>[3]Rates2030!E233+[3]Rates2030!E258+[3]Rates2030!E283</f>
        <v>3.0042729837140333E-2</v>
      </c>
      <c r="AH184" s="174">
        <f t="shared" ref="AH184:AH200" si="134">$AG184</f>
        <v>3.0042729837140333E-2</v>
      </c>
      <c r="AI184" s="174">
        <f t="shared" ref="AI184:AX199" si="135">$AG184</f>
        <v>3.0042729837140333E-2</v>
      </c>
      <c r="AJ184" s="174">
        <f t="shared" si="135"/>
        <v>3.0042729837140333E-2</v>
      </c>
      <c r="AK184" s="174">
        <f t="shared" si="135"/>
        <v>3.0042729837140333E-2</v>
      </c>
      <c r="AL184" s="174">
        <f t="shared" si="135"/>
        <v>3.0042729837140333E-2</v>
      </c>
      <c r="AM184" s="174">
        <f t="shared" si="135"/>
        <v>3.0042729837140333E-2</v>
      </c>
      <c r="AN184" s="174">
        <f t="shared" si="135"/>
        <v>3.0042729837140333E-2</v>
      </c>
      <c r="AO184" s="174">
        <f t="shared" si="135"/>
        <v>3.0042729837140333E-2</v>
      </c>
      <c r="AP184" s="174">
        <f t="shared" si="135"/>
        <v>3.0042729837140333E-2</v>
      </c>
      <c r="AQ184" s="174">
        <f t="shared" si="135"/>
        <v>3.0042729837140333E-2</v>
      </c>
      <c r="AR184" s="174">
        <f t="shared" si="135"/>
        <v>3.0042729837140333E-2</v>
      </c>
      <c r="AS184" s="174">
        <f t="shared" si="135"/>
        <v>3.0042729837140333E-2</v>
      </c>
      <c r="AT184" s="174">
        <f t="shared" si="135"/>
        <v>3.0042729837140333E-2</v>
      </c>
      <c r="AU184" s="174">
        <f t="shared" si="135"/>
        <v>3.0042729837140333E-2</v>
      </c>
      <c r="AV184" s="174">
        <f t="shared" si="135"/>
        <v>3.0042729837140333E-2</v>
      </c>
      <c r="AW184" s="174">
        <f t="shared" si="135"/>
        <v>3.0042729837140333E-2</v>
      </c>
      <c r="AX184" s="174">
        <f t="shared" si="135"/>
        <v>3.0042729837140333E-2</v>
      </c>
      <c r="AY184" s="174">
        <f t="shared" ref="AY184:BB199" si="136">$AG184</f>
        <v>3.0042729837140333E-2</v>
      </c>
      <c r="AZ184" s="174">
        <f t="shared" si="136"/>
        <v>3.0042729837140333E-2</v>
      </c>
      <c r="BA184" s="174">
        <f t="shared" si="136"/>
        <v>3.0042729837140333E-2</v>
      </c>
      <c r="BB184" s="174">
        <f t="shared" si="136"/>
        <v>3.0042729837140333E-2</v>
      </c>
      <c r="BC184" s="174">
        <f t="shared" ref="BC184:BL193" si="137">$AG184</f>
        <v>3.0042729837140333E-2</v>
      </c>
      <c r="BD184" s="174">
        <f t="shared" si="137"/>
        <v>3.0042729837140333E-2</v>
      </c>
      <c r="BE184" s="174">
        <f t="shared" si="137"/>
        <v>3.0042729837140333E-2</v>
      </c>
      <c r="BF184" s="174">
        <f t="shared" si="137"/>
        <v>3.0042729837140333E-2</v>
      </c>
      <c r="BG184" s="174">
        <f t="shared" si="137"/>
        <v>3.0042729837140333E-2</v>
      </c>
      <c r="BH184" s="174">
        <f t="shared" si="137"/>
        <v>3.0042729837140333E-2</v>
      </c>
      <c r="BI184" s="174">
        <f t="shared" si="137"/>
        <v>3.0042729837140333E-2</v>
      </c>
      <c r="BJ184" s="174">
        <f t="shared" si="137"/>
        <v>3.0042729837140333E-2</v>
      </c>
      <c r="BK184" s="174">
        <f t="shared" si="137"/>
        <v>3.0042729837140333E-2</v>
      </c>
      <c r="BL184" s="174">
        <f t="shared" si="137"/>
        <v>3.0042729837140333E-2</v>
      </c>
      <c r="BM184" s="174">
        <f t="shared" ref="BM184:BV193" si="138">$AG184</f>
        <v>3.0042729837140333E-2</v>
      </c>
      <c r="BN184" s="174">
        <f t="shared" si="138"/>
        <v>3.0042729837140333E-2</v>
      </c>
      <c r="BO184" s="174">
        <f t="shared" si="138"/>
        <v>3.0042729837140333E-2</v>
      </c>
      <c r="BP184" s="174">
        <f t="shared" si="138"/>
        <v>3.0042729837140333E-2</v>
      </c>
      <c r="BQ184" s="174">
        <f t="shared" si="138"/>
        <v>3.0042729837140333E-2</v>
      </c>
      <c r="BR184" s="174">
        <f t="shared" si="138"/>
        <v>3.0042729837140333E-2</v>
      </c>
      <c r="BS184" s="174">
        <f t="shared" si="138"/>
        <v>3.0042729837140333E-2</v>
      </c>
      <c r="BT184" s="174">
        <f t="shared" si="138"/>
        <v>3.0042729837140333E-2</v>
      </c>
      <c r="BU184" s="174">
        <f t="shared" si="138"/>
        <v>3.0042729837140333E-2</v>
      </c>
      <c r="BV184" s="174">
        <f t="shared" si="138"/>
        <v>3.0042729837140333E-2</v>
      </c>
      <c r="BW184" s="174">
        <f t="shared" ref="BW184:CF193" si="139">$AG184</f>
        <v>3.0042729837140333E-2</v>
      </c>
      <c r="BX184" s="174">
        <f t="shared" si="139"/>
        <v>3.0042729837140333E-2</v>
      </c>
      <c r="BY184" s="174">
        <f t="shared" si="139"/>
        <v>3.0042729837140333E-2</v>
      </c>
      <c r="BZ184" s="174">
        <f t="shared" si="139"/>
        <v>3.0042729837140333E-2</v>
      </c>
      <c r="CA184" s="174">
        <f t="shared" si="139"/>
        <v>3.0042729837140333E-2</v>
      </c>
      <c r="CB184" s="174">
        <f t="shared" si="139"/>
        <v>3.0042729837140333E-2</v>
      </c>
      <c r="CC184" s="174">
        <f t="shared" si="139"/>
        <v>3.0042729837140333E-2</v>
      </c>
      <c r="CD184" s="174">
        <f t="shared" si="139"/>
        <v>3.0042729837140333E-2</v>
      </c>
      <c r="CE184" s="174">
        <f t="shared" si="139"/>
        <v>3.0042729837140333E-2</v>
      </c>
      <c r="CF184" s="174">
        <f t="shared" si="139"/>
        <v>3.0042729837140333E-2</v>
      </c>
      <c r="CG184" s="174">
        <f t="shared" ref="CG184:CP193" si="140">$AG184</f>
        <v>3.0042729837140333E-2</v>
      </c>
      <c r="CH184" s="174">
        <f t="shared" si="140"/>
        <v>3.0042729837140333E-2</v>
      </c>
      <c r="CI184" s="174">
        <f t="shared" si="140"/>
        <v>3.0042729837140333E-2</v>
      </c>
      <c r="CJ184" s="174">
        <f t="shared" si="140"/>
        <v>3.0042729837140333E-2</v>
      </c>
      <c r="CK184" s="174">
        <f t="shared" si="140"/>
        <v>3.0042729837140333E-2</v>
      </c>
      <c r="CL184" s="174">
        <f t="shared" si="140"/>
        <v>3.0042729837140333E-2</v>
      </c>
      <c r="CM184" s="174">
        <f t="shared" si="140"/>
        <v>3.0042729837140333E-2</v>
      </c>
      <c r="CN184" s="174">
        <f t="shared" si="140"/>
        <v>3.0042729837140333E-2</v>
      </c>
      <c r="CO184" s="174">
        <f t="shared" si="140"/>
        <v>3.0042729837140333E-2</v>
      </c>
      <c r="CP184" s="174">
        <f t="shared" si="140"/>
        <v>3.0042729837140333E-2</v>
      </c>
      <c r="CQ184" s="174">
        <f t="shared" ref="CQ184:CY193" si="141">$AG184</f>
        <v>3.0042729837140333E-2</v>
      </c>
      <c r="CR184" s="174">
        <f t="shared" si="141"/>
        <v>3.0042729837140333E-2</v>
      </c>
      <c r="CS184" s="174">
        <f t="shared" si="141"/>
        <v>3.0042729837140333E-2</v>
      </c>
      <c r="CT184" s="174">
        <f t="shared" si="141"/>
        <v>3.0042729837140333E-2</v>
      </c>
      <c r="CU184" s="174">
        <f t="shared" si="141"/>
        <v>3.0042729837140333E-2</v>
      </c>
      <c r="CV184" s="174">
        <f t="shared" si="141"/>
        <v>3.0042729837140333E-2</v>
      </c>
      <c r="CW184" s="174">
        <f t="shared" si="141"/>
        <v>3.0042729837140333E-2</v>
      </c>
      <c r="CX184" s="174">
        <f t="shared" si="141"/>
        <v>3.0042729837140333E-2</v>
      </c>
      <c r="CY184" s="174">
        <f t="shared" si="141"/>
        <v>3.0042729837140333E-2</v>
      </c>
    </row>
    <row r="185" spans="1:103" ht="13.5" hidden="1" customHeight="1" outlineLevel="1">
      <c r="A185" s="165"/>
      <c r="B185" s="263"/>
      <c r="C185" s="177" t="s">
        <v>98</v>
      </c>
      <c r="D185" s="178"/>
      <c r="E185" s="179"/>
      <c r="F185" s="180" t="s">
        <v>41</v>
      </c>
      <c r="G185" s="181"/>
      <c r="H185" s="240">
        <f>[3]Rates2005!E240+[3]Rates2005!E265+[3]Rates2005!E290</f>
        <v>0.57967495606559305</v>
      </c>
      <c r="I185" s="182">
        <f t="shared" ref="I185:L200" si="142">H185+($M185-$H185)/5</f>
        <v>0.48920600778470841</v>
      </c>
      <c r="J185" s="182">
        <f t="shared" si="142"/>
        <v>0.39873705950382377</v>
      </c>
      <c r="K185" s="182">
        <f t="shared" si="142"/>
        <v>0.30826811122293912</v>
      </c>
      <c r="L185" s="182">
        <f t="shared" si="142"/>
        <v>0.21779916294205448</v>
      </c>
      <c r="M185" s="240">
        <f>[3]Rates2010!E240+[3]Rates2010!E265+[3]Rates2010!E290</f>
        <v>0.12733021466116989</v>
      </c>
      <c r="N185" s="182">
        <f t="shared" ref="N185:V200" si="143">M185+($W185-$M185)/10</f>
        <v>0.12483455118784602</v>
      </c>
      <c r="O185" s="182">
        <f t="shared" si="143"/>
        <v>0.12233888771452214</v>
      </c>
      <c r="P185" s="182">
        <f t="shared" si="143"/>
        <v>0.11984322424119827</v>
      </c>
      <c r="Q185" s="182">
        <f t="shared" si="143"/>
        <v>0.11734756076787439</v>
      </c>
      <c r="R185" s="182">
        <f t="shared" si="143"/>
        <v>0.11485189729455052</v>
      </c>
      <c r="S185" s="182">
        <f t="shared" si="143"/>
        <v>0.11235623382122664</v>
      </c>
      <c r="T185" s="182">
        <f t="shared" si="143"/>
        <v>0.10986057034790277</v>
      </c>
      <c r="U185" s="182">
        <f t="shared" si="143"/>
        <v>0.10736490687457889</v>
      </c>
      <c r="V185" s="182">
        <f t="shared" si="143"/>
        <v>0.10486924340125502</v>
      </c>
      <c r="W185" s="240">
        <f>[3]Rates2020!E240+[3]Rates2020!E265+[3]Rates2020!E290</f>
        <v>0.10237357992793114</v>
      </c>
      <c r="X185" s="182">
        <f t="shared" ref="X185:AF200" si="144">W185+($AG185-$W185)/10</f>
        <v>0.10197930152977712</v>
      </c>
      <c r="Y185" s="182">
        <f t="shared" si="144"/>
        <v>0.1015850231316231</v>
      </c>
      <c r="Z185" s="182">
        <f t="shared" si="144"/>
        <v>0.10119074473346908</v>
      </c>
      <c r="AA185" s="182">
        <f t="shared" si="144"/>
        <v>0.10079646633531505</v>
      </c>
      <c r="AB185" s="182">
        <f t="shared" si="144"/>
        <v>0.10040218793716103</v>
      </c>
      <c r="AC185" s="182">
        <f t="shared" si="144"/>
        <v>0.10000790953900701</v>
      </c>
      <c r="AD185" s="182">
        <f t="shared" si="144"/>
        <v>9.961363114085299E-2</v>
      </c>
      <c r="AE185" s="182">
        <f t="shared" si="144"/>
        <v>9.9219352742698969E-2</v>
      </c>
      <c r="AF185" s="182">
        <f t="shared" si="144"/>
        <v>9.8825074344544947E-2</v>
      </c>
      <c r="AG185" s="240">
        <f>[3]Rates2030!E240+[3]Rates2030!E265+[3]Rates2030!E290</f>
        <v>9.8430795946390884E-2</v>
      </c>
      <c r="AH185" s="182">
        <f t="shared" si="134"/>
        <v>9.8430795946390884E-2</v>
      </c>
      <c r="AI185" s="182">
        <f t="shared" si="135"/>
        <v>9.8430795946390884E-2</v>
      </c>
      <c r="AJ185" s="182">
        <f t="shared" si="135"/>
        <v>9.8430795946390884E-2</v>
      </c>
      <c r="AK185" s="182">
        <f t="shared" si="135"/>
        <v>9.8430795946390884E-2</v>
      </c>
      <c r="AL185" s="182">
        <f t="shared" si="135"/>
        <v>9.8430795946390884E-2</v>
      </c>
      <c r="AM185" s="182">
        <f t="shared" si="135"/>
        <v>9.8430795946390884E-2</v>
      </c>
      <c r="AN185" s="182">
        <f t="shared" si="135"/>
        <v>9.8430795946390884E-2</v>
      </c>
      <c r="AO185" s="182">
        <f t="shared" si="135"/>
        <v>9.8430795946390884E-2</v>
      </c>
      <c r="AP185" s="182">
        <f t="shared" si="135"/>
        <v>9.8430795946390884E-2</v>
      </c>
      <c r="AQ185" s="182">
        <f t="shared" si="135"/>
        <v>9.8430795946390884E-2</v>
      </c>
      <c r="AR185" s="182">
        <f t="shared" si="135"/>
        <v>9.8430795946390884E-2</v>
      </c>
      <c r="AS185" s="182">
        <f t="shared" si="135"/>
        <v>9.8430795946390884E-2</v>
      </c>
      <c r="AT185" s="182">
        <f t="shared" si="135"/>
        <v>9.8430795946390884E-2</v>
      </c>
      <c r="AU185" s="182">
        <f t="shared" si="135"/>
        <v>9.8430795946390884E-2</v>
      </c>
      <c r="AV185" s="182">
        <f t="shared" si="135"/>
        <v>9.8430795946390884E-2</v>
      </c>
      <c r="AW185" s="182">
        <f t="shared" si="135"/>
        <v>9.8430795946390884E-2</v>
      </c>
      <c r="AX185" s="182">
        <f t="shared" si="135"/>
        <v>9.8430795946390884E-2</v>
      </c>
      <c r="AY185" s="182">
        <f t="shared" si="136"/>
        <v>9.8430795946390884E-2</v>
      </c>
      <c r="AZ185" s="182">
        <f t="shared" si="136"/>
        <v>9.8430795946390884E-2</v>
      </c>
      <c r="BA185" s="182">
        <f t="shared" si="136"/>
        <v>9.8430795946390884E-2</v>
      </c>
      <c r="BB185" s="182">
        <f t="shared" si="136"/>
        <v>9.8430795946390884E-2</v>
      </c>
      <c r="BC185" s="182">
        <f t="shared" si="137"/>
        <v>9.8430795946390884E-2</v>
      </c>
      <c r="BD185" s="182">
        <f t="shared" si="137"/>
        <v>9.8430795946390884E-2</v>
      </c>
      <c r="BE185" s="182">
        <f t="shared" si="137"/>
        <v>9.8430795946390884E-2</v>
      </c>
      <c r="BF185" s="182">
        <f t="shared" si="137"/>
        <v>9.8430795946390884E-2</v>
      </c>
      <c r="BG185" s="182">
        <f t="shared" si="137"/>
        <v>9.8430795946390884E-2</v>
      </c>
      <c r="BH185" s="182">
        <f t="shared" si="137"/>
        <v>9.8430795946390884E-2</v>
      </c>
      <c r="BI185" s="182">
        <f t="shared" si="137"/>
        <v>9.8430795946390884E-2</v>
      </c>
      <c r="BJ185" s="182">
        <f t="shared" si="137"/>
        <v>9.8430795946390884E-2</v>
      </c>
      <c r="BK185" s="182">
        <f t="shared" si="137"/>
        <v>9.8430795946390884E-2</v>
      </c>
      <c r="BL185" s="182">
        <f t="shared" si="137"/>
        <v>9.8430795946390884E-2</v>
      </c>
      <c r="BM185" s="182">
        <f t="shared" si="138"/>
        <v>9.8430795946390884E-2</v>
      </c>
      <c r="BN185" s="182">
        <f t="shared" si="138"/>
        <v>9.8430795946390884E-2</v>
      </c>
      <c r="BO185" s="182">
        <f t="shared" si="138"/>
        <v>9.8430795946390884E-2</v>
      </c>
      <c r="BP185" s="182">
        <f t="shared" si="138"/>
        <v>9.8430795946390884E-2</v>
      </c>
      <c r="BQ185" s="182">
        <f t="shared" si="138"/>
        <v>9.8430795946390884E-2</v>
      </c>
      <c r="BR185" s="182">
        <f t="shared" si="138"/>
        <v>9.8430795946390884E-2</v>
      </c>
      <c r="BS185" s="182">
        <f t="shared" si="138"/>
        <v>9.8430795946390884E-2</v>
      </c>
      <c r="BT185" s="182">
        <f t="shared" si="138"/>
        <v>9.8430795946390884E-2</v>
      </c>
      <c r="BU185" s="182">
        <f t="shared" si="138"/>
        <v>9.8430795946390884E-2</v>
      </c>
      <c r="BV185" s="182">
        <f t="shared" si="138"/>
        <v>9.8430795946390884E-2</v>
      </c>
      <c r="BW185" s="182">
        <f t="shared" si="139"/>
        <v>9.8430795946390884E-2</v>
      </c>
      <c r="BX185" s="182">
        <f t="shared" si="139"/>
        <v>9.8430795946390884E-2</v>
      </c>
      <c r="BY185" s="182">
        <f t="shared" si="139"/>
        <v>9.8430795946390884E-2</v>
      </c>
      <c r="BZ185" s="182">
        <f t="shared" si="139"/>
        <v>9.8430795946390884E-2</v>
      </c>
      <c r="CA185" s="182">
        <f t="shared" si="139"/>
        <v>9.8430795946390884E-2</v>
      </c>
      <c r="CB185" s="182">
        <f t="shared" si="139"/>
        <v>9.8430795946390884E-2</v>
      </c>
      <c r="CC185" s="182">
        <f t="shared" si="139"/>
        <v>9.8430795946390884E-2</v>
      </c>
      <c r="CD185" s="182">
        <f t="shared" si="139"/>
        <v>9.8430795946390884E-2</v>
      </c>
      <c r="CE185" s="182">
        <f t="shared" si="139"/>
        <v>9.8430795946390884E-2</v>
      </c>
      <c r="CF185" s="182">
        <f t="shared" si="139"/>
        <v>9.8430795946390884E-2</v>
      </c>
      <c r="CG185" s="182">
        <f t="shared" si="140"/>
        <v>9.8430795946390884E-2</v>
      </c>
      <c r="CH185" s="182">
        <f t="shared" si="140"/>
        <v>9.8430795946390884E-2</v>
      </c>
      <c r="CI185" s="182">
        <f t="shared" si="140"/>
        <v>9.8430795946390884E-2</v>
      </c>
      <c r="CJ185" s="182">
        <f t="shared" si="140"/>
        <v>9.8430795946390884E-2</v>
      </c>
      <c r="CK185" s="182">
        <f t="shared" si="140"/>
        <v>9.8430795946390884E-2</v>
      </c>
      <c r="CL185" s="182">
        <f t="shared" si="140"/>
        <v>9.8430795946390884E-2</v>
      </c>
      <c r="CM185" s="182">
        <f t="shared" si="140"/>
        <v>9.8430795946390884E-2</v>
      </c>
      <c r="CN185" s="182">
        <f t="shared" si="140"/>
        <v>9.8430795946390884E-2</v>
      </c>
      <c r="CO185" s="182">
        <f t="shared" si="140"/>
        <v>9.8430795946390884E-2</v>
      </c>
      <c r="CP185" s="182">
        <f t="shared" si="140"/>
        <v>9.8430795946390884E-2</v>
      </c>
      <c r="CQ185" s="182">
        <f t="shared" si="141"/>
        <v>9.8430795946390884E-2</v>
      </c>
      <c r="CR185" s="182">
        <f t="shared" si="141"/>
        <v>9.8430795946390884E-2</v>
      </c>
      <c r="CS185" s="182">
        <f t="shared" si="141"/>
        <v>9.8430795946390884E-2</v>
      </c>
      <c r="CT185" s="182">
        <f t="shared" si="141"/>
        <v>9.8430795946390884E-2</v>
      </c>
      <c r="CU185" s="182">
        <f t="shared" si="141"/>
        <v>9.8430795946390884E-2</v>
      </c>
      <c r="CV185" s="182">
        <f t="shared" si="141"/>
        <v>9.8430795946390884E-2</v>
      </c>
      <c r="CW185" s="182">
        <f t="shared" si="141"/>
        <v>9.8430795946390884E-2</v>
      </c>
      <c r="CX185" s="182">
        <f t="shared" si="141"/>
        <v>9.8430795946390884E-2</v>
      </c>
      <c r="CY185" s="182">
        <f t="shared" si="141"/>
        <v>9.8430795946390884E-2</v>
      </c>
    </row>
    <row r="186" spans="1:103" ht="13.5" hidden="1" customHeight="1" outlineLevel="1">
      <c r="A186" s="165"/>
      <c r="B186" s="263"/>
      <c r="C186" s="177" t="s">
        <v>149</v>
      </c>
      <c r="D186" s="178"/>
      <c r="E186" s="179"/>
      <c r="F186" s="180" t="s">
        <v>41</v>
      </c>
      <c r="G186" s="181"/>
      <c r="H186" s="240">
        <f>[3]Rates2005!I233+[3]Rates2005!I258+[3]Rates2005!I283</f>
        <v>7.9627211682496132E-2</v>
      </c>
      <c r="I186" s="182">
        <f t="shared" si="142"/>
        <v>7.49497372714336E-2</v>
      </c>
      <c r="J186" s="182">
        <f t="shared" si="142"/>
        <v>7.0272262860371068E-2</v>
      </c>
      <c r="K186" s="182">
        <f t="shared" si="142"/>
        <v>6.5594788449308536E-2</v>
      </c>
      <c r="L186" s="182">
        <f t="shared" si="142"/>
        <v>6.0917314038246004E-2</v>
      </c>
      <c r="M186" s="240">
        <f>[3]Rates2010!I233+[3]Rates2010!I258+[3]Rates2010!I283</f>
        <v>5.6239839627183458E-2</v>
      </c>
      <c r="N186" s="182">
        <f t="shared" si="143"/>
        <v>5.3988477499554023E-2</v>
      </c>
      <c r="O186" s="182">
        <f t="shared" si="143"/>
        <v>5.1737115371924589E-2</v>
      </c>
      <c r="P186" s="182">
        <f t="shared" si="143"/>
        <v>4.9485753244295154E-2</v>
      </c>
      <c r="Q186" s="182">
        <f t="shared" si="143"/>
        <v>4.7234391116665719E-2</v>
      </c>
      <c r="R186" s="182">
        <f t="shared" si="143"/>
        <v>4.4983028989036285E-2</v>
      </c>
      <c r="S186" s="182">
        <f t="shared" si="143"/>
        <v>4.273166686140685E-2</v>
      </c>
      <c r="T186" s="182">
        <f t="shared" si="143"/>
        <v>4.0480304733777416E-2</v>
      </c>
      <c r="U186" s="182">
        <f t="shared" si="143"/>
        <v>3.8228942606147981E-2</v>
      </c>
      <c r="V186" s="182">
        <f t="shared" si="143"/>
        <v>3.5977580478518546E-2</v>
      </c>
      <c r="W186" s="240">
        <f>[3]Rates2020!I233+[3]Rates2020!I258+[3]Rates2020!I283</f>
        <v>3.3726218350889133E-2</v>
      </c>
      <c r="X186" s="182">
        <f t="shared" si="144"/>
        <v>3.3371511593041997E-2</v>
      </c>
      <c r="Y186" s="182">
        <f t="shared" si="144"/>
        <v>3.3016804835194861E-2</v>
      </c>
      <c r="Z186" s="182">
        <f t="shared" si="144"/>
        <v>3.2662098077347726E-2</v>
      </c>
      <c r="AA186" s="182">
        <f t="shared" si="144"/>
        <v>3.230739131950059E-2</v>
      </c>
      <c r="AB186" s="182">
        <f t="shared" si="144"/>
        <v>3.1952684561653455E-2</v>
      </c>
      <c r="AC186" s="182">
        <f t="shared" si="144"/>
        <v>3.1597977803806319E-2</v>
      </c>
      <c r="AD186" s="182">
        <f t="shared" si="144"/>
        <v>3.1243271045959187E-2</v>
      </c>
      <c r="AE186" s="182">
        <f t="shared" si="144"/>
        <v>3.0888564288112055E-2</v>
      </c>
      <c r="AF186" s="182">
        <f t="shared" si="144"/>
        <v>3.0533857530264923E-2</v>
      </c>
      <c r="AG186" s="240">
        <f>[3]Rates2030!I233+[3]Rates2030!I258+[3]Rates2030!I283</f>
        <v>3.0179150772417798E-2</v>
      </c>
      <c r="AH186" s="182">
        <f t="shared" si="134"/>
        <v>3.0179150772417798E-2</v>
      </c>
      <c r="AI186" s="182">
        <f t="shared" si="135"/>
        <v>3.0179150772417798E-2</v>
      </c>
      <c r="AJ186" s="182">
        <f t="shared" si="135"/>
        <v>3.0179150772417798E-2</v>
      </c>
      <c r="AK186" s="182">
        <f t="shared" si="135"/>
        <v>3.0179150772417798E-2</v>
      </c>
      <c r="AL186" s="182">
        <f t="shared" si="135"/>
        <v>3.0179150772417798E-2</v>
      </c>
      <c r="AM186" s="182">
        <f t="shared" si="135"/>
        <v>3.0179150772417798E-2</v>
      </c>
      <c r="AN186" s="182">
        <f t="shared" si="135"/>
        <v>3.0179150772417798E-2</v>
      </c>
      <c r="AO186" s="182">
        <f t="shared" si="135"/>
        <v>3.0179150772417798E-2</v>
      </c>
      <c r="AP186" s="182">
        <f t="shared" si="135"/>
        <v>3.0179150772417798E-2</v>
      </c>
      <c r="AQ186" s="182">
        <f t="shared" si="135"/>
        <v>3.0179150772417798E-2</v>
      </c>
      <c r="AR186" s="182">
        <f t="shared" si="135"/>
        <v>3.0179150772417798E-2</v>
      </c>
      <c r="AS186" s="182">
        <f t="shared" si="135"/>
        <v>3.0179150772417798E-2</v>
      </c>
      <c r="AT186" s="182">
        <f t="shared" si="135"/>
        <v>3.0179150772417798E-2</v>
      </c>
      <c r="AU186" s="182">
        <f t="shared" si="135"/>
        <v>3.0179150772417798E-2</v>
      </c>
      <c r="AV186" s="182">
        <f t="shared" si="135"/>
        <v>3.0179150772417798E-2</v>
      </c>
      <c r="AW186" s="182">
        <f t="shared" si="135"/>
        <v>3.0179150772417798E-2</v>
      </c>
      <c r="AX186" s="182">
        <f t="shared" si="135"/>
        <v>3.0179150772417798E-2</v>
      </c>
      <c r="AY186" s="182">
        <f t="shared" si="136"/>
        <v>3.0179150772417798E-2</v>
      </c>
      <c r="AZ186" s="182">
        <f t="shared" si="136"/>
        <v>3.0179150772417798E-2</v>
      </c>
      <c r="BA186" s="182">
        <f t="shared" si="136"/>
        <v>3.0179150772417798E-2</v>
      </c>
      <c r="BB186" s="182">
        <f t="shared" si="136"/>
        <v>3.0179150772417798E-2</v>
      </c>
      <c r="BC186" s="182">
        <f t="shared" si="137"/>
        <v>3.0179150772417798E-2</v>
      </c>
      <c r="BD186" s="182">
        <f t="shared" si="137"/>
        <v>3.0179150772417798E-2</v>
      </c>
      <c r="BE186" s="182">
        <f t="shared" si="137"/>
        <v>3.0179150772417798E-2</v>
      </c>
      <c r="BF186" s="182">
        <f t="shared" si="137"/>
        <v>3.0179150772417798E-2</v>
      </c>
      <c r="BG186" s="182">
        <f t="shared" si="137"/>
        <v>3.0179150772417798E-2</v>
      </c>
      <c r="BH186" s="182">
        <f t="shared" si="137"/>
        <v>3.0179150772417798E-2</v>
      </c>
      <c r="BI186" s="182">
        <f t="shared" si="137"/>
        <v>3.0179150772417798E-2</v>
      </c>
      <c r="BJ186" s="182">
        <f t="shared" si="137"/>
        <v>3.0179150772417798E-2</v>
      </c>
      <c r="BK186" s="182">
        <f t="shared" si="137"/>
        <v>3.0179150772417798E-2</v>
      </c>
      <c r="BL186" s="182">
        <f t="shared" si="137"/>
        <v>3.0179150772417798E-2</v>
      </c>
      <c r="BM186" s="182">
        <f t="shared" si="138"/>
        <v>3.0179150772417798E-2</v>
      </c>
      <c r="BN186" s="182">
        <f t="shared" si="138"/>
        <v>3.0179150772417798E-2</v>
      </c>
      <c r="BO186" s="182">
        <f t="shared" si="138"/>
        <v>3.0179150772417798E-2</v>
      </c>
      <c r="BP186" s="182">
        <f t="shared" si="138"/>
        <v>3.0179150772417798E-2</v>
      </c>
      <c r="BQ186" s="182">
        <f t="shared" si="138"/>
        <v>3.0179150772417798E-2</v>
      </c>
      <c r="BR186" s="182">
        <f t="shared" si="138"/>
        <v>3.0179150772417798E-2</v>
      </c>
      <c r="BS186" s="182">
        <f t="shared" si="138"/>
        <v>3.0179150772417798E-2</v>
      </c>
      <c r="BT186" s="182">
        <f t="shared" si="138"/>
        <v>3.0179150772417798E-2</v>
      </c>
      <c r="BU186" s="182">
        <f t="shared" si="138"/>
        <v>3.0179150772417798E-2</v>
      </c>
      <c r="BV186" s="182">
        <f t="shared" si="138"/>
        <v>3.0179150772417798E-2</v>
      </c>
      <c r="BW186" s="182">
        <f t="shared" si="139"/>
        <v>3.0179150772417798E-2</v>
      </c>
      <c r="BX186" s="182">
        <f t="shared" si="139"/>
        <v>3.0179150772417798E-2</v>
      </c>
      <c r="BY186" s="182">
        <f t="shared" si="139"/>
        <v>3.0179150772417798E-2</v>
      </c>
      <c r="BZ186" s="182">
        <f t="shared" si="139"/>
        <v>3.0179150772417798E-2</v>
      </c>
      <c r="CA186" s="182">
        <f t="shared" si="139"/>
        <v>3.0179150772417798E-2</v>
      </c>
      <c r="CB186" s="182">
        <f t="shared" si="139"/>
        <v>3.0179150772417798E-2</v>
      </c>
      <c r="CC186" s="182">
        <f t="shared" si="139"/>
        <v>3.0179150772417798E-2</v>
      </c>
      <c r="CD186" s="182">
        <f t="shared" si="139"/>
        <v>3.0179150772417798E-2</v>
      </c>
      <c r="CE186" s="182">
        <f t="shared" si="139"/>
        <v>3.0179150772417798E-2</v>
      </c>
      <c r="CF186" s="182">
        <f t="shared" si="139"/>
        <v>3.0179150772417798E-2</v>
      </c>
      <c r="CG186" s="182">
        <f t="shared" si="140"/>
        <v>3.0179150772417798E-2</v>
      </c>
      <c r="CH186" s="182">
        <f t="shared" si="140"/>
        <v>3.0179150772417798E-2</v>
      </c>
      <c r="CI186" s="182">
        <f t="shared" si="140"/>
        <v>3.0179150772417798E-2</v>
      </c>
      <c r="CJ186" s="182">
        <f t="shared" si="140"/>
        <v>3.0179150772417798E-2</v>
      </c>
      <c r="CK186" s="182">
        <f t="shared" si="140"/>
        <v>3.0179150772417798E-2</v>
      </c>
      <c r="CL186" s="182">
        <f t="shared" si="140"/>
        <v>3.0179150772417798E-2</v>
      </c>
      <c r="CM186" s="182">
        <f t="shared" si="140"/>
        <v>3.0179150772417798E-2</v>
      </c>
      <c r="CN186" s="182">
        <f t="shared" si="140"/>
        <v>3.0179150772417798E-2</v>
      </c>
      <c r="CO186" s="182">
        <f t="shared" si="140"/>
        <v>3.0179150772417798E-2</v>
      </c>
      <c r="CP186" s="182">
        <f t="shared" si="140"/>
        <v>3.0179150772417798E-2</v>
      </c>
      <c r="CQ186" s="182">
        <f t="shared" si="141"/>
        <v>3.0179150772417798E-2</v>
      </c>
      <c r="CR186" s="182">
        <f t="shared" si="141"/>
        <v>3.0179150772417798E-2</v>
      </c>
      <c r="CS186" s="182">
        <f t="shared" si="141"/>
        <v>3.0179150772417798E-2</v>
      </c>
      <c r="CT186" s="182">
        <f t="shared" si="141"/>
        <v>3.0179150772417798E-2</v>
      </c>
      <c r="CU186" s="182">
        <f t="shared" si="141"/>
        <v>3.0179150772417798E-2</v>
      </c>
      <c r="CV186" s="182">
        <f t="shared" si="141"/>
        <v>3.0179150772417798E-2</v>
      </c>
      <c r="CW186" s="182">
        <f t="shared" si="141"/>
        <v>3.0179150772417798E-2</v>
      </c>
      <c r="CX186" s="182">
        <f t="shared" si="141"/>
        <v>3.0179150772417798E-2</v>
      </c>
      <c r="CY186" s="182">
        <f t="shared" si="141"/>
        <v>3.0179150772417798E-2</v>
      </c>
    </row>
    <row r="187" spans="1:103" ht="13.5" hidden="1" customHeight="1" outlineLevel="1">
      <c r="A187" s="165"/>
      <c r="B187" s="263"/>
      <c r="C187" s="177" t="s">
        <v>150</v>
      </c>
      <c r="D187" s="178"/>
      <c r="E187" s="179"/>
      <c r="F187" s="180" t="s">
        <v>41</v>
      </c>
      <c r="G187" s="181"/>
      <c r="H187" s="240">
        <f>[3]Rates2005!I240+[3]Rates2005!I265+[3]Rates2005!I290</f>
        <v>0.57908715328827898</v>
      </c>
      <c r="I187" s="182">
        <f t="shared" si="142"/>
        <v>0.48870738716994461</v>
      </c>
      <c r="J187" s="182">
        <f t="shared" si="142"/>
        <v>0.39832762105161024</v>
      </c>
      <c r="K187" s="182">
        <f t="shared" si="142"/>
        <v>0.30794785493327587</v>
      </c>
      <c r="L187" s="182">
        <f t="shared" si="142"/>
        <v>0.2175680888149415</v>
      </c>
      <c r="M187" s="240">
        <f>[3]Rates2010!I240+[3]Rates2010!I265+[3]Rates2010!I290</f>
        <v>0.12718832269660718</v>
      </c>
      <c r="N187" s="182">
        <f t="shared" si="143"/>
        <v>0.12468901487815064</v>
      </c>
      <c r="O187" s="182">
        <f t="shared" si="143"/>
        <v>0.12218970705969409</v>
      </c>
      <c r="P187" s="182">
        <f t="shared" si="143"/>
        <v>0.11969039924123755</v>
      </c>
      <c r="Q187" s="182">
        <f t="shared" si="143"/>
        <v>0.117191091422781</v>
      </c>
      <c r="R187" s="182">
        <f t="shared" si="143"/>
        <v>0.11469178360432446</v>
      </c>
      <c r="S187" s="182">
        <f t="shared" si="143"/>
        <v>0.11219247578586791</v>
      </c>
      <c r="T187" s="182">
        <f t="shared" si="143"/>
        <v>0.10969316796741137</v>
      </c>
      <c r="U187" s="182">
        <f t="shared" si="143"/>
        <v>0.10719386014895482</v>
      </c>
      <c r="V187" s="182">
        <f t="shared" si="143"/>
        <v>0.10469455233049828</v>
      </c>
      <c r="W187" s="240">
        <f>[3]Rates2020!I240+[3]Rates2020!I265+[3]Rates2020!I290</f>
        <v>0.10219524451204173</v>
      </c>
      <c r="X187" s="182">
        <f t="shared" si="144"/>
        <v>0.10186850119118593</v>
      </c>
      <c r="Y187" s="182">
        <f t="shared" si="144"/>
        <v>0.10154175787033012</v>
      </c>
      <c r="Z187" s="182">
        <f t="shared" si="144"/>
        <v>0.10121501454947432</v>
      </c>
      <c r="AA187" s="182">
        <f t="shared" si="144"/>
        <v>0.10088827122861851</v>
      </c>
      <c r="AB187" s="182">
        <f t="shared" si="144"/>
        <v>0.10056152790776271</v>
      </c>
      <c r="AC187" s="182">
        <f t="shared" si="144"/>
        <v>0.10023478458690691</v>
      </c>
      <c r="AD187" s="182">
        <f t="shared" si="144"/>
        <v>9.9908041266051101E-2</v>
      </c>
      <c r="AE187" s="182">
        <f t="shared" si="144"/>
        <v>9.9581297945195296E-2</v>
      </c>
      <c r="AF187" s="182">
        <f t="shared" si="144"/>
        <v>9.9254554624339492E-2</v>
      </c>
      <c r="AG187" s="240">
        <f>[3]Rates2030!I240+[3]Rates2030!I265+[3]Rates2030!I290</f>
        <v>9.8927811303483715E-2</v>
      </c>
      <c r="AH187" s="182">
        <f t="shared" si="134"/>
        <v>9.8927811303483715E-2</v>
      </c>
      <c r="AI187" s="182">
        <f t="shared" si="135"/>
        <v>9.8927811303483715E-2</v>
      </c>
      <c r="AJ187" s="182">
        <f t="shared" si="135"/>
        <v>9.8927811303483715E-2</v>
      </c>
      <c r="AK187" s="182">
        <f t="shared" si="135"/>
        <v>9.8927811303483715E-2</v>
      </c>
      <c r="AL187" s="182">
        <f t="shared" si="135"/>
        <v>9.8927811303483715E-2</v>
      </c>
      <c r="AM187" s="182">
        <f t="shared" si="135"/>
        <v>9.8927811303483715E-2</v>
      </c>
      <c r="AN187" s="182">
        <f t="shared" si="135"/>
        <v>9.8927811303483715E-2</v>
      </c>
      <c r="AO187" s="182">
        <f t="shared" si="135"/>
        <v>9.8927811303483715E-2</v>
      </c>
      <c r="AP187" s="182">
        <f t="shared" si="135"/>
        <v>9.8927811303483715E-2</v>
      </c>
      <c r="AQ187" s="182">
        <f t="shared" si="135"/>
        <v>9.8927811303483715E-2</v>
      </c>
      <c r="AR187" s="182">
        <f t="shared" si="135"/>
        <v>9.8927811303483715E-2</v>
      </c>
      <c r="AS187" s="182">
        <f t="shared" si="135"/>
        <v>9.8927811303483715E-2</v>
      </c>
      <c r="AT187" s="182">
        <f t="shared" si="135"/>
        <v>9.8927811303483715E-2</v>
      </c>
      <c r="AU187" s="182">
        <f t="shared" si="135"/>
        <v>9.8927811303483715E-2</v>
      </c>
      <c r="AV187" s="182">
        <f t="shared" si="135"/>
        <v>9.8927811303483715E-2</v>
      </c>
      <c r="AW187" s="182">
        <f t="shared" si="135"/>
        <v>9.8927811303483715E-2</v>
      </c>
      <c r="AX187" s="182">
        <f t="shared" si="135"/>
        <v>9.8927811303483715E-2</v>
      </c>
      <c r="AY187" s="182">
        <f t="shared" si="136"/>
        <v>9.8927811303483715E-2</v>
      </c>
      <c r="AZ187" s="182">
        <f t="shared" si="136"/>
        <v>9.8927811303483715E-2</v>
      </c>
      <c r="BA187" s="182">
        <f t="shared" si="136"/>
        <v>9.8927811303483715E-2</v>
      </c>
      <c r="BB187" s="182">
        <f t="shared" si="136"/>
        <v>9.8927811303483715E-2</v>
      </c>
      <c r="BC187" s="182">
        <f t="shared" si="137"/>
        <v>9.8927811303483715E-2</v>
      </c>
      <c r="BD187" s="182">
        <f t="shared" si="137"/>
        <v>9.8927811303483715E-2</v>
      </c>
      <c r="BE187" s="182">
        <f t="shared" si="137"/>
        <v>9.8927811303483715E-2</v>
      </c>
      <c r="BF187" s="182">
        <f t="shared" si="137"/>
        <v>9.8927811303483715E-2</v>
      </c>
      <c r="BG187" s="182">
        <f t="shared" si="137"/>
        <v>9.8927811303483715E-2</v>
      </c>
      <c r="BH187" s="182">
        <f t="shared" si="137"/>
        <v>9.8927811303483715E-2</v>
      </c>
      <c r="BI187" s="182">
        <f t="shared" si="137"/>
        <v>9.8927811303483715E-2</v>
      </c>
      <c r="BJ187" s="182">
        <f t="shared" si="137"/>
        <v>9.8927811303483715E-2</v>
      </c>
      <c r="BK187" s="182">
        <f t="shared" si="137"/>
        <v>9.8927811303483715E-2</v>
      </c>
      <c r="BL187" s="182">
        <f t="shared" si="137"/>
        <v>9.8927811303483715E-2</v>
      </c>
      <c r="BM187" s="182">
        <f t="shared" si="138"/>
        <v>9.8927811303483715E-2</v>
      </c>
      <c r="BN187" s="182">
        <f t="shared" si="138"/>
        <v>9.8927811303483715E-2</v>
      </c>
      <c r="BO187" s="182">
        <f t="shared" si="138"/>
        <v>9.8927811303483715E-2</v>
      </c>
      <c r="BP187" s="182">
        <f t="shared" si="138"/>
        <v>9.8927811303483715E-2</v>
      </c>
      <c r="BQ187" s="182">
        <f t="shared" si="138"/>
        <v>9.8927811303483715E-2</v>
      </c>
      <c r="BR187" s="182">
        <f t="shared" si="138"/>
        <v>9.8927811303483715E-2</v>
      </c>
      <c r="BS187" s="182">
        <f t="shared" si="138"/>
        <v>9.8927811303483715E-2</v>
      </c>
      <c r="BT187" s="182">
        <f t="shared" si="138"/>
        <v>9.8927811303483715E-2</v>
      </c>
      <c r="BU187" s="182">
        <f t="shared" si="138"/>
        <v>9.8927811303483715E-2</v>
      </c>
      <c r="BV187" s="182">
        <f t="shared" si="138"/>
        <v>9.8927811303483715E-2</v>
      </c>
      <c r="BW187" s="182">
        <f t="shared" si="139"/>
        <v>9.8927811303483715E-2</v>
      </c>
      <c r="BX187" s="182">
        <f t="shared" si="139"/>
        <v>9.8927811303483715E-2</v>
      </c>
      <c r="BY187" s="182">
        <f t="shared" si="139"/>
        <v>9.8927811303483715E-2</v>
      </c>
      <c r="BZ187" s="182">
        <f t="shared" si="139"/>
        <v>9.8927811303483715E-2</v>
      </c>
      <c r="CA187" s="182">
        <f t="shared" si="139"/>
        <v>9.8927811303483715E-2</v>
      </c>
      <c r="CB187" s="182">
        <f t="shared" si="139"/>
        <v>9.8927811303483715E-2</v>
      </c>
      <c r="CC187" s="182">
        <f t="shared" si="139"/>
        <v>9.8927811303483715E-2</v>
      </c>
      <c r="CD187" s="182">
        <f t="shared" si="139"/>
        <v>9.8927811303483715E-2</v>
      </c>
      <c r="CE187" s="182">
        <f t="shared" si="139"/>
        <v>9.8927811303483715E-2</v>
      </c>
      <c r="CF187" s="182">
        <f t="shared" si="139"/>
        <v>9.8927811303483715E-2</v>
      </c>
      <c r="CG187" s="182">
        <f t="shared" si="140"/>
        <v>9.8927811303483715E-2</v>
      </c>
      <c r="CH187" s="182">
        <f t="shared" si="140"/>
        <v>9.8927811303483715E-2</v>
      </c>
      <c r="CI187" s="182">
        <f t="shared" si="140"/>
        <v>9.8927811303483715E-2</v>
      </c>
      <c r="CJ187" s="182">
        <f t="shared" si="140"/>
        <v>9.8927811303483715E-2</v>
      </c>
      <c r="CK187" s="182">
        <f t="shared" si="140"/>
        <v>9.8927811303483715E-2</v>
      </c>
      <c r="CL187" s="182">
        <f t="shared" si="140"/>
        <v>9.8927811303483715E-2</v>
      </c>
      <c r="CM187" s="182">
        <f t="shared" si="140"/>
        <v>9.8927811303483715E-2</v>
      </c>
      <c r="CN187" s="182">
        <f t="shared" si="140"/>
        <v>9.8927811303483715E-2</v>
      </c>
      <c r="CO187" s="182">
        <f t="shared" si="140"/>
        <v>9.8927811303483715E-2</v>
      </c>
      <c r="CP187" s="182">
        <f t="shared" si="140"/>
        <v>9.8927811303483715E-2</v>
      </c>
      <c r="CQ187" s="182">
        <f t="shared" si="141"/>
        <v>9.8927811303483715E-2</v>
      </c>
      <c r="CR187" s="182">
        <f t="shared" si="141"/>
        <v>9.8927811303483715E-2</v>
      </c>
      <c r="CS187" s="182">
        <f t="shared" si="141"/>
        <v>9.8927811303483715E-2</v>
      </c>
      <c r="CT187" s="182">
        <f t="shared" si="141"/>
        <v>9.8927811303483715E-2</v>
      </c>
      <c r="CU187" s="182">
        <f t="shared" si="141"/>
        <v>9.8927811303483715E-2</v>
      </c>
      <c r="CV187" s="182">
        <f t="shared" si="141"/>
        <v>9.8927811303483715E-2</v>
      </c>
      <c r="CW187" s="182">
        <f t="shared" si="141"/>
        <v>9.8927811303483715E-2</v>
      </c>
      <c r="CX187" s="182">
        <f t="shared" si="141"/>
        <v>9.8927811303483715E-2</v>
      </c>
      <c r="CY187" s="182">
        <f t="shared" si="141"/>
        <v>9.8927811303483715E-2</v>
      </c>
    </row>
    <row r="188" spans="1:103" ht="13.5" hidden="1" customHeight="1" outlineLevel="1">
      <c r="A188" s="165"/>
      <c r="B188" s="263"/>
      <c r="C188" s="177" t="s">
        <v>145</v>
      </c>
      <c r="D188" s="178"/>
      <c r="E188" s="179"/>
      <c r="F188" s="180" t="s">
        <v>41</v>
      </c>
      <c r="G188" s="181"/>
      <c r="H188" s="240">
        <f>[3]Rates2005!L233+[3]Rates2005!L258+[3]Rates2005!L283</f>
        <v>5.2018886881728191E-2</v>
      </c>
      <c r="I188" s="182">
        <f t="shared" si="142"/>
        <v>4.9746077583243432E-2</v>
      </c>
      <c r="J188" s="182">
        <f t="shared" si="142"/>
        <v>4.7473268284758674E-2</v>
      </c>
      <c r="K188" s="182">
        <f t="shared" si="142"/>
        <v>4.5200458986273916E-2</v>
      </c>
      <c r="L188" s="182">
        <f t="shared" si="142"/>
        <v>4.2927649687789157E-2</v>
      </c>
      <c r="M188" s="240">
        <f>[3]Rates2010!L233+[3]Rates2010!L258+[3]Rates2010!L283</f>
        <v>4.0654840389304399E-2</v>
      </c>
      <c r="N188" s="182">
        <f t="shared" si="143"/>
        <v>3.9194536390696331E-2</v>
      </c>
      <c r="O188" s="182">
        <f t="shared" si="143"/>
        <v>3.7734232392088264E-2</v>
      </c>
      <c r="P188" s="182">
        <f t="shared" si="143"/>
        <v>3.6273928393480197E-2</v>
      </c>
      <c r="Q188" s="182">
        <f t="shared" si="143"/>
        <v>3.4813624394872129E-2</v>
      </c>
      <c r="R188" s="182">
        <f t="shared" si="143"/>
        <v>3.3353320396264062E-2</v>
      </c>
      <c r="S188" s="182">
        <f t="shared" si="143"/>
        <v>3.1893016397655995E-2</v>
      </c>
      <c r="T188" s="182">
        <f t="shared" si="143"/>
        <v>3.0432712399047924E-2</v>
      </c>
      <c r="U188" s="182">
        <f t="shared" si="143"/>
        <v>2.8972408400439853E-2</v>
      </c>
      <c r="V188" s="182">
        <f t="shared" si="143"/>
        <v>2.7512104401831782E-2</v>
      </c>
      <c r="W188" s="240">
        <f>[3]Rates2020!L233+[3]Rates2020!L258+[3]Rates2020!L283</f>
        <v>2.6051800403223697E-2</v>
      </c>
      <c r="X188" s="182">
        <f t="shared" si="144"/>
        <v>2.5747609456642482E-2</v>
      </c>
      <c r="Y188" s="182">
        <f t="shared" si="144"/>
        <v>2.5443418510061266E-2</v>
      </c>
      <c r="Z188" s="182">
        <f t="shared" si="144"/>
        <v>2.5139227563480051E-2</v>
      </c>
      <c r="AA188" s="182">
        <f t="shared" si="144"/>
        <v>2.4835036616898835E-2</v>
      </c>
      <c r="AB188" s="182">
        <f t="shared" si="144"/>
        <v>2.453084567031762E-2</v>
      </c>
      <c r="AC188" s="182">
        <f t="shared" si="144"/>
        <v>2.4226654723736404E-2</v>
      </c>
      <c r="AD188" s="182">
        <f t="shared" si="144"/>
        <v>2.3922463777155189E-2</v>
      </c>
      <c r="AE188" s="182">
        <f t="shared" si="144"/>
        <v>2.3618272830573973E-2</v>
      </c>
      <c r="AF188" s="182">
        <f t="shared" si="144"/>
        <v>2.3314081883992758E-2</v>
      </c>
      <c r="AG188" s="240">
        <f>[3]Rates2030!L233+[3]Rates2030!L258+[3]Rates2030!L283</f>
        <v>2.3009890937411556E-2</v>
      </c>
      <c r="AH188" s="182">
        <f t="shared" si="134"/>
        <v>2.3009890937411556E-2</v>
      </c>
      <c r="AI188" s="182">
        <f t="shared" si="135"/>
        <v>2.3009890937411556E-2</v>
      </c>
      <c r="AJ188" s="182">
        <f t="shared" si="135"/>
        <v>2.3009890937411556E-2</v>
      </c>
      <c r="AK188" s="182">
        <f t="shared" si="135"/>
        <v>2.3009890937411556E-2</v>
      </c>
      <c r="AL188" s="182">
        <f t="shared" si="135"/>
        <v>2.3009890937411556E-2</v>
      </c>
      <c r="AM188" s="182">
        <f t="shared" si="135"/>
        <v>2.3009890937411556E-2</v>
      </c>
      <c r="AN188" s="182">
        <f t="shared" si="135"/>
        <v>2.3009890937411556E-2</v>
      </c>
      <c r="AO188" s="182">
        <f t="shared" si="135"/>
        <v>2.3009890937411556E-2</v>
      </c>
      <c r="AP188" s="182">
        <f t="shared" si="135"/>
        <v>2.3009890937411556E-2</v>
      </c>
      <c r="AQ188" s="182">
        <f t="shared" si="135"/>
        <v>2.3009890937411556E-2</v>
      </c>
      <c r="AR188" s="182">
        <f t="shared" si="135"/>
        <v>2.3009890937411556E-2</v>
      </c>
      <c r="AS188" s="182">
        <f t="shared" si="135"/>
        <v>2.3009890937411556E-2</v>
      </c>
      <c r="AT188" s="182">
        <f t="shared" si="135"/>
        <v>2.3009890937411556E-2</v>
      </c>
      <c r="AU188" s="182">
        <f t="shared" si="135"/>
        <v>2.3009890937411556E-2</v>
      </c>
      <c r="AV188" s="182">
        <f t="shared" si="135"/>
        <v>2.3009890937411556E-2</v>
      </c>
      <c r="AW188" s="182">
        <f t="shared" si="135"/>
        <v>2.3009890937411556E-2</v>
      </c>
      <c r="AX188" s="182">
        <f t="shared" si="135"/>
        <v>2.3009890937411556E-2</v>
      </c>
      <c r="AY188" s="182">
        <f t="shared" si="136"/>
        <v>2.3009890937411556E-2</v>
      </c>
      <c r="AZ188" s="182">
        <f t="shared" si="136"/>
        <v>2.3009890937411556E-2</v>
      </c>
      <c r="BA188" s="182">
        <f t="shared" si="136"/>
        <v>2.3009890937411556E-2</v>
      </c>
      <c r="BB188" s="182">
        <f t="shared" si="136"/>
        <v>2.3009890937411556E-2</v>
      </c>
      <c r="BC188" s="182">
        <f t="shared" si="137"/>
        <v>2.3009890937411556E-2</v>
      </c>
      <c r="BD188" s="182">
        <f t="shared" si="137"/>
        <v>2.3009890937411556E-2</v>
      </c>
      <c r="BE188" s="182">
        <f t="shared" si="137"/>
        <v>2.3009890937411556E-2</v>
      </c>
      <c r="BF188" s="182">
        <f t="shared" si="137"/>
        <v>2.3009890937411556E-2</v>
      </c>
      <c r="BG188" s="182">
        <f t="shared" si="137"/>
        <v>2.3009890937411556E-2</v>
      </c>
      <c r="BH188" s="182">
        <f t="shared" si="137"/>
        <v>2.3009890937411556E-2</v>
      </c>
      <c r="BI188" s="182">
        <f t="shared" si="137"/>
        <v>2.3009890937411556E-2</v>
      </c>
      <c r="BJ188" s="182">
        <f t="shared" si="137"/>
        <v>2.3009890937411556E-2</v>
      </c>
      <c r="BK188" s="182">
        <f t="shared" si="137"/>
        <v>2.3009890937411556E-2</v>
      </c>
      <c r="BL188" s="182">
        <f t="shared" si="137"/>
        <v>2.3009890937411556E-2</v>
      </c>
      <c r="BM188" s="182">
        <f t="shared" si="138"/>
        <v>2.3009890937411556E-2</v>
      </c>
      <c r="BN188" s="182">
        <f t="shared" si="138"/>
        <v>2.3009890937411556E-2</v>
      </c>
      <c r="BO188" s="182">
        <f t="shared" si="138"/>
        <v>2.3009890937411556E-2</v>
      </c>
      <c r="BP188" s="182">
        <f t="shared" si="138"/>
        <v>2.3009890937411556E-2</v>
      </c>
      <c r="BQ188" s="182">
        <f t="shared" si="138"/>
        <v>2.3009890937411556E-2</v>
      </c>
      <c r="BR188" s="182">
        <f t="shared" si="138"/>
        <v>2.3009890937411556E-2</v>
      </c>
      <c r="BS188" s="182">
        <f t="shared" si="138"/>
        <v>2.3009890937411556E-2</v>
      </c>
      <c r="BT188" s="182">
        <f t="shared" si="138"/>
        <v>2.3009890937411556E-2</v>
      </c>
      <c r="BU188" s="182">
        <f t="shared" si="138"/>
        <v>2.3009890937411556E-2</v>
      </c>
      <c r="BV188" s="182">
        <f t="shared" si="138"/>
        <v>2.3009890937411556E-2</v>
      </c>
      <c r="BW188" s="182">
        <f t="shared" si="139"/>
        <v>2.3009890937411556E-2</v>
      </c>
      <c r="BX188" s="182">
        <f t="shared" si="139"/>
        <v>2.3009890937411556E-2</v>
      </c>
      <c r="BY188" s="182">
        <f t="shared" si="139"/>
        <v>2.3009890937411556E-2</v>
      </c>
      <c r="BZ188" s="182">
        <f t="shared" si="139"/>
        <v>2.3009890937411556E-2</v>
      </c>
      <c r="CA188" s="182">
        <f t="shared" si="139"/>
        <v>2.3009890937411556E-2</v>
      </c>
      <c r="CB188" s="182">
        <f t="shared" si="139"/>
        <v>2.3009890937411556E-2</v>
      </c>
      <c r="CC188" s="182">
        <f t="shared" si="139"/>
        <v>2.3009890937411556E-2</v>
      </c>
      <c r="CD188" s="182">
        <f t="shared" si="139"/>
        <v>2.3009890937411556E-2</v>
      </c>
      <c r="CE188" s="182">
        <f t="shared" si="139"/>
        <v>2.3009890937411556E-2</v>
      </c>
      <c r="CF188" s="182">
        <f t="shared" si="139"/>
        <v>2.3009890937411556E-2</v>
      </c>
      <c r="CG188" s="182">
        <f t="shared" si="140"/>
        <v>2.3009890937411556E-2</v>
      </c>
      <c r="CH188" s="182">
        <f t="shared" si="140"/>
        <v>2.3009890937411556E-2</v>
      </c>
      <c r="CI188" s="182">
        <f t="shared" si="140"/>
        <v>2.3009890937411556E-2</v>
      </c>
      <c r="CJ188" s="182">
        <f t="shared" si="140"/>
        <v>2.3009890937411556E-2</v>
      </c>
      <c r="CK188" s="182">
        <f t="shared" si="140"/>
        <v>2.3009890937411556E-2</v>
      </c>
      <c r="CL188" s="182">
        <f t="shared" si="140"/>
        <v>2.3009890937411556E-2</v>
      </c>
      <c r="CM188" s="182">
        <f t="shared" si="140"/>
        <v>2.3009890937411556E-2</v>
      </c>
      <c r="CN188" s="182">
        <f t="shared" si="140"/>
        <v>2.3009890937411556E-2</v>
      </c>
      <c r="CO188" s="182">
        <f t="shared" si="140"/>
        <v>2.3009890937411556E-2</v>
      </c>
      <c r="CP188" s="182">
        <f t="shared" si="140"/>
        <v>2.3009890937411556E-2</v>
      </c>
      <c r="CQ188" s="182">
        <f t="shared" si="141"/>
        <v>2.3009890937411556E-2</v>
      </c>
      <c r="CR188" s="182">
        <f t="shared" si="141"/>
        <v>2.3009890937411556E-2</v>
      </c>
      <c r="CS188" s="182">
        <f t="shared" si="141"/>
        <v>2.3009890937411556E-2</v>
      </c>
      <c r="CT188" s="182">
        <f t="shared" si="141"/>
        <v>2.3009890937411556E-2</v>
      </c>
      <c r="CU188" s="182">
        <f t="shared" si="141"/>
        <v>2.3009890937411556E-2</v>
      </c>
      <c r="CV188" s="182">
        <f t="shared" si="141"/>
        <v>2.3009890937411556E-2</v>
      </c>
      <c r="CW188" s="182">
        <f t="shared" si="141"/>
        <v>2.3009890937411556E-2</v>
      </c>
      <c r="CX188" s="182">
        <f t="shared" si="141"/>
        <v>2.3009890937411556E-2</v>
      </c>
      <c r="CY188" s="182">
        <f t="shared" si="141"/>
        <v>2.3009890937411556E-2</v>
      </c>
    </row>
    <row r="189" spans="1:103" ht="13.5" hidden="1" customHeight="1" outlineLevel="1">
      <c r="A189" s="165"/>
      <c r="B189" s="263"/>
      <c r="C189" s="177" t="s">
        <v>146</v>
      </c>
      <c r="D189" s="178"/>
      <c r="E189" s="179"/>
      <c r="F189" s="180" t="s">
        <v>41</v>
      </c>
      <c r="G189" s="181"/>
      <c r="H189" s="240">
        <f>[3]Rates2005!L240+[3]Rates2005!L265+[3]Rates2005!L290</f>
        <v>0.36109661036448659</v>
      </c>
      <c r="I189" s="182">
        <f t="shared" si="142"/>
        <v>0.30830558812001857</v>
      </c>
      <c r="J189" s="182">
        <f t="shared" si="142"/>
        <v>0.25551456587555055</v>
      </c>
      <c r="K189" s="182">
        <f t="shared" si="142"/>
        <v>0.20272354363108255</v>
      </c>
      <c r="L189" s="182">
        <f t="shared" si="142"/>
        <v>0.14993252138661456</v>
      </c>
      <c r="M189" s="240">
        <f>[3]Rates2010!L240+[3]Rates2010!L265+[3]Rates2010!L290</f>
        <v>9.7141499142146606E-2</v>
      </c>
      <c r="N189" s="182">
        <f t="shared" si="143"/>
        <v>9.5410639998481192E-2</v>
      </c>
      <c r="O189" s="182">
        <f t="shared" si="143"/>
        <v>9.3679780854815778E-2</v>
      </c>
      <c r="P189" s="182">
        <f t="shared" si="143"/>
        <v>9.1948921711150364E-2</v>
      </c>
      <c r="Q189" s="182">
        <f t="shared" si="143"/>
        <v>9.021806256748495E-2</v>
      </c>
      <c r="R189" s="182">
        <f t="shared" si="143"/>
        <v>8.8487203423819535E-2</v>
      </c>
      <c r="S189" s="182">
        <f t="shared" si="143"/>
        <v>8.6756344280154121E-2</v>
      </c>
      <c r="T189" s="182">
        <f t="shared" si="143"/>
        <v>8.5025485136488707E-2</v>
      </c>
      <c r="U189" s="182">
        <f t="shared" si="143"/>
        <v>8.3294625992823293E-2</v>
      </c>
      <c r="V189" s="182">
        <f t="shared" si="143"/>
        <v>8.1563766849157879E-2</v>
      </c>
      <c r="W189" s="240">
        <f>[3]Rates2020!L240+[3]Rates2020!L265+[3]Rates2020!L290</f>
        <v>7.9832907705492451E-2</v>
      </c>
      <c r="X189" s="182">
        <f t="shared" si="144"/>
        <v>7.9466516162283313E-2</v>
      </c>
      <c r="Y189" s="182">
        <f t="shared" si="144"/>
        <v>7.9100124619074175E-2</v>
      </c>
      <c r="Z189" s="182">
        <f t="shared" si="144"/>
        <v>7.8733733075865037E-2</v>
      </c>
      <c r="AA189" s="182">
        <f t="shared" si="144"/>
        <v>7.8367341532655899E-2</v>
      </c>
      <c r="AB189" s="182">
        <f t="shared" si="144"/>
        <v>7.8000949989446761E-2</v>
      </c>
      <c r="AC189" s="182">
        <f t="shared" si="144"/>
        <v>7.7634558446237623E-2</v>
      </c>
      <c r="AD189" s="182">
        <f t="shared" si="144"/>
        <v>7.7268166903028485E-2</v>
      </c>
      <c r="AE189" s="182">
        <f t="shared" si="144"/>
        <v>7.6901775359819347E-2</v>
      </c>
      <c r="AF189" s="182">
        <f t="shared" si="144"/>
        <v>7.6535383816610209E-2</v>
      </c>
      <c r="AG189" s="240">
        <f>[3]Rates2030!L240+[3]Rates2030!L265+[3]Rates2030!L290</f>
        <v>7.6168992273401098E-2</v>
      </c>
      <c r="AH189" s="182">
        <f t="shared" si="134"/>
        <v>7.6168992273401098E-2</v>
      </c>
      <c r="AI189" s="182">
        <f t="shared" si="135"/>
        <v>7.6168992273401098E-2</v>
      </c>
      <c r="AJ189" s="182">
        <f t="shared" si="135"/>
        <v>7.6168992273401098E-2</v>
      </c>
      <c r="AK189" s="182">
        <f t="shared" si="135"/>
        <v>7.6168992273401098E-2</v>
      </c>
      <c r="AL189" s="182">
        <f t="shared" si="135"/>
        <v>7.6168992273401098E-2</v>
      </c>
      <c r="AM189" s="182">
        <f t="shared" si="135"/>
        <v>7.6168992273401098E-2</v>
      </c>
      <c r="AN189" s="182">
        <f t="shared" si="135"/>
        <v>7.6168992273401098E-2</v>
      </c>
      <c r="AO189" s="182">
        <f t="shared" si="135"/>
        <v>7.6168992273401098E-2</v>
      </c>
      <c r="AP189" s="182">
        <f t="shared" si="135"/>
        <v>7.6168992273401098E-2</v>
      </c>
      <c r="AQ189" s="182">
        <f t="shared" si="135"/>
        <v>7.6168992273401098E-2</v>
      </c>
      <c r="AR189" s="182">
        <f t="shared" si="135"/>
        <v>7.6168992273401098E-2</v>
      </c>
      <c r="AS189" s="182">
        <f t="shared" si="135"/>
        <v>7.6168992273401098E-2</v>
      </c>
      <c r="AT189" s="182">
        <f t="shared" si="135"/>
        <v>7.6168992273401098E-2</v>
      </c>
      <c r="AU189" s="182">
        <f t="shared" si="135"/>
        <v>7.6168992273401098E-2</v>
      </c>
      <c r="AV189" s="182">
        <f t="shared" si="135"/>
        <v>7.6168992273401098E-2</v>
      </c>
      <c r="AW189" s="182">
        <f t="shared" si="135"/>
        <v>7.6168992273401098E-2</v>
      </c>
      <c r="AX189" s="182">
        <f t="shared" si="135"/>
        <v>7.6168992273401098E-2</v>
      </c>
      <c r="AY189" s="182">
        <f t="shared" si="136"/>
        <v>7.6168992273401098E-2</v>
      </c>
      <c r="AZ189" s="182">
        <f t="shared" si="136"/>
        <v>7.6168992273401098E-2</v>
      </c>
      <c r="BA189" s="182">
        <f t="shared" si="136"/>
        <v>7.6168992273401098E-2</v>
      </c>
      <c r="BB189" s="182">
        <f t="shared" si="136"/>
        <v>7.6168992273401098E-2</v>
      </c>
      <c r="BC189" s="182">
        <f t="shared" si="137"/>
        <v>7.6168992273401098E-2</v>
      </c>
      <c r="BD189" s="182">
        <f t="shared" si="137"/>
        <v>7.6168992273401098E-2</v>
      </c>
      <c r="BE189" s="182">
        <f t="shared" si="137"/>
        <v>7.6168992273401098E-2</v>
      </c>
      <c r="BF189" s="182">
        <f t="shared" si="137"/>
        <v>7.6168992273401098E-2</v>
      </c>
      <c r="BG189" s="182">
        <f t="shared" si="137"/>
        <v>7.6168992273401098E-2</v>
      </c>
      <c r="BH189" s="182">
        <f t="shared" si="137"/>
        <v>7.6168992273401098E-2</v>
      </c>
      <c r="BI189" s="182">
        <f t="shared" si="137"/>
        <v>7.6168992273401098E-2</v>
      </c>
      <c r="BJ189" s="182">
        <f t="shared" si="137"/>
        <v>7.6168992273401098E-2</v>
      </c>
      <c r="BK189" s="182">
        <f t="shared" si="137"/>
        <v>7.6168992273401098E-2</v>
      </c>
      <c r="BL189" s="182">
        <f t="shared" si="137"/>
        <v>7.6168992273401098E-2</v>
      </c>
      <c r="BM189" s="182">
        <f t="shared" si="138"/>
        <v>7.6168992273401098E-2</v>
      </c>
      <c r="BN189" s="182">
        <f t="shared" si="138"/>
        <v>7.6168992273401098E-2</v>
      </c>
      <c r="BO189" s="182">
        <f t="shared" si="138"/>
        <v>7.6168992273401098E-2</v>
      </c>
      <c r="BP189" s="182">
        <f t="shared" si="138"/>
        <v>7.6168992273401098E-2</v>
      </c>
      <c r="BQ189" s="182">
        <f t="shared" si="138"/>
        <v>7.6168992273401098E-2</v>
      </c>
      <c r="BR189" s="182">
        <f t="shared" si="138"/>
        <v>7.6168992273401098E-2</v>
      </c>
      <c r="BS189" s="182">
        <f t="shared" si="138"/>
        <v>7.6168992273401098E-2</v>
      </c>
      <c r="BT189" s="182">
        <f t="shared" si="138"/>
        <v>7.6168992273401098E-2</v>
      </c>
      <c r="BU189" s="182">
        <f t="shared" si="138"/>
        <v>7.6168992273401098E-2</v>
      </c>
      <c r="BV189" s="182">
        <f t="shared" si="138"/>
        <v>7.6168992273401098E-2</v>
      </c>
      <c r="BW189" s="182">
        <f t="shared" si="139"/>
        <v>7.6168992273401098E-2</v>
      </c>
      <c r="BX189" s="182">
        <f t="shared" si="139"/>
        <v>7.6168992273401098E-2</v>
      </c>
      <c r="BY189" s="182">
        <f t="shared" si="139"/>
        <v>7.6168992273401098E-2</v>
      </c>
      <c r="BZ189" s="182">
        <f t="shared" si="139"/>
        <v>7.6168992273401098E-2</v>
      </c>
      <c r="CA189" s="182">
        <f t="shared" si="139"/>
        <v>7.6168992273401098E-2</v>
      </c>
      <c r="CB189" s="182">
        <f t="shared" si="139"/>
        <v>7.6168992273401098E-2</v>
      </c>
      <c r="CC189" s="182">
        <f t="shared" si="139"/>
        <v>7.6168992273401098E-2</v>
      </c>
      <c r="CD189" s="182">
        <f t="shared" si="139"/>
        <v>7.6168992273401098E-2</v>
      </c>
      <c r="CE189" s="182">
        <f t="shared" si="139"/>
        <v>7.6168992273401098E-2</v>
      </c>
      <c r="CF189" s="182">
        <f t="shared" si="139"/>
        <v>7.6168992273401098E-2</v>
      </c>
      <c r="CG189" s="182">
        <f t="shared" si="140"/>
        <v>7.6168992273401098E-2</v>
      </c>
      <c r="CH189" s="182">
        <f t="shared" si="140"/>
        <v>7.6168992273401098E-2</v>
      </c>
      <c r="CI189" s="182">
        <f t="shared" si="140"/>
        <v>7.6168992273401098E-2</v>
      </c>
      <c r="CJ189" s="182">
        <f t="shared" si="140"/>
        <v>7.6168992273401098E-2</v>
      </c>
      <c r="CK189" s="182">
        <f t="shared" si="140"/>
        <v>7.6168992273401098E-2</v>
      </c>
      <c r="CL189" s="182">
        <f t="shared" si="140"/>
        <v>7.6168992273401098E-2</v>
      </c>
      <c r="CM189" s="182">
        <f t="shared" si="140"/>
        <v>7.6168992273401098E-2</v>
      </c>
      <c r="CN189" s="182">
        <f t="shared" si="140"/>
        <v>7.6168992273401098E-2</v>
      </c>
      <c r="CO189" s="182">
        <f t="shared" si="140"/>
        <v>7.6168992273401098E-2</v>
      </c>
      <c r="CP189" s="182">
        <f t="shared" si="140"/>
        <v>7.6168992273401098E-2</v>
      </c>
      <c r="CQ189" s="182">
        <f t="shared" si="141"/>
        <v>7.6168992273401098E-2</v>
      </c>
      <c r="CR189" s="182">
        <f t="shared" si="141"/>
        <v>7.6168992273401098E-2</v>
      </c>
      <c r="CS189" s="182">
        <f t="shared" si="141"/>
        <v>7.6168992273401098E-2</v>
      </c>
      <c r="CT189" s="182">
        <f t="shared" si="141"/>
        <v>7.6168992273401098E-2</v>
      </c>
      <c r="CU189" s="182">
        <f t="shared" si="141"/>
        <v>7.6168992273401098E-2</v>
      </c>
      <c r="CV189" s="182">
        <f t="shared" si="141"/>
        <v>7.6168992273401098E-2</v>
      </c>
      <c r="CW189" s="182">
        <f t="shared" si="141"/>
        <v>7.6168992273401098E-2</v>
      </c>
      <c r="CX189" s="182">
        <f t="shared" si="141"/>
        <v>7.6168992273401098E-2</v>
      </c>
      <c r="CY189" s="182">
        <f t="shared" si="141"/>
        <v>7.6168992273401098E-2</v>
      </c>
    </row>
    <row r="190" spans="1:103" ht="13.5" hidden="1" customHeight="1" outlineLevel="1">
      <c r="A190" s="165"/>
      <c r="B190" s="263"/>
      <c r="C190" s="177" t="s">
        <v>134</v>
      </c>
      <c r="D190" s="178"/>
      <c r="E190" s="179"/>
      <c r="F190" s="180" t="s">
        <v>41</v>
      </c>
      <c r="G190" s="181"/>
      <c r="H190" s="240">
        <f>[3]Rates2005!N233+[3]Rates2005!N258+[3]Rates2005!N283</f>
        <v>5.2480911813753958E-2</v>
      </c>
      <c r="I190" s="182">
        <f t="shared" si="142"/>
        <v>4.9949209394940637E-2</v>
      </c>
      <c r="J190" s="182">
        <f t="shared" si="142"/>
        <v>4.7417506976127316E-2</v>
      </c>
      <c r="K190" s="182">
        <f t="shared" si="142"/>
        <v>4.4885804557313995E-2</v>
      </c>
      <c r="L190" s="182">
        <f t="shared" si="142"/>
        <v>4.2354102138500674E-2</v>
      </c>
      <c r="M190" s="240">
        <f>[3]Rates2010!N233+[3]Rates2010!N258+[3]Rates2010!N283</f>
        <v>3.9822399719687339E-2</v>
      </c>
      <c r="N190" s="182">
        <f t="shared" si="143"/>
        <v>3.8387322650429469E-2</v>
      </c>
      <c r="O190" s="182">
        <f t="shared" si="143"/>
        <v>3.6952245581171599E-2</v>
      </c>
      <c r="P190" s="182">
        <f t="shared" si="143"/>
        <v>3.5517168511913728E-2</v>
      </c>
      <c r="Q190" s="182">
        <f t="shared" si="143"/>
        <v>3.4082091442655858E-2</v>
      </c>
      <c r="R190" s="182">
        <f t="shared" si="143"/>
        <v>3.2647014373397988E-2</v>
      </c>
      <c r="S190" s="182">
        <f t="shared" si="143"/>
        <v>3.1211937304140114E-2</v>
      </c>
      <c r="T190" s="182">
        <f t="shared" si="143"/>
        <v>2.9776860234882241E-2</v>
      </c>
      <c r="U190" s="182">
        <f t="shared" si="143"/>
        <v>2.8341783165624367E-2</v>
      </c>
      <c r="V190" s="182">
        <f t="shared" si="143"/>
        <v>2.6906706096366494E-2</v>
      </c>
      <c r="W190" s="240">
        <f>[3]Rates2020!N233+[3]Rates2020!N258+[3]Rates2020!N283</f>
        <v>2.547162902710861E-2</v>
      </c>
      <c r="X190" s="182">
        <f t="shared" si="144"/>
        <v>2.5187923537519526E-2</v>
      </c>
      <c r="Y190" s="182">
        <f t="shared" si="144"/>
        <v>2.4904218047930443E-2</v>
      </c>
      <c r="Z190" s="182">
        <f t="shared" si="144"/>
        <v>2.462051255834136E-2</v>
      </c>
      <c r="AA190" s="182">
        <f t="shared" si="144"/>
        <v>2.4336807068752277E-2</v>
      </c>
      <c r="AB190" s="182">
        <f t="shared" si="144"/>
        <v>2.4053101579163193E-2</v>
      </c>
      <c r="AC190" s="182">
        <f t="shared" si="144"/>
        <v>2.376939608957411E-2</v>
      </c>
      <c r="AD190" s="182">
        <f t="shared" si="144"/>
        <v>2.3485690599985027E-2</v>
      </c>
      <c r="AE190" s="182">
        <f t="shared" si="144"/>
        <v>2.3201985110395944E-2</v>
      </c>
      <c r="AF190" s="182">
        <f t="shared" si="144"/>
        <v>2.2918279620806861E-2</v>
      </c>
      <c r="AG190" s="240">
        <f>[3]Rates2030!N233+[3]Rates2030!N258+[3]Rates2030!N283</f>
        <v>2.2634574131217784E-2</v>
      </c>
      <c r="AH190" s="182">
        <f t="shared" si="134"/>
        <v>2.2634574131217784E-2</v>
      </c>
      <c r="AI190" s="182">
        <f t="shared" si="135"/>
        <v>2.2634574131217784E-2</v>
      </c>
      <c r="AJ190" s="182">
        <f t="shared" si="135"/>
        <v>2.2634574131217784E-2</v>
      </c>
      <c r="AK190" s="182">
        <f t="shared" si="135"/>
        <v>2.2634574131217784E-2</v>
      </c>
      <c r="AL190" s="182">
        <f t="shared" si="135"/>
        <v>2.2634574131217784E-2</v>
      </c>
      <c r="AM190" s="182">
        <f t="shared" si="135"/>
        <v>2.2634574131217784E-2</v>
      </c>
      <c r="AN190" s="182">
        <f t="shared" si="135"/>
        <v>2.2634574131217784E-2</v>
      </c>
      <c r="AO190" s="182">
        <f t="shared" si="135"/>
        <v>2.2634574131217784E-2</v>
      </c>
      <c r="AP190" s="182">
        <f t="shared" si="135"/>
        <v>2.2634574131217784E-2</v>
      </c>
      <c r="AQ190" s="182">
        <f t="shared" si="135"/>
        <v>2.2634574131217784E-2</v>
      </c>
      <c r="AR190" s="182">
        <f t="shared" si="135"/>
        <v>2.2634574131217784E-2</v>
      </c>
      <c r="AS190" s="182">
        <f t="shared" si="135"/>
        <v>2.2634574131217784E-2</v>
      </c>
      <c r="AT190" s="182">
        <f t="shared" si="135"/>
        <v>2.2634574131217784E-2</v>
      </c>
      <c r="AU190" s="182">
        <f t="shared" si="135"/>
        <v>2.2634574131217784E-2</v>
      </c>
      <c r="AV190" s="182">
        <f t="shared" si="135"/>
        <v>2.2634574131217784E-2</v>
      </c>
      <c r="AW190" s="182">
        <f t="shared" si="135"/>
        <v>2.2634574131217784E-2</v>
      </c>
      <c r="AX190" s="182">
        <f t="shared" si="135"/>
        <v>2.2634574131217784E-2</v>
      </c>
      <c r="AY190" s="182">
        <f t="shared" si="136"/>
        <v>2.2634574131217784E-2</v>
      </c>
      <c r="AZ190" s="182">
        <f t="shared" si="136"/>
        <v>2.2634574131217784E-2</v>
      </c>
      <c r="BA190" s="182">
        <f t="shared" si="136"/>
        <v>2.2634574131217784E-2</v>
      </c>
      <c r="BB190" s="182">
        <f t="shared" si="136"/>
        <v>2.2634574131217784E-2</v>
      </c>
      <c r="BC190" s="182">
        <f t="shared" si="137"/>
        <v>2.2634574131217784E-2</v>
      </c>
      <c r="BD190" s="182">
        <f t="shared" si="137"/>
        <v>2.2634574131217784E-2</v>
      </c>
      <c r="BE190" s="182">
        <f t="shared" si="137"/>
        <v>2.2634574131217784E-2</v>
      </c>
      <c r="BF190" s="182">
        <f t="shared" si="137"/>
        <v>2.2634574131217784E-2</v>
      </c>
      <c r="BG190" s="182">
        <f t="shared" si="137"/>
        <v>2.2634574131217784E-2</v>
      </c>
      <c r="BH190" s="182">
        <f t="shared" si="137"/>
        <v>2.2634574131217784E-2</v>
      </c>
      <c r="BI190" s="182">
        <f t="shared" si="137"/>
        <v>2.2634574131217784E-2</v>
      </c>
      <c r="BJ190" s="182">
        <f t="shared" si="137"/>
        <v>2.2634574131217784E-2</v>
      </c>
      <c r="BK190" s="182">
        <f t="shared" si="137"/>
        <v>2.2634574131217784E-2</v>
      </c>
      <c r="BL190" s="182">
        <f t="shared" si="137"/>
        <v>2.2634574131217784E-2</v>
      </c>
      <c r="BM190" s="182">
        <f t="shared" si="138"/>
        <v>2.2634574131217784E-2</v>
      </c>
      <c r="BN190" s="182">
        <f t="shared" si="138"/>
        <v>2.2634574131217784E-2</v>
      </c>
      <c r="BO190" s="182">
        <f t="shared" si="138"/>
        <v>2.2634574131217784E-2</v>
      </c>
      <c r="BP190" s="182">
        <f t="shared" si="138"/>
        <v>2.2634574131217784E-2</v>
      </c>
      <c r="BQ190" s="182">
        <f t="shared" si="138"/>
        <v>2.2634574131217784E-2</v>
      </c>
      <c r="BR190" s="182">
        <f t="shared" si="138"/>
        <v>2.2634574131217784E-2</v>
      </c>
      <c r="BS190" s="182">
        <f t="shared" si="138"/>
        <v>2.2634574131217784E-2</v>
      </c>
      <c r="BT190" s="182">
        <f t="shared" si="138"/>
        <v>2.2634574131217784E-2</v>
      </c>
      <c r="BU190" s="182">
        <f t="shared" si="138"/>
        <v>2.2634574131217784E-2</v>
      </c>
      <c r="BV190" s="182">
        <f t="shared" si="138"/>
        <v>2.2634574131217784E-2</v>
      </c>
      <c r="BW190" s="182">
        <f t="shared" si="139"/>
        <v>2.2634574131217784E-2</v>
      </c>
      <c r="BX190" s="182">
        <f t="shared" si="139"/>
        <v>2.2634574131217784E-2</v>
      </c>
      <c r="BY190" s="182">
        <f t="shared" si="139"/>
        <v>2.2634574131217784E-2</v>
      </c>
      <c r="BZ190" s="182">
        <f t="shared" si="139"/>
        <v>2.2634574131217784E-2</v>
      </c>
      <c r="CA190" s="182">
        <f t="shared" si="139"/>
        <v>2.2634574131217784E-2</v>
      </c>
      <c r="CB190" s="182">
        <f t="shared" si="139"/>
        <v>2.2634574131217784E-2</v>
      </c>
      <c r="CC190" s="182">
        <f t="shared" si="139"/>
        <v>2.2634574131217784E-2</v>
      </c>
      <c r="CD190" s="182">
        <f t="shared" si="139"/>
        <v>2.2634574131217784E-2</v>
      </c>
      <c r="CE190" s="182">
        <f t="shared" si="139"/>
        <v>2.2634574131217784E-2</v>
      </c>
      <c r="CF190" s="182">
        <f t="shared" si="139"/>
        <v>2.2634574131217784E-2</v>
      </c>
      <c r="CG190" s="182">
        <f t="shared" si="140"/>
        <v>2.2634574131217784E-2</v>
      </c>
      <c r="CH190" s="182">
        <f t="shared" si="140"/>
        <v>2.2634574131217784E-2</v>
      </c>
      <c r="CI190" s="182">
        <f t="shared" si="140"/>
        <v>2.2634574131217784E-2</v>
      </c>
      <c r="CJ190" s="182">
        <f t="shared" si="140"/>
        <v>2.2634574131217784E-2</v>
      </c>
      <c r="CK190" s="182">
        <f t="shared" si="140"/>
        <v>2.2634574131217784E-2</v>
      </c>
      <c r="CL190" s="182">
        <f t="shared" si="140"/>
        <v>2.2634574131217784E-2</v>
      </c>
      <c r="CM190" s="182">
        <f t="shared" si="140"/>
        <v>2.2634574131217784E-2</v>
      </c>
      <c r="CN190" s="182">
        <f t="shared" si="140"/>
        <v>2.2634574131217784E-2</v>
      </c>
      <c r="CO190" s="182">
        <f t="shared" si="140"/>
        <v>2.2634574131217784E-2</v>
      </c>
      <c r="CP190" s="182">
        <f t="shared" si="140"/>
        <v>2.2634574131217784E-2</v>
      </c>
      <c r="CQ190" s="182">
        <f t="shared" si="141"/>
        <v>2.2634574131217784E-2</v>
      </c>
      <c r="CR190" s="182">
        <f t="shared" si="141"/>
        <v>2.2634574131217784E-2</v>
      </c>
      <c r="CS190" s="182">
        <f t="shared" si="141"/>
        <v>2.2634574131217784E-2</v>
      </c>
      <c r="CT190" s="182">
        <f t="shared" si="141"/>
        <v>2.2634574131217784E-2</v>
      </c>
      <c r="CU190" s="182">
        <f t="shared" si="141"/>
        <v>2.2634574131217784E-2</v>
      </c>
      <c r="CV190" s="182">
        <f t="shared" si="141"/>
        <v>2.2634574131217784E-2</v>
      </c>
      <c r="CW190" s="182">
        <f t="shared" si="141"/>
        <v>2.2634574131217784E-2</v>
      </c>
      <c r="CX190" s="182">
        <f t="shared" si="141"/>
        <v>2.2634574131217784E-2</v>
      </c>
      <c r="CY190" s="182">
        <f t="shared" si="141"/>
        <v>2.2634574131217784E-2</v>
      </c>
    </row>
    <row r="191" spans="1:103" ht="13.5" hidden="1" customHeight="1" outlineLevel="1">
      <c r="A191" s="165"/>
      <c r="B191" s="263"/>
      <c r="C191" s="185" t="s">
        <v>135</v>
      </c>
      <c r="D191" s="186"/>
      <c r="E191" s="187"/>
      <c r="F191" s="188" t="s">
        <v>41</v>
      </c>
      <c r="G191" s="189"/>
      <c r="H191" s="241">
        <f>[3]Rates2005!N240+[3]Rates2005!N265+[3]Rates2005!N290</f>
        <v>0.39108447338087854</v>
      </c>
      <c r="I191" s="190">
        <f t="shared" si="142"/>
        <v>0.33319337452230008</v>
      </c>
      <c r="J191" s="190">
        <f t="shared" si="142"/>
        <v>0.27530227566372162</v>
      </c>
      <c r="K191" s="190">
        <f t="shared" si="142"/>
        <v>0.21741117680514319</v>
      </c>
      <c r="L191" s="190">
        <f t="shared" si="142"/>
        <v>0.15952007794656475</v>
      </c>
      <c r="M191" s="241">
        <f>[3]Rates2010!N240+[3]Rates2010!N265+[3]Rates2010!N290</f>
        <v>0.10162897908798635</v>
      </c>
      <c r="N191" s="190">
        <f t="shared" si="143"/>
        <v>9.9799532034760385E-2</v>
      </c>
      <c r="O191" s="190">
        <f t="shared" si="143"/>
        <v>9.7970084981534422E-2</v>
      </c>
      <c r="P191" s="190">
        <f t="shared" si="143"/>
        <v>9.6140637928308459E-2</v>
      </c>
      <c r="Q191" s="190">
        <f t="shared" si="143"/>
        <v>9.4311190875082496E-2</v>
      </c>
      <c r="R191" s="190">
        <f t="shared" si="143"/>
        <v>9.2481743821856532E-2</v>
      </c>
      <c r="S191" s="190">
        <f t="shared" si="143"/>
        <v>9.0652296768630569E-2</v>
      </c>
      <c r="T191" s="190">
        <f t="shared" si="143"/>
        <v>8.8822849715404606E-2</v>
      </c>
      <c r="U191" s="190">
        <f t="shared" si="143"/>
        <v>8.6993402662178643E-2</v>
      </c>
      <c r="V191" s="190">
        <f t="shared" si="143"/>
        <v>8.5163955608952679E-2</v>
      </c>
      <c r="W191" s="241">
        <f>[3]Rates2020!N240+[3]Rates2020!N265+[3]Rates2020!N290</f>
        <v>8.3334508555726772E-2</v>
      </c>
      <c r="X191" s="190">
        <f t="shared" si="144"/>
        <v>8.2958807162737749E-2</v>
      </c>
      <c r="Y191" s="190">
        <f t="shared" si="144"/>
        <v>8.2583105769748727E-2</v>
      </c>
      <c r="Z191" s="190">
        <f t="shared" si="144"/>
        <v>8.2207404376759705E-2</v>
      </c>
      <c r="AA191" s="190">
        <f t="shared" si="144"/>
        <v>8.1831702983770682E-2</v>
      </c>
      <c r="AB191" s="190">
        <f t="shared" si="144"/>
        <v>8.145600159078166E-2</v>
      </c>
      <c r="AC191" s="190">
        <f t="shared" si="144"/>
        <v>8.1080300197792637E-2</v>
      </c>
      <c r="AD191" s="190">
        <f t="shared" si="144"/>
        <v>8.0704598804803615E-2</v>
      </c>
      <c r="AE191" s="190">
        <f t="shared" si="144"/>
        <v>8.0328897411814593E-2</v>
      </c>
      <c r="AF191" s="190">
        <f t="shared" si="144"/>
        <v>7.995319601882557E-2</v>
      </c>
      <c r="AG191" s="241">
        <f>[3]Rates2030!N240+[3]Rates2030!N265+[3]Rates2030!N290</f>
        <v>7.9577494625836603E-2</v>
      </c>
      <c r="AH191" s="190">
        <f t="shared" si="134"/>
        <v>7.9577494625836603E-2</v>
      </c>
      <c r="AI191" s="190">
        <f t="shared" si="135"/>
        <v>7.9577494625836603E-2</v>
      </c>
      <c r="AJ191" s="190">
        <f t="shared" si="135"/>
        <v>7.9577494625836603E-2</v>
      </c>
      <c r="AK191" s="190">
        <f t="shared" si="135"/>
        <v>7.9577494625836603E-2</v>
      </c>
      <c r="AL191" s="190">
        <f t="shared" si="135"/>
        <v>7.9577494625836603E-2</v>
      </c>
      <c r="AM191" s="190">
        <f t="shared" si="135"/>
        <v>7.9577494625836603E-2</v>
      </c>
      <c r="AN191" s="190">
        <f t="shared" si="135"/>
        <v>7.9577494625836603E-2</v>
      </c>
      <c r="AO191" s="190">
        <f t="shared" si="135"/>
        <v>7.9577494625836603E-2</v>
      </c>
      <c r="AP191" s="190">
        <f t="shared" si="135"/>
        <v>7.9577494625836603E-2</v>
      </c>
      <c r="AQ191" s="190">
        <f t="shared" si="135"/>
        <v>7.9577494625836603E-2</v>
      </c>
      <c r="AR191" s="190">
        <f t="shared" si="135"/>
        <v>7.9577494625836603E-2</v>
      </c>
      <c r="AS191" s="190">
        <f t="shared" si="135"/>
        <v>7.9577494625836603E-2</v>
      </c>
      <c r="AT191" s="190">
        <f t="shared" si="135"/>
        <v>7.9577494625836603E-2</v>
      </c>
      <c r="AU191" s="190">
        <f t="shared" si="135"/>
        <v>7.9577494625836603E-2</v>
      </c>
      <c r="AV191" s="190">
        <f t="shared" si="135"/>
        <v>7.9577494625836603E-2</v>
      </c>
      <c r="AW191" s="190">
        <f t="shared" si="135"/>
        <v>7.9577494625836603E-2</v>
      </c>
      <c r="AX191" s="190">
        <f t="shared" si="135"/>
        <v>7.9577494625836603E-2</v>
      </c>
      <c r="AY191" s="190">
        <f t="shared" si="136"/>
        <v>7.9577494625836603E-2</v>
      </c>
      <c r="AZ191" s="190">
        <f t="shared" si="136"/>
        <v>7.9577494625836603E-2</v>
      </c>
      <c r="BA191" s="190">
        <f t="shared" si="136"/>
        <v>7.9577494625836603E-2</v>
      </c>
      <c r="BB191" s="190">
        <f t="shared" si="136"/>
        <v>7.9577494625836603E-2</v>
      </c>
      <c r="BC191" s="190">
        <f t="shared" si="137"/>
        <v>7.9577494625836603E-2</v>
      </c>
      <c r="BD191" s="190">
        <f t="shared" si="137"/>
        <v>7.9577494625836603E-2</v>
      </c>
      <c r="BE191" s="190">
        <f t="shared" si="137"/>
        <v>7.9577494625836603E-2</v>
      </c>
      <c r="BF191" s="190">
        <f t="shared" si="137"/>
        <v>7.9577494625836603E-2</v>
      </c>
      <c r="BG191" s="190">
        <f t="shared" si="137"/>
        <v>7.9577494625836603E-2</v>
      </c>
      <c r="BH191" s="190">
        <f t="shared" si="137"/>
        <v>7.9577494625836603E-2</v>
      </c>
      <c r="BI191" s="190">
        <f t="shared" si="137"/>
        <v>7.9577494625836603E-2</v>
      </c>
      <c r="BJ191" s="190">
        <f t="shared" si="137"/>
        <v>7.9577494625836603E-2</v>
      </c>
      <c r="BK191" s="190">
        <f t="shared" si="137"/>
        <v>7.9577494625836603E-2</v>
      </c>
      <c r="BL191" s="190">
        <f t="shared" si="137"/>
        <v>7.9577494625836603E-2</v>
      </c>
      <c r="BM191" s="190">
        <f t="shared" si="138"/>
        <v>7.9577494625836603E-2</v>
      </c>
      <c r="BN191" s="190">
        <f t="shared" si="138"/>
        <v>7.9577494625836603E-2</v>
      </c>
      <c r="BO191" s="190">
        <f t="shared" si="138"/>
        <v>7.9577494625836603E-2</v>
      </c>
      <c r="BP191" s="190">
        <f t="shared" si="138"/>
        <v>7.9577494625836603E-2</v>
      </c>
      <c r="BQ191" s="190">
        <f t="shared" si="138"/>
        <v>7.9577494625836603E-2</v>
      </c>
      <c r="BR191" s="190">
        <f t="shared" si="138"/>
        <v>7.9577494625836603E-2</v>
      </c>
      <c r="BS191" s="190">
        <f t="shared" si="138"/>
        <v>7.9577494625836603E-2</v>
      </c>
      <c r="BT191" s="190">
        <f t="shared" si="138"/>
        <v>7.9577494625836603E-2</v>
      </c>
      <c r="BU191" s="190">
        <f t="shared" si="138"/>
        <v>7.9577494625836603E-2</v>
      </c>
      <c r="BV191" s="190">
        <f t="shared" si="138"/>
        <v>7.9577494625836603E-2</v>
      </c>
      <c r="BW191" s="190">
        <f t="shared" si="139"/>
        <v>7.9577494625836603E-2</v>
      </c>
      <c r="BX191" s="190">
        <f t="shared" si="139"/>
        <v>7.9577494625836603E-2</v>
      </c>
      <c r="BY191" s="190">
        <f t="shared" si="139"/>
        <v>7.9577494625836603E-2</v>
      </c>
      <c r="BZ191" s="190">
        <f t="shared" si="139"/>
        <v>7.9577494625836603E-2</v>
      </c>
      <c r="CA191" s="190">
        <f t="shared" si="139"/>
        <v>7.9577494625836603E-2</v>
      </c>
      <c r="CB191" s="190">
        <f t="shared" si="139"/>
        <v>7.9577494625836603E-2</v>
      </c>
      <c r="CC191" s="190">
        <f t="shared" si="139"/>
        <v>7.9577494625836603E-2</v>
      </c>
      <c r="CD191" s="190">
        <f t="shared" si="139"/>
        <v>7.9577494625836603E-2</v>
      </c>
      <c r="CE191" s="190">
        <f t="shared" si="139"/>
        <v>7.9577494625836603E-2</v>
      </c>
      <c r="CF191" s="190">
        <f t="shared" si="139"/>
        <v>7.9577494625836603E-2</v>
      </c>
      <c r="CG191" s="190">
        <f t="shared" si="140"/>
        <v>7.9577494625836603E-2</v>
      </c>
      <c r="CH191" s="190">
        <f t="shared" si="140"/>
        <v>7.9577494625836603E-2</v>
      </c>
      <c r="CI191" s="190">
        <f t="shared" si="140"/>
        <v>7.9577494625836603E-2</v>
      </c>
      <c r="CJ191" s="190">
        <f t="shared" si="140"/>
        <v>7.9577494625836603E-2</v>
      </c>
      <c r="CK191" s="190">
        <f t="shared" si="140"/>
        <v>7.9577494625836603E-2</v>
      </c>
      <c r="CL191" s="190">
        <f t="shared" si="140"/>
        <v>7.9577494625836603E-2</v>
      </c>
      <c r="CM191" s="190">
        <f t="shared" si="140"/>
        <v>7.9577494625836603E-2</v>
      </c>
      <c r="CN191" s="190">
        <f t="shared" si="140"/>
        <v>7.9577494625836603E-2</v>
      </c>
      <c r="CO191" s="190">
        <f t="shared" si="140"/>
        <v>7.9577494625836603E-2</v>
      </c>
      <c r="CP191" s="190">
        <f t="shared" si="140"/>
        <v>7.9577494625836603E-2</v>
      </c>
      <c r="CQ191" s="190">
        <f t="shared" si="141"/>
        <v>7.9577494625836603E-2</v>
      </c>
      <c r="CR191" s="190">
        <f t="shared" si="141"/>
        <v>7.9577494625836603E-2</v>
      </c>
      <c r="CS191" s="190">
        <f t="shared" si="141"/>
        <v>7.9577494625836603E-2</v>
      </c>
      <c r="CT191" s="190">
        <f t="shared" si="141"/>
        <v>7.9577494625836603E-2</v>
      </c>
      <c r="CU191" s="190">
        <f t="shared" si="141"/>
        <v>7.9577494625836603E-2</v>
      </c>
      <c r="CV191" s="190">
        <f t="shared" si="141"/>
        <v>7.9577494625836603E-2</v>
      </c>
      <c r="CW191" s="190">
        <f t="shared" si="141"/>
        <v>7.9577494625836603E-2</v>
      </c>
      <c r="CX191" s="190">
        <f t="shared" si="141"/>
        <v>7.9577494625836603E-2</v>
      </c>
      <c r="CY191" s="190">
        <f t="shared" si="141"/>
        <v>7.9577494625836603E-2</v>
      </c>
    </row>
    <row r="192" spans="1:103" ht="13.5" hidden="1" customHeight="1" outlineLevel="1">
      <c r="A192" s="165"/>
      <c r="B192" s="263"/>
      <c r="C192" s="193" t="s">
        <v>136</v>
      </c>
      <c r="D192" s="194"/>
      <c r="E192" s="195"/>
      <c r="F192" s="196" t="s">
        <v>41</v>
      </c>
      <c r="G192" s="197"/>
      <c r="H192" s="242">
        <f>[3]Rates2005!G242+[3]Rates2005!G267+[3]Rates2005!G292</f>
        <v>0</v>
      </c>
      <c r="I192" s="198">
        <f t="shared" si="142"/>
        <v>0</v>
      </c>
      <c r="J192" s="198">
        <f t="shared" si="142"/>
        <v>0</v>
      </c>
      <c r="K192" s="198">
        <f t="shared" si="142"/>
        <v>0</v>
      </c>
      <c r="L192" s="198">
        <f t="shared" si="142"/>
        <v>0</v>
      </c>
      <c r="M192" s="242">
        <f>[3]Rates2010!G242+[3]Rates2010!G267+[3]Rates2010!G292</f>
        <v>0</v>
      </c>
      <c r="N192" s="198">
        <f t="shared" si="143"/>
        <v>0</v>
      </c>
      <c r="O192" s="198">
        <f t="shared" si="143"/>
        <v>0</v>
      </c>
      <c r="P192" s="198">
        <f t="shared" si="143"/>
        <v>0</v>
      </c>
      <c r="Q192" s="198">
        <f t="shared" si="143"/>
        <v>0</v>
      </c>
      <c r="R192" s="198">
        <f t="shared" si="143"/>
        <v>0</v>
      </c>
      <c r="S192" s="198">
        <f t="shared" si="143"/>
        <v>0</v>
      </c>
      <c r="T192" s="198">
        <f t="shared" si="143"/>
        <v>0</v>
      </c>
      <c r="U192" s="198">
        <f t="shared" si="143"/>
        <v>0</v>
      </c>
      <c r="V192" s="198">
        <f t="shared" si="143"/>
        <v>0</v>
      </c>
      <c r="W192" s="242">
        <f>[3]Rates2020!G242+[3]Rates2020!G267+[3]Rates2020!G292</f>
        <v>0</v>
      </c>
      <c r="X192" s="198">
        <f t="shared" si="144"/>
        <v>0</v>
      </c>
      <c r="Y192" s="198">
        <f t="shared" si="144"/>
        <v>0</v>
      </c>
      <c r="Z192" s="198">
        <f t="shared" si="144"/>
        <v>0</v>
      </c>
      <c r="AA192" s="198">
        <f t="shared" si="144"/>
        <v>0</v>
      </c>
      <c r="AB192" s="198">
        <f t="shared" si="144"/>
        <v>0</v>
      </c>
      <c r="AC192" s="198">
        <f t="shared" si="144"/>
        <v>0</v>
      </c>
      <c r="AD192" s="198">
        <f t="shared" si="144"/>
        <v>0</v>
      </c>
      <c r="AE192" s="198">
        <f t="shared" si="144"/>
        <v>0</v>
      </c>
      <c r="AF192" s="198">
        <f t="shared" si="144"/>
        <v>0</v>
      </c>
      <c r="AG192" s="242">
        <f>[3]Rates2030!G242+[3]Rates2030!G267+[3]Rates2030!G292</f>
        <v>0</v>
      </c>
      <c r="AH192" s="198">
        <f t="shared" si="134"/>
        <v>0</v>
      </c>
      <c r="AI192" s="198">
        <f t="shared" si="135"/>
        <v>0</v>
      </c>
      <c r="AJ192" s="198">
        <f t="shared" si="135"/>
        <v>0</v>
      </c>
      <c r="AK192" s="198">
        <f t="shared" si="135"/>
        <v>0</v>
      </c>
      <c r="AL192" s="198">
        <f t="shared" si="135"/>
        <v>0</v>
      </c>
      <c r="AM192" s="198">
        <f t="shared" si="135"/>
        <v>0</v>
      </c>
      <c r="AN192" s="198">
        <f t="shared" si="135"/>
        <v>0</v>
      </c>
      <c r="AO192" s="198">
        <f t="shared" si="135"/>
        <v>0</v>
      </c>
      <c r="AP192" s="198">
        <f t="shared" si="135"/>
        <v>0</v>
      </c>
      <c r="AQ192" s="198">
        <f t="shared" si="135"/>
        <v>0</v>
      </c>
      <c r="AR192" s="198">
        <f t="shared" si="135"/>
        <v>0</v>
      </c>
      <c r="AS192" s="198">
        <f t="shared" si="135"/>
        <v>0</v>
      </c>
      <c r="AT192" s="198">
        <f t="shared" si="135"/>
        <v>0</v>
      </c>
      <c r="AU192" s="198">
        <f t="shared" si="135"/>
        <v>0</v>
      </c>
      <c r="AV192" s="198">
        <f t="shared" si="135"/>
        <v>0</v>
      </c>
      <c r="AW192" s="198">
        <f t="shared" si="135"/>
        <v>0</v>
      </c>
      <c r="AX192" s="198">
        <f t="shared" si="135"/>
        <v>0</v>
      </c>
      <c r="AY192" s="198">
        <f t="shared" si="136"/>
        <v>0</v>
      </c>
      <c r="AZ192" s="198">
        <f t="shared" si="136"/>
        <v>0</v>
      </c>
      <c r="BA192" s="198">
        <f t="shared" si="136"/>
        <v>0</v>
      </c>
      <c r="BB192" s="198">
        <f t="shared" si="136"/>
        <v>0</v>
      </c>
      <c r="BC192" s="198">
        <f t="shared" si="137"/>
        <v>0</v>
      </c>
      <c r="BD192" s="198">
        <f t="shared" si="137"/>
        <v>0</v>
      </c>
      <c r="BE192" s="198">
        <f t="shared" si="137"/>
        <v>0</v>
      </c>
      <c r="BF192" s="198">
        <f t="shared" si="137"/>
        <v>0</v>
      </c>
      <c r="BG192" s="198">
        <f t="shared" si="137"/>
        <v>0</v>
      </c>
      <c r="BH192" s="198">
        <f t="shared" si="137"/>
        <v>0</v>
      </c>
      <c r="BI192" s="198">
        <f t="shared" si="137"/>
        <v>0</v>
      </c>
      <c r="BJ192" s="198">
        <f t="shared" si="137"/>
        <v>0</v>
      </c>
      <c r="BK192" s="198">
        <f t="shared" si="137"/>
        <v>0</v>
      </c>
      <c r="BL192" s="198">
        <f t="shared" si="137"/>
        <v>0</v>
      </c>
      <c r="BM192" s="198">
        <f t="shared" si="138"/>
        <v>0</v>
      </c>
      <c r="BN192" s="198">
        <f t="shared" si="138"/>
        <v>0</v>
      </c>
      <c r="BO192" s="198">
        <f t="shared" si="138"/>
        <v>0</v>
      </c>
      <c r="BP192" s="198">
        <f t="shared" si="138"/>
        <v>0</v>
      </c>
      <c r="BQ192" s="198">
        <f t="shared" si="138"/>
        <v>0</v>
      </c>
      <c r="BR192" s="198">
        <f t="shared" si="138"/>
        <v>0</v>
      </c>
      <c r="BS192" s="198">
        <f t="shared" si="138"/>
        <v>0</v>
      </c>
      <c r="BT192" s="198">
        <f t="shared" si="138"/>
        <v>0</v>
      </c>
      <c r="BU192" s="198">
        <f t="shared" si="138"/>
        <v>0</v>
      </c>
      <c r="BV192" s="198">
        <f t="shared" si="138"/>
        <v>0</v>
      </c>
      <c r="BW192" s="198">
        <f t="shared" si="139"/>
        <v>0</v>
      </c>
      <c r="BX192" s="198">
        <f t="shared" si="139"/>
        <v>0</v>
      </c>
      <c r="BY192" s="198">
        <f t="shared" si="139"/>
        <v>0</v>
      </c>
      <c r="BZ192" s="198">
        <f t="shared" si="139"/>
        <v>0</v>
      </c>
      <c r="CA192" s="198">
        <f t="shared" si="139"/>
        <v>0</v>
      </c>
      <c r="CB192" s="198">
        <f t="shared" si="139"/>
        <v>0</v>
      </c>
      <c r="CC192" s="198">
        <f t="shared" si="139"/>
        <v>0</v>
      </c>
      <c r="CD192" s="198">
        <f t="shared" si="139"/>
        <v>0</v>
      </c>
      <c r="CE192" s="198">
        <f t="shared" si="139"/>
        <v>0</v>
      </c>
      <c r="CF192" s="198">
        <f t="shared" si="139"/>
        <v>0</v>
      </c>
      <c r="CG192" s="198">
        <f t="shared" si="140"/>
        <v>0</v>
      </c>
      <c r="CH192" s="198">
        <f t="shared" si="140"/>
        <v>0</v>
      </c>
      <c r="CI192" s="198">
        <f t="shared" si="140"/>
        <v>0</v>
      </c>
      <c r="CJ192" s="198">
        <f t="shared" si="140"/>
        <v>0</v>
      </c>
      <c r="CK192" s="198">
        <f t="shared" si="140"/>
        <v>0</v>
      </c>
      <c r="CL192" s="198">
        <f t="shared" si="140"/>
        <v>0</v>
      </c>
      <c r="CM192" s="198">
        <f t="shared" si="140"/>
        <v>0</v>
      </c>
      <c r="CN192" s="198">
        <f t="shared" si="140"/>
        <v>0</v>
      </c>
      <c r="CO192" s="198">
        <f t="shared" si="140"/>
        <v>0</v>
      </c>
      <c r="CP192" s="198">
        <f t="shared" si="140"/>
        <v>0</v>
      </c>
      <c r="CQ192" s="198">
        <f t="shared" si="141"/>
        <v>0</v>
      </c>
      <c r="CR192" s="198">
        <f t="shared" si="141"/>
        <v>0</v>
      </c>
      <c r="CS192" s="198">
        <f t="shared" si="141"/>
        <v>0</v>
      </c>
      <c r="CT192" s="198">
        <f t="shared" si="141"/>
        <v>0</v>
      </c>
      <c r="CU192" s="198">
        <f t="shared" si="141"/>
        <v>0</v>
      </c>
      <c r="CV192" s="198">
        <f t="shared" si="141"/>
        <v>0</v>
      </c>
      <c r="CW192" s="198">
        <f t="shared" si="141"/>
        <v>0</v>
      </c>
      <c r="CX192" s="198">
        <f t="shared" si="141"/>
        <v>0</v>
      </c>
      <c r="CY192" s="198">
        <f t="shared" si="141"/>
        <v>0</v>
      </c>
    </row>
    <row r="193" spans="1:103" ht="13.5" hidden="1" customHeight="1" outlineLevel="1">
      <c r="A193" s="165"/>
      <c r="B193" s="263"/>
      <c r="C193" s="177" t="s">
        <v>137</v>
      </c>
      <c r="D193" s="178"/>
      <c r="E193" s="179"/>
      <c r="F193" s="180" t="s">
        <v>41</v>
      </c>
      <c r="G193" s="181"/>
      <c r="H193" s="240">
        <f>[3]Rates2005!G241+[3]Rates2005!G266+[3]Rates2005!G291</f>
        <v>4.6387744505609385</v>
      </c>
      <c r="I193" s="182">
        <f t="shared" si="142"/>
        <v>4.5579365776193193</v>
      </c>
      <c r="J193" s="182">
        <f t="shared" si="142"/>
        <v>4.4770987046777</v>
      </c>
      <c r="K193" s="182">
        <f t="shared" si="142"/>
        <v>4.3962608317360807</v>
      </c>
      <c r="L193" s="182">
        <f t="shared" si="142"/>
        <v>4.3154229587944615</v>
      </c>
      <c r="M193" s="240">
        <f>[3]Rates2010!G241+[3]Rates2010!G266+[3]Rates2010!G291</f>
        <v>4.2345850858528422</v>
      </c>
      <c r="N193" s="182">
        <f t="shared" si="143"/>
        <v>4.1405075617160962</v>
      </c>
      <c r="O193" s="182">
        <f t="shared" si="143"/>
        <v>4.0464300375793503</v>
      </c>
      <c r="P193" s="182">
        <f t="shared" si="143"/>
        <v>3.9523525134426043</v>
      </c>
      <c r="Q193" s="182">
        <f t="shared" si="143"/>
        <v>3.8582749893058583</v>
      </c>
      <c r="R193" s="182">
        <f t="shared" si="143"/>
        <v>3.7641974651691124</v>
      </c>
      <c r="S193" s="182">
        <f t="shared" si="143"/>
        <v>3.6701199410323664</v>
      </c>
      <c r="T193" s="182">
        <f t="shared" si="143"/>
        <v>3.5760424168956204</v>
      </c>
      <c r="U193" s="182">
        <f t="shared" si="143"/>
        <v>3.4819648927588744</v>
      </c>
      <c r="V193" s="182">
        <f t="shared" si="143"/>
        <v>3.3878873686221285</v>
      </c>
      <c r="W193" s="240">
        <f>[3]Rates2020!G241+[3]Rates2020!G266+[3]Rates2020!G291</f>
        <v>3.2938098444853829</v>
      </c>
      <c r="X193" s="182">
        <f t="shared" si="144"/>
        <v>3.2848804251558152</v>
      </c>
      <c r="Y193" s="182">
        <f t="shared" si="144"/>
        <v>3.2759510058262475</v>
      </c>
      <c r="Z193" s="182">
        <f t="shared" si="144"/>
        <v>3.2670215864966798</v>
      </c>
      <c r="AA193" s="182">
        <f t="shared" si="144"/>
        <v>3.2580921671671121</v>
      </c>
      <c r="AB193" s="182">
        <f t="shared" si="144"/>
        <v>3.2491627478375444</v>
      </c>
      <c r="AC193" s="182">
        <f t="shared" si="144"/>
        <v>3.2402333285079767</v>
      </c>
      <c r="AD193" s="182">
        <f t="shared" si="144"/>
        <v>3.231303909178409</v>
      </c>
      <c r="AE193" s="182">
        <f t="shared" si="144"/>
        <v>3.2223744898488413</v>
      </c>
      <c r="AF193" s="182">
        <f t="shared" si="144"/>
        <v>3.2134450705192736</v>
      </c>
      <c r="AG193" s="240">
        <f>[3]Rates2030!G241+[3]Rates2030!G266+[3]Rates2030!G291</f>
        <v>3.2045156511897046</v>
      </c>
      <c r="AH193" s="182">
        <f t="shared" si="134"/>
        <v>3.2045156511897046</v>
      </c>
      <c r="AI193" s="182">
        <f t="shared" si="135"/>
        <v>3.2045156511897046</v>
      </c>
      <c r="AJ193" s="182">
        <f t="shared" si="135"/>
        <v>3.2045156511897046</v>
      </c>
      <c r="AK193" s="182">
        <f t="shared" si="135"/>
        <v>3.2045156511897046</v>
      </c>
      <c r="AL193" s="182">
        <f t="shared" si="135"/>
        <v>3.2045156511897046</v>
      </c>
      <c r="AM193" s="182">
        <f t="shared" si="135"/>
        <v>3.2045156511897046</v>
      </c>
      <c r="AN193" s="182">
        <f t="shared" si="135"/>
        <v>3.2045156511897046</v>
      </c>
      <c r="AO193" s="182">
        <f t="shared" si="135"/>
        <v>3.2045156511897046</v>
      </c>
      <c r="AP193" s="182">
        <f t="shared" si="135"/>
        <v>3.2045156511897046</v>
      </c>
      <c r="AQ193" s="182">
        <f t="shared" si="135"/>
        <v>3.2045156511897046</v>
      </c>
      <c r="AR193" s="182">
        <f t="shared" si="135"/>
        <v>3.2045156511897046</v>
      </c>
      <c r="AS193" s="182">
        <f t="shared" si="135"/>
        <v>3.2045156511897046</v>
      </c>
      <c r="AT193" s="182">
        <f t="shared" si="135"/>
        <v>3.2045156511897046</v>
      </c>
      <c r="AU193" s="182">
        <f t="shared" si="135"/>
        <v>3.2045156511897046</v>
      </c>
      <c r="AV193" s="182">
        <f t="shared" si="135"/>
        <v>3.2045156511897046</v>
      </c>
      <c r="AW193" s="182">
        <f t="shared" si="135"/>
        <v>3.2045156511897046</v>
      </c>
      <c r="AX193" s="182">
        <f t="shared" si="135"/>
        <v>3.2045156511897046</v>
      </c>
      <c r="AY193" s="182">
        <f t="shared" si="136"/>
        <v>3.2045156511897046</v>
      </c>
      <c r="AZ193" s="182">
        <f t="shared" si="136"/>
        <v>3.2045156511897046</v>
      </c>
      <c r="BA193" s="182">
        <f t="shared" si="136"/>
        <v>3.2045156511897046</v>
      </c>
      <c r="BB193" s="182">
        <f t="shared" si="136"/>
        <v>3.2045156511897046</v>
      </c>
      <c r="BC193" s="182">
        <f t="shared" si="137"/>
        <v>3.2045156511897046</v>
      </c>
      <c r="BD193" s="182">
        <f t="shared" si="137"/>
        <v>3.2045156511897046</v>
      </c>
      <c r="BE193" s="182">
        <f t="shared" si="137"/>
        <v>3.2045156511897046</v>
      </c>
      <c r="BF193" s="182">
        <f t="shared" si="137"/>
        <v>3.2045156511897046</v>
      </c>
      <c r="BG193" s="182">
        <f t="shared" si="137"/>
        <v>3.2045156511897046</v>
      </c>
      <c r="BH193" s="182">
        <f t="shared" si="137"/>
        <v>3.2045156511897046</v>
      </c>
      <c r="BI193" s="182">
        <f t="shared" si="137"/>
        <v>3.2045156511897046</v>
      </c>
      <c r="BJ193" s="182">
        <f t="shared" si="137"/>
        <v>3.2045156511897046</v>
      </c>
      <c r="BK193" s="182">
        <f t="shared" si="137"/>
        <v>3.2045156511897046</v>
      </c>
      <c r="BL193" s="182">
        <f t="shared" si="137"/>
        <v>3.2045156511897046</v>
      </c>
      <c r="BM193" s="182">
        <f t="shared" si="138"/>
        <v>3.2045156511897046</v>
      </c>
      <c r="BN193" s="182">
        <f t="shared" si="138"/>
        <v>3.2045156511897046</v>
      </c>
      <c r="BO193" s="182">
        <f t="shared" si="138"/>
        <v>3.2045156511897046</v>
      </c>
      <c r="BP193" s="182">
        <f t="shared" si="138"/>
        <v>3.2045156511897046</v>
      </c>
      <c r="BQ193" s="182">
        <f t="shared" si="138"/>
        <v>3.2045156511897046</v>
      </c>
      <c r="BR193" s="182">
        <f t="shared" si="138"/>
        <v>3.2045156511897046</v>
      </c>
      <c r="BS193" s="182">
        <f t="shared" si="138"/>
        <v>3.2045156511897046</v>
      </c>
      <c r="BT193" s="182">
        <f t="shared" si="138"/>
        <v>3.2045156511897046</v>
      </c>
      <c r="BU193" s="182">
        <f t="shared" si="138"/>
        <v>3.2045156511897046</v>
      </c>
      <c r="BV193" s="182">
        <f t="shared" si="138"/>
        <v>3.2045156511897046</v>
      </c>
      <c r="BW193" s="182">
        <f t="shared" si="139"/>
        <v>3.2045156511897046</v>
      </c>
      <c r="BX193" s="182">
        <f t="shared" si="139"/>
        <v>3.2045156511897046</v>
      </c>
      <c r="BY193" s="182">
        <f t="shared" si="139"/>
        <v>3.2045156511897046</v>
      </c>
      <c r="BZ193" s="182">
        <f t="shared" si="139"/>
        <v>3.2045156511897046</v>
      </c>
      <c r="CA193" s="182">
        <f t="shared" si="139"/>
        <v>3.2045156511897046</v>
      </c>
      <c r="CB193" s="182">
        <f t="shared" si="139"/>
        <v>3.2045156511897046</v>
      </c>
      <c r="CC193" s="182">
        <f t="shared" si="139"/>
        <v>3.2045156511897046</v>
      </c>
      <c r="CD193" s="182">
        <f t="shared" si="139"/>
        <v>3.2045156511897046</v>
      </c>
      <c r="CE193" s="182">
        <f t="shared" si="139"/>
        <v>3.2045156511897046</v>
      </c>
      <c r="CF193" s="182">
        <f t="shared" si="139"/>
        <v>3.2045156511897046</v>
      </c>
      <c r="CG193" s="182">
        <f t="shared" si="140"/>
        <v>3.2045156511897046</v>
      </c>
      <c r="CH193" s="182">
        <f t="shared" si="140"/>
        <v>3.2045156511897046</v>
      </c>
      <c r="CI193" s="182">
        <f t="shared" si="140"/>
        <v>3.2045156511897046</v>
      </c>
      <c r="CJ193" s="182">
        <f t="shared" si="140"/>
        <v>3.2045156511897046</v>
      </c>
      <c r="CK193" s="182">
        <f t="shared" si="140"/>
        <v>3.2045156511897046</v>
      </c>
      <c r="CL193" s="182">
        <f t="shared" si="140"/>
        <v>3.2045156511897046</v>
      </c>
      <c r="CM193" s="182">
        <f t="shared" si="140"/>
        <v>3.2045156511897046</v>
      </c>
      <c r="CN193" s="182">
        <f t="shared" si="140"/>
        <v>3.2045156511897046</v>
      </c>
      <c r="CO193" s="182">
        <f t="shared" si="140"/>
        <v>3.2045156511897046</v>
      </c>
      <c r="CP193" s="182">
        <f t="shared" si="140"/>
        <v>3.2045156511897046</v>
      </c>
      <c r="CQ193" s="182">
        <f t="shared" si="141"/>
        <v>3.2045156511897046</v>
      </c>
      <c r="CR193" s="182">
        <f t="shared" si="141"/>
        <v>3.2045156511897046</v>
      </c>
      <c r="CS193" s="182">
        <f t="shared" si="141"/>
        <v>3.2045156511897046</v>
      </c>
      <c r="CT193" s="182">
        <f t="shared" si="141"/>
        <v>3.2045156511897046</v>
      </c>
      <c r="CU193" s="182">
        <f t="shared" si="141"/>
        <v>3.2045156511897046</v>
      </c>
      <c r="CV193" s="182">
        <f t="shared" si="141"/>
        <v>3.2045156511897046</v>
      </c>
      <c r="CW193" s="182">
        <f t="shared" si="141"/>
        <v>3.2045156511897046</v>
      </c>
      <c r="CX193" s="182">
        <f t="shared" si="141"/>
        <v>3.2045156511897046</v>
      </c>
      <c r="CY193" s="182">
        <f t="shared" si="141"/>
        <v>3.2045156511897046</v>
      </c>
    </row>
    <row r="194" spans="1:103" ht="13.5" hidden="1" customHeight="1" outlineLevel="1">
      <c r="A194" s="165"/>
      <c r="B194" s="263"/>
      <c r="C194" s="177" t="s">
        <v>155</v>
      </c>
      <c r="D194" s="178"/>
      <c r="E194" s="179"/>
      <c r="F194" s="180" t="s">
        <v>41</v>
      </c>
      <c r="G194" s="181"/>
      <c r="H194" s="240">
        <f>[3]Rates2005!O242+[3]Rates2005!O267+[3]Rates2005!O292</f>
        <v>0</v>
      </c>
      <c r="I194" s="182">
        <f t="shared" si="142"/>
        <v>0</v>
      </c>
      <c r="J194" s="182">
        <f t="shared" si="142"/>
        <v>0</v>
      </c>
      <c r="K194" s="182">
        <f t="shared" si="142"/>
        <v>0</v>
      </c>
      <c r="L194" s="182">
        <f t="shared" si="142"/>
        <v>0</v>
      </c>
      <c r="M194" s="240">
        <f>[3]Rates2010!O242+[3]Rates2010!O267+[3]Rates2010!O292</f>
        <v>0</v>
      </c>
      <c r="N194" s="182">
        <f t="shared" si="143"/>
        <v>0</v>
      </c>
      <c r="O194" s="182">
        <f t="shared" si="143"/>
        <v>0</v>
      </c>
      <c r="P194" s="182">
        <f t="shared" si="143"/>
        <v>0</v>
      </c>
      <c r="Q194" s="182">
        <f t="shared" si="143"/>
        <v>0</v>
      </c>
      <c r="R194" s="182">
        <f t="shared" si="143"/>
        <v>0</v>
      </c>
      <c r="S194" s="182">
        <f t="shared" si="143"/>
        <v>0</v>
      </c>
      <c r="T194" s="182">
        <f t="shared" si="143"/>
        <v>0</v>
      </c>
      <c r="U194" s="182">
        <f t="shared" si="143"/>
        <v>0</v>
      </c>
      <c r="V194" s="182">
        <f t="shared" si="143"/>
        <v>0</v>
      </c>
      <c r="W194" s="240">
        <f>[3]Rates2020!O242+[3]Rates2020!O267+[3]Rates2020!O292</f>
        <v>0</v>
      </c>
      <c r="X194" s="182">
        <f t="shared" si="144"/>
        <v>0</v>
      </c>
      <c r="Y194" s="182">
        <f t="shared" si="144"/>
        <v>0</v>
      </c>
      <c r="Z194" s="182">
        <f t="shared" si="144"/>
        <v>0</v>
      </c>
      <c r="AA194" s="182">
        <f t="shared" si="144"/>
        <v>0</v>
      </c>
      <c r="AB194" s="182">
        <f t="shared" si="144"/>
        <v>0</v>
      </c>
      <c r="AC194" s="182">
        <f t="shared" si="144"/>
        <v>0</v>
      </c>
      <c r="AD194" s="182">
        <f t="shared" si="144"/>
        <v>0</v>
      </c>
      <c r="AE194" s="182">
        <f t="shared" si="144"/>
        <v>0</v>
      </c>
      <c r="AF194" s="182">
        <f t="shared" si="144"/>
        <v>0</v>
      </c>
      <c r="AG194" s="240">
        <f>[3]Rates2030!O242+[3]Rates2030!O267+[3]Rates2030!O292</f>
        <v>0</v>
      </c>
      <c r="AH194" s="182">
        <f t="shared" si="134"/>
        <v>0</v>
      </c>
      <c r="AI194" s="182">
        <f t="shared" si="135"/>
        <v>0</v>
      </c>
      <c r="AJ194" s="182">
        <f t="shared" si="135"/>
        <v>0</v>
      </c>
      <c r="AK194" s="182">
        <f t="shared" si="135"/>
        <v>0</v>
      </c>
      <c r="AL194" s="182">
        <f t="shared" si="135"/>
        <v>0</v>
      </c>
      <c r="AM194" s="182">
        <f t="shared" si="135"/>
        <v>0</v>
      </c>
      <c r="AN194" s="182">
        <f t="shared" si="135"/>
        <v>0</v>
      </c>
      <c r="AO194" s="182">
        <f t="shared" si="135"/>
        <v>0</v>
      </c>
      <c r="AP194" s="182">
        <f t="shared" si="135"/>
        <v>0</v>
      </c>
      <c r="AQ194" s="182">
        <f t="shared" si="135"/>
        <v>0</v>
      </c>
      <c r="AR194" s="182">
        <f t="shared" si="135"/>
        <v>0</v>
      </c>
      <c r="AS194" s="182">
        <f t="shared" si="135"/>
        <v>0</v>
      </c>
      <c r="AT194" s="182">
        <f t="shared" si="135"/>
        <v>0</v>
      </c>
      <c r="AU194" s="182">
        <f t="shared" si="135"/>
        <v>0</v>
      </c>
      <c r="AV194" s="182">
        <f t="shared" si="135"/>
        <v>0</v>
      </c>
      <c r="AW194" s="182">
        <f t="shared" si="135"/>
        <v>0</v>
      </c>
      <c r="AX194" s="182">
        <f t="shared" si="135"/>
        <v>0</v>
      </c>
      <c r="AY194" s="182">
        <f t="shared" si="136"/>
        <v>0</v>
      </c>
      <c r="AZ194" s="182">
        <f t="shared" si="136"/>
        <v>0</v>
      </c>
      <c r="BA194" s="182">
        <f t="shared" si="136"/>
        <v>0</v>
      </c>
      <c r="BB194" s="182">
        <f t="shared" si="136"/>
        <v>0</v>
      </c>
      <c r="BC194" s="182">
        <f t="shared" ref="BC194:BL203" si="145">$AG194</f>
        <v>0</v>
      </c>
      <c r="BD194" s="182">
        <f t="shared" si="145"/>
        <v>0</v>
      </c>
      <c r="BE194" s="182">
        <f t="shared" si="145"/>
        <v>0</v>
      </c>
      <c r="BF194" s="182">
        <f t="shared" si="145"/>
        <v>0</v>
      </c>
      <c r="BG194" s="182">
        <f t="shared" si="145"/>
        <v>0</v>
      </c>
      <c r="BH194" s="182">
        <f t="shared" si="145"/>
        <v>0</v>
      </c>
      <c r="BI194" s="182">
        <f t="shared" si="145"/>
        <v>0</v>
      </c>
      <c r="BJ194" s="182">
        <f t="shared" si="145"/>
        <v>0</v>
      </c>
      <c r="BK194" s="182">
        <f t="shared" si="145"/>
        <v>0</v>
      </c>
      <c r="BL194" s="182">
        <f t="shared" si="145"/>
        <v>0</v>
      </c>
      <c r="BM194" s="182">
        <f t="shared" ref="BM194:BV203" si="146">$AG194</f>
        <v>0</v>
      </c>
      <c r="BN194" s="182">
        <f t="shared" si="146"/>
        <v>0</v>
      </c>
      <c r="BO194" s="182">
        <f t="shared" si="146"/>
        <v>0</v>
      </c>
      <c r="BP194" s="182">
        <f t="shared" si="146"/>
        <v>0</v>
      </c>
      <c r="BQ194" s="182">
        <f t="shared" si="146"/>
        <v>0</v>
      </c>
      <c r="BR194" s="182">
        <f t="shared" si="146"/>
        <v>0</v>
      </c>
      <c r="BS194" s="182">
        <f t="shared" si="146"/>
        <v>0</v>
      </c>
      <c r="BT194" s="182">
        <f t="shared" si="146"/>
        <v>0</v>
      </c>
      <c r="BU194" s="182">
        <f t="shared" si="146"/>
        <v>0</v>
      </c>
      <c r="BV194" s="182">
        <f t="shared" si="146"/>
        <v>0</v>
      </c>
      <c r="BW194" s="182">
        <f t="shared" ref="BW194:CF203" si="147">$AG194</f>
        <v>0</v>
      </c>
      <c r="BX194" s="182">
        <f t="shared" si="147"/>
        <v>0</v>
      </c>
      <c r="BY194" s="182">
        <f t="shared" si="147"/>
        <v>0</v>
      </c>
      <c r="BZ194" s="182">
        <f t="shared" si="147"/>
        <v>0</v>
      </c>
      <c r="CA194" s="182">
        <f t="shared" si="147"/>
        <v>0</v>
      </c>
      <c r="CB194" s="182">
        <f t="shared" si="147"/>
        <v>0</v>
      </c>
      <c r="CC194" s="182">
        <f t="shared" si="147"/>
        <v>0</v>
      </c>
      <c r="CD194" s="182">
        <f t="shared" si="147"/>
        <v>0</v>
      </c>
      <c r="CE194" s="182">
        <f t="shared" si="147"/>
        <v>0</v>
      </c>
      <c r="CF194" s="182">
        <f t="shared" si="147"/>
        <v>0</v>
      </c>
      <c r="CG194" s="182">
        <f t="shared" ref="CG194:CP203" si="148">$AG194</f>
        <v>0</v>
      </c>
      <c r="CH194" s="182">
        <f t="shared" si="148"/>
        <v>0</v>
      </c>
      <c r="CI194" s="182">
        <f t="shared" si="148"/>
        <v>0</v>
      </c>
      <c r="CJ194" s="182">
        <f t="shared" si="148"/>
        <v>0</v>
      </c>
      <c r="CK194" s="182">
        <f t="shared" si="148"/>
        <v>0</v>
      </c>
      <c r="CL194" s="182">
        <f t="shared" si="148"/>
        <v>0</v>
      </c>
      <c r="CM194" s="182">
        <f t="shared" si="148"/>
        <v>0</v>
      </c>
      <c r="CN194" s="182">
        <f t="shared" si="148"/>
        <v>0</v>
      </c>
      <c r="CO194" s="182">
        <f t="shared" si="148"/>
        <v>0</v>
      </c>
      <c r="CP194" s="182">
        <f t="shared" si="148"/>
        <v>0</v>
      </c>
      <c r="CQ194" s="182">
        <f t="shared" ref="CQ194:CY203" si="149">$AG194</f>
        <v>0</v>
      </c>
      <c r="CR194" s="182">
        <f t="shared" si="149"/>
        <v>0</v>
      </c>
      <c r="CS194" s="182">
        <f t="shared" si="149"/>
        <v>0</v>
      </c>
      <c r="CT194" s="182">
        <f t="shared" si="149"/>
        <v>0</v>
      </c>
      <c r="CU194" s="182">
        <f t="shared" si="149"/>
        <v>0</v>
      </c>
      <c r="CV194" s="182">
        <f t="shared" si="149"/>
        <v>0</v>
      </c>
      <c r="CW194" s="182">
        <f t="shared" si="149"/>
        <v>0</v>
      </c>
      <c r="CX194" s="182">
        <f t="shared" si="149"/>
        <v>0</v>
      </c>
      <c r="CY194" s="182">
        <f t="shared" si="149"/>
        <v>0</v>
      </c>
    </row>
    <row r="195" spans="1:103" ht="13.5" hidden="1" customHeight="1" outlineLevel="1">
      <c r="A195" s="165"/>
      <c r="B195" s="263"/>
      <c r="C195" s="185" t="s">
        <v>156</v>
      </c>
      <c r="D195" s="186"/>
      <c r="E195" s="187"/>
      <c r="F195" s="188" t="s">
        <v>41</v>
      </c>
      <c r="G195" s="189"/>
      <c r="H195" s="241">
        <f>[3]Rates2005!O241+[3]Rates2005!O266+[3]Rates2005!O291</f>
        <v>6.1045480424799523</v>
      </c>
      <c r="I195" s="190">
        <f t="shared" si="142"/>
        <v>6.1465069747187346</v>
      </c>
      <c r="J195" s="190">
        <f t="shared" si="142"/>
        <v>6.188465906957517</v>
      </c>
      <c r="K195" s="190">
        <f t="shared" si="142"/>
        <v>6.2304248391962993</v>
      </c>
      <c r="L195" s="190">
        <f t="shared" si="142"/>
        <v>6.2723837714350816</v>
      </c>
      <c r="M195" s="241">
        <f>[3]Rates2010!O241+[3]Rates2010!O266+[3]Rates2010!O291</f>
        <v>6.3143427036738631</v>
      </c>
      <c r="N195" s="190">
        <f t="shared" si="143"/>
        <v>6.1116776286483976</v>
      </c>
      <c r="O195" s="190">
        <f t="shared" si="143"/>
        <v>5.9090125536229321</v>
      </c>
      <c r="P195" s="190">
        <f t="shared" si="143"/>
        <v>5.7063474785974666</v>
      </c>
      <c r="Q195" s="190">
        <f t="shared" si="143"/>
        <v>5.5036824035720011</v>
      </c>
      <c r="R195" s="190">
        <f t="shared" si="143"/>
        <v>5.3010173285465356</v>
      </c>
      <c r="S195" s="190">
        <f t="shared" si="143"/>
        <v>5.0983522535210701</v>
      </c>
      <c r="T195" s="190">
        <f t="shared" si="143"/>
        <v>4.8956871784956046</v>
      </c>
      <c r="U195" s="190">
        <f t="shared" si="143"/>
        <v>4.6930221034701392</v>
      </c>
      <c r="V195" s="190">
        <f t="shared" si="143"/>
        <v>4.4903570284446737</v>
      </c>
      <c r="W195" s="241">
        <f>[3]Rates2020!O241+[3]Rates2020!O266+[3]Rates2020!O291</f>
        <v>4.2876919534192073</v>
      </c>
      <c r="X195" s="190">
        <f t="shared" si="144"/>
        <v>4.2776303647960754</v>
      </c>
      <c r="Y195" s="190">
        <f t="shared" si="144"/>
        <v>4.2675687761729435</v>
      </c>
      <c r="Z195" s="190">
        <f t="shared" si="144"/>
        <v>4.2575071875498116</v>
      </c>
      <c r="AA195" s="190">
        <f t="shared" si="144"/>
        <v>4.2474455989266797</v>
      </c>
      <c r="AB195" s="190">
        <f t="shared" si="144"/>
        <v>4.2373840103035478</v>
      </c>
      <c r="AC195" s="190">
        <f t="shared" si="144"/>
        <v>4.2273224216804159</v>
      </c>
      <c r="AD195" s="190">
        <f t="shared" si="144"/>
        <v>4.2172608330572841</v>
      </c>
      <c r="AE195" s="190">
        <f t="shared" si="144"/>
        <v>4.2071992444341522</v>
      </c>
      <c r="AF195" s="190">
        <f t="shared" si="144"/>
        <v>4.1971376558110203</v>
      </c>
      <c r="AG195" s="241">
        <f>[3]Rates2030!O241+[3]Rates2030!O266+[3]Rates2030!O291</f>
        <v>4.1870760671878875</v>
      </c>
      <c r="AH195" s="190">
        <f t="shared" si="134"/>
        <v>4.1870760671878875</v>
      </c>
      <c r="AI195" s="190">
        <f t="shared" si="135"/>
        <v>4.1870760671878875</v>
      </c>
      <c r="AJ195" s="190">
        <f t="shared" si="135"/>
        <v>4.1870760671878875</v>
      </c>
      <c r="AK195" s="190">
        <f t="shared" si="135"/>
        <v>4.1870760671878875</v>
      </c>
      <c r="AL195" s="190">
        <f t="shared" si="135"/>
        <v>4.1870760671878875</v>
      </c>
      <c r="AM195" s="190">
        <f t="shared" si="135"/>
        <v>4.1870760671878875</v>
      </c>
      <c r="AN195" s="190">
        <f t="shared" si="135"/>
        <v>4.1870760671878875</v>
      </c>
      <c r="AO195" s="190">
        <f t="shared" si="135"/>
        <v>4.1870760671878875</v>
      </c>
      <c r="AP195" s="190">
        <f t="shared" si="135"/>
        <v>4.1870760671878875</v>
      </c>
      <c r="AQ195" s="190">
        <f t="shared" si="135"/>
        <v>4.1870760671878875</v>
      </c>
      <c r="AR195" s="190">
        <f t="shared" si="135"/>
        <v>4.1870760671878875</v>
      </c>
      <c r="AS195" s="190">
        <f t="shared" si="135"/>
        <v>4.1870760671878875</v>
      </c>
      <c r="AT195" s="190">
        <f t="shared" si="135"/>
        <v>4.1870760671878875</v>
      </c>
      <c r="AU195" s="190">
        <f t="shared" si="135"/>
        <v>4.1870760671878875</v>
      </c>
      <c r="AV195" s="190">
        <f t="shared" si="135"/>
        <v>4.1870760671878875</v>
      </c>
      <c r="AW195" s="190">
        <f t="shared" si="135"/>
        <v>4.1870760671878875</v>
      </c>
      <c r="AX195" s="190">
        <f t="shared" si="135"/>
        <v>4.1870760671878875</v>
      </c>
      <c r="AY195" s="190">
        <f t="shared" si="136"/>
        <v>4.1870760671878875</v>
      </c>
      <c r="AZ195" s="190">
        <f t="shared" si="136"/>
        <v>4.1870760671878875</v>
      </c>
      <c r="BA195" s="190">
        <f t="shared" si="136"/>
        <v>4.1870760671878875</v>
      </c>
      <c r="BB195" s="190">
        <f t="shared" si="136"/>
        <v>4.1870760671878875</v>
      </c>
      <c r="BC195" s="190">
        <f t="shared" si="145"/>
        <v>4.1870760671878875</v>
      </c>
      <c r="BD195" s="190">
        <f t="shared" si="145"/>
        <v>4.1870760671878875</v>
      </c>
      <c r="BE195" s="190">
        <f t="shared" si="145"/>
        <v>4.1870760671878875</v>
      </c>
      <c r="BF195" s="190">
        <f t="shared" si="145"/>
        <v>4.1870760671878875</v>
      </c>
      <c r="BG195" s="190">
        <f t="shared" si="145"/>
        <v>4.1870760671878875</v>
      </c>
      <c r="BH195" s="190">
        <f t="shared" si="145"/>
        <v>4.1870760671878875</v>
      </c>
      <c r="BI195" s="190">
        <f t="shared" si="145"/>
        <v>4.1870760671878875</v>
      </c>
      <c r="BJ195" s="190">
        <f t="shared" si="145"/>
        <v>4.1870760671878875</v>
      </c>
      <c r="BK195" s="190">
        <f t="shared" si="145"/>
        <v>4.1870760671878875</v>
      </c>
      <c r="BL195" s="190">
        <f t="shared" si="145"/>
        <v>4.1870760671878875</v>
      </c>
      <c r="BM195" s="190">
        <f t="shared" si="146"/>
        <v>4.1870760671878875</v>
      </c>
      <c r="BN195" s="190">
        <f t="shared" si="146"/>
        <v>4.1870760671878875</v>
      </c>
      <c r="BO195" s="190">
        <f t="shared" si="146"/>
        <v>4.1870760671878875</v>
      </c>
      <c r="BP195" s="190">
        <f t="shared" si="146"/>
        <v>4.1870760671878875</v>
      </c>
      <c r="BQ195" s="190">
        <f t="shared" si="146"/>
        <v>4.1870760671878875</v>
      </c>
      <c r="BR195" s="190">
        <f t="shared" si="146"/>
        <v>4.1870760671878875</v>
      </c>
      <c r="BS195" s="190">
        <f t="shared" si="146"/>
        <v>4.1870760671878875</v>
      </c>
      <c r="BT195" s="190">
        <f t="shared" si="146"/>
        <v>4.1870760671878875</v>
      </c>
      <c r="BU195" s="190">
        <f t="shared" si="146"/>
        <v>4.1870760671878875</v>
      </c>
      <c r="BV195" s="190">
        <f t="shared" si="146"/>
        <v>4.1870760671878875</v>
      </c>
      <c r="BW195" s="190">
        <f t="shared" si="147"/>
        <v>4.1870760671878875</v>
      </c>
      <c r="BX195" s="190">
        <f t="shared" si="147"/>
        <v>4.1870760671878875</v>
      </c>
      <c r="BY195" s="190">
        <f t="shared" si="147"/>
        <v>4.1870760671878875</v>
      </c>
      <c r="BZ195" s="190">
        <f t="shared" si="147"/>
        <v>4.1870760671878875</v>
      </c>
      <c r="CA195" s="190">
        <f t="shared" si="147"/>
        <v>4.1870760671878875</v>
      </c>
      <c r="CB195" s="190">
        <f t="shared" si="147"/>
        <v>4.1870760671878875</v>
      </c>
      <c r="CC195" s="190">
        <f t="shared" si="147"/>
        <v>4.1870760671878875</v>
      </c>
      <c r="CD195" s="190">
        <f t="shared" si="147"/>
        <v>4.1870760671878875</v>
      </c>
      <c r="CE195" s="190">
        <f t="shared" si="147"/>
        <v>4.1870760671878875</v>
      </c>
      <c r="CF195" s="190">
        <f t="shared" si="147"/>
        <v>4.1870760671878875</v>
      </c>
      <c r="CG195" s="190">
        <f t="shared" si="148"/>
        <v>4.1870760671878875</v>
      </c>
      <c r="CH195" s="190">
        <f t="shared" si="148"/>
        <v>4.1870760671878875</v>
      </c>
      <c r="CI195" s="190">
        <f t="shared" si="148"/>
        <v>4.1870760671878875</v>
      </c>
      <c r="CJ195" s="190">
        <f t="shared" si="148"/>
        <v>4.1870760671878875</v>
      </c>
      <c r="CK195" s="190">
        <f t="shared" si="148"/>
        <v>4.1870760671878875</v>
      </c>
      <c r="CL195" s="190">
        <f t="shared" si="148"/>
        <v>4.1870760671878875</v>
      </c>
      <c r="CM195" s="190">
        <f t="shared" si="148"/>
        <v>4.1870760671878875</v>
      </c>
      <c r="CN195" s="190">
        <f t="shared" si="148"/>
        <v>4.1870760671878875</v>
      </c>
      <c r="CO195" s="190">
        <f t="shared" si="148"/>
        <v>4.1870760671878875</v>
      </c>
      <c r="CP195" s="190">
        <f t="shared" si="148"/>
        <v>4.1870760671878875</v>
      </c>
      <c r="CQ195" s="190">
        <f t="shared" si="149"/>
        <v>4.1870760671878875</v>
      </c>
      <c r="CR195" s="190">
        <f t="shared" si="149"/>
        <v>4.1870760671878875</v>
      </c>
      <c r="CS195" s="190">
        <f t="shared" si="149"/>
        <v>4.1870760671878875</v>
      </c>
      <c r="CT195" s="190">
        <f t="shared" si="149"/>
        <v>4.1870760671878875</v>
      </c>
      <c r="CU195" s="190">
        <f t="shared" si="149"/>
        <v>4.1870760671878875</v>
      </c>
      <c r="CV195" s="190">
        <f t="shared" si="149"/>
        <v>4.1870760671878875</v>
      </c>
      <c r="CW195" s="190">
        <f t="shared" si="149"/>
        <v>4.1870760671878875</v>
      </c>
      <c r="CX195" s="190">
        <f t="shared" si="149"/>
        <v>4.1870760671878875</v>
      </c>
      <c r="CY195" s="190">
        <f t="shared" si="149"/>
        <v>4.1870760671878875</v>
      </c>
    </row>
    <row r="196" spans="1:103" ht="13.5" hidden="1" customHeight="1" outlineLevel="1">
      <c r="A196" s="165"/>
      <c r="B196" s="263"/>
      <c r="C196" s="193" t="s">
        <v>157</v>
      </c>
      <c r="D196" s="194"/>
      <c r="E196" s="195"/>
      <c r="F196" s="196" t="s">
        <v>41</v>
      </c>
      <c r="G196" s="197"/>
      <c r="H196" s="242">
        <f>[3]Rates2005!O245+[3]Rates2005!O270+[3]Rates2005!O295</f>
        <v>2.3539235113903084E-2</v>
      </c>
      <c r="I196" s="198">
        <f t="shared" si="142"/>
        <v>2.3540102242524431E-2</v>
      </c>
      <c r="J196" s="198">
        <f t="shared" si="142"/>
        <v>2.3540969371145779E-2</v>
      </c>
      <c r="K196" s="198">
        <f t="shared" si="142"/>
        <v>2.3541836499767127E-2</v>
      </c>
      <c r="L196" s="198">
        <f t="shared" si="142"/>
        <v>2.3542703628388475E-2</v>
      </c>
      <c r="M196" s="242">
        <f>[3]Rates2010!O245+[3]Rates2010!O270+[3]Rates2010!O295</f>
        <v>2.3543570757009823E-2</v>
      </c>
      <c r="N196" s="198">
        <f t="shared" si="143"/>
        <v>2.3543283781286183E-2</v>
      </c>
      <c r="O196" s="198">
        <f t="shared" si="143"/>
        <v>2.3542996805562544E-2</v>
      </c>
      <c r="P196" s="198">
        <f t="shared" si="143"/>
        <v>2.3542709829838904E-2</v>
      </c>
      <c r="Q196" s="198">
        <f t="shared" si="143"/>
        <v>2.3542422854115265E-2</v>
      </c>
      <c r="R196" s="198">
        <f t="shared" si="143"/>
        <v>2.3542135878391626E-2</v>
      </c>
      <c r="S196" s="198">
        <f t="shared" si="143"/>
        <v>2.3541848902667986E-2</v>
      </c>
      <c r="T196" s="198">
        <f t="shared" si="143"/>
        <v>2.3541561926944347E-2</v>
      </c>
      <c r="U196" s="198">
        <f t="shared" si="143"/>
        <v>2.3541274951220707E-2</v>
      </c>
      <c r="V196" s="198">
        <f t="shared" si="143"/>
        <v>2.3540987975497068E-2</v>
      </c>
      <c r="W196" s="242">
        <f>[3]Rates2020!O245+[3]Rates2020!O270+[3]Rates2020!O295</f>
        <v>2.3540700999773425E-2</v>
      </c>
      <c r="X196" s="198">
        <f t="shared" si="144"/>
        <v>2.3540768917114829E-2</v>
      </c>
      <c r="Y196" s="198">
        <f t="shared" si="144"/>
        <v>2.3540836834456232E-2</v>
      </c>
      <c r="Z196" s="198">
        <f t="shared" si="144"/>
        <v>2.3540904751797636E-2</v>
      </c>
      <c r="AA196" s="198">
        <f t="shared" si="144"/>
        <v>2.354097266913904E-2</v>
      </c>
      <c r="AB196" s="198">
        <f t="shared" si="144"/>
        <v>2.3541040586480443E-2</v>
      </c>
      <c r="AC196" s="198">
        <f t="shared" si="144"/>
        <v>2.3541108503821847E-2</v>
      </c>
      <c r="AD196" s="198">
        <f t="shared" si="144"/>
        <v>2.3541176421163251E-2</v>
      </c>
      <c r="AE196" s="198">
        <f t="shared" si="144"/>
        <v>2.3541244338504654E-2</v>
      </c>
      <c r="AF196" s="198">
        <f t="shared" si="144"/>
        <v>2.3541312255846058E-2</v>
      </c>
      <c r="AG196" s="242">
        <f>[3]Rates2030!O245+[3]Rates2030!O270+[3]Rates2030!O295</f>
        <v>2.3541380173187468E-2</v>
      </c>
      <c r="AH196" s="198">
        <f t="shared" si="134"/>
        <v>2.3541380173187468E-2</v>
      </c>
      <c r="AI196" s="198">
        <f t="shared" si="135"/>
        <v>2.3541380173187468E-2</v>
      </c>
      <c r="AJ196" s="198">
        <f t="shared" si="135"/>
        <v>2.3541380173187468E-2</v>
      </c>
      <c r="AK196" s="198">
        <f t="shared" si="135"/>
        <v>2.3541380173187468E-2</v>
      </c>
      <c r="AL196" s="198">
        <f t="shared" si="135"/>
        <v>2.3541380173187468E-2</v>
      </c>
      <c r="AM196" s="198">
        <f t="shared" si="135"/>
        <v>2.3541380173187468E-2</v>
      </c>
      <c r="AN196" s="198">
        <f t="shared" si="135"/>
        <v>2.3541380173187468E-2</v>
      </c>
      <c r="AO196" s="198">
        <f t="shared" si="135"/>
        <v>2.3541380173187468E-2</v>
      </c>
      <c r="AP196" s="198">
        <f t="shared" si="135"/>
        <v>2.3541380173187468E-2</v>
      </c>
      <c r="AQ196" s="198">
        <f t="shared" si="135"/>
        <v>2.3541380173187468E-2</v>
      </c>
      <c r="AR196" s="198">
        <f t="shared" si="135"/>
        <v>2.3541380173187468E-2</v>
      </c>
      <c r="AS196" s="198">
        <f t="shared" si="135"/>
        <v>2.3541380173187468E-2</v>
      </c>
      <c r="AT196" s="198">
        <f t="shared" si="135"/>
        <v>2.3541380173187468E-2</v>
      </c>
      <c r="AU196" s="198">
        <f t="shared" si="135"/>
        <v>2.3541380173187468E-2</v>
      </c>
      <c r="AV196" s="198">
        <f t="shared" si="135"/>
        <v>2.3541380173187468E-2</v>
      </c>
      <c r="AW196" s="198">
        <f t="shared" si="135"/>
        <v>2.3541380173187468E-2</v>
      </c>
      <c r="AX196" s="198">
        <f t="shared" si="135"/>
        <v>2.3541380173187468E-2</v>
      </c>
      <c r="AY196" s="198">
        <f t="shared" si="136"/>
        <v>2.3541380173187468E-2</v>
      </c>
      <c r="AZ196" s="198">
        <f t="shared" si="136"/>
        <v>2.3541380173187468E-2</v>
      </c>
      <c r="BA196" s="198">
        <f t="shared" si="136"/>
        <v>2.3541380173187468E-2</v>
      </c>
      <c r="BB196" s="198">
        <f t="shared" si="136"/>
        <v>2.3541380173187468E-2</v>
      </c>
      <c r="BC196" s="198">
        <f t="shared" si="145"/>
        <v>2.3541380173187468E-2</v>
      </c>
      <c r="BD196" s="198">
        <f t="shared" si="145"/>
        <v>2.3541380173187468E-2</v>
      </c>
      <c r="BE196" s="198">
        <f t="shared" si="145"/>
        <v>2.3541380173187468E-2</v>
      </c>
      <c r="BF196" s="198">
        <f t="shared" si="145"/>
        <v>2.3541380173187468E-2</v>
      </c>
      <c r="BG196" s="198">
        <f t="shared" si="145"/>
        <v>2.3541380173187468E-2</v>
      </c>
      <c r="BH196" s="198">
        <f t="shared" si="145"/>
        <v>2.3541380173187468E-2</v>
      </c>
      <c r="BI196" s="198">
        <f t="shared" si="145"/>
        <v>2.3541380173187468E-2</v>
      </c>
      <c r="BJ196" s="198">
        <f t="shared" si="145"/>
        <v>2.3541380173187468E-2</v>
      </c>
      <c r="BK196" s="198">
        <f t="shared" si="145"/>
        <v>2.3541380173187468E-2</v>
      </c>
      <c r="BL196" s="198">
        <f t="shared" si="145"/>
        <v>2.3541380173187468E-2</v>
      </c>
      <c r="BM196" s="198">
        <f t="shared" si="146"/>
        <v>2.3541380173187468E-2</v>
      </c>
      <c r="BN196" s="198">
        <f t="shared" si="146"/>
        <v>2.3541380173187468E-2</v>
      </c>
      <c r="BO196" s="198">
        <f t="shared" si="146"/>
        <v>2.3541380173187468E-2</v>
      </c>
      <c r="BP196" s="198">
        <f t="shared" si="146"/>
        <v>2.3541380173187468E-2</v>
      </c>
      <c r="BQ196" s="198">
        <f t="shared" si="146"/>
        <v>2.3541380173187468E-2</v>
      </c>
      <c r="BR196" s="198">
        <f t="shared" si="146"/>
        <v>2.3541380173187468E-2</v>
      </c>
      <c r="BS196" s="198">
        <f t="shared" si="146"/>
        <v>2.3541380173187468E-2</v>
      </c>
      <c r="BT196" s="198">
        <f t="shared" si="146"/>
        <v>2.3541380173187468E-2</v>
      </c>
      <c r="BU196" s="198">
        <f t="shared" si="146"/>
        <v>2.3541380173187468E-2</v>
      </c>
      <c r="BV196" s="198">
        <f t="shared" si="146"/>
        <v>2.3541380173187468E-2</v>
      </c>
      <c r="BW196" s="198">
        <f t="shared" si="147"/>
        <v>2.3541380173187468E-2</v>
      </c>
      <c r="BX196" s="198">
        <f t="shared" si="147"/>
        <v>2.3541380173187468E-2</v>
      </c>
      <c r="BY196" s="198">
        <f t="shared" si="147"/>
        <v>2.3541380173187468E-2</v>
      </c>
      <c r="BZ196" s="198">
        <f t="shared" si="147"/>
        <v>2.3541380173187468E-2</v>
      </c>
      <c r="CA196" s="198">
        <f t="shared" si="147"/>
        <v>2.3541380173187468E-2</v>
      </c>
      <c r="CB196" s="198">
        <f t="shared" si="147"/>
        <v>2.3541380173187468E-2</v>
      </c>
      <c r="CC196" s="198">
        <f t="shared" si="147"/>
        <v>2.3541380173187468E-2</v>
      </c>
      <c r="CD196" s="198">
        <f t="shared" si="147"/>
        <v>2.3541380173187468E-2</v>
      </c>
      <c r="CE196" s="198">
        <f t="shared" si="147"/>
        <v>2.3541380173187468E-2</v>
      </c>
      <c r="CF196" s="198">
        <f t="shared" si="147"/>
        <v>2.3541380173187468E-2</v>
      </c>
      <c r="CG196" s="198">
        <f t="shared" si="148"/>
        <v>2.3541380173187468E-2</v>
      </c>
      <c r="CH196" s="198">
        <f t="shared" si="148"/>
        <v>2.3541380173187468E-2</v>
      </c>
      <c r="CI196" s="198">
        <f t="shared" si="148"/>
        <v>2.3541380173187468E-2</v>
      </c>
      <c r="CJ196" s="198">
        <f t="shared" si="148"/>
        <v>2.3541380173187468E-2</v>
      </c>
      <c r="CK196" s="198">
        <f t="shared" si="148"/>
        <v>2.3541380173187468E-2</v>
      </c>
      <c r="CL196" s="198">
        <f t="shared" si="148"/>
        <v>2.3541380173187468E-2</v>
      </c>
      <c r="CM196" s="198">
        <f t="shared" si="148"/>
        <v>2.3541380173187468E-2</v>
      </c>
      <c r="CN196" s="198">
        <f t="shared" si="148"/>
        <v>2.3541380173187468E-2</v>
      </c>
      <c r="CO196" s="198">
        <f t="shared" si="148"/>
        <v>2.3541380173187468E-2</v>
      </c>
      <c r="CP196" s="198">
        <f t="shared" si="148"/>
        <v>2.3541380173187468E-2</v>
      </c>
      <c r="CQ196" s="198">
        <f t="shared" si="149"/>
        <v>2.3541380173187468E-2</v>
      </c>
      <c r="CR196" s="198">
        <f t="shared" si="149"/>
        <v>2.3541380173187468E-2</v>
      </c>
      <c r="CS196" s="198">
        <f t="shared" si="149"/>
        <v>2.3541380173187468E-2</v>
      </c>
      <c r="CT196" s="198">
        <f t="shared" si="149"/>
        <v>2.3541380173187468E-2</v>
      </c>
      <c r="CU196" s="198">
        <f t="shared" si="149"/>
        <v>2.3541380173187468E-2</v>
      </c>
      <c r="CV196" s="198">
        <f t="shared" si="149"/>
        <v>2.3541380173187468E-2</v>
      </c>
      <c r="CW196" s="198">
        <f t="shared" si="149"/>
        <v>2.3541380173187468E-2</v>
      </c>
      <c r="CX196" s="198">
        <f t="shared" si="149"/>
        <v>2.3541380173187468E-2</v>
      </c>
      <c r="CY196" s="198">
        <f t="shared" si="149"/>
        <v>2.3541380173187468E-2</v>
      </c>
    </row>
    <row r="197" spans="1:103" ht="13.5" hidden="1" customHeight="1" outlineLevel="1">
      <c r="A197" s="165"/>
      <c r="B197" s="263"/>
      <c r="C197" s="177" t="s">
        <v>158</v>
      </c>
      <c r="D197" s="178"/>
      <c r="E197" s="179"/>
      <c r="F197" s="180" t="s">
        <v>41</v>
      </c>
      <c r="G197" s="181"/>
      <c r="H197" s="240">
        <f>[3]Rates2005!O246+[3]Rates2005!O271+[3]Rates2005!O296</f>
        <v>1.7627584158200375E-2</v>
      </c>
      <c r="I197" s="182">
        <f t="shared" si="142"/>
        <v>1.7629850221201865E-2</v>
      </c>
      <c r="J197" s="182">
        <f t="shared" si="142"/>
        <v>1.7632116284203355E-2</v>
      </c>
      <c r="K197" s="182">
        <f t="shared" si="142"/>
        <v>1.7634382347204845E-2</v>
      </c>
      <c r="L197" s="182">
        <f t="shared" si="142"/>
        <v>1.7636648410206335E-2</v>
      </c>
      <c r="M197" s="240">
        <f>[3]Rates2010!O246+[3]Rates2010!O271+[3]Rates2010!O296</f>
        <v>1.7638914473207822E-2</v>
      </c>
      <c r="N197" s="182">
        <f t="shared" si="143"/>
        <v>1.7638057699791869E-2</v>
      </c>
      <c r="O197" s="182">
        <f t="shared" si="143"/>
        <v>1.7637200926375912E-2</v>
      </c>
      <c r="P197" s="182">
        <f t="shared" si="143"/>
        <v>1.7636344152959955E-2</v>
      </c>
      <c r="Q197" s="182">
        <f t="shared" si="143"/>
        <v>1.7635487379543999E-2</v>
      </c>
      <c r="R197" s="182">
        <f t="shared" si="143"/>
        <v>1.7634630606128042E-2</v>
      </c>
      <c r="S197" s="182">
        <f t="shared" si="143"/>
        <v>1.7633773832712085E-2</v>
      </c>
      <c r="T197" s="182">
        <f t="shared" si="143"/>
        <v>1.7632917059296128E-2</v>
      </c>
      <c r="U197" s="182">
        <f t="shared" si="143"/>
        <v>1.7632060285880172E-2</v>
      </c>
      <c r="V197" s="182">
        <f t="shared" si="143"/>
        <v>1.7631203512464215E-2</v>
      </c>
      <c r="W197" s="240">
        <f>[3]Rates2020!O246+[3]Rates2020!O271+[3]Rates2020!O296</f>
        <v>1.7630346739048272E-2</v>
      </c>
      <c r="X197" s="182">
        <f t="shared" si="144"/>
        <v>1.7630662991154743E-2</v>
      </c>
      <c r="Y197" s="182">
        <f t="shared" si="144"/>
        <v>1.7630979243261215E-2</v>
      </c>
      <c r="Z197" s="182">
        <f t="shared" si="144"/>
        <v>1.7631295495367686E-2</v>
      </c>
      <c r="AA197" s="182">
        <f t="shared" si="144"/>
        <v>1.7631611747474157E-2</v>
      </c>
      <c r="AB197" s="182">
        <f t="shared" si="144"/>
        <v>1.7631927999580629E-2</v>
      </c>
      <c r="AC197" s="182">
        <f t="shared" si="144"/>
        <v>1.76322442516871E-2</v>
      </c>
      <c r="AD197" s="182">
        <f t="shared" si="144"/>
        <v>1.7632560503793571E-2</v>
      </c>
      <c r="AE197" s="182">
        <f t="shared" si="144"/>
        <v>1.7632876755900043E-2</v>
      </c>
      <c r="AF197" s="182">
        <f t="shared" si="144"/>
        <v>1.7633193008006514E-2</v>
      </c>
      <c r="AG197" s="240">
        <f>[3]Rates2030!O246+[3]Rates2030!O271+[3]Rates2030!O296</f>
        <v>1.7633509260112996E-2</v>
      </c>
      <c r="AH197" s="182">
        <f t="shared" si="134"/>
        <v>1.7633509260112996E-2</v>
      </c>
      <c r="AI197" s="182">
        <f t="shared" si="135"/>
        <v>1.7633509260112996E-2</v>
      </c>
      <c r="AJ197" s="182">
        <f t="shared" si="135"/>
        <v>1.7633509260112996E-2</v>
      </c>
      <c r="AK197" s="182">
        <f t="shared" si="135"/>
        <v>1.7633509260112996E-2</v>
      </c>
      <c r="AL197" s="182">
        <f t="shared" si="135"/>
        <v>1.7633509260112996E-2</v>
      </c>
      <c r="AM197" s="182">
        <f t="shared" si="135"/>
        <v>1.7633509260112996E-2</v>
      </c>
      <c r="AN197" s="182">
        <f t="shared" si="135"/>
        <v>1.7633509260112996E-2</v>
      </c>
      <c r="AO197" s="182">
        <f t="shared" si="135"/>
        <v>1.7633509260112996E-2</v>
      </c>
      <c r="AP197" s="182">
        <f t="shared" si="135"/>
        <v>1.7633509260112996E-2</v>
      </c>
      <c r="AQ197" s="182">
        <f t="shared" si="135"/>
        <v>1.7633509260112996E-2</v>
      </c>
      <c r="AR197" s="182">
        <f t="shared" si="135"/>
        <v>1.7633509260112996E-2</v>
      </c>
      <c r="AS197" s="182">
        <f t="shared" si="135"/>
        <v>1.7633509260112996E-2</v>
      </c>
      <c r="AT197" s="182">
        <f t="shared" si="135"/>
        <v>1.7633509260112996E-2</v>
      </c>
      <c r="AU197" s="182">
        <f t="shared" si="135"/>
        <v>1.7633509260112996E-2</v>
      </c>
      <c r="AV197" s="182">
        <f t="shared" si="135"/>
        <v>1.7633509260112996E-2</v>
      </c>
      <c r="AW197" s="182">
        <f t="shared" si="135"/>
        <v>1.7633509260112996E-2</v>
      </c>
      <c r="AX197" s="182">
        <f t="shared" si="135"/>
        <v>1.7633509260112996E-2</v>
      </c>
      <c r="AY197" s="182">
        <f t="shared" si="136"/>
        <v>1.7633509260112996E-2</v>
      </c>
      <c r="AZ197" s="182">
        <f t="shared" si="136"/>
        <v>1.7633509260112996E-2</v>
      </c>
      <c r="BA197" s="182">
        <f t="shared" si="136"/>
        <v>1.7633509260112996E-2</v>
      </c>
      <c r="BB197" s="182">
        <f t="shared" si="136"/>
        <v>1.7633509260112996E-2</v>
      </c>
      <c r="BC197" s="182">
        <f t="shared" si="145"/>
        <v>1.7633509260112996E-2</v>
      </c>
      <c r="BD197" s="182">
        <f t="shared" si="145"/>
        <v>1.7633509260112996E-2</v>
      </c>
      <c r="BE197" s="182">
        <f t="shared" si="145"/>
        <v>1.7633509260112996E-2</v>
      </c>
      <c r="BF197" s="182">
        <f t="shared" si="145"/>
        <v>1.7633509260112996E-2</v>
      </c>
      <c r="BG197" s="182">
        <f t="shared" si="145"/>
        <v>1.7633509260112996E-2</v>
      </c>
      <c r="BH197" s="182">
        <f t="shared" si="145"/>
        <v>1.7633509260112996E-2</v>
      </c>
      <c r="BI197" s="182">
        <f t="shared" si="145"/>
        <v>1.7633509260112996E-2</v>
      </c>
      <c r="BJ197" s="182">
        <f t="shared" si="145"/>
        <v>1.7633509260112996E-2</v>
      </c>
      <c r="BK197" s="182">
        <f t="shared" si="145"/>
        <v>1.7633509260112996E-2</v>
      </c>
      <c r="BL197" s="182">
        <f t="shared" si="145"/>
        <v>1.7633509260112996E-2</v>
      </c>
      <c r="BM197" s="182">
        <f t="shared" si="146"/>
        <v>1.7633509260112996E-2</v>
      </c>
      <c r="BN197" s="182">
        <f t="shared" si="146"/>
        <v>1.7633509260112996E-2</v>
      </c>
      <c r="BO197" s="182">
        <f t="shared" si="146"/>
        <v>1.7633509260112996E-2</v>
      </c>
      <c r="BP197" s="182">
        <f t="shared" si="146"/>
        <v>1.7633509260112996E-2</v>
      </c>
      <c r="BQ197" s="182">
        <f t="shared" si="146"/>
        <v>1.7633509260112996E-2</v>
      </c>
      <c r="BR197" s="182">
        <f t="shared" si="146"/>
        <v>1.7633509260112996E-2</v>
      </c>
      <c r="BS197" s="182">
        <f t="shared" si="146"/>
        <v>1.7633509260112996E-2</v>
      </c>
      <c r="BT197" s="182">
        <f t="shared" si="146"/>
        <v>1.7633509260112996E-2</v>
      </c>
      <c r="BU197" s="182">
        <f t="shared" si="146"/>
        <v>1.7633509260112996E-2</v>
      </c>
      <c r="BV197" s="182">
        <f t="shared" si="146"/>
        <v>1.7633509260112996E-2</v>
      </c>
      <c r="BW197" s="182">
        <f t="shared" si="147"/>
        <v>1.7633509260112996E-2</v>
      </c>
      <c r="BX197" s="182">
        <f t="shared" si="147"/>
        <v>1.7633509260112996E-2</v>
      </c>
      <c r="BY197" s="182">
        <f t="shared" si="147"/>
        <v>1.7633509260112996E-2</v>
      </c>
      <c r="BZ197" s="182">
        <f t="shared" si="147"/>
        <v>1.7633509260112996E-2</v>
      </c>
      <c r="CA197" s="182">
        <f t="shared" si="147"/>
        <v>1.7633509260112996E-2</v>
      </c>
      <c r="CB197" s="182">
        <f t="shared" si="147"/>
        <v>1.7633509260112996E-2</v>
      </c>
      <c r="CC197" s="182">
        <f t="shared" si="147"/>
        <v>1.7633509260112996E-2</v>
      </c>
      <c r="CD197" s="182">
        <f t="shared" si="147"/>
        <v>1.7633509260112996E-2</v>
      </c>
      <c r="CE197" s="182">
        <f t="shared" si="147"/>
        <v>1.7633509260112996E-2</v>
      </c>
      <c r="CF197" s="182">
        <f t="shared" si="147"/>
        <v>1.7633509260112996E-2</v>
      </c>
      <c r="CG197" s="182">
        <f t="shared" si="148"/>
        <v>1.7633509260112996E-2</v>
      </c>
      <c r="CH197" s="182">
        <f t="shared" si="148"/>
        <v>1.7633509260112996E-2</v>
      </c>
      <c r="CI197" s="182">
        <f t="shared" si="148"/>
        <v>1.7633509260112996E-2</v>
      </c>
      <c r="CJ197" s="182">
        <f t="shared" si="148"/>
        <v>1.7633509260112996E-2</v>
      </c>
      <c r="CK197" s="182">
        <f t="shared" si="148"/>
        <v>1.7633509260112996E-2</v>
      </c>
      <c r="CL197" s="182">
        <f t="shared" si="148"/>
        <v>1.7633509260112996E-2</v>
      </c>
      <c r="CM197" s="182">
        <f t="shared" si="148"/>
        <v>1.7633509260112996E-2</v>
      </c>
      <c r="CN197" s="182">
        <f t="shared" si="148"/>
        <v>1.7633509260112996E-2</v>
      </c>
      <c r="CO197" s="182">
        <f t="shared" si="148"/>
        <v>1.7633509260112996E-2</v>
      </c>
      <c r="CP197" s="182">
        <f t="shared" si="148"/>
        <v>1.7633509260112996E-2</v>
      </c>
      <c r="CQ197" s="182">
        <f t="shared" si="149"/>
        <v>1.7633509260112996E-2</v>
      </c>
      <c r="CR197" s="182">
        <f t="shared" si="149"/>
        <v>1.7633509260112996E-2</v>
      </c>
      <c r="CS197" s="182">
        <f t="shared" si="149"/>
        <v>1.7633509260112996E-2</v>
      </c>
      <c r="CT197" s="182">
        <f t="shared" si="149"/>
        <v>1.7633509260112996E-2</v>
      </c>
      <c r="CU197" s="182">
        <f t="shared" si="149"/>
        <v>1.7633509260112996E-2</v>
      </c>
      <c r="CV197" s="182">
        <f t="shared" si="149"/>
        <v>1.7633509260112996E-2</v>
      </c>
      <c r="CW197" s="182">
        <f t="shared" si="149"/>
        <v>1.7633509260112996E-2</v>
      </c>
      <c r="CX197" s="182">
        <f t="shared" si="149"/>
        <v>1.7633509260112996E-2</v>
      </c>
      <c r="CY197" s="182">
        <f t="shared" si="149"/>
        <v>1.7633509260112996E-2</v>
      </c>
    </row>
    <row r="198" spans="1:103" ht="13.5" hidden="1" customHeight="1" outlineLevel="1">
      <c r="A198" s="165"/>
      <c r="B198" s="263"/>
      <c r="C198" s="177" t="s">
        <v>159</v>
      </c>
      <c r="D198" s="178"/>
      <c r="E198" s="179"/>
      <c r="F198" s="180" t="s">
        <v>41</v>
      </c>
      <c r="G198" s="181"/>
      <c r="H198" s="240">
        <f>[3]Rates2005!O247+[3]Rates2005!O272+[3]Rates2005!O297</f>
        <v>1.3284789158388127E-2</v>
      </c>
      <c r="I198" s="182">
        <f t="shared" si="142"/>
        <v>1.3283391225167567E-2</v>
      </c>
      <c r="J198" s="182">
        <f t="shared" si="142"/>
        <v>1.3281993291947007E-2</v>
      </c>
      <c r="K198" s="182">
        <f t="shared" si="142"/>
        <v>1.3280595358726447E-2</v>
      </c>
      <c r="L198" s="182">
        <f t="shared" si="142"/>
        <v>1.3279197425505887E-2</v>
      </c>
      <c r="M198" s="240">
        <f>[3]Rates2010!O247+[3]Rates2010!O272+[3]Rates2010!O297</f>
        <v>1.3277799492285325E-2</v>
      </c>
      <c r="N198" s="182">
        <f t="shared" si="143"/>
        <v>1.3277526512575981E-2</v>
      </c>
      <c r="O198" s="182">
        <f t="shared" si="143"/>
        <v>1.3277253532866637E-2</v>
      </c>
      <c r="P198" s="182">
        <f t="shared" si="143"/>
        <v>1.3276980553157293E-2</v>
      </c>
      <c r="Q198" s="182">
        <f t="shared" si="143"/>
        <v>1.3276707573447949E-2</v>
      </c>
      <c r="R198" s="182">
        <f t="shared" si="143"/>
        <v>1.3276434593738605E-2</v>
      </c>
      <c r="S198" s="182">
        <f t="shared" si="143"/>
        <v>1.3276161614029261E-2</v>
      </c>
      <c r="T198" s="182">
        <f t="shared" si="143"/>
        <v>1.3275888634319917E-2</v>
      </c>
      <c r="U198" s="182">
        <f t="shared" si="143"/>
        <v>1.3275615654610573E-2</v>
      </c>
      <c r="V198" s="182">
        <f t="shared" si="143"/>
        <v>1.3275342674901229E-2</v>
      </c>
      <c r="W198" s="240">
        <f>[3]Rates2020!O247+[3]Rates2020!O272+[3]Rates2020!O297</f>
        <v>1.327506969519188E-2</v>
      </c>
      <c r="X198" s="182">
        <f t="shared" si="144"/>
        <v>1.3275144834047875E-2</v>
      </c>
      <c r="Y198" s="182">
        <f t="shared" si="144"/>
        <v>1.327521997290387E-2</v>
      </c>
      <c r="Z198" s="182">
        <f t="shared" si="144"/>
        <v>1.3275295111759865E-2</v>
      </c>
      <c r="AA198" s="182">
        <f t="shared" si="144"/>
        <v>1.327537025061586E-2</v>
      </c>
      <c r="AB198" s="182">
        <f t="shared" si="144"/>
        <v>1.3275445389471854E-2</v>
      </c>
      <c r="AC198" s="182">
        <f t="shared" si="144"/>
        <v>1.3275520528327849E-2</v>
      </c>
      <c r="AD198" s="182">
        <f t="shared" si="144"/>
        <v>1.3275595667183844E-2</v>
      </c>
      <c r="AE198" s="182">
        <f t="shared" si="144"/>
        <v>1.3275670806039839E-2</v>
      </c>
      <c r="AF198" s="182">
        <f t="shared" si="144"/>
        <v>1.3275745944895834E-2</v>
      </c>
      <c r="AG198" s="240">
        <f>[3]Rates2030!O247+[3]Rates2030!O272+[3]Rates2030!O297</f>
        <v>1.3275821083751834E-2</v>
      </c>
      <c r="AH198" s="182">
        <f t="shared" si="134"/>
        <v>1.3275821083751834E-2</v>
      </c>
      <c r="AI198" s="182">
        <f t="shared" si="135"/>
        <v>1.3275821083751834E-2</v>
      </c>
      <c r="AJ198" s="182">
        <f t="shared" si="135"/>
        <v>1.3275821083751834E-2</v>
      </c>
      <c r="AK198" s="182">
        <f t="shared" si="135"/>
        <v>1.3275821083751834E-2</v>
      </c>
      <c r="AL198" s="182">
        <f t="shared" si="135"/>
        <v>1.3275821083751834E-2</v>
      </c>
      <c r="AM198" s="182">
        <f t="shared" si="135"/>
        <v>1.3275821083751834E-2</v>
      </c>
      <c r="AN198" s="182">
        <f t="shared" si="135"/>
        <v>1.3275821083751834E-2</v>
      </c>
      <c r="AO198" s="182">
        <f t="shared" si="135"/>
        <v>1.3275821083751834E-2</v>
      </c>
      <c r="AP198" s="182">
        <f t="shared" si="135"/>
        <v>1.3275821083751834E-2</v>
      </c>
      <c r="AQ198" s="182">
        <f t="shared" si="135"/>
        <v>1.3275821083751834E-2</v>
      </c>
      <c r="AR198" s="182">
        <f t="shared" si="135"/>
        <v>1.3275821083751834E-2</v>
      </c>
      <c r="AS198" s="182">
        <f t="shared" si="135"/>
        <v>1.3275821083751834E-2</v>
      </c>
      <c r="AT198" s="182">
        <f t="shared" si="135"/>
        <v>1.3275821083751834E-2</v>
      </c>
      <c r="AU198" s="182">
        <f t="shared" si="135"/>
        <v>1.3275821083751834E-2</v>
      </c>
      <c r="AV198" s="182">
        <f t="shared" si="135"/>
        <v>1.3275821083751834E-2</v>
      </c>
      <c r="AW198" s="182">
        <f t="shared" si="135"/>
        <v>1.3275821083751834E-2</v>
      </c>
      <c r="AX198" s="182">
        <f t="shared" si="135"/>
        <v>1.3275821083751834E-2</v>
      </c>
      <c r="AY198" s="182">
        <f t="shared" si="136"/>
        <v>1.3275821083751834E-2</v>
      </c>
      <c r="AZ198" s="182">
        <f t="shared" si="136"/>
        <v>1.3275821083751834E-2</v>
      </c>
      <c r="BA198" s="182">
        <f t="shared" si="136"/>
        <v>1.3275821083751834E-2</v>
      </c>
      <c r="BB198" s="182">
        <f t="shared" si="136"/>
        <v>1.3275821083751834E-2</v>
      </c>
      <c r="BC198" s="182">
        <f t="shared" si="145"/>
        <v>1.3275821083751834E-2</v>
      </c>
      <c r="BD198" s="182">
        <f t="shared" si="145"/>
        <v>1.3275821083751834E-2</v>
      </c>
      <c r="BE198" s="182">
        <f t="shared" si="145"/>
        <v>1.3275821083751834E-2</v>
      </c>
      <c r="BF198" s="182">
        <f t="shared" si="145"/>
        <v>1.3275821083751834E-2</v>
      </c>
      <c r="BG198" s="182">
        <f t="shared" si="145"/>
        <v>1.3275821083751834E-2</v>
      </c>
      <c r="BH198" s="182">
        <f t="shared" si="145"/>
        <v>1.3275821083751834E-2</v>
      </c>
      <c r="BI198" s="182">
        <f t="shared" si="145"/>
        <v>1.3275821083751834E-2</v>
      </c>
      <c r="BJ198" s="182">
        <f t="shared" si="145"/>
        <v>1.3275821083751834E-2</v>
      </c>
      <c r="BK198" s="182">
        <f t="shared" si="145"/>
        <v>1.3275821083751834E-2</v>
      </c>
      <c r="BL198" s="182">
        <f t="shared" si="145"/>
        <v>1.3275821083751834E-2</v>
      </c>
      <c r="BM198" s="182">
        <f t="shared" si="146"/>
        <v>1.3275821083751834E-2</v>
      </c>
      <c r="BN198" s="182">
        <f t="shared" si="146"/>
        <v>1.3275821083751834E-2</v>
      </c>
      <c r="BO198" s="182">
        <f t="shared" si="146"/>
        <v>1.3275821083751834E-2</v>
      </c>
      <c r="BP198" s="182">
        <f t="shared" si="146"/>
        <v>1.3275821083751834E-2</v>
      </c>
      <c r="BQ198" s="182">
        <f t="shared" si="146"/>
        <v>1.3275821083751834E-2</v>
      </c>
      <c r="BR198" s="182">
        <f t="shared" si="146"/>
        <v>1.3275821083751834E-2</v>
      </c>
      <c r="BS198" s="182">
        <f t="shared" si="146"/>
        <v>1.3275821083751834E-2</v>
      </c>
      <c r="BT198" s="182">
        <f t="shared" si="146"/>
        <v>1.3275821083751834E-2</v>
      </c>
      <c r="BU198" s="182">
        <f t="shared" si="146"/>
        <v>1.3275821083751834E-2</v>
      </c>
      <c r="BV198" s="182">
        <f t="shared" si="146"/>
        <v>1.3275821083751834E-2</v>
      </c>
      <c r="BW198" s="182">
        <f t="shared" si="147"/>
        <v>1.3275821083751834E-2</v>
      </c>
      <c r="BX198" s="182">
        <f t="shared" si="147"/>
        <v>1.3275821083751834E-2</v>
      </c>
      <c r="BY198" s="182">
        <f t="shared" si="147"/>
        <v>1.3275821083751834E-2</v>
      </c>
      <c r="BZ198" s="182">
        <f t="shared" si="147"/>
        <v>1.3275821083751834E-2</v>
      </c>
      <c r="CA198" s="182">
        <f t="shared" si="147"/>
        <v>1.3275821083751834E-2</v>
      </c>
      <c r="CB198" s="182">
        <f t="shared" si="147"/>
        <v>1.3275821083751834E-2</v>
      </c>
      <c r="CC198" s="182">
        <f t="shared" si="147"/>
        <v>1.3275821083751834E-2</v>
      </c>
      <c r="CD198" s="182">
        <f t="shared" si="147"/>
        <v>1.3275821083751834E-2</v>
      </c>
      <c r="CE198" s="182">
        <f t="shared" si="147"/>
        <v>1.3275821083751834E-2</v>
      </c>
      <c r="CF198" s="182">
        <f t="shared" si="147"/>
        <v>1.3275821083751834E-2</v>
      </c>
      <c r="CG198" s="182">
        <f t="shared" si="148"/>
        <v>1.3275821083751834E-2</v>
      </c>
      <c r="CH198" s="182">
        <f t="shared" si="148"/>
        <v>1.3275821083751834E-2</v>
      </c>
      <c r="CI198" s="182">
        <f t="shared" si="148"/>
        <v>1.3275821083751834E-2</v>
      </c>
      <c r="CJ198" s="182">
        <f t="shared" si="148"/>
        <v>1.3275821083751834E-2</v>
      </c>
      <c r="CK198" s="182">
        <f t="shared" si="148"/>
        <v>1.3275821083751834E-2</v>
      </c>
      <c r="CL198" s="182">
        <f t="shared" si="148"/>
        <v>1.3275821083751834E-2</v>
      </c>
      <c r="CM198" s="182">
        <f t="shared" si="148"/>
        <v>1.3275821083751834E-2</v>
      </c>
      <c r="CN198" s="182">
        <f t="shared" si="148"/>
        <v>1.3275821083751834E-2</v>
      </c>
      <c r="CO198" s="182">
        <f t="shared" si="148"/>
        <v>1.3275821083751834E-2</v>
      </c>
      <c r="CP198" s="182">
        <f t="shared" si="148"/>
        <v>1.3275821083751834E-2</v>
      </c>
      <c r="CQ198" s="182">
        <f t="shared" si="149"/>
        <v>1.3275821083751834E-2</v>
      </c>
      <c r="CR198" s="182">
        <f t="shared" si="149"/>
        <v>1.3275821083751834E-2</v>
      </c>
      <c r="CS198" s="182">
        <f t="shared" si="149"/>
        <v>1.3275821083751834E-2</v>
      </c>
      <c r="CT198" s="182">
        <f t="shared" si="149"/>
        <v>1.3275821083751834E-2</v>
      </c>
      <c r="CU198" s="182">
        <f t="shared" si="149"/>
        <v>1.3275821083751834E-2</v>
      </c>
      <c r="CV198" s="182">
        <f t="shared" si="149"/>
        <v>1.3275821083751834E-2</v>
      </c>
      <c r="CW198" s="182">
        <f t="shared" si="149"/>
        <v>1.3275821083751834E-2</v>
      </c>
      <c r="CX198" s="182">
        <f t="shared" si="149"/>
        <v>1.3275821083751834E-2</v>
      </c>
      <c r="CY198" s="182">
        <f t="shared" si="149"/>
        <v>1.3275821083751834E-2</v>
      </c>
    </row>
    <row r="199" spans="1:103" ht="13.5" hidden="1" customHeight="1" outlineLevel="1">
      <c r="A199" s="165"/>
      <c r="B199" s="263"/>
      <c r="C199" s="177" t="s">
        <v>160</v>
      </c>
      <c r="D199" s="178"/>
      <c r="E199" s="179"/>
      <c r="F199" s="180" t="s">
        <v>41</v>
      </c>
      <c r="G199" s="181"/>
      <c r="H199" s="240">
        <f>[3]Rates2005!O248+[3]Rates2005!O273+[3]Rates2005!O298</f>
        <v>1.2781982614930592E-2</v>
      </c>
      <c r="I199" s="182">
        <f t="shared" si="142"/>
        <v>1.2781720735219288E-2</v>
      </c>
      <c r="J199" s="182">
        <f t="shared" si="142"/>
        <v>1.2781458855507985E-2</v>
      </c>
      <c r="K199" s="182">
        <f t="shared" si="142"/>
        <v>1.2781196975796681E-2</v>
      </c>
      <c r="L199" s="182">
        <f t="shared" si="142"/>
        <v>1.2780935096085378E-2</v>
      </c>
      <c r="M199" s="240">
        <f>[3]Rates2010!O248+[3]Rates2010!O273+[3]Rates2010!O298</f>
        <v>1.2780673216374076E-2</v>
      </c>
      <c r="N199" s="182">
        <f t="shared" si="143"/>
        <v>1.2780689880795167E-2</v>
      </c>
      <c r="O199" s="182">
        <f t="shared" si="143"/>
        <v>1.2780706545216259E-2</v>
      </c>
      <c r="P199" s="182">
        <f t="shared" si="143"/>
        <v>1.278072320963735E-2</v>
      </c>
      <c r="Q199" s="182">
        <f t="shared" si="143"/>
        <v>1.2780739874058441E-2</v>
      </c>
      <c r="R199" s="182">
        <f t="shared" si="143"/>
        <v>1.2780756538479533E-2</v>
      </c>
      <c r="S199" s="182">
        <f t="shared" si="143"/>
        <v>1.2780773202900624E-2</v>
      </c>
      <c r="T199" s="182">
        <f t="shared" si="143"/>
        <v>1.2780789867321715E-2</v>
      </c>
      <c r="U199" s="182">
        <f t="shared" si="143"/>
        <v>1.2780806531742806E-2</v>
      </c>
      <c r="V199" s="182">
        <f t="shared" si="143"/>
        <v>1.2780823196163898E-2</v>
      </c>
      <c r="W199" s="240">
        <f>[3]Rates2020!O248+[3]Rates2020!O273+[3]Rates2020!O298</f>
        <v>1.2780839860584993E-2</v>
      </c>
      <c r="X199" s="182">
        <f t="shared" si="144"/>
        <v>1.2780865059738404E-2</v>
      </c>
      <c r="Y199" s="182">
        <f t="shared" si="144"/>
        <v>1.2780890258891816E-2</v>
      </c>
      <c r="Z199" s="182">
        <f t="shared" si="144"/>
        <v>1.2780915458045227E-2</v>
      </c>
      <c r="AA199" s="182">
        <f t="shared" si="144"/>
        <v>1.2780940657198639E-2</v>
      </c>
      <c r="AB199" s="182">
        <f t="shared" si="144"/>
        <v>1.278096585635205E-2</v>
      </c>
      <c r="AC199" s="182">
        <f t="shared" si="144"/>
        <v>1.2780991055505462E-2</v>
      </c>
      <c r="AD199" s="182">
        <f t="shared" si="144"/>
        <v>1.2781016254658873E-2</v>
      </c>
      <c r="AE199" s="182">
        <f t="shared" si="144"/>
        <v>1.2781041453812285E-2</v>
      </c>
      <c r="AF199" s="182">
        <f t="shared" si="144"/>
        <v>1.2781066652965696E-2</v>
      </c>
      <c r="AG199" s="240">
        <f>[3]Rates2030!O248+[3]Rates2030!O273+[3]Rates2030!O298</f>
        <v>1.2781091852119101E-2</v>
      </c>
      <c r="AH199" s="182">
        <f t="shared" si="134"/>
        <v>1.2781091852119101E-2</v>
      </c>
      <c r="AI199" s="182">
        <f t="shared" si="135"/>
        <v>1.2781091852119101E-2</v>
      </c>
      <c r="AJ199" s="182">
        <f t="shared" si="135"/>
        <v>1.2781091852119101E-2</v>
      </c>
      <c r="AK199" s="182">
        <f t="shared" si="135"/>
        <v>1.2781091852119101E-2</v>
      </c>
      <c r="AL199" s="182">
        <f t="shared" si="135"/>
        <v>1.2781091852119101E-2</v>
      </c>
      <c r="AM199" s="182">
        <f t="shared" si="135"/>
        <v>1.2781091852119101E-2</v>
      </c>
      <c r="AN199" s="182">
        <f t="shared" si="135"/>
        <v>1.2781091852119101E-2</v>
      </c>
      <c r="AO199" s="182">
        <f t="shared" si="135"/>
        <v>1.2781091852119101E-2</v>
      </c>
      <c r="AP199" s="182">
        <f t="shared" si="135"/>
        <v>1.2781091852119101E-2</v>
      </c>
      <c r="AQ199" s="182">
        <f t="shared" si="135"/>
        <v>1.2781091852119101E-2</v>
      </c>
      <c r="AR199" s="182">
        <f t="shared" si="135"/>
        <v>1.2781091852119101E-2</v>
      </c>
      <c r="AS199" s="182">
        <f t="shared" si="135"/>
        <v>1.2781091852119101E-2</v>
      </c>
      <c r="AT199" s="182">
        <f t="shared" si="135"/>
        <v>1.2781091852119101E-2</v>
      </c>
      <c r="AU199" s="182">
        <f t="shared" si="135"/>
        <v>1.2781091852119101E-2</v>
      </c>
      <c r="AV199" s="182">
        <f t="shared" si="135"/>
        <v>1.2781091852119101E-2</v>
      </c>
      <c r="AW199" s="182">
        <f t="shared" si="135"/>
        <v>1.2781091852119101E-2</v>
      </c>
      <c r="AX199" s="182">
        <f t="shared" ref="AX199:BB212" si="150">$AG199</f>
        <v>1.2781091852119101E-2</v>
      </c>
      <c r="AY199" s="182">
        <f t="shared" si="136"/>
        <v>1.2781091852119101E-2</v>
      </c>
      <c r="AZ199" s="182">
        <f t="shared" si="136"/>
        <v>1.2781091852119101E-2</v>
      </c>
      <c r="BA199" s="182">
        <f t="shared" si="136"/>
        <v>1.2781091852119101E-2</v>
      </c>
      <c r="BB199" s="182">
        <f t="shared" si="136"/>
        <v>1.2781091852119101E-2</v>
      </c>
      <c r="BC199" s="182">
        <f t="shared" si="145"/>
        <v>1.2781091852119101E-2</v>
      </c>
      <c r="BD199" s="182">
        <f t="shared" si="145"/>
        <v>1.2781091852119101E-2</v>
      </c>
      <c r="BE199" s="182">
        <f t="shared" si="145"/>
        <v>1.2781091852119101E-2</v>
      </c>
      <c r="BF199" s="182">
        <f t="shared" si="145"/>
        <v>1.2781091852119101E-2</v>
      </c>
      <c r="BG199" s="182">
        <f t="shared" si="145"/>
        <v>1.2781091852119101E-2</v>
      </c>
      <c r="BH199" s="182">
        <f t="shared" si="145"/>
        <v>1.2781091852119101E-2</v>
      </c>
      <c r="BI199" s="182">
        <f t="shared" si="145"/>
        <v>1.2781091852119101E-2</v>
      </c>
      <c r="BJ199" s="182">
        <f t="shared" si="145"/>
        <v>1.2781091852119101E-2</v>
      </c>
      <c r="BK199" s="182">
        <f t="shared" si="145"/>
        <v>1.2781091852119101E-2</v>
      </c>
      <c r="BL199" s="182">
        <f t="shared" si="145"/>
        <v>1.2781091852119101E-2</v>
      </c>
      <c r="BM199" s="182">
        <f t="shared" si="146"/>
        <v>1.2781091852119101E-2</v>
      </c>
      <c r="BN199" s="182">
        <f t="shared" si="146"/>
        <v>1.2781091852119101E-2</v>
      </c>
      <c r="BO199" s="182">
        <f t="shared" si="146"/>
        <v>1.2781091852119101E-2</v>
      </c>
      <c r="BP199" s="182">
        <f t="shared" si="146"/>
        <v>1.2781091852119101E-2</v>
      </c>
      <c r="BQ199" s="182">
        <f t="shared" si="146"/>
        <v>1.2781091852119101E-2</v>
      </c>
      <c r="BR199" s="182">
        <f t="shared" si="146"/>
        <v>1.2781091852119101E-2</v>
      </c>
      <c r="BS199" s="182">
        <f t="shared" si="146"/>
        <v>1.2781091852119101E-2</v>
      </c>
      <c r="BT199" s="182">
        <f t="shared" si="146"/>
        <v>1.2781091852119101E-2</v>
      </c>
      <c r="BU199" s="182">
        <f t="shared" si="146"/>
        <v>1.2781091852119101E-2</v>
      </c>
      <c r="BV199" s="182">
        <f t="shared" si="146"/>
        <v>1.2781091852119101E-2</v>
      </c>
      <c r="BW199" s="182">
        <f t="shared" si="147"/>
        <v>1.2781091852119101E-2</v>
      </c>
      <c r="BX199" s="182">
        <f t="shared" si="147"/>
        <v>1.2781091852119101E-2</v>
      </c>
      <c r="BY199" s="182">
        <f t="shared" si="147"/>
        <v>1.2781091852119101E-2</v>
      </c>
      <c r="BZ199" s="182">
        <f t="shared" si="147"/>
        <v>1.2781091852119101E-2</v>
      </c>
      <c r="CA199" s="182">
        <f t="shared" si="147"/>
        <v>1.2781091852119101E-2</v>
      </c>
      <c r="CB199" s="182">
        <f t="shared" si="147"/>
        <v>1.2781091852119101E-2</v>
      </c>
      <c r="CC199" s="182">
        <f t="shared" si="147"/>
        <v>1.2781091852119101E-2</v>
      </c>
      <c r="CD199" s="182">
        <f t="shared" si="147"/>
        <v>1.2781091852119101E-2</v>
      </c>
      <c r="CE199" s="182">
        <f t="shared" si="147"/>
        <v>1.2781091852119101E-2</v>
      </c>
      <c r="CF199" s="182">
        <f t="shared" si="147"/>
        <v>1.2781091852119101E-2</v>
      </c>
      <c r="CG199" s="182">
        <f t="shared" si="148"/>
        <v>1.2781091852119101E-2</v>
      </c>
      <c r="CH199" s="182">
        <f t="shared" si="148"/>
        <v>1.2781091852119101E-2</v>
      </c>
      <c r="CI199" s="182">
        <f t="shared" si="148"/>
        <v>1.2781091852119101E-2</v>
      </c>
      <c r="CJ199" s="182">
        <f t="shared" si="148"/>
        <v>1.2781091852119101E-2</v>
      </c>
      <c r="CK199" s="182">
        <f t="shared" si="148"/>
        <v>1.2781091852119101E-2</v>
      </c>
      <c r="CL199" s="182">
        <f t="shared" si="148"/>
        <v>1.2781091852119101E-2</v>
      </c>
      <c r="CM199" s="182">
        <f t="shared" si="148"/>
        <v>1.2781091852119101E-2</v>
      </c>
      <c r="CN199" s="182">
        <f t="shared" si="148"/>
        <v>1.2781091852119101E-2</v>
      </c>
      <c r="CO199" s="182">
        <f t="shared" si="148"/>
        <v>1.2781091852119101E-2</v>
      </c>
      <c r="CP199" s="182">
        <f t="shared" si="148"/>
        <v>1.2781091852119101E-2</v>
      </c>
      <c r="CQ199" s="182">
        <f t="shared" si="149"/>
        <v>1.2781091852119101E-2</v>
      </c>
      <c r="CR199" s="182">
        <f t="shared" si="149"/>
        <v>1.2781091852119101E-2</v>
      </c>
      <c r="CS199" s="182">
        <f t="shared" si="149"/>
        <v>1.2781091852119101E-2</v>
      </c>
      <c r="CT199" s="182">
        <f t="shared" si="149"/>
        <v>1.2781091852119101E-2</v>
      </c>
      <c r="CU199" s="182">
        <f t="shared" si="149"/>
        <v>1.2781091852119101E-2</v>
      </c>
      <c r="CV199" s="182">
        <f t="shared" si="149"/>
        <v>1.2781091852119101E-2</v>
      </c>
      <c r="CW199" s="182">
        <f t="shared" si="149"/>
        <v>1.2781091852119101E-2</v>
      </c>
      <c r="CX199" s="182">
        <f t="shared" si="149"/>
        <v>1.2781091852119101E-2</v>
      </c>
      <c r="CY199" s="182">
        <f t="shared" si="149"/>
        <v>1.2781091852119101E-2</v>
      </c>
    </row>
    <row r="200" spans="1:103" ht="13.5" hidden="1" customHeight="1" outlineLevel="1" thickBot="1">
      <c r="A200" s="165"/>
      <c r="B200" s="264"/>
      <c r="C200" s="201" t="s">
        <v>161</v>
      </c>
      <c r="D200" s="202"/>
      <c r="E200" s="203"/>
      <c r="F200" s="204" t="s">
        <v>41</v>
      </c>
      <c r="G200" s="205"/>
      <c r="H200" s="243">
        <f>[3]Rates2005!O249+[3]Rates2005!O274+[3]Rates2005!O299</f>
        <v>1.326013076722227E-2</v>
      </c>
      <c r="I200" s="206">
        <f t="shared" si="142"/>
        <v>1.3260068506429343E-2</v>
      </c>
      <c r="J200" s="206">
        <f t="shared" si="142"/>
        <v>1.3260006245636415E-2</v>
      </c>
      <c r="K200" s="206">
        <f t="shared" si="142"/>
        <v>1.3259943984843488E-2</v>
      </c>
      <c r="L200" s="206">
        <f t="shared" si="142"/>
        <v>1.325988172405056E-2</v>
      </c>
      <c r="M200" s="243">
        <f>[3]Rates2010!O249+[3]Rates2010!O274+[3]Rates2010!O299</f>
        <v>1.3259819463257634E-2</v>
      </c>
      <c r="N200" s="206">
        <f t="shared" si="143"/>
        <v>1.3259853546303827E-2</v>
      </c>
      <c r="O200" s="206">
        <f t="shared" si="143"/>
        <v>1.325988762935002E-2</v>
      </c>
      <c r="P200" s="206">
        <f t="shared" si="143"/>
        <v>1.3259921712396212E-2</v>
      </c>
      <c r="Q200" s="206">
        <f t="shared" si="143"/>
        <v>1.3259955795442405E-2</v>
      </c>
      <c r="R200" s="206">
        <f t="shared" si="143"/>
        <v>1.3259989878488598E-2</v>
      </c>
      <c r="S200" s="206">
        <f t="shared" si="143"/>
        <v>1.326002396153479E-2</v>
      </c>
      <c r="T200" s="206">
        <f t="shared" si="143"/>
        <v>1.3260058044580983E-2</v>
      </c>
      <c r="U200" s="206">
        <f t="shared" si="143"/>
        <v>1.3260092127627176E-2</v>
      </c>
      <c r="V200" s="206">
        <f t="shared" si="143"/>
        <v>1.3260126210673368E-2</v>
      </c>
      <c r="W200" s="243">
        <f>[3]Rates2020!O249+[3]Rates2020!O274+[3]Rates2020!O299</f>
        <v>1.3260160293719557E-2</v>
      </c>
      <c r="X200" s="206">
        <f t="shared" si="144"/>
        <v>1.3260160397973517E-2</v>
      </c>
      <c r="Y200" s="206">
        <f t="shared" si="144"/>
        <v>1.3260160502227477E-2</v>
      </c>
      <c r="Z200" s="206">
        <f t="shared" si="144"/>
        <v>1.3260160606481436E-2</v>
      </c>
      <c r="AA200" s="206">
        <f t="shared" si="144"/>
        <v>1.3260160710735396E-2</v>
      </c>
      <c r="AB200" s="206">
        <f t="shared" si="144"/>
        <v>1.3260160814989356E-2</v>
      </c>
      <c r="AC200" s="206">
        <f t="shared" si="144"/>
        <v>1.3260160919243315E-2</v>
      </c>
      <c r="AD200" s="206">
        <f t="shared" si="144"/>
        <v>1.3260161023497275E-2</v>
      </c>
      <c r="AE200" s="206">
        <f t="shared" si="144"/>
        <v>1.3260161127751234E-2</v>
      </c>
      <c r="AF200" s="206">
        <f t="shared" si="144"/>
        <v>1.3260161232005194E-2</v>
      </c>
      <c r="AG200" s="243">
        <f>[3]Rates2030!O249+[3]Rates2030!O274+[3]Rates2030!O299</f>
        <v>1.3260161336259152E-2</v>
      </c>
      <c r="AH200" s="206">
        <f t="shared" si="134"/>
        <v>1.3260161336259152E-2</v>
      </c>
      <c r="AI200" s="206">
        <f t="shared" ref="AI200:AW200" si="151">$AG200</f>
        <v>1.3260161336259152E-2</v>
      </c>
      <c r="AJ200" s="206">
        <f t="shared" si="151"/>
        <v>1.3260161336259152E-2</v>
      </c>
      <c r="AK200" s="206">
        <f t="shared" si="151"/>
        <v>1.3260161336259152E-2</v>
      </c>
      <c r="AL200" s="206">
        <f t="shared" si="151"/>
        <v>1.3260161336259152E-2</v>
      </c>
      <c r="AM200" s="206">
        <f t="shared" si="151"/>
        <v>1.3260161336259152E-2</v>
      </c>
      <c r="AN200" s="206">
        <f t="shared" si="151"/>
        <v>1.3260161336259152E-2</v>
      </c>
      <c r="AO200" s="206">
        <f t="shared" si="151"/>
        <v>1.3260161336259152E-2</v>
      </c>
      <c r="AP200" s="206">
        <f t="shared" si="151"/>
        <v>1.3260161336259152E-2</v>
      </c>
      <c r="AQ200" s="206">
        <f t="shared" si="151"/>
        <v>1.3260161336259152E-2</v>
      </c>
      <c r="AR200" s="206">
        <f t="shared" si="151"/>
        <v>1.3260161336259152E-2</v>
      </c>
      <c r="AS200" s="206">
        <f t="shared" si="151"/>
        <v>1.3260161336259152E-2</v>
      </c>
      <c r="AT200" s="206">
        <f t="shared" si="151"/>
        <v>1.3260161336259152E-2</v>
      </c>
      <c r="AU200" s="206">
        <f t="shared" si="151"/>
        <v>1.3260161336259152E-2</v>
      </c>
      <c r="AV200" s="206">
        <f t="shared" si="151"/>
        <v>1.3260161336259152E-2</v>
      </c>
      <c r="AW200" s="206">
        <f t="shared" si="151"/>
        <v>1.3260161336259152E-2</v>
      </c>
      <c r="AX200" s="206">
        <f t="shared" si="150"/>
        <v>1.3260161336259152E-2</v>
      </c>
      <c r="AY200" s="206">
        <f t="shared" si="150"/>
        <v>1.3260161336259152E-2</v>
      </c>
      <c r="AZ200" s="206">
        <f t="shared" si="150"/>
        <v>1.3260161336259152E-2</v>
      </c>
      <c r="BA200" s="206">
        <f t="shared" si="150"/>
        <v>1.3260161336259152E-2</v>
      </c>
      <c r="BB200" s="206">
        <f t="shared" si="150"/>
        <v>1.3260161336259152E-2</v>
      </c>
      <c r="BC200" s="206">
        <f t="shared" si="145"/>
        <v>1.3260161336259152E-2</v>
      </c>
      <c r="BD200" s="206">
        <f t="shared" si="145"/>
        <v>1.3260161336259152E-2</v>
      </c>
      <c r="BE200" s="206">
        <f t="shared" si="145"/>
        <v>1.3260161336259152E-2</v>
      </c>
      <c r="BF200" s="206">
        <f t="shared" si="145"/>
        <v>1.3260161336259152E-2</v>
      </c>
      <c r="BG200" s="206">
        <f t="shared" si="145"/>
        <v>1.3260161336259152E-2</v>
      </c>
      <c r="BH200" s="206">
        <f t="shared" si="145"/>
        <v>1.3260161336259152E-2</v>
      </c>
      <c r="BI200" s="206">
        <f t="shared" si="145"/>
        <v>1.3260161336259152E-2</v>
      </c>
      <c r="BJ200" s="206">
        <f t="shared" si="145"/>
        <v>1.3260161336259152E-2</v>
      </c>
      <c r="BK200" s="206">
        <f t="shared" si="145"/>
        <v>1.3260161336259152E-2</v>
      </c>
      <c r="BL200" s="206">
        <f t="shared" si="145"/>
        <v>1.3260161336259152E-2</v>
      </c>
      <c r="BM200" s="206">
        <f t="shared" si="146"/>
        <v>1.3260161336259152E-2</v>
      </c>
      <c r="BN200" s="206">
        <f t="shared" si="146"/>
        <v>1.3260161336259152E-2</v>
      </c>
      <c r="BO200" s="206">
        <f t="shared" si="146"/>
        <v>1.3260161336259152E-2</v>
      </c>
      <c r="BP200" s="206">
        <f t="shared" si="146"/>
        <v>1.3260161336259152E-2</v>
      </c>
      <c r="BQ200" s="206">
        <f t="shared" si="146"/>
        <v>1.3260161336259152E-2</v>
      </c>
      <c r="BR200" s="206">
        <f t="shared" si="146"/>
        <v>1.3260161336259152E-2</v>
      </c>
      <c r="BS200" s="206">
        <f t="shared" si="146"/>
        <v>1.3260161336259152E-2</v>
      </c>
      <c r="BT200" s="206">
        <f t="shared" si="146"/>
        <v>1.3260161336259152E-2</v>
      </c>
      <c r="BU200" s="206">
        <f t="shared" si="146"/>
        <v>1.3260161336259152E-2</v>
      </c>
      <c r="BV200" s="206">
        <f t="shared" si="146"/>
        <v>1.3260161336259152E-2</v>
      </c>
      <c r="BW200" s="206">
        <f t="shared" si="147"/>
        <v>1.3260161336259152E-2</v>
      </c>
      <c r="BX200" s="206">
        <f t="shared" si="147"/>
        <v>1.3260161336259152E-2</v>
      </c>
      <c r="BY200" s="206">
        <f t="shared" si="147"/>
        <v>1.3260161336259152E-2</v>
      </c>
      <c r="BZ200" s="206">
        <f t="shared" si="147"/>
        <v>1.3260161336259152E-2</v>
      </c>
      <c r="CA200" s="206">
        <f t="shared" si="147"/>
        <v>1.3260161336259152E-2</v>
      </c>
      <c r="CB200" s="206">
        <f t="shared" si="147"/>
        <v>1.3260161336259152E-2</v>
      </c>
      <c r="CC200" s="206">
        <f t="shared" si="147"/>
        <v>1.3260161336259152E-2</v>
      </c>
      <c r="CD200" s="206">
        <f t="shared" si="147"/>
        <v>1.3260161336259152E-2</v>
      </c>
      <c r="CE200" s="206">
        <f t="shared" si="147"/>
        <v>1.3260161336259152E-2</v>
      </c>
      <c r="CF200" s="206">
        <f t="shared" si="147"/>
        <v>1.3260161336259152E-2</v>
      </c>
      <c r="CG200" s="206">
        <f t="shared" si="148"/>
        <v>1.3260161336259152E-2</v>
      </c>
      <c r="CH200" s="206">
        <f t="shared" si="148"/>
        <v>1.3260161336259152E-2</v>
      </c>
      <c r="CI200" s="206">
        <f t="shared" si="148"/>
        <v>1.3260161336259152E-2</v>
      </c>
      <c r="CJ200" s="206">
        <f t="shared" si="148"/>
        <v>1.3260161336259152E-2</v>
      </c>
      <c r="CK200" s="206">
        <f t="shared" si="148"/>
        <v>1.3260161336259152E-2</v>
      </c>
      <c r="CL200" s="206">
        <f t="shared" si="148"/>
        <v>1.3260161336259152E-2</v>
      </c>
      <c r="CM200" s="206">
        <f t="shared" si="148"/>
        <v>1.3260161336259152E-2</v>
      </c>
      <c r="CN200" s="206">
        <f t="shared" si="148"/>
        <v>1.3260161336259152E-2</v>
      </c>
      <c r="CO200" s="206">
        <f t="shared" si="148"/>
        <v>1.3260161336259152E-2</v>
      </c>
      <c r="CP200" s="206">
        <f t="shared" si="148"/>
        <v>1.3260161336259152E-2</v>
      </c>
      <c r="CQ200" s="206">
        <f t="shared" si="149"/>
        <v>1.3260161336259152E-2</v>
      </c>
      <c r="CR200" s="206">
        <f t="shared" si="149"/>
        <v>1.3260161336259152E-2</v>
      </c>
      <c r="CS200" s="206">
        <f t="shared" si="149"/>
        <v>1.3260161336259152E-2</v>
      </c>
      <c r="CT200" s="206">
        <f t="shared" si="149"/>
        <v>1.3260161336259152E-2</v>
      </c>
      <c r="CU200" s="206">
        <f t="shared" si="149"/>
        <v>1.3260161336259152E-2</v>
      </c>
      <c r="CV200" s="206">
        <f t="shared" si="149"/>
        <v>1.3260161336259152E-2</v>
      </c>
      <c r="CW200" s="206">
        <f t="shared" si="149"/>
        <v>1.3260161336259152E-2</v>
      </c>
      <c r="CX200" s="206">
        <f t="shared" si="149"/>
        <v>1.3260161336259152E-2</v>
      </c>
      <c r="CY200" s="206">
        <f t="shared" si="149"/>
        <v>1.3260161336259152E-2</v>
      </c>
    </row>
    <row r="201" spans="1:103" ht="13.5" hidden="1" customHeight="1" outlineLevel="1">
      <c r="A201" s="165"/>
      <c r="B201" s="262" t="s">
        <v>94</v>
      </c>
      <c r="C201" s="169" t="s">
        <v>141</v>
      </c>
      <c r="D201" s="170"/>
      <c r="E201" s="171"/>
      <c r="F201" s="172" t="s">
        <v>41</v>
      </c>
      <c r="G201" s="173"/>
      <c r="H201" s="239">
        <f>[3]Rates2005!E234+[3]Rates2005!E259+[3]Rates2005!E284</f>
        <v>0.12843368320558921</v>
      </c>
      <c r="I201" s="174">
        <f t="shared" ref="I201:L212" si="152">H201+($M201-$H201)/5</f>
        <v>0.11983715219917013</v>
      </c>
      <c r="J201" s="174">
        <f t="shared" si="152"/>
        <v>0.11124062119275105</v>
      </c>
      <c r="K201" s="174">
        <f t="shared" si="152"/>
        <v>0.10264409018633197</v>
      </c>
      <c r="L201" s="174">
        <f t="shared" si="152"/>
        <v>9.4047559179912893E-2</v>
      </c>
      <c r="M201" s="239">
        <f>[3]Rates2010!E234+[3]Rates2010!E259+[3]Rates2010!E284</f>
        <v>8.5451028173493843E-2</v>
      </c>
      <c r="N201" s="174">
        <f t="shared" ref="N201:V212" si="153">M201+($W201-$M201)/10</f>
        <v>8.1582156659087787E-2</v>
      </c>
      <c r="O201" s="174">
        <f t="shared" si="153"/>
        <v>7.7713285144681732E-2</v>
      </c>
      <c r="P201" s="174">
        <f t="shared" si="153"/>
        <v>7.3844413630275677E-2</v>
      </c>
      <c r="Q201" s="174">
        <f t="shared" si="153"/>
        <v>6.9975542115869621E-2</v>
      </c>
      <c r="R201" s="174">
        <f t="shared" si="153"/>
        <v>6.6106670601463566E-2</v>
      </c>
      <c r="S201" s="174">
        <f t="shared" si="153"/>
        <v>6.223779908705751E-2</v>
      </c>
      <c r="T201" s="174">
        <f t="shared" si="153"/>
        <v>5.8368927572651455E-2</v>
      </c>
      <c r="U201" s="174">
        <f t="shared" si="153"/>
        <v>5.45000560582454E-2</v>
      </c>
      <c r="V201" s="174">
        <f t="shared" si="153"/>
        <v>5.0631184543839344E-2</v>
      </c>
      <c r="W201" s="239">
        <f>[3]Rates2020!E234+[3]Rates2020!E259+[3]Rates2020!E284</f>
        <v>4.6762313029433324E-2</v>
      </c>
      <c r="X201" s="174">
        <f t="shared" ref="X201:AF212" si="154">W201+($AG201-$W201)/10</f>
        <v>4.6497285305121906E-2</v>
      </c>
      <c r="Y201" s="174">
        <f t="shared" si="154"/>
        <v>4.6232257580810489E-2</v>
      </c>
      <c r="Z201" s="174">
        <f t="shared" si="154"/>
        <v>4.5967229856499071E-2</v>
      </c>
      <c r="AA201" s="174">
        <f t="shared" si="154"/>
        <v>4.5702202132187654E-2</v>
      </c>
      <c r="AB201" s="174">
        <f t="shared" si="154"/>
        <v>4.5437174407876237E-2</v>
      </c>
      <c r="AC201" s="174">
        <f t="shared" si="154"/>
        <v>4.5172146683564819E-2</v>
      </c>
      <c r="AD201" s="174">
        <f t="shared" si="154"/>
        <v>4.4907118959253402E-2</v>
      </c>
      <c r="AE201" s="174">
        <f t="shared" si="154"/>
        <v>4.4642091234941984E-2</v>
      </c>
      <c r="AF201" s="174">
        <f t="shared" si="154"/>
        <v>4.4377063510630567E-2</v>
      </c>
      <c r="AG201" s="239">
        <f>[3]Rates2030!E234+[3]Rates2030!E259+[3]Rates2030!E284</f>
        <v>4.4112035786319129E-2</v>
      </c>
      <c r="AH201" s="174">
        <f t="shared" ref="AH201:AW212" si="155">$AG201</f>
        <v>4.4112035786319129E-2</v>
      </c>
      <c r="AI201" s="174">
        <f t="shared" si="155"/>
        <v>4.4112035786319129E-2</v>
      </c>
      <c r="AJ201" s="174">
        <f t="shared" si="155"/>
        <v>4.4112035786319129E-2</v>
      </c>
      <c r="AK201" s="174">
        <f t="shared" si="155"/>
        <v>4.4112035786319129E-2</v>
      </c>
      <c r="AL201" s="174">
        <f t="shared" si="155"/>
        <v>4.4112035786319129E-2</v>
      </c>
      <c r="AM201" s="174">
        <f t="shared" si="155"/>
        <v>4.4112035786319129E-2</v>
      </c>
      <c r="AN201" s="174">
        <f t="shared" si="155"/>
        <v>4.4112035786319129E-2</v>
      </c>
      <c r="AO201" s="174">
        <f t="shared" si="155"/>
        <v>4.4112035786319129E-2</v>
      </c>
      <c r="AP201" s="174">
        <f t="shared" si="155"/>
        <v>4.4112035786319129E-2</v>
      </c>
      <c r="AQ201" s="174">
        <f t="shared" si="155"/>
        <v>4.4112035786319129E-2</v>
      </c>
      <c r="AR201" s="174">
        <f t="shared" si="155"/>
        <v>4.4112035786319129E-2</v>
      </c>
      <c r="AS201" s="174">
        <f t="shared" si="155"/>
        <v>4.4112035786319129E-2</v>
      </c>
      <c r="AT201" s="174">
        <f t="shared" si="155"/>
        <v>4.4112035786319129E-2</v>
      </c>
      <c r="AU201" s="174">
        <f t="shared" si="155"/>
        <v>4.4112035786319129E-2</v>
      </c>
      <c r="AV201" s="174">
        <f t="shared" si="155"/>
        <v>4.4112035786319129E-2</v>
      </c>
      <c r="AW201" s="174">
        <f t="shared" si="155"/>
        <v>4.4112035786319129E-2</v>
      </c>
      <c r="AX201" s="174">
        <f t="shared" si="150"/>
        <v>4.4112035786319129E-2</v>
      </c>
      <c r="AY201" s="174">
        <f t="shared" si="150"/>
        <v>4.4112035786319129E-2</v>
      </c>
      <c r="AZ201" s="174">
        <f t="shared" si="150"/>
        <v>4.4112035786319129E-2</v>
      </c>
      <c r="BA201" s="174">
        <f t="shared" si="150"/>
        <v>4.4112035786319129E-2</v>
      </c>
      <c r="BB201" s="174">
        <f t="shared" si="150"/>
        <v>4.4112035786319129E-2</v>
      </c>
      <c r="BC201" s="174">
        <f t="shared" si="145"/>
        <v>4.4112035786319129E-2</v>
      </c>
      <c r="BD201" s="174">
        <f t="shared" si="145"/>
        <v>4.4112035786319129E-2</v>
      </c>
      <c r="BE201" s="174">
        <f t="shared" si="145"/>
        <v>4.4112035786319129E-2</v>
      </c>
      <c r="BF201" s="174">
        <f t="shared" si="145"/>
        <v>4.4112035786319129E-2</v>
      </c>
      <c r="BG201" s="174">
        <f t="shared" si="145"/>
        <v>4.4112035786319129E-2</v>
      </c>
      <c r="BH201" s="174">
        <f t="shared" si="145"/>
        <v>4.4112035786319129E-2</v>
      </c>
      <c r="BI201" s="174">
        <f t="shared" si="145"/>
        <v>4.4112035786319129E-2</v>
      </c>
      <c r="BJ201" s="174">
        <f t="shared" si="145"/>
        <v>4.4112035786319129E-2</v>
      </c>
      <c r="BK201" s="174">
        <f t="shared" si="145"/>
        <v>4.4112035786319129E-2</v>
      </c>
      <c r="BL201" s="174">
        <f t="shared" si="145"/>
        <v>4.4112035786319129E-2</v>
      </c>
      <c r="BM201" s="174">
        <f t="shared" si="146"/>
        <v>4.4112035786319129E-2</v>
      </c>
      <c r="BN201" s="174">
        <f t="shared" si="146"/>
        <v>4.4112035786319129E-2</v>
      </c>
      <c r="BO201" s="174">
        <f t="shared" si="146"/>
        <v>4.4112035786319129E-2</v>
      </c>
      <c r="BP201" s="174">
        <f t="shared" si="146"/>
        <v>4.4112035786319129E-2</v>
      </c>
      <c r="BQ201" s="174">
        <f t="shared" si="146"/>
        <v>4.4112035786319129E-2</v>
      </c>
      <c r="BR201" s="174">
        <f t="shared" si="146"/>
        <v>4.4112035786319129E-2</v>
      </c>
      <c r="BS201" s="174">
        <f t="shared" si="146"/>
        <v>4.4112035786319129E-2</v>
      </c>
      <c r="BT201" s="174">
        <f t="shared" si="146"/>
        <v>4.4112035786319129E-2</v>
      </c>
      <c r="BU201" s="174">
        <f t="shared" si="146"/>
        <v>4.4112035786319129E-2</v>
      </c>
      <c r="BV201" s="174">
        <f t="shared" si="146"/>
        <v>4.4112035786319129E-2</v>
      </c>
      <c r="BW201" s="174">
        <f t="shared" si="147"/>
        <v>4.4112035786319129E-2</v>
      </c>
      <c r="BX201" s="174">
        <f t="shared" si="147"/>
        <v>4.4112035786319129E-2</v>
      </c>
      <c r="BY201" s="174">
        <f t="shared" si="147"/>
        <v>4.4112035786319129E-2</v>
      </c>
      <c r="BZ201" s="174">
        <f t="shared" si="147"/>
        <v>4.4112035786319129E-2</v>
      </c>
      <c r="CA201" s="174">
        <f t="shared" si="147"/>
        <v>4.4112035786319129E-2</v>
      </c>
      <c r="CB201" s="174">
        <f t="shared" si="147"/>
        <v>4.4112035786319129E-2</v>
      </c>
      <c r="CC201" s="174">
        <f t="shared" si="147"/>
        <v>4.4112035786319129E-2</v>
      </c>
      <c r="CD201" s="174">
        <f t="shared" si="147"/>
        <v>4.4112035786319129E-2</v>
      </c>
      <c r="CE201" s="174">
        <f t="shared" si="147"/>
        <v>4.4112035786319129E-2</v>
      </c>
      <c r="CF201" s="174">
        <f t="shared" si="147"/>
        <v>4.4112035786319129E-2</v>
      </c>
      <c r="CG201" s="174">
        <f t="shared" si="148"/>
        <v>4.4112035786319129E-2</v>
      </c>
      <c r="CH201" s="174">
        <f t="shared" si="148"/>
        <v>4.4112035786319129E-2</v>
      </c>
      <c r="CI201" s="174">
        <f t="shared" si="148"/>
        <v>4.4112035786319129E-2</v>
      </c>
      <c r="CJ201" s="174">
        <f t="shared" si="148"/>
        <v>4.4112035786319129E-2</v>
      </c>
      <c r="CK201" s="174">
        <f t="shared" si="148"/>
        <v>4.4112035786319129E-2</v>
      </c>
      <c r="CL201" s="174">
        <f t="shared" si="148"/>
        <v>4.4112035786319129E-2</v>
      </c>
      <c r="CM201" s="174">
        <f t="shared" si="148"/>
        <v>4.4112035786319129E-2</v>
      </c>
      <c r="CN201" s="174">
        <f t="shared" si="148"/>
        <v>4.4112035786319129E-2</v>
      </c>
      <c r="CO201" s="174">
        <f t="shared" si="148"/>
        <v>4.4112035786319129E-2</v>
      </c>
      <c r="CP201" s="174">
        <f t="shared" si="148"/>
        <v>4.4112035786319129E-2</v>
      </c>
      <c r="CQ201" s="174">
        <f t="shared" si="149"/>
        <v>4.4112035786319129E-2</v>
      </c>
      <c r="CR201" s="174">
        <f t="shared" si="149"/>
        <v>4.4112035786319129E-2</v>
      </c>
      <c r="CS201" s="174">
        <f t="shared" si="149"/>
        <v>4.4112035786319129E-2</v>
      </c>
      <c r="CT201" s="174">
        <f t="shared" si="149"/>
        <v>4.4112035786319129E-2</v>
      </c>
      <c r="CU201" s="174">
        <f t="shared" si="149"/>
        <v>4.4112035786319129E-2</v>
      </c>
      <c r="CV201" s="174">
        <f t="shared" si="149"/>
        <v>4.4112035786319129E-2</v>
      </c>
      <c r="CW201" s="174">
        <f t="shared" si="149"/>
        <v>4.4112035786319129E-2</v>
      </c>
      <c r="CX201" s="174">
        <f t="shared" si="149"/>
        <v>4.4112035786319129E-2</v>
      </c>
      <c r="CY201" s="174">
        <f t="shared" si="149"/>
        <v>4.4112035786319129E-2</v>
      </c>
    </row>
    <row r="202" spans="1:103" ht="13.5" hidden="1" customHeight="1" outlineLevel="1">
      <c r="A202" s="165"/>
      <c r="B202" s="263"/>
      <c r="C202" s="177" t="s">
        <v>142</v>
      </c>
      <c r="D202" s="178"/>
      <c r="E202" s="179"/>
      <c r="F202" s="180" t="s">
        <v>41</v>
      </c>
      <c r="G202" s="181"/>
      <c r="H202" s="240">
        <f>[3]Rates2005!E259+[3]Rates2005!E284+[3]Rates2005!E309</f>
        <v>0.53808520117577208</v>
      </c>
      <c r="I202" s="182">
        <f t="shared" si="152"/>
        <v>0.53263262900089392</v>
      </c>
      <c r="J202" s="182">
        <f t="shared" si="152"/>
        <v>0.52718005682601576</v>
      </c>
      <c r="K202" s="182">
        <f t="shared" si="152"/>
        <v>0.52172748465113761</v>
      </c>
      <c r="L202" s="182">
        <f t="shared" si="152"/>
        <v>0.51627491247625945</v>
      </c>
      <c r="M202" s="240">
        <f>[3]Rates2010!E259+[3]Rates2010!E284+[3]Rates2010!E309</f>
        <v>0.51082234030138141</v>
      </c>
      <c r="N202" s="182">
        <f t="shared" si="153"/>
        <v>0.50417197635486277</v>
      </c>
      <c r="O202" s="182">
        <f t="shared" si="153"/>
        <v>0.49752161240834408</v>
      </c>
      <c r="P202" s="182">
        <f t="shared" si="153"/>
        <v>0.49087124846182539</v>
      </c>
      <c r="Q202" s="182">
        <f t="shared" si="153"/>
        <v>0.4842208845153067</v>
      </c>
      <c r="R202" s="182">
        <f t="shared" si="153"/>
        <v>0.47757052056878802</v>
      </c>
      <c r="S202" s="182">
        <f t="shared" si="153"/>
        <v>0.47092015662226933</v>
      </c>
      <c r="T202" s="182">
        <f t="shared" si="153"/>
        <v>0.46426979267575064</v>
      </c>
      <c r="U202" s="182">
        <f t="shared" si="153"/>
        <v>0.45761942872923195</v>
      </c>
      <c r="V202" s="182">
        <f t="shared" si="153"/>
        <v>0.45096906478271326</v>
      </c>
      <c r="W202" s="240">
        <f>[3]Rates2020!E259+[3]Rates2020!E284+[3]Rates2020!E309</f>
        <v>0.44431870083619468</v>
      </c>
      <c r="X202" s="182">
        <f t="shared" si="154"/>
        <v>0.44098714222336982</v>
      </c>
      <c r="Y202" s="182">
        <f t="shared" si="154"/>
        <v>0.43765558361054496</v>
      </c>
      <c r="Z202" s="182">
        <f t="shared" si="154"/>
        <v>0.4343240249977201</v>
      </c>
      <c r="AA202" s="182">
        <f t="shared" si="154"/>
        <v>0.43099246638489525</v>
      </c>
      <c r="AB202" s="182">
        <f t="shared" si="154"/>
        <v>0.42766090777207039</v>
      </c>
      <c r="AC202" s="182">
        <f t="shared" si="154"/>
        <v>0.42432934915924553</v>
      </c>
      <c r="AD202" s="182">
        <f t="shared" si="154"/>
        <v>0.42099779054642067</v>
      </c>
      <c r="AE202" s="182">
        <f t="shared" si="154"/>
        <v>0.41766623193359581</v>
      </c>
      <c r="AF202" s="182">
        <f t="shared" si="154"/>
        <v>0.41433467332077095</v>
      </c>
      <c r="AG202" s="240">
        <f>[3]Rates2030!E259+[3]Rates2030!E284+[3]Rates2030!E309</f>
        <v>0.41100311470794593</v>
      </c>
      <c r="AH202" s="182">
        <f t="shared" si="155"/>
        <v>0.41100311470794593</v>
      </c>
      <c r="AI202" s="182">
        <f t="shared" si="155"/>
        <v>0.41100311470794593</v>
      </c>
      <c r="AJ202" s="182">
        <f t="shared" si="155"/>
        <v>0.41100311470794593</v>
      </c>
      <c r="AK202" s="182">
        <f t="shared" si="155"/>
        <v>0.41100311470794593</v>
      </c>
      <c r="AL202" s="182">
        <f t="shared" si="155"/>
        <v>0.41100311470794593</v>
      </c>
      <c r="AM202" s="182">
        <f t="shared" si="155"/>
        <v>0.41100311470794593</v>
      </c>
      <c r="AN202" s="182">
        <f t="shared" si="155"/>
        <v>0.41100311470794593</v>
      </c>
      <c r="AO202" s="182">
        <f t="shared" si="155"/>
        <v>0.41100311470794593</v>
      </c>
      <c r="AP202" s="182">
        <f t="shared" si="155"/>
        <v>0.41100311470794593</v>
      </c>
      <c r="AQ202" s="182">
        <f t="shared" si="155"/>
        <v>0.41100311470794593</v>
      </c>
      <c r="AR202" s="182">
        <f t="shared" si="155"/>
        <v>0.41100311470794593</v>
      </c>
      <c r="AS202" s="182">
        <f t="shared" si="155"/>
        <v>0.41100311470794593</v>
      </c>
      <c r="AT202" s="182">
        <f t="shared" si="155"/>
        <v>0.41100311470794593</v>
      </c>
      <c r="AU202" s="182">
        <f t="shared" si="155"/>
        <v>0.41100311470794593</v>
      </c>
      <c r="AV202" s="182">
        <f t="shared" si="155"/>
        <v>0.41100311470794593</v>
      </c>
      <c r="AW202" s="182">
        <f t="shared" si="155"/>
        <v>0.41100311470794593</v>
      </c>
      <c r="AX202" s="182">
        <f t="shared" si="150"/>
        <v>0.41100311470794593</v>
      </c>
      <c r="AY202" s="182">
        <f t="shared" si="150"/>
        <v>0.41100311470794593</v>
      </c>
      <c r="AZ202" s="182">
        <f t="shared" si="150"/>
        <v>0.41100311470794593</v>
      </c>
      <c r="BA202" s="182">
        <f t="shared" si="150"/>
        <v>0.41100311470794593</v>
      </c>
      <c r="BB202" s="182">
        <f t="shared" si="150"/>
        <v>0.41100311470794593</v>
      </c>
      <c r="BC202" s="182">
        <f t="shared" si="145"/>
        <v>0.41100311470794593</v>
      </c>
      <c r="BD202" s="182">
        <f t="shared" si="145"/>
        <v>0.41100311470794593</v>
      </c>
      <c r="BE202" s="182">
        <f t="shared" si="145"/>
        <v>0.41100311470794593</v>
      </c>
      <c r="BF202" s="182">
        <f t="shared" si="145"/>
        <v>0.41100311470794593</v>
      </c>
      <c r="BG202" s="182">
        <f t="shared" si="145"/>
        <v>0.41100311470794593</v>
      </c>
      <c r="BH202" s="182">
        <f t="shared" si="145"/>
        <v>0.41100311470794593</v>
      </c>
      <c r="BI202" s="182">
        <f t="shared" si="145"/>
        <v>0.41100311470794593</v>
      </c>
      <c r="BJ202" s="182">
        <f t="shared" si="145"/>
        <v>0.41100311470794593</v>
      </c>
      <c r="BK202" s="182">
        <f t="shared" si="145"/>
        <v>0.41100311470794593</v>
      </c>
      <c r="BL202" s="182">
        <f t="shared" si="145"/>
        <v>0.41100311470794593</v>
      </c>
      <c r="BM202" s="182">
        <f t="shared" si="146"/>
        <v>0.41100311470794593</v>
      </c>
      <c r="BN202" s="182">
        <f t="shared" si="146"/>
        <v>0.41100311470794593</v>
      </c>
      <c r="BO202" s="182">
        <f t="shared" si="146"/>
        <v>0.41100311470794593</v>
      </c>
      <c r="BP202" s="182">
        <f t="shared" si="146"/>
        <v>0.41100311470794593</v>
      </c>
      <c r="BQ202" s="182">
        <f t="shared" si="146"/>
        <v>0.41100311470794593</v>
      </c>
      <c r="BR202" s="182">
        <f t="shared" si="146"/>
        <v>0.41100311470794593</v>
      </c>
      <c r="BS202" s="182">
        <f t="shared" si="146"/>
        <v>0.41100311470794593</v>
      </c>
      <c r="BT202" s="182">
        <f t="shared" si="146"/>
        <v>0.41100311470794593</v>
      </c>
      <c r="BU202" s="182">
        <f t="shared" si="146"/>
        <v>0.41100311470794593</v>
      </c>
      <c r="BV202" s="182">
        <f t="shared" si="146"/>
        <v>0.41100311470794593</v>
      </c>
      <c r="BW202" s="182">
        <f t="shared" si="147"/>
        <v>0.41100311470794593</v>
      </c>
      <c r="BX202" s="182">
        <f t="shared" si="147"/>
        <v>0.41100311470794593</v>
      </c>
      <c r="BY202" s="182">
        <f t="shared" si="147"/>
        <v>0.41100311470794593</v>
      </c>
      <c r="BZ202" s="182">
        <f t="shared" si="147"/>
        <v>0.41100311470794593</v>
      </c>
      <c r="CA202" s="182">
        <f t="shared" si="147"/>
        <v>0.41100311470794593</v>
      </c>
      <c r="CB202" s="182">
        <f t="shared" si="147"/>
        <v>0.41100311470794593</v>
      </c>
      <c r="CC202" s="182">
        <f t="shared" si="147"/>
        <v>0.41100311470794593</v>
      </c>
      <c r="CD202" s="182">
        <f t="shared" si="147"/>
        <v>0.41100311470794593</v>
      </c>
      <c r="CE202" s="182">
        <f t="shared" si="147"/>
        <v>0.41100311470794593</v>
      </c>
      <c r="CF202" s="182">
        <f t="shared" si="147"/>
        <v>0.41100311470794593</v>
      </c>
      <c r="CG202" s="182">
        <f t="shared" si="148"/>
        <v>0.41100311470794593</v>
      </c>
      <c r="CH202" s="182">
        <f t="shared" si="148"/>
        <v>0.41100311470794593</v>
      </c>
      <c r="CI202" s="182">
        <f t="shared" si="148"/>
        <v>0.41100311470794593</v>
      </c>
      <c r="CJ202" s="182">
        <f t="shared" si="148"/>
        <v>0.41100311470794593</v>
      </c>
      <c r="CK202" s="182">
        <f t="shared" si="148"/>
        <v>0.41100311470794593</v>
      </c>
      <c r="CL202" s="182">
        <f t="shared" si="148"/>
        <v>0.41100311470794593</v>
      </c>
      <c r="CM202" s="182">
        <f t="shared" si="148"/>
        <v>0.41100311470794593</v>
      </c>
      <c r="CN202" s="182">
        <f t="shared" si="148"/>
        <v>0.41100311470794593</v>
      </c>
      <c r="CO202" s="182">
        <f t="shared" si="148"/>
        <v>0.41100311470794593</v>
      </c>
      <c r="CP202" s="182">
        <f t="shared" si="148"/>
        <v>0.41100311470794593</v>
      </c>
      <c r="CQ202" s="182">
        <f t="shared" si="149"/>
        <v>0.41100311470794593</v>
      </c>
      <c r="CR202" s="182">
        <f t="shared" si="149"/>
        <v>0.41100311470794593</v>
      </c>
      <c r="CS202" s="182">
        <f t="shared" si="149"/>
        <v>0.41100311470794593</v>
      </c>
      <c r="CT202" s="182">
        <f t="shared" si="149"/>
        <v>0.41100311470794593</v>
      </c>
      <c r="CU202" s="182">
        <f t="shared" si="149"/>
        <v>0.41100311470794593</v>
      </c>
      <c r="CV202" s="182">
        <f t="shared" si="149"/>
        <v>0.41100311470794593</v>
      </c>
      <c r="CW202" s="182">
        <f t="shared" si="149"/>
        <v>0.41100311470794593</v>
      </c>
      <c r="CX202" s="182">
        <f t="shared" si="149"/>
        <v>0.41100311470794593</v>
      </c>
      <c r="CY202" s="182">
        <f t="shared" si="149"/>
        <v>0.41100311470794593</v>
      </c>
    </row>
    <row r="203" spans="1:103" ht="13.5" hidden="1" customHeight="1" outlineLevel="1">
      <c r="A203" s="165"/>
      <c r="B203" s="263"/>
      <c r="C203" s="177" t="s">
        <v>151</v>
      </c>
      <c r="D203" s="178"/>
      <c r="E203" s="179"/>
      <c r="F203" s="180" t="s">
        <v>41</v>
      </c>
      <c r="G203" s="181"/>
      <c r="H203" s="240">
        <f>[3]Rates2005!I234+[3]Rates2005!I259+[3]Rates2005!I284</f>
        <v>0.12871252509239747</v>
      </c>
      <c r="I203" s="182">
        <f t="shared" si="152"/>
        <v>0.12010096357898094</v>
      </c>
      <c r="J203" s="182">
        <f t="shared" si="152"/>
        <v>0.1114894020655644</v>
      </c>
      <c r="K203" s="182">
        <f t="shared" si="152"/>
        <v>0.10287784055214787</v>
      </c>
      <c r="L203" s="182">
        <f t="shared" si="152"/>
        <v>9.4266279038731332E-2</v>
      </c>
      <c r="M203" s="240">
        <f>[3]Rates2010!I234+[3]Rates2010!I259+[3]Rates2010!I284</f>
        <v>8.5654717525314811E-2</v>
      </c>
      <c r="N203" s="182">
        <f t="shared" si="153"/>
        <v>8.1770033421008415E-2</v>
      </c>
      <c r="O203" s="182">
        <f t="shared" si="153"/>
        <v>7.7885349316702018E-2</v>
      </c>
      <c r="P203" s="182">
        <f t="shared" si="153"/>
        <v>7.4000665212395622E-2</v>
      </c>
      <c r="Q203" s="182">
        <f t="shared" si="153"/>
        <v>7.0115981108089226E-2</v>
      </c>
      <c r="R203" s="182">
        <f t="shared" si="153"/>
        <v>6.623129700378283E-2</v>
      </c>
      <c r="S203" s="182">
        <f t="shared" si="153"/>
        <v>6.2346612899476433E-2</v>
      </c>
      <c r="T203" s="182">
        <f t="shared" si="153"/>
        <v>5.8461928795170037E-2</v>
      </c>
      <c r="U203" s="182">
        <f t="shared" si="153"/>
        <v>5.4577244690863641E-2</v>
      </c>
      <c r="V203" s="182">
        <f t="shared" si="153"/>
        <v>5.0692560586557245E-2</v>
      </c>
      <c r="W203" s="240">
        <f>[3]Rates2020!I234+[3]Rates2020!I259+[3]Rates2020!I284</f>
        <v>4.6807876482250821E-2</v>
      </c>
      <c r="X203" s="182">
        <f t="shared" si="154"/>
        <v>4.6556398967202685E-2</v>
      </c>
      <c r="Y203" s="182">
        <f t="shared" si="154"/>
        <v>4.6304921452154549E-2</v>
      </c>
      <c r="Z203" s="182">
        <f t="shared" si="154"/>
        <v>4.6053443937106413E-2</v>
      </c>
      <c r="AA203" s="182">
        <f t="shared" si="154"/>
        <v>4.5801966422058277E-2</v>
      </c>
      <c r="AB203" s="182">
        <f t="shared" si="154"/>
        <v>4.5550488907010141E-2</v>
      </c>
      <c r="AC203" s="182">
        <f t="shared" si="154"/>
        <v>4.5299011391962005E-2</v>
      </c>
      <c r="AD203" s="182">
        <f t="shared" si="154"/>
        <v>4.5047533876913869E-2</v>
      </c>
      <c r="AE203" s="182">
        <f t="shared" si="154"/>
        <v>4.4796056361865733E-2</v>
      </c>
      <c r="AF203" s="182">
        <f t="shared" si="154"/>
        <v>4.4544578846817597E-2</v>
      </c>
      <c r="AG203" s="240">
        <f>[3]Rates2030!I234+[3]Rates2030!I259+[3]Rates2030!I284</f>
        <v>4.4293101331769454E-2</v>
      </c>
      <c r="AH203" s="182">
        <f t="shared" si="155"/>
        <v>4.4293101331769454E-2</v>
      </c>
      <c r="AI203" s="182">
        <f t="shared" si="155"/>
        <v>4.4293101331769454E-2</v>
      </c>
      <c r="AJ203" s="182">
        <f t="shared" si="155"/>
        <v>4.4293101331769454E-2</v>
      </c>
      <c r="AK203" s="182">
        <f t="shared" si="155"/>
        <v>4.4293101331769454E-2</v>
      </c>
      <c r="AL203" s="182">
        <f t="shared" si="155"/>
        <v>4.4293101331769454E-2</v>
      </c>
      <c r="AM203" s="182">
        <f t="shared" si="155"/>
        <v>4.4293101331769454E-2</v>
      </c>
      <c r="AN203" s="182">
        <f t="shared" si="155"/>
        <v>4.4293101331769454E-2</v>
      </c>
      <c r="AO203" s="182">
        <f t="shared" si="155"/>
        <v>4.4293101331769454E-2</v>
      </c>
      <c r="AP203" s="182">
        <f t="shared" si="155"/>
        <v>4.4293101331769454E-2</v>
      </c>
      <c r="AQ203" s="182">
        <f t="shared" si="155"/>
        <v>4.4293101331769454E-2</v>
      </c>
      <c r="AR203" s="182">
        <f t="shared" si="155"/>
        <v>4.4293101331769454E-2</v>
      </c>
      <c r="AS203" s="182">
        <f t="shared" si="155"/>
        <v>4.4293101331769454E-2</v>
      </c>
      <c r="AT203" s="182">
        <f t="shared" si="155"/>
        <v>4.4293101331769454E-2</v>
      </c>
      <c r="AU203" s="182">
        <f t="shared" si="155"/>
        <v>4.4293101331769454E-2</v>
      </c>
      <c r="AV203" s="182">
        <f t="shared" si="155"/>
        <v>4.4293101331769454E-2</v>
      </c>
      <c r="AW203" s="182">
        <f t="shared" si="155"/>
        <v>4.4293101331769454E-2</v>
      </c>
      <c r="AX203" s="182">
        <f t="shared" si="150"/>
        <v>4.4293101331769454E-2</v>
      </c>
      <c r="AY203" s="182">
        <f t="shared" si="150"/>
        <v>4.4293101331769454E-2</v>
      </c>
      <c r="AZ203" s="182">
        <f t="shared" si="150"/>
        <v>4.4293101331769454E-2</v>
      </c>
      <c r="BA203" s="182">
        <f t="shared" si="150"/>
        <v>4.4293101331769454E-2</v>
      </c>
      <c r="BB203" s="182">
        <f t="shared" si="150"/>
        <v>4.4293101331769454E-2</v>
      </c>
      <c r="BC203" s="182">
        <f t="shared" si="145"/>
        <v>4.4293101331769454E-2</v>
      </c>
      <c r="BD203" s="182">
        <f t="shared" si="145"/>
        <v>4.4293101331769454E-2</v>
      </c>
      <c r="BE203" s="182">
        <f t="shared" si="145"/>
        <v>4.4293101331769454E-2</v>
      </c>
      <c r="BF203" s="182">
        <f t="shared" si="145"/>
        <v>4.4293101331769454E-2</v>
      </c>
      <c r="BG203" s="182">
        <f t="shared" si="145"/>
        <v>4.4293101331769454E-2</v>
      </c>
      <c r="BH203" s="182">
        <f t="shared" si="145"/>
        <v>4.4293101331769454E-2</v>
      </c>
      <c r="BI203" s="182">
        <f t="shared" si="145"/>
        <v>4.4293101331769454E-2</v>
      </c>
      <c r="BJ203" s="182">
        <f t="shared" si="145"/>
        <v>4.4293101331769454E-2</v>
      </c>
      <c r="BK203" s="182">
        <f t="shared" si="145"/>
        <v>4.4293101331769454E-2</v>
      </c>
      <c r="BL203" s="182">
        <f t="shared" si="145"/>
        <v>4.4293101331769454E-2</v>
      </c>
      <c r="BM203" s="182">
        <f t="shared" si="146"/>
        <v>4.4293101331769454E-2</v>
      </c>
      <c r="BN203" s="182">
        <f t="shared" si="146"/>
        <v>4.4293101331769454E-2</v>
      </c>
      <c r="BO203" s="182">
        <f t="shared" si="146"/>
        <v>4.4293101331769454E-2</v>
      </c>
      <c r="BP203" s="182">
        <f t="shared" si="146"/>
        <v>4.4293101331769454E-2</v>
      </c>
      <c r="BQ203" s="182">
        <f t="shared" si="146"/>
        <v>4.4293101331769454E-2</v>
      </c>
      <c r="BR203" s="182">
        <f t="shared" si="146"/>
        <v>4.4293101331769454E-2</v>
      </c>
      <c r="BS203" s="182">
        <f t="shared" si="146"/>
        <v>4.4293101331769454E-2</v>
      </c>
      <c r="BT203" s="182">
        <f t="shared" si="146"/>
        <v>4.4293101331769454E-2</v>
      </c>
      <c r="BU203" s="182">
        <f t="shared" si="146"/>
        <v>4.4293101331769454E-2</v>
      </c>
      <c r="BV203" s="182">
        <f t="shared" si="146"/>
        <v>4.4293101331769454E-2</v>
      </c>
      <c r="BW203" s="182">
        <f t="shared" si="147"/>
        <v>4.4293101331769454E-2</v>
      </c>
      <c r="BX203" s="182">
        <f t="shared" si="147"/>
        <v>4.4293101331769454E-2</v>
      </c>
      <c r="BY203" s="182">
        <f t="shared" si="147"/>
        <v>4.4293101331769454E-2</v>
      </c>
      <c r="BZ203" s="182">
        <f t="shared" si="147"/>
        <v>4.4293101331769454E-2</v>
      </c>
      <c r="CA203" s="182">
        <f t="shared" si="147"/>
        <v>4.4293101331769454E-2</v>
      </c>
      <c r="CB203" s="182">
        <f t="shared" si="147"/>
        <v>4.4293101331769454E-2</v>
      </c>
      <c r="CC203" s="182">
        <f t="shared" si="147"/>
        <v>4.4293101331769454E-2</v>
      </c>
      <c r="CD203" s="182">
        <f t="shared" si="147"/>
        <v>4.4293101331769454E-2</v>
      </c>
      <c r="CE203" s="182">
        <f t="shared" si="147"/>
        <v>4.4293101331769454E-2</v>
      </c>
      <c r="CF203" s="182">
        <f t="shared" si="147"/>
        <v>4.4293101331769454E-2</v>
      </c>
      <c r="CG203" s="182">
        <f t="shared" si="148"/>
        <v>4.4293101331769454E-2</v>
      </c>
      <c r="CH203" s="182">
        <f t="shared" si="148"/>
        <v>4.4293101331769454E-2</v>
      </c>
      <c r="CI203" s="182">
        <f t="shared" si="148"/>
        <v>4.4293101331769454E-2</v>
      </c>
      <c r="CJ203" s="182">
        <f t="shared" si="148"/>
        <v>4.4293101331769454E-2</v>
      </c>
      <c r="CK203" s="182">
        <f t="shared" si="148"/>
        <v>4.4293101331769454E-2</v>
      </c>
      <c r="CL203" s="182">
        <f t="shared" si="148"/>
        <v>4.4293101331769454E-2</v>
      </c>
      <c r="CM203" s="182">
        <f t="shared" si="148"/>
        <v>4.4293101331769454E-2</v>
      </c>
      <c r="CN203" s="182">
        <f t="shared" si="148"/>
        <v>4.4293101331769454E-2</v>
      </c>
      <c r="CO203" s="182">
        <f t="shared" si="148"/>
        <v>4.4293101331769454E-2</v>
      </c>
      <c r="CP203" s="182">
        <f t="shared" si="148"/>
        <v>4.4293101331769454E-2</v>
      </c>
      <c r="CQ203" s="182">
        <f t="shared" si="149"/>
        <v>4.4293101331769454E-2</v>
      </c>
      <c r="CR203" s="182">
        <f t="shared" si="149"/>
        <v>4.4293101331769454E-2</v>
      </c>
      <c r="CS203" s="182">
        <f t="shared" si="149"/>
        <v>4.4293101331769454E-2</v>
      </c>
      <c r="CT203" s="182">
        <f t="shared" si="149"/>
        <v>4.4293101331769454E-2</v>
      </c>
      <c r="CU203" s="182">
        <f t="shared" si="149"/>
        <v>4.4293101331769454E-2</v>
      </c>
      <c r="CV203" s="182">
        <f t="shared" si="149"/>
        <v>4.4293101331769454E-2</v>
      </c>
      <c r="CW203" s="182">
        <f t="shared" si="149"/>
        <v>4.4293101331769454E-2</v>
      </c>
      <c r="CX203" s="182">
        <f t="shared" si="149"/>
        <v>4.4293101331769454E-2</v>
      </c>
      <c r="CY203" s="182">
        <f t="shared" si="149"/>
        <v>4.4293101331769454E-2</v>
      </c>
    </row>
    <row r="204" spans="1:103" ht="13.5" hidden="1" customHeight="1" outlineLevel="1">
      <c r="A204" s="165"/>
      <c r="B204" s="263"/>
      <c r="C204" s="177" t="s">
        <v>152</v>
      </c>
      <c r="D204" s="178"/>
      <c r="E204" s="179"/>
      <c r="F204" s="180" t="s">
        <v>41</v>
      </c>
      <c r="G204" s="181"/>
      <c r="H204" s="240">
        <f>[3]Rates2005!I259+[3]Rates2005!I284+[3]Rates2005!I309</f>
        <v>0.53942836831742091</v>
      </c>
      <c r="I204" s="182">
        <f t="shared" si="152"/>
        <v>0.53394256134607143</v>
      </c>
      <c r="J204" s="182">
        <f t="shared" si="152"/>
        <v>0.52845675437472195</v>
      </c>
      <c r="K204" s="182">
        <f t="shared" si="152"/>
        <v>0.52297094740337247</v>
      </c>
      <c r="L204" s="182">
        <f t="shared" si="152"/>
        <v>0.51748514043202298</v>
      </c>
      <c r="M204" s="240">
        <f>[3]Rates2010!I259+[3]Rates2010!I284+[3]Rates2010!I309</f>
        <v>0.51199933346067339</v>
      </c>
      <c r="N204" s="182">
        <f t="shared" si="153"/>
        <v>0.50532323886031094</v>
      </c>
      <c r="O204" s="182">
        <f t="shared" si="153"/>
        <v>0.49864714425994849</v>
      </c>
      <c r="P204" s="182">
        <f t="shared" si="153"/>
        <v>0.49197104965958605</v>
      </c>
      <c r="Q204" s="182">
        <f t="shared" si="153"/>
        <v>0.4852949550592236</v>
      </c>
      <c r="R204" s="182">
        <f t="shared" si="153"/>
        <v>0.47861886045886115</v>
      </c>
      <c r="S204" s="182">
        <f t="shared" si="153"/>
        <v>0.4719427658584987</v>
      </c>
      <c r="T204" s="182">
        <f t="shared" si="153"/>
        <v>0.46526667125813626</v>
      </c>
      <c r="U204" s="182">
        <f t="shared" si="153"/>
        <v>0.45859057665777381</v>
      </c>
      <c r="V204" s="182">
        <f t="shared" si="153"/>
        <v>0.45191448205741136</v>
      </c>
      <c r="W204" s="240">
        <f>[3]Rates2020!I259+[3]Rates2020!I284+[3]Rates2020!I309</f>
        <v>0.44523838745704902</v>
      </c>
      <c r="X204" s="182">
        <f t="shared" si="154"/>
        <v>0.4420242205534794</v>
      </c>
      <c r="Y204" s="182">
        <f t="shared" si="154"/>
        <v>0.43881005364990977</v>
      </c>
      <c r="Z204" s="182">
        <f t="shared" si="154"/>
        <v>0.43559588674634014</v>
      </c>
      <c r="AA204" s="182">
        <f t="shared" si="154"/>
        <v>0.43238171984277052</v>
      </c>
      <c r="AB204" s="182">
        <f t="shared" si="154"/>
        <v>0.42916755293920089</v>
      </c>
      <c r="AC204" s="182">
        <f t="shared" si="154"/>
        <v>0.42595338603563127</v>
      </c>
      <c r="AD204" s="182">
        <f t="shared" si="154"/>
        <v>0.42273921913206164</v>
      </c>
      <c r="AE204" s="182">
        <f t="shared" si="154"/>
        <v>0.41952505222849201</v>
      </c>
      <c r="AF204" s="182">
        <f t="shared" si="154"/>
        <v>0.41631088532492239</v>
      </c>
      <c r="AG204" s="240">
        <f>[3]Rates2030!I259+[3]Rates2030!I284+[3]Rates2030!I309</f>
        <v>0.41309671842135259</v>
      </c>
      <c r="AH204" s="182">
        <f t="shared" si="155"/>
        <v>0.41309671842135259</v>
      </c>
      <c r="AI204" s="182">
        <f t="shared" si="155"/>
        <v>0.41309671842135259</v>
      </c>
      <c r="AJ204" s="182">
        <f t="shared" si="155"/>
        <v>0.41309671842135259</v>
      </c>
      <c r="AK204" s="182">
        <f t="shared" si="155"/>
        <v>0.41309671842135259</v>
      </c>
      <c r="AL204" s="182">
        <f t="shared" si="155"/>
        <v>0.41309671842135259</v>
      </c>
      <c r="AM204" s="182">
        <f t="shared" si="155"/>
        <v>0.41309671842135259</v>
      </c>
      <c r="AN204" s="182">
        <f t="shared" si="155"/>
        <v>0.41309671842135259</v>
      </c>
      <c r="AO204" s="182">
        <f t="shared" si="155"/>
        <v>0.41309671842135259</v>
      </c>
      <c r="AP204" s="182">
        <f t="shared" si="155"/>
        <v>0.41309671842135259</v>
      </c>
      <c r="AQ204" s="182">
        <f t="shared" si="155"/>
        <v>0.41309671842135259</v>
      </c>
      <c r="AR204" s="182">
        <f t="shared" si="155"/>
        <v>0.41309671842135259</v>
      </c>
      <c r="AS204" s="182">
        <f t="shared" si="155"/>
        <v>0.41309671842135259</v>
      </c>
      <c r="AT204" s="182">
        <f t="shared" si="155"/>
        <v>0.41309671842135259</v>
      </c>
      <c r="AU204" s="182">
        <f t="shared" si="155"/>
        <v>0.41309671842135259</v>
      </c>
      <c r="AV204" s="182">
        <f t="shared" si="155"/>
        <v>0.41309671842135259</v>
      </c>
      <c r="AW204" s="182">
        <f t="shared" si="155"/>
        <v>0.41309671842135259</v>
      </c>
      <c r="AX204" s="182">
        <f t="shared" si="150"/>
        <v>0.41309671842135259</v>
      </c>
      <c r="AY204" s="182">
        <f t="shared" si="150"/>
        <v>0.41309671842135259</v>
      </c>
      <c r="AZ204" s="182">
        <f t="shared" si="150"/>
        <v>0.41309671842135259</v>
      </c>
      <c r="BA204" s="182">
        <f t="shared" si="150"/>
        <v>0.41309671842135259</v>
      </c>
      <c r="BB204" s="182">
        <f t="shared" si="150"/>
        <v>0.41309671842135259</v>
      </c>
      <c r="BC204" s="182">
        <f t="shared" ref="BC204:BL212" si="156">$AG204</f>
        <v>0.41309671842135259</v>
      </c>
      <c r="BD204" s="182">
        <f t="shared" si="156"/>
        <v>0.41309671842135259</v>
      </c>
      <c r="BE204" s="182">
        <f t="shared" si="156"/>
        <v>0.41309671842135259</v>
      </c>
      <c r="BF204" s="182">
        <f t="shared" si="156"/>
        <v>0.41309671842135259</v>
      </c>
      <c r="BG204" s="182">
        <f t="shared" si="156"/>
        <v>0.41309671842135259</v>
      </c>
      <c r="BH204" s="182">
        <f t="shared" si="156"/>
        <v>0.41309671842135259</v>
      </c>
      <c r="BI204" s="182">
        <f t="shared" si="156"/>
        <v>0.41309671842135259</v>
      </c>
      <c r="BJ204" s="182">
        <f t="shared" si="156"/>
        <v>0.41309671842135259</v>
      </c>
      <c r="BK204" s="182">
        <f t="shared" si="156"/>
        <v>0.41309671842135259</v>
      </c>
      <c r="BL204" s="182">
        <f t="shared" si="156"/>
        <v>0.41309671842135259</v>
      </c>
      <c r="BM204" s="182">
        <f t="shared" ref="BM204:BV212" si="157">$AG204</f>
        <v>0.41309671842135259</v>
      </c>
      <c r="BN204" s="182">
        <f t="shared" si="157"/>
        <v>0.41309671842135259</v>
      </c>
      <c r="BO204" s="182">
        <f t="shared" si="157"/>
        <v>0.41309671842135259</v>
      </c>
      <c r="BP204" s="182">
        <f t="shared" si="157"/>
        <v>0.41309671842135259</v>
      </c>
      <c r="BQ204" s="182">
        <f t="shared" si="157"/>
        <v>0.41309671842135259</v>
      </c>
      <c r="BR204" s="182">
        <f t="shared" si="157"/>
        <v>0.41309671842135259</v>
      </c>
      <c r="BS204" s="182">
        <f t="shared" si="157"/>
        <v>0.41309671842135259</v>
      </c>
      <c r="BT204" s="182">
        <f t="shared" si="157"/>
        <v>0.41309671842135259</v>
      </c>
      <c r="BU204" s="182">
        <f t="shared" si="157"/>
        <v>0.41309671842135259</v>
      </c>
      <c r="BV204" s="182">
        <f t="shared" si="157"/>
        <v>0.41309671842135259</v>
      </c>
      <c r="BW204" s="182">
        <f t="shared" ref="BW204:CF212" si="158">$AG204</f>
        <v>0.41309671842135259</v>
      </c>
      <c r="BX204" s="182">
        <f t="shared" si="158"/>
        <v>0.41309671842135259</v>
      </c>
      <c r="BY204" s="182">
        <f t="shared" si="158"/>
        <v>0.41309671842135259</v>
      </c>
      <c r="BZ204" s="182">
        <f t="shared" si="158"/>
        <v>0.41309671842135259</v>
      </c>
      <c r="CA204" s="182">
        <f t="shared" si="158"/>
        <v>0.41309671842135259</v>
      </c>
      <c r="CB204" s="182">
        <f t="shared" si="158"/>
        <v>0.41309671842135259</v>
      </c>
      <c r="CC204" s="182">
        <f t="shared" si="158"/>
        <v>0.41309671842135259</v>
      </c>
      <c r="CD204" s="182">
        <f t="shared" si="158"/>
        <v>0.41309671842135259</v>
      </c>
      <c r="CE204" s="182">
        <f t="shared" si="158"/>
        <v>0.41309671842135259</v>
      </c>
      <c r="CF204" s="182">
        <f t="shared" si="158"/>
        <v>0.41309671842135259</v>
      </c>
      <c r="CG204" s="182">
        <f t="shared" ref="CG204:CP212" si="159">$AG204</f>
        <v>0.41309671842135259</v>
      </c>
      <c r="CH204" s="182">
        <f t="shared" si="159"/>
        <v>0.41309671842135259</v>
      </c>
      <c r="CI204" s="182">
        <f t="shared" si="159"/>
        <v>0.41309671842135259</v>
      </c>
      <c r="CJ204" s="182">
        <f t="shared" si="159"/>
        <v>0.41309671842135259</v>
      </c>
      <c r="CK204" s="182">
        <f t="shared" si="159"/>
        <v>0.41309671842135259</v>
      </c>
      <c r="CL204" s="182">
        <f t="shared" si="159"/>
        <v>0.41309671842135259</v>
      </c>
      <c r="CM204" s="182">
        <f t="shared" si="159"/>
        <v>0.41309671842135259</v>
      </c>
      <c r="CN204" s="182">
        <f t="shared" si="159"/>
        <v>0.41309671842135259</v>
      </c>
      <c r="CO204" s="182">
        <f t="shared" si="159"/>
        <v>0.41309671842135259</v>
      </c>
      <c r="CP204" s="182">
        <f t="shared" si="159"/>
        <v>0.41309671842135259</v>
      </c>
      <c r="CQ204" s="182">
        <f t="shared" ref="CQ204:CY212" si="160">$AG204</f>
        <v>0.41309671842135259</v>
      </c>
      <c r="CR204" s="182">
        <f t="shared" si="160"/>
        <v>0.41309671842135259</v>
      </c>
      <c r="CS204" s="182">
        <f t="shared" si="160"/>
        <v>0.41309671842135259</v>
      </c>
      <c r="CT204" s="182">
        <f t="shared" si="160"/>
        <v>0.41309671842135259</v>
      </c>
      <c r="CU204" s="182">
        <f t="shared" si="160"/>
        <v>0.41309671842135259</v>
      </c>
      <c r="CV204" s="182">
        <f t="shared" si="160"/>
        <v>0.41309671842135259</v>
      </c>
      <c r="CW204" s="182">
        <f t="shared" si="160"/>
        <v>0.41309671842135259</v>
      </c>
      <c r="CX204" s="182">
        <f t="shared" si="160"/>
        <v>0.41309671842135259</v>
      </c>
      <c r="CY204" s="182">
        <f t="shared" si="160"/>
        <v>0.41309671842135259</v>
      </c>
    </row>
    <row r="205" spans="1:103" ht="13.5" hidden="1" customHeight="1" outlineLevel="1">
      <c r="A205" s="165"/>
      <c r="B205" s="263"/>
      <c r="C205" s="177" t="s">
        <v>147</v>
      </c>
      <c r="D205" s="178"/>
      <c r="E205" s="179"/>
      <c r="F205" s="180" t="s">
        <v>41</v>
      </c>
      <c r="G205" s="181"/>
      <c r="H205" s="240">
        <f>[3]Rates2005!L234+[3]Rates2005!L259+[3]Rates2005!L284</f>
        <v>0.11807246569838495</v>
      </c>
      <c r="I205" s="182">
        <f t="shared" si="152"/>
        <v>0.11122847886314148</v>
      </c>
      <c r="J205" s="182">
        <f t="shared" si="152"/>
        <v>0.10438449202789801</v>
      </c>
      <c r="K205" s="182">
        <f t="shared" si="152"/>
        <v>9.7540505192654545E-2</v>
      </c>
      <c r="L205" s="182">
        <f t="shared" si="152"/>
        <v>9.0696518357411077E-2</v>
      </c>
      <c r="M205" s="240">
        <f>[3]Rates2010!L234+[3]Rates2010!L259+[3]Rates2010!L284</f>
        <v>8.3852531522167581E-2</v>
      </c>
      <c r="N205" s="182">
        <f t="shared" si="153"/>
        <v>7.9819948024452747E-2</v>
      </c>
      <c r="O205" s="182">
        <f t="shared" si="153"/>
        <v>7.5787364526737913E-2</v>
      </c>
      <c r="P205" s="182">
        <f t="shared" si="153"/>
        <v>7.1754781029023079E-2</v>
      </c>
      <c r="Q205" s="182">
        <f t="shared" si="153"/>
        <v>6.7722197531308245E-2</v>
      </c>
      <c r="R205" s="182">
        <f t="shared" si="153"/>
        <v>6.3689614033593411E-2</v>
      </c>
      <c r="S205" s="182">
        <f t="shared" si="153"/>
        <v>5.965703053587857E-2</v>
      </c>
      <c r="T205" s="182">
        <f t="shared" si="153"/>
        <v>5.562444703816373E-2</v>
      </c>
      <c r="U205" s="182">
        <f t="shared" si="153"/>
        <v>5.1591863540448889E-2</v>
      </c>
      <c r="V205" s="182">
        <f t="shared" si="153"/>
        <v>4.7559280042734048E-2</v>
      </c>
      <c r="W205" s="240">
        <f>[3]Rates2020!L234+[3]Rates2020!L259+[3]Rates2020!L284</f>
        <v>4.35266965450192E-2</v>
      </c>
      <c r="X205" s="182">
        <f t="shared" si="154"/>
        <v>4.309349311476382E-2</v>
      </c>
      <c r="Y205" s="182">
        <f t="shared" si="154"/>
        <v>4.266028968450844E-2</v>
      </c>
      <c r="Z205" s="182">
        <f t="shared" si="154"/>
        <v>4.222708625425306E-2</v>
      </c>
      <c r="AA205" s="182">
        <f t="shared" si="154"/>
        <v>4.179388282399768E-2</v>
      </c>
      <c r="AB205" s="182">
        <f t="shared" si="154"/>
        <v>4.13606793937423E-2</v>
      </c>
      <c r="AC205" s="182">
        <f t="shared" si="154"/>
        <v>4.092747596348692E-2</v>
      </c>
      <c r="AD205" s="182">
        <f t="shared" si="154"/>
        <v>4.049427253323154E-2</v>
      </c>
      <c r="AE205" s="182">
        <f t="shared" si="154"/>
        <v>4.006106910297616E-2</v>
      </c>
      <c r="AF205" s="182">
        <f t="shared" si="154"/>
        <v>3.962786567272078E-2</v>
      </c>
      <c r="AG205" s="240">
        <f>[3]Rates2030!L234+[3]Rates2030!L259+[3]Rates2030!L284</f>
        <v>3.9194662242465372E-2</v>
      </c>
      <c r="AH205" s="182">
        <f t="shared" si="155"/>
        <v>3.9194662242465372E-2</v>
      </c>
      <c r="AI205" s="182">
        <f t="shared" si="155"/>
        <v>3.9194662242465372E-2</v>
      </c>
      <c r="AJ205" s="182">
        <f t="shared" si="155"/>
        <v>3.9194662242465372E-2</v>
      </c>
      <c r="AK205" s="182">
        <f t="shared" si="155"/>
        <v>3.9194662242465372E-2</v>
      </c>
      <c r="AL205" s="182">
        <f t="shared" si="155"/>
        <v>3.9194662242465372E-2</v>
      </c>
      <c r="AM205" s="182">
        <f t="shared" si="155"/>
        <v>3.9194662242465372E-2</v>
      </c>
      <c r="AN205" s="182">
        <f t="shared" si="155"/>
        <v>3.9194662242465372E-2</v>
      </c>
      <c r="AO205" s="182">
        <f t="shared" si="155"/>
        <v>3.9194662242465372E-2</v>
      </c>
      <c r="AP205" s="182">
        <f t="shared" si="155"/>
        <v>3.9194662242465372E-2</v>
      </c>
      <c r="AQ205" s="182">
        <f t="shared" si="155"/>
        <v>3.9194662242465372E-2</v>
      </c>
      <c r="AR205" s="182">
        <f t="shared" si="155"/>
        <v>3.9194662242465372E-2</v>
      </c>
      <c r="AS205" s="182">
        <f t="shared" si="155"/>
        <v>3.9194662242465372E-2</v>
      </c>
      <c r="AT205" s="182">
        <f t="shared" si="155"/>
        <v>3.9194662242465372E-2</v>
      </c>
      <c r="AU205" s="182">
        <f t="shared" si="155"/>
        <v>3.9194662242465372E-2</v>
      </c>
      <c r="AV205" s="182">
        <f t="shared" si="155"/>
        <v>3.9194662242465372E-2</v>
      </c>
      <c r="AW205" s="182">
        <f t="shared" si="155"/>
        <v>3.9194662242465372E-2</v>
      </c>
      <c r="AX205" s="182">
        <f t="shared" si="150"/>
        <v>3.9194662242465372E-2</v>
      </c>
      <c r="AY205" s="182">
        <f t="shared" si="150"/>
        <v>3.9194662242465372E-2</v>
      </c>
      <c r="AZ205" s="182">
        <f t="shared" si="150"/>
        <v>3.9194662242465372E-2</v>
      </c>
      <c r="BA205" s="182">
        <f t="shared" si="150"/>
        <v>3.9194662242465372E-2</v>
      </c>
      <c r="BB205" s="182">
        <f t="shared" si="150"/>
        <v>3.9194662242465372E-2</v>
      </c>
      <c r="BC205" s="182">
        <f t="shared" si="156"/>
        <v>3.9194662242465372E-2</v>
      </c>
      <c r="BD205" s="182">
        <f t="shared" si="156"/>
        <v>3.9194662242465372E-2</v>
      </c>
      <c r="BE205" s="182">
        <f t="shared" si="156"/>
        <v>3.9194662242465372E-2</v>
      </c>
      <c r="BF205" s="182">
        <f t="shared" si="156"/>
        <v>3.9194662242465372E-2</v>
      </c>
      <c r="BG205" s="182">
        <f t="shared" si="156"/>
        <v>3.9194662242465372E-2</v>
      </c>
      <c r="BH205" s="182">
        <f t="shared" si="156"/>
        <v>3.9194662242465372E-2</v>
      </c>
      <c r="BI205" s="182">
        <f t="shared" si="156"/>
        <v>3.9194662242465372E-2</v>
      </c>
      <c r="BJ205" s="182">
        <f t="shared" si="156"/>
        <v>3.9194662242465372E-2</v>
      </c>
      <c r="BK205" s="182">
        <f t="shared" si="156"/>
        <v>3.9194662242465372E-2</v>
      </c>
      <c r="BL205" s="182">
        <f t="shared" si="156"/>
        <v>3.9194662242465372E-2</v>
      </c>
      <c r="BM205" s="182">
        <f t="shared" si="157"/>
        <v>3.9194662242465372E-2</v>
      </c>
      <c r="BN205" s="182">
        <f t="shared" si="157"/>
        <v>3.9194662242465372E-2</v>
      </c>
      <c r="BO205" s="182">
        <f t="shared" si="157"/>
        <v>3.9194662242465372E-2</v>
      </c>
      <c r="BP205" s="182">
        <f t="shared" si="157"/>
        <v>3.9194662242465372E-2</v>
      </c>
      <c r="BQ205" s="182">
        <f t="shared" si="157"/>
        <v>3.9194662242465372E-2</v>
      </c>
      <c r="BR205" s="182">
        <f t="shared" si="157"/>
        <v>3.9194662242465372E-2</v>
      </c>
      <c r="BS205" s="182">
        <f t="shared" si="157"/>
        <v>3.9194662242465372E-2</v>
      </c>
      <c r="BT205" s="182">
        <f t="shared" si="157"/>
        <v>3.9194662242465372E-2</v>
      </c>
      <c r="BU205" s="182">
        <f t="shared" si="157"/>
        <v>3.9194662242465372E-2</v>
      </c>
      <c r="BV205" s="182">
        <f t="shared" si="157"/>
        <v>3.9194662242465372E-2</v>
      </c>
      <c r="BW205" s="182">
        <f t="shared" si="158"/>
        <v>3.9194662242465372E-2</v>
      </c>
      <c r="BX205" s="182">
        <f t="shared" si="158"/>
        <v>3.9194662242465372E-2</v>
      </c>
      <c r="BY205" s="182">
        <f t="shared" si="158"/>
        <v>3.9194662242465372E-2</v>
      </c>
      <c r="BZ205" s="182">
        <f t="shared" si="158"/>
        <v>3.9194662242465372E-2</v>
      </c>
      <c r="CA205" s="182">
        <f t="shared" si="158"/>
        <v>3.9194662242465372E-2</v>
      </c>
      <c r="CB205" s="182">
        <f t="shared" si="158"/>
        <v>3.9194662242465372E-2</v>
      </c>
      <c r="CC205" s="182">
        <f t="shared" si="158"/>
        <v>3.9194662242465372E-2</v>
      </c>
      <c r="CD205" s="182">
        <f t="shared" si="158"/>
        <v>3.9194662242465372E-2</v>
      </c>
      <c r="CE205" s="182">
        <f t="shared" si="158"/>
        <v>3.9194662242465372E-2</v>
      </c>
      <c r="CF205" s="182">
        <f t="shared" si="158"/>
        <v>3.9194662242465372E-2</v>
      </c>
      <c r="CG205" s="182">
        <f t="shared" si="159"/>
        <v>3.9194662242465372E-2</v>
      </c>
      <c r="CH205" s="182">
        <f t="shared" si="159"/>
        <v>3.9194662242465372E-2</v>
      </c>
      <c r="CI205" s="182">
        <f t="shared" si="159"/>
        <v>3.9194662242465372E-2</v>
      </c>
      <c r="CJ205" s="182">
        <f t="shared" si="159"/>
        <v>3.9194662242465372E-2</v>
      </c>
      <c r="CK205" s="182">
        <f t="shared" si="159"/>
        <v>3.9194662242465372E-2</v>
      </c>
      <c r="CL205" s="182">
        <f t="shared" si="159"/>
        <v>3.9194662242465372E-2</v>
      </c>
      <c r="CM205" s="182">
        <f t="shared" si="159"/>
        <v>3.9194662242465372E-2</v>
      </c>
      <c r="CN205" s="182">
        <f t="shared" si="159"/>
        <v>3.9194662242465372E-2</v>
      </c>
      <c r="CO205" s="182">
        <f t="shared" si="159"/>
        <v>3.9194662242465372E-2</v>
      </c>
      <c r="CP205" s="182">
        <f t="shared" si="159"/>
        <v>3.9194662242465372E-2</v>
      </c>
      <c r="CQ205" s="182">
        <f t="shared" si="160"/>
        <v>3.9194662242465372E-2</v>
      </c>
      <c r="CR205" s="182">
        <f t="shared" si="160"/>
        <v>3.9194662242465372E-2</v>
      </c>
      <c r="CS205" s="182">
        <f t="shared" si="160"/>
        <v>3.9194662242465372E-2</v>
      </c>
      <c r="CT205" s="182">
        <f t="shared" si="160"/>
        <v>3.9194662242465372E-2</v>
      </c>
      <c r="CU205" s="182">
        <f t="shared" si="160"/>
        <v>3.9194662242465372E-2</v>
      </c>
      <c r="CV205" s="182">
        <f t="shared" si="160"/>
        <v>3.9194662242465372E-2</v>
      </c>
      <c r="CW205" s="182">
        <f t="shared" si="160"/>
        <v>3.9194662242465372E-2</v>
      </c>
      <c r="CX205" s="182">
        <f t="shared" si="160"/>
        <v>3.9194662242465372E-2</v>
      </c>
      <c r="CY205" s="182">
        <f t="shared" si="160"/>
        <v>3.9194662242465372E-2</v>
      </c>
    </row>
    <row r="206" spans="1:103" ht="13.5" hidden="1" customHeight="1" outlineLevel="1">
      <c r="A206" s="165"/>
      <c r="B206" s="263"/>
      <c r="C206" s="177" t="s">
        <v>148</v>
      </c>
      <c r="D206" s="178"/>
      <c r="E206" s="179"/>
      <c r="F206" s="180" t="s">
        <v>41</v>
      </c>
      <c r="G206" s="181"/>
      <c r="H206" s="240">
        <f>[3]Rates2005!L259+[3]Rates2005!L284+[3]Rates2005!L309</f>
        <v>0.42598118995887546</v>
      </c>
      <c r="I206" s="182">
        <f t="shared" si="152"/>
        <v>0.42401365529029283</v>
      </c>
      <c r="J206" s="182">
        <f t="shared" si="152"/>
        <v>0.42204612062171021</v>
      </c>
      <c r="K206" s="182">
        <f t="shared" si="152"/>
        <v>0.42007858595312758</v>
      </c>
      <c r="L206" s="182">
        <f t="shared" si="152"/>
        <v>0.41811105128454495</v>
      </c>
      <c r="M206" s="240">
        <f>[3]Rates2010!L259+[3]Rates2010!L284+[3]Rates2010!L309</f>
        <v>0.41614351661596227</v>
      </c>
      <c r="N206" s="182">
        <f t="shared" si="153"/>
        <v>0.41136290024619016</v>
      </c>
      <c r="O206" s="182">
        <f t="shared" si="153"/>
        <v>0.40658228387641804</v>
      </c>
      <c r="P206" s="182">
        <f t="shared" si="153"/>
        <v>0.40180166750664592</v>
      </c>
      <c r="Q206" s="182">
        <f t="shared" si="153"/>
        <v>0.3970210511368738</v>
      </c>
      <c r="R206" s="182">
        <f t="shared" si="153"/>
        <v>0.39224043476710169</v>
      </c>
      <c r="S206" s="182">
        <f t="shared" si="153"/>
        <v>0.38745981839732957</v>
      </c>
      <c r="T206" s="182">
        <f t="shared" si="153"/>
        <v>0.38267920202755745</v>
      </c>
      <c r="U206" s="182">
        <f t="shared" si="153"/>
        <v>0.37789858565778534</v>
      </c>
      <c r="V206" s="182">
        <f t="shared" si="153"/>
        <v>0.37311796928801322</v>
      </c>
      <c r="W206" s="240">
        <f>[3]Rates2020!L259+[3]Rates2020!L284+[3]Rates2020!L309</f>
        <v>0.36833735291824105</v>
      </c>
      <c r="X206" s="182">
        <f t="shared" si="154"/>
        <v>0.36345891489320914</v>
      </c>
      <c r="Y206" s="182">
        <f t="shared" si="154"/>
        <v>0.35858047686817723</v>
      </c>
      <c r="Z206" s="182">
        <f t="shared" si="154"/>
        <v>0.35370203884314533</v>
      </c>
      <c r="AA206" s="182">
        <f t="shared" si="154"/>
        <v>0.34882360081811342</v>
      </c>
      <c r="AB206" s="182">
        <f t="shared" si="154"/>
        <v>0.34394516279308152</v>
      </c>
      <c r="AC206" s="182">
        <f t="shared" si="154"/>
        <v>0.33906672476804961</v>
      </c>
      <c r="AD206" s="182">
        <f t="shared" si="154"/>
        <v>0.3341882867430177</v>
      </c>
      <c r="AE206" s="182">
        <f t="shared" si="154"/>
        <v>0.3293098487179858</v>
      </c>
      <c r="AF206" s="182">
        <f t="shared" si="154"/>
        <v>0.32443141069295389</v>
      </c>
      <c r="AG206" s="240">
        <f>[3]Rates2030!L259+[3]Rates2030!L284+[3]Rates2030!L309</f>
        <v>0.31955297266792221</v>
      </c>
      <c r="AH206" s="182">
        <f t="shared" si="155"/>
        <v>0.31955297266792221</v>
      </c>
      <c r="AI206" s="182">
        <f t="shared" si="155"/>
        <v>0.31955297266792221</v>
      </c>
      <c r="AJ206" s="182">
        <f t="shared" si="155"/>
        <v>0.31955297266792221</v>
      </c>
      <c r="AK206" s="182">
        <f t="shared" si="155"/>
        <v>0.31955297266792221</v>
      </c>
      <c r="AL206" s="182">
        <f t="shared" si="155"/>
        <v>0.31955297266792221</v>
      </c>
      <c r="AM206" s="182">
        <f t="shared" si="155"/>
        <v>0.31955297266792221</v>
      </c>
      <c r="AN206" s="182">
        <f t="shared" si="155"/>
        <v>0.31955297266792221</v>
      </c>
      <c r="AO206" s="182">
        <f t="shared" si="155"/>
        <v>0.31955297266792221</v>
      </c>
      <c r="AP206" s="182">
        <f t="shared" si="155"/>
        <v>0.31955297266792221</v>
      </c>
      <c r="AQ206" s="182">
        <f t="shared" si="155"/>
        <v>0.31955297266792221</v>
      </c>
      <c r="AR206" s="182">
        <f t="shared" si="155"/>
        <v>0.31955297266792221</v>
      </c>
      <c r="AS206" s="182">
        <f t="shared" si="155"/>
        <v>0.31955297266792221</v>
      </c>
      <c r="AT206" s="182">
        <f t="shared" si="155"/>
        <v>0.31955297266792221</v>
      </c>
      <c r="AU206" s="182">
        <f t="shared" si="155"/>
        <v>0.31955297266792221</v>
      </c>
      <c r="AV206" s="182">
        <f t="shared" si="155"/>
        <v>0.31955297266792221</v>
      </c>
      <c r="AW206" s="182">
        <f t="shared" si="155"/>
        <v>0.31955297266792221</v>
      </c>
      <c r="AX206" s="182">
        <f t="shared" si="150"/>
        <v>0.31955297266792221</v>
      </c>
      <c r="AY206" s="182">
        <f t="shared" si="150"/>
        <v>0.31955297266792221</v>
      </c>
      <c r="AZ206" s="182">
        <f t="shared" si="150"/>
        <v>0.31955297266792221</v>
      </c>
      <c r="BA206" s="182">
        <f t="shared" si="150"/>
        <v>0.31955297266792221</v>
      </c>
      <c r="BB206" s="182">
        <f t="shared" si="150"/>
        <v>0.31955297266792221</v>
      </c>
      <c r="BC206" s="182">
        <f t="shared" si="156"/>
        <v>0.31955297266792221</v>
      </c>
      <c r="BD206" s="182">
        <f t="shared" si="156"/>
        <v>0.31955297266792221</v>
      </c>
      <c r="BE206" s="182">
        <f t="shared" si="156"/>
        <v>0.31955297266792221</v>
      </c>
      <c r="BF206" s="182">
        <f t="shared" si="156"/>
        <v>0.31955297266792221</v>
      </c>
      <c r="BG206" s="182">
        <f t="shared" si="156"/>
        <v>0.31955297266792221</v>
      </c>
      <c r="BH206" s="182">
        <f t="shared" si="156"/>
        <v>0.31955297266792221</v>
      </c>
      <c r="BI206" s="182">
        <f t="shared" si="156"/>
        <v>0.31955297266792221</v>
      </c>
      <c r="BJ206" s="182">
        <f t="shared" si="156"/>
        <v>0.31955297266792221</v>
      </c>
      <c r="BK206" s="182">
        <f t="shared" si="156"/>
        <v>0.31955297266792221</v>
      </c>
      <c r="BL206" s="182">
        <f t="shared" si="156"/>
        <v>0.31955297266792221</v>
      </c>
      <c r="BM206" s="182">
        <f t="shared" si="157"/>
        <v>0.31955297266792221</v>
      </c>
      <c r="BN206" s="182">
        <f t="shared" si="157"/>
        <v>0.31955297266792221</v>
      </c>
      <c r="BO206" s="182">
        <f t="shared" si="157"/>
        <v>0.31955297266792221</v>
      </c>
      <c r="BP206" s="182">
        <f t="shared" si="157"/>
        <v>0.31955297266792221</v>
      </c>
      <c r="BQ206" s="182">
        <f t="shared" si="157"/>
        <v>0.31955297266792221</v>
      </c>
      <c r="BR206" s="182">
        <f t="shared" si="157"/>
        <v>0.31955297266792221</v>
      </c>
      <c r="BS206" s="182">
        <f t="shared" si="157"/>
        <v>0.31955297266792221</v>
      </c>
      <c r="BT206" s="182">
        <f t="shared" si="157"/>
        <v>0.31955297266792221</v>
      </c>
      <c r="BU206" s="182">
        <f t="shared" si="157"/>
        <v>0.31955297266792221</v>
      </c>
      <c r="BV206" s="182">
        <f t="shared" si="157"/>
        <v>0.31955297266792221</v>
      </c>
      <c r="BW206" s="182">
        <f t="shared" si="158"/>
        <v>0.31955297266792221</v>
      </c>
      <c r="BX206" s="182">
        <f t="shared" si="158"/>
        <v>0.31955297266792221</v>
      </c>
      <c r="BY206" s="182">
        <f t="shared" si="158"/>
        <v>0.31955297266792221</v>
      </c>
      <c r="BZ206" s="182">
        <f t="shared" si="158"/>
        <v>0.31955297266792221</v>
      </c>
      <c r="CA206" s="182">
        <f t="shared" si="158"/>
        <v>0.31955297266792221</v>
      </c>
      <c r="CB206" s="182">
        <f t="shared" si="158"/>
        <v>0.31955297266792221</v>
      </c>
      <c r="CC206" s="182">
        <f t="shared" si="158"/>
        <v>0.31955297266792221</v>
      </c>
      <c r="CD206" s="182">
        <f t="shared" si="158"/>
        <v>0.31955297266792221</v>
      </c>
      <c r="CE206" s="182">
        <f t="shared" si="158"/>
        <v>0.31955297266792221</v>
      </c>
      <c r="CF206" s="182">
        <f t="shared" si="158"/>
        <v>0.31955297266792221</v>
      </c>
      <c r="CG206" s="182">
        <f t="shared" si="159"/>
        <v>0.31955297266792221</v>
      </c>
      <c r="CH206" s="182">
        <f t="shared" si="159"/>
        <v>0.31955297266792221</v>
      </c>
      <c r="CI206" s="182">
        <f t="shared" si="159"/>
        <v>0.31955297266792221</v>
      </c>
      <c r="CJ206" s="182">
        <f t="shared" si="159"/>
        <v>0.31955297266792221</v>
      </c>
      <c r="CK206" s="182">
        <f t="shared" si="159"/>
        <v>0.31955297266792221</v>
      </c>
      <c r="CL206" s="182">
        <f t="shared" si="159"/>
        <v>0.31955297266792221</v>
      </c>
      <c r="CM206" s="182">
        <f t="shared" si="159"/>
        <v>0.31955297266792221</v>
      </c>
      <c r="CN206" s="182">
        <f t="shared" si="159"/>
        <v>0.31955297266792221</v>
      </c>
      <c r="CO206" s="182">
        <f t="shared" si="159"/>
        <v>0.31955297266792221</v>
      </c>
      <c r="CP206" s="182">
        <f t="shared" si="159"/>
        <v>0.31955297266792221</v>
      </c>
      <c r="CQ206" s="182">
        <f t="shared" si="160"/>
        <v>0.31955297266792221</v>
      </c>
      <c r="CR206" s="182">
        <f t="shared" si="160"/>
        <v>0.31955297266792221</v>
      </c>
      <c r="CS206" s="182">
        <f t="shared" si="160"/>
        <v>0.31955297266792221</v>
      </c>
      <c r="CT206" s="182">
        <f t="shared" si="160"/>
        <v>0.31955297266792221</v>
      </c>
      <c r="CU206" s="182">
        <f t="shared" si="160"/>
        <v>0.31955297266792221</v>
      </c>
      <c r="CV206" s="182">
        <f t="shared" si="160"/>
        <v>0.31955297266792221</v>
      </c>
      <c r="CW206" s="182">
        <f t="shared" si="160"/>
        <v>0.31955297266792221</v>
      </c>
      <c r="CX206" s="182">
        <f t="shared" si="160"/>
        <v>0.31955297266792221</v>
      </c>
      <c r="CY206" s="182">
        <f t="shared" si="160"/>
        <v>0.31955297266792221</v>
      </c>
    </row>
    <row r="207" spans="1:103" ht="13.5" hidden="1" customHeight="1" outlineLevel="1">
      <c r="A207" s="165"/>
      <c r="B207" s="263"/>
      <c r="C207" s="177" t="s">
        <v>143</v>
      </c>
      <c r="D207" s="178"/>
      <c r="E207" s="179"/>
      <c r="F207" s="180" t="s">
        <v>41</v>
      </c>
      <c r="G207" s="181"/>
      <c r="H207" s="240">
        <f>[3]Rates2005!N234+[3]Rates2005!N259+[3]Rates2005!N284</f>
        <v>9.5444882056280198E-2</v>
      </c>
      <c r="I207" s="182">
        <f t="shared" si="152"/>
        <v>8.9022783053645083E-2</v>
      </c>
      <c r="J207" s="182">
        <f t="shared" si="152"/>
        <v>8.2600684051009968E-2</v>
      </c>
      <c r="K207" s="182">
        <f t="shared" si="152"/>
        <v>7.6178585048374853E-2</v>
      </c>
      <c r="L207" s="182">
        <f t="shared" si="152"/>
        <v>6.9756486045739738E-2</v>
      </c>
      <c r="M207" s="240">
        <f>[3]Rates2010!N234+[3]Rates2010!N259+[3]Rates2010!N284</f>
        <v>6.3334387043104609E-2</v>
      </c>
      <c r="N207" s="182">
        <f t="shared" si="153"/>
        <v>6.0385028590183833E-2</v>
      </c>
      <c r="O207" s="182">
        <f t="shared" si="153"/>
        <v>5.7435670137263056E-2</v>
      </c>
      <c r="P207" s="182">
        <f t="shared" si="153"/>
        <v>5.448631168434228E-2</v>
      </c>
      <c r="Q207" s="182">
        <f t="shared" si="153"/>
        <v>5.1536953231421503E-2</v>
      </c>
      <c r="R207" s="182">
        <f t="shared" si="153"/>
        <v>4.8587594778500727E-2</v>
      </c>
      <c r="S207" s="182">
        <f t="shared" si="153"/>
        <v>4.5638236325579951E-2</v>
      </c>
      <c r="T207" s="182">
        <f t="shared" si="153"/>
        <v>4.2688877872659174E-2</v>
      </c>
      <c r="U207" s="182">
        <f t="shared" si="153"/>
        <v>3.9739519419738398E-2</v>
      </c>
      <c r="V207" s="182">
        <f t="shared" si="153"/>
        <v>3.6790160966817621E-2</v>
      </c>
      <c r="W207" s="240">
        <f>[3]Rates2020!N234+[3]Rates2020!N259+[3]Rates2020!N284</f>
        <v>3.3840802513896824E-2</v>
      </c>
      <c r="X207" s="182">
        <f t="shared" si="154"/>
        <v>3.3536537553850838E-2</v>
      </c>
      <c r="Y207" s="182">
        <f t="shared" si="154"/>
        <v>3.3232272593804853E-2</v>
      </c>
      <c r="Z207" s="182">
        <f t="shared" si="154"/>
        <v>3.2928007633758867E-2</v>
      </c>
      <c r="AA207" s="182">
        <f t="shared" si="154"/>
        <v>3.2623742673712881E-2</v>
      </c>
      <c r="AB207" s="182">
        <f t="shared" si="154"/>
        <v>3.2319477713666896E-2</v>
      </c>
      <c r="AC207" s="182">
        <f t="shared" si="154"/>
        <v>3.201521275362091E-2</v>
      </c>
      <c r="AD207" s="182">
        <f t="shared" si="154"/>
        <v>3.1710947793574924E-2</v>
      </c>
      <c r="AE207" s="182">
        <f t="shared" si="154"/>
        <v>3.1406682833528939E-2</v>
      </c>
      <c r="AF207" s="182">
        <f t="shared" si="154"/>
        <v>3.1102417873482953E-2</v>
      </c>
      <c r="AG207" s="240">
        <f>[3]Rates2030!N234+[3]Rates2030!N259+[3]Rates2030!N284</f>
        <v>3.0798152913436967E-2</v>
      </c>
      <c r="AH207" s="182">
        <f t="shared" si="155"/>
        <v>3.0798152913436967E-2</v>
      </c>
      <c r="AI207" s="182">
        <f t="shared" si="155"/>
        <v>3.0798152913436967E-2</v>
      </c>
      <c r="AJ207" s="182">
        <f t="shared" si="155"/>
        <v>3.0798152913436967E-2</v>
      </c>
      <c r="AK207" s="182">
        <f t="shared" si="155"/>
        <v>3.0798152913436967E-2</v>
      </c>
      <c r="AL207" s="182">
        <f t="shared" si="155"/>
        <v>3.0798152913436967E-2</v>
      </c>
      <c r="AM207" s="182">
        <f t="shared" si="155"/>
        <v>3.0798152913436967E-2</v>
      </c>
      <c r="AN207" s="182">
        <f t="shared" si="155"/>
        <v>3.0798152913436967E-2</v>
      </c>
      <c r="AO207" s="182">
        <f t="shared" si="155"/>
        <v>3.0798152913436967E-2</v>
      </c>
      <c r="AP207" s="182">
        <f t="shared" si="155"/>
        <v>3.0798152913436967E-2</v>
      </c>
      <c r="AQ207" s="182">
        <f t="shared" si="155"/>
        <v>3.0798152913436967E-2</v>
      </c>
      <c r="AR207" s="182">
        <f t="shared" si="155"/>
        <v>3.0798152913436967E-2</v>
      </c>
      <c r="AS207" s="182">
        <f t="shared" si="155"/>
        <v>3.0798152913436967E-2</v>
      </c>
      <c r="AT207" s="182">
        <f t="shared" si="155"/>
        <v>3.0798152913436967E-2</v>
      </c>
      <c r="AU207" s="182">
        <f t="shared" si="155"/>
        <v>3.0798152913436967E-2</v>
      </c>
      <c r="AV207" s="182">
        <f t="shared" si="155"/>
        <v>3.0798152913436967E-2</v>
      </c>
      <c r="AW207" s="182">
        <f t="shared" si="155"/>
        <v>3.0798152913436967E-2</v>
      </c>
      <c r="AX207" s="182">
        <f t="shared" si="150"/>
        <v>3.0798152913436967E-2</v>
      </c>
      <c r="AY207" s="182">
        <f t="shared" si="150"/>
        <v>3.0798152913436967E-2</v>
      </c>
      <c r="AZ207" s="182">
        <f t="shared" si="150"/>
        <v>3.0798152913436967E-2</v>
      </c>
      <c r="BA207" s="182">
        <f t="shared" si="150"/>
        <v>3.0798152913436967E-2</v>
      </c>
      <c r="BB207" s="182">
        <f t="shared" si="150"/>
        <v>3.0798152913436967E-2</v>
      </c>
      <c r="BC207" s="182">
        <f t="shared" si="156"/>
        <v>3.0798152913436967E-2</v>
      </c>
      <c r="BD207" s="182">
        <f t="shared" si="156"/>
        <v>3.0798152913436967E-2</v>
      </c>
      <c r="BE207" s="182">
        <f t="shared" si="156"/>
        <v>3.0798152913436967E-2</v>
      </c>
      <c r="BF207" s="182">
        <f t="shared" si="156"/>
        <v>3.0798152913436967E-2</v>
      </c>
      <c r="BG207" s="182">
        <f t="shared" si="156"/>
        <v>3.0798152913436967E-2</v>
      </c>
      <c r="BH207" s="182">
        <f t="shared" si="156"/>
        <v>3.0798152913436967E-2</v>
      </c>
      <c r="BI207" s="182">
        <f t="shared" si="156"/>
        <v>3.0798152913436967E-2</v>
      </c>
      <c r="BJ207" s="182">
        <f t="shared" si="156"/>
        <v>3.0798152913436967E-2</v>
      </c>
      <c r="BK207" s="182">
        <f t="shared" si="156"/>
        <v>3.0798152913436967E-2</v>
      </c>
      <c r="BL207" s="182">
        <f t="shared" si="156"/>
        <v>3.0798152913436967E-2</v>
      </c>
      <c r="BM207" s="182">
        <f t="shared" si="157"/>
        <v>3.0798152913436967E-2</v>
      </c>
      <c r="BN207" s="182">
        <f t="shared" si="157"/>
        <v>3.0798152913436967E-2</v>
      </c>
      <c r="BO207" s="182">
        <f t="shared" si="157"/>
        <v>3.0798152913436967E-2</v>
      </c>
      <c r="BP207" s="182">
        <f t="shared" si="157"/>
        <v>3.0798152913436967E-2</v>
      </c>
      <c r="BQ207" s="182">
        <f t="shared" si="157"/>
        <v>3.0798152913436967E-2</v>
      </c>
      <c r="BR207" s="182">
        <f t="shared" si="157"/>
        <v>3.0798152913436967E-2</v>
      </c>
      <c r="BS207" s="182">
        <f t="shared" si="157"/>
        <v>3.0798152913436967E-2</v>
      </c>
      <c r="BT207" s="182">
        <f t="shared" si="157"/>
        <v>3.0798152913436967E-2</v>
      </c>
      <c r="BU207" s="182">
        <f t="shared" si="157"/>
        <v>3.0798152913436967E-2</v>
      </c>
      <c r="BV207" s="182">
        <f t="shared" si="157"/>
        <v>3.0798152913436967E-2</v>
      </c>
      <c r="BW207" s="182">
        <f t="shared" si="158"/>
        <v>3.0798152913436967E-2</v>
      </c>
      <c r="BX207" s="182">
        <f t="shared" si="158"/>
        <v>3.0798152913436967E-2</v>
      </c>
      <c r="BY207" s="182">
        <f t="shared" si="158"/>
        <v>3.0798152913436967E-2</v>
      </c>
      <c r="BZ207" s="182">
        <f t="shared" si="158"/>
        <v>3.0798152913436967E-2</v>
      </c>
      <c r="CA207" s="182">
        <f t="shared" si="158"/>
        <v>3.0798152913436967E-2</v>
      </c>
      <c r="CB207" s="182">
        <f t="shared" si="158"/>
        <v>3.0798152913436967E-2</v>
      </c>
      <c r="CC207" s="182">
        <f t="shared" si="158"/>
        <v>3.0798152913436967E-2</v>
      </c>
      <c r="CD207" s="182">
        <f t="shared" si="158"/>
        <v>3.0798152913436967E-2</v>
      </c>
      <c r="CE207" s="182">
        <f t="shared" si="158"/>
        <v>3.0798152913436967E-2</v>
      </c>
      <c r="CF207" s="182">
        <f t="shared" si="158"/>
        <v>3.0798152913436967E-2</v>
      </c>
      <c r="CG207" s="182">
        <f t="shared" si="159"/>
        <v>3.0798152913436967E-2</v>
      </c>
      <c r="CH207" s="182">
        <f t="shared" si="159"/>
        <v>3.0798152913436967E-2</v>
      </c>
      <c r="CI207" s="182">
        <f t="shared" si="159"/>
        <v>3.0798152913436967E-2</v>
      </c>
      <c r="CJ207" s="182">
        <f t="shared" si="159"/>
        <v>3.0798152913436967E-2</v>
      </c>
      <c r="CK207" s="182">
        <f t="shared" si="159"/>
        <v>3.0798152913436967E-2</v>
      </c>
      <c r="CL207" s="182">
        <f t="shared" si="159"/>
        <v>3.0798152913436967E-2</v>
      </c>
      <c r="CM207" s="182">
        <f t="shared" si="159"/>
        <v>3.0798152913436967E-2</v>
      </c>
      <c r="CN207" s="182">
        <f t="shared" si="159"/>
        <v>3.0798152913436967E-2</v>
      </c>
      <c r="CO207" s="182">
        <f t="shared" si="159"/>
        <v>3.0798152913436967E-2</v>
      </c>
      <c r="CP207" s="182">
        <f t="shared" si="159"/>
        <v>3.0798152913436967E-2</v>
      </c>
      <c r="CQ207" s="182">
        <f t="shared" si="160"/>
        <v>3.0798152913436967E-2</v>
      </c>
      <c r="CR207" s="182">
        <f t="shared" si="160"/>
        <v>3.0798152913436967E-2</v>
      </c>
      <c r="CS207" s="182">
        <f t="shared" si="160"/>
        <v>3.0798152913436967E-2</v>
      </c>
      <c r="CT207" s="182">
        <f t="shared" si="160"/>
        <v>3.0798152913436967E-2</v>
      </c>
      <c r="CU207" s="182">
        <f t="shared" si="160"/>
        <v>3.0798152913436967E-2</v>
      </c>
      <c r="CV207" s="182">
        <f t="shared" si="160"/>
        <v>3.0798152913436967E-2</v>
      </c>
      <c r="CW207" s="182">
        <f t="shared" si="160"/>
        <v>3.0798152913436967E-2</v>
      </c>
      <c r="CX207" s="182">
        <f t="shared" si="160"/>
        <v>3.0798152913436967E-2</v>
      </c>
      <c r="CY207" s="182">
        <f t="shared" si="160"/>
        <v>3.0798152913436967E-2</v>
      </c>
    </row>
    <row r="208" spans="1:103" ht="13.5" hidden="1" customHeight="1" outlineLevel="1">
      <c r="A208" s="165"/>
      <c r="B208" s="263"/>
      <c r="C208" s="185" t="s">
        <v>144</v>
      </c>
      <c r="D208" s="186"/>
      <c r="E208" s="187"/>
      <c r="F208" s="188" t="s">
        <v>41</v>
      </c>
      <c r="G208" s="189"/>
      <c r="H208" s="241">
        <f>[3]Rates2005!N259+[3]Rates2005!N284+[3]Rates2005!N309</f>
        <v>0.37240057843665575</v>
      </c>
      <c r="I208" s="190">
        <f t="shared" si="152"/>
        <v>0.36783108028862582</v>
      </c>
      <c r="J208" s="190">
        <f t="shared" si="152"/>
        <v>0.3632615821405959</v>
      </c>
      <c r="K208" s="190">
        <f t="shared" si="152"/>
        <v>0.35869208399256597</v>
      </c>
      <c r="L208" s="190">
        <f t="shared" si="152"/>
        <v>0.35412258584453604</v>
      </c>
      <c r="M208" s="241">
        <f>[3]Rates2010!N259+[3]Rates2010!N284+[3]Rates2010!N309</f>
        <v>0.34955308769650606</v>
      </c>
      <c r="N208" s="190">
        <f t="shared" si="153"/>
        <v>0.34360479608417627</v>
      </c>
      <c r="O208" s="190">
        <f t="shared" si="153"/>
        <v>0.33765650447184647</v>
      </c>
      <c r="P208" s="190">
        <f t="shared" si="153"/>
        <v>0.33170821285951668</v>
      </c>
      <c r="Q208" s="190">
        <f t="shared" si="153"/>
        <v>0.32575992124718689</v>
      </c>
      <c r="R208" s="190">
        <f t="shared" si="153"/>
        <v>0.3198116296348571</v>
      </c>
      <c r="S208" s="190">
        <f t="shared" si="153"/>
        <v>0.31386333802252731</v>
      </c>
      <c r="T208" s="190">
        <f t="shared" si="153"/>
        <v>0.30791504641019751</v>
      </c>
      <c r="U208" s="190">
        <f t="shared" si="153"/>
        <v>0.30196675479786772</v>
      </c>
      <c r="V208" s="190">
        <f t="shared" si="153"/>
        <v>0.29601846318553793</v>
      </c>
      <c r="W208" s="241">
        <f>[3]Rates2020!N259+[3]Rates2020!N284+[3]Rates2020!N309</f>
        <v>0.2900701715732083</v>
      </c>
      <c r="X208" s="190">
        <f t="shared" si="154"/>
        <v>0.28662262535379407</v>
      </c>
      <c r="Y208" s="190">
        <f t="shared" si="154"/>
        <v>0.28317507913437984</v>
      </c>
      <c r="Z208" s="190">
        <f t="shared" si="154"/>
        <v>0.2797275329149656</v>
      </c>
      <c r="AA208" s="190">
        <f t="shared" si="154"/>
        <v>0.27627998669555137</v>
      </c>
      <c r="AB208" s="190">
        <f t="shared" si="154"/>
        <v>0.27283244047613714</v>
      </c>
      <c r="AC208" s="190">
        <f t="shared" si="154"/>
        <v>0.26938489425672291</v>
      </c>
      <c r="AD208" s="190">
        <f t="shared" si="154"/>
        <v>0.26593734803730867</v>
      </c>
      <c r="AE208" s="190">
        <f t="shared" si="154"/>
        <v>0.26248980181789444</v>
      </c>
      <c r="AF208" s="190">
        <f t="shared" si="154"/>
        <v>0.25904225559848021</v>
      </c>
      <c r="AG208" s="241">
        <f>[3]Rates2030!N259+[3]Rates2030!N284+[3]Rates2030!N309</f>
        <v>0.25559470937906614</v>
      </c>
      <c r="AH208" s="190">
        <f t="shared" si="155"/>
        <v>0.25559470937906614</v>
      </c>
      <c r="AI208" s="190">
        <f t="shared" si="155"/>
        <v>0.25559470937906614</v>
      </c>
      <c r="AJ208" s="190">
        <f t="shared" si="155"/>
        <v>0.25559470937906614</v>
      </c>
      <c r="AK208" s="190">
        <f t="shared" si="155"/>
        <v>0.25559470937906614</v>
      </c>
      <c r="AL208" s="190">
        <f t="shared" si="155"/>
        <v>0.25559470937906614</v>
      </c>
      <c r="AM208" s="190">
        <f t="shared" si="155"/>
        <v>0.25559470937906614</v>
      </c>
      <c r="AN208" s="190">
        <f t="shared" si="155"/>
        <v>0.25559470937906614</v>
      </c>
      <c r="AO208" s="190">
        <f t="shared" si="155"/>
        <v>0.25559470937906614</v>
      </c>
      <c r="AP208" s="190">
        <f t="shared" si="155"/>
        <v>0.25559470937906614</v>
      </c>
      <c r="AQ208" s="190">
        <f t="shared" si="155"/>
        <v>0.25559470937906614</v>
      </c>
      <c r="AR208" s="190">
        <f t="shared" si="155"/>
        <v>0.25559470937906614</v>
      </c>
      <c r="AS208" s="190">
        <f t="shared" si="155"/>
        <v>0.25559470937906614</v>
      </c>
      <c r="AT208" s="190">
        <f t="shared" si="155"/>
        <v>0.25559470937906614</v>
      </c>
      <c r="AU208" s="190">
        <f t="shared" si="155"/>
        <v>0.25559470937906614</v>
      </c>
      <c r="AV208" s="190">
        <f t="shared" si="155"/>
        <v>0.25559470937906614</v>
      </c>
      <c r="AW208" s="190">
        <f t="shared" si="155"/>
        <v>0.25559470937906614</v>
      </c>
      <c r="AX208" s="190">
        <f t="shared" si="150"/>
        <v>0.25559470937906614</v>
      </c>
      <c r="AY208" s="190">
        <f t="shared" si="150"/>
        <v>0.25559470937906614</v>
      </c>
      <c r="AZ208" s="190">
        <f t="shared" si="150"/>
        <v>0.25559470937906614</v>
      </c>
      <c r="BA208" s="190">
        <f t="shared" si="150"/>
        <v>0.25559470937906614</v>
      </c>
      <c r="BB208" s="190">
        <f t="shared" si="150"/>
        <v>0.25559470937906614</v>
      </c>
      <c r="BC208" s="190">
        <f t="shared" si="156"/>
        <v>0.25559470937906614</v>
      </c>
      <c r="BD208" s="190">
        <f t="shared" si="156"/>
        <v>0.25559470937906614</v>
      </c>
      <c r="BE208" s="190">
        <f t="shared" si="156"/>
        <v>0.25559470937906614</v>
      </c>
      <c r="BF208" s="190">
        <f t="shared" si="156"/>
        <v>0.25559470937906614</v>
      </c>
      <c r="BG208" s="190">
        <f t="shared" si="156"/>
        <v>0.25559470937906614</v>
      </c>
      <c r="BH208" s="190">
        <f t="shared" si="156"/>
        <v>0.25559470937906614</v>
      </c>
      <c r="BI208" s="190">
        <f t="shared" si="156"/>
        <v>0.25559470937906614</v>
      </c>
      <c r="BJ208" s="190">
        <f t="shared" si="156"/>
        <v>0.25559470937906614</v>
      </c>
      <c r="BK208" s="190">
        <f t="shared" si="156"/>
        <v>0.25559470937906614</v>
      </c>
      <c r="BL208" s="190">
        <f t="shared" si="156"/>
        <v>0.25559470937906614</v>
      </c>
      <c r="BM208" s="190">
        <f t="shared" si="157"/>
        <v>0.25559470937906614</v>
      </c>
      <c r="BN208" s="190">
        <f t="shared" si="157"/>
        <v>0.25559470937906614</v>
      </c>
      <c r="BO208" s="190">
        <f t="shared" si="157"/>
        <v>0.25559470937906614</v>
      </c>
      <c r="BP208" s="190">
        <f t="shared" si="157"/>
        <v>0.25559470937906614</v>
      </c>
      <c r="BQ208" s="190">
        <f t="shared" si="157"/>
        <v>0.25559470937906614</v>
      </c>
      <c r="BR208" s="190">
        <f t="shared" si="157"/>
        <v>0.25559470937906614</v>
      </c>
      <c r="BS208" s="190">
        <f t="shared" si="157"/>
        <v>0.25559470937906614</v>
      </c>
      <c r="BT208" s="190">
        <f t="shared" si="157"/>
        <v>0.25559470937906614</v>
      </c>
      <c r="BU208" s="190">
        <f t="shared" si="157"/>
        <v>0.25559470937906614</v>
      </c>
      <c r="BV208" s="190">
        <f t="shared" si="157"/>
        <v>0.25559470937906614</v>
      </c>
      <c r="BW208" s="190">
        <f t="shared" si="158"/>
        <v>0.25559470937906614</v>
      </c>
      <c r="BX208" s="190">
        <f t="shared" si="158"/>
        <v>0.25559470937906614</v>
      </c>
      <c r="BY208" s="190">
        <f t="shared" si="158"/>
        <v>0.25559470937906614</v>
      </c>
      <c r="BZ208" s="190">
        <f t="shared" si="158"/>
        <v>0.25559470937906614</v>
      </c>
      <c r="CA208" s="190">
        <f t="shared" si="158"/>
        <v>0.25559470937906614</v>
      </c>
      <c r="CB208" s="190">
        <f t="shared" si="158"/>
        <v>0.25559470937906614</v>
      </c>
      <c r="CC208" s="190">
        <f t="shared" si="158"/>
        <v>0.25559470937906614</v>
      </c>
      <c r="CD208" s="190">
        <f t="shared" si="158"/>
        <v>0.25559470937906614</v>
      </c>
      <c r="CE208" s="190">
        <f t="shared" si="158"/>
        <v>0.25559470937906614</v>
      </c>
      <c r="CF208" s="190">
        <f t="shared" si="158"/>
        <v>0.25559470937906614</v>
      </c>
      <c r="CG208" s="190">
        <f t="shared" si="159"/>
        <v>0.25559470937906614</v>
      </c>
      <c r="CH208" s="190">
        <f t="shared" si="159"/>
        <v>0.25559470937906614</v>
      </c>
      <c r="CI208" s="190">
        <f t="shared" si="159"/>
        <v>0.25559470937906614</v>
      </c>
      <c r="CJ208" s="190">
        <f t="shared" si="159"/>
        <v>0.25559470937906614</v>
      </c>
      <c r="CK208" s="190">
        <f t="shared" si="159"/>
        <v>0.25559470937906614</v>
      </c>
      <c r="CL208" s="190">
        <f t="shared" si="159"/>
        <v>0.25559470937906614</v>
      </c>
      <c r="CM208" s="190">
        <f t="shared" si="159"/>
        <v>0.25559470937906614</v>
      </c>
      <c r="CN208" s="190">
        <f t="shared" si="159"/>
        <v>0.25559470937906614</v>
      </c>
      <c r="CO208" s="190">
        <f t="shared" si="159"/>
        <v>0.25559470937906614</v>
      </c>
      <c r="CP208" s="190">
        <f t="shared" si="159"/>
        <v>0.25559470937906614</v>
      </c>
      <c r="CQ208" s="190">
        <f t="shared" si="160"/>
        <v>0.25559470937906614</v>
      </c>
      <c r="CR208" s="190">
        <f t="shared" si="160"/>
        <v>0.25559470937906614</v>
      </c>
      <c r="CS208" s="190">
        <f t="shared" si="160"/>
        <v>0.25559470937906614</v>
      </c>
      <c r="CT208" s="190">
        <f t="shared" si="160"/>
        <v>0.25559470937906614</v>
      </c>
      <c r="CU208" s="190">
        <f t="shared" si="160"/>
        <v>0.25559470937906614</v>
      </c>
      <c r="CV208" s="190">
        <f t="shared" si="160"/>
        <v>0.25559470937906614</v>
      </c>
      <c r="CW208" s="190">
        <f t="shared" si="160"/>
        <v>0.25559470937906614</v>
      </c>
      <c r="CX208" s="190">
        <f t="shared" si="160"/>
        <v>0.25559470937906614</v>
      </c>
      <c r="CY208" s="190">
        <f t="shared" si="160"/>
        <v>0.25559470937906614</v>
      </c>
    </row>
    <row r="209" spans="1:103" ht="13.5" hidden="1" customHeight="1" outlineLevel="1">
      <c r="A209" s="209"/>
      <c r="B209" s="263"/>
      <c r="C209" s="193" t="s">
        <v>162</v>
      </c>
      <c r="D209" s="194"/>
      <c r="E209" s="195"/>
      <c r="F209" s="196" t="s">
        <v>41</v>
      </c>
      <c r="G209" s="197"/>
      <c r="H209" s="242">
        <f>[3]Rates2005!O244+[3]Rates2005!O269+[3]Rates2005!O294</f>
        <v>0</v>
      </c>
      <c r="I209" s="198">
        <f t="shared" si="152"/>
        <v>0</v>
      </c>
      <c r="J209" s="198">
        <f t="shared" si="152"/>
        <v>0</v>
      </c>
      <c r="K209" s="198">
        <f t="shared" si="152"/>
        <v>0</v>
      </c>
      <c r="L209" s="198">
        <f t="shared" si="152"/>
        <v>0</v>
      </c>
      <c r="M209" s="242">
        <f>[3]Rates2010!O244+[3]Rates2010!O269+[3]Rates2010!O294</f>
        <v>0</v>
      </c>
      <c r="N209" s="198">
        <f t="shared" si="153"/>
        <v>0</v>
      </c>
      <c r="O209" s="198">
        <f t="shared" si="153"/>
        <v>0</v>
      </c>
      <c r="P209" s="198">
        <f t="shared" si="153"/>
        <v>0</v>
      </c>
      <c r="Q209" s="198">
        <f t="shared" si="153"/>
        <v>0</v>
      </c>
      <c r="R209" s="198">
        <f t="shared" si="153"/>
        <v>0</v>
      </c>
      <c r="S209" s="198">
        <f t="shared" si="153"/>
        <v>0</v>
      </c>
      <c r="T209" s="198">
        <f t="shared" si="153"/>
        <v>0</v>
      </c>
      <c r="U209" s="198">
        <f t="shared" si="153"/>
        <v>0</v>
      </c>
      <c r="V209" s="198">
        <f t="shared" si="153"/>
        <v>0</v>
      </c>
      <c r="W209" s="242">
        <f>[3]Rates2020!O244+[3]Rates2020!O269+[3]Rates2020!O294</f>
        <v>0</v>
      </c>
      <c r="X209" s="198">
        <f t="shared" si="154"/>
        <v>0</v>
      </c>
      <c r="Y209" s="198">
        <f t="shared" si="154"/>
        <v>0</v>
      </c>
      <c r="Z209" s="198">
        <f t="shared" si="154"/>
        <v>0</v>
      </c>
      <c r="AA209" s="198">
        <f t="shared" si="154"/>
        <v>0</v>
      </c>
      <c r="AB209" s="198">
        <f t="shared" si="154"/>
        <v>0</v>
      </c>
      <c r="AC209" s="198">
        <f t="shared" si="154"/>
        <v>0</v>
      </c>
      <c r="AD209" s="198">
        <f t="shared" si="154"/>
        <v>0</v>
      </c>
      <c r="AE209" s="198">
        <f t="shared" si="154"/>
        <v>0</v>
      </c>
      <c r="AF209" s="198">
        <f t="shared" si="154"/>
        <v>0</v>
      </c>
      <c r="AG209" s="242">
        <f>[3]Rates2030!O244+[3]Rates2030!O269+[3]Rates2030!O294</f>
        <v>0</v>
      </c>
      <c r="AH209" s="244">
        <f t="shared" si="155"/>
        <v>0</v>
      </c>
      <c r="AI209" s="244">
        <f t="shared" si="155"/>
        <v>0</v>
      </c>
      <c r="AJ209" s="244">
        <f t="shared" si="155"/>
        <v>0</v>
      </c>
      <c r="AK209" s="244">
        <f t="shared" si="155"/>
        <v>0</v>
      </c>
      <c r="AL209" s="244">
        <f t="shared" si="155"/>
        <v>0</v>
      </c>
      <c r="AM209" s="244">
        <f t="shared" si="155"/>
        <v>0</v>
      </c>
      <c r="AN209" s="244">
        <f t="shared" si="155"/>
        <v>0</v>
      </c>
      <c r="AO209" s="244">
        <f t="shared" si="155"/>
        <v>0</v>
      </c>
      <c r="AP209" s="244">
        <f t="shared" si="155"/>
        <v>0</v>
      </c>
      <c r="AQ209" s="244">
        <f t="shared" si="155"/>
        <v>0</v>
      </c>
      <c r="AR209" s="198">
        <f t="shared" si="155"/>
        <v>0</v>
      </c>
      <c r="AS209" s="198">
        <f t="shared" si="155"/>
        <v>0</v>
      </c>
      <c r="AT209" s="198">
        <f t="shared" si="155"/>
        <v>0</v>
      </c>
      <c r="AU209" s="198">
        <f t="shared" si="155"/>
        <v>0</v>
      </c>
      <c r="AV209" s="198">
        <f t="shared" si="155"/>
        <v>0</v>
      </c>
      <c r="AW209" s="198">
        <f t="shared" si="155"/>
        <v>0</v>
      </c>
      <c r="AX209" s="198">
        <f t="shared" si="150"/>
        <v>0</v>
      </c>
      <c r="AY209" s="198">
        <f t="shared" si="150"/>
        <v>0</v>
      </c>
      <c r="AZ209" s="198">
        <f t="shared" si="150"/>
        <v>0</v>
      </c>
      <c r="BA209" s="198">
        <f t="shared" si="150"/>
        <v>0</v>
      </c>
      <c r="BB209" s="198">
        <f t="shared" si="150"/>
        <v>0</v>
      </c>
      <c r="BC209" s="198">
        <f t="shared" si="156"/>
        <v>0</v>
      </c>
      <c r="BD209" s="198">
        <f t="shared" si="156"/>
        <v>0</v>
      </c>
      <c r="BE209" s="198">
        <f t="shared" si="156"/>
        <v>0</v>
      </c>
      <c r="BF209" s="198">
        <f t="shared" si="156"/>
        <v>0</v>
      </c>
      <c r="BG209" s="198">
        <f t="shared" si="156"/>
        <v>0</v>
      </c>
      <c r="BH209" s="198">
        <f t="shared" si="156"/>
        <v>0</v>
      </c>
      <c r="BI209" s="198">
        <f t="shared" si="156"/>
        <v>0</v>
      </c>
      <c r="BJ209" s="198">
        <f t="shared" si="156"/>
        <v>0</v>
      </c>
      <c r="BK209" s="198">
        <f t="shared" si="156"/>
        <v>0</v>
      </c>
      <c r="BL209" s="198">
        <f t="shared" si="156"/>
        <v>0</v>
      </c>
      <c r="BM209" s="198">
        <f t="shared" si="157"/>
        <v>0</v>
      </c>
      <c r="BN209" s="198">
        <f t="shared" si="157"/>
        <v>0</v>
      </c>
      <c r="BO209" s="198">
        <f t="shared" si="157"/>
        <v>0</v>
      </c>
      <c r="BP209" s="198">
        <f t="shared" si="157"/>
        <v>0</v>
      </c>
      <c r="BQ209" s="198">
        <f t="shared" si="157"/>
        <v>0</v>
      </c>
      <c r="BR209" s="198">
        <f t="shared" si="157"/>
        <v>0</v>
      </c>
      <c r="BS209" s="198">
        <f t="shared" si="157"/>
        <v>0</v>
      </c>
      <c r="BT209" s="198">
        <f t="shared" si="157"/>
        <v>0</v>
      </c>
      <c r="BU209" s="198">
        <f t="shared" si="157"/>
        <v>0</v>
      </c>
      <c r="BV209" s="198">
        <f t="shared" si="157"/>
        <v>0</v>
      </c>
      <c r="BW209" s="198">
        <f t="shared" si="158"/>
        <v>0</v>
      </c>
      <c r="BX209" s="198">
        <f t="shared" si="158"/>
        <v>0</v>
      </c>
      <c r="BY209" s="198">
        <f t="shared" si="158"/>
        <v>0</v>
      </c>
      <c r="BZ209" s="198">
        <f t="shared" si="158"/>
        <v>0</v>
      </c>
      <c r="CA209" s="198">
        <f t="shared" si="158"/>
        <v>0</v>
      </c>
      <c r="CB209" s="198">
        <f t="shared" si="158"/>
        <v>0</v>
      </c>
      <c r="CC209" s="198">
        <f t="shared" si="158"/>
        <v>0</v>
      </c>
      <c r="CD209" s="198">
        <f t="shared" si="158"/>
        <v>0</v>
      </c>
      <c r="CE209" s="198">
        <f t="shared" si="158"/>
        <v>0</v>
      </c>
      <c r="CF209" s="198">
        <f t="shared" si="158"/>
        <v>0</v>
      </c>
      <c r="CG209" s="198">
        <f t="shared" si="159"/>
        <v>0</v>
      </c>
      <c r="CH209" s="198">
        <f t="shared" si="159"/>
        <v>0</v>
      </c>
      <c r="CI209" s="198">
        <f t="shared" si="159"/>
        <v>0</v>
      </c>
      <c r="CJ209" s="198">
        <f t="shared" si="159"/>
        <v>0</v>
      </c>
      <c r="CK209" s="198">
        <f t="shared" si="159"/>
        <v>0</v>
      </c>
      <c r="CL209" s="198">
        <f t="shared" si="159"/>
        <v>0</v>
      </c>
      <c r="CM209" s="198">
        <f t="shared" si="159"/>
        <v>0</v>
      </c>
      <c r="CN209" s="198">
        <f t="shared" si="159"/>
        <v>0</v>
      </c>
      <c r="CO209" s="198">
        <f t="shared" si="159"/>
        <v>0</v>
      </c>
      <c r="CP209" s="198">
        <f t="shared" si="159"/>
        <v>0</v>
      </c>
      <c r="CQ209" s="198">
        <f t="shared" si="160"/>
        <v>0</v>
      </c>
      <c r="CR209" s="198">
        <f t="shared" si="160"/>
        <v>0</v>
      </c>
      <c r="CS209" s="198">
        <f t="shared" si="160"/>
        <v>0</v>
      </c>
      <c r="CT209" s="198">
        <f t="shared" si="160"/>
        <v>0</v>
      </c>
      <c r="CU209" s="198">
        <f t="shared" si="160"/>
        <v>0</v>
      </c>
      <c r="CV209" s="198">
        <f t="shared" si="160"/>
        <v>0</v>
      </c>
      <c r="CW209" s="198">
        <f t="shared" si="160"/>
        <v>0</v>
      </c>
      <c r="CX209" s="198">
        <f t="shared" si="160"/>
        <v>0</v>
      </c>
      <c r="CY209" s="198">
        <f t="shared" si="160"/>
        <v>0</v>
      </c>
    </row>
    <row r="210" spans="1:103" ht="13.5" hidden="1" customHeight="1" outlineLevel="1">
      <c r="A210" s="209"/>
      <c r="B210" s="263"/>
      <c r="C210" s="185" t="s">
        <v>163</v>
      </c>
      <c r="D210" s="186"/>
      <c r="E210" s="187"/>
      <c r="F210" s="188" t="s">
        <v>41</v>
      </c>
      <c r="G210" s="189"/>
      <c r="H210" s="241">
        <f>[3]Rates2005!O243+[3]Rates2005!O268+[3]Rates2005!O293</f>
        <v>21.018907501488741</v>
      </c>
      <c r="I210" s="190">
        <f t="shared" si="152"/>
        <v>21.220100665630905</v>
      </c>
      <c r="J210" s="190">
        <f t="shared" si="152"/>
        <v>21.42129382977307</v>
      </c>
      <c r="K210" s="190">
        <f t="shared" si="152"/>
        <v>21.622486993915235</v>
      </c>
      <c r="L210" s="190">
        <f t="shared" si="152"/>
        <v>21.8236801580574</v>
      </c>
      <c r="M210" s="241">
        <f>[3]Rates2010!O243+[3]Rates2010!O268+[3]Rates2010!O293</f>
        <v>22.024873322199561</v>
      </c>
      <c r="N210" s="190">
        <f t="shared" si="153"/>
        <v>21.293297171773261</v>
      </c>
      <c r="O210" s="190">
        <f t="shared" si="153"/>
        <v>20.561721021346962</v>
      </c>
      <c r="P210" s="190">
        <f t="shared" si="153"/>
        <v>19.830144870920662</v>
      </c>
      <c r="Q210" s="190">
        <f t="shared" si="153"/>
        <v>19.098568720494363</v>
      </c>
      <c r="R210" s="190">
        <f t="shared" si="153"/>
        <v>18.366992570068064</v>
      </c>
      <c r="S210" s="190">
        <f t="shared" si="153"/>
        <v>17.635416419641764</v>
      </c>
      <c r="T210" s="190">
        <f t="shared" si="153"/>
        <v>16.903840269215465</v>
      </c>
      <c r="U210" s="190">
        <f t="shared" si="153"/>
        <v>16.172264118789165</v>
      </c>
      <c r="V210" s="190">
        <f t="shared" si="153"/>
        <v>15.440687968362866</v>
      </c>
      <c r="W210" s="241">
        <f>[3]Rates2020!O243+[3]Rates2020!O268+[3]Rates2020!O293</f>
        <v>14.709111817936568</v>
      </c>
      <c r="X210" s="190">
        <f t="shared" si="154"/>
        <v>14.674554413019276</v>
      </c>
      <c r="Y210" s="190">
        <f t="shared" si="154"/>
        <v>14.639997008101984</v>
      </c>
      <c r="Z210" s="190">
        <f t="shared" si="154"/>
        <v>14.605439603184692</v>
      </c>
      <c r="AA210" s="190">
        <f t="shared" si="154"/>
        <v>14.5708821982674</v>
      </c>
      <c r="AB210" s="190">
        <f t="shared" si="154"/>
        <v>14.536324793350108</v>
      </c>
      <c r="AC210" s="190">
        <f t="shared" si="154"/>
        <v>14.501767388432816</v>
      </c>
      <c r="AD210" s="190">
        <f t="shared" si="154"/>
        <v>14.467209983515524</v>
      </c>
      <c r="AE210" s="190">
        <f t="shared" si="154"/>
        <v>14.432652578598232</v>
      </c>
      <c r="AF210" s="190">
        <f t="shared" si="154"/>
        <v>14.398095173680939</v>
      </c>
      <c r="AG210" s="241">
        <f>[3]Rates2030!O243+[3]Rates2030!O268+[3]Rates2030!O293</f>
        <v>14.363537768763646</v>
      </c>
      <c r="AH210" s="245">
        <f t="shared" si="155"/>
        <v>14.363537768763646</v>
      </c>
      <c r="AI210" s="245">
        <f t="shared" si="155"/>
        <v>14.363537768763646</v>
      </c>
      <c r="AJ210" s="245">
        <f t="shared" si="155"/>
        <v>14.363537768763646</v>
      </c>
      <c r="AK210" s="245">
        <f t="shared" si="155"/>
        <v>14.363537768763646</v>
      </c>
      <c r="AL210" s="245">
        <f t="shared" si="155"/>
        <v>14.363537768763646</v>
      </c>
      <c r="AM210" s="245">
        <f t="shared" si="155"/>
        <v>14.363537768763646</v>
      </c>
      <c r="AN210" s="245">
        <f t="shared" si="155"/>
        <v>14.363537768763646</v>
      </c>
      <c r="AO210" s="245">
        <f t="shared" si="155"/>
        <v>14.363537768763646</v>
      </c>
      <c r="AP210" s="245">
        <f t="shared" si="155"/>
        <v>14.363537768763646</v>
      </c>
      <c r="AQ210" s="245">
        <f t="shared" si="155"/>
        <v>14.363537768763646</v>
      </c>
      <c r="AR210" s="190">
        <f t="shared" si="155"/>
        <v>14.363537768763646</v>
      </c>
      <c r="AS210" s="190">
        <f t="shared" si="155"/>
        <v>14.363537768763646</v>
      </c>
      <c r="AT210" s="190">
        <f t="shared" si="155"/>
        <v>14.363537768763646</v>
      </c>
      <c r="AU210" s="190">
        <f t="shared" si="155"/>
        <v>14.363537768763646</v>
      </c>
      <c r="AV210" s="190">
        <f t="shared" si="155"/>
        <v>14.363537768763646</v>
      </c>
      <c r="AW210" s="190">
        <f t="shared" si="155"/>
        <v>14.363537768763646</v>
      </c>
      <c r="AX210" s="190">
        <f t="shared" si="150"/>
        <v>14.363537768763646</v>
      </c>
      <c r="AY210" s="190">
        <f t="shared" si="150"/>
        <v>14.363537768763646</v>
      </c>
      <c r="AZ210" s="190">
        <f t="shared" si="150"/>
        <v>14.363537768763646</v>
      </c>
      <c r="BA210" s="190">
        <f t="shared" si="150"/>
        <v>14.363537768763646</v>
      </c>
      <c r="BB210" s="190">
        <f t="shared" si="150"/>
        <v>14.363537768763646</v>
      </c>
      <c r="BC210" s="190">
        <f t="shared" si="156"/>
        <v>14.363537768763646</v>
      </c>
      <c r="BD210" s="190">
        <f t="shared" si="156"/>
        <v>14.363537768763646</v>
      </c>
      <c r="BE210" s="190">
        <f t="shared" si="156"/>
        <v>14.363537768763646</v>
      </c>
      <c r="BF210" s="190">
        <f t="shared" si="156"/>
        <v>14.363537768763646</v>
      </c>
      <c r="BG210" s="190">
        <f t="shared" si="156"/>
        <v>14.363537768763646</v>
      </c>
      <c r="BH210" s="190">
        <f t="shared" si="156"/>
        <v>14.363537768763646</v>
      </c>
      <c r="BI210" s="190">
        <f t="shared" si="156"/>
        <v>14.363537768763646</v>
      </c>
      <c r="BJ210" s="190">
        <f t="shared" si="156"/>
        <v>14.363537768763646</v>
      </c>
      <c r="BK210" s="190">
        <f t="shared" si="156"/>
        <v>14.363537768763646</v>
      </c>
      <c r="BL210" s="190">
        <f t="shared" si="156"/>
        <v>14.363537768763646</v>
      </c>
      <c r="BM210" s="190">
        <f t="shared" si="157"/>
        <v>14.363537768763646</v>
      </c>
      <c r="BN210" s="190">
        <f t="shared" si="157"/>
        <v>14.363537768763646</v>
      </c>
      <c r="BO210" s="190">
        <f t="shared" si="157"/>
        <v>14.363537768763646</v>
      </c>
      <c r="BP210" s="190">
        <f t="shared" si="157"/>
        <v>14.363537768763646</v>
      </c>
      <c r="BQ210" s="190">
        <f t="shared" si="157"/>
        <v>14.363537768763646</v>
      </c>
      <c r="BR210" s="190">
        <f t="shared" si="157"/>
        <v>14.363537768763646</v>
      </c>
      <c r="BS210" s="190">
        <f t="shared" si="157"/>
        <v>14.363537768763646</v>
      </c>
      <c r="BT210" s="190">
        <f t="shared" si="157"/>
        <v>14.363537768763646</v>
      </c>
      <c r="BU210" s="190">
        <f t="shared" si="157"/>
        <v>14.363537768763646</v>
      </c>
      <c r="BV210" s="190">
        <f t="shared" si="157"/>
        <v>14.363537768763646</v>
      </c>
      <c r="BW210" s="190">
        <f t="shared" si="158"/>
        <v>14.363537768763646</v>
      </c>
      <c r="BX210" s="190">
        <f t="shared" si="158"/>
        <v>14.363537768763646</v>
      </c>
      <c r="BY210" s="190">
        <f t="shared" si="158"/>
        <v>14.363537768763646</v>
      </c>
      <c r="BZ210" s="190">
        <f t="shared" si="158"/>
        <v>14.363537768763646</v>
      </c>
      <c r="CA210" s="190">
        <f t="shared" si="158"/>
        <v>14.363537768763646</v>
      </c>
      <c r="CB210" s="190">
        <f t="shared" si="158"/>
        <v>14.363537768763646</v>
      </c>
      <c r="CC210" s="190">
        <f t="shared" si="158"/>
        <v>14.363537768763646</v>
      </c>
      <c r="CD210" s="190">
        <f t="shared" si="158"/>
        <v>14.363537768763646</v>
      </c>
      <c r="CE210" s="190">
        <f t="shared" si="158"/>
        <v>14.363537768763646</v>
      </c>
      <c r="CF210" s="190">
        <f t="shared" si="158"/>
        <v>14.363537768763646</v>
      </c>
      <c r="CG210" s="190">
        <f t="shared" si="159"/>
        <v>14.363537768763646</v>
      </c>
      <c r="CH210" s="190">
        <f t="shared" si="159"/>
        <v>14.363537768763646</v>
      </c>
      <c r="CI210" s="190">
        <f t="shared" si="159"/>
        <v>14.363537768763646</v>
      </c>
      <c r="CJ210" s="190">
        <f t="shared" si="159"/>
        <v>14.363537768763646</v>
      </c>
      <c r="CK210" s="190">
        <f t="shared" si="159"/>
        <v>14.363537768763646</v>
      </c>
      <c r="CL210" s="190">
        <f t="shared" si="159"/>
        <v>14.363537768763646</v>
      </c>
      <c r="CM210" s="190">
        <f t="shared" si="159"/>
        <v>14.363537768763646</v>
      </c>
      <c r="CN210" s="190">
        <f t="shared" si="159"/>
        <v>14.363537768763646</v>
      </c>
      <c r="CO210" s="190">
        <f t="shared" si="159"/>
        <v>14.363537768763646</v>
      </c>
      <c r="CP210" s="190">
        <f t="shared" si="159"/>
        <v>14.363537768763646</v>
      </c>
      <c r="CQ210" s="190">
        <f t="shared" si="160"/>
        <v>14.363537768763646</v>
      </c>
      <c r="CR210" s="190">
        <f t="shared" si="160"/>
        <v>14.363537768763646</v>
      </c>
      <c r="CS210" s="190">
        <f t="shared" si="160"/>
        <v>14.363537768763646</v>
      </c>
      <c r="CT210" s="190">
        <f t="shared" si="160"/>
        <v>14.363537768763646</v>
      </c>
      <c r="CU210" s="190">
        <f t="shared" si="160"/>
        <v>14.363537768763646</v>
      </c>
      <c r="CV210" s="190">
        <f t="shared" si="160"/>
        <v>14.363537768763646</v>
      </c>
      <c r="CW210" s="190">
        <f t="shared" si="160"/>
        <v>14.363537768763646</v>
      </c>
      <c r="CX210" s="190">
        <f t="shared" si="160"/>
        <v>14.363537768763646</v>
      </c>
      <c r="CY210" s="190">
        <f t="shared" si="160"/>
        <v>14.363537768763646</v>
      </c>
    </row>
    <row r="211" spans="1:103" ht="13.5" hidden="1" customHeight="1" outlineLevel="1">
      <c r="A211" s="165"/>
      <c r="B211" s="263"/>
      <c r="C211" s="210" t="s">
        <v>164</v>
      </c>
      <c r="D211" s="211"/>
      <c r="E211" s="212"/>
      <c r="F211" s="213" t="s">
        <v>41</v>
      </c>
      <c r="G211" s="214"/>
      <c r="H211" s="246">
        <v>0</v>
      </c>
      <c r="I211" s="215">
        <f t="shared" si="152"/>
        <v>0</v>
      </c>
      <c r="J211" s="215">
        <f t="shared" si="152"/>
        <v>0</v>
      </c>
      <c r="K211" s="215">
        <f t="shared" si="152"/>
        <v>0</v>
      </c>
      <c r="L211" s="215">
        <f t="shared" si="152"/>
        <v>0</v>
      </c>
      <c r="M211" s="246">
        <v>0</v>
      </c>
      <c r="N211" s="215">
        <f t="shared" si="153"/>
        <v>0</v>
      </c>
      <c r="O211" s="215">
        <f t="shared" si="153"/>
        <v>0</v>
      </c>
      <c r="P211" s="215">
        <f t="shared" si="153"/>
        <v>0</v>
      </c>
      <c r="Q211" s="215">
        <f t="shared" si="153"/>
        <v>0</v>
      </c>
      <c r="R211" s="215">
        <f t="shared" si="153"/>
        <v>0</v>
      </c>
      <c r="S211" s="215">
        <f t="shared" si="153"/>
        <v>0</v>
      </c>
      <c r="T211" s="215">
        <f t="shared" si="153"/>
        <v>0</v>
      </c>
      <c r="U211" s="215">
        <f t="shared" si="153"/>
        <v>0</v>
      </c>
      <c r="V211" s="215">
        <f t="shared" si="153"/>
        <v>0</v>
      </c>
      <c r="W211" s="246">
        <v>0</v>
      </c>
      <c r="X211" s="215">
        <f t="shared" si="154"/>
        <v>0</v>
      </c>
      <c r="Y211" s="215">
        <f t="shared" si="154"/>
        <v>0</v>
      </c>
      <c r="Z211" s="215">
        <f t="shared" si="154"/>
        <v>0</v>
      </c>
      <c r="AA211" s="215">
        <f t="shared" si="154"/>
        <v>0</v>
      </c>
      <c r="AB211" s="215">
        <f t="shared" si="154"/>
        <v>0</v>
      </c>
      <c r="AC211" s="215">
        <f t="shared" si="154"/>
        <v>0</v>
      </c>
      <c r="AD211" s="215">
        <f t="shared" si="154"/>
        <v>0</v>
      </c>
      <c r="AE211" s="215">
        <f t="shared" si="154"/>
        <v>0</v>
      </c>
      <c r="AF211" s="215">
        <f t="shared" si="154"/>
        <v>0</v>
      </c>
      <c r="AG211" s="246">
        <v>0</v>
      </c>
      <c r="AH211" s="215">
        <f t="shared" si="155"/>
        <v>0</v>
      </c>
      <c r="AI211" s="215">
        <f t="shared" si="155"/>
        <v>0</v>
      </c>
      <c r="AJ211" s="215">
        <f t="shared" si="155"/>
        <v>0</v>
      </c>
      <c r="AK211" s="215">
        <f t="shared" si="155"/>
        <v>0</v>
      </c>
      <c r="AL211" s="215">
        <f t="shared" si="155"/>
        <v>0</v>
      </c>
      <c r="AM211" s="215">
        <f t="shared" si="155"/>
        <v>0</v>
      </c>
      <c r="AN211" s="215">
        <f t="shared" si="155"/>
        <v>0</v>
      </c>
      <c r="AO211" s="215">
        <f t="shared" si="155"/>
        <v>0</v>
      </c>
      <c r="AP211" s="215">
        <f t="shared" si="155"/>
        <v>0</v>
      </c>
      <c r="AQ211" s="215">
        <f t="shared" si="155"/>
        <v>0</v>
      </c>
      <c r="AR211" s="215">
        <f t="shared" si="155"/>
        <v>0</v>
      </c>
      <c r="AS211" s="215">
        <f t="shared" si="155"/>
        <v>0</v>
      </c>
      <c r="AT211" s="215">
        <f t="shared" si="155"/>
        <v>0</v>
      </c>
      <c r="AU211" s="215">
        <f t="shared" si="155"/>
        <v>0</v>
      </c>
      <c r="AV211" s="215">
        <f t="shared" si="155"/>
        <v>0</v>
      </c>
      <c r="AW211" s="215">
        <f t="shared" si="155"/>
        <v>0</v>
      </c>
      <c r="AX211" s="215">
        <f t="shared" si="150"/>
        <v>0</v>
      </c>
      <c r="AY211" s="215">
        <f t="shared" si="150"/>
        <v>0</v>
      </c>
      <c r="AZ211" s="215">
        <f t="shared" si="150"/>
        <v>0</v>
      </c>
      <c r="BA211" s="215">
        <f t="shared" si="150"/>
        <v>0</v>
      </c>
      <c r="BB211" s="215">
        <f t="shared" si="150"/>
        <v>0</v>
      </c>
      <c r="BC211" s="215">
        <f t="shared" si="156"/>
        <v>0</v>
      </c>
      <c r="BD211" s="215">
        <f t="shared" si="156"/>
        <v>0</v>
      </c>
      <c r="BE211" s="215">
        <f t="shared" si="156"/>
        <v>0</v>
      </c>
      <c r="BF211" s="215">
        <f t="shared" si="156"/>
        <v>0</v>
      </c>
      <c r="BG211" s="215">
        <f t="shared" si="156"/>
        <v>0</v>
      </c>
      <c r="BH211" s="215">
        <f t="shared" si="156"/>
        <v>0</v>
      </c>
      <c r="BI211" s="215">
        <f t="shared" si="156"/>
        <v>0</v>
      </c>
      <c r="BJ211" s="215">
        <f t="shared" si="156"/>
        <v>0</v>
      </c>
      <c r="BK211" s="215">
        <f t="shared" si="156"/>
        <v>0</v>
      </c>
      <c r="BL211" s="215">
        <f t="shared" si="156"/>
        <v>0</v>
      </c>
      <c r="BM211" s="215">
        <f t="shared" si="157"/>
        <v>0</v>
      </c>
      <c r="BN211" s="215">
        <f t="shared" si="157"/>
        <v>0</v>
      </c>
      <c r="BO211" s="215">
        <f t="shared" si="157"/>
        <v>0</v>
      </c>
      <c r="BP211" s="215">
        <f t="shared" si="157"/>
        <v>0</v>
      </c>
      <c r="BQ211" s="215">
        <f t="shared" si="157"/>
        <v>0</v>
      </c>
      <c r="BR211" s="215">
        <f t="shared" si="157"/>
        <v>0</v>
      </c>
      <c r="BS211" s="215">
        <f t="shared" si="157"/>
        <v>0</v>
      </c>
      <c r="BT211" s="215">
        <f t="shared" si="157"/>
        <v>0</v>
      </c>
      <c r="BU211" s="215">
        <f t="shared" si="157"/>
        <v>0</v>
      </c>
      <c r="BV211" s="215">
        <f t="shared" si="157"/>
        <v>0</v>
      </c>
      <c r="BW211" s="215">
        <f t="shared" si="158"/>
        <v>0</v>
      </c>
      <c r="BX211" s="215">
        <f t="shared" si="158"/>
        <v>0</v>
      </c>
      <c r="BY211" s="215">
        <f t="shared" si="158"/>
        <v>0</v>
      </c>
      <c r="BZ211" s="215">
        <f t="shared" si="158"/>
        <v>0</v>
      </c>
      <c r="CA211" s="215">
        <f t="shared" si="158"/>
        <v>0</v>
      </c>
      <c r="CB211" s="215">
        <f t="shared" si="158"/>
        <v>0</v>
      </c>
      <c r="CC211" s="215">
        <f t="shared" si="158"/>
        <v>0</v>
      </c>
      <c r="CD211" s="215">
        <f t="shared" si="158"/>
        <v>0</v>
      </c>
      <c r="CE211" s="215">
        <f t="shared" si="158"/>
        <v>0</v>
      </c>
      <c r="CF211" s="215">
        <f t="shared" si="158"/>
        <v>0</v>
      </c>
      <c r="CG211" s="215">
        <f t="shared" si="159"/>
        <v>0</v>
      </c>
      <c r="CH211" s="215">
        <f t="shared" si="159"/>
        <v>0</v>
      </c>
      <c r="CI211" s="215">
        <f t="shared" si="159"/>
        <v>0</v>
      </c>
      <c r="CJ211" s="215">
        <f t="shared" si="159"/>
        <v>0</v>
      </c>
      <c r="CK211" s="215">
        <f t="shared" si="159"/>
        <v>0</v>
      </c>
      <c r="CL211" s="215">
        <f t="shared" si="159"/>
        <v>0</v>
      </c>
      <c r="CM211" s="215">
        <f t="shared" si="159"/>
        <v>0</v>
      </c>
      <c r="CN211" s="215">
        <f t="shared" si="159"/>
        <v>0</v>
      </c>
      <c r="CO211" s="215">
        <f t="shared" si="159"/>
        <v>0</v>
      </c>
      <c r="CP211" s="215">
        <f t="shared" si="159"/>
        <v>0</v>
      </c>
      <c r="CQ211" s="215">
        <f t="shared" si="160"/>
        <v>0</v>
      </c>
      <c r="CR211" s="215">
        <f t="shared" si="160"/>
        <v>0</v>
      </c>
      <c r="CS211" s="215">
        <f t="shared" si="160"/>
        <v>0</v>
      </c>
      <c r="CT211" s="215">
        <f t="shared" si="160"/>
        <v>0</v>
      </c>
      <c r="CU211" s="215">
        <f t="shared" si="160"/>
        <v>0</v>
      </c>
      <c r="CV211" s="215">
        <f t="shared" si="160"/>
        <v>0</v>
      </c>
      <c r="CW211" s="215">
        <f t="shared" si="160"/>
        <v>0</v>
      </c>
      <c r="CX211" s="215">
        <f t="shared" si="160"/>
        <v>0</v>
      </c>
      <c r="CY211" s="215">
        <f t="shared" si="160"/>
        <v>0</v>
      </c>
    </row>
    <row r="212" spans="1:103" ht="13.5" hidden="1" customHeight="1" outlineLevel="1" thickBot="1">
      <c r="A212" s="165"/>
      <c r="B212" s="264"/>
      <c r="C212" s="218" t="s">
        <v>165</v>
      </c>
      <c r="D212" s="219"/>
      <c r="E212" s="220"/>
      <c r="F212" s="221" t="s">
        <v>41</v>
      </c>
      <c r="G212" s="222"/>
      <c r="H212" s="247">
        <f>[3]Rates2005!O251+[3]Rates2005!O276+[3]Rates2005!O301</f>
        <v>13.976153074384827</v>
      </c>
      <c r="I212" s="223">
        <f t="shared" si="152"/>
        <v>13.711320656152772</v>
      </c>
      <c r="J212" s="223">
        <f t="shared" si="152"/>
        <v>13.446488237920716</v>
      </c>
      <c r="K212" s="223">
        <f t="shared" si="152"/>
        <v>13.181655819688661</v>
      </c>
      <c r="L212" s="223">
        <f t="shared" si="152"/>
        <v>12.916823401456606</v>
      </c>
      <c r="M212" s="247">
        <f>[3]Rates2010!O251+[3]Rates2010!O276+[3]Rates2010!O301</f>
        <v>12.651990983224554</v>
      </c>
      <c r="N212" s="223">
        <f t="shared" si="153"/>
        <v>12.378955235007016</v>
      </c>
      <c r="O212" s="223">
        <f t="shared" si="153"/>
        <v>12.105919486789478</v>
      </c>
      <c r="P212" s="223">
        <f t="shared" si="153"/>
        <v>11.83288373857194</v>
      </c>
      <c r="Q212" s="223">
        <f t="shared" si="153"/>
        <v>11.559847990354402</v>
      </c>
      <c r="R212" s="223">
        <f t="shared" si="153"/>
        <v>11.286812242136865</v>
      </c>
      <c r="S212" s="223">
        <f t="shared" si="153"/>
        <v>11.013776493919327</v>
      </c>
      <c r="T212" s="223">
        <f t="shared" si="153"/>
        <v>10.740740745701789</v>
      </c>
      <c r="U212" s="223">
        <f t="shared" si="153"/>
        <v>10.467704997484251</v>
      </c>
      <c r="V212" s="223">
        <f t="shared" si="153"/>
        <v>10.194669249266713</v>
      </c>
      <c r="W212" s="247">
        <f>[3]Rates2020!O251+[3]Rates2020!O276+[3]Rates2020!O301</f>
        <v>9.9216335010491701</v>
      </c>
      <c r="X212" s="223">
        <f t="shared" si="154"/>
        <v>9.8383145722399696</v>
      </c>
      <c r="Y212" s="223">
        <f t="shared" si="154"/>
        <v>9.7549956434307692</v>
      </c>
      <c r="Z212" s="223">
        <f t="shared" si="154"/>
        <v>9.6716767146215687</v>
      </c>
      <c r="AA212" s="223">
        <f t="shared" si="154"/>
        <v>9.5883577858123683</v>
      </c>
      <c r="AB212" s="223">
        <f t="shared" si="154"/>
        <v>9.5050388570031679</v>
      </c>
      <c r="AC212" s="223">
        <f t="shared" si="154"/>
        <v>9.4217199281939674</v>
      </c>
      <c r="AD212" s="223">
        <f t="shared" si="154"/>
        <v>9.338400999384767</v>
      </c>
      <c r="AE212" s="223">
        <f t="shared" si="154"/>
        <v>9.2550820705755665</v>
      </c>
      <c r="AF212" s="223">
        <f t="shared" si="154"/>
        <v>9.1717631417663661</v>
      </c>
      <c r="AG212" s="247">
        <f>[3]Rates2030!O251+[3]Rates2030!O276+[3]Rates2030!O301</f>
        <v>9.0884442129571692</v>
      </c>
      <c r="AH212" s="223">
        <f t="shared" si="155"/>
        <v>9.0884442129571692</v>
      </c>
      <c r="AI212" s="223">
        <f t="shared" si="155"/>
        <v>9.0884442129571692</v>
      </c>
      <c r="AJ212" s="223">
        <f t="shared" si="155"/>
        <v>9.0884442129571692</v>
      </c>
      <c r="AK212" s="223">
        <f t="shared" si="155"/>
        <v>9.0884442129571692</v>
      </c>
      <c r="AL212" s="223">
        <f t="shared" si="155"/>
        <v>9.0884442129571692</v>
      </c>
      <c r="AM212" s="223">
        <f t="shared" si="155"/>
        <v>9.0884442129571692</v>
      </c>
      <c r="AN212" s="223">
        <f t="shared" si="155"/>
        <v>9.0884442129571692</v>
      </c>
      <c r="AO212" s="223">
        <f t="shared" si="155"/>
        <v>9.0884442129571692</v>
      </c>
      <c r="AP212" s="223">
        <f t="shared" si="155"/>
        <v>9.0884442129571692</v>
      </c>
      <c r="AQ212" s="223">
        <f t="shared" si="155"/>
        <v>9.0884442129571692</v>
      </c>
      <c r="AR212" s="223">
        <f t="shared" si="155"/>
        <v>9.0884442129571692</v>
      </c>
      <c r="AS212" s="223">
        <f t="shared" si="155"/>
        <v>9.0884442129571692</v>
      </c>
      <c r="AT212" s="223">
        <f t="shared" si="155"/>
        <v>9.0884442129571692</v>
      </c>
      <c r="AU212" s="223">
        <f t="shared" si="155"/>
        <v>9.0884442129571692</v>
      </c>
      <c r="AV212" s="223">
        <f t="shared" si="155"/>
        <v>9.0884442129571692</v>
      </c>
      <c r="AW212" s="223">
        <f t="shared" si="155"/>
        <v>9.0884442129571692</v>
      </c>
      <c r="AX212" s="223">
        <f t="shared" si="150"/>
        <v>9.0884442129571692</v>
      </c>
      <c r="AY212" s="223">
        <f t="shared" si="150"/>
        <v>9.0884442129571692</v>
      </c>
      <c r="AZ212" s="223">
        <f t="shared" si="150"/>
        <v>9.0884442129571692</v>
      </c>
      <c r="BA212" s="223">
        <f t="shared" si="150"/>
        <v>9.0884442129571692</v>
      </c>
      <c r="BB212" s="223">
        <f t="shared" si="150"/>
        <v>9.0884442129571692</v>
      </c>
      <c r="BC212" s="223">
        <f t="shared" si="156"/>
        <v>9.0884442129571692</v>
      </c>
      <c r="BD212" s="223">
        <f t="shared" si="156"/>
        <v>9.0884442129571692</v>
      </c>
      <c r="BE212" s="223">
        <f t="shared" si="156"/>
        <v>9.0884442129571692</v>
      </c>
      <c r="BF212" s="223">
        <f t="shared" si="156"/>
        <v>9.0884442129571692</v>
      </c>
      <c r="BG212" s="223">
        <f t="shared" si="156"/>
        <v>9.0884442129571692</v>
      </c>
      <c r="BH212" s="223">
        <f t="shared" si="156"/>
        <v>9.0884442129571692</v>
      </c>
      <c r="BI212" s="223">
        <f t="shared" si="156"/>
        <v>9.0884442129571692</v>
      </c>
      <c r="BJ212" s="223">
        <f t="shared" si="156"/>
        <v>9.0884442129571692</v>
      </c>
      <c r="BK212" s="223">
        <f t="shared" si="156"/>
        <v>9.0884442129571692</v>
      </c>
      <c r="BL212" s="223">
        <f t="shared" si="156"/>
        <v>9.0884442129571692</v>
      </c>
      <c r="BM212" s="223">
        <f t="shared" si="157"/>
        <v>9.0884442129571692</v>
      </c>
      <c r="BN212" s="223">
        <f t="shared" si="157"/>
        <v>9.0884442129571692</v>
      </c>
      <c r="BO212" s="223">
        <f t="shared" si="157"/>
        <v>9.0884442129571692</v>
      </c>
      <c r="BP212" s="223">
        <f t="shared" si="157"/>
        <v>9.0884442129571692</v>
      </c>
      <c r="BQ212" s="223">
        <f t="shared" si="157"/>
        <v>9.0884442129571692</v>
      </c>
      <c r="BR212" s="223">
        <f t="shared" si="157"/>
        <v>9.0884442129571692</v>
      </c>
      <c r="BS212" s="223">
        <f t="shared" si="157"/>
        <v>9.0884442129571692</v>
      </c>
      <c r="BT212" s="223">
        <f t="shared" si="157"/>
        <v>9.0884442129571692</v>
      </c>
      <c r="BU212" s="223">
        <f t="shared" si="157"/>
        <v>9.0884442129571692</v>
      </c>
      <c r="BV212" s="223">
        <f t="shared" si="157"/>
        <v>9.0884442129571692</v>
      </c>
      <c r="BW212" s="223">
        <f t="shared" si="158"/>
        <v>9.0884442129571692</v>
      </c>
      <c r="BX212" s="223">
        <f t="shared" si="158"/>
        <v>9.0884442129571692</v>
      </c>
      <c r="BY212" s="223">
        <f t="shared" si="158"/>
        <v>9.0884442129571692</v>
      </c>
      <c r="BZ212" s="223">
        <f t="shared" si="158"/>
        <v>9.0884442129571692</v>
      </c>
      <c r="CA212" s="223">
        <f t="shared" si="158"/>
        <v>9.0884442129571692</v>
      </c>
      <c r="CB212" s="223">
        <f t="shared" si="158"/>
        <v>9.0884442129571692</v>
      </c>
      <c r="CC212" s="223">
        <f t="shared" si="158"/>
        <v>9.0884442129571692</v>
      </c>
      <c r="CD212" s="223">
        <f t="shared" si="158"/>
        <v>9.0884442129571692</v>
      </c>
      <c r="CE212" s="223">
        <f t="shared" si="158"/>
        <v>9.0884442129571692</v>
      </c>
      <c r="CF212" s="223">
        <f t="shared" si="158"/>
        <v>9.0884442129571692</v>
      </c>
      <c r="CG212" s="223">
        <f t="shared" si="159"/>
        <v>9.0884442129571692</v>
      </c>
      <c r="CH212" s="223">
        <f t="shared" si="159"/>
        <v>9.0884442129571692</v>
      </c>
      <c r="CI212" s="223">
        <f t="shared" si="159"/>
        <v>9.0884442129571692</v>
      </c>
      <c r="CJ212" s="223">
        <f t="shared" si="159"/>
        <v>9.0884442129571692</v>
      </c>
      <c r="CK212" s="223">
        <f t="shared" si="159"/>
        <v>9.0884442129571692</v>
      </c>
      <c r="CL212" s="223">
        <f t="shared" si="159"/>
        <v>9.0884442129571692</v>
      </c>
      <c r="CM212" s="223">
        <f t="shared" si="159"/>
        <v>9.0884442129571692</v>
      </c>
      <c r="CN212" s="223">
        <f t="shared" si="159"/>
        <v>9.0884442129571692</v>
      </c>
      <c r="CO212" s="223">
        <f t="shared" si="159"/>
        <v>9.0884442129571692</v>
      </c>
      <c r="CP212" s="223">
        <f t="shared" si="159"/>
        <v>9.0884442129571692</v>
      </c>
      <c r="CQ212" s="223">
        <f t="shared" si="160"/>
        <v>9.0884442129571692</v>
      </c>
      <c r="CR212" s="223">
        <f t="shared" si="160"/>
        <v>9.0884442129571692</v>
      </c>
      <c r="CS212" s="223">
        <f t="shared" si="160"/>
        <v>9.0884442129571692</v>
      </c>
      <c r="CT212" s="223">
        <f t="shared" si="160"/>
        <v>9.0884442129571692</v>
      </c>
      <c r="CU212" s="223">
        <f t="shared" si="160"/>
        <v>9.0884442129571692</v>
      </c>
      <c r="CV212" s="223">
        <f t="shared" si="160"/>
        <v>9.0884442129571692</v>
      </c>
      <c r="CW212" s="223">
        <f t="shared" si="160"/>
        <v>9.0884442129571692</v>
      </c>
      <c r="CX212" s="223">
        <f t="shared" si="160"/>
        <v>9.0884442129571692</v>
      </c>
      <c r="CY212" s="223">
        <f t="shared" si="160"/>
        <v>9.0884442129571692</v>
      </c>
    </row>
    <row r="213" spans="1:103" hidden="1" outlineLevel="1">
      <c r="H213" s="248"/>
      <c r="M213" s="248"/>
      <c r="W213" s="248"/>
      <c r="AG213" s="248"/>
    </row>
    <row r="214" spans="1:103" hidden="1" outlineLevel="1">
      <c r="H214" s="248"/>
      <c r="M214" s="248"/>
      <c r="W214" s="248"/>
      <c r="AG214" s="248"/>
    </row>
    <row r="215" spans="1:103" outlineLevel="1">
      <c r="H215" s="248"/>
      <c r="M215" s="248"/>
      <c r="W215" s="248"/>
      <c r="AG215" s="248"/>
    </row>
    <row r="216" spans="1:103" outlineLevel="1">
      <c r="H216" s="248"/>
      <c r="M216" s="248"/>
      <c r="W216" s="248"/>
      <c r="AG216" s="248"/>
    </row>
    <row r="217" spans="1:103" outlineLevel="1">
      <c r="H217" s="248"/>
      <c r="M217" s="248"/>
      <c r="W217" s="248"/>
      <c r="AG217" s="248"/>
    </row>
    <row r="218" spans="1:103" ht="27" customHeight="1" outlineLevel="1" thickBot="1">
      <c r="A218" s="165"/>
      <c r="B218" s="166"/>
      <c r="C218" s="265" t="s">
        <v>172</v>
      </c>
      <c r="D218" s="266"/>
      <c r="E218" s="267"/>
      <c r="F218" s="167" t="s">
        <v>2</v>
      </c>
      <c r="G218" s="168" t="s">
        <v>40</v>
      </c>
      <c r="H218" s="113">
        <v>2005</v>
      </c>
      <c r="I218" s="113">
        <v>2006</v>
      </c>
      <c r="J218" s="113">
        <v>2007</v>
      </c>
      <c r="K218" s="113">
        <v>2008</v>
      </c>
      <c r="L218" s="113">
        <v>2009</v>
      </c>
      <c r="M218" s="113">
        <v>2010</v>
      </c>
      <c r="N218" s="113">
        <v>2011</v>
      </c>
      <c r="O218" s="113">
        <v>2012</v>
      </c>
      <c r="P218" s="113">
        <v>2013</v>
      </c>
      <c r="Q218" s="113">
        <v>2014</v>
      </c>
      <c r="R218" s="113">
        <v>2015</v>
      </c>
      <c r="S218" s="113">
        <v>2016</v>
      </c>
      <c r="T218" s="113">
        <v>2017</v>
      </c>
      <c r="U218" s="113">
        <v>2018</v>
      </c>
      <c r="V218" s="113">
        <v>2019</v>
      </c>
      <c r="W218" s="113">
        <v>2020</v>
      </c>
      <c r="X218" s="113">
        <v>2021</v>
      </c>
      <c r="Y218" s="113">
        <v>2022</v>
      </c>
      <c r="Z218" s="113">
        <v>2023</v>
      </c>
      <c r="AA218" s="113">
        <v>2024</v>
      </c>
      <c r="AB218" s="113">
        <v>2025</v>
      </c>
      <c r="AC218" s="113">
        <v>2026</v>
      </c>
      <c r="AD218" s="113">
        <v>2027</v>
      </c>
      <c r="AE218" s="113">
        <v>2028</v>
      </c>
      <c r="AF218" s="113">
        <v>2029</v>
      </c>
      <c r="AG218" s="113">
        <v>2030</v>
      </c>
      <c r="AH218" s="113">
        <v>2031</v>
      </c>
      <c r="AI218" s="113">
        <v>2032</v>
      </c>
      <c r="AJ218" s="113">
        <v>2033</v>
      </c>
      <c r="AK218" s="113">
        <v>2034</v>
      </c>
      <c r="AL218" s="113">
        <v>2035</v>
      </c>
      <c r="AM218" s="113">
        <v>2036</v>
      </c>
      <c r="AN218" s="113">
        <v>2037</v>
      </c>
      <c r="AO218" s="113">
        <v>2038</v>
      </c>
      <c r="AP218" s="113">
        <v>2039</v>
      </c>
      <c r="AQ218" s="113">
        <v>2040</v>
      </c>
      <c r="AR218" s="113">
        <v>2041</v>
      </c>
      <c r="AS218" s="113">
        <v>2042</v>
      </c>
      <c r="AT218" s="113">
        <v>2043</v>
      </c>
      <c r="AU218" s="113">
        <v>2044</v>
      </c>
      <c r="AV218" s="113">
        <v>2045</v>
      </c>
      <c r="AW218" s="113">
        <v>2046</v>
      </c>
      <c r="AX218" s="113">
        <v>2047</v>
      </c>
      <c r="AY218" s="113">
        <v>2048</v>
      </c>
      <c r="AZ218" s="113">
        <v>2049</v>
      </c>
      <c r="BA218" s="113">
        <v>2050</v>
      </c>
      <c r="BB218" s="113">
        <v>2051</v>
      </c>
      <c r="BC218" s="113">
        <v>2052</v>
      </c>
      <c r="BD218" s="113">
        <v>2053</v>
      </c>
      <c r="BE218" s="113">
        <v>2054</v>
      </c>
      <c r="BF218" s="113">
        <v>2055</v>
      </c>
      <c r="BG218" s="113">
        <v>2056</v>
      </c>
      <c r="BH218" s="113">
        <v>2057</v>
      </c>
      <c r="BI218" s="113">
        <v>2058</v>
      </c>
      <c r="BJ218" s="113">
        <v>2059</v>
      </c>
      <c r="BK218" s="113">
        <v>2060</v>
      </c>
      <c r="BL218" s="113">
        <v>2061</v>
      </c>
      <c r="BM218" s="113">
        <v>2062</v>
      </c>
      <c r="BN218" s="113">
        <v>2063</v>
      </c>
      <c r="BO218" s="113">
        <v>2064</v>
      </c>
      <c r="BP218" s="113">
        <v>2065</v>
      </c>
      <c r="BQ218" s="113">
        <v>2066</v>
      </c>
      <c r="BR218" s="113">
        <v>2067</v>
      </c>
      <c r="BS218" s="113">
        <v>2068</v>
      </c>
      <c r="BT218" s="113">
        <v>2069</v>
      </c>
      <c r="BU218" s="113">
        <v>2070</v>
      </c>
      <c r="BV218" s="113">
        <v>2071</v>
      </c>
      <c r="BW218" s="113">
        <v>2072</v>
      </c>
      <c r="BX218" s="113">
        <v>2073</v>
      </c>
      <c r="BY218" s="113">
        <v>2074</v>
      </c>
      <c r="BZ218" s="113">
        <v>2075</v>
      </c>
      <c r="CA218" s="113">
        <v>2076</v>
      </c>
      <c r="CB218" s="113">
        <v>2077</v>
      </c>
      <c r="CC218" s="113">
        <v>2078</v>
      </c>
      <c r="CD218" s="113">
        <v>2079</v>
      </c>
      <c r="CE218" s="113">
        <v>2080</v>
      </c>
      <c r="CF218" s="113">
        <v>2081</v>
      </c>
      <c r="CG218" s="113">
        <v>2082</v>
      </c>
      <c r="CH218" s="113">
        <v>2083</v>
      </c>
      <c r="CI218" s="113">
        <v>2084</v>
      </c>
      <c r="CJ218" s="113">
        <v>2085</v>
      </c>
      <c r="CK218" s="113">
        <v>2086</v>
      </c>
      <c r="CL218" s="113">
        <v>2087</v>
      </c>
      <c r="CM218" s="113">
        <v>2088</v>
      </c>
      <c r="CN218" s="113">
        <v>2089</v>
      </c>
      <c r="CO218" s="113">
        <v>2090</v>
      </c>
      <c r="CP218" s="113">
        <v>2091</v>
      </c>
      <c r="CQ218" s="113">
        <v>2092</v>
      </c>
      <c r="CR218" s="113">
        <v>2093</v>
      </c>
      <c r="CS218" s="113">
        <v>2094</v>
      </c>
      <c r="CT218" s="113">
        <v>2095</v>
      </c>
      <c r="CU218" s="113">
        <v>2096</v>
      </c>
      <c r="CV218" s="113">
        <v>2097</v>
      </c>
      <c r="CW218" s="113">
        <v>2098</v>
      </c>
      <c r="CX218" s="113">
        <v>2099</v>
      </c>
      <c r="CY218" s="113">
        <v>2100</v>
      </c>
    </row>
    <row r="219" spans="1:103" ht="13.5" customHeight="1" outlineLevel="1">
      <c r="A219" s="165"/>
      <c r="B219" s="262" t="s">
        <v>3</v>
      </c>
      <c r="C219" s="169" t="s">
        <v>133</v>
      </c>
      <c r="D219" s="170"/>
      <c r="E219" s="171"/>
      <c r="F219" s="172" t="s">
        <v>41</v>
      </c>
      <c r="G219" s="173"/>
      <c r="H219" s="239">
        <f>[3]Rates2005!E308</f>
        <v>0.45930165609946133</v>
      </c>
      <c r="I219" s="174">
        <f>H219+($M219-$H219)/5</f>
        <v>0.45044965182013569</v>
      </c>
      <c r="J219" s="174">
        <f>I219+($M219-$H219)/5</f>
        <v>0.44159764754081005</v>
      </c>
      <c r="K219" s="174">
        <f>J219+($M219-$H219)/5</f>
        <v>0.4327456432614844</v>
      </c>
      <c r="L219" s="174">
        <f>K219+($M219-$H219)/5</f>
        <v>0.42389363898215876</v>
      </c>
      <c r="M219" s="239">
        <f>[3]Rates2010!E308</f>
        <v>0.41504163470283301</v>
      </c>
      <c r="N219" s="174">
        <f>M219+($W219-$M219)/10</f>
        <v>0.40717373672646739</v>
      </c>
      <c r="O219" s="174">
        <f t="shared" ref="O219:V219" si="161">N219+($W219-$M219)/10</f>
        <v>0.39930583875010178</v>
      </c>
      <c r="P219" s="174">
        <f t="shared" si="161"/>
        <v>0.39143794077373617</v>
      </c>
      <c r="Q219" s="174">
        <f t="shared" si="161"/>
        <v>0.38357004279737056</v>
      </c>
      <c r="R219" s="174">
        <f t="shared" si="161"/>
        <v>0.37570214482100495</v>
      </c>
      <c r="S219" s="174">
        <f t="shared" si="161"/>
        <v>0.36783424684463933</v>
      </c>
      <c r="T219" s="174">
        <f t="shared" si="161"/>
        <v>0.35996634886827372</v>
      </c>
      <c r="U219" s="174">
        <f t="shared" si="161"/>
        <v>0.35209845089190811</v>
      </c>
      <c r="V219" s="174">
        <f t="shared" si="161"/>
        <v>0.3442305529155425</v>
      </c>
      <c r="W219" s="239">
        <f>[3]Rates2020!E308</f>
        <v>0.33636265493917683</v>
      </c>
      <c r="X219" s="174">
        <f>W219+($AG219-$W219)/10</f>
        <v>0.33246506014105837</v>
      </c>
      <c r="Y219" s="174">
        <f t="shared" ref="Y219:AF219" si="162">X219+($AG219-$W219)/10</f>
        <v>0.3285674653429399</v>
      </c>
      <c r="Z219" s="174">
        <f t="shared" si="162"/>
        <v>0.32466987054482144</v>
      </c>
      <c r="AA219" s="174">
        <f t="shared" si="162"/>
        <v>0.32077227574670297</v>
      </c>
      <c r="AB219" s="174">
        <f t="shared" si="162"/>
        <v>0.31687468094858451</v>
      </c>
      <c r="AC219" s="174">
        <f t="shared" si="162"/>
        <v>0.31297708615046604</v>
      </c>
      <c r="AD219" s="174">
        <f t="shared" si="162"/>
        <v>0.30907949135234758</v>
      </c>
      <c r="AE219" s="174">
        <f t="shared" si="162"/>
        <v>0.30518189655422912</v>
      </c>
      <c r="AF219" s="174">
        <f t="shared" si="162"/>
        <v>0.30128430175611065</v>
      </c>
      <c r="AG219" s="239">
        <f>[3]Rates2030!E308</f>
        <v>0.29738670695799213</v>
      </c>
      <c r="AH219" s="174">
        <f t="shared" ref="AH219:AH235" si="163">$AG219</f>
        <v>0.29738670695799213</v>
      </c>
      <c r="AI219" s="174">
        <f t="shared" ref="AI219:AX234" si="164">$AG219</f>
        <v>0.29738670695799213</v>
      </c>
      <c r="AJ219" s="174">
        <f t="shared" si="164"/>
        <v>0.29738670695799213</v>
      </c>
      <c r="AK219" s="174">
        <f t="shared" si="164"/>
        <v>0.29738670695799213</v>
      </c>
      <c r="AL219" s="174">
        <f t="shared" si="164"/>
        <v>0.29738670695799213</v>
      </c>
      <c r="AM219" s="174">
        <f t="shared" si="164"/>
        <v>0.29738670695799213</v>
      </c>
      <c r="AN219" s="174">
        <f t="shared" si="164"/>
        <v>0.29738670695799213</v>
      </c>
      <c r="AO219" s="174">
        <f t="shared" si="164"/>
        <v>0.29738670695799213</v>
      </c>
      <c r="AP219" s="174">
        <f t="shared" si="164"/>
        <v>0.29738670695799213</v>
      </c>
      <c r="AQ219" s="174">
        <f t="shared" si="164"/>
        <v>0.29738670695799213</v>
      </c>
      <c r="AR219" s="174">
        <f t="shared" si="164"/>
        <v>0.29738670695799213</v>
      </c>
      <c r="AS219" s="174">
        <f t="shared" si="164"/>
        <v>0.29738670695799213</v>
      </c>
      <c r="AT219" s="174">
        <f t="shared" si="164"/>
        <v>0.29738670695799213</v>
      </c>
      <c r="AU219" s="174">
        <f t="shared" si="164"/>
        <v>0.29738670695799213</v>
      </c>
      <c r="AV219" s="174">
        <f t="shared" si="164"/>
        <v>0.29738670695799213</v>
      </c>
      <c r="AW219" s="174">
        <f t="shared" si="164"/>
        <v>0.29738670695799213</v>
      </c>
      <c r="AX219" s="174">
        <f t="shared" si="164"/>
        <v>0.29738670695799213</v>
      </c>
      <c r="AY219" s="174">
        <f t="shared" ref="AY219:BB234" si="165">$AG219</f>
        <v>0.29738670695799213</v>
      </c>
      <c r="AZ219" s="174">
        <f t="shared" si="165"/>
        <v>0.29738670695799213</v>
      </c>
      <c r="BA219" s="174">
        <f t="shared" si="165"/>
        <v>0.29738670695799213</v>
      </c>
      <c r="BB219" s="174">
        <f t="shared" si="165"/>
        <v>0.29738670695799213</v>
      </c>
      <c r="BC219" s="174">
        <f t="shared" ref="BC219:BN233" si="166">$AG219</f>
        <v>0.29738670695799213</v>
      </c>
      <c r="BD219" s="174">
        <f t="shared" si="166"/>
        <v>0.29738670695799213</v>
      </c>
      <c r="BE219" s="174">
        <f t="shared" si="166"/>
        <v>0.29738670695799213</v>
      </c>
      <c r="BF219" s="174">
        <f t="shared" si="166"/>
        <v>0.29738670695799213</v>
      </c>
      <c r="BG219" s="174">
        <f t="shared" si="166"/>
        <v>0.29738670695799213</v>
      </c>
      <c r="BH219" s="174">
        <f t="shared" si="166"/>
        <v>0.29738670695799213</v>
      </c>
      <c r="BI219" s="174">
        <f t="shared" si="166"/>
        <v>0.29738670695799213</v>
      </c>
      <c r="BJ219" s="174">
        <f t="shared" si="166"/>
        <v>0.29738670695799213</v>
      </c>
      <c r="BK219" s="174">
        <f t="shared" si="166"/>
        <v>0.29738670695799213</v>
      </c>
      <c r="BL219" s="174">
        <f t="shared" si="166"/>
        <v>0.29738670695799213</v>
      </c>
      <c r="BM219" s="174">
        <f t="shared" si="166"/>
        <v>0.29738670695799213</v>
      </c>
      <c r="BN219" s="174">
        <f t="shared" si="166"/>
        <v>0.29738670695799213</v>
      </c>
      <c r="BO219" s="174">
        <f t="shared" ref="BO219:CD234" si="167">$AG219</f>
        <v>0.29738670695799213</v>
      </c>
      <c r="BP219" s="174">
        <f t="shared" si="167"/>
        <v>0.29738670695799213</v>
      </c>
      <c r="BQ219" s="174">
        <f t="shared" si="167"/>
        <v>0.29738670695799213</v>
      </c>
      <c r="BR219" s="174">
        <f t="shared" si="167"/>
        <v>0.29738670695799213</v>
      </c>
      <c r="BS219" s="174">
        <f t="shared" si="167"/>
        <v>0.29738670695799213</v>
      </c>
      <c r="BT219" s="174">
        <f t="shared" si="167"/>
        <v>0.29738670695799213</v>
      </c>
      <c r="BU219" s="174">
        <f t="shared" si="167"/>
        <v>0.29738670695799213</v>
      </c>
      <c r="BV219" s="174">
        <f t="shared" si="167"/>
        <v>0.29738670695799213</v>
      </c>
      <c r="BW219" s="174">
        <f t="shared" si="167"/>
        <v>0.29738670695799213</v>
      </c>
      <c r="BX219" s="174">
        <f t="shared" si="167"/>
        <v>0.29738670695799213</v>
      </c>
      <c r="BY219" s="174">
        <f t="shared" si="167"/>
        <v>0.29738670695799213</v>
      </c>
      <c r="BZ219" s="174">
        <f t="shared" si="167"/>
        <v>0.29738670695799213</v>
      </c>
      <c r="CA219" s="174">
        <f t="shared" si="167"/>
        <v>0.29738670695799213</v>
      </c>
      <c r="CB219" s="174">
        <f t="shared" si="167"/>
        <v>0.29738670695799213</v>
      </c>
      <c r="CC219" s="174">
        <f t="shared" si="167"/>
        <v>0.29738670695799213</v>
      </c>
      <c r="CD219" s="174">
        <f t="shared" si="167"/>
        <v>0.29738670695799213</v>
      </c>
      <c r="CE219" s="174">
        <f t="shared" ref="CE219:CT234" si="168">$AG219</f>
        <v>0.29738670695799213</v>
      </c>
      <c r="CF219" s="174">
        <f t="shared" si="168"/>
        <v>0.29738670695799213</v>
      </c>
      <c r="CG219" s="174">
        <f t="shared" si="168"/>
        <v>0.29738670695799213</v>
      </c>
      <c r="CH219" s="174">
        <f t="shared" si="168"/>
        <v>0.29738670695799213</v>
      </c>
      <c r="CI219" s="174">
        <f t="shared" si="168"/>
        <v>0.29738670695799213</v>
      </c>
      <c r="CJ219" s="174">
        <f t="shared" si="168"/>
        <v>0.29738670695799213</v>
      </c>
      <c r="CK219" s="174">
        <f t="shared" si="168"/>
        <v>0.29738670695799213</v>
      </c>
      <c r="CL219" s="174">
        <f t="shared" si="168"/>
        <v>0.29738670695799213</v>
      </c>
      <c r="CM219" s="174">
        <f t="shared" si="168"/>
        <v>0.29738670695799213</v>
      </c>
      <c r="CN219" s="174">
        <f t="shared" si="168"/>
        <v>0.29738670695799213</v>
      </c>
      <c r="CO219" s="174">
        <f t="shared" si="168"/>
        <v>0.29738670695799213</v>
      </c>
      <c r="CP219" s="174">
        <f t="shared" si="168"/>
        <v>0.29738670695799213</v>
      </c>
      <c r="CQ219" s="174">
        <f t="shared" si="168"/>
        <v>0.29738670695799213</v>
      </c>
      <c r="CR219" s="174">
        <f t="shared" si="168"/>
        <v>0.29738670695799213</v>
      </c>
      <c r="CS219" s="174">
        <f t="shared" si="168"/>
        <v>0.29738670695799213</v>
      </c>
      <c r="CT219" s="174">
        <f t="shared" si="168"/>
        <v>0.29738670695799213</v>
      </c>
      <c r="CU219" s="174">
        <f t="shared" ref="CU219:CY234" si="169">$AG219</f>
        <v>0.29738670695799213</v>
      </c>
      <c r="CV219" s="174">
        <f t="shared" si="169"/>
        <v>0.29738670695799213</v>
      </c>
      <c r="CW219" s="174">
        <f t="shared" si="169"/>
        <v>0.29738670695799213</v>
      </c>
      <c r="CX219" s="174">
        <f t="shared" si="169"/>
        <v>0.29738670695799213</v>
      </c>
      <c r="CY219" s="174">
        <f t="shared" si="169"/>
        <v>0.29738670695799213</v>
      </c>
    </row>
    <row r="220" spans="1:103" ht="13.5" customHeight="1" outlineLevel="1">
      <c r="A220" s="165"/>
      <c r="B220" s="263"/>
      <c r="C220" s="177" t="s">
        <v>98</v>
      </c>
      <c r="D220" s="178"/>
      <c r="E220" s="179"/>
      <c r="F220" s="180" t="s">
        <v>41</v>
      </c>
      <c r="G220" s="181"/>
      <c r="H220" s="240">
        <f>[3]Rates2005!E315</f>
        <v>1.2255706002853881</v>
      </c>
      <c r="I220" s="182">
        <f t="shared" ref="I220:L235" si="170">H220+($M220-$H220)/5</f>
        <v>1.071606096076626</v>
      </c>
      <c r="J220" s="182">
        <f t="shared" si="170"/>
        <v>0.91764159186786387</v>
      </c>
      <c r="K220" s="182">
        <f t="shared" si="170"/>
        <v>0.76367708765910169</v>
      </c>
      <c r="L220" s="182">
        <f t="shared" si="170"/>
        <v>0.60971258345033952</v>
      </c>
      <c r="M220" s="240">
        <f>[3]Rates2010!E315</f>
        <v>0.45574807924157734</v>
      </c>
      <c r="N220" s="182">
        <f t="shared" ref="N220:V235" si="171">M220+($W220-$M220)/10</f>
        <v>0.45205321595643178</v>
      </c>
      <c r="O220" s="182">
        <f t="shared" si="171"/>
        <v>0.44835835267128621</v>
      </c>
      <c r="P220" s="182">
        <f t="shared" si="171"/>
        <v>0.44466348938614064</v>
      </c>
      <c r="Q220" s="182">
        <f t="shared" si="171"/>
        <v>0.44096862610099508</v>
      </c>
      <c r="R220" s="182">
        <f t="shared" si="171"/>
        <v>0.43727376281584951</v>
      </c>
      <c r="S220" s="182">
        <f t="shared" si="171"/>
        <v>0.43357889953070394</v>
      </c>
      <c r="T220" s="182">
        <f t="shared" si="171"/>
        <v>0.42988403624555838</v>
      </c>
      <c r="U220" s="182">
        <f t="shared" si="171"/>
        <v>0.42618917296041281</v>
      </c>
      <c r="V220" s="182">
        <f t="shared" si="171"/>
        <v>0.42249430967526724</v>
      </c>
      <c r="W220" s="240">
        <f>[3]Rates2020!E315</f>
        <v>0.41879944639012184</v>
      </c>
      <c r="X220" s="182">
        <f t="shared" ref="X220:AF235" si="172">W220+($AG220-$W220)/10</f>
        <v>0.42101564997192081</v>
      </c>
      <c r="Y220" s="182">
        <f t="shared" si="172"/>
        <v>0.42323185355371978</v>
      </c>
      <c r="Z220" s="182">
        <f t="shared" si="172"/>
        <v>0.42544805713551875</v>
      </c>
      <c r="AA220" s="182">
        <f t="shared" si="172"/>
        <v>0.42766426071731772</v>
      </c>
      <c r="AB220" s="182">
        <f t="shared" si="172"/>
        <v>0.42988046429911669</v>
      </c>
      <c r="AC220" s="182">
        <f t="shared" si="172"/>
        <v>0.43209666788091566</v>
      </c>
      <c r="AD220" s="182">
        <f t="shared" si="172"/>
        <v>0.43431287146271463</v>
      </c>
      <c r="AE220" s="182">
        <f t="shared" si="172"/>
        <v>0.4365290750445136</v>
      </c>
      <c r="AF220" s="182">
        <f t="shared" si="172"/>
        <v>0.43874527862631257</v>
      </c>
      <c r="AG220" s="240">
        <f>[3]Rates2030!E315</f>
        <v>0.44096148220811171</v>
      </c>
      <c r="AH220" s="182">
        <f t="shared" si="163"/>
        <v>0.44096148220811171</v>
      </c>
      <c r="AI220" s="182">
        <f t="shared" si="164"/>
        <v>0.44096148220811171</v>
      </c>
      <c r="AJ220" s="182">
        <f t="shared" si="164"/>
        <v>0.44096148220811171</v>
      </c>
      <c r="AK220" s="182">
        <f t="shared" si="164"/>
        <v>0.44096148220811171</v>
      </c>
      <c r="AL220" s="182">
        <f t="shared" si="164"/>
        <v>0.44096148220811171</v>
      </c>
      <c r="AM220" s="182">
        <f t="shared" si="164"/>
        <v>0.44096148220811171</v>
      </c>
      <c r="AN220" s="182">
        <f t="shared" si="164"/>
        <v>0.44096148220811171</v>
      </c>
      <c r="AO220" s="182">
        <f t="shared" si="164"/>
        <v>0.44096148220811171</v>
      </c>
      <c r="AP220" s="182">
        <f t="shared" si="164"/>
        <v>0.44096148220811171</v>
      </c>
      <c r="AQ220" s="182">
        <f t="shared" si="164"/>
        <v>0.44096148220811171</v>
      </c>
      <c r="AR220" s="182">
        <f t="shared" si="164"/>
        <v>0.44096148220811171</v>
      </c>
      <c r="AS220" s="182">
        <f t="shared" si="164"/>
        <v>0.44096148220811171</v>
      </c>
      <c r="AT220" s="182">
        <f t="shared" si="164"/>
        <v>0.44096148220811171</v>
      </c>
      <c r="AU220" s="182">
        <f t="shared" si="164"/>
        <v>0.44096148220811171</v>
      </c>
      <c r="AV220" s="182">
        <f t="shared" si="164"/>
        <v>0.44096148220811171</v>
      </c>
      <c r="AW220" s="182">
        <f t="shared" si="164"/>
        <v>0.44096148220811171</v>
      </c>
      <c r="AX220" s="182">
        <f t="shared" si="164"/>
        <v>0.44096148220811171</v>
      </c>
      <c r="AY220" s="182">
        <f t="shared" si="165"/>
        <v>0.44096148220811171</v>
      </c>
      <c r="AZ220" s="182">
        <f t="shared" si="165"/>
        <v>0.44096148220811171</v>
      </c>
      <c r="BA220" s="182">
        <f t="shared" si="165"/>
        <v>0.44096148220811171</v>
      </c>
      <c r="BB220" s="182">
        <f t="shared" si="165"/>
        <v>0.44096148220811171</v>
      </c>
      <c r="BC220" s="182">
        <f t="shared" si="166"/>
        <v>0.44096148220811171</v>
      </c>
      <c r="BD220" s="182">
        <f t="shared" si="166"/>
        <v>0.44096148220811171</v>
      </c>
      <c r="BE220" s="182">
        <f t="shared" si="166"/>
        <v>0.44096148220811171</v>
      </c>
      <c r="BF220" s="182">
        <f t="shared" si="166"/>
        <v>0.44096148220811171</v>
      </c>
      <c r="BG220" s="182">
        <f t="shared" si="166"/>
        <v>0.44096148220811171</v>
      </c>
      <c r="BH220" s="182">
        <f t="shared" si="166"/>
        <v>0.44096148220811171</v>
      </c>
      <c r="BI220" s="182">
        <f t="shared" si="166"/>
        <v>0.44096148220811171</v>
      </c>
      <c r="BJ220" s="182">
        <f t="shared" si="166"/>
        <v>0.44096148220811171</v>
      </c>
      <c r="BK220" s="182">
        <f t="shared" si="166"/>
        <v>0.44096148220811171</v>
      </c>
      <c r="BL220" s="182">
        <f t="shared" si="166"/>
        <v>0.44096148220811171</v>
      </c>
      <c r="BM220" s="182">
        <f t="shared" si="166"/>
        <v>0.44096148220811171</v>
      </c>
      <c r="BN220" s="182">
        <f t="shared" si="166"/>
        <v>0.44096148220811171</v>
      </c>
      <c r="BO220" s="182">
        <f t="shared" si="167"/>
        <v>0.44096148220811171</v>
      </c>
      <c r="BP220" s="182">
        <f t="shared" si="167"/>
        <v>0.44096148220811171</v>
      </c>
      <c r="BQ220" s="182">
        <f t="shared" si="167"/>
        <v>0.44096148220811171</v>
      </c>
      <c r="BR220" s="182">
        <f t="shared" si="167"/>
        <v>0.44096148220811171</v>
      </c>
      <c r="BS220" s="182">
        <f t="shared" si="167"/>
        <v>0.44096148220811171</v>
      </c>
      <c r="BT220" s="182">
        <f t="shared" si="167"/>
        <v>0.44096148220811171</v>
      </c>
      <c r="BU220" s="182">
        <f t="shared" si="167"/>
        <v>0.44096148220811171</v>
      </c>
      <c r="BV220" s="182">
        <f t="shared" si="167"/>
        <v>0.44096148220811171</v>
      </c>
      <c r="BW220" s="182">
        <f t="shared" si="167"/>
        <v>0.44096148220811171</v>
      </c>
      <c r="BX220" s="182">
        <f t="shared" si="167"/>
        <v>0.44096148220811171</v>
      </c>
      <c r="BY220" s="182">
        <f t="shared" si="167"/>
        <v>0.44096148220811171</v>
      </c>
      <c r="BZ220" s="182">
        <f t="shared" si="167"/>
        <v>0.44096148220811171</v>
      </c>
      <c r="CA220" s="182">
        <f t="shared" si="167"/>
        <v>0.44096148220811171</v>
      </c>
      <c r="CB220" s="182">
        <f t="shared" si="167"/>
        <v>0.44096148220811171</v>
      </c>
      <c r="CC220" s="182">
        <f t="shared" si="167"/>
        <v>0.44096148220811171</v>
      </c>
      <c r="CD220" s="182">
        <f t="shared" si="167"/>
        <v>0.44096148220811171</v>
      </c>
      <c r="CE220" s="182">
        <f t="shared" si="168"/>
        <v>0.44096148220811171</v>
      </c>
      <c r="CF220" s="182">
        <f t="shared" si="168"/>
        <v>0.44096148220811171</v>
      </c>
      <c r="CG220" s="182">
        <f t="shared" si="168"/>
        <v>0.44096148220811171</v>
      </c>
      <c r="CH220" s="182">
        <f t="shared" si="168"/>
        <v>0.44096148220811171</v>
      </c>
      <c r="CI220" s="182">
        <f t="shared" si="168"/>
        <v>0.44096148220811171</v>
      </c>
      <c r="CJ220" s="182">
        <f t="shared" si="168"/>
        <v>0.44096148220811171</v>
      </c>
      <c r="CK220" s="182">
        <f t="shared" si="168"/>
        <v>0.44096148220811171</v>
      </c>
      <c r="CL220" s="182">
        <f t="shared" si="168"/>
        <v>0.44096148220811171</v>
      </c>
      <c r="CM220" s="182">
        <f t="shared" si="168"/>
        <v>0.44096148220811171</v>
      </c>
      <c r="CN220" s="182">
        <f t="shared" si="168"/>
        <v>0.44096148220811171</v>
      </c>
      <c r="CO220" s="182">
        <f t="shared" si="168"/>
        <v>0.44096148220811171</v>
      </c>
      <c r="CP220" s="182">
        <f t="shared" si="168"/>
        <v>0.44096148220811171</v>
      </c>
      <c r="CQ220" s="182">
        <f t="shared" si="168"/>
        <v>0.44096148220811171</v>
      </c>
      <c r="CR220" s="182">
        <f t="shared" si="168"/>
        <v>0.44096148220811171</v>
      </c>
      <c r="CS220" s="182">
        <f t="shared" si="168"/>
        <v>0.44096148220811171</v>
      </c>
      <c r="CT220" s="182">
        <f t="shared" si="168"/>
        <v>0.44096148220811171</v>
      </c>
      <c r="CU220" s="182">
        <f t="shared" si="169"/>
        <v>0.44096148220811171</v>
      </c>
      <c r="CV220" s="182">
        <f t="shared" si="169"/>
        <v>0.44096148220811171</v>
      </c>
      <c r="CW220" s="182">
        <f t="shared" si="169"/>
        <v>0.44096148220811171</v>
      </c>
      <c r="CX220" s="182">
        <f t="shared" si="169"/>
        <v>0.44096148220811171</v>
      </c>
      <c r="CY220" s="182">
        <f t="shared" si="169"/>
        <v>0.44096148220811171</v>
      </c>
    </row>
    <row r="221" spans="1:103" ht="13.5" customHeight="1" outlineLevel="1">
      <c r="A221" s="165"/>
      <c r="B221" s="263"/>
      <c r="C221" s="177" t="s">
        <v>149</v>
      </c>
      <c r="D221" s="178"/>
      <c r="E221" s="179"/>
      <c r="F221" s="180" t="s">
        <v>41</v>
      </c>
      <c r="G221" s="181"/>
      <c r="H221" s="240">
        <f>[3]Rates2005!I308</f>
        <v>0.45876669889197302</v>
      </c>
      <c r="I221" s="182">
        <f t="shared" si="170"/>
        <v>0.44993183675170784</v>
      </c>
      <c r="J221" s="182">
        <f t="shared" si="170"/>
        <v>0.44109697461144265</v>
      </c>
      <c r="K221" s="182">
        <f t="shared" si="170"/>
        <v>0.43226211247117746</v>
      </c>
      <c r="L221" s="182">
        <f t="shared" si="170"/>
        <v>0.42342725033091227</v>
      </c>
      <c r="M221" s="240">
        <f>[3]Rates2010!I308</f>
        <v>0.41459238819064714</v>
      </c>
      <c r="N221" s="182">
        <f t="shared" si="171"/>
        <v>0.40673617194044642</v>
      </c>
      <c r="O221" s="182">
        <f t="shared" si="171"/>
        <v>0.3988799556902457</v>
      </c>
      <c r="P221" s="182">
        <f t="shared" si="171"/>
        <v>0.39102373944004498</v>
      </c>
      <c r="Q221" s="182">
        <f t="shared" si="171"/>
        <v>0.38316752318984426</v>
      </c>
      <c r="R221" s="182">
        <f t="shared" si="171"/>
        <v>0.37531130693964354</v>
      </c>
      <c r="S221" s="182">
        <f t="shared" si="171"/>
        <v>0.36745509068944282</v>
      </c>
      <c r="T221" s="182">
        <f t="shared" si="171"/>
        <v>0.3595988744392421</v>
      </c>
      <c r="U221" s="182">
        <f t="shared" si="171"/>
        <v>0.35174265818904138</v>
      </c>
      <c r="V221" s="182">
        <f t="shared" si="171"/>
        <v>0.34388644193884066</v>
      </c>
      <c r="W221" s="240">
        <f>[3]Rates2020!I308</f>
        <v>0.33603022568864011</v>
      </c>
      <c r="X221" s="182">
        <f t="shared" si="172"/>
        <v>0.33235216391214795</v>
      </c>
      <c r="Y221" s="182">
        <f t="shared" si="172"/>
        <v>0.32867410213565579</v>
      </c>
      <c r="Z221" s="182">
        <f t="shared" si="172"/>
        <v>0.32499604035916363</v>
      </c>
      <c r="AA221" s="182">
        <f t="shared" si="172"/>
        <v>0.32131797858267147</v>
      </c>
      <c r="AB221" s="182">
        <f t="shared" si="172"/>
        <v>0.31763991680617931</v>
      </c>
      <c r="AC221" s="182">
        <f t="shared" si="172"/>
        <v>0.31396185502968715</v>
      </c>
      <c r="AD221" s="182">
        <f t="shared" si="172"/>
        <v>0.31028379325319499</v>
      </c>
      <c r="AE221" s="182">
        <f t="shared" si="172"/>
        <v>0.30660573147670284</v>
      </c>
      <c r="AF221" s="182">
        <f t="shared" si="172"/>
        <v>0.30292766970021068</v>
      </c>
      <c r="AG221" s="240">
        <f>[3]Rates2030!I308</f>
        <v>0.29924960792371857</v>
      </c>
      <c r="AH221" s="182">
        <f t="shared" si="163"/>
        <v>0.29924960792371857</v>
      </c>
      <c r="AI221" s="182">
        <f t="shared" si="164"/>
        <v>0.29924960792371857</v>
      </c>
      <c r="AJ221" s="182">
        <f t="shared" si="164"/>
        <v>0.29924960792371857</v>
      </c>
      <c r="AK221" s="182">
        <f t="shared" si="164"/>
        <v>0.29924960792371857</v>
      </c>
      <c r="AL221" s="182">
        <f t="shared" si="164"/>
        <v>0.29924960792371857</v>
      </c>
      <c r="AM221" s="182">
        <f t="shared" si="164"/>
        <v>0.29924960792371857</v>
      </c>
      <c r="AN221" s="182">
        <f t="shared" si="164"/>
        <v>0.29924960792371857</v>
      </c>
      <c r="AO221" s="182">
        <f t="shared" si="164"/>
        <v>0.29924960792371857</v>
      </c>
      <c r="AP221" s="182">
        <f t="shared" si="164"/>
        <v>0.29924960792371857</v>
      </c>
      <c r="AQ221" s="182">
        <f t="shared" si="164"/>
        <v>0.29924960792371857</v>
      </c>
      <c r="AR221" s="182">
        <f t="shared" si="164"/>
        <v>0.29924960792371857</v>
      </c>
      <c r="AS221" s="182">
        <f t="shared" si="164"/>
        <v>0.29924960792371857</v>
      </c>
      <c r="AT221" s="182">
        <f t="shared" si="164"/>
        <v>0.29924960792371857</v>
      </c>
      <c r="AU221" s="182">
        <f t="shared" si="164"/>
        <v>0.29924960792371857</v>
      </c>
      <c r="AV221" s="182">
        <f t="shared" si="164"/>
        <v>0.29924960792371857</v>
      </c>
      <c r="AW221" s="182">
        <f t="shared" si="164"/>
        <v>0.29924960792371857</v>
      </c>
      <c r="AX221" s="182">
        <f t="shared" si="164"/>
        <v>0.29924960792371857</v>
      </c>
      <c r="AY221" s="182">
        <f t="shared" si="165"/>
        <v>0.29924960792371857</v>
      </c>
      <c r="AZ221" s="182">
        <f t="shared" si="165"/>
        <v>0.29924960792371857</v>
      </c>
      <c r="BA221" s="182">
        <f t="shared" si="165"/>
        <v>0.29924960792371857</v>
      </c>
      <c r="BB221" s="182">
        <f t="shared" si="165"/>
        <v>0.29924960792371857</v>
      </c>
      <c r="BC221" s="182">
        <f t="shared" si="166"/>
        <v>0.29924960792371857</v>
      </c>
      <c r="BD221" s="182">
        <f t="shared" si="166"/>
        <v>0.29924960792371857</v>
      </c>
      <c r="BE221" s="182">
        <f t="shared" si="166"/>
        <v>0.29924960792371857</v>
      </c>
      <c r="BF221" s="182">
        <f t="shared" si="166"/>
        <v>0.29924960792371857</v>
      </c>
      <c r="BG221" s="182">
        <f t="shared" si="166"/>
        <v>0.29924960792371857</v>
      </c>
      <c r="BH221" s="182">
        <f t="shared" si="166"/>
        <v>0.29924960792371857</v>
      </c>
      <c r="BI221" s="182">
        <f t="shared" si="166"/>
        <v>0.29924960792371857</v>
      </c>
      <c r="BJ221" s="182">
        <f t="shared" si="166"/>
        <v>0.29924960792371857</v>
      </c>
      <c r="BK221" s="182">
        <f t="shared" si="166"/>
        <v>0.29924960792371857</v>
      </c>
      <c r="BL221" s="182">
        <f t="shared" si="166"/>
        <v>0.29924960792371857</v>
      </c>
      <c r="BM221" s="182">
        <f t="shared" si="166"/>
        <v>0.29924960792371857</v>
      </c>
      <c r="BN221" s="182">
        <f t="shared" si="166"/>
        <v>0.29924960792371857</v>
      </c>
      <c r="BO221" s="182">
        <f t="shared" si="167"/>
        <v>0.29924960792371857</v>
      </c>
      <c r="BP221" s="182">
        <f t="shared" si="167"/>
        <v>0.29924960792371857</v>
      </c>
      <c r="BQ221" s="182">
        <f t="shared" si="167"/>
        <v>0.29924960792371857</v>
      </c>
      <c r="BR221" s="182">
        <f t="shared" si="167"/>
        <v>0.29924960792371857</v>
      </c>
      <c r="BS221" s="182">
        <f t="shared" si="167"/>
        <v>0.29924960792371857</v>
      </c>
      <c r="BT221" s="182">
        <f t="shared" si="167"/>
        <v>0.29924960792371857</v>
      </c>
      <c r="BU221" s="182">
        <f t="shared" si="167"/>
        <v>0.29924960792371857</v>
      </c>
      <c r="BV221" s="182">
        <f t="shared" si="167"/>
        <v>0.29924960792371857</v>
      </c>
      <c r="BW221" s="182">
        <f t="shared" si="167"/>
        <v>0.29924960792371857</v>
      </c>
      <c r="BX221" s="182">
        <f t="shared" si="167"/>
        <v>0.29924960792371857</v>
      </c>
      <c r="BY221" s="182">
        <f t="shared" si="167"/>
        <v>0.29924960792371857</v>
      </c>
      <c r="BZ221" s="182">
        <f t="shared" si="167"/>
        <v>0.29924960792371857</v>
      </c>
      <c r="CA221" s="182">
        <f t="shared" si="167"/>
        <v>0.29924960792371857</v>
      </c>
      <c r="CB221" s="182">
        <f t="shared" si="167"/>
        <v>0.29924960792371857</v>
      </c>
      <c r="CC221" s="182">
        <f t="shared" si="167"/>
        <v>0.29924960792371857</v>
      </c>
      <c r="CD221" s="182">
        <f t="shared" si="167"/>
        <v>0.29924960792371857</v>
      </c>
      <c r="CE221" s="182">
        <f t="shared" si="168"/>
        <v>0.29924960792371857</v>
      </c>
      <c r="CF221" s="182">
        <f t="shared" si="168"/>
        <v>0.29924960792371857</v>
      </c>
      <c r="CG221" s="182">
        <f t="shared" si="168"/>
        <v>0.29924960792371857</v>
      </c>
      <c r="CH221" s="182">
        <f t="shared" si="168"/>
        <v>0.29924960792371857</v>
      </c>
      <c r="CI221" s="182">
        <f t="shared" si="168"/>
        <v>0.29924960792371857</v>
      </c>
      <c r="CJ221" s="182">
        <f t="shared" si="168"/>
        <v>0.29924960792371857</v>
      </c>
      <c r="CK221" s="182">
        <f t="shared" si="168"/>
        <v>0.29924960792371857</v>
      </c>
      <c r="CL221" s="182">
        <f t="shared" si="168"/>
        <v>0.29924960792371857</v>
      </c>
      <c r="CM221" s="182">
        <f t="shared" si="168"/>
        <v>0.29924960792371857</v>
      </c>
      <c r="CN221" s="182">
        <f t="shared" si="168"/>
        <v>0.29924960792371857</v>
      </c>
      <c r="CO221" s="182">
        <f t="shared" si="168"/>
        <v>0.29924960792371857</v>
      </c>
      <c r="CP221" s="182">
        <f t="shared" si="168"/>
        <v>0.29924960792371857</v>
      </c>
      <c r="CQ221" s="182">
        <f t="shared" si="168"/>
        <v>0.29924960792371857</v>
      </c>
      <c r="CR221" s="182">
        <f t="shared" si="168"/>
        <v>0.29924960792371857</v>
      </c>
      <c r="CS221" s="182">
        <f t="shared" si="168"/>
        <v>0.29924960792371857</v>
      </c>
      <c r="CT221" s="182">
        <f t="shared" si="168"/>
        <v>0.29924960792371857</v>
      </c>
      <c r="CU221" s="182">
        <f t="shared" si="169"/>
        <v>0.29924960792371857</v>
      </c>
      <c r="CV221" s="182">
        <f t="shared" si="169"/>
        <v>0.29924960792371857</v>
      </c>
      <c r="CW221" s="182">
        <f t="shared" si="169"/>
        <v>0.29924960792371857</v>
      </c>
      <c r="CX221" s="182">
        <f t="shared" si="169"/>
        <v>0.29924960792371857</v>
      </c>
      <c r="CY221" s="182">
        <f t="shared" si="169"/>
        <v>0.29924960792371857</v>
      </c>
    </row>
    <row r="222" spans="1:103" ht="13.5" customHeight="1" outlineLevel="1">
      <c r="A222" s="165"/>
      <c r="B222" s="263"/>
      <c r="C222" s="177" t="s">
        <v>150</v>
      </c>
      <c r="D222" s="178"/>
      <c r="E222" s="179"/>
      <c r="F222" s="180" t="s">
        <v>41</v>
      </c>
      <c r="G222" s="181"/>
      <c r="H222" s="240">
        <f>[3]Rates2005!I315</f>
        <v>1.2237567569789245</v>
      </c>
      <c r="I222" s="182">
        <f t="shared" si="170"/>
        <v>1.0699300676842571</v>
      </c>
      <c r="J222" s="182">
        <f t="shared" si="170"/>
        <v>0.91610337838958988</v>
      </c>
      <c r="K222" s="182">
        <f t="shared" si="170"/>
        <v>0.76227668909492263</v>
      </c>
      <c r="L222" s="182">
        <f t="shared" si="170"/>
        <v>0.60844999980025538</v>
      </c>
      <c r="M222" s="240">
        <f>[3]Rates2010!I315</f>
        <v>0.45462331050558813</v>
      </c>
      <c r="N222" s="182">
        <f t="shared" si="171"/>
        <v>0.45091786697445418</v>
      </c>
      <c r="O222" s="182">
        <f t="shared" si="171"/>
        <v>0.44721242344332024</v>
      </c>
      <c r="P222" s="182">
        <f t="shared" si="171"/>
        <v>0.44350697991218629</v>
      </c>
      <c r="Q222" s="182">
        <f t="shared" si="171"/>
        <v>0.43980153638105235</v>
      </c>
      <c r="R222" s="182">
        <f t="shared" si="171"/>
        <v>0.4360960928499184</v>
      </c>
      <c r="S222" s="182">
        <f t="shared" si="171"/>
        <v>0.43239064931878446</v>
      </c>
      <c r="T222" s="182">
        <f t="shared" si="171"/>
        <v>0.42868520578765051</v>
      </c>
      <c r="U222" s="182">
        <f t="shared" si="171"/>
        <v>0.42497976225651657</v>
      </c>
      <c r="V222" s="182">
        <f t="shared" si="171"/>
        <v>0.42127431872538262</v>
      </c>
      <c r="W222" s="240">
        <f>[3]Rates2020!I315</f>
        <v>0.41756887519424879</v>
      </c>
      <c r="X222" s="182">
        <f t="shared" si="172"/>
        <v>0.42019016219050298</v>
      </c>
      <c r="Y222" s="182">
        <f t="shared" si="172"/>
        <v>0.42281144918675717</v>
      </c>
      <c r="Z222" s="182">
        <f t="shared" si="172"/>
        <v>0.42543273618301136</v>
      </c>
      <c r="AA222" s="182">
        <f t="shared" si="172"/>
        <v>0.42805402317926555</v>
      </c>
      <c r="AB222" s="182">
        <f t="shared" si="172"/>
        <v>0.43067531017551974</v>
      </c>
      <c r="AC222" s="182">
        <f t="shared" si="172"/>
        <v>0.43329659717177393</v>
      </c>
      <c r="AD222" s="182">
        <f t="shared" si="172"/>
        <v>0.43591788416802812</v>
      </c>
      <c r="AE222" s="182">
        <f t="shared" si="172"/>
        <v>0.43853917116428232</v>
      </c>
      <c r="AF222" s="182">
        <f t="shared" si="172"/>
        <v>0.44116045816053651</v>
      </c>
      <c r="AG222" s="240">
        <f>[3]Rates2030!I315</f>
        <v>0.44378174515679086</v>
      </c>
      <c r="AH222" s="182">
        <f t="shared" si="163"/>
        <v>0.44378174515679086</v>
      </c>
      <c r="AI222" s="182">
        <f t="shared" si="164"/>
        <v>0.44378174515679086</v>
      </c>
      <c r="AJ222" s="182">
        <f t="shared" si="164"/>
        <v>0.44378174515679086</v>
      </c>
      <c r="AK222" s="182">
        <f t="shared" si="164"/>
        <v>0.44378174515679086</v>
      </c>
      <c r="AL222" s="182">
        <f t="shared" si="164"/>
        <v>0.44378174515679086</v>
      </c>
      <c r="AM222" s="182">
        <f t="shared" si="164"/>
        <v>0.44378174515679086</v>
      </c>
      <c r="AN222" s="182">
        <f t="shared" si="164"/>
        <v>0.44378174515679086</v>
      </c>
      <c r="AO222" s="182">
        <f t="shared" si="164"/>
        <v>0.44378174515679086</v>
      </c>
      <c r="AP222" s="182">
        <f t="shared" si="164"/>
        <v>0.44378174515679086</v>
      </c>
      <c r="AQ222" s="182">
        <f t="shared" si="164"/>
        <v>0.44378174515679086</v>
      </c>
      <c r="AR222" s="182">
        <f t="shared" si="164"/>
        <v>0.44378174515679086</v>
      </c>
      <c r="AS222" s="182">
        <f t="shared" si="164"/>
        <v>0.44378174515679086</v>
      </c>
      <c r="AT222" s="182">
        <f t="shared" si="164"/>
        <v>0.44378174515679086</v>
      </c>
      <c r="AU222" s="182">
        <f t="shared" si="164"/>
        <v>0.44378174515679086</v>
      </c>
      <c r="AV222" s="182">
        <f t="shared" si="164"/>
        <v>0.44378174515679086</v>
      </c>
      <c r="AW222" s="182">
        <f t="shared" si="164"/>
        <v>0.44378174515679086</v>
      </c>
      <c r="AX222" s="182">
        <f t="shared" si="164"/>
        <v>0.44378174515679086</v>
      </c>
      <c r="AY222" s="182">
        <f t="shared" si="165"/>
        <v>0.44378174515679086</v>
      </c>
      <c r="AZ222" s="182">
        <f t="shared" si="165"/>
        <v>0.44378174515679086</v>
      </c>
      <c r="BA222" s="182">
        <f t="shared" si="165"/>
        <v>0.44378174515679086</v>
      </c>
      <c r="BB222" s="182">
        <f t="shared" si="165"/>
        <v>0.44378174515679086</v>
      </c>
      <c r="BC222" s="182">
        <f t="shared" si="166"/>
        <v>0.44378174515679086</v>
      </c>
      <c r="BD222" s="182">
        <f t="shared" si="166"/>
        <v>0.44378174515679086</v>
      </c>
      <c r="BE222" s="182">
        <f t="shared" si="166"/>
        <v>0.44378174515679086</v>
      </c>
      <c r="BF222" s="182">
        <f t="shared" si="166"/>
        <v>0.44378174515679086</v>
      </c>
      <c r="BG222" s="182">
        <f t="shared" si="166"/>
        <v>0.44378174515679086</v>
      </c>
      <c r="BH222" s="182">
        <f t="shared" si="166"/>
        <v>0.44378174515679086</v>
      </c>
      <c r="BI222" s="182">
        <f t="shared" si="166"/>
        <v>0.44378174515679086</v>
      </c>
      <c r="BJ222" s="182">
        <f t="shared" si="166"/>
        <v>0.44378174515679086</v>
      </c>
      <c r="BK222" s="182">
        <f t="shared" si="166"/>
        <v>0.44378174515679086</v>
      </c>
      <c r="BL222" s="182">
        <f t="shared" si="166"/>
        <v>0.44378174515679086</v>
      </c>
      <c r="BM222" s="182">
        <f t="shared" si="166"/>
        <v>0.44378174515679086</v>
      </c>
      <c r="BN222" s="182">
        <f t="shared" si="166"/>
        <v>0.44378174515679086</v>
      </c>
      <c r="BO222" s="182">
        <f t="shared" si="167"/>
        <v>0.44378174515679086</v>
      </c>
      <c r="BP222" s="182">
        <f t="shared" si="167"/>
        <v>0.44378174515679086</v>
      </c>
      <c r="BQ222" s="182">
        <f t="shared" si="167"/>
        <v>0.44378174515679086</v>
      </c>
      <c r="BR222" s="182">
        <f t="shared" si="167"/>
        <v>0.44378174515679086</v>
      </c>
      <c r="BS222" s="182">
        <f t="shared" si="167"/>
        <v>0.44378174515679086</v>
      </c>
      <c r="BT222" s="182">
        <f t="shared" si="167"/>
        <v>0.44378174515679086</v>
      </c>
      <c r="BU222" s="182">
        <f t="shared" si="167"/>
        <v>0.44378174515679086</v>
      </c>
      <c r="BV222" s="182">
        <f t="shared" si="167"/>
        <v>0.44378174515679086</v>
      </c>
      <c r="BW222" s="182">
        <f t="shared" si="167"/>
        <v>0.44378174515679086</v>
      </c>
      <c r="BX222" s="182">
        <f t="shared" si="167"/>
        <v>0.44378174515679086</v>
      </c>
      <c r="BY222" s="182">
        <f t="shared" si="167"/>
        <v>0.44378174515679086</v>
      </c>
      <c r="BZ222" s="182">
        <f t="shared" si="167"/>
        <v>0.44378174515679086</v>
      </c>
      <c r="CA222" s="182">
        <f t="shared" si="167"/>
        <v>0.44378174515679086</v>
      </c>
      <c r="CB222" s="182">
        <f t="shared" si="167"/>
        <v>0.44378174515679086</v>
      </c>
      <c r="CC222" s="182">
        <f t="shared" si="167"/>
        <v>0.44378174515679086</v>
      </c>
      <c r="CD222" s="182">
        <f t="shared" si="167"/>
        <v>0.44378174515679086</v>
      </c>
      <c r="CE222" s="182">
        <f t="shared" si="168"/>
        <v>0.44378174515679086</v>
      </c>
      <c r="CF222" s="182">
        <f t="shared" si="168"/>
        <v>0.44378174515679086</v>
      </c>
      <c r="CG222" s="182">
        <f t="shared" si="168"/>
        <v>0.44378174515679086</v>
      </c>
      <c r="CH222" s="182">
        <f t="shared" si="168"/>
        <v>0.44378174515679086</v>
      </c>
      <c r="CI222" s="182">
        <f t="shared" si="168"/>
        <v>0.44378174515679086</v>
      </c>
      <c r="CJ222" s="182">
        <f t="shared" si="168"/>
        <v>0.44378174515679086</v>
      </c>
      <c r="CK222" s="182">
        <f t="shared" si="168"/>
        <v>0.44378174515679086</v>
      </c>
      <c r="CL222" s="182">
        <f t="shared" si="168"/>
        <v>0.44378174515679086</v>
      </c>
      <c r="CM222" s="182">
        <f t="shared" si="168"/>
        <v>0.44378174515679086</v>
      </c>
      <c r="CN222" s="182">
        <f t="shared" si="168"/>
        <v>0.44378174515679086</v>
      </c>
      <c r="CO222" s="182">
        <f t="shared" si="168"/>
        <v>0.44378174515679086</v>
      </c>
      <c r="CP222" s="182">
        <f t="shared" si="168"/>
        <v>0.44378174515679086</v>
      </c>
      <c r="CQ222" s="182">
        <f t="shared" si="168"/>
        <v>0.44378174515679086</v>
      </c>
      <c r="CR222" s="182">
        <f t="shared" si="168"/>
        <v>0.44378174515679086</v>
      </c>
      <c r="CS222" s="182">
        <f t="shared" si="168"/>
        <v>0.44378174515679086</v>
      </c>
      <c r="CT222" s="182">
        <f t="shared" si="168"/>
        <v>0.44378174515679086</v>
      </c>
      <c r="CU222" s="182">
        <f t="shared" si="169"/>
        <v>0.44378174515679086</v>
      </c>
      <c r="CV222" s="182">
        <f t="shared" si="169"/>
        <v>0.44378174515679086</v>
      </c>
      <c r="CW222" s="182">
        <f t="shared" si="169"/>
        <v>0.44378174515679086</v>
      </c>
      <c r="CX222" s="182">
        <f t="shared" si="169"/>
        <v>0.44378174515679086</v>
      </c>
      <c r="CY222" s="182">
        <f t="shared" si="169"/>
        <v>0.44378174515679086</v>
      </c>
    </row>
    <row r="223" spans="1:103" ht="13.5" customHeight="1" outlineLevel="1">
      <c r="A223" s="165"/>
      <c r="B223" s="263"/>
      <c r="C223" s="177" t="s">
        <v>145</v>
      </c>
      <c r="D223" s="178"/>
      <c r="E223" s="179"/>
      <c r="F223" s="180" t="s">
        <v>41</v>
      </c>
      <c r="G223" s="181"/>
      <c r="H223" s="240">
        <f>[3]Rates2005!L308</f>
        <v>0.31353141971703119</v>
      </c>
      <c r="I223" s="182">
        <f t="shared" si="170"/>
        <v>0.30834251468939683</v>
      </c>
      <c r="J223" s="182">
        <f t="shared" si="170"/>
        <v>0.30315360966176247</v>
      </c>
      <c r="K223" s="182">
        <f t="shared" si="170"/>
        <v>0.29796470463412811</v>
      </c>
      <c r="L223" s="182">
        <f t="shared" si="170"/>
        <v>0.29277579960649375</v>
      </c>
      <c r="M223" s="240">
        <f>[3]Rates2010!L308</f>
        <v>0.28758689457885928</v>
      </c>
      <c r="N223" s="182">
        <f t="shared" si="171"/>
        <v>0.2821639701483265</v>
      </c>
      <c r="O223" s="182">
        <f t="shared" si="171"/>
        <v>0.27674104571779373</v>
      </c>
      <c r="P223" s="182">
        <f t="shared" si="171"/>
        <v>0.27131812128726096</v>
      </c>
      <c r="Q223" s="182">
        <f t="shared" si="171"/>
        <v>0.26589519685672819</v>
      </c>
      <c r="R223" s="182">
        <f t="shared" si="171"/>
        <v>0.26047227242619542</v>
      </c>
      <c r="S223" s="182">
        <f t="shared" si="171"/>
        <v>0.25504934799566265</v>
      </c>
      <c r="T223" s="182">
        <f t="shared" si="171"/>
        <v>0.24962642356512987</v>
      </c>
      <c r="U223" s="182">
        <f t="shared" si="171"/>
        <v>0.2442034991345971</v>
      </c>
      <c r="V223" s="182">
        <f t="shared" si="171"/>
        <v>0.23878057470406433</v>
      </c>
      <c r="W223" s="240">
        <f>[3]Rates2020!L308</f>
        <v>0.23335765027353159</v>
      </c>
      <c r="X223" s="182">
        <f t="shared" si="172"/>
        <v>0.23012335334833614</v>
      </c>
      <c r="Y223" s="182">
        <f t="shared" si="172"/>
        <v>0.22688905642314069</v>
      </c>
      <c r="Z223" s="182">
        <f t="shared" si="172"/>
        <v>0.22365475949794525</v>
      </c>
      <c r="AA223" s="182">
        <f t="shared" si="172"/>
        <v>0.2204204625727498</v>
      </c>
      <c r="AB223" s="182">
        <f t="shared" si="172"/>
        <v>0.21718616564755436</v>
      </c>
      <c r="AC223" s="182">
        <f t="shared" si="172"/>
        <v>0.21395186872235891</v>
      </c>
      <c r="AD223" s="182">
        <f t="shared" si="172"/>
        <v>0.21071757179716347</v>
      </c>
      <c r="AE223" s="182">
        <f t="shared" si="172"/>
        <v>0.20748327487196802</v>
      </c>
      <c r="AF223" s="182">
        <f t="shared" si="172"/>
        <v>0.20424897794677258</v>
      </c>
      <c r="AG223" s="240">
        <f>[3]Rates2030!L308</f>
        <v>0.2010146810215771</v>
      </c>
      <c r="AH223" s="182">
        <f t="shared" si="163"/>
        <v>0.2010146810215771</v>
      </c>
      <c r="AI223" s="182">
        <f t="shared" si="164"/>
        <v>0.2010146810215771</v>
      </c>
      <c r="AJ223" s="182">
        <f t="shared" si="164"/>
        <v>0.2010146810215771</v>
      </c>
      <c r="AK223" s="182">
        <f t="shared" si="164"/>
        <v>0.2010146810215771</v>
      </c>
      <c r="AL223" s="182">
        <f t="shared" si="164"/>
        <v>0.2010146810215771</v>
      </c>
      <c r="AM223" s="182">
        <f t="shared" si="164"/>
        <v>0.2010146810215771</v>
      </c>
      <c r="AN223" s="182">
        <f t="shared" si="164"/>
        <v>0.2010146810215771</v>
      </c>
      <c r="AO223" s="182">
        <f t="shared" si="164"/>
        <v>0.2010146810215771</v>
      </c>
      <c r="AP223" s="182">
        <f t="shared" si="164"/>
        <v>0.2010146810215771</v>
      </c>
      <c r="AQ223" s="182">
        <f t="shared" si="164"/>
        <v>0.2010146810215771</v>
      </c>
      <c r="AR223" s="182">
        <f t="shared" si="164"/>
        <v>0.2010146810215771</v>
      </c>
      <c r="AS223" s="182">
        <f t="shared" si="164"/>
        <v>0.2010146810215771</v>
      </c>
      <c r="AT223" s="182">
        <f t="shared" si="164"/>
        <v>0.2010146810215771</v>
      </c>
      <c r="AU223" s="182">
        <f t="shared" si="164"/>
        <v>0.2010146810215771</v>
      </c>
      <c r="AV223" s="182">
        <f t="shared" si="164"/>
        <v>0.2010146810215771</v>
      </c>
      <c r="AW223" s="182">
        <f t="shared" si="164"/>
        <v>0.2010146810215771</v>
      </c>
      <c r="AX223" s="182">
        <f t="shared" si="164"/>
        <v>0.2010146810215771</v>
      </c>
      <c r="AY223" s="182">
        <f t="shared" si="165"/>
        <v>0.2010146810215771</v>
      </c>
      <c r="AZ223" s="182">
        <f t="shared" si="165"/>
        <v>0.2010146810215771</v>
      </c>
      <c r="BA223" s="182">
        <f t="shared" si="165"/>
        <v>0.2010146810215771</v>
      </c>
      <c r="BB223" s="182">
        <f t="shared" si="165"/>
        <v>0.2010146810215771</v>
      </c>
      <c r="BC223" s="182">
        <f t="shared" si="166"/>
        <v>0.2010146810215771</v>
      </c>
      <c r="BD223" s="182">
        <f t="shared" si="166"/>
        <v>0.2010146810215771</v>
      </c>
      <c r="BE223" s="182">
        <f t="shared" si="166"/>
        <v>0.2010146810215771</v>
      </c>
      <c r="BF223" s="182">
        <f t="shared" si="166"/>
        <v>0.2010146810215771</v>
      </c>
      <c r="BG223" s="182">
        <f t="shared" si="166"/>
        <v>0.2010146810215771</v>
      </c>
      <c r="BH223" s="182">
        <f t="shared" si="166"/>
        <v>0.2010146810215771</v>
      </c>
      <c r="BI223" s="182">
        <f t="shared" si="166"/>
        <v>0.2010146810215771</v>
      </c>
      <c r="BJ223" s="182">
        <f t="shared" si="166"/>
        <v>0.2010146810215771</v>
      </c>
      <c r="BK223" s="182">
        <f t="shared" si="166"/>
        <v>0.2010146810215771</v>
      </c>
      <c r="BL223" s="182">
        <f t="shared" si="166"/>
        <v>0.2010146810215771</v>
      </c>
      <c r="BM223" s="182">
        <f t="shared" si="166"/>
        <v>0.2010146810215771</v>
      </c>
      <c r="BN223" s="182">
        <f t="shared" si="166"/>
        <v>0.2010146810215771</v>
      </c>
      <c r="BO223" s="182">
        <f t="shared" si="167"/>
        <v>0.2010146810215771</v>
      </c>
      <c r="BP223" s="182">
        <f t="shared" si="167"/>
        <v>0.2010146810215771</v>
      </c>
      <c r="BQ223" s="182">
        <f t="shared" si="167"/>
        <v>0.2010146810215771</v>
      </c>
      <c r="BR223" s="182">
        <f t="shared" si="167"/>
        <v>0.2010146810215771</v>
      </c>
      <c r="BS223" s="182">
        <f t="shared" si="167"/>
        <v>0.2010146810215771</v>
      </c>
      <c r="BT223" s="182">
        <f t="shared" si="167"/>
        <v>0.2010146810215771</v>
      </c>
      <c r="BU223" s="182">
        <f t="shared" si="167"/>
        <v>0.2010146810215771</v>
      </c>
      <c r="BV223" s="182">
        <f t="shared" si="167"/>
        <v>0.2010146810215771</v>
      </c>
      <c r="BW223" s="182">
        <f t="shared" si="167"/>
        <v>0.2010146810215771</v>
      </c>
      <c r="BX223" s="182">
        <f t="shared" si="167"/>
        <v>0.2010146810215771</v>
      </c>
      <c r="BY223" s="182">
        <f t="shared" si="167"/>
        <v>0.2010146810215771</v>
      </c>
      <c r="BZ223" s="182">
        <f t="shared" si="167"/>
        <v>0.2010146810215771</v>
      </c>
      <c r="CA223" s="182">
        <f t="shared" si="167"/>
        <v>0.2010146810215771</v>
      </c>
      <c r="CB223" s="182">
        <f t="shared" si="167"/>
        <v>0.2010146810215771</v>
      </c>
      <c r="CC223" s="182">
        <f t="shared" si="167"/>
        <v>0.2010146810215771</v>
      </c>
      <c r="CD223" s="182">
        <f t="shared" si="167"/>
        <v>0.2010146810215771</v>
      </c>
      <c r="CE223" s="182">
        <f t="shared" si="168"/>
        <v>0.2010146810215771</v>
      </c>
      <c r="CF223" s="182">
        <f t="shared" si="168"/>
        <v>0.2010146810215771</v>
      </c>
      <c r="CG223" s="182">
        <f t="shared" si="168"/>
        <v>0.2010146810215771</v>
      </c>
      <c r="CH223" s="182">
        <f t="shared" si="168"/>
        <v>0.2010146810215771</v>
      </c>
      <c r="CI223" s="182">
        <f t="shared" si="168"/>
        <v>0.2010146810215771</v>
      </c>
      <c r="CJ223" s="182">
        <f t="shared" si="168"/>
        <v>0.2010146810215771</v>
      </c>
      <c r="CK223" s="182">
        <f t="shared" si="168"/>
        <v>0.2010146810215771</v>
      </c>
      <c r="CL223" s="182">
        <f t="shared" si="168"/>
        <v>0.2010146810215771</v>
      </c>
      <c r="CM223" s="182">
        <f t="shared" si="168"/>
        <v>0.2010146810215771</v>
      </c>
      <c r="CN223" s="182">
        <f t="shared" si="168"/>
        <v>0.2010146810215771</v>
      </c>
      <c r="CO223" s="182">
        <f t="shared" si="168"/>
        <v>0.2010146810215771</v>
      </c>
      <c r="CP223" s="182">
        <f t="shared" si="168"/>
        <v>0.2010146810215771</v>
      </c>
      <c r="CQ223" s="182">
        <f t="shared" si="168"/>
        <v>0.2010146810215771</v>
      </c>
      <c r="CR223" s="182">
        <f t="shared" si="168"/>
        <v>0.2010146810215771</v>
      </c>
      <c r="CS223" s="182">
        <f t="shared" si="168"/>
        <v>0.2010146810215771</v>
      </c>
      <c r="CT223" s="182">
        <f t="shared" si="168"/>
        <v>0.2010146810215771</v>
      </c>
      <c r="CU223" s="182">
        <f t="shared" si="169"/>
        <v>0.2010146810215771</v>
      </c>
      <c r="CV223" s="182">
        <f t="shared" si="169"/>
        <v>0.2010146810215771</v>
      </c>
      <c r="CW223" s="182">
        <f t="shared" si="169"/>
        <v>0.2010146810215771</v>
      </c>
      <c r="CX223" s="182">
        <f t="shared" si="169"/>
        <v>0.2010146810215771</v>
      </c>
      <c r="CY223" s="182">
        <f t="shared" si="169"/>
        <v>0.2010146810215771</v>
      </c>
    </row>
    <row r="224" spans="1:103" ht="13.5" customHeight="1" outlineLevel="1">
      <c r="A224" s="165"/>
      <c r="B224" s="263"/>
      <c r="C224" s="177" t="s">
        <v>146</v>
      </c>
      <c r="D224" s="178"/>
      <c r="E224" s="179"/>
      <c r="F224" s="180" t="s">
        <v>41</v>
      </c>
      <c r="G224" s="181"/>
      <c r="H224" s="240">
        <f>[3]Rates2005!L315</f>
        <v>0.91532408869217707</v>
      </c>
      <c r="I224" s="182">
        <f t="shared" si="170"/>
        <v>0.80033613578170937</v>
      </c>
      <c r="J224" s="182">
        <f t="shared" si="170"/>
        <v>0.68534818287124166</v>
      </c>
      <c r="K224" s="182">
        <f t="shared" si="170"/>
        <v>0.57036022996077396</v>
      </c>
      <c r="L224" s="182">
        <f t="shared" si="170"/>
        <v>0.45537227705030625</v>
      </c>
      <c r="M224" s="240">
        <f>[3]Rates2010!L315</f>
        <v>0.34038432413983866</v>
      </c>
      <c r="N224" s="182">
        <f t="shared" si="171"/>
        <v>0.33638705441368383</v>
      </c>
      <c r="O224" s="182">
        <f t="shared" si="171"/>
        <v>0.332389784687529</v>
      </c>
      <c r="P224" s="182">
        <f t="shared" si="171"/>
        <v>0.32839251496137417</v>
      </c>
      <c r="Q224" s="182">
        <f t="shared" si="171"/>
        <v>0.32439524523521934</v>
      </c>
      <c r="R224" s="182">
        <f t="shared" si="171"/>
        <v>0.32039797550906451</v>
      </c>
      <c r="S224" s="182">
        <f t="shared" si="171"/>
        <v>0.31640070578290969</v>
      </c>
      <c r="T224" s="182">
        <f t="shared" si="171"/>
        <v>0.31240343605675486</v>
      </c>
      <c r="U224" s="182">
        <f t="shared" si="171"/>
        <v>0.30840616633060003</v>
      </c>
      <c r="V224" s="182">
        <f t="shared" si="171"/>
        <v>0.3044088966044452</v>
      </c>
      <c r="W224" s="240">
        <f>[3]Rates2020!L315</f>
        <v>0.30041162687829054</v>
      </c>
      <c r="X224" s="182">
        <f t="shared" si="172"/>
        <v>0.30094260286074337</v>
      </c>
      <c r="Y224" s="182">
        <f t="shared" si="172"/>
        <v>0.3014735788431962</v>
      </c>
      <c r="Z224" s="182">
        <f t="shared" si="172"/>
        <v>0.30200455482564903</v>
      </c>
      <c r="AA224" s="182">
        <f t="shared" si="172"/>
        <v>0.30253553080810186</v>
      </c>
      <c r="AB224" s="182">
        <f t="shared" si="172"/>
        <v>0.30306650679055469</v>
      </c>
      <c r="AC224" s="182">
        <f t="shared" si="172"/>
        <v>0.30359748277300752</v>
      </c>
      <c r="AD224" s="182">
        <f t="shared" si="172"/>
        <v>0.30412845875546035</v>
      </c>
      <c r="AE224" s="182">
        <f t="shared" si="172"/>
        <v>0.30465943473791318</v>
      </c>
      <c r="AF224" s="182">
        <f t="shared" si="172"/>
        <v>0.30519041072036601</v>
      </c>
      <c r="AG224" s="240">
        <f>[3]Rates2030!L315</f>
        <v>0.30572138670281873</v>
      </c>
      <c r="AH224" s="182">
        <f t="shared" si="163"/>
        <v>0.30572138670281873</v>
      </c>
      <c r="AI224" s="182">
        <f t="shared" si="164"/>
        <v>0.30572138670281873</v>
      </c>
      <c r="AJ224" s="182">
        <f t="shared" si="164"/>
        <v>0.30572138670281873</v>
      </c>
      <c r="AK224" s="182">
        <f t="shared" si="164"/>
        <v>0.30572138670281873</v>
      </c>
      <c r="AL224" s="182">
        <f t="shared" si="164"/>
        <v>0.30572138670281873</v>
      </c>
      <c r="AM224" s="182">
        <f t="shared" si="164"/>
        <v>0.30572138670281873</v>
      </c>
      <c r="AN224" s="182">
        <f t="shared" si="164"/>
        <v>0.30572138670281873</v>
      </c>
      <c r="AO224" s="182">
        <f t="shared" si="164"/>
        <v>0.30572138670281873</v>
      </c>
      <c r="AP224" s="182">
        <f t="shared" si="164"/>
        <v>0.30572138670281873</v>
      </c>
      <c r="AQ224" s="182">
        <f t="shared" si="164"/>
        <v>0.30572138670281873</v>
      </c>
      <c r="AR224" s="182">
        <f t="shared" si="164"/>
        <v>0.30572138670281873</v>
      </c>
      <c r="AS224" s="182">
        <f t="shared" si="164"/>
        <v>0.30572138670281873</v>
      </c>
      <c r="AT224" s="182">
        <f t="shared" si="164"/>
        <v>0.30572138670281873</v>
      </c>
      <c r="AU224" s="182">
        <f t="shared" si="164"/>
        <v>0.30572138670281873</v>
      </c>
      <c r="AV224" s="182">
        <f t="shared" si="164"/>
        <v>0.30572138670281873</v>
      </c>
      <c r="AW224" s="182">
        <f t="shared" si="164"/>
        <v>0.30572138670281873</v>
      </c>
      <c r="AX224" s="182">
        <f t="shared" si="164"/>
        <v>0.30572138670281873</v>
      </c>
      <c r="AY224" s="182">
        <f t="shared" si="165"/>
        <v>0.30572138670281873</v>
      </c>
      <c r="AZ224" s="182">
        <f t="shared" si="165"/>
        <v>0.30572138670281873</v>
      </c>
      <c r="BA224" s="182">
        <f t="shared" si="165"/>
        <v>0.30572138670281873</v>
      </c>
      <c r="BB224" s="182">
        <f t="shared" si="165"/>
        <v>0.30572138670281873</v>
      </c>
      <c r="BC224" s="182">
        <f t="shared" si="166"/>
        <v>0.30572138670281873</v>
      </c>
      <c r="BD224" s="182">
        <f t="shared" si="166"/>
        <v>0.30572138670281873</v>
      </c>
      <c r="BE224" s="182">
        <f t="shared" si="166"/>
        <v>0.30572138670281873</v>
      </c>
      <c r="BF224" s="182">
        <f t="shared" si="166"/>
        <v>0.30572138670281873</v>
      </c>
      <c r="BG224" s="182">
        <f t="shared" si="166"/>
        <v>0.30572138670281873</v>
      </c>
      <c r="BH224" s="182">
        <f t="shared" si="166"/>
        <v>0.30572138670281873</v>
      </c>
      <c r="BI224" s="182">
        <f t="shared" si="166"/>
        <v>0.30572138670281873</v>
      </c>
      <c r="BJ224" s="182">
        <f t="shared" si="166"/>
        <v>0.30572138670281873</v>
      </c>
      <c r="BK224" s="182">
        <f t="shared" si="166"/>
        <v>0.30572138670281873</v>
      </c>
      <c r="BL224" s="182">
        <f t="shared" si="166"/>
        <v>0.30572138670281873</v>
      </c>
      <c r="BM224" s="182">
        <f t="shared" si="166"/>
        <v>0.30572138670281873</v>
      </c>
      <c r="BN224" s="182">
        <f t="shared" si="166"/>
        <v>0.30572138670281873</v>
      </c>
      <c r="BO224" s="182">
        <f t="shared" si="167"/>
        <v>0.30572138670281873</v>
      </c>
      <c r="BP224" s="182">
        <f t="shared" si="167"/>
        <v>0.30572138670281873</v>
      </c>
      <c r="BQ224" s="182">
        <f t="shared" si="167"/>
        <v>0.30572138670281873</v>
      </c>
      <c r="BR224" s="182">
        <f t="shared" si="167"/>
        <v>0.30572138670281873</v>
      </c>
      <c r="BS224" s="182">
        <f t="shared" si="167"/>
        <v>0.30572138670281873</v>
      </c>
      <c r="BT224" s="182">
        <f t="shared" si="167"/>
        <v>0.30572138670281873</v>
      </c>
      <c r="BU224" s="182">
        <f t="shared" si="167"/>
        <v>0.30572138670281873</v>
      </c>
      <c r="BV224" s="182">
        <f t="shared" si="167"/>
        <v>0.30572138670281873</v>
      </c>
      <c r="BW224" s="182">
        <f t="shared" si="167"/>
        <v>0.30572138670281873</v>
      </c>
      <c r="BX224" s="182">
        <f t="shared" si="167"/>
        <v>0.30572138670281873</v>
      </c>
      <c r="BY224" s="182">
        <f t="shared" si="167"/>
        <v>0.30572138670281873</v>
      </c>
      <c r="BZ224" s="182">
        <f t="shared" si="167"/>
        <v>0.30572138670281873</v>
      </c>
      <c r="CA224" s="182">
        <f t="shared" si="167"/>
        <v>0.30572138670281873</v>
      </c>
      <c r="CB224" s="182">
        <f t="shared" si="167"/>
        <v>0.30572138670281873</v>
      </c>
      <c r="CC224" s="182">
        <f t="shared" si="167"/>
        <v>0.30572138670281873</v>
      </c>
      <c r="CD224" s="182">
        <f t="shared" si="167"/>
        <v>0.30572138670281873</v>
      </c>
      <c r="CE224" s="182">
        <f t="shared" si="168"/>
        <v>0.30572138670281873</v>
      </c>
      <c r="CF224" s="182">
        <f t="shared" si="168"/>
        <v>0.30572138670281873</v>
      </c>
      <c r="CG224" s="182">
        <f t="shared" si="168"/>
        <v>0.30572138670281873</v>
      </c>
      <c r="CH224" s="182">
        <f t="shared" si="168"/>
        <v>0.30572138670281873</v>
      </c>
      <c r="CI224" s="182">
        <f t="shared" si="168"/>
        <v>0.30572138670281873</v>
      </c>
      <c r="CJ224" s="182">
        <f t="shared" si="168"/>
        <v>0.30572138670281873</v>
      </c>
      <c r="CK224" s="182">
        <f t="shared" si="168"/>
        <v>0.30572138670281873</v>
      </c>
      <c r="CL224" s="182">
        <f t="shared" si="168"/>
        <v>0.30572138670281873</v>
      </c>
      <c r="CM224" s="182">
        <f t="shared" si="168"/>
        <v>0.30572138670281873</v>
      </c>
      <c r="CN224" s="182">
        <f t="shared" si="168"/>
        <v>0.30572138670281873</v>
      </c>
      <c r="CO224" s="182">
        <f t="shared" si="168"/>
        <v>0.30572138670281873</v>
      </c>
      <c r="CP224" s="182">
        <f t="shared" si="168"/>
        <v>0.30572138670281873</v>
      </c>
      <c r="CQ224" s="182">
        <f t="shared" si="168"/>
        <v>0.30572138670281873</v>
      </c>
      <c r="CR224" s="182">
        <f t="shared" si="168"/>
        <v>0.30572138670281873</v>
      </c>
      <c r="CS224" s="182">
        <f t="shared" si="168"/>
        <v>0.30572138670281873</v>
      </c>
      <c r="CT224" s="182">
        <f t="shared" si="168"/>
        <v>0.30572138670281873</v>
      </c>
      <c r="CU224" s="182">
        <f t="shared" si="169"/>
        <v>0.30572138670281873</v>
      </c>
      <c r="CV224" s="182">
        <f t="shared" si="169"/>
        <v>0.30572138670281873</v>
      </c>
      <c r="CW224" s="182">
        <f t="shared" si="169"/>
        <v>0.30572138670281873</v>
      </c>
      <c r="CX224" s="182">
        <f t="shared" si="169"/>
        <v>0.30572138670281873</v>
      </c>
      <c r="CY224" s="182">
        <f t="shared" si="169"/>
        <v>0.30572138670281873</v>
      </c>
    </row>
    <row r="225" spans="1:103" ht="13.5" customHeight="1" outlineLevel="1">
      <c r="A225" s="165"/>
      <c r="B225" s="263"/>
      <c r="C225" s="177" t="s">
        <v>134</v>
      </c>
      <c r="D225" s="178"/>
      <c r="E225" s="179"/>
      <c r="F225" s="180" t="s">
        <v>41</v>
      </c>
      <c r="G225" s="181"/>
      <c r="H225" s="240">
        <f>[3]Rates2005!N308</f>
        <v>0.3219417778177997</v>
      </c>
      <c r="I225" s="182">
        <f t="shared" si="170"/>
        <v>0.31628905945446334</v>
      </c>
      <c r="J225" s="182">
        <f t="shared" si="170"/>
        <v>0.31063634109112698</v>
      </c>
      <c r="K225" s="182">
        <f t="shared" si="170"/>
        <v>0.30498362272779062</v>
      </c>
      <c r="L225" s="182">
        <f t="shared" si="170"/>
        <v>0.29933090436445425</v>
      </c>
      <c r="M225" s="240">
        <f>[3]Rates2010!N308</f>
        <v>0.293678186001118</v>
      </c>
      <c r="N225" s="182">
        <f t="shared" si="171"/>
        <v>0.28774363904174793</v>
      </c>
      <c r="O225" s="182">
        <f t="shared" si="171"/>
        <v>0.28180909208237787</v>
      </c>
      <c r="P225" s="182">
        <f t="shared" si="171"/>
        <v>0.2758745451230078</v>
      </c>
      <c r="Q225" s="182">
        <f t="shared" si="171"/>
        <v>0.26993999816363773</v>
      </c>
      <c r="R225" s="182">
        <f t="shared" si="171"/>
        <v>0.26400545120426766</v>
      </c>
      <c r="S225" s="182">
        <f t="shared" si="171"/>
        <v>0.25807090424489759</v>
      </c>
      <c r="T225" s="182">
        <f t="shared" si="171"/>
        <v>0.25213635728552752</v>
      </c>
      <c r="U225" s="182">
        <f t="shared" si="171"/>
        <v>0.24620181032615746</v>
      </c>
      <c r="V225" s="182">
        <f t="shared" si="171"/>
        <v>0.24026726336678739</v>
      </c>
      <c r="W225" s="240">
        <f>[3]Rates2020!N308</f>
        <v>0.23433271640741726</v>
      </c>
      <c r="X225" s="182">
        <f t="shared" si="172"/>
        <v>0.23121304869855405</v>
      </c>
      <c r="Y225" s="182">
        <f t="shared" si="172"/>
        <v>0.22809338098969084</v>
      </c>
      <c r="Z225" s="182">
        <f t="shared" si="172"/>
        <v>0.22497371328082763</v>
      </c>
      <c r="AA225" s="182">
        <f t="shared" si="172"/>
        <v>0.22185404557196442</v>
      </c>
      <c r="AB225" s="182">
        <f t="shared" si="172"/>
        <v>0.21873437786310121</v>
      </c>
      <c r="AC225" s="182">
        <f t="shared" si="172"/>
        <v>0.215614710154238</v>
      </c>
      <c r="AD225" s="182">
        <f t="shared" si="172"/>
        <v>0.21249504244537479</v>
      </c>
      <c r="AE225" s="182">
        <f t="shared" si="172"/>
        <v>0.20937537473651158</v>
      </c>
      <c r="AF225" s="182">
        <f t="shared" si="172"/>
        <v>0.20625570702764837</v>
      </c>
      <c r="AG225" s="240">
        <f>[3]Rates2030!N308</f>
        <v>0.20313603931878507</v>
      </c>
      <c r="AH225" s="182">
        <f t="shared" si="163"/>
        <v>0.20313603931878507</v>
      </c>
      <c r="AI225" s="182">
        <f t="shared" si="164"/>
        <v>0.20313603931878507</v>
      </c>
      <c r="AJ225" s="182">
        <f t="shared" si="164"/>
        <v>0.20313603931878507</v>
      </c>
      <c r="AK225" s="182">
        <f t="shared" si="164"/>
        <v>0.20313603931878507</v>
      </c>
      <c r="AL225" s="182">
        <f t="shared" si="164"/>
        <v>0.20313603931878507</v>
      </c>
      <c r="AM225" s="182">
        <f t="shared" si="164"/>
        <v>0.20313603931878507</v>
      </c>
      <c r="AN225" s="182">
        <f t="shared" si="164"/>
        <v>0.20313603931878507</v>
      </c>
      <c r="AO225" s="182">
        <f t="shared" si="164"/>
        <v>0.20313603931878507</v>
      </c>
      <c r="AP225" s="182">
        <f t="shared" si="164"/>
        <v>0.20313603931878507</v>
      </c>
      <c r="AQ225" s="182">
        <f t="shared" si="164"/>
        <v>0.20313603931878507</v>
      </c>
      <c r="AR225" s="182">
        <f t="shared" si="164"/>
        <v>0.20313603931878507</v>
      </c>
      <c r="AS225" s="182">
        <f t="shared" si="164"/>
        <v>0.20313603931878507</v>
      </c>
      <c r="AT225" s="182">
        <f t="shared" si="164"/>
        <v>0.20313603931878507</v>
      </c>
      <c r="AU225" s="182">
        <f t="shared" si="164"/>
        <v>0.20313603931878507</v>
      </c>
      <c r="AV225" s="182">
        <f t="shared" si="164"/>
        <v>0.20313603931878507</v>
      </c>
      <c r="AW225" s="182">
        <f t="shared" si="164"/>
        <v>0.20313603931878507</v>
      </c>
      <c r="AX225" s="182">
        <f t="shared" si="164"/>
        <v>0.20313603931878507</v>
      </c>
      <c r="AY225" s="182">
        <f t="shared" si="165"/>
        <v>0.20313603931878507</v>
      </c>
      <c r="AZ225" s="182">
        <f t="shared" si="165"/>
        <v>0.20313603931878507</v>
      </c>
      <c r="BA225" s="182">
        <f t="shared" si="165"/>
        <v>0.20313603931878507</v>
      </c>
      <c r="BB225" s="182">
        <f t="shared" si="165"/>
        <v>0.20313603931878507</v>
      </c>
      <c r="BC225" s="182">
        <f t="shared" si="166"/>
        <v>0.20313603931878507</v>
      </c>
      <c r="BD225" s="182">
        <f t="shared" si="166"/>
        <v>0.20313603931878507</v>
      </c>
      <c r="BE225" s="182">
        <f t="shared" si="166"/>
        <v>0.20313603931878507</v>
      </c>
      <c r="BF225" s="182">
        <f t="shared" si="166"/>
        <v>0.20313603931878507</v>
      </c>
      <c r="BG225" s="182">
        <f t="shared" si="166"/>
        <v>0.20313603931878507</v>
      </c>
      <c r="BH225" s="182">
        <f t="shared" si="166"/>
        <v>0.20313603931878507</v>
      </c>
      <c r="BI225" s="182">
        <f t="shared" si="166"/>
        <v>0.20313603931878507</v>
      </c>
      <c r="BJ225" s="182">
        <f t="shared" si="166"/>
        <v>0.20313603931878507</v>
      </c>
      <c r="BK225" s="182">
        <f t="shared" si="166"/>
        <v>0.20313603931878507</v>
      </c>
      <c r="BL225" s="182">
        <f t="shared" si="166"/>
        <v>0.20313603931878507</v>
      </c>
      <c r="BM225" s="182">
        <f t="shared" si="166"/>
        <v>0.20313603931878507</v>
      </c>
      <c r="BN225" s="182">
        <f t="shared" si="166"/>
        <v>0.20313603931878507</v>
      </c>
      <c r="BO225" s="182">
        <f t="shared" si="167"/>
        <v>0.20313603931878507</v>
      </c>
      <c r="BP225" s="182">
        <f t="shared" si="167"/>
        <v>0.20313603931878507</v>
      </c>
      <c r="BQ225" s="182">
        <f t="shared" si="167"/>
        <v>0.20313603931878507</v>
      </c>
      <c r="BR225" s="182">
        <f t="shared" si="167"/>
        <v>0.20313603931878507</v>
      </c>
      <c r="BS225" s="182">
        <f t="shared" si="167"/>
        <v>0.20313603931878507</v>
      </c>
      <c r="BT225" s="182">
        <f t="shared" si="167"/>
        <v>0.20313603931878507</v>
      </c>
      <c r="BU225" s="182">
        <f t="shared" si="167"/>
        <v>0.20313603931878507</v>
      </c>
      <c r="BV225" s="182">
        <f t="shared" si="167"/>
        <v>0.20313603931878507</v>
      </c>
      <c r="BW225" s="182">
        <f t="shared" si="167"/>
        <v>0.20313603931878507</v>
      </c>
      <c r="BX225" s="182">
        <f t="shared" si="167"/>
        <v>0.20313603931878507</v>
      </c>
      <c r="BY225" s="182">
        <f t="shared" si="167"/>
        <v>0.20313603931878507</v>
      </c>
      <c r="BZ225" s="182">
        <f t="shared" si="167"/>
        <v>0.20313603931878507</v>
      </c>
      <c r="CA225" s="182">
        <f t="shared" si="167"/>
        <v>0.20313603931878507</v>
      </c>
      <c r="CB225" s="182">
        <f t="shared" si="167"/>
        <v>0.20313603931878507</v>
      </c>
      <c r="CC225" s="182">
        <f t="shared" si="167"/>
        <v>0.20313603931878507</v>
      </c>
      <c r="CD225" s="182">
        <f t="shared" si="167"/>
        <v>0.20313603931878507</v>
      </c>
      <c r="CE225" s="182">
        <f t="shared" si="168"/>
        <v>0.20313603931878507</v>
      </c>
      <c r="CF225" s="182">
        <f t="shared" si="168"/>
        <v>0.20313603931878507</v>
      </c>
      <c r="CG225" s="182">
        <f t="shared" si="168"/>
        <v>0.20313603931878507</v>
      </c>
      <c r="CH225" s="182">
        <f t="shared" si="168"/>
        <v>0.20313603931878507</v>
      </c>
      <c r="CI225" s="182">
        <f t="shared" si="168"/>
        <v>0.20313603931878507</v>
      </c>
      <c r="CJ225" s="182">
        <f t="shared" si="168"/>
        <v>0.20313603931878507</v>
      </c>
      <c r="CK225" s="182">
        <f t="shared" si="168"/>
        <v>0.20313603931878507</v>
      </c>
      <c r="CL225" s="182">
        <f t="shared" si="168"/>
        <v>0.20313603931878507</v>
      </c>
      <c r="CM225" s="182">
        <f t="shared" si="168"/>
        <v>0.20313603931878507</v>
      </c>
      <c r="CN225" s="182">
        <f t="shared" si="168"/>
        <v>0.20313603931878507</v>
      </c>
      <c r="CO225" s="182">
        <f t="shared" si="168"/>
        <v>0.20313603931878507</v>
      </c>
      <c r="CP225" s="182">
        <f t="shared" si="168"/>
        <v>0.20313603931878507</v>
      </c>
      <c r="CQ225" s="182">
        <f t="shared" si="168"/>
        <v>0.20313603931878507</v>
      </c>
      <c r="CR225" s="182">
        <f t="shared" si="168"/>
        <v>0.20313603931878507</v>
      </c>
      <c r="CS225" s="182">
        <f t="shared" si="168"/>
        <v>0.20313603931878507</v>
      </c>
      <c r="CT225" s="182">
        <f t="shared" si="168"/>
        <v>0.20313603931878507</v>
      </c>
      <c r="CU225" s="182">
        <f t="shared" si="169"/>
        <v>0.20313603931878507</v>
      </c>
      <c r="CV225" s="182">
        <f t="shared" si="169"/>
        <v>0.20313603931878507</v>
      </c>
      <c r="CW225" s="182">
        <f t="shared" si="169"/>
        <v>0.20313603931878507</v>
      </c>
      <c r="CX225" s="182">
        <f t="shared" si="169"/>
        <v>0.20313603931878507</v>
      </c>
      <c r="CY225" s="182">
        <f t="shared" si="169"/>
        <v>0.20313603931878507</v>
      </c>
    </row>
    <row r="226" spans="1:103" ht="13.5" customHeight="1" outlineLevel="1">
      <c r="A226" s="165"/>
      <c r="B226" s="263"/>
      <c r="C226" s="185" t="s">
        <v>135</v>
      </c>
      <c r="D226" s="186"/>
      <c r="E226" s="187"/>
      <c r="F226" s="188" t="s">
        <v>41</v>
      </c>
      <c r="G226" s="189"/>
      <c r="H226" s="241">
        <f>[3]Rates2005!N315</f>
        <v>0.94739675987079153</v>
      </c>
      <c r="I226" s="190">
        <f t="shared" si="170"/>
        <v>0.82869202446916912</v>
      </c>
      <c r="J226" s="190">
        <f t="shared" si="170"/>
        <v>0.70998728906754671</v>
      </c>
      <c r="K226" s="190">
        <f t="shared" si="170"/>
        <v>0.5912825536659243</v>
      </c>
      <c r="L226" s="190">
        <f t="shared" si="170"/>
        <v>0.47257781826430184</v>
      </c>
      <c r="M226" s="241">
        <f>[3]Rates2010!N315</f>
        <v>0.35387308286267921</v>
      </c>
      <c r="N226" s="190">
        <f t="shared" si="171"/>
        <v>0.35013289086597787</v>
      </c>
      <c r="O226" s="190">
        <f t="shared" si="171"/>
        <v>0.34639269886927654</v>
      </c>
      <c r="P226" s="190">
        <f t="shared" si="171"/>
        <v>0.3426525068725752</v>
      </c>
      <c r="Q226" s="190">
        <f t="shared" si="171"/>
        <v>0.33891231487587387</v>
      </c>
      <c r="R226" s="190">
        <f t="shared" si="171"/>
        <v>0.33517212287917253</v>
      </c>
      <c r="S226" s="190">
        <f t="shared" si="171"/>
        <v>0.33143193088247119</v>
      </c>
      <c r="T226" s="190">
        <f t="shared" si="171"/>
        <v>0.32769173888576986</v>
      </c>
      <c r="U226" s="190">
        <f t="shared" si="171"/>
        <v>0.32395154688906852</v>
      </c>
      <c r="V226" s="190">
        <f t="shared" si="171"/>
        <v>0.32021135489236718</v>
      </c>
      <c r="W226" s="241">
        <f>[3]Rates2020!N315</f>
        <v>0.3164711628956659</v>
      </c>
      <c r="X226" s="190">
        <f t="shared" si="172"/>
        <v>0.31729557084489102</v>
      </c>
      <c r="Y226" s="190">
        <f t="shared" si="172"/>
        <v>0.31811997879411613</v>
      </c>
      <c r="Z226" s="190">
        <f t="shared" si="172"/>
        <v>0.31894438674334125</v>
      </c>
      <c r="AA226" s="190">
        <f t="shared" si="172"/>
        <v>0.31976879469256636</v>
      </c>
      <c r="AB226" s="190">
        <f t="shared" si="172"/>
        <v>0.32059320264179147</v>
      </c>
      <c r="AC226" s="190">
        <f t="shared" si="172"/>
        <v>0.32141761059101659</v>
      </c>
      <c r="AD226" s="190">
        <f t="shared" si="172"/>
        <v>0.3222420185402417</v>
      </c>
      <c r="AE226" s="190">
        <f t="shared" si="172"/>
        <v>0.32306642648946682</v>
      </c>
      <c r="AF226" s="190">
        <f t="shared" si="172"/>
        <v>0.32389083443869193</v>
      </c>
      <c r="AG226" s="241">
        <f>[3]Rates2030!N315</f>
        <v>0.32471524238791694</v>
      </c>
      <c r="AH226" s="190">
        <f t="shared" si="163"/>
        <v>0.32471524238791694</v>
      </c>
      <c r="AI226" s="190">
        <f t="shared" si="164"/>
        <v>0.32471524238791694</v>
      </c>
      <c r="AJ226" s="190">
        <f t="shared" si="164"/>
        <v>0.32471524238791694</v>
      </c>
      <c r="AK226" s="190">
        <f t="shared" si="164"/>
        <v>0.32471524238791694</v>
      </c>
      <c r="AL226" s="190">
        <f t="shared" si="164"/>
        <v>0.32471524238791694</v>
      </c>
      <c r="AM226" s="190">
        <f t="shared" si="164"/>
        <v>0.32471524238791694</v>
      </c>
      <c r="AN226" s="190">
        <f t="shared" si="164"/>
        <v>0.32471524238791694</v>
      </c>
      <c r="AO226" s="190">
        <f t="shared" si="164"/>
        <v>0.32471524238791694</v>
      </c>
      <c r="AP226" s="190">
        <f t="shared" si="164"/>
        <v>0.32471524238791694</v>
      </c>
      <c r="AQ226" s="190">
        <f t="shared" si="164"/>
        <v>0.32471524238791694</v>
      </c>
      <c r="AR226" s="190">
        <f t="shared" si="164"/>
        <v>0.32471524238791694</v>
      </c>
      <c r="AS226" s="190">
        <f t="shared" si="164"/>
        <v>0.32471524238791694</v>
      </c>
      <c r="AT226" s="190">
        <f t="shared" si="164"/>
        <v>0.32471524238791694</v>
      </c>
      <c r="AU226" s="190">
        <f t="shared" si="164"/>
        <v>0.32471524238791694</v>
      </c>
      <c r="AV226" s="190">
        <f t="shared" si="164"/>
        <v>0.32471524238791694</v>
      </c>
      <c r="AW226" s="190">
        <f t="shared" si="164"/>
        <v>0.32471524238791694</v>
      </c>
      <c r="AX226" s="190">
        <f t="shared" si="164"/>
        <v>0.32471524238791694</v>
      </c>
      <c r="AY226" s="190">
        <f t="shared" si="165"/>
        <v>0.32471524238791694</v>
      </c>
      <c r="AZ226" s="190">
        <f t="shared" si="165"/>
        <v>0.32471524238791694</v>
      </c>
      <c r="BA226" s="190">
        <f t="shared" si="165"/>
        <v>0.32471524238791694</v>
      </c>
      <c r="BB226" s="190">
        <f t="shared" si="165"/>
        <v>0.32471524238791694</v>
      </c>
      <c r="BC226" s="190">
        <f t="shared" si="166"/>
        <v>0.32471524238791694</v>
      </c>
      <c r="BD226" s="190">
        <f t="shared" si="166"/>
        <v>0.32471524238791694</v>
      </c>
      <c r="BE226" s="190">
        <f t="shared" si="166"/>
        <v>0.32471524238791694</v>
      </c>
      <c r="BF226" s="190">
        <f t="shared" si="166"/>
        <v>0.32471524238791694</v>
      </c>
      <c r="BG226" s="190">
        <f t="shared" si="166"/>
        <v>0.32471524238791694</v>
      </c>
      <c r="BH226" s="190">
        <f t="shared" si="166"/>
        <v>0.32471524238791694</v>
      </c>
      <c r="BI226" s="190">
        <f t="shared" si="166"/>
        <v>0.32471524238791694</v>
      </c>
      <c r="BJ226" s="190">
        <f t="shared" si="166"/>
        <v>0.32471524238791694</v>
      </c>
      <c r="BK226" s="190">
        <f t="shared" si="166"/>
        <v>0.32471524238791694</v>
      </c>
      <c r="BL226" s="190">
        <f t="shared" si="166"/>
        <v>0.32471524238791694</v>
      </c>
      <c r="BM226" s="190">
        <f t="shared" si="166"/>
        <v>0.32471524238791694</v>
      </c>
      <c r="BN226" s="190">
        <f t="shared" si="166"/>
        <v>0.32471524238791694</v>
      </c>
      <c r="BO226" s="190">
        <f t="shared" si="167"/>
        <v>0.32471524238791694</v>
      </c>
      <c r="BP226" s="190">
        <f t="shared" si="167"/>
        <v>0.32471524238791694</v>
      </c>
      <c r="BQ226" s="190">
        <f t="shared" si="167"/>
        <v>0.32471524238791694</v>
      </c>
      <c r="BR226" s="190">
        <f t="shared" si="167"/>
        <v>0.32471524238791694</v>
      </c>
      <c r="BS226" s="190">
        <f t="shared" si="167"/>
        <v>0.32471524238791694</v>
      </c>
      <c r="BT226" s="190">
        <f t="shared" si="167"/>
        <v>0.32471524238791694</v>
      </c>
      <c r="BU226" s="190">
        <f t="shared" si="167"/>
        <v>0.32471524238791694</v>
      </c>
      <c r="BV226" s="190">
        <f t="shared" si="167"/>
        <v>0.32471524238791694</v>
      </c>
      <c r="BW226" s="190">
        <f t="shared" si="167"/>
        <v>0.32471524238791694</v>
      </c>
      <c r="BX226" s="190">
        <f t="shared" si="167"/>
        <v>0.32471524238791694</v>
      </c>
      <c r="BY226" s="190">
        <f t="shared" si="167"/>
        <v>0.32471524238791694</v>
      </c>
      <c r="BZ226" s="190">
        <f t="shared" si="167"/>
        <v>0.32471524238791694</v>
      </c>
      <c r="CA226" s="190">
        <f t="shared" si="167"/>
        <v>0.32471524238791694</v>
      </c>
      <c r="CB226" s="190">
        <f t="shared" si="167"/>
        <v>0.32471524238791694</v>
      </c>
      <c r="CC226" s="190">
        <f t="shared" si="167"/>
        <v>0.32471524238791694</v>
      </c>
      <c r="CD226" s="190">
        <f t="shared" si="167"/>
        <v>0.32471524238791694</v>
      </c>
      <c r="CE226" s="190">
        <f t="shared" si="168"/>
        <v>0.32471524238791694</v>
      </c>
      <c r="CF226" s="190">
        <f t="shared" si="168"/>
        <v>0.32471524238791694</v>
      </c>
      <c r="CG226" s="190">
        <f t="shared" si="168"/>
        <v>0.32471524238791694</v>
      </c>
      <c r="CH226" s="190">
        <f t="shared" si="168"/>
        <v>0.32471524238791694</v>
      </c>
      <c r="CI226" s="190">
        <f t="shared" si="168"/>
        <v>0.32471524238791694</v>
      </c>
      <c r="CJ226" s="190">
        <f t="shared" si="168"/>
        <v>0.32471524238791694</v>
      </c>
      <c r="CK226" s="190">
        <f t="shared" si="168"/>
        <v>0.32471524238791694</v>
      </c>
      <c r="CL226" s="190">
        <f t="shared" si="168"/>
        <v>0.32471524238791694</v>
      </c>
      <c r="CM226" s="190">
        <f t="shared" si="168"/>
        <v>0.32471524238791694</v>
      </c>
      <c r="CN226" s="190">
        <f t="shared" si="168"/>
        <v>0.32471524238791694</v>
      </c>
      <c r="CO226" s="190">
        <f t="shared" si="168"/>
        <v>0.32471524238791694</v>
      </c>
      <c r="CP226" s="190">
        <f t="shared" si="168"/>
        <v>0.32471524238791694</v>
      </c>
      <c r="CQ226" s="190">
        <f t="shared" si="168"/>
        <v>0.32471524238791694</v>
      </c>
      <c r="CR226" s="190">
        <f t="shared" si="168"/>
        <v>0.32471524238791694</v>
      </c>
      <c r="CS226" s="190">
        <f t="shared" si="168"/>
        <v>0.32471524238791694</v>
      </c>
      <c r="CT226" s="190">
        <f t="shared" si="168"/>
        <v>0.32471524238791694</v>
      </c>
      <c r="CU226" s="190">
        <f t="shared" si="169"/>
        <v>0.32471524238791694</v>
      </c>
      <c r="CV226" s="190">
        <f t="shared" si="169"/>
        <v>0.32471524238791694</v>
      </c>
      <c r="CW226" s="190">
        <f t="shared" si="169"/>
        <v>0.32471524238791694</v>
      </c>
      <c r="CX226" s="190">
        <f t="shared" si="169"/>
        <v>0.32471524238791694</v>
      </c>
      <c r="CY226" s="190">
        <f t="shared" si="169"/>
        <v>0.32471524238791694</v>
      </c>
    </row>
    <row r="227" spans="1:103" ht="13.5" customHeight="1" outlineLevel="1">
      <c r="A227" s="165"/>
      <c r="B227" s="263"/>
      <c r="C227" s="193" t="s">
        <v>136</v>
      </c>
      <c r="D227" s="194"/>
      <c r="E227" s="195"/>
      <c r="F227" s="196" t="s">
        <v>41</v>
      </c>
      <c r="G227" s="197"/>
      <c r="H227" s="242">
        <f>[3]Rates2005!G317</f>
        <v>0</v>
      </c>
      <c r="I227" s="198">
        <f t="shared" si="170"/>
        <v>0</v>
      </c>
      <c r="J227" s="198">
        <f t="shared" si="170"/>
        <v>0</v>
      </c>
      <c r="K227" s="198">
        <f t="shared" si="170"/>
        <v>0</v>
      </c>
      <c r="L227" s="198">
        <f t="shared" si="170"/>
        <v>0</v>
      </c>
      <c r="M227" s="242">
        <f>[3]Rates2010!G317</f>
        <v>0</v>
      </c>
      <c r="N227" s="198">
        <f t="shared" si="171"/>
        <v>0</v>
      </c>
      <c r="O227" s="198">
        <f t="shared" si="171"/>
        <v>0</v>
      </c>
      <c r="P227" s="198">
        <f t="shared" si="171"/>
        <v>0</v>
      </c>
      <c r="Q227" s="198">
        <f t="shared" si="171"/>
        <v>0</v>
      </c>
      <c r="R227" s="198">
        <f t="shared" si="171"/>
        <v>0</v>
      </c>
      <c r="S227" s="198">
        <f t="shared" si="171"/>
        <v>0</v>
      </c>
      <c r="T227" s="198">
        <f t="shared" si="171"/>
        <v>0</v>
      </c>
      <c r="U227" s="198">
        <f t="shared" si="171"/>
        <v>0</v>
      </c>
      <c r="V227" s="198">
        <f t="shared" si="171"/>
        <v>0</v>
      </c>
      <c r="W227" s="242">
        <f>[3]Rates2020!G317</f>
        <v>0</v>
      </c>
      <c r="X227" s="198">
        <f t="shared" si="172"/>
        <v>0</v>
      </c>
      <c r="Y227" s="198">
        <f t="shared" si="172"/>
        <v>0</v>
      </c>
      <c r="Z227" s="198">
        <f t="shared" si="172"/>
        <v>0</v>
      </c>
      <c r="AA227" s="198">
        <f t="shared" si="172"/>
        <v>0</v>
      </c>
      <c r="AB227" s="198">
        <f t="shared" si="172"/>
        <v>0</v>
      </c>
      <c r="AC227" s="198">
        <f t="shared" si="172"/>
        <v>0</v>
      </c>
      <c r="AD227" s="198">
        <f t="shared" si="172"/>
        <v>0</v>
      </c>
      <c r="AE227" s="198">
        <f t="shared" si="172"/>
        <v>0</v>
      </c>
      <c r="AF227" s="198">
        <f t="shared" si="172"/>
        <v>0</v>
      </c>
      <c r="AG227" s="242">
        <f>[3]Rates2030!G317</f>
        <v>0</v>
      </c>
      <c r="AH227" s="198">
        <f t="shared" si="163"/>
        <v>0</v>
      </c>
      <c r="AI227" s="198">
        <f t="shared" si="164"/>
        <v>0</v>
      </c>
      <c r="AJ227" s="198">
        <f t="shared" si="164"/>
        <v>0</v>
      </c>
      <c r="AK227" s="198">
        <f t="shared" si="164"/>
        <v>0</v>
      </c>
      <c r="AL227" s="198">
        <f t="shared" si="164"/>
        <v>0</v>
      </c>
      <c r="AM227" s="198">
        <f t="shared" si="164"/>
        <v>0</v>
      </c>
      <c r="AN227" s="198">
        <f t="shared" si="164"/>
        <v>0</v>
      </c>
      <c r="AO227" s="198">
        <f t="shared" si="164"/>
        <v>0</v>
      </c>
      <c r="AP227" s="198">
        <f t="shared" si="164"/>
        <v>0</v>
      </c>
      <c r="AQ227" s="198">
        <f t="shared" si="164"/>
        <v>0</v>
      </c>
      <c r="AR227" s="198">
        <f t="shared" si="164"/>
        <v>0</v>
      </c>
      <c r="AS227" s="198">
        <f t="shared" si="164"/>
        <v>0</v>
      </c>
      <c r="AT227" s="198">
        <f t="shared" si="164"/>
        <v>0</v>
      </c>
      <c r="AU227" s="198">
        <f t="shared" si="164"/>
        <v>0</v>
      </c>
      <c r="AV227" s="198">
        <f t="shared" si="164"/>
        <v>0</v>
      </c>
      <c r="AW227" s="198">
        <f t="shared" si="164"/>
        <v>0</v>
      </c>
      <c r="AX227" s="198">
        <f t="shared" si="164"/>
        <v>0</v>
      </c>
      <c r="AY227" s="198">
        <f t="shared" si="165"/>
        <v>0</v>
      </c>
      <c r="AZ227" s="198">
        <f t="shared" si="165"/>
        <v>0</v>
      </c>
      <c r="BA227" s="198">
        <f t="shared" si="165"/>
        <v>0</v>
      </c>
      <c r="BB227" s="198">
        <f t="shared" si="165"/>
        <v>0</v>
      </c>
      <c r="BC227" s="198">
        <f t="shared" si="166"/>
        <v>0</v>
      </c>
      <c r="BD227" s="198">
        <f t="shared" si="166"/>
        <v>0</v>
      </c>
      <c r="BE227" s="198">
        <f t="shared" si="166"/>
        <v>0</v>
      </c>
      <c r="BF227" s="198">
        <f t="shared" si="166"/>
        <v>0</v>
      </c>
      <c r="BG227" s="198">
        <f t="shared" si="166"/>
        <v>0</v>
      </c>
      <c r="BH227" s="198">
        <f t="shared" si="166"/>
        <v>0</v>
      </c>
      <c r="BI227" s="198">
        <f t="shared" si="166"/>
        <v>0</v>
      </c>
      <c r="BJ227" s="198">
        <f t="shared" si="166"/>
        <v>0</v>
      </c>
      <c r="BK227" s="198">
        <f t="shared" si="166"/>
        <v>0</v>
      </c>
      <c r="BL227" s="198">
        <f t="shared" si="166"/>
        <v>0</v>
      </c>
      <c r="BM227" s="198">
        <f t="shared" si="166"/>
        <v>0</v>
      </c>
      <c r="BN227" s="198">
        <f t="shared" si="166"/>
        <v>0</v>
      </c>
      <c r="BO227" s="198">
        <f t="shared" si="167"/>
        <v>0</v>
      </c>
      <c r="BP227" s="198">
        <f t="shared" si="167"/>
        <v>0</v>
      </c>
      <c r="BQ227" s="198">
        <f t="shared" si="167"/>
        <v>0</v>
      </c>
      <c r="BR227" s="198">
        <f t="shared" si="167"/>
        <v>0</v>
      </c>
      <c r="BS227" s="198">
        <f t="shared" si="167"/>
        <v>0</v>
      </c>
      <c r="BT227" s="198">
        <f t="shared" si="167"/>
        <v>0</v>
      </c>
      <c r="BU227" s="198">
        <f t="shared" si="167"/>
        <v>0</v>
      </c>
      <c r="BV227" s="198">
        <f t="shared" si="167"/>
        <v>0</v>
      </c>
      <c r="BW227" s="198">
        <f t="shared" si="167"/>
        <v>0</v>
      </c>
      <c r="BX227" s="198">
        <f t="shared" si="167"/>
        <v>0</v>
      </c>
      <c r="BY227" s="198">
        <f t="shared" si="167"/>
        <v>0</v>
      </c>
      <c r="BZ227" s="198">
        <f t="shared" si="167"/>
        <v>0</v>
      </c>
      <c r="CA227" s="198">
        <f t="shared" si="167"/>
        <v>0</v>
      </c>
      <c r="CB227" s="198">
        <f t="shared" si="167"/>
        <v>0</v>
      </c>
      <c r="CC227" s="198">
        <f t="shared" si="167"/>
        <v>0</v>
      </c>
      <c r="CD227" s="198">
        <f t="shared" si="167"/>
        <v>0</v>
      </c>
      <c r="CE227" s="198">
        <f t="shared" si="168"/>
        <v>0</v>
      </c>
      <c r="CF227" s="198">
        <f t="shared" si="168"/>
        <v>0</v>
      </c>
      <c r="CG227" s="198">
        <f t="shared" si="168"/>
        <v>0</v>
      </c>
      <c r="CH227" s="198">
        <f t="shared" si="168"/>
        <v>0</v>
      </c>
      <c r="CI227" s="198">
        <f t="shared" si="168"/>
        <v>0</v>
      </c>
      <c r="CJ227" s="198">
        <f t="shared" si="168"/>
        <v>0</v>
      </c>
      <c r="CK227" s="198">
        <f t="shared" si="168"/>
        <v>0</v>
      </c>
      <c r="CL227" s="198">
        <f t="shared" si="168"/>
        <v>0</v>
      </c>
      <c r="CM227" s="198">
        <f t="shared" si="168"/>
        <v>0</v>
      </c>
      <c r="CN227" s="198">
        <f t="shared" si="168"/>
        <v>0</v>
      </c>
      <c r="CO227" s="198">
        <f t="shared" si="168"/>
        <v>0</v>
      </c>
      <c r="CP227" s="198">
        <f t="shared" si="168"/>
        <v>0</v>
      </c>
      <c r="CQ227" s="198">
        <f t="shared" si="168"/>
        <v>0</v>
      </c>
      <c r="CR227" s="198">
        <f t="shared" si="168"/>
        <v>0</v>
      </c>
      <c r="CS227" s="198">
        <f t="shared" si="168"/>
        <v>0</v>
      </c>
      <c r="CT227" s="198">
        <f t="shared" si="168"/>
        <v>0</v>
      </c>
      <c r="CU227" s="198">
        <f t="shared" si="169"/>
        <v>0</v>
      </c>
      <c r="CV227" s="198">
        <f t="shared" si="169"/>
        <v>0</v>
      </c>
      <c r="CW227" s="198">
        <f t="shared" si="169"/>
        <v>0</v>
      </c>
      <c r="CX227" s="198">
        <f t="shared" si="169"/>
        <v>0</v>
      </c>
      <c r="CY227" s="198">
        <f t="shared" si="169"/>
        <v>0</v>
      </c>
    </row>
    <row r="228" spans="1:103" ht="13.5" customHeight="1" outlineLevel="1">
      <c r="A228" s="165"/>
      <c r="B228" s="263"/>
      <c r="C228" s="177" t="s">
        <v>137</v>
      </c>
      <c r="D228" s="178"/>
      <c r="E228" s="179"/>
      <c r="F228" s="180" t="s">
        <v>41</v>
      </c>
      <c r="G228" s="181"/>
      <c r="H228" s="240">
        <f>[3]Rates2005!G316</f>
        <v>0.84188486062488388</v>
      </c>
      <c r="I228" s="182">
        <f t="shared" si="170"/>
        <v>0.79012047192580137</v>
      </c>
      <c r="J228" s="182">
        <f t="shared" si="170"/>
        <v>0.73835608322671886</v>
      </c>
      <c r="K228" s="182">
        <f t="shared" si="170"/>
        <v>0.68659169452763635</v>
      </c>
      <c r="L228" s="182">
        <f t="shared" si="170"/>
        <v>0.63482730582855385</v>
      </c>
      <c r="M228" s="240">
        <f>[3]Rates2010!G316</f>
        <v>0.58306291712947156</v>
      </c>
      <c r="N228" s="182">
        <f t="shared" si="171"/>
        <v>0.56983921857272135</v>
      </c>
      <c r="O228" s="182">
        <f t="shared" si="171"/>
        <v>0.55661552001597114</v>
      </c>
      <c r="P228" s="182">
        <f t="shared" si="171"/>
        <v>0.54339182145922094</v>
      </c>
      <c r="Q228" s="182">
        <f t="shared" si="171"/>
        <v>0.53016812290247073</v>
      </c>
      <c r="R228" s="182">
        <f t="shared" si="171"/>
        <v>0.51694442434572052</v>
      </c>
      <c r="S228" s="182">
        <f t="shared" si="171"/>
        <v>0.50372072578897031</v>
      </c>
      <c r="T228" s="182">
        <f t="shared" si="171"/>
        <v>0.49049702723222011</v>
      </c>
      <c r="U228" s="182">
        <f t="shared" si="171"/>
        <v>0.4772733286754699</v>
      </c>
      <c r="V228" s="182">
        <f t="shared" si="171"/>
        <v>0.46404963011871969</v>
      </c>
      <c r="W228" s="240">
        <f>[3]Rates2020!G316</f>
        <v>0.45082593156196921</v>
      </c>
      <c r="X228" s="182">
        <f t="shared" si="172"/>
        <v>0.45020472810216283</v>
      </c>
      <c r="Y228" s="182">
        <f t="shared" si="172"/>
        <v>0.44958352464235646</v>
      </c>
      <c r="Z228" s="182">
        <f t="shared" si="172"/>
        <v>0.44896232118255008</v>
      </c>
      <c r="AA228" s="182">
        <f t="shared" si="172"/>
        <v>0.44834111772274371</v>
      </c>
      <c r="AB228" s="182">
        <f t="shared" si="172"/>
        <v>0.44771991426293734</v>
      </c>
      <c r="AC228" s="182">
        <f t="shared" si="172"/>
        <v>0.44709871080313096</v>
      </c>
      <c r="AD228" s="182">
        <f t="shared" si="172"/>
        <v>0.44647750734332459</v>
      </c>
      <c r="AE228" s="182">
        <f t="shared" si="172"/>
        <v>0.44585630388351821</v>
      </c>
      <c r="AF228" s="182">
        <f t="shared" si="172"/>
        <v>0.44523510042371184</v>
      </c>
      <c r="AG228" s="240">
        <f>[3]Rates2030!G316</f>
        <v>0.44461389696390541</v>
      </c>
      <c r="AH228" s="182">
        <f t="shared" si="163"/>
        <v>0.44461389696390541</v>
      </c>
      <c r="AI228" s="182">
        <f t="shared" si="164"/>
        <v>0.44461389696390541</v>
      </c>
      <c r="AJ228" s="182">
        <f t="shared" si="164"/>
        <v>0.44461389696390541</v>
      </c>
      <c r="AK228" s="182">
        <f t="shared" si="164"/>
        <v>0.44461389696390541</v>
      </c>
      <c r="AL228" s="182">
        <f t="shared" si="164"/>
        <v>0.44461389696390541</v>
      </c>
      <c r="AM228" s="182">
        <f t="shared" si="164"/>
        <v>0.44461389696390541</v>
      </c>
      <c r="AN228" s="182">
        <f t="shared" si="164"/>
        <v>0.44461389696390541</v>
      </c>
      <c r="AO228" s="182">
        <f t="shared" si="164"/>
        <v>0.44461389696390541</v>
      </c>
      <c r="AP228" s="182">
        <f t="shared" si="164"/>
        <v>0.44461389696390541</v>
      </c>
      <c r="AQ228" s="182">
        <f t="shared" si="164"/>
        <v>0.44461389696390541</v>
      </c>
      <c r="AR228" s="182">
        <f t="shared" si="164"/>
        <v>0.44461389696390541</v>
      </c>
      <c r="AS228" s="182">
        <f t="shared" si="164"/>
        <v>0.44461389696390541</v>
      </c>
      <c r="AT228" s="182">
        <f t="shared" si="164"/>
        <v>0.44461389696390541</v>
      </c>
      <c r="AU228" s="182">
        <f t="shared" si="164"/>
        <v>0.44461389696390541</v>
      </c>
      <c r="AV228" s="182">
        <f t="shared" si="164"/>
        <v>0.44461389696390541</v>
      </c>
      <c r="AW228" s="182">
        <f t="shared" si="164"/>
        <v>0.44461389696390541</v>
      </c>
      <c r="AX228" s="182">
        <f t="shared" si="164"/>
        <v>0.44461389696390541</v>
      </c>
      <c r="AY228" s="182">
        <f t="shared" si="165"/>
        <v>0.44461389696390541</v>
      </c>
      <c r="AZ228" s="182">
        <f t="shared" si="165"/>
        <v>0.44461389696390541</v>
      </c>
      <c r="BA228" s="182">
        <f t="shared" si="165"/>
        <v>0.44461389696390541</v>
      </c>
      <c r="BB228" s="182">
        <f t="shared" si="165"/>
        <v>0.44461389696390541</v>
      </c>
      <c r="BC228" s="182">
        <f t="shared" si="166"/>
        <v>0.44461389696390541</v>
      </c>
      <c r="BD228" s="182">
        <f t="shared" si="166"/>
        <v>0.44461389696390541</v>
      </c>
      <c r="BE228" s="182">
        <f t="shared" si="166"/>
        <v>0.44461389696390541</v>
      </c>
      <c r="BF228" s="182">
        <f t="shared" si="166"/>
        <v>0.44461389696390541</v>
      </c>
      <c r="BG228" s="182">
        <f t="shared" si="166"/>
        <v>0.44461389696390541</v>
      </c>
      <c r="BH228" s="182">
        <f t="shared" si="166"/>
        <v>0.44461389696390541</v>
      </c>
      <c r="BI228" s="182">
        <f t="shared" si="166"/>
        <v>0.44461389696390541</v>
      </c>
      <c r="BJ228" s="182">
        <f t="shared" si="166"/>
        <v>0.44461389696390541</v>
      </c>
      <c r="BK228" s="182">
        <f t="shared" si="166"/>
        <v>0.44461389696390541</v>
      </c>
      <c r="BL228" s="182">
        <f t="shared" si="166"/>
        <v>0.44461389696390541</v>
      </c>
      <c r="BM228" s="182">
        <f t="shared" si="166"/>
        <v>0.44461389696390541</v>
      </c>
      <c r="BN228" s="182">
        <f t="shared" si="166"/>
        <v>0.44461389696390541</v>
      </c>
      <c r="BO228" s="182">
        <f t="shared" si="167"/>
        <v>0.44461389696390541</v>
      </c>
      <c r="BP228" s="182">
        <f t="shared" si="167"/>
        <v>0.44461389696390541</v>
      </c>
      <c r="BQ228" s="182">
        <f t="shared" si="167"/>
        <v>0.44461389696390541</v>
      </c>
      <c r="BR228" s="182">
        <f t="shared" si="167"/>
        <v>0.44461389696390541</v>
      </c>
      <c r="BS228" s="182">
        <f t="shared" si="167"/>
        <v>0.44461389696390541</v>
      </c>
      <c r="BT228" s="182">
        <f t="shared" si="167"/>
        <v>0.44461389696390541</v>
      </c>
      <c r="BU228" s="182">
        <f t="shared" si="167"/>
        <v>0.44461389696390541</v>
      </c>
      <c r="BV228" s="182">
        <f t="shared" si="167"/>
        <v>0.44461389696390541</v>
      </c>
      <c r="BW228" s="182">
        <f t="shared" si="167"/>
        <v>0.44461389696390541</v>
      </c>
      <c r="BX228" s="182">
        <f t="shared" si="167"/>
        <v>0.44461389696390541</v>
      </c>
      <c r="BY228" s="182">
        <f t="shared" si="167"/>
        <v>0.44461389696390541</v>
      </c>
      <c r="BZ228" s="182">
        <f t="shared" si="167"/>
        <v>0.44461389696390541</v>
      </c>
      <c r="CA228" s="182">
        <f t="shared" si="167"/>
        <v>0.44461389696390541</v>
      </c>
      <c r="CB228" s="182">
        <f t="shared" si="167"/>
        <v>0.44461389696390541</v>
      </c>
      <c r="CC228" s="182">
        <f t="shared" si="167"/>
        <v>0.44461389696390541</v>
      </c>
      <c r="CD228" s="182">
        <f t="shared" si="167"/>
        <v>0.44461389696390541</v>
      </c>
      <c r="CE228" s="182">
        <f t="shared" si="168"/>
        <v>0.44461389696390541</v>
      </c>
      <c r="CF228" s="182">
        <f t="shared" si="168"/>
        <v>0.44461389696390541</v>
      </c>
      <c r="CG228" s="182">
        <f t="shared" si="168"/>
        <v>0.44461389696390541</v>
      </c>
      <c r="CH228" s="182">
        <f t="shared" si="168"/>
        <v>0.44461389696390541</v>
      </c>
      <c r="CI228" s="182">
        <f t="shared" si="168"/>
        <v>0.44461389696390541</v>
      </c>
      <c r="CJ228" s="182">
        <f t="shared" si="168"/>
        <v>0.44461389696390541</v>
      </c>
      <c r="CK228" s="182">
        <f t="shared" si="168"/>
        <v>0.44461389696390541</v>
      </c>
      <c r="CL228" s="182">
        <f t="shared" si="168"/>
        <v>0.44461389696390541</v>
      </c>
      <c r="CM228" s="182">
        <f t="shared" si="168"/>
        <v>0.44461389696390541</v>
      </c>
      <c r="CN228" s="182">
        <f t="shared" si="168"/>
        <v>0.44461389696390541</v>
      </c>
      <c r="CO228" s="182">
        <f t="shared" si="168"/>
        <v>0.44461389696390541</v>
      </c>
      <c r="CP228" s="182">
        <f t="shared" si="168"/>
        <v>0.44461389696390541</v>
      </c>
      <c r="CQ228" s="182">
        <f t="shared" si="168"/>
        <v>0.44461389696390541</v>
      </c>
      <c r="CR228" s="182">
        <f t="shared" si="168"/>
        <v>0.44461389696390541</v>
      </c>
      <c r="CS228" s="182">
        <f t="shared" si="168"/>
        <v>0.44461389696390541</v>
      </c>
      <c r="CT228" s="182">
        <f t="shared" si="168"/>
        <v>0.44461389696390541</v>
      </c>
      <c r="CU228" s="182">
        <f t="shared" si="169"/>
        <v>0.44461389696390541</v>
      </c>
      <c r="CV228" s="182">
        <f t="shared" si="169"/>
        <v>0.44461389696390541</v>
      </c>
      <c r="CW228" s="182">
        <f t="shared" si="169"/>
        <v>0.44461389696390541</v>
      </c>
      <c r="CX228" s="182">
        <f t="shared" si="169"/>
        <v>0.44461389696390541</v>
      </c>
      <c r="CY228" s="182">
        <f t="shared" si="169"/>
        <v>0.44461389696390541</v>
      </c>
    </row>
    <row r="229" spans="1:103" ht="13.5" customHeight="1" outlineLevel="1">
      <c r="A229" s="165"/>
      <c r="B229" s="263"/>
      <c r="C229" s="177" t="s">
        <v>155</v>
      </c>
      <c r="D229" s="178"/>
      <c r="E229" s="179"/>
      <c r="F229" s="180" t="s">
        <v>41</v>
      </c>
      <c r="G229" s="181"/>
      <c r="H229" s="240">
        <f>[3]Rates2005!O317</f>
        <v>0</v>
      </c>
      <c r="I229" s="182">
        <f t="shared" si="170"/>
        <v>0</v>
      </c>
      <c r="J229" s="182">
        <f t="shared" si="170"/>
        <v>0</v>
      </c>
      <c r="K229" s="182">
        <f t="shared" si="170"/>
        <v>0</v>
      </c>
      <c r="L229" s="182">
        <f t="shared" si="170"/>
        <v>0</v>
      </c>
      <c r="M229" s="240">
        <f>[3]Rates2010!O317</f>
        <v>0</v>
      </c>
      <c r="N229" s="182">
        <f t="shared" si="171"/>
        <v>0</v>
      </c>
      <c r="O229" s="182">
        <f t="shared" si="171"/>
        <v>0</v>
      </c>
      <c r="P229" s="182">
        <f t="shared" si="171"/>
        <v>0</v>
      </c>
      <c r="Q229" s="182">
        <f t="shared" si="171"/>
        <v>0</v>
      </c>
      <c r="R229" s="182">
        <f t="shared" si="171"/>
        <v>0</v>
      </c>
      <c r="S229" s="182">
        <f t="shared" si="171"/>
        <v>0</v>
      </c>
      <c r="T229" s="182">
        <f t="shared" si="171"/>
        <v>0</v>
      </c>
      <c r="U229" s="182">
        <f t="shared" si="171"/>
        <v>0</v>
      </c>
      <c r="V229" s="182">
        <f t="shared" si="171"/>
        <v>0</v>
      </c>
      <c r="W229" s="240">
        <f>[3]Rates2020!O317</f>
        <v>0</v>
      </c>
      <c r="X229" s="182">
        <f t="shared" si="172"/>
        <v>0</v>
      </c>
      <c r="Y229" s="182">
        <f t="shared" si="172"/>
        <v>0</v>
      </c>
      <c r="Z229" s="182">
        <f t="shared" si="172"/>
        <v>0</v>
      </c>
      <c r="AA229" s="182">
        <f t="shared" si="172"/>
        <v>0</v>
      </c>
      <c r="AB229" s="182">
        <f t="shared" si="172"/>
        <v>0</v>
      </c>
      <c r="AC229" s="182">
        <f t="shared" si="172"/>
        <v>0</v>
      </c>
      <c r="AD229" s="182">
        <f t="shared" si="172"/>
        <v>0</v>
      </c>
      <c r="AE229" s="182">
        <f t="shared" si="172"/>
        <v>0</v>
      </c>
      <c r="AF229" s="182">
        <f t="shared" si="172"/>
        <v>0</v>
      </c>
      <c r="AG229" s="240">
        <f>[3]Rates2030!O317</f>
        <v>0</v>
      </c>
      <c r="AH229" s="182">
        <f t="shared" si="163"/>
        <v>0</v>
      </c>
      <c r="AI229" s="182">
        <f t="shared" si="164"/>
        <v>0</v>
      </c>
      <c r="AJ229" s="182">
        <f t="shared" si="164"/>
        <v>0</v>
      </c>
      <c r="AK229" s="182">
        <f t="shared" si="164"/>
        <v>0</v>
      </c>
      <c r="AL229" s="182">
        <f t="shared" si="164"/>
        <v>0</v>
      </c>
      <c r="AM229" s="182">
        <f t="shared" si="164"/>
        <v>0</v>
      </c>
      <c r="AN229" s="182">
        <f t="shared" si="164"/>
        <v>0</v>
      </c>
      <c r="AO229" s="182">
        <f t="shared" si="164"/>
        <v>0</v>
      </c>
      <c r="AP229" s="182">
        <f t="shared" si="164"/>
        <v>0</v>
      </c>
      <c r="AQ229" s="182">
        <f t="shared" si="164"/>
        <v>0</v>
      </c>
      <c r="AR229" s="182">
        <f t="shared" si="164"/>
        <v>0</v>
      </c>
      <c r="AS229" s="182">
        <f t="shared" si="164"/>
        <v>0</v>
      </c>
      <c r="AT229" s="182">
        <f t="shared" si="164"/>
        <v>0</v>
      </c>
      <c r="AU229" s="182">
        <f t="shared" si="164"/>
        <v>0</v>
      </c>
      <c r="AV229" s="182">
        <f t="shared" si="164"/>
        <v>0</v>
      </c>
      <c r="AW229" s="182">
        <f t="shared" si="164"/>
        <v>0</v>
      </c>
      <c r="AX229" s="182">
        <f t="shared" si="164"/>
        <v>0</v>
      </c>
      <c r="AY229" s="182">
        <f t="shared" si="165"/>
        <v>0</v>
      </c>
      <c r="AZ229" s="182">
        <f t="shared" si="165"/>
        <v>0</v>
      </c>
      <c r="BA229" s="182">
        <f t="shared" si="165"/>
        <v>0</v>
      </c>
      <c r="BB229" s="182">
        <f t="shared" si="165"/>
        <v>0</v>
      </c>
      <c r="BC229" s="182">
        <f t="shared" si="166"/>
        <v>0</v>
      </c>
      <c r="BD229" s="182">
        <f t="shared" si="166"/>
        <v>0</v>
      </c>
      <c r="BE229" s="182">
        <f t="shared" si="166"/>
        <v>0</v>
      </c>
      <c r="BF229" s="182">
        <f t="shared" si="166"/>
        <v>0</v>
      </c>
      <c r="BG229" s="182">
        <f t="shared" si="166"/>
        <v>0</v>
      </c>
      <c r="BH229" s="182">
        <f t="shared" si="166"/>
        <v>0</v>
      </c>
      <c r="BI229" s="182">
        <f t="shared" si="166"/>
        <v>0</v>
      </c>
      <c r="BJ229" s="182">
        <f t="shared" si="166"/>
        <v>0</v>
      </c>
      <c r="BK229" s="182">
        <f t="shared" si="166"/>
        <v>0</v>
      </c>
      <c r="BL229" s="182">
        <f t="shared" si="166"/>
        <v>0</v>
      </c>
      <c r="BM229" s="182">
        <f t="shared" si="166"/>
        <v>0</v>
      </c>
      <c r="BN229" s="182">
        <f t="shared" si="166"/>
        <v>0</v>
      </c>
      <c r="BO229" s="182">
        <f t="shared" si="167"/>
        <v>0</v>
      </c>
      <c r="BP229" s="182">
        <f t="shared" si="167"/>
        <v>0</v>
      </c>
      <c r="BQ229" s="182">
        <f t="shared" si="167"/>
        <v>0</v>
      </c>
      <c r="BR229" s="182">
        <f t="shared" si="167"/>
        <v>0</v>
      </c>
      <c r="BS229" s="182">
        <f t="shared" si="167"/>
        <v>0</v>
      </c>
      <c r="BT229" s="182">
        <f t="shared" si="167"/>
        <v>0</v>
      </c>
      <c r="BU229" s="182">
        <f t="shared" si="167"/>
        <v>0</v>
      </c>
      <c r="BV229" s="182">
        <f t="shared" si="167"/>
        <v>0</v>
      </c>
      <c r="BW229" s="182">
        <f t="shared" si="167"/>
        <v>0</v>
      </c>
      <c r="BX229" s="182">
        <f t="shared" si="167"/>
        <v>0</v>
      </c>
      <c r="BY229" s="182">
        <f t="shared" si="167"/>
        <v>0</v>
      </c>
      <c r="BZ229" s="182">
        <f t="shared" si="167"/>
        <v>0</v>
      </c>
      <c r="CA229" s="182">
        <f t="shared" si="167"/>
        <v>0</v>
      </c>
      <c r="CB229" s="182">
        <f t="shared" si="167"/>
        <v>0</v>
      </c>
      <c r="CC229" s="182">
        <f t="shared" si="167"/>
        <v>0</v>
      </c>
      <c r="CD229" s="182">
        <f t="shared" si="167"/>
        <v>0</v>
      </c>
      <c r="CE229" s="182">
        <f t="shared" si="168"/>
        <v>0</v>
      </c>
      <c r="CF229" s="182">
        <f t="shared" si="168"/>
        <v>0</v>
      </c>
      <c r="CG229" s="182">
        <f t="shared" si="168"/>
        <v>0</v>
      </c>
      <c r="CH229" s="182">
        <f t="shared" si="168"/>
        <v>0</v>
      </c>
      <c r="CI229" s="182">
        <f t="shared" si="168"/>
        <v>0</v>
      </c>
      <c r="CJ229" s="182">
        <f t="shared" si="168"/>
        <v>0</v>
      </c>
      <c r="CK229" s="182">
        <f t="shared" si="168"/>
        <v>0</v>
      </c>
      <c r="CL229" s="182">
        <f t="shared" si="168"/>
        <v>0</v>
      </c>
      <c r="CM229" s="182">
        <f t="shared" si="168"/>
        <v>0</v>
      </c>
      <c r="CN229" s="182">
        <f t="shared" si="168"/>
        <v>0</v>
      </c>
      <c r="CO229" s="182">
        <f t="shared" si="168"/>
        <v>0</v>
      </c>
      <c r="CP229" s="182">
        <f t="shared" si="168"/>
        <v>0</v>
      </c>
      <c r="CQ229" s="182">
        <f t="shared" si="168"/>
        <v>0</v>
      </c>
      <c r="CR229" s="182">
        <f t="shared" si="168"/>
        <v>0</v>
      </c>
      <c r="CS229" s="182">
        <f t="shared" si="168"/>
        <v>0</v>
      </c>
      <c r="CT229" s="182">
        <f t="shared" si="168"/>
        <v>0</v>
      </c>
      <c r="CU229" s="182">
        <f t="shared" si="169"/>
        <v>0</v>
      </c>
      <c r="CV229" s="182">
        <f t="shared" si="169"/>
        <v>0</v>
      </c>
      <c r="CW229" s="182">
        <f t="shared" si="169"/>
        <v>0</v>
      </c>
      <c r="CX229" s="182">
        <f t="shared" si="169"/>
        <v>0</v>
      </c>
      <c r="CY229" s="182">
        <f t="shared" si="169"/>
        <v>0</v>
      </c>
    </row>
    <row r="230" spans="1:103" ht="13.5" customHeight="1" outlineLevel="1">
      <c r="A230" s="165"/>
      <c r="B230" s="263"/>
      <c r="C230" s="185" t="s">
        <v>156</v>
      </c>
      <c r="D230" s="186"/>
      <c r="E230" s="187"/>
      <c r="F230" s="188" t="s">
        <v>41</v>
      </c>
      <c r="G230" s="189"/>
      <c r="H230" s="241">
        <f>[3]Rates2005!O316</f>
        <v>1.1236193860128749</v>
      </c>
      <c r="I230" s="190">
        <f t="shared" si="170"/>
        <v>1.0568177974453188</v>
      </c>
      <c r="J230" s="190">
        <f t="shared" si="170"/>
        <v>0.99001620887776265</v>
      </c>
      <c r="K230" s="190">
        <f t="shared" si="170"/>
        <v>0.92321462031020651</v>
      </c>
      <c r="L230" s="190">
        <f t="shared" si="170"/>
        <v>0.85641303174265038</v>
      </c>
      <c r="M230" s="241">
        <f>[3]Rates2010!O316</f>
        <v>0.78961144317509424</v>
      </c>
      <c r="N230" s="190">
        <f t="shared" si="171"/>
        <v>0.77261357810552167</v>
      </c>
      <c r="O230" s="190">
        <f t="shared" si="171"/>
        <v>0.7556157130359491</v>
      </c>
      <c r="P230" s="190">
        <f t="shared" si="171"/>
        <v>0.73861784796637653</v>
      </c>
      <c r="Q230" s="190">
        <f t="shared" si="171"/>
        <v>0.72161998289680396</v>
      </c>
      <c r="R230" s="190">
        <f t="shared" si="171"/>
        <v>0.70462211782723139</v>
      </c>
      <c r="S230" s="190">
        <f t="shared" si="171"/>
        <v>0.68762425275765882</v>
      </c>
      <c r="T230" s="190">
        <f t="shared" si="171"/>
        <v>0.67062638768808625</v>
      </c>
      <c r="U230" s="190">
        <f t="shared" si="171"/>
        <v>0.65362852261851367</v>
      </c>
      <c r="V230" s="190">
        <f t="shared" si="171"/>
        <v>0.6366306575489411</v>
      </c>
      <c r="W230" s="241">
        <f>[3]Rates2020!O316</f>
        <v>0.61963279247936909</v>
      </c>
      <c r="X230" s="190">
        <f t="shared" si="172"/>
        <v>0.61833601095163293</v>
      </c>
      <c r="Y230" s="190">
        <f t="shared" si="172"/>
        <v>0.61703922942389677</v>
      </c>
      <c r="Z230" s="190">
        <f t="shared" si="172"/>
        <v>0.61574244789616062</v>
      </c>
      <c r="AA230" s="190">
        <f t="shared" si="172"/>
        <v>0.61444566636842446</v>
      </c>
      <c r="AB230" s="190">
        <f t="shared" si="172"/>
        <v>0.6131488848406883</v>
      </c>
      <c r="AC230" s="190">
        <f t="shared" si="172"/>
        <v>0.61185210331295214</v>
      </c>
      <c r="AD230" s="190">
        <f t="shared" si="172"/>
        <v>0.61055532178521599</v>
      </c>
      <c r="AE230" s="190">
        <f t="shared" si="172"/>
        <v>0.60925854025747983</v>
      </c>
      <c r="AF230" s="190">
        <f t="shared" si="172"/>
        <v>0.60796175872974367</v>
      </c>
      <c r="AG230" s="241">
        <f>[3]Rates2030!O316</f>
        <v>0.6066649772020074</v>
      </c>
      <c r="AH230" s="190">
        <f t="shared" si="163"/>
        <v>0.6066649772020074</v>
      </c>
      <c r="AI230" s="190">
        <f t="shared" si="164"/>
        <v>0.6066649772020074</v>
      </c>
      <c r="AJ230" s="190">
        <f t="shared" si="164"/>
        <v>0.6066649772020074</v>
      </c>
      <c r="AK230" s="190">
        <f t="shared" si="164"/>
        <v>0.6066649772020074</v>
      </c>
      <c r="AL230" s="190">
        <f t="shared" si="164"/>
        <v>0.6066649772020074</v>
      </c>
      <c r="AM230" s="190">
        <f t="shared" si="164"/>
        <v>0.6066649772020074</v>
      </c>
      <c r="AN230" s="190">
        <f t="shared" si="164"/>
        <v>0.6066649772020074</v>
      </c>
      <c r="AO230" s="190">
        <f t="shared" si="164"/>
        <v>0.6066649772020074</v>
      </c>
      <c r="AP230" s="190">
        <f t="shared" si="164"/>
        <v>0.6066649772020074</v>
      </c>
      <c r="AQ230" s="190">
        <f t="shared" si="164"/>
        <v>0.6066649772020074</v>
      </c>
      <c r="AR230" s="190">
        <f t="shared" si="164"/>
        <v>0.6066649772020074</v>
      </c>
      <c r="AS230" s="190">
        <f t="shared" si="164"/>
        <v>0.6066649772020074</v>
      </c>
      <c r="AT230" s="190">
        <f t="shared" si="164"/>
        <v>0.6066649772020074</v>
      </c>
      <c r="AU230" s="190">
        <f t="shared" si="164"/>
        <v>0.6066649772020074</v>
      </c>
      <c r="AV230" s="190">
        <f t="shared" si="164"/>
        <v>0.6066649772020074</v>
      </c>
      <c r="AW230" s="190">
        <f t="shared" si="164"/>
        <v>0.6066649772020074</v>
      </c>
      <c r="AX230" s="190">
        <f t="shared" si="164"/>
        <v>0.6066649772020074</v>
      </c>
      <c r="AY230" s="190">
        <f t="shared" si="165"/>
        <v>0.6066649772020074</v>
      </c>
      <c r="AZ230" s="190">
        <f t="shared" si="165"/>
        <v>0.6066649772020074</v>
      </c>
      <c r="BA230" s="190">
        <f t="shared" si="165"/>
        <v>0.6066649772020074</v>
      </c>
      <c r="BB230" s="190">
        <f t="shared" si="165"/>
        <v>0.6066649772020074</v>
      </c>
      <c r="BC230" s="190">
        <f t="shared" si="166"/>
        <v>0.6066649772020074</v>
      </c>
      <c r="BD230" s="190">
        <f t="shared" si="166"/>
        <v>0.6066649772020074</v>
      </c>
      <c r="BE230" s="190">
        <f t="shared" si="166"/>
        <v>0.6066649772020074</v>
      </c>
      <c r="BF230" s="190">
        <f t="shared" si="166"/>
        <v>0.6066649772020074</v>
      </c>
      <c r="BG230" s="190">
        <f t="shared" si="166"/>
        <v>0.6066649772020074</v>
      </c>
      <c r="BH230" s="190">
        <f t="shared" si="166"/>
        <v>0.6066649772020074</v>
      </c>
      <c r="BI230" s="190">
        <f t="shared" si="166"/>
        <v>0.6066649772020074</v>
      </c>
      <c r="BJ230" s="190">
        <f t="shared" si="166"/>
        <v>0.6066649772020074</v>
      </c>
      <c r="BK230" s="190">
        <f t="shared" si="166"/>
        <v>0.6066649772020074</v>
      </c>
      <c r="BL230" s="190">
        <f t="shared" si="166"/>
        <v>0.6066649772020074</v>
      </c>
      <c r="BM230" s="190">
        <f t="shared" si="166"/>
        <v>0.6066649772020074</v>
      </c>
      <c r="BN230" s="190">
        <f t="shared" si="166"/>
        <v>0.6066649772020074</v>
      </c>
      <c r="BO230" s="190">
        <f t="shared" si="167"/>
        <v>0.6066649772020074</v>
      </c>
      <c r="BP230" s="190">
        <f t="shared" si="167"/>
        <v>0.6066649772020074</v>
      </c>
      <c r="BQ230" s="190">
        <f t="shared" si="167"/>
        <v>0.6066649772020074</v>
      </c>
      <c r="BR230" s="190">
        <f t="shared" si="167"/>
        <v>0.6066649772020074</v>
      </c>
      <c r="BS230" s="190">
        <f t="shared" si="167"/>
        <v>0.6066649772020074</v>
      </c>
      <c r="BT230" s="190">
        <f t="shared" si="167"/>
        <v>0.6066649772020074</v>
      </c>
      <c r="BU230" s="190">
        <f t="shared" si="167"/>
        <v>0.6066649772020074</v>
      </c>
      <c r="BV230" s="190">
        <f t="shared" si="167"/>
        <v>0.6066649772020074</v>
      </c>
      <c r="BW230" s="190">
        <f t="shared" si="167"/>
        <v>0.6066649772020074</v>
      </c>
      <c r="BX230" s="190">
        <f t="shared" si="167"/>
        <v>0.6066649772020074</v>
      </c>
      <c r="BY230" s="190">
        <f t="shared" si="167"/>
        <v>0.6066649772020074</v>
      </c>
      <c r="BZ230" s="190">
        <f t="shared" si="167"/>
        <v>0.6066649772020074</v>
      </c>
      <c r="CA230" s="190">
        <f t="shared" si="167"/>
        <v>0.6066649772020074</v>
      </c>
      <c r="CB230" s="190">
        <f t="shared" si="167"/>
        <v>0.6066649772020074</v>
      </c>
      <c r="CC230" s="190">
        <f t="shared" si="167"/>
        <v>0.6066649772020074</v>
      </c>
      <c r="CD230" s="190">
        <f t="shared" si="167"/>
        <v>0.6066649772020074</v>
      </c>
      <c r="CE230" s="190">
        <f t="shared" si="168"/>
        <v>0.6066649772020074</v>
      </c>
      <c r="CF230" s="190">
        <f t="shared" si="168"/>
        <v>0.6066649772020074</v>
      </c>
      <c r="CG230" s="190">
        <f t="shared" si="168"/>
        <v>0.6066649772020074</v>
      </c>
      <c r="CH230" s="190">
        <f t="shared" si="168"/>
        <v>0.6066649772020074</v>
      </c>
      <c r="CI230" s="190">
        <f t="shared" si="168"/>
        <v>0.6066649772020074</v>
      </c>
      <c r="CJ230" s="190">
        <f t="shared" si="168"/>
        <v>0.6066649772020074</v>
      </c>
      <c r="CK230" s="190">
        <f t="shared" si="168"/>
        <v>0.6066649772020074</v>
      </c>
      <c r="CL230" s="190">
        <f t="shared" si="168"/>
        <v>0.6066649772020074</v>
      </c>
      <c r="CM230" s="190">
        <f t="shared" si="168"/>
        <v>0.6066649772020074</v>
      </c>
      <c r="CN230" s="190">
        <f t="shared" si="168"/>
        <v>0.6066649772020074</v>
      </c>
      <c r="CO230" s="190">
        <f t="shared" si="168"/>
        <v>0.6066649772020074</v>
      </c>
      <c r="CP230" s="190">
        <f t="shared" si="168"/>
        <v>0.6066649772020074</v>
      </c>
      <c r="CQ230" s="190">
        <f t="shared" si="168"/>
        <v>0.6066649772020074</v>
      </c>
      <c r="CR230" s="190">
        <f t="shared" si="168"/>
        <v>0.6066649772020074</v>
      </c>
      <c r="CS230" s="190">
        <f t="shared" si="168"/>
        <v>0.6066649772020074</v>
      </c>
      <c r="CT230" s="190">
        <f t="shared" si="168"/>
        <v>0.6066649772020074</v>
      </c>
      <c r="CU230" s="190">
        <f t="shared" si="169"/>
        <v>0.6066649772020074</v>
      </c>
      <c r="CV230" s="190">
        <f t="shared" si="169"/>
        <v>0.6066649772020074</v>
      </c>
      <c r="CW230" s="190">
        <f t="shared" si="169"/>
        <v>0.6066649772020074</v>
      </c>
      <c r="CX230" s="190">
        <f t="shared" si="169"/>
        <v>0.6066649772020074</v>
      </c>
      <c r="CY230" s="190">
        <f t="shared" si="169"/>
        <v>0.6066649772020074</v>
      </c>
    </row>
    <row r="231" spans="1:103" ht="13.5" customHeight="1" outlineLevel="1">
      <c r="A231" s="165"/>
      <c r="B231" s="263"/>
      <c r="C231" s="193" t="s">
        <v>157</v>
      </c>
      <c r="D231" s="194"/>
      <c r="E231" s="195"/>
      <c r="F231" s="196" t="s">
        <v>41</v>
      </c>
      <c r="G231" s="197"/>
      <c r="H231" s="242">
        <f>[3]Rates2005!O320</f>
        <v>0.3313773380459934</v>
      </c>
      <c r="I231" s="198">
        <f t="shared" si="170"/>
        <v>0.33137707496105906</v>
      </c>
      <c r="J231" s="198">
        <f t="shared" si="170"/>
        <v>0.33137681187612472</v>
      </c>
      <c r="K231" s="198">
        <f t="shared" si="170"/>
        <v>0.33137654879119038</v>
      </c>
      <c r="L231" s="198">
        <f t="shared" si="170"/>
        <v>0.33137628570625605</v>
      </c>
      <c r="M231" s="242">
        <f>[3]Rates2010!O320</f>
        <v>0.33137602262132171</v>
      </c>
      <c r="N231" s="198">
        <f t="shared" si="171"/>
        <v>0.33137614712972879</v>
      </c>
      <c r="O231" s="198">
        <f t="shared" si="171"/>
        <v>0.33137627163813588</v>
      </c>
      <c r="P231" s="198">
        <f t="shared" si="171"/>
        <v>0.33137639614654296</v>
      </c>
      <c r="Q231" s="198">
        <f t="shared" si="171"/>
        <v>0.33137652065495005</v>
      </c>
      <c r="R231" s="198">
        <f t="shared" si="171"/>
        <v>0.33137664516335713</v>
      </c>
      <c r="S231" s="198">
        <f t="shared" si="171"/>
        <v>0.33137676967176422</v>
      </c>
      <c r="T231" s="198">
        <f t="shared" si="171"/>
        <v>0.3313768941801713</v>
      </c>
      <c r="U231" s="198">
        <f t="shared" si="171"/>
        <v>0.33137701868857838</v>
      </c>
      <c r="V231" s="198">
        <f t="shared" si="171"/>
        <v>0.33137714319698547</v>
      </c>
      <c r="W231" s="242">
        <f>[3]Rates2020!O320</f>
        <v>0.33137726770539266</v>
      </c>
      <c r="X231" s="198">
        <f t="shared" si="172"/>
        <v>0.33137725349067104</v>
      </c>
      <c r="Y231" s="198">
        <f t="shared" si="172"/>
        <v>0.33137723927594942</v>
      </c>
      <c r="Z231" s="198">
        <f t="shared" si="172"/>
        <v>0.3313772250612278</v>
      </c>
      <c r="AA231" s="198">
        <f t="shared" si="172"/>
        <v>0.33137721084650618</v>
      </c>
      <c r="AB231" s="198">
        <f t="shared" si="172"/>
        <v>0.33137719663178455</v>
      </c>
      <c r="AC231" s="198">
        <f t="shared" si="172"/>
        <v>0.33137718241706293</v>
      </c>
      <c r="AD231" s="198">
        <f t="shared" si="172"/>
        <v>0.33137716820234131</v>
      </c>
      <c r="AE231" s="198">
        <f t="shared" si="172"/>
        <v>0.33137715398761969</v>
      </c>
      <c r="AF231" s="198">
        <f t="shared" si="172"/>
        <v>0.33137713977289807</v>
      </c>
      <c r="AG231" s="242">
        <f>[3]Rates2030!O320</f>
        <v>0.33137712555817633</v>
      </c>
      <c r="AH231" s="198">
        <f t="shared" si="163"/>
        <v>0.33137712555817633</v>
      </c>
      <c r="AI231" s="198">
        <f t="shared" si="164"/>
        <v>0.33137712555817633</v>
      </c>
      <c r="AJ231" s="198">
        <f t="shared" si="164"/>
        <v>0.33137712555817633</v>
      </c>
      <c r="AK231" s="198">
        <f t="shared" si="164"/>
        <v>0.33137712555817633</v>
      </c>
      <c r="AL231" s="198">
        <f t="shared" si="164"/>
        <v>0.33137712555817633</v>
      </c>
      <c r="AM231" s="198">
        <f t="shared" si="164"/>
        <v>0.33137712555817633</v>
      </c>
      <c r="AN231" s="198">
        <f t="shared" si="164"/>
        <v>0.33137712555817633</v>
      </c>
      <c r="AO231" s="198">
        <f t="shared" si="164"/>
        <v>0.33137712555817633</v>
      </c>
      <c r="AP231" s="198">
        <f t="shared" si="164"/>
        <v>0.33137712555817633</v>
      </c>
      <c r="AQ231" s="198">
        <f t="shared" si="164"/>
        <v>0.33137712555817633</v>
      </c>
      <c r="AR231" s="198">
        <f t="shared" si="164"/>
        <v>0.33137712555817633</v>
      </c>
      <c r="AS231" s="198">
        <f t="shared" si="164"/>
        <v>0.33137712555817633</v>
      </c>
      <c r="AT231" s="198">
        <f t="shared" si="164"/>
        <v>0.33137712555817633</v>
      </c>
      <c r="AU231" s="198">
        <f t="shared" si="164"/>
        <v>0.33137712555817633</v>
      </c>
      <c r="AV231" s="198">
        <f t="shared" si="164"/>
        <v>0.33137712555817633</v>
      </c>
      <c r="AW231" s="198">
        <f t="shared" si="164"/>
        <v>0.33137712555817633</v>
      </c>
      <c r="AX231" s="198">
        <f t="shared" si="164"/>
        <v>0.33137712555817633</v>
      </c>
      <c r="AY231" s="198">
        <f t="shared" si="165"/>
        <v>0.33137712555817633</v>
      </c>
      <c r="AZ231" s="198">
        <f t="shared" si="165"/>
        <v>0.33137712555817633</v>
      </c>
      <c r="BA231" s="198">
        <f t="shared" si="165"/>
        <v>0.33137712555817633</v>
      </c>
      <c r="BB231" s="198">
        <f t="shared" si="165"/>
        <v>0.33137712555817633</v>
      </c>
      <c r="BC231" s="198">
        <f t="shared" si="166"/>
        <v>0.33137712555817633</v>
      </c>
      <c r="BD231" s="198">
        <f t="shared" si="166"/>
        <v>0.33137712555817633</v>
      </c>
      <c r="BE231" s="198">
        <f t="shared" si="166"/>
        <v>0.33137712555817633</v>
      </c>
      <c r="BF231" s="198">
        <f t="shared" si="166"/>
        <v>0.33137712555817633</v>
      </c>
      <c r="BG231" s="198">
        <f t="shared" si="166"/>
        <v>0.33137712555817633</v>
      </c>
      <c r="BH231" s="198">
        <f t="shared" si="166"/>
        <v>0.33137712555817633</v>
      </c>
      <c r="BI231" s="198">
        <f t="shared" si="166"/>
        <v>0.33137712555817633</v>
      </c>
      <c r="BJ231" s="198">
        <f t="shared" si="166"/>
        <v>0.33137712555817633</v>
      </c>
      <c r="BK231" s="198">
        <f t="shared" si="166"/>
        <v>0.33137712555817633</v>
      </c>
      <c r="BL231" s="198">
        <f t="shared" si="166"/>
        <v>0.33137712555817633</v>
      </c>
      <c r="BM231" s="198">
        <f t="shared" si="166"/>
        <v>0.33137712555817633</v>
      </c>
      <c r="BN231" s="198">
        <f t="shared" si="166"/>
        <v>0.33137712555817633</v>
      </c>
      <c r="BO231" s="198">
        <f t="shared" si="167"/>
        <v>0.33137712555817633</v>
      </c>
      <c r="BP231" s="198">
        <f t="shared" si="167"/>
        <v>0.33137712555817633</v>
      </c>
      <c r="BQ231" s="198">
        <f t="shared" si="167"/>
        <v>0.33137712555817633</v>
      </c>
      <c r="BR231" s="198">
        <f t="shared" si="167"/>
        <v>0.33137712555817633</v>
      </c>
      <c r="BS231" s="198">
        <f t="shared" si="167"/>
        <v>0.33137712555817633</v>
      </c>
      <c r="BT231" s="198">
        <f t="shared" si="167"/>
        <v>0.33137712555817633</v>
      </c>
      <c r="BU231" s="198">
        <f t="shared" si="167"/>
        <v>0.33137712555817633</v>
      </c>
      <c r="BV231" s="198">
        <f t="shared" si="167"/>
        <v>0.33137712555817633</v>
      </c>
      <c r="BW231" s="198">
        <f t="shared" si="167"/>
        <v>0.33137712555817633</v>
      </c>
      <c r="BX231" s="198">
        <f t="shared" si="167"/>
        <v>0.33137712555817633</v>
      </c>
      <c r="BY231" s="198">
        <f t="shared" si="167"/>
        <v>0.33137712555817633</v>
      </c>
      <c r="BZ231" s="198">
        <f t="shared" si="167"/>
        <v>0.33137712555817633</v>
      </c>
      <c r="CA231" s="198">
        <f t="shared" si="167"/>
        <v>0.33137712555817633</v>
      </c>
      <c r="CB231" s="198">
        <f t="shared" si="167"/>
        <v>0.33137712555817633</v>
      </c>
      <c r="CC231" s="198">
        <f t="shared" si="167"/>
        <v>0.33137712555817633</v>
      </c>
      <c r="CD231" s="198">
        <f t="shared" si="167"/>
        <v>0.33137712555817633</v>
      </c>
      <c r="CE231" s="198">
        <f t="shared" si="168"/>
        <v>0.33137712555817633</v>
      </c>
      <c r="CF231" s="198">
        <f t="shared" si="168"/>
        <v>0.33137712555817633</v>
      </c>
      <c r="CG231" s="198">
        <f t="shared" si="168"/>
        <v>0.33137712555817633</v>
      </c>
      <c r="CH231" s="198">
        <f t="shared" si="168"/>
        <v>0.33137712555817633</v>
      </c>
      <c r="CI231" s="198">
        <f t="shared" si="168"/>
        <v>0.33137712555817633</v>
      </c>
      <c r="CJ231" s="198">
        <f t="shared" si="168"/>
        <v>0.33137712555817633</v>
      </c>
      <c r="CK231" s="198">
        <f t="shared" si="168"/>
        <v>0.33137712555817633</v>
      </c>
      <c r="CL231" s="198">
        <f t="shared" si="168"/>
        <v>0.33137712555817633</v>
      </c>
      <c r="CM231" s="198">
        <f t="shared" si="168"/>
        <v>0.33137712555817633</v>
      </c>
      <c r="CN231" s="198">
        <f t="shared" si="168"/>
        <v>0.33137712555817633</v>
      </c>
      <c r="CO231" s="198">
        <f t="shared" si="168"/>
        <v>0.33137712555817633</v>
      </c>
      <c r="CP231" s="198">
        <f t="shared" si="168"/>
        <v>0.33137712555817633</v>
      </c>
      <c r="CQ231" s="198">
        <f t="shared" si="168"/>
        <v>0.33137712555817633</v>
      </c>
      <c r="CR231" s="198">
        <f t="shared" si="168"/>
        <v>0.33137712555817633</v>
      </c>
      <c r="CS231" s="198">
        <f t="shared" si="168"/>
        <v>0.33137712555817633</v>
      </c>
      <c r="CT231" s="198">
        <f t="shared" si="168"/>
        <v>0.33137712555817633</v>
      </c>
      <c r="CU231" s="198">
        <f t="shared" si="169"/>
        <v>0.33137712555817633</v>
      </c>
      <c r="CV231" s="198">
        <f t="shared" si="169"/>
        <v>0.33137712555817633</v>
      </c>
      <c r="CW231" s="198">
        <f t="shared" si="169"/>
        <v>0.33137712555817633</v>
      </c>
      <c r="CX231" s="198">
        <f t="shared" si="169"/>
        <v>0.33137712555817633</v>
      </c>
      <c r="CY231" s="198">
        <f t="shared" si="169"/>
        <v>0.33137712555817633</v>
      </c>
    </row>
    <row r="232" spans="1:103" ht="13.5" customHeight="1" outlineLevel="1">
      <c r="A232" s="165"/>
      <c r="B232" s="263"/>
      <c r="C232" s="177" t="s">
        <v>158</v>
      </c>
      <c r="D232" s="178"/>
      <c r="E232" s="179"/>
      <c r="F232" s="180" t="s">
        <v>41</v>
      </c>
      <c r="G232" s="181"/>
      <c r="H232" s="240">
        <f>[3]Rates2005!O321</f>
        <v>0.24824798633735171</v>
      </c>
      <c r="I232" s="182">
        <f t="shared" si="170"/>
        <v>0.24824621320500975</v>
      </c>
      <c r="J232" s="182">
        <f t="shared" si="170"/>
        <v>0.2482444400726678</v>
      </c>
      <c r="K232" s="182">
        <f t="shared" si="170"/>
        <v>0.24824266694032585</v>
      </c>
      <c r="L232" s="182">
        <f t="shared" si="170"/>
        <v>0.24824089380798389</v>
      </c>
      <c r="M232" s="240">
        <f>[3]Rates2010!O321</f>
        <v>0.24823912067564188</v>
      </c>
      <c r="N232" s="182">
        <f t="shared" si="171"/>
        <v>0.24823774451608463</v>
      </c>
      <c r="O232" s="182">
        <f t="shared" si="171"/>
        <v>0.24823636835652738</v>
      </c>
      <c r="P232" s="182">
        <f t="shared" si="171"/>
        <v>0.24823499219697012</v>
      </c>
      <c r="Q232" s="182">
        <f t="shared" si="171"/>
        <v>0.24823361603741287</v>
      </c>
      <c r="R232" s="182">
        <f t="shared" si="171"/>
        <v>0.24823223987785561</v>
      </c>
      <c r="S232" s="182">
        <f t="shared" si="171"/>
        <v>0.24823086371829836</v>
      </c>
      <c r="T232" s="182">
        <f t="shared" si="171"/>
        <v>0.24822948755874111</v>
      </c>
      <c r="U232" s="182">
        <f t="shared" si="171"/>
        <v>0.24822811139918385</v>
      </c>
      <c r="V232" s="182">
        <f t="shared" si="171"/>
        <v>0.2482267352396266</v>
      </c>
      <c r="W232" s="240">
        <f>[3]Rates2020!O321</f>
        <v>0.24822535908006924</v>
      </c>
      <c r="X232" s="182">
        <f t="shared" si="172"/>
        <v>0.2482256872572273</v>
      </c>
      <c r="Y232" s="182">
        <f t="shared" si="172"/>
        <v>0.24822601543438536</v>
      </c>
      <c r="Z232" s="182">
        <f t="shared" si="172"/>
        <v>0.24822634361154342</v>
      </c>
      <c r="AA232" s="182">
        <f t="shared" si="172"/>
        <v>0.24822667178870148</v>
      </c>
      <c r="AB232" s="182">
        <f t="shared" si="172"/>
        <v>0.24822699996585953</v>
      </c>
      <c r="AC232" s="182">
        <f t="shared" si="172"/>
        <v>0.24822732814301759</v>
      </c>
      <c r="AD232" s="182">
        <f t="shared" si="172"/>
        <v>0.24822765632017565</v>
      </c>
      <c r="AE232" s="182">
        <f t="shared" si="172"/>
        <v>0.24822798449733371</v>
      </c>
      <c r="AF232" s="182">
        <f t="shared" si="172"/>
        <v>0.24822831267449177</v>
      </c>
      <c r="AG232" s="240">
        <f>[3]Rates2030!O321</f>
        <v>0.24822864085164986</v>
      </c>
      <c r="AH232" s="182">
        <f t="shared" si="163"/>
        <v>0.24822864085164986</v>
      </c>
      <c r="AI232" s="182">
        <f t="shared" si="164"/>
        <v>0.24822864085164986</v>
      </c>
      <c r="AJ232" s="182">
        <f t="shared" si="164"/>
        <v>0.24822864085164986</v>
      </c>
      <c r="AK232" s="182">
        <f t="shared" si="164"/>
        <v>0.24822864085164986</v>
      </c>
      <c r="AL232" s="182">
        <f t="shared" si="164"/>
        <v>0.24822864085164986</v>
      </c>
      <c r="AM232" s="182">
        <f t="shared" si="164"/>
        <v>0.24822864085164986</v>
      </c>
      <c r="AN232" s="182">
        <f t="shared" si="164"/>
        <v>0.24822864085164986</v>
      </c>
      <c r="AO232" s="182">
        <f t="shared" si="164"/>
        <v>0.24822864085164986</v>
      </c>
      <c r="AP232" s="182">
        <f t="shared" si="164"/>
        <v>0.24822864085164986</v>
      </c>
      <c r="AQ232" s="182">
        <f t="shared" si="164"/>
        <v>0.24822864085164986</v>
      </c>
      <c r="AR232" s="182">
        <f t="shared" si="164"/>
        <v>0.24822864085164986</v>
      </c>
      <c r="AS232" s="182">
        <f t="shared" si="164"/>
        <v>0.24822864085164986</v>
      </c>
      <c r="AT232" s="182">
        <f t="shared" si="164"/>
        <v>0.24822864085164986</v>
      </c>
      <c r="AU232" s="182">
        <f t="shared" si="164"/>
        <v>0.24822864085164986</v>
      </c>
      <c r="AV232" s="182">
        <f t="shared" si="164"/>
        <v>0.24822864085164986</v>
      </c>
      <c r="AW232" s="182">
        <f t="shared" si="164"/>
        <v>0.24822864085164986</v>
      </c>
      <c r="AX232" s="182">
        <f t="shared" si="164"/>
        <v>0.24822864085164986</v>
      </c>
      <c r="AY232" s="182">
        <f t="shared" si="165"/>
        <v>0.24822864085164986</v>
      </c>
      <c r="AZ232" s="182">
        <f t="shared" si="165"/>
        <v>0.24822864085164986</v>
      </c>
      <c r="BA232" s="182">
        <f t="shared" si="165"/>
        <v>0.24822864085164986</v>
      </c>
      <c r="BB232" s="182">
        <f t="shared" si="165"/>
        <v>0.24822864085164986</v>
      </c>
      <c r="BC232" s="182">
        <f t="shared" si="166"/>
        <v>0.24822864085164986</v>
      </c>
      <c r="BD232" s="182">
        <f t="shared" si="166"/>
        <v>0.24822864085164986</v>
      </c>
      <c r="BE232" s="182">
        <f t="shared" si="166"/>
        <v>0.24822864085164986</v>
      </c>
      <c r="BF232" s="182">
        <f t="shared" si="166"/>
        <v>0.24822864085164986</v>
      </c>
      <c r="BG232" s="182">
        <f t="shared" si="166"/>
        <v>0.24822864085164986</v>
      </c>
      <c r="BH232" s="182">
        <f t="shared" si="166"/>
        <v>0.24822864085164986</v>
      </c>
      <c r="BI232" s="182">
        <f t="shared" si="166"/>
        <v>0.24822864085164986</v>
      </c>
      <c r="BJ232" s="182">
        <f t="shared" si="166"/>
        <v>0.24822864085164986</v>
      </c>
      <c r="BK232" s="182">
        <f t="shared" si="166"/>
        <v>0.24822864085164986</v>
      </c>
      <c r="BL232" s="182">
        <f t="shared" si="166"/>
        <v>0.24822864085164986</v>
      </c>
      <c r="BM232" s="182">
        <f t="shared" si="166"/>
        <v>0.24822864085164986</v>
      </c>
      <c r="BN232" s="182">
        <f t="shared" si="166"/>
        <v>0.24822864085164986</v>
      </c>
      <c r="BO232" s="182">
        <f t="shared" si="167"/>
        <v>0.24822864085164986</v>
      </c>
      <c r="BP232" s="182">
        <f t="shared" si="167"/>
        <v>0.24822864085164986</v>
      </c>
      <c r="BQ232" s="182">
        <f t="shared" si="167"/>
        <v>0.24822864085164986</v>
      </c>
      <c r="BR232" s="182">
        <f t="shared" si="167"/>
        <v>0.24822864085164986</v>
      </c>
      <c r="BS232" s="182">
        <f t="shared" si="167"/>
        <v>0.24822864085164986</v>
      </c>
      <c r="BT232" s="182">
        <f t="shared" si="167"/>
        <v>0.24822864085164986</v>
      </c>
      <c r="BU232" s="182">
        <f t="shared" si="167"/>
        <v>0.24822864085164986</v>
      </c>
      <c r="BV232" s="182">
        <f t="shared" si="167"/>
        <v>0.24822864085164986</v>
      </c>
      <c r="BW232" s="182">
        <f t="shared" si="167"/>
        <v>0.24822864085164986</v>
      </c>
      <c r="BX232" s="182">
        <f t="shared" si="167"/>
        <v>0.24822864085164986</v>
      </c>
      <c r="BY232" s="182">
        <f t="shared" si="167"/>
        <v>0.24822864085164986</v>
      </c>
      <c r="BZ232" s="182">
        <f t="shared" si="167"/>
        <v>0.24822864085164986</v>
      </c>
      <c r="CA232" s="182">
        <f t="shared" si="167"/>
        <v>0.24822864085164986</v>
      </c>
      <c r="CB232" s="182">
        <f t="shared" si="167"/>
        <v>0.24822864085164986</v>
      </c>
      <c r="CC232" s="182">
        <f t="shared" si="167"/>
        <v>0.24822864085164986</v>
      </c>
      <c r="CD232" s="182">
        <f t="shared" si="167"/>
        <v>0.24822864085164986</v>
      </c>
      <c r="CE232" s="182">
        <f t="shared" si="168"/>
        <v>0.24822864085164986</v>
      </c>
      <c r="CF232" s="182">
        <f t="shared" si="168"/>
        <v>0.24822864085164986</v>
      </c>
      <c r="CG232" s="182">
        <f t="shared" si="168"/>
        <v>0.24822864085164986</v>
      </c>
      <c r="CH232" s="182">
        <f t="shared" si="168"/>
        <v>0.24822864085164986</v>
      </c>
      <c r="CI232" s="182">
        <f t="shared" si="168"/>
        <v>0.24822864085164986</v>
      </c>
      <c r="CJ232" s="182">
        <f t="shared" si="168"/>
        <v>0.24822864085164986</v>
      </c>
      <c r="CK232" s="182">
        <f t="shared" si="168"/>
        <v>0.24822864085164986</v>
      </c>
      <c r="CL232" s="182">
        <f t="shared" si="168"/>
        <v>0.24822864085164986</v>
      </c>
      <c r="CM232" s="182">
        <f t="shared" si="168"/>
        <v>0.24822864085164986</v>
      </c>
      <c r="CN232" s="182">
        <f t="shared" si="168"/>
        <v>0.24822864085164986</v>
      </c>
      <c r="CO232" s="182">
        <f t="shared" si="168"/>
        <v>0.24822864085164986</v>
      </c>
      <c r="CP232" s="182">
        <f t="shared" si="168"/>
        <v>0.24822864085164986</v>
      </c>
      <c r="CQ232" s="182">
        <f t="shared" si="168"/>
        <v>0.24822864085164986</v>
      </c>
      <c r="CR232" s="182">
        <f t="shared" si="168"/>
        <v>0.24822864085164986</v>
      </c>
      <c r="CS232" s="182">
        <f t="shared" si="168"/>
        <v>0.24822864085164986</v>
      </c>
      <c r="CT232" s="182">
        <f t="shared" si="168"/>
        <v>0.24822864085164986</v>
      </c>
      <c r="CU232" s="182">
        <f t="shared" si="169"/>
        <v>0.24822864085164986</v>
      </c>
      <c r="CV232" s="182">
        <f t="shared" si="169"/>
        <v>0.24822864085164986</v>
      </c>
      <c r="CW232" s="182">
        <f t="shared" si="169"/>
        <v>0.24822864085164986</v>
      </c>
      <c r="CX232" s="182">
        <f t="shared" si="169"/>
        <v>0.24822864085164986</v>
      </c>
      <c r="CY232" s="182">
        <f t="shared" si="169"/>
        <v>0.24822864085164986</v>
      </c>
    </row>
    <row r="233" spans="1:103" ht="13.5" customHeight="1" outlineLevel="1">
      <c r="A233" s="165"/>
      <c r="B233" s="263"/>
      <c r="C233" s="177" t="s">
        <v>159</v>
      </c>
      <c r="D233" s="178"/>
      <c r="E233" s="179"/>
      <c r="F233" s="180" t="s">
        <v>41</v>
      </c>
      <c r="G233" s="181"/>
      <c r="H233" s="240">
        <f>[3]Rates2005!O322</f>
        <v>0.18687702054922783</v>
      </c>
      <c r="I233" s="182">
        <f t="shared" si="170"/>
        <v>0.18687842411995412</v>
      </c>
      <c r="J233" s="182">
        <f t="shared" si="170"/>
        <v>0.1868798276906804</v>
      </c>
      <c r="K233" s="182">
        <f t="shared" si="170"/>
        <v>0.18688123126140668</v>
      </c>
      <c r="L233" s="182">
        <f t="shared" si="170"/>
        <v>0.18688263483213297</v>
      </c>
      <c r="M233" s="240">
        <f>[3]Rates2010!O322</f>
        <v>0.18688403840285928</v>
      </c>
      <c r="N233" s="182">
        <f t="shared" si="171"/>
        <v>0.18688324601915915</v>
      </c>
      <c r="O233" s="182">
        <f t="shared" si="171"/>
        <v>0.18688245363545902</v>
      </c>
      <c r="P233" s="182">
        <f t="shared" si="171"/>
        <v>0.1868816612517589</v>
      </c>
      <c r="Q233" s="182">
        <f t="shared" si="171"/>
        <v>0.18688086886805877</v>
      </c>
      <c r="R233" s="182">
        <f t="shared" si="171"/>
        <v>0.18688007648435864</v>
      </c>
      <c r="S233" s="182">
        <f t="shared" si="171"/>
        <v>0.18687928410065852</v>
      </c>
      <c r="T233" s="182">
        <f t="shared" si="171"/>
        <v>0.18687849171695839</v>
      </c>
      <c r="U233" s="182">
        <f t="shared" si="171"/>
        <v>0.18687769933325826</v>
      </c>
      <c r="V233" s="182">
        <f t="shared" si="171"/>
        <v>0.18687690694955814</v>
      </c>
      <c r="W233" s="240">
        <f>[3]Rates2020!O322</f>
        <v>0.18687611456585812</v>
      </c>
      <c r="X233" s="182">
        <f t="shared" si="172"/>
        <v>0.18687645005961404</v>
      </c>
      <c r="Y233" s="182">
        <f t="shared" si="172"/>
        <v>0.18687678555336995</v>
      </c>
      <c r="Z233" s="182">
        <f t="shared" si="172"/>
        <v>0.18687712104712587</v>
      </c>
      <c r="AA233" s="182">
        <f t="shared" si="172"/>
        <v>0.18687745654088178</v>
      </c>
      <c r="AB233" s="182">
        <f t="shared" si="172"/>
        <v>0.1868777920346377</v>
      </c>
      <c r="AC233" s="182">
        <f t="shared" si="172"/>
        <v>0.18687812752839361</v>
      </c>
      <c r="AD233" s="182">
        <f t="shared" si="172"/>
        <v>0.18687846302214953</v>
      </c>
      <c r="AE233" s="182">
        <f t="shared" si="172"/>
        <v>0.18687879851590544</v>
      </c>
      <c r="AF233" s="182">
        <f t="shared" si="172"/>
        <v>0.18687913400966136</v>
      </c>
      <c r="AG233" s="240">
        <f>[3]Rates2030!O322</f>
        <v>0.18687946950341736</v>
      </c>
      <c r="AH233" s="182">
        <f t="shared" si="163"/>
        <v>0.18687946950341736</v>
      </c>
      <c r="AI233" s="182">
        <f t="shared" si="164"/>
        <v>0.18687946950341736</v>
      </c>
      <c r="AJ233" s="182">
        <f t="shared" si="164"/>
        <v>0.18687946950341736</v>
      </c>
      <c r="AK233" s="182">
        <f t="shared" si="164"/>
        <v>0.18687946950341736</v>
      </c>
      <c r="AL233" s="182">
        <f t="shared" si="164"/>
        <v>0.18687946950341736</v>
      </c>
      <c r="AM233" s="182">
        <f t="shared" si="164"/>
        <v>0.18687946950341736</v>
      </c>
      <c r="AN233" s="182">
        <f t="shared" si="164"/>
        <v>0.18687946950341736</v>
      </c>
      <c r="AO233" s="182">
        <f t="shared" si="164"/>
        <v>0.18687946950341736</v>
      </c>
      <c r="AP233" s="182">
        <f t="shared" si="164"/>
        <v>0.18687946950341736</v>
      </c>
      <c r="AQ233" s="182">
        <f t="shared" si="164"/>
        <v>0.18687946950341736</v>
      </c>
      <c r="AR233" s="182">
        <f t="shared" si="164"/>
        <v>0.18687946950341736</v>
      </c>
      <c r="AS233" s="182">
        <f t="shared" si="164"/>
        <v>0.18687946950341736</v>
      </c>
      <c r="AT233" s="182">
        <f t="shared" si="164"/>
        <v>0.18687946950341736</v>
      </c>
      <c r="AU233" s="182">
        <f t="shared" si="164"/>
        <v>0.18687946950341736</v>
      </c>
      <c r="AV233" s="182">
        <f t="shared" si="164"/>
        <v>0.18687946950341736</v>
      </c>
      <c r="AW233" s="182">
        <f t="shared" si="164"/>
        <v>0.18687946950341736</v>
      </c>
      <c r="AX233" s="182">
        <f t="shared" si="164"/>
        <v>0.18687946950341736</v>
      </c>
      <c r="AY233" s="182">
        <f t="shared" si="165"/>
        <v>0.18687946950341736</v>
      </c>
      <c r="AZ233" s="182">
        <f t="shared" si="165"/>
        <v>0.18687946950341736</v>
      </c>
      <c r="BA233" s="182">
        <f t="shared" si="165"/>
        <v>0.18687946950341736</v>
      </c>
      <c r="BB233" s="182">
        <f t="shared" si="165"/>
        <v>0.18687946950341736</v>
      </c>
      <c r="BC233" s="182">
        <f t="shared" si="166"/>
        <v>0.18687946950341736</v>
      </c>
      <c r="BD233" s="182">
        <f t="shared" si="166"/>
        <v>0.18687946950341736</v>
      </c>
      <c r="BE233" s="182">
        <f t="shared" si="166"/>
        <v>0.18687946950341736</v>
      </c>
      <c r="BF233" s="182">
        <f t="shared" si="166"/>
        <v>0.18687946950341736</v>
      </c>
      <c r="BG233" s="182">
        <f t="shared" si="166"/>
        <v>0.18687946950341736</v>
      </c>
      <c r="BH233" s="182">
        <f t="shared" si="166"/>
        <v>0.18687946950341736</v>
      </c>
      <c r="BI233" s="182">
        <f t="shared" si="166"/>
        <v>0.18687946950341736</v>
      </c>
      <c r="BJ233" s="182">
        <f t="shared" si="166"/>
        <v>0.18687946950341736</v>
      </c>
      <c r="BK233" s="182">
        <f t="shared" si="166"/>
        <v>0.18687946950341736</v>
      </c>
      <c r="BL233" s="182">
        <f t="shared" si="166"/>
        <v>0.18687946950341736</v>
      </c>
      <c r="BM233" s="182">
        <f t="shared" si="166"/>
        <v>0.18687946950341736</v>
      </c>
      <c r="BN233" s="182">
        <f t="shared" si="166"/>
        <v>0.18687946950341736</v>
      </c>
      <c r="BO233" s="182">
        <f t="shared" si="167"/>
        <v>0.18687946950341736</v>
      </c>
      <c r="BP233" s="182">
        <f t="shared" si="167"/>
        <v>0.18687946950341736</v>
      </c>
      <c r="BQ233" s="182">
        <f t="shared" si="167"/>
        <v>0.18687946950341736</v>
      </c>
      <c r="BR233" s="182">
        <f t="shared" si="167"/>
        <v>0.18687946950341736</v>
      </c>
      <c r="BS233" s="182">
        <f t="shared" si="167"/>
        <v>0.18687946950341736</v>
      </c>
      <c r="BT233" s="182">
        <f t="shared" si="167"/>
        <v>0.18687946950341736</v>
      </c>
      <c r="BU233" s="182">
        <f t="shared" si="167"/>
        <v>0.18687946950341736</v>
      </c>
      <c r="BV233" s="182">
        <f t="shared" si="167"/>
        <v>0.18687946950341736</v>
      </c>
      <c r="BW233" s="182">
        <f t="shared" si="167"/>
        <v>0.18687946950341736</v>
      </c>
      <c r="BX233" s="182">
        <f t="shared" si="167"/>
        <v>0.18687946950341736</v>
      </c>
      <c r="BY233" s="182">
        <f t="shared" si="167"/>
        <v>0.18687946950341736</v>
      </c>
      <c r="BZ233" s="182">
        <f t="shared" si="167"/>
        <v>0.18687946950341736</v>
      </c>
      <c r="CA233" s="182">
        <f t="shared" si="167"/>
        <v>0.18687946950341736</v>
      </c>
      <c r="CB233" s="182">
        <f t="shared" si="167"/>
        <v>0.18687946950341736</v>
      </c>
      <c r="CC233" s="182">
        <f t="shared" si="167"/>
        <v>0.18687946950341736</v>
      </c>
      <c r="CD233" s="182">
        <f t="shared" si="167"/>
        <v>0.18687946950341736</v>
      </c>
      <c r="CE233" s="182">
        <f t="shared" si="168"/>
        <v>0.18687946950341736</v>
      </c>
      <c r="CF233" s="182">
        <f t="shared" si="168"/>
        <v>0.18687946950341736</v>
      </c>
      <c r="CG233" s="182">
        <f t="shared" si="168"/>
        <v>0.18687946950341736</v>
      </c>
      <c r="CH233" s="182">
        <f t="shared" si="168"/>
        <v>0.18687946950341736</v>
      </c>
      <c r="CI233" s="182">
        <f t="shared" si="168"/>
        <v>0.18687946950341736</v>
      </c>
      <c r="CJ233" s="182">
        <f t="shared" si="168"/>
        <v>0.18687946950341736</v>
      </c>
      <c r="CK233" s="182">
        <f t="shared" si="168"/>
        <v>0.18687946950341736</v>
      </c>
      <c r="CL233" s="182">
        <f t="shared" si="168"/>
        <v>0.18687946950341736</v>
      </c>
      <c r="CM233" s="182">
        <f t="shared" si="168"/>
        <v>0.18687946950341736</v>
      </c>
      <c r="CN233" s="182">
        <f t="shared" si="168"/>
        <v>0.18687946950341736</v>
      </c>
      <c r="CO233" s="182">
        <f t="shared" si="168"/>
        <v>0.18687946950341736</v>
      </c>
      <c r="CP233" s="182">
        <f t="shared" si="168"/>
        <v>0.18687946950341736</v>
      </c>
      <c r="CQ233" s="182">
        <f t="shared" si="168"/>
        <v>0.18687946950341736</v>
      </c>
      <c r="CR233" s="182">
        <f t="shared" si="168"/>
        <v>0.18687946950341736</v>
      </c>
      <c r="CS233" s="182">
        <f t="shared" si="168"/>
        <v>0.18687946950341736</v>
      </c>
      <c r="CT233" s="182">
        <f t="shared" si="168"/>
        <v>0.18687946950341736</v>
      </c>
      <c r="CU233" s="182">
        <f t="shared" si="169"/>
        <v>0.18687946950341736</v>
      </c>
      <c r="CV233" s="182">
        <f t="shared" si="169"/>
        <v>0.18687946950341736</v>
      </c>
      <c r="CW233" s="182">
        <f t="shared" si="169"/>
        <v>0.18687946950341736</v>
      </c>
      <c r="CX233" s="182">
        <f t="shared" si="169"/>
        <v>0.18687946950341736</v>
      </c>
      <c r="CY233" s="182">
        <f t="shared" si="169"/>
        <v>0.18687946950341736</v>
      </c>
    </row>
    <row r="234" spans="1:103" ht="13.5" customHeight="1" outlineLevel="1">
      <c r="A234" s="165"/>
      <c r="B234" s="263"/>
      <c r="C234" s="177" t="s">
        <v>160</v>
      </c>
      <c r="D234" s="178"/>
      <c r="E234" s="179"/>
      <c r="F234" s="180" t="s">
        <v>41</v>
      </c>
      <c r="G234" s="181"/>
      <c r="H234" s="240">
        <f>[3]Rates2005!O323</f>
        <v>0.17991508928779043</v>
      </c>
      <c r="I234" s="182">
        <f t="shared" si="170"/>
        <v>0.17991522298872248</v>
      </c>
      <c r="J234" s="182">
        <f t="shared" si="170"/>
        <v>0.17991535668965453</v>
      </c>
      <c r="K234" s="182">
        <f t="shared" si="170"/>
        <v>0.17991549039058657</v>
      </c>
      <c r="L234" s="182">
        <f t="shared" si="170"/>
        <v>0.17991562409151862</v>
      </c>
      <c r="M234" s="240">
        <f>[3]Rates2010!O323</f>
        <v>0.17991575779245067</v>
      </c>
      <c r="N234" s="182">
        <f t="shared" si="171"/>
        <v>0.17991525152926494</v>
      </c>
      <c r="O234" s="182">
        <f t="shared" si="171"/>
        <v>0.1799147452660792</v>
      </c>
      <c r="P234" s="182">
        <f t="shared" si="171"/>
        <v>0.17991423900289347</v>
      </c>
      <c r="Q234" s="182">
        <f t="shared" si="171"/>
        <v>0.17991373273970773</v>
      </c>
      <c r="R234" s="182">
        <f t="shared" si="171"/>
        <v>0.179913226476522</v>
      </c>
      <c r="S234" s="182">
        <f t="shared" si="171"/>
        <v>0.17991272021333626</v>
      </c>
      <c r="T234" s="182">
        <f t="shared" si="171"/>
        <v>0.17991221395015053</v>
      </c>
      <c r="U234" s="182">
        <f t="shared" si="171"/>
        <v>0.17991170768696479</v>
      </c>
      <c r="V234" s="182">
        <f t="shared" si="171"/>
        <v>0.17991120142377906</v>
      </c>
      <c r="W234" s="240">
        <f>[3]Rates2020!O323</f>
        <v>0.17991069516059321</v>
      </c>
      <c r="X234" s="182">
        <f t="shared" si="172"/>
        <v>0.17991087019263577</v>
      </c>
      <c r="Y234" s="182">
        <f t="shared" si="172"/>
        <v>0.17991104522467832</v>
      </c>
      <c r="Z234" s="182">
        <f t="shared" si="172"/>
        <v>0.17991122025672088</v>
      </c>
      <c r="AA234" s="182">
        <f t="shared" si="172"/>
        <v>0.17991139528876343</v>
      </c>
      <c r="AB234" s="182">
        <f t="shared" si="172"/>
        <v>0.17991157032080599</v>
      </c>
      <c r="AC234" s="182">
        <f t="shared" si="172"/>
        <v>0.17991174535284854</v>
      </c>
      <c r="AD234" s="182">
        <f t="shared" si="172"/>
        <v>0.17991192038489109</v>
      </c>
      <c r="AE234" s="182">
        <f t="shared" si="172"/>
        <v>0.17991209541693365</v>
      </c>
      <c r="AF234" s="182">
        <f t="shared" si="172"/>
        <v>0.1799122704489762</v>
      </c>
      <c r="AG234" s="240">
        <f>[3]Rates2030!O323</f>
        <v>0.17991244548101867</v>
      </c>
      <c r="AH234" s="182">
        <f t="shared" si="163"/>
        <v>0.17991244548101867</v>
      </c>
      <c r="AI234" s="182">
        <f t="shared" si="164"/>
        <v>0.17991244548101867</v>
      </c>
      <c r="AJ234" s="182">
        <f t="shared" si="164"/>
        <v>0.17991244548101867</v>
      </c>
      <c r="AK234" s="182">
        <f t="shared" si="164"/>
        <v>0.17991244548101867</v>
      </c>
      <c r="AL234" s="182">
        <f t="shared" si="164"/>
        <v>0.17991244548101867</v>
      </c>
      <c r="AM234" s="182">
        <f t="shared" si="164"/>
        <v>0.17991244548101867</v>
      </c>
      <c r="AN234" s="182">
        <f t="shared" si="164"/>
        <v>0.17991244548101867</v>
      </c>
      <c r="AO234" s="182">
        <f t="shared" si="164"/>
        <v>0.17991244548101867</v>
      </c>
      <c r="AP234" s="182">
        <f t="shared" si="164"/>
        <v>0.17991244548101867</v>
      </c>
      <c r="AQ234" s="182">
        <f t="shared" si="164"/>
        <v>0.17991244548101867</v>
      </c>
      <c r="AR234" s="182">
        <f t="shared" si="164"/>
        <v>0.17991244548101867</v>
      </c>
      <c r="AS234" s="182">
        <f t="shared" si="164"/>
        <v>0.17991244548101867</v>
      </c>
      <c r="AT234" s="182">
        <f t="shared" si="164"/>
        <v>0.17991244548101867</v>
      </c>
      <c r="AU234" s="182">
        <f t="shared" si="164"/>
        <v>0.17991244548101867</v>
      </c>
      <c r="AV234" s="182">
        <f t="shared" si="164"/>
        <v>0.17991244548101867</v>
      </c>
      <c r="AW234" s="182">
        <f t="shared" si="164"/>
        <v>0.17991244548101867</v>
      </c>
      <c r="AX234" s="182">
        <f t="shared" ref="AX234:BB247" si="173">$AG234</f>
        <v>0.17991244548101867</v>
      </c>
      <c r="AY234" s="182">
        <f t="shared" si="165"/>
        <v>0.17991244548101867</v>
      </c>
      <c r="AZ234" s="182">
        <f t="shared" si="165"/>
        <v>0.17991244548101867</v>
      </c>
      <c r="BA234" s="182">
        <f t="shared" si="165"/>
        <v>0.17991244548101867</v>
      </c>
      <c r="BB234" s="182">
        <f t="shared" si="165"/>
        <v>0.17991244548101867</v>
      </c>
      <c r="BC234" s="182">
        <f t="shared" ref="BC234:BM247" si="174">$AG234</f>
        <v>0.17991244548101867</v>
      </c>
      <c r="BD234" s="182">
        <f t="shared" si="174"/>
        <v>0.17991244548101867</v>
      </c>
      <c r="BE234" s="182">
        <f t="shared" si="174"/>
        <v>0.17991244548101867</v>
      </c>
      <c r="BF234" s="182">
        <f t="shared" si="174"/>
        <v>0.17991244548101867</v>
      </c>
      <c r="BG234" s="182">
        <f t="shared" si="174"/>
        <v>0.17991244548101867</v>
      </c>
      <c r="BH234" s="182">
        <f t="shared" si="174"/>
        <v>0.17991244548101867</v>
      </c>
      <c r="BI234" s="182">
        <f t="shared" si="174"/>
        <v>0.17991244548101867</v>
      </c>
      <c r="BJ234" s="182">
        <f t="shared" si="174"/>
        <v>0.17991244548101867</v>
      </c>
      <c r="BK234" s="182">
        <f t="shared" si="174"/>
        <v>0.17991244548101867</v>
      </c>
      <c r="BL234" s="182">
        <f t="shared" si="174"/>
        <v>0.17991244548101867</v>
      </c>
      <c r="BM234" s="182">
        <f t="shared" si="174"/>
        <v>0.17991244548101867</v>
      </c>
      <c r="BN234" s="182">
        <f t="shared" ref="BN234:CC247" si="175">$AG234</f>
        <v>0.17991244548101867</v>
      </c>
      <c r="BO234" s="182">
        <f t="shared" si="167"/>
        <v>0.17991244548101867</v>
      </c>
      <c r="BP234" s="182">
        <f t="shared" si="167"/>
        <v>0.17991244548101867</v>
      </c>
      <c r="BQ234" s="182">
        <f t="shared" si="167"/>
        <v>0.17991244548101867</v>
      </c>
      <c r="BR234" s="182">
        <f t="shared" si="167"/>
        <v>0.17991244548101867</v>
      </c>
      <c r="BS234" s="182">
        <f t="shared" si="167"/>
        <v>0.17991244548101867</v>
      </c>
      <c r="BT234" s="182">
        <f t="shared" si="167"/>
        <v>0.17991244548101867</v>
      </c>
      <c r="BU234" s="182">
        <f t="shared" si="167"/>
        <v>0.17991244548101867</v>
      </c>
      <c r="BV234" s="182">
        <f t="shared" si="167"/>
        <v>0.17991244548101867</v>
      </c>
      <c r="BW234" s="182">
        <f t="shared" si="167"/>
        <v>0.17991244548101867</v>
      </c>
      <c r="BX234" s="182">
        <f t="shared" si="167"/>
        <v>0.17991244548101867</v>
      </c>
      <c r="BY234" s="182">
        <f t="shared" si="167"/>
        <v>0.17991244548101867</v>
      </c>
      <c r="BZ234" s="182">
        <f t="shared" si="167"/>
        <v>0.17991244548101867</v>
      </c>
      <c r="CA234" s="182">
        <f t="shared" si="167"/>
        <v>0.17991244548101867</v>
      </c>
      <c r="CB234" s="182">
        <f t="shared" si="167"/>
        <v>0.17991244548101867</v>
      </c>
      <c r="CC234" s="182">
        <f t="shared" si="167"/>
        <v>0.17991244548101867</v>
      </c>
      <c r="CD234" s="182">
        <f t="shared" ref="CD234:CS247" si="176">$AG234</f>
        <v>0.17991244548101867</v>
      </c>
      <c r="CE234" s="182">
        <f t="shared" si="168"/>
        <v>0.17991244548101867</v>
      </c>
      <c r="CF234" s="182">
        <f t="shared" si="168"/>
        <v>0.17991244548101867</v>
      </c>
      <c r="CG234" s="182">
        <f t="shared" si="168"/>
        <v>0.17991244548101867</v>
      </c>
      <c r="CH234" s="182">
        <f t="shared" si="168"/>
        <v>0.17991244548101867</v>
      </c>
      <c r="CI234" s="182">
        <f t="shared" si="168"/>
        <v>0.17991244548101867</v>
      </c>
      <c r="CJ234" s="182">
        <f t="shared" si="168"/>
        <v>0.17991244548101867</v>
      </c>
      <c r="CK234" s="182">
        <f t="shared" si="168"/>
        <v>0.17991244548101867</v>
      </c>
      <c r="CL234" s="182">
        <f t="shared" si="168"/>
        <v>0.17991244548101867</v>
      </c>
      <c r="CM234" s="182">
        <f t="shared" si="168"/>
        <v>0.17991244548101867</v>
      </c>
      <c r="CN234" s="182">
        <f t="shared" si="168"/>
        <v>0.17991244548101867</v>
      </c>
      <c r="CO234" s="182">
        <f t="shared" si="168"/>
        <v>0.17991244548101867</v>
      </c>
      <c r="CP234" s="182">
        <f t="shared" si="168"/>
        <v>0.17991244548101867</v>
      </c>
      <c r="CQ234" s="182">
        <f t="shared" si="168"/>
        <v>0.17991244548101867</v>
      </c>
      <c r="CR234" s="182">
        <f t="shared" si="168"/>
        <v>0.17991244548101867</v>
      </c>
      <c r="CS234" s="182">
        <f t="shared" si="168"/>
        <v>0.17991244548101867</v>
      </c>
      <c r="CT234" s="182">
        <f t="shared" ref="CT234:CY247" si="177">$AG234</f>
        <v>0.17991244548101867</v>
      </c>
      <c r="CU234" s="182">
        <f t="shared" si="169"/>
        <v>0.17991244548101867</v>
      </c>
      <c r="CV234" s="182">
        <f t="shared" si="169"/>
        <v>0.17991244548101867</v>
      </c>
      <c r="CW234" s="182">
        <f t="shared" si="169"/>
        <v>0.17991244548101867</v>
      </c>
      <c r="CX234" s="182">
        <f t="shared" si="169"/>
        <v>0.17991244548101867</v>
      </c>
      <c r="CY234" s="182">
        <f t="shared" si="169"/>
        <v>0.17991244548101867</v>
      </c>
    </row>
    <row r="235" spans="1:103" ht="13.5" customHeight="1" outlineLevel="1" thickBot="1">
      <c r="A235" s="165"/>
      <c r="B235" s="264"/>
      <c r="C235" s="201" t="s">
        <v>161</v>
      </c>
      <c r="D235" s="202"/>
      <c r="E235" s="203"/>
      <c r="F235" s="204" t="s">
        <v>41</v>
      </c>
      <c r="G235" s="205"/>
      <c r="H235" s="243">
        <f>[3]Rates2005!O324</f>
        <v>0.18665442623695397</v>
      </c>
      <c r="I235" s="206">
        <f t="shared" si="170"/>
        <v>0.1866544981643494</v>
      </c>
      <c r="J235" s="206">
        <f t="shared" si="170"/>
        <v>0.18665457009174483</v>
      </c>
      <c r="K235" s="206">
        <f t="shared" si="170"/>
        <v>0.18665464201914025</v>
      </c>
      <c r="L235" s="206">
        <f t="shared" si="170"/>
        <v>0.18665471394653568</v>
      </c>
      <c r="M235" s="243">
        <f>[3]Rates2010!O324</f>
        <v>0.18665478587393117</v>
      </c>
      <c r="N235" s="206">
        <f t="shared" si="171"/>
        <v>0.18665479062635804</v>
      </c>
      <c r="O235" s="206">
        <f t="shared" si="171"/>
        <v>0.1866547953787849</v>
      </c>
      <c r="P235" s="206">
        <f t="shared" si="171"/>
        <v>0.18665480013121177</v>
      </c>
      <c r="Q235" s="206">
        <f t="shared" si="171"/>
        <v>0.18665480488363864</v>
      </c>
      <c r="R235" s="206">
        <f t="shared" si="171"/>
        <v>0.18665480963606551</v>
      </c>
      <c r="S235" s="206">
        <f t="shared" si="171"/>
        <v>0.18665481438849238</v>
      </c>
      <c r="T235" s="206">
        <f t="shared" si="171"/>
        <v>0.18665481914091925</v>
      </c>
      <c r="U235" s="206">
        <f t="shared" si="171"/>
        <v>0.18665482389334612</v>
      </c>
      <c r="V235" s="206">
        <f t="shared" si="171"/>
        <v>0.18665482864577299</v>
      </c>
      <c r="W235" s="243">
        <f>[3]Rates2020!O324</f>
        <v>0.18665483339819988</v>
      </c>
      <c r="X235" s="206">
        <f t="shared" si="172"/>
        <v>0.18665483156626622</v>
      </c>
      <c r="Y235" s="206">
        <f t="shared" si="172"/>
        <v>0.18665482973433256</v>
      </c>
      <c r="Z235" s="206">
        <f t="shared" si="172"/>
        <v>0.1866548279023989</v>
      </c>
      <c r="AA235" s="206">
        <f t="shared" si="172"/>
        <v>0.18665482607046524</v>
      </c>
      <c r="AB235" s="206">
        <f t="shared" si="172"/>
        <v>0.18665482423853158</v>
      </c>
      <c r="AC235" s="206">
        <f t="shared" si="172"/>
        <v>0.18665482240659792</v>
      </c>
      <c r="AD235" s="206">
        <f t="shared" si="172"/>
        <v>0.18665482057466426</v>
      </c>
      <c r="AE235" s="206">
        <f t="shared" si="172"/>
        <v>0.1866548187427306</v>
      </c>
      <c r="AF235" s="206">
        <f t="shared" si="172"/>
        <v>0.18665481691079694</v>
      </c>
      <c r="AG235" s="243">
        <f>[3]Rates2030!O324</f>
        <v>0.18665481507886336</v>
      </c>
      <c r="AH235" s="206">
        <f t="shared" si="163"/>
        <v>0.18665481507886336</v>
      </c>
      <c r="AI235" s="206">
        <f t="shared" ref="AI235:AW235" si="178">$AG235</f>
        <v>0.18665481507886336</v>
      </c>
      <c r="AJ235" s="206">
        <f t="shared" si="178"/>
        <v>0.18665481507886336</v>
      </c>
      <c r="AK235" s="206">
        <f t="shared" si="178"/>
        <v>0.18665481507886336</v>
      </c>
      <c r="AL235" s="206">
        <f t="shared" si="178"/>
        <v>0.18665481507886336</v>
      </c>
      <c r="AM235" s="206">
        <f t="shared" si="178"/>
        <v>0.18665481507886336</v>
      </c>
      <c r="AN235" s="206">
        <f t="shared" si="178"/>
        <v>0.18665481507886336</v>
      </c>
      <c r="AO235" s="206">
        <f t="shared" si="178"/>
        <v>0.18665481507886336</v>
      </c>
      <c r="AP235" s="206">
        <f t="shared" si="178"/>
        <v>0.18665481507886336</v>
      </c>
      <c r="AQ235" s="206">
        <f t="shared" si="178"/>
        <v>0.18665481507886336</v>
      </c>
      <c r="AR235" s="206">
        <f t="shared" si="178"/>
        <v>0.18665481507886336</v>
      </c>
      <c r="AS235" s="206">
        <f t="shared" si="178"/>
        <v>0.18665481507886336</v>
      </c>
      <c r="AT235" s="206">
        <f t="shared" si="178"/>
        <v>0.18665481507886336</v>
      </c>
      <c r="AU235" s="206">
        <f t="shared" si="178"/>
        <v>0.18665481507886336</v>
      </c>
      <c r="AV235" s="206">
        <f t="shared" si="178"/>
        <v>0.18665481507886336</v>
      </c>
      <c r="AW235" s="206">
        <f t="shared" si="178"/>
        <v>0.18665481507886336</v>
      </c>
      <c r="AX235" s="206">
        <f t="shared" si="173"/>
        <v>0.18665481507886336</v>
      </c>
      <c r="AY235" s="206">
        <f t="shared" si="173"/>
        <v>0.18665481507886336</v>
      </c>
      <c r="AZ235" s="206">
        <f t="shared" si="173"/>
        <v>0.18665481507886336</v>
      </c>
      <c r="BA235" s="206">
        <f t="shared" si="173"/>
        <v>0.18665481507886336</v>
      </c>
      <c r="BB235" s="206">
        <f t="shared" si="173"/>
        <v>0.18665481507886336</v>
      </c>
      <c r="BC235" s="206">
        <f t="shared" si="174"/>
        <v>0.18665481507886336</v>
      </c>
      <c r="BD235" s="206">
        <f t="shared" si="174"/>
        <v>0.18665481507886336</v>
      </c>
      <c r="BE235" s="206">
        <f t="shared" si="174"/>
        <v>0.18665481507886336</v>
      </c>
      <c r="BF235" s="206">
        <f t="shared" si="174"/>
        <v>0.18665481507886336</v>
      </c>
      <c r="BG235" s="206">
        <f t="shared" si="174"/>
        <v>0.18665481507886336</v>
      </c>
      <c r="BH235" s="206">
        <f t="shared" si="174"/>
        <v>0.18665481507886336</v>
      </c>
      <c r="BI235" s="206">
        <f t="shared" si="174"/>
        <v>0.18665481507886336</v>
      </c>
      <c r="BJ235" s="206">
        <f t="shared" si="174"/>
        <v>0.18665481507886336</v>
      </c>
      <c r="BK235" s="206">
        <f t="shared" si="174"/>
        <v>0.18665481507886336</v>
      </c>
      <c r="BL235" s="206">
        <f t="shared" si="174"/>
        <v>0.18665481507886336</v>
      </c>
      <c r="BM235" s="206">
        <f t="shared" si="174"/>
        <v>0.18665481507886336</v>
      </c>
      <c r="BN235" s="206">
        <f t="shared" si="175"/>
        <v>0.18665481507886336</v>
      </c>
      <c r="BO235" s="206">
        <f t="shared" si="175"/>
        <v>0.18665481507886336</v>
      </c>
      <c r="BP235" s="206">
        <f t="shared" si="175"/>
        <v>0.18665481507886336</v>
      </c>
      <c r="BQ235" s="206">
        <f t="shared" si="175"/>
        <v>0.18665481507886336</v>
      </c>
      <c r="BR235" s="206">
        <f t="shared" si="175"/>
        <v>0.18665481507886336</v>
      </c>
      <c r="BS235" s="206">
        <f t="shared" si="175"/>
        <v>0.18665481507886336</v>
      </c>
      <c r="BT235" s="206">
        <f t="shared" si="175"/>
        <v>0.18665481507886336</v>
      </c>
      <c r="BU235" s="206">
        <f t="shared" si="175"/>
        <v>0.18665481507886336</v>
      </c>
      <c r="BV235" s="206">
        <f t="shared" si="175"/>
        <v>0.18665481507886336</v>
      </c>
      <c r="BW235" s="206">
        <f t="shared" si="175"/>
        <v>0.18665481507886336</v>
      </c>
      <c r="BX235" s="206">
        <f t="shared" si="175"/>
        <v>0.18665481507886336</v>
      </c>
      <c r="BY235" s="206">
        <f t="shared" si="175"/>
        <v>0.18665481507886336</v>
      </c>
      <c r="BZ235" s="206">
        <f t="shared" si="175"/>
        <v>0.18665481507886336</v>
      </c>
      <c r="CA235" s="206">
        <f t="shared" si="175"/>
        <v>0.18665481507886336</v>
      </c>
      <c r="CB235" s="206">
        <f t="shared" si="175"/>
        <v>0.18665481507886336</v>
      </c>
      <c r="CC235" s="206">
        <f t="shared" si="175"/>
        <v>0.18665481507886336</v>
      </c>
      <c r="CD235" s="206">
        <f t="shared" si="176"/>
        <v>0.18665481507886336</v>
      </c>
      <c r="CE235" s="206">
        <f t="shared" si="176"/>
        <v>0.18665481507886336</v>
      </c>
      <c r="CF235" s="206">
        <f t="shared" si="176"/>
        <v>0.18665481507886336</v>
      </c>
      <c r="CG235" s="206">
        <f t="shared" si="176"/>
        <v>0.18665481507886336</v>
      </c>
      <c r="CH235" s="206">
        <f t="shared" si="176"/>
        <v>0.18665481507886336</v>
      </c>
      <c r="CI235" s="206">
        <f t="shared" si="176"/>
        <v>0.18665481507886336</v>
      </c>
      <c r="CJ235" s="206">
        <f t="shared" si="176"/>
        <v>0.18665481507886336</v>
      </c>
      <c r="CK235" s="206">
        <f t="shared" si="176"/>
        <v>0.18665481507886336</v>
      </c>
      <c r="CL235" s="206">
        <f t="shared" si="176"/>
        <v>0.18665481507886336</v>
      </c>
      <c r="CM235" s="206">
        <f t="shared" si="176"/>
        <v>0.18665481507886336</v>
      </c>
      <c r="CN235" s="206">
        <f t="shared" si="176"/>
        <v>0.18665481507886336</v>
      </c>
      <c r="CO235" s="206">
        <f t="shared" si="176"/>
        <v>0.18665481507886336</v>
      </c>
      <c r="CP235" s="206">
        <f t="shared" si="176"/>
        <v>0.18665481507886336</v>
      </c>
      <c r="CQ235" s="206">
        <f t="shared" si="176"/>
        <v>0.18665481507886336</v>
      </c>
      <c r="CR235" s="206">
        <f t="shared" si="176"/>
        <v>0.18665481507886336</v>
      </c>
      <c r="CS235" s="206">
        <f t="shared" si="176"/>
        <v>0.18665481507886336</v>
      </c>
      <c r="CT235" s="206">
        <f t="shared" si="177"/>
        <v>0.18665481507886336</v>
      </c>
      <c r="CU235" s="206">
        <f t="shared" si="177"/>
        <v>0.18665481507886336</v>
      </c>
      <c r="CV235" s="206">
        <f t="shared" si="177"/>
        <v>0.18665481507886336</v>
      </c>
      <c r="CW235" s="206">
        <f t="shared" si="177"/>
        <v>0.18665481507886336</v>
      </c>
      <c r="CX235" s="206">
        <f t="shared" si="177"/>
        <v>0.18665481507886336</v>
      </c>
      <c r="CY235" s="206">
        <f t="shared" si="177"/>
        <v>0.18665481507886336</v>
      </c>
    </row>
    <row r="236" spans="1:103" ht="13.5" customHeight="1" outlineLevel="1">
      <c r="A236" s="165"/>
      <c r="B236" s="262" t="s">
        <v>94</v>
      </c>
      <c r="C236" s="169" t="s">
        <v>141</v>
      </c>
      <c r="D236" s="170"/>
      <c r="E236" s="171"/>
      <c r="F236" s="172" t="s">
        <v>41</v>
      </c>
      <c r="G236" s="173"/>
      <c r="H236" s="239">
        <f>[3]Rates2005!E309</f>
        <v>0.49611309898615491</v>
      </c>
      <c r="I236" s="174">
        <f t="shared" ref="I236:L247" si="179">H236+($M236-$H236)/5</f>
        <v>0.49040988673914171</v>
      </c>
      <c r="J236" s="174">
        <f t="shared" si="179"/>
        <v>0.48470667449212851</v>
      </c>
      <c r="K236" s="174">
        <f t="shared" si="179"/>
        <v>0.47900346224511531</v>
      </c>
      <c r="L236" s="174">
        <f t="shared" si="179"/>
        <v>0.47330024999810211</v>
      </c>
      <c r="M236" s="239">
        <f>[3]Rates2010!E309</f>
        <v>0.46759703775108891</v>
      </c>
      <c r="N236" s="174">
        <f t="shared" ref="N236:V247" si="180">M236+($W236-$M236)/10</f>
        <v>0.4614158206724473</v>
      </c>
      <c r="O236" s="174">
        <f t="shared" si="180"/>
        <v>0.45523460359380569</v>
      </c>
      <c r="P236" s="174">
        <f t="shared" si="180"/>
        <v>0.44905338651516408</v>
      </c>
      <c r="Q236" s="174">
        <f t="shared" si="180"/>
        <v>0.44287216943652247</v>
      </c>
      <c r="R236" s="174">
        <f t="shared" si="180"/>
        <v>0.43669095235788086</v>
      </c>
      <c r="S236" s="174">
        <f t="shared" si="180"/>
        <v>0.43050973527923925</v>
      </c>
      <c r="T236" s="174">
        <f t="shared" si="180"/>
        <v>0.42432851820059764</v>
      </c>
      <c r="U236" s="174">
        <f t="shared" si="180"/>
        <v>0.41814730112195603</v>
      </c>
      <c r="V236" s="174">
        <f t="shared" si="180"/>
        <v>0.41196608404331442</v>
      </c>
      <c r="W236" s="239">
        <f>[3]Rates2020!E309</f>
        <v>0.40578486696467303</v>
      </c>
      <c r="X236" s="174">
        <f t="shared" ref="X236:AF247" si="181">W236+($AG236-$W236)/10</f>
        <v>0.40269094051306503</v>
      </c>
      <c r="Y236" s="174">
        <f t="shared" si="181"/>
        <v>0.39959701406145703</v>
      </c>
      <c r="Z236" s="174">
        <f t="shared" si="181"/>
        <v>0.39650308760984904</v>
      </c>
      <c r="AA236" s="174">
        <f t="shared" si="181"/>
        <v>0.39340916115824104</v>
      </c>
      <c r="AB236" s="174">
        <f t="shared" si="181"/>
        <v>0.39031523470663304</v>
      </c>
      <c r="AC236" s="174">
        <f t="shared" si="181"/>
        <v>0.38722130825502504</v>
      </c>
      <c r="AD236" s="174">
        <f t="shared" si="181"/>
        <v>0.38412738180341705</v>
      </c>
      <c r="AE236" s="174">
        <f t="shared" si="181"/>
        <v>0.38103345535180905</v>
      </c>
      <c r="AF236" s="174">
        <f t="shared" si="181"/>
        <v>0.37793952890020105</v>
      </c>
      <c r="AG236" s="239">
        <f>[3]Rates2030!E309</f>
        <v>0.37484560244859294</v>
      </c>
      <c r="AH236" s="174">
        <f t="shared" ref="AH236:AW247" si="182">$AG236</f>
        <v>0.37484560244859294</v>
      </c>
      <c r="AI236" s="174">
        <f t="shared" si="182"/>
        <v>0.37484560244859294</v>
      </c>
      <c r="AJ236" s="174">
        <f t="shared" si="182"/>
        <v>0.37484560244859294</v>
      </c>
      <c r="AK236" s="174">
        <f t="shared" si="182"/>
        <v>0.37484560244859294</v>
      </c>
      <c r="AL236" s="174">
        <f t="shared" si="182"/>
        <v>0.37484560244859294</v>
      </c>
      <c r="AM236" s="174">
        <f t="shared" si="182"/>
        <v>0.37484560244859294</v>
      </c>
      <c r="AN236" s="174">
        <f t="shared" si="182"/>
        <v>0.37484560244859294</v>
      </c>
      <c r="AO236" s="174">
        <f t="shared" si="182"/>
        <v>0.37484560244859294</v>
      </c>
      <c r="AP236" s="174">
        <f t="shared" si="182"/>
        <v>0.37484560244859294</v>
      </c>
      <c r="AQ236" s="174">
        <f t="shared" si="182"/>
        <v>0.37484560244859294</v>
      </c>
      <c r="AR236" s="174">
        <f t="shared" si="182"/>
        <v>0.37484560244859294</v>
      </c>
      <c r="AS236" s="174">
        <f t="shared" si="182"/>
        <v>0.37484560244859294</v>
      </c>
      <c r="AT236" s="174">
        <f t="shared" si="182"/>
        <v>0.37484560244859294</v>
      </c>
      <c r="AU236" s="174">
        <f t="shared" si="182"/>
        <v>0.37484560244859294</v>
      </c>
      <c r="AV236" s="174">
        <f t="shared" si="182"/>
        <v>0.37484560244859294</v>
      </c>
      <c r="AW236" s="174">
        <f t="shared" si="182"/>
        <v>0.37484560244859294</v>
      </c>
      <c r="AX236" s="174">
        <f t="shared" si="173"/>
        <v>0.37484560244859294</v>
      </c>
      <c r="AY236" s="174">
        <f t="shared" si="173"/>
        <v>0.37484560244859294</v>
      </c>
      <c r="AZ236" s="174">
        <f t="shared" si="173"/>
        <v>0.37484560244859294</v>
      </c>
      <c r="BA236" s="174">
        <f t="shared" si="173"/>
        <v>0.37484560244859294</v>
      </c>
      <c r="BB236" s="174">
        <f t="shared" si="173"/>
        <v>0.37484560244859294</v>
      </c>
      <c r="BC236" s="174">
        <f t="shared" si="174"/>
        <v>0.37484560244859294</v>
      </c>
      <c r="BD236" s="174">
        <f t="shared" si="174"/>
        <v>0.37484560244859294</v>
      </c>
      <c r="BE236" s="174">
        <f t="shared" si="174"/>
        <v>0.37484560244859294</v>
      </c>
      <c r="BF236" s="174">
        <f t="shared" si="174"/>
        <v>0.37484560244859294</v>
      </c>
      <c r="BG236" s="174">
        <f t="shared" si="174"/>
        <v>0.37484560244859294</v>
      </c>
      <c r="BH236" s="174">
        <f t="shared" si="174"/>
        <v>0.37484560244859294</v>
      </c>
      <c r="BI236" s="174">
        <f t="shared" si="174"/>
        <v>0.37484560244859294</v>
      </c>
      <c r="BJ236" s="174">
        <f t="shared" si="174"/>
        <v>0.37484560244859294</v>
      </c>
      <c r="BK236" s="174">
        <f t="shared" si="174"/>
        <v>0.37484560244859294</v>
      </c>
      <c r="BL236" s="174">
        <f t="shared" si="174"/>
        <v>0.37484560244859294</v>
      </c>
      <c r="BM236" s="174">
        <f t="shared" si="174"/>
        <v>0.37484560244859294</v>
      </c>
      <c r="BN236" s="174">
        <f t="shared" si="175"/>
        <v>0.37484560244859294</v>
      </c>
      <c r="BO236" s="174">
        <f t="shared" si="175"/>
        <v>0.37484560244859294</v>
      </c>
      <c r="BP236" s="174">
        <f t="shared" si="175"/>
        <v>0.37484560244859294</v>
      </c>
      <c r="BQ236" s="174">
        <f t="shared" si="175"/>
        <v>0.37484560244859294</v>
      </c>
      <c r="BR236" s="174">
        <f t="shared" si="175"/>
        <v>0.37484560244859294</v>
      </c>
      <c r="BS236" s="174">
        <f t="shared" si="175"/>
        <v>0.37484560244859294</v>
      </c>
      <c r="BT236" s="174">
        <f t="shared" si="175"/>
        <v>0.37484560244859294</v>
      </c>
      <c r="BU236" s="174">
        <f t="shared" si="175"/>
        <v>0.37484560244859294</v>
      </c>
      <c r="BV236" s="174">
        <f t="shared" si="175"/>
        <v>0.37484560244859294</v>
      </c>
      <c r="BW236" s="174">
        <f t="shared" si="175"/>
        <v>0.37484560244859294</v>
      </c>
      <c r="BX236" s="174">
        <f t="shared" si="175"/>
        <v>0.37484560244859294</v>
      </c>
      <c r="BY236" s="174">
        <f t="shared" si="175"/>
        <v>0.37484560244859294</v>
      </c>
      <c r="BZ236" s="174">
        <f t="shared" si="175"/>
        <v>0.37484560244859294</v>
      </c>
      <c r="CA236" s="174">
        <f t="shared" si="175"/>
        <v>0.37484560244859294</v>
      </c>
      <c r="CB236" s="174">
        <f t="shared" si="175"/>
        <v>0.37484560244859294</v>
      </c>
      <c r="CC236" s="174">
        <f t="shared" si="175"/>
        <v>0.37484560244859294</v>
      </c>
      <c r="CD236" s="174">
        <f t="shared" si="176"/>
        <v>0.37484560244859294</v>
      </c>
      <c r="CE236" s="174">
        <f t="shared" si="176"/>
        <v>0.37484560244859294</v>
      </c>
      <c r="CF236" s="174">
        <f t="shared" si="176"/>
        <v>0.37484560244859294</v>
      </c>
      <c r="CG236" s="174">
        <f t="shared" si="176"/>
        <v>0.37484560244859294</v>
      </c>
      <c r="CH236" s="174">
        <f t="shared" si="176"/>
        <v>0.37484560244859294</v>
      </c>
      <c r="CI236" s="174">
        <f t="shared" si="176"/>
        <v>0.37484560244859294</v>
      </c>
      <c r="CJ236" s="174">
        <f t="shared" si="176"/>
        <v>0.37484560244859294</v>
      </c>
      <c r="CK236" s="174">
        <f t="shared" si="176"/>
        <v>0.37484560244859294</v>
      </c>
      <c r="CL236" s="174">
        <f t="shared" si="176"/>
        <v>0.37484560244859294</v>
      </c>
      <c r="CM236" s="174">
        <f t="shared" si="176"/>
        <v>0.37484560244859294</v>
      </c>
      <c r="CN236" s="174">
        <f t="shared" si="176"/>
        <v>0.37484560244859294</v>
      </c>
      <c r="CO236" s="174">
        <f t="shared" si="176"/>
        <v>0.37484560244859294</v>
      </c>
      <c r="CP236" s="174">
        <f t="shared" si="176"/>
        <v>0.37484560244859294</v>
      </c>
      <c r="CQ236" s="174">
        <f t="shared" si="176"/>
        <v>0.37484560244859294</v>
      </c>
      <c r="CR236" s="174">
        <f t="shared" si="176"/>
        <v>0.37484560244859294</v>
      </c>
      <c r="CS236" s="174">
        <f t="shared" si="176"/>
        <v>0.37484560244859294</v>
      </c>
      <c r="CT236" s="174">
        <f t="shared" si="177"/>
        <v>0.37484560244859294</v>
      </c>
      <c r="CU236" s="174">
        <f t="shared" si="177"/>
        <v>0.37484560244859294</v>
      </c>
      <c r="CV236" s="174">
        <f t="shared" si="177"/>
        <v>0.37484560244859294</v>
      </c>
      <c r="CW236" s="174">
        <f t="shared" si="177"/>
        <v>0.37484560244859294</v>
      </c>
      <c r="CX236" s="174">
        <f t="shared" si="177"/>
        <v>0.37484560244859294</v>
      </c>
      <c r="CY236" s="174">
        <f t="shared" si="177"/>
        <v>0.37484560244859294</v>
      </c>
    </row>
    <row r="237" spans="1:103" ht="13.5" customHeight="1" outlineLevel="1">
      <c r="A237" s="165"/>
      <c r="B237" s="263"/>
      <c r="C237" s="177" t="s">
        <v>142</v>
      </c>
      <c r="D237" s="178"/>
      <c r="E237" s="179"/>
      <c r="F237" s="180" t="s">
        <v>41</v>
      </c>
      <c r="G237" s="181"/>
      <c r="H237" s="240">
        <f>[3]Rates2005!E314</f>
        <v>1.2015068600737515</v>
      </c>
      <c r="I237" s="182">
        <f t="shared" si="179"/>
        <v>1.1684776906957233</v>
      </c>
      <c r="J237" s="182">
        <f t="shared" si="179"/>
        <v>1.135448521317695</v>
      </c>
      <c r="K237" s="182">
        <f t="shared" si="179"/>
        <v>1.1024193519396668</v>
      </c>
      <c r="L237" s="182">
        <f t="shared" si="179"/>
        <v>1.0693901825616385</v>
      </c>
      <c r="M237" s="240">
        <f>[3]Rates2010!E314</f>
        <v>1.0363610131836105</v>
      </c>
      <c r="N237" s="182">
        <f t="shared" si="180"/>
        <v>1.0288184421329434</v>
      </c>
      <c r="O237" s="182">
        <f t="shared" si="180"/>
        <v>1.0212758710822762</v>
      </c>
      <c r="P237" s="182">
        <f t="shared" si="180"/>
        <v>1.0137333000316091</v>
      </c>
      <c r="Q237" s="182">
        <f t="shared" si="180"/>
        <v>1.006190728980942</v>
      </c>
      <c r="R237" s="182">
        <f t="shared" si="180"/>
        <v>0.99864815793027495</v>
      </c>
      <c r="S237" s="182">
        <f t="shared" si="180"/>
        <v>0.99110558687960792</v>
      </c>
      <c r="T237" s="182">
        <f t="shared" si="180"/>
        <v>0.9835630158289409</v>
      </c>
      <c r="U237" s="182">
        <f t="shared" si="180"/>
        <v>0.97602044477827388</v>
      </c>
      <c r="V237" s="182">
        <f t="shared" si="180"/>
        <v>0.96847787372760685</v>
      </c>
      <c r="W237" s="240">
        <f>[3]Rates2020!E314</f>
        <v>0.96093530267694027</v>
      </c>
      <c r="X237" s="182">
        <f t="shared" si="181"/>
        <v>0.95530328111609197</v>
      </c>
      <c r="Y237" s="182">
        <f t="shared" si="181"/>
        <v>0.94967125955524367</v>
      </c>
      <c r="Z237" s="182">
        <f t="shared" si="181"/>
        <v>0.94403923799439537</v>
      </c>
      <c r="AA237" s="182">
        <f t="shared" si="181"/>
        <v>0.93840721643354708</v>
      </c>
      <c r="AB237" s="182">
        <f t="shared" si="181"/>
        <v>0.93277519487269878</v>
      </c>
      <c r="AC237" s="182">
        <f t="shared" si="181"/>
        <v>0.92714317331185048</v>
      </c>
      <c r="AD237" s="182">
        <f t="shared" si="181"/>
        <v>0.92151115175100218</v>
      </c>
      <c r="AE237" s="182">
        <f t="shared" si="181"/>
        <v>0.91587913019015388</v>
      </c>
      <c r="AF237" s="182">
        <f t="shared" si="181"/>
        <v>0.91024710862930558</v>
      </c>
      <c r="AG237" s="240">
        <f>[3]Rates2030!E314</f>
        <v>0.90461508706845728</v>
      </c>
      <c r="AH237" s="182">
        <f t="shared" si="182"/>
        <v>0.90461508706845728</v>
      </c>
      <c r="AI237" s="182">
        <f t="shared" si="182"/>
        <v>0.90461508706845728</v>
      </c>
      <c r="AJ237" s="182">
        <f t="shared" si="182"/>
        <v>0.90461508706845728</v>
      </c>
      <c r="AK237" s="182">
        <f t="shared" si="182"/>
        <v>0.90461508706845728</v>
      </c>
      <c r="AL237" s="182">
        <f t="shared" si="182"/>
        <v>0.90461508706845728</v>
      </c>
      <c r="AM237" s="182">
        <f t="shared" si="182"/>
        <v>0.90461508706845728</v>
      </c>
      <c r="AN237" s="182">
        <f t="shared" si="182"/>
        <v>0.90461508706845728</v>
      </c>
      <c r="AO237" s="182">
        <f t="shared" si="182"/>
        <v>0.90461508706845728</v>
      </c>
      <c r="AP237" s="182">
        <f t="shared" si="182"/>
        <v>0.90461508706845728</v>
      </c>
      <c r="AQ237" s="182">
        <f t="shared" si="182"/>
        <v>0.90461508706845728</v>
      </c>
      <c r="AR237" s="182">
        <f t="shared" si="182"/>
        <v>0.90461508706845728</v>
      </c>
      <c r="AS237" s="182">
        <f t="shared" si="182"/>
        <v>0.90461508706845728</v>
      </c>
      <c r="AT237" s="182">
        <f t="shared" si="182"/>
        <v>0.90461508706845728</v>
      </c>
      <c r="AU237" s="182">
        <f t="shared" si="182"/>
        <v>0.90461508706845728</v>
      </c>
      <c r="AV237" s="182">
        <f t="shared" si="182"/>
        <v>0.90461508706845728</v>
      </c>
      <c r="AW237" s="182">
        <f t="shared" si="182"/>
        <v>0.90461508706845728</v>
      </c>
      <c r="AX237" s="182">
        <f t="shared" si="173"/>
        <v>0.90461508706845728</v>
      </c>
      <c r="AY237" s="182">
        <f t="shared" si="173"/>
        <v>0.90461508706845728</v>
      </c>
      <c r="AZ237" s="182">
        <f t="shared" si="173"/>
        <v>0.90461508706845728</v>
      </c>
      <c r="BA237" s="182">
        <f t="shared" si="173"/>
        <v>0.90461508706845728</v>
      </c>
      <c r="BB237" s="182">
        <f t="shared" si="173"/>
        <v>0.90461508706845728</v>
      </c>
      <c r="BC237" s="182">
        <f t="shared" si="174"/>
        <v>0.90461508706845728</v>
      </c>
      <c r="BD237" s="182">
        <f t="shared" si="174"/>
        <v>0.90461508706845728</v>
      </c>
      <c r="BE237" s="182">
        <f t="shared" si="174"/>
        <v>0.90461508706845728</v>
      </c>
      <c r="BF237" s="182">
        <f t="shared" si="174"/>
        <v>0.90461508706845728</v>
      </c>
      <c r="BG237" s="182">
        <f t="shared" si="174"/>
        <v>0.90461508706845728</v>
      </c>
      <c r="BH237" s="182">
        <f t="shared" si="174"/>
        <v>0.90461508706845728</v>
      </c>
      <c r="BI237" s="182">
        <f t="shared" si="174"/>
        <v>0.90461508706845728</v>
      </c>
      <c r="BJ237" s="182">
        <f t="shared" si="174"/>
        <v>0.90461508706845728</v>
      </c>
      <c r="BK237" s="182">
        <f t="shared" si="174"/>
        <v>0.90461508706845728</v>
      </c>
      <c r="BL237" s="182">
        <f t="shared" si="174"/>
        <v>0.90461508706845728</v>
      </c>
      <c r="BM237" s="182">
        <f t="shared" si="174"/>
        <v>0.90461508706845728</v>
      </c>
      <c r="BN237" s="182">
        <f t="shared" si="175"/>
        <v>0.90461508706845728</v>
      </c>
      <c r="BO237" s="182">
        <f t="shared" si="175"/>
        <v>0.90461508706845728</v>
      </c>
      <c r="BP237" s="182">
        <f t="shared" si="175"/>
        <v>0.90461508706845728</v>
      </c>
      <c r="BQ237" s="182">
        <f t="shared" si="175"/>
        <v>0.90461508706845728</v>
      </c>
      <c r="BR237" s="182">
        <f t="shared" si="175"/>
        <v>0.90461508706845728</v>
      </c>
      <c r="BS237" s="182">
        <f t="shared" si="175"/>
        <v>0.90461508706845728</v>
      </c>
      <c r="BT237" s="182">
        <f t="shared" si="175"/>
        <v>0.90461508706845728</v>
      </c>
      <c r="BU237" s="182">
        <f t="shared" si="175"/>
        <v>0.90461508706845728</v>
      </c>
      <c r="BV237" s="182">
        <f t="shared" si="175"/>
        <v>0.90461508706845728</v>
      </c>
      <c r="BW237" s="182">
        <f t="shared" si="175"/>
        <v>0.90461508706845728</v>
      </c>
      <c r="BX237" s="182">
        <f t="shared" si="175"/>
        <v>0.90461508706845728</v>
      </c>
      <c r="BY237" s="182">
        <f t="shared" si="175"/>
        <v>0.90461508706845728</v>
      </c>
      <c r="BZ237" s="182">
        <f t="shared" si="175"/>
        <v>0.90461508706845728</v>
      </c>
      <c r="CA237" s="182">
        <f t="shared" si="175"/>
        <v>0.90461508706845728</v>
      </c>
      <c r="CB237" s="182">
        <f t="shared" si="175"/>
        <v>0.90461508706845728</v>
      </c>
      <c r="CC237" s="182">
        <f t="shared" si="175"/>
        <v>0.90461508706845728</v>
      </c>
      <c r="CD237" s="182">
        <f t="shared" si="176"/>
        <v>0.90461508706845728</v>
      </c>
      <c r="CE237" s="182">
        <f t="shared" si="176"/>
        <v>0.90461508706845728</v>
      </c>
      <c r="CF237" s="182">
        <f t="shared" si="176"/>
        <v>0.90461508706845728</v>
      </c>
      <c r="CG237" s="182">
        <f t="shared" si="176"/>
        <v>0.90461508706845728</v>
      </c>
      <c r="CH237" s="182">
        <f t="shared" si="176"/>
        <v>0.90461508706845728</v>
      </c>
      <c r="CI237" s="182">
        <f t="shared" si="176"/>
        <v>0.90461508706845728</v>
      </c>
      <c r="CJ237" s="182">
        <f t="shared" si="176"/>
        <v>0.90461508706845728</v>
      </c>
      <c r="CK237" s="182">
        <f t="shared" si="176"/>
        <v>0.90461508706845728</v>
      </c>
      <c r="CL237" s="182">
        <f t="shared" si="176"/>
        <v>0.90461508706845728</v>
      </c>
      <c r="CM237" s="182">
        <f t="shared" si="176"/>
        <v>0.90461508706845728</v>
      </c>
      <c r="CN237" s="182">
        <f t="shared" si="176"/>
        <v>0.90461508706845728</v>
      </c>
      <c r="CO237" s="182">
        <f t="shared" si="176"/>
        <v>0.90461508706845728</v>
      </c>
      <c r="CP237" s="182">
        <f t="shared" si="176"/>
        <v>0.90461508706845728</v>
      </c>
      <c r="CQ237" s="182">
        <f t="shared" si="176"/>
        <v>0.90461508706845728</v>
      </c>
      <c r="CR237" s="182">
        <f t="shared" si="176"/>
        <v>0.90461508706845728</v>
      </c>
      <c r="CS237" s="182">
        <f t="shared" si="176"/>
        <v>0.90461508706845728</v>
      </c>
      <c r="CT237" s="182">
        <f t="shared" si="177"/>
        <v>0.90461508706845728</v>
      </c>
      <c r="CU237" s="182">
        <f t="shared" si="177"/>
        <v>0.90461508706845728</v>
      </c>
      <c r="CV237" s="182">
        <f t="shared" si="177"/>
        <v>0.90461508706845728</v>
      </c>
      <c r="CW237" s="182">
        <f t="shared" si="177"/>
        <v>0.90461508706845728</v>
      </c>
      <c r="CX237" s="182">
        <f t="shared" si="177"/>
        <v>0.90461508706845728</v>
      </c>
      <c r="CY237" s="182">
        <f t="shared" si="177"/>
        <v>0.90461508706845728</v>
      </c>
    </row>
    <row r="238" spans="1:103" ht="13.5" customHeight="1" outlineLevel="1">
      <c r="A238" s="165"/>
      <c r="B238" s="263"/>
      <c r="C238" s="177" t="s">
        <v>151</v>
      </c>
      <c r="D238" s="178"/>
      <c r="E238" s="179"/>
      <c r="F238" s="180" t="s">
        <v>41</v>
      </c>
      <c r="G238" s="181"/>
      <c r="H238" s="240">
        <f>[3]Rates2005!I309</f>
        <v>0.49738658861708118</v>
      </c>
      <c r="I238" s="182">
        <f t="shared" si="179"/>
        <v>0.4916401256361263</v>
      </c>
      <c r="J238" s="182">
        <f t="shared" si="179"/>
        <v>0.48589366265517142</v>
      </c>
      <c r="K238" s="182">
        <f t="shared" si="179"/>
        <v>0.48014719967421654</v>
      </c>
      <c r="L238" s="182">
        <f t="shared" si="179"/>
        <v>0.47440073669326166</v>
      </c>
      <c r="M238" s="240">
        <f>[3]Rates2010!I309</f>
        <v>0.46865427371230678</v>
      </c>
      <c r="N238" s="182">
        <f t="shared" si="180"/>
        <v>0.46245385310796333</v>
      </c>
      <c r="O238" s="182">
        <f t="shared" si="180"/>
        <v>0.45625343250361988</v>
      </c>
      <c r="P238" s="182">
        <f t="shared" si="180"/>
        <v>0.45005301189927643</v>
      </c>
      <c r="Q238" s="182">
        <f t="shared" si="180"/>
        <v>0.44385259129493299</v>
      </c>
      <c r="R238" s="182">
        <f t="shared" si="180"/>
        <v>0.43765217069058954</v>
      </c>
      <c r="S238" s="182">
        <f t="shared" si="180"/>
        <v>0.43145175008624609</v>
      </c>
      <c r="T238" s="182">
        <f t="shared" si="180"/>
        <v>0.42525132948190264</v>
      </c>
      <c r="U238" s="182">
        <f t="shared" si="180"/>
        <v>0.41905090887755919</v>
      </c>
      <c r="V238" s="182">
        <f t="shared" si="180"/>
        <v>0.41285048827321574</v>
      </c>
      <c r="W238" s="240">
        <f>[3]Rates2020!I309</f>
        <v>0.40665006766887235</v>
      </c>
      <c r="X238" s="182">
        <f t="shared" si="181"/>
        <v>0.40366606429607993</v>
      </c>
      <c r="Y238" s="182">
        <f t="shared" si="181"/>
        <v>0.40068206092328751</v>
      </c>
      <c r="Z238" s="182">
        <f t="shared" si="181"/>
        <v>0.39769805755049509</v>
      </c>
      <c r="AA238" s="182">
        <f t="shared" si="181"/>
        <v>0.39471405417770267</v>
      </c>
      <c r="AB238" s="182">
        <f t="shared" si="181"/>
        <v>0.39173005080491025</v>
      </c>
      <c r="AC238" s="182">
        <f t="shared" si="181"/>
        <v>0.38874604743211782</v>
      </c>
      <c r="AD238" s="182">
        <f t="shared" si="181"/>
        <v>0.3857620440593254</v>
      </c>
      <c r="AE238" s="182">
        <f t="shared" si="181"/>
        <v>0.38277804068653298</v>
      </c>
      <c r="AF238" s="182">
        <f t="shared" si="181"/>
        <v>0.37979403731374056</v>
      </c>
      <c r="AG238" s="240">
        <f>[3]Rates2030!I309</f>
        <v>0.37681003394094825</v>
      </c>
      <c r="AH238" s="182">
        <f t="shared" si="182"/>
        <v>0.37681003394094825</v>
      </c>
      <c r="AI238" s="182">
        <f t="shared" si="182"/>
        <v>0.37681003394094825</v>
      </c>
      <c r="AJ238" s="182">
        <f t="shared" si="182"/>
        <v>0.37681003394094825</v>
      </c>
      <c r="AK238" s="182">
        <f t="shared" si="182"/>
        <v>0.37681003394094825</v>
      </c>
      <c r="AL238" s="182">
        <f t="shared" si="182"/>
        <v>0.37681003394094825</v>
      </c>
      <c r="AM238" s="182">
        <f t="shared" si="182"/>
        <v>0.37681003394094825</v>
      </c>
      <c r="AN238" s="182">
        <f t="shared" si="182"/>
        <v>0.37681003394094825</v>
      </c>
      <c r="AO238" s="182">
        <f t="shared" si="182"/>
        <v>0.37681003394094825</v>
      </c>
      <c r="AP238" s="182">
        <f t="shared" si="182"/>
        <v>0.37681003394094825</v>
      </c>
      <c r="AQ238" s="182">
        <f t="shared" si="182"/>
        <v>0.37681003394094825</v>
      </c>
      <c r="AR238" s="182">
        <f t="shared" si="182"/>
        <v>0.37681003394094825</v>
      </c>
      <c r="AS238" s="182">
        <f t="shared" si="182"/>
        <v>0.37681003394094825</v>
      </c>
      <c r="AT238" s="182">
        <f t="shared" si="182"/>
        <v>0.37681003394094825</v>
      </c>
      <c r="AU238" s="182">
        <f t="shared" si="182"/>
        <v>0.37681003394094825</v>
      </c>
      <c r="AV238" s="182">
        <f t="shared" si="182"/>
        <v>0.37681003394094825</v>
      </c>
      <c r="AW238" s="182">
        <f t="shared" si="182"/>
        <v>0.37681003394094825</v>
      </c>
      <c r="AX238" s="182">
        <f t="shared" si="173"/>
        <v>0.37681003394094825</v>
      </c>
      <c r="AY238" s="182">
        <f t="shared" si="173"/>
        <v>0.37681003394094825</v>
      </c>
      <c r="AZ238" s="182">
        <f t="shared" si="173"/>
        <v>0.37681003394094825</v>
      </c>
      <c r="BA238" s="182">
        <f t="shared" si="173"/>
        <v>0.37681003394094825</v>
      </c>
      <c r="BB238" s="182">
        <f t="shared" si="173"/>
        <v>0.37681003394094825</v>
      </c>
      <c r="BC238" s="182">
        <f t="shared" si="174"/>
        <v>0.37681003394094825</v>
      </c>
      <c r="BD238" s="182">
        <f t="shared" si="174"/>
        <v>0.37681003394094825</v>
      </c>
      <c r="BE238" s="182">
        <f t="shared" si="174"/>
        <v>0.37681003394094825</v>
      </c>
      <c r="BF238" s="182">
        <f t="shared" si="174"/>
        <v>0.37681003394094825</v>
      </c>
      <c r="BG238" s="182">
        <f t="shared" si="174"/>
        <v>0.37681003394094825</v>
      </c>
      <c r="BH238" s="182">
        <f t="shared" si="174"/>
        <v>0.37681003394094825</v>
      </c>
      <c r="BI238" s="182">
        <f t="shared" si="174"/>
        <v>0.37681003394094825</v>
      </c>
      <c r="BJ238" s="182">
        <f t="shared" si="174"/>
        <v>0.37681003394094825</v>
      </c>
      <c r="BK238" s="182">
        <f t="shared" si="174"/>
        <v>0.37681003394094825</v>
      </c>
      <c r="BL238" s="182">
        <f t="shared" si="174"/>
        <v>0.37681003394094825</v>
      </c>
      <c r="BM238" s="182">
        <f t="shared" si="174"/>
        <v>0.37681003394094825</v>
      </c>
      <c r="BN238" s="182">
        <f t="shared" si="175"/>
        <v>0.37681003394094825</v>
      </c>
      <c r="BO238" s="182">
        <f t="shared" si="175"/>
        <v>0.37681003394094825</v>
      </c>
      <c r="BP238" s="182">
        <f t="shared" si="175"/>
        <v>0.37681003394094825</v>
      </c>
      <c r="BQ238" s="182">
        <f t="shared" si="175"/>
        <v>0.37681003394094825</v>
      </c>
      <c r="BR238" s="182">
        <f t="shared" si="175"/>
        <v>0.37681003394094825</v>
      </c>
      <c r="BS238" s="182">
        <f t="shared" si="175"/>
        <v>0.37681003394094825</v>
      </c>
      <c r="BT238" s="182">
        <f t="shared" si="175"/>
        <v>0.37681003394094825</v>
      </c>
      <c r="BU238" s="182">
        <f t="shared" si="175"/>
        <v>0.37681003394094825</v>
      </c>
      <c r="BV238" s="182">
        <f t="shared" si="175"/>
        <v>0.37681003394094825</v>
      </c>
      <c r="BW238" s="182">
        <f t="shared" si="175"/>
        <v>0.37681003394094825</v>
      </c>
      <c r="BX238" s="182">
        <f t="shared" si="175"/>
        <v>0.37681003394094825</v>
      </c>
      <c r="BY238" s="182">
        <f t="shared" si="175"/>
        <v>0.37681003394094825</v>
      </c>
      <c r="BZ238" s="182">
        <f t="shared" si="175"/>
        <v>0.37681003394094825</v>
      </c>
      <c r="CA238" s="182">
        <f t="shared" si="175"/>
        <v>0.37681003394094825</v>
      </c>
      <c r="CB238" s="182">
        <f t="shared" si="175"/>
        <v>0.37681003394094825</v>
      </c>
      <c r="CC238" s="182">
        <f t="shared" si="175"/>
        <v>0.37681003394094825</v>
      </c>
      <c r="CD238" s="182">
        <f t="shared" si="176"/>
        <v>0.37681003394094825</v>
      </c>
      <c r="CE238" s="182">
        <f t="shared" si="176"/>
        <v>0.37681003394094825</v>
      </c>
      <c r="CF238" s="182">
        <f t="shared" si="176"/>
        <v>0.37681003394094825</v>
      </c>
      <c r="CG238" s="182">
        <f t="shared" si="176"/>
        <v>0.37681003394094825</v>
      </c>
      <c r="CH238" s="182">
        <f t="shared" si="176"/>
        <v>0.37681003394094825</v>
      </c>
      <c r="CI238" s="182">
        <f t="shared" si="176"/>
        <v>0.37681003394094825</v>
      </c>
      <c r="CJ238" s="182">
        <f t="shared" si="176"/>
        <v>0.37681003394094825</v>
      </c>
      <c r="CK238" s="182">
        <f t="shared" si="176"/>
        <v>0.37681003394094825</v>
      </c>
      <c r="CL238" s="182">
        <f t="shared" si="176"/>
        <v>0.37681003394094825</v>
      </c>
      <c r="CM238" s="182">
        <f t="shared" si="176"/>
        <v>0.37681003394094825</v>
      </c>
      <c r="CN238" s="182">
        <f t="shared" si="176"/>
        <v>0.37681003394094825</v>
      </c>
      <c r="CO238" s="182">
        <f t="shared" si="176"/>
        <v>0.37681003394094825</v>
      </c>
      <c r="CP238" s="182">
        <f t="shared" si="176"/>
        <v>0.37681003394094825</v>
      </c>
      <c r="CQ238" s="182">
        <f t="shared" si="176"/>
        <v>0.37681003394094825</v>
      </c>
      <c r="CR238" s="182">
        <f t="shared" si="176"/>
        <v>0.37681003394094825</v>
      </c>
      <c r="CS238" s="182">
        <f t="shared" si="176"/>
        <v>0.37681003394094825</v>
      </c>
      <c r="CT238" s="182">
        <f t="shared" si="177"/>
        <v>0.37681003394094825</v>
      </c>
      <c r="CU238" s="182">
        <f t="shared" si="177"/>
        <v>0.37681003394094825</v>
      </c>
      <c r="CV238" s="182">
        <f t="shared" si="177"/>
        <v>0.37681003394094825</v>
      </c>
      <c r="CW238" s="182">
        <f t="shared" si="177"/>
        <v>0.37681003394094825</v>
      </c>
      <c r="CX238" s="182">
        <f t="shared" si="177"/>
        <v>0.37681003394094825</v>
      </c>
      <c r="CY238" s="182">
        <f t="shared" si="177"/>
        <v>0.37681003394094825</v>
      </c>
    </row>
    <row r="239" spans="1:103" ht="13.5" customHeight="1" outlineLevel="1">
      <c r="A239" s="165"/>
      <c r="B239" s="263"/>
      <c r="C239" s="177" t="s">
        <v>152</v>
      </c>
      <c r="D239" s="178"/>
      <c r="E239" s="179"/>
      <c r="F239" s="180" t="s">
        <v>41</v>
      </c>
      <c r="G239" s="181"/>
      <c r="H239" s="240">
        <f>[3]Rates2005!I314</f>
        <v>1.2043278120611745</v>
      </c>
      <c r="I239" s="182">
        <f t="shared" si="179"/>
        <v>1.1711545194676649</v>
      </c>
      <c r="J239" s="182">
        <f t="shared" si="179"/>
        <v>1.1379812268741554</v>
      </c>
      <c r="K239" s="182">
        <f t="shared" si="179"/>
        <v>1.1048079342806458</v>
      </c>
      <c r="L239" s="182">
        <f t="shared" si="179"/>
        <v>1.0716346416871363</v>
      </c>
      <c r="M239" s="240">
        <f>[3]Rates2010!I314</f>
        <v>1.0384613490936265</v>
      </c>
      <c r="N239" s="182">
        <f t="shared" si="180"/>
        <v>1.0308980170930044</v>
      </c>
      <c r="O239" s="182">
        <f t="shared" si="180"/>
        <v>1.0233346850923823</v>
      </c>
      <c r="P239" s="182">
        <f t="shared" si="180"/>
        <v>1.0157713530917603</v>
      </c>
      <c r="Q239" s="182">
        <f t="shared" si="180"/>
        <v>1.0082080210911382</v>
      </c>
      <c r="R239" s="182">
        <f t="shared" si="180"/>
        <v>1.0006446890905161</v>
      </c>
      <c r="S239" s="182">
        <f t="shared" si="180"/>
        <v>0.99308135708989398</v>
      </c>
      <c r="T239" s="182">
        <f t="shared" si="180"/>
        <v>0.98551802508927189</v>
      </c>
      <c r="U239" s="182">
        <f t="shared" si="180"/>
        <v>0.9779546930886498</v>
      </c>
      <c r="V239" s="182">
        <f t="shared" si="180"/>
        <v>0.9703913610880277</v>
      </c>
      <c r="W239" s="240">
        <f>[3]Rates2020!I314</f>
        <v>0.96282802908740595</v>
      </c>
      <c r="X239" s="182">
        <f t="shared" si="181"/>
        <v>0.95746462976737534</v>
      </c>
      <c r="Y239" s="182">
        <f t="shared" si="181"/>
        <v>0.95210123044734474</v>
      </c>
      <c r="Z239" s="182">
        <f t="shared" si="181"/>
        <v>0.94673783112731413</v>
      </c>
      <c r="AA239" s="182">
        <f t="shared" si="181"/>
        <v>0.94137443180728353</v>
      </c>
      <c r="AB239" s="182">
        <f t="shared" si="181"/>
        <v>0.93601103248725293</v>
      </c>
      <c r="AC239" s="182">
        <f t="shared" si="181"/>
        <v>0.93064763316722232</v>
      </c>
      <c r="AD239" s="182">
        <f t="shared" si="181"/>
        <v>0.92528423384719172</v>
      </c>
      <c r="AE239" s="182">
        <f t="shared" si="181"/>
        <v>0.91992083452716111</v>
      </c>
      <c r="AF239" s="182">
        <f t="shared" si="181"/>
        <v>0.91455743520713051</v>
      </c>
      <c r="AG239" s="240">
        <f>[3]Rates2030!I314</f>
        <v>0.90919403588709968</v>
      </c>
      <c r="AH239" s="182">
        <f t="shared" si="182"/>
        <v>0.90919403588709968</v>
      </c>
      <c r="AI239" s="182">
        <f t="shared" si="182"/>
        <v>0.90919403588709968</v>
      </c>
      <c r="AJ239" s="182">
        <f t="shared" si="182"/>
        <v>0.90919403588709968</v>
      </c>
      <c r="AK239" s="182">
        <f t="shared" si="182"/>
        <v>0.90919403588709968</v>
      </c>
      <c r="AL239" s="182">
        <f t="shared" si="182"/>
        <v>0.90919403588709968</v>
      </c>
      <c r="AM239" s="182">
        <f t="shared" si="182"/>
        <v>0.90919403588709968</v>
      </c>
      <c r="AN239" s="182">
        <f t="shared" si="182"/>
        <v>0.90919403588709968</v>
      </c>
      <c r="AO239" s="182">
        <f t="shared" si="182"/>
        <v>0.90919403588709968</v>
      </c>
      <c r="AP239" s="182">
        <f t="shared" si="182"/>
        <v>0.90919403588709968</v>
      </c>
      <c r="AQ239" s="182">
        <f t="shared" si="182"/>
        <v>0.90919403588709968</v>
      </c>
      <c r="AR239" s="182">
        <f t="shared" si="182"/>
        <v>0.90919403588709968</v>
      </c>
      <c r="AS239" s="182">
        <f t="shared" si="182"/>
        <v>0.90919403588709968</v>
      </c>
      <c r="AT239" s="182">
        <f t="shared" si="182"/>
        <v>0.90919403588709968</v>
      </c>
      <c r="AU239" s="182">
        <f t="shared" si="182"/>
        <v>0.90919403588709968</v>
      </c>
      <c r="AV239" s="182">
        <f t="shared" si="182"/>
        <v>0.90919403588709968</v>
      </c>
      <c r="AW239" s="182">
        <f t="shared" si="182"/>
        <v>0.90919403588709968</v>
      </c>
      <c r="AX239" s="182">
        <f t="shared" si="173"/>
        <v>0.90919403588709968</v>
      </c>
      <c r="AY239" s="182">
        <f t="shared" si="173"/>
        <v>0.90919403588709968</v>
      </c>
      <c r="AZ239" s="182">
        <f t="shared" si="173"/>
        <v>0.90919403588709968</v>
      </c>
      <c r="BA239" s="182">
        <f t="shared" si="173"/>
        <v>0.90919403588709968</v>
      </c>
      <c r="BB239" s="182">
        <f t="shared" si="173"/>
        <v>0.90919403588709968</v>
      </c>
      <c r="BC239" s="182">
        <f t="shared" si="174"/>
        <v>0.90919403588709968</v>
      </c>
      <c r="BD239" s="182">
        <f t="shared" si="174"/>
        <v>0.90919403588709968</v>
      </c>
      <c r="BE239" s="182">
        <f t="shared" si="174"/>
        <v>0.90919403588709968</v>
      </c>
      <c r="BF239" s="182">
        <f t="shared" si="174"/>
        <v>0.90919403588709968</v>
      </c>
      <c r="BG239" s="182">
        <f t="shared" si="174"/>
        <v>0.90919403588709968</v>
      </c>
      <c r="BH239" s="182">
        <f t="shared" si="174"/>
        <v>0.90919403588709968</v>
      </c>
      <c r="BI239" s="182">
        <f t="shared" si="174"/>
        <v>0.90919403588709968</v>
      </c>
      <c r="BJ239" s="182">
        <f t="shared" si="174"/>
        <v>0.90919403588709968</v>
      </c>
      <c r="BK239" s="182">
        <f t="shared" si="174"/>
        <v>0.90919403588709968</v>
      </c>
      <c r="BL239" s="182">
        <f t="shared" si="174"/>
        <v>0.90919403588709968</v>
      </c>
      <c r="BM239" s="182">
        <f t="shared" si="174"/>
        <v>0.90919403588709968</v>
      </c>
      <c r="BN239" s="182">
        <f t="shared" si="175"/>
        <v>0.90919403588709968</v>
      </c>
      <c r="BO239" s="182">
        <f t="shared" si="175"/>
        <v>0.90919403588709968</v>
      </c>
      <c r="BP239" s="182">
        <f t="shared" si="175"/>
        <v>0.90919403588709968</v>
      </c>
      <c r="BQ239" s="182">
        <f t="shared" si="175"/>
        <v>0.90919403588709968</v>
      </c>
      <c r="BR239" s="182">
        <f t="shared" si="175"/>
        <v>0.90919403588709968</v>
      </c>
      <c r="BS239" s="182">
        <f t="shared" si="175"/>
        <v>0.90919403588709968</v>
      </c>
      <c r="BT239" s="182">
        <f t="shared" si="175"/>
        <v>0.90919403588709968</v>
      </c>
      <c r="BU239" s="182">
        <f t="shared" si="175"/>
        <v>0.90919403588709968</v>
      </c>
      <c r="BV239" s="182">
        <f t="shared" si="175"/>
        <v>0.90919403588709968</v>
      </c>
      <c r="BW239" s="182">
        <f t="shared" si="175"/>
        <v>0.90919403588709968</v>
      </c>
      <c r="BX239" s="182">
        <f t="shared" si="175"/>
        <v>0.90919403588709968</v>
      </c>
      <c r="BY239" s="182">
        <f t="shared" si="175"/>
        <v>0.90919403588709968</v>
      </c>
      <c r="BZ239" s="182">
        <f t="shared" si="175"/>
        <v>0.90919403588709968</v>
      </c>
      <c r="CA239" s="182">
        <f t="shared" si="175"/>
        <v>0.90919403588709968</v>
      </c>
      <c r="CB239" s="182">
        <f t="shared" si="175"/>
        <v>0.90919403588709968</v>
      </c>
      <c r="CC239" s="182">
        <f t="shared" si="175"/>
        <v>0.90919403588709968</v>
      </c>
      <c r="CD239" s="182">
        <f t="shared" si="176"/>
        <v>0.90919403588709968</v>
      </c>
      <c r="CE239" s="182">
        <f t="shared" si="176"/>
        <v>0.90919403588709968</v>
      </c>
      <c r="CF239" s="182">
        <f t="shared" si="176"/>
        <v>0.90919403588709968</v>
      </c>
      <c r="CG239" s="182">
        <f t="shared" si="176"/>
        <v>0.90919403588709968</v>
      </c>
      <c r="CH239" s="182">
        <f t="shared" si="176"/>
        <v>0.90919403588709968</v>
      </c>
      <c r="CI239" s="182">
        <f t="shared" si="176"/>
        <v>0.90919403588709968</v>
      </c>
      <c r="CJ239" s="182">
        <f t="shared" si="176"/>
        <v>0.90919403588709968</v>
      </c>
      <c r="CK239" s="182">
        <f t="shared" si="176"/>
        <v>0.90919403588709968</v>
      </c>
      <c r="CL239" s="182">
        <f t="shared" si="176"/>
        <v>0.90919403588709968</v>
      </c>
      <c r="CM239" s="182">
        <f t="shared" si="176"/>
        <v>0.90919403588709968</v>
      </c>
      <c r="CN239" s="182">
        <f t="shared" si="176"/>
        <v>0.90919403588709968</v>
      </c>
      <c r="CO239" s="182">
        <f t="shared" si="176"/>
        <v>0.90919403588709968</v>
      </c>
      <c r="CP239" s="182">
        <f t="shared" si="176"/>
        <v>0.90919403588709968</v>
      </c>
      <c r="CQ239" s="182">
        <f t="shared" si="176"/>
        <v>0.90919403588709968</v>
      </c>
      <c r="CR239" s="182">
        <f t="shared" si="176"/>
        <v>0.90919403588709968</v>
      </c>
      <c r="CS239" s="182">
        <f t="shared" si="176"/>
        <v>0.90919403588709968</v>
      </c>
      <c r="CT239" s="182">
        <f t="shared" si="177"/>
        <v>0.90919403588709968</v>
      </c>
      <c r="CU239" s="182">
        <f t="shared" si="177"/>
        <v>0.90919403588709968</v>
      </c>
      <c r="CV239" s="182">
        <f t="shared" si="177"/>
        <v>0.90919403588709968</v>
      </c>
      <c r="CW239" s="182">
        <f t="shared" si="177"/>
        <v>0.90919403588709968</v>
      </c>
      <c r="CX239" s="182">
        <f t="shared" si="177"/>
        <v>0.90919403588709968</v>
      </c>
      <c r="CY239" s="182">
        <f t="shared" si="177"/>
        <v>0.90919403588709968</v>
      </c>
    </row>
    <row r="240" spans="1:103" ht="13.5" customHeight="1" outlineLevel="1">
      <c r="A240" s="165"/>
      <c r="B240" s="263"/>
      <c r="C240" s="177" t="s">
        <v>147</v>
      </c>
      <c r="D240" s="178"/>
      <c r="E240" s="179"/>
      <c r="F240" s="180" t="s">
        <v>41</v>
      </c>
      <c r="G240" s="181"/>
      <c r="H240" s="240">
        <f>[3]Rates2005!L309</f>
        <v>0.39060888356465195</v>
      </c>
      <c r="I240" s="182">
        <f t="shared" si="179"/>
        <v>0.38825758991420534</v>
      </c>
      <c r="J240" s="182">
        <f t="shared" si="179"/>
        <v>0.38590629626375872</v>
      </c>
      <c r="K240" s="182">
        <f t="shared" si="179"/>
        <v>0.3835550026133121</v>
      </c>
      <c r="L240" s="182">
        <f t="shared" si="179"/>
        <v>0.38120370896286548</v>
      </c>
      <c r="M240" s="240">
        <f>[3]Rates2010!L309</f>
        <v>0.37885241531241892</v>
      </c>
      <c r="N240" s="182">
        <f t="shared" si="180"/>
        <v>0.37441419156477523</v>
      </c>
      <c r="O240" s="182">
        <f t="shared" si="180"/>
        <v>0.36997596781713155</v>
      </c>
      <c r="P240" s="182">
        <f t="shared" si="180"/>
        <v>0.36553774406948786</v>
      </c>
      <c r="Q240" s="182">
        <f t="shared" si="180"/>
        <v>0.36109952032184417</v>
      </c>
      <c r="R240" s="182">
        <f t="shared" si="180"/>
        <v>0.35666129657420048</v>
      </c>
      <c r="S240" s="182">
        <f t="shared" si="180"/>
        <v>0.35222307282655679</v>
      </c>
      <c r="T240" s="182">
        <f t="shared" si="180"/>
        <v>0.34778484907891311</v>
      </c>
      <c r="U240" s="182">
        <f t="shared" si="180"/>
        <v>0.34334662533126942</v>
      </c>
      <c r="V240" s="182">
        <f t="shared" si="180"/>
        <v>0.33890840158362573</v>
      </c>
      <c r="W240" s="240">
        <f>[3]Rates2020!L309</f>
        <v>0.33447017783598215</v>
      </c>
      <c r="X240" s="182">
        <f t="shared" si="181"/>
        <v>0.32993920707258168</v>
      </c>
      <c r="Y240" s="182">
        <f t="shared" si="181"/>
        <v>0.3254082363091812</v>
      </c>
      <c r="Z240" s="182">
        <f t="shared" si="181"/>
        <v>0.32087726554578072</v>
      </c>
      <c r="AA240" s="182">
        <f t="shared" si="181"/>
        <v>0.31634629478238024</v>
      </c>
      <c r="AB240" s="182">
        <f t="shared" si="181"/>
        <v>0.31181532401897977</v>
      </c>
      <c r="AC240" s="182">
        <f t="shared" si="181"/>
        <v>0.30728435325557929</v>
      </c>
      <c r="AD240" s="182">
        <f t="shared" si="181"/>
        <v>0.30275338249217881</v>
      </c>
      <c r="AE240" s="182">
        <f t="shared" si="181"/>
        <v>0.29822241172877834</v>
      </c>
      <c r="AF240" s="182">
        <f t="shared" si="181"/>
        <v>0.29369144096537786</v>
      </c>
      <c r="AG240" s="240">
        <f>[3]Rates2030!L309</f>
        <v>0.28916047020197727</v>
      </c>
      <c r="AH240" s="182">
        <f t="shared" si="182"/>
        <v>0.28916047020197727</v>
      </c>
      <c r="AI240" s="182">
        <f t="shared" si="182"/>
        <v>0.28916047020197727</v>
      </c>
      <c r="AJ240" s="182">
        <f t="shared" si="182"/>
        <v>0.28916047020197727</v>
      </c>
      <c r="AK240" s="182">
        <f t="shared" si="182"/>
        <v>0.28916047020197727</v>
      </c>
      <c r="AL240" s="182">
        <f t="shared" si="182"/>
        <v>0.28916047020197727</v>
      </c>
      <c r="AM240" s="182">
        <f t="shared" si="182"/>
        <v>0.28916047020197727</v>
      </c>
      <c r="AN240" s="182">
        <f t="shared" si="182"/>
        <v>0.28916047020197727</v>
      </c>
      <c r="AO240" s="182">
        <f t="shared" si="182"/>
        <v>0.28916047020197727</v>
      </c>
      <c r="AP240" s="182">
        <f t="shared" si="182"/>
        <v>0.28916047020197727</v>
      </c>
      <c r="AQ240" s="182">
        <f t="shared" si="182"/>
        <v>0.28916047020197727</v>
      </c>
      <c r="AR240" s="182">
        <f t="shared" si="182"/>
        <v>0.28916047020197727</v>
      </c>
      <c r="AS240" s="182">
        <f t="shared" si="182"/>
        <v>0.28916047020197727</v>
      </c>
      <c r="AT240" s="182">
        <f t="shared" si="182"/>
        <v>0.28916047020197727</v>
      </c>
      <c r="AU240" s="182">
        <f t="shared" si="182"/>
        <v>0.28916047020197727</v>
      </c>
      <c r="AV240" s="182">
        <f t="shared" si="182"/>
        <v>0.28916047020197727</v>
      </c>
      <c r="AW240" s="182">
        <f t="shared" si="182"/>
        <v>0.28916047020197727</v>
      </c>
      <c r="AX240" s="182">
        <f t="shared" si="173"/>
        <v>0.28916047020197727</v>
      </c>
      <c r="AY240" s="182">
        <f t="shared" si="173"/>
        <v>0.28916047020197727</v>
      </c>
      <c r="AZ240" s="182">
        <f t="shared" si="173"/>
        <v>0.28916047020197727</v>
      </c>
      <c r="BA240" s="182">
        <f t="shared" si="173"/>
        <v>0.28916047020197727</v>
      </c>
      <c r="BB240" s="182">
        <f t="shared" si="173"/>
        <v>0.28916047020197727</v>
      </c>
      <c r="BC240" s="182">
        <f t="shared" si="174"/>
        <v>0.28916047020197727</v>
      </c>
      <c r="BD240" s="182">
        <f t="shared" si="174"/>
        <v>0.28916047020197727</v>
      </c>
      <c r="BE240" s="182">
        <f t="shared" si="174"/>
        <v>0.28916047020197727</v>
      </c>
      <c r="BF240" s="182">
        <f t="shared" si="174"/>
        <v>0.28916047020197727</v>
      </c>
      <c r="BG240" s="182">
        <f t="shared" si="174"/>
        <v>0.28916047020197727</v>
      </c>
      <c r="BH240" s="182">
        <f t="shared" si="174"/>
        <v>0.28916047020197727</v>
      </c>
      <c r="BI240" s="182">
        <f t="shared" si="174"/>
        <v>0.28916047020197727</v>
      </c>
      <c r="BJ240" s="182">
        <f t="shared" si="174"/>
        <v>0.28916047020197727</v>
      </c>
      <c r="BK240" s="182">
        <f t="shared" si="174"/>
        <v>0.28916047020197727</v>
      </c>
      <c r="BL240" s="182">
        <f t="shared" si="174"/>
        <v>0.28916047020197727</v>
      </c>
      <c r="BM240" s="182">
        <f t="shared" si="174"/>
        <v>0.28916047020197727</v>
      </c>
      <c r="BN240" s="182">
        <f t="shared" si="175"/>
        <v>0.28916047020197727</v>
      </c>
      <c r="BO240" s="182">
        <f t="shared" si="175"/>
        <v>0.28916047020197727</v>
      </c>
      <c r="BP240" s="182">
        <f t="shared" si="175"/>
        <v>0.28916047020197727</v>
      </c>
      <c r="BQ240" s="182">
        <f t="shared" si="175"/>
        <v>0.28916047020197727</v>
      </c>
      <c r="BR240" s="182">
        <f t="shared" si="175"/>
        <v>0.28916047020197727</v>
      </c>
      <c r="BS240" s="182">
        <f t="shared" si="175"/>
        <v>0.28916047020197727</v>
      </c>
      <c r="BT240" s="182">
        <f t="shared" si="175"/>
        <v>0.28916047020197727</v>
      </c>
      <c r="BU240" s="182">
        <f t="shared" si="175"/>
        <v>0.28916047020197727</v>
      </c>
      <c r="BV240" s="182">
        <f t="shared" si="175"/>
        <v>0.28916047020197727</v>
      </c>
      <c r="BW240" s="182">
        <f t="shared" si="175"/>
        <v>0.28916047020197727</v>
      </c>
      <c r="BX240" s="182">
        <f t="shared" si="175"/>
        <v>0.28916047020197727</v>
      </c>
      <c r="BY240" s="182">
        <f t="shared" si="175"/>
        <v>0.28916047020197727</v>
      </c>
      <c r="BZ240" s="182">
        <f t="shared" si="175"/>
        <v>0.28916047020197727</v>
      </c>
      <c r="CA240" s="182">
        <f t="shared" si="175"/>
        <v>0.28916047020197727</v>
      </c>
      <c r="CB240" s="182">
        <f t="shared" si="175"/>
        <v>0.28916047020197727</v>
      </c>
      <c r="CC240" s="182">
        <f t="shared" si="175"/>
        <v>0.28916047020197727</v>
      </c>
      <c r="CD240" s="182">
        <f t="shared" si="176"/>
        <v>0.28916047020197727</v>
      </c>
      <c r="CE240" s="182">
        <f t="shared" si="176"/>
        <v>0.28916047020197727</v>
      </c>
      <c r="CF240" s="182">
        <f t="shared" si="176"/>
        <v>0.28916047020197727</v>
      </c>
      <c r="CG240" s="182">
        <f t="shared" si="176"/>
        <v>0.28916047020197727</v>
      </c>
      <c r="CH240" s="182">
        <f t="shared" si="176"/>
        <v>0.28916047020197727</v>
      </c>
      <c r="CI240" s="182">
        <f t="shared" si="176"/>
        <v>0.28916047020197727</v>
      </c>
      <c r="CJ240" s="182">
        <f t="shared" si="176"/>
        <v>0.28916047020197727</v>
      </c>
      <c r="CK240" s="182">
        <f t="shared" si="176"/>
        <v>0.28916047020197727</v>
      </c>
      <c r="CL240" s="182">
        <f t="shared" si="176"/>
        <v>0.28916047020197727</v>
      </c>
      <c r="CM240" s="182">
        <f t="shared" si="176"/>
        <v>0.28916047020197727</v>
      </c>
      <c r="CN240" s="182">
        <f t="shared" si="176"/>
        <v>0.28916047020197727</v>
      </c>
      <c r="CO240" s="182">
        <f t="shared" si="176"/>
        <v>0.28916047020197727</v>
      </c>
      <c r="CP240" s="182">
        <f t="shared" si="176"/>
        <v>0.28916047020197727</v>
      </c>
      <c r="CQ240" s="182">
        <f t="shared" si="176"/>
        <v>0.28916047020197727</v>
      </c>
      <c r="CR240" s="182">
        <f t="shared" si="176"/>
        <v>0.28916047020197727</v>
      </c>
      <c r="CS240" s="182">
        <f t="shared" si="176"/>
        <v>0.28916047020197727</v>
      </c>
      <c r="CT240" s="182">
        <f t="shared" si="177"/>
        <v>0.28916047020197727</v>
      </c>
      <c r="CU240" s="182">
        <f t="shared" si="177"/>
        <v>0.28916047020197727</v>
      </c>
      <c r="CV240" s="182">
        <f t="shared" si="177"/>
        <v>0.28916047020197727</v>
      </c>
      <c r="CW240" s="182">
        <f t="shared" si="177"/>
        <v>0.28916047020197727</v>
      </c>
      <c r="CX240" s="182">
        <f t="shared" si="177"/>
        <v>0.28916047020197727</v>
      </c>
      <c r="CY240" s="182">
        <f t="shared" si="177"/>
        <v>0.28916047020197727</v>
      </c>
    </row>
    <row r="241" spans="1:103" ht="13.5" customHeight="1" outlineLevel="1">
      <c r="A241" s="165"/>
      <c r="B241" s="263"/>
      <c r="C241" s="177" t="s">
        <v>148</v>
      </c>
      <c r="D241" s="178"/>
      <c r="E241" s="179"/>
      <c r="F241" s="180" t="s">
        <v>41</v>
      </c>
      <c r="G241" s="181"/>
      <c r="H241" s="240">
        <f>[3]Rates2005!L314</f>
        <v>0.89654982528677774</v>
      </c>
      <c r="I241" s="182">
        <f t="shared" si="179"/>
        <v>0.86987604377762384</v>
      </c>
      <c r="J241" s="182">
        <f t="shared" si="179"/>
        <v>0.84320226226846995</v>
      </c>
      <c r="K241" s="182">
        <f t="shared" si="179"/>
        <v>0.81652848075931606</v>
      </c>
      <c r="L241" s="182">
        <f t="shared" si="179"/>
        <v>0.78985469925016216</v>
      </c>
      <c r="M241" s="240">
        <f>[3]Rates2010!L314</f>
        <v>0.76318091774100849</v>
      </c>
      <c r="N241" s="182">
        <f t="shared" si="180"/>
        <v>0.75443920462874503</v>
      </c>
      <c r="O241" s="182">
        <f t="shared" si="180"/>
        <v>0.74569749151648157</v>
      </c>
      <c r="P241" s="182">
        <f t="shared" si="180"/>
        <v>0.73695577840421811</v>
      </c>
      <c r="Q241" s="182">
        <f t="shared" si="180"/>
        <v>0.72821406529195465</v>
      </c>
      <c r="R241" s="182">
        <f t="shared" si="180"/>
        <v>0.71947235217969119</v>
      </c>
      <c r="S241" s="182">
        <f t="shared" si="180"/>
        <v>0.71073063906742773</v>
      </c>
      <c r="T241" s="182">
        <f t="shared" si="180"/>
        <v>0.70198892595516427</v>
      </c>
      <c r="U241" s="182">
        <f t="shared" si="180"/>
        <v>0.69324721284290081</v>
      </c>
      <c r="V241" s="182">
        <f t="shared" si="180"/>
        <v>0.68450549973063735</v>
      </c>
      <c r="W241" s="240">
        <f>[3]Rates2020!L314</f>
        <v>0.67576378661837411</v>
      </c>
      <c r="X241" s="182">
        <f t="shared" si="181"/>
        <v>0.66963167684761082</v>
      </c>
      <c r="Y241" s="182">
        <f t="shared" si="181"/>
        <v>0.66349956707684754</v>
      </c>
      <c r="Z241" s="182">
        <f t="shared" si="181"/>
        <v>0.65736745730608426</v>
      </c>
      <c r="AA241" s="182">
        <f t="shared" si="181"/>
        <v>0.65123534753532097</v>
      </c>
      <c r="AB241" s="182">
        <f t="shared" si="181"/>
        <v>0.64510323776455769</v>
      </c>
      <c r="AC241" s="182">
        <f t="shared" si="181"/>
        <v>0.63897112799379441</v>
      </c>
      <c r="AD241" s="182">
        <f t="shared" si="181"/>
        <v>0.63283901822303112</v>
      </c>
      <c r="AE241" s="182">
        <f t="shared" si="181"/>
        <v>0.62670690845226784</v>
      </c>
      <c r="AF241" s="182">
        <f t="shared" si="181"/>
        <v>0.62057479868150456</v>
      </c>
      <c r="AG241" s="240">
        <f>[3]Rates2030!L314</f>
        <v>0.61444268891074139</v>
      </c>
      <c r="AH241" s="182">
        <f t="shared" si="182"/>
        <v>0.61444268891074139</v>
      </c>
      <c r="AI241" s="182">
        <f t="shared" si="182"/>
        <v>0.61444268891074139</v>
      </c>
      <c r="AJ241" s="182">
        <f t="shared" si="182"/>
        <v>0.61444268891074139</v>
      </c>
      <c r="AK241" s="182">
        <f t="shared" si="182"/>
        <v>0.61444268891074139</v>
      </c>
      <c r="AL241" s="182">
        <f t="shared" si="182"/>
        <v>0.61444268891074139</v>
      </c>
      <c r="AM241" s="182">
        <f t="shared" si="182"/>
        <v>0.61444268891074139</v>
      </c>
      <c r="AN241" s="182">
        <f t="shared" si="182"/>
        <v>0.61444268891074139</v>
      </c>
      <c r="AO241" s="182">
        <f t="shared" si="182"/>
        <v>0.61444268891074139</v>
      </c>
      <c r="AP241" s="182">
        <f t="shared" si="182"/>
        <v>0.61444268891074139</v>
      </c>
      <c r="AQ241" s="182">
        <f t="shared" si="182"/>
        <v>0.61444268891074139</v>
      </c>
      <c r="AR241" s="182">
        <f t="shared" si="182"/>
        <v>0.61444268891074139</v>
      </c>
      <c r="AS241" s="182">
        <f t="shared" si="182"/>
        <v>0.61444268891074139</v>
      </c>
      <c r="AT241" s="182">
        <f t="shared" si="182"/>
        <v>0.61444268891074139</v>
      </c>
      <c r="AU241" s="182">
        <f t="shared" si="182"/>
        <v>0.61444268891074139</v>
      </c>
      <c r="AV241" s="182">
        <f t="shared" si="182"/>
        <v>0.61444268891074139</v>
      </c>
      <c r="AW241" s="182">
        <f t="shared" si="182"/>
        <v>0.61444268891074139</v>
      </c>
      <c r="AX241" s="182">
        <f t="shared" si="173"/>
        <v>0.61444268891074139</v>
      </c>
      <c r="AY241" s="182">
        <f t="shared" si="173"/>
        <v>0.61444268891074139</v>
      </c>
      <c r="AZ241" s="182">
        <f t="shared" si="173"/>
        <v>0.61444268891074139</v>
      </c>
      <c r="BA241" s="182">
        <f t="shared" si="173"/>
        <v>0.61444268891074139</v>
      </c>
      <c r="BB241" s="182">
        <f t="shared" si="173"/>
        <v>0.61444268891074139</v>
      </c>
      <c r="BC241" s="182">
        <f t="shared" si="174"/>
        <v>0.61444268891074139</v>
      </c>
      <c r="BD241" s="182">
        <f t="shared" si="174"/>
        <v>0.61444268891074139</v>
      </c>
      <c r="BE241" s="182">
        <f t="shared" si="174"/>
        <v>0.61444268891074139</v>
      </c>
      <c r="BF241" s="182">
        <f t="shared" si="174"/>
        <v>0.61444268891074139</v>
      </c>
      <c r="BG241" s="182">
        <f t="shared" si="174"/>
        <v>0.61444268891074139</v>
      </c>
      <c r="BH241" s="182">
        <f t="shared" si="174"/>
        <v>0.61444268891074139</v>
      </c>
      <c r="BI241" s="182">
        <f t="shared" si="174"/>
        <v>0.61444268891074139</v>
      </c>
      <c r="BJ241" s="182">
        <f t="shared" si="174"/>
        <v>0.61444268891074139</v>
      </c>
      <c r="BK241" s="182">
        <f t="shared" si="174"/>
        <v>0.61444268891074139</v>
      </c>
      <c r="BL241" s="182">
        <f t="shared" si="174"/>
        <v>0.61444268891074139</v>
      </c>
      <c r="BM241" s="182">
        <f t="shared" si="174"/>
        <v>0.61444268891074139</v>
      </c>
      <c r="BN241" s="182">
        <f t="shared" si="175"/>
        <v>0.61444268891074139</v>
      </c>
      <c r="BO241" s="182">
        <f t="shared" si="175"/>
        <v>0.61444268891074139</v>
      </c>
      <c r="BP241" s="182">
        <f t="shared" si="175"/>
        <v>0.61444268891074139</v>
      </c>
      <c r="BQ241" s="182">
        <f t="shared" si="175"/>
        <v>0.61444268891074139</v>
      </c>
      <c r="BR241" s="182">
        <f t="shared" si="175"/>
        <v>0.61444268891074139</v>
      </c>
      <c r="BS241" s="182">
        <f t="shared" si="175"/>
        <v>0.61444268891074139</v>
      </c>
      <c r="BT241" s="182">
        <f t="shared" si="175"/>
        <v>0.61444268891074139</v>
      </c>
      <c r="BU241" s="182">
        <f t="shared" si="175"/>
        <v>0.61444268891074139</v>
      </c>
      <c r="BV241" s="182">
        <f t="shared" si="175"/>
        <v>0.61444268891074139</v>
      </c>
      <c r="BW241" s="182">
        <f t="shared" si="175"/>
        <v>0.61444268891074139</v>
      </c>
      <c r="BX241" s="182">
        <f t="shared" si="175"/>
        <v>0.61444268891074139</v>
      </c>
      <c r="BY241" s="182">
        <f t="shared" si="175"/>
        <v>0.61444268891074139</v>
      </c>
      <c r="BZ241" s="182">
        <f t="shared" si="175"/>
        <v>0.61444268891074139</v>
      </c>
      <c r="CA241" s="182">
        <f t="shared" si="175"/>
        <v>0.61444268891074139</v>
      </c>
      <c r="CB241" s="182">
        <f t="shared" si="175"/>
        <v>0.61444268891074139</v>
      </c>
      <c r="CC241" s="182">
        <f t="shared" si="175"/>
        <v>0.61444268891074139</v>
      </c>
      <c r="CD241" s="182">
        <f t="shared" si="176"/>
        <v>0.61444268891074139</v>
      </c>
      <c r="CE241" s="182">
        <f t="shared" si="176"/>
        <v>0.61444268891074139</v>
      </c>
      <c r="CF241" s="182">
        <f t="shared" si="176"/>
        <v>0.61444268891074139</v>
      </c>
      <c r="CG241" s="182">
        <f t="shared" si="176"/>
        <v>0.61444268891074139</v>
      </c>
      <c r="CH241" s="182">
        <f t="shared" si="176"/>
        <v>0.61444268891074139</v>
      </c>
      <c r="CI241" s="182">
        <f t="shared" si="176"/>
        <v>0.61444268891074139</v>
      </c>
      <c r="CJ241" s="182">
        <f t="shared" si="176"/>
        <v>0.61444268891074139</v>
      </c>
      <c r="CK241" s="182">
        <f t="shared" si="176"/>
        <v>0.61444268891074139</v>
      </c>
      <c r="CL241" s="182">
        <f t="shared" si="176"/>
        <v>0.61444268891074139</v>
      </c>
      <c r="CM241" s="182">
        <f t="shared" si="176"/>
        <v>0.61444268891074139</v>
      </c>
      <c r="CN241" s="182">
        <f t="shared" si="176"/>
        <v>0.61444268891074139</v>
      </c>
      <c r="CO241" s="182">
        <f t="shared" si="176"/>
        <v>0.61444268891074139</v>
      </c>
      <c r="CP241" s="182">
        <f t="shared" si="176"/>
        <v>0.61444268891074139</v>
      </c>
      <c r="CQ241" s="182">
        <f t="shared" si="176"/>
        <v>0.61444268891074139</v>
      </c>
      <c r="CR241" s="182">
        <f t="shared" si="176"/>
        <v>0.61444268891074139</v>
      </c>
      <c r="CS241" s="182">
        <f t="shared" si="176"/>
        <v>0.61444268891074139</v>
      </c>
      <c r="CT241" s="182">
        <f t="shared" si="177"/>
        <v>0.61444268891074139</v>
      </c>
      <c r="CU241" s="182">
        <f t="shared" si="177"/>
        <v>0.61444268891074139</v>
      </c>
      <c r="CV241" s="182">
        <f t="shared" si="177"/>
        <v>0.61444268891074139</v>
      </c>
      <c r="CW241" s="182">
        <f t="shared" si="177"/>
        <v>0.61444268891074139</v>
      </c>
      <c r="CX241" s="182">
        <f t="shared" si="177"/>
        <v>0.61444268891074139</v>
      </c>
      <c r="CY241" s="182">
        <f t="shared" si="177"/>
        <v>0.61444268891074139</v>
      </c>
    </row>
    <row r="242" spans="1:103" ht="13.5" customHeight="1" outlineLevel="1">
      <c r="A242" s="165"/>
      <c r="B242" s="263"/>
      <c r="C242" s="177" t="s">
        <v>143</v>
      </c>
      <c r="D242" s="178"/>
      <c r="E242" s="179"/>
      <c r="F242" s="180" t="s">
        <v>41</v>
      </c>
      <c r="G242" s="181"/>
      <c r="H242" s="240">
        <f>[3]Rates2005!N309</f>
        <v>0.34055613829416181</v>
      </c>
      <c r="I242" s="182">
        <f t="shared" si="179"/>
        <v>0.33585947802985305</v>
      </c>
      <c r="J242" s="182">
        <f t="shared" si="179"/>
        <v>0.33116281776554429</v>
      </c>
      <c r="K242" s="182">
        <f t="shared" si="179"/>
        <v>0.32646615750123553</v>
      </c>
      <c r="L242" s="182">
        <f t="shared" si="179"/>
        <v>0.32176949723692677</v>
      </c>
      <c r="M242" s="240">
        <f>[3]Rates2010!N309</f>
        <v>0.31707283697261807</v>
      </c>
      <c r="N242" s="182">
        <f t="shared" si="180"/>
        <v>0.31154628620460445</v>
      </c>
      <c r="O242" s="182">
        <f t="shared" si="180"/>
        <v>0.30601973543659083</v>
      </c>
      <c r="P242" s="182">
        <f t="shared" si="180"/>
        <v>0.30049318466857722</v>
      </c>
      <c r="Q242" s="182">
        <f t="shared" si="180"/>
        <v>0.2949666339005636</v>
      </c>
      <c r="R242" s="182">
        <f t="shared" si="180"/>
        <v>0.28944008313254999</v>
      </c>
      <c r="S242" s="182">
        <f t="shared" si="180"/>
        <v>0.28391353236453637</v>
      </c>
      <c r="T242" s="182">
        <f t="shared" si="180"/>
        <v>0.27838698159652275</v>
      </c>
      <c r="U242" s="182">
        <f t="shared" si="180"/>
        <v>0.27286043082850914</v>
      </c>
      <c r="V242" s="182">
        <f t="shared" si="180"/>
        <v>0.26733388006049552</v>
      </c>
      <c r="W242" s="240">
        <f>[3]Rates2020!N309</f>
        <v>0.26180732929248213</v>
      </c>
      <c r="X242" s="182">
        <f t="shared" si="181"/>
        <v>0.25860556380369237</v>
      </c>
      <c r="Y242" s="182">
        <f t="shared" si="181"/>
        <v>0.25540379831490262</v>
      </c>
      <c r="Z242" s="182">
        <f t="shared" si="181"/>
        <v>0.25220203282611287</v>
      </c>
      <c r="AA242" s="182">
        <f t="shared" si="181"/>
        <v>0.24900026733732311</v>
      </c>
      <c r="AB242" s="182">
        <f t="shared" si="181"/>
        <v>0.24579850184853336</v>
      </c>
      <c r="AC242" s="182">
        <f t="shared" si="181"/>
        <v>0.2425967363597436</v>
      </c>
      <c r="AD242" s="182">
        <f t="shared" si="181"/>
        <v>0.23939497087095385</v>
      </c>
      <c r="AE242" s="182">
        <f t="shared" si="181"/>
        <v>0.2361932053821641</v>
      </c>
      <c r="AF242" s="182">
        <f t="shared" si="181"/>
        <v>0.23299143989337434</v>
      </c>
      <c r="AG242" s="240">
        <f>[3]Rates2030!N309</f>
        <v>0.22978967440458445</v>
      </c>
      <c r="AH242" s="182">
        <f t="shared" si="182"/>
        <v>0.22978967440458445</v>
      </c>
      <c r="AI242" s="182">
        <f t="shared" si="182"/>
        <v>0.22978967440458445</v>
      </c>
      <c r="AJ242" s="182">
        <f t="shared" si="182"/>
        <v>0.22978967440458445</v>
      </c>
      <c r="AK242" s="182">
        <f t="shared" si="182"/>
        <v>0.22978967440458445</v>
      </c>
      <c r="AL242" s="182">
        <f t="shared" si="182"/>
        <v>0.22978967440458445</v>
      </c>
      <c r="AM242" s="182">
        <f t="shared" si="182"/>
        <v>0.22978967440458445</v>
      </c>
      <c r="AN242" s="182">
        <f t="shared" si="182"/>
        <v>0.22978967440458445</v>
      </c>
      <c r="AO242" s="182">
        <f t="shared" si="182"/>
        <v>0.22978967440458445</v>
      </c>
      <c r="AP242" s="182">
        <f t="shared" si="182"/>
        <v>0.22978967440458445</v>
      </c>
      <c r="AQ242" s="182">
        <f t="shared" si="182"/>
        <v>0.22978967440458445</v>
      </c>
      <c r="AR242" s="182">
        <f t="shared" si="182"/>
        <v>0.22978967440458445</v>
      </c>
      <c r="AS242" s="182">
        <f t="shared" si="182"/>
        <v>0.22978967440458445</v>
      </c>
      <c r="AT242" s="182">
        <f t="shared" si="182"/>
        <v>0.22978967440458445</v>
      </c>
      <c r="AU242" s="182">
        <f t="shared" si="182"/>
        <v>0.22978967440458445</v>
      </c>
      <c r="AV242" s="182">
        <f t="shared" si="182"/>
        <v>0.22978967440458445</v>
      </c>
      <c r="AW242" s="182">
        <f t="shared" si="182"/>
        <v>0.22978967440458445</v>
      </c>
      <c r="AX242" s="182">
        <f t="shared" si="173"/>
        <v>0.22978967440458445</v>
      </c>
      <c r="AY242" s="182">
        <f t="shared" si="173"/>
        <v>0.22978967440458445</v>
      </c>
      <c r="AZ242" s="182">
        <f t="shared" si="173"/>
        <v>0.22978967440458445</v>
      </c>
      <c r="BA242" s="182">
        <f t="shared" si="173"/>
        <v>0.22978967440458445</v>
      </c>
      <c r="BB242" s="182">
        <f t="shared" si="173"/>
        <v>0.22978967440458445</v>
      </c>
      <c r="BC242" s="182">
        <f t="shared" si="174"/>
        <v>0.22978967440458445</v>
      </c>
      <c r="BD242" s="182">
        <f t="shared" si="174"/>
        <v>0.22978967440458445</v>
      </c>
      <c r="BE242" s="182">
        <f t="shared" si="174"/>
        <v>0.22978967440458445</v>
      </c>
      <c r="BF242" s="182">
        <f t="shared" si="174"/>
        <v>0.22978967440458445</v>
      </c>
      <c r="BG242" s="182">
        <f t="shared" si="174"/>
        <v>0.22978967440458445</v>
      </c>
      <c r="BH242" s="182">
        <f t="shared" si="174"/>
        <v>0.22978967440458445</v>
      </c>
      <c r="BI242" s="182">
        <f t="shared" si="174"/>
        <v>0.22978967440458445</v>
      </c>
      <c r="BJ242" s="182">
        <f t="shared" si="174"/>
        <v>0.22978967440458445</v>
      </c>
      <c r="BK242" s="182">
        <f t="shared" si="174"/>
        <v>0.22978967440458445</v>
      </c>
      <c r="BL242" s="182">
        <f t="shared" si="174"/>
        <v>0.22978967440458445</v>
      </c>
      <c r="BM242" s="182">
        <f t="shared" si="174"/>
        <v>0.22978967440458445</v>
      </c>
      <c r="BN242" s="182">
        <f t="shared" si="175"/>
        <v>0.22978967440458445</v>
      </c>
      <c r="BO242" s="182">
        <f t="shared" si="175"/>
        <v>0.22978967440458445</v>
      </c>
      <c r="BP242" s="182">
        <f t="shared" si="175"/>
        <v>0.22978967440458445</v>
      </c>
      <c r="BQ242" s="182">
        <f t="shared" si="175"/>
        <v>0.22978967440458445</v>
      </c>
      <c r="BR242" s="182">
        <f t="shared" si="175"/>
        <v>0.22978967440458445</v>
      </c>
      <c r="BS242" s="182">
        <f t="shared" si="175"/>
        <v>0.22978967440458445</v>
      </c>
      <c r="BT242" s="182">
        <f t="shared" si="175"/>
        <v>0.22978967440458445</v>
      </c>
      <c r="BU242" s="182">
        <f t="shared" si="175"/>
        <v>0.22978967440458445</v>
      </c>
      <c r="BV242" s="182">
        <f t="shared" si="175"/>
        <v>0.22978967440458445</v>
      </c>
      <c r="BW242" s="182">
        <f t="shared" si="175"/>
        <v>0.22978967440458445</v>
      </c>
      <c r="BX242" s="182">
        <f t="shared" si="175"/>
        <v>0.22978967440458445</v>
      </c>
      <c r="BY242" s="182">
        <f t="shared" si="175"/>
        <v>0.22978967440458445</v>
      </c>
      <c r="BZ242" s="182">
        <f t="shared" si="175"/>
        <v>0.22978967440458445</v>
      </c>
      <c r="CA242" s="182">
        <f t="shared" si="175"/>
        <v>0.22978967440458445</v>
      </c>
      <c r="CB242" s="182">
        <f t="shared" si="175"/>
        <v>0.22978967440458445</v>
      </c>
      <c r="CC242" s="182">
        <f t="shared" si="175"/>
        <v>0.22978967440458445</v>
      </c>
      <c r="CD242" s="182">
        <f t="shared" si="176"/>
        <v>0.22978967440458445</v>
      </c>
      <c r="CE242" s="182">
        <f t="shared" si="176"/>
        <v>0.22978967440458445</v>
      </c>
      <c r="CF242" s="182">
        <f t="shared" si="176"/>
        <v>0.22978967440458445</v>
      </c>
      <c r="CG242" s="182">
        <f t="shared" si="176"/>
        <v>0.22978967440458445</v>
      </c>
      <c r="CH242" s="182">
        <f t="shared" si="176"/>
        <v>0.22978967440458445</v>
      </c>
      <c r="CI242" s="182">
        <f t="shared" si="176"/>
        <v>0.22978967440458445</v>
      </c>
      <c r="CJ242" s="182">
        <f t="shared" si="176"/>
        <v>0.22978967440458445</v>
      </c>
      <c r="CK242" s="182">
        <f t="shared" si="176"/>
        <v>0.22978967440458445</v>
      </c>
      <c r="CL242" s="182">
        <f t="shared" si="176"/>
        <v>0.22978967440458445</v>
      </c>
      <c r="CM242" s="182">
        <f t="shared" si="176"/>
        <v>0.22978967440458445</v>
      </c>
      <c r="CN242" s="182">
        <f t="shared" si="176"/>
        <v>0.22978967440458445</v>
      </c>
      <c r="CO242" s="182">
        <f t="shared" si="176"/>
        <v>0.22978967440458445</v>
      </c>
      <c r="CP242" s="182">
        <f t="shared" si="176"/>
        <v>0.22978967440458445</v>
      </c>
      <c r="CQ242" s="182">
        <f t="shared" si="176"/>
        <v>0.22978967440458445</v>
      </c>
      <c r="CR242" s="182">
        <f t="shared" si="176"/>
        <v>0.22978967440458445</v>
      </c>
      <c r="CS242" s="182">
        <f t="shared" si="176"/>
        <v>0.22978967440458445</v>
      </c>
      <c r="CT242" s="182">
        <f t="shared" si="177"/>
        <v>0.22978967440458445</v>
      </c>
      <c r="CU242" s="182">
        <f t="shared" si="177"/>
        <v>0.22978967440458445</v>
      </c>
      <c r="CV242" s="182">
        <f t="shared" si="177"/>
        <v>0.22978967440458445</v>
      </c>
      <c r="CW242" s="182">
        <f t="shared" si="177"/>
        <v>0.22978967440458445</v>
      </c>
      <c r="CX242" s="182">
        <f t="shared" si="177"/>
        <v>0.22978967440458445</v>
      </c>
      <c r="CY242" s="182">
        <f t="shared" si="177"/>
        <v>0.22978967440458445</v>
      </c>
    </row>
    <row r="243" spans="1:103" ht="13.5" customHeight="1" outlineLevel="1">
      <c r="A243" s="165"/>
      <c r="B243" s="263"/>
      <c r="C243" s="185" t="s">
        <v>144</v>
      </c>
      <c r="D243" s="186"/>
      <c r="E243" s="187"/>
      <c r="F243" s="188" t="s">
        <v>41</v>
      </c>
      <c r="G243" s="189"/>
      <c r="H243" s="241">
        <f>[3]Rates2005!N314</f>
        <v>0.93927115717525678</v>
      </c>
      <c r="I243" s="190">
        <f t="shared" si="179"/>
        <v>0.91249654884445519</v>
      </c>
      <c r="J243" s="190">
        <f t="shared" si="179"/>
        <v>0.88572194051365361</v>
      </c>
      <c r="K243" s="190">
        <f t="shared" si="179"/>
        <v>0.85894733218285202</v>
      </c>
      <c r="L243" s="190">
        <f t="shared" si="179"/>
        <v>0.83217272385205043</v>
      </c>
      <c r="M243" s="241">
        <f>[3]Rates2010!N314</f>
        <v>0.80539811552124885</v>
      </c>
      <c r="N243" s="190">
        <f t="shared" si="180"/>
        <v>0.79783951399893405</v>
      </c>
      <c r="O243" s="190">
        <f t="shared" si="180"/>
        <v>0.79028091247661925</v>
      </c>
      <c r="P243" s="190">
        <f t="shared" si="180"/>
        <v>0.78272231095430445</v>
      </c>
      <c r="Q243" s="190">
        <f t="shared" si="180"/>
        <v>0.77516370943198964</v>
      </c>
      <c r="R243" s="190">
        <f t="shared" si="180"/>
        <v>0.76760510790967484</v>
      </c>
      <c r="S243" s="190">
        <f t="shared" si="180"/>
        <v>0.76004650638736004</v>
      </c>
      <c r="T243" s="190">
        <f t="shared" si="180"/>
        <v>0.75248790486504524</v>
      </c>
      <c r="U243" s="190">
        <f t="shared" si="180"/>
        <v>0.74492930334273044</v>
      </c>
      <c r="V243" s="190">
        <f t="shared" si="180"/>
        <v>0.73737070182041564</v>
      </c>
      <c r="W243" s="241">
        <f>[3]Rates2020!N314</f>
        <v>0.72981210029810117</v>
      </c>
      <c r="X243" s="190">
        <f t="shared" si="181"/>
        <v>0.72394191219637483</v>
      </c>
      <c r="Y243" s="190">
        <f t="shared" si="181"/>
        <v>0.71807172409464848</v>
      </c>
      <c r="Z243" s="190">
        <f t="shared" si="181"/>
        <v>0.71220153599292213</v>
      </c>
      <c r="AA243" s="190">
        <f t="shared" si="181"/>
        <v>0.70633134789119578</v>
      </c>
      <c r="AB243" s="190">
        <f t="shared" si="181"/>
        <v>0.70046115978946943</v>
      </c>
      <c r="AC243" s="190">
        <f t="shared" si="181"/>
        <v>0.69459097168774309</v>
      </c>
      <c r="AD243" s="190">
        <f t="shared" si="181"/>
        <v>0.68872078358601674</v>
      </c>
      <c r="AE243" s="190">
        <f t="shared" si="181"/>
        <v>0.68285059548429039</v>
      </c>
      <c r="AF243" s="190">
        <f t="shared" si="181"/>
        <v>0.67698040738256404</v>
      </c>
      <c r="AG243" s="241">
        <f>[3]Rates2030!N314</f>
        <v>0.67111021928083758</v>
      </c>
      <c r="AH243" s="190">
        <f t="shared" si="182"/>
        <v>0.67111021928083758</v>
      </c>
      <c r="AI243" s="190">
        <f t="shared" si="182"/>
        <v>0.67111021928083758</v>
      </c>
      <c r="AJ243" s="190">
        <f t="shared" si="182"/>
        <v>0.67111021928083758</v>
      </c>
      <c r="AK243" s="190">
        <f t="shared" si="182"/>
        <v>0.67111021928083758</v>
      </c>
      <c r="AL243" s="190">
        <f t="shared" si="182"/>
        <v>0.67111021928083758</v>
      </c>
      <c r="AM243" s="190">
        <f t="shared" si="182"/>
        <v>0.67111021928083758</v>
      </c>
      <c r="AN243" s="190">
        <f t="shared" si="182"/>
        <v>0.67111021928083758</v>
      </c>
      <c r="AO243" s="190">
        <f t="shared" si="182"/>
        <v>0.67111021928083758</v>
      </c>
      <c r="AP243" s="190">
        <f t="shared" si="182"/>
        <v>0.67111021928083758</v>
      </c>
      <c r="AQ243" s="190">
        <f t="shared" si="182"/>
        <v>0.67111021928083758</v>
      </c>
      <c r="AR243" s="190">
        <f t="shared" si="182"/>
        <v>0.67111021928083758</v>
      </c>
      <c r="AS243" s="190">
        <f t="shared" si="182"/>
        <v>0.67111021928083758</v>
      </c>
      <c r="AT243" s="190">
        <f t="shared" si="182"/>
        <v>0.67111021928083758</v>
      </c>
      <c r="AU243" s="190">
        <f t="shared" si="182"/>
        <v>0.67111021928083758</v>
      </c>
      <c r="AV243" s="190">
        <f t="shared" si="182"/>
        <v>0.67111021928083758</v>
      </c>
      <c r="AW243" s="190">
        <f t="shared" si="182"/>
        <v>0.67111021928083758</v>
      </c>
      <c r="AX243" s="190">
        <f t="shared" si="173"/>
        <v>0.67111021928083758</v>
      </c>
      <c r="AY243" s="190">
        <f t="shared" si="173"/>
        <v>0.67111021928083758</v>
      </c>
      <c r="AZ243" s="190">
        <f t="shared" si="173"/>
        <v>0.67111021928083758</v>
      </c>
      <c r="BA243" s="190">
        <f t="shared" si="173"/>
        <v>0.67111021928083758</v>
      </c>
      <c r="BB243" s="190">
        <f t="shared" si="173"/>
        <v>0.67111021928083758</v>
      </c>
      <c r="BC243" s="190">
        <f t="shared" si="174"/>
        <v>0.67111021928083758</v>
      </c>
      <c r="BD243" s="190">
        <f t="shared" si="174"/>
        <v>0.67111021928083758</v>
      </c>
      <c r="BE243" s="190">
        <f t="shared" si="174"/>
        <v>0.67111021928083758</v>
      </c>
      <c r="BF243" s="190">
        <f t="shared" si="174"/>
        <v>0.67111021928083758</v>
      </c>
      <c r="BG243" s="190">
        <f t="shared" si="174"/>
        <v>0.67111021928083758</v>
      </c>
      <c r="BH243" s="190">
        <f t="shared" si="174"/>
        <v>0.67111021928083758</v>
      </c>
      <c r="BI243" s="190">
        <f t="shared" si="174"/>
        <v>0.67111021928083758</v>
      </c>
      <c r="BJ243" s="190">
        <f t="shared" si="174"/>
        <v>0.67111021928083758</v>
      </c>
      <c r="BK243" s="190">
        <f t="shared" si="174"/>
        <v>0.67111021928083758</v>
      </c>
      <c r="BL243" s="190">
        <f t="shared" si="174"/>
        <v>0.67111021928083758</v>
      </c>
      <c r="BM243" s="190">
        <f t="shared" si="174"/>
        <v>0.67111021928083758</v>
      </c>
      <c r="BN243" s="190">
        <f t="shared" si="175"/>
        <v>0.67111021928083758</v>
      </c>
      <c r="BO243" s="190">
        <f t="shared" si="175"/>
        <v>0.67111021928083758</v>
      </c>
      <c r="BP243" s="190">
        <f t="shared" si="175"/>
        <v>0.67111021928083758</v>
      </c>
      <c r="BQ243" s="190">
        <f t="shared" si="175"/>
        <v>0.67111021928083758</v>
      </c>
      <c r="BR243" s="190">
        <f t="shared" si="175"/>
        <v>0.67111021928083758</v>
      </c>
      <c r="BS243" s="190">
        <f t="shared" si="175"/>
        <v>0.67111021928083758</v>
      </c>
      <c r="BT243" s="190">
        <f t="shared" si="175"/>
        <v>0.67111021928083758</v>
      </c>
      <c r="BU243" s="190">
        <f t="shared" si="175"/>
        <v>0.67111021928083758</v>
      </c>
      <c r="BV243" s="190">
        <f t="shared" si="175"/>
        <v>0.67111021928083758</v>
      </c>
      <c r="BW243" s="190">
        <f t="shared" si="175"/>
        <v>0.67111021928083758</v>
      </c>
      <c r="BX243" s="190">
        <f t="shared" si="175"/>
        <v>0.67111021928083758</v>
      </c>
      <c r="BY243" s="190">
        <f t="shared" si="175"/>
        <v>0.67111021928083758</v>
      </c>
      <c r="BZ243" s="190">
        <f t="shared" si="175"/>
        <v>0.67111021928083758</v>
      </c>
      <c r="CA243" s="190">
        <f t="shared" si="175"/>
        <v>0.67111021928083758</v>
      </c>
      <c r="CB243" s="190">
        <f t="shared" si="175"/>
        <v>0.67111021928083758</v>
      </c>
      <c r="CC243" s="190">
        <f t="shared" si="175"/>
        <v>0.67111021928083758</v>
      </c>
      <c r="CD243" s="190">
        <f t="shared" si="176"/>
        <v>0.67111021928083758</v>
      </c>
      <c r="CE243" s="190">
        <f t="shared" si="176"/>
        <v>0.67111021928083758</v>
      </c>
      <c r="CF243" s="190">
        <f t="shared" si="176"/>
        <v>0.67111021928083758</v>
      </c>
      <c r="CG243" s="190">
        <f t="shared" si="176"/>
        <v>0.67111021928083758</v>
      </c>
      <c r="CH243" s="190">
        <f t="shared" si="176"/>
        <v>0.67111021928083758</v>
      </c>
      <c r="CI243" s="190">
        <f t="shared" si="176"/>
        <v>0.67111021928083758</v>
      </c>
      <c r="CJ243" s="190">
        <f t="shared" si="176"/>
        <v>0.67111021928083758</v>
      </c>
      <c r="CK243" s="190">
        <f t="shared" si="176"/>
        <v>0.67111021928083758</v>
      </c>
      <c r="CL243" s="190">
        <f t="shared" si="176"/>
        <v>0.67111021928083758</v>
      </c>
      <c r="CM243" s="190">
        <f t="shared" si="176"/>
        <v>0.67111021928083758</v>
      </c>
      <c r="CN243" s="190">
        <f t="shared" si="176"/>
        <v>0.67111021928083758</v>
      </c>
      <c r="CO243" s="190">
        <f t="shared" si="176"/>
        <v>0.67111021928083758</v>
      </c>
      <c r="CP243" s="190">
        <f t="shared" si="176"/>
        <v>0.67111021928083758</v>
      </c>
      <c r="CQ243" s="190">
        <f t="shared" si="176"/>
        <v>0.67111021928083758</v>
      </c>
      <c r="CR243" s="190">
        <f t="shared" si="176"/>
        <v>0.67111021928083758</v>
      </c>
      <c r="CS243" s="190">
        <f t="shared" si="176"/>
        <v>0.67111021928083758</v>
      </c>
      <c r="CT243" s="190">
        <f t="shared" si="177"/>
        <v>0.67111021928083758</v>
      </c>
      <c r="CU243" s="190">
        <f t="shared" si="177"/>
        <v>0.67111021928083758</v>
      </c>
      <c r="CV243" s="190">
        <f t="shared" si="177"/>
        <v>0.67111021928083758</v>
      </c>
      <c r="CW243" s="190">
        <f t="shared" si="177"/>
        <v>0.67111021928083758</v>
      </c>
      <c r="CX243" s="190">
        <f t="shared" si="177"/>
        <v>0.67111021928083758</v>
      </c>
      <c r="CY243" s="190">
        <f t="shared" si="177"/>
        <v>0.67111021928083758</v>
      </c>
    </row>
    <row r="244" spans="1:103" ht="13.5" customHeight="1" outlineLevel="1">
      <c r="A244" s="209"/>
      <c r="B244" s="263"/>
      <c r="C244" s="193" t="s">
        <v>162</v>
      </c>
      <c r="D244" s="194"/>
      <c r="E244" s="195"/>
      <c r="F244" s="196" t="s">
        <v>41</v>
      </c>
      <c r="G244" s="197"/>
      <c r="H244" s="242">
        <f>[3]Rates2005!O319</f>
        <v>0</v>
      </c>
      <c r="I244" s="198">
        <f t="shared" si="179"/>
        <v>0</v>
      </c>
      <c r="J244" s="198">
        <f t="shared" si="179"/>
        <v>0</v>
      </c>
      <c r="K244" s="198">
        <f t="shared" si="179"/>
        <v>0</v>
      </c>
      <c r="L244" s="198">
        <f t="shared" si="179"/>
        <v>0</v>
      </c>
      <c r="M244" s="242">
        <f>[3]Rates2010!O319</f>
        <v>0</v>
      </c>
      <c r="N244" s="198">
        <f t="shared" si="180"/>
        <v>0</v>
      </c>
      <c r="O244" s="198">
        <f t="shared" si="180"/>
        <v>0</v>
      </c>
      <c r="P244" s="198">
        <f t="shared" si="180"/>
        <v>0</v>
      </c>
      <c r="Q244" s="198">
        <f t="shared" si="180"/>
        <v>0</v>
      </c>
      <c r="R244" s="198">
        <f t="shared" si="180"/>
        <v>0</v>
      </c>
      <c r="S244" s="198">
        <f t="shared" si="180"/>
        <v>0</v>
      </c>
      <c r="T244" s="198">
        <f t="shared" si="180"/>
        <v>0</v>
      </c>
      <c r="U244" s="198">
        <f t="shared" si="180"/>
        <v>0</v>
      </c>
      <c r="V244" s="198">
        <f t="shared" si="180"/>
        <v>0</v>
      </c>
      <c r="W244" s="242">
        <f>[3]Rates2020!O319</f>
        <v>0</v>
      </c>
      <c r="X244" s="198">
        <f t="shared" si="181"/>
        <v>0</v>
      </c>
      <c r="Y244" s="198">
        <f t="shared" si="181"/>
        <v>0</v>
      </c>
      <c r="Z244" s="198">
        <f t="shared" si="181"/>
        <v>0</v>
      </c>
      <c r="AA244" s="198">
        <f t="shared" si="181"/>
        <v>0</v>
      </c>
      <c r="AB244" s="198">
        <f t="shared" si="181"/>
        <v>0</v>
      </c>
      <c r="AC244" s="198">
        <f t="shared" si="181"/>
        <v>0</v>
      </c>
      <c r="AD244" s="198">
        <f t="shared" si="181"/>
        <v>0</v>
      </c>
      <c r="AE244" s="198">
        <f t="shared" si="181"/>
        <v>0</v>
      </c>
      <c r="AF244" s="198">
        <f t="shared" si="181"/>
        <v>0</v>
      </c>
      <c r="AG244" s="242">
        <f>[3]Rates2030!O319</f>
        <v>0</v>
      </c>
      <c r="AH244" s="244">
        <f t="shared" si="182"/>
        <v>0</v>
      </c>
      <c r="AI244" s="244">
        <f t="shared" si="182"/>
        <v>0</v>
      </c>
      <c r="AJ244" s="244">
        <f t="shared" si="182"/>
        <v>0</v>
      </c>
      <c r="AK244" s="244">
        <f t="shared" si="182"/>
        <v>0</v>
      </c>
      <c r="AL244" s="244">
        <f t="shared" si="182"/>
        <v>0</v>
      </c>
      <c r="AM244" s="244">
        <f t="shared" si="182"/>
        <v>0</v>
      </c>
      <c r="AN244" s="244">
        <f t="shared" si="182"/>
        <v>0</v>
      </c>
      <c r="AO244" s="244">
        <f t="shared" si="182"/>
        <v>0</v>
      </c>
      <c r="AP244" s="244">
        <f t="shared" si="182"/>
        <v>0</v>
      </c>
      <c r="AQ244" s="244">
        <f t="shared" si="182"/>
        <v>0</v>
      </c>
      <c r="AR244" s="198">
        <f t="shared" si="182"/>
        <v>0</v>
      </c>
      <c r="AS244" s="198">
        <f t="shared" si="182"/>
        <v>0</v>
      </c>
      <c r="AT244" s="198">
        <f t="shared" si="182"/>
        <v>0</v>
      </c>
      <c r="AU244" s="198">
        <f t="shared" si="182"/>
        <v>0</v>
      </c>
      <c r="AV244" s="198">
        <f t="shared" si="182"/>
        <v>0</v>
      </c>
      <c r="AW244" s="198">
        <f t="shared" si="182"/>
        <v>0</v>
      </c>
      <c r="AX244" s="198">
        <f t="shared" si="173"/>
        <v>0</v>
      </c>
      <c r="AY244" s="198">
        <f t="shared" si="173"/>
        <v>0</v>
      </c>
      <c r="AZ244" s="198">
        <f t="shared" si="173"/>
        <v>0</v>
      </c>
      <c r="BA244" s="198">
        <f t="shared" si="173"/>
        <v>0</v>
      </c>
      <c r="BB244" s="198">
        <f t="shared" si="173"/>
        <v>0</v>
      </c>
      <c r="BC244" s="198">
        <f t="shared" si="174"/>
        <v>0</v>
      </c>
      <c r="BD244" s="198">
        <f t="shared" si="174"/>
        <v>0</v>
      </c>
      <c r="BE244" s="198">
        <f t="shared" si="174"/>
        <v>0</v>
      </c>
      <c r="BF244" s="198">
        <f t="shared" si="174"/>
        <v>0</v>
      </c>
      <c r="BG244" s="198">
        <f t="shared" si="174"/>
        <v>0</v>
      </c>
      <c r="BH244" s="198">
        <f t="shared" si="174"/>
        <v>0</v>
      </c>
      <c r="BI244" s="198">
        <f t="shared" si="174"/>
        <v>0</v>
      </c>
      <c r="BJ244" s="198">
        <f t="shared" si="174"/>
        <v>0</v>
      </c>
      <c r="BK244" s="198">
        <f t="shared" si="174"/>
        <v>0</v>
      </c>
      <c r="BL244" s="198">
        <f t="shared" si="174"/>
        <v>0</v>
      </c>
      <c r="BM244" s="198">
        <f t="shared" si="174"/>
        <v>0</v>
      </c>
      <c r="BN244" s="198">
        <f t="shared" si="175"/>
        <v>0</v>
      </c>
      <c r="BO244" s="198">
        <f t="shared" si="175"/>
        <v>0</v>
      </c>
      <c r="BP244" s="198">
        <f t="shared" si="175"/>
        <v>0</v>
      </c>
      <c r="BQ244" s="198">
        <f t="shared" si="175"/>
        <v>0</v>
      </c>
      <c r="BR244" s="198">
        <f t="shared" si="175"/>
        <v>0</v>
      </c>
      <c r="BS244" s="198">
        <f t="shared" si="175"/>
        <v>0</v>
      </c>
      <c r="BT244" s="198">
        <f t="shared" si="175"/>
        <v>0</v>
      </c>
      <c r="BU244" s="198">
        <f t="shared" si="175"/>
        <v>0</v>
      </c>
      <c r="BV244" s="198">
        <f t="shared" si="175"/>
        <v>0</v>
      </c>
      <c r="BW244" s="198">
        <f t="shared" si="175"/>
        <v>0</v>
      </c>
      <c r="BX244" s="198">
        <f t="shared" si="175"/>
        <v>0</v>
      </c>
      <c r="BY244" s="198">
        <f t="shared" si="175"/>
        <v>0</v>
      </c>
      <c r="BZ244" s="198">
        <f t="shared" si="175"/>
        <v>0</v>
      </c>
      <c r="CA244" s="198">
        <f t="shared" si="175"/>
        <v>0</v>
      </c>
      <c r="CB244" s="198">
        <f t="shared" si="175"/>
        <v>0</v>
      </c>
      <c r="CC244" s="198">
        <f t="shared" si="175"/>
        <v>0</v>
      </c>
      <c r="CD244" s="198">
        <f t="shared" si="176"/>
        <v>0</v>
      </c>
      <c r="CE244" s="198">
        <f t="shared" si="176"/>
        <v>0</v>
      </c>
      <c r="CF244" s="198">
        <f t="shared" si="176"/>
        <v>0</v>
      </c>
      <c r="CG244" s="198">
        <f t="shared" si="176"/>
        <v>0</v>
      </c>
      <c r="CH244" s="198">
        <f t="shared" si="176"/>
        <v>0</v>
      </c>
      <c r="CI244" s="198">
        <f t="shared" si="176"/>
        <v>0</v>
      </c>
      <c r="CJ244" s="198">
        <f t="shared" si="176"/>
        <v>0</v>
      </c>
      <c r="CK244" s="198">
        <f t="shared" si="176"/>
        <v>0</v>
      </c>
      <c r="CL244" s="198">
        <f t="shared" si="176"/>
        <v>0</v>
      </c>
      <c r="CM244" s="198">
        <f t="shared" si="176"/>
        <v>0</v>
      </c>
      <c r="CN244" s="198">
        <f t="shared" si="176"/>
        <v>0</v>
      </c>
      <c r="CO244" s="198">
        <f t="shared" si="176"/>
        <v>0</v>
      </c>
      <c r="CP244" s="198">
        <f t="shared" si="176"/>
        <v>0</v>
      </c>
      <c r="CQ244" s="198">
        <f t="shared" si="176"/>
        <v>0</v>
      </c>
      <c r="CR244" s="198">
        <f t="shared" si="176"/>
        <v>0</v>
      </c>
      <c r="CS244" s="198">
        <f t="shared" si="176"/>
        <v>0</v>
      </c>
      <c r="CT244" s="198">
        <f t="shared" si="177"/>
        <v>0</v>
      </c>
      <c r="CU244" s="198">
        <f t="shared" si="177"/>
        <v>0</v>
      </c>
      <c r="CV244" s="198">
        <f t="shared" si="177"/>
        <v>0</v>
      </c>
      <c r="CW244" s="198">
        <f t="shared" si="177"/>
        <v>0</v>
      </c>
      <c r="CX244" s="198">
        <f t="shared" si="177"/>
        <v>0</v>
      </c>
      <c r="CY244" s="198">
        <f t="shared" si="177"/>
        <v>0</v>
      </c>
    </row>
    <row r="245" spans="1:103" ht="13.5" customHeight="1" outlineLevel="1">
      <c r="A245" s="209"/>
      <c r="B245" s="263"/>
      <c r="C245" s="185" t="s">
        <v>163</v>
      </c>
      <c r="D245" s="186"/>
      <c r="E245" s="187"/>
      <c r="F245" s="188" t="s">
        <v>41</v>
      </c>
      <c r="G245" s="189"/>
      <c r="H245" s="241">
        <f>[3]Rates2005!O318</f>
        <v>3.7938670436764981</v>
      </c>
      <c r="I245" s="190">
        <f t="shared" si="179"/>
        <v>3.5767184861911474</v>
      </c>
      <c r="J245" s="190">
        <f t="shared" si="179"/>
        <v>3.3595699287057967</v>
      </c>
      <c r="K245" s="190">
        <f t="shared" si="179"/>
        <v>3.1424213712204461</v>
      </c>
      <c r="L245" s="190">
        <f t="shared" si="179"/>
        <v>2.9252728137350954</v>
      </c>
      <c r="M245" s="241">
        <f>[3]Rates2010!O318</f>
        <v>2.7081242562497438</v>
      </c>
      <c r="N245" s="190">
        <f t="shared" si="180"/>
        <v>2.6498182871285625</v>
      </c>
      <c r="O245" s="190">
        <f t="shared" si="180"/>
        <v>2.5915123180073811</v>
      </c>
      <c r="P245" s="190">
        <f t="shared" si="180"/>
        <v>2.5332063488861998</v>
      </c>
      <c r="Q245" s="190">
        <f t="shared" si="180"/>
        <v>2.4749003797650184</v>
      </c>
      <c r="R245" s="190">
        <f t="shared" si="180"/>
        <v>2.4165944106438371</v>
      </c>
      <c r="S245" s="190">
        <f t="shared" si="180"/>
        <v>2.3582884415226557</v>
      </c>
      <c r="T245" s="190">
        <f t="shared" si="180"/>
        <v>2.2999824724014744</v>
      </c>
      <c r="U245" s="190">
        <f t="shared" si="180"/>
        <v>2.241676503280293</v>
      </c>
      <c r="V245" s="190">
        <f t="shared" si="180"/>
        <v>2.1833705341591116</v>
      </c>
      <c r="W245" s="241">
        <f>[3]Rates2020!O318</f>
        <v>2.1250645650379325</v>
      </c>
      <c r="X245" s="190">
        <f t="shared" si="181"/>
        <v>2.1206630114634319</v>
      </c>
      <c r="Y245" s="190">
        <f t="shared" si="181"/>
        <v>2.1162614578889314</v>
      </c>
      <c r="Z245" s="190">
        <f t="shared" si="181"/>
        <v>2.1118599043144308</v>
      </c>
      <c r="AA245" s="190">
        <f t="shared" si="181"/>
        <v>2.1074583507399303</v>
      </c>
      <c r="AB245" s="190">
        <f t="shared" si="181"/>
        <v>2.1030567971654297</v>
      </c>
      <c r="AC245" s="190">
        <f t="shared" si="181"/>
        <v>2.0986552435909291</v>
      </c>
      <c r="AD245" s="190">
        <f t="shared" si="181"/>
        <v>2.0942536900164286</v>
      </c>
      <c r="AE245" s="190">
        <f t="shared" si="181"/>
        <v>2.089852136441928</v>
      </c>
      <c r="AF245" s="190">
        <f t="shared" si="181"/>
        <v>2.0854505828674275</v>
      </c>
      <c r="AG245" s="241">
        <f>[3]Rates2030!O318</f>
        <v>2.0810490292929269</v>
      </c>
      <c r="AH245" s="245">
        <f t="shared" si="182"/>
        <v>2.0810490292929269</v>
      </c>
      <c r="AI245" s="245">
        <f t="shared" si="182"/>
        <v>2.0810490292929269</v>
      </c>
      <c r="AJ245" s="245">
        <f t="shared" si="182"/>
        <v>2.0810490292929269</v>
      </c>
      <c r="AK245" s="245">
        <f t="shared" si="182"/>
        <v>2.0810490292929269</v>
      </c>
      <c r="AL245" s="245">
        <f t="shared" si="182"/>
        <v>2.0810490292929269</v>
      </c>
      <c r="AM245" s="245">
        <f t="shared" si="182"/>
        <v>2.0810490292929269</v>
      </c>
      <c r="AN245" s="245">
        <f t="shared" si="182"/>
        <v>2.0810490292929269</v>
      </c>
      <c r="AO245" s="245">
        <f t="shared" si="182"/>
        <v>2.0810490292929269</v>
      </c>
      <c r="AP245" s="245">
        <f t="shared" si="182"/>
        <v>2.0810490292929269</v>
      </c>
      <c r="AQ245" s="245">
        <f t="shared" si="182"/>
        <v>2.0810490292929269</v>
      </c>
      <c r="AR245" s="190">
        <f t="shared" si="182"/>
        <v>2.0810490292929269</v>
      </c>
      <c r="AS245" s="190">
        <f t="shared" si="182"/>
        <v>2.0810490292929269</v>
      </c>
      <c r="AT245" s="190">
        <f t="shared" si="182"/>
        <v>2.0810490292929269</v>
      </c>
      <c r="AU245" s="190">
        <f t="shared" si="182"/>
        <v>2.0810490292929269</v>
      </c>
      <c r="AV245" s="190">
        <f t="shared" si="182"/>
        <v>2.0810490292929269</v>
      </c>
      <c r="AW245" s="190">
        <f t="shared" si="182"/>
        <v>2.0810490292929269</v>
      </c>
      <c r="AX245" s="190">
        <f t="shared" si="173"/>
        <v>2.0810490292929269</v>
      </c>
      <c r="AY245" s="190">
        <f t="shared" si="173"/>
        <v>2.0810490292929269</v>
      </c>
      <c r="AZ245" s="190">
        <f t="shared" si="173"/>
        <v>2.0810490292929269</v>
      </c>
      <c r="BA245" s="190">
        <f t="shared" si="173"/>
        <v>2.0810490292929269</v>
      </c>
      <c r="BB245" s="190">
        <f t="shared" si="173"/>
        <v>2.0810490292929269</v>
      </c>
      <c r="BC245" s="190">
        <f t="shared" si="174"/>
        <v>2.0810490292929269</v>
      </c>
      <c r="BD245" s="190">
        <f t="shared" si="174"/>
        <v>2.0810490292929269</v>
      </c>
      <c r="BE245" s="190">
        <f t="shared" si="174"/>
        <v>2.0810490292929269</v>
      </c>
      <c r="BF245" s="190">
        <f t="shared" si="174"/>
        <v>2.0810490292929269</v>
      </c>
      <c r="BG245" s="190">
        <f t="shared" si="174"/>
        <v>2.0810490292929269</v>
      </c>
      <c r="BH245" s="190">
        <f t="shared" si="174"/>
        <v>2.0810490292929269</v>
      </c>
      <c r="BI245" s="190">
        <f t="shared" si="174"/>
        <v>2.0810490292929269</v>
      </c>
      <c r="BJ245" s="190">
        <f t="shared" si="174"/>
        <v>2.0810490292929269</v>
      </c>
      <c r="BK245" s="190">
        <f t="shared" si="174"/>
        <v>2.0810490292929269</v>
      </c>
      <c r="BL245" s="190">
        <f t="shared" si="174"/>
        <v>2.0810490292929269</v>
      </c>
      <c r="BM245" s="190">
        <f t="shared" si="174"/>
        <v>2.0810490292929269</v>
      </c>
      <c r="BN245" s="190">
        <f t="shared" si="175"/>
        <v>2.0810490292929269</v>
      </c>
      <c r="BO245" s="190">
        <f t="shared" si="175"/>
        <v>2.0810490292929269</v>
      </c>
      <c r="BP245" s="190">
        <f t="shared" si="175"/>
        <v>2.0810490292929269</v>
      </c>
      <c r="BQ245" s="190">
        <f t="shared" si="175"/>
        <v>2.0810490292929269</v>
      </c>
      <c r="BR245" s="190">
        <f t="shared" si="175"/>
        <v>2.0810490292929269</v>
      </c>
      <c r="BS245" s="190">
        <f t="shared" si="175"/>
        <v>2.0810490292929269</v>
      </c>
      <c r="BT245" s="190">
        <f t="shared" si="175"/>
        <v>2.0810490292929269</v>
      </c>
      <c r="BU245" s="190">
        <f t="shared" si="175"/>
        <v>2.0810490292929269</v>
      </c>
      <c r="BV245" s="190">
        <f t="shared" si="175"/>
        <v>2.0810490292929269</v>
      </c>
      <c r="BW245" s="190">
        <f t="shared" si="175"/>
        <v>2.0810490292929269</v>
      </c>
      <c r="BX245" s="190">
        <f t="shared" si="175"/>
        <v>2.0810490292929269</v>
      </c>
      <c r="BY245" s="190">
        <f t="shared" si="175"/>
        <v>2.0810490292929269</v>
      </c>
      <c r="BZ245" s="190">
        <f t="shared" si="175"/>
        <v>2.0810490292929269</v>
      </c>
      <c r="CA245" s="190">
        <f t="shared" si="175"/>
        <v>2.0810490292929269</v>
      </c>
      <c r="CB245" s="190">
        <f t="shared" si="175"/>
        <v>2.0810490292929269</v>
      </c>
      <c r="CC245" s="190">
        <f t="shared" si="175"/>
        <v>2.0810490292929269</v>
      </c>
      <c r="CD245" s="190">
        <f t="shared" si="176"/>
        <v>2.0810490292929269</v>
      </c>
      <c r="CE245" s="190">
        <f t="shared" si="176"/>
        <v>2.0810490292929269</v>
      </c>
      <c r="CF245" s="190">
        <f t="shared" si="176"/>
        <v>2.0810490292929269</v>
      </c>
      <c r="CG245" s="190">
        <f t="shared" si="176"/>
        <v>2.0810490292929269</v>
      </c>
      <c r="CH245" s="190">
        <f t="shared" si="176"/>
        <v>2.0810490292929269</v>
      </c>
      <c r="CI245" s="190">
        <f t="shared" si="176"/>
        <v>2.0810490292929269</v>
      </c>
      <c r="CJ245" s="190">
        <f t="shared" si="176"/>
        <v>2.0810490292929269</v>
      </c>
      <c r="CK245" s="190">
        <f t="shared" si="176"/>
        <v>2.0810490292929269</v>
      </c>
      <c r="CL245" s="190">
        <f t="shared" si="176"/>
        <v>2.0810490292929269</v>
      </c>
      <c r="CM245" s="190">
        <f t="shared" si="176"/>
        <v>2.0810490292929269</v>
      </c>
      <c r="CN245" s="190">
        <f t="shared" si="176"/>
        <v>2.0810490292929269</v>
      </c>
      <c r="CO245" s="190">
        <f t="shared" si="176"/>
        <v>2.0810490292929269</v>
      </c>
      <c r="CP245" s="190">
        <f t="shared" si="176"/>
        <v>2.0810490292929269</v>
      </c>
      <c r="CQ245" s="190">
        <f t="shared" si="176"/>
        <v>2.0810490292929269</v>
      </c>
      <c r="CR245" s="190">
        <f t="shared" si="176"/>
        <v>2.0810490292929269</v>
      </c>
      <c r="CS245" s="190">
        <f t="shared" si="176"/>
        <v>2.0810490292929269</v>
      </c>
      <c r="CT245" s="190">
        <f t="shared" si="177"/>
        <v>2.0810490292929269</v>
      </c>
      <c r="CU245" s="190">
        <f t="shared" si="177"/>
        <v>2.0810490292929269</v>
      </c>
      <c r="CV245" s="190">
        <f t="shared" si="177"/>
        <v>2.0810490292929269</v>
      </c>
      <c r="CW245" s="190">
        <f t="shared" si="177"/>
        <v>2.0810490292929269</v>
      </c>
      <c r="CX245" s="190">
        <f t="shared" si="177"/>
        <v>2.0810490292929269</v>
      </c>
      <c r="CY245" s="190">
        <f t="shared" si="177"/>
        <v>2.0810490292929269</v>
      </c>
    </row>
    <row r="246" spans="1:103" ht="13.5" customHeight="1" outlineLevel="1">
      <c r="A246" s="165"/>
      <c r="B246" s="263"/>
      <c r="C246" s="210" t="s">
        <v>164</v>
      </c>
      <c r="D246" s="211"/>
      <c r="E246" s="212"/>
      <c r="F246" s="213" t="s">
        <v>41</v>
      </c>
      <c r="G246" s="214"/>
      <c r="H246" s="246">
        <v>0</v>
      </c>
      <c r="I246" s="215">
        <f t="shared" si="179"/>
        <v>0</v>
      </c>
      <c r="J246" s="215">
        <f t="shared" si="179"/>
        <v>0</v>
      </c>
      <c r="K246" s="215">
        <f t="shared" si="179"/>
        <v>0</v>
      </c>
      <c r="L246" s="215">
        <f t="shared" si="179"/>
        <v>0</v>
      </c>
      <c r="M246" s="246">
        <v>0</v>
      </c>
      <c r="N246" s="215">
        <f t="shared" si="180"/>
        <v>0</v>
      </c>
      <c r="O246" s="215">
        <f t="shared" si="180"/>
        <v>0</v>
      </c>
      <c r="P246" s="215">
        <f t="shared" si="180"/>
        <v>0</v>
      </c>
      <c r="Q246" s="215">
        <f t="shared" si="180"/>
        <v>0</v>
      </c>
      <c r="R246" s="215">
        <f t="shared" si="180"/>
        <v>0</v>
      </c>
      <c r="S246" s="215">
        <f t="shared" si="180"/>
        <v>0</v>
      </c>
      <c r="T246" s="215">
        <f t="shared" si="180"/>
        <v>0</v>
      </c>
      <c r="U246" s="215">
        <f t="shared" si="180"/>
        <v>0</v>
      </c>
      <c r="V246" s="215">
        <f t="shared" si="180"/>
        <v>0</v>
      </c>
      <c r="W246" s="246">
        <v>0</v>
      </c>
      <c r="X246" s="215">
        <f t="shared" si="181"/>
        <v>0</v>
      </c>
      <c r="Y246" s="215">
        <f t="shared" si="181"/>
        <v>0</v>
      </c>
      <c r="Z246" s="215">
        <f t="shared" si="181"/>
        <v>0</v>
      </c>
      <c r="AA246" s="215">
        <f t="shared" si="181"/>
        <v>0</v>
      </c>
      <c r="AB246" s="215">
        <f t="shared" si="181"/>
        <v>0</v>
      </c>
      <c r="AC246" s="215">
        <f t="shared" si="181"/>
        <v>0</v>
      </c>
      <c r="AD246" s="215">
        <f t="shared" si="181"/>
        <v>0</v>
      </c>
      <c r="AE246" s="215">
        <f t="shared" si="181"/>
        <v>0</v>
      </c>
      <c r="AF246" s="215">
        <f t="shared" si="181"/>
        <v>0</v>
      </c>
      <c r="AG246" s="246">
        <v>0</v>
      </c>
      <c r="AH246" s="215">
        <f t="shared" si="182"/>
        <v>0</v>
      </c>
      <c r="AI246" s="215">
        <f t="shared" si="182"/>
        <v>0</v>
      </c>
      <c r="AJ246" s="215">
        <f t="shared" si="182"/>
        <v>0</v>
      </c>
      <c r="AK246" s="215">
        <f t="shared" si="182"/>
        <v>0</v>
      </c>
      <c r="AL246" s="215">
        <f t="shared" si="182"/>
        <v>0</v>
      </c>
      <c r="AM246" s="215">
        <f t="shared" si="182"/>
        <v>0</v>
      </c>
      <c r="AN246" s="215">
        <f t="shared" si="182"/>
        <v>0</v>
      </c>
      <c r="AO246" s="215">
        <f t="shared" si="182"/>
        <v>0</v>
      </c>
      <c r="AP246" s="215">
        <f t="shared" si="182"/>
        <v>0</v>
      </c>
      <c r="AQ246" s="215">
        <f t="shared" si="182"/>
        <v>0</v>
      </c>
      <c r="AR246" s="215">
        <f t="shared" si="182"/>
        <v>0</v>
      </c>
      <c r="AS246" s="215">
        <f t="shared" si="182"/>
        <v>0</v>
      </c>
      <c r="AT246" s="215">
        <f t="shared" si="182"/>
        <v>0</v>
      </c>
      <c r="AU246" s="215">
        <f t="shared" si="182"/>
        <v>0</v>
      </c>
      <c r="AV246" s="215">
        <f t="shared" si="182"/>
        <v>0</v>
      </c>
      <c r="AW246" s="215">
        <f t="shared" si="182"/>
        <v>0</v>
      </c>
      <c r="AX246" s="215">
        <f t="shared" si="173"/>
        <v>0</v>
      </c>
      <c r="AY246" s="215">
        <f t="shared" si="173"/>
        <v>0</v>
      </c>
      <c r="AZ246" s="215">
        <f t="shared" si="173"/>
        <v>0</v>
      </c>
      <c r="BA246" s="215">
        <f t="shared" si="173"/>
        <v>0</v>
      </c>
      <c r="BB246" s="215">
        <f t="shared" si="173"/>
        <v>0</v>
      </c>
      <c r="BC246" s="215">
        <f t="shared" si="174"/>
        <v>0</v>
      </c>
      <c r="BD246" s="215">
        <f t="shared" si="174"/>
        <v>0</v>
      </c>
      <c r="BE246" s="215">
        <f t="shared" si="174"/>
        <v>0</v>
      </c>
      <c r="BF246" s="215">
        <f t="shared" si="174"/>
        <v>0</v>
      </c>
      <c r="BG246" s="215">
        <f t="shared" si="174"/>
        <v>0</v>
      </c>
      <c r="BH246" s="215">
        <f t="shared" si="174"/>
        <v>0</v>
      </c>
      <c r="BI246" s="215">
        <f t="shared" si="174"/>
        <v>0</v>
      </c>
      <c r="BJ246" s="215">
        <f t="shared" si="174"/>
        <v>0</v>
      </c>
      <c r="BK246" s="215">
        <f t="shared" si="174"/>
        <v>0</v>
      </c>
      <c r="BL246" s="215">
        <f t="shared" si="174"/>
        <v>0</v>
      </c>
      <c r="BM246" s="215">
        <f t="shared" si="174"/>
        <v>0</v>
      </c>
      <c r="BN246" s="215">
        <f t="shared" si="175"/>
        <v>0</v>
      </c>
      <c r="BO246" s="215">
        <f t="shared" si="175"/>
        <v>0</v>
      </c>
      <c r="BP246" s="215">
        <f t="shared" si="175"/>
        <v>0</v>
      </c>
      <c r="BQ246" s="215">
        <f t="shared" si="175"/>
        <v>0</v>
      </c>
      <c r="BR246" s="215">
        <f t="shared" si="175"/>
        <v>0</v>
      </c>
      <c r="BS246" s="215">
        <f t="shared" si="175"/>
        <v>0</v>
      </c>
      <c r="BT246" s="215">
        <f t="shared" si="175"/>
        <v>0</v>
      </c>
      <c r="BU246" s="215">
        <f t="shared" si="175"/>
        <v>0</v>
      </c>
      <c r="BV246" s="215">
        <f t="shared" si="175"/>
        <v>0</v>
      </c>
      <c r="BW246" s="215">
        <f t="shared" si="175"/>
        <v>0</v>
      </c>
      <c r="BX246" s="215">
        <f t="shared" si="175"/>
        <v>0</v>
      </c>
      <c r="BY246" s="215">
        <f t="shared" si="175"/>
        <v>0</v>
      </c>
      <c r="BZ246" s="215">
        <f t="shared" si="175"/>
        <v>0</v>
      </c>
      <c r="CA246" s="215">
        <f t="shared" si="175"/>
        <v>0</v>
      </c>
      <c r="CB246" s="215">
        <f t="shared" si="175"/>
        <v>0</v>
      </c>
      <c r="CC246" s="215">
        <f t="shared" si="175"/>
        <v>0</v>
      </c>
      <c r="CD246" s="215">
        <f t="shared" si="176"/>
        <v>0</v>
      </c>
      <c r="CE246" s="215">
        <f t="shared" si="176"/>
        <v>0</v>
      </c>
      <c r="CF246" s="215">
        <f t="shared" si="176"/>
        <v>0</v>
      </c>
      <c r="CG246" s="215">
        <f t="shared" si="176"/>
        <v>0</v>
      </c>
      <c r="CH246" s="215">
        <f t="shared" si="176"/>
        <v>0</v>
      </c>
      <c r="CI246" s="215">
        <f t="shared" si="176"/>
        <v>0</v>
      </c>
      <c r="CJ246" s="215">
        <f t="shared" si="176"/>
        <v>0</v>
      </c>
      <c r="CK246" s="215">
        <f t="shared" si="176"/>
        <v>0</v>
      </c>
      <c r="CL246" s="215">
        <f t="shared" si="176"/>
        <v>0</v>
      </c>
      <c r="CM246" s="215">
        <f t="shared" si="176"/>
        <v>0</v>
      </c>
      <c r="CN246" s="215">
        <f t="shared" si="176"/>
        <v>0</v>
      </c>
      <c r="CO246" s="215">
        <f t="shared" si="176"/>
        <v>0</v>
      </c>
      <c r="CP246" s="215">
        <f t="shared" si="176"/>
        <v>0</v>
      </c>
      <c r="CQ246" s="215">
        <f t="shared" si="176"/>
        <v>0</v>
      </c>
      <c r="CR246" s="215">
        <f t="shared" si="176"/>
        <v>0</v>
      </c>
      <c r="CS246" s="215">
        <f t="shared" si="176"/>
        <v>0</v>
      </c>
      <c r="CT246" s="215">
        <f t="shared" si="177"/>
        <v>0</v>
      </c>
      <c r="CU246" s="215">
        <f t="shared" si="177"/>
        <v>0</v>
      </c>
      <c r="CV246" s="215">
        <f t="shared" si="177"/>
        <v>0</v>
      </c>
      <c r="CW246" s="215">
        <f t="shared" si="177"/>
        <v>0</v>
      </c>
      <c r="CX246" s="215">
        <f t="shared" si="177"/>
        <v>0</v>
      </c>
      <c r="CY246" s="215">
        <f t="shared" si="177"/>
        <v>0</v>
      </c>
    </row>
    <row r="247" spans="1:103" ht="13.5" customHeight="1" outlineLevel="1" thickBot="1">
      <c r="A247" s="165"/>
      <c r="B247" s="264"/>
      <c r="C247" s="218" t="s">
        <v>165</v>
      </c>
      <c r="D247" s="219"/>
      <c r="E247" s="220"/>
      <c r="F247" s="221" t="s">
        <v>41</v>
      </c>
      <c r="G247" s="222"/>
      <c r="H247" s="247">
        <f>[3]Rates2005!O326</f>
        <v>60.022269612993398</v>
      </c>
      <c r="I247" s="223">
        <f t="shared" si="179"/>
        <v>57.193385556023642</v>
      </c>
      <c r="J247" s="223">
        <f t="shared" si="179"/>
        <v>54.364501499053887</v>
      </c>
      <c r="K247" s="223">
        <f t="shared" si="179"/>
        <v>51.535617442084131</v>
      </c>
      <c r="L247" s="223">
        <f t="shared" si="179"/>
        <v>48.706733385114376</v>
      </c>
      <c r="M247" s="247">
        <f>[3]Rates2010!O326</f>
        <v>45.877849328144634</v>
      </c>
      <c r="N247" s="223">
        <f t="shared" si="180"/>
        <v>45.855547852240363</v>
      </c>
      <c r="O247" s="223">
        <f t="shared" si="180"/>
        <v>45.833246376336092</v>
      </c>
      <c r="P247" s="223">
        <f t="shared" si="180"/>
        <v>45.810944900431821</v>
      </c>
      <c r="Q247" s="223">
        <f t="shared" si="180"/>
        <v>45.78864342452755</v>
      </c>
      <c r="R247" s="223">
        <f t="shared" si="180"/>
        <v>45.766341948623278</v>
      </c>
      <c r="S247" s="223">
        <f t="shared" si="180"/>
        <v>45.744040472719007</v>
      </c>
      <c r="T247" s="223">
        <f t="shared" si="180"/>
        <v>45.721738996814736</v>
      </c>
      <c r="U247" s="223">
        <f t="shared" si="180"/>
        <v>45.699437520910465</v>
      </c>
      <c r="V247" s="223">
        <f t="shared" si="180"/>
        <v>45.677136045006193</v>
      </c>
      <c r="W247" s="247">
        <f>[3]Rates2020!O326</f>
        <v>45.654834569101894</v>
      </c>
      <c r="X247" s="223">
        <f t="shared" si="181"/>
        <v>45.641038482214505</v>
      </c>
      <c r="Y247" s="223">
        <f t="shared" si="181"/>
        <v>45.627242395327116</v>
      </c>
      <c r="Z247" s="223">
        <f t="shared" si="181"/>
        <v>45.613446308439727</v>
      </c>
      <c r="AA247" s="223">
        <f t="shared" si="181"/>
        <v>45.599650221552338</v>
      </c>
      <c r="AB247" s="223">
        <f t="shared" si="181"/>
        <v>45.585854134664949</v>
      </c>
      <c r="AC247" s="223">
        <f t="shared" si="181"/>
        <v>45.57205804777756</v>
      </c>
      <c r="AD247" s="223">
        <f t="shared" si="181"/>
        <v>45.558261960890171</v>
      </c>
      <c r="AE247" s="223">
        <f t="shared" si="181"/>
        <v>45.544465874002782</v>
      </c>
      <c r="AF247" s="223">
        <f t="shared" si="181"/>
        <v>45.530669787115393</v>
      </c>
      <c r="AG247" s="247">
        <f>[3]Rates2030!O326</f>
        <v>45.516873700228011</v>
      </c>
      <c r="AH247" s="223">
        <f t="shared" si="182"/>
        <v>45.516873700228011</v>
      </c>
      <c r="AI247" s="223">
        <f t="shared" si="182"/>
        <v>45.516873700228011</v>
      </c>
      <c r="AJ247" s="223">
        <f t="shared" si="182"/>
        <v>45.516873700228011</v>
      </c>
      <c r="AK247" s="223">
        <f t="shared" si="182"/>
        <v>45.516873700228011</v>
      </c>
      <c r="AL247" s="223">
        <f t="shared" si="182"/>
        <v>45.516873700228011</v>
      </c>
      <c r="AM247" s="223">
        <f t="shared" si="182"/>
        <v>45.516873700228011</v>
      </c>
      <c r="AN247" s="223">
        <f t="shared" si="182"/>
        <v>45.516873700228011</v>
      </c>
      <c r="AO247" s="223">
        <f t="shared" si="182"/>
        <v>45.516873700228011</v>
      </c>
      <c r="AP247" s="223">
        <f t="shared" si="182"/>
        <v>45.516873700228011</v>
      </c>
      <c r="AQ247" s="223">
        <f t="shared" si="182"/>
        <v>45.516873700228011</v>
      </c>
      <c r="AR247" s="223">
        <f t="shared" si="182"/>
        <v>45.516873700228011</v>
      </c>
      <c r="AS247" s="223">
        <f t="shared" si="182"/>
        <v>45.516873700228011</v>
      </c>
      <c r="AT247" s="223">
        <f t="shared" si="182"/>
        <v>45.516873700228011</v>
      </c>
      <c r="AU247" s="223">
        <f t="shared" si="182"/>
        <v>45.516873700228011</v>
      </c>
      <c r="AV247" s="223">
        <f t="shared" si="182"/>
        <v>45.516873700228011</v>
      </c>
      <c r="AW247" s="223">
        <f t="shared" si="182"/>
        <v>45.516873700228011</v>
      </c>
      <c r="AX247" s="223">
        <f t="shared" si="173"/>
        <v>45.516873700228011</v>
      </c>
      <c r="AY247" s="223">
        <f t="shared" si="173"/>
        <v>45.516873700228011</v>
      </c>
      <c r="AZ247" s="223">
        <f t="shared" si="173"/>
        <v>45.516873700228011</v>
      </c>
      <c r="BA247" s="223">
        <f t="shared" si="173"/>
        <v>45.516873700228011</v>
      </c>
      <c r="BB247" s="223">
        <f t="shared" si="173"/>
        <v>45.516873700228011</v>
      </c>
      <c r="BC247" s="223">
        <f t="shared" si="174"/>
        <v>45.516873700228011</v>
      </c>
      <c r="BD247" s="223">
        <f t="shared" si="174"/>
        <v>45.516873700228011</v>
      </c>
      <c r="BE247" s="223">
        <f t="shared" si="174"/>
        <v>45.516873700228011</v>
      </c>
      <c r="BF247" s="223">
        <f t="shared" si="174"/>
        <v>45.516873700228011</v>
      </c>
      <c r="BG247" s="223">
        <f t="shared" si="174"/>
        <v>45.516873700228011</v>
      </c>
      <c r="BH247" s="223">
        <f t="shared" si="174"/>
        <v>45.516873700228011</v>
      </c>
      <c r="BI247" s="223">
        <f t="shared" si="174"/>
        <v>45.516873700228011</v>
      </c>
      <c r="BJ247" s="223">
        <f t="shared" si="174"/>
        <v>45.516873700228011</v>
      </c>
      <c r="BK247" s="223">
        <f t="shared" si="174"/>
        <v>45.516873700228011</v>
      </c>
      <c r="BL247" s="223">
        <f t="shared" si="174"/>
        <v>45.516873700228011</v>
      </c>
      <c r="BM247" s="223">
        <f t="shared" si="174"/>
        <v>45.516873700228011</v>
      </c>
      <c r="BN247" s="223">
        <f t="shared" si="175"/>
        <v>45.516873700228011</v>
      </c>
      <c r="BO247" s="223">
        <f t="shared" si="175"/>
        <v>45.516873700228011</v>
      </c>
      <c r="BP247" s="223">
        <f t="shared" si="175"/>
        <v>45.516873700228011</v>
      </c>
      <c r="BQ247" s="223">
        <f t="shared" si="175"/>
        <v>45.516873700228011</v>
      </c>
      <c r="BR247" s="223">
        <f t="shared" si="175"/>
        <v>45.516873700228011</v>
      </c>
      <c r="BS247" s="223">
        <f t="shared" si="175"/>
        <v>45.516873700228011</v>
      </c>
      <c r="BT247" s="223">
        <f t="shared" si="175"/>
        <v>45.516873700228011</v>
      </c>
      <c r="BU247" s="223">
        <f t="shared" si="175"/>
        <v>45.516873700228011</v>
      </c>
      <c r="BV247" s="223">
        <f t="shared" si="175"/>
        <v>45.516873700228011</v>
      </c>
      <c r="BW247" s="223">
        <f t="shared" si="175"/>
        <v>45.516873700228011</v>
      </c>
      <c r="BX247" s="223">
        <f t="shared" si="175"/>
        <v>45.516873700228011</v>
      </c>
      <c r="BY247" s="223">
        <f t="shared" si="175"/>
        <v>45.516873700228011</v>
      </c>
      <c r="BZ247" s="223">
        <f t="shared" si="175"/>
        <v>45.516873700228011</v>
      </c>
      <c r="CA247" s="223">
        <f t="shared" si="175"/>
        <v>45.516873700228011</v>
      </c>
      <c r="CB247" s="223">
        <f t="shared" si="175"/>
        <v>45.516873700228011</v>
      </c>
      <c r="CC247" s="223">
        <f t="shared" si="175"/>
        <v>45.516873700228011</v>
      </c>
      <c r="CD247" s="223">
        <f t="shared" si="176"/>
        <v>45.516873700228011</v>
      </c>
      <c r="CE247" s="223">
        <f t="shared" si="176"/>
        <v>45.516873700228011</v>
      </c>
      <c r="CF247" s="223">
        <f t="shared" si="176"/>
        <v>45.516873700228011</v>
      </c>
      <c r="CG247" s="223">
        <f t="shared" si="176"/>
        <v>45.516873700228011</v>
      </c>
      <c r="CH247" s="223">
        <f t="shared" si="176"/>
        <v>45.516873700228011</v>
      </c>
      <c r="CI247" s="223">
        <f t="shared" si="176"/>
        <v>45.516873700228011</v>
      </c>
      <c r="CJ247" s="223">
        <f t="shared" si="176"/>
        <v>45.516873700228011</v>
      </c>
      <c r="CK247" s="223">
        <f t="shared" si="176"/>
        <v>45.516873700228011</v>
      </c>
      <c r="CL247" s="223">
        <f t="shared" si="176"/>
        <v>45.516873700228011</v>
      </c>
      <c r="CM247" s="223">
        <f t="shared" si="176"/>
        <v>45.516873700228011</v>
      </c>
      <c r="CN247" s="223">
        <f t="shared" si="176"/>
        <v>45.516873700228011</v>
      </c>
      <c r="CO247" s="223">
        <f t="shared" si="176"/>
        <v>45.516873700228011</v>
      </c>
      <c r="CP247" s="223">
        <f t="shared" si="176"/>
        <v>45.516873700228011</v>
      </c>
      <c r="CQ247" s="223">
        <f t="shared" si="176"/>
        <v>45.516873700228011</v>
      </c>
      <c r="CR247" s="223">
        <f t="shared" si="176"/>
        <v>45.516873700228011</v>
      </c>
      <c r="CS247" s="223">
        <f t="shared" si="176"/>
        <v>45.516873700228011</v>
      </c>
      <c r="CT247" s="223">
        <f t="shared" si="177"/>
        <v>45.516873700228011</v>
      </c>
      <c r="CU247" s="223">
        <f t="shared" si="177"/>
        <v>45.516873700228011</v>
      </c>
      <c r="CV247" s="223">
        <f t="shared" si="177"/>
        <v>45.516873700228011</v>
      </c>
      <c r="CW247" s="223">
        <f t="shared" si="177"/>
        <v>45.516873700228011</v>
      </c>
      <c r="CX247" s="223">
        <f t="shared" si="177"/>
        <v>45.516873700228011</v>
      </c>
      <c r="CY247" s="223">
        <f t="shared" si="177"/>
        <v>45.516873700228011</v>
      </c>
    </row>
    <row r="248" spans="1:103" outlineLevel="1">
      <c r="H248" s="248"/>
      <c r="M248" s="248"/>
      <c r="W248" s="248"/>
      <c r="AG248" s="248"/>
    </row>
    <row r="249" spans="1:103" outlineLevel="1">
      <c r="H249" s="248"/>
      <c r="M249" s="248"/>
      <c r="W249" s="248"/>
      <c r="AG249" s="248"/>
    </row>
    <row r="250" spans="1:103" outlineLevel="1">
      <c r="H250" s="248"/>
      <c r="M250" s="248"/>
      <c r="W250" s="248"/>
      <c r="AG250" s="248"/>
    </row>
    <row r="251" spans="1:103" outlineLevel="1">
      <c r="H251" s="256" t="s">
        <v>67</v>
      </c>
      <c r="M251" s="248"/>
      <c r="W251" s="248"/>
      <c r="AG251" s="248"/>
    </row>
    <row r="252" spans="1:103" outlineLevel="1">
      <c r="H252" s="248"/>
      <c r="M252" s="248"/>
      <c r="W252" s="248"/>
      <c r="AG252" s="248"/>
    </row>
    <row r="253" spans="1:103" ht="27" customHeight="1" outlineLevel="1" thickBot="1">
      <c r="A253" s="165"/>
      <c r="B253" s="166"/>
      <c r="C253" s="265" t="s">
        <v>173</v>
      </c>
      <c r="D253" s="266"/>
      <c r="E253" s="267"/>
      <c r="F253" s="167" t="s">
        <v>2</v>
      </c>
      <c r="G253" s="168" t="s">
        <v>40</v>
      </c>
      <c r="H253" s="113">
        <v>2005</v>
      </c>
      <c r="I253" s="113">
        <v>2006</v>
      </c>
      <c r="J253" s="113">
        <v>2007</v>
      </c>
      <c r="K253" s="113">
        <v>2008</v>
      </c>
      <c r="L253" s="113">
        <v>2009</v>
      </c>
      <c r="M253" s="113">
        <v>2010</v>
      </c>
      <c r="N253" s="113">
        <v>2011</v>
      </c>
      <c r="O253" s="113">
        <v>2012</v>
      </c>
      <c r="P253" s="113">
        <v>2013</v>
      </c>
      <c r="Q253" s="113">
        <v>2014</v>
      </c>
      <c r="R253" s="113">
        <v>2015</v>
      </c>
      <c r="S253" s="113">
        <v>2016</v>
      </c>
      <c r="T253" s="113">
        <v>2017</v>
      </c>
      <c r="U253" s="113">
        <v>2018</v>
      </c>
      <c r="V253" s="113">
        <v>2019</v>
      </c>
      <c r="W253" s="113">
        <v>2020</v>
      </c>
      <c r="X253" s="113">
        <v>2021</v>
      </c>
      <c r="Y253" s="113">
        <v>2022</v>
      </c>
      <c r="Z253" s="113">
        <v>2023</v>
      </c>
      <c r="AA253" s="113">
        <v>2024</v>
      </c>
      <c r="AB253" s="113">
        <v>2025</v>
      </c>
      <c r="AC253" s="113">
        <v>2026</v>
      </c>
      <c r="AD253" s="113">
        <v>2027</v>
      </c>
      <c r="AE253" s="113">
        <v>2028</v>
      </c>
      <c r="AF253" s="113">
        <v>2029</v>
      </c>
      <c r="AG253" s="113">
        <v>2030</v>
      </c>
      <c r="AH253" s="113">
        <v>2031</v>
      </c>
      <c r="AI253" s="113">
        <v>2032</v>
      </c>
      <c r="AJ253" s="113">
        <v>2033</v>
      </c>
      <c r="AK253" s="113">
        <v>2034</v>
      </c>
      <c r="AL253" s="113">
        <v>2035</v>
      </c>
      <c r="AM253" s="113">
        <v>2036</v>
      </c>
      <c r="AN253" s="113">
        <v>2037</v>
      </c>
      <c r="AO253" s="113">
        <v>2038</v>
      </c>
      <c r="AP253" s="113">
        <v>2039</v>
      </c>
      <c r="AQ253" s="113">
        <v>2040</v>
      </c>
      <c r="AR253" s="113">
        <v>2041</v>
      </c>
      <c r="AS253" s="113">
        <v>2042</v>
      </c>
      <c r="AT253" s="113">
        <v>2043</v>
      </c>
      <c r="AU253" s="113">
        <v>2044</v>
      </c>
      <c r="AV253" s="113">
        <v>2045</v>
      </c>
      <c r="AW253" s="113">
        <v>2046</v>
      </c>
      <c r="AX253" s="113">
        <v>2047</v>
      </c>
      <c r="AY253" s="113">
        <v>2048</v>
      </c>
      <c r="AZ253" s="113">
        <v>2049</v>
      </c>
      <c r="BA253" s="113">
        <v>2050</v>
      </c>
      <c r="BB253" s="113">
        <v>2051</v>
      </c>
      <c r="BC253" s="113">
        <v>2052</v>
      </c>
      <c r="BD253" s="113">
        <v>2053</v>
      </c>
      <c r="BE253" s="113">
        <v>2054</v>
      </c>
      <c r="BF253" s="113">
        <v>2055</v>
      </c>
      <c r="BG253" s="113">
        <v>2056</v>
      </c>
      <c r="BH253" s="113">
        <v>2057</v>
      </c>
      <c r="BI253" s="113">
        <v>2058</v>
      </c>
      <c r="BJ253" s="113">
        <v>2059</v>
      </c>
      <c r="BK253" s="113">
        <v>2060</v>
      </c>
      <c r="BL253" s="113">
        <v>2061</v>
      </c>
      <c r="BM253" s="113">
        <v>2062</v>
      </c>
      <c r="BN253" s="113">
        <v>2063</v>
      </c>
      <c r="BO253" s="113">
        <v>2064</v>
      </c>
      <c r="BP253" s="113">
        <v>2065</v>
      </c>
      <c r="BQ253" s="113">
        <v>2066</v>
      </c>
      <c r="BR253" s="113">
        <v>2067</v>
      </c>
      <c r="BS253" s="113">
        <v>2068</v>
      </c>
      <c r="BT253" s="113">
        <v>2069</v>
      </c>
      <c r="BU253" s="113">
        <v>2070</v>
      </c>
      <c r="BV253" s="113">
        <v>2071</v>
      </c>
      <c r="BW253" s="113">
        <v>2072</v>
      </c>
      <c r="BX253" s="113">
        <v>2073</v>
      </c>
      <c r="BY253" s="113">
        <v>2074</v>
      </c>
      <c r="BZ253" s="113">
        <v>2075</v>
      </c>
      <c r="CA253" s="113">
        <v>2076</v>
      </c>
      <c r="CB253" s="113">
        <v>2077</v>
      </c>
      <c r="CC253" s="113">
        <v>2078</v>
      </c>
      <c r="CD253" s="113">
        <v>2079</v>
      </c>
      <c r="CE253" s="113">
        <v>2080</v>
      </c>
      <c r="CF253" s="113">
        <v>2081</v>
      </c>
      <c r="CG253" s="113">
        <v>2082</v>
      </c>
      <c r="CH253" s="113">
        <v>2083</v>
      </c>
      <c r="CI253" s="113">
        <v>2084</v>
      </c>
      <c r="CJ253" s="113">
        <v>2085</v>
      </c>
      <c r="CK253" s="113">
        <v>2086</v>
      </c>
      <c r="CL253" s="113">
        <v>2087</v>
      </c>
      <c r="CM253" s="113">
        <v>2088</v>
      </c>
      <c r="CN253" s="113">
        <v>2089</v>
      </c>
      <c r="CO253" s="113">
        <v>2090</v>
      </c>
      <c r="CP253" s="113">
        <v>2091</v>
      </c>
      <c r="CQ253" s="113">
        <v>2092</v>
      </c>
      <c r="CR253" s="113">
        <v>2093</v>
      </c>
      <c r="CS253" s="113">
        <v>2094</v>
      </c>
      <c r="CT253" s="113">
        <v>2095</v>
      </c>
      <c r="CU253" s="113">
        <v>2096</v>
      </c>
      <c r="CV253" s="113">
        <v>2097</v>
      </c>
      <c r="CW253" s="113">
        <v>2098</v>
      </c>
      <c r="CX253" s="113">
        <v>2099</v>
      </c>
      <c r="CY253" s="113">
        <v>2100</v>
      </c>
    </row>
    <row r="254" spans="1:103" ht="13.5" customHeight="1" outlineLevel="1">
      <c r="A254" s="165"/>
      <c r="B254" s="262" t="s">
        <v>3</v>
      </c>
      <c r="C254" s="169" t="s">
        <v>133</v>
      </c>
      <c r="D254" s="170"/>
      <c r="E254" s="171"/>
      <c r="F254" s="172" t="s">
        <v>41</v>
      </c>
      <c r="G254" s="174"/>
      <c r="H254" s="249">
        <f t="shared" ref="H254:U254" si="183">I254-($AG254-$W254)/10</f>
        <v>0.51810284303256948</v>
      </c>
      <c r="I254" s="249">
        <f t="shared" si="183"/>
        <v>0.50622576662578489</v>
      </c>
      <c r="J254" s="249">
        <f t="shared" si="183"/>
        <v>0.49434869021900024</v>
      </c>
      <c r="K254" s="249">
        <f t="shared" si="183"/>
        <v>0.48247161381221559</v>
      </c>
      <c r="L254" s="249">
        <f t="shared" si="183"/>
        <v>0.47059453740543095</v>
      </c>
      <c r="M254" s="249">
        <f t="shared" si="183"/>
        <v>0.4587174609986463</v>
      </c>
      <c r="N254" s="249">
        <f t="shared" si="183"/>
        <v>0.44684038459186165</v>
      </c>
      <c r="O254" s="249">
        <f t="shared" si="183"/>
        <v>0.434963308185077</v>
      </c>
      <c r="P254" s="249">
        <f t="shared" si="183"/>
        <v>0.42308623177829235</v>
      </c>
      <c r="Q254" s="249">
        <f t="shared" si="183"/>
        <v>0.41120915537150771</v>
      </c>
      <c r="R254" s="249">
        <f t="shared" si="183"/>
        <v>0.39933207896472306</v>
      </c>
      <c r="S254" s="249">
        <f t="shared" si="183"/>
        <v>0.38745500255793841</v>
      </c>
      <c r="T254" s="249">
        <f t="shared" si="183"/>
        <v>0.37557792615115376</v>
      </c>
      <c r="U254" s="249">
        <f t="shared" si="183"/>
        <v>0.36370084974436911</v>
      </c>
      <c r="V254" s="249">
        <f>W254-($AG254-$W254)/10</f>
        <v>0.35182377333758447</v>
      </c>
      <c r="W254" s="239">
        <f>[3]Rates2020!E333</f>
        <v>0.33994669693079982</v>
      </c>
      <c r="X254" s="174">
        <f>W254+($AG254-$W254)/10</f>
        <v>0.32806962052401517</v>
      </c>
      <c r="Y254" s="174">
        <f t="shared" ref="Y254:AF254" si="184">X254+($AG254-$W254)/10</f>
        <v>0.31619254411723052</v>
      </c>
      <c r="Z254" s="174">
        <f t="shared" si="184"/>
        <v>0.30431546771044587</v>
      </c>
      <c r="AA254" s="174">
        <f t="shared" si="184"/>
        <v>0.29243839130366123</v>
      </c>
      <c r="AB254" s="174">
        <f t="shared" si="184"/>
        <v>0.28056131489687658</v>
      </c>
      <c r="AC254" s="174">
        <f t="shared" si="184"/>
        <v>0.26868423849009193</v>
      </c>
      <c r="AD254" s="174">
        <f t="shared" si="184"/>
        <v>0.25680716208330728</v>
      </c>
      <c r="AE254" s="174">
        <f t="shared" si="184"/>
        <v>0.24493008567652264</v>
      </c>
      <c r="AF254" s="174">
        <f t="shared" si="184"/>
        <v>0.23305300926973799</v>
      </c>
      <c r="AG254" s="239">
        <f>[3]Rates2030!E333</f>
        <v>0.22117593286295339</v>
      </c>
      <c r="AH254" s="174">
        <f t="shared" ref="AH254:AH270" si="185">$AG254</f>
        <v>0.22117593286295339</v>
      </c>
      <c r="AI254" s="174">
        <f t="shared" ref="AI254:AX269" si="186">$AG254</f>
        <v>0.22117593286295339</v>
      </c>
      <c r="AJ254" s="174">
        <f t="shared" si="186"/>
        <v>0.22117593286295339</v>
      </c>
      <c r="AK254" s="174">
        <f t="shared" si="186"/>
        <v>0.22117593286295339</v>
      </c>
      <c r="AL254" s="174">
        <f t="shared" si="186"/>
        <v>0.22117593286295339</v>
      </c>
      <c r="AM254" s="174">
        <f t="shared" si="186"/>
        <v>0.22117593286295339</v>
      </c>
      <c r="AN254" s="174">
        <f t="shared" si="186"/>
        <v>0.22117593286295339</v>
      </c>
      <c r="AO254" s="174">
        <f t="shared" si="186"/>
        <v>0.22117593286295339</v>
      </c>
      <c r="AP254" s="174">
        <f t="shared" si="186"/>
        <v>0.22117593286295339</v>
      </c>
      <c r="AQ254" s="174">
        <f t="shared" si="186"/>
        <v>0.22117593286295339</v>
      </c>
      <c r="AR254" s="174">
        <f t="shared" si="186"/>
        <v>0.22117593286295339</v>
      </c>
      <c r="AS254" s="174">
        <f t="shared" si="186"/>
        <v>0.22117593286295339</v>
      </c>
      <c r="AT254" s="174">
        <f t="shared" si="186"/>
        <v>0.22117593286295339</v>
      </c>
      <c r="AU254" s="174">
        <f t="shared" si="186"/>
        <v>0.22117593286295339</v>
      </c>
      <c r="AV254" s="174">
        <f t="shared" si="186"/>
        <v>0.22117593286295339</v>
      </c>
      <c r="AW254" s="174">
        <f t="shared" si="186"/>
        <v>0.22117593286295339</v>
      </c>
      <c r="AX254" s="174">
        <f t="shared" si="186"/>
        <v>0.22117593286295339</v>
      </c>
      <c r="AY254" s="174">
        <f t="shared" ref="AY254:BB269" si="187">$AG254</f>
        <v>0.22117593286295339</v>
      </c>
      <c r="AZ254" s="174">
        <f t="shared" si="187"/>
        <v>0.22117593286295339</v>
      </c>
      <c r="BA254" s="174">
        <f t="shared" si="187"/>
        <v>0.22117593286295339</v>
      </c>
      <c r="BB254" s="174">
        <f t="shared" si="187"/>
        <v>0.22117593286295339</v>
      </c>
      <c r="BC254" s="174">
        <f t="shared" ref="BC254:BN268" si="188">$AG254</f>
        <v>0.22117593286295339</v>
      </c>
      <c r="BD254" s="174">
        <f t="shared" si="188"/>
        <v>0.22117593286295339</v>
      </c>
      <c r="BE254" s="174">
        <f t="shared" si="188"/>
        <v>0.22117593286295339</v>
      </c>
      <c r="BF254" s="174">
        <f t="shared" si="188"/>
        <v>0.22117593286295339</v>
      </c>
      <c r="BG254" s="174">
        <f t="shared" si="188"/>
        <v>0.22117593286295339</v>
      </c>
      <c r="BH254" s="174">
        <f t="shared" si="188"/>
        <v>0.22117593286295339</v>
      </c>
      <c r="BI254" s="174">
        <f t="shared" si="188"/>
        <v>0.22117593286295339</v>
      </c>
      <c r="BJ254" s="174">
        <f t="shared" si="188"/>
        <v>0.22117593286295339</v>
      </c>
      <c r="BK254" s="174">
        <f t="shared" si="188"/>
        <v>0.22117593286295339</v>
      </c>
      <c r="BL254" s="174">
        <f t="shared" si="188"/>
        <v>0.22117593286295339</v>
      </c>
      <c r="BM254" s="174">
        <f t="shared" si="188"/>
        <v>0.22117593286295339</v>
      </c>
      <c r="BN254" s="174">
        <f t="shared" si="188"/>
        <v>0.22117593286295339</v>
      </c>
      <c r="BO254" s="174">
        <f t="shared" ref="BO254:CD269" si="189">$AG254</f>
        <v>0.22117593286295339</v>
      </c>
      <c r="BP254" s="174">
        <f t="shared" si="189"/>
        <v>0.22117593286295339</v>
      </c>
      <c r="BQ254" s="174">
        <f t="shared" si="189"/>
        <v>0.22117593286295339</v>
      </c>
      <c r="BR254" s="174">
        <f t="shared" si="189"/>
        <v>0.22117593286295339</v>
      </c>
      <c r="BS254" s="174">
        <f t="shared" si="189"/>
        <v>0.22117593286295339</v>
      </c>
      <c r="BT254" s="174">
        <f t="shared" si="189"/>
        <v>0.22117593286295339</v>
      </c>
      <c r="BU254" s="174">
        <f t="shared" si="189"/>
        <v>0.22117593286295339</v>
      </c>
      <c r="BV254" s="174">
        <f t="shared" si="189"/>
        <v>0.22117593286295339</v>
      </c>
      <c r="BW254" s="174">
        <f t="shared" si="189"/>
        <v>0.22117593286295339</v>
      </c>
      <c r="BX254" s="174">
        <f t="shared" si="189"/>
        <v>0.22117593286295339</v>
      </c>
      <c r="BY254" s="174">
        <f t="shared" si="189"/>
        <v>0.22117593286295339</v>
      </c>
      <c r="BZ254" s="174">
        <f t="shared" si="189"/>
        <v>0.22117593286295339</v>
      </c>
      <c r="CA254" s="174">
        <f t="shared" si="189"/>
        <v>0.22117593286295339</v>
      </c>
      <c r="CB254" s="174">
        <f t="shared" si="189"/>
        <v>0.22117593286295339</v>
      </c>
      <c r="CC254" s="174">
        <f t="shared" si="189"/>
        <v>0.22117593286295339</v>
      </c>
      <c r="CD254" s="174">
        <f t="shared" si="189"/>
        <v>0.22117593286295339</v>
      </c>
      <c r="CE254" s="174">
        <f t="shared" ref="CE254:CT269" si="190">$AG254</f>
        <v>0.22117593286295339</v>
      </c>
      <c r="CF254" s="174">
        <f t="shared" si="190"/>
        <v>0.22117593286295339</v>
      </c>
      <c r="CG254" s="174">
        <f t="shared" si="190"/>
        <v>0.22117593286295339</v>
      </c>
      <c r="CH254" s="174">
        <f t="shared" si="190"/>
        <v>0.22117593286295339</v>
      </c>
      <c r="CI254" s="174">
        <f t="shared" si="190"/>
        <v>0.22117593286295339</v>
      </c>
      <c r="CJ254" s="174">
        <f t="shared" si="190"/>
        <v>0.22117593286295339</v>
      </c>
      <c r="CK254" s="174">
        <f t="shared" si="190"/>
        <v>0.22117593286295339</v>
      </c>
      <c r="CL254" s="174">
        <f t="shared" si="190"/>
        <v>0.22117593286295339</v>
      </c>
      <c r="CM254" s="174">
        <f t="shared" si="190"/>
        <v>0.22117593286295339</v>
      </c>
      <c r="CN254" s="174">
        <f t="shared" si="190"/>
        <v>0.22117593286295339</v>
      </c>
      <c r="CO254" s="174">
        <f t="shared" si="190"/>
        <v>0.22117593286295339</v>
      </c>
      <c r="CP254" s="174">
        <f t="shared" si="190"/>
        <v>0.22117593286295339</v>
      </c>
      <c r="CQ254" s="174">
        <f t="shared" si="190"/>
        <v>0.22117593286295339</v>
      </c>
      <c r="CR254" s="174">
        <f t="shared" si="190"/>
        <v>0.22117593286295339</v>
      </c>
      <c r="CS254" s="174">
        <f t="shared" si="190"/>
        <v>0.22117593286295339</v>
      </c>
      <c r="CT254" s="174">
        <f t="shared" si="190"/>
        <v>0.22117593286295339</v>
      </c>
      <c r="CU254" s="174">
        <f t="shared" ref="CU254:CY269" si="191">$AG254</f>
        <v>0.22117593286295339</v>
      </c>
      <c r="CV254" s="174">
        <f t="shared" si="191"/>
        <v>0.22117593286295339</v>
      </c>
      <c r="CW254" s="174">
        <f t="shared" si="191"/>
        <v>0.22117593286295339</v>
      </c>
      <c r="CX254" s="174">
        <f t="shared" si="191"/>
        <v>0.22117593286295339</v>
      </c>
      <c r="CY254" s="174">
        <f t="shared" si="191"/>
        <v>0.22117593286295339</v>
      </c>
    </row>
    <row r="255" spans="1:103" ht="13.5" customHeight="1" outlineLevel="1">
      <c r="A255" s="165"/>
      <c r="B255" s="263"/>
      <c r="C255" s="177" t="s">
        <v>98</v>
      </c>
      <c r="D255" s="178"/>
      <c r="E255" s="179"/>
      <c r="F255" s="180" t="s">
        <v>41</v>
      </c>
      <c r="G255" s="182"/>
      <c r="H255" s="250">
        <f t="shared" ref="H255:V255" si="192">I255-($AG255-$W255)/10</f>
        <v>2.7009572863084825</v>
      </c>
      <c r="I255" s="250">
        <f t="shared" si="192"/>
        <v>2.7043494929515202</v>
      </c>
      <c r="J255" s="250">
        <f t="shared" si="192"/>
        <v>2.7077416995945578</v>
      </c>
      <c r="K255" s="250">
        <f t="shared" si="192"/>
        <v>2.7111339062375954</v>
      </c>
      <c r="L255" s="250">
        <f t="shared" si="192"/>
        <v>2.7145261128806331</v>
      </c>
      <c r="M255" s="250">
        <f t="shared" si="192"/>
        <v>2.7179183195236707</v>
      </c>
      <c r="N255" s="250">
        <f t="shared" si="192"/>
        <v>2.7213105261667083</v>
      </c>
      <c r="O255" s="250">
        <f t="shared" si="192"/>
        <v>2.724702732809746</v>
      </c>
      <c r="P255" s="250">
        <f t="shared" si="192"/>
        <v>2.7280949394527836</v>
      </c>
      <c r="Q255" s="250">
        <f t="shared" si="192"/>
        <v>2.7314871460958212</v>
      </c>
      <c r="R255" s="250">
        <f t="shared" si="192"/>
        <v>2.7348793527388588</v>
      </c>
      <c r="S255" s="250">
        <f t="shared" si="192"/>
        <v>2.7382715593818965</v>
      </c>
      <c r="T255" s="250">
        <f t="shared" si="192"/>
        <v>2.7416637660249341</v>
      </c>
      <c r="U255" s="250">
        <f t="shared" si="192"/>
        <v>2.7450559726679717</v>
      </c>
      <c r="V255" s="250">
        <f t="shared" si="192"/>
        <v>2.7484481793110094</v>
      </c>
      <c r="W255" s="240">
        <f>[3]Rates2020!E340</f>
        <v>2.7518403859540466</v>
      </c>
      <c r="X255" s="182">
        <f t="shared" ref="X255:AF270" si="193">W255+($AG255-$W255)/10</f>
        <v>2.7552325925970838</v>
      </c>
      <c r="Y255" s="182">
        <f t="shared" si="193"/>
        <v>2.7586247992401214</v>
      </c>
      <c r="Z255" s="182">
        <f t="shared" si="193"/>
        <v>2.762017005883159</v>
      </c>
      <c r="AA255" s="182">
        <f t="shared" si="193"/>
        <v>2.7654092125261966</v>
      </c>
      <c r="AB255" s="182">
        <f t="shared" si="193"/>
        <v>2.7688014191692343</v>
      </c>
      <c r="AC255" s="182">
        <f t="shared" si="193"/>
        <v>2.7721936258122719</v>
      </c>
      <c r="AD255" s="182">
        <f t="shared" si="193"/>
        <v>2.7755858324553095</v>
      </c>
      <c r="AE255" s="182">
        <f t="shared" si="193"/>
        <v>2.7789780390983472</v>
      </c>
      <c r="AF255" s="182">
        <f t="shared" si="193"/>
        <v>2.7823702457413848</v>
      </c>
      <c r="AG255" s="240">
        <f>[3]Rates2030!E340</f>
        <v>2.7857624523844207</v>
      </c>
      <c r="AH255" s="182">
        <f t="shared" si="185"/>
        <v>2.7857624523844207</v>
      </c>
      <c r="AI255" s="182">
        <f t="shared" si="186"/>
        <v>2.7857624523844207</v>
      </c>
      <c r="AJ255" s="182">
        <f t="shared" si="186"/>
        <v>2.7857624523844207</v>
      </c>
      <c r="AK255" s="182">
        <f t="shared" si="186"/>
        <v>2.7857624523844207</v>
      </c>
      <c r="AL255" s="182">
        <f t="shared" si="186"/>
        <v>2.7857624523844207</v>
      </c>
      <c r="AM255" s="182">
        <f t="shared" si="186"/>
        <v>2.7857624523844207</v>
      </c>
      <c r="AN255" s="182">
        <f t="shared" si="186"/>
        <v>2.7857624523844207</v>
      </c>
      <c r="AO255" s="182">
        <f t="shared" si="186"/>
        <v>2.7857624523844207</v>
      </c>
      <c r="AP255" s="182">
        <f t="shared" si="186"/>
        <v>2.7857624523844207</v>
      </c>
      <c r="AQ255" s="182">
        <f t="shared" si="186"/>
        <v>2.7857624523844207</v>
      </c>
      <c r="AR255" s="182">
        <f t="shared" si="186"/>
        <v>2.7857624523844207</v>
      </c>
      <c r="AS255" s="182">
        <f t="shared" si="186"/>
        <v>2.7857624523844207</v>
      </c>
      <c r="AT255" s="182">
        <f t="shared" si="186"/>
        <v>2.7857624523844207</v>
      </c>
      <c r="AU255" s="182">
        <f t="shared" si="186"/>
        <v>2.7857624523844207</v>
      </c>
      <c r="AV255" s="182">
        <f t="shared" si="186"/>
        <v>2.7857624523844207</v>
      </c>
      <c r="AW255" s="182">
        <f t="shared" si="186"/>
        <v>2.7857624523844207</v>
      </c>
      <c r="AX255" s="182">
        <f t="shared" si="186"/>
        <v>2.7857624523844207</v>
      </c>
      <c r="AY255" s="182">
        <f t="shared" si="187"/>
        <v>2.7857624523844207</v>
      </c>
      <c r="AZ255" s="182">
        <f t="shared" si="187"/>
        <v>2.7857624523844207</v>
      </c>
      <c r="BA255" s="182">
        <f t="shared" si="187"/>
        <v>2.7857624523844207</v>
      </c>
      <c r="BB255" s="182">
        <f t="shared" si="187"/>
        <v>2.7857624523844207</v>
      </c>
      <c r="BC255" s="182">
        <f t="shared" si="188"/>
        <v>2.7857624523844207</v>
      </c>
      <c r="BD255" s="182">
        <f t="shared" si="188"/>
        <v>2.7857624523844207</v>
      </c>
      <c r="BE255" s="182">
        <f t="shared" si="188"/>
        <v>2.7857624523844207</v>
      </c>
      <c r="BF255" s="182">
        <f t="shared" si="188"/>
        <v>2.7857624523844207</v>
      </c>
      <c r="BG255" s="182">
        <f t="shared" si="188"/>
        <v>2.7857624523844207</v>
      </c>
      <c r="BH255" s="182">
        <f t="shared" si="188"/>
        <v>2.7857624523844207</v>
      </c>
      <c r="BI255" s="182">
        <f t="shared" si="188"/>
        <v>2.7857624523844207</v>
      </c>
      <c r="BJ255" s="182">
        <f t="shared" si="188"/>
        <v>2.7857624523844207</v>
      </c>
      <c r="BK255" s="182">
        <f t="shared" si="188"/>
        <v>2.7857624523844207</v>
      </c>
      <c r="BL255" s="182">
        <f t="shared" si="188"/>
        <v>2.7857624523844207</v>
      </c>
      <c r="BM255" s="182">
        <f t="shared" si="188"/>
        <v>2.7857624523844207</v>
      </c>
      <c r="BN255" s="182">
        <f t="shared" si="188"/>
        <v>2.7857624523844207</v>
      </c>
      <c r="BO255" s="182">
        <f t="shared" si="189"/>
        <v>2.7857624523844207</v>
      </c>
      <c r="BP255" s="182">
        <f t="shared" si="189"/>
        <v>2.7857624523844207</v>
      </c>
      <c r="BQ255" s="182">
        <f t="shared" si="189"/>
        <v>2.7857624523844207</v>
      </c>
      <c r="BR255" s="182">
        <f t="shared" si="189"/>
        <v>2.7857624523844207</v>
      </c>
      <c r="BS255" s="182">
        <f t="shared" si="189"/>
        <v>2.7857624523844207</v>
      </c>
      <c r="BT255" s="182">
        <f t="shared" si="189"/>
        <v>2.7857624523844207</v>
      </c>
      <c r="BU255" s="182">
        <f t="shared" si="189"/>
        <v>2.7857624523844207</v>
      </c>
      <c r="BV255" s="182">
        <f t="shared" si="189"/>
        <v>2.7857624523844207</v>
      </c>
      <c r="BW255" s="182">
        <f t="shared" si="189"/>
        <v>2.7857624523844207</v>
      </c>
      <c r="BX255" s="182">
        <f t="shared" si="189"/>
        <v>2.7857624523844207</v>
      </c>
      <c r="BY255" s="182">
        <f t="shared" si="189"/>
        <v>2.7857624523844207</v>
      </c>
      <c r="BZ255" s="182">
        <f t="shared" si="189"/>
        <v>2.7857624523844207</v>
      </c>
      <c r="CA255" s="182">
        <f t="shared" si="189"/>
        <v>2.7857624523844207</v>
      </c>
      <c r="CB255" s="182">
        <f t="shared" si="189"/>
        <v>2.7857624523844207</v>
      </c>
      <c r="CC255" s="182">
        <f t="shared" si="189"/>
        <v>2.7857624523844207</v>
      </c>
      <c r="CD255" s="182">
        <f t="shared" si="189"/>
        <v>2.7857624523844207</v>
      </c>
      <c r="CE255" s="182">
        <f t="shared" si="190"/>
        <v>2.7857624523844207</v>
      </c>
      <c r="CF255" s="182">
        <f t="shared" si="190"/>
        <v>2.7857624523844207</v>
      </c>
      <c r="CG255" s="182">
        <f t="shared" si="190"/>
        <v>2.7857624523844207</v>
      </c>
      <c r="CH255" s="182">
        <f t="shared" si="190"/>
        <v>2.7857624523844207</v>
      </c>
      <c r="CI255" s="182">
        <f t="shared" si="190"/>
        <v>2.7857624523844207</v>
      </c>
      <c r="CJ255" s="182">
        <f t="shared" si="190"/>
        <v>2.7857624523844207</v>
      </c>
      <c r="CK255" s="182">
        <f t="shared" si="190"/>
        <v>2.7857624523844207</v>
      </c>
      <c r="CL255" s="182">
        <f t="shared" si="190"/>
        <v>2.7857624523844207</v>
      </c>
      <c r="CM255" s="182">
        <f t="shared" si="190"/>
        <v>2.7857624523844207</v>
      </c>
      <c r="CN255" s="182">
        <f t="shared" si="190"/>
        <v>2.7857624523844207</v>
      </c>
      <c r="CO255" s="182">
        <f t="shared" si="190"/>
        <v>2.7857624523844207</v>
      </c>
      <c r="CP255" s="182">
        <f t="shared" si="190"/>
        <v>2.7857624523844207</v>
      </c>
      <c r="CQ255" s="182">
        <f t="shared" si="190"/>
        <v>2.7857624523844207</v>
      </c>
      <c r="CR255" s="182">
        <f t="shared" si="190"/>
        <v>2.7857624523844207</v>
      </c>
      <c r="CS255" s="182">
        <f t="shared" si="190"/>
        <v>2.7857624523844207</v>
      </c>
      <c r="CT255" s="182">
        <f t="shared" si="190"/>
        <v>2.7857624523844207</v>
      </c>
      <c r="CU255" s="182">
        <f t="shared" si="191"/>
        <v>2.7857624523844207</v>
      </c>
      <c r="CV255" s="182">
        <f t="shared" si="191"/>
        <v>2.7857624523844207</v>
      </c>
      <c r="CW255" s="182">
        <f t="shared" si="191"/>
        <v>2.7857624523844207</v>
      </c>
      <c r="CX255" s="182">
        <f t="shared" si="191"/>
        <v>2.7857624523844207</v>
      </c>
      <c r="CY255" s="182">
        <f t="shared" si="191"/>
        <v>2.7857624523844207</v>
      </c>
    </row>
    <row r="256" spans="1:103" ht="13.5" customHeight="1" outlineLevel="1">
      <c r="A256" s="165"/>
      <c r="B256" s="263"/>
      <c r="C256" s="177" t="s">
        <v>149</v>
      </c>
      <c r="D256" s="178"/>
      <c r="E256" s="179"/>
      <c r="F256" s="180" t="s">
        <v>41</v>
      </c>
      <c r="G256" s="182"/>
      <c r="H256" s="250">
        <f t="shared" ref="H256:V256" si="194">I256-($AG256-$W256)/10</f>
        <v>1.242793916349495</v>
      </c>
      <c r="I256" s="250">
        <f t="shared" si="194"/>
        <v>1.2205141130816393</v>
      </c>
      <c r="J256" s="250">
        <f t="shared" si="194"/>
        <v>1.1982343098137835</v>
      </c>
      <c r="K256" s="250">
        <f t="shared" si="194"/>
        <v>1.1759545065459278</v>
      </c>
      <c r="L256" s="250">
        <f t="shared" si="194"/>
        <v>1.1536747032780721</v>
      </c>
      <c r="M256" s="250">
        <f t="shared" si="194"/>
        <v>1.1313949000102164</v>
      </c>
      <c r="N256" s="250">
        <f t="shared" si="194"/>
        <v>1.1091150967423606</v>
      </c>
      <c r="O256" s="250">
        <f t="shared" si="194"/>
        <v>1.0868352934745049</v>
      </c>
      <c r="P256" s="250">
        <f t="shared" si="194"/>
        <v>1.0645554902066492</v>
      </c>
      <c r="Q256" s="250">
        <f t="shared" si="194"/>
        <v>1.0422756869387935</v>
      </c>
      <c r="R256" s="250">
        <f t="shared" si="194"/>
        <v>1.0199958836709377</v>
      </c>
      <c r="S256" s="250">
        <f t="shared" si="194"/>
        <v>0.99771608040308202</v>
      </c>
      <c r="T256" s="250">
        <f t="shared" si="194"/>
        <v>0.97543627713522618</v>
      </c>
      <c r="U256" s="250">
        <f t="shared" si="194"/>
        <v>0.95315647386737035</v>
      </c>
      <c r="V256" s="250">
        <f t="shared" si="194"/>
        <v>0.93087667059951451</v>
      </c>
      <c r="W256" s="240">
        <f>[3]Rates2020!I333</f>
        <v>0.90859686733165868</v>
      </c>
      <c r="X256" s="182">
        <f t="shared" si="193"/>
        <v>0.88631706406380284</v>
      </c>
      <c r="Y256" s="182">
        <f t="shared" si="193"/>
        <v>0.864037260795947</v>
      </c>
      <c r="Z256" s="182">
        <f t="shared" si="193"/>
        <v>0.84175745752809117</v>
      </c>
      <c r="AA256" s="182">
        <f t="shared" si="193"/>
        <v>0.81947765426023533</v>
      </c>
      <c r="AB256" s="182">
        <f t="shared" si="193"/>
        <v>0.7971978509923795</v>
      </c>
      <c r="AC256" s="182">
        <f t="shared" si="193"/>
        <v>0.77491804772452366</v>
      </c>
      <c r="AD256" s="182">
        <f t="shared" si="193"/>
        <v>0.75263824445666783</v>
      </c>
      <c r="AE256" s="182">
        <f t="shared" si="193"/>
        <v>0.73035844118881199</v>
      </c>
      <c r="AF256" s="182">
        <f t="shared" si="193"/>
        <v>0.70807863792095616</v>
      </c>
      <c r="AG256" s="240">
        <f>[3]Rates2030!I333</f>
        <v>0.68579883465310043</v>
      </c>
      <c r="AH256" s="182">
        <f t="shared" si="185"/>
        <v>0.68579883465310043</v>
      </c>
      <c r="AI256" s="182">
        <f t="shared" si="186"/>
        <v>0.68579883465310043</v>
      </c>
      <c r="AJ256" s="182">
        <f t="shared" si="186"/>
        <v>0.68579883465310043</v>
      </c>
      <c r="AK256" s="182">
        <f t="shared" si="186"/>
        <v>0.68579883465310043</v>
      </c>
      <c r="AL256" s="182">
        <f t="shared" si="186"/>
        <v>0.68579883465310043</v>
      </c>
      <c r="AM256" s="182">
        <f t="shared" si="186"/>
        <v>0.68579883465310043</v>
      </c>
      <c r="AN256" s="182">
        <f t="shared" si="186"/>
        <v>0.68579883465310043</v>
      </c>
      <c r="AO256" s="182">
        <f t="shared" si="186"/>
        <v>0.68579883465310043</v>
      </c>
      <c r="AP256" s="182">
        <f t="shared" si="186"/>
        <v>0.68579883465310043</v>
      </c>
      <c r="AQ256" s="182">
        <f t="shared" si="186"/>
        <v>0.68579883465310043</v>
      </c>
      <c r="AR256" s="182">
        <f t="shared" si="186"/>
        <v>0.68579883465310043</v>
      </c>
      <c r="AS256" s="182">
        <f t="shared" si="186"/>
        <v>0.68579883465310043</v>
      </c>
      <c r="AT256" s="182">
        <f t="shared" si="186"/>
        <v>0.68579883465310043</v>
      </c>
      <c r="AU256" s="182">
        <f t="shared" si="186"/>
        <v>0.68579883465310043</v>
      </c>
      <c r="AV256" s="182">
        <f t="shared" si="186"/>
        <v>0.68579883465310043</v>
      </c>
      <c r="AW256" s="182">
        <f t="shared" si="186"/>
        <v>0.68579883465310043</v>
      </c>
      <c r="AX256" s="182">
        <f t="shared" si="186"/>
        <v>0.68579883465310043</v>
      </c>
      <c r="AY256" s="182">
        <f t="shared" si="187"/>
        <v>0.68579883465310043</v>
      </c>
      <c r="AZ256" s="182">
        <f t="shared" si="187"/>
        <v>0.68579883465310043</v>
      </c>
      <c r="BA256" s="182">
        <f t="shared" si="187"/>
        <v>0.68579883465310043</v>
      </c>
      <c r="BB256" s="182">
        <f t="shared" si="187"/>
        <v>0.68579883465310043</v>
      </c>
      <c r="BC256" s="182">
        <f t="shared" si="188"/>
        <v>0.68579883465310043</v>
      </c>
      <c r="BD256" s="182">
        <f t="shared" si="188"/>
        <v>0.68579883465310043</v>
      </c>
      <c r="BE256" s="182">
        <f t="shared" si="188"/>
        <v>0.68579883465310043</v>
      </c>
      <c r="BF256" s="182">
        <f t="shared" si="188"/>
        <v>0.68579883465310043</v>
      </c>
      <c r="BG256" s="182">
        <f t="shared" si="188"/>
        <v>0.68579883465310043</v>
      </c>
      <c r="BH256" s="182">
        <f t="shared" si="188"/>
        <v>0.68579883465310043</v>
      </c>
      <c r="BI256" s="182">
        <f t="shared" si="188"/>
        <v>0.68579883465310043</v>
      </c>
      <c r="BJ256" s="182">
        <f t="shared" si="188"/>
        <v>0.68579883465310043</v>
      </c>
      <c r="BK256" s="182">
        <f t="shared" si="188"/>
        <v>0.68579883465310043</v>
      </c>
      <c r="BL256" s="182">
        <f t="shared" si="188"/>
        <v>0.68579883465310043</v>
      </c>
      <c r="BM256" s="182">
        <f t="shared" si="188"/>
        <v>0.68579883465310043</v>
      </c>
      <c r="BN256" s="182">
        <f t="shared" si="188"/>
        <v>0.68579883465310043</v>
      </c>
      <c r="BO256" s="182">
        <f t="shared" si="189"/>
        <v>0.68579883465310043</v>
      </c>
      <c r="BP256" s="182">
        <f t="shared" si="189"/>
        <v>0.68579883465310043</v>
      </c>
      <c r="BQ256" s="182">
        <f t="shared" si="189"/>
        <v>0.68579883465310043</v>
      </c>
      <c r="BR256" s="182">
        <f t="shared" si="189"/>
        <v>0.68579883465310043</v>
      </c>
      <c r="BS256" s="182">
        <f t="shared" si="189"/>
        <v>0.68579883465310043</v>
      </c>
      <c r="BT256" s="182">
        <f t="shared" si="189"/>
        <v>0.68579883465310043</v>
      </c>
      <c r="BU256" s="182">
        <f t="shared" si="189"/>
        <v>0.68579883465310043</v>
      </c>
      <c r="BV256" s="182">
        <f t="shared" si="189"/>
        <v>0.68579883465310043</v>
      </c>
      <c r="BW256" s="182">
        <f t="shared" si="189"/>
        <v>0.68579883465310043</v>
      </c>
      <c r="BX256" s="182">
        <f t="shared" si="189"/>
        <v>0.68579883465310043</v>
      </c>
      <c r="BY256" s="182">
        <f t="shared" si="189"/>
        <v>0.68579883465310043</v>
      </c>
      <c r="BZ256" s="182">
        <f t="shared" si="189"/>
        <v>0.68579883465310043</v>
      </c>
      <c r="CA256" s="182">
        <f t="shared" si="189"/>
        <v>0.68579883465310043</v>
      </c>
      <c r="CB256" s="182">
        <f t="shared" si="189"/>
        <v>0.68579883465310043</v>
      </c>
      <c r="CC256" s="182">
        <f t="shared" si="189"/>
        <v>0.68579883465310043</v>
      </c>
      <c r="CD256" s="182">
        <f t="shared" si="189"/>
        <v>0.68579883465310043</v>
      </c>
      <c r="CE256" s="182">
        <f t="shared" si="190"/>
        <v>0.68579883465310043</v>
      </c>
      <c r="CF256" s="182">
        <f t="shared" si="190"/>
        <v>0.68579883465310043</v>
      </c>
      <c r="CG256" s="182">
        <f t="shared" si="190"/>
        <v>0.68579883465310043</v>
      </c>
      <c r="CH256" s="182">
        <f t="shared" si="190"/>
        <v>0.68579883465310043</v>
      </c>
      <c r="CI256" s="182">
        <f t="shared" si="190"/>
        <v>0.68579883465310043</v>
      </c>
      <c r="CJ256" s="182">
        <f t="shared" si="190"/>
        <v>0.68579883465310043</v>
      </c>
      <c r="CK256" s="182">
        <f t="shared" si="190"/>
        <v>0.68579883465310043</v>
      </c>
      <c r="CL256" s="182">
        <f t="shared" si="190"/>
        <v>0.68579883465310043</v>
      </c>
      <c r="CM256" s="182">
        <f t="shared" si="190"/>
        <v>0.68579883465310043</v>
      </c>
      <c r="CN256" s="182">
        <f t="shared" si="190"/>
        <v>0.68579883465310043</v>
      </c>
      <c r="CO256" s="182">
        <f t="shared" si="190"/>
        <v>0.68579883465310043</v>
      </c>
      <c r="CP256" s="182">
        <f t="shared" si="190"/>
        <v>0.68579883465310043</v>
      </c>
      <c r="CQ256" s="182">
        <f t="shared" si="190"/>
        <v>0.68579883465310043</v>
      </c>
      <c r="CR256" s="182">
        <f t="shared" si="190"/>
        <v>0.68579883465310043</v>
      </c>
      <c r="CS256" s="182">
        <f t="shared" si="190"/>
        <v>0.68579883465310043</v>
      </c>
      <c r="CT256" s="182">
        <f t="shared" si="190"/>
        <v>0.68579883465310043</v>
      </c>
      <c r="CU256" s="182">
        <f t="shared" si="191"/>
        <v>0.68579883465310043</v>
      </c>
      <c r="CV256" s="182">
        <f t="shared" si="191"/>
        <v>0.68579883465310043</v>
      </c>
      <c r="CW256" s="182">
        <f t="shared" si="191"/>
        <v>0.68579883465310043</v>
      </c>
      <c r="CX256" s="182">
        <f t="shared" si="191"/>
        <v>0.68579883465310043</v>
      </c>
      <c r="CY256" s="182">
        <f t="shared" si="191"/>
        <v>0.68579883465310043</v>
      </c>
    </row>
    <row r="257" spans="1:103" ht="13.5" customHeight="1" outlineLevel="1">
      <c r="A257" s="165"/>
      <c r="B257" s="263"/>
      <c r="C257" s="177" t="s">
        <v>150</v>
      </c>
      <c r="D257" s="178"/>
      <c r="E257" s="179"/>
      <c r="F257" s="180" t="s">
        <v>41</v>
      </c>
      <c r="G257" s="182"/>
      <c r="H257" s="250">
        <f t="shared" ref="H257:V257" si="195">I257-($AG257-$W257)/10</f>
        <v>2.6546617706389291</v>
      </c>
      <c r="I257" s="250">
        <f t="shared" si="195"/>
        <v>2.6609784926861559</v>
      </c>
      <c r="J257" s="250">
        <f t="shared" si="195"/>
        <v>2.6672952147333828</v>
      </c>
      <c r="K257" s="250">
        <f t="shared" si="195"/>
        <v>2.6736119367806097</v>
      </c>
      <c r="L257" s="250">
        <f t="shared" si="195"/>
        <v>2.6799286588278366</v>
      </c>
      <c r="M257" s="250">
        <f t="shared" si="195"/>
        <v>2.6862453808750635</v>
      </c>
      <c r="N257" s="250">
        <f t="shared" si="195"/>
        <v>2.6925621029222904</v>
      </c>
      <c r="O257" s="250">
        <f t="shared" si="195"/>
        <v>2.6988788249695173</v>
      </c>
      <c r="P257" s="250">
        <f t="shared" si="195"/>
        <v>2.7051955470167441</v>
      </c>
      <c r="Q257" s="250">
        <f t="shared" si="195"/>
        <v>2.711512269063971</v>
      </c>
      <c r="R257" s="250">
        <f t="shared" si="195"/>
        <v>2.7178289911111979</v>
      </c>
      <c r="S257" s="250">
        <f t="shared" si="195"/>
        <v>2.7241457131584248</v>
      </c>
      <c r="T257" s="250">
        <f t="shared" si="195"/>
        <v>2.7304624352056517</v>
      </c>
      <c r="U257" s="250">
        <f t="shared" si="195"/>
        <v>2.7367791572528786</v>
      </c>
      <c r="V257" s="250">
        <f t="shared" si="195"/>
        <v>2.7430958793001055</v>
      </c>
      <c r="W257" s="240">
        <f>[3]Rates2020!I340</f>
        <v>2.7494126013473323</v>
      </c>
      <c r="X257" s="182">
        <f t="shared" si="193"/>
        <v>2.7557293233945592</v>
      </c>
      <c r="Y257" s="182">
        <f t="shared" si="193"/>
        <v>2.7620460454417861</v>
      </c>
      <c r="Z257" s="182">
        <f t="shared" si="193"/>
        <v>2.768362767489013</v>
      </c>
      <c r="AA257" s="182">
        <f t="shared" si="193"/>
        <v>2.7746794895362399</v>
      </c>
      <c r="AB257" s="182">
        <f t="shared" si="193"/>
        <v>2.7809962115834668</v>
      </c>
      <c r="AC257" s="182">
        <f t="shared" si="193"/>
        <v>2.7873129336306937</v>
      </c>
      <c r="AD257" s="182">
        <f t="shared" si="193"/>
        <v>2.7936296556779205</v>
      </c>
      <c r="AE257" s="182">
        <f t="shared" si="193"/>
        <v>2.7999463777251474</v>
      </c>
      <c r="AF257" s="182">
        <f t="shared" si="193"/>
        <v>2.8062630997723743</v>
      </c>
      <c r="AG257" s="240">
        <f>[3]Rates2030!I340</f>
        <v>2.8125798218196003</v>
      </c>
      <c r="AH257" s="182">
        <f t="shared" si="185"/>
        <v>2.8125798218196003</v>
      </c>
      <c r="AI257" s="182">
        <f t="shared" si="186"/>
        <v>2.8125798218196003</v>
      </c>
      <c r="AJ257" s="182">
        <f t="shared" si="186"/>
        <v>2.8125798218196003</v>
      </c>
      <c r="AK257" s="182">
        <f t="shared" si="186"/>
        <v>2.8125798218196003</v>
      </c>
      <c r="AL257" s="182">
        <f t="shared" si="186"/>
        <v>2.8125798218196003</v>
      </c>
      <c r="AM257" s="182">
        <f t="shared" si="186"/>
        <v>2.8125798218196003</v>
      </c>
      <c r="AN257" s="182">
        <f t="shared" si="186"/>
        <v>2.8125798218196003</v>
      </c>
      <c r="AO257" s="182">
        <f t="shared" si="186"/>
        <v>2.8125798218196003</v>
      </c>
      <c r="AP257" s="182">
        <f t="shared" si="186"/>
        <v>2.8125798218196003</v>
      </c>
      <c r="AQ257" s="182">
        <f t="shared" si="186"/>
        <v>2.8125798218196003</v>
      </c>
      <c r="AR257" s="182">
        <f t="shared" si="186"/>
        <v>2.8125798218196003</v>
      </c>
      <c r="AS257" s="182">
        <f t="shared" si="186"/>
        <v>2.8125798218196003</v>
      </c>
      <c r="AT257" s="182">
        <f t="shared" si="186"/>
        <v>2.8125798218196003</v>
      </c>
      <c r="AU257" s="182">
        <f t="shared" si="186"/>
        <v>2.8125798218196003</v>
      </c>
      <c r="AV257" s="182">
        <f t="shared" si="186"/>
        <v>2.8125798218196003</v>
      </c>
      <c r="AW257" s="182">
        <f t="shared" si="186"/>
        <v>2.8125798218196003</v>
      </c>
      <c r="AX257" s="182">
        <f t="shared" si="186"/>
        <v>2.8125798218196003</v>
      </c>
      <c r="AY257" s="182">
        <f t="shared" si="187"/>
        <v>2.8125798218196003</v>
      </c>
      <c r="AZ257" s="182">
        <f t="shared" si="187"/>
        <v>2.8125798218196003</v>
      </c>
      <c r="BA257" s="182">
        <f t="shared" si="187"/>
        <v>2.8125798218196003</v>
      </c>
      <c r="BB257" s="182">
        <f t="shared" si="187"/>
        <v>2.8125798218196003</v>
      </c>
      <c r="BC257" s="182">
        <f t="shared" si="188"/>
        <v>2.8125798218196003</v>
      </c>
      <c r="BD257" s="182">
        <f t="shared" si="188"/>
        <v>2.8125798218196003</v>
      </c>
      <c r="BE257" s="182">
        <f t="shared" si="188"/>
        <v>2.8125798218196003</v>
      </c>
      <c r="BF257" s="182">
        <f t="shared" si="188"/>
        <v>2.8125798218196003</v>
      </c>
      <c r="BG257" s="182">
        <f t="shared" si="188"/>
        <v>2.8125798218196003</v>
      </c>
      <c r="BH257" s="182">
        <f t="shared" si="188"/>
        <v>2.8125798218196003</v>
      </c>
      <c r="BI257" s="182">
        <f t="shared" si="188"/>
        <v>2.8125798218196003</v>
      </c>
      <c r="BJ257" s="182">
        <f t="shared" si="188"/>
        <v>2.8125798218196003</v>
      </c>
      <c r="BK257" s="182">
        <f t="shared" si="188"/>
        <v>2.8125798218196003</v>
      </c>
      <c r="BL257" s="182">
        <f t="shared" si="188"/>
        <v>2.8125798218196003</v>
      </c>
      <c r="BM257" s="182">
        <f t="shared" si="188"/>
        <v>2.8125798218196003</v>
      </c>
      <c r="BN257" s="182">
        <f t="shared" si="188"/>
        <v>2.8125798218196003</v>
      </c>
      <c r="BO257" s="182">
        <f t="shared" si="189"/>
        <v>2.8125798218196003</v>
      </c>
      <c r="BP257" s="182">
        <f t="shared" si="189"/>
        <v>2.8125798218196003</v>
      </c>
      <c r="BQ257" s="182">
        <f t="shared" si="189"/>
        <v>2.8125798218196003</v>
      </c>
      <c r="BR257" s="182">
        <f t="shared" si="189"/>
        <v>2.8125798218196003</v>
      </c>
      <c r="BS257" s="182">
        <f t="shared" si="189"/>
        <v>2.8125798218196003</v>
      </c>
      <c r="BT257" s="182">
        <f t="shared" si="189"/>
        <v>2.8125798218196003</v>
      </c>
      <c r="BU257" s="182">
        <f t="shared" si="189"/>
        <v>2.8125798218196003</v>
      </c>
      <c r="BV257" s="182">
        <f t="shared" si="189"/>
        <v>2.8125798218196003</v>
      </c>
      <c r="BW257" s="182">
        <f t="shared" si="189"/>
        <v>2.8125798218196003</v>
      </c>
      <c r="BX257" s="182">
        <f t="shared" si="189"/>
        <v>2.8125798218196003</v>
      </c>
      <c r="BY257" s="182">
        <f t="shared" si="189"/>
        <v>2.8125798218196003</v>
      </c>
      <c r="BZ257" s="182">
        <f t="shared" si="189"/>
        <v>2.8125798218196003</v>
      </c>
      <c r="CA257" s="182">
        <f t="shared" si="189"/>
        <v>2.8125798218196003</v>
      </c>
      <c r="CB257" s="182">
        <f t="shared" si="189"/>
        <v>2.8125798218196003</v>
      </c>
      <c r="CC257" s="182">
        <f t="shared" si="189"/>
        <v>2.8125798218196003</v>
      </c>
      <c r="CD257" s="182">
        <f t="shared" si="189"/>
        <v>2.8125798218196003</v>
      </c>
      <c r="CE257" s="182">
        <f t="shared" si="190"/>
        <v>2.8125798218196003</v>
      </c>
      <c r="CF257" s="182">
        <f t="shared" si="190"/>
        <v>2.8125798218196003</v>
      </c>
      <c r="CG257" s="182">
        <f t="shared" si="190"/>
        <v>2.8125798218196003</v>
      </c>
      <c r="CH257" s="182">
        <f t="shared" si="190"/>
        <v>2.8125798218196003</v>
      </c>
      <c r="CI257" s="182">
        <f t="shared" si="190"/>
        <v>2.8125798218196003</v>
      </c>
      <c r="CJ257" s="182">
        <f t="shared" si="190"/>
        <v>2.8125798218196003</v>
      </c>
      <c r="CK257" s="182">
        <f t="shared" si="190"/>
        <v>2.8125798218196003</v>
      </c>
      <c r="CL257" s="182">
        <f t="shared" si="190"/>
        <v>2.8125798218196003</v>
      </c>
      <c r="CM257" s="182">
        <f t="shared" si="190"/>
        <v>2.8125798218196003</v>
      </c>
      <c r="CN257" s="182">
        <f t="shared" si="190"/>
        <v>2.8125798218196003</v>
      </c>
      <c r="CO257" s="182">
        <f t="shared" si="190"/>
        <v>2.8125798218196003</v>
      </c>
      <c r="CP257" s="182">
        <f t="shared" si="190"/>
        <v>2.8125798218196003</v>
      </c>
      <c r="CQ257" s="182">
        <f t="shared" si="190"/>
        <v>2.8125798218196003</v>
      </c>
      <c r="CR257" s="182">
        <f t="shared" si="190"/>
        <v>2.8125798218196003</v>
      </c>
      <c r="CS257" s="182">
        <f t="shared" si="190"/>
        <v>2.8125798218196003</v>
      </c>
      <c r="CT257" s="182">
        <f t="shared" si="190"/>
        <v>2.8125798218196003</v>
      </c>
      <c r="CU257" s="182">
        <f t="shared" si="191"/>
        <v>2.8125798218196003</v>
      </c>
      <c r="CV257" s="182">
        <f t="shared" si="191"/>
        <v>2.8125798218196003</v>
      </c>
      <c r="CW257" s="182">
        <f t="shared" si="191"/>
        <v>2.8125798218196003</v>
      </c>
      <c r="CX257" s="182">
        <f t="shared" si="191"/>
        <v>2.8125798218196003</v>
      </c>
      <c r="CY257" s="182">
        <f t="shared" si="191"/>
        <v>2.8125798218196003</v>
      </c>
    </row>
    <row r="258" spans="1:103" ht="13.5" customHeight="1" outlineLevel="1">
      <c r="A258" s="165"/>
      <c r="B258" s="263"/>
      <c r="C258" s="177" t="s">
        <v>145</v>
      </c>
      <c r="D258" s="178"/>
      <c r="E258" s="179"/>
      <c r="F258" s="180" t="s">
        <v>41</v>
      </c>
      <c r="G258" s="182"/>
      <c r="H258" s="250">
        <f t="shared" ref="H258:V258" si="196">I258-($AG258-$W258)/10</f>
        <v>0.15984078576684846</v>
      </c>
      <c r="I258" s="250">
        <f t="shared" si="196"/>
        <v>0.15729749476472302</v>
      </c>
      <c r="J258" s="250">
        <f t="shared" si="196"/>
        <v>0.15475420376259758</v>
      </c>
      <c r="K258" s="250">
        <f t="shared" si="196"/>
        <v>0.15221091276047213</v>
      </c>
      <c r="L258" s="250">
        <f t="shared" si="196"/>
        <v>0.14966762175834669</v>
      </c>
      <c r="M258" s="250">
        <f t="shared" si="196"/>
        <v>0.14712433075622125</v>
      </c>
      <c r="N258" s="250">
        <f t="shared" si="196"/>
        <v>0.14458103975409581</v>
      </c>
      <c r="O258" s="250">
        <f t="shared" si="196"/>
        <v>0.14203774875197037</v>
      </c>
      <c r="P258" s="250">
        <f t="shared" si="196"/>
        <v>0.13949445774984492</v>
      </c>
      <c r="Q258" s="250">
        <f t="shared" si="196"/>
        <v>0.13695116674771948</v>
      </c>
      <c r="R258" s="250">
        <f t="shared" si="196"/>
        <v>0.13440787574559404</v>
      </c>
      <c r="S258" s="250">
        <f t="shared" si="196"/>
        <v>0.1318645847434686</v>
      </c>
      <c r="T258" s="250">
        <f t="shared" si="196"/>
        <v>0.12932129374134316</v>
      </c>
      <c r="U258" s="250">
        <f t="shared" si="196"/>
        <v>0.12677800273921772</v>
      </c>
      <c r="V258" s="250">
        <f t="shared" si="196"/>
        <v>0.12423471173709227</v>
      </c>
      <c r="W258" s="240">
        <f>[3]Rates2020!L333</f>
        <v>0.12169142073496683</v>
      </c>
      <c r="X258" s="182">
        <f t="shared" si="193"/>
        <v>0.11914812973284139</v>
      </c>
      <c r="Y258" s="182">
        <f t="shared" si="193"/>
        <v>0.11660483873071595</v>
      </c>
      <c r="Z258" s="182">
        <f t="shared" si="193"/>
        <v>0.11406154772859051</v>
      </c>
      <c r="AA258" s="182">
        <f t="shared" si="193"/>
        <v>0.11151825672646506</v>
      </c>
      <c r="AB258" s="182">
        <f t="shared" si="193"/>
        <v>0.10897496572433962</v>
      </c>
      <c r="AC258" s="182">
        <f t="shared" si="193"/>
        <v>0.10643167472221418</v>
      </c>
      <c r="AD258" s="182">
        <f t="shared" si="193"/>
        <v>0.10388838372008874</v>
      </c>
      <c r="AE258" s="182">
        <f t="shared" si="193"/>
        <v>0.1013450927179633</v>
      </c>
      <c r="AF258" s="182">
        <f t="shared" si="193"/>
        <v>9.8801801715837856E-2</v>
      </c>
      <c r="AG258" s="240">
        <f>[3]Rates2030!L333</f>
        <v>9.6258510713712456E-2</v>
      </c>
      <c r="AH258" s="182">
        <f t="shared" si="185"/>
        <v>9.6258510713712456E-2</v>
      </c>
      <c r="AI258" s="182">
        <f t="shared" si="186"/>
        <v>9.6258510713712456E-2</v>
      </c>
      <c r="AJ258" s="182">
        <f t="shared" si="186"/>
        <v>9.6258510713712456E-2</v>
      </c>
      <c r="AK258" s="182">
        <f t="shared" si="186"/>
        <v>9.6258510713712456E-2</v>
      </c>
      <c r="AL258" s="182">
        <f t="shared" si="186"/>
        <v>9.6258510713712456E-2</v>
      </c>
      <c r="AM258" s="182">
        <f t="shared" si="186"/>
        <v>9.6258510713712456E-2</v>
      </c>
      <c r="AN258" s="182">
        <f t="shared" si="186"/>
        <v>9.6258510713712456E-2</v>
      </c>
      <c r="AO258" s="182">
        <f t="shared" si="186"/>
        <v>9.6258510713712456E-2</v>
      </c>
      <c r="AP258" s="182">
        <f t="shared" si="186"/>
        <v>9.6258510713712456E-2</v>
      </c>
      <c r="AQ258" s="182">
        <f t="shared" si="186"/>
        <v>9.6258510713712456E-2</v>
      </c>
      <c r="AR258" s="182">
        <f t="shared" si="186"/>
        <v>9.6258510713712456E-2</v>
      </c>
      <c r="AS258" s="182">
        <f t="shared" si="186"/>
        <v>9.6258510713712456E-2</v>
      </c>
      <c r="AT258" s="182">
        <f t="shared" si="186"/>
        <v>9.6258510713712456E-2</v>
      </c>
      <c r="AU258" s="182">
        <f t="shared" si="186"/>
        <v>9.6258510713712456E-2</v>
      </c>
      <c r="AV258" s="182">
        <f t="shared" si="186"/>
        <v>9.6258510713712456E-2</v>
      </c>
      <c r="AW258" s="182">
        <f t="shared" si="186"/>
        <v>9.6258510713712456E-2</v>
      </c>
      <c r="AX258" s="182">
        <f t="shared" si="186"/>
        <v>9.6258510713712456E-2</v>
      </c>
      <c r="AY258" s="182">
        <f t="shared" si="187"/>
        <v>9.6258510713712456E-2</v>
      </c>
      <c r="AZ258" s="182">
        <f t="shared" si="187"/>
        <v>9.6258510713712456E-2</v>
      </c>
      <c r="BA258" s="182">
        <f t="shared" si="187"/>
        <v>9.6258510713712456E-2</v>
      </c>
      <c r="BB258" s="182">
        <f t="shared" si="187"/>
        <v>9.6258510713712456E-2</v>
      </c>
      <c r="BC258" s="182">
        <f t="shared" si="188"/>
        <v>9.6258510713712456E-2</v>
      </c>
      <c r="BD258" s="182">
        <f t="shared" si="188"/>
        <v>9.6258510713712456E-2</v>
      </c>
      <c r="BE258" s="182">
        <f t="shared" si="188"/>
        <v>9.6258510713712456E-2</v>
      </c>
      <c r="BF258" s="182">
        <f t="shared" si="188"/>
        <v>9.6258510713712456E-2</v>
      </c>
      <c r="BG258" s="182">
        <f t="shared" si="188"/>
        <v>9.6258510713712456E-2</v>
      </c>
      <c r="BH258" s="182">
        <f t="shared" si="188"/>
        <v>9.6258510713712456E-2</v>
      </c>
      <c r="BI258" s="182">
        <f t="shared" si="188"/>
        <v>9.6258510713712456E-2</v>
      </c>
      <c r="BJ258" s="182">
        <f t="shared" si="188"/>
        <v>9.6258510713712456E-2</v>
      </c>
      <c r="BK258" s="182">
        <f t="shared" si="188"/>
        <v>9.6258510713712456E-2</v>
      </c>
      <c r="BL258" s="182">
        <f t="shared" si="188"/>
        <v>9.6258510713712456E-2</v>
      </c>
      <c r="BM258" s="182">
        <f t="shared" si="188"/>
        <v>9.6258510713712456E-2</v>
      </c>
      <c r="BN258" s="182">
        <f t="shared" si="188"/>
        <v>9.6258510713712456E-2</v>
      </c>
      <c r="BO258" s="182">
        <f t="shared" si="189"/>
        <v>9.6258510713712456E-2</v>
      </c>
      <c r="BP258" s="182">
        <f t="shared" si="189"/>
        <v>9.6258510713712456E-2</v>
      </c>
      <c r="BQ258" s="182">
        <f t="shared" si="189"/>
        <v>9.6258510713712456E-2</v>
      </c>
      <c r="BR258" s="182">
        <f t="shared" si="189"/>
        <v>9.6258510713712456E-2</v>
      </c>
      <c r="BS258" s="182">
        <f t="shared" si="189"/>
        <v>9.6258510713712456E-2</v>
      </c>
      <c r="BT258" s="182">
        <f t="shared" si="189"/>
        <v>9.6258510713712456E-2</v>
      </c>
      <c r="BU258" s="182">
        <f t="shared" si="189"/>
        <v>9.6258510713712456E-2</v>
      </c>
      <c r="BV258" s="182">
        <f t="shared" si="189"/>
        <v>9.6258510713712456E-2</v>
      </c>
      <c r="BW258" s="182">
        <f t="shared" si="189"/>
        <v>9.6258510713712456E-2</v>
      </c>
      <c r="BX258" s="182">
        <f t="shared" si="189"/>
        <v>9.6258510713712456E-2</v>
      </c>
      <c r="BY258" s="182">
        <f t="shared" si="189"/>
        <v>9.6258510713712456E-2</v>
      </c>
      <c r="BZ258" s="182">
        <f t="shared" si="189"/>
        <v>9.6258510713712456E-2</v>
      </c>
      <c r="CA258" s="182">
        <f t="shared" si="189"/>
        <v>9.6258510713712456E-2</v>
      </c>
      <c r="CB258" s="182">
        <f t="shared" si="189"/>
        <v>9.6258510713712456E-2</v>
      </c>
      <c r="CC258" s="182">
        <f t="shared" si="189"/>
        <v>9.6258510713712456E-2</v>
      </c>
      <c r="CD258" s="182">
        <f t="shared" si="189"/>
        <v>9.6258510713712456E-2</v>
      </c>
      <c r="CE258" s="182">
        <f t="shared" si="190"/>
        <v>9.6258510713712456E-2</v>
      </c>
      <c r="CF258" s="182">
        <f t="shared" si="190"/>
        <v>9.6258510713712456E-2</v>
      </c>
      <c r="CG258" s="182">
        <f t="shared" si="190"/>
        <v>9.6258510713712456E-2</v>
      </c>
      <c r="CH258" s="182">
        <f t="shared" si="190"/>
        <v>9.6258510713712456E-2</v>
      </c>
      <c r="CI258" s="182">
        <f t="shared" si="190"/>
        <v>9.6258510713712456E-2</v>
      </c>
      <c r="CJ258" s="182">
        <f t="shared" si="190"/>
        <v>9.6258510713712456E-2</v>
      </c>
      <c r="CK258" s="182">
        <f t="shared" si="190"/>
        <v>9.6258510713712456E-2</v>
      </c>
      <c r="CL258" s="182">
        <f t="shared" si="190"/>
        <v>9.6258510713712456E-2</v>
      </c>
      <c r="CM258" s="182">
        <f t="shared" si="190"/>
        <v>9.6258510713712456E-2</v>
      </c>
      <c r="CN258" s="182">
        <f t="shared" si="190"/>
        <v>9.6258510713712456E-2</v>
      </c>
      <c r="CO258" s="182">
        <f t="shared" si="190"/>
        <v>9.6258510713712456E-2</v>
      </c>
      <c r="CP258" s="182">
        <f t="shared" si="190"/>
        <v>9.6258510713712456E-2</v>
      </c>
      <c r="CQ258" s="182">
        <f t="shared" si="190"/>
        <v>9.6258510713712456E-2</v>
      </c>
      <c r="CR258" s="182">
        <f t="shared" si="190"/>
        <v>9.6258510713712456E-2</v>
      </c>
      <c r="CS258" s="182">
        <f t="shared" si="190"/>
        <v>9.6258510713712456E-2</v>
      </c>
      <c r="CT258" s="182">
        <f t="shared" si="190"/>
        <v>9.6258510713712456E-2</v>
      </c>
      <c r="CU258" s="182">
        <f t="shared" si="191"/>
        <v>9.6258510713712456E-2</v>
      </c>
      <c r="CV258" s="182">
        <f t="shared" si="191"/>
        <v>9.6258510713712456E-2</v>
      </c>
      <c r="CW258" s="182">
        <f t="shared" si="191"/>
        <v>9.6258510713712456E-2</v>
      </c>
      <c r="CX258" s="182">
        <f t="shared" si="191"/>
        <v>9.6258510713712456E-2</v>
      </c>
      <c r="CY258" s="182">
        <f t="shared" si="191"/>
        <v>9.6258510713712456E-2</v>
      </c>
    </row>
    <row r="259" spans="1:103" ht="13.5" customHeight="1" outlineLevel="1">
      <c r="A259" s="165"/>
      <c r="B259" s="263"/>
      <c r="C259" s="177" t="s">
        <v>146</v>
      </c>
      <c r="D259" s="178"/>
      <c r="E259" s="179"/>
      <c r="F259" s="180" t="s">
        <v>41</v>
      </c>
      <c r="G259" s="182"/>
      <c r="H259" s="250">
        <f t="shared" ref="H259:V259" si="197">I259-($AG259-$W259)/10</f>
        <v>1.7868465921245973</v>
      </c>
      <c r="I259" s="250">
        <f t="shared" si="197"/>
        <v>1.7826457397557127</v>
      </c>
      <c r="J259" s="250">
        <f t="shared" si="197"/>
        <v>1.7784448873868282</v>
      </c>
      <c r="K259" s="250">
        <f t="shared" si="197"/>
        <v>1.7742440350179436</v>
      </c>
      <c r="L259" s="250">
        <f t="shared" si="197"/>
        <v>1.770043182649059</v>
      </c>
      <c r="M259" s="250">
        <f t="shared" si="197"/>
        <v>1.7658423302801745</v>
      </c>
      <c r="N259" s="250">
        <f t="shared" si="197"/>
        <v>1.7616414779112899</v>
      </c>
      <c r="O259" s="250">
        <f t="shared" si="197"/>
        <v>1.7574406255424053</v>
      </c>
      <c r="P259" s="250">
        <f t="shared" si="197"/>
        <v>1.7532397731735208</v>
      </c>
      <c r="Q259" s="250">
        <f t="shared" si="197"/>
        <v>1.7490389208046362</v>
      </c>
      <c r="R259" s="250">
        <f t="shared" si="197"/>
        <v>1.7448380684357516</v>
      </c>
      <c r="S259" s="250">
        <f t="shared" si="197"/>
        <v>1.7406372160668671</v>
      </c>
      <c r="T259" s="250">
        <f t="shared" si="197"/>
        <v>1.7364363636979825</v>
      </c>
      <c r="U259" s="250">
        <f t="shared" si="197"/>
        <v>1.7322355113290979</v>
      </c>
      <c r="V259" s="250">
        <f t="shared" si="197"/>
        <v>1.7280346589602134</v>
      </c>
      <c r="W259" s="240">
        <f>[3]Rates2020!L340</f>
        <v>1.7238338065913288</v>
      </c>
      <c r="X259" s="182">
        <f t="shared" si="193"/>
        <v>1.7196329542224442</v>
      </c>
      <c r="Y259" s="182">
        <f t="shared" si="193"/>
        <v>1.7154321018535597</v>
      </c>
      <c r="Z259" s="182">
        <f t="shared" si="193"/>
        <v>1.7112312494846751</v>
      </c>
      <c r="AA259" s="182">
        <f t="shared" si="193"/>
        <v>1.7070303971157905</v>
      </c>
      <c r="AB259" s="182">
        <f t="shared" si="193"/>
        <v>1.702829544746906</v>
      </c>
      <c r="AC259" s="182">
        <f t="shared" si="193"/>
        <v>1.6986286923780214</v>
      </c>
      <c r="AD259" s="182">
        <f t="shared" si="193"/>
        <v>1.6944278400091368</v>
      </c>
      <c r="AE259" s="182">
        <f t="shared" si="193"/>
        <v>1.6902269876402523</v>
      </c>
      <c r="AF259" s="182">
        <f t="shared" si="193"/>
        <v>1.6860261352713677</v>
      </c>
      <c r="AG259" s="240">
        <f>[3]Rates2030!L340</f>
        <v>1.6818252829024822</v>
      </c>
      <c r="AH259" s="182">
        <f t="shared" si="185"/>
        <v>1.6818252829024822</v>
      </c>
      <c r="AI259" s="182">
        <f t="shared" si="186"/>
        <v>1.6818252829024822</v>
      </c>
      <c r="AJ259" s="182">
        <f t="shared" si="186"/>
        <v>1.6818252829024822</v>
      </c>
      <c r="AK259" s="182">
        <f t="shared" si="186"/>
        <v>1.6818252829024822</v>
      </c>
      <c r="AL259" s="182">
        <f t="shared" si="186"/>
        <v>1.6818252829024822</v>
      </c>
      <c r="AM259" s="182">
        <f t="shared" si="186"/>
        <v>1.6818252829024822</v>
      </c>
      <c r="AN259" s="182">
        <f t="shared" si="186"/>
        <v>1.6818252829024822</v>
      </c>
      <c r="AO259" s="182">
        <f t="shared" si="186"/>
        <v>1.6818252829024822</v>
      </c>
      <c r="AP259" s="182">
        <f t="shared" si="186"/>
        <v>1.6818252829024822</v>
      </c>
      <c r="AQ259" s="182">
        <f t="shared" si="186"/>
        <v>1.6818252829024822</v>
      </c>
      <c r="AR259" s="182">
        <f t="shared" si="186"/>
        <v>1.6818252829024822</v>
      </c>
      <c r="AS259" s="182">
        <f t="shared" si="186"/>
        <v>1.6818252829024822</v>
      </c>
      <c r="AT259" s="182">
        <f t="shared" si="186"/>
        <v>1.6818252829024822</v>
      </c>
      <c r="AU259" s="182">
        <f t="shared" si="186"/>
        <v>1.6818252829024822</v>
      </c>
      <c r="AV259" s="182">
        <f t="shared" si="186"/>
        <v>1.6818252829024822</v>
      </c>
      <c r="AW259" s="182">
        <f t="shared" si="186"/>
        <v>1.6818252829024822</v>
      </c>
      <c r="AX259" s="182">
        <f t="shared" si="186"/>
        <v>1.6818252829024822</v>
      </c>
      <c r="AY259" s="182">
        <f t="shared" si="187"/>
        <v>1.6818252829024822</v>
      </c>
      <c r="AZ259" s="182">
        <f t="shared" si="187"/>
        <v>1.6818252829024822</v>
      </c>
      <c r="BA259" s="182">
        <f t="shared" si="187"/>
        <v>1.6818252829024822</v>
      </c>
      <c r="BB259" s="182">
        <f t="shared" si="187"/>
        <v>1.6818252829024822</v>
      </c>
      <c r="BC259" s="182">
        <f t="shared" si="188"/>
        <v>1.6818252829024822</v>
      </c>
      <c r="BD259" s="182">
        <f t="shared" si="188"/>
        <v>1.6818252829024822</v>
      </c>
      <c r="BE259" s="182">
        <f t="shared" si="188"/>
        <v>1.6818252829024822</v>
      </c>
      <c r="BF259" s="182">
        <f t="shared" si="188"/>
        <v>1.6818252829024822</v>
      </c>
      <c r="BG259" s="182">
        <f t="shared" si="188"/>
        <v>1.6818252829024822</v>
      </c>
      <c r="BH259" s="182">
        <f t="shared" si="188"/>
        <v>1.6818252829024822</v>
      </c>
      <c r="BI259" s="182">
        <f t="shared" si="188"/>
        <v>1.6818252829024822</v>
      </c>
      <c r="BJ259" s="182">
        <f t="shared" si="188"/>
        <v>1.6818252829024822</v>
      </c>
      <c r="BK259" s="182">
        <f t="shared" si="188"/>
        <v>1.6818252829024822</v>
      </c>
      <c r="BL259" s="182">
        <f t="shared" si="188"/>
        <v>1.6818252829024822</v>
      </c>
      <c r="BM259" s="182">
        <f t="shared" si="188"/>
        <v>1.6818252829024822</v>
      </c>
      <c r="BN259" s="182">
        <f t="shared" si="188"/>
        <v>1.6818252829024822</v>
      </c>
      <c r="BO259" s="182">
        <f t="shared" si="189"/>
        <v>1.6818252829024822</v>
      </c>
      <c r="BP259" s="182">
        <f t="shared" si="189"/>
        <v>1.6818252829024822</v>
      </c>
      <c r="BQ259" s="182">
        <f t="shared" si="189"/>
        <v>1.6818252829024822</v>
      </c>
      <c r="BR259" s="182">
        <f t="shared" si="189"/>
        <v>1.6818252829024822</v>
      </c>
      <c r="BS259" s="182">
        <f t="shared" si="189"/>
        <v>1.6818252829024822</v>
      </c>
      <c r="BT259" s="182">
        <f t="shared" si="189"/>
        <v>1.6818252829024822</v>
      </c>
      <c r="BU259" s="182">
        <f t="shared" si="189"/>
        <v>1.6818252829024822</v>
      </c>
      <c r="BV259" s="182">
        <f t="shared" si="189"/>
        <v>1.6818252829024822</v>
      </c>
      <c r="BW259" s="182">
        <f t="shared" si="189"/>
        <v>1.6818252829024822</v>
      </c>
      <c r="BX259" s="182">
        <f t="shared" si="189"/>
        <v>1.6818252829024822</v>
      </c>
      <c r="BY259" s="182">
        <f t="shared" si="189"/>
        <v>1.6818252829024822</v>
      </c>
      <c r="BZ259" s="182">
        <f t="shared" si="189"/>
        <v>1.6818252829024822</v>
      </c>
      <c r="CA259" s="182">
        <f t="shared" si="189"/>
        <v>1.6818252829024822</v>
      </c>
      <c r="CB259" s="182">
        <f t="shared" si="189"/>
        <v>1.6818252829024822</v>
      </c>
      <c r="CC259" s="182">
        <f t="shared" si="189"/>
        <v>1.6818252829024822</v>
      </c>
      <c r="CD259" s="182">
        <f t="shared" si="189"/>
        <v>1.6818252829024822</v>
      </c>
      <c r="CE259" s="182">
        <f t="shared" si="190"/>
        <v>1.6818252829024822</v>
      </c>
      <c r="CF259" s="182">
        <f t="shared" si="190"/>
        <v>1.6818252829024822</v>
      </c>
      <c r="CG259" s="182">
        <f t="shared" si="190"/>
        <v>1.6818252829024822</v>
      </c>
      <c r="CH259" s="182">
        <f t="shared" si="190"/>
        <v>1.6818252829024822</v>
      </c>
      <c r="CI259" s="182">
        <f t="shared" si="190"/>
        <v>1.6818252829024822</v>
      </c>
      <c r="CJ259" s="182">
        <f t="shared" si="190"/>
        <v>1.6818252829024822</v>
      </c>
      <c r="CK259" s="182">
        <f t="shared" si="190"/>
        <v>1.6818252829024822</v>
      </c>
      <c r="CL259" s="182">
        <f t="shared" si="190"/>
        <v>1.6818252829024822</v>
      </c>
      <c r="CM259" s="182">
        <f t="shared" si="190"/>
        <v>1.6818252829024822</v>
      </c>
      <c r="CN259" s="182">
        <f t="shared" si="190"/>
        <v>1.6818252829024822</v>
      </c>
      <c r="CO259" s="182">
        <f t="shared" si="190"/>
        <v>1.6818252829024822</v>
      </c>
      <c r="CP259" s="182">
        <f t="shared" si="190"/>
        <v>1.6818252829024822</v>
      </c>
      <c r="CQ259" s="182">
        <f t="shared" si="190"/>
        <v>1.6818252829024822</v>
      </c>
      <c r="CR259" s="182">
        <f t="shared" si="190"/>
        <v>1.6818252829024822</v>
      </c>
      <c r="CS259" s="182">
        <f t="shared" si="190"/>
        <v>1.6818252829024822</v>
      </c>
      <c r="CT259" s="182">
        <f t="shared" si="190"/>
        <v>1.6818252829024822</v>
      </c>
      <c r="CU259" s="182">
        <f t="shared" si="191"/>
        <v>1.6818252829024822</v>
      </c>
      <c r="CV259" s="182">
        <f t="shared" si="191"/>
        <v>1.6818252829024822</v>
      </c>
      <c r="CW259" s="182">
        <f t="shared" si="191"/>
        <v>1.6818252829024822</v>
      </c>
      <c r="CX259" s="182">
        <f t="shared" si="191"/>
        <v>1.6818252829024822</v>
      </c>
      <c r="CY259" s="182">
        <f t="shared" si="191"/>
        <v>1.6818252829024822</v>
      </c>
    </row>
    <row r="260" spans="1:103" ht="13.5" customHeight="1" outlineLevel="1">
      <c r="A260" s="165"/>
      <c r="B260" s="263"/>
      <c r="C260" s="177" t="s">
        <v>134</v>
      </c>
      <c r="D260" s="178"/>
      <c r="E260" s="179"/>
      <c r="F260" s="180" t="s">
        <v>41</v>
      </c>
      <c r="G260" s="182"/>
      <c r="H260" s="250">
        <f t="shared" ref="H260:V260" si="198">I260-($AG260-$W260)/10</f>
        <v>0.12729698997419764</v>
      </c>
      <c r="I260" s="250">
        <f t="shared" si="198"/>
        <v>0.12516002432231971</v>
      </c>
      <c r="J260" s="250">
        <f t="shared" si="198"/>
        <v>0.12302305867044178</v>
      </c>
      <c r="K260" s="250">
        <f t="shared" si="198"/>
        <v>0.12088609301856383</v>
      </c>
      <c r="L260" s="250">
        <f t="shared" si="198"/>
        <v>0.11874912736668589</v>
      </c>
      <c r="M260" s="250">
        <f t="shared" si="198"/>
        <v>0.11661216171480794</v>
      </c>
      <c r="N260" s="250">
        <f t="shared" si="198"/>
        <v>0.11447519606293</v>
      </c>
      <c r="O260" s="250">
        <f t="shared" si="198"/>
        <v>0.11233823041105205</v>
      </c>
      <c r="P260" s="250">
        <f t="shared" si="198"/>
        <v>0.11020126475917411</v>
      </c>
      <c r="Q260" s="250">
        <f t="shared" si="198"/>
        <v>0.10806429910729616</v>
      </c>
      <c r="R260" s="250">
        <f t="shared" si="198"/>
        <v>0.10592733345541822</v>
      </c>
      <c r="S260" s="250">
        <f t="shared" si="198"/>
        <v>0.10379036780354027</v>
      </c>
      <c r="T260" s="250">
        <f t="shared" si="198"/>
        <v>0.10165340215166233</v>
      </c>
      <c r="U260" s="250">
        <f t="shared" si="198"/>
        <v>9.951643649978438E-2</v>
      </c>
      <c r="V260" s="250">
        <f t="shared" si="198"/>
        <v>9.7379470847906435E-2</v>
      </c>
      <c r="W260" s="240">
        <f>[3]Rates2020!N333</f>
        <v>9.524250519602849E-2</v>
      </c>
      <c r="X260" s="182">
        <f t="shared" si="193"/>
        <v>9.3105539544150545E-2</v>
      </c>
      <c r="Y260" s="182">
        <f t="shared" si="193"/>
        <v>9.09685738922726E-2</v>
      </c>
      <c r="Z260" s="182">
        <f t="shared" si="193"/>
        <v>8.8831608240394655E-2</v>
      </c>
      <c r="AA260" s="182">
        <f t="shared" si="193"/>
        <v>8.669464258851671E-2</v>
      </c>
      <c r="AB260" s="182">
        <f t="shared" si="193"/>
        <v>8.4557676936638765E-2</v>
      </c>
      <c r="AC260" s="182">
        <f t="shared" si="193"/>
        <v>8.242071128476082E-2</v>
      </c>
      <c r="AD260" s="182">
        <f t="shared" si="193"/>
        <v>8.0283745632882875E-2</v>
      </c>
      <c r="AE260" s="182">
        <f t="shared" si="193"/>
        <v>7.814677998100493E-2</v>
      </c>
      <c r="AF260" s="182">
        <f t="shared" si="193"/>
        <v>7.6009814329126985E-2</v>
      </c>
      <c r="AG260" s="240">
        <f>[3]Rates2030!N333</f>
        <v>7.3872848677249067E-2</v>
      </c>
      <c r="AH260" s="182">
        <f t="shared" si="185"/>
        <v>7.3872848677249067E-2</v>
      </c>
      <c r="AI260" s="182">
        <f t="shared" si="186"/>
        <v>7.3872848677249067E-2</v>
      </c>
      <c r="AJ260" s="182">
        <f t="shared" si="186"/>
        <v>7.3872848677249067E-2</v>
      </c>
      <c r="AK260" s="182">
        <f t="shared" si="186"/>
        <v>7.3872848677249067E-2</v>
      </c>
      <c r="AL260" s="182">
        <f t="shared" si="186"/>
        <v>7.3872848677249067E-2</v>
      </c>
      <c r="AM260" s="182">
        <f t="shared" si="186"/>
        <v>7.3872848677249067E-2</v>
      </c>
      <c r="AN260" s="182">
        <f t="shared" si="186"/>
        <v>7.3872848677249067E-2</v>
      </c>
      <c r="AO260" s="182">
        <f t="shared" si="186"/>
        <v>7.3872848677249067E-2</v>
      </c>
      <c r="AP260" s="182">
        <f t="shared" si="186"/>
        <v>7.3872848677249067E-2</v>
      </c>
      <c r="AQ260" s="182">
        <f t="shared" si="186"/>
        <v>7.3872848677249067E-2</v>
      </c>
      <c r="AR260" s="182">
        <f t="shared" si="186"/>
        <v>7.3872848677249067E-2</v>
      </c>
      <c r="AS260" s="182">
        <f t="shared" si="186"/>
        <v>7.3872848677249067E-2</v>
      </c>
      <c r="AT260" s="182">
        <f t="shared" si="186"/>
        <v>7.3872848677249067E-2</v>
      </c>
      <c r="AU260" s="182">
        <f t="shared" si="186"/>
        <v>7.3872848677249067E-2</v>
      </c>
      <c r="AV260" s="182">
        <f t="shared" si="186"/>
        <v>7.3872848677249067E-2</v>
      </c>
      <c r="AW260" s="182">
        <f t="shared" si="186"/>
        <v>7.3872848677249067E-2</v>
      </c>
      <c r="AX260" s="182">
        <f t="shared" si="186"/>
        <v>7.3872848677249067E-2</v>
      </c>
      <c r="AY260" s="182">
        <f t="shared" si="187"/>
        <v>7.3872848677249067E-2</v>
      </c>
      <c r="AZ260" s="182">
        <f t="shared" si="187"/>
        <v>7.3872848677249067E-2</v>
      </c>
      <c r="BA260" s="182">
        <f t="shared" si="187"/>
        <v>7.3872848677249067E-2</v>
      </c>
      <c r="BB260" s="182">
        <f t="shared" si="187"/>
        <v>7.3872848677249067E-2</v>
      </c>
      <c r="BC260" s="182">
        <f t="shared" si="188"/>
        <v>7.3872848677249067E-2</v>
      </c>
      <c r="BD260" s="182">
        <f t="shared" si="188"/>
        <v>7.3872848677249067E-2</v>
      </c>
      <c r="BE260" s="182">
        <f t="shared" si="188"/>
        <v>7.3872848677249067E-2</v>
      </c>
      <c r="BF260" s="182">
        <f t="shared" si="188"/>
        <v>7.3872848677249067E-2</v>
      </c>
      <c r="BG260" s="182">
        <f t="shared" si="188"/>
        <v>7.3872848677249067E-2</v>
      </c>
      <c r="BH260" s="182">
        <f t="shared" si="188"/>
        <v>7.3872848677249067E-2</v>
      </c>
      <c r="BI260" s="182">
        <f t="shared" si="188"/>
        <v>7.3872848677249067E-2</v>
      </c>
      <c r="BJ260" s="182">
        <f t="shared" si="188"/>
        <v>7.3872848677249067E-2</v>
      </c>
      <c r="BK260" s="182">
        <f t="shared" si="188"/>
        <v>7.3872848677249067E-2</v>
      </c>
      <c r="BL260" s="182">
        <f t="shared" si="188"/>
        <v>7.3872848677249067E-2</v>
      </c>
      <c r="BM260" s="182">
        <f t="shared" si="188"/>
        <v>7.3872848677249067E-2</v>
      </c>
      <c r="BN260" s="182">
        <f t="shared" si="188"/>
        <v>7.3872848677249067E-2</v>
      </c>
      <c r="BO260" s="182">
        <f t="shared" si="189"/>
        <v>7.3872848677249067E-2</v>
      </c>
      <c r="BP260" s="182">
        <f t="shared" si="189"/>
        <v>7.3872848677249067E-2</v>
      </c>
      <c r="BQ260" s="182">
        <f t="shared" si="189"/>
        <v>7.3872848677249067E-2</v>
      </c>
      <c r="BR260" s="182">
        <f t="shared" si="189"/>
        <v>7.3872848677249067E-2</v>
      </c>
      <c r="BS260" s="182">
        <f t="shared" si="189"/>
        <v>7.3872848677249067E-2</v>
      </c>
      <c r="BT260" s="182">
        <f t="shared" si="189"/>
        <v>7.3872848677249067E-2</v>
      </c>
      <c r="BU260" s="182">
        <f t="shared" si="189"/>
        <v>7.3872848677249067E-2</v>
      </c>
      <c r="BV260" s="182">
        <f t="shared" si="189"/>
        <v>7.3872848677249067E-2</v>
      </c>
      <c r="BW260" s="182">
        <f t="shared" si="189"/>
        <v>7.3872848677249067E-2</v>
      </c>
      <c r="BX260" s="182">
        <f t="shared" si="189"/>
        <v>7.3872848677249067E-2</v>
      </c>
      <c r="BY260" s="182">
        <f t="shared" si="189"/>
        <v>7.3872848677249067E-2</v>
      </c>
      <c r="BZ260" s="182">
        <f t="shared" si="189"/>
        <v>7.3872848677249067E-2</v>
      </c>
      <c r="CA260" s="182">
        <f t="shared" si="189"/>
        <v>7.3872848677249067E-2</v>
      </c>
      <c r="CB260" s="182">
        <f t="shared" si="189"/>
        <v>7.3872848677249067E-2</v>
      </c>
      <c r="CC260" s="182">
        <f t="shared" si="189"/>
        <v>7.3872848677249067E-2</v>
      </c>
      <c r="CD260" s="182">
        <f t="shared" si="189"/>
        <v>7.3872848677249067E-2</v>
      </c>
      <c r="CE260" s="182">
        <f t="shared" si="190"/>
        <v>7.3872848677249067E-2</v>
      </c>
      <c r="CF260" s="182">
        <f t="shared" si="190"/>
        <v>7.3872848677249067E-2</v>
      </c>
      <c r="CG260" s="182">
        <f t="shared" si="190"/>
        <v>7.3872848677249067E-2</v>
      </c>
      <c r="CH260" s="182">
        <f t="shared" si="190"/>
        <v>7.3872848677249067E-2</v>
      </c>
      <c r="CI260" s="182">
        <f t="shared" si="190"/>
        <v>7.3872848677249067E-2</v>
      </c>
      <c r="CJ260" s="182">
        <f t="shared" si="190"/>
        <v>7.3872848677249067E-2</v>
      </c>
      <c r="CK260" s="182">
        <f t="shared" si="190"/>
        <v>7.3872848677249067E-2</v>
      </c>
      <c r="CL260" s="182">
        <f t="shared" si="190"/>
        <v>7.3872848677249067E-2</v>
      </c>
      <c r="CM260" s="182">
        <f t="shared" si="190"/>
        <v>7.3872848677249067E-2</v>
      </c>
      <c r="CN260" s="182">
        <f t="shared" si="190"/>
        <v>7.3872848677249067E-2</v>
      </c>
      <c r="CO260" s="182">
        <f t="shared" si="190"/>
        <v>7.3872848677249067E-2</v>
      </c>
      <c r="CP260" s="182">
        <f t="shared" si="190"/>
        <v>7.3872848677249067E-2</v>
      </c>
      <c r="CQ260" s="182">
        <f t="shared" si="190"/>
        <v>7.3872848677249067E-2</v>
      </c>
      <c r="CR260" s="182">
        <f t="shared" si="190"/>
        <v>7.3872848677249067E-2</v>
      </c>
      <c r="CS260" s="182">
        <f t="shared" si="190"/>
        <v>7.3872848677249067E-2</v>
      </c>
      <c r="CT260" s="182">
        <f t="shared" si="190"/>
        <v>7.3872848677249067E-2</v>
      </c>
      <c r="CU260" s="182">
        <f t="shared" si="191"/>
        <v>7.3872848677249067E-2</v>
      </c>
      <c r="CV260" s="182">
        <f t="shared" si="191"/>
        <v>7.3872848677249067E-2</v>
      </c>
      <c r="CW260" s="182">
        <f t="shared" si="191"/>
        <v>7.3872848677249067E-2</v>
      </c>
      <c r="CX260" s="182">
        <f t="shared" si="191"/>
        <v>7.3872848677249067E-2</v>
      </c>
      <c r="CY260" s="182">
        <f t="shared" si="191"/>
        <v>7.3872848677249067E-2</v>
      </c>
    </row>
    <row r="261" spans="1:103" ht="13.5" customHeight="1" outlineLevel="1">
      <c r="A261" s="165"/>
      <c r="B261" s="263"/>
      <c r="C261" s="185" t="s">
        <v>135</v>
      </c>
      <c r="D261" s="186"/>
      <c r="E261" s="187"/>
      <c r="F261" s="188" t="s">
        <v>41</v>
      </c>
      <c r="G261" s="190"/>
      <c r="H261" s="251">
        <f t="shared" ref="H261:V261" si="199">I261-($AG261-$W261)/10</f>
        <v>1.9375562090449485</v>
      </c>
      <c r="I261" s="251">
        <f t="shared" si="199"/>
        <v>1.9351428746325485</v>
      </c>
      <c r="J261" s="251">
        <f t="shared" si="199"/>
        <v>1.9327295402201485</v>
      </c>
      <c r="K261" s="251">
        <f t="shared" si="199"/>
        <v>1.9303162058077485</v>
      </c>
      <c r="L261" s="251">
        <f t="shared" si="199"/>
        <v>1.9279028713953485</v>
      </c>
      <c r="M261" s="251">
        <f t="shared" si="199"/>
        <v>1.9254895369829486</v>
      </c>
      <c r="N261" s="251">
        <f t="shared" si="199"/>
        <v>1.9230762025705486</v>
      </c>
      <c r="O261" s="251">
        <f t="shared" si="199"/>
        <v>1.9206628681581486</v>
      </c>
      <c r="P261" s="251">
        <f t="shared" si="199"/>
        <v>1.9182495337457486</v>
      </c>
      <c r="Q261" s="251">
        <f t="shared" si="199"/>
        <v>1.9158361993333486</v>
      </c>
      <c r="R261" s="251">
        <f t="shared" si="199"/>
        <v>1.9134228649209486</v>
      </c>
      <c r="S261" s="251">
        <f t="shared" si="199"/>
        <v>1.9110095305085486</v>
      </c>
      <c r="T261" s="251">
        <f t="shared" si="199"/>
        <v>1.9085961960961486</v>
      </c>
      <c r="U261" s="251">
        <f t="shared" si="199"/>
        <v>1.9061828616837486</v>
      </c>
      <c r="V261" s="251">
        <f t="shared" si="199"/>
        <v>1.9037695272713486</v>
      </c>
      <c r="W261" s="241">
        <f>[3]Rates2020!N340</f>
        <v>1.9013561928589486</v>
      </c>
      <c r="X261" s="190">
        <f t="shared" si="193"/>
        <v>1.8989428584465486</v>
      </c>
      <c r="Y261" s="190">
        <f t="shared" si="193"/>
        <v>1.8965295240341487</v>
      </c>
      <c r="Z261" s="190">
        <f t="shared" si="193"/>
        <v>1.8941161896217487</v>
      </c>
      <c r="AA261" s="190">
        <f t="shared" si="193"/>
        <v>1.8917028552093487</v>
      </c>
      <c r="AB261" s="190">
        <f t="shared" si="193"/>
        <v>1.8892895207969487</v>
      </c>
      <c r="AC261" s="190">
        <f t="shared" si="193"/>
        <v>1.8868761863845487</v>
      </c>
      <c r="AD261" s="190">
        <f t="shared" si="193"/>
        <v>1.8844628519721487</v>
      </c>
      <c r="AE261" s="190">
        <f t="shared" si="193"/>
        <v>1.8820495175597487</v>
      </c>
      <c r="AF261" s="190">
        <f t="shared" si="193"/>
        <v>1.8796361831473487</v>
      </c>
      <c r="AG261" s="241">
        <f>[3]Rates2030!N340</f>
        <v>1.8772228487349485</v>
      </c>
      <c r="AH261" s="190">
        <f t="shared" si="185"/>
        <v>1.8772228487349485</v>
      </c>
      <c r="AI261" s="190">
        <f t="shared" si="186"/>
        <v>1.8772228487349485</v>
      </c>
      <c r="AJ261" s="190">
        <f t="shared" si="186"/>
        <v>1.8772228487349485</v>
      </c>
      <c r="AK261" s="190">
        <f t="shared" si="186"/>
        <v>1.8772228487349485</v>
      </c>
      <c r="AL261" s="190">
        <f t="shared" si="186"/>
        <v>1.8772228487349485</v>
      </c>
      <c r="AM261" s="190">
        <f t="shared" si="186"/>
        <v>1.8772228487349485</v>
      </c>
      <c r="AN261" s="190">
        <f t="shared" si="186"/>
        <v>1.8772228487349485</v>
      </c>
      <c r="AO261" s="190">
        <f t="shared" si="186"/>
        <v>1.8772228487349485</v>
      </c>
      <c r="AP261" s="190">
        <f t="shared" si="186"/>
        <v>1.8772228487349485</v>
      </c>
      <c r="AQ261" s="190">
        <f t="shared" si="186"/>
        <v>1.8772228487349485</v>
      </c>
      <c r="AR261" s="190">
        <f t="shared" si="186"/>
        <v>1.8772228487349485</v>
      </c>
      <c r="AS261" s="190">
        <f t="shared" si="186"/>
        <v>1.8772228487349485</v>
      </c>
      <c r="AT261" s="190">
        <f t="shared" si="186"/>
        <v>1.8772228487349485</v>
      </c>
      <c r="AU261" s="190">
        <f t="shared" si="186"/>
        <v>1.8772228487349485</v>
      </c>
      <c r="AV261" s="190">
        <f t="shared" si="186"/>
        <v>1.8772228487349485</v>
      </c>
      <c r="AW261" s="190">
        <f t="shared" si="186"/>
        <v>1.8772228487349485</v>
      </c>
      <c r="AX261" s="190">
        <f t="shared" si="186"/>
        <v>1.8772228487349485</v>
      </c>
      <c r="AY261" s="190">
        <f t="shared" si="187"/>
        <v>1.8772228487349485</v>
      </c>
      <c r="AZ261" s="190">
        <f t="shared" si="187"/>
        <v>1.8772228487349485</v>
      </c>
      <c r="BA261" s="190">
        <f t="shared" si="187"/>
        <v>1.8772228487349485</v>
      </c>
      <c r="BB261" s="190">
        <f t="shared" si="187"/>
        <v>1.8772228487349485</v>
      </c>
      <c r="BC261" s="190">
        <f t="shared" si="188"/>
        <v>1.8772228487349485</v>
      </c>
      <c r="BD261" s="190">
        <f t="shared" si="188"/>
        <v>1.8772228487349485</v>
      </c>
      <c r="BE261" s="190">
        <f t="shared" si="188"/>
        <v>1.8772228487349485</v>
      </c>
      <c r="BF261" s="190">
        <f t="shared" si="188"/>
        <v>1.8772228487349485</v>
      </c>
      <c r="BG261" s="190">
        <f t="shared" si="188"/>
        <v>1.8772228487349485</v>
      </c>
      <c r="BH261" s="190">
        <f t="shared" si="188"/>
        <v>1.8772228487349485</v>
      </c>
      <c r="BI261" s="190">
        <f t="shared" si="188"/>
        <v>1.8772228487349485</v>
      </c>
      <c r="BJ261" s="190">
        <f t="shared" si="188"/>
        <v>1.8772228487349485</v>
      </c>
      <c r="BK261" s="190">
        <f t="shared" si="188"/>
        <v>1.8772228487349485</v>
      </c>
      <c r="BL261" s="190">
        <f t="shared" si="188"/>
        <v>1.8772228487349485</v>
      </c>
      <c r="BM261" s="190">
        <f t="shared" si="188"/>
        <v>1.8772228487349485</v>
      </c>
      <c r="BN261" s="190">
        <f t="shared" si="188"/>
        <v>1.8772228487349485</v>
      </c>
      <c r="BO261" s="190">
        <f t="shared" si="189"/>
        <v>1.8772228487349485</v>
      </c>
      <c r="BP261" s="190">
        <f t="shared" si="189"/>
        <v>1.8772228487349485</v>
      </c>
      <c r="BQ261" s="190">
        <f t="shared" si="189"/>
        <v>1.8772228487349485</v>
      </c>
      <c r="BR261" s="190">
        <f t="shared" si="189"/>
        <v>1.8772228487349485</v>
      </c>
      <c r="BS261" s="190">
        <f t="shared" si="189"/>
        <v>1.8772228487349485</v>
      </c>
      <c r="BT261" s="190">
        <f t="shared" si="189"/>
        <v>1.8772228487349485</v>
      </c>
      <c r="BU261" s="190">
        <f t="shared" si="189"/>
        <v>1.8772228487349485</v>
      </c>
      <c r="BV261" s="190">
        <f t="shared" si="189"/>
        <v>1.8772228487349485</v>
      </c>
      <c r="BW261" s="190">
        <f t="shared" si="189"/>
        <v>1.8772228487349485</v>
      </c>
      <c r="BX261" s="190">
        <f t="shared" si="189"/>
        <v>1.8772228487349485</v>
      </c>
      <c r="BY261" s="190">
        <f t="shared" si="189"/>
        <v>1.8772228487349485</v>
      </c>
      <c r="BZ261" s="190">
        <f t="shared" si="189"/>
        <v>1.8772228487349485</v>
      </c>
      <c r="CA261" s="190">
        <f t="shared" si="189"/>
        <v>1.8772228487349485</v>
      </c>
      <c r="CB261" s="190">
        <f t="shared" si="189"/>
        <v>1.8772228487349485</v>
      </c>
      <c r="CC261" s="190">
        <f t="shared" si="189"/>
        <v>1.8772228487349485</v>
      </c>
      <c r="CD261" s="190">
        <f t="shared" si="189"/>
        <v>1.8772228487349485</v>
      </c>
      <c r="CE261" s="190">
        <f t="shared" si="190"/>
        <v>1.8772228487349485</v>
      </c>
      <c r="CF261" s="190">
        <f t="shared" si="190"/>
        <v>1.8772228487349485</v>
      </c>
      <c r="CG261" s="190">
        <f t="shared" si="190"/>
        <v>1.8772228487349485</v>
      </c>
      <c r="CH261" s="190">
        <f t="shared" si="190"/>
        <v>1.8772228487349485</v>
      </c>
      <c r="CI261" s="190">
        <f t="shared" si="190"/>
        <v>1.8772228487349485</v>
      </c>
      <c r="CJ261" s="190">
        <f t="shared" si="190"/>
        <v>1.8772228487349485</v>
      </c>
      <c r="CK261" s="190">
        <f t="shared" si="190"/>
        <v>1.8772228487349485</v>
      </c>
      <c r="CL261" s="190">
        <f t="shared" si="190"/>
        <v>1.8772228487349485</v>
      </c>
      <c r="CM261" s="190">
        <f t="shared" si="190"/>
        <v>1.8772228487349485</v>
      </c>
      <c r="CN261" s="190">
        <f t="shared" si="190"/>
        <v>1.8772228487349485</v>
      </c>
      <c r="CO261" s="190">
        <f t="shared" si="190"/>
        <v>1.8772228487349485</v>
      </c>
      <c r="CP261" s="190">
        <f t="shared" si="190"/>
        <v>1.8772228487349485</v>
      </c>
      <c r="CQ261" s="190">
        <f t="shared" si="190"/>
        <v>1.8772228487349485</v>
      </c>
      <c r="CR261" s="190">
        <f t="shared" si="190"/>
        <v>1.8772228487349485</v>
      </c>
      <c r="CS261" s="190">
        <f t="shared" si="190"/>
        <v>1.8772228487349485</v>
      </c>
      <c r="CT261" s="190">
        <f t="shared" si="190"/>
        <v>1.8772228487349485</v>
      </c>
      <c r="CU261" s="190">
        <f t="shared" si="191"/>
        <v>1.8772228487349485</v>
      </c>
      <c r="CV261" s="190">
        <f t="shared" si="191"/>
        <v>1.8772228487349485</v>
      </c>
      <c r="CW261" s="190">
        <f t="shared" si="191"/>
        <v>1.8772228487349485</v>
      </c>
      <c r="CX261" s="190">
        <f t="shared" si="191"/>
        <v>1.8772228487349485</v>
      </c>
      <c r="CY261" s="190">
        <f t="shared" si="191"/>
        <v>1.8772228487349485</v>
      </c>
    </row>
    <row r="262" spans="1:103" ht="13.5" customHeight="1" outlineLevel="1">
      <c r="A262" s="165"/>
      <c r="B262" s="263"/>
      <c r="C262" s="193" t="s">
        <v>136</v>
      </c>
      <c r="D262" s="194"/>
      <c r="E262" s="195"/>
      <c r="F262" s="196" t="s">
        <v>41</v>
      </c>
      <c r="G262" s="198"/>
      <c r="H262" s="252">
        <f t="shared" ref="H262:V262" si="200">I262-($AG262-$W262)/10</f>
        <v>0</v>
      </c>
      <c r="I262" s="252">
        <f t="shared" si="200"/>
        <v>0</v>
      </c>
      <c r="J262" s="252">
        <f t="shared" si="200"/>
        <v>0</v>
      </c>
      <c r="K262" s="252">
        <f t="shared" si="200"/>
        <v>0</v>
      </c>
      <c r="L262" s="252">
        <f t="shared" si="200"/>
        <v>0</v>
      </c>
      <c r="M262" s="252">
        <f t="shared" si="200"/>
        <v>0</v>
      </c>
      <c r="N262" s="252">
        <f t="shared" si="200"/>
        <v>0</v>
      </c>
      <c r="O262" s="252">
        <f t="shared" si="200"/>
        <v>0</v>
      </c>
      <c r="P262" s="252">
        <f t="shared" si="200"/>
        <v>0</v>
      </c>
      <c r="Q262" s="252">
        <f t="shared" si="200"/>
        <v>0</v>
      </c>
      <c r="R262" s="252">
        <f t="shared" si="200"/>
        <v>0</v>
      </c>
      <c r="S262" s="252">
        <f t="shared" si="200"/>
        <v>0</v>
      </c>
      <c r="T262" s="252">
        <f t="shared" si="200"/>
        <v>0</v>
      </c>
      <c r="U262" s="252">
        <f t="shared" si="200"/>
        <v>0</v>
      </c>
      <c r="V262" s="252">
        <f t="shared" si="200"/>
        <v>0</v>
      </c>
      <c r="W262" s="242">
        <f>[3]Rates2020!G342</f>
        <v>0</v>
      </c>
      <c r="X262" s="198">
        <f t="shared" si="193"/>
        <v>0</v>
      </c>
      <c r="Y262" s="198">
        <f t="shared" si="193"/>
        <v>0</v>
      </c>
      <c r="Z262" s="198">
        <f t="shared" si="193"/>
        <v>0</v>
      </c>
      <c r="AA262" s="198">
        <f t="shared" si="193"/>
        <v>0</v>
      </c>
      <c r="AB262" s="198">
        <f t="shared" si="193"/>
        <v>0</v>
      </c>
      <c r="AC262" s="198">
        <f t="shared" si="193"/>
        <v>0</v>
      </c>
      <c r="AD262" s="198">
        <f t="shared" si="193"/>
        <v>0</v>
      </c>
      <c r="AE262" s="198">
        <f t="shared" si="193"/>
        <v>0</v>
      </c>
      <c r="AF262" s="198">
        <f t="shared" si="193"/>
        <v>0</v>
      </c>
      <c r="AG262" s="242">
        <f>[3]Rates2030!G342</f>
        <v>0</v>
      </c>
      <c r="AH262" s="198">
        <f t="shared" si="185"/>
        <v>0</v>
      </c>
      <c r="AI262" s="198">
        <f t="shared" si="186"/>
        <v>0</v>
      </c>
      <c r="AJ262" s="198">
        <f t="shared" si="186"/>
        <v>0</v>
      </c>
      <c r="AK262" s="198">
        <f t="shared" si="186"/>
        <v>0</v>
      </c>
      <c r="AL262" s="198">
        <f t="shared" si="186"/>
        <v>0</v>
      </c>
      <c r="AM262" s="198">
        <f t="shared" si="186"/>
        <v>0</v>
      </c>
      <c r="AN262" s="198">
        <f t="shared" si="186"/>
        <v>0</v>
      </c>
      <c r="AO262" s="198">
        <f t="shared" si="186"/>
        <v>0</v>
      </c>
      <c r="AP262" s="198">
        <f t="shared" si="186"/>
        <v>0</v>
      </c>
      <c r="AQ262" s="198">
        <f t="shared" si="186"/>
        <v>0</v>
      </c>
      <c r="AR262" s="198">
        <f t="shared" si="186"/>
        <v>0</v>
      </c>
      <c r="AS262" s="198">
        <f t="shared" si="186"/>
        <v>0</v>
      </c>
      <c r="AT262" s="198">
        <f t="shared" si="186"/>
        <v>0</v>
      </c>
      <c r="AU262" s="198">
        <f t="shared" si="186"/>
        <v>0</v>
      </c>
      <c r="AV262" s="198">
        <f t="shared" si="186"/>
        <v>0</v>
      </c>
      <c r="AW262" s="198">
        <f t="shared" si="186"/>
        <v>0</v>
      </c>
      <c r="AX262" s="198">
        <f t="shared" si="186"/>
        <v>0</v>
      </c>
      <c r="AY262" s="198">
        <f t="shared" si="187"/>
        <v>0</v>
      </c>
      <c r="AZ262" s="198">
        <f t="shared" si="187"/>
        <v>0</v>
      </c>
      <c r="BA262" s="198">
        <f t="shared" si="187"/>
        <v>0</v>
      </c>
      <c r="BB262" s="198">
        <f t="shared" si="187"/>
        <v>0</v>
      </c>
      <c r="BC262" s="198">
        <f t="shared" si="188"/>
        <v>0</v>
      </c>
      <c r="BD262" s="198">
        <f t="shared" si="188"/>
        <v>0</v>
      </c>
      <c r="BE262" s="198">
        <f t="shared" si="188"/>
        <v>0</v>
      </c>
      <c r="BF262" s="198">
        <f t="shared" si="188"/>
        <v>0</v>
      </c>
      <c r="BG262" s="198">
        <f t="shared" si="188"/>
        <v>0</v>
      </c>
      <c r="BH262" s="198">
        <f t="shared" si="188"/>
        <v>0</v>
      </c>
      <c r="BI262" s="198">
        <f t="shared" si="188"/>
        <v>0</v>
      </c>
      <c r="BJ262" s="198">
        <f t="shared" si="188"/>
        <v>0</v>
      </c>
      <c r="BK262" s="198">
        <f t="shared" si="188"/>
        <v>0</v>
      </c>
      <c r="BL262" s="198">
        <f t="shared" si="188"/>
        <v>0</v>
      </c>
      <c r="BM262" s="198">
        <f t="shared" si="188"/>
        <v>0</v>
      </c>
      <c r="BN262" s="198">
        <f t="shared" si="188"/>
        <v>0</v>
      </c>
      <c r="BO262" s="198">
        <f t="shared" si="189"/>
        <v>0</v>
      </c>
      <c r="BP262" s="198">
        <f t="shared" si="189"/>
        <v>0</v>
      </c>
      <c r="BQ262" s="198">
        <f t="shared" si="189"/>
        <v>0</v>
      </c>
      <c r="BR262" s="198">
        <f t="shared" si="189"/>
        <v>0</v>
      </c>
      <c r="BS262" s="198">
        <f t="shared" si="189"/>
        <v>0</v>
      </c>
      <c r="BT262" s="198">
        <f t="shared" si="189"/>
        <v>0</v>
      </c>
      <c r="BU262" s="198">
        <f t="shared" si="189"/>
        <v>0</v>
      </c>
      <c r="BV262" s="198">
        <f t="shared" si="189"/>
        <v>0</v>
      </c>
      <c r="BW262" s="198">
        <f t="shared" si="189"/>
        <v>0</v>
      </c>
      <c r="BX262" s="198">
        <f t="shared" si="189"/>
        <v>0</v>
      </c>
      <c r="BY262" s="198">
        <f t="shared" si="189"/>
        <v>0</v>
      </c>
      <c r="BZ262" s="198">
        <f t="shared" si="189"/>
        <v>0</v>
      </c>
      <c r="CA262" s="198">
        <f t="shared" si="189"/>
        <v>0</v>
      </c>
      <c r="CB262" s="198">
        <f t="shared" si="189"/>
        <v>0</v>
      </c>
      <c r="CC262" s="198">
        <f t="shared" si="189"/>
        <v>0</v>
      </c>
      <c r="CD262" s="198">
        <f t="shared" si="189"/>
        <v>0</v>
      </c>
      <c r="CE262" s="198">
        <f t="shared" si="190"/>
        <v>0</v>
      </c>
      <c r="CF262" s="198">
        <f t="shared" si="190"/>
        <v>0</v>
      </c>
      <c r="CG262" s="198">
        <f t="shared" si="190"/>
        <v>0</v>
      </c>
      <c r="CH262" s="198">
        <f t="shared" si="190"/>
        <v>0</v>
      </c>
      <c r="CI262" s="198">
        <f t="shared" si="190"/>
        <v>0</v>
      </c>
      <c r="CJ262" s="198">
        <f t="shared" si="190"/>
        <v>0</v>
      </c>
      <c r="CK262" s="198">
        <f t="shared" si="190"/>
        <v>0</v>
      </c>
      <c r="CL262" s="198">
        <f t="shared" si="190"/>
        <v>0</v>
      </c>
      <c r="CM262" s="198">
        <f t="shared" si="190"/>
        <v>0</v>
      </c>
      <c r="CN262" s="198">
        <f t="shared" si="190"/>
        <v>0</v>
      </c>
      <c r="CO262" s="198">
        <f t="shared" si="190"/>
        <v>0</v>
      </c>
      <c r="CP262" s="198">
        <f t="shared" si="190"/>
        <v>0</v>
      </c>
      <c r="CQ262" s="198">
        <f t="shared" si="190"/>
        <v>0</v>
      </c>
      <c r="CR262" s="198">
        <f t="shared" si="190"/>
        <v>0</v>
      </c>
      <c r="CS262" s="198">
        <f t="shared" si="190"/>
        <v>0</v>
      </c>
      <c r="CT262" s="198">
        <f t="shared" si="190"/>
        <v>0</v>
      </c>
      <c r="CU262" s="198">
        <f t="shared" si="191"/>
        <v>0</v>
      </c>
      <c r="CV262" s="198">
        <f t="shared" si="191"/>
        <v>0</v>
      </c>
      <c r="CW262" s="198">
        <f t="shared" si="191"/>
        <v>0</v>
      </c>
      <c r="CX262" s="198">
        <f t="shared" si="191"/>
        <v>0</v>
      </c>
      <c r="CY262" s="198">
        <f t="shared" si="191"/>
        <v>0</v>
      </c>
    </row>
    <row r="263" spans="1:103" ht="13.5" customHeight="1" outlineLevel="1">
      <c r="A263" s="165"/>
      <c r="B263" s="263"/>
      <c r="C263" s="177" t="s">
        <v>137</v>
      </c>
      <c r="D263" s="178"/>
      <c r="E263" s="179"/>
      <c r="F263" s="180" t="s">
        <v>41</v>
      </c>
      <c r="G263" s="182"/>
      <c r="H263" s="250">
        <f t="shared" ref="H263:V263" si="201">I263-($AG263-$W263)/10</f>
        <v>6.0298417192323317</v>
      </c>
      <c r="I263" s="250">
        <f t="shared" si="201"/>
        <v>6.0216484379904429</v>
      </c>
      <c r="J263" s="250">
        <f t="shared" si="201"/>
        <v>6.0134551567485541</v>
      </c>
      <c r="K263" s="250">
        <f t="shared" si="201"/>
        <v>6.0052618755066653</v>
      </c>
      <c r="L263" s="250">
        <f t="shared" si="201"/>
        <v>5.9970685942647766</v>
      </c>
      <c r="M263" s="250">
        <f t="shared" si="201"/>
        <v>5.9888753130228878</v>
      </c>
      <c r="N263" s="250">
        <f t="shared" si="201"/>
        <v>5.980682031780999</v>
      </c>
      <c r="O263" s="250">
        <f t="shared" si="201"/>
        <v>5.9724887505391102</v>
      </c>
      <c r="P263" s="250">
        <f t="shared" si="201"/>
        <v>5.9642954692972214</v>
      </c>
      <c r="Q263" s="250">
        <f t="shared" si="201"/>
        <v>5.9561021880553326</v>
      </c>
      <c r="R263" s="250">
        <f t="shared" si="201"/>
        <v>5.9479089068134439</v>
      </c>
      <c r="S263" s="250">
        <f t="shared" si="201"/>
        <v>5.9397156255715551</v>
      </c>
      <c r="T263" s="250">
        <f t="shared" si="201"/>
        <v>5.9315223443296663</v>
      </c>
      <c r="U263" s="250">
        <f t="shared" si="201"/>
        <v>5.9233290630877775</v>
      </c>
      <c r="V263" s="250">
        <f t="shared" si="201"/>
        <v>5.9151357818458887</v>
      </c>
      <c r="W263" s="240">
        <f>[3]Rates2020!G341</f>
        <v>5.9069425006039999</v>
      </c>
      <c r="X263" s="182">
        <f t="shared" si="193"/>
        <v>5.8987492193621112</v>
      </c>
      <c r="Y263" s="182">
        <f t="shared" si="193"/>
        <v>5.8905559381202224</v>
      </c>
      <c r="Z263" s="182">
        <f t="shared" si="193"/>
        <v>5.8823626568783336</v>
      </c>
      <c r="AA263" s="182">
        <f t="shared" si="193"/>
        <v>5.8741693756364448</v>
      </c>
      <c r="AB263" s="182">
        <f t="shared" si="193"/>
        <v>5.865976094394556</v>
      </c>
      <c r="AC263" s="182">
        <f t="shared" si="193"/>
        <v>5.8577828131526672</v>
      </c>
      <c r="AD263" s="182">
        <f t="shared" si="193"/>
        <v>5.8495895319107785</v>
      </c>
      <c r="AE263" s="182">
        <f t="shared" si="193"/>
        <v>5.8413962506688897</v>
      </c>
      <c r="AF263" s="182">
        <f t="shared" si="193"/>
        <v>5.8332029694270009</v>
      </c>
      <c r="AG263" s="240">
        <f>[3]Rates2030!G341</f>
        <v>5.8250096881851148</v>
      </c>
      <c r="AH263" s="182">
        <f t="shared" si="185"/>
        <v>5.8250096881851148</v>
      </c>
      <c r="AI263" s="182">
        <f t="shared" si="186"/>
        <v>5.8250096881851148</v>
      </c>
      <c r="AJ263" s="182">
        <f t="shared" si="186"/>
        <v>5.8250096881851148</v>
      </c>
      <c r="AK263" s="182">
        <f t="shared" si="186"/>
        <v>5.8250096881851148</v>
      </c>
      <c r="AL263" s="182">
        <f t="shared" si="186"/>
        <v>5.8250096881851148</v>
      </c>
      <c r="AM263" s="182">
        <f t="shared" si="186"/>
        <v>5.8250096881851148</v>
      </c>
      <c r="AN263" s="182">
        <f t="shared" si="186"/>
        <v>5.8250096881851148</v>
      </c>
      <c r="AO263" s="182">
        <f t="shared" si="186"/>
        <v>5.8250096881851148</v>
      </c>
      <c r="AP263" s="182">
        <f t="shared" si="186"/>
        <v>5.8250096881851148</v>
      </c>
      <c r="AQ263" s="182">
        <f t="shared" si="186"/>
        <v>5.8250096881851148</v>
      </c>
      <c r="AR263" s="182">
        <f t="shared" si="186"/>
        <v>5.8250096881851148</v>
      </c>
      <c r="AS263" s="182">
        <f t="shared" si="186"/>
        <v>5.8250096881851148</v>
      </c>
      <c r="AT263" s="182">
        <f t="shared" si="186"/>
        <v>5.8250096881851148</v>
      </c>
      <c r="AU263" s="182">
        <f t="shared" si="186"/>
        <v>5.8250096881851148</v>
      </c>
      <c r="AV263" s="182">
        <f t="shared" si="186"/>
        <v>5.8250096881851148</v>
      </c>
      <c r="AW263" s="182">
        <f t="shared" si="186"/>
        <v>5.8250096881851148</v>
      </c>
      <c r="AX263" s="182">
        <f t="shared" si="186"/>
        <v>5.8250096881851148</v>
      </c>
      <c r="AY263" s="182">
        <f t="shared" si="187"/>
        <v>5.8250096881851148</v>
      </c>
      <c r="AZ263" s="182">
        <f t="shared" si="187"/>
        <v>5.8250096881851148</v>
      </c>
      <c r="BA263" s="182">
        <f t="shared" si="187"/>
        <v>5.8250096881851148</v>
      </c>
      <c r="BB263" s="182">
        <f t="shared" si="187"/>
        <v>5.8250096881851148</v>
      </c>
      <c r="BC263" s="182">
        <f t="shared" si="188"/>
        <v>5.8250096881851148</v>
      </c>
      <c r="BD263" s="182">
        <f t="shared" si="188"/>
        <v>5.8250096881851148</v>
      </c>
      <c r="BE263" s="182">
        <f t="shared" si="188"/>
        <v>5.8250096881851148</v>
      </c>
      <c r="BF263" s="182">
        <f t="shared" si="188"/>
        <v>5.8250096881851148</v>
      </c>
      <c r="BG263" s="182">
        <f t="shared" si="188"/>
        <v>5.8250096881851148</v>
      </c>
      <c r="BH263" s="182">
        <f t="shared" si="188"/>
        <v>5.8250096881851148</v>
      </c>
      <c r="BI263" s="182">
        <f t="shared" si="188"/>
        <v>5.8250096881851148</v>
      </c>
      <c r="BJ263" s="182">
        <f t="shared" si="188"/>
        <v>5.8250096881851148</v>
      </c>
      <c r="BK263" s="182">
        <f t="shared" si="188"/>
        <v>5.8250096881851148</v>
      </c>
      <c r="BL263" s="182">
        <f t="shared" si="188"/>
        <v>5.8250096881851148</v>
      </c>
      <c r="BM263" s="182">
        <f t="shared" si="188"/>
        <v>5.8250096881851148</v>
      </c>
      <c r="BN263" s="182">
        <f t="shared" si="188"/>
        <v>5.8250096881851148</v>
      </c>
      <c r="BO263" s="182">
        <f t="shared" si="189"/>
        <v>5.8250096881851148</v>
      </c>
      <c r="BP263" s="182">
        <f t="shared" si="189"/>
        <v>5.8250096881851148</v>
      </c>
      <c r="BQ263" s="182">
        <f t="shared" si="189"/>
        <v>5.8250096881851148</v>
      </c>
      <c r="BR263" s="182">
        <f t="shared" si="189"/>
        <v>5.8250096881851148</v>
      </c>
      <c r="BS263" s="182">
        <f t="shared" si="189"/>
        <v>5.8250096881851148</v>
      </c>
      <c r="BT263" s="182">
        <f t="shared" si="189"/>
        <v>5.8250096881851148</v>
      </c>
      <c r="BU263" s="182">
        <f t="shared" si="189"/>
        <v>5.8250096881851148</v>
      </c>
      <c r="BV263" s="182">
        <f t="shared" si="189"/>
        <v>5.8250096881851148</v>
      </c>
      <c r="BW263" s="182">
        <f t="shared" si="189"/>
        <v>5.8250096881851148</v>
      </c>
      <c r="BX263" s="182">
        <f t="shared" si="189"/>
        <v>5.8250096881851148</v>
      </c>
      <c r="BY263" s="182">
        <f t="shared" si="189"/>
        <v>5.8250096881851148</v>
      </c>
      <c r="BZ263" s="182">
        <f t="shared" si="189"/>
        <v>5.8250096881851148</v>
      </c>
      <c r="CA263" s="182">
        <f t="shared" si="189"/>
        <v>5.8250096881851148</v>
      </c>
      <c r="CB263" s="182">
        <f t="shared" si="189"/>
        <v>5.8250096881851148</v>
      </c>
      <c r="CC263" s="182">
        <f t="shared" si="189"/>
        <v>5.8250096881851148</v>
      </c>
      <c r="CD263" s="182">
        <f t="shared" si="189"/>
        <v>5.8250096881851148</v>
      </c>
      <c r="CE263" s="182">
        <f t="shared" si="190"/>
        <v>5.8250096881851148</v>
      </c>
      <c r="CF263" s="182">
        <f t="shared" si="190"/>
        <v>5.8250096881851148</v>
      </c>
      <c r="CG263" s="182">
        <f t="shared" si="190"/>
        <v>5.8250096881851148</v>
      </c>
      <c r="CH263" s="182">
        <f t="shared" si="190"/>
        <v>5.8250096881851148</v>
      </c>
      <c r="CI263" s="182">
        <f t="shared" si="190"/>
        <v>5.8250096881851148</v>
      </c>
      <c r="CJ263" s="182">
        <f t="shared" si="190"/>
        <v>5.8250096881851148</v>
      </c>
      <c r="CK263" s="182">
        <f t="shared" si="190"/>
        <v>5.8250096881851148</v>
      </c>
      <c r="CL263" s="182">
        <f t="shared" si="190"/>
        <v>5.8250096881851148</v>
      </c>
      <c r="CM263" s="182">
        <f t="shared" si="190"/>
        <v>5.8250096881851148</v>
      </c>
      <c r="CN263" s="182">
        <f t="shared" si="190"/>
        <v>5.8250096881851148</v>
      </c>
      <c r="CO263" s="182">
        <f t="shared" si="190"/>
        <v>5.8250096881851148</v>
      </c>
      <c r="CP263" s="182">
        <f t="shared" si="190"/>
        <v>5.8250096881851148</v>
      </c>
      <c r="CQ263" s="182">
        <f t="shared" si="190"/>
        <v>5.8250096881851148</v>
      </c>
      <c r="CR263" s="182">
        <f t="shared" si="190"/>
        <v>5.8250096881851148</v>
      </c>
      <c r="CS263" s="182">
        <f t="shared" si="190"/>
        <v>5.8250096881851148</v>
      </c>
      <c r="CT263" s="182">
        <f t="shared" si="190"/>
        <v>5.8250096881851148</v>
      </c>
      <c r="CU263" s="182">
        <f t="shared" si="191"/>
        <v>5.8250096881851148</v>
      </c>
      <c r="CV263" s="182">
        <f t="shared" si="191"/>
        <v>5.8250096881851148</v>
      </c>
      <c r="CW263" s="182">
        <f t="shared" si="191"/>
        <v>5.8250096881851148</v>
      </c>
      <c r="CX263" s="182">
        <f t="shared" si="191"/>
        <v>5.8250096881851148</v>
      </c>
      <c r="CY263" s="182">
        <f t="shared" si="191"/>
        <v>5.8250096881851148</v>
      </c>
    </row>
    <row r="264" spans="1:103" ht="13.5" customHeight="1" outlineLevel="1">
      <c r="A264" s="165"/>
      <c r="B264" s="263"/>
      <c r="C264" s="177" t="s">
        <v>155</v>
      </c>
      <c r="D264" s="178"/>
      <c r="E264" s="179"/>
      <c r="F264" s="180" t="s">
        <v>41</v>
      </c>
      <c r="G264" s="182"/>
      <c r="H264" s="250">
        <f t="shared" ref="H264:V264" si="202">I264-($AG264-$W264)/10</f>
        <v>0</v>
      </c>
      <c r="I264" s="250">
        <f t="shared" si="202"/>
        <v>0</v>
      </c>
      <c r="J264" s="250">
        <f t="shared" si="202"/>
        <v>0</v>
      </c>
      <c r="K264" s="250">
        <f t="shared" si="202"/>
        <v>0</v>
      </c>
      <c r="L264" s="250">
        <f t="shared" si="202"/>
        <v>0</v>
      </c>
      <c r="M264" s="250">
        <f t="shared" si="202"/>
        <v>0</v>
      </c>
      <c r="N264" s="250">
        <f t="shared" si="202"/>
        <v>0</v>
      </c>
      <c r="O264" s="250">
        <f t="shared" si="202"/>
        <v>0</v>
      </c>
      <c r="P264" s="250">
        <f t="shared" si="202"/>
        <v>0</v>
      </c>
      <c r="Q264" s="250">
        <f t="shared" si="202"/>
        <v>0</v>
      </c>
      <c r="R264" s="250">
        <f t="shared" si="202"/>
        <v>0</v>
      </c>
      <c r="S264" s="250">
        <f t="shared" si="202"/>
        <v>0</v>
      </c>
      <c r="T264" s="250">
        <f t="shared" si="202"/>
        <v>0</v>
      </c>
      <c r="U264" s="250">
        <f t="shared" si="202"/>
        <v>0</v>
      </c>
      <c r="V264" s="250">
        <f t="shared" si="202"/>
        <v>0</v>
      </c>
      <c r="W264" s="240">
        <f>[3]Rates2020!O342</f>
        <v>0</v>
      </c>
      <c r="X264" s="182">
        <f t="shared" si="193"/>
        <v>0</v>
      </c>
      <c r="Y264" s="182">
        <f t="shared" si="193"/>
        <v>0</v>
      </c>
      <c r="Z264" s="182">
        <f t="shared" si="193"/>
        <v>0</v>
      </c>
      <c r="AA264" s="182">
        <f t="shared" si="193"/>
        <v>0</v>
      </c>
      <c r="AB264" s="182">
        <f t="shared" si="193"/>
        <v>0</v>
      </c>
      <c r="AC264" s="182">
        <f t="shared" si="193"/>
        <v>0</v>
      </c>
      <c r="AD264" s="182">
        <f t="shared" si="193"/>
        <v>0</v>
      </c>
      <c r="AE264" s="182">
        <f t="shared" si="193"/>
        <v>0</v>
      </c>
      <c r="AF264" s="182">
        <f t="shared" si="193"/>
        <v>0</v>
      </c>
      <c r="AG264" s="240">
        <f>[3]Rates2030!O342</f>
        <v>0</v>
      </c>
      <c r="AH264" s="182">
        <f t="shared" si="185"/>
        <v>0</v>
      </c>
      <c r="AI264" s="182">
        <f t="shared" si="186"/>
        <v>0</v>
      </c>
      <c r="AJ264" s="182">
        <f t="shared" si="186"/>
        <v>0</v>
      </c>
      <c r="AK264" s="182">
        <f t="shared" si="186"/>
        <v>0</v>
      </c>
      <c r="AL264" s="182">
        <f t="shared" si="186"/>
        <v>0</v>
      </c>
      <c r="AM264" s="182">
        <f t="shared" si="186"/>
        <v>0</v>
      </c>
      <c r="AN264" s="182">
        <f t="shared" si="186"/>
        <v>0</v>
      </c>
      <c r="AO264" s="182">
        <f t="shared" si="186"/>
        <v>0</v>
      </c>
      <c r="AP264" s="182">
        <f t="shared" si="186"/>
        <v>0</v>
      </c>
      <c r="AQ264" s="182">
        <f t="shared" si="186"/>
        <v>0</v>
      </c>
      <c r="AR264" s="182">
        <f t="shared" si="186"/>
        <v>0</v>
      </c>
      <c r="AS264" s="182">
        <f t="shared" si="186"/>
        <v>0</v>
      </c>
      <c r="AT264" s="182">
        <f t="shared" si="186"/>
        <v>0</v>
      </c>
      <c r="AU264" s="182">
        <f t="shared" si="186"/>
        <v>0</v>
      </c>
      <c r="AV264" s="182">
        <f t="shared" si="186"/>
        <v>0</v>
      </c>
      <c r="AW264" s="182">
        <f t="shared" si="186"/>
        <v>0</v>
      </c>
      <c r="AX264" s="182">
        <f t="shared" si="186"/>
        <v>0</v>
      </c>
      <c r="AY264" s="182">
        <f t="shared" si="187"/>
        <v>0</v>
      </c>
      <c r="AZ264" s="182">
        <f t="shared" si="187"/>
        <v>0</v>
      </c>
      <c r="BA264" s="182">
        <f t="shared" si="187"/>
        <v>0</v>
      </c>
      <c r="BB264" s="182">
        <f t="shared" si="187"/>
        <v>0</v>
      </c>
      <c r="BC264" s="182">
        <f t="shared" si="188"/>
        <v>0</v>
      </c>
      <c r="BD264" s="182">
        <f t="shared" si="188"/>
        <v>0</v>
      </c>
      <c r="BE264" s="182">
        <f t="shared" si="188"/>
        <v>0</v>
      </c>
      <c r="BF264" s="182">
        <f t="shared" si="188"/>
        <v>0</v>
      </c>
      <c r="BG264" s="182">
        <f t="shared" si="188"/>
        <v>0</v>
      </c>
      <c r="BH264" s="182">
        <f t="shared" si="188"/>
        <v>0</v>
      </c>
      <c r="BI264" s="182">
        <f t="shared" si="188"/>
        <v>0</v>
      </c>
      <c r="BJ264" s="182">
        <f t="shared" si="188"/>
        <v>0</v>
      </c>
      <c r="BK264" s="182">
        <f t="shared" si="188"/>
        <v>0</v>
      </c>
      <c r="BL264" s="182">
        <f t="shared" si="188"/>
        <v>0</v>
      </c>
      <c r="BM264" s="182">
        <f t="shared" si="188"/>
        <v>0</v>
      </c>
      <c r="BN264" s="182">
        <f t="shared" si="188"/>
        <v>0</v>
      </c>
      <c r="BO264" s="182">
        <f t="shared" si="189"/>
        <v>0</v>
      </c>
      <c r="BP264" s="182">
        <f t="shared" si="189"/>
        <v>0</v>
      </c>
      <c r="BQ264" s="182">
        <f t="shared" si="189"/>
        <v>0</v>
      </c>
      <c r="BR264" s="182">
        <f t="shared" si="189"/>
        <v>0</v>
      </c>
      <c r="BS264" s="182">
        <f t="shared" si="189"/>
        <v>0</v>
      </c>
      <c r="BT264" s="182">
        <f t="shared" si="189"/>
        <v>0</v>
      </c>
      <c r="BU264" s="182">
        <f t="shared" si="189"/>
        <v>0</v>
      </c>
      <c r="BV264" s="182">
        <f t="shared" si="189"/>
        <v>0</v>
      </c>
      <c r="BW264" s="182">
        <f t="shared" si="189"/>
        <v>0</v>
      </c>
      <c r="BX264" s="182">
        <f t="shared" si="189"/>
        <v>0</v>
      </c>
      <c r="BY264" s="182">
        <f t="shared" si="189"/>
        <v>0</v>
      </c>
      <c r="BZ264" s="182">
        <f t="shared" si="189"/>
        <v>0</v>
      </c>
      <c r="CA264" s="182">
        <f t="shared" si="189"/>
        <v>0</v>
      </c>
      <c r="CB264" s="182">
        <f t="shared" si="189"/>
        <v>0</v>
      </c>
      <c r="CC264" s="182">
        <f t="shared" si="189"/>
        <v>0</v>
      </c>
      <c r="CD264" s="182">
        <f t="shared" si="189"/>
        <v>0</v>
      </c>
      <c r="CE264" s="182">
        <f t="shared" si="190"/>
        <v>0</v>
      </c>
      <c r="CF264" s="182">
        <f t="shared" si="190"/>
        <v>0</v>
      </c>
      <c r="CG264" s="182">
        <f t="shared" si="190"/>
        <v>0</v>
      </c>
      <c r="CH264" s="182">
        <f t="shared" si="190"/>
        <v>0</v>
      </c>
      <c r="CI264" s="182">
        <f t="shared" si="190"/>
        <v>0</v>
      </c>
      <c r="CJ264" s="182">
        <f t="shared" si="190"/>
        <v>0</v>
      </c>
      <c r="CK264" s="182">
        <f t="shared" si="190"/>
        <v>0</v>
      </c>
      <c r="CL264" s="182">
        <f t="shared" si="190"/>
        <v>0</v>
      </c>
      <c r="CM264" s="182">
        <f t="shared" si="190"/>
        <v>0</v>
      </c>
      <c r="CN264" s="182">
        <f t="shared" si="190"/>
        <v>0</v>
      </c>
      <c r="CO264" s="182">
        <f t="shared" si="190"/>
        <v>0</v>
      </c>
      <c r="CP264" s="182">
        <f t="shared" si="190"/>
        <v>0</v>
      </c>
      <c r="CQ264" s="182">
        <f t="shared" si="190"/>
        <v>0</v>
      </c>
      <c r="CR264" s="182">
        <f t="shared" si="190"/>
        <v>0</v>
      </c>
      <c r="CS264" s="182">
        <f t="shared" si="190"/>
        <v>0</v>
      </c>
      <c r="CT264" s="182">
        <f t="shared" si="190"/>
        <v>0</v>
      </c>
      <c r="CU264" s="182">
        <f t="shared" si="191"/>
        <v>0</v>
      </c>
      <c r="CV264" s="182">
        <f t="shared" si="191"/>
        <v>0</v>
      </c>
      <c r="CW264" s="182">
        <f t="shared" si="191"/>
        <v>0</v>
      </c>
      <c r="CX264" s="182">
        <f t="shared" si="191"/>
        <v>0</v>
      </c>
      <c r="CY264" s="182">
        <f t="shared" si="191"/>
        <v>0</v>
      </c>
    </row>
    <row r="265" spans="1:103" ht="13.5" customHeight="1" outlineLevel="1">
      <c r="A265" s="165"/>
      <c r="B265" s="263"/>
      <c r="C265" s="185" t="s">
        <v>156</v>
      </c>
      <c r="D265" s="186"/>
      <c r="E265" s="187"/>
      <c r="F265" s="188" t="s">
        <v>41</v>
      </c>
      <c r="G265" s="190"/>
      <c r="H265" s="251">
        <f t="shared" ref="H265:V265" si="203">I265-($AG265-$W265)/10</f>
        <v>8.3712874923768084</v>
      </c>
      <c r="I265" s="251">
        <f t="shared" si="203"/>
        <v>8.3543777521172657</v>
      </c>
      <c r="J265" s="251">
        <f t="shared" si="203"/>
        <v>8.3374680118577231</v>
      </c>
      <c r="K265" s="251">
        <f t="shared" si="203"/>
        <v>8.3205582715981805</v>
      </c>
      <c r="L265" s="251">
        <f t="shared" si="203"/>
        <v>8.3036485313386379</v>
      </c>
      <c r="M265" s="251">
        <f t="shared" si="203"/>
        <v>8.2867387910790953</v>
      </c>
      <c r="N265" s="251">
        <f t="shared" si="203"/>
        <v>8.2698290508195527</v>
      </c>
      <c r="O265" s="251">
        <f t="shared" si="203"/>
        <v>8.25291931056001</v>
      </c>
      <c r="P265" s="251">
        <f t="shared" si="203"/>
        <v>8.2360095703004674</v>
      </c>
      <c r="Q265" s="251">
        <f t="shared" si="203"/>
        <v>8.2190998300409248</v>
      </c>
      <c r="R265" s="251">
        <f t="shared" si="203"/>
        <v>8.2021900897813822</v>
      </c>
      <c r="S265" s="251">
        <f t="shared" si="203"/>
        <v>8.1852803495218396</v>
      </c>
      <c r="T265" s="251">
        <f t="shared" si="203"/>
        <v>8.168370609262297</v>
      </c>
      <c r="U265" s="251">
        <f t="shared" si="203"/>
        <v>8.1514608690027544</v>
      </c>
      <c r="V265" s="251">
        <f t="shared" si="203"/>
        <v>8.1345511287432117</v>
      </c>
      <c r="W265" s="241">
        <f>[3]Rates2020!O341</f>
        <v>8.1176413884836691</v>
      </c>
      <c r="X265" s="190">
        <f t="shared" si="193"/>
        <v>8.1007316482241265</v>
      </c>
      <c r="Y265" s="190">
        <f t="shared" si="193"/>
        <v>8.0838219079645839</v>
      </c>
      <c r="Z265" s="190">
        <f t="shared" si="193"/>
        <v>8.0669121677050413</v>
      </c>
      <c r="AA265" s="190">
        <f t="shared" si="193"/>
        <v>8.0500024274454987</v>
      </c>
      <c r="AB265" s="190">
        <f t="shared" si="193"/>
        <v>8.033092687185956</v>
      </c>
      <c r="AC265" s="190">
        <f t="shared" si="193"/>
        <v>8.0161829469264134</v>
      </c>
      <c r="AD265" s="190">
        <f t="shared" si="193"/>
        <v>7.9992732066668699</v>
      </c>
      <c r="AE265" s="190">
        <f t="shared" si="193"/>
        <v>7.9823634664073264</v>
      </c>
      <c r="AF265" s="190">
        <f t="shared" si="193"/>
        <v>7.9654537261477829</v>
      </c>
      <c r="AG265" s="241">
        <f>[3]Rates2030!O341</f>
        <v>7.948543985888235</v>
      </c>
      <c r="AH265" s="190">
        <f t="shared" si="185"/>
        <v>7.948543985888235</v>
      </c>
      <c r="AI265" s="190">
        <f t="shared" si="186"/>
        <v>7.948543985888235</v>
      </c>
      <c r="AJ265" s="190">
        <f t="shared" si="186"/>
        <v>7.948543985888235</v>
      </c>
      <c r="AK265" s="190">
        <f t="shared" si="186"/>
        <v>7.948543985888235</v>
      </c>
      <c r="AL265" s="190">
        <f t="shared" si="186"/>
        <v>7.948543985888235</v>
      </c>
      <c r="AM265" s="190">
        <f t="shared" si="186"/>
        <v>7.948543985888235</v>
      </c>
      <c r="AN265" s="190">
        <f t="shared" si="186"/>
        <v>7.948543985888235</v>
      </c>
      <c r="AO265" s="190">
        <f t="shared" si="186"/>
        <v>7.948543985888235</v>
      </c>
      <c r="AP265" s="190">
        <f t="shared" si="186"/>
        <v>7.948543985888235</v>
      </c>
      <c r="AQ265" s="190">
        <f t="shared" si="186"/>
        <v>7.948543985888235</v>
      </c>
      <c r="AR265" s="190">
        <f t="shared" si="186"/>
        <v>7.948543985888235</v>
      </c>
      <c r="AS265" s="190">
        <f t="shared" si="186"/>
        <v>7.948543985888235</v>
      </c>
      <c r="AT265" s="190">
        <f t="shared" si="186"/>
        <v>7.948543985888235</v>
      </c>
      <c r="AU265" s="190">
        <f t="shared" si="186"/>
        <v>7.948543985888235</v>
      </c>
      <c r="AV265" s="190">
        <f t="shared" si="186"/>
        <v>7.948543985888235</v>
      </c>
      <c r="AW265" s="190">
        <f t="shared" si="186"/>
        <v>7.948543985888235</v>
      </c>
      <c r="AX265" s="190">
        <f t="shared" si="186"/>
        <v>7.948543985888235</v>
      </c>
      <c r="AY265" s="190">
        <f t="shared" si="187"/>
        <v>7.948543985888235</v>
      </c>
      <c r="AZ265" s="190">
        <f t="shared" si="187"/>
        <v>7.948543985888235</v>
      </c>
      <c r="BA265" s="190">
        <f t="shared" si="187"/>
        <v>7.948543985888235</v>
      </c>
      <c r="BB265" s="190">
        <f t="shared" si="187"/>
        <v>7.948543985888235</v>
      </c>
      <c r="BC265" s="190">
        <f t="shared" si="188"/>
        <v>7.948543985888235</v>
      </c>
      <c r="BD265" s="190">
        <f t="shared" si="188"/>
        <v>7.948543985888235</v>
      </c>
      <c r="BE265" s="190">
        <f t="shared" si="188"/>
        <v>7.948543985888235</v>
      </c>
      <c r="BF265" s="190">
        <f t="shared" si="188"/>
        <v>7.948543985888235</v>
      </c>
      <c r="BG265" s="190">
        <f t="shared" si="188"/>
        <v>7.948543985888235</v>
      </c>
      <c r="BH265" s="190">
        <f t="shared" si="188"/>
        <v>7.948543985888235</v>
      </c>
      <c r="BI265" s="190">
        <f t="shared" si="188"/>
        <v>7.948543985888235</v>
      </c>
      <c r="BJ265" s="190">
        <f t="shared" si="188"/>
        <v>7.948543985888235</v>
      </c>
      <c r="BK265" s="190">
        <f t="shared" si="188"/>
        <v>7.948543985888235</v>
      </c>
      <c r="BL265" s="190">
        <f t="shared" si="188"/>
        <v>7.948543985888235</v>
      </c>
      <c r="BM265" s="190">
        <f t="shared" si="188"/>
        <v>7.948543985888235</v>
      </c>
      <c r="BN265" s="190">
        <f t="shared" si="188"/>
        <v>7.948543985888235</v>
      </c>
      <c r="BO265" s="190">
        <f t="shared" si="189"/>
        <v>7.948543985888235</v>
      </c>
      <c r="BP265" s="190">
        <f t="shared" si="189"/>
        <v>7.948543985888235</v>
      </c>
      <c r="BQ265" s="190">
        <f t="shared" si="189"/>
        <v>7.948543985888235</v>
      </c>
      <c r="BR265" s="190">
        <f t="shared" si="189"/>
        <v>7.948543985888235</v>
      </c>
      <c r="BS265" s="190">
        <f t="shared" si="189"/>
        <v>7.948543985888235</v>
      </c>
      <c r="BT265" s="190">
        <f t="shared" si="189"/>
        <v>7.948543985888235</v>
      </c>
      <c r="BU265" s="190">
        <f t="shared" si="189"/>
        <v>7.948543985888235</v>
      </c>
      <c r="BV265" s="190">
        <f t="shared" si="189"/>
        <v>7.948543985888235</v>
      </c>
      <c r="BW265" s="190">
        <f t="shared" si="189"/>
        <v>7.948543985888235</v>
      </c>
      <c r="BX265" s="190">
        <f t="shared" si="189"/>
        <v>7.948543985888235</v>
      </c>
      <c r="BY265" s="190">
        <f t="shared" si="189"/>
        <v>7.948543985888235</v>
      </c>
      <c r="BZ265" s="190">
        <f t="shared" si="189"/>
        <v>7.948543985888235</v>
      </c>
      <c r="CA265" s="190">
        <f t="shared" si="189"/>
        <v>7.948543985888235</v>
      </c>
      <c r="CB265" s="190">
        <f t="shared" si="189"/>
        <v>7.948543985888235</v>
      </c>
      <c r="CC265" s="190">
        <f t="shared" si="189"/>
        <v>7.948543985888235</v>
      </c>
      <c r="CD265" s="190">
        <f t="shared" si="189"/>
        <v>7.948543985888235</v>
      </c>
      <c r="CE265" s="190">
        <f t="shared" si="190"/>
        <v>7.948543985888235</v>
      </c>
      <c r="CF265" s="190">
        <f t="shared" si="190"/>
        <v>7.948543985888235</v>
      </c>
      <c r="CG265" s="190">
        <f t="shared" si="190"/>
        <v>7.948543985888235</v>
      </c>
      <c r="CH265" s="190">
        <f t="shared" si="190"/>
        <v>7.948543985888235</v>
      </c>
      <c r="CI265" s="190">
        <f t="shared" si="190"/>
        <v>7.948543985888235</v>
      </c>
      <c r="CJ265" s="190">
        <f t="shared" si="190"/>
        <v>7.948543985888235</v>
      </c>
      <c r="CK265" s="190">
        <f t="shared" si="190"/>
        <v>7.948543985888235</v>
      </c>
      <c r="CL265" s="190">
        <f t="shared" si="190"/>
        <v>7.948543985888235</v>
      </c>
      <c r="CM265" s="190">
        <f t="shared" si="190"/>
        <v>7.948543985888235</v>
      </c>
      <c r="CN265" s="190">
        <f t="shared" si="190"/>
        <v>7.948543985888235</v>
      </c>
      <c r="CO265" s="190">
        <f t="shared" si="190"/>
        <v>7.948543985888235</v>
      </c>
      <c r="CP265" s="190">
        <f t="shared" si="190"/>
        <v>7.948543985888235</v>
      </c>
      <c r="CQ265" s="190">
        <f t="shared" si="190"/>
        <v>7.948543985888235</v>
      </c>
      <c r="CR265" s="190">
        <f t="shared" si="190"/>
        <v>7.948543985888235</v>
      </c>
      <c r="CS265" s="190">
        <f t="shared" si="190"/>
        <v>7.948543985888235</v>
      </c>
      <c r="CT265" s="190">
        <f t="shared" si="190"/>
        <v>7.948543985888235</v>
      </c>
      <c r="CU265" s="190">
        <f t="shared" si="191"/>
        <v>7.948543985888235</v>
      </c>
      <c r="CV265" s="190">
        <f t="shared" si="191"/>
        <v>7.948543985888235</v>
      </c>
      <c r="CW265" s="190">
        <f t="shared" si="191"/>
        <v>7.948543985888235</v>
      </c>
      <c r="CX265" s="190">
        <f t="shared" si="191"/>
        <v>7.948543985888235</v>
      </c>
      <c r="CY265" s="190">
        <f t="shared" si="191"/>
        <v>7.948543985888235</v>
      </c>
    </row>
    <row r="266" spans="1:103" ht="13.5" customHeight="1" outlineLevel="1">
      <c r="A266" s="165"/>
      <c r="B266" s="263"/>
      <c r="C266" s="193" t="s">
        <v>157</v>
      </c>
      <c r="D266" s="194"/>
      <c r="E266" s="195"/>
      <c r="F266" s="196" t="s">
        <v>41</v>
      </c>
      <c r="G266" s="198"/>
      <c r="H266" s="252">
        <f t="shared" ref="H266:V266" si="204">I266-($AG266-$W266)/10</f>
        <v>0.30264161714813537</v>
      </c>
      <c r="I266" s="252">
        <f t="shared" si="204"/>
        <v>0.30264168142973547</v>
      </c>
      <c r="J266" s="252">
        <f t="shared" si="204"/>
        <v>0.30264174571133556</v>
      </c>
      <c r="K266" s="252">
        <f t="shared" si="204"/>
        <v>0.30264180999293566</v>
      </c>
      <c r="L266" s="252">
        <f t="shared" si="204"/>
        <v>0.30264187427453576</v>
      </c>
      <c r="M266" s="252">
        <f t="shared" si="204"/>
        <v>0.30264193855613586</v>
      </c>
      <c r="N266" s="252">
        <f t="shared" si="204"/>
        <v>0.30264200283773596</v>
      </c>
      <c r="O266" s="252">
        <f t="shared" si="204"/>
        <v>0.30264206711933606</v>
      </c>
      <c r="P266" s="252">
        <f t="shared" si="204"/>
        <v>0.30264213140093615</v>
      </c>
      <c r="Q266" s="252">
        <f t="shared" si="204"/>
        <v>0.30264219568253625</v>
      </c>
      <c r="R266" s="252">
        <f t="shared" si="204"/>
        <v>0.30264225996413635</v>
      </c>
      <c r="S266" s="252">
        <f t="shared" si="204"/>
        <v>0.30264232424573645</v>
      </c>
      <c r="T266" s="252">
        <f t="shared" si="204"/>
        <v>0.30264238852733655</v>
      </c>
      <c r="U266" s="252">
        <f t="shared" si="204"/>
        <v>0.30264245280893665</v>
      </c>
      <c r="V266" s="252">
        <f t="shared" si="204"/>
        <v>0.30264251709053674</v>
      </c>
      <c r="W266" s="242">
        <f>[3]Rates2020!O345</f>
        <v>0.30264258137213684</v>
      </c>
      <c r="X266" s="198">
        <f t="shared" si="193"/>
        <v>0.30264264565373694</v>
      </c>
      <c r="Y266" s="198">
        <f t="shared" si="193"/>
        <v>0.30264270993533704</v>
      </c>
      <c r="Z266" s="198">
        <f t="shared" si="193"/>
        <v>0.30264277421693714</v>
      </c>
      <c r="AA266" s="198">
        <f t="shared" si="193"/>
        <v>0.30264283849853724</v>
      </c>
      <c r="AB266" s="198">
        <f t="shared" si="193"/>
        <v>0.30264290278013734</v>
      </c>
      <c r="AC266" s="198">
        <f t="shared" si="193"/>
        <v>0.30264296706173743</v>
      </c>
      <c r="AD266" s="198">
        <f t="shared" si="193"/>
        <v>0.30264303134333753</v>
      </c>
      <c r="AE266" s="198">
        <f t="shared" si="193"/>
        <v>0.30264309562493763</v>
      </c>
      <c r="AF266" s="198">
        <f t="shared" si="193"/>
        <v>0.30264315990653773</v>
      </c>
      <c r="AG266" s="242">
        <f>[3]Rates2030!O345</f>
        <v>0.30264322418813772</v>
      </c>
      <c r="AH266" s="198">
        <f t="shared" si="185"/>
        <v>0.30264322418813772</v>
      </c>
      <c r="AI266" s="198">
        <f t="shared" si="186"/>
        <v>0.30264322418813772</v>
      </c>
      <c r="AJ266" s="198">
        <f t="shared" si="186"/>
        <v>0.30264322418813772</v>
      </c>
      <c r="AK266" s="198">
        <f t="shared" si="186"/>
        <v>0.30264322418813772</v>
      </c>
      <c r="AL266" s="198">
        <f t="shared" si="186"/>
        <v>0.30264322418813772</v>
      </c>
      <c r="AM266" s="198">
        <f t="shared" si="186"/>
        <v>0.30264322418813772</v>
      </c>
      <c r="AN266" s="198">
        <f t="shared" si="186"/>
        <v>0.30264322418813772</v>
      </c>
      <c r="AO266" s="198">
        <f t="shared" si="186"/>
        <v>0.30264322418813772</v>
      </c>
      <c r="AP266" s="198">
        <f t="shared" si="186"/>
        <v>0.30264322418813772</v>
      </c>
      <c r="AQ266" s="198">
        <f t="shared" si="186"/>
        <v>0.30264322418813772</v>
      </c>
      <c r="AR266" s="198">
        <f t="shared" si="186"/>
        <v>0.30264322418813772</v>
      </c>
      <c r="AS266" s="198">
        <f t="shared" si="186"/>
        <v>0.30264322418813772</v>
      </c>
      <c r="AT266" s="198">
        <f t="shared" si="186"/>
        <v>0.30264322418813772</v>
      </c>
      <c r="AU266" s="198">
        <f t="shared" si="186"/>
        <v>0.30264322418813772</v>
      </c>
      <c r="AV266" s="198">
        <f t="shared" si="186"/>
        <v>0.30264322418813772</v>
      </c>
      <c r="AW266" s="198">
        <f t="shared" si="186"/>
        <v>0.30264322418813772</v>
      </c>
      <c r="AX266" s="198">
        <f t="shared" si="186"/>
        <v>0.30264322418813772</v>
      </c>
      <c r="AY266" s="198">
        <f t="shared" si="187"/>
        <v>0.30264322418813772</v>
      </c>
      <c r="AZ266" s="198">
        <f t="shared" si="187"/>
        <v>0.30264322418813772</v>
      </c>
      <c r="BA266" s="198">
        <f t="shared" si="187"/>
        <v>0.30264322418813772</v>
      </c>
      <c r="BB266" s="198">
        <f t="shared" si="187"/>
        <v>0.30264322418813772</v>
      </c>
      <c r="BC266" s="198">
        <f t="shared" si="188"/>
        <v>0.30264322418813772</v>
      </c>
      <c r="BD266" s="198">
        <f t="shared" si="188"/>
        <v>0.30264322418813772</v>
      </c>
      <c r="BE266" s="198">
        <f t="shared" si="188"/>
        <v>0.30264322418813772</v>
      </c>
      <c r="BF266" s="198">
        <f t="shared" si="188"/>
        <v>0.30264322418813772</v>
      </c>
      <c r="BG266" s="198">
        <f t="shared" si="188"/>
        <v>0.30264322418813772</v>
      </c>
      <c r="BH266" s="198">
        <f t="shared" si="188"/>
        <v>0.30264322418813772</v>
      </c>
      <c r="BI266" s="198">
        <f t="shared" si="188"/>
        <v>0.30264322418813772</v>
      </c>
      <c r="BJ266" s="198">
        <f t="shared" si="188"/>
        <v>0.30264322418813772</v>
      </c>
      <c r="BK266" s="198">
        <f t="shared" si="188"/>
        <v>0.30264322418813772</v>
      </c>
      <c r="BL266" s="198">
        <f t="shared" si="188"/>
        <v>0.30264322418813772</v>
      </c>
      <c r="BM266" s="198">
        <f t="shared" si="188"/>
        <v>0.30264322418813772</v>
      </c>
      <c r="BN266" s="198">
        <f t="shared" si="188"/>
        <v>0.30264322418813772</v>
      </c>
      <c r="BO266" s="198">
        <f t="shared" si="189"/>
        <v>0.30264322418813772</v>
      </c>
      <c r="BP266" s="198">
        <f t="shared" si="189"/>
        <v>0.30264322418813772</v>
      </c>
      <c r="BQ266" s="198">
        <f t="shared" si="189"/>
        <v>0.30264322418813772</v>
      </c>
      <c r="BR266" s="198">
        <f t="shared" si="189"/>
        <v>0.30264322418813772</v>
      </c>
      <c r="BS266" s="198">
        <f t="shared" si="189"/>
        <v>0.30264322418813772</v>
      </c>
      <c r="BT266" s="198">
        <f t="shared" si="189"/>
        <v>0.30264322418813772</v>
      </c>
      <c r="BU266" s="198">
        <f t="shared" si="189"/>
        <v>0.30264322418813772</v>
      </c>
      <c r="BV266" s="198">
        <f t="shared" si="189"/>
        <v>0.30264322418813772</v>
      </c>
      <c r="BW266" s="198">
        <f t="shared" si="189"/>
        <v>0.30264322418813772</v>
      </c>
      <c r="BX266" s="198">
        <f t="shared" si="189"/>
        <v>0.30264322418813772</v>
      </c>
      <c r="BY266" s="198">
        <f t="shared" si="189"/>
        <v>0.30264322418813772</v>
      </c>
      <c r="BZ266" s="198">
        <f t="shared" si="189"/>
        <v>0.30264322418813772</v>
      </c>
      <c r="CA266" s="198">
        <f t="shared" si="189"/>
        <v>0.30264322418813772</v>
      </c>
      <c r="CB266" s="198">
        <f t="shared" si="189"/>
        <v>0.30264322418813772</v>
      </c>
      <c r="CC266" s="198">
        <f t="shared" si="189"/>
        <v>0.30264322418813772</v>
      </c>
      <c r="CD266" s="198">
        <f t="shared" si="189"/>
        <v>0.30264322418813772</v>
      </c>
      <c r="CE266" s="198">
        <f t="shared" si="190"/>
        <v>0.30264322418813772</v>
      </c>
      <c r="CF266" s="198">
        <f t="shared" si="190"/>
        <v>0.30264322418813772</v>
      </c>
      <c r="CG266" s="198">
        <f t="shared" si="190"/>
        <v>0.30264322418813772</v>
      </c>
      <c r="CH266" s="198">
        <f t="shared" si="190"/>
        <v>0.30264322418813772</v>
      </c>
      <c r="CI266" s="198">
        <f t="shared" si="190"/>
        <v>0.30264322418813772</v>
      </c>
      <c r="CJ266" s="198">
        <f t="shared" si="190"/>
        <v>0.30264322418813772</v>
      </c>
      <c r="CK266" s="198">
        <f t="shared" si="190"/>
        <v>0.30264322418813772</v>
      </c>
      <c r="CL266" s="198">
        <f t="shared" si="190"/>
        <v>0.30264322418813772</v>
      </c>
      <c r="CM266" s="198">
        <f t="shared" si="190"/>
        <v>0.30264322418813772</v>
      </c>
      <c r="CN266" s="198">
        <f t="shared" si="190"/>
        <v>0.30264322418813772</v>
      </c>
      <c r="CO266" s="198">
        <f t="shared" si="190"/>
        <v>0.30264322418813772</v>
      </c>
      <c r="CP266" s="198">
        <f t="shared" si="190"/>
        <v>0.30264322418813772</v>
      </c>
      <c r="CQ266" s="198">
        <f t="shared" si="190"/>
        <v>0.30264322418813772</v>
      </c>
      <c r="CR266" s="198">
        <f t="shared" si="190"/>
        <v>0.30264322418813772</v>
      </c>
      <c r="CS266" s="198">
        <f t="shared" si="190"/>
        <v>0.30264322418813772</v>
      </c>
      <c r="CT266" s="198">
        <f t="shared" si="190"/>
        <v>0.30264322418813772</v>
      </c>
      <c r="CU266" s="198">
        <f t="shared" si="191"/>
        <v>0.30264322418813772</v>
      </c>
      <c r="CV266" s="198">
        <f t="shared" si="191"/>
        <v>0.30264322418813772</v>
      </c>
      <c r="CW266" s="198">
        <f t="shared" si="191"/>
        <v>0.30264322418813772</v>
      </c>
      <c r="CX266" s="198">
        <f t="shared" si="191"/>
        <v>0.30264322418813772</v>
      </c>
      <c r="CY266" s="198">
        <f t="shared" si="191"/>
        <v>0.30264322418813772</v>
      </c>
    </row>
    <row r="267" spans="1:103" ht="13.5" customHeight="1" outlineLevel="1">
      <c r="A267" s="165"/>
      <c r="B267" s="263"/>
      <c r="C267" s="177" t="s">
        <v>158</v>
      </c>
      <c r="D267" s="178"/>
      <c r="E267" s="179"/>
      <c r="F267" s="180" t="s">
        <v>41</v>
      </c>
      <c r="G267" s="182"/>
      <c r="H267" s="250">
        <f t="shared" ref="H267:V267" si="205">I267-($AG267-$W267)/10</f>
        <v>0.22895570282194058</v>
      </c>
      <c r="I267" s="250">
        <f t="shared" si="205"/>
        <v>0.22895668455866469</v>
      </c>
      <c r="J267" s="250">
        <f t="shared" si="205"/>
        <v>0.2289576662953888</v>
      </c>
      <c r="K267" s="250">
        <f t="shared" si="205"/>
        <v>0.22895864803211291</v>
      </c>
      <c r="L267" s="250">
        <f t="shared" si="205"/>
        <v>0.22895962976883702</v>
      </c>
      <c r="M267" s="250">
        <f t="shared" si="205"/>
        <v>0.22896061150556113</v>
      </c>
      <c r="N267" s="250">
        <f t="shared" si="205"/>
        <v>0.22896159324228524</v>
      </c>
      <c r="O267" s="250">
        <f t="shared" si="205"/>
        <v>0.22896257497900935</v>
      </c>
      <c r="P267" s="250">
        <f t="shared" si="205"/>
        <v>0.22896355671573346</v>
      </c>
      <c r="Q267" s="250">
        <f t="shared" si="205"/>
        <v>0.22896453845245757</v>
      </c>
      <c r="R267" s="250">
        <f t="shared" si="205"/>
        <v>0.22896552018918168</v>
      </c>
      <c r="S267" s="250">
        <f t="shared" si="205"/>
        <v>0.22896650192590579</v>
      </c>
      <c r="T267" s="250">
        <f t="shared" si="205"/>
        <v>0.22896748366262989</v>
      </c>
      <c r="U267" s="250">
        <f t="shared" si="205"/>
        <v>0.228968465399354</v>
      </c>
      <c r="V267" s="250">
        <f t="shared" si="205"/>
        <v>0.22896944713607811</v>
      </c>
      <c r="W267" s="240">
        <f>[3]Rates2020!O346</f>
        <v>0.22897042887280222</v>
      </c>
      <c r="X267" s="182">
        <f t="shared" si="193"/>
        <v>0.22897141060952633</v>
      </c>
      <c r="Y267" s="182">
        <f t="shared" si="193"/>
        <v>0.22897239234625044</v>
      </c>
      <c r="Z267" s="182">
        <f t="shared" si="193"/>
        <v>0.22897337408297455</v>
      </c>
      <c r="AA267" s="182">
        <f t="shared" si="193"/>
        <v>0.22897435581969866</v>
      </c>
      <c r="AB267" s="182">
        <f t="shared" si="193"/>
        <v>0.22897533755642277</v>
      </c>
      <c r="AC267" s="182">
        <f t="shared" si="193"/>
        <v>0.22897631929314688</v>
      </c>
      <c r="AD267" s="182">
        <f t="shared" si="193"/>
        <v>0.22897730102987099</v>
      </c>
      <c r="AE267" s="182">
        <f t="shared" si="193"/>
        <v>0.2289782827665951</v>
      </c>
      <c r="AF267" s="182">
        <f t="shared" si="193"/>
        <v>0.22897926450331921</v>
      </c>
      <c r="AG267" s="240">
        <f>[3]Rates2030!O346</f>
        <v>0.22898024624004329</v>
      </c>
      <c r="AH267" s="182">
        <f t="shared" si="185"/>
        <v>0.22898024624004329</v>
      </c>
      <c r="AI267" s="182">
        <f t="shared" si="186"/>
        <v>0.22898024624004329</v>
      </c>
      <c r="AJ267" s="182">
        <f t="shared" si="186"/>
        <v>0.22898024624004329</v>
      </c>
      <c r="AK267" s="182">
        <f t="shared" si="186"/>
        <v>0.22898024624004329</v>
      </c>
      <c r="AL267" s="182">
        <f t="shared" si="186"/>
        <v>0.22898024624004329</v>
      </c>
      <c r="AM267" s="182">
        <f t="shared" si="186"/>
        <v>0.22898024624004329</v>
      </c>
      <c r="AN267" s="182">
        <f t="shared" si="186"/>
        <v>0.22898024624004329</v>
      </c>
      <c r="AO267" s="182">
        <f t="shared" si="186"/>
        <v>0.22898024624004329</v>
      </c>
      <c r="AP267" s="182">
        <f t="shared" si="186"/>
        <v>0.22898024624004329</v>
      </c>
      <c r="AQ267" s="182">
        <f t="shared" si="186"/>
        <v>0.22898024624004329</v>
      </c>
      <c r="AR267" s="182">
        <f t="shared" si="186"/>
        <v>0.22898024624004329</v>
      </c>
      <c r="AS267" s="182">
        <f t="shared" si="186"/>
        <v>0.22898024624004329</v>
      </c>
      <c r="AT267" s="182">
        <f t="shared" si="186"/>
        <v>0.22898024624004329</v>
      </c>
      <c r="AU267" s="182">
        <f t="shared" si="186"/>
        <v>0.22898024624004329</v>
      </c>
      <c r="AV267" s="182">
        <f t="shared" si="186"/>
        <v>0.22898024624004329</v>
      </c>
      <c r="AW267" s="182">
        <f t="shared" si="186"/>
        <v>0.22898024624004329</v>
      </c>
      <c r="AX267" s="182">
        <f t="shared" si="186"/>
        <v>0.22898024624004329</v>
      </c>
      <c r="AY267" s="182">
        <f t="shared" si="187"/>
        <v>0.22898024624004329</v>
      </c>
      <c r="AZ267" s="182">
        <f t="shared" si="187"/>
        <v>0.22898024624004329</v>
      </c>
      <c r="BA267" s="182">
        <f t="shared" si="187"/>
        <v>0.22898024624004329</v>
      </c>
      <c r="BB267" s="182">
        <f t="shared" si="187"/>
        <v>0.22898024624004329</v>
      </c>
      <c r="BC267" s="182">
        <f t="shared" si="188"/>
        <v>0.22898024624004329</v>
      </c>
      <c r="BD267" s="182">
        <f t="shared" si="188"/>
        <v>0.22898024624004329</v>
      </c>
      <c r="BE267" s="182">
        <f t="shared" si="188"/>
        <v>0.22898024624004329</v>
      </c>
      <c r="BF267" s="182">
        <f t="shared" si="188"/>
        <v>0.22898024624004329</v>
      </c>
      <c r="BG267" s="182">
        <f t="shared" si="188"/>
        <v>0.22898024624004329</v>
      </c>
      <c r="BH267" s="182">
        <f t="shared" si="188"/>
        <v>0.22898024624004329</v>
      </c>
      <c r="BI267" s="182">
        <f t="shared" si="188"/>
        <v>0.22898024624004329</v>
      </c>
      <c r="BJ267" s="182">
        <f t="shared" si="188"/>
        <v>0.22898024624004329</v>
      </c>
      <c r="BK267" s="182">
        <f t="shared" si="188"/>
        <v>0.22898024624004329</v>
      </c>
      <c r="BL267" s="182">
        <f t="shared" si="188"/>
        <v>0.22898024624004329</v>
      </c>
      <c r="BM267" s="182">
        <f t="shared" si="188"/>
        <v>0.22898024624004329</v>
      </c>
      <c r="BN267" s="182">
        <f t="shared" si="188"/>
        <v>0.22898024624004329</v>
      </c>
      <c r="BO267" s="182">
        <f t="shared" si="189"/>
        <v>0.22898024624004329</v>
      </c>
      <c r="BP267" s="182">
        <f t="shared" si="189"/>
        <v>0.22898024624004329</v>
      </c>
      <c r="BQ267" s="182">
        <f t="shared" si="189"/>
        <v>0.22898024624004329</v>
      </c>
      <c r="BR267" s="182">
        <f t="shared" si="189"/>
        <v>0.22898024624004329</v>
      </c>
      <c r="BS267" s="182">
        <f t="shared" si="189"/>
        <v>0.22898024624004329</v>
      </c>
      <c r="BT267" s="182">
        <f t="shared" si="189"/>
        <v>0.22898024624004329</v>
      </c>
      <c r="BU267" s="182">
        <f t="shared" si="189"/>
        <v>0.22898024624004329</v>
      </c>
      <c r="BV267" s="182">
        <f t="shared" si="189"/>
        <v>0.22898024624004329</v>
      </c>
      <c r="BW267" s="182">
        <f t="shared" si="189"/>
        <v>0.22898024624004329</v>
      </c>
      <c r="BX267" s="182">
        <f t="shared" si="189"/>
        <v>0.22898024624004329</v>
      </c>
      <c r="BY267" s="182">
        <f t="shared" si="189"/>
        <v>0.22898024624004329</v>
      </c>
      <c r="BZ267" s="182">
        <f t="shared" si="189"/>
        <v>0.22898024624004329</v>
      </c>
      <c r="CA267" s="182">
        <f t="shared" si="189"/>
        <v>0.22898024624004329</v>
      </c>
      <c r="CB267" s="182">
        <f t="shared" si="189"/>
        <v>0.22898024624004329</v>
      </c>
      <c r="CC267" s="182">
        <f t="shared" si="189"/>
        <v>0.22898024624004329</v>
      </c>
      <c r="CD267" s="182">
        <f t="shared" si="189"/>
        <v>0.22898024624004329</v>
      </c>
      <c r="CE267" s="182">
        <f t="shared" si="190"/>
        <v>0.22898024624004329</v>
      </c>
      <c r="CF267" s="182">
        <f t="shared" si="190"/>
        <v>0.22898024624004329</v>
      </c>
      <c r="CG267" s="182">
        <f t="shared" si="190"/>
        <v>0.22898024624004329</v>
      </c>
      <c r="CH267" s="182">
        <f t="shared" si="190"/>
        <v>0.22898024624004329</v>
      </c>
      <c r="CI267" s="182">
        <f t="shared" si="190"/>
        <v>0.22898024624004329</v>
      </c>
      <c r="CJ267" s="182">
        <f t="shared" si="190"/>
        <v>0.22898024624004329</v>
      </c>
      <c r="CK267" s="182">
        <f t="shared" si="190"/>
        <v>0.22898024624004329</v>
      </c>
      <c r="CL267" s="182">
        <f t="shared" si="190"/>
        <v>0.22898024624004329</v>
      </c>
      <c r="CM267" s="182">
        <f t="shared" si="190"/>
        <v>0.22898024624004329</v>
      </c>
      <c r="CN267" s="182">
        <f t="shared" si="190"/>
        <v>0.22898024624004329</v>
      </c>
      <c r="CO267" s="182">
        <f t="shared" si="190"/>
        <v>0.22898024624004329</v>
      </c>
      <c r="CP267" s="182">
        <f t="shared" si="190"/>
        <v>0.22898024624004329</v>
      </c>
      <c r="CQ267" s="182">
        <f t="shared" si="190"/>
        <v>0.22898024624004329</v>
      </c>
      <c r="CR267" s="182">
        <f t="shared" si="190"/>
        <v>0.22898024624004329</v>
      </c>
      <c r="CS267" s="182">
        <f t="shared" si="190"/>
        <v>0.22898024624004329</v>
      </c>
      <c r="CT267" s="182">
        <f t="shared" si="190"/>
        <v>0.22898024624004329</v>
      </c>
      <c r="CU267" s="182">
        <f t="shared" si="191"/>
        <v>0.22898024624004329</v>
      </c>
      <c r="CV267" s="182">
        <f t="shared" si="191"/>
        <v>0.22898024624004329</v>
      </c>
      <c r="CW267" s="182">
        <f t="shared" si="191"/>
        <v>0.22898024624004329</v>
      </c>
      <c r="CX267" s="182">
        <f t="shared" si="191"/>
        <v>0.22898024624004329</v>
      </c>
      <c r="CY267" s="182">
        <f t="shared" si="191"/>
        <v>0.22898024624004329</v>
      </c>
    </row>
    <row r="268" spans="1:103" ht="13.5" customHeight="1" outlineLevel="1">
      <c r="A268" s="165"/>
      <c r="B268" s="263"/>
      <c r="C268" s="177" t="s">
        <v>159</v>
      </c>
      <c r="D268" s="178"/>
      <c r="E268" s="179"/>
      <c r="F268" s="180" t="s">
        <v>41</v>
      </c>
      <c r="G268" s="182"/>
      <c r="H268" s="250">
        <f t="shared" ref="H268:V268" si="206">I268-($AG268-$W268)/10</f>
        <v>0.16861903567387035</v>
      </c>
      <c r="I268" s="250">
        <f t="shared" si="206"/>
        <v>0.16861842966258053</v>
      </c>
      <c r="J268" s="250">
        <f t="shared" si="206"/>
        <v>0.16861782365129072</v>
      </c>
      <c r="K268" s="250">
        <f t="shared" si="206"/>
        <v>0.1686172176400009</v>
      </c>
      <c r="L268" s="250">
        <f t="shared" si="206"/>
        <v>0.16861661162871108</v>
      </c>
      <c r="M268" s="250">
        <f t="shared" si="206"/>
        <v>0.16861600561742127</v>
      </c>
      <c r="N268" s="250">
        <f t="shared" si="206"/>
        <v>0.16861539960613145</v>
      </c>
      <c r="O268" s="250">
        <f t="shared" si="206"/>
        <v>0.16861479359484163</v>
      </c>
      <c r="P268" s="250">
        <f t="shared" si="206"/>
        <v>0.16861418758355182</v>
      </c>
      <c r="Q268" s="250">
        <f t="shared" si="206"/>
        <v>0.168613581572262</v>
      </c>
      <c r="R268" s="250">
        <f t="shared" si="206"/>
        <v>0.16861297556097218</v>
      </c>
      <c r="S268" s="250">
        <f t="shared" si="206"/>
        <v>0.16861236954968237</v>
      </c>
      <c r="T268" s="250">
        <f t="shared" si="206"/>
        <v>0.16861176353839255</v>
      </c>
      <c r="U268" s="250">
        <f t="shared" si="206"/>
        <v>0.16861115752710273</v>
      </c>
      <c r="V268" s="250">
        <f t="shared" si="206"/>
        <v>0.16861055151581292</v>
      </c>
      <c r="W268" s="240">
        <f>[3]Rates2020!O347</f>
        <v>0.1686099455045231</v>
      </c>
      <c r="X268" s="182">
        <f t="shared" si="193"/>
        <v>0.16860933949323328</v>
      </c>
      <c r="Y268" s="182">
        <f t="shared" si="193"/>
        <v>0.16860873348194347</v>
      </c>
      <c r="Z268" s="182">
        <f t="shared" si="193"/>
        <v>0.16860812747065365</v>
      </c>
      <c r="AA268" s="182">
        <f t="shared" si="193"/>
        <v>0.16860752145936383</v>
      </c>
      <c r="AB268" s="182">
        <f t="shared" si="193"/>
        <v>0.16860691544807402</v>
      </c>
      <c r="AC268" s="182">
        <f t="shared" si="193"/>
        <v>0.1686063094367842</v>
      </c>
      <c r="AD268" s="182">
        <f t="shared" si="193"/>
        <v>0.16860570342549439</v>
      </c>
      <c r="AE268" s="182">
        <f t="shared" si="193"/>
        <v>0.16860509741420457</v>
      </c>
      <c r="AF268" s="182">
        <f t="shared" si="193"/>
        <v>0.16860449140291475</v>
      </c>
      <c r="AG268" s="240">
        <f>[3]Rates2030!O347</f>
        <v>0.16860388539162494</v>
      </c>
      <c r="AH268" s="182">
        <f t="shared" si="185"/>
        <v>0.16860388539162494</v>
      </c>
      <c r="AI268" s="182">
        <f t="shared" si="186"/>
        <v>0.16860388539162494</v>
      </c>
      <c r="AJ268" s="182">
        <f t="shared" si="186"/>
        <v>0.16860388539162494</v>
      </c>
      <c r="AK268" s="182">
        <f t="shared" si="186"/>
        <v>0.16860388539162494</v>
      </c>
      <c r="AL268" s="182">
        <f t="shared" si="186"/>
        <v>0.16860388539162494</v>
      </c>
      <c r="AM268" s="182">
        <f t="shared" si="186"/>
        <v>0.16860388539162494</v>
      </c>
      <c r="AN268" s="182">
        <f t="shared" si="186"/>
        <v>0.16860388539162494</v>
      </c>
      <c r="AO268" s="182">
        <f t="shared" si="186"/>
        <v>0.16860388539162494</v>
      </c>
      <c r="AP268" s="182">
        <f t="shared" si="186"/>
        <v>0.16860388539162494</v>
      </c>
      <c r="AQ268" s="182">
        <f t="shared" si="186"/>
        <v>0.16860388539162494</v>
      </c>
      <c r="AR268" s="182">
        <f t="shared" si="186"/>
        <v>0.16860388539162494</v>
      </c>
      <c r="AS268" s="182">
        <f t="shared" si="186"/>
        <v>0.16860388539162494</v>
      </c>
      <c r="AT268" s="182">
        <f t="shared" si="186"/>
        <v>0.16860388539162494</v>
      </c>
      <c r="AU268" s="182">
        <f t="shared" si="186"/>
        <v>0.16860388539162494</v>
      </c>
      <c r="AV268" s="182">
        <f t="shared" si="186"/>
        <v>0.16860388539162494</v>
      </c>
      <c r="AW268" s="182">
        <f t="shared" si="186"/>
        <v>0.16860388539162494</v>
      </c>
      <c r="AX268" s="182">
        <f t="shared" si="186"/>
        <v>0.16860388539162494</v>
      </c>
      <c r="AY268" s="182">
        <f t="shared" si="187"/>
        <v>0.16860388539162494</v>
      </c>
      <c r="AZ268" s="182">
        <f t="shared" si="187"/>
        <v>0.16860388539162494</v>
      </c>
      <c r="BA268" s="182">
        <f t="shared" si="187"/>
        <v>0.16860388539162494</v>
      </c>
      <c r="BB268" s="182">
        <f t="shared" si="187"/>
        <v>0.16860388539162494</v>
      </c>
      <c r="BC268" s="182">
        <f t="shared" si="188"/>
        <v>0.16860388539162494</v>
      </c>
      <c r="BD268" s="182">
        <f t="shared" si="188"/>
        <v>0.16860388539162494</v>
      </c>
      <c r="BE268" s="182">
        <f t="shared" si="188"/>
        <v>0.16860388539162494</v>
      </c>
      <c r="BF268" s="182">
        <f t="shared" si="188"/>
        <v>0.16860388539162494</v>
      </c>
      <c r="BG268" s="182">
        <f t="shared" si="188"/>
        <v>0.16860388539162494</v>
      </c>
      <c r="BH268" s="182">
        <f t="shared" si="188"/>
        <v>0.16860388539162494</v>
      </c>
      <c r="BI268" s="182">
        <f t="shared" si="188"/>
        <v>0.16860388539162494</v>
      </c>
      <c r="BJ268" s="182">
        <f t="shared" si="188"/>
        <v>0.16860388539162494</v>
      </c>
      <c r="BK268" s="182">
        <f t="shared" si="188"/>
        <v>0.16860388539162494</v>
      </c>
      <c r="BL268" s="182">
        <f t="shared" si="188"/>
        <v>0.16860388539162494</v>
      </c>
      <c r="BM268" s="182">
        <f t="shared" si="188"/>
        <v>0.16860388539162494</v>
      </c>
      <c r="BN268" s="182">
        <f t="shared" si="188"/>
        <v>0.16860388539162494</v>
      </c>
      <c r="BO268" s="182">
        <f t="shared" si="189"/>
        <v>0.16860388539162494</v>
      </c>
      <c r="BP268" s="182">
        <f t="shared" si="189"/>
        <v>0.16860388539162494</v>
      </c>
      <c r="BQ268" s="182">
        <f t="shared" si="189"/>
        <v>0.16860388539162494</v>
      </c>
      <c r="BR268" s="182">
        <f t="shared" si="189"/>
        <v>0.16860388539162494</v>
      </c>
      <c r="BS268" s="182">
        <f t="shared" si="189"/>
        <v>0.16860388539162494</v>
      </c>
      <c r="BT268" s="182">
        <f t="shared" si="189"/>
        <v>0.16860388539162494</v>
      </c>
      <c r="BU268" s="182">
        <f t="shared" si="189"/>
        <v>0.16860388539162494</v>
      </c>
      <c r="BV268" s="182">
        <f t="shared" si="189"/>
        <v>0.16860388539162494</v>
      </c>
      <c r="BW268" s="182">
        <f t="shared" si="189"/>
        <v>0.16860388539162494</v>
      </c>
      <c r="BX268" s="182">
        <f t="shared" si="189"/>
        <v>0.16860388539162494</v>
      </c>
      <c r="BY268" s="182">
        <f t="shared" si="189"/>
        <v>0.16860388539162494</v>
      </c>
      <c r="BZ268" s="182">
        <f t="shared" si="189"/>
        <v>0.16860388539162494</v>
      </c>
      <c r="CA268" s="182">
        <f t="shared" si="189"/>
        <v>0.16860388539162494</v>
      </c>
      <c r="CB268" s="182">
        <f t="shared" si="189"/>
        <v>0.16860388539162494</v>
      </c>
      <c r="CC268" s="182">
        <f t="shared" si="189"/>
        <v>0.16860388539162494</v>
      </c>
      <c r="CD268" s="182">
        <f t="shared" si="189"/>
        <v>0.16860388539162494</v>
      </c>
      <c r="CE268" s="182">
        <f t="shared" si="190"/>
        <v>0.16860388539162494</v>
      </c>
      <c r="CF268" s="182">
        <f t="shared" si="190"/>
        <v>0.16860388539162494</v>
      </c>
      <c r="CG268" s="182">
        <f t="shared" si="190"/>
        <v>0.16860388539162494</v>
      </c>
      <c r="CH268" s="182">
        <f t="shared" si="190"/>
        <v>0.16860388539162494</v>
      </c>
      <c r="CI268" s="182">
        <f t="shared" si="190"/>
        <v>0.16860388539162494</v>
      </c>
      <c r="CJ268" s="182">
        <f t="shared" si="190"/>
        <v>0.16860388539162494</v>
      </c>
      <c r="CK268" s="182">
        <f t="shared" si="190"/>
        <v>0.16860388539162494</v>
      </c>
      <c r="CL268" s="182">
        <f t="shared" si="190"/>
        <v>0.16860388539162494</v>
      </c>
      <c r="CM268" s="182">
        <f t="shared" si="190"/>
        <v>0.16860388539162494</v>
      </c>
      <c r="CN268" s="182">
        <f t="shared" si="190"/>
        <v>0.16860388539162494</v>
      </c>
      <c r="CO268" s="182">
        <f t="shared" si="190"/>
        <v>0.16860388539162494</v>
      </c>
      <c r="CP268" s="182">
        <f t="shared" si="190"/>
        <v>0.16860388539162494</v>
      </c>
      <c r="CQ268" s="182">
        <f t="shared" si="190"/>
        <v>0.16860388539162494</v>
      </c>
      <c r="CR268" s="182">
        <f t="shared" si="190"/>
        <v>0.16860388539162494</v>
      </c>
      <c r="CS268" s="182">
        <f t="shared" si="190"/>
        <v>0.16860388539162494</v>
      </c>
      <c r="CT268" s="182">
        <f t="shared" si="190"/>
        <v>0.16860388539162494</v>
      </c>
      <c r="CU268" s="182">
        <f t="shared" si="191"/>
        <v>0.16860388539162494</v>
      </c>
      <c r="CV268" s="182">
        <f t="shared" si="191"/>
        <v>0.16860388539162494</v>
      </c>
      <c r="CW268" s="182">
        <f t="shared" si="191"/>
        <v>0.16860388539162494</v>
      </c>
      <c r="CX268" s="182">
        <f t="shared" si="191"/>
        <v>0.16860388539162494</v>
      </c>
      <c r="CY268" s="182">
        <f t="shared" si="191"/>
        <v>0.16860388539162494</v>
      </c>
    </row>
    <row r="269" spans="1:103" ht="13.5" customHeight="1" outlineLevel="1">
      <c r="A269" s="165"/>
      <c r="B269" s="263"/>
      <c r="C269" s="177" t="s">
        <v>160</v>
      </c>
      <c r="D269" s="178"/>
      <c r="E269" s="179"/>
      <c r="F269" s="180" t="s">
        <v>41</v>
      </c>
      <c r="G269" s="182"/>
      <c r="H269" s="250">
        <f t="shared" ref="H269:V269" si="207">I269-($AG269-$W269)/10</f>
        <v>0.16319923208549852</v>
      </c>
      <c r="I269" s="250">
        <f t="shared" si="207"/>
        <v>0.16319905710037622</v>
      </c>
      <c r="J269" s="250">
        <f t="shared" si="207"/>
        <v>0.16319888211525391</v>
      </c>
      <c r="K269" s="250">
        <f t="shared" si="207"/>
        <v>0.1631987071301316</v>
      </c>
      <c r="L269" s="250">
        <f t="shared" si="207"/>
        <v>0.16319853214500929</v>
      </c>
      <c r="M269" s="250">
        <f t="shared" si="207"/>
        <v>0.16319835715988698</v>
      </c>
      <c r="N269" s="250">
        <f t="shared" si="207"/>
        <v>0.16319818217476467</v>
      </c>
      <c r="O269" s="250">
        <f t="shared" si="207"/>
        <v>0.16319800718964236</v>
      </c>
      <c r="P269" s="250">
        <f t="shared" si="207"/>
        <v>0.16319783220452005</v>
      </c>
      <c r="Q269" s="250">
        <f t="shared" si="207"/>
        <v>0.16319765721939775</v>
      </c>
      <c r="R269" s="250">
        <f t="shared" si="207"/>
        <v>0.16319748223427544</v>
      </c>
      <c r="S269" s="250">
        <f t="shared" si="207"/>
        <v>0.16319730724915313</v>
      </c>
      <c r="T269" s="250">
        <f t="shared" si="207"/>
        <v>0.16319713226403082</v>
      </c>
      <c r="U269" s="250">
        <f t="shared" si="207"/>
        <v>0.16319695727890851</v>
      </c>
      <c r="V269" s="250">
        <f t="shared" si="207"/>
        <v>0.1631967822937862</v>
      </c>
      <c r="W269" s="240">
        <f>[3]Rates2020!O348</f>
        <v>0.16319660730866389</v>
      </c>
      <c r="X269" s="182">
        <f t="shared" si="193"/>
        <v>0.16319643232354158</v>
      </c>
      <c r="Y269" s="182">
        <f t="shared" si="193"/>
        <v>0.16319625733841928</v>
      </c>
      <c r="Z269" s="182">
        <f t="shared" si="193"/>
        <v>0.16319608235329697</v>
      </c>
      <c r="AA269" s="182">
        <f t="shared" si="193"/>
        <v>0.16319590736817466</v>
      </c>
      <c r="AB269" s="182">
        <f t="shared" si="193"/>
        <v>0.16319573238305235</v>
      </c>
      <c r="AC269" s="182">
        <f t="shared" si="193"/>
        <v>0.16319555739793004</v>
      </c>
      <c r="AD269" s="182">
        <f t="shared" si="193"/>
        <v>0.16319538241280773</v>
      </c>
      <c r="AE269" s="182">
        <f t="shared" si="193"/>
        <v>0.16319520742768542</v>
      </c>
      <c r="AF269" s="182">
        <f t="shared" si="193"/>
        <v>0.16319503244256311</v>
      </c>
      <c r="AG269" s="240">
        <f>[3]Rates2030!O348</f>
        <v>0.16319485745744081</v>
      </c>
      <c r="AH269" s="182">
        <f t="shared" si="185"/>
        <v>0.16319485745744081</v>
      </c>
      <c r="AI269" s="182">
        <f t="shared" si="186"/>
        <v>0.16319485745744081</v>
      </c>
      <c r="AJ269" s="182">
        <f t="shared" si="186"/>
        <v>0.16319485745744081</v>
      </c>
      <c r="AK269" s="182">
        <f t="shared" si="186"/>
        <v>0.16319485745744081</v>
      </c>
      <c r="AL269" s="182">
        <f t="shared" si="186"/>
        <v>0.16319485745744081</v>
      </c>
      <c r="AM269" s="182">
        <f t="shared" si="186"/>
        <v>0.16319485745744081</v>
      </c>
      <c r="AN269" s="182">
        <f t="shared" si="186"/>
        <v>0.16319485745744081</v>
      </c>
      <c r="AO269" s="182">
        <f t="shared" si="186"/>
        <v>0.16319485745744081</v>
      </c>
      <c r="AP269" s="182">
        <f t="shared" si="186"/>
        <v>0.16319485745744081</v>
      </c>
      <c r="AQ269" s="182">
        <f t="shared" si="186"/>
        <v>0.16319485745744081</v>
      </c>
      <c r="AR269" s="182">
        <f t="shared" si="186"/>
        <v>0.16319485745744081</v>
      </c>
      <c r="AS269" s="182">
        <f t="shared" si="186"/>
        <v>0.16319485745744081</v>
      </c>
      <c r="AT269" s="182">
        <f t="shared" si="186"/>
        <v>0.16319485745744081</v>
      </c>
      <c r="AU269" s="182">
        <f t="shared" si="186"/>
        <v>0.16319485745744081</v>
      </c>
      <c r="AV269" s="182">
        <f t="shared" si="186"/>
        <v>0.16319485745744081</v>
      </c>
      <c r="AW269" s="182">
        <f t="shared" si="186"/>
        <v>0.16319485745744081</v>
      </c>
      <c r="AX269" s="182">
        <f t="shared" ref="AX269:BB282" si="208">$AG269</f>
        <v>0.16319485745744081</v>
      </c>
      <c r="AY269" s="182">
        <f t="shared" si="187"/>
        <v>0.16319485745744081</v>
      </c>
      <c r="AZ269" s="182">
        <f t="shared" si="187"/>
        <v>0.16319485745744081</v>
      </c>
      <c r="BA269" s="182">
        <f t="shared" si="187"/>
        <v>0.16319485745744081</v>
      </c>
      <c r="BB269" s="182">
        <f t="shared" si="187"/>
        <v>0.16319485745744081</v>
      </c>
      <c r="BC269" s="182">
        <f t="shared" ref="BC269:BM282" si="209">$AG269</f>
        <v>0.16319485745744081</v>
      </c>
      <c r="BD269" s="182">
        <f t="shared" si="209"/>
        <v>0.16319485745744081</v>
      </c>
      <c r="BE269" s="182">
        <f t="shared" si="209"/>
        <v>0.16319485745744081</v>
      </c>
      <c r="BF269" s="182">
        <f t="shared" si="209"/>
        <v>0.16319485745744081</v>
      </c>
      <c r="BG269" s="182">
        <f t="shared" si="209"/>
        <v>0.16319485745744081</v>
      </c>
      <c r="BH269" s="182">
        <f t="shared" si="209"/>
        <v>0.16319485745744081</v>
      </c>
      <c r="BI269" s="182">
        <f t="shared" si="209"/>
        <v>0.16319485745744081</v>
      </c>
      <c r="BJ269" s="182">
        <f t="shared" si="209"/>
        <v>0.16319485745744081</v>
      </c>
      <c r="BK269" s="182">
        <f t="shared" si="209"/>
        <v>0.16319485745744081</v>
      </c>
      <c r="BL269" s="182">
        <f t="shared" si="209"/>
        <v>0.16319485745744081</v>
      </c>
      <c r="BM269" s="182">
        <f t="shared" si="209"/>
        <v>0.16319485745744081</v>
      </c>
      <c r="BN269" s="182">
        <f t="shared" ref="BN269:CC282" si="210">$AG269</f>
        <v>0.16319485745744081</v>
      </c>
      <c r="BO269" s="182">
        <f t="shared" si="189"/>
        <v>0.16319485745744081</v>
      </c>
      <c r="BP269" s="182">
        <f t="shared" si="189"/>
        <v>0.16319485745744081</v>
      </c>
      <c r="BQ269" s="182">
        <f t="shared" si="189"/>
        <v>0.16319485745744081</v>
      </c>
      <c r="BR269" s="182">
        <f t="shared" si="189"/>
        <v>0.16319485745744081</v>
      </c>
      <c r="BS269" s="182">
        <f t="shared" si="189"/>
        <v>0.16319485745744081</v>
      </c>
      <c r="BT269" s="182">
        <f t="shared" si="189"/>
        <v>0.16319485745744081</v>
      </c>
      <c r="BU269" s="182">
        <f t="shared" si="189"/>
        <v>0.16319485745744081</v>
      </c>
      <c r="BV269" s="182">
        <f t="shared" si="189"/>
        <v>0.16319485745744081</v>
      </c>
      <c r="BW269" s="182">
        <f t="shared" si="189"/>
        <v>0.16319485745744081</v>
      </c>
      <c r="BX269" s="182">
        <f t="shared" si="189"/>
        <v>0.16319485745744081</v>
      </c>
      <c r="BY269" s="182">
        <f t="shared" si="189"/>
        <v>0.16319485745744081</v>
      </c>
      <c r="BZ269" s="182">
        <f t="shared" si="189"/>
        <v>0.16319485745744081</v>
      </c>
      <c r="CA269" s="182">
        <f t="shared" si="189"/>
        <v>0.16319485745744081</v>
      </c>
      <c r="CB269" s="182">
        <f t="shared" si="189"/>
        <v>0.16319485745744081</v>
      </c>
      <c r="CC269" s="182">
        <f t="shared" si="189"/>
        <v>0.16319485745744081</v>
      </c>
      <c r="CD269" s="182">
        <f t="shared" ref="CD269:CS282" si="211">$AG269</f>
        <v>0.16319485745744081</v>
      </c>
      <c r="CE269" s="182">
        <f t="shared" si="190"/>
        <v>0.16319485745744081</v>
      </c>
      <c r="CF269" s="182">
        <f t="shared" si="190"/>
        <v>0.16319485745744081</v>
      </c>
      <c r="CG269" s="182">
        <f t="shared" si="190"/>
        <v>0.16319485745744081</v>
      </c>
      <c r="CH269" s="182">
        <f t="shared" si="190"/>
        <v>0.16319485745744081</v>
      </c>
      <c r="CI269" s="182">
        <f t="shared" si="190"/>
        <v>0.16319485745744081</v>
      </c>
      <c r="CJ269" s="182">
        <f t="shared" si="190"/>
        <v>0.16319485745744081</v>
      </c>
      <c r="CK269" s="182">
        <f t="shared" si="190"/>
        <v>0.16319485745744081</v>
      </c>
      <c r="CL269" s="182">
        <f t="shared" si="190"/>
        <v>0.16319485745744081</v>
      </c>
      <c r="CM269" s="182">
        <f t="shared" si="190"/>
        <v>0.16319485745744081</v>
      </c>
      <c r="CN269" s="182">
        <f t="shared" si="190"/>
        <v>0.16319485745744081</v>
      </c>
      <c r="CO269" s="182">
        <f t="shared" si="190"/>
        <v>0.16319485745744081</v>
      </c>
      <c r="CP269" s="182">
        <f t="shared" si="190"/>
        <v>0.16319485745744081</v>
      </c>
      <c r="CQ269" s="182">
        <f t="shared" si="190"/>
        <v>0.16319485745744081</v>
      </c>
      <c r="CR269" s="182">
        <f t="shared" si="190"/>
        <v>0.16319485745744081</v>
      </c>
      <c r="CS269" s="182">
        <f t="shared" si="190"/>
        <v>0.16319485745744081</v>
      </c>
      <c r="CT269" s="182">
        <f t="shared" ref="CT269:CY282" si="212">$AG269</f>
        <v>0.16319485745744081</v>
      </c>
      <c r="CU269" s="182">
        <f t="shared" si="191"/>
        <v>0.16319485745744081</v>
      </c>
      <c r="CV269" s="182">
        <f t="shared" si="191"/>
        <v>0.16319485745744081</v>
      </c>
      <c r="CW269" s="182">
        <f t="shared" si="191"/>
        <v>0.16319485745744081</v>
      </c>
      <c r="CX269" s="182">
        <f t="shared" si="191"/>
        <v>0.16319485745744081</v>
      </c>
      <c r="CY269" s="182">
        <f t="shared" si="191"/>
        <v>0.16319485745744081</v>
      </c>
    </row>
    <row r="270" spans="1:103" ht="13.5" customHeight="1" outlineLevel="1" thickBot="1">
      <c r="A270" s="165"/>
      <c r="B270" s="264"/>
      <c r="C270" s="201" t="s">
        <v>161</v>
      </c>
      <c r="D270" s="202"/>
      <c r="E270" s="203"/>
      <c r="F270" s="204" t="s">
        <v>41</v>
      </c>
      <c r="G270" s="206"/>
      <c r="H270" s="253">
        <f t="shared" ref="H270:V270" si="213">I270-($AG270-$W270)/10</f>
        <v>0.15916613248919217</v>
      </c>
      <c r="I270" s="253">
        <f t="shared" si="213"/>
        <v>0.15916613788392051</v>
      </c>
      <c r="J270" s="253">
        <f t="shared" si="213"/>
        <v>0.15916614327864884</v>
      </c>
      <c r="K270" s="253">
        <f t="shared" si="213"/>
        <v>0.15916614867337717</v>
      </c>
      <c r="L270" s="253">
        <f t="shared" si="213"/>
        <v>0.1591661540681055</v>
      </c>
      <c r="M270" s="253">
        <f t="shared" si="213"/>
        <v>0.15916615946283383</v>
      </c>
      <c r="N270" s="253">
        <f t="shared" si="213"/>
        <v>0.15916616485756216</v>
      </c>
      <c r="O270" s="253">
        <f t="shared" si="213"/>
        <v>0.15916617025229049</v>
      </c>
      <c r="P270" s="253">
        <f t="shared" si="213"/>
        <v>0.15916617564701882</v>
      </c>
      <c r="Q270" s="253">
        <f t="shared" si="213"/>
        <v>0.15916618104174715</v>
      </c>
      <c r="R270" s="253">
        <f t="shared" si="213"/>
        <v>0.15916618643647548</v>
      </c>
      <c r="S270" s="253">
        <f t="shared" si="213"/>
        <v>0.15916619183120381</v>
      </c>
      <c r="T270" s="253">
        <f t="shared" si="213"/>
        <v>0.15916619722593214</v>
      </c>
      <c r="U270" s="253">
        <f t="shared" si="213"/>
        <v>0.15916620262066047</v>
      </c>
      <c r="V270" s="253">
        <f t="shared" si="213"/>
        <v>0.1591662080153888</v>
      </c>
      <c r="W270" s="243">
        <f>[3]Rates2020!O349</f>
        <v>0.15916621341011714</v>
      </c>
      <c r="X270" s="206">
        <f t="shared" si="193"/>
        <v>0.15916621880484547</v>
      </c>
      <c r="Y270" s="206">
        <f t="shared" si="193"/>
        <v>0.1591662241995738</v>
      </c>
      <c r="Z270" s="206">
        <f t="shared" si="193"/>
        <v>0.15916622959430213</v>
      </c>
      <c r="AA270" s="206">
        <f t="shared" si="193"/>
        <v>0.15916623498903046</v>
      </c>
      <c r="AB270" s="206">
        <f t="shared" si="193"/>
        <v>0.15916624038375879</v>
      </c>
      <c r="AC270" s="206">
        <f t="shared" si="193"/>
        <v>0.15916624577848712</v>
      </c>
      <c r="AD270" s="206">
        <f t="shared" si="193"/>
        <v>0.15916625117321545</v>
      </c>
      <c r="AE270" s="206">
        <f t="shared" si="193"/>
        <v>0.15916625656794378</v>
      </c>
      <c r="AF270" s="206">
        <f t="shared" si="193"/>
        <v>0.15916626196267211</v>
      </c>
      <c r="AG270" s="243">
        <f>[3]Rates2030!O349</f>
        <v>0.15916626735740041</v>
      </c>
      <c r="AH270" s="206">
        <f t="shared" si="185"/>
        <v>0.15916626735740041</v>
      </c>
      <c r="AI270" s="206">
        <f t="shared" ref="AI270:AW270" si="214">$AG270</f>
        <v>0.15916626735740041</v>
      </c>
      <c r="AJ270" s="206">
        <f t="shared" si="214"/>
        <v>0.15916626735740041</v>
      </c>
      <c r="AK270" s="206">
        <f t="shared" si="214"/>
        <v>0.15916626735740041</v>
      </c>
      <c r="AL270" s="206">
        <f t="shared" si="214"/>
        <v>0.15916626735740041</v>
      </c>
      <c r="AM270" s="206">
        <f t="shared" si="214"/>
        <v>0.15916626735740041</v>
      </c>
      <c r="AN270" s="206">
        <f t="shared" si="214"/>
        <v>0.15916626735740041</v>
      </c>
      <c r="AO270" s="206">
        <f t="shared" si="214"/>
        <v>0.15916626735740041</v>
      </c>
      <c r="AP270" s="206">
        <f t="shared" si="214"/>
        <v>0.15916626735740041</v>
      </c>
      <c r="AQ270" s="206">
        <f t="shared" si="214"/>
        <v>0.15916626735740041</v>
      </c>
      <c r="AR270" s="206">
        <f t="shared" si="214"/>
        <v>0.15916626735740041</v>
      </c>
      <c r="AS270" s="206">
        <f t="shared" si="214"/>
        <v>0.15916626735740041</v>
      </c>
      <c r="AT270" s="206">
        <f t="shared" si="214"/>
        <v>0.15916626735740041</v>
      </c>
      <c r="AU270" s="206">
        <f t="shared" si="214"/>
        <v>0.15916626735740041</v>
      </c>
      <c r="AV270" s="206">
        <f t="shared" si="214"/>
        <v>0.15916626735740041</v>
      </c>
      <c r="AW270" s="206">
        <f t="shared" si="214"/>
        <v>0.15916626735740041</v>
      </c>
      <c r="AX270" s="206">
        <f t="shared" si="208"/>
        <v>0.15916626735740041</v>
      </c>
      <c r="AY270" s="206">
        <f t="shared" si="208"/>
        <v>0.15916626735740041</v>
      </c>
      <c r="AZ270" s="206">
        <f t="shared" si="208"/>
        <v>0.15916626735740041</v>
      </c>
      <c r="BA270" s="206">
        <f t="shared" si="208"/>
        <v>0.15916626735740041</v>
      </c>
      <c r="BB270" s="206">
        <f t="shared" si="208"/>
        <v>0.15916626735740041</v>
      </c>
      <c r="BC270" s="206">
        <f t="shared" si="209"/>
        <v>0.15916626735740041</v>
      </c>
      <c r="BD270" s="206">
        <f t="shared" si="209"/>
        <v>0.15916626735740041</v>
      </c>
      <c r="BE270" s="206">
        <f t="shared" si="209"/>
        <v>0.15916626735740041</v>
      </c>
      <c r="BF270" s="206">
        <f t="shared" si="209"/>
        <v>0.15916626735740041</v>
      </c>
      <c r="BG270" s="206">
        <f t="shared" si="209"/>
        <v>0.15916626735740041</v>
      </c>
      <c r="BH270" s="206">
        <f t="shared" si="209"/>
        <v>0.15916626735740041</v>
      </c>
      <c r="BI270" s="206">
        <f t="shared" si="209"/>
        <v>0.15916626735740041</v>
      </c>
      <c r="BJ270" s="206">
        <f t="shared" si="209"/>
        <v>0.15916626735740041</v>
      </c>
      <c r="BK270" s="206">
        <f t="shared" si="209"/>
        <v>0.15916626735740041</v>
      </c>
      <c r="BL270" s="206">
        <f t="shared" si="209"/>
        <v>0.15916626735740041</v>
      </c>
      <c r="BM270" s="206">
        <f t="shared" si="209"/>
        <v>0.15916626735740041</v>
      </c>
      <c r="BN270" s="206">
        <f t="shared" si="210"/>
        <v>0.15916626735740041</v>
      </c>
      <c r="BO270" s="206">
        <f t="shared" si="210"/>
        <v>0.15916626735740041</v>
      </c>
      <c r="BP270" s="206">
        <f t="shared" si="210"/>
        <v>0.15916626735740041</v>
      </c>
      <c r="BQ270" s="206">
        <f t="shared" si="210"/>
        <v>0.15916626735740041</v>
      </c>
      <c r="BR270" s="206">
        <f t="shared" si="210"/>
        <v>0.15916626735740041</v>
      </c>
      <c r="BS270" s="206">
        <f t="shared" si="210"/>
        <v>0.15916626735740041</v>
      </c>
      <c r="BT270" s="206">
        <f t="shared" si="210"/>
        <v>0.15916626735740041</v>
      </c>
      <c r="BU270" s="206">
        <f t="shared" si="210"/>
        <v>0.15916626735740041</v>
      </c>
      <c r="BV270" s="206">
        <f t="shared" si="210"/>
        <v>0.15916626735740041</v>
      </c>
      <c r="BW270" s="206">
        <f t="shared" si="210"/>
        <v>0.15916626735740041</v>
      </c>
      <c r="BX270" s="206">
        <f t="shared" si="210"/>
        <v>0.15916626735740041</v>
      </c>
      <c r="BY270" s="206">
        <f t="shared" si="210"/>
        <v>0.15916626735740041</v>
      </c>
      <c r="BZ270" s="206">
        <f t="shared" si="210"/>
        <v>0.15916626735740041</v>
      </c>
      <c r="CA270" s="206">
        <f t="shared" si="210"/>
        <v>0.15916626735740041</v>
      </c>
      <c r="CB270" s="206">
        <f t="shared" si="210"/>
        <v>0.15916626735740041</v>
      </c>
      <c r="CC270" s="206">
        <f t="shared" si="210"/>
        <v>0.15916626735740041</v>
      </c>
      <c r="CD270" s="206">
        <f t="shared" si="211"/>
        <v>0.15916626735740041</v>
      </c>
      <c r="CE270" s="206">
        <f t="shared" si="211"/>
        <v>0.15916626735740041</v>
      </c>
      <c r="CF270" s="206">
        <f t="shared" si="211"/>
        <v>0.15916626735740041</v>
      </c>
      <c r="CG270" s="206">
        <f t="shared" si="211"/>
        <v>0.15916626735740041</v>
      </c>
      <c r="CH270" s="206">
        <f t="shared" si="211"/>
        <v>0.15916626735740041</v>
      </c>
      <c r="CI270" s="206">
        <f t="shared" si="211"/>
        <v>0.15916626735740041</v>
      </c>
      <c r="CJ270" s="206">
        <f t="shared" si="211"/>
        <v>0.15916626735740041</v>
      </c>
      <c r="CK270" s="206">
        <f t="shared" si="211"/>
        <v>0.15916626735740041</v>
      </c>
      <c r="CL270" s="206">
        <f t="shared" si="211"/>
        <v>0.15916626735740041</v>
      </c>
      <c r="CM270" s="206">
        <f t="shared" si="211"/>
        <v>0.15916626735740041</v>
      </c>
      <c r="CN270" s="206">
        <f t="shared" si="211"/>
        <v>0.15916626735740041</v>
      </c>
      <c r="CO270" s="206">
        <f t="shared" si="211"/>
        <v>0.15916626735740041</v>
      </c>
      <c r="CP270" s="206">
        <f t="shared" si="211"/>
        <v>0.15916626735740041</v>
      </c>
      <c r="CQ270" s="206">
        <f t="shared" si="211"/>
        <v>0.15916626735740041</v>
      </c>
      <c r="CR270" s="206">
        <f t="shared" si="211"/>
        <v>0.15916626735740041</v>
      </c>
      <c r="CS270" s="206">
        <f t="shared" si="211"/>
        <v>0.15916626735740041</v>
      </c>
      <c r="CT270" s="206">
        <f t="shared" si="212"/>
        <v>0.15916626735740041</v>
      </c>
      <c r="CU270" s="206">
        <f t="shared" si="212"/>
        <v>0.15916626735740041</v>
      </c>
      <c r="CV270" s="206">
        <f t="shared" si="212"/>
        <v>0.15916626735740041</v>
      </c>
      <c r="CW270" s="206">
        <f t="shared" si="212"/>
        <v>0.15916626735740041</v>
      </c>
      <c r="CX270" s="206">
        <f t="shared" si="212"/>
        <v>0.15916626735740041</v>
      </c>
      <c r="CY270" s="206">
        <f t="shared" si="212"/>
        <v>0.15916626735740041</v>
      </c>
    </row>
    <row r="271" spans="1:103" ht="13.5" customHeight="1" outlineLevel="1">
      <c r="A271" s="165"/>
      <c r="B271" s="262" t="s">
        <v>94</v>
      </c>
      <c r="C271" s="169" t="s">
        <v>141</v>
      </c>
      <c r="D271" s="170"/>
      <c r="E271" s="171"/>
      <c r="F271" s="172" t="s">
        <v>41</v>
      </c>
      <c r="G271" s="174"/>
      <c r="H271" s="249">
        <f t="shared" ref="H271:V271" si="215">I271-($AG271-$W271)/10</f>
        <v>0.70245544584802155</v>
      </c>
      <c r="I271" s="249">
        <f t="shared" si="215"/>
        <v>0.69088478759705219</v>
      </c>
      <c r="J271" s="249">
        <f t="shared" si="215"/>
        <v>0.67931412934608282</v>
      </c>
      <c r="K271" s="249">
        <f t="shared" si="215"/>
        <v>0.66774347109511345</v>
      </c>
      <c r="L271" s="249">
        <f t="shared" si="215"/>
        <v>0.65617281284414408</v>
      </c>
      <c r="M271" s="249">
        <f t="shared" si="215"/>
        <v>0.64460215459317471</v>
      </c>
      <c r="N271" s="249">
        <f t="shared" si="215"/>
        <v>0.63303149634220535</v>
      </c>
      <c r="O271" s="249">
        <f t="shared" si="215"/>
        <v>0.62146083809123598</v>
      </c>
      <c r="P271" s="249">
        <f t="shared" si="215"/>
        <v>0.60989017984026661</v>
      </c>
      <c r="Q271" s="249">
        <f t="shared" si="215"/>
        <v>0.59831952158929724</v>
      </c>
      <c r="R271" s="249">
        <f t="shared" si="215"/>
        <v>0.58674886333832788</v>
      </c>
      <c r="S271" s="249">
        <f t="shared" si="215"/>
        <v>0.57517820508735851</v>
      </c>
      <c r="T271" s="249">
        <f t="shared" si="215"/>
        <v>0.56360754683638914</v>
      </c>
      <c r="U271" s="249">
        <f t="shared" si="215"/>
        <v>0.55203688858541977</v>
      </c>
      <c r="V271" s="249">
        <f t="shared" si="215"/>
        <v>0.5404662303344504</v>
      </c>
      <c r="W271" s="239">
        <f>[3]Rates2020!E334</f>
        <v>0.52889557208348104</v>
      </c>
      <c r="X271" s="174">
        <f t="shared" ref="X271:AF282" si="216">W271+($AG271-$W271)/10</f>
        <v>0.51732491383251167</v>
      </c>
      <c r="Y271" s="174">
        <f t="shared" si="216"/>
        <v>0.5057542555815423</v>
      </c>
      <c r="Z271" s="174">
        <f t="shared" si="216"/>
        <v>0.49418359733057288</v>
      </c>
      <c r="AA271" s="174">
        <f t="shared" si="216"/>
        <v>0.48261293907960345</v>
      </c>
      <c r="AB271" s="174">
        <f t="shared" si="216"/>
        <v>0.47104228082863403</v>
      </c>
      <c r="AC271" s="174">
        <f t="shared" si="216"/>
        <v>0.45947162257766461</v>
      </c>
      <c r="AD271" s="174">
        <f t="shared" si="216"/>
        <v>0.44790096432669518</v>
      </c>
      <c r="AE271" s="174">
        <f t="shared" si="216"/>
        <v>0.43633030607572576</v>
      </c>
      <c r="AF271" s="174">
        <f t="shared" si="216"/>
        <v>0.42475964782475634</v>
      </c>
      <c r="AG271" s="239">
        <f>[3]Rates2030!E334</f>
        <v>0.41318898957378702</v>
      </c>
      <c r="AH271" s="174">
        <f t="shared" ref="AH271:AW282" si="217">$AG271</f>
        <v>0.41318898957378702</v>
      </c>
      <c r="AI271" s="174">
        <f t="shared" si="217"/>
        <v>0.41318898957378702</v>
      </c>
      <c r="AJ271" s="174">
        <f t="shared" si="217"/>
        <v>0.41318898957378702</v>
      </c>
      <c r="AK271" s="174">
        <f t="shared" si="217"/>
        <v>0.41318898957378702</v>
      </c>
      <c r="AL271" s="174">
        <f t="shared" si="217"/>
        <v>0.41318898957378702</v>
      </c>
      <c r="AM271" s="174">
        <f t="shared" si="217"/>
        <v>0.41318898957378702</v>
      </c>
      <c r="AN271" s="174">
        <f t="shared" si="217"/>
        <v>0.41318898957378702</v>
      </c>
      <c r="AO271" s="174">
        <f t="shared" si="217"/>
        <v>0.41318898957378702</v>
      </c>
      <c r="AP271" s="174">
        <f t="shared" si="217"/>
        <v>0.41318898957378702</v>
      </c>
      <c r="AQ271" s="174">
        <f t="shared" si="217"/>
        <v>0.41318898957378702</v>
      </c>
      <c r="AR271" s="174">
        <f t="shared" si="217"/>
        <v>0.41318898957378702</v>
      </c>
      <c r="AS271" s="174">
        <f t="shared" si="217"/>
        <v>0.41318898957378702</v>
      </c>
      <c r="AT271" s="174">
        <f t="shared" si="217"/>
        <v>0.41318898957378702</v>
      </c>
      <c r="AU271" s="174">
        <f t="shared" si="217"/>
        <v>0.41318898957378702</v>
      </c>
      <c r="AV271" s="174">
        <f t="shared" si="217"/>
        <v>0.41318898957378702</v>
      </c>
      <c r="AW271" s="174">
        <f t="shared" si="217"/>
        <v>0.41318898957378702</v>
      </c>
      <c r="AX271" s="174">
        <f t="shared" si="208"/>
        <v>0.41318898957378702</v>
      </c>
      <c r="AY271" s="174">
        <f t="shared" si="208"/>
        <v>0.41318898957378702</v>
      </c>
      <c r="AZ271" s="174">
        <f t="shared" si="208"/>
        <v>0.41318898957378702</v>
      </c>
      <c r="BA271" s="174">
        <f t="shared" si="208"/>
        <v>0.41318898957378702</v>
      </c>
      <c r="BB271" s="174">
        <f t="shared" si="208"/>
        <v>0.41318898957378702</v>
      </c>
      <c r="BC271" s="174">
        <f t="shared" si="209"/>
        <v>0.41318898957378702</v>
      </c>
      <c r="BD271" s="174">
        <f t="shared" si="209"/>
        <v>0.41318898957378702</v>
      </c>
      <c r="BE271" s="174">
        <f t="shared" si="209"/>
        <v>0.41318898957378702</v>
      </c>
      <c r="BF271" s="174">
        <f t="shared" si="209"/>
        <v>0.41318898957378702</v>
      </c>
      <c r="BG271" s="174">
        <f t="shared" si="209"/>
        <v>0.41318898957378702</v>
      </c>
      <c r="BH271" s="174">
        <f t="shared" si="209"/>
        <v>0.41318898957378702</v>
      </c>
      <c r="BI271" s="174">
        <f t="shared" si="209"/>
        <v>0.41318898957378702</v>
      </c>
      <c r="BJ271" s="174">
        <f t="shared" si="209"/>
        <v>0.41318898957378702</v>
      </c>
      <c r="BK271" s="174">
        <f t="shared" si="209"/>
        <v>0.41318898957378702</v>
      </c>
      <c r="BL271" s="174">
        <f t="shared" si="209"/>
        <v>0.41318898957378702</v>
      </c>
      <c r="BM271" s="174">
        <f t="shared" si="209"/>
        <v>0.41318898957378702</v>
      </c>
      <c r="BN271" s="174">
        <f t="shared" si="210"/>
        <v>0.41318898957378702</v>
      </c>
      <c r="BO271" s="174">
        <f t="shared" si="210"/>
        <v>0.41318898957378702</v>
      </c>
      <c r="BP271" s="174">
        <f t="shared" si="210"/>
        <v>0.41318898957378702</v>
      </c>
      <c r="BQ271" s="174">
        <f t="shared" si="210"/>
        <v>0.41318898957378702</v>
      </c>
      <c r="BR271" s="174">
        <f t="shared" si="210"/>
        <v>0.41318898957378702</v>
      </c>
      <c r="BS271" s="174">
        <f t="shared" si="210"/>
        <v>0.41318898957378702</v>
      </c>
      <c r="BT271" s="174">
        <f t="shared" si="210"/>
        <v>0.41318898957378702</v>
      </c>
      <c r="BU271" s="174">
        <f t="shared" si="210"/>
        <v>0.41318898957378702</v>
      </c>
      <c r="BV271" s="174">
        <f t="shared" si="210"/>
        <v>0.41318898957378702</v>
      </c>
      <c r="BW271" s="174">
        <f t="shared" si="210"/>
        <v>0.41318898957378702</v>
      </c>
      <c r="BX271" s="174">
        <f t="shared" si="210"/>
        <v>0.41318898957378702</v>
      </c>
      <c r="BY271" s="174">
        <f t="shared" si="210"/>
        <v>0.41318898957378702</v>
      </c>
      <c r="BZ271" s="174">
        <f t="shared" si="210"/>
        <v>0.41318898957378702</v>
      </c>
      <c r="CA271" s="174">
        <f t="shared" si="210"/>
        <v>0.41318898957378702</v>
      </c>
      <c r="CB271" s="174">
        <f t="shared" si="210"/>
        <v>0.41318898957378702</v>
      </c>
      <c r="CC271" s="174">
        <f t="shared" si="210"/>
        <v>0.41318898957378702</v>
      </c>
      <c r="CD271" s="174">
        <f t="shared" si="211"/>
        <v>0.41318898957378702</v>
      </c>
      <c r="CE271" s="174">
        <f t="shared" si="211"/>
        <v>0.41318898957378702</v>
      </c>
      <c r="CF271" s="174">
        <f t="shared" si="211"/>
        <v>0.41318898957378702</v>
      </c>
      <c r="CG271" s="174">
        <f t="shared" si="211"/>
        <v>0.41318898957378702</v>
      </c>
      <c r="CH271" s="174">
        <f t="shared" si="211"/>
        <v>0.41318898957378702</v>
      </c>
      <c r="CI271" s="174">
        <f t="shared" si="211"/>
        <v>0.41318898957378702</v>
      </c>
      <c r="CJ271" s="174">
        <f t="shared" si="211"/>
        <v>0.41318898957378702</v>
      </c>
      <c r="CK271" s="174">
        <f t="shared" si="211"/>
        <v>0.41318898957378702</v>
      </c>
      <c r="CL271" s="174">
        <f t="shared" si="211"/>
        <v>0.41318898957378702</v>
      </c>
      <c r="CM271" s="174">
        <f t="shared" si="211"/>
        <v>0.41318898957378702</v>
      </c>
      <c r="CN271" s="174">
        <f t="shared" si="211"/>
        <v>0.41318898957378702</v>
      </c>
      <c r="CO271" s="174">
        <f t="shared" si="211"/>
        <v>0.41318898957378702</v>
      </c>
      <c r="CP271" s="174">
        <f t="shared" si="211"/>
        <v>0.41318898957378702</v>
      </c>
      <c r="CQ271" s="174">
        <f t="shared" si="211"/>
        <v>0.41318898957378702</v>
      </c>
      <c r="CR271" s="174">
        <f t="shared" si="211"/>
        <v>0.41318898957378702</v>
      </c>
      <c r="CS271" s="174">
        <f t="shared" si="211"/>
        <v>0.41318898957378702</v>
      </c>
      <c r="CT271" s="174">
        <f t="shared" si="212"/>
        <v>0.41318898957378702</v>
      </c>
      <c r="CU271" s="174">
        <f t="shared" si="212"/>
        <v>0.41318898957378702</v>
      </c>
      <c r="CV271" s="174">
        <f t="shared" si="212"/>
        <v>0.41318898957378702</v>
      </c>
      <c r="CW271" s="174">
        <f t="shared" si="212"/>
        <v>0.41318898957378702</v>
      </c>
      <c r="CX271" s="174">
        <f t="shared" si="212"/>
        <v>0.41318898957378702</v>
      </c>
      <c r="CY271" s="174">
        <f t="shared" si="212"/>
        <v>0.41318898957378702</v>
      </c>
    </row>
    <row r="272" spans="1:103" ht="13.5" customHeight="1" outlineLevel="1">
      <c r="A272" s="165"/>
      <c r="B272" s="263"/>
      <c r="C272" s="177" t="s">
        <v>142</v>
      </c>
      <c r="D272" s="178"/>
      <c r="E272" s="179"/>
      <c r="F272" s="180" t="s">
        <v>41</v>
      </c>
      <c r="G272" s="182"/>
      <c r="H272" s="250">
        <f t="shared" ref="H272:V272" si="218">I272-($AG272-$W272)/10</f>
        <v>0.49257677642506925</v>
      </c>
      <c r="I272" s="250">
        <f t="shared" si="218"/>
        <v>0.4856221174252795</v>
      </c>
      <c r="J272" s="250">
        <f t="shared" si="218"/>
        <v>0.47866745842548974</v>
      </c>
      <c r="K272" s="250">
        <f t="shared" si="218"/>
        <v>0.47171279942569999</v>
      </c>
      <c r="L272" s="250">
        <f t="shared" si="218"/>
        <v>0.46475814042591024</v>
      </c>
      <c r="M272" s="250">
        <f t="shared" si="218"/>
        <v>0.45780348142612048</v>
      </c>
      <c r="N272" s="250">
        <f t="shared" si="218"/>
        <v>0.45084882242633073</v>
      </c>
      <c r="O272" s="250">
        <f t="shared" si="218"/>
        <v>0.44389416342654098</v>
      </c>
      <c r="P272" s="250">
        <f t="shared" si="218"/>
        <v>0.43693950442675122</v>
      </c>
      <c r="Q272" s="250">
        <f t="shared" si="218"/>
        <v>0.42998484542696147</v>
      </c>
      <c r="R272" s="250">
        <f t="shared" si="218"/>
        <v>0.42303018642717172</v>
      </c>
      <c r="S272" s="250">
        <f t="shared" si="218"/>
        <v>0.41607552742738196</v>
      </c>
      <c r="T272" s="250">
        <f t="shared" si="218"/>
        <v>0.40912086842759221</v>
      </c>
      <c r="U272" s="250">
        <f t="shared" si="218"/>
        <v>0.40216620942780246</v>
      </c>
      <c r="V272" s="250">
        <f t="shared" si="218"/>
        <v>0.3952115504280127</v>
      </c>
      <c r="W272" s="240">
        <f>[3]Rates2020!E339</f>
        <v>0.38825689142822295</v>
      </c>
      <c r="X272" s="182">
        <f t="shared" si="216"/>
        <v>0.3813022324284332</v>
      </c>
      <c r="Y272" s="182">
        <f t="shared" si="216"/>
        <v>0.37434757342864344</v>
      </c>
      <c r="Z272" s="182">
        <f t="shared" si="216"/>
        <v>0.36739291442885369</v>
      </c>
      <c r="AA272" s="182">
        <f t="shared" si="216"/>
        <v>0.36043825542906394</v>
      </c>
      <c r="AB272" s="182">
        <f t="shared" si="216"/>
        <v>0.35348359642927418</v>
      </c>
      <c r="AC272" s="182">
        <f t="shared" si="216"/>
        <v>0.34652893742948443</v>
      </c>
      <c r="AD272" s="182">
        <f t="shared" si="216"/>
        <v>0.33957427842969468</v>
      </c>
      <c r="AE272" s="182">
        <f t="shared" si="216"/>
        <v>0.33261961942990492</v>
      </c>
      <c r="AF272" s="182">
        <f t="shared" si="216"/>
        <v>0.32566496043011517</v>
      </c>
      <c r="AG272" s="240">
        <f>[3]Rates2030!E339</f>
        <v>0.31871030143032514</v>
      </c>
      <c r="AH272" s="182">
        <f t="shared" si="217"/>
        <v>0.31871030143032514</v>
      </c>
      <c r="AI272" s="182">
        <f t="shared" si="217"/>
        <v>0.31871030143032514</v>
      </c>
      <c r="AJ272" s="182">
        <f t="shared" si="217"/>
        <v>0.31871030143032514</v>
      </c>
      <c r="AK272" s="182">
        <f t="shared" si="217"/>
        <v>0.31871030143032514</v>
      </c>
      <c r="AL272" s="182">
        <f t="shared" si="217"/>
        <v>0.31871030143032514</v>
      </c>
      <c r="AM272" s="182">
        <f t="shared" si="217"/>
        <v>0.31871030143032514</v>
      </c>
      <c r="AN272" s="182">
        <f t="shared" si="217"/>
        <v>0.31871030143032514</v>
      </c>
      <c r="AO272" s="182">
        <f t="shared" si="217"/>
        <v>0.31871030143032514</v>
      </c>
      <c r="AP272" s="182">
        <f t="shared" si="217"/>
        <v>0.31871030143032514</v>
      </c>
      <c r="AQ272" s="182">
        <f t="shared" si="217"/>
        <v>0.31871030143032514</v>
      </c>
      <c r="AR272" s="182">
        <f t="shared" si="217"/>
        <v>0.31871030143032514</v>
      </c>
      <c r="AS272" s="182">
        <f t="shared" si="217"/>
        <v>0.31871030143032514</v>
      </c>
      <c r="AT272" s="182">
        <f t="shared" si="217"/>
        <v>0.31871030143032514</v>
      </c>
      <c r="AU272" s="182">
        <f t="shared" si="217"/>
        <v>0.31871030143032514</v>
      </c>
      <c r="AV272" s="182">
        <f t="shared" si="217"/>
        <v>0.31871030143032514</v>
      </c>
      <c r="AW272" s="182">
        <f t="shared" si="217"/>
        <v>0.31871030143032514</v>
      </c>
      <c r="AX272" s="182">
        <f t="shared" si="208"/>
        <v>0.31871030143032514</v>
      </c>
      <c r="AY272" s="182">
        <f t="shared" si="208"/>
        <v>0.31871030143032514</v>
      </c>
      <c r="AZ272" s="182">
        <f t="shared" si="208"/>
        <v>0.31871030143032514</v>
      </c>
      <c r="BA272" s="182">
        <f t="shared" si="208"/>
        <v>0.31871030143032514</v>
      </c>
      <c r="BB272" s="182">
        <f t="shared" si="208"/>
        <v>0.31871030143032514</v>
      </c>
      <c r="BC272" s="182">
        <f t="shared" si="209"/>
        <v>0.31871030143032514</v>
      </c>
      <c r="BD272" s="182">
        <f t="shared" si="209"/>
        <v>0.31871030143032514</v>
      </c>
      <c r="BE272" s="182">
        <f t="shared" si="209"/>
        <v>0.31871030143032514</v>
      </c>
      <c r="BF272" s="182">
        <f t="shared" si="209"/>
        <v>0.31871030143032514</v>
      </c>
      <c r="BG272" s="182">
        <f t="shared" si="209"/>
        <v>0.31871030143032514</v>
      </c>
      <c r="BH272" s="182">
        <f t="shared" si="209"/>
        <v>0.31871030143032514</v>
      </c>
      <c r="BI272" s="182">
        <f t="shared" si="209"/>
        <v>0.31871030143032514</v>
      </c>
      <c r="BJ272" s="182">
        <f t="shared" si="209"/>
        <v>0.31871030143032514</v>
      </c>
      <c r="BK272" s="182">
        <f t="shared" si="209"/>
        <v>0.31871030143032514</v>
      </c>
      <c r="BL272" s="182">
        <f t="shared" si="209"/>
        <v>0.31871030143032514</v>
      </c>
      <c r="BM272" s="182">
        <f t="shared" si="209"/>
        <v>0.31871030143032514</v>
      </c>
      <c r="BN272" s="182">
        <f t="shared" si="210"/>
        <v>0.31871030143032514</v>
      </c>
      <c r="BO272" s="182">
        <f t="shared" si="210"/>
        <v>0.31871030143032514</v>
      </c>
      <c r="BP272" s="182">
        <f t="shared" si="210"/>
        <v>0.31871030143032514</v>
      </c>
      <c r="BQ272" s="182">
        <f t="shared" si="210"/>
        <v>0.31871030143032514</v>
      </c>
      <c r="BR272" s="182">
        <f t="shared" si="210"/>
        <v>0.31871030143032514</v>
      </c>
      <c r="BS272" s="182">
        <f t="shared" si="210"/>
        <v>0.31871030143032514</v>
      </c>
      <c r="BT272" s="182">
        <f t="shared" si="210"/>
        <v>0.31871030143032514</v>
      </c>
      <c r="BU272" s="182">
        <f t="shared" si="210"/>
        <v>0.31871030143032514</v>
      </c>
      <c r="BV272" s="182">
        <f t="shared" si="210"/>
        <v>0.31871030143032514</v>
      </c>
      <c r="BW272" s="182">
        <f t="shared" si="210"/>
        <v>0.31871030143032514</v>
      </c>
      <c r="BX272" s="182">
        <f t="shared" si="210"/>
        <v>0.31871030143032514</v>
      </c>
      <c r="BY272" s="182">
        <f t="shared" si="210"/>
        <v>0.31871030143032514</v>
      </c>
      <c r="BZ272" s="182">
        <f t="shared" si="210"/>
        <v>0.31871030143032514</v>
      </c>
      <c r="CA272" s="182">
        <f t="shared" si="210"/>
        <v>0.31871030143032514</v>
      </c>
      <c r="CB272" s="182">
        <f t="shared" si="210"/>
        <v>0.31871030143032514</v>
      </c>
      <c r="CC272" s="182">
        <f t="shared" si="210"/>
        <v>0.31871030143032514</v>
      </c>
      <c r="CD272" s="182">
        <f t="shared" si="211"/>
        <v>0.31871030143032514</v>
      </c>
      <c r="CE272" s="182">
        <f t="shared" si="211"/>
        <v>0.31871030143032514</v>
      </c>
      <c r="CF272" s="182">
        <f t="shared" si="211"/>
        <v>0.31871030143032514</v>
      </c>
      <c r="CG272" s="182">
        <f t="shared" si="211"/>
        <v>0.31871030143032514</v>
      </c>
      <c r="CH272" s="182">
        <f t="shared" si="211"/>
        <v>0.31871030143032514</v>
      </c>
      <c r="CI272" s="182">
        <f t="shared" si="211"/>
        <v>0.31871030143032514</v>
      </c>
      <c r="CJ272" s="182">
        <f t="shared" si="211"/>
        <v>0.31871030143032514</v>
      </c>
      <c r="CK272" s="182">
        <f t="shared" si="211"/>
        <v>0.31871030143032514</v>
      </c>
      <c r="CL272" s="182">
        <f t="shared" si="211"/>
        <v>0.31871030143032514</v>
      </c>
      <c r="CM272" s="182">
        <f t="shared" si="211"/>
        <v>0.31871030143032514</v>
      </c>
      <c r="CN272" s="182">
        <f t="shared" si="211"/>
        <v>0.31871030143032514</v>
      </c>
      <c r="CO272" s="182">
        <f t="shared" si="211"/>
        <v>0.31871030143032514</v>
      </c>
      <c r="CP272" s="182">
        <f t="shared" si="211"/>
        <v>0.31871030143032514</v>
      </c>
      <c r="CQ272" s="182">
        <f t="shared" si="211"/>
        <v>0.31871030143032514</v>
      </c>
      <c r="CR272" s="182">
        <f t="shared" si="211"/>
        <v>0.31871030143032514</v>
      </c>
      <c r="CS272" s="182">
        <f t="shared" si="211"/>
        <v>0.31871030143032514</v>
      </c>
      <c r="CT272" s="182">
        <f t="shared" si="212"/>
        <v>0.31871030143032514</v>
      </c>
      <c r="CU272" s="182">
        <f t="shared" si="212"/>
        <v>0.31871030143032514</v>
      </c>
      <c r="CV272" s="182">
        <f t="shared" si="212"/>
        <v>0.31871030143032514</v>
      </c>
      <c r="CW272" s="182">
        <f t="shared" si="212"/>
        <v>0.31871030143032514</v>
      </c>
      <c r="CX272" s="182">
        <f t="shared" si="212"/>
        <v>0.31871030143032514</v>
      </c>
      <c r="CY272" s="182">
        <f t="shared" si="212"/>
        <v>0.31871030143032514</v>
      </c>
    </row>
    <row r="273" spans="1:103" ht="13.5" customHeight="1" outlineLevel="1">
      <c r="A273" s="165"/>
      <c r="B273" s="263"/>
      <c r="C273" s="177" t="s">
        <v>151</v>
      </c>
      <c r="D273" s="178"/>
      <c r="E273" s="179"/>
      <c r="F273" s="180" t="s">
        <v>41</v>
      </c>
      <c r="G273" s="182"/>
      <c r="H273" s="250">
        <f t="shared" ref="H273:V273" si="219">I273-($AG273-$W273)/10</f>
        <v>0.70285790001346293</v>
      </c>
      <c r="I273" s="250">
        <f t="shared" si="219"/>
        <v>0.69135224383978933</v>
      </c>
      <c r="J273" s="250">
        <f t="shared" si="219"/>
        <v>0.67984658766611572</v>
      </c>
      <c r="K273" s="250">
        <f t="shared" si="219"/>
        <v>0.66834093149244211</v>
      </c>
      <c r="L273" s="250">
        <f t="shared" si="219"/>
        <v>0.65683527531876851</v>
      </c>
      <c r="M273" s="250">
        <f t="shared" si="219"/>
        <v>0.6453296191450949</v>
      </c>
      <c r="N273" s="250">
        <f t="shared" si="219"/>
        <v>0.6338239629714213</v>
      </c>
      <c r="O273" s="250">
        <f t="shared" si="219"/>
        <v>0.62231830679774769</v>
      </c>
      <c r="P273" s="250">
        <f t="shared" si="219"/>
        <v>0.61081265062407408</v>
      </c>
      <c r="Q273" s="250">
        <f t="shared" si="219"/>
        <v>0.59930699445040048</v>
      </c>
      <c r="R273" s="250">
        <f t="shared" si="219"/>
        <v>0.58780133827672687</v>
      </c>
      <c r="S273" s="250">
        <f t="shared" si="219"/>
        <v>0.57629568210305326</v>
      </c>
      <c r="T273" s="250">
        <f t="shared" si="219"/>
        <v>0.56479002592937966</v>
      </c>
      <c r="U273" s="250">
        <f t="shared" si="219"/>
        <v>0.55328436975570605</v>
      </c>
      <c r="V273" s="250">
        <f t="shared" si="219"/>
        <v>0.54177871358203245</v>
      </c>
      <c r="W273" s="240">
        <f>[3]Rates2020!I334</f>
        <v>0.53027305740835884</v>
      </c>
      <c r="X273" s="182">
        <f t="shared" si="216"/>
        <v>0.51876740123468523</v>
      </c>
      <c r="Y273" s="182">
        <f t="shared" si="216"/>
        <v>0.50726174506101163</v>
      </c>
      <c r="Z273" s="182">
        <f t="shared" si="216"/>
        <v>0.49575608888733802</v>
      </c>
      <c r="AA273" s="182">
        <f t="shared" si="216"/>
        <v>0.48425043271366441</v>
      </c>
      <c r="AB273" s="182">
        <f t="shared" si="216"/>
        <v>0.47274477653999081</v>
      </c>
      <c r="AC273" s="182">
        <f t="shared" si="216"/>
        <v>0.4612391203663172</v>
      </c>
      <c r="AD273" s="182">
        <f t="shared" si="216"/>
        <v>0.44973346419264359</v>
      </c>
      <c r="AE273" s="182">
        <f t="shared" si="216"/>
        <v>0.43822780801896999</v>
      </c>
      <c r="AF273" s="182">
        <f t="shared" si="216"/>
        <v>0.42672215184529638</v>
      </c>
      <c r="AG273" s="240">
        <f>[3]Rates2030!I334</f>
        <v>0.41521649567162289</v>
      </c>
      <c r="AH273" s="182">
        <f t="shared" si="217"/>
        <v>0.41521649567162289</v>
      </c>
      <c r="AI273" s="182">
        <f t="shared" si="217"/>
        <v>0.41521649567162289</v>
      </c>
      <c r="AJ273" s="182">
        <f t="shared" si="217"/>
        <v>0.41521649567162289</v>
      </c>
      <c r="AK273" s="182">
        <f t="shared" si="217"/>
        <v>0.41521649567162289</v>
      </c>
      <c r="AL273" s="182">
        <f t="shared" si="217"/>
        <v>0.41521649567162289</v>
      </c>
      <c r="AM273" s="182">
        <f t="shared" si="217"/>
        <v>0.41521649567162289</v>
      </c>
      <c r="AN273" s="182">
        <f t="shared" si="217"/>
        <v>0.41521649567162289</v>
      </c>
      <c r="AO273" s="182">
        <f t="shared" si="217"/>
        <v>0.41521649567162289</v>
      </c>
      <c r="AP273" s="182">
        <f t="shared" si="217"/>
        <v>0.41521649567162289</v>
      </c>
      <c r="AQ273" s="182">
        <f t="shared" si="217"/>
        <v>0.41521649567162289</v>
      </c>
      <c r="AR273" s="182">
        <f t="shared" si="217"/>
        <v>0.41521649567162289</v>
      </c>
      <c r="AS273" s="182">
        <f t="shared" si="217"/>
        <v>0.41521649567162289</v>
      </c>
      <c r="AT273" s="182">
        <f t="shared" si="217"/>
        <v>0.41521649567162289</v>
      </c>
      <c r="AU273" s="182">
        <f t="shared" si="217"/>
        <v>0.41521649567162289</v>
      </c>
      <c r="AV273" s="182">
        <f t="shared" si="217"/>
        <v>0.41521649567162289</v>
      </c>
      <c r="AW273" s="182">
        <f t="shared" si="217"/>
        <v>0.41521649567162289</v>
      </c>
      <c r="AX273" s="182">
        <f t="shared" si="208"/>
        <v>0.41521649567162289</v>
      </c>
      <c r="AY273" s="182">
        <f t="shared" si="208"/>
        <v>0.41521649567162289</v>
      </c>
      <c r="AZ273" s="182">
        <f t="shared" si="208"/>
        <v>0.41521649567162289</v>
      </c>
      <c r="BA273" s="182">
        <f t="shared" si="208"/>
        <v>0.41521649567162289</v>
      </c>
      <c r="BB273" s="182">
        <f t="shared" si="208"/>
        <v>0.41521649567162289</v>
      </c>
      <c r="BC273" s="182">
        <f t="shared" si="209"/>
        <v>0.41521649567162289</v>
      </c>
      <c r="BD273" s="182">
        <f t="shared" si="209"/>
        <v>0.41521649567162289</v>
      </c>
      <c r="BE273" s="182">
        <f t="shared" si="209"/>
        <v>0.41521649567162289</v>
      </c>
      <c r="BF273" s="182">
        <f t="shared" si="209"/>
        <v>0.41521649567162289</v>
      </c>
      <c r="BG273" s="182">
        <f t="shared" si="209"/>
        <v>0.41521649567162289</v>
      </c>
      <c r="BH273" s="182">
        <f t="shared" si="209"/>
        <v>0.41521649567162289</v>
      </c>
      <c r="BI273" s="182">
        <f t="shared" si="209"/>
        <v>0.41521649567162289</v>
      </c>
      <c r="BJ273" s="182">
        <f t="shared" si="209"/>
        <v>0.41521649567162289</v>
      </c>
      <c r="BK273" s="182">
        <f t="shared" si="209"/>
        <v>0.41521649567162289</v>
      </c>
      <c r="BL273" s="182">
        <f t="shared" si="209"/>
        <v>0.41521649567162289</v>
      </c>
      <c r="BM273" s="182">
        <f t="shared" si="209"/>
        <v>0.41521649567162289</v>
      </c>
      <c r="BN273" s="182">
        <f t="shared" si="210"/>
        <v>0.41521649567162289</v>
      </c>
      <c r="BO273" s="182">
        <f t="shared" si="210"/>
        <v>0.41521649567162289</v>
      </c>
      <c r="BP273" s="182">
        <f t="shared" si="210"/>
        <v>0.41521649567162289</v>
      </c>
      <c r="BQ273" s="182">
        <f t="shared" si="210"/>
        <v>0.41521649567162289</v>
      </c>
      <c r="BR273" s="182">
        <f t="shared" si="210"/>
        <v>0.41521649567162289</v>
      </c>
      <c r="BS273" s="182">
        <f t="shared" si="210"/>
        <v>0.41521649567162289</v>
      </c>
      <c r="BT273" s="182">
        <f t="shared" si="210"/>
        <v>0.41521649567162289</v>
      </c>
      <c r="BU273" s="182">
        <f t="shared" si="210"/>
        <v>0.41521649567162289</v>
      </c>
      <c r="BV273" s="182">
        <f t="shared" si="210"/>
        <v>0.41521649567162289</v>
      </c>
      <c r="BW273" s="182">
        <f t="shared" si="210"/>
        <v>0.41521649567162289</v>
      </c>
      <c r="BX273" s="182">
        <f t="shared" si="210"/>
        <v>0.41521649567162289</v>
      </c>
      <c r="BY273" s="182">
        <f t="shared" si="210"/>
        <v>0.41521649567162289</v>
      </c>
      <c r="BZ273" s="182">
        <f t="shared" si="210"/>
        <v>0.41521649567162289</v>
      </c>
      <c r="CA273" s="182">
        <f t="shared" si="210"/>
        <v>0.41521649567162289</v>
      </c>
      <c r="CB273" s="182">
        <f t="shared" si="210"/>
        <v>0.41521649567162289</v>
      </c>
      <c r="CC273" s="182">
        <f t="shared" si="210"/>
        <v>0.41521649567162289</v>
      </c>
      <c r="CD273" s="182">
        <f t="shared" si="211"/>
        <v>0.41521649567162289</v>
      </c>
      <c r="CE273" s="182">
        <f t="shared" si="211"/>
        <v>0.41521649567162289</v>
      </c>
      <c r="CF273" s="182">
        <f t="shared" si="211"/>
        <v>0.41521649567162289</v>
      </c>
      <c r="CG273" s="182">
        <f t="shared" si="211"/>
        <v>0.41521649567162289</v>
      </c>
      <c r="CH273" s="182">
        <f t="shared" si="211"/>
        <v>0.41521649567162289</v>
      </c>
      <c r="CI273" s="182">
        <f t="shared" si="211"/>
        <v>0.41521649567162289</v>
      </c>
      <c r="CJ273" s="182">
        <f t="shared" si="211"/>
        <v>0.41521649567162289</v>
      </c>
      <c r="CK273" s="182">
        <f t="shared" si="211"/>
        <v>0.41521649567162289</v>
      </c>
      <c r="CL273" s="182">
        <f t="shared" si="211"/>
        <v>0.41521649567162289</v>
      </c>
      <c r="CM273" s="182">
        <f t="shared" si="211"/>
        <v>0.41521649567162289</v>
      </c>
      <c r="CN273" s="182">
        <f t="shared" si="211"/>
        <v>0.41521649567162289</v>
      </c>
      <c r="CO273" s="182">
        <f t="shared" si="211"/>
        <v>0.41521649567162289</v>
      </c>
      <c r="CP273" s="182">
        <f t="shared" si="211"/>
        <v>0.41521649567162289</v>
      </c>
      <c r="CQ273" s="182">
        <f t="shared" si="211"/>
        <v>0.41521649567162289</v>
      </c>
      <c r="CR273" s="182">
        <f t="shared" si="211"/>
        <v>0.41521649567162289</v>
      </c>
      <c r="CS273" s="182">
        <f t="shared" si="211"/>
        <v>0.41521649567162289</v>
      </c>
      <c r="CT273" s="182">
        <f t="shared" si="212"/>
        <v>0.41521649567162289</v>
      </c>
      <c r="CU273" s="182">
        <f t="shared" si="212"/>
        <v>0.41521649567162289</v>
      </c>
      <c r="CV273" s="182">
        <f t="shared" si="212"/>
        <v>0.41521649567162289</v>
      </c>
      <c r="CW273" s="182">
        <f t="shared" si="212"/>
        <v>0.41521649567162289</v>
      </c>
      <c r="CX273" s="182">
        <f t="shared" si="212"/>
        <v>0.41521649567162289</v>
      </c>
      <c r="CY273" s="182">
        <f t="shared" si="212"/>
        <v>0.41521649567162289</v>
      </c>
    </row>
    <row r="274" spans="1:103" ht="13.5" customHeight="1" outlineLevel="1">
      <c r="A274" s="165"/>
      <c r="B274" s="263"/>
      <c r="C274" s="177" t="s">
        <v>152</v>
      </c>
      <c r="D274" s="178"/>
      <c r="E274" s="179"/>
      <c r="F274" s="180" t="s">
        <v>41</v>
      </c>
      <c r="G274" s="182"/>
      <c r="H274" s="250">
        <f t="shared" ref="H274:V274" si="220">I274-($AG274-$W274)/10</f>
        <v>0.49218152470471377</v>
      </c>
      <c r="I274" s="250">
        <f t="shared" si="220"/>
        <v>0.48531345063593179</v>
      </c>
      <c r="J274" s="250">
        <f t="shared" si="220"/>
        <v>0.4784453765671498</v>
      </c>
      <c r="K274" s="250">
        <f t="shared" si="220"/>
        <v>0.47157730249836782</v>
      </c>
      <c r="L274" s="250">
        <f t="shared" si="220"/>
        <v>0.46470922842958584</v>
      </c>
      <c r="M274" s="250">
        <f t="shared" si="220"/>
        <v>0.45784115436080386</v>
      </c>
      <c r="N274" s="250">
        <f t="shared" si="220"/>
        <v>0.45097308029202188</v>
      </c>
      <c r="O274" s="250">
        <f t="shared" si="220"/>
        <v>0.4441050062232399</v>
      </c>
      <c r="P274" s="250">
        <f t="shared" si="220"/>
        <v>0.43723693215445791</v>
      </c>
      <c r="Q274" s="250">
        <f t="shared" si="220"/>
        <v>0.43036885808567593</v>
      </c>
      <c r="R274" s="250">
        <f t="shared" si="220"/>
        <v>0.42350078401689395</v>
      </c>
      <c r="S274" s="250">
        <f t="shared" si="220"/>
        <v>0.41663270994811197</v>
      </c>
      <c r="T274" s="250">
        <f t="shared" si="220"/>
        <v>0.40976463587932999</v>
      </c>
      <c r="U274" s="250">
        <f t="shared" si="220"/>
        <v>0.402896561810548</v>
      </c>
      <c r="V274" s="250">
        <f t="shared" si="220"/>
        <v>0.39602848774176602</v>
      </c>
      <c r="W274" s="240">
        <f>[3]Rates2020!I339</f>
        <v>0.38916041367298404</v>
      </c>
      <c r="X274" s="182">
        <f t="shared" si="216"/>
        <v>0.38229233960420206</v>
      </c>
      <c r="Y274" s="182">
        <f t="shared" si="216"/>
        <v>0.37542426553542008</v>
      </c>
      <c r="Z274" s="182">
        <f t="shared" si="216"/>
        <v>0.36855619146663809</v>
      </c>
      <c r="AA274" s="182">
        <f t="shared" si="216"/>
        <v>0.36168811739785611</v>
      </c>
      <c r="AB274" s="182">
        <f t="shared" si="216"/>
        <v>0.35482004332907413</v>
      </c>
      <c r="AC274" s="182">
        <f t="shared" si="216"/>
        <v>0.34795196926029215</v>
      </c>
      <c r="AD274" s="182">
        <f t="shared" si="216"/>
        <v>0.34108389519151017</v>
      </c>
      <c r="AE274" s="182">
        <f t="shared" si="216"/>
        <v>0.33421582112272818</v>
      </c>
      <c r="AF274" s="182">
        <f t="shared" si="216"/>
        <v>0.3273477470539462</v>
      </c>
      <c r="AG274" s="240">
        <f>[3]Rates2030!I339</f>
        <v>0.32047967298516433</v>
      </c>
      <c r="AH274" s="182">
        <f t="shared" si="217"/>
        <v>0.32047967298516433</v>
      </c>
      <c r="AI274" s="182">
        <f t="shared" si="217"/>
        <v>0.32047967298516433</v>
      </c>
      <c r="AJ274" s="182">
        <f t="shared" si="217"/>
        <v>0.32047967298516433</v>
      </c>
      <c r="AK274" s="182">
        <f t="shared" si="217"/>
        <v>0.32047967298516433</v>
      </c>
      <c r="AL274" s="182">
        <f t="shared" si="217"/>
        <v>0.32047967298516433</v>
      </c>
      <c r="AM274" s="182">
        <f t="shared" si="217"/>
        <v>0.32047967298516433</v>
      </c>
      <c r="AN274" s="182">
        <f t="shared" si="217"/>
        <v>0.32047967298516433</v>
      </c>
      <c r="AO274" s="182">
        <f t="shared" si="217"/>
        <v>0.32047967298516433</v>
      </c>
      <c r="AP274" s="182">
        <f t="shared" si="217"/>
        <v>0.32047967298516433</v>
      </c>
      <c r="AQ274" s="182">
        <f t="shared" si="217"/>
        <v>0.32047967298516433</v>
      </c>
      <c r="AR274" s="182">
        <f t="shared" si="217"/>
        <v>0.32047967298516433</v>
      </c>
      <c r="AS274" s="182">
        <f t="shared" si="217"/>
        <v>0.32047967298516433</v>
      </c>
      <c r="AT274" s="182">
        <f t="shared" si="217"/>
        <v>0.32047967298516433</v>
      </c>
      <c r="AU274" s="182">
        <f t="shared" si="217"/>
        <v>0.32047967298516433</v>
      </c>
      <c r="AV274" s="182">
        <f t="shared" si="217"/>
        <v>0.32047967298516433</v>
      </c>
      <c r="AW274" s="182">
        <f t="shared" si="217"/>
        <v>0.32047967298516433</v>
      </c>
      <c r="AX274" s="182">
        <f t="shared" si="208"/>
        <v>0.32047967298516433</v>
      </c>
      <c r="AY274" s="182">
        <f t="shared" si="208"/>
        <v>0.32047967298516433</v>
      </c>
      <c r="AZ274" s="182">
        <f t="shared" si="208"/>
        <v>0.32047967298516433</v>
      </c>
      <c r="BA274" s="182">
        <f t="shared" si="208"/>
        <v>0.32047967298516433</v>
      </c>
      <c r="BB274" s="182">
        <f t="shared" si="208"/>
        <v>0.32047967298516433</v>
      </c>
      <c r="BC274" s="182">
        <f t="shared" si="209"/>
        <v>0.32047967298516433</v>
      </c>
      <c r="BD274" s="182">
        <f t="shared" si="209"/>
        <v>0.32047967298516433</v>
      </c>
      <c r="BE274" s="182">
        <f t="shared" si="209"/>
        <v>0.32047967298516433</v>
      </c>
      <c r="BF274" s="182">
        <f t="shared" si="209"/>
        <v>0.32047967298516433</v>
      </c>
      <c r="BG274" s="182">
        <f t="shared" si="209"/>
        <v>0.32047967298516433</v>
      </c>
      <c r="BH274" s="182">
        <f t="shared" si="209"/>
        <v>0.32047967298516433</v>
      </c>
      <c r="BI274" s="182">
        <f t="shared" si="209"/>
        <v>0.32047967298516433</v>
      </c>
      <c r="BJ274" s="182">
        <f t="shared" si="209"/>
        <v>0.32047967298516433</v>
      </c>
      <c r="BK274" s="182">
        <f t="shared" si="209"/>
        <v>0.32047967298516433</v>
      </c>
      <c r="BL274" s="182">
        <f t="shared" si="209"/>
        <v>0.32047967298516433</v>
      </c>
      <c r="BM274" s="182">
        <f t="shared" si="209"/>
        <v>0.32047967298516433</v>
      </c>
      <c r="BN274" s="182">
        <f t="shared" si="210"/>
        <v>0.32047967298516433</v>
      </c>
      <c r="BO274" s="182">
        <f t="shared" si="210"/>
        <v>0.32047967298516433</v>
      </c>
      <c r="BP274" s="182">
        <f t="shared" si="210"/>
        <v>0.32047967298516433</v>
      </c>
      <c r="BQ274" s="182">
        <f t="shared" si="210"/>
        <v>0.32047967298516433</v>
      </c>
      <c r="BR274" s="182">
        <f t="shared" si="210"/>
        <v>0.32047967298516433</v>
      </c>
      <c r="BS274" s="182">
        <f t="shared" si="210"/>
        <v>0.32047967298516433</v>
      </c>
      <c r="BT274" s="182">
        <f t="shared" si="210"/>
        <v>0.32047967298516433</v>
      </c>
      <c r="BU274" s="182">
        <f t="shared" si="210"/>
        <v>0.32047967298516433</v>
      </c>
      <c r="BV274" s="182">
        <f t="shared" si="210"/>
        <v>0.32047967298516433</v>
      </c>
      <c r="BW274" s="182">
        <f t="shared" si="210"/>
        <v>0.32047967298516433</v>
      </c>
      <c r="BX274" s="182">
        <f t="shared" si="210"/>
        <v>0.32047967298516433</v>
      </c>
      <c r="BY274" s="182">
        <f t="shared" si="210"/>
        <v>0.32047967298516433</v>
      </c>
      <c r="BZ274" s="182">
        <f t="shared" si="210"/>
        <v>0.32047967298516433</v>
      </c>
      <c r="CA274" s="182">
        <f t="shared" si="210"/>
        <v>0.32047967298516433</v>
      </c>
      <c r="CB274" s="182">
        <f t="shared" si="210"/>
        <v>0.32047967298516433</v>
      </c>
      <c r="CC274" s="182">
        <f t="shared" si="210"/>
        <v>0.32047967298516433</v>
      </c>
      <c r="CD274" s="182">
        <f t="shared" si="211"/>
        <v>0.32047967298516433</v>
      </c>
      <c r="CE274" s="182">
        <f t="shared" si="211"/>
        <v>0.32047967298516433</v>
      </c>
      <c r="CF274" s="182">
        <f t="shared" si="211"/>
        <v>0.32047967298516433</v>
      </c>
      <c r="CG274" s="182">
        <f t="shared" si="211"/>
        <v>0.32047967298516433</v>
      </c>
      <c r="CH274" s="182">
        <f t="shared" si="211"/>
        <v>0.32047967298516433</v>
      </c>
      <c r="CI274" s="182">
        <f t="shared" si="211"/>
        <v>0.32047967298516433</v>
      </c>
      <c r="CJ274" s="182">
        <f t="shared" si="211"/>
        <v>0.32047967298516433</v>
      </c>
      <c r="CK274" s="182">
        <f t="shared" si="211"/>
        <v>0.32047967298516433</v>
      </c>
      <c r="CL274" s="182">
        <f t="shared" si="211"/>
        <v>0.32047967298516433</v>
      </c>
      <c r="CM274" s="182">
        <f t="shared" si="211"/>
        <v>0.32047967298516433</v>
      </c>
      <c r="CN274" s="182">
        <f t="shared" si="211"/>
        <v>0.32047967298516433</v>
      </c>
      <c r="CO274" s="182">
        <f t="shared" si="211"/>
        <v>0.32047967298516433</v>
      </c>
      <c r="CP274" s="182">
        <f t="shared" si="211"/>
        <v>0.32047967298516433</v>
      </c>
      <c r="CQ274" s="182">
        <f t="shared" si="211"/>
        <v>0.32047967298516433</v>
      </c>
      <c r="CR274" s="182">
        <f t="shared" si="211"/>
        <v>0.32047967298516433</v>
      </c>
      <c r="CS274" s="182">
        <f t="shared" si="211"/>
        <v>0.32047967298516433</v>
      </c>
      <c r="CT274" s="182">
        <f t="shared" si="212"/>
        <v>0.32047967298516433</v>
      </c>
      <c r="CU274" s="182">
        <f t="shared" si="212"/>
        <v>0.32047967298516433</v>
      </c>
      <c r="CV274" s="182">
        <f t="shared" si="212"/>
        <v>0.32047967298516433</v>
      </c>
      <c r="CW274" s="182">
        <f t="shared" si="212"/>
        <v>0.32047967298516433</v>
      </c>
      <c r="CX274" s="182">
        <f t="shared" si="212"/>
        <v>0.32047967298516433</v>
      </c>
      <c r="CY274" s="182">
        <f t="shared" si="212"/>
        <v>0.32047967298516433</v>
      </c>
    </row>
    <row r="275" spans="1:103" ht="13.5" customHeight="1" outlineLevel="1">
      <c r="A275" s="165"/>
      <c r="B275" s="263"/>
      <c r="C275" s="177" t="s">
        <v>147</v>
      </c>
      <c r="D275" s="178"/>
      <c r="E275" s="179"/>
      <c r="F275" s="180" t="s">
        <v>41</v>
      </c>
      <c r="G275" s="182"/>
      <c r="H275" s="250">
        <f t="shared" ref="H275:V275" si="221">I275-($AG275-$W275)/10</f>
        <v>0.16583118386444812</v>
      </c>
      <c r="I275" s="250">
        <f t="shared" si="221"/>
        <v>0.16346231579441306</v>
      </c>
      <c r="J275" s="250">
        <f t="shared" si="221"/>
        <v>0.161093447724378</v>
      </c>
      <c r="K275" s="250">
        <f t="shared" si="221"/>
        <v>0.15872457965434295</v>
      </c>
      <c r="L275" s="250">
        <f t="shared" si="221"/>
        <v>0.15635571158430789</v>
      </c>
      <c r="M275" s="250">
        <f t="shared" si="221"/>
        <v>0.15398684351427283</v>
      </c>
      <c r="N275" s="250">
        <f t="shared" si="221"/>
        <v>0.15161797544423777</v>
      </c>
      <c r="O275" s="250">
        <f t="shared" si="221"/>
        <v>0.14924910737420272</v>
      </c>
      <c r="P275" s="250">
        <f t="shared" si="221"/>
        <v>0.14688023930416766</v>
      </c>
      <c r="Q275" s="250">
        <f t="shared" si="221"/>
        <v>0.1445113712341326</v>
      </c>
      <c r="R275" s="250">
        <f t="shared" si="221"/>
        <v>0.14214250316409754</v>
      </c>
      <c r="S275" s="250">
        <f t="shared" si="221"/>
        <v>0.13977363509406249</v>
      </c>
      <c r="T275" s="250">
        <f t="shared" si="221"/>
        <v>0.13740476702402743</v>
      </c>
      <c r="U275" s="250">
        <f t="shared" si="221"/>
        <v>0.13503589895399237</v>
      </c>
      <c r="V275" s="250">
        <f t="shared" si="221"/>
        <v>0.13266703088395732</v>
      </c>
      <c r="W275" s="240">
        <f>[3]Rates2020!L334</f>
        <v>0.13029816281392226</v>
      </c>
      <c r="X275" s="182">
        <f t="shared" si="216"/>
        <v>0.1279292947438872</v>
      </c>
      <c r="Y275" s="182">
        <f t="shared" si="216"/>
        <v>0.12556042667385214</v>
      </c>
      <c r="Z275" s="182">
        <f t="shared" si="216"/>
        <v>0.12319155860381707</v>
      </c>
      <c r="AA275" s="182">
        <f t="shared" si="216"/>
        <v>0.120822690533782</v>
      </c>
      <c r="AB275" s="182">
        <f t="shared" si="216"/>
        <v>0.11845382246374693</v>
      </c>
      <c r="AC275" s="182">
        <f t="shared" si="216"/>
        <v>0.11608495439371186</v>
      </c>
      <c r="AD275" s="182">
        <f t="shared" si="216"/>
        <v>0.11371608632367679</v>
      </c>
      <c r="AE275" s="182">
        <f t="shared" si="216"/>
        <v>0.11134721825364172</v>
      </c>
      <c r="AF275" s="182">
        <f t="shared" si="216"/>
        <v>0.10897835018360665</v>
      </c>
      <c r="AG275" s="240">
        <f>[3]Rates2030!L334</f>
        <v>0.10660948211357155</v>
      </c>
      <c r="AH275" s="182">
        <f t="shared" si="217"/>
        <v>0.10660948211357155</v>
      </c>
      <c r="AI275" s="182">
        <f t="shared" si="217"/>
        <v>0.10660948211357155</v>
      </c>
      <c r="AJ275" s="182">
        <f t="shared" si="217"/>
        <v>0.10660948211357155</v>
      </c>
      <c r="AK275" s="182">
        <f t="shared" si="217"/>
        <v>0.10660948211357155</v>
      </c>
      <c r="AL275" s="182">
        <f t="shared" si="217"/>
        <v>0.10660948211357155</v>
      </c>
      <c r="AM275" s="182">
        <f t="shared" si="217"/>
        <v>0.10660948211357155</v>
      </c>
      <c r="AN275" s="182">
        <f t="shared" si="217"/>
        <v>0.10660948211357155</v>
      </c>
      <c r="AO275" s="182">
        <f t="shared" si="217"/>
        <v>0.10660948211357155</v>
      </c>
      <c r="AP275" s="182">
        <f t="shared" si="217"/>
        <v>0.10660948211357155</v>
      </c>
      <c r="AQ275" s="182">
        <f t="shared" si="217"/>
        <v>0.10660948211357155</v>
      </c>
      <c r="AR275" s="182">
        <f t="shared" si="217"/>
        <v>0.10660948211357155</v>
      </c>
      <c r="AS275" s="182">
        <f t="shared" si="217"/>
        <v>0.10660948211357155</v>
      </c>
      <c r="AT275" s="182">
        <f t="shared" si="217"/>
        <v>0.10660948211357155</v>
      </c>
      <c r="AU275" s="182">
        <f t="shared" si="217"/>
        <v>0.10660948211357155</v>
      </c>
      <c r="AV275" s="182">
        <f t="shared" si="217"/>
        <v>0.10660948211357155</v>
      </c>
      <c r="AW275" s="182">
        <f t="shared" si="217"/>
        <v>0.10660948211357155</v>
      </c>
      <c r="AX275" s="182">
        <f t="shared" si="208"/>
        <v>0.10660948211357155</v>
      </c>
      <c r="AY275" s="182">
        <f t="shared" si="208"/>
        <v>0.10660948211357155</v>
      </c>
      <c r="AZ275" s="182">
        <f t="shared" si="208"/>
        <v>0.10660948211357155</v>
      </c>
      <c r="BA275" s="182">
        <f t="shared" si="208"/>
        <v>0.10660948211357155</v>
      </c>
      <c r="BB275" s="182">
        <f t="shared" si="208"/>
        <v>0.10660948211357155</v>
      </c>
      <c r="BC275" s="182">
        <f t="shared" si="209"/>
        <v>0.10660948211357155</v>
      </c>
      <c r="BD275" s="182">
        <f t="shared" si="209"/>
        <v>0.10660948211357155</v>
      </c>
      <c r="BE275" s="182">
        <f t="shared" si="209"/>
        <v>0.10660948211357155</v>
      </c>
      <c r="BF275" s="182">
        <f t="shared" si="209"/>
        <v>0.10660948211357155</v>
      </c>
      <c r="BG275" s="182">
        <f t="shared" si="209"/>
        <v>0.10660948211357155</v>
      </c>
      <c r="BH275" s="182">
        <f t="shared" si="209"/>
        <v>0.10660948211357155</v>
      </c>
      <c r="BI275" s="182">
        <f t="shared" si="209"/>
        <v>0.10660948211357155</v>
      </c>
      <c r="BJ275" s="182">
        <f t="shared" si="209"/>
        <v>0.10660948211357155</v>
      </c>
      <c r="BK275" s="182">
        <f t="shared" si="209"/>
        <v>0.10660948211357155</v>
      </c>
      <c r="BL275" s="182">
        <f t="shared" si="209"/>
        <v>0.10660948211357155</v>
      </c>
      <c r="BM275" s="182">
        <f t="shared" si="209"/>
        <v>0.10660948211357155</v>
      </c>
      <c r="BN275" s="182">
        <f t="shared" si="210"/>
        <v>0.10660948211357155</v>
      </c>
      <c r="BO275" s="182">
        <f t="shared" si="210"/>
        <v>0.10660948211357155</v>
      </c>
      <c r="BP275" s="182">
        <f t="shared" si="210"/>
        <v>0.10660948211357155</v>
      </c>
      <c r="BQ275" s="182">
        <f t="shared" si="210"/>
        <v>0.10660948211357155</v>
      </c>
      <c r="BR275" s="182">
        <f t="shared" si="210"/>
        <v>0.10660948211357155</v>
      </c>
      <c r="BS275" s="182">
        <f t="shared" si="210"/>
        <v>0.10660948211357155</v>
      </c>
      <c r="BT275" s="182">
        <f t="shared" si="210"/>
        <v>0.10660948211357155</v>
      </c>
      <c r="BU275" s="182">
        <f t="shared" si="210"/>
        <v>0.10660948211357155</v>
      </c>
      <c r="BV275" s="182">
        <f t="shared" si="210"/>
        <v>0.10660948211357155</v>
      </c>
      <c r="BW275" s="182">
        <f t="shared" si="210"/>
        <v>0.10660948211357155</v>
      </c>
      <c r="BX275" s="182">
        <f t="shared" si="210"/>
        <v>0.10660948211357155</v>
      </c>
      <c r="BY275" s="182">
        <f t="shared" si="210"/>
        <v>0.10660948211357155</v>
      </c>
      <c r="BZ275" s="182">
        <f t="shared" si="210"/>
        <v>0.10660948211357155</v>
      </c>
      <c r="CA275" s="182">
        <f t="shared" si="210"/>
        <v>0.10660948211357155</v>
      </c>
      <c r="CB275" s="182">
        <f t="shared" si="210"/>
        <v>0.10660948211357155</v>
      </c>
      <c r="CC275" s="182">
        <f t="shared" si="210"/>
        <v>0.10660948211357155</v>
      </c>
      <c r="CD275" s="182">
        <f t="shared" si="211"/>
        <v>0.10660948211357155</v>
      </c>
      <c r="CE275" s="182">
        <f t="shared" si="211"/>
        <v>0.10660948211357155</v>
      </c>
      <c r="CF275" s="182">
        <f t="shared" si="211"/>
        <v>0.10660948211357155</v>
      </c>
      <c r="CG275" s="182">
        <f t="shared" si="211"/>
        <v>0.10660948211357155</v>
      </c>
      <c r="CH275" s="182">
        <f t="shared" si="211"/>
        <v>0.10660948211357155</v>
      </c>
      <c r="CI275" s="182">
        <f t="shared" si="211"/>
        <v>0.10660948211357155</v>
      </c>
      <c r="CJ275" s="182">
        <f t="shared" si="211"/>
        <v>0.10660948211357155</v>
      </c>
      <c r="CK275" s="182">
        <f t="shared" si="211"/>
        <v>0.10660948211357155</v>
      </c>
      <c r="CL275" s="182">
        <f t="shared" si="211"/>
        <v>0.10660948211357155</v>
      </c>
      <c r="CM275" s="182">
        <f t="shared" si="211"/>
        <v>0.10660948211357155</v>
      </c>
      <c r="CN275" s="182">
        <f t="shared" si="211"/>
        <v>0.10660948211357155</v>
      </c>
      <c r="CO275" s="182">
        <f t="shared" si="211"/>
        <v>0.10660948211357155</v>
      </c>
      <c r="CP275" s="182">
        <f t="shared" si="211"/>
        <v>0.10660948211357155</v>
      </c>
      <c r="CQ275" s="182">
        <f t="shared" si="211"/>
        <v>0.10660948211357155</v>
      </c>
      <c r="CR275" s="182">
        <f t="shared" si="211"/>
        <v>0.10660948211357155</v>
      </c>
      <c r="CS275" s="182">
        <f t="shared" si="211"/>
        <v>0.10660948211357155</v>
      </c>
      <c r="CT275" s="182">
        <f t="shared" si="212"/>
        <v>0.10660948211357155</v>
      </c>
      <c r="CU275" s="182">
        <f t="shared" si="212"/>
        <v>0.10660948211357155</v>
      </c>
      <c r="CV275" s="182">
        <f t="shared" si="212"/>
        <v>0.10660948211357155</v>
      </c>
      <c r="CW275" s="182">
        <f t="shared" si="212"/>
        <v>0.10660948211357155</v>
      </c>
      <c r="CX275" s="182">
        <f t="shared" si="212"/>
        <v>0.10660948211357155</v>
      </c>
      <c r="CY275" s="182">
        <f t="shared" si="212"/>
        <v>0.10660948211357155</v>
      </c>
    </row>
    <row r="276" spans="1:103" ht="13.5" customHeight="1" outlineLevel="1">
      <c r="A276" s="165"/>
      <c r="B276" s="263"/>
      <c r="C276" s="177" t="s">
        <v>148</v>
      </c>
      <c r="D276" s="178"/>
      <c r="E276" s="179"/>
      <c r="F276" s="180" t="s">
        <v>41</v>
      </c>
      <c r="G276" s="182"/>
      <c r="H276" s="250">
        <f t="shared" ref="H276:V276" si="222">I276-($AG276-$W276)/10</f>
        <v>0.32698114754056828</v>
      </c>
      <c r="I276" s="250">
        <f t="shared" si="222"/>
        <v>0.3223430456767265</v>
      </c>
      <c r="J276" s="250">
        <f t="shared" si="222"/>
        <v>0.31770494381288472</v>
      </c>
      <c r="K276" s="250">
        <f t="shared" si="222"/>
        <v>0.31306684194904294</v>
      </c>
      <c r="L276" s="250">
        <f t="shared" si="222"/>
        <v>0.30842874008520116</v>
      </c>
      <c r="M276" s="250">
        <f t="shared" si="222"/>
        <v>0.30379063822135938</v>
      </c>
      <c r="N276" s="250">
        <f t="shared" si="222"/>
        <v>0.2991525363575176</v>
      </c>
      <c r="O276" s="250">
        <f t="shared" si="222"/>
        <v>0.29451443449367581</v>
      </c>
      <c r="P276" s="250">
        <f t="shared" si="222"/>
        <v>0.28987633262983403</v>
      </c>
      <c r="Q276" s="250">
        <f t="shared" si="222"/>
        <v>0.28523823076599225</v>
      </c>
      <c r="R276" s="250">
        <f t="shared" si="222"/>
        <v>0.28060012890215047</v>
      </c>
      <c r="S276" s="250">
        <f t="shared" si="222"/>
        <v>0.27596202703830869</v>
      </c>
      <c r="T276" s="250">
        <f t="shared" si="222"/>
        <v>0.27132392517446691</v>
      </c>
      <c r="U276" s="250">
        <f t="shared" si="222"/>
        <v>0.26668582331062513</v>
      </c>
      <c r="V276" s="250">
        <f t="shared" si="222"/>
        <v>0.26204772144678334</v>
      </c>
      <c r="W276" s="240">
        <f>[3]Rates2020!L339</f>
        <v>0.25740961958294156</v>
      </c>
      <c r="X276" s="182">
        <f t="shared" si="216"/>
        <v>0.25277151771909978</v>
      </c>
      <c r="Y276" s="182">
        <f t="shared" si="216"/>
        <v>0.248133415855258</v>
      </c>
      <c r="Z276" s="182">
        <f t="shared" si="216"/>
        <v>0.24349531399141622</v>
      </c>
      <c r="AA276" s="182">
        <f t="shared" si="216"/>
        <v>0.23885721212757444</v>
      </c>
      <c r="AB276" s="182">
        <f t="shared" si="216"/>
        <v>0.23421911026373265</v>
      </c>
      <c r="AC276" s="182">
        <f t="shared" si="216"/>
        <v>0.22958100839989087</v>
      </c>
      <c r="AD276" s="182">
        <f t="shared" si="216"/>
        <v>0.22494290653604909</v>
      </c>
      <c r="AE276" s="182">
        <f t="shared" si="216"/>
        <v>0.22030480467220731</v>
      </c>
      <c r="AF276" s="182">
        <f t="shared" si="216"/>
        <v>0.21566670280836553</v>
      </c>
      <c r="AG276" s="240">
        <f>[3]Rates2030!L339</f>
        <v>0.21102860094452366</v>
      </c>
      <c r="AH276" s="182">
        <f t="shared" si="217"/>
        <v>0.21102860094452366</v>
      </c>
      <c r="AI276" s="182">
        <f t="shared" si="217"/>
        <v>0.21102860094452366</v>
      </c>
      <c r="AJ276" s="182">
        <f t="shared" si="217"/>
        <v>0.21102860094452366</v>
      </c>
      <c r="AK276" s="182">
        <f t="shared" si="217"/>
        <v>0.21102860094452366</v>
      </c>
      <c r="AL276" s="182">
        <f t="shared" si="217"/>
        <v>0.21102860094452366</v>
      </c>
      <c r="AM276" s="182">
        <f t="shared" si="217"/>
        <v>0.21102860094452366</v>
      </c>
      <c r="AN276" s="182">
        <f t="shared" si="217"/>
        <v>0.21102860094452366</v>
      </c>
      <c r="AO276" s="182">
        <f t="shared" si="217"/>
        <v>0.21102860094452366</v>
      </c>
      <c r="AP276" s="182">
        <f t="shared" si="217"/>
        <v>0.21102860094452366</v>
      </c>
      <c r="AQ276" s="182">
        <f t="shared" si="217"/>
        <v>0.21102860094452366</v>
      </c>
      <c r="AR276" s="182">
        <f t="shared" si="217"/>
        <v>0.21102860094452366</v>
      </c>
      <c r="AS276" s="182">
        <f t="shared" si="217"/>
        <v>0.21102860094452366</v>
      </c>
      <c r="AT276" s="182">
        <f t="shared" si="217"/>
        <v>0.21102860094452366</v>
      </c>
      <c r="AU276" s="182">
        <f t="shared" si="217"/>
        <v>0.21102860094452366</v>
      </c>
      <c r="AV276" s="182">
        <f t="shared" si="217"/>
        <v>0.21102860094452366</v>
      </c>
      <c r="AW276" s="182">
        <f t="shared" si="217"/>
        <v>0.21102860094452366</v>
      </c>
      <c r="AX276" s="182">
        <f t="shared" si="208"/>
        <v>0.21102860094452366</v>
      </c>
      <c r="AY276" s="182">
        <f t="shared" si="208"/>
        <v>0.21102860094452366</v>
      </c>
      <c r="AZ276" s="182">
        <f t="shared" si="208"/>
        <v>0.21102860094452366</v>
      </c>
      <c r="BA276" s="182">
        <f t="shared" si="208"/>
        <v>0.21102860094452366</v>
      </c>
      <c r="BB276" s="182">
        <f t="shared" si="208"/>
        <v>0.21102860094452366</v>
      </c>
      <c r="BC276" s="182">
        <f t="shared" si="209"/>
        <v>0.21102860094452366</v>
      </c>
      <c r="BD276" s="182">
        <f t="shared" si="209"/>
        <v>0.21102860094452366</v>
      </c>
      <c r="BE276" s="182">
        <f t="shared" si="209"/>
        <v>0.21102860094452366</v>
      </c>
      <c r="BF276" s="182">
        <f t="shared" si="209"/>
        <v>0.21102860094452366</v>
      </c>
      <c r="BG276" s="182">
        <f t="shared" si="209"/>
        <v>0.21102860094452366</v>
      </c>
      <c r="BH276" s="182">
        <f t="shared" si="209"/>
        <v>0.21102860094452366</v>
      </c>
      <c r="BI276" s="182">
        <f t="shared" si="209"/>
        <v>0.21102860094452366</v>
      </c>
      <c r="BJ276" s="182">
        <f t="shared" si="209"/>
        <v>0.21102860094452366</v>
      </c>
      <c r="BK276" s="182">
        <f t="shared" si="209"/>
        <v>0.21102860094452366</v>
      </c>
      <c r="BL276" s="182">
        <f t="shared" si="209"/>
        <v>0.21102860094452366</v>
      </c>
      <c r="BM276" s="182">
        <f t="shared" si="209"/>
        <v>0.21102860094452366</v>
      </c>
      <c r="BN276" s="182">
        <f t="shared" si="210"/>
        <v>0.21102860094452366</v>
      </c>
      <c r="BO276" s="182">
        <f t="shared" si="210"/>
        <v>0.21102860094452366</v>
      </c>
      <c r="BP276" s="182">
        <f t="shared" si="210"/>
        <v>0.21102860094452366</v>
      </c>
      <c r="BQ276" s="182">
        <f t="shared" si="210"/>
        <v>0.21102860094452366</v>
      </c>
      <c r="BR276" s="182">
        <f t="shared" si="210"/>
        <v>0.21102860094452366</v>
      </c>
      <c r="BS276" s="182">
        <f t="shared" si="210"/>
        <v>0.21102860094452366</v>
      </c>
      <c r="BT276" s="182">
        <f t="shared" si="210"/>
        <v>0.21102860094452366</v>
      </c>
      <c r="BU276" s="182">
        <f t="shared" si="210"/>
        <v>0.21102860094452366</v>
      </c>
      <c r="BV276" s="182">
        <f t="shared" si="210"/>
        <v>0.21102860094452366</v>
      </c>
      <c r="BW276" s="182">
        <f t="shared" si="210"/>
        <v>0.21102860094452366</v>
      </c>
      <c r="BX276" s="182">
        <f t="shared" si="210"/>
        <v>0.21102860094452366</v>
      </c>
      <c r="BY276" s="182">
        <f t="shared" si="210"/>
        <v>0.21102860094452366</v>
      </c>
      <c r="BZ276" s="182">
        <f t="shared" si="210"/>
        <v>0.21102860094452366</v>
      </c>
      <c r="CA276" s="182">
        <f t="shared" si="210"/>
        <v>0.21102860094452366</v>
      </c>
      <c r="CB276" s="182">
        <f t="shared" si="210"/>
        <v>0.21102860094452366</v>
      </c>
      <c r="CC276" s="182">
        <f t="shared" si="210"/>
        <v>0.21102860094452366</v>
      </c>
      <c r="CD276" s="182">
        <f t="shared" si="211"/>
        <v>0.21102860094452366</v>
      </c>
      <c r="CE276" s="182">
        <f t="shared" si="211"/>
        <v>0.21102860094452366</v>
      </c>
      <c r="CF276" s="182">
        <f t="shared" si="211"/>
        <v>0.21102860094452366</v>
      </c>
      <c r="CG276" s="182">
        <f t="shared" si="211"/>
        <v>0.21102860094452366</v>
      </c>
      <c r="CH276" s="182">
        <f t="shared" si="211"/>
        <v>0.21102860094452366</v>
      </c>
      <c r="CI276" s="182">
        <f t="shared" si="211"/>
        <v>0.21102860094452366</v>
      </c>
      <c r="CJ276" s="182">
        <f t="shared" si="211"/>
        <v>0.21102860094452366</v>
      </c>
      <c r="CK276" s="182">
        <f t="shared" si="211"/>
        <v>0.21102860094452366</v>
      </c>
      <c r="CL276" s="182">
        <f t="shared" si="211"/>
        <v>0.21102860094452366</v>
      </c>
      <c r="CM276" s="182">
        <f t="shared" si="211"/>
        <v>0.21102860094452366</v>
      </c>
      <c r="CN276" s="182">
        <f t="shared" si="211"/>
        <v>0.21102860094452366</v>
      </c>
      <c r="CO276" s="182">
        <f t="shared" si="211"/>
        <v>0.21102860094452366</v>
      </c>
      <c r="CP276" s="182">
        <f t="shared" si="211"/>
        <v>0.21102860094452366</v>
      </c>
      <c r="CQ276" s="182">
        <f t="shared" si="211"/>
        <v>0.21102860094452366</v>
      </c>
      <c r="CR276" s="182">
        <f t="shared" si="211"/>
        <v>0.21102860094452366</v>
      </c>
      <c r="CS276" s="182">
        <f t="shared" si="211"/>
        <v>0.21102860094452366</v>
      </c>
      <c r="CT276" s="182">
        <f t="shared" si="212"/>
        <v>0.21102860094452366</v>
      </c>
      <c r="CU276" s="182">
        <f t="shared" si="212"/>
        <v>0.21102860094452366</v>
      </c>
      <c r="CV276" s="182">
        <f t="shared" si="212"/>
        <v>0.21102860094452366</v>
      </c>
      <c r="CW276" s="182">
        <f t="shared" si="212"/>
        <v>0.21102860094452366</v>
      </c>
      <c r="CX276" s="182">
        <f t="shared" si="212"/>
        <v>0.21102860094452366</v>
      </c>
      <c r="CY276" s="182">
        <f t="shared" si="212"/>
        <v>0.21102860094452366</v>
      </c>
    </row>
    <row r="277" spans="1:103" ht="13.5" customHeight="1" outlineLevel="1">
      <c r="A277" s="165"/>
      <c r="B277" s="263"/>
      <c r="C277" s="177" t="s">
        <v>143</v>
      </c>
      <c r="D277" s="178"/>
      <c r="E277" s="179"/>
      <c r="F277" s="180" t="s">
        <v>41</v>
      </c>
      <c r="G277" s="182"/>
      <c r="H277" s="250">
        <f t="shared" ref="H277:V277" si="223">I277-($AG277-$W277)/10</f>
        <v>0.13345422195797013</v>
      </c>
      <c r="I277" s="250">
        <f t="shared" si="223"/>
        <v>0.13179446823498145</v>
      </c>
      <c r="J277" s="250">
        <f t="shared" si="223"/>
        <v>0.13013471451199277</v>
      </c>
      <c r="K277" s="250">
        <f t="shared" si="223"/>
        <v>0.12847496078900408</v>
      </c>
      <c r="L277" s="250">
        <f t="shared" si="223"/>
        <v>0.1268152070660154</v>
      </c>
      <c r="M277" s="250">
        <f t="shared" si="223"/>
        <v>0.12515545334302672</v>
      </c>
      <c r="N277" s="250">
        <f t="shared" si="223"/>
        <v>0.12349569962003802</v>
      </c>
      <c r="O277" s="250">
        <f t="shared" si="223"/>
        <v>0.12183594589704934</v>
      </c>
      <c r="P277" s="250">
        <f t="shared" si="223"/>
        <v>0.12017619217406066</v>
      </c>
      <c r="Q277" s="250">
        <f t="shared" si="223"/>
        <v>0.11851643845107197</v>
      </c>
      <c r="R277" s="250">
        <f t="shared" si="223"/>
        <v>0.11685668472808329</v>
      </c>
      <c r="S277" s="250">
        <f t="shared" si="223"/>
        <v>0.11519693100509461</v>
      </c>
      <c r="T277" s="250">
        <f t="shared" si="223"/>
        <v>0.11353717728210592</v>
      </c>
      <c r="U277" s="250">
        <f t="shared" si="223"/>
        <v>0.11187742355911724</v>
      </c>
      <c r="V277" s="250">
        <f t="shared" si="223"/>
        <v>0.11021766983612856</v>
      </c>
      <c r="W277" s="240">
        <f>[3]Rates2020!N334</f>
        <v>0.10855791611313988</v>
      </c>
      <c r="X277" s="182">
        <f t="shared" si="216"/>
        <v>0.10689816239015119</v>
      </c>
      <c r="Y277" s="182">
        <f t="shared" si="216"/>
        <v>0.10523840866716251</v>
      </c>
      <c r="Z277" s="182">
        <f t="shared" si="216"/>
        <v>0.10357865494417383</v>
      </c>
      <c r="AA277" s="182">
        <f t="shared" si="216"/>
        <v>0.10191890122118515</v>
      </c>
      <c r="AB277" s="182">
        <f t="shared" si="216"/>
        <v>0.10025914749819646</v>
      </c>
      <c r="AC277" s="182">
        <f t="shared" si="216"/>
        <v>9.859939377520778E-2</v>
      </c>
      <c r="AD277" s="182">
        <f t="shared" si="216"/>
        <v>9.6939640052219098E-2</v>
      </c>
      <c r="AE277" s="182">
        <f t="shared" si="216"/>
        <v>9.5279886329230415E-2</v>
      </c>
      <c r="AF277" s="182">
        <f t="shared" si="216"/>
        <v>9.3620132606241732E-2</v>
      </c>
      <c r="AG277" s="240">
        <f>[3]Rates2030!N334</f>
        <v>9.1960378883253036E-2</v>
      </c>
      <c r="AH277" s="182">
        <f t="shared" si="217"/>
        <v>9.1960378883253036E-2</v>
      </c>
      <c r="AI277" s="182">
        <f t="shared" si="217"/>
        <v>9.1960378883253036E-2</v>
      </c>
      <c r="AJ277" s="182">
        <f t="shared" si="217"/>
        <v>9.1960378883253036E-2</v>
      </c>
      <c r="AK277" s="182">
        <f t="shared" si="217"/>
        <v>9.1960378883253036E-2</v>
      </c>
      <c r="AL277" s="182">
        <f t="shared" si="217"/>
        <v>9.1960378883253036E-2</v>
      </c>
      <c r="AM277" s="182">
        <f t="shared" si="217"/>
        <v>9.1960378883253036E-2</v>
      </c>
      <c r="AN277" s="182">
        <f t="shared" si="217"/>
        <v>9.1960378883253036E-2</v>
      </c>
      <c r="AO277" s="182">
        <f t="shared" si="217"/>
        <v>9.1960378883253036E-2</v>
      </c>
      <c r="AP277" s="182">
        <f t="shared" si="217"/>
        <v>9.1960378883253036E-2</v>
      </c>
      <c r="AQ277" s="182">
        <f t="shared" si="217"/>
        <v>9.1960378883253036E-2</v>
      </c>
      <c r="AR277" s="182">
        <f t="shared" si="217"/>
        <v>9.1960378883253036E-2</v>
      </c>
      <c r="AS277" s="182">
        <f t="shared" si="217"/>
        <v>9.1960378883253036E-2</v>
      </c>
      <c r="AT277" s="182">
        <f t="shared" si="217"/>
        <v>9.1960378883253036E-2</v>
      </c>
      <c r="AU277" s="182">
        <f t="shared" si="217"/>
        <v>9.1960378883253036E-2</v>
      </c>
      <c r="AV277" s="182">
        <f t="shared" si="217"/>
        <v>9.1960378883253036E-2</v>
      </c>
      <c r="AW277" s="182">
        <f t="shared" si="217"/>
        <v>9.1960378883253036E-2</v>
      </c>
      <c r="AX277" s="182">
        <f t="shared" si="208"/>
        <v>9.1960378883253036E-2</v>
      </c>
      <c r="AY277" s="182">
        <f t="shared" si="208"/>
        <v>9.1960378883253036E-2</v>
      </c>
      <c r="AZ277" s="182">
        <f t="shared" si="208"/>
        <v>9.1960378883253036E-2</v>
      </c>
      <c r="BA277" s="182">
        <f t="shared" si="208"/>
        <v>9.1960378883253036E-2</v>
      </c>
      <c r="BB277" s="182">
        <f t="shared" si="208"/>
        <v>9.1960378883253036E-2</v>
      </c>
      <c r="BC277" s="182">
        <f t="shared" si="209"/>
        <v>9.1960378883253036E-2</v>
      </c>
      <c r="BD277" s="182">
        <f t="shared" si="209"/>
        <v>9.1960378883253036E-2</v>
      </c>
      <c r="BE277" s="182">
        <f t="shared" si="209"/>
        <v>9.1960378883253036E-2</v>
      </c>
      <c r="BF277" s="182">
        <f t="shared" si="209"/>
        <v>9.1960378883253036E-2</v>
      </c>
      <c r="BG277" s="182">
        <f t="shared" si="209"/>
        <v>9.1960378883253036E-2</v>
      </c>
      <c r="BH277" s="182">
        <f t="shared" si="209"/>
        <v>9.1960378883253036E-2</v>
      </c>
      <c r="BI277" s="182">
        <f t="shared" si="209"/>
        <v>9.1960378883253036E-2</v>
      </c>
      <c r="BJ277" s="182">
        <f t="shared" si="209"/>
        <v>9.1960378883253036E-2</v>
      </c>
      <c r="BK277" s="182">
        <f t="shared" si="209"/>
        <v>9.1960378883253036E-2</v>
      </c>
      <c r="BL277" s="182">
        <f t="shared" si="209"/>
        <v>9.1960378883253036E-2</v>
      </c>
      <c r="BM277" s="182">
        <f t="shared" si="209"/>
        <v>9.1960378883253036E-2</v>
      </c>
      <c r="BN277" s="182">
        <f t="shared" si="210"/>
        <v>9.1960378883253036E-2</v>
      </c>
      <c r="BO277" s="182">
        <f t="shared" si="210"/>
        <v>9.1960378883253036E-2</v>
      </c>
      <c r="BP277" s="182">
        <f t="shared" si="210"/>
        <v>9.1960378883253036E-2</v>
      </c>
      <c r="BQ277" s="182">
        <f t="shared" si="210"/>
        <v>9.1960378883253036E-2</v>
      </c>
      <c r="BR277" s="182">
        <f t="shared" si="210"/>
        <v>9.1960378883253036E-2</v>
      </c>
      <c r="BS277" s="182">
        <f t="shared" si="210"/>
        <v>9.1960378883253036E-2</v>
      </c>
      <c r="BT277" s="182">
        <f t="shared" si="210"/>
        <v>9.1960378883253036E-2</v>
      </c>
      <c r="BU277" s="182">
        <f t="shared" si="210"/>
        <v>9.1960378883253036E-2</v>
      </c>
      <c r="BV277" s="182">
        <f t="shared" si="210"/>
        <v>9.1960378883253036E-2</v>
      </c>
      <c r="BW277" s="182">
        <f t="shared" si="210"/>
        <v>9.1960378883253036E-2</v>
      </c>
      <c r="BX277" s="182">
        <f t="shared" si="210"/>
        <v>9.1960378883253036E-2</v>
      </c>
      <c r="BY277" s="182">
        <f t="shared" si="210"/>
        <v>9.1960378883253036E-2</v>
      </c>
      <c r="BZ277" s="182">
        <f t="shared" si="210"/>
        <v>9.1960378883253036E-2</v>
      </c>
      <c r="CA277" s="182">
        <f t="shared" si="210"/>
        <v>9.1960378883253036E-2</v>
      </c>
      <c r="CB277" s="182">
        <f t="shared" si="210"/>
        <v>9.1960378883253036E-2</v>
      </c>
      <c r="CC277" s="182">
        <f t="shared" si="210"/>
        <v>9.1960378883253036E-2</v>
      </c>
      <c r="CD277" s="182">
        <f t="shared" si="211"/>
        <v>9.1960378883253036E-2</v>
      </c>
      <c r="CE277" s="182">
        <f t="shared" si="211"/>
        <v>9.1960378883253036E-2</v>
      </c>
      <c r="CF277" s="182">
        <f t="shared" si="211"/>
        <v>9.1960378883253036E-2</v>
      </c>
      <c r="CG277" s="182">
        <f t="shared" si="211"/>
        <v>9.1960378883253036E-2</v>
      </c>
      <c r="CH277" s="182">
        <f t="shared" si="211"/>
        <v>9.1960378883253036E-2</v>
      </c>
      <c r="CI277" s="182">
        <f t="shared" si="211"/>
        <v>9.1960378883253036E-2</v>
      </c>
      <c r="CJ277" s="182">
        <f t="shared" si="211"/>
        <v>9.1960378883253036E-2</v>
      </c>
      <c r="CK277" s="182">
        <f t="shared" si="211"/>
        <v>9.1960378883253036E-2</v>
      </c>
      <c r="CL277" s="182">
        <f t="shared" si="211"/>
        <v>9.1960378883253036E-2</v>
      </c>
      <c r="CM277" s="182">
        <f t="shared" si="211"/>
        <v>9.1960378883253036E-2</v>
      </c>
      <c r="CN277" s="182">
        <f t="shared" si="211"/>
        <v>9.1960378883253036E-2</v>
      </c>
      <c r="CO277" s="182">
        <f t="shared" si="211"/>
        <v>9.1960378883253036E-2</v>
      </c>
      <c r="CP277" s="182">
        <f t="shared" si="211"/>
        <v>9.1960378883253036E-2</v>
      </c>
      <c r="CQ277" s="182">
        <f t="shared" si="211"/>
        <v>9.1960378883253036E-2</v>
      </c>
      <c r="CR277" s="182">
        <f t="shared" si="211"/>
        <v>9.1960378883253036E-2</v>
      </c>
      <c r="CS277" s="182">
        <f t="shared" si="211"/>
        <v>9.1960378883253036E-2</v>
      </c>
      <c r="CT277" s="182">
        <f t="shared" si="212"/>
        <v>9.1960378883253036E-2</v>
      </c>
      <c r="CU277" s="182">
        <f t="shared" si="212"/>
        <v>9.1960378883253036E-2</v>
      </c>
      <c r="CV277" s="182">
        <f t="shared" si="212"/>
        <v>9.1960378883253036E-2</v>
      </c>
      <c r="CW277" s="182">
        <f t="shared" si="212"/>
        <v>9.1960378883253036E-2</v>
      </c>
      <c r="CX277" s="182">
        <f t="shared" si="212"/>
        <v>9.1960378883253036E-2</v>
      </c>
      <c r="CY277" s="182">
        <f t="shared" si="212"/>
        <v>9.1960378883253036E-2</v>
      </c>
    </row>
    <row r="278" spans="1:103" ht="13.5" customHeight="1" outlineLevel="1">
      <c r="A278" s="165"/>
      <c r="B278" s="263"/>
      <c r="C278" s="185" t="s">
        <v>144</v>
      </c>
      <c r="D278" s="186"/>
      <c r="E278" s="187"/>
      <c r="F278" s="188" t="s">
        <v>41</v>
      </c>
      <c r="G278" s="190"/>
      <c r="H278" s="251">
        <f t="shared" ref="H278:V278" si="224">I278-($AG278-$W278)/10</f>
        <v>0.36028034636053152</v>
      </c>
      <c r="I278" s="251">
        <f t="shared" si="224"/>
        <v>0.35515936679809834</v>
      </c>
      <c r="J278" s="251">
        <f t="shared" si="224"/>
        <v>0.35003838723566516</v>
      </c>
      <c r="K278" s="251">
        <f t="shared" si="224"/>
        <v>0.34491740767323198</v>
      </c>
      <c r="L278" s="251">
        <f t="shared" si="224"/>
        <v>0.3397964281107988</v>
      </c>
      <c r="M278" s="251">
        <f t="shared" si="224"/>
        <v>0.33467544854836562</v>
      </c>
      <c r="N278" s="251">
        <f t="shared" si="224"/>
        <v>0.32955446898593244</v>
      </c>
      <c r="O278" s="251">
        <f t="shared" si="224"/>
        <v>0.32443348942349926</v>
      </c>
      <c r="P278" s="251">
        <f t="shared" si="224"/>
        <v>0.31931250986106607</v>
      </c>
      <c r="Q278" s="251">
        <f t="shared" si="224"/>
        <v>0.31419153029863289</v>
      </c>
      <c r="R278" s="251">
        <f t="shared" si="224"/>
        <v>0.30907055073619971</v>
      </c>
      <c r="S278" s="251">
        <f t="shared" si="224"/>
        <v>0.30394957117376653</v>
      </c>
      <c r="T278" s="251">
        <f t="shared" si="224"/>
        <v>0.29882859161133335</v>
      </c>
      <c r="U278" s="251">
        <f t="shared" si="224"/>
        <v>0.29370761204890017</v>
      </c>
      <c r="V278" s="251">
        <f t="shared" si="224"/>
        <v>0.28858663248646699</v>
      </c>
      <c r="W278" s="241">
        <f>[3]Rates2020!N339</f>
        <v>0.28346565292403381</v>
      </c>
      <c r="X278" s="190">
        <f t="shared" si="216"/>
        <v>0.27834467336160063</v>
      </c>
      <c r="Y278" s="190">
        <f t="shared" si="216"/>
        <v>0.27322369379916744</v>
      </c>
      <c r="Z278" s="190">
        <f t="shared" si="216"/>
        <v>0.26810271423673426</v>
      </c>
      <c r="AA278" s="190">
        <f t="shared" si="216"/>
        <v>0.26298173467430108</v>
      </c>
      <c r="AB278" s="190">
        <f t="shared" si="216"/>
        <v>0.2578607551118679</v>
      </c>
      <c r="AC278" s="190">
        <f t="shared" si="216"/>
        <v>0.25273977554943472</v>
      </c>
      <c r="AD278" s="190">
        <f t="shared" si="216"/>
        <v>0.24761879598700151</v>
      </c>
      <c r="AE278" s="190">
        <f t="shared" si="216"/>
        <v>0.2424978164245683</v>
      </c>
      <c r="AF278" s="190">
        <f t="shared" si="216"/>
        <v>0.23737683686213509</v>
      </c>
      <c r="AG278" s="241">
        <f>[3]Rates2030!N339</f>
        <v>0.23225585729970172</v>
      </c>
      <c r="AH278" s="190">
        <f t="shared" si="217"/>
        <v>0.23225585729970172</v>
      </c>
      <c r="AI278" s="190">
        <f t="shared" si="217"/>
        <v>0.23225585729970172</v>
      </c>
      <c r="AJ278" s="190">
        <f t="shared" si="217"/>
        <v>0.23225585729970172</v>
      </c>
      <c r="AK278" s="190">
        <f t="shared" si="217"/>
        <v>0.23225585729970172</v>
      </c>
      <c r="AL278" s="190">
        <f t="shared" si="217"/>
        <v>0.23225585729970172</v>
      </c>
      <c r="AM278" s="190">
        <f t="shared" si="217"/>
        <v>0.23225585729970172</v>
      </c>
      <c r="AN278" s="190">
        <f t="shared" si="217"/>
        <v>0.23225585729970172</v>
      </c>
      <c r="AO278" s="190">
        <f t="shared" si="217"/>
        <v>0.23225585729970172</v>
      </c>
      <c r="AP278" s="190">
        <f t="shared" si="217"/>
        <v>0.23225585729970172</v>
      </c>
      <c r="AQ278" s="190">
        <f t="shared" si="217"/>
        <v>0.23225585729970172</v>
      </c>
      <c r="AR278" s="190">
        <f t="shared" si="217"/>
        <v>0.23225585729970172</v>
      </c>
      <c r="AS278" s="190">
        <f t="shared" si="217"/>
        <v>0.23225585729970172</v>
      </c>
      <c r="AT278" s="190">
        <f t="shared" si="217"/>
        <v>0.23225585729970172</v>
      </c>
      <c r="AU278" s="190">
        <f t="shared" si="217"/>
        <v>0.23225585729970172</v>
      </c>
      <c r="AV278" s="190">
        <f t="shared" si="217"/>
        <v>0.23225585729970172</v>
      </c>
      <c r="AW278" s="190">
        <f t="shared" si="217"/>
        <v>0.23225585729970172</v>
      </c>
      <c r="AX278" s="190">
        <f t="shared" si="208"/>
        <v>0.23225585729970172</v>
      </c>
      <c r="AY278" s="190">
        <f t="shared" si="208"/>
        <v>0.23225585729970172</v>
      </c>
      <c r="AZ278" s="190">
        <f t="shared" si="208"/>
        <v>0.23225585729970172</v>
      </c>
      <c r="BA278" s="190">
        <f t="shared" si="208"/>
        <v>0.23225585729970172</v>
      </c>
      <c r="BB278" s="190">
        <f t="shared" si="208"/>
        <v>0.23225585729970172</v>
      </c>
      <c r="BC278" s="190">
        <f t="shared" si="209"/>
        <v>0.23225585729970172</v>
      </c>
      <c r="BD278" s="190">
        <f t="shared" si="209"/>
        <v>0.23225585729970172</v>
      </c>
      <c r="BE278" s="190">
        <f t="shared" si="209"/>
        <v>0.23225585729970172</v>
      </c>
      <c r="BF278" s="190">
        <f t="shared" si="209"/>
        <v>0.23225585729970172</v>
      </c>
      <c r="BG278" s="190">
        <f t="shared" si="209"/>
        <v>0.23225585729970172</v>
      </c>
      <c r="BH278" s="190">
        <f t="shared" si="209"/>
        <v>0.23225585729970172</v>
      </c>
      <c r="BI278" s="190">
        <f t="shared" si="209"/>
        <v>0.23225585729970172</v>
      </c>
      <c r="BJ278" s="190">
        <f t="shared" si="209"/>
        <v>0.23225585729970172</v>
      </c>
      <c r="BK278" s="190">
        <f t="shared" si="209"/>
        <v>0.23225585729970172</v>
      </c>
      <c r="BL278" s="190">
        <f t="shared" si="209"/>
        <v>0.23225585729970172</v>
      </c>
      <c r="BM278" s="190">
        <f t="shared" si="209"/>
        <v>0.23225585729970172</v>
      </c>
      <c r="BN278" s="190">
        <f t="shared" si="210"/>
        <v>0.23225585729970172</v>
      </c>
      <c r="BO278" s="190">
        <f t="shared" si="210"/>
        <v>0.23225585729970172</v>
      </c>
      <c r="BP278" s="190">
        <f t="shared" si="210"/>
        <v>0.23225585729970172</v>
      </c>
      <c r="BQ278" s="190">
        <f t="shared" si="210"/>
        <v>0.23225585729970172</v>
      </c>
      <c r="BR278" s="190">
        <f t="shared" si="210"/>
        <v>0.23225585729970172</v>
      </c>
      <c r="BS278" s="190">
        <f t="shared" si="210"/>
        <v>0.23225585729970172</v>
      </c>
      <c r="BT278" s="190">
        <f t="shared" si="210"/>
        <v>0.23225585729970172</v>
      </c>
      <c r="BU278" s="190">
        <f t="shared" si="210"/>
        <v>0.23225585729970172</v>
      </c>
      <c r="BV278" s="190">
        <f t="shared" si="210"/>
        <v>0.23225585729970172</v>
      </c>
      <c r="BW278" s="190">
        <f t="shared" si="210"/>
        <v>0.23225585729970172</v>
      </c>
      <c r="BX278" s="190">
        <f t="shared" si="210"/>
        <v>0.23225585729970172</v>
      </c>
      <c r="BY278" s="190">
        <f t="shared" si="210"/>
        <v>0.23225585729970172</v>
      </c>
      <c r="BZ278" s="190">
        <f t="shared" si="210"/>
        <v>0.23225585729970172</v>
      </c>
      <c r="CA278" s="190">
        <f t="shared" si="210"/>
        <v>0.23225585729970172</v>
      </c>
      <c r="CB278" s="190">
        <f t="shared" si="210"/>
        <v>0.23225585729970172</v>
      </c>
      <c r="CC278" s="190">
        <f t="shared" si="210"/>
        <v>0.23225585729970172</v>
      </c>
      <c r="CD278" s="190">
        <f t="shared" si="211"/>
        <v>0.23225585729970172</v>
      </c>
      <c r="CE278" s="190">
        <f t="shared" si="211"/>
        <v>0.23225585729970172</v>
      </c>
      <c r="CF278" s="190">
        <f t="shared" si="211"/>
        <v>0.23225585729970172</v>
      </c>
      <c r="CG278" s="190">
        <f t="shared" si="211"/>
        <v>0.23225585729970172</v>
      </c>
      <c r="CH278" s="190">
        <f t="shared" si="211"/>
        <v>0.23225585729970172</v>
      </c>
      <c r="CI278" s="190">
        <f t="shared" si="211"/>
        <v>0.23225585729970172</v>
      </c>
      <c r="CJ278" s="190">
        <f t="shared" si="211"/>
        <v>0.23225585729970172</v>
      </c>
      <c r="CK278" s="190">
        <f t="shared" si="211"/>
        <v>0.23225585729970172</v>
      </c>
      <c r="CL278" s="190">
        <f t="shared" si="211"/>
        <v>0.23225585729970172</v>
      </c>
      <c r="CM278" s="190">
        <f t="shared" si="211"/>
        <v>0.23225585729970172</v>
      </c>
      <c r="CN278" s="190">
        <f t="shared" si="211"/>
        <v>0.23225585729970172</v>
      </c>
      <c r="CO278" s="190">
        <f t="shared" si="211"/>
        <v>0.23225585729970172</v>
      </c>
      <c r="CP278" s="190">
        <f t="shared" si="211"/>
        <v>0.23225585729970172</v>
      </c>
      <c r="CQ278" s="190">
        <f t="shared" si="211"/>
        <v>0.23225585729970172</v>
      </c>
      <c r="CR278" s="190">
        <f t="shared" si="211"/>
        <v>0.23225585729970172</v>
      </c>
      <c r="CS278" s="190">
        <f t="shared" si="211"/>
        <v>0.23225585729970172</v>
      </c>
      <c r="CT278" s="190">
        <f t="shared" si="212"/>
        <v>0.23225585729970172</v>
      </c>
      <c r="CU278" s="190">
        <f t="shared" si="212"/>
        <v>0.23225585729970172</v>
      </c>
      <c r="CV278" s="190">
        <f t="shared" si="212"/>
        <v>0.23225585729970172</v>
      </c>
      <c r="CW278" s="190">
        <f t="shared" si="212"/>
        <v>0.23225585729970172</v>
      </c>
      <c r="CX278" s="190">
        <f t="shared" si="212"/>
        <v>0.23225585729970172</v>
      </c>
      <c r="CY278" s="190">
        <f t="shared" si="212"/>
        <v>0.23225585729970172</v>
      </c>
    </row>
    <row r="279" spans="1:103" ht="13.5" customHeight="1" outlineLevel="1">
      <c r="A279" s="209"/>
      <c r="B279" s="263"/>
      <c r="C279" s="193" t="s">
        <v>162</v>
      </c>
      <c r="D279" s="194"/>
      <c r="E279" s="195"/>
      <c r="F279" s="196" t="s">
        <v>41</v>
      </c>
      <c r="G279" s="198"/>
      <c r="H279" s="252">
        <f t="shared" ref="H279:V279" si="225">I279-($AG279-$W279)/10</f>
        <v>0</v>
      </c>
      <c r="I279" s="252">
        <f t="shared" si="225"/>
        <v>0</v>
      </c>
      <c r="J279" s="252">
        <f t="shared" si="225"/>
        <v>0</v>
      </c>
      <c r="K279" s="252">
        <f t="shared" si="225"/>
        <v>0</v>
      </c>
      <c r="L279" s="252">
        <f t="shared" si="225"/>
        <v>0</v>
      </c>
      <c r="M279" s="252">
        <f t="shared" si="225"/>
        <v>0</v>
      </c>
      <c r="N279" s="252">
        <f t="shared" si="225"/>
        <v>0</v>
      </c>
      <c r="O279" s="252">
        <f t="shared" si="225"/>
        <v>0</v>
      </c>
      <c r="P279" s="252">
        <f t="shared" si="225"/>
        <v>0</v>
      </c>
      <c r="Q279" s="252">
        <f t="shared" si="225"/>
        <v>0</v>
      </c>
      <c r="R279" s="252">
        <f t="shared" si="225"/>
        <v>0</v>
      </c>
      <c r="S279" s="252">
        <f t="shared" si="225"/>
        <v>0</v>
      </c>
      <c r="T279" s="252">
        <f t="shared" si="225"/>
        <v>0</v>
      </c>
      <c r="U279" s="252">
        <f t="shared" si="225"/>
        <v>0</v>
      </c>
      <c r="V279" s="252">
        <f t="shared" si="225"/>
        <v>0</v>
      </c>
      <c r="W279" s="242">
        <f>[3]Rates2020!O344</f>
        <v>0</v>
      </c>
      <c r="X279" s="198">
        <f t="shared" si="216"/>
        <v>0</v>
      </c>
      <c r="Y279" s="198">
        <f t="shared" si="216"/>
        <v>0</v>
      </c>
      <c r="Z279" s="198">
        <f t="shared" si="216"/>
        <v>0</v>
      </c>
      <c r="AA279" s="198">
        <f t="shared" si="216"/>
        <v>0</v>
      </c>
      <c r="AB279" s="198">
        <f t="shared" si="216"/>
        <v>0</v>
      </c>
      <c r="AC279" s="198">
        <f t="shared" si="216"/>
        <v>0</v>
      </c>
      <c r="AD279" s="198">
        <f t="shared" si="216"/>
        <v>0</v>
      </c>
      <c r="AE279" s="198">
        <f t="shared" si="216"/>
        <v>0</v>
      </c>
      <c r="AF279" s="198">
        <f t="shared" si="216"/>
        <v>0</v>
      </c>
      <c r="AG279" s="242">
        <f>[3]Rates2030!O344</f>
        <v>0</v>
      </c>
      <c r="AH279" s="244">
        <f t="shared" si="217"/>
        <v>0</v>
      </c>
      <c r="AI279" s="244">
        <f t="shared" si="217"/>
        <v>0</v>
      </c>
      <c r="AJ279" s="244">
        <f t="shared" si="217"/>
        <v>0</v>
      </c>
      <c r="AK279" s="244">
        <f t="shared" si="217"/>
        <v>0</v>
      </c>
      <c r="AL279" s="244">
        <f t="shared" si="217"/>
        <v>0</v>
      </c>
      <c r="AM279" s="244">
        <f t="shared" si="217"/>
        <v>0</v>
      </c>
      <c r="AN279" s="244">
        <f t="shared" si="217"/>
        <v>0</v>
      </c>
      <c r="AO279" s="244">
        <f t="shared" si="217"/>
        <v>0</v>
      </c>
      <c r="AP279" s="244">
        <f t="shared" si="217"/>
        <v>0</v>
      </c>
      <c r="AQ279" s="244">
        <f t="shared" si="217"/>
        <v>0</v>
      </c>
      <c r="AR279" s="198">
        <f t="shared" si="217"/>
        <v>0</v>
      </c>
      <c r="AS279" s="198">
        <f t="shared" si="217"/>
        <v>0</v>
      </c>
      <c r="AT279" s="198">
        <f t="shared" si="217"/>
        <v>0</v>
      </c>
      <c r="AU279" s="198">
        <f t="shared" si="217"/>
        <v>0</v>
      </c>
      <c r="AV279" s="198">
        <f t="shared" si="217"/>
        <v>0</v>
      </c>
      <c r="AW279" s="198">
        <f t="shared" si="217"/>
        <v>0</v>
      </c>
      <c r="AX279" s="198">
        <f t="shared" si="208"/>
        <v>0</v>
      </c>
      <c r="AY279" s="198">
        <f t="shared" si="208"/>
        <v>0</v>
      </c>
      <c r="AZ279" s="198">
        <f t="shared" si="208"/>
        <v>0</v>
      </c>
      <c r="BA279" s="198">
        <f t="shared" si="208"/>
        <v>0</v>
      </c>
      <c r="BB279" s="198">
        <f t="shared" si="208"/>
        <v>0</v>
      </c>
      <c r="BC279" s="198">
        <f t="shared" si="209"/>
        <v>0</v>
      </c>
      <c r="BD279" s="198">
        <f t="shared" si="209"/>
        <v>0</v>
      </c>
      <c r="BE279" s="198">
        <f t="shared" si="209"/>
        <v>0</v>
      </c>
      <c r="BF279" s="198">
        <f t="shared" si="209"/>
        <v>0</v>
      </c>
      <c r="BG279" s="198">
        <f t="shared" si="209"/>
        <v>0</v>
      </c>
      <c r="BH279" s="198">
        <f t="shared" si="209"/>
        <v>0</v>
      </c>
      <c r="BI279" s="198">
        <f t="shared" si="209"/>
        <v>0</v>
      </c>
      <c r="BJ279" s="198">
        <f t="shared" si="209"/>
        <v>0</v>
      </c>
      <c r="BK279" s="198">
        <f t="shared" si="209"/>
        <v>0</v>
      </c>
      <c r="BL279" s="198">
        <f t="shared" si="209"/>
        <v>0</v>
      </c>
      <c r="BM279" s="198">
        <f t="shared" si="209"/>
        <v>0</v>
      </c>
      <c r="BN279" s="198">
        <f t="shared" si="210"/>
        <v>0</v>
      </c>
      <c r="BO279" s="198">
        <f t="shared" si="210"/>
        <v>0</v>
      </c>
      <c r="BP279" s="198">
        <f t="shared" si="210"/>
        <v>0</v>
      </c>
      <c r="BQ279" s="198">
        <f t="shared" si="210"/>
        <v>0</v>
      </c>
      <c r="BR279" s="198">
        <f t="shared" si="210"/>
        <v>0</v>
      </c>
      <c r="BS279" s="198">
        <f t="shared" si="210"/>
        <v>0</v>
      </c>
      <c r="BT279" s="198">
        <f t="shared" si="210"/>
        <v>0</v>
      </c>
      <c r="BU279" s="198">
        <f t="shared" si="210"/>
        <v>0</v>
      </c>
      <c r="BV279" s="198">
        <f t="shared" si="210"/>
        <v>0</v>
      </c>
      <c r="BW279" s="198">
        <f t="shared" si="210"/>
        <v>0</v>
      </c>
      <c r="BX279" s="198">
        <f t="shared" si="210"/>
        <v>0</v>
      </c>
      <c r="BY279" s="198">
        <f t="shared" si="210"/>
        <v>0</v>
      </c>
      <c r="BZ279" s="198">
        <f t="shared" si="210"/>
        <v>0</v>
      </c>
      <c r="CA279" s="198">
        <f t="shared" si="210"/>
        <v>0</v>
      </c>
      <c r="CB279" s="198">
        <f t="shared" si="210"/>
        <v>0</v>
      </c>
      <c r="CC279" s="198">
        <f t="shared" si="210"/>
        <v>0</v>
      </c>
      <c r="CD279" s="198">
        <f t="shared" si="211"/>
        <v>0</v>
      </c>
      <c r="CE279" s="198">
        <f t="shared" si="211"/>
        <v>0</v>
      </c>
      <c r="CF279" s="198">
        <f t="shared" si="211"/>
        <v>0</v>
      </c>
      <c r="CG279" s="198">
        <f t="shared" si="211"/>
        <v>0</v>
      </c>
      <c r="CH279" s="198">
        <f t="shared" si="211"/>
        <v>0</v>
      </c>
      <c r="CI279" s="198">
        <f t="shared" si="211"/>
        <v>0</v>
      </c>
      <c r="CJ279" s="198">
        <f t="shared" si="211"/>
        <v>0</v>
      </c>
      <c r="CK279" s="198">
        <f t="shared" si="211"/>
        <v>0</v>
      </c>
      <c r="CL279" s="198">
        <f t="shared" si="211"/>
        <v>0</v>
      </c>
      <c r="CM279" s="198">
        <f t="shared" si="211"/>
        <v>0</v>
      </c>
      <c r="CN279" s="198">
        <f t="shared" si="211"/>
        <v>0</v>
      </c>
      <c r="CO279" s="198">
        <f t="shared" si="211"/>
        <v>0</v>
      </c>
      <c r="CP279" s="198">
        <f t="shared" si="211"/>
        <v>0</v>
      </c>
      <c r="CQ279" s="198">
        <f t="shared" si="211"/>
        <v>0</v>
      </c>
      <c r="CR279" s="198">
        <f t="shared" si="211"/>
        <v>0</v>
      </c>
      <c r="CS279" s="198">
        <f t="shared" si="211"/>
        <v>0</v>
      </c>
      <c r="CT279" s="198">
        <f t="shared" si="212"/>
        <v>0</v>
      </c>
      <c r="CU279" s="198">
        <f t="shared" si="212"/>
        <v>0</v>
      </c>
      <c r="CV279" s="198">
        <f t="shared" si="212"/>
        <v>0</v>
      </c>
      <c r="CW279" s="198">
        <f t="shared" si="212"/>
        <v>0</v>
      </c>
      <c r="CX279" s="198">
        <f t="shared" si="212"/>
        <v>0</v>
      </c>
      <c r="CY279" s="198">
        <f t="shared" si="212"/>
        <v>0</v>
      </c>
    </row>
    <row r="280" spans="1:103" ht="13.5" customHeight="1" outlineLevel="1">
      <c r="A280" s="209"/>
      <c r="B280" s="263"/>
      <c r="C280" s="185" t="s">
        <v>163</v>
      </c>
      <c r="D280" s="186"/>
      <c r="E280" s="187"/>
      <c r="F280" s="188" t="s">
        <v>41</v>
      </c>
      <c r="G280" s="190"/>
      <c r="H280" s="251">
        <f t="shared" ref="H280:V280" si="226">I280-($AG280-$W280)/10</f>
        <v>28.706123971481709</v>
      </c>
      <c r="I280" s="251">
        <f t="shared" si="226"/>
        <v>28.648551441643487</v>
      </c>
      <c r="J280" s="251">
        <f t="shared" si="226"/>
        <v>28.590978911805266</v>
      </c>
      <c r="K280" s="251">
        <f t="shared" si="226"/>
        <v>28.533406381967044</v>
      </c>
      <c r="L280" s="251">
        <f t="shared" si="226"/>
        <v>28.475833852128822</v>
      </c>
      <c r="M280" s="251">
        <f t="shared" si="226"/>
        <v>28.418261322290601</v>
      </c>
      <c r="N280" s="251">
        <f t="shared" si="226"/>
        <v>28.360688792452379</v>
      </c>
      <c r="O280" s="251">
        <f t="shared" si="226"/>
        <v>28.303116262614157</v>
      </c>
      <c r="P280" s="251">
        <f t="shared" si="226"/>
        <v>28.245543732775936</v>
      </c>
      <c r="Q280" s="251">
        <f t="shared" si="226"/>
        <v>28.187971202937714</v>
      </c>
      <c r="R280" s="251">
        <f t="shared" si="226"/>
        <v>28.130398673099492</v>
      </c>
      <c r="S280" s="251">
        <f t="shared" si="226"/>
        <v>28.07282614326127</v>
      </c>
      <c r="T280" s="251">
        <f t="shared" si="226"/>
        <v>28.015253613423049</v>
      </c>
      <c r="U280" s="251">
        <f t="shared" si="226"/>
        <v>27.957681083584827</v>
      </c>
      <c r="V280" s="251">
        <f t="shared" si="226"/>
        <v>27.900108553746605</v>
      </c>
      <c r="W280" s="241">
        <f>[3]Rates2020!O343</f>
        <v>27.842536023908384</v>
      </c>
      <c r="X280" s="190">
        <f t="shared" si="216"/>
        <v>27.784963494070162</v>
      </c>
      <c r="Y280" s="190">
        <f t="shared" si="216"/>
        <v>27.72739096423194</v>
      </c>
      <c r="Z280" s="190">
        <f t="shared" si="216"/>
        <v>27.669818434393719</v>
      </c>
      <c r="AA280" s="190">
        <f t="shared" si="216"/>
        <v>27.612245904555497</v>
      </c>
      <c r="AB280" s="190">
        <f t="shared" si="216"/>
        <v>27.554673374717275</v>
      </c>
      <c r="AC280" s="190">
        <f t="shared" si="216"/>
        <v>27.497100844879053</v>
      </c>
      <c r="AD280" s="190">
        <f t="shared" si="216"/>
        <v>27.439528315040832</v>
      </c>
      <c r="AE280" s="190">
        <f t="shared" si="216"/>
        <v>27.38195578520261</v>
      </c>
      <c r="AF280" s="190">
        <f t="shared" si="216"/>
        <v>27.324383255364388</v>
      </c>
      <c r="AG280" s="241">
        <f>[3]Rates2030!O343</f>
        <v>27.26681072552617</v>
      </c>
      <c r="AH280" s="245">
        <f t="shared" si="217"/>
        <v>27.26681072552617</v>
      </c>
      <c r="AI280" s="245">
        <f t="shared" si="217"/>
        <v>27.26681072552617</v>
      </c>
      <c r="AJ280" s="245">
        <f t="shared" si="217"/>
        <v>27.26681072552617</v>
      </c>
      <c r="AK280" s="245">
        <f t="shared" si="217"/>
        <v>27.26681072552617</v>
      </c>
      <c r="AL280" s="245">
        <f t="shared" si="217"/>
        <v>27.26681072552617</v>
      </c>
      <c r="AM280" s="245">
        <f t="shared" si="217"/>
        <v>27.26681072552617</v>
      </c>
      <c r="AN280" s="245">
        <f t="shared" si="217"/>
        <v>27.26681072552617</v>
      </c>
      <c r="AO280" s="245">
        <f t="shared" si="217"/>
        <v>27.26681072552617</v>
      </c>
      <c r="AP280" s="245">
        <f t="shared" si="217"/>
        <v>27.26681072552617</v>
      </c>
      <c r="AQ280" s="245">
        <f t="shared" si="217"/>
        <v>27.26681072552617</v>
      </c>
      <c r="AR280" s="190">
        <f t="shared" si="217"/>
        <v>27.26681072552617</v>
      </c>
      <c r="AS280" s="190">
        <f t="shared" si="217"/>
        <v>27.26681072552617</v>
      </c>
      <c r="AT280" s="190">
        <f t="shared" si="217"/>
        <v>27.26681072552617</v>
      </c>
      <c r="AU280" s="190">
        <f t="shared" si="217"/>
        <v>27.26681072552617</v>
      </c>
      <c r="AV280" s="190">
        <f t="shared" si="217"/>
        <v>27.26681072552617</v>
      </c>
      <c r="AW280" s="190">
        <f t="shared" si="217"/>
        <v>27.26681072552617</v>
      </c>
      <c r="AX280" s="190">
        <f t="shared" si="208"/>
        <v>27.26681072552617</v>
      </c>
      <c r="AY280" s="190">
        <f t="shared" si="208"/>
        <v>27.26681072552617</v>
      </c>
      <c r="AZ280" s="190">
        <f t="shared" si="208"/>
        <v>27.26681072552617</v>
      </c>
      <c r="BA280" s="190">
        <f t="shared" si="208"/>
        <v>27.26681072552617</v>
      </c>
      <c r="BB280" s="190">
        <f t="shared" si="208"/>
        <v>27.26681072552617</v>
      </c>
      <c r="BC280" s="190">
        <f t="shared" si="209"/>
        <v>27.26681072552617</v>
      </c>
      <c r="BD280" s="190">
        <f t="shared" si="209"/>
        <v>27.26681072552617</v>
      </c>
      <c r="BE280" s="190">
        <f t="shared" si="209"/>
        <v>27.26681072552617</v>
      </c>
      <c r="BF280" s="190">
        <f t="shared" si="209"/>
        <v>27.26681072552617</v>
      </c>
      <c r="BG280" s="190">
        <f t="shared" si="209"/>
        <v>27.26681072552617</v>
      </c>
      <c r="BH280" s="190">
        <f t="shared" si="209"/>
        <v>27.26681072552617</v>
      </c>
      <c r="BI280" s="190">
        <f t="shared" si="209"/>
        <v>27.26681072552617</v>
      </c>
      <c r="BJ280" s="190">
        <f t="shared" si="209"/>
        <v>27.26681072552617</v>
      </c>
      <c r="BK280" s="190">
        <f t="shared" si="209"/>
        <v>27.26681072552617</v>
      </c>
      <c r="BL280" s="190">
        <f t="shared" si="209"/>
        <v>27.26681072552617</v>
      </c>
      <c r="BM280" s="190">
        <f t="shared" si="209"/>
        <v>27.26681072552617</v>
      </c>
      <c r="BN280" s="190">
        <f t="shared" si="210"/>
        <v>27.26681072552617</v>
      </c>
      <c r="BO280" s="190">
        <f t="shared" si="210"/>
        <v>27.26681072552617</v>
      </c>
      <c r="BP280" s="190">
        <f t="shared" si="210"/>
        <v>27.26681072552617</v>
      </c>
      <c r="BQ280" s="190">
        <f t="shared" si="210"/>
        <v>27.26681072552617</v>
      </c>
      <c r="BR280" s="190">
        <f t="shared" si="210"/>
        <v>27.26681072552617</v>
      </c>
      <c r="BS280" s="190">
        <f t="shared" si="210"/>
        <v>27.26681072552617</v>
      </c>
      <c r="BT280" s="190">
        <f t="shared" si="210"/>
        <v>27.26681072552617</v>
      </c>
      <c r="BU280" s="190">
        <f t="shared" si="210"/>
        <v>27.26681072552617</v>
      </c>
      <c r="BV280" s="190">
        <f t="shared" si="210"/>
        <v>27.26681072552617</v>
      </c>
      <c r="BW280" s="190">
        <f t="shared" si="210"/>
        <v>27.26681072552617</v>
      </c>
      <c r="BX280" s="190">
        <f t="shared" si="210"/>
        <v>27.26681072552617</v>
      </c>
      <c r="BY280" s="190">
        <f t="shared" si="210"/>
        <v>27.26681072552617</v>
      </c>
      <c r="BZ280" s="190">
        <f t="shared" si="210"/>
        <v>27.26681072552617</v>
      </c>
      <c r="CA280" s="190">
        <f t="shared" si="210"/>
        <v>27.26681072552617</v>
      </c>
      <c r="CB280" s="190">
        <f t="shared" si="210"/>
        <v>27.26681072552617</v>
      </c>
      <c r="CC280" s="190">
        <f t="shared" si="210"/>
        <v>27.26681072552617</v>
      </c>
      <c r="CD280" s="190">
        <f t="shared" si="211"/>
        <v>27.26681072552617</v>
      </c>
      <c r="CE280" s="190">
        <f t="shared" si="211"/>
        <v>27.26681072552617</v>
      </c>
      <c r="CF280" s="190">
        <f t="shared" si="211"/>
        <v>27.26681072552617</v>
      </c>
      <c r="CG280" s="190">
        <f t="shared" si="211"/>
        <v>27.26681072552617</v>
      </c>
      <c r="CH280" s="190">
        <f t="shared" si="211"/>
        <v>27.26681072552617</v>
      </c>
      <c r="CI280" s="190">
        <f t="shared" si="211"/>
        <v>27.26681072552617</v>
      </c>
      <c r="CJ280" s="190">
        <f t="shared" si="211"/>
        <v>27.26681072552617</v>
      </c>
      <c r="CK280" s="190">
        <f t="shared" si="211"/>
        <v>27.26681072552617</v>
      </c>
      <c r="CL280" s="190">
        <f t="shared" si="211"/>
        <v>27.26681072552617</v>
      </c>
      <c r="CM280" s="190">
        <f t="shared" si="211"/>
        <v>27.26681072552617</v>
      </c>
      <c r="CN280" s="190">
        <f t="shared" si="211"/>
        <v>27.26681072552617</v>
      </c>
      <c r="CO280" s="190">
        <f t="shared" si="211"/>
        <v>27.26681072552617</v>
      </c>
      <c r="CP280" s="190">
        <f t="shared" si="211"/>
        <v>27.26681072552617</v>
      </c>
      <c r="CQ280" s="190">
        <f t="shared" si="211"/>
        <v>27.26681072552617</v>
      </c>
      <c r="CR280" s="190">
        <f t="shared" si="211"/>
        <v>27.26681072552617</v>
      </c>
      <c r="CS280" s="190">
        <f t="shared" si="211"/>
        <v>27.26681072552617</v>
      </c>
      <c r="CT280" s="190">
        <f t="shared" si="212"/>
        <v>27.26681072552617</v>
      </c>
      <c r="CU280" s="190">
        <f t="shared" si="212"/>
        <v>27.26681072552617</v>
      </c>
      <c r="CV280" s="190">
        <f t="shared" si="212"/>
        <v>27.26681072552617</v>
      </c>
      <c r="CW280" s="190">
        <f t="shared" si="212"/>
        <v>27.26681072552617</v>
      </c>
      <c r="CX280" s="190">
        <f t="shared" si="212"/>
        <v>27.26681072552617</v>
      </c>
      <c r="CY280" s="190">
        <f t="shared" si="212"/>
        <v>27.26681072552617</v>
      </c>
    </row>
    <row r="281" spans="1:103" ht="13.5" customHeight="1" outlineLevel="1">
      <c r="A281" s="165"/>
      <c r="B281" s="263"/>
      <c r="C281" s="210" t="s">
        <v>164</v>
      </c>
      <c r="D281" s="211"/>
      <c r="E281" s="212"/>
      <c r="F281" s="213" t="s">
        <v>41</v>
      </c>
      <c r="G281" s="215"/>
      <c r="H281" s="254">
        <f t="shared" ref="H281:V281" si="227">I281-($AG281-$W281)/10</f>
        <v>0</v>
      </c>
      <c r="I281" s="254">
        <f t="shared" si="227"/>
        <v>0</v>
      </c>
      <c r="J281" s="254">
        <f t="shared" si="227"/>
        <v>0</v>
      </c>
      <c r="K281" s="254">
        <f t="shared" si="227"/>
        <v>0</v>
      </c>
      <c r="L281" s="254">
        <f t="shared" si="227"/>
        <v>0</v>
      </c>
      <c r="M281" s="254">
        <f t="shared" si="227"/>
        <v>0</v>
      </c>
      <c r="N281" s="254">
        <f t="shared" si="227"/>
        <v>0</v>
      </c>
      <c r="O281" s="254">
        <f t="shared" si="227"/>
        <v>0</v>
      </c>
      <c r="P281" s="254">
        <f t="shared" si="227"/>
        <v>0</v>
      </c>
      <c r="Q281" s="254">
        <f t="shared" si="227"/>
        <v>0</v>
      </c>
      <c r="R281" s="254">
        <f t="shared" si="227"/>
        <v>0</v>
      </c>
      <c r="S281" s="254">
        <f t="shared" si="227"/>
        <v>0</v>
      </c>
      <c r="T281" s="254">
        <f t="shared" si="227"/>
        <v>0</v>
      </c>
      <c r="U281" s="254">
        <f t="shared" si="227"/>
        <v>0</v>
      </c>
      <c r="V281" s="254">
        <f t="shared" si="227"/>
        <v>0</v>
      </c>
      <c r="W281" s="246">
        <v>0</v>
      </c>
      <c r="X281" s="215">
        <f t="shared" si="216"/>
        <v>0</v>
      </c>
      <c r="Y281" s="215">
        <f t="shared" si="216"/>
        <v>0</v>
      </c>
      <c r="Z281" s="215">
        <f t="shared" si="216"/>
        <v>0</v>
      </c>
      <c r="AA281" s="215">
        <f t="shared" si="216"/>
        <v>0</v>
      </c>
      <c r="AB281" s="215">
        <f t="shared" si="216"/>
        <v>0</v>
      </c>
      <c r="AC281" s="215">
        <f t="shared" si="216"/>
        <v>0</v>
      </c>
      <c r="AD281" s="215">
        <f t="shared" si="216"/>
        <v>0</v>
      </c>
      <c r="AE281" s="215">
        <f t="shared" si="216"/>
        <v>0</v>
      </c>
      <c r="AF281" s="215">
        <f t="shared" si="216"/>
        <v>0</v>
      </c>
      <c r="AG281" s="246">
        <v>0</v>
      </c>
      <c r="AH281" s="215">
        <f t="shared" si="217"/>
        <v>0</v>
      </c>
      <c r="AI281" s="215">
        <f t="shared" si="217"/>
        <v>0</v>
      </c>
      <c r="AJ281" s="215">
        <f t="shared" si="217"/>
        <v>0</v>
      </c>
      <c r="AK281" s="215">
        <f t="shared" si="217"/>
        <v>0</v>
      </c>
      <c r="AL281" s="215">
        <f t="shared" si="217"/>
        <v>0</v>
      </c>
      <c r="AM281" s="215">
        <f t="shared" si="217"/>
        <v>0</v>
      </c>
      <c r="AN281" s="215">
        <f t="shared" si="217"/>
        <v>0</v>
      </c>
      <c r="AO281" s="215">
        <f t="shared" si="217"/>
        <v>0</v>
      </c>
      <c r="AP281" s="215">
        <f t="shared" si="217"/>
        <v>0</v>
      </c>
      <c r="AQ281" s="215">
        <f t="shared" si="217"/>
        <v>0</v>
      </c>
      <c r="AR281" s="215">
        <f t="shared" si="217"/>
        <v>0</v>
      </c>
      <c r="AS281" s="215">
        <f t="shared" si="217"/>
        <v>0</v>
      </c>
      <c r="AT281" s="215">
        <f t="shared" si="217"/>
        <v>0</v>
      </c>
      <c r="AU281" s="215">
        <f t="shared" si="217"/>
        <v>0</v>
      </c>
      <c r="AV281" s="215">
        <f t="shared" si="217"/>
        <v>0</v>
      </c>
      <c r="AW281" s="215">
        <f t="shared" si="217"/>
        <v>0</v>
      </c>
      <c r="AX281" s="215">
        <f t="shared" si="208"/>
        <v>0</v>
      </c>
      <c r="AY281" s="215">
        <f t="shared" si="208"/>
        <v>0</v>
      </c>
      <c r="AZ281" s="215">
        <f t="shared" si="208"/>
        <v>0</v>
      </c>
      <c r="BA281" s="215">
        <f t="shared" si="208"/>
        <v>0</v>
      </c>
      <c r="BB281" s="215">
        <f t="shared" si="208"/>
        <v>0</v>
      </c>
      <c r="BC281" s="215">
        <f t="shared" si="209"/>
        <v>0</v>
      </c>
      <c r="BD281" s="215">
        <f t="shared" si="209"/>
        <v>0</v>
      </c>
      <c r="BE281" s="215">
        <f t="shared" si="209"/>
        <v>0</v>
      </c>
      <c r="BF281" s="215">
        <f t="shared" si="209"/>
        <v>0</v>
      </c>
      <c r="BG281" s="215">
        <f t="shared" si="209"/>
        <v>0</v>
      </c>
      <c r="BH281" s="215">
        <f t="shared" si="209"/>
        <v>0</v>
      </c>
      <c r="BI281" s="215">
        <f t="shared" si="209"/>
        <v>0</v>
      </c>
      <c r="BJ281" s="215">
        <f t="shared" si="209"/>
        <v>0</v>
      </c>
      <c r="BK281" s="215">
        <f t="shared" si="209"/>
        <v>0</v>
      </c>
      <c r="BL281" s="215">
        <f t="shared" si="209"/>
        <v>0</v>
      </c>
      <c r="BM281" s="215">
        <f t="shared" si="209"/>
        <v>0</v>
      </c>
      <c r="BN281" s="215">
        <f t="shared" si="210"/>
        <v>0</v>
      </c>
      <c r="BO281" s="215">
        <f t="shared" si="210"/>
        <v>0</v>
      </c>
      <c r="BP281" s="215">
        <f t="shared" si="210"/>
        <v>0</v>
      </c>
      <c r="BQ281" s="215">
        <f t="shared" si="210"/>
        <v>0</v>
      </c>
      <c r="BR281" s="215">
        <f t="shared" si="210"/>
        <v>0</v>
      </c>
      <c r="BS281" s="215">
        <f t="shared" si="210"/>
        <v>0</v>
      </c>
      <c r="BT281" s="215">
        <f t="shared" si="210"/>
        <v>0</v>
      </c>
      <c r="BU281" s="215">
        <f t="shared" si="210"/>
        <v>0</v>
      </c>
      <c r="BV281" s="215">
        <f t="shared" si="210"/>
        <v>0</v>
      </c>
      <c r="BW281" s="215">
        <f t="shared" si="210"/>
        <v>0</v>
      </c>
      <c r="BX281" s="215">
        <f t="shared" si="210"/>
        <v>0</v>
      </c>
      <c r="BY281" s="215">
        <f t="shared" si="210"/>
        <v>0</v>
      </c>
      <c r="BZ281" s="215">
        <f t="shared" si="210"/>
        <v>0</v>
      </c>
      <c r="CA281" s="215">
        <f t="shared" si="210"/>
        <v>0</v>
      </c>
      <c r="CB281" s="215">
        <f t="shared" si="210"/>
        <v>0</v>
      </c>
      <c r="CC281" s="215">
        <f t="shared" si="210"/>
        <v>0</v>
      </c>
      <c r="CD281" s="215">
        <f t="shared" si="211"/>
        <v>0</v>
      </c>
      <c r="CE281" s="215">
        <f t="shared" si="211"/>
        <v>0</v>
      </c>
      <c r="CF281" s="215">
        <f t="shared" si="211"/>
        <v>0</v>
      </c>
      <c r="CG281" s="215">
        <f t="shared" si="211"/>
        <v>0</v>
      </c>
      <c r="CH281" s="215">
        <f t="shared" si="211"/>
        <v>0</v>
      </c>
      <c r="CI281" s="215">
        <f t="shared" si="211"/>
        <v>0</v>
      </c>
      <c r="CJ281" s="215">
        <f t="shared" si="211"/>
        <v>0</v>
      </c>
      <c r="CK281" s="215">
        <f t="shared" si="211"/>
        <v>0</v>
      </c>
      <c r="CL281" s="215">
        <f t="shared" si="211"/>
        <v>0</v>
      </c>
      <c r="CM281" s="215">
        <f t="shared" si="211"/>
        <v>0</v>
      </c>
      <c r="CN281" s="215">
        <f t="shared" si="211"/>
        <v>0</v>
      </c>
      <c r="CO281" s="215">
        <f t="shared" si="211"/>
        <v>0</v>
      </c>
      <c r="CP281" s="215">
        <f t="shared" si="211"/>
        <v>0</v>
      </c>
      <c r="CQ281" s="215">
        <f t="shared" si="211"/>
        <v>0</v>
      </c>
      <c r="CR281" s="215">
        <f t="shared" si="211"/>
        <v>0</v>
      </c>
      <c r="CS281" s="215">
        <f t="shared" si="211"/>
        <v>0</v>
      </c>
      <c r="CT281" s="215">
        <f t="shared" si="212"/>
        <v>0</v>
      </c>
      <c r="CU281" s="215">
        <f t="shared" si="212"/>
        <v>0</v>
      </c>
      <c r="CV281" s="215">
        <f t="shared" si="212"/>
        <v>0</v>
      </c>
      <c r="CW281" s="215">
        <f t="shared" si="212"/>
        <v>0</v>
      </c>
      <c r="CX281" s="215">
        <f t="shared" si="212"/>
        <v>0</v>
      </c>
      <c r="CY281" s="215">
        <f t="shared" si="212"/>
        <v>0</v>
      </c>
    </row>
    <row r="282" spans="1:103" ht="13.5" customHeight="1" outlineLevel="1" thickBot="1">
      <c r="A282" s="165"/>
      <c r="B282" s="264"/>
      <c r="C282" s="218" t="s">
        <v>165</v>
      </c>
      <c r="D282" s="219"/>
      <c r="E282" s="220"/>
      <c r="F282" s="221" t="s">
        <v>41</v>
      </c>
      <c r="G282" s="223"/>
      <c r="H282" s="255">
        <f t="shared" ref="H282:V282" si="228">I282-($AG282-$W282)/10</f>
        <v>18.908890513874592</v>
      </c>
      <c r="I282" s="255">
        <f t="shared" si="228"/>
        <v>18.791005464225641</v>
      </c>
      <c r="J282" s="255">
        <f t="shared" si="228"/>
        <v>18.67312041457669</v>
      </c>
      <c r="K282" s="255">
        <f t="shared" si="228"/>
        <v>18.555235364927739</v>
      </c>
      <c r="L282" s="255">
        <f t="shared" si="228"/>
        <v>18.437350315278788</v>
      </c>
      <c r="M282" s="255">
        <f t="shared" si="228"/>
        <v>18.319465265629837</v>
      </c>
      <c r="N282" s="255">
        <f t="shared" si="228"/>
        <v>18.201580215980886</v>
      </c>
      <c r="O282" s="255">
        <f t="shared" si="228"/>
        <v>18.083695166331935</v>
      </c>
      <c r="P282" s="255">
        <f t="shared" si="228"/>
        <v>17.965810116682984</v>
      </c>
      <c r="Q282" s="255">
        <f t="shared" si="228"/>
        <v>17.847925067034033</v>
      </c>
      <c r="R282" s="255">
        <f t="shared" si="228"/>
        <v>17.730040017385083</v>
      </c>
      <c r="S282" s="255">
        <f t="shared" si="228"/>
        <v>17.612154967736132</v>
      </c>
      <c r="T282" s="255">
        <f t="shared" si="228"/>
        <v>17.494269918087181</v>
      </c>
      <c r="U282" s="255">
        <f t="shared" si="228"/>
        <v>17.37638486843823</v>
      </c>
      <c r="V282" s="255">
        <f t="shared" si="228"/>
        <v>17.258499818789279</v>
      </c>
      <c r="W282" s="247">
        <f>[3]Rates2020!O351</f>
        <v>17.140614769140328</v>
      </c>
      <c r="X282" s="223">
        <f t="shared" si="216"/>
        <v>17.022729719491377</v>
      </c>
      <c r="Y282" s="223">
        <f t="shared" si="216"/>
        <v>16.904844669842426</v>
      </c>
      <c r="Z282" s="223">
        <f t="shared" si="216"/>
        <v>16.786959620193475</v>
      </c>
      <c r="AA282" s="223">
        <f t="shared" si="216"/>
        <v>16.669074570544524</v>
      </c>
      <c r="AB282" s="223">
        <f t="shared" si="216"/>
        <v>16.551189520895573</v>
      </c>
      <c r="AC282" s="223">
        <f t="shared" si="216"/>
        <v>16.433304471246622</v>
      </c>
      <c r="AD282" s="223">
        <f t="shared" si="216"/>
        <v>16.315419421597671</v>
      </c>
      <c r="AE282" s="223">
        <f t="shared" si="216"/>
        <v>16.19753437194872</v>
      </c>
      <c r="AF282" s="223">
        <f t="shared" si="216"/>
        <v>16.079649322299769</v>
      </c>
      <c r="AG282" s="247">
        <f>[3]Rates2030!O351</f>
        <v>15.961764272650802</v>
      </c>
      <c r="AH282" s="223">
        <f t="shared" si="217"/>
        <v>15.961764272650802</v>
      </c>
      <c r="AI282" s="223">
        <f t="shared" si="217"/>
        <v>15.961764272650802</v>
      </c>
      <c r="AJ282" s="223">
        <f t="shared" si="217"/>
        <v>15.961764272650802</v>
      </c>
      <c r="AK282" s="223">
        <f t="shared" si="217"/>
        <v>15.961764272650802</v>
      </c>
      <c r="AL282" s="223">
        <f t="shared" si="217"/>
        <v>15.961764272650802</v>
      </c>
      <c r="AM282" s="223">
        <f t="shared" si="217"/>
        <v>15.961764272650802</v>
      </c>
      <c r="AN282" s="223">
        <f t="shared" si="217"/>
        <v>15.961764272650802</v>
      </c>
      <c r="AO282" s="223">
        <f t="shared" si="217"/>
        <v>15.961764272650802</v>
      </c>
      <c r="AP282" s="223">
        <f t="shared" si="217"/>
        <v>15.961764272650802</v>
      </c>
      <c r="AQ282" s="223">
        <f t="shared" si="217"/>
        <v>15.961764272650802</v>
      </c>
      <c r="AR282" s="223">
        <f t="shared" si="217"/>
        <v>15.961764272650802</v>
      </c>
      <c r="AS282" s="223">
        <f t="shared" si="217"/>
        <v>15.961764272650802</v>
      </c>
      <c r="AT282" s="223">
        <f t="shared" si="217"/>
        <v>15.961764272650802</v>
      </c>
      <c r="AU282" s="223">
        <f t="shared" si="217"/>
        <v>15.961764272650802</v>
      </c>
      <c r="AV282" s="223">
        <f t="shared" si="217"/>
        <v>15.961764272650802</v>
      </c>
      <c r="AW282" s="223">
        <f t="shared" si="217"/>
        <v>15.961764272650802</v>
      </c>
      <c r="AX282" s="223">
        <f t="shared" si="208"/>
        <v>15.961764272650802</v>
      </c>
      <c r="AY282" s="223">
        <f t="shared" si="208"/>
        <v>15.961764272650802</v>
      </c>
      <c r="AZ282" s="223">
        <f t="shared" si="208"/>
        <v>15.961764272650802</v>
      </c>
      <c r="BA282" s="223">
        <f t="shared" si="208"/>
        <v>15.961764272650802</v>
      </c>
      <c r="BB282" s="223">
        <f t="shared" si="208"/>
        <v>15.961764272650802</v>
      </c>
      <c r="BC282" s="223">
        <f t="shared" si="209"/>
        <v>15.961764272650802</v>
      </c>
      <c r="BD282" s="223">
        <f t="shared" si="209"/>
        <v>15.961764272650802</v>
      </c>
      <c r="BE282" s="223">
        <f t="shared" si="209"/>
        <v>15.961764272650802</v>
      </c>
      <c r="BF282" s="223">
        <f t="shared" si="209"/>
        <v>15.961764272650802</v>
      </c>
      <c r="BG282" s="223">
        <f t="shared" si="209"/>
        <v>15.961764272650802</v>
      </c>
      <c r="BH282" s="223">
        <f t="shared" si="209"/>
        <v>15.961764272650802</v>
      </c>
      <c r="BI282" s="223">
        <f t="shared" si="209"/>
        <v>15.961764272650802</v>
      </c>
      <c r="BJ282" s="223">
        <f t="shared" si="209"/>
        <v>15.961764272650802</v>
      </c>
      <c r="BK282" s="223">
        <f t="shared" si="209"/>
        <v>15.961764272650802</v>
      </c>
      <c r="BL282" s="223">
        <f t="shared" si="209"/>
        <v>15.961764272650802</v>
      </c>
      <c r="BM282" s="223">
        <f t="shared" si="209"/>
        <v>15.961764272650802</v>
      </c>
      <c r="BN282" s="223">
        <f t="shared" si="210"/>
        <v>15.961764272650802</v>
      </c>
      <c r="BO282" s="223">
        <f t="shared" si="210"/>
        <v>15.961764272650802</v>
      </c>
      <c r="BP282" s="223">
        <f t="shared" si="210"/>
        <v>15.961764272650802</v>
      </c>
      <c r="BQ282" s="223">
        <f t="shared" si="210"/>
        <v>15.961764272650802</v>
      </c>
      <c r="BR282" s="223">
        <f t="shared" si="210"/>
        <v>15.961764272650802</v>
      </c>
      <c r="BS282" s="223">
        <f t="shared" si="210"/>
        <v>15.961764272650802</v>
      </c>
      <c r="BT282" s="223">
        <f t="shared" si="210"/>
        <v>15.961764272650802</v>
      </c>
      <c r="BU282" s="223">
        <f t="shared" si="210"/>
        <v>15.961764272650802</v>
      </c>
      <c r="BV282" s="223">
        <f t="shared" si="210"/>
        <v>15.961764272650802</v>
      </c>
      <c r="BW282" s="223">
        <f t="shared" si="210"/>
        <v>15.961764272650802</v>
      </c>
      <c r="BX282" s="223">
        <f t="shared" si="210"/>
        <v>15.961764272650802</v>
      </c>
      <c r="BY282" s="223">
        <f t="shared" si="210"/>
        <v>15.961764272650802</v>
      </c>
      <c r="BZ282" s="223">
        <f t="shared" si="210"/>
        <v>15.961764272650802</v>
      </c>
      <c r="CA282" s="223">
        <f t="shared" si="210"/>
        <v>15.961764272650802</v>
      </c>
      <c r="CB282" s="223">
        <f t="shared" si="210"/>
        <v>15.961764272650802</v>
      </c>
      <c r="CC282" s="223">
        <f t="shared" si="210"/>
        <v>15.961764272650802</v>
      </c>
      <c r="CD282" s="223">
        <f t="shared" si="211"/>
        <v>15.961764272650802</v>
      </c>
      <c r="CE282" s="223">
        <f t="shared" si="211"/>
        <v>15.961764272650802</v>
      </c>
      <c r="CF282" s="223">
        <f t="shared" si="211"/>
        <v>15.961764272650802</v>
      </c>
      <c r="CG282" s="223">
        <f t="shared" si="211"/>
        <v>15.961764272650802</v>
      </c>
      <c r="CH282" s="223">
        <f t="shared" si="211"/>
        <v>15.961764272650802</v>
      </c>
      <c r="CI282" s="223">
        <f t="shared" si="211"/>
        <v>15.961764272650802</v>
      </c>
      <c r="CJ282" s="223">
        <f t="shared" si="211"/>
        <v>15.961764272650802</v>
      </c>
      <c r="CK282" s="223">
        <f t="shared" si="211"/>
        <v>15.961764272650802</v>
      </c>
      <c r="CL282" s="223">
        <f t="shared" si="211"/>
        <v>15.961764272650802</v>
      </c>
      <c r="CM282" s="223">
        <f t="shared" si="211"/>
        <v>15.961764272650802</v>
      </c>
      <c r="CN282" s="223">
        <f t="shared" si="211"/>
        <v>15.961764272650802</v>
      </c>
      <c r="CO282" s="223">
        <f t="shared" si="211"/>
        <v>15.961764272650802</v>
      </c>
      <c r="CP282" s="223">
        <f t="shared" si="211"/>
        <v>15.961764272650802</v>
      </c>
      <c r="CQ282" s="223">
        <f t="shared" si="211"/>
        <v>15.961764272650802</v>
      </c>
      <c r="CR282" s="223">
        <f t="shared" si="211"/>
        <v>15.961764272650802</v>
      </c>
      <c r="CS282" s="223">
        <f t="shared" si="211"/>
        <v>15.961764272650802</v>
      </c>
      <c r="CT282" s="223">
        <f t="shared" si="212"/>
        <v>15.961764272650802</v>
      </c>
      <c r="CU282" s="223">
        <f t="shared" si="212"/>
        <v>15.961764272650802</v>
      </c>
      <c r="CV282" s="223">
        <f t="shared" si="212"/>
        <v>15.961764272650802</v>
      </c>
      <c r="CW282" s="223">
        <f t="shared" si="212"/>
        <v>15.961764272650802</v>
      </c>
      <c r="CX282" s="223">
        <f t="shared" si="212"/>
        <v>15.961764272650802</v>
      </c>
      <c r="CY282" s="223">
        <f t="shared" si="212"/>
        <v>15.961764272650802</v>
      </c>
    </row>
    <row r="283" spans="1:103" outlineLevel="1"/>
    <row r="284" spans="1:103" outlineLevel="1"/>
    <row r="285" spans="1:103" outlineLevel="1"/>
    <row r="286" spans="1:103" s="162" customFormat="1">
      <c r="B286" s="163" t="s">
        <v>48</v>
      </c>
    </row>
    <row r="288" spans="1:103" ht="27" customHeight="1" outlineLevel="1" thickBot="1">
      <c r="A288" s="165"/>
      <c r="B288" s="166"/>
      <c r="C288" s="265" t="s">
        <v>49</v>
      </c>
      <c r="D288" s="266"/>
      <c r="E288" s="267"/>
      <c r="F288" s="167" t="s">
        <v>2</v>
      </c>
      <c r="G288" s="168" t="s">
        <v>50</v>
      </c>
      <c r="H288" s="113">
        <v>2005</v>
      </c>
      <c r="I288" s="113">
        <v>2006</v>
      </c>
      <c r="J288" s="113">
        <v>2007</v>
      </c>
      <c r="K288" s="113">
        <v>2008</v>
      </c>
      <c r="L288" s="113">
        <v>2009</v>
      </c>
      <c r="M288" s="113">
        <v>2010</v>
      </c>
      <c r="N288" s="113">
        <v>2011</v>
      </c>
      <c r="O288" s="113">
        <v>2012</v>
      </c>
      <c r="P288" s="113">
        <v>2013</v>
      </c>
      <c r="Q288" s="113">
        <v>2014</v>
      </c>
      <c r="R288" s="113">
        <v>2015</v>
      </c>
      <c r="S288" s="113">
        <v>2016</v>
      </c>
      <c r="T288" s="113">
        <v>2017</v>
      </c>
      <c r="U288" s="113">
        <v>2018</v>
      </c>
      <c r="V288" s="113">
        <v>2019</v>
      </c>
      <c r="W288" s="113">
        <v>2020</v>
      </c>
      <c r="X288" s="113">
        <v>2021</v>
      </c>
      <c r="Y288" s="113">
        <v>2022</v>
      </c>
      <c r="Z288" s="113">
        <v>2023</v>
      </c>
      <c r="AA288" s="113">
        <v>2024</v>
      </c>
      <c r="AB288" s="113">
        <v>2025</v>
      </c>
      <c r="AC288" s="113">
        <v>2026</v>
      </c>
      <c r="AD288" s="113">
        <v>2027</v>
      </c>
      <c r="AE288" s="113">
        <v>2028</v>
      </c>
      <c r="AF288" s="113">
        <v>2029</v>
      </c>
      <c r="AG288" s="113">
        <v>2030</v>
      </c>
      <c r="AH288" s="113">
        <v>2031</v>
      </c>
      <c r="AI288" s="113">
        <v>2032</v>
      </c>
      <c r="AJ288" s="113">
        <v>2033</v>
      </c>
      <c r="AK288" s="113">
        <v>2034</v>
      </c>
      <c r="AL288" s="113">
        <v>2035</v>
      </c>
      <c r="AM288" s="113">
        <v>2036</v>
      </c>
      <c r="AN288" s="113">
        <v>2037</v>
      </c>
      <c r="AO288" s="113">
        <v>2038</v>
      </c>
      <c r="AP288" s="113">
        <v>2039</v>
      </c>
      <c r="AQ288" s="113">
        <v>2040</v>
      </c>
      <c r="AR288" s="113">
        <v>2041</v>
      </c>
      <c r="AS288" s="113">
        <v>2042</v>
      </c>
      <c r="AT288" s="113">
        <v>2043</v>
      </c>
      <c r="AU288" s="113">
        <v>2044</v>
      </c>
      <c r="AV288" s="113">
        <v>2045</v>
      </c>
      <c r="AW288" s="113">
        <v>2046</v>
      </c>
      <c r="AX288" s="113">
        <v>2047</v>
      </c>
      <c r="AY288" s="113">
        <v>2048</v>
      </c>
      <c r="AZ288" s="113">
        <v>2049</v>
      </c>
      <c r="BA288" s="113">
        <v>2050</v>
      </c>
      <c r="BB288" s="113">
        <v>2051</v>
      </c>
      <c r="BC288" s="113">
        <v>2052</v>
      </c>
      <c r="BD288" s="113">
        <v>2053</v>
      </c>
      <c r="BE288" s="113">
        <v>2054</v>
      </c>
      <c r="BF288" s="113">
        <v>2055</v>
      </c>
      <c r="BG288" s="113">
        <v>2056</v>
      </c>
      <c r="BH288" s="113">
        <v>2057</v>
      </c>
      <c r="BI288" s="113">
        <v>2058</v>
      </c>
      <c r="BJ288" s="113">
        <v>2059</v>
      </c>
      <c r="BK288" s="113">
        <v>2060</v>
      </c>
      <c r="BL288" s="113">
        <v>2061</v>
      </c>
      <c r="BM288" s="113">
        <v>2062</v>
      </c>
      <c r="BN288" s="113">
        <v>2063</v>
      </c>
      <c r="BO288" s="113">
        <v>2064</v>
      </c>
      <c r="BP288" s="113">
        <v>2065</v>
      </c>
      <c r="BQ288" s="113">
        <v>2066</v>
      </c>
      <c r="BR288" s="113">
        <v>2067</v>
      </c>
      <c r="BS288" s="113">
        <v>2068</v>
      </c>
      <c r="BT288" s="113">
        <v>2069</v>
      </c>
      <c r="BU288" s="113">
        <v>2070</v>
      </c>
      <c r="BV288" s="113">
        <v>2071</v>
      </c>
      <c r="BW288" s="113">
        <v>2072</v>
      </c>
      <c r="BX288" s="113">
        <v>2073</v>
      </c>
      <c r="BY288" s="113">
        <v>2074</v>
      </c>
      <c r="BZ288" s="113">
        <v>2075</v>
      </c>
      <c r="CA288" s="113">
        <v>2076</v>
      </c>
      <c r="CB288" s="113">
        <v>2077</v>
      </c>
      <c r="CC288" s="113">
        <v>2078</v>
      </c>
      <c r="CD288" s="113">
        <v>2079</v>
      </c>
      <c r="CE288" s="113">
        <v>2080</v>
      </c>
      <c r="CF288" s="113">
        <v>2081</v>
      </c>
      <c r="CG288" s="113">
        <v>2082</v>
      </c>
      <c r="CH288" s="113">
        <v>2083</v>
      </c>
      <c r="CI288" s="113">
        <v>2084</v>
      </c>
      <c r="CJ288" s="113">
        <v>2085</v>
      </c>
      <c r="CK288" s="113">
        <v>2086</v>
      </c>
      <c r="CL288" s="113">
        <v>2087</v>
      </c>
      <c r="CM288" s="113">
        <v>2088</v>
      </c>
      <c r="CN288" s="113">
        <v>2089</v>
      </c>
      <c r="CO288" s="113">
        <v>2090</v>
      </c>
      <c r="CP288" s="113">
        <v>2091</v>
      </c>
      <c r="CQ288" s="113">
        <v>2092</v>
      </c>
      <c r="CR288" s="113">
        <v>2093</v>
      </c>
      <c r="CS288" s="113">
        <v>2094</v>
      </c>
      <c r="CT288" s="113">
        <v>2095</v>
      </c>
      <c r="CU288" s="113">
        <v>2096</v>
      </c>
      <c r="CV288" s="113">
        <v>2097</v>
      </c>
      <c r="CW288" s="113">
        <v>2098</v>
      </c>
      <c r="CX288" s="113">
        <v>2099</v>
      </c>
      <c r="CY288" s="113">
        <v>2100</v>
      </c>
    </row>
    <row r="289" spans="1:103" ht="13.5" customHeight="1" outlineLevel="1">
      <c r="A289" s="165"/>
      <c r="B289" s="262" t="s">
        <v>3</v>
      </c>
      <c r="C289" s="169" t="s">
        <v>133</v>
      </c>
      <c r="D289" s="170"/>
      <c r="E289" s="171"/>
      <c r="F289" s="172" t="s">
        <v>51</v>
      </c>
      <c r="G289" s="173">
        <f>SUM(W289:AZ289)</f>
        <v>0</v>
      </c>
      <c r="H289" s="174">
        <f t="shared" ref="H289:AM289" si="229">H7*H44*365/10^6*10^6</f>
        <v>0</v>
      </c>
      <c r="I289" s="174">
        <f t="shared" si="229"/>
        <v>0</v>
      </c>
      <c r="J289" s="174">
        <f t="shared" si="229"/>
        <v>0</v>
      </c>
      <c r="K289" s="174">
        <f t="shared" si="229"/>
        <v>0</v>
      </c>
      <c r="L289" s="174">
        <f t="shared" si="229"/>
        <v>0</v>
      </c>
      <c r="M289" s="174">
        <f t="shared" si="229"/>
        <v>0</v>
      </c>
      <c r="N289" s="174">
        <f t="shared" si="229"/>
        <v>0</v>
      </c>
      <c r="O289" s="174">
        <f t="shared" si="229"/>
        <v>0</v>
      </c>
      <c r="P289" s="174">
        <f t="shared" si="229"/>
        <v>0</v>
      </c>
      <c r="Q289" s="174">
        <f t="shared" si="229"/>
        <v>0</v>
      </c>
      <c r="R289" s="174">
        <f t="shared" si="229"/>
        <v>0</v>
      </c>
      <c r="S289" s="174">
        <f t="shared" si="229"/>
        <v>0</v>
      </c>
      <c r="T289" s="174">
        <f t="shared" si="229"/>
        <v>0</v>
      </c>
      <c r="U289" s="174">
        <f t="shared" si="229"/>
        <v>0</v>
      </c>
      <c r="V289" s="174">
        <f t="shared" si="229"/>
        <v>0</v>
      </c>
      <c r="W289" s="174">
        <f t="shared" si="229"/>
        <v>0</v>
      </c>
      <c r="X289" s="174">
        <f t="shared" si="229"/>
        <v>0</v>
      </c>
      <c r="Y289" s="174">
        <f t="shared" si="229"/>
        <v>0</v>
      </c>
      <c r="Z289" s="174">
        <f t="shared" si="229"/>
        <v>0</v>
      </c>
      <c r="AA289" s="174">
        <f t="shared" si="229"/>
        <v>0</v>
      </c>
      <c r="AB289" s="174">
        <f t="shared" si="229"/>
        <v>0</v>
      </c>
      <c r="AC289" s="174">
        <f t="shared" si="229"/>
        <v>0</v>
      </c>
      <c r="AD289" s="174">
        <f t="shared" si="229"/>
        <v>0</v>
      </c>
      <c r="AE289" s="174">
        <f t="shared" si="229"/>
        <v>0</v>
      </c>
      <c r="AF289" s="174">
        <f t="shared" si="229"/>
        <v>0</v>
      </c>
      <c r="AG289" s="174">
        <f t="shared" si="229"/>
        <v>0</v>
      </c>
      <c r="AH289" s="174">
        <f t="shared" si="229"/>
        <v>0</v>
      </c>
      <c r="AI289" s="174">
        <f t="shared" si="229"/>
        <v>0</v>
      </c>
      <c r="AJ289" s="174">
        <f t="shared" si="229"/>
        <v>0</v>
      </c>
      <c r="AK289" s="174">
        <f t="shared" si="229"/>
        <v>0</v>
      </c>
      <c r="AL289" s="174">
        <f t="shared" si="229"/>
        <v>0</v>
      </c>
      <c r="AM289" s="174">
        <f t="shared" si="229"/>
        <v>0</v>
      </c>
      <c r="AN289" s="174">
        <f t="shared" ref="AN289:BB289" si="230">AN7*AN44*365/10^6*10^6</f>
        <v>0</v>
      </c>
      <c r="AO289" s="174">
        <f t="shared" si="230"/>
        <v>0</v>
      </c>
      <c r="AP289" s="174">
        <f t="shared" si="230"/>
        <v>0</v>
      </c>
      <c r="AQ289" s="174">
        <f t="shared" si="230"/>
        <v>0</v>
      </c>
      <c r="AR289" s="174">
        <f t="shared" si="230"/>
        <v>0</v>
      </c>
      <c r="AS289" s="174">
        <f t="shared" si="230"/>
        <v>0</v>
      </c>
      <c r="AT289" s="174">
        <f t="shared" si="230"/>
        <v>0</v>
      </c>
      <c r="AU289" s="174">
        <f t="shared" si="230"/>
        <v>0</v>
      </c>
      <c r="AV289" s="174">
        <f t="shared" si="230"/>
        <v>0</v>
      </c>
      <c r="AW289" s="174">
        <f t="shared" si="230"/>
        <v>0</v>
      </c>
      <c r="AX289" s="174">
        <f t="shared" si="230"/>
        <v>0</v>
      </c>
      <c r="AY289" s="174">
        <f t="shared" si="230"/>
        <v>0</v>
      </c>
      <c r="AZ289" s="174">
        <f t="shared" si="230"/>
        <v>0</v>
      </c>
      <c r="BA289" s="174">
        <f t="shared" si="230"/>
        <v>0</v>
      </c>
      <c r="BB289" s="174">
        <f t="shared" si="230"/>
        <v>0</v>
      </c>
      <c r="BC289" s="174">
        <f t="shared" ref="BC289:BS289" si="231">BC7*BC44*365/10^6*10^6</f>
        <v>0</v>
      </c>
      <c r="BD289" s="174">
        <f t="shared" si="231"/>
        <v>0</v>
      </c>
      <c r="BE289" s="174">
        <f t="shared" si="231"/>
        <v>0</v>
      </c>
      <c r="BF289" s="174">
        <f t="shared" si="231"/>
        <v>0</v>
      </c>
      <c r="BG289" s="174">
        <f t="shared" si="231"/>
        <v>0</v>
      </c>
      <c r="BH289" s="174">
        <f t="shared" si="231"/>
        <v>0</v>
      </c>
      <c r="BI289" s="174">
        <f t="shared" si="231"/>
        <v>0</v>
      </c>
      <c r="BJ289" s="174">
        <f t="shared" si="231"/>
        <v>0</v>
      </c>
      <c r="BK289" s="174">
        <f t="shared" si="231"/>
        <v>0</v>
      </c>
      <c r="BL289" s="174">
        <f t="shared" si="231"/>
        <v>0</v>
      </c>
      <c r="BM289" s="174">
        <f t="shared" si="231"/>
        <v>0</v>
      </c>
      <c r="BN289" s="174">
        <f t="shared" si="231"/>
        <v>0</v>
      </c>
      <c r="BO289" s="174">
        <f t="shared" si="231"/>
        <v>0</v>
      </c>
      <c r="BP289" s="174">
        <f t="shared" si="231"/>
        <v>0</v>
      </c>
      <c r="BQ289" s="174">
        <f t="shared" si="231"/>
        <v>0</v>
      </c>
      <c r="BR289" s="174">
        <f t="shared" si="231"/>
        <v>0</v>
      </c>
      <c r="BS289" s="174">
        <f t="shared" si="231"/>
        <v>0</v>
      </c>
      <c r="BT289" s="174">
        <f t="shared" ref="BT289:CY289" si="232">BT7*BT44*365/10^6*10^6</f>
        <v>0</v>
      </c>
      <c r="BU289" s="174">
        <f t="shared" si="232"/>
        <v>0</v>
      </c>
      <c r="BV289" s="174">
        <f t="shared" si="232"/>
        <v>0</v>
      </c>
      <c r="BW289" s="174">
        <f t="shared" si="232"/>
        <v>0</v>
      </c>
      <c r="BX289" s="174">
        <f t="shared" si="232"/>
        <v>0</v>
      </c>
      <c r="BY289" s="174">
        <f t="shared" si="232"/>
        <v>0</v>
      </c>
      <c r="BZ289" s="174">
        <f t="shared" si="232"/>
        <v>0</v>
      </c>
      <c r="CA289" s="174">
        <f t="shared" si="232"/>
        <v>0</v>
      </c>
      <c r="CB289" s="174">
        <f t="shared" si="232"/>
        <v>0</v>
      </c>
      <c r="CC289" s="174">
        <f t="shared" si="232"/>
        <v>0</v>
      </c>
      <c r="CD289" s="174">
        <f t="shared" si="232"/>
        <v>0</v>
      </c>
      <c r="CE289" s="174">
        <f t="shared" si="232"/>
        <v>0</v>
      </c>
      <c r="CF289" s="174">
        <f t="shared" si="232"/>
        <v>0</v>
      </c>
      <c r="CG289" s="174">
        <f t="shared" si="232"/>
        <v>0</v>
      </c>
      <c r="CH289" s="174">
        <f t="shared" si="232"/>
        <v>0</v>
      </c>
      <c r="CI289" s="174">
        <f t="shared" si="232"/>
        <v>0</v>
      </c>
      <c r="CJ289" s="174">
        <f t="shared" si="232"/>
        <v>0</v>
      </c>
      <c r="CK289" s="174">
        <f t="shared" si="232"/>
        <v>0</v>
      </c>
      <c r="CL289" s="174">
        <f t="shared" si="232"/>
        <v>0</v>
      </c>
      <c r="CM289" s="174">
        <f t="shared" si="232"/>
        <v>0</v>
      </c>
      <c r="CN289" s="174">
        <f t="shared" si="232"/>
        <v>0</v>
      </c>
      <c r="CO289" s="174">
        <f t="shared" si="232"/>
        <v>0</v>
      </c>
      <c r="CP289" s="174">
        <f t="shared" si="232"/>
        <v>0</v>
      </c>
      <c r="CQ289" s="174">
        <f t="shared" si="232"/>
        <v>0</v>
      </c>
      <c r="CR289" s="174">
        <f t="shared" si="232"/>
        <v>0</v>
      </c>
      <c r="CS289" s="174">
        <f t="shared" si="232"/>
        <v>0</v>
      </c>
      <c r="CT289" s="174">
        <f t="shared" si="232"/>
        <v>0</v>
      </c>
      <c r="CU289" s="174">
        <f t="shared" si="232"/>
        <v>0</v>
      </c>
      <c r="CV289" s="174">
        <f t="shared" si="232"/>
        <v>0</v>
      </c>
      <c r="CW289" s="174">
        <f t="shared" si="232"/>
        <v>0</v>
      </c>
      <c r="CX289" s="174">
        <f t="shared" si="232"/>
        <v>0</v>
      </c>
      <c r="CY289" s="174">
        <f t="shared" si="232"/>
        <v>0</v>
      </c>
    </row>
    <row r="290" spans="1:103" ht="13.5" customHeight="1" outlineLevel="1">
      <c r="A290" s="165"/>
      <c r="B290" s="263"/>
      <c r="C290" s="177" t="s">
        <v>98</v>
      </c>
      <c r="D290" s="178"/>
      <c r="E290" s="179"/>
      <c r="F290" s="180" t="s">
        <v>51</v>
      </c>
      <c r="G290" s="181">
        <f t="shared" ref="G290:G317" si="233">SUM(W290:AZ290)</f>
        <v>0</v>
      </c>
      <c r="H290" s="182">
        <f t="shared" ref="H290:AM290" si="234">H8*H45*365/10^6*10^6</f>
        <v>0</v>
      </c>
      <c r="I290" s="182">
        <f t="shared" si="234"/>
        <v>0</v>
      </c>
      <c r="J290" s="182">
        <f t="shared" si="234"/>
        <v>0</v>
      </c>
      <c r="K290" s="182">
        <f t="shared" si="234"/>
        <v>0</v>
      </c>
      <c r="L290" s="182">
        <f t="shared" si="234"/>
        <v>0</v>
      </c>
      <c r="M290" s="182">
        <f t="shared" si="234"/>
        <v>0</v>
      </c>
      <c r="N290" s="182">
        <f t="shared" si="234"/>
        <v>0</v>
      </c>
      <c r="O290" s="182">
        <f t="shared" si="234"/>
        <v>0</v>
      </c>
      <c r="P290" s="182">
        <f t="shared" si="234"/>
        <v>0</v>
      </c>
      <c r="Q290" s="182">
        <f t="shared" si="234"/>
        <v>0</v>
      </c>
      <c r="R290" s="182">
        <f t="shared" si="234"/>
        <v>0</v>
      </c>
      <c r="S290" s="182">
        <f t="shared" si="234"/>
        <v>0</v>
      </c>
      <c r="T290" s="182">
        <f t="shared" si="234"/>
        <v>0</v>
      </c>
      <c r="U290" s="182">
        <f t="shared" si="234"/>
        <v>0</v>
      </c>
      <c r="V290" s="182">
        <f t="shared" si="234"/>
        <v>0</v>
      </c>
      <c r="W290" s="182">
        <f t="shared" si="234"/>
        <v>0</v>
      </c>
      <c r="X290" s="182">
        <f t="shared" si="234"/>
        <v>0</v>
      </c>
      <c r="Y290" s="182">
        <f t="shared" si="234"/>
        <v>0</v>
      </c>
      <c r="Z290" s="182">
        <f t="shared" si="234"/>
        <v>0</v>
      </c>
      <c r="AA290" s="182">
        <f t="shared" si="234"/>
        <v>0</v>
      </c>
      <c r="AB290" s="182">
        <f t="shared" si="234"/>
        <v>0</v>
      </c>
      <c r="AC290" s="182">
        <f t="shared" si="234"/>
        <v>0</v>
      </c>
      <c r="AD290" s="182">
        <f t="shared" si="234"/>
        <v>0</v>
      </c>
      <c r="AE290" s="182">
        <f t="shared" si="234"/>
        <v>0</v>
      </c>
      <c r="AF290" s="182">
        <f t="shared" si="234"/>
        <v>0</v>
      </c>
      <c r="AG290" s="182">
        <f t="shared" si="234"/>
        <v>0</v>
      </c>
      <c r="AH290" s="182">
        <f t="shared" si="234"/>
        <v>0</v>
      </c>
      <c r="AI290" s="182">
        <f t="shared" si="234"/>
        <v>0</v>
      </c>
      <c r="AJ290" s="182">
        <f t="shared" si="234"/>
        <v>0</v>
      </c>
      <c r="AK290" s="182">
        <f t="shared" si="234"/>
        <v>0</v>
      </c>
      <c r="AL290" s="182">
        <f t="shared" si="234"/>
        <v>0</v>
      </c>
      <c r="AM290" s="182">
        <f t="shared" si="234"/>
        <v>0</v>
      </c>
      <c r="AN290" s="182">
        <f t="shared" ref="AN290:BB290" si="235">AN8*AN45*365/10^6*10^6</f>
        <v>0</v>
      </c>
      <c r="AO290" s="182">
        <f t="shared" si="235"/>
        <v>0</v>
      </c>
      <c r="AP290" s="182">
        <f t="shared" si="235"/>
        <v>0</v>
      </c>
      <c r="AQ290" s="182">
        <f t="shared" si="235"/>
        <v>0</v>
      </c>
      <c r="AR290" s="182">
        <f t="shared" si="235"/>
        <v>0</v>
      </c>
      <c r="AS290" s="182">
        <f t="shared" si="235"/>
        <v>0</v>
      </c>
      <c r="AT290" s="182">
        <f t="shared" si="235"/>
        <v>0</v>
      </c>
      <c r="AU290" s="182">
        <f t="shared" si="235"/>
        <v>0</v>
      </c>
      <c r="AV290" s="182">
        <f t="shared" si="235"/>
        <v>0</v>
      </c>
      <c r="AW290" s="182">
        <f t="shared" si="235"/>
        <v>0</v>
      </c>
      <c r="AX290" s="182">
        <f t="shared" si="235"/>
        <v>0</v>
      </c>
      <c r="AY290" s="182">
        <f t="shared" si="235"/>
        <v>0</v>
      </c>
      <c r="AZ290" s="182">
        <f t="shared" si="235"/>
        <v>0</v>
      </c>
      <c r="BA290" s="182">
        <f t="shared" si="235"/>
        <v>0</v>
      </c>
      <c r="BB290" s="182">
        <f t="shared" si="235"/>
        <v>0</v>
      </c>
      <c r="BC290" s="182">
        <f t="shared" ref="BC290:BS290" si="236">BC8*BC45*365/10^6*10^6</f>
        <v>0</v>
      </c>
      <c r="BD290" s="182">
        <f t="shared" si="236"/>
        <v>0</v>
      </c>
      <c r="BE290" s="182">
        <f t="shared" si="236"/>
        <v>0</v>
      </c>
      <c r="BF290" s="182">
        <f t="shared" si="236"/>
        <v>0</v>
      </c>
      <c r="BG290" s="182">
        <f t="shared" si="236"/>
        <v>0</v>
      </c>
      <c r="BH290" s="182">
        <f t="shared" si="236"/>
        <v>0</v>
      </c>
      <c r="BI290" s="182">
        <f t="shared" si="236"/>
        <v>0</v>
      </c>
      <c r="BJ290" s="182">
        <f t="shared" si="236"/>
        <v>0</v>
      </c>
      <c r="BK290" s="182">
        <f t="shared" si="236"/>
        <v>0</v>
      </c>
      <c r="BL290" s="182">
        <f t="shared" si="236"/>
        <v>0</v>
      </c>
      <c r="BM290" s="182">
        <f t="shared" si="236"/>
        <v>0</v>
      </c>
      <c r="BN290" s="182">
        <f t="shared" si="236"/>
        <v>0</v>
      </c>
      <c r="BO290" s="182">
        <f t="shared" si="236"/>
        <v>0</v>
      </c>
      <c r="BP290" s="182">
        <f t="shared" si="236"/>
        <v>0</v>
      </c>
      <c r="BQ290" s="182">
        <f t="shared" si="236"/>
        <v>0</v>
      </c>
      <c r="BR290" s="182">
        <f t="shared" si="236"/>
        <v>0</v>
      </c>
      <c r="BS290" s="182">
        <f t="shared" si="236"/>
        <v>0</v>
      </c>
      <c r="BT290" s="182">
        <f t="shared" ref="BT290:CY290" si="237">BT8*BT45*365/10^6*10^6</f>
        <v>0</v>
      </c>
      <c r="BU290" s="182">
        <f t="shared" si="237"/>
        <v>0</v>
      </c>
      <c r="BV290" s="182">
        <f t="shared" si="237"/>
        <v>0</v>
      </c>
      <c r="BW290" s="182">
        <f t="shared" si="237"/>
        <v>0</v>
      </c>
      <c r="BX290" s="182">
        <f t="shared" si="237"/>
        <v>0</v>
      </c>
      <c r="BY290" s="182">
        <f t="shared" si="237"/>
        <v>0</v>
      </c>
      <c r="BZ290" s="182">
        <f t="shared" si="237"/>
        <v>0</v>
      </c>
      <c r="CA290" s="182">
        <f t="shared" si="237"/>
        <v>0</v>
      </c>
      <c r="CB290" s="182">
        <f t="shared" si="237"/>
        <v>0</v>
      </c>
      <c r="CC290" s="182">
        <f t="shared" si="237"/>
        <v>0</v>
      </c>
      <c r="CD290" s="182">
        <f t="shared" si="237"/>
        <v>0</v>
      </c>
      <c r="CE290" s="182">
        <f t="shared" si="237"/>
        <v>0</v>
      </c>
      <c r="CF290" s="182">
        <f t="shared" si="237"/>
        <v>0</v>
      </c>
      <c r="CG290" s="182">
        <f t="shared" si="237"/>
        <v>0</v>
      </c>
      <c r="CH290" s="182">
        <f t="shared" si="237"/>
        <v>0</v>
      </c>
      <c r="CI290" s="182">
        <f t="shared" si="237"/>
        <v>0</v>
      </c>
      <c r="CJ290" s="182">
        <f t="shared" si="237"/>
        <v>0</v>
      </c>
      <c r="CK290" s="182">
        <f t="shared" si="237"/>
        <v>0</v>
      </c>
      <c r="CL290" s="182">
        <f t="shared" si="237"/>
        <v>0</v>
      </c>
      <c r="CM290" s="182">
        <f t="shared" si="237"/>
        <v>0</v>
      </c>
      <c r="CN290" s="182">
        <f t="shared" si="237"/>
        <v>0</v>
      </c>
      <c r="CO290" s="182">
        <f t="shared" si="237"/>
        <v>0</v>
      </c>
      <c r="CP290" s="182">
        <f t="shared" si="237"/>
        <v>0</v>
      </c>
      <c r="CQ290" s="182">
        <f t="shared" si="237"/>
        <v>0</v>
      </c>
      <c r="CR290" s="182">
        <f t="shared" si="237"/>
        <v>0</v>
      </c>
      <c r="CS290" s="182">
        <f t="shared" si="237"/>
        <v>0</v>
      </c>
      <c r="CT290" s="182">
        <f t="shared" si="237"/>
        <v>0</v>
      </c>
      <c r="CU290" s="182">
        <f t="shared" si="237"/>
        <v>0</v>
      </c>
      <c r="CV290" s="182">
        <f t="shared" si="237"/>
        <v>0</v>
      </c>
      <c r="CW290" s="182">
        <f t="shared" si="237"/>
        <v>0</v>
      </c>
      <c r="CX290" s="182">
        <f t="shared" si="237"/>
        <v>0</v>
      </c>
      <c r="CY290" s="182">
        <f t="shared" si="237"/>
        <v>0</v>
      </c>
    </row>
    <row r="291" spans="1:103" ht="13.5" customHeight="1" outlineLevel="1">
      <c r="A291" s="165"/>
      <c r="B291" s="263"/>
      <c r="C291" s="177" t="s">
        <v>149</v>
      </c>
      <c r="D291" s="178"/>
      <c r="E291" s="179"/>
      <c r="F291" s="180" t="s">
        <v>51</v>
      </c>
      <c r="G291" s="181">
        <f t="shared" si="233"/>
        <v>29516696.289364867</v>
      </c>
      <c r="H291" s="182">
        <f t="shared" ref="H291:AM291" si="238">H9*H46*365/10^6*10^6</f>
        <v>795507.55126958946</v>
      </c>
      <c r="I291" s="182">
        <f t="shared" si="238"/>
        <v>801216.11117668147</v>
      </c>
      <c r="J291" s="182">
        <f t="shared" si="238"/>
        <v>806071.52728133765</v>
      </c>
      <c r="K291" s="182">
        <f t="shared" si="238"/>
        <v>810073.79958355823</v>
      </c>
      <c r="L291" s="182">
        <f t="shared" si="238"/>
        <v>813222.92808334273</v>
      </c>
      <c r="M291" s="182">
        <f t="shared" si="238"/>
        <v>815518.9127806914</v>
      </c>
      <c r="N291" s="182">
        <f t="shared" si="238"/>
        <v>818068.915450142</v>
      </c>
      <c r="O291" s="182">
        <f t="shared" si="238"/>
        <v>819817.768672743</v>
      </c>
      <c r="P291" s="182">
        <f t="shared" si="238"/>
        <v>820765.4724484944</v>
      </c>
      <c r="Q291" s="182">
        <f t="shared" si="238"/>
        <v>820912.02677739621</v>
      </c>
      <c r="R291" s="182">
        <f t="shared" si="238"/>
        <v>820257.43165944831</v>
      </c>
      <c r="S291" s="182">
        <f t="shared" si="238"/>
        <v>818801.6870946507</v>
      </c>
      <c r="T291" s="182">
        <f t="shared" si="238"/>
        <v>816544.79308300349</v>
      </c>
      <c r="U291" s="182">
        <f t="shared" si="238"/>
        <v>813486.74962450669</v>
      </c>
      <c r="V291" s="182">
        <f t="shared" si="238"/>
        <v>809627.55671916041</v>
      </c>
      <c r="W291" s="182">
        <f t="shared" si="238"/>
        <v>804967.21436696406</v>
      </c>
      <c r="X291" s="182">
        <f t="shared" si="238"/>
        <v>817060.04215321492</v>
      </c>
      <c r="Y291" s="182">
        <f t="shared" si="238"/>
        <v>828618.82166519121</v>
      </c>
      <c r="Z291" s="182">
        <f t="shared" si="238"/>
        <v>839643.55290289281</v>
      </c>
      <c r="AA291" s="182">
        <f t="shared" si="238"/>
        <v>850134.23586631997</v>
      </c>
      <c r="AB291" s="182">
        <f t="shared" si="238"/>
        <v>860090.87055547256</v>
      </c>
      <c r="AC291" s="182">
        <f t="shared" si="238"/>
        <v>869513.45697035058</v>
      </c>
      <c r="AD291" s="182">
        <f t="shared" si="238"/>
        <v>878401.99511095393</v>
      </c>
      <c r="AE291" s="182">
        <f t="shared" si="238"/>
        <v>886756.4849772827</v>
      </c>
      <c r="AF291" s="182">
        <f t="shared" si="238"/>
        <v>894576.92656933714</v>
      </c>
      <c r="AG291" s="182">
        <f t="shared" si="238"/>
        <v>901863.31988711643</v>
      </c>
      <c r="AH291" s="182">
        <f t="shared" si="238"/>
        <v>917387.87931071932</v>
      </c>
      <c r="AI291" s="182">
        <f t="shared" si="238"/>
        <v>932912.4387343222</v>
      </c>
      <c r="AJ291" s="182">
        <f t="shared" si="238"/>
        <v>948436.99815792532</v>
      </c>
      <c r="AK291" s="182">
        <f t="shared" si="238"/>
        <v>963961.55758152821</v>
      </c>
      <c r="AL291" s="182">
        <f t="shared" si="238"/>
        <v>979486.11700513121</v>
      </c>
      <c r="AM291" s="182">
        <f t="shared" si="238"/>
        <v>995010.67642873409</v>
      </c>
      <c r="AN291" s="182">
        <f t="shared" ref="AN291:BB291" si="239">AN9*AN46*365/10^6*10^6</f>
        <v>1010535.235852337</v>
      </c>
      <c r="AO291" s="182">
        <f t="shared" si="239"/>
        <v>1026059.7952759401</v>
      </c>
      <c r="AP291" s="182">
        <f t="shared" si="239"/>
        <v>1041584.3546995429</v>
      </c>
      <c r="AQ291" s="182">
        <f t="shared" si="239"/>
        <v>1057108.9141231461</v>
      </c>
      <c r="AR291" s="182">
        <f t="shared" si="239"/>
        <v>1072633.473546749</v>
      </c>
      <c r="AS291" s="182">
        <f t="shared" si="239"/>
        <v>1088158.0329703519</v>
      </c>
      <c r="AT291" s="182">
        <f t="shared" si="239"/>
        <v>1103682.5923939548</v>
      </c>
      <c r="AU291" s="182">
        <f t="shared" si="239"/>
        <v>1119207.1518175576</v>
      </c>
      <c r="AV291" s="182">
        <f t="shared" si="239"/>
        <v>1134731.7112411605</v>
      </c>
      <c r="AW291" s="182">
        <f t="shared" si="239"/>
        <v>1150256.2706647639</v>
      </c>
      <c r="AX291" s="182">
        <f t="shared" si="239"/>
        <v>1165780.8300883665</v>
      </c>
      <c r="AY291" s="182">
        <f t="shared" si="239"/>
        <v>1181305.3895119696</v>
      </c>
      <c r="AZ291" s="182">
        <f t="shared" si="239"/>
        <v>1196829.9489355725</v>
      </c>
      <c r="BA291" s="182">
        <f t="shared" si="239"/>
        <v>0</v>
      </c>
      <c r="BB291" s="182">
        <f t="shared" si="239"/>
        <v>0</v>
      </c>
      <c r="BC291" s="182">
        <f t="shared" ref="BC291:BS291" si="240">BC9*BC46*365/10^6*10^6</f>
        <v>0</v>
      </c>
      <c r="BD291" s="182">
        <f t="shared" si="240"/>
        <v>0</v>
      </c>
      <c r="BE291" s="182">
        <f t="shared" si="240"/>
        <v>0</v>
      </c>
      <c r="BF291" s="182">
        <f t="shared" si="240"/>
        <v>0</v>
      </c>
      <c r="BG291" s="182">
        <f t="shared" si="240"/>
        <v>0</v>
      </c>
      <c r="BH291" s="182">
        <f t="shared" si="240"/>
        <v>0</v>
      </c>
      <c r="BI291" s="182">
        <f t="shared" si="240"/>
        <v>0</v>
      </c>
      <c r="BJ291" s="182">
        <f t="shared" si="240"/>
        <v>0</v>
      </c>
      <c r="BK291" s="182">
        <f t="shared" si="240"/>
        <v>0</v>
      </c>
      <c r="BL291" s="182">
        <f t="shared" si="240"/>
        <v>0</v>
      </c>
      <c r="BM291" s="182">
        <f t="shared" si="240"/>
        <v>0</v>
      </c>
      <c r="BN291" s="182">
        <f t="shared" si="240"/>
        <v>0</v>
      </c>
      <c r="BO291" s="182">
        <f t="shared" si="240"/>
        <v>0</v>
      </c>
      <c r="BP291" s="182">
        <f t="shared" si="240"/>
        <v>0</v>
      </c>
      <c r="BQ291" s="182">
        <f t="shared" si="240"/>
        <v>0</v>
      </c>
      <c r="BR291" s="182">
        <f t="shared" si="240"/>
        <v>0</v>
      </c>
      <c r="BS291" s="182">
        <f t="shared" si="240"/>
        <v>0</v>
      </c>
      <c r="BT291" s="182">
        <f t="shared" ref="BT291:CY291" si="241">BT9*BT46*365/10^6*10^6</f>
        <v>0</v>
      </c>
      <c r="BU291" s="182">
        <f t="shared" si="241"/>
        <v>0</v>
      </c>
      <c r="BV291" s="182">
        <f t="shared" si="241"/>
        <v>0</v>
      </c>
      <c r="BW291" s="182">
        <f t="shared" si="241"/>
        <v>0</v>
      </c>
      <c r="BX291" s="182">
        <f t="shared" si="241"/>
        <v>0</v>
      </c>
      <c r="BY291" s="182">
        <f t="shared" si="241"/>
        <v>0</v>
      </c>
      <c r="BZ291" s="182">
        <f t="shared" si="241"/>
        <v>0</v>
      </c>
      <c r="CA291" s="182">
        <f t="shared" si="241"/>
        <v>0</v>
      </c>
      <c r="CB291" s="182">
        <f t="shared" si="241"/>
        <v>0</v>
      </c>
      <c r="CC291" s="182">
        <f t="shared" si="241"/>
        <v>0</v>
      </c>
      <c r="CD291" s="182">
        <f t="shared" si="241"/>
        <v>0</v>
      </c>
      <c r="CE291" s="182">
        <f t="shared" si="241"/>
        <v>0</v>
      </c>
      <c r="CF291" s="182">
        <f t="shared" si="241"/>
        <v>0</v>
      </c>
      <c r="CG291" s="182">
        <f t="shared" si="241"/>
        <v>0</v>
      </c>
      <c r="CH291" s="182">
        <f t="shared" si="241"/>
        <v>0</v>
      </c>
      <c r="CI291" s="182">
        <f t="shared" si="241"/>
        <v>0</v>
      </c>
      <c r="CJ291" s="182">
        <f t="shared" si="241"/>
        <v>0</v>
      </c>
      <c r="CK291" s="182">
        <f t="shared" si="241"/>
        <v>0</v>
      </c>
      <c r="CL291" s="182">
        <f t="shared" si="241"/>
        <v>0</v>
      </c>
      <c r="CM291" s="182">
        <f t="shared" si="241"/>
        <v>0</v>
      </c>
      <c r="CN291" s="182">
        <f t="shared" si="241"/>
        <v>0</v>
      </c>
      <c r="CO291" s="182">
        <f t="shared" si="241"/>
        <v>0</v>
      </c>
      <c r="CP291" s="182">
        <f t="shared" si="241"/>
        <v>0</v>
      </c>
      <c r="CQ291" s="182">
        <f t="shared" si="241"/>
        <v>0</v>
      </c>
      <c r="CR291" s="182">
        <f t="shared" si="241"/>
        <v>0</v>
      </c>
      <c r="CS291" s="182">
        <f t="shared" si="241"/>
        <v>0</v>
      </c>
      <c r="CT291" s="182">
        <f t="shared" si="241"/>
        <v>0</v>
      </c>
      <c r="CU291" s="182">
        <f t="shared" si="241"/>
        <v>0</v>
      </c>
      <c r="CV291" s="182">
        <f t="shared" si="241"/>
        <v>0</v>
      </c>
      <c r="CW291" s="182">
        <f t="shared" si="241"/>
        <v>0</v>
      </c>
      <c r="CX291" s="182">
        <f t="shared" si="241"/>
        <v>0</v>
      </c>
      <c r="CY291" s="182">
        <f t="shared" si="241"/>
        <v>0</v>
      </c>
    </row>
    <row r="292" spans="1:103" ht="13.5" customHeight="1" outlineLevel="1">
      <c r="A292" s="165"/>
      <c r="B292" s="263"/>
      <c r="C292" s="177" t="s">
        <v>150</v>
      </c>
      <c r="D292" s="178"/>
      <c r="E292" s="179"/>
      <c r="F292" s="180" t="s">
        <v>51</v>
      </c>
      <c r="G292" s="181">
        <f t="shared" si="233"/>
        <v>349511.58238394198</v>
      </c>
      <c r="H292" s="182">
        <f t="shared" ref="H292:AM292" si="242">H10*H47*365/10^6*10^6</f>
        <v>16733.35041342429</v>
      </c>
      <c r="I292" s="182">
        <f t="shared" si="242"/>
        <v>15631.876380521906</v>
      </c>
      <c r="J292" s="182">
        <f t="shared" si="242"/>
        <v>14530.402347619522</v>
      </c>
      <c r="K292" s="182">
        <f t="shared" si="242"/>
        <v>13428.928314717135</v>
      </c>
      <c r="L292" s="182">
        <f t="shared" si="242"/>
        <v>12327.454281814751</v>
      </c>
      <c r="M292" s="182">
        <f t="shared" si="242"/>
        <v>11225.98024891237</v>
      </c>
      <c r="N292" s="182">
        <f t="shared" si="242"/>
        <v>11230.653210963965</v>
      </c>
      <c r="O292" s="182">
        <f t="shared" si="242"/>
        <v>11235.326173015561</v>
      </c>
      <c r="P292" s="182">
        <f t="shared" si="242"/>
        <v>11239.999135067155</v>
      </c>
      <c r="Q292" s="182">
        <f t="shared" si="242"/>
        <v>11244.672097118751</v>
      </c>
      <c r="R292" s="182">
        <f t="shared" si="242"/>
        <v>11249.345059170346</v>
      </c>
      <c r="S292" s="182">
        <f t="shared" si="242"/>
        <v>11254.018021221942</v>
      </c>
      <c r="T292" s="182">
        <f t="shared" si="242"/>
        <v>11258.690983273538</v>
      </c>
      <c r="U292" s="182">
        <f t="shared" si="242"/>
        <v>11263.363945325133</v>
      </c>
      <c r="V292" s="182">
        <f t="shared" si="242"/>
        <v>11268.036907376729</v>
      </c>
      <c r="W292" s="182">
        <f t="shared" si="242"/>
        <v>11272.709869428318</v>
      </c>
      <c r="X292" s="182">
        <f t="shared" si="242"/>
        <v>11318.955935963389</v>
      </c>
      <c r="Y292" s="182">
        <f t="shared" si="242"/>
        <v>11365.202002498461</v>
      </c>
      <c r="Z292" s="182">
        <f t="shared" si="242"/>
        <v>11411.448069033535</v>
      </c>
      <c r="AA292" s="182">
        <f t="shared" si="242"/>
        <v>11457.694135568605</v>
      </c>
      <c r="AB292" s="182">
        <f t="shared" si="242"/>
        <v>11503.940202103679</v>
      </c>
      <c r="AC292" s="182">
        <f t="shared" si="242"/>
        <v>11550.18626863875</v>
      </c>
      <c r="AD292" s="182">
        <f t="shared" si="242"/>
        <v>11596.432335173822</v>
      </c>
      <c r="AE292" s="182">
        <f t="shared" si="242"/>
        <v>11642.678401708894</v>
      </c>
      <c r="AF292" s="182">
        <f t="shared" si="242"/>
        <v>11688.924468243968</v>
      </c>
      <c r="AG292" s="182">
        <f t="shared" si="242"/>
        <v>11735.170534779039</v>
      </c>
      <c r="AH292" s="182">
        <f t="shared" si="242"/>
        <v>11735.170534779039</v>
      </c>
      <c r="AI292" s="182">
        <f t="shared" si="242"/>
        <v>11735.170534779039</v>
      </c>
      <c r="AJ292" s="182">
        <f t="shared" si="242"/>
        <v>11735.170534779039</v>
      </c>
      <c r="AK292" s="182">
        <f t="shared" si="242"/>
        <v>11735.170534779039</v>
      </c>
      <c r="AL292" s="182">
        <f t="shared" si="242"/>
        <v>11735.170534779039</v>
      </c>
      <c r="AM292" s="182">
        <f t="shared" si="242"/>
        <v>11735.170534779039</v>
      </c>
      <c r="AN292" s="182">
        <f t="shared" ref="AN292:BB292" si="243">AN10*AN47*365/10^6*10^6</f>
        <v>11735.170534779039</v>
      </c>
      <c r="AO292" s="182">
        <f t="shared" si="243"/>
        <v>11735.170534779039</v>
      </c>
      <c r="AP292" s="182">
        <f t="shared" si="243"/>
        <v>11735.170534779039</v>
      </c>
      <c r="AQ292" s="182">
        <f t="shared" si="243"/>
        <v>11735.170534779039</v>
      </c>
      <c r="AR292" s="182">
        <f t="shared" si="243"/>
        <v>11735.170534779039</v>
      </c>
      <c r="AS292" s="182">
        <f t="shared" si="243"/>
        <v>11735.170534779039</v>
      </c>
      <c r="AT292" s="182">
        <f t="shared" si="243"/>
        <v>11735.170534779039</v>
      </c>
      <c r="AU292" s="182">
        <f t="shared" si="243"/>
        <v>11735.170534779039</v>
      </c>
      <c r="AV292" s="182">
        <f t="shared" si="243"/>
        <v>11735.170534779039</v>
      </c>
      <c r="AW292" s="182">
        <f t="shared" si="243"/>
        <v>11735.170534779039</v>
      </c>
      <c r="AX292" s="182">
        <f t="shared" si="243"/>
        <v>11735.170534779039</v>
      </c>
      <c r="AY292" s="182">
        <f t="shared" si="243"/>
        <v>11735.170534779039</v>
      </c>
      <c r="AZ292" s="182">
        <f t="shared" si="243"/>
        <v>11735.170534779039</v>
      </c>
      <c r="BA292" s="182">
        <f t="shared" si="243"/>
        <v>0</v>
      </c>
      <c r="BB292" s="182">
        <f t="shared" si="243"/>
        <v>0</v>
      </c>
      <c r="BC292" s="182">
        <f t="shared" ref="BC292:BS292" si="244">BC10*BC47*365/10^6*10^6</f>
        <v>0</v>
      </c>
      <c r="BD292" s="182">
        <f t="shared" si="244"/>
        <v>0</v>
      </c>
      <c r="BE292" s="182">
        <f t="shared" si="244"/>
        <v>0</v>
      </c>
      <c r="BF292" s="182">
        <f t="shared" si="244"/>
        <v>0</v>
      </c>
      <c r="BG292" s="182">
        <f t="shared" si="244"/>
        <v>0</v>
      </c>
      <c r="BH292" s="182">
        <f t="shared" si="244"/>
        <v>0</v>
      </c>
      <c r="BI292" s="182">
        <f t="shared" si="244"/>
        <v>0</v>
      </c>
      <c r="BJ292" s="182">
        <f t="shared" si="244"/>
        <v>0</v>
      </c>
      <c r="BK292" s="182">
        <f t="shared" si="244"/>
        <v>0</v>
      </c>
      <c r="BL292" s="182">
        <f t="shared" si="244"/>
        <v>0</v>
      </c>
      <c r="BM292" s="182">
        <f t="shared" si="244"/>
        <v>0</v>
      </c>
      <c r="BN292" s="182">
        <f t="shared" si="244"/>
        <v>0</v>
      </c>
      <c r="BO292" s="182">
        <f t="shared" si="244"/>
        <v>0</v>
      </c>
      <c r="BP292" s="182">
        <f t="shared" si="244"/>
        <v>0</v>
      </c>
      <c r="BQ292" s="182">
        <f t="shared" si="244"/>
        <v>0</v>
      </c>
      <c r="BR292" s="182">
        <f t="shared" si="244"/>
        <v>0</v>
      </c>
      <c r="BS292" s="182">
        <f t="shared" si="244"/>
        <v>0</v>
      </c>
      <c r="BT292" s="182">
        <f t="shared" ref="BT292:CY292" si="245">BT10*BT47*365/10^6*10^6</f>
        <v>0</v>
      </c>
      <c r="BU292" s="182">
        <f t="shared" si="245"/>
        <v>0</v>
      </c>
      <c r="BV292" s="182">
        <f t="shared" si="245"/>
        <v>0</v>
      </c>
      <c r="BW292" s="182">
        <f t="shared" si="245"/>
        <v>0</v>
      </c>
      <c r="BX292" s="182">
        <f t="shared" si="245"/>
        <v>0</v>
      </c>
      <c r="BY292" s="182">
        <f t="shared" si="245"/>
        <v>0</v>
      </c>
      <c r="BZ292" s="182">
        <f t="shared" si="245"/>
        <v>0</v>
      </c>
      <c r="CA292" s="182">
        <f t="shared" si="245"/>
        <v>0</v>
      </c>
      <c r="CB292" s="182">
        <f t="shared" si="245"/>
        <v>0</v>
      </c>
      <c r="CC292" s="182">
        <f t="shared" si="245"/>
        <v>0</v>
      </c>
      <c r="CD292" s="182">
        <f t="shared" si="245"/>
        <v>0</v>
      </c>
      <c r="CE292" s="182">
        <f t="shared" si="245"/>
        <v>0</v>
      </c>
      <c r="CF292" s="182">
        <f t="shared" si="245"/>
        <v>0</v>
      </c>
      <c r="CG292" s="182">
        <f t="shared" si="245"/>
        <v>0</v>
      </c>
      <c r="CH292" s="182">
        <f t="shared" si="245"/>
        <v>0</v>
      </c>
      <c r="CI292" s="182">
        <f t="shared" si="245"/>
        <v>0</v>
      </c>
      <c r="CJ292" s="182">
        <f t="shared" si="245"/>
        <v>0</v>
      </c>
      <c r="CK292" s="182">
        <f t="shared" si="245"/>
        <v>0</v>
      </c>
      <c r="CL292" s="182">
        <f t="shared" si="245"/>
        <v>0</v>
      </c>
      <c r="CM292" s="182">
        <f t="shared" si="245"/>
        <v>0</v>
      </c>
      <c r="CN292" s="182">
        <f t="shared" si="245"/>
        <v>0</v>
      </c>
      <c r="CO292" s="182">
        <f t="shared" si="245"/>
        <v>0</v>
      </c>
      <c r="CP292" s="182">
        <f t="shared" si="245"/>
        <v>0</v>
      </c>
      <c r="CQ292" s="182">
        <f t="shared" si="245"/>
        <v>0</v>
      </c>
      <c r="CR292" s="182">
        <f t="shared" si="245"/>
        <v>0</v>
      </c>
      <c r="CS292" s="182">
        <f t="shared" si="245"/>
        <v>0</v>
      </c>
      <c r="CT292" s="182">
        <f t="shared" si="245"/>
        <v>0</v>
      </c>
      <c r="CU292" s="182">
        <f t="shared" si="245"/>
        <v>0</v>
      </c>
      <c r="CV292" s="182">
        <f t="shared" si="245"/>
        <v>0</v>
      </c>
      <c r="CW292" s="182">
        <f t="shared" si="245"/>
        <v>0</v>
      </c>
      <c r="CX292" s="182">
        <f t="shared" si="245"/>
        <v>0</v>
      </c>
      <c r="CY292" s="182">
        <f t="shared" si="245"/>
        <v>0</v>
      </c>
    </row>
    <row r="293" spans="1:103" ht="13.5" customHeight="1" outlineLevel="1">
      <c r="A293" s="165"/>
      <c r="B293" s="263"/>
      <c r="C293" s="177" t="s">
        <v>145</v>
      </c>
      <c r="D293" s="178"/>
      <c r="E293" s="179"/>
      <c r="F293" s="180" t="s">
        <v>51</v>
      </c>
      <c r="G293" s="181">
        <f t="shared" si="233"/>
        <v>16099590.803802114</v>
      </c>
      <c r="H293" s="182">
        <f t="shared" ref="H293:AM293" si="246">H11*H48*365/10^6*10^6</f>
        <v>285482.5663002184</v>
      </c>
      <c r="I293" s="182">
        <f t="shared" si="246"/>
        <v>300403.93008733913</v>
      </c>
      <c r="J293" s="182">
        <f t="shared" si="246"/>
        <v>314630.94917722902</v>
      </c>
      <c r="K293" s="182">
        <f t="shared" si="246"/>
        <v>328163.62356988806</v>
      </c>
      <c r="L293" s="182">
        <f t="shared" si="246"/>
        <v>341001.95326531609</v>
      </c>
      <c r="M293" s="182">
        <f t="shared" si="246"/>
        <v>353145.93826351338</v>
      </c>
      <c r="N293" s="182">
        <f t="shared" si="246"/>
        <v>364009.48694236524</v>
      </c>
      <c r="O293" s="182">
        <f t="shared" si="246"/>
        <v>374120.50897497084</v>
      </c>
      <c r="P293" s="182">
        <f t="shared" si="246"/>
        <v>383479.00436133012</v>
      </c>
      <c r="Q293" s="182">
        <f t="shared" si="246"/>
        <v>392084.97310144315</v>
      </c>
      <c r="R293" s="182">
        <f t="shared" si="246"/>
        <v>399938.41519530985</v>
      </c>
      <c r="S293" s="182">
        <f t="shared" si="246"/>
        <v>407039.33064293035</v>
      </c>
      <c r="T293" s="182">
        <f t="shared" si="246"/>
        <v>413387.71944430447</v>
      </c>
      <c r="U293" s="182">
        <f t="shared" si="246"/>
        <v>418983.58159943233</v>
      </c>
      <c r="V293" s="182">
        <f t="shared" si="246"/>
        <v>423826.91710831394</v>
      </c>
      <c r="W293" s="182">
        <f t="shared" si="246"/>
        <v>427917.72597094899</v>
      </c>
      <c r="X293" s="182">
        <f t="shared" si="246"/>
        <v>437908.24121334089</v>
      </c>
      <c r="Y293" s="182">
        <f t="shared" si="246"/>
        <v>447397.83836015029</v>
      </c>
      <c r="Z293" s="182">
        <f t="shared" si="246"/>
        <v>456386.5174113774</v>
      </c>
      <c r="AA293" s="182">
        <f t="shared" si="246"/>
        <v>464874.27836702223</v>
      </c>
      <c r="AB293" s="182">
        <f t="shared" si="246"/>
        <v>472861.12122708448</v>
      </c>
      <c r="AC293" s="182">
        <f t="shared" si="246"/>
        <v>480347.0459915644</v>
      </c>
      <c r="AD293" s="182">
        <f t="shared" si="246"/>
        <v>487332.05266046204</v>
      </c>
      <c r="AE293" s="182">
        <f t="shared" si="246"/>
        <v>493816.14123377722</v>
      </c>
      <c r="AF293" s="182">
        <f t="shared" si="246"/>
        <v>499799.31171151006</v>
      </c>
      <c r="AG293" s="182">
        <f t="shared" si="246"/>
        <v>505281.56409366045</v>
      </c>
      <c r="AH293" s="182">
        <f t="shared" si="246"/>
        <v>512256.9285556692</v>
      </c>
      <c r="AI293" s="182">
        <f t="shared" si="246"/>
        <v>519232.29301767802</v>
      </c>
      <c r="AJ293" s="182">
        <f t="shared" si="246"/>
        <v>526207.65747968678</v>
      </c>
      <c r="AK293" s="182">
        <f t="shared" si="246"/>
        <v>533183.02194169548</v>
      </c>
      <c r="AL293" s="182">
        <f t="shared" si="246"/>
        <v>540158.38640370429</v>
      </c>
      <c r="AM293" s="182">
        <f t="shared" si="246"/>
        <v>547133.75086571311</v>
      </c>
      <c r="AN293" s="182">
        <f t="shared" ref="AN293:BB293" si="247">AN11*AN48*365/10^6*10^6</f>
        <v>554109.11532772193</v>
      </c>
      <c r="AO293" s="182">
        <f t="shared" si="247"/>
        <v>561084.47978973063</v>
      </c>
      <c r="AP293" s="182">
        <f t="shared" si="247"/>
        <v>568059.84425173944</v>
      </c>
      <c r="AQ293" s="182">
        <f t="shared" si="247"/>
        <v>575035.20871374814</v>
      </c>
      <c r="AR293" s="182">
        <f t="shared" si="247"/>
        <v>582010.57317575696</v>
      </c>
      <c r="AS293" s="182">
        <f t="shared" si="247"/>
        <v>588985.93763776578</v>
      </c>
      <c r="AT293" s="182">
        <f t="shared" si="247"/>
        <v>595961.30209977448</v>
      </c>
      <c r="AU293" s="182">
        <f t="shared" si="247"/>
        <v>602936.66656178329</v>
      </c>
      <c r="AV293" s="182">
        <f t="shared" si="247"/>
        <v>609912.03102379211</v>
      </c>
      <c r="AW293" s="182">
        <f t="shared" si="247"/>
        <v>616887.39548580081</v>
      </c>
      <c r="AX293" s="182">
        <f t="shared" si="247"/>
        <v>623862.75994780962</v>
      </c>
      <c r="AY293" s="182">
        <f t="shared" si="247"/>
        <v>630838.12440981832</v>
      </c>
      <c r="AZ293" s="182">
        <f t="shared" si="247"/>
        <v>637813.48887182702</v>
      </c>
      <c r="BA293" s="182">
        <f t="shared" si="247"/>
        <v>0</v>
      </c>
      <c r="BB293" s="182">
        <f t="shared" si="247"/>
        <v>0</v>
      </c>
      <c r="BC293" s="182">
        <f t="shared" ref="BC293:BS293" si="248">BC11*BC48*365/10^6*10^6</f>
        <v>0</v>
      </c>
      <c r="BD293" s="182">
        <f t="shared" si="248"/>
        <v>0</v>
      </c>
      <c r="BE293" s="182">
        <f t="shared" si="248"/>
        <v>0</v>
      </c>
      <c r="BF293" s="182">
        <f t="shared" si="248"/>
        <v>0</v>
      </c>
      <c r="BG293" s="182">
        <f t="shared" si="248"/>
        <v>0</v>
      </c>
      <c r="BH293" s="182">
        <f t="shared" si="248"/>
        <v>0</v>
      </c>
      <c r="BI293" s="182">
        <f t="shared" si="248"/>
        <v>0</v>
      </c>
      <c r="BJ293" s="182">
        <f t="shared" si="248"/>
        <v>0</v>
      </c>
      <c r="BK293" s="182">
        <f t="shared" si="248"/>
        <v>0</v>
      </c>
      <c r="BL293" s="182">
        <f t="shared" si="248"/>
        <v>0</v>
      </c>
      <c r="BM293" s="182">
        <f t="shared" si="248"/>
        <v>0</v>
      </c>
      <c r="BN293" s="182">
        <f t="shared" si="248"/>
        <v>0</v>
      </c>
      <c r="BO293" s="182">
        <f t="shared" si="248"/>
        <v>0</v>
      </c>
      <c r="BP293" s="182">
        <f t="shared" si="248"/>
        <v>0</v>
      </c>
      <c r="BQ293" s="182">
        <f t="shared" si="248"/>
        <v>0</v>
      </c>
      <c r="BR293" s="182">
        <f t="shared" si="248"/>
        <v>0</v>
      </c>
      <c r="BS293" s="182">
        <f t="shared" si="248"/>
        <v>0</v>
      </c>
      <c r="BT293" s="182">
        <f t="shared" ref="BT293:CY293" si="249">BT11*BT48*365/10^6*10^6</f>
        <v>0</v>
      </c>
      <c r="BU293" s="182">
        <f t="shared" si="249"/>
        <v>0</v>
      </c>
      <c r="BV293" s="182">
        <f t="shared" si="249"/>
        <v>0</v>
      </c>
      <c r="BW293" s="182">
        <f t="shared" si="249"/>
        <v>0</v>
      </c>
      <c r="BX293" s="182">
        <f t="shared" si="249"/>
        <v>0</v>
      </c>
      <c r="BY293" s="182">
        <f t="shared" si="249"/>
        <v>0</v>
      </c>
      <c r="BZ293" s="182">
        <f t="shared" si="249"/>
        <v>0</v>
      </c>
      <c r="CA293" s="182">
        <f t="shared" si="249"/>
        <v>0</v>
      </c>
      <c r="CB293" s="182">
        <f t="shared" si="249"/>
        <v>0</v>
      </c>
      <c r="CC293" s="182">
        <f t="shared" si="249"/>
        <v>0</v>
      </c>
      <c r="CD293" s="182">
        <f t="shared" si="249"/>
        <v>0</v>
      </c>
      <c r="CE293" s="182">
        <f t="shared" si="249"/>
        <v>0</v>
      </c>
      <c r="CF293" s="182">
        <f t="shared" si="249"/>
        <v>0</v>
      </c>
      <c r="CG293" s="182">
        <f t="shared" si="249"/>
        <v>0</v>
      </c>
      <c r="CH293" s="182">
        <f t="shared" si="249"/>
        <v>0</v>
      </c>
      <c r="CI293" s="182">
        <f t="shared" si="249"/>
        <v>0</v>
      </c>
      <c r="CJ293" s="182">
        <f t="shared" si="249"/>
        <v>0</v>
      </c>
      <c r="CK293" s="182">
        <f t="shared" si="249"/>
        <v>0</v>
      </c>
      <c r="CL293" s="182">
        <f t="shared" si="249"/>
        <v>0</v>
      </c>
      <c r="CM293" s="182">
        <f t="shared" si="249"/>
        <v>0</v>
      </c>
      <c r="CN293" s="182">
        <f t="shared" si="249"/>
        <v>0</v>
      </c>
      <c r="CO293" s="182">
        <f t="shared" si="249"/>
        <v>0</v>
      </c>
      <c r="CP293" s="182">
        <f t="shared" si="249"/>
        <v>0</v>
      </c>
      <c r="CQ293" s="182">
        <f t="shared" si="249"/>
        <v>0</v>
      </c>
      <c r="CR293" s="182">
        <f t="shared" si="249"/>
        <v>0</v>
      </c>
      <c r="CS293" s="182">
        <f t="shared" si="249"/>
        <v>0</v>
      </c>
      <c r="CT293" s="182">
        <f t="shared" si="249"/>
        <v>0</v>
      </c>
      <c r="CU293" s="182">
        <f t="shared" si="249"/>
        <v>0</v>
      </c>
      <c r="CV293" s="182">
        <f t="shared" si="249"/>
        <v>0</v>
      </c>
      <c r="CW293" s="182">
        <f t="shared" si="249"/>
        <v>0</v>
      </c>
      <c r="CX293" s="182">
        <f t="shared" si="249"/>
        <v>0</v>
      </c>
      <c r="CY293" s="182">
        <f t="shared" si="249"/>
        <v>0</v>
      </c>
    </row>
    <row r="294" spans="1:103" ht="13.5" customHeight="1" outlineLevel="1">
      <c r="A294" s="165"/>
      <c r="B294" s="263"/>
      <c r="C294" s="177" t="s">
        <v>146</v>
      </c>
      <c r="D294" s="178"/>
      <c r="E294" s="179"/>
      <c r="F294" s="180" t="s">
        <v>51</v>
      </c>
      <c r="G294" s="181">
        <f t="shared" si="233"/>
        <v>107708.0081234156</v>
      </c>
      <c r="H294" s="182">
        <f t="shared" ref="H294:AM294" si="250">H12*H49*365/10^6*10^6</f>
        <v>5515.9093585590508</v>
      </c>
      <c r="I294" s="182">
        <f t="shared" si="250"/>
        <v>5157.0068584249329</v>
      </c>
      <c r="J294" s="182">
        <f t="shared" si="250"/>
        <v>4798.1043582908151</v>
      </c>
      <c r="K294" s="182">
        <f t="shared" si="250"/>
        <v>4439.2018581566963</v>
      </c>
      <c r="L294" s="182">
        <f t="shared" si="250"/>
        <v>4080.2993580225784</v>
      </c>
      <c r="M294" s="182">
        <f t="shared" si="250"/>
        <v>3721.3968578884587</v>
      </c>
      <c r="N294" s="182">
        <f t="shared" si="250"/>
        <v>3708.8891804433106</v>
      </c>
      <c r="O294" s="182">
        <f t="shared" si="250"/>
        <v>3696.3815029981615</v>
      </c>
      <c r="P294" s="182">
        <f t="shared" si="250"/>
        <v>3683.8738255530125</v>
      </c>
      <c r="Q294" s="182">
        <f t="shared" si="250"/>
        <v>3671.3661481078639</v>
      </c>
      <c r="R294" s="182">
        <f t="shared" si="250"/>
        <v>3658.8584706627153</v>
      </c>
      <c r="S294" s="182">
        <f t="shared" si="250"/>
        <v>3646.3507932175667</v>
      </c>
      <c r="T294" s="182">
        <f t="shared" si="250"/>
        <v>3633.8431157724176</v>
      </c>
      <c r="U294" s="182">
        <f t="shared" si="250"/>
        <v>3621.3354383272685</v>
      </c>
      <c r="V294" s="182">
        <f t="shared" si="250"/>
        <v>3608.8277608821204</v>
      </c>
      <c r="W294" s="182">
        <f t="shared" si="250"/>
        <v>3596.3200834369695</v>
      </c>
      <c r="X294" s="182">
        <f t="shared" si="250"/>
        <v>3595.5788818872002</v>
      </c>
      <c r="Y294" s="182">
        <f t="shared" si="250"/>
        <v>3594.8376803374304</v>
      </c>
      <c r="Z294" s="182">
        <f t="shared" si="250"/>
        <v>3594.096478787661</v>
      </c>
      <c r="AA294" s="182">
        <f t="shared" si="250"/>
        <v>3593.3552772378916</v>
      </c>
      <c r="AB294" s="182">
        <f t="shared" si="250"/>
        <v>3592.6140756881223</v>
      </c>
      <c r="AC294" s="182">
        <f t="shared" si="250"/>
        <v>3591.8728741383525</v>
      </c>
      <c r="AD294" s="182">
        <f t="shared" si="250"/>
        <v>3591.1316725885827</v>
      </c>
      <c r="AE294" s="182">
        <f t="shared" si="250"/>
        <v>3590.3904710388128</v>
      </c>
      <c r="AF294" s="182">
        <f t="shared" si="250"/>
        <v>3589.6492694890435</v>
      </c>
      <c r="AG294" s="182">
        <f t="shared" si="250"/>
        <v>3588.9080679392728</v>
      </c>
      <c r="AH294" s="182">
        <f t="shared" si="250"/>
        <v>3588.9080679392728</v>
      </c>
      <c r="AI294" s="182">
        <f t="shared" si="250"/>
        <v>3588.9080679392728</v>
      </c>
      <c r="AJ294" s="182">
        <f t="shared" si="250"/>
        <v>3588.9080679392728</v>
      </c>
      <c r="AK294" s="182">
        <f t="shared" si="250"/>
        <v>3588.9080679392728</v>
      </c>
      <c r="AL294" s="182">
        <f t="shared" si="250"/>
        <v>3588.9080679392728</v>
      </c>
      <c r="AM294" s="182">
        <f t="shared" si="250"/>
        <v>3588.9080679392728</v>
      </c>
      <c r="AN294" s="182">
        <f t="shared" ref="AN294:BB294" si="251">AN12*AN49*365/10^6*10^6</f>
        <v>3588.9080679392728</v>
      </c>
      <c r="AO294" s="182">
        <f t="shared" si="251"/>
        <v>3588.9080679392728</v>
      </c>
      <c r="AP294" s="182">
        <f t="shared" si="251"/>
        <v>3588.9080679392728</v>
      </c>
      <c r="AQ294" s="182">
        <f t="shared" si="251"/>
        <v>3588.9080679392728</v>
      </c>
      <c r="AR294" s="182">
        <f t="shared" si="251"/>
        <v>3588.9080679392728</v>
      </c>
      <c r="AS294" s="182">
        <f t="shared" si="251"/>
        <v>3588.9080679392728</v>
      </c>
      <c r="AT294" s="182">
        <f t="shared" si="251"/>
        <v>3588.9080679392728</v>
      </c>
      <c r="AU294" s="182">
        <f t="shared" si="251"/>
        <v>3588.9080679392728</v>
      </c>
      <c r="AV294" s="182">
        <f t="shared" si="251"/>
        <v>3588.9080679392728</v>
      </c>
      <c r="AW294" s="182">
        <f t="shared" si="251"/>
        <v>3588.9080679392728</v>
      </c>
      <c r="AX294" s="182">
        <f t="shared" si="251"/>
        <v>3588.9080679392728</v>
      </c>
      <c r="AY294" s="182">
        <f t="shared" si="251"/>
        <v>3588.9080679392728</v>
      </c>
      <c r="AZ294" s="182">
        <f t="shared" si="251"/>
        <v>3588.9080679392728</v>
      </c>
      <c r="BA294" s="182">
        <f t="shared" si="251"/>
        <v>0</v>
      </c>
      <c r="BB294" s="182">
        <f t="shared" si="251"/>
        <v>0</v>
      </c>
      <c r="BC294" s="182">
        <f t="shared" ref="BC294:BS294" si="252">BC12*BC49*365/10^6*10^6</f>
        <v>0</v>
      </c>
      <c r="BD294" s="182">
        <f t="shared" si="252"/>
        <v>0</v>
      </c>
      <c r="BE294" s="182">
        <f t="shared" si="252"/>
        <v>0</v>
      </c>
      <c r="BF294" s="182">
        <f t="shared" si="252"/>
        <v>0</v>
      </c>
      <c r="BG294" s="182">
        <f t="shared" si="252"/>
        <v>0</v>
      </c>
      <c r="BH294" s="182">
        <f t="shared" si="252"/>
        <v>0</v>
      </c>
      <c r="BI294" s="182">
        <f t="shared" si="252"/>
        <v>0</v>
      </c>
      <c r="BJ294" s="182">
        <f t="shared" si="252"/>
        <v>0</v>
      </c>
      <c r="BK294" s="182">
        <f t="shared" si="252"/>
        <v>0</v>
      </c>
      <c r="BL294" s="182">
        <f t="shared" si="252"/>
        <v>0</v>
      </c>
      <c r="BM294" s="182">
        <f t="shared" si="252"/>
        <v>0</v>
      </c>
      <c r="BN294" s="182">
        <f t="shared" si="252"/>
        <v>0</v>
      </c>
      <c r="BO294" s="182">
        <f t="shared" si="252"/>
        <v>0</v>
      </c>
      <c r="BP294" s="182">
        <f t="shared" si="252"/>
        <v>0</v>
      </c>
      <c r="BQ294" s="182">
        <f t="shared" si="252"/>
        <v>0</v>
      </c>
      <c r="BR294" s="182">
        <f t="shared" si="252"/>
        <v>0</v>
      </c>
      <c r="BS294" s="182">
        <f t="shared" si="252"/>
        <v>0</v>
      </c>
      <c r="BT294" s="182">
        <f t="shared" ref="BT294:CY294" si="253">BT12*BT49*365/10^6*10^6</f>
        <v>0</v>
      </c>
      <c r="BU294" s="182">
        <f t="shared" si="253"/>
        <v>0</v>
      </c>
      <c r="BV294" s="182">
        <f t="shared" si="253"/>
        <v>0</v>
      </c>
      <c r="BW294" s="182">
        <f t="shared" si="253"/>
        <v>0</v>
      </c>
      <c r="BX294" s="182">
        <f t="shared" si="253"/>
        <v>0</v>
      </c>
      <c r="BY294" s="182">
        <f t="shared" si="253"/>
        <v>0</v>
      </c>
      <c r="BZ294" s="182">
        <f t="shared" si="253"/>
        <v>0</v>
      </c>
      <c r="CA294" s="182">
        <f t="shared" si="253"/>
        <v>0</v>
      </c>
      <c r="CB294" s="182">
        <f t="shared" si="253"/>
        <v>0</v>
      </c>
      <c r="CC294" s="182">
        <f t="shared" si="253"/>
        <v>0</v>
      </c>
      <c r="CD294" s="182">
        <f t="shared" si="253"/>
        <v>0</v>
      </c>
      <c r="CE294" s="182">
        <f t="shared" si="253"/>
        <v>0</v>
      </c>
      <c r="CF294" s="182">
        <f t="shared" si="253"/>
        <v>0</v>
      </c>
      <c r="CG294" s="182">
        <f t="shared" si="253"/>
        <v>0</v>
      </c>
      <c r="CH294" s="182">
        <f t="shared" si="253"/>
        <v>0</v>
      </c>
      <c r="CI294" s="182">
        <f t="shared" si="253"/>
        <v>0</v>
      </c>
      <c r="CJ294" s="182">
        <f t="shared" si="253"/>
        <v>0</v>
      </c>
      <c r="CK294" s="182">
        <f t="shared" si="253"/>
        <v>0</v>
      </c>
      <c r="CL294" s="182">
        <f t="shared" si="253"/>
        <v>0</v>
      </c>
      <c r="CM294" s="182">
        <f t="shared" si="253"/>
        <v>0</v>
      </c>
      <c r="CN294" s="182">
        <f t="shared" si="253"/>
        <v>0</v>
      </c>
      <c r="CO294" s="182">
        <f t="shared" si="253"/>
        <v>0</v>
      </c>
      <c r="CP294" s="182">
        <f t="shared" si="253"/>
        <v>0</v>
      </c>
      <c r="CQ294" s="182">
        <f t="shared" si="253"/>
        <v>0</v>
      </c>
      <c r="CR294" s="182">
        <f t="shared" si="253"/>
        <v>0</v>
      </c>
      <c r="CS294" s="182">
        <f t="shared" si="253"/>
        <v>0</v>
      </c>
      <c r="CT294" s="182">
        <f t="shared" si="253"/>
        <v>0</v>
      </c>
      <c r="CU294" s="182">
        <f t="shared" si="253"/>
        <v>0</v>
      </c>
      <c r="CV294" s="182">
        <f t="shared" si="253"/>
        <v>0</v>
      </c>
      <c r="CW294" s="182">
        <f t="shared" si="253"/>
        <v>0</v>
      </c>
      <c r="CX294" s="182">
        <f t="shared" si="253"/>
        <v>0</v>
      </c>
      <c r="CY294" s="182">
        <f t="shared" si="253"/>
        <v>0</v>
      </c>
    </row>
    <row r="295" spans="1:103" ht="13.5" customHeight="1" outlineLevel="1">
      <c r="A295" s="165"/>
      <c r="B295" s="263"/>
      <c r="C295" s="177" t="s">
        <v>134</v>
      </c>
      <c r="D295" s="178"/>
      <c r="E295" s="179"/>
      <c r="F295" s="180" t="s">
        <v>51</v>
      </c>
      <c r="G295" s="181">
        <f t="shared" si="233"/>
        <v>159863397.47136232</v>
      </c>
      <c r="H295" s="182">
        <f t="shared" ref="H295:AM295" si="254">H13*H50*365/10^6*10^6</f>
        <v>3173676.8887544908</v>
      </c>
      <c r="I295" s="182">
        <f t="shared" si="254"/>
        <v>3279214.1046926794</v>
      </c>
      <c r="J295" s="182">
        <f t="shared" si="254"/>
        <v>3378782.0467921868</v>
      </c>
      <c r="K295" s="182">
        <f t="shared" si="254"/>
        <v>3472380.7150530117</v>
      </c>
      <c r="L295" s="182">
        <f t="shared" si="254"/>
        <v>3560010.1094751544</v>
      </c>
      <c r="M295" s="182">
        <f t="shared" si="254"/>
        <v>3641670.2300586179</v>
      </c>
      <c r="N295" s="182">
        <f t="shared" si="254"/>
        <v>3710074.5171617428</v>
      </c>
      <c r="O295" s="182">
        <f t="shared" si="254"/>
        <v>3771930.180534617</v>
      </c>
      <c r="P295" s="182">
        <f t="shared" si="254"/>
        <v>3827237.2201772397</v>
      </c>
      <c r="Q295" s="182">
        <f t="shared" si="254"/>
        <v>3875995.6360896095</v>
      </c>
      <c r="R295" s="182">
        <f t="shared" si="254"/>
        <v>3918205.428271729</v>
      </c>
      <c r="S295" s="182">
        <f t="shared" si="254"/>
        <v>3953866.5967235966</v>
      </c>
      <c r="T295" s="182">
        <f t="shared" si="254"/>
        <v>3982979.1414452121</v>
      </c>
      <c r="U295" s="182">
        <f t="shared" si="254"/>
        <v>4005543.0624365769</v>
      </c>
      <c r="V295" s="182">
        <f t="shared" si="254"/>
        <v>4021558.3596976902</v>
      </c>
      <c r="W295" s="182">
        <f t="shared" si="254"/>
        <v>4031025.0332285538</v>
      </c>
      <c r="X295" s="182">
        <f t="shared" si="254"/>
        <v>4127808.7403680147</v>
      </c>
      <c r="Y295" s="182">
        <f t="shared" si="254"/>
        <v>4220041.443456958</v>
      </c>
      <c r="Z295" s="182">
        <f t="shared" si="254"/>
        <v>4307723.1424953844</v>
      </c>
      <c r="AA295" s="182">
        <f t="shared" si="254"/>
        <v>4390853.8374832915</v>
      </c>
      <c r="AB295" s="182">
        <f t="shared" si="254"/>
        <v>4469433.5284206811</v>
      </c>
      <c r="AC295" s="182">
        <f t="shared" si="254"/>
        <v>4543462.2153075524</v>
      </c>
      <c r="AD295" s="182">
        <f t="shared" si="254"/>
        <v>4612939.8981439061</v>
      </c>
      <c r="AE295" s="182">
        <f t="shared" si="254"/>
        <v>4677866.5769297415</v>
      </c>
      <c r="AF295" s="182">
        <f t="shared" si="254"/>
        <v>4738242.2516650585</v>
      </c>
      <c r="AG295" s="182">
        <f t="shared" si="254"/>
        <v>4794066.9223498581</v>
      </c>
      <c r="AH295" s="182">
        <f t="shared" si="254"/>
        <v>4898607.2505438905</v>
      </c>
      <c r="AI295" s="182">
        <f t="shared" si="254"/>
        <v>5003147.578737922</v>
      </c>
      <c r="AJ295" s="182">
        <f t="shared" si="254"/>
        <v>5107687.9069319544</v>
      </c>
      <c r="AK295" s="182">
        <f t="shared" si="254"/>
        <v>5212228.2351259859</v>
      </c>
      <c r="AL295" s="182">
        <f t="shared" si="254"/>
        <v>5316768.5633200174</v>
      </c>
      <c r="AM295" s="182">
        <f t="shared" si="254"/>
        <v>5421308.8915140489</v>
      </c>
      <c r="AN295" s="182">
        <f t="shared" ref="AN295:BB295" si="255">AN13*AN50*365/10^6*10^6</f>
        <v>5525849.2197080813</v>
      </c>
      <c r="AO295" s="182">
        <f t="shared" si="255"/>
        <v>5630389.5479021138</v>
      </c>
      <c r="AP295" s="182">
        <f t="shared" si="255"/>
        <v>5734929.8760961452</v>
      </c>
      <c r="AQ295" s="182">
        <f t="shared" si="255"/>
        <v>5839470.2042901767</v>
      </c>
      <c r="AR295" s="182">
        <f t="shared" si="255"/>
        <v>5944010.5324842092</v>
      </c>
      <c r="AS295" s="182">
        <f t="shared" si="255"/>
        <v>6048550.8606782407</v>
      </c>
      <c r="AT295" s="182">
        <f t="shared" si="255"/>
        <v>6153091.1888722721</v>
      </c>
      <c r="AU295" s="182">
        <f t="shared" si="255"/>
        <v>6257631.5170663046</v>
      </c>
      <c r="AV295" s="182">
        <f t="shared" si="255"/>
        <v>6362171.8452603361</v>
      </c>
      <c r="AW295" s="182">
        <f t="shared" si="255"/>
        <v>6466712.1734543676</v>
      </c>
      <c r="AX295" s="182">
        <f t="shared" si="255"/>
        <v>6571252.5016484009</v>
      </c>
      <c r="AY295" s="182">
        <f t="shared" si="255"/>
        <v>6675792.8298424324</v>
      </c>
      <c r="AZ295" s="182">
        <f t="shared" si="255"/>
        <v>6780333.1580364639</v>
      </c>
      <c r="BA295" s="182">
        <f t="shared" si="255"/>
        <v>0</v>
      </c>
      <c r="BB295" s="182">
        <f t="shared" si="255"/>
        <v>0</v>
      </c>
      <c r="BC295" s="182">
        <f t="shared" ref="BC295:BS295" si="256">BC13*BC50*365/10^6*10^6</f>
        <v>0</v>
      </c>
      <c r="BD295" s="182">
        <f t="shared" si="256"/>
        <v>0</v>
      </c>
      <c r="BE295" s="182">
        <f t="shared" si="256"/>
        <v>0</v>
      </c>
      <c r="BF295" s="182">
        <f t="shared" si="256"/>
        <v>0</v>
      </c>
      <c r="BG295" s="182">
        <f t="shared" si="256"/>
        <v>0</v>
      </c>
      <c r="BH295" s="182">
        <f t="shared" si="256"/>
        <v>0</v>
      </c>
      <c r="BI295" s="182">
        <f t="shared" si="256"/>
        <v>0</v>
      </c>
      <c r="BJ295" s="182">
        <f t="shared" si="256"/>
        <v>0</v>
      </c>
      <c r="BK295" s="182">
        <f t="shared" si="256"/>
        <v>0</v>
      </c>
      <c r="BL295" s="182">
        <f t="shared" si="256"/>
        <v>0</v>
      </c>
      <c r="BM295" s="182">
        <f t="shared" si="256"/>
        <v>0</v>
      </c>
      <c r="BN295" s="182">
        <f t="shared" si="256"/>
        <v>0</v>
      </c>
      <c r="BO295" s="182">
        <f t="shared" si="256"/>
        <v>0</v>
      </c>
      <c r="BP295" s="182">
        <f t="shared" si="256"/>
        <v>0</v>
      </c>
      <c r="BQ295" s="182">
        <f t="shared" si="256"/>
        <v>0</v>
      </c>
      <c r="BR295" s="182">
        <f t="shared" si="256"/>
        <v>0</v>
      </c>
      <c r="BS295" s="182">
        <f t="shared" si="256"/>
        <v>0</v>
      </c>
      <c r="BT295" s="182">
        <f t="shared" ref="BT295:CY295" si="257">BT13*BT50*365/10^6*10^6</f>
        <v>0</v>
      </c>
      <c r="BU295" s="182">
        <f t="shared" si="257"/>
        <v>0</v>
      </c>
      <c r="BV295" s="182">
        <f t="shared" si="257"/>
        <v>0</v>
      </c>
      <c r="BW295" s="182">
        <f t="shared" si="257"/>
        <v>0</v>
      </c>
      <c r="BX295" s="182">
        <f t="shared" si="257"/>
        <v>0</v>
      </c>
      <c r="BY295" s="182">
        <f t="shared" si="257"/>
        <v>0</v>
      </c>
      <c r="BZ295" s="182">
        <f t="shared" si="257"/>
        <v>0</v>
      </c>
      <c r="CA295" s="182">
        <f t="shared" si="257"/>
        <v>0</v>
      </c>
      <c r="CB295" s="182">
        <f t="shared" si="257"/>
        <v>0</v>
      </c>
      <c r="CC295" s="182">
        <f t="shared" si="257"/>
        <v>0</v>
      </c>
      <c r="CD295" s="182">
        <f t="shared" si="257"/>
        <v>0</v>
      </c>
      <c r="CE295" s="182">
        <f t="shared" si="257"/>
        <v>0</v>
      </c>
      <c r="CF295" s="182">
        <f t="shared" si="257"/>
        <v>0</v>
      </c>
      <c r="CG295" s="182">
        <f t="shared" si="257"/>
        <v>0</v>
      </c>
      <c r="CH295" s="182">
        <f t="shared" si="257"/>
        <v>0</v>
      </c>
      <c r="CI295" s="182">
        <f t="shared" si="257"/>
        <v>0</v>
      </c>
      <c r="CJ295" s="182">
        <f t="shared" si="257"/>
        <v>0</v>
      </c>
      <c r="CK295" s="182">
        <f t="shared" si="257"/>
        <v>0</v>
      </c>
      <c r="CL295" s="182">
        <f t="shared" si="257"/>
        <v>0</v>
      </c>
      <c r="CM295" s="182">
        <f t="shared" si="257"/>
        <v>0</v>
      </c>
      <c r="CN295" s="182">
        <f t="shared" si="257"/>
        <v>0</v>
      </c>
      <c r="CO295" s="182">
        <f t="shared" si="257"/>
        <v>0</v>
      </c>
      <c r="CP295" s="182">
        <f t="shared" si="257"/>
        <v>0</v>
      </c>
      <c r="CQ295" s="182">
        <f t="shared" si="257"/>
        <v>0</v>
      </c>
      <c r="CR295" s="182">
        <f t="shared" si="257"/>
        <v>0</v>
      </c>
      <c r="CS295" s="182">
        <f t="shared" si="257"/>
        <v>0</v>
      </c>
      <c r="CT295" s="182">
        <f t="shared" si="257"/>
        <v>0</v>
      </c>
      <c r="CU295" s="182">
        <f t="shared" si="257"/>
        <v>0</v>
      </c>
      <c r="CV295" s="182">
        <f t="shared" si="257"/>
        <v>0</v>
      </c>
      <c r="CW295" s="182">
        <f t="shared" si="257"/>
        <v>0</v>
      </c>
      <c r="CX295" s="182">
        <f t="shared" si="257"/>
        <v>0</v>
      </c>
      <c r="CY295" s="182">
        <f t="shared" si="257"/>
        <v>0</v>
      </c>
    </row>
    <row r="296" spans="1:103" ht="13.5" customHeight="1" outlineLevel="1">
      <c r="A296" s="165"/>
      <c r="B296" s="263"/>
      <c r="C296" s="185" t="s">
        <v>135</v>
      </c>
      <c r="D296" s="186"/>
      <c r="E296" s="187"/>
      <c r="F296" s="188" t="s">
        <v>51</v>
      </c>
      <c r="G296" s="189">
        <f t="shared" si="233"/>
        <v>2592338.4425766421</v>
      </c>
      <c r="H296" s="190">
        <f t="shared" ref="H296:AM296" si="258">H14*H51*365/10^6*10^6</f>
        <v>129778.80684685419</v>
      </c>
      <c r="I296" s="190">
        <f t="shared" si="258"/>
        <v>121394.43117594419</v>
      </c>
      <c r="J296" s="190">
        <f t="shared" si="258"/>
        <v>113010.05550503418</v>
      </c>
      <c r="K296" s="190">
        <f t="shared" si="258"/>
        <v>104625.67983412417</v>
      </c>
      <c r="L296" s="190">
        <f t="shared" si="258"/>
        <v>96241.304163214154</v>
      </c>
      <c r="M296" s="190">
        <f t="shared" si="258"/>
        <v>87856.928492304156</v>
      </c>
      <c r="N296" s="190">
        <f t="shared" si="258"/>
        <v>87670.487054802696</v>
      </c>
      <c r="O296" s="190">
        <f t="shared" si="258"/>
        <v>87484.04561730125</v>
      </c>
      <c r="P296" s="190">
        <f t="shared" si="258"/>
        <v>87297.604179799804</v>
      </c>
      <c r="Q296" s="190">
        <f t="shared" si="258"/>
        <v>87111.162742298344</v>
      </c>
      <c r="R296" s="190">
        <f t="shared" si="258"/>
        <v>86924.721304796898</v>
      </c>
      <c r="S296" s="190">
        <f t="shared" si="258"/>
        <v>86738.279867295438</v>
      </c>
      <c r="T296" s="190">
        <f t="shared" si="258"/>
        <v>86551.838429793992</v>
      </c>
      <c r="U296" s="190">
        <f t="shared" si="258"/>
        <v>86365.396992292532</v>
      </c>
      <c r="V296" s="190">
        <f t="shared" si="258"/>
        <v>86178.955554791086</v>
      </c>
      <c r="W296" s="190">
        <f t="shared" si="258"/>
        <v>85992.514117289713</v>
      </c>
      <c r="X296" s="190">
        <f t="shared" si="258"/>
        <v>86043.791746097661</v>
      </c>
      <c r="Y296" s="190">
        <f t="shared" si="258"/>
        <v>86095.069374905623</v>
      </c>
      <c r="Z296" s="190">
        <f t="shared" si="258"/>
        <v>86146.34700371357</v>
      </c>
      <c r="AA296" s="190">
        <f t="shared" si="258"/>
        <v>86197.624632521532</v>
      </c>
      <c r="AB296" s="190">
        <f t="shared" si="258"/>
        <v>86248.902261329495</v>
      </c>
      <c r="AC296" s="190">
        <f t="shared" si="258"/>
        <v>86300.179890137442</v>
      </c>
      <c r="AD296" s="190">
        <f t="shared" si="258"/>
        <v>86351.457518945404</v>
      </c>
      <c r="AE296" s="190">
        <f t="shared" si="258"/>
        <v>86402.735147753367</v>
      </c>
      <c r="AF296" s="190">
        <f t="shared" si="258"/>
        <v>86454.012776561314</v>
      </c>
      <c r="AG296" s="190">
        <f t="shared" si="258"/>
        <v>86505.290405369247</v>
      </c>
      <c r="AH296" s="190">
        <f t="shared" si="258"/>
        <v>86505.290405369247</v>
      </c>
      <c r="AI296" s="190">
        <f t="shared" si="258"/>
        <v>86505.290405369247</v>
      </c>
      <c r="AJ296" s="190">
        <f t="shared" si="258"/>
        <v>86505.290405369247</v>
      </c>
      <c r="AK296" s="190">
        <f t="shared" si="258"/>
        <v>86505.290405369247</v>
      </c>
      <c r="AL296" s="190">
        <f t="shared" si="258"/>
        <v>86505.290405369247</v>
      </c>
      <c r="AM296" s="190">
        <f t="shared" si="258"/>
        <v>86505.290405369247</v>
      </c>
      <c r="AN296" s="190">
        <f t="shared" ref="AN296:BB296" si="259">AN14*AN51*365/10^6*10^6</f>
        <v>86505.290405369247</v>
      </c>
      <c r="AO296" s="190">
        <f t="shared" si="259"/>
        <v>86505.290405369247</v>
      </c>
      <c r="AP296" s="190">
        <f t="shared" si="259"/>
        <v>86505.290405369247</v>
      </c>
      <c r="AQ296" s="190">
        <f t="shared" si="259"/>
        <v>86505.290405369247</v>
      </c>
      <c r="AR296" s="190">
        <f t="shared" si="259"/>
        <v>86505.290405369247</v>
      </c>
      <c r="AS296" s="190">
        <f t="shared" si="259"/>
        <v>86505.290405369247</v>
      </c>
      <c r="AT296" s="190">
        <f t="shared" si="259"/>
        <v>86505.290405369247</v>
      </c>
      <c r="AU296" s="190">
        <f t="shared" si="259"/>
        <v>86505.290405369247</v>
      </c>
      <c r="AV296" s="190">
        <f t="shared" si="259"/>
        <v>86505.290405369247</v>
      </c>
      <c r="AW296" s="190">
        <f t="shared" si="259"/>
        <v>86505.290405369247</v>
      </c>
      <c r="AX296" s="190">
        <f t="shared" si="259"/>
        <v>86505.290405369247</v>
      </c>
      <c r="AY296" s="190">
        <f t="shared" si="259"/>
        <v>86505.290405369247</v>
      </c>
      <c r="AZ296" s="190">
        <f t="shared" si="259"/>
        <v>86505.290405369247</v>
      </c>
      <c r="BA296" s="190">
        <f t="shared" si="259"/>
        <v>0</v>
      </c>
      <c r="BB296" s="190">
        <f t="shared" si="259"/>
        <v>0</v>
      </c>
      <c r="BC296" s="190">
        <f t="shared" ref="BC296:BS296" si="260">BC14*BC51*365/10^6*10^6</f>
        <v>0</v>
      </c>
      <c r="BD296" s="190">
        <f t="shared" si="260"/>
        <v>0</v>
      </c>
      <c r="BE296" s="190">
        <f t="shared" si="260"/>
        <v>0</v>
      </c>
      <c r="BF296" s="190">
        <f t="shared" si="260"/>
        <v>0</v>
      </c>
      <c r="BG296" s="190">
        <f t="shared" si="260"/>
        <v>0</v>
      </c>
      <c r="BH296" s="190">
        <f t="shared" si="260"/>
        <v>0</v>
      </c>
      <c r="BI296" s="190">
        <f t="shared" si="260"/>
        <v>0</v>
      </c>
      <c r="BJ296" s="190">
        <f t="shared" si="260"/>
        <v>0</v>
      </c>
      <c r="BK296" s="190">
        <f t="shared" si="260"/>
        <v>0</v>
      </c>
      <c r="BL296" s="190">
        <f t="shared" si="260"/>
        <v>0</v>
      </c>
      <c r="BM296" s="190">
        <f t="shared" si="260"/>
        <v>0</v>
      </c>
      <c r="BN296" s="190">
        <f t="shared" si="260"/>
        <v>0</v>
      </c>
      <c r="BO296" s="190">
        <f t="shared" si="260"/>
        <v>0</v>
      </c>
      <c r="BP296" s="190">
        <f t="shared" si="260"/>
        <v>0</v>
      </c>
      <c r="BQ296" s="190">
        <f t="shared" si="260"/>
        <v>0</v>
      </c>
      <c r="BR296" s="190">
        <f t="shared" si="260"/>
        <v>0</v>
      </c>
      <c r="BS296" s="190">
        <f t="shared" si="260"/>
        <v>0</v>
      </c>
      <c r="BT296" s="190">
        <f t="shared" ref="BT296:CY296" si="261">BT14*BT51*365/10^6*10^6</f>
        <v>0</v>
      </c>
      <c r="BU296" s="190">
        <f t="shared" si="261"/>
        <v>0</v>
      </c>
      <c r="BV296" s="190">
        <f t="shared" si="261"/>
        <v>0</v>
      </c>
      <c r="BW296" s="190">
        <f t="shared" si="261"/>
        <v>0</v>
      </c>
      <c r="BX296" s="190">
        <f t="shared" si="261"/>
        <v>0</v>
      </c>
      <c r="BY296" s="190">
        <f t="shared" si="261"/>
        <v>0</v>
      </c>
      <c r="BZ296" s="190">
        <f t="shared" si="261"/>
        <v>0</v>
      </c>
      <c r="CA296" s="190">
        <f t="shared" si="261"/>
        <v>0</v>
      </c>
      <c r="CB296" s="190">
        <f t="shared" si="261"/>
        <v>0</v>
      </c>
      <c r="CC296" s="190">
        <f t="shared" si="261"/>
        <v>0</v>
      </c>
      <c r="CD296" s="190">
        <f t="shared" si="261"/>
        <v>0</v>
      </c>
      <c r="CE296" s="190">
        <f t="shared" si="261"/>
        <v>0</v>
      </c>
      <c r="CF296" s="190">
        <f t="shared" si="261"/>
        <v>0</v>
      </c>
      <c r="CG296" s="190">
        <f t="shared" si="261"/>
        <v>0</v>
      </c>
      <c r="CH296" s="190">
        <f t="shared" si="261"/>
        <v>0</v>
      </c>
      <c r="CI296" s="190">
        <f t="shared" si="261"/>
        <v>0</v>
      </c>
      <c r="CJ296" s="190">
        <f t="shared" si="261"/>
        <v>0</v>
      </c>
      <c r="CK296" s="190">
        <f t="shared" si="261"/>
        <v>0</v>
      </c>
      <c r="CL296" s="190">
        <f t="shared" si="261"/>
        <v>0</v>
      </c>
      <c r="CM296" s="190">
        <f t="shared" si="261"/>
        <v>0</v>
      </c>
      <c r="CN296" s="190">
        <f t="shared" si="261"/>
        <v>0</v>
      </c>
      <c r="CO296" s="190">
        <f t="shared" si="261"/>
        <v>0</v>
      </c>
      <c r="CP296" s="190">
        <f t="shared" si="261"/>
        <v>0</v>
      </c>
      <c r="CQ296" s="190">
        <f t="shared" si="261"/>
        <v>0</v>
      </c>
      <c r="CR296" s="190">
        <f t="shared" si="261"/>
        <v>0</v>
      </c>
      <c r="CS296" s="190">
        <f t="shared" si="261"/>
        <v>0</v>
      </c>
      <c r="CT296" s="190">
        <f t="shared" si="261"/>
        <v>0</v>
      </c>
      <c r="CU296" s="190">
        <f t="shared" si="261"/>
        <v>0</v>
      </c>
      <c r="CV296" s="190">
        <f t="shared" si="261"/>
        <v>0</v>
      </c>
      <c r="CW296" s="190">
        <f t="shared" si="261"/>
        <v>0</v>
      </c>
      <c r="CX296" s="190">
        <f t="shared" si="261"/>
        <v>0</v>
      </c>
      <c r="CY296" s="190">
        <f t="shared" si="261"/>
        <v>0</v>
      </c>
    </row>
    <row r="297" spans="1:103" ht="13.5" customHeight="1" outlineLevel="1">
      <c r="A297" s="165"/>
      <c r="B297" s="263"/>
      <c r="C297" s="193" t="s">
        <v>136</v>
      </c>
      <c r="D297" s="194"/>
      <c r="E297" s="195"/>
      <c r="F297" s="196" t="s">
        <v>51</v>
      </c>
      <c r="G297" s="197">
        <f t="shared" si="233"/>
        <v>649317.19113391335</v>
      </c>
      <c r="H297" s="198">
        <f t="shared" ref="H297:AM297" si="262">H15*H52*365/10^6*10^6</f>
        <v>30783.002979743269</v>
      </c>
      <c r="I297" s="198">
        <f t="shared" si="262"/>
        <v>30353.010538111706</v>
      </c>
      <c r="J297" s="198">
        <f t="shared" si="262"/>
        <v>29923.01809648014</v>
      </c>
      <c r="K297" s="198">
        <f t="shared" si="262"/>
        <v>29493.025654848578</v>
      </c>
      <c r="L297" s="198">
        <f t="shared" si="262"/>
        <v>29063.033213217015</v>
      </c>
      <c r="M297" s="198">
        <f t="shared" si="262"/>
        <v>28633.040771585445</v>
      </c>
      <c r="N297" s="198">
        <f t="shared" si="262"/>
        <v>28129.998523036615</v>
      </c>
      <c r="O297" s="198">
        <f t="shared" si="262"/>
        <v>27626.95627448778</v>
      </c>
      <c r="P297" s="198">
        <f t="shared" si="262"/>
        <v>27123.91402593895</v>
      </c>
      <c r="Q297" s="198">
        <f t="shared" si="262"/>
        <v>26620.871777390112</v>
      </c>
      <c r="R297" s="198">
        <f t="shared" si="262"/>
        <v>26117.829528841281</v>
      </c>
      <c r="S297" s="198">
        <f t="shared" si="262"/>
        <v>25614.787280292454</v>
      </c>
      <c r="T297" s="198">
        <f t="shared" si="262"/>
        <v>25111.745031743623</v>
      </c>
      <c r="U297" s="198">
        <f t="shared" si="262"/>
        <v>24608.702783194796</v>
      </c>
      <c r="V297" s="198">
        <f t="shared" si="262"/>
        <v>24105.660534645966</v>
      </c>
      <c r="W297" s="198">
        <f t="shared" si="262"/>
        <v>23602.618286097146</v>
      </c>
      <c r="X297" s="198">
        <f t="shared" si="262"/>
        <v>23362.7760107951</v>
      </c>
      <c r="Y297" s="198">
        <f t="shared" si="262"/>
        <v>23122.933735493058</v>
      </c>
      <c r="Z297" s="198">
        <f t="shared" si="262"/>
        <v>22883.091460191015</v>
      </c>
      <c r="AA297" s="198">
        <f t="shared" si="262"/>
        <v>22643.249184888969</v>
      </c>
      <c r="AB297" s="198">
        <f t="shared" si="262"/>
        <v>22403.406909586927</v>
      </c>
      <c r="AC297" s="198">
        <f t="shared" si="262"/>
        <v>22163.564634284885</v>
      </c>
      <c r="AD297" s="198">
        <f t="shared" si="262"/>
        <v>21923.722358982843</v>
      </c>
      <c r="AE297" s="198">
        <f t="shared" si="262"/>
        <v>21683.8800836808</v>
      </c>
      <c r="AF297" s="198">
        <f t="shared" si="262"/>
        <v>21444.037808378755</v>
      </c>
      <c r="AG297" s="198">
        <f t="shared" si="262"/>
        <v>21204.195533076698</v>
      </c>
      <c r="AH297" s="198">
        <f t="shared" si="262"/>
        <v>21204.195533076698</v>
      </c>
      <c r="AI297" s="198">
        <f t="shared" si="262"/>
        <v>21204.195533076698</v>
      </c>
      <c r="AJ297" s="198">
        <f t="shared" si="262"/>
        <v>21204.195533076698</v>
      </c>
      <c r="AK297" s="198">
        <f t="shared" si="262"/>
        <v>21204.195533076698</v>
      </c>
      <c r="AL297" s="198">
        <f t="shared" si="262"/>
        <v>21204.195533076698</v>
      </c>
      <c r="AM297" s="198">
        <f t="shared" si="262"/>
        <v>21204.195533076698</v>
      </c>
      <c r="AN297" s="198">
        <f t="shared" ref="AN297:BB297" si="263">AN15*AN52*365/10^6*10^6</f>
        <v>21204.195533076698</v>
      </c>
      <c r="AO297" s="198">
        <f t="shared" si="263"/>
        <v>21204.195533076698</v>
      </c>
      <c r="AP297" s="198">
        <f t="shared" si="263"/>
        <v>21204.195533076698</v>
      </c>
      <c r="AQ297" s="198">
        <f t="shared" si="263"/>
        <v>21204.195533076698</v>
      </c>
      <c r="AR297" s="198">
        <f t="shared" si="263"/>
        <v>21204.195533076698</v>
      </c>
      <c r="AS297" s="198">
        <f t="shared" si="263"/>
        <v>21204.195533076698</v>
      </c>
      <c r="AT297" s="198">
        <f t="shared" si="263"/>
        <v>21204.195533076698</v>
      </c>
      <c r="AU297" s="198">
        <f t="shared" si="263"/>
        <v>21204.195533076698</v>
      </c>
      <c r="AV297" s="198">
        <f t="shared" si="263"/>
        <v>21204.195533076698</v>
      </c>
      <c r="AW297" s="198">
        <f t="shared" si="263"/>
        <v>21204.195533076698</v>
      </c>
      <c r="AX297" s="198">
        <f t="shared" si="263"/>
        <v>21204.195533076698</v>
      </c>
      <c r="AY297" s="198">
        <f t="shared" si="263"/>
        <v>21204.195533076698</v>
      </c>
      <c r="AZ297" s="198">
        <f t="shared" si="263"/>
        <v>21204.195533076698</v>
      </c>
      <c r="BA297" s="198">
        <f t="shared" si="263"/>
        <v>0</v>
      </c>
      <c r="BB297" s="198">
        <f t="shared" si="263"/>
        <v>0</v>
      </c>
      <c r="BC297" s="198">
        <f t="shared" ref="BC297:BS297" si="264">BC15*BC52*365/10^6*10^6</f>
        <v>0</v>
      </c>
      <c r="BD297" s="198">
        <f t="shared" si="264"/>
        <v>0</v>
      </c>
      <c r="BE297" s="198">
        <f t="shared" si="264"/>
        <v>0</v>
      </c>
      <c r="BF297" s="198">
        <f t="shared" si="264"/>
        <v>0</v>
      </c>
      <c r="BG297" s="198">
        <f t="shared" si="264"/>
        <v>0</v>
      </c>
      <c r="BH297" s="198">
        <f t="shared" si="264"/>
        <v>0</v>
      </c>
      <c r="BI297" s="198">
        <f t="shared" si="264"/>
        <v>0</v>
      </c>
      <c r="BJ297" s="198">
        <f t="shared" si="264"/>
        <v>0</v>
      </c>
      <c r="BK297" s="198">
        <f t="shared" si="264"/>
        <v>0</v>
      </c>
      <c r="BL297" s="198">
        <f t="shared" si="264"/>
        <v>0</v>
      </c>
      <c r="BM297" s="198">
        <f t="shared" si="264"/>
        <v>0</v>
      </c>
      <c r="BN297" s="198">
        <f t="shared" si="264"/>
        <v>0</v>
      </c>
      <c r="BO297" s="198">
        <f t="shared" si="264"/>
        <v>0</v>
      </c>
      <c r="BP297" s="198">
        <f t="shared" si="264"/>
        <v>0</v>
      </c>
      <c r="BQ297" s="198">
        <f t="shared" si="264"/>
        <v>0</v>
      </c>
      <c r="BR297" s="198">
        <f t="shared" si="264"/>
        <v>0</v>
      </c>
      <c r="BS297" s="198">
        <f t="shared" si="264"/>
        <v>0</v>
      </c>
      <c r="BT297" s="198">
        <f t="shared" ref="BT297:CD297" si="265">BT15*BT52*365/10^6*10^6</f>
        <v>0</v>
      </c>
      <c r="BU297" s="198">
        <f t="shared" si="265"/>
        <v>0</v>
      </c>
      <c r="BV297" s="198">
        <f t="shared" si="265"/>
        <v>0</v>
      </c>
      <c r="BW297" s="198">
        <f t="shared" si="265"/>
        <v>0</v>
      </c>
      <c r="BX297" s="198">
        <f t="shared" si="265"/>
        <v>0</v>
      </c>
      <c r="BY297" s="198">
        <f t="shared" si="265"/>
        <v>0</v>
      </c>
      <c r="BZ297" s="198">
        <f t="shared" si="265"/>
        <v>0</v>
      </c>
      <c r="CA297" s="198">
        <f t="shared" si="265"/>
        <v>0</v>
      </c>
      <c r="CB297" s="198">
        <f t="shared" si="265"/>
        <v>0</v>
      </c>
      <c r="CC297" s="198">
        <f t="shared" si="265"/>
        <v>0</v>
      </c>
      <c r="CD297" s="198">
        <f t="shared" si="265"/>
        <v>0</v>
      </c>
      <c r="CE297" s="198">
        <f t="shared" ref="CE297:CY297" si="266">CE15*CE52*365/10^6*10^6</f>
        <v>0</v>
      </c>
      <c r="CF297" s="198">
        <f t="shared" si="266"/>
        <v>0</v>
      </c>
      <c r="CG297" s="198">
        <f t="shared" si="266"/>
        <v>0</v>
      </c>
      <c r="CH297" s="198">
        <f t="shared" si="266"/>
        <v>0</v>
      </c>
      <c r="CI297" s="198">
        <f t="shared" si="266"/>
        <v>0</v>
      </c>
      <c r="CJ297" s="198">
        <f t="shared" si="266"/>
        <v>0</v>
      </c>
      <c r="CK297" s="198">
        <f t="shared" si="266"/>
        <v>0</v>
      </c>
      <c r="CL297" s="198">
        <f t="shared" si="266"/>
        <v>0</v>
      </c>
      <c r="CM297" s="198">
        <f t="shared" si="266"/>
        <v>0</v>
      </c>
      <c r="CN297" s="198">
        <f t="shared" si="266"/>
        <v>0</v>
      </c>
      <c r="CO297" s="198">
        <f t="shared" si="266"/>
        <v>0</v>
      </c>
      <c r="CP297" s="198">
        <f t="shared" si="266"/>
        <v>0</v>
      </c>
      <c r="CQ297" s="198">
        <f t="shared" si="266"/>
        <v>0</v>
      </c>
      <c r="CR297" s="198">
        <f t="shared" si="266"/>
        <v>0</v>
      </c>
      <c r="CS297" s="198">
        <f t="shared" si="266"/>
        <v>0</v>
      </c>
      <c r="CT297" s="198">
        <f t="shared" si="266"/>
        <v>0</v>
      </c>
      <c r="CU297" s="198">
        <f t="shared" si="266"/>
        <v>0</v>
      </c>
      <c r="CV297" s="198">
        <f t="shared" si="266"/>
        <v>0</v>
      </c>
      <c r="CW297" s="198">
        <f t="shared" si="266"/>
        <v>0</v>
      </c>
      <c r="CX297" s="198">
        <f t="shared" si="266"/>
        <v>0</v>
      </c>
      <c r="CY297" s="198">
        <f t="shared" si="266"/>
        <v>0</v>
      </c>
    </row>
    <row r="298" spans="1:103" ht="13.5" customHeight="1" outlineLevel="1">
      <c r="A298" s="165"/>
      <c r="B298" s="263"/>
      <c r="C298" s="177" t="s">
        <v>137</v>
      </c>
      <c r="D298" s="178"/>
      <c r="E298" s="179"/>
      <c r="F298" s="180" t="s">
        <v>51</v>
      </c>
      <c r="G298" s="181">
        <f t="shared" si="233"/>
        <v>522094.94076584413</v>
      </c>
      <c r="H298" s="182">
        <f t="shared" ref="H298:AM298" si="267">H16*H53*365/10^6*10^6</f>
        <v>17354.826819249589</v>
      </c>
      <c r="I298" s="182">
        <f t="shared" si="267"/>
        <v>17556.256477595663</v>
      </c>
      <c r="J298" s="182">
        <f t="shared" si="267"/>
        <v>17757.686135941738</v>
      </c>
      <c r="K298" s="182">
        <f t="shared" si="267"/>
        <v>17959.115794287813</v>
      </c>
      <c r="L298" s="182">
        <f t="shared" si="267"/>
        <v>18160.545452633891</v>
      </c>
      <c r="M298" s="182">
        <f t="shared" si="267"/>
        <v>18361.975110979969</v>
      </c>
      <c r="N298" s="182">
        <f t="shared" si="267"/>
        <v>18286.016115760718</v>
      </c>
      <c r="O298" s="182">
        <f t="shared" si="267"/>
        <v>18210.057120541464</v>
      </c>
      <c r="P298" s="182">
        <f t="shared" si="267"/>
        <v>18134.098125322213</v>
      </c>
      <c r="Q298" s="182">
        <f t="shared" si="267"/>
        <v>18058.139130102962</v>
      </c>
      <c r="R298" s="182">
        <f t="shared" si="267"/>
        <v>17982.180134883707</v>
      </c>
      <c r="S298" s="182">
        <f t="shared" si="267"/>
        <v>17906.221139664456</v>
      </c>
      <c r="T298" s="182">
        <f t="shared" si="267"/>
        <v>17830.262144445205</v>
      </c>
      <c r="U298" s="182">
        <f t="shared" si="267"/>
        <v>17754.303149225954</v>
      </c>
      <c r="V298" s="182">
        <f t="shared" si="267"/>
        <v>17678.3441540067</v>
      </c>
      <c r="W298" s="182">
        <f t="shared" si="267"/>
        <v>17602.385158787441</v>
      </c>
      <c r="X298" s="182">
        <f t="shared" si="267"/>
        <v>17577.99081593936</v>
      </c>
      <c r="Y298" s="182">
        <f t="shared" si="267"/>
        <v>17553.596473091286</v>
      </c>
      <c r="Z298" s="182">
        <f t="shared" si="267"/>
        <v>17529.202130243208</v>
      </c>
      <c r="AA298" s="182">
        <f t="shared" si="267"/>
        <v>17504.807787395133</v>
      </c>
      <c r="AB298" s="182">
        <f t="shared" si="267"/>
        <v>17480.413444547052</v>
      </c>
      <c r="AC298" s="182">
        <f t="shared" si="267"/>
        <v>17456.019101698977</v>
      </c>
      <c r="AD298" s="182">
        <f t="shared" si="267"/>
        <v>17431.6247588509</v>
      </c>
      <c r="AE298" s="182">
        <f t="shared" si="267"/>
        <v>17407.230416002825</v>
      </c>
      <c r="AF298" s="182">
        <f t="shared" si="267"/>
        <v>17382.836073154744</v>
      </c>
      <c r="AG298" s="182">
        <f t="shared" si="267"/>
        <v>17358.441730306655</v>
      </c>
      <c r="AH298" s="182">
        <f t="shared" si="267"/>
        <v>17358.441730306655</v>
      </c>
      <c r="AI298" s="182">
        <f t="shared" si="267"/>
        <v>17358.441730306655</v>
      </c>
      <c r="AJ298" s="182">
        <f t="shared" si="267"/>
        <v>17358.441730306655</v>
      </c>
      <c r="AK298" s="182">
        <f t="shared" si="267"/>
        <v>17358.441730306655</v>
      </c>
      <c r="AL298" s="182">
        <f t="shared" si="267"/>
        <v>17358.441730306655</v>
      </c>
      <c r="AM298" s="182">
        <f t="shared" si="267"/>
        <v>17358.441730306655</v>
      </c>
      <c r="AN298" s="182">
        <f t="shared" ref="AN298:BB298" si="268">AN16*AN53*365/10^6*10^6</f>
        <v>17358.441730306655</v>
      </c>
      <c r="AO298" s="182">
        <f t="shared" si="268"/>
        <v>17358.441730306655</v>
      </c>
      <c r="AP298" s="182">
        <f t="shared" si="268"/>
        <v>17358.441730306655</v>
      </c>
      <c r="AQ298" s="182">
        <f t="shared" si="268"/>
        <v>17358.441730306655</v>
      </c>
      <c r="AR298" s="182">
        <f t="shared" si="268"/>
        <v>17358.441730306655</v>
      </c>
      <c r="AS298" s="182">
        <f t="shared" si="268"/>
        <v>17358.441730306655</v>
      </c>
      <c r="AT298" s="182">
        <f t="shared" si="268"/>
        <v>17358.441730306655</v>
      </c>
      <c r="AU298" s="182">
        <f t="shared" si="268"/>
        <v>17358.441730306655</v>
      </c>
      <c r="AV298" s="182">
        <f t="shared" si="268"/>
        <v>17358.441730306655</v>
      </c>
      <c r="AW298" s="182">
        <f t="shared" si="268"/>
        <v>17358.441730306655</v>
      </c>
      <c r="AX298" s="182">
        <f t="shared" si="268"/>
        <v>17358.441730306655</v>
      </c>
      <c r="AY298" s="182">
        <f t="shared" si="268"/>
        <v>17358.441730306655</v>
      </c>
      <c r="AZ298" s="182">
        <f t="shared" si="268"/>
        <v>17358.441730306655</v>
      </c>
      <c r="BA298" s="182">
        <f t="shared" si="268"/>
        <v>0</v>
      </c>
      <c r="BB298" s="182">
        <f t="shared" si="268"/>
        <v>0</v>
      </c>
      <c r="BC298" s="182">
        <f t="shared" ref="BC298:BS298" si="269">BC16*BC53*365/10^6*10^6</f>
        <v>0</v>
      </c>
      <c r="BD298" s="182">
        <f t="shared" si="269"/>
        <v>0</v>
      </c>
      <c r="BE298" s="182">
        <f t="shared" si="269"/>
        <v>0</v>
      </c>
      <c r="BF298" s="182">
        <f t="shared" si="269"/>
        <v>0</v>
      </c>
      <c r="BG298" s="182">
        <f t="shared" si="269"/>
        <v>0</v>
      </c>
      <c r="BH298" s="182">
        <f t="shared" si="269"/>
        <v>0</v>
      </c>
      <c r="BI298" s="182">
        <f t="shared" si="269"/>
        <v>0</v>
      </c>
      <c r="BJ298" s="182">
        <f t="shared" si="269"/>
        <v>0</v>
      </c>
      <c r="BK298" s="182">
        <f t="shared" si="269"/>
        <v>0</v>
      </c>
      <c r="BL298" s="182">
        <f t="shared" si="269"/>
        <v>0</v>
      </c>
      <c r="BM298" s="182">
        <f t="shared" si="269"/>
        <v>0</v>
      </c>
      <c r="BN298" s="182">
        <f t="shared" si="269"/>
        <v>0</v>
      </c>
      <c r="BO298" s="182">
        <f t="shared" si="269"/>
        <v>0</v>
      </c>
      <c r="BP298" s="182">
        <f t="shared" si="269"/>
        <v>0</v>
      </c>
      <c r="BQ298" s="182">
        <f t="shared" si="269"/>
        <v>0</v>
      </c>
      <c r="BR298" s="182">
        <f t="shared" si="269"/>
        <v>0</v>
      </c>
      <c r="BS298" s="182">
        <f t="shared" si="269"/>
        <v>0</v>
      </c>
      <c r="BT298" s="182">
        <f t="shared" ref="BT298:CD298" si="270">BT16*BT53*365/10^6*10^6</f>
        <v>0</v>
      </c>
      <c r="BU298" s="182">
        <f t="shared" si="270"/>
        <v>0</v>
      </c>
      <c r="BV298" s="182">
        <f t="shared" si="270"/>
        <v>0</v>
      </c>
      <c r="BW298" s="182">
        <f t="shared" si="270"/>
        <v>0</v>
      </c>
      <c r="BX298" s="182">
        <f t="shared" si="270"/>
        <v>0</v>
      </c>
      <c r="BY298" s="182">
        <f t="shared" si="270"/>
        <v>0</v>
      </c>
      <c r="BZ298" s="182">
        <f t="shared" si="270"/>
        <v>0</v>
      </c>
      <c r="CA298" s="182">
        <f t="shared" si="270"/>
        <v>0</v>
      </c>
      <c r="CB298" s="182">
        <f t="shared" si="270"/>
        <v>0</v>
      </c>
      <c r="CC298" s="182">
        <f t="shared" si="270"/>
        <v>0</v>
      </c>
      <c r="CD298" s="182">
        <f t="shared" si="270"/>
        <v>0</v>
      </c>
      <c r="CE298" s="182">
        <f t="shared" ref="CE298:CY298" si="271">CE16*CE53*365/10^6*10^6</f>
        <v>0</v>
      </c>
      <c r="CF298" s="182">
        <f t="shared" si="271"/>
        <v>0</v>
      </c>
      <c r="CG298" s="182">
        <f t="shared" si="271"/>
        <v>0</v>
      </c>
      <c r="CH298" s="182">
        <f t="shared" si="271"/>
        <v>0</v>
      </c>
      <c r="CI298" s="182">
        <f t="shared" si="271"/>
        <v>0</v>
      </c>
      <c r="CJ298" s="182">
        <f t="shared" si="271"/>
        <v>0</v>
      </c>
      <c r="CK298" s="182">
        <f t="shared" si="271"/>
        <v>0</v>
      </c>
      <c r="CL298" s="182">
        <f t="shared" si="271"/>
        <v>0</v>
      </c>
      <c r="CM298" s="182">
        <f t="shared" si="271"/>
        <v>0</v>
      </c>
      <c r="CN298" s="182">
        <f t="shared" si="271"/>
        <v>0</v>
      </c>
      <c r="CO298" s="182">
        <f t="shared" si="271"/>
        <v>0</v>
      </c>
      <c r="CP298" s="182">
        <f t="shared" si="271"/>
        <v>0</v>
      </c>
      <c r="CQ298" s="182">
        <f t="shared" si="271"/>
        <v>0</v>
      </c>
      <c r="CR298" s="182">
        <f t="shared" si="271"/>
        <v>0</v>
      </c>
      <c r="CS298" s="182">
        <f t="shared" si="271"/>
        <v>0</v>
      </c>
      <c r="CT298" s="182">
        <f t="shared" si="271"/>
        <v>0</v>
      </c>
      <c r="CU298" s="182">
        <f t="shared" si="271"/>
        <v>0</v>
      </c>
      <c r="CV298" s="182">
        <f t="shared" si="271"/>
        <v>0</v>
      </c>
      <c r="CW298" s="182">
        <f t="shared" si="271"/>
        <v>0</v>
      </c>
      <c r="CX298" s="182">
        <f t="shared" si="271"/>
        <v>0</v>
      </c>
      <c r="CY298" s="182">
        <f t="shared" si="271"/>
        <v>0</v>
      </c>
    </row>
    <row r="299" spans="1:103" ht="13.5" customHeight="1" outlineLevel="1">
      <c r="A299" s="165"/>
      <c r="B299" s="263"/>
      <c r="C299" s="177" t="s">
        <v>155</v>
      </c>
      <c r="D299" s="178"/>
      <c r="E299" s="179"/>
      <c r="F299" s="180" t="s">
        <v>51</v>
      </c>
      <c r="G299" s="181">
        <f t="shared" si="233"/>
        <v>5715181.4101597313</v>
      </c>
      <c r="H299" s="182">
        <f t="shared" ref="H299:AM299" si="272">H17*H54*365/10^6*10^6</f>
        <v>277442.43840628426</v>
      </c>
      <c r="I299" s="182">
        <f t="shared" si="272"/>
        <v>272270.27534111898</v>
      </c>
      <c r="J299" s="182">
        <f t="shared" si="272"/>
        <v>267098.1122759537</v>
      </c>
      <c r="K299" s="182">
        <f t="shared" si="272"/>
        <v>261925.9492107885</v>
      </c>
      <c r="L299" s="182">
        <f t="shared" si="272"/>
        <v>256753.78614562316</v>
      </c>
      <c r="M299" s="182">
        <f t="shared" si="272"/>
        <v>251581.62308045794</v>
      </c>
      <c r="N299" s="182">
        <f t="shared" si="272"/>
        <v>247197.98544493984</v>
      </c>
      <c r="O299" s="182">
        <f t="shared" si="272"/>
        <v>242814.34780942174</v>
      </c>
      <c r="P299" s="182">
        <f t="shared" si="272"/>
        <v>238430.71017390364</v>
      </c>
      <c r="Q299" s="182">
        <f t="shared" si="272"/>
        <v>234047.07253838552</v>
      </c>
      <c r="R299" s="182">
        <f t="shared" si="272"/>
        <v>229663.43490286736</v>
      </c>
      <c r="S299" s="182">
        <f t="shared" si="272"/>
        <v>225279.79726734926</v>
      </c>
      <c r="T299" s="182">
        <f t="shared" si="272"/>
        <v>220896.15963183116</v>
      </c>
      <c r="U299" s="182">
        <f t="shared" si="272"/>
        <v>216512.52199631304</v>
      </c>
      <c r="V299" s="182">
        <f t="shared" si="272"/>
        <v>212128.88436079494</v>
      </c>
      <c r="W299" s="182">
        <f t="shared" si="272"/>
        <v>207745.24672527699</v>
      </c>
      <c r="X299" s="182">
        <f t="shared" si="272"/>
        <v>205634.32431058891</v>
      </c>
      <c r="Y299" s="182">
        <f t="shared" si="272"/>
        <v>203523.4018959009</v>
      </c>
      <c r="Z299" s="182">
        <f t="shared" si="272"/>
        <v>201412.47948121282</v>
      </c>
      <c r="AA299" s="182">
        <f t="shared" si="272"/>
        <v>199301.55706652475</v>
      </c>
      <c r="AB299" s="182">
        <f t="shared" si="272"/>
        <v>197190.63465183674</v>
      </c>
      <c r="AC299" s="182">
        <f t="shared" si="272"/>
        <v>195079.71223714866</v>
      </c>
      <c r="AD299" s="182">
        <f t="shared" si="272"/>
        <v>192968.78982246062</v>
      </c>
      <c r="AE299" s="182">
        <f t="shared" si="272"/>
        <v>190857.86740777254</v>
      </c>
      <c r="AF299" s="182">
        <f t="shared" si="272"/>
        <v>188746.9449930845</v>
      </c>
      <c r="AG299" s="182">
        <f t="shared" si="272"/>
        <v>186636.02257839628</v>
      </c>
      <c r="AH299" s="182">
        <f t="shared" si="272"/>
        <v>186636.02257839628</v>
      </c>
      <c r="AI299" s="182">
        <f t="shared" si="272"/>
        <v>186636.02257839628</v>
      </c>
      <c r="AJ299" s="182">
        <f t="shared" si="272"/>
        <v>186636.02257839628</v>
      </c>
      <c r="AK299" s="182">
        <f t="shared" si="272"/>
        <v>186636.02257839628</v>
      </c>
      <c r="AL299" s="182">
        <f t="shared" si="272"/>
        <v>186636.02257839628</v>
      </c>
      <c r="AM299" s="182">
        <f t="shared" si="272"/>
        <v>186636.02257839628</v>
      </c>
      <c r="AN299" s="182">
        <f t="shared" ref="AN299:BB299" si="273">AN17*AN54*365/10^6*10^6</f>
        <v>186636.02257839628</v>
      </c>
      <c r="AO299" s="182">
        <f t="shared" si="273"/>
        <v>186636.02257839628</v>
      </c>
      <c r="AP299" s="182">
        <f t="shared" si="273"/>
        <v>186636.02257839628</v>
      </c>
      <c r="AQ299" s="182">
        <f t="shared" si="273"/>
        <v>186636.02257839628</v>
      </c>
      <c r="AR299" s="182">
        <f t="shared" si="273"/>
        <v>186636.02257839628</v>
      </c>
      <c r="AS299" s="182">
        <f t="shared" si="273"/>
        <v>186636.02257839628</v>
      </c>
      <c r="AT299" s="182">
        <f t="shared" si="273"/>
        <v>186636.02257839628</v>
      </c>
      <c r="AU299" s="182">
        <f t="shared" si="273"/>
        <v>186636.02257839628</v>
      </c>
      <c r="AV299" s="182">
        <f t="shared" si="273"/>
        <v>186636.02257839628</v>
      </c>
      <c r="AW299" s="182">
        <f t="shared" si="273"/>
        <v>186636.02257839628</v>
      </c>
      <c r="AX299" s="182">
        <f t="shared" si="273"/>
        <v>186636.02257839628</v>
      </c>
      <c r="AY299" s="182">
        <f t="shared" si="273"/>
        <v>186636.02257839628</v>
      </c>
      <c r="AZ299" s="182">
        <f t="shared" si="273"/>
        <v>186636.02257839628</v>
      </c>
      <c r="BA299" s="182">
        <f t="shared" si="273"/>
        <v>0</v>
      </c>
      <c r="BB299" s="182">
        <f t="shared" si="273"/>
        <v>0</v>
      </c>
      <c r="BC299" s="182">
        <f t="shared" ref="BC299:BS299" si="274">BC17*BC54*365/10^6*10^6</f>
        <v>0</v>
      </c>
      <c r="BD299" s="182">
        <f t="shared" si="274"/>
        <v>0</v>
      </c>
      <c r="BE299" s="182">
        <f t="shared" si="274"/>
        <v>0</v>
      </c>
      <c r="BF299" s="182">
        <f t="shared" si="274"/>
        <v>0</v>
      </c>
      <c r="BG299" s="182">
        <f t="shared" si="274"/>
        <v>0</v>
      </c>
      <c r="BH299" s="182">
        <f t="shared" si="274"/>
        <v>0</v>
      </c>
      <c r="BI299" s="182">
        <f t="shared" si="274"/>
        <v>0</v>
      </c>
      <c r="BJ299" s="182">
        <f t="shared" si="274"/>
        <v>0</v>
      </c>
      <c r="BK299" s="182">
        <f t="shared" si="274"/>
        <v>0</v>
      </c>
      <c r="BL299" s="182">
        <f t="shared" si="274"/>
        <v>0</v>
      </c>
      <c r="BM299" s="182">
        <f t="shared" si="274"/>
        <v>0</v>
      </c>
      <c r="BN299" s="182">
        <f t="shared" si="274"/>
        <v>0</v>
      </c>
      <c r="BO299" s="182">
        <f t="shared" si="274"/>
        <v>0</v>
      </c>
      <c r="BP299" s="182">
        <f t="shared" si="274"/>
        <v>0</v>
      </c>
      <c r="BQ299" s="182">
        <f t="shared" si="274"/>
        <v>0</v>
      </c>
      <c r="BR299" s="182">
        <f t="shared" si="274"/>
        <v>0</v>
      </c>
      <c r="BS299" s="182">
        <f t="shared" si="274"/>
        <v>0</v>
      </c>
      <c r="BT299" s="182">
        <f t="shared" ref="BT299:CD299" si="275">BT17*BT54*365/10^6*10^6</f>
        <v>0</v>
      </c>
      <c r="BU299" s="182">
        <f t="shared" si="275"/>
        <v>0</v>
      </c>
      <c r="BV299" s="182">
        <f t="shared" si="275"/>
        <v>0</v>
      </c>
      <c r="BW299" s="182">
        <f t="shared" si="275"/>
        <v>0</v>
      </c>
      <c r="BX299" s="182">
        <f t="shared" si="275"/>
        <v>0</v>
      </c>
      <c r="BY299" s="182">
        <f t="shared" si="275"/>
        <v>0</v>
      </c>
      <c r="BZ299" s="182">
        <f t="shared" si="275"/>
        <v>0</v>
      </c>
      <c r="CA299" s="182">
        <f t="shared" si="275"/>
        <v>0</v>
      </c>
      <c r="CB299" s="182">
        <f t="shared" si="275"/>
        <v>0</v>
      </c>
      <c r="CC299" s="182">
        <f t="shared" si="275"/>
        <v>0</v>
      </c>
      <c r="CD299" s="182">
        <f t="shared" si="275"/>
        <v>0</v>
      </c>
      <c r="CE299" s="182">
        <f t="shared" ref="CE299:CI308" si="276">CE17*CE54*365/10^6*10^6</f>
        <v>0</v>
      </c>
      <c r="CF299" s="182">
        <f t="shared" si="276"/>
        <v>0</v>
      </c>
      <c r="CG299" s="182">
        <f t="shared" si="276"/>
        <v>0</v>
      </c>
      <c r="CH299" s="182">
        <f t="shared" si="276"/>
        <v>0</v>
      </c>
      <c r="CI299" s="182">
        <f t="shared" si="276"/>
        <v>0</v>
      </c>
      <c r="CJ299" s="182">
        <f t="shared" ref="CJ299:CY299" si="277">CJ17*CJ54*365/10^6*10^6</f>
        <v>0</v>
      </c>
      <c r="CK299" s="182">
        <f t="shared" si="277"/>
        <v>0</v>
      </c>
      <c r="CL299" s="182">
        <f t="shared" si="277"/>
        <v>0</v>
      </c>
      <c r="CM299" s="182">
        <f t="shared" si="277"/>
        <v>0</v>
      </c>
      <c r="CN299" s="182">
        <f t="shared" si="277"/>
        <v>0</v>
      </c>
      <c r="CO299" s="182">
        <f t="shared" si="277"/>
        <v>0</v>
      </c>
      <c r="CP299" s="182">
        <f t="shared" si="277"/>
        <v>0</v>
      </c>
      <c r="CQ299" s="182">
        <f t="shared" si="277"/>
        <v>0</v>
      </c>
      <c r="CR299" s="182">
        <f t="shared" si="277"/>
        <v>0</v>
      </c>
      <c r="CS299" s="182">
        <f t="shared" si="277"/>
        <v>0</v>
      </c>
      <c r="CT299" s="182">
        <f t="shared" si="277"/>
        <v>0</v>
      </c>
      <c r="CU299" s="182">
        <f t="shared" si="277"/>
        <v>0</v>
      </c>
      <c r="CV299" s="182">
        <f t="shared" si="277"/>
        <v>0</v>
      </c>
      <c r="CW299" s="182">
        <f t="shared" si="277"/>
        <v>0</v>
      </c>
      <c r="CX299" s="182">
        <f t="shared" si="277"/>
        <v>0</v>
      </c>
      <c r="CY299" s="182">
        <f t="shared" si="277"/>
        <v>0</v>
      </c>
    </row>
    <row r="300" spans="1:103" ht="13.5" customHeight="1" outlineLevel="1">
      <c r="A300" s="165"/>
      <c r="B300" s="263"/>
      <c r="C300" s="185" t="s">
        <v>156</v>
      </c>
      <c r="D300" s="186"/>
      <c r="E300" s="187"/>
      <c r="F300" s="188" t="s">
        <v>51</v>
      </c>
      <c r="G300" s="189">
        <f t="shared" si="233"/>
        <v>7010858.051023935</v>
      </c>
      <c r="H300" s="190">
        <f t="shared" ref="H300:AM300" si="278">H18*H55*365/10^6*10^6</f>
        <v>227793.54112506984</v>
      </c>
      <c r="I300" s="190">
        <f t="shared" si="278"/>
        <v>231125.4735744572</v>
      </c>
      <c r="J300" s="190">
        <f t="shared" si="278"/>
        <v>234457.15852707409</v>
      </c>
      <c r="K300" s="190">
        <f t="shared" si="278"/>
        <v>237788.59598292041</v>
      </c>
      <c r="L300" s="190">
        <f t="shared" si="278"/>
        <v>241119.78594199623</v>
      </c>
      <c r="M300" s="190">
        <f t="shared" si="278"/>
        <v>244450.72840430163</v>
      </c>
      <c r="N300" s="190">
        <f t="shared" si="278"/>
        <v>243779.25643555805</v>
      </c>
      <c r="O300" s="190">
        <f t="shared" si="278"/>
        <v>243107.83355592864</v>
      </c>
      <c r="P300" s="190">
        <f t="shared" si="278"/>
        <v>242436.45976541346</v>
      </c>
      <c r="Q300" s="190">
        <f t="shared" si="278"/>
        <v>241765.13506401237</v>
      </c>
      <c r="R300" s="190">
        <f t="shared" si="278"/>
        <v>241093.8594517255</v>
      </c>
      <c r="S300" s="190">
        <f t="shared" si="278"/>
        <v>240422.6329285528</v>
      </c>
      <c r="T300" s="190">
        <f t="shared" si="278"/>
        <v>239751.45549449429</v>
      </c>
      <c r="U300" s="190">
        <f t="shared" si="278"/>
        <v>239080.32714954994</v>
      </c>
      <c r="V300" s="190">
        <f t="shared" si="278"/>
        <v>238409.24789371979</v>
      </c>
      <c r="W300" s="190">
        <f t="shared" si="278"/>
        <v>237738.21772700379</v>
      </c>
      <c r="X300" s="190">
        <f t="shared" si="278"/>
        <v>237243.16270338671</v>
      </c>
      <c r="Y300" s="190">
        <f t="shared" si="278"/>
        <v>236748.10767976966</v>
      </c>
      <c r="Z300" s="190">
        <f t="shared" si="278"/>
        <v>236253.05265615261</v>
      </c>
      <c r="AA300" s="190">
        <f t="shared" si="278"/>
        <v>235757.99763253555</v>
      </c>
      <c r="AB300" s="190">
        <f t="shared" si="278"/>
        <v>235262.94260891844</v>
      </c>
      <c r="AC300" s="190">
        <f t="shared" si="278"/>
        <v>234767.88758530139</v>
      </c>
      <c r="AD300" s="190">
        <f t="shared" si="278"/>
        <v>234272.83256168431</v>
      </c>
      <c r="AE300" s="190">
        <f t="shared" si="278"/>
        <v>233777.77753806725</v>
      </c>
      <c r="AF300" s="190">
        <f t="shared" si="278"/>
        <v>233282.7225144502</v>
      </c>
      <c r="AG300" s="190">
        <f t="shared" si="278"/>
        <v>232787.66749083318</v>
      </c>
      <c r="AH300" s="190">
        <f t="shared" si="278"/>
        <v>232787.66749083318</v>
      </c>
      <c r="AI300" s="190">
        <f t="shared" si="278"/>
        <v>232787.66749083318</v>
      </c>
      <c r="AJ300" s="190">
        <f t="shared" si="278"/>
        <v>232787.66749083318</v>
      </c>
      <c r="AK300" s="190">
        <f t="shared" si="278"/>
        <v>232787.66749083318</v>
      </c>
      <c r="AL300" s="190">
        <f t="shared" si="278"/>
        <v>232787.66749083318</v>
      </c>
      <c r="AM300" s="190">
        <f t="shared" si="278"/>
        <v>232787.66749083318</v>
      </c>
      <c r="AN300" s="190">
        <f t="shared" ref="AN300:BB300" si="279">AN18*AN55*365/10^6*10^6</f>
        <v>232787.66749083318</v>
      </c>
      <c r="AO300" s="190">
        <f t="shared" si="279"/>
        <v>232787.66749083318</v>
      </c>
      <c r="AP300" s="190">
        <f t="shared" si="279"/>
        <v>232787.66749083318</v>
      </c>
      <c r="AQ300" s="190">
        <f t="shared" si="279"/>
        <v>232787.66749083318</v>
      </c>
      <c r="AR300" s="190">
        <f t="shared" si="279"/>
        <v>232787.66749083318</v>
      </c>
      <c r="AS300" s="190">
        <f t="shared" si="279"/>
        <v>232787.66749083318</v>
      </c>
      <c r="AT300" s="190">
        <f t="shared" si="279"/>
        <v>232787.66749083318</v>
      </c>
      <c r="AU300" s="190">
        <f t="shared" si="279"/>
        <v>232787.66749083318</v>
      </c>
      <c r="AV300" s="190">
        <f t="shared" si="279"/>
        <v>232787.66749083318</v>
      </c>
      <c r="AW300" s="190">
        <f t="shared" si="279"/>
        <v>232787.66749083318</v>
      </c>
      <c r="AX300" s="190">
        <f t="shared" si="279"/>
        <v>232787.66749083318</v>
      </c>
      <c r="AY300" s="190">
        <f t="shared" si="279"/>
        <v>232787.66749083318</v>
      </c>
      <c r="AZ300" s="190">
        <f t="shared" si="279"/>
        <v>232787.66749083318</v>
      </c>
      <c r="BA300" s="190">
        <f t="shared" si="279"/>
        <v>0</v>
      </c>
      <c r="BB300" s="190">
        <f t="shared" si="279"/>
        <v>0</v>
      </c>
      <c r="BC300" s="190">
        <f t="shared" ref="BC300:BS300" si="280">BC18*BC55*365/10^6*10^6</f>
        <v>0</v>
      </c>
      <c r="BD300" s="190">
        <f t="shared" si="280"/>
        <v>0</v>
      </c>
      <c r="BE300" s="190">
        <f t="shared" si="280"/>
        <v>0</v>
      </c>
      <c r="BF300" s="190">
        <f t="shared" si="280"/>
        <v>0</v>
      </c>
      <c r="BG300" s="190">
        <f t="shared" si="280"/>
        <v>0</v>
      </c>
      <c r="BH300" s="190">
        <f t="shared" si="280"/>
        <v>0</v>
      </c>
      <c r="BI300" s="190">
        <f t="shared" si="280"/>
        <v>0</v>
      </c>
      <c r="BJ300" s="190">
        <f t="shared" si="280"/>
        <v>0</v>
      </c>
      <c r="BK300" s="190">
        <f t="shared" si="280"/>
        <v>0</v>
      </c>
      <c r="BL300" s="190">
        <f t="shared" si="280"/>
        <v>0</v>
      </c>
      <c r="BM300" s="190">
        <f t="shared" si="280"/>
        <v>0</v>
      </c>
      <c r="BN300" s="190">
        <f t="shared" si="280"/>
        <v>0</v>
      </c>
      <c r="BO300" s="190">
        <f t="shared" si="280"/>
        <v>0</v>
      </c>
      <c r="BP300" s="190">
        <f t="shared" si="280"/>
        <v>0</v>
      </c>
      <c r="BQ300" s="190">
        <f t="shared" si="280"/>
        <v>0</v>
      </c>
      <c r="BR300" s="190">
        <f t="shared" si="280"/>
        <v>0</v>
      </c>
      <c r="BS300" s="190">
        <f t="shared" si="280"/>
        <v>0</v>
      </c>
      <c r="BT300" s="190">
        <f t="shared" ref="BT300:CD300" si="281">BT18*BT55*365/10^6*10^6</f>
        <v>0</v>
      </c>
      <c r="BU300" s="190">
        <f t="shared" si="281"/>
        <v>0</v>
      </c>
      <c r="BV300" s="190">
        <f t="shared" si="281"/>
        <v>0</v>
      </c>
      <c r="BW300" s="190">
        <f t="shared" si="281"/>
        <v>0</v>
      </c>
      <c r="BX300" s="190">
        <f t="shared" si="281"/>
        <v>0</v>
      </c>
      <c r="BY300" s="190">
        <f t="shared" si="281"/>
        <v>0</v>
      </c>
      <c r="BZ300" s="190">
        <f t="shared" si="281"/>
        <v>0</v>
      </c>
      <c r="CA300" s="190">
        <f t="shared" si="281"/>
        <v>0</v>
      </c>
      <c r="CB300" s="190">
        <f t="shared" si="281"/>
        <v>0</v>
      </c>
      <c r="CC300" s="190">
        <f t="shared" si="281"/>
        <v>0</v>
      </c>
      <c r="CD300" s="190">
        <f t="shared" si="281"/>
        <v>0</v>
      </c>
      <c r="CE300" s="190">
        <f t="shared" si="276"/>
        <v>0</v>
      </c>
      <c r="CF300" s="190">
        <f t="shared" si="276"/>
        <v>0</v>
      </c>
      <c r="CG300" s="190">
        <f t="shared" si="276"/>
        <v>0</v>
      </c>
      <c r="CH300" s="190">
        <f t="shared" si="276"/>
        <v>0</v>
      </c>
      <c r="CI300" s="190">
        <f t="shared" si="276"/>
        <v>0</v>
      </c>
      <c r="CJ300" s="190">
        <f t="shared" ref="CJ300:CY300" si="282">CJ18*CJ55*365/10^6*10^6</f>
        <v>0</v>
      </c>
      <c r="CK300" s="190">
        <f t="shared" si="282"/>
        <v>0</v>
      </c>
      <c r="CL300" s="190">
        <f t="shared" si="282"/>
        <v>0</v>
      </c>
      <c r="CM300" s="190">
        <f t="shared" si="282"/>
        <v>0</v>
      </c>
      <c r="CN300" s="190">
        <f t="shared" si="282"/>
        <v>0</v>
      </c>
      <c r="CO300" s="190">
        <f t="shared" si="282"/>
        <v>0</v>
      </c>
      <c r="CP300" s="190">
        <f t="shared" si="282"/>
        <v>0</v>
      </c>
      <c r="CQ300" s="190">
        <f t="shared" si="282"/>
        <v>0</v>
      </c>
      <c r="CR300" s="190">
        <f t="shared" si="282"/>
        <v>0</v>
      </c>
      <c r="CS300" s="190">
        <f t="shared" si="282"/>
        <v>0</v>
      </c>
      <c r="CT300" s="190">
        <f t="shared" si="282"/>
        <v>0</v>
      </c>
      <c r="CU300" s="190">
        <f t="shared" si="282"/>
        <v>0</v>
      </c>
      <c r="CV300" s="190">
        <f t="shared" si="282"/>
        <v>0</v>
      </c>
      <c r="CW300" s="190">
        <f t="shared" si="282"/>
        <v>0</v>
      </c>
      <c r="CX300" s="190">
        <f t="shared" si="282"/>
        <v>0</v>
      </c>
      <c r="CY300" s="190">
        <f t="shared" si="282"/>
        <v>0</v>
      </c>
    </row>
    <row r="301" spans="1:103" ht="13.5" customHeight="1" outlineLevel="1">
      <c r="A301" s="165"/>
      <c r="B301" s="263"/>
      <c r="C301" s="193" t="s">
        <v>157</v>
      </c>
      <c r="D301" s="194"/>
      <c r="E301" s="195"/>
      <c r="F301" s="196" t="s">
        <v>51</v>
      </c>
      <c r="G301" s="197">
        <f t="shared" si="233"/>
        <v>61362.022812308576</v>
      </c>
      <c r="H301" s="198">
        <f t="shared" ref="H301:AM301" si="283">H19*H56*365/10^6*10^6</f>
        <v>2045.3969551661064</v>
      </c>
      <c r="I301" s="198">
        <f t="shared" si="283"/>
        <v>2045.3973345144605</v>
      </c>
      <c r="J301" s="198">
        <f t="shared" si="283"/>
        <v>2045.3977138628143</v>
      </c>
      <c r="K301" s="198">
        <f t="shared" si="283"/>
        <v>2045.3980932111683</v>
      </c>
      <c r="L301" s="198">
        <f t="shared" si="283"/>
        <v>2045.3984725595224</v>
      </c>
      <c r="M301" s="198">
        <f t="shared" si="283"/>
        <v>2045.3988519078766</v>
      </c>
      <c r="N301" s="198">
        <f t="shared" si="283"/>
        <v>2045.3989707250332</v>
      </c>
      <c r="O301" s="198">
        <f t="shared" si="283"/>
        <v>2045.3990895421903</v>
      </c>
      <c r="P301" s="198">
        <f t="shared" si="283"/>
        <v>2045.3992083593473</v>
      </c>
      <c r="Q301" s="198">
        <f t="shared" si="283"/>
        <v>2045.3993271765044</v>
      </c>
      <c r="R301" s="198">
        <f t="shared" si="283"/>
        <v>2045.3994459936612</v>
      </c>
      <c r="S301" s="198">
        <f t="shared" si="283"/>
        <v>2045.3995648108182</v>
      </c>
      <c r="T301" s="198">
        <f t="shared" si="283"/>
        <v>2045.3996836279753</v>
      </c>
      <c r="U301" s="198">
        <f t="shared" si="283"/>
        <v>2045.3998024451323</v>
      </c>
      <c r="V301" s="198">
        <f t="shared" si="283"/>
        <v>2045.3999212622889</v>
      </c>
      <c r="W301" s="198">
        <f t="shared" si="283"/>
        <v>2045.400040079445</v>
      </c>
      <c r="X301" s="198">
        <f t="shared" si="283"/>
        <v>2045.4001282832214</v>
      </c>
      <c r="Y301" s="198">
        <f t="shared" si="283"/>
        <v>2045.4002164869983</v>
      </c>
      <c r="Z301" s="198">
        <f t="shared" si="283"/>
        <v>2045.4003046907744</v>
      </c>
      <c r="AA301" s="198">
        <f t="shared" si="283"/>
        <v>2045.4003928945508</v>
      </c>
      <c r="AB301" s="198">
        <f t="shared" si="283"/>
        <v>2045.4004810983276</v>
      </c>
      <c r="AC301" s="198">
        <f t="shared" si="283"/>
        <v>2045.4005693021038</v>
      </c>
      <c r="AD301" s="198">
        <f t="shared" si="283"/>
        <v>2045.4006575058802</v>
      </c>
      <c r="AE301" s="198">
        <f t="shared" si="283"/>
        <v>2045.4007457096566</v>
      </c>
      <c r="AF301" s="198">
        <f t="shared" si="283"/>
        <v>2045.4008339134327</v>
      </c>
      <c r="AG301" s="198">
        <f t="shared" si="283"/>
        <v>2045.4009221172091</v>
      </c>
      <c r="AH301" s="198">
        <f t="shared" si="283"/>
        <v>2045.4009221172091</v>
      </c>
      <c r="AI301" s="198">
        <f t="shared" si="283"/>
        <v>2045.4009221172091</v>
      </c>
      <c r="AJ301" s="198">
        <f t="shared" si="283"/>
        <v>2045.4009221172091</v>
      </c>
      <c r="AK301" s="198">
        <f t="shared" si="283"/>
        <v>2045.4009221172091</v>
      </c>
      <c r="AL301" s="198">
        <f t="shared" si="283"/>
        <v>2045.4009221172091</v>
      </c>
      <c r="AM301" s="198">
        <f t="shared" si="283"/>
        <v>2045.4009221172091</v>
      </c>
      <c r="AN301" s="198">
        <f t="shared" ref="AN301:BB301" si="284">AN19*AN56*365/10^6*10^6</f>
        <v>2045.4009221172091</v>
      </c>
      <c r="AO301" s="198">
        <f t="shared" si="284"/>
        <v>2045.4009221172091</v>
      </c>
      <c r="AP301" s="198">
        <f t="shared" si="284"/>
        <v>2045.4009221172091</v>
      </c>
      <c r="AQ301" s="198">
        <f t="shared" si="284"/>
        <v>2045.4009221172091</v>
      </c>
      <c r="AR301" s="198">
        <f t="shared" si="284"/>
        <v>2045.4009221172091</v>
      </c>
      <c r="AS301" s="198">
        <f t="shared" si="284"/>
        <v>2045.4009221172091</v>
      </c>
      <c r="AT301" s="198">
        <f t="shared" si="284"/>
        <v>2045.4009221172091</v>
      </c>
      <c r="AU301" s="198">
        <f t="shared" si="284"/>
        <v>2045.4009221172091</v>
      </c>
      <c r="AV301" s="198">
        <f t="shared" si="284"/>
        <v>2045.4009221172091</v>
      </c>
      <c r="AW301" s="198">
        <f t="shared" si="284"/>
        <v>2045.4009221172091</v>
      </c>
      <c r="AX301" s="198">
        <f t="shared" si="284"/>
        <v>2045.4009221172091</v>
      </c>
      <c r="AY301" s="198">
        <f t="shared" si="284"/>
        <v>2045.4009221172091</v>
      </c>
      <c r="AZ301" s="198">
        <f t="shared" si="284"/>
        <v>2045.4009221172091</v>
      </c>
      <c r="BA301" s="198">
        <f t="shared" si="284"/>
        <v>0</v>
      </c>
      <c r="BB301" s="198">
        <f t="shared" si="284"/>
        <v>0</v>
      </c>
      <c r="BC301" s="198">
        <f t="shared" ref="BC301:BS301" si="285">BC19*BC56*365/10^6*10^6</f>
        <v>0</v>
      </c>
      <c r="BD301" s="198">
        <f t="shared" si="285"/>
        <v>0</v>
      </c>
      <c r="BE301" s="198">
        <f t="shared" si="285"/>
        <v>0</v>
      </c>
      <c r="BF301" s="198">
        <f t="shared" si="285"/>
        <v>0</v>
      </c>
      <c r="BG301" s="198">
        <f t="shared" si="285"/>
        <v>0</v>
      </c>
      <c r="BH301" s="198">
        <f t="shared" si="285"/>
        <v>0</v>
      </c>
      <c r="BI301" s="198">
        <f t="shared" si="285"/>
        <v>0</v>
      </c>
      <c r="BJ301" s="198">
        <f t="shared" si="285"/>
        <v>0</v>
      </c>
      <c r="BK301" s="198">
        <f t="shared" si="285"/>
        <v>0</v>
      </c>
      <c r="BL301" s="198">
        <f t="shared" si="285"/>
        <v>0</v>
      </c>
      <c r="BM301" s="198">
        <f t="shared" si="285"/>
        <v>0</v>
      </c>
      <c r="BN301" s="198">
        <f t="shared" si="285"/>
        <v>0</v>
      </c>
      <c r="BO301" s="198">
        <f t="shared" si="285"/>
        <v>0</v>
      </c>
      <c r="BP301" s="198">
        <f t="shared" si="285"/>
        <v>0</v>
      </c>
      <c r="BQ301" s="198">
        <f t="shared" si="285"/>
        <v>0</v>
      </c>
      <c r="BR301" s="198">
        <f t="shared" si="285"/>
        <v>0</v>
      </c>
      <c r="BS301" s="198">
        <f t="shared" si="285"/>
        <v>0</v>
      </c>
      <c r="BT301" s="198">
        <f t="shared" ref="BT301:CD301" si="286">BT19*BT56*365/10^6*10^6</f>
        <v>0</v>
      </c>
      <c r="BU301" s="198">
        <f t="shared" si="286"/>
        <v>0</v>
      </c>
      <c r="BV301" s="198">
        <f t="shared" si="286"/>
        <v>0</v>
      </c>
      <c r="BW301" s="198">
        <f t="shared" si="286"/>
        <v>0</v>
      </c>
      <c r="BX301" s="198">
        <f t="shared" si="286"/>
        <v>0</v>
      </c>
      <c r="BY301" s="198">
        <f t="shared" si="286"/>
        <v>0</v>
      </c>
      <c r="BZ301" s="198">
        <f t="shared" si="286"/>
        <v>0</v>
      </c>
      <c r="CA301" s="198">
        <f t="shared" si="286"/>
        <v>0</v>
      </c>
      <c r="CB301" s="198">
        <f t="shared" si="286"/>
        <v>0</v>
      </c>
      <c r="CC301" s="198">
        <f t="shared" si="286"/>
        <v>0</v>
      </c>
      <c r="CD301" s="198">
        <f t="shared" si="286"/>
        <v>0</v>
      </c>
      <c r="CE301" s="198">
        <f t="shared" si="276"/>
        <v>0</v>
      </c>
      <c r="CF301" s="198">
        <f t="shared" si="276"/>
        <v>0</v>
      </c>
      <c r="CG301" s="198">
        <f t="shared" si="276"/>
        <v>0</v>
      </c>
      <c r="CH301" s="198">
        <f t="shared" si="276"/>
        <v>0</v>
      </c>
      <c r="CI301" s="198">
        <f t="shared" si="276"/>
        <v>0</v>
      </c>
      <c r="CJ301" s="198">
        <f t="shared" ref="CJ301:CY301" si="287">CJ19*CJ56*365/10^6*10^6</f>
        <v>0</v>
      </c>
      <c r="CK301" s="198">
        <f t="shared" si="287"/>
        <v>0</v>
      </c>
      <c r="CL301" s="198">
        <f t="shared" si="287"/>
        <v>0</v>
      </c>
      <c r="CM301" s="198">
        <f t="shared" si="287"/>
        <v>0</v>
      </c>
      <c r="CN301" s="198">
        <f t="shared" si="287"/>
        <v>0</v>
      </c>
      <c r="CO301" s="198">
        <f t="shared" si="287"/>
        <v>0</v>
      </c>
      <c r="CP301" s="198">
        <f t="shared" si="287"/>
        <v>0</v>
      </c>
      <c r="CQ301" s="198">
        <f t="shared" si="287"/>
        <v>0</v>
      </c>
      <c r="CR301" s="198">
        <f t="shared" si="287"/>
        <v>0</v>
      </c>
      <c r="CS301" s="198">
        <f t="shared" si="287"/>
        <v>0</v>
      </c>
      <c r="CT301" s="198">
        <f t="shared" si="287"/>
        <v>0</v>
      </c>
      <c r="CU301" s="198">
        <f t="shared" si="287"/>
        <v>0</v>
      </c>
      <c r="CV301" s="198">
        <f t="shared" si="287"/>
        <v>0</v>
      </c>
      <c r="CW301" s="198">
        <f t="shared" si="287"/>
        <v>0</v>
      </c>
      <c r="CX301" s="198">
        <f t="shared" si="287"/>
        <v>0</v>
      </c>
      <c r="CY301" s="198">
        <f t="shared" si="287"/>
        <v>0</v>
      </c>
    </row>
    <row r="302" spans="1:103" ht="13.5" customHeight="1" outlineLevel="1">
      <c r="A302" s="165"/>
      <c r="B302" s="263"/>
      <c r="C302" s="177" t="s">
        <v>158</v>
      </c>
      <c r="D302" s="178"/>
      <c r="E302" s="179"/>
      <c r="F302" s="180" t="s">
        <v>51</v>
      </c>
      <c r="G302" s="181">
        <f t="shared" si="233"/>
        <v>5117.0759765297917</v>
      </c>
      <c r="H302" s="182">
        <f t="shared" ref="H302:AM302" si="288">H20*H57*365/10^6*10^6</f>
        <v>170.5750835069594</v>
      </c>
      <c r="I302" s="182">
        <f t="shared" si="288"/>
        <v>170.57464342774512</v>
      </c>
      <c r="J302" s="182">
        <f t="shared" si="288"/>
        <v>170.57420334853083</v>
      </c>
      <c r="K302" s="182">
        <f t="shared" si="288"/>
        <v>170.57376326931657</v>
      </c>
      <c r="L302" s="182">
        <f t="shared" si="288"/>
        <v>170.57332319010229</v>
      </c>
      <c r="M302" s="182">
        <f t="shared" si="288"/>
        <v>170.57288311088803</v>
      </c>
      <c r="N302" s="182">
        <f t="shared" si="288"/>
        <v>170.57242221972976</v>
      </c>
      <c r="O302" s="182">
        <f t="shared" si="288"/>
        <v>170.57196132857143</v>
      </c>
      <c r="P302" s="182">
        <f t="shared" si="288"/>
        <v>170.57150043741314</v>
      </c>
      <c r="Q302" s="182">
        <f t="shared" si="288"/>
        <v>170.57103954625481</v>
      </c>
      <c r="R302" s="182">
        <f t="shared" si="288"/>
        <v>170.57057865509651</v>
      </c>
      <c r="S302" s="182">
        <f t="shared" si="288"/>
        <v>170.57011776393821</v>
      </c>
      <c r="T302" s="182">
        <f t="shared" si="288"/>
        <v>170.56965687277989</v>
      </c>
      <c r="U302" s="182">
        <f t="shared" si="288"/>
        <v>170.56919598162159</v>
      </c>
      <c r="V302" s="182">
        <f t="shared" si="288"/>
        <v>170.56873509046329</v>
      </c>
      <c r="W302" s="182">
        <f t="shared" si="288"/>
        <v>170.56827419930505</v>
      </c>
      <c r="X302" s="182">
        <f t="shared" si="288"/>
        <v>170.5683874668587</v>
      </c>
      <c r="Y302" s="182">
        <f t="shared" si="288"/>
        <v>170.56850073441231</v>
      </c>
      <c r="Z302" s="182">
        <f t="shared" si="288"/>
        <v>170.56861400196595</v>
      </c>
      <c r="AA302" s="182">
        <f t="shared" si="288"/>
        <v>170.5687272695196</v>
      </c>
      <c r="AB302" s="182">
        <f t="shared" si="288"/>
        <v>170.56884053707321</v>
      </c>
      <c r="AC302" s="182">
        <f t="shared" si="288"/>
        <v>170.56895380462686</v>
      </c>
      <c r="AD302" s="182">
        <f t="shared" si="288"/>
        <v>170.5690670721805</v>
      </c>
      <c r="AE302" s="182">
        <f t="shared" si="288"/>
        <v>170.56918033973412</v>
      </c>
      <c r="AF302" s="182">
        <f t="shared" si="288"/>
        <v>170.56929360728776</v>
      </c>
      <c r="AG302" s="182">
        <f t="shared" si="288"/>
        <v>170.56940687484135</v>
      </c>
      <c r="AH302" s="182">
        <f t="shared" si="288"/>
        <v>170.56940687484135</v>
      </c>
      <c r="AI302" s="182">
        <f t="shared" si="288"/>
        <v>170.56940687484135</v>
      </c>
      <c r="AJ302" s="182">
        <f t="shared" si="288"/>
        <v>170.56940687484135</v>
      </c>
      <c r="AK302" s="182">
        <f t="shared" si="288"/>
        <v>170.56940687484135</v>
      </c>
      <c r="AL302" s="182">
        <f t="shared" si="288"/>
        <v>170.56940687484135</v>
      </c>
      <c r="AM302" s="182">
        <f t="shared" si="288"/>
        <v>170.56940687484135</v>
      </c>
      <c r="AN302" s="182">
        <f t="shared" ref="AN302:BB302" si="289">AN20*AN57*365/10^6*10^6</f>
        <v>170.56940687484135</v>
      </c>
      <c r="AO302" s="182">
        <f t="shared" si="289"/>
        <v>170.56940687484135</v>
      </c>
      <c r="AP302" s="182">
        <f t="shared" si="289"/>
        <v>170.56940687484135</v>
      </c>
      <c r="AQ302" s="182">
        <f t="shared" si="289"/>
        <v>170.56940687484135</v>
      </c>
      <c r="AR302" s="182">
        <f t="shared" si="289"/>
        <v>170.56940687484135</v>
      </c>
      <c r="AS302" s="182">
        <f t="shared" si="289"/>
        <v>170.56940687484135</v>
      </c>
      <c r="AT302" s="182">
        <f t="shared" si="289"/>
        <v>170.56940687484135</v>
      </c>
      <c r="AU302" s="182">
        <f t="shared" si="289"/>
        <v>170.56940687484135</v>
      </c>
      <c r="AV302" s="182">
        <f t="shared" si="289"/>
        <v>170.56940687484135</v>
      </c>
      <c r="AW302" s="182">
        <f t="shared" si="289"/>
        <v>170.56940687484135</v>
      </c>
      <c r="AX302" s="182">
        <f t="shared" si="289"/>
        <v>170.56940687484135</v>
      </c>
      <c r="AY302" s="182">
        <f t="shared" si="289"/>
        <v>170.56940687484135</v>
      </c>
      <c r="AZ302" s="182">
        <f t="shared" si="289"/>
        <v>170.56940687484135</v>
      </c>
      <c r="BA302" s="182">
        <f t="shared" si="289"/>
        <v>0</v>
      </c>
      <c r="BB302" s="182">
        <f t="shared" si="289"/>
        <v>0</v>
      </c>
      <c r="BC302" s="182">
        <f t="shared" ref="BC302:BS302" si="290">BC20*BC57*365/10^6*10^6</f>
        <v>0</v>
      </c>
      <c r="BD302" s="182">
        <f t="shared" si="290"/>
        <v>0</v>
      </c>
      <c r="BE302" s="182">
        <f t="shared" si="290"/>
        <v>0</v>
      </c>
      <c r="BF302" s="182">
        <f t="shared" si="290"/>
        <v>0</v>
      </c>
      <c r="BG302" s="182">
        <f t="shared" si="290"/>
        <v>0</v>
      </c>
      <c r="BH302" s="182">
        <f t="shared" si="290"/>
        <v>0</v>
      </c>
      <c r="BI302" s="182">
        <f t="shared" si="290"/>
        <v>0</v>
      </c>
      <c r="BJ302" s="182">
        <f t="shared" si="290"/>
        <v>0</v>
      </c>
      <c r="BK302" s="182">
        <f t="shared" si="290"/>
        <v>0</v>
      </c>
      <c r="BL302" s="182">
        <f t="shared" si="290"/>
        <v>0</v>
      </c>
      <c r="BM302" s="182">
        <f t="shared" si="290"/>
        <v>0</v>
      </c>
      <c r="BN302" s="182">
        <f t="shared" si="290"/>
        <v>0</v>
      </c>
      <c r="BO302" s="182">
        <f t="shared" si="290"/>
        <v>0</v>
      </c>
      <c r="BP302" s="182">
        <f t="shared" si="290"/>
        <v>0</v>
      </c>
      <c r="BQ302" s="182">
        <f t="shared" si="290"/>
        <v>0</v>
      </c>
      <c r="BR302" s="182">
        <f t="shared" si="290"/>
        <v>0</v>
      </c>
      <c r="BS302" s="182">
        <f t="shared" si="290"/>
        <v>0</v>
      </c>
      <c r="BT302" s="182">
        <f t="shared" ref="BT302:CD302" si="291">BT20*BT57*365/10^6*10^6</f>
        <v>0</v>
      </c>
      <c r="BU302" s="182">
        <f t="shared" si="291"/>
        <v>0</v>
      </c>
      <c r="BV302" s="182">
        <f t="shared" si="291"/>
        <v>0</v>
      </c>
      <c r="BW302" s="182">
        <f t="shared" si="291"/>
        <v>0</v>
      </c>
      <c r="BX302" s="182">
        <f t="shared" si="291"/>
        <v>0</v>
      </c>
      <c r="BY302" s="182">
        <f t="shared" si="291"/>
        <v>0</v>
      </c>
      <c r="BZ302" s="182">
        <f t="shared" si="291"/>
        <v>0</v>
      </c>
      <c r="CA302" s="182">
        <f t="shared" si="291"/>
        <v>0</v>
      </c>
      <c r="CB302" s="182">
        <f t="shared" si="291"/>
        <v>0</v>
      </c>
      <c r="CC302" s="182">
        <f t="shared" si="291"/>
        <v>0</v>
      </c>
      <c r="CD302" s="182">
        <f t="shared" si="291"/>
        <v>0</v>
      </c>
      <c r="CE302" s="182">
        <f t="shared" si="276"/>
        <v>0</v>
      </c>
      <c r="CF302" s="182">
        <f t="shared" si="276"/>
        <v>0</v>
      </c>
      <c r="CG302" s="182">
        <f t="shared" si="276"/>
        <v>0</v>
      </c>
      <c r="CH302" s="182">
        <f t="shared" si="276"/>
        <v>0</v>
      </c>
      <c r="CI302" s="182">
        <f t="shared" si="276"/>
        <v>0</v>
      </c>
      <c r="CJ302" s="182">
        <f t="shared" ref="CJ302:CY302" si="292">CJ20*CJ57*365/10^6*10^6</f>
        <v>0</v>
      </c>
      <c r="CK302" s="182">
        <f t="shared" si="292"/>
        <v>0</v>
      </c>
      <c r="CL302" s="182">
        <f t="shared" si="292"/>
        <v>0</v>
      </c>
      <c r="CM302" s="182">
        <f t="shared" si="292"/>
        <v>0</v>
      </c>
      <c r="CN302" s="182">
        <f t="shared" si="292"/>
        <v>0</v>
      </c>
      <c r="CO302" s="182">
        <f t="shared" si="292"/>
        <v>0</v>
      </c>
      <c r="CP302" s="182">
        <f t="shared" si="292"/>
        <v>0</v>
      </c>
      <c r="CQ302" s="182">
        <f t="shared" si="292"/>
        <v>0</v>
      </c>
      <c r="CR302" s="182">
        <f t="shared" si="292"/>
        <v>0</v>
      </c>
      <c r="CS302" s="182">
        <f t="shared" si="292"/>
        <v>0</v>
      </c>
      <c r="CT302" s="182">
        <f t="shared" si="292"/>
        <v>0</v>
      </c>
      <c r="CU302" s="182">
        <f t="shared" si="292"/>
        <v>0</v>
      </c>
      <c r="CV302" s="182">
        <f t="shared" si="292"/>
        <v>0</v>
      </c>
      <c r="CW302" s="182">
        <f t="shared" si="292"/>
        <v>0</v>
      </c>
      <c r="CX302" s="182">
        <f t="shared" si="292"/>
        <v>0</v>
      </c>
      <c r="CY302" s="182">
        <f t="shared" si="292"/>
        <v>0</v>
      </c>
    </row>
    <row r="303" spans="1:103" ht="13.5" customHeight="1" outlineLevel="1">
      <c r="A303" s="165"/>
      <c r="B303" s="263"/>
      <c r="C303" s="177" t="s">
        <v>159</v>
      </c>
      <c r="D303" s="178"/>
      <c r="E303" s="179"/>
      <c r="F303" s="180" t="s">
        <v>51</v>
      </c>
      <c r="G303" s="181">
        <f t="shared" si="233"/>
        <v>0</v>
      </c>
      <c r="H303" s="182">
        <f t="shared" ref="H303:AM303" si="293">H21*H58*365/10^6*10^6</f>
        <v>0</v>
      </c>
      <c r="I303" s="182">
        <f t="shared" si="293"/>
        <v>0</v>
      </c>
      <c r="J303" s="182">
        <f t="shared" si="293"/>
        <v>0</v>
      </c>
      <c r="K303" s="182">
        <f t="shared" si="293"/>
        <v>0</v>
      </c>
      <c r="L303" s="182">
        <f t="shared" si="293"/>
        <v>0</v>
      </c>
      <c r="M303" s="182">
        <f t="shared" si="293"/>
        <v>0</v>
      </c>
      <c r="N303" s="182">
        <f t="shared" si="293"/>
        <v>0</v>
      </c>
      <c r="O303" s="182">
        <f t="shared" si="293"/>
        <v>0</v>
      </c>
      <c r="P303" s="182">
        <f t="shared" si="293"/>
        <v>0</v>
      </c>
      <c r="Q303" s="182">
        <f t="shared" si="293"/>
        <v>0</v>
      </c>
      <c r="R303" s="182">
        <f t="shared" si="293"/>
        <v>0</v>
      </c>
      <c r="S303" s="182">
        <f t="shared" si="293"/>
        <v>0</v>
      </c>
      <c r="T303" s="182">
        <f t="shared" si="293"/>
        <v>0</v>
      </c>
      <c r="U303" s="182">
        <f t="shared" si="293"/>
        <v>0</v>
      </c>
      <c r="V303" s="182">
        <f t="shared" si="293"/>
        <v>0</v>
      </c>
      <c r="W303" s="182">
        <f t="shared" si="293"/>
        <v>0</v>
      </c>
      <c r="X303" s="182">
        <f t="shared" si="293"/>
        <v>0</v>
      </c>
      <c r="Y303" s="182">
        <f t="shared" si="293"/>
        <v>0</v>
      </c>
      <c r="Z303" s="182">
        <f t="shared" si="293"/>
        <v>0</v>
      </c>
      <c r="AA303" s="182">
        <f t="shared" si="293"/>
        <v>0</v>
      </c>
      <c r="AB303" s="182">
        <f t="shared" si="293"/>
        <v>0</v>
      </c>
      <c r="AC303" s="182">
        <f t="shared" si="293"/>
        <v>0</v>
      </c>
      <c r="AD303" s="182">
        <f t="shared" si="293"/>
        <v>0</v>
      </c>
      <c r="AE303" s="182">
        <f t="shared" si="293"/>
        <v>0</v>
      </c>
      <c r="AF303" s="182">
        <f t="shared" si="293"/>
        <v>0</v>
      </c>
      <c r="AG303" s="182">
        <f t="shared" si="293"/>
        <v>0</v>
      </c>
      <c r="AH303" s="182">
        <f t="shared" si="293"/>
        <v>0</v>
      </c>
      <c r="AI303" s="182">
        <f t="shared" si="293"/>
        <v>0</v>
      </c>
      <c r="AJ303" s="182">
        <f t="shared" si="293"/>
        <v>0</v>
      </c>
      <c r="AK303" s="182">
        <f t="shared" si="293"/>
        <v>0</v>
      </c>
      <c r="AL303" s="182">
        <f t="shared" si="293"/>
        <v>0</v>
      </c>
      <c r="AM303" s="182">
        <f t="shared" si="293"/>
        <v>0</v>
      </c>
      <c r="AN303" s="182">
        <f t="shared" ref="AN303:BB303" si="294">AN21*AN58*365/10^6*10^6</f>
        <v>0</v>
      </c>
      <c r="AO303" s="182">
        <f t="shared" si="294"/>
        <v>0</v>
      </c>
      <c r="AP303" s="182">
        <f t="shared" si="294"/>
        <v>0</v>
      </c>
      <c r="AQ303" s="182">
        <f t="shared" si="294"/>
        <v>0</v>
      </c>
      <c r="AR303" s="182">
        <f t="shared" si="294"/>
        <v>0</v>
      </c>
      <c r="AS303" s="182">
        <f t="shared" si="294"/>
        <v>0</v>
      </c>
      <c r="AT303" s="182">
        <f t="shared" si="294"/>
        <v>0</v>
      </c>
      <c r="AU303" s="182">
        <f t="shared" si="294"/>
        <v>0</v>
      </c>
      <c r="AV303" s="182">
        <f t="shared" si="294"/>
        <v>0</v>
      </c>
      <c r="AW303" s="182">
        <f t="shared" si="294"/>
        <v>0</v>
      </c>
      <c r="AX303" s="182">
        <f t="shared" si="294"/>
        <v>0</v>
      </c>
      <c r="AY303" s="182">
        <f t="shared" si="294"/>
        <v>0</v>
      </c>
      <c r="AZ303" s="182">
        <f t="shared" si="294"/>
        <v>0</v>
      </c>
      <c r="BA303" s="182">
        <f t="shared" si="294"/>
        <v>0</v>
      </c>
      <c r="BB303" s="182">
        <f t="shared" si="294"/>
        <v>0</v>
      </c>
      <c r="BC303" s="182">
        <f t="shared" ref="BC303:BS303" si="295">BC21*BC58*365/10^6*10^6</f>
        <v>0</v>
      </c>
      <c r="BD303" s="182">
        <f t="shared" si="295"/>
        <v>0</v>
      </c>
      <c r="BE303" s="182">
        <f t="shared" si="295"/>
        <v>0</v>
      </c>
      <c r="BF303" s="182">
        <f t="shared" si="295"/>
        <v>0</v>
      </c>
      <c r="BG303" s="182">
        <f t="shared" si="295"/>
        <v>0</v>
      </c>
      <c r="BH303" s="182">
        <f t="shared" si="295"/>
        <v>0</v>
      </c>
      <c r="BI303" s="182">
        <f t="shared" si="295"/>
        <v>0</v>
      </c>
      <c r="BJ303" s="182">
        <f t="shared" si="295"/>
        <v>0</v>
      </c>
      <c r="BK303" s="182">
        <f t="shared" si="295"/>
        <v>0</v>
      </c>
      <c r="BL303" s="182">
        <f t="shared" si="295"/>
        <v>0</v>
      </c>
      <c r="BM303" s="182">
        <f t="shared" si="295"/>
        <v>0</v>
      </c>
      <c r="BN303" s="182">
        <f t="shared" si="295"/>
        <v>0</v>
      </c>
      <c r="BO303" s="182">
        <f t="shared" si="295"/>
        <v>0</v>
      </c>
      <c r="BP303" s="182">
        <f t="shared" si="295"/>
        <v>0</v>
      </c>
      <c r="BQ303" s="182">
        <f t="shared" si="295"/>
        <v>0</v>
      </c>
      <c r="BR303" s="182">
        <f t="shared" si="295"/>
        <v>0</v>
      </c>
      <c r="BS303" s="182">
        <f t="shared" si="295"/>
        <v>0</v>
      </c>
      <c r="BT303" s="182">
        <f t="shared" ref="BT303:CD303" si="296">BT21*BT58*365/10^6*10^6</f>
        <v>0</v>
      </c>
      <c r="BU303" s="182">
        <f t="shared" si="296"/>
        <v>0</v>
      </c>
      <c r="BV303" s="182">
        <f t="shared" si="296"/>
        <v>0</v>
      </c>
      <c r="BW303" s="182">
        <f t="shared" si="296"/>
        <v>0</v>
      </c>
      <c r="BX303" s="182">
        <f t="shared" si="296"/>
        <v>0</v>
      </c>
      <c r="BY303" s="182">
        <f t="shared" si="296"/>
        <v>0</v>
      </c>
      <c r="BZ303" s="182">
        <f t="shared" si="296"/>
        <v>0</v>
      </c>
      <c r="CA303" s="182">
        <f t="shared" si="296"/>
        <v>0</v>
      </c>
      <c r="CB303" s="182">
        <f t="shared" si="296"/>
        <v>0</v>
      </c>
      <c r="CC303" s="182">
        <f t="shared" si="296"/>
        <v>0</v>
      </c>
      <c r="CD303" s="182">
        <f t="shared" si="296"/>
        <v>0</v>
      </c>
      <c r="CE303" s="182">
        <f t="shared" si="276"/>
        <v>0</v>
      </c>
      <c r="CF303" s="182">
        <f t="shared" si="276"/>
        <v>0</v>
      </c>
      <c r="CG303" s="182">
        <f t="shared" si="276"/>
        <v>0</v>
      </c>
      <c r="CH303" s="182">
        <f t="shared" si="276"/>
        <v>0</v>
      </c>
      <c r="CI303" s="182">
        <f t="shared" si="276"/>
        <v>0</v>
      </c>
      <c r="CJ303" s="182">
        <f t="shared" ref="CJ303:CY303" si="297">CJ21*CJ58*365/10^6*10^6</f>
        <v>0</v>
      </c>
      <c r="CK303" s="182">
        <f t="shared" si="297"/>
        <v>0</v>
      </c>
      <c r="CL303" s="182">
        <f t="shared" si="297"/>
        <v>0</v>
      </c>
      <c r="CM303" s="182">
        <f t="shared" si="297"/>
        <v>0</v>
      </c>
      <c r="CN303" s="182">
        <f t="shared" si="297"/>
        <v>0</v>
      </c>
      <c r="CO303" s="182">
        <f t="shared" si="297"/>
        <v>0</v>
      </c>
      <c r="CP303" s="182">
        <f t="shared" si="297"/>
        <v>0</v>
      </c>
      <c r="CQ303" s="182">
        <f t="shared" si="297"/>
        <v>0</v>
      </c>
      <c r="CR303" s="182">
        <f t="shared" si="297"/>
        <v>0</v>
      </c>
      <c r="CS303" s="182">
        <f t="shared" si="297"/>
        <v>0</v>
      </c>
      <c r="CT303" s="182">
        <f t="shared" si="297"/>
        <v>0</v>
      </c>
      <c r="CU303" s="182">
        <f t="shared" si="297"/>
        <v>0</v>
      </c>
      <c r="CV303" s="182">
        <f t="shared" si="297"/>
        <v>0</v>
      </c>
      <c r="CW303" s="182">
        <f t="shared" si="297"/>
        <v>0</v>
      </c>
      <c r="CX303" s="182">
        <f t="shared" si="297"/>
        <v>0</v>
      </c>
      <c r="CY303" s="182">
        <f t="shared" si="297"/>
        <v>0</v>
      </c>
    </row>
    <row r="304" spans="1:103" ht="13.5" customHeight="1" outlineLevel="1">
      <c r="A304" s="165"/>
      <c r="B304" s="263"/>
      <c r="C304" s="177" t="s">
        <v>160</v>
      </c>
      <c r="D304" s="178"/>
      <c r="E304" s="179"/>
      <c r="F304" s="180" t="s">
        <v>51</v>
      </c>
      <c r="G304" s="181">
        <f t="shared" si="233"/>
        <v>0</v>
      </c>
      <c r="H304" s="182">
        <f t="shared" ref="H304:AM304" si="298">H22*H59*365/10^6*10^6</f>
        <v>0</v>
      </c>
      <c r="I304" s="182">
        <f t="shared" si="298"/>
        <v>0</v>
      </c>
      <c r="J304" s="182">
        <f t="shared" si="298"/>
        <v>0</v>
      </c>
      <c r="K304" s="182">
        <f t="shared" si="298"/>
        <v>0</v>
      </c>
      <c r="L304" s="182">
        <f t="shared" si="298"/>
        <v>0</v>
      </c>
      <c r="M304" s="182">
        <f t="shared" si="298"/>
        <v>0</v>
      </c>
      <c r="N304" s="182">
        <f t="shared" si="298"/>
        <v>0</v>
      </c>
      <c r="O304" s="182">
        <f t="shared" si="298"/>
        <v>0</v>
      </c>
      <c r="P304" s="182">
        <f t="shared" si="298"/>
        <v>0</v>
      </c>
      <c r="Q304" s="182">
        <f t="shared" si="298"/>
        <v>0</v>
      </c>
      <c r="R304" s="182">
        <f t="shared" si="298"/>
        <v>0</v>
      </c>
      <c r="S304" s="182">
        <f t="shared" si="298"/>
        <v>0</v>
      </c>
      <c r="T304" s="182">
        <f t="shared" si="298"/>
        <v>0</v>
      </c>
      <c r="U304" s="182">
        <f t="shared" si="298"/>
        <v>0</v>
      </c>
      <c r="V304" s="182">
        <f t="shared" si="298"/>
        <v>0</v>
      </c>
      <c r="W304" s="182">
        <f t="shared" si="298"/>
        <v>0</v>
      </c>
      <c r="X304" s="182">
        <f t="shared" si="298"/>
        <v>0</v>
      </c>
      <c r="Y304" s="182">
        <f t="shared" si="298"/>
        <v>0</v>
      </c>
      <c r="Z304" s="182">
        <f t="shared" si="298"/>
        <v>0</v>
      </c>
      <c r="AA304" s="182">
        <f t="shared" si="298"/>
        <v>0</v>
      </c>
      <c r="AB304" s="182">
        <f t="shared" si="298"/>
        <v>0</v>
      </c>
      <c r="AC304" s="182">
        <f t="shared" si="298"/>
        <v>0</v>
      </c>
      <c r="AD304" s="182">
        <f t="shared" si="298"/>
        <v>0</v>
      </c>
      <c r="AE304" s="182">
        <f t="shared" si="298"/>
        <v>0</v>
      </c>
      <c r="AF304" s="182">
        <f t="shared" si="298"/>
        <v>0</v>
      </c>
      <c r="AG304" s="182">
        <f t="shared" si="298"/>
        <v>0</v>
      </c>
      <c r="AH304" s="182">
        <f t="shared" si="298"/>
        <v>0</v>
      </c>
      <c r="AI304" s="182">
        <f t="shared" si="298"/>
        <v>0</v>
      </c>
      <c r="AJ304" s="182">
        <f t="shared" si="298"/>
        <v>0</v>
      </c>
      <c r="AK304" s="182">
        <f t="shared" si="298"/>
        <v>0</v>
      </c>
      <c r="AL304" s="182">
        <f t="shared" si="298"/>
        <v>0</v>
      </c>
      <c r="AM304" s="182">
        <f t="shared" si="298"/>
        <v>0</v>
      </c>
      <c r="AN304" s="182">
        <f t="shared" ref="AN304:BB304" si="299">AN22*AN59*365/10^6*10^6</f>
        <v>0</v>
      </c>
      <c r="AO304" s="182">
        <f t="shared" si="299"/>
        <v>0</v>
      </c>
      <c r="AP304" s="182">
        <f t="shared" si="299"/>
        <v>0</v>
      </c>
      <c r="AQ304" s="182">
        <f t="shared" si="299"/>
        <v>0</v>
      </c>
      <c r="AR304" s="182">
        <f t="shared" si="299"/>
        <v>0</v>
      </c>
      <c r="AS304" s="182">
        <f t="shared" si="299"/>
        <v>0</v>
      </c>
      <c r="AT304" s="182">
        <f t="shared" si="299"/>
        <v>0</v>
      </c>
      <c r="AU304" s="182">
        <f t="shared" si="299"/>
        <v>0</v>
      </c>
      <c r="AV304" s="182">
        <f t="shared" si="299"/>
        <v>0</v>
      </c>
      <c r="AW304" s="182">
        <f t="shared" si="299"/>
        <v>0</v>
      </c>
      <c r="AX304" s="182">
        <f t="shared" si="299"/>
        <v>0</v>
      </c>
      <c r="AY304" s="182">
        <f t="shared" si="299"/>
        <v>0</v>
      </c>
      <c r="AZ304" s="182">
        <f t="shared" si="299"/>
        <v>0</v>
      </c>
      <c r="BA304" s="182">
        <f t="shared" si="299"/>
        <v>0</v>
      </c>
      <c r="BB304" s="182">
        <f t="shared" si="299"/>
        <v>0</v>
      </c>
      <c r="BC304" s="182">
        <f t="shared" ref="BC304:BS304" si="300">BC22*BC59*365/10^6*10^6</f>
        <v>0</v>
      </c>
      <c r="BD304" s="182">
        <f t="shared" si="300"/>
        <v>0</v>
      </c>
      <c r="BE304" s="182">
        <f t="shared" si="300"/>
        <v>0</v>
      </c>
      <c r="BF304" s="182">
        <f t="shared" si="300"/>
        <v>0</v>
      </c>
      <c r="BG304" s="182">
        <f t="shared" si="300"/>
        <v>0</v>
      </c>
      <c r="BH304" s="182">
        <f t="shared" si="300"/>
        <v>0</v>
      </c>
      <c r="BI304" s="182">
        <f t="shared" si="300"/>
        <v>0</v>
      </c>
      <c r="BJ304" s="182">
        <f t="shared" si="300"/>
        <v>0</v>
      </c>
      <c r="BK304" s="182">
        <f t="shared" si="300"/>
        <v>0</v>
      </c>
      <c r="BL304" s="182">
        <f t="shared" si="300"/>
        <v>0</v>
      </c>
      <c r="BM304" s="182">
        <f t="shared" si="300"/>
        <v>0</v>
      </c>
      <c r="BN304" s="182">
        <f t="shared" si="300"/>
        <v>0</v>
      </c>
      <c r="BO304" s="182">
        <f t="shared" si="300"/>
        <v>0</v>
      </c>
      <c r="BP304" s="182">
        <f t="shared" si="300"/>
        <v>0</v>
      </c>
      <c r="BQ304" s="182">
        <f t="shared" si="300"/>
        <v>0</v>
      </c>
      <c r="BR304" s="182">
        <f t="shared" si="300"/>
        <v>0</v>
      </c>
      <c r="BS304" s="182">
        <f t="shared" si="300"/>
        <v>0</v>
      </c>
      <c r="BT304" s="182">
        <f t="shared" ref="BT304:CD304" si="301">BT22*BT59*365/10^6*10^6</f>
        <v>0</v>
      </c>
      <c r="BU304" s="182">
        <f t="shared" si="301"/>
        <v>0</v>
      </c>
      <c r="BV304" s="182">
        <f t="shared" si="301"/>
        <v>0</v>
      </c>
      <c r="BW304" s="182">
        <f t="shared" si="301"/>
        <v>0</v>
      </c>
      <c r="BX304" s="182">
        <f t="shared" si="301"/>
        <v>0</v>
      </c>
      <c r="BY304" s="182">
        <f t="shared" si="301"/>
        <v>0</v>
      </c>
      <c r="BZ304" s="182">
        <f t="shared" si="301"/>
        <v>0</v>
      </c>
      <c r="CA304" s="182">
        <f t="shared" si="301"/>
        <v>0</v>
      </c>
      <c r="CB304" s="182">
        <f t="shared" si="301"/>
        <v>0</v>
      </c>
      <c r="CC304" s="182">
        <f t="shared" si="301"/>
        <v>0</v>
      </c>
      <c r="CD304" s="182">
        <f t="shared" si="301"/>
        <v>0</v>
      </c>
      <c r="CE304" s="182">
        <f t="shared" si="276"/>
        <v>0</v>
      </c>
      <c r="CF304" s="182">
        <f t="shared" si="276"/>
        <v>0</v>
      </c>
      <c r="CG304" s="182">
        <f t="shared" si="276"/>
        <v>0</v>
      </c>
      <c r="CH304" s="182">
        <f t="shared" si="276"/>
        <v>0</v>
      </c>
      <c r="CI304" s="182">
        <f t="shared" si="276"/>
        <v>0</v>
      </c>
      <c r="CJ304" s="182">
        <f t="shared" ref="CJ304:CY304" si="302">CJ22*CJ59*365/10^6*10^6</f>
        <v>0</v>
      </c>
      <c r="CK304" s="182">
        <f t="shared" si="302"/>
        <v>0</v>
      </c>
      <c r="CL304" s="182">
        <f t="shared" si="302"/>
        <v>0</v>
      </c>
      <c r="CM304" s="182">
        <f t="shared" si="302"/>
        <v>0</v>
      </c>
      <c r="CN304" s="182">
        <f t="shared" si="302"/>
        <v>0</v>
      </c>
      <c r="CO304" s="182">
        <f t="shared" si="302"/>
        <v>0</v>
      </c>
      <c r="CP304" s="182">
        <f t="shared" si="302"/>
        <v>0</v>
      </c>
      <c r="CQ304" s="182">
        <f t="shared" si="302"/>
        <v>0</v>
      </c>
      <c r="CR304" s="182">
        <f t="shared" si="302"/>
        <v>0</v>
      </c>
      <c r="CS304" s="182">
        <f t="shared" si="302"/>
        <v>0</v>
      </c>
      <c r="CT304" s="182">
        <f t="shared" si="302"/>
        <v>0</v>
      </c>
      <c r="CU304" s="182">
        <f t="shared" si="302"/>
        <v>0</v>
      </c>
      <c r="CV304" s="182">
        <f t="shared" si="302"/>
        <v>0</v>
      </c>
      <c r="CW304" s="182">
        <f t="shared" si="302"/>
        <v>0</v>
      </c>
      <c r="CX304" s="182">
        <f t="shared" si="302"/>
        <v>0</v>
      </c>
      <c r="CY304" s="182">
        <f t="shared" si="302"/>
        <v>0</v>
      </c>
    </row>
    <row r="305" spans="1:103" ht="13.5" customHeight="1" outlineLevel="1" thickBot="1">
      <c r="A305" s="165"/>
      <c r="B305" s="264"/>
      <c r="C305" s="201" t="s">
        <v>161</v>
      </c>
      <c r="D305" s="202"/>
      <c r="E305" s="203"/>
      <c r="F305" s="204" t="s">
        <v>51</v>
      </c>
      <c r="G305" s="205">
        <f t="shared" si="233"/>
        <v>0</v>
      </c>
      <c r="H305" s="206">
        <f t="shared" ref="H305:AM305" si="303">H23*H60*365/10^6*10^6</f>
        <v>0</v>
      </c>
      <c r="I305" s="206">
        <f t="shared" si="303"/>
        <v>0</v>
      </c>
      <c r="J305" s="206">
        <f t="shared" si="303"/>
        <v>0</v>
      </c>
      <c r="K305" s="206">
        <f t="shared" si="303"/>
        <v>0</v>
      </c>
      <c r="L305" s="206">
        <f t="shared" si="303"/>
        <v>0</v>
      </c>
      <c r="M305" s="206">
        <f t="shared" si="303"/>
        <v>0</v>
      </c>
      <c r="N305" s="206">
        <f t="shared" si="303"/>
        <v>0</v>
      </c>
      <c r="O305" s="206">
        <f t="shared" si="303"/>
        <v>0</v>
      </c>
      <c r="P305" s="206">
        <f t="shared" si="303"/>
        <v>0</v>
      </c>
      <c r="Q305" s="206">
        <f t="shared" si="303"/>
        <v>0</v>
      </c>
      <c r="R305" s="206">
        <f t="shared" si="303"/>
        <v>0</v>
      </c>
      <c r="S305" s="206">
        <f t="shared" si="303"/>
        <v>0</v>
      </c>
      <c r="T305" s="206">
        <f t="shared" si="303"/>
        <v>0</v>
      </c>
      <c r="U305" s="206">
        <f t="shared" si="303"/>
        <v>0</v>
      </c>
      <c r="V305" s="206">
        <f t="shared" si="303"/>
        <v>0</v>
      </c>
      <c r="W305" s="206">
        <f t="shared" si="303"/>
        <v>0</v>
      </c>
      <c r="X305" s="206">
        <f t="shared" si="303"/>
        <v>0</v>
      </c>
      <c r="Y305" s="206">
        <f t="shared" si="303"/>
        <v>0</v>
      </c>
      <c r="Z305" s="206">
        <f t="shared" si="303"/>
        <v>0</v>
      </c>
      <c r="AA305" s="206">
        <f t="shared" si="303"/>
        <v>0</v>
      </c>
      <c r="AB305" s="206">
        <f t="shared" si="303"/>
        <v>0</v>
      </c>
      <c r="AC305" s="206">
        <f t="shared" si="303"/>
        <v>0</v>
      </c>
      <c r="AD305" s="206">
        <f t="shared" si="303"/>
        <v>0</v>
      </c>
      <c r="AE305" s="206">
        <f t="shared" si="303"/>
        <v>0</v>
      </c>
      <c r="AF305" s="206">
        <f t="shared" si="303"/>
        <v>0</v>
      </c>
      <c r="AG305" s="206">
        <f t="shared" si="303"/>
        <v>0</v>
      </c>
      <c r="AH305" s="206">
        <f t="shared" si="303"/>
        <v>0</v>
      </c>
      <c r="AI305" s="206">
        <f t="shared" si="303"/>
        <v>0</v>
      </c>
      <c r="AJ305" s="206">
        <f t="shared" si="303"/>
        <v>0</v>
      </c>
      <c r="AK305" s="206">
        <f t="shared" si="303"/>
        <v>0</v>
      </c>
      <c r="AL305" s="206">
        <f t="shared" si="303"/>
        <v>0</v>
      </c>
      <c r="AM305" s="206">
        <f t="shared" si="303"/>
        <v>0</v>
      </c>
      <c r="AN305" s="206">
        <f t="shared" ref="AN305:BB305" si="304">AN23*AN60*365/10^6*10^6</f>
        <v>0</v>
      </c>
      <c r="AO305" s="206">
        <f t="shared" si="304"/>
        <v>0</v>
      </c>
      <c r="AP305" s="206">
        <f t="shared" si="304"/>
        <v>0</v>
      </c>
      <c r="AQ305" s="206">
        <f t="shared" si="304"/>
        <v>0</v>
      </c>
      <c r="AR305" s="206">
        <f t="shared" si="304"/>
        <v>0</v>
      </c>
      <c r="AS305" s="206">
        <f t="shared" si="304"/>
        <v>0</v>
      </c>
      <c r="AT305" s="206">
        <f t="shared" si="304"/>
        <v>0</v>
      </c>
      <c r="AU305" s="206">
        <f t="shared" si="304"/>
        <v>0</v>
      </c>
      <c r="AV305" s="206">
        <f t="shared" si="304"/>
        <v>0</v>
      </c>
      <c r="AW305" s="206">
        <f t="shared" si="304"/>
        <v>0</v>
      </c>
      <c r="AX305" s="206">
        <f t="shared" si="304"/>
        <v>0</v>
      </c>
      <c r="AY305" s="206">
        <f t="shared" si="304"/>
        <v>0</v>
      </c>
      <c r="AZ305" s="206">
        <f t="shared" si="304"/>
        <v>0</v>
      </c>
      <c r="BA305" s="206">
        <f t="shared" si="304"/>
        <v>0</v>
      </c>
      <c r="BB305" s="206">
        <f t="shared" si="304"/>
        <v>0</v>
      </c>
      <c r="BC305" s="206">
        <f t="shared" ref="BC305:BS305" si="305">BC23*BC60*365/10^6*10^6</f>
        <v>0</v>
      </c>
      <c r="BD305" s="206">
        <f t="shared" si="305"/>
        <v>0</v>
      </c>
      <c r="BE305" s="206">
        <f t="shared" si="305"/>
        <v>0</v>
      </c>
      <c r="BF305" s="206">
        <f t="shared" si="305"/>
        <v>0</v>
      </c>
      <c r="BG305" s="206">
        <f t="shared" si="305"/>
        <v>0</v>
      </c>
      <c r="BH305" s="206">
        <f t="shared" si="305"/>
        <v>0</v>
      </c>
      <c r="BI305" s="206">
        <f t="shared" si="305"/>
        <v>0</v>
      </c>
      <c r="BJ305" s="206">
        <f t="shared" si="305"/>
        <v>0</v>
      </c>
      <c r="BK305" s="206">
        <f t="shared" si="305"/>
        <v>0</v>
      </c>
      <c r="BL305" s="206">
        <f t="shared" si="305"/>
        <v>0</v>
      </c>
      <c r="BM305" s="206">
        <f t="shared" si="305"/>
        <v>0</v>
      </c>
      <c r="BN305" s="206">
        <f t="shared" si="305"/>
        <v>0</v>
      </c>
      <c r="BO305" s="206">
        <f t="shared" si="305"/>
        <v>0</v>
      </c>
      <c r="BP305" s="206">
        <f t="shared" si="305"/>
        <v>0</v>
      </c>
      <c r="BQ305" s="206">
        <f t="shared" si="305"/>
        <v>0</v>
      </c>
      <c r="BR305" s="206">
        <f t="shared" si="305"/>
        <v>0</v>
      </c>
      <c r="BS305" s="206">
        <f t="shared" si="305"/>
        <v>0</v>
      </c>
      <c r="BT305" s="206">
        <f t="shared" ref="BT305:CD305" si="306">BT23*BT60*365/10^6*10^6</f>
        <v>0</v>
      </c>
      <c r="BU305" s="206">
        <f t="shared" si="306"/>
        <v>0</v>
      </c>
      <c r="BV305" s="206">
        <f t="shared" si="306"/>
        <v>0</v>
      </c>
      <c r="BW305" s="206">
        <f t="shared" si="306"/>
        <v>0</v>
      </c>
      <c r="BX305" s="206">
        <f t="shared" si="306"/>
        <v>0</v>
      </c>
      <c r="BY305" s="206">
        <f t="shared" si="306"/>
        <v>0</v>
      </c>
      <c r="BZ305" s="206">
        <f t="shared" si="306"/>
        <v>0</v>
      </c>
      <c r="CA305" s="206">
        <f t="shared" si="306"/>
        <v>0</v>
      </c>
      <c r="CB305" s="206">
        <f t="shared" si="306"/>
        <v>0</v>
      </c>
      <c r="CC305" s="206">
        <f t="shared" si="306"/>
        <v>0</v>
      </c>
      <c r="CD305" s="206">
        <f t="shared" si="306"/>
        <v>0</v>
      </c>
      <c r="CE305" s="206">
        <f t="shared" si="276"/>
        <v>0</v>
      </c>
      <c r="CF305" s="206">
        <f t="shared" si="276"/>
        <v>0</v>
      </c>
      <c r="CG305" s="206">
        <f t="shared" si="276"/>
        <v>0</v>
      </c>
      <c r="CH305" s="206">
        <f t="shared" si="276"/>
        <v>0</v>
      </c>
      <c r="CI305" s="206">
        <f t="shared" si="276"/>
        <v>0</v>
      </c>
      <c r="CJ305" s="206">
        <f t="shared" ref="CJ305:CY305" si="307">CJ23*CJ60*365/10^6*10^6</f>
        <v>0</v>
      </c>
      <c r="CK305" s="206">
        <f t="shared" si="307"/>
        <v>0</v>
      </c>
      <c r="CL305" s="206">
        <f t="shared" si="307"/>
        <v>0</v>
      </c>
      <c r="CM305" s="206">
        <f t="shared" si="307"/>
        <v>0</v>
      </c>
      <c r="CN305" s="206">
        <f t="shared" si="307"/>
        <v>0</v>
      </c>
      <c r="CO305" s="206">
        <f t="shared" si="307"/>
        <v>0</v>
      </c>
      <c r="CP305" s="206">
        <f t="shared" si="307"/>
        <v>0</v>
      </c>
      <c r="CQ305" s="206">
        <f t="shared" si="307"/>
        <v>0</v>
      </c>
      <c r="CR305" s="206">
        <f t="shared" si="307"/>
        <v>0</v>
      </c>
      <c r="CS305" s="206">
        <f t="shared" si="307"/>
        <v>0</v>
      </c>
      <c r="CT305" s="206">
        <f t="shared" si="307"/>
        <v>0</v>
      </c>
      <c r="CU305" s="206">
        <f t="shared" si="307"/>
        <v>0</v>
      </c>
      <c r="CV305" s="206">
        <f t="shared" si="307"/>
        <v>0</v>
      </c>
      <c r="CW305" s="206">
        <f t="shared" si="307"/>
        <v>0</v>
      </c>
      <c r="CX305" s="206">
        <f t="shared" si="307"/>
        <v>0</v>
      </c>
      <c r="CY305" s="206">
        <f t="shared" si="307"/>
        <v>0</v>
      </c>
    </row>
    <row r="306" spans="1:103" ht="13.5" customHeight="1" outlineLevel="1">
      <c r="A306" s="165"/>
      <c r="B306" s="262" t="s">
        <v>94</v>
      </c>
      <c r="C306" s="169" t="s">
        <v>141</v>
      </c>
      <c r="D306" s="170"/>
      <c r="E306" s="171"/>
      <c r="F306" s="172" t="s">
        <v>51</v>
      </c>
      <c r="G306" s="173">
        <f t="shared" si="233"/>
        <v>0</v>
      </c>
      <c r="H306" s="174">
        <f t="shared" ref="H306:AM306" si="308">H24*H61*365/10^6*10^6</f>
        <v>0</v>
      </c>
      <c r="I306" s="174">
        <f t="shared" si="308"/>
        <v>0</v>
      </c>
      <c r="J306" s="174">
        <f t="shared" si="308"/>
        <v>0</v>
      </c>
      <c r="K306" s="174">
        <f t="shared" si="308"/>
        <v>0</v>
      </c>
      <c r="L306" s="174">
        <f t="shared" si="308"/>
        <v>0</v>
      </c>
      <c r="M306" s="174">
        <f t="shared" si="308"/>
        <v>0</v>
      </c>
      <c r="N306" s="174">
        <f t="shared" si="308"/>
        <v>0</v>
      </c>
      <c r="O306" s="174">
        <f t="shared" si="308"/>
        <v>0</v>
      </c>
      <c r="P306" s="174">
        <f t="shared" si="308"/>
        <v>0</v>
      </c>
      <c r="Q306" s="174">
        <f t="shared" si="308"/>
        <v>0</v>
      </c>
      <c r="R306" s="174">
        <f t="shared" si="308"/>
        <v>0</v>
      </c>
      <c r="S306" s="174">
        <f t="shared" si="308"/>
        <v>0</v>
      </c>
      <c r="T306" s="174">
        <f t="shared" si="308"/>
        <v>0</v>
      </c>
      <c r="U306" s="174">
        <f t="shared" si="308"/>
        <v>0</v>
      </c>
      <c r="V306" s="174">
        <f t="shared" si="308"/>
        <v>0</v>
      </c>
      <c r="W306" s="174">
        <f t="shared" si="308"/>
        <v>0</v>
      </c>
      <c r="X306" s="174">
        <f t="shared" si="308"/>
        <v>0</v>
      </c>
      <c r="Y306" s="174">
        <f t="shared" si="308"/>
        <v>0</v>
      </c>
      <c r="Z306" s="174">
        <f t="shared" si="308"/>
        <v>0</v>
      </c>
      <c r="AA306" s="174">
        <f t="shared" si="308"/>
        <v>0</v>
      </c>
      <c r="AB306" s="174">
        <f t="shared" si="308"/>
        <v>0</v>
      </c>
      <c r="AC306" s="174">
        <f t="shared" si="308"/>
        <v>0</v>
      </c>
      <c r="AD306" s="174">
        <f t="shared" si="308"/>
        <v>0</v>
      </c>
      <c r="AE306" s="174">
        <f t="shared" si="308"/>
        <v>0</v>
      </c>
      <c r="AF306" s="174">
        <f t="shared" si="308"/>
        <v>0</v>
      </c>
      <c r="AG306" s="174">
        <f t="shared" si="308"/>
        <v>0</v>
      </c>
      <c r="AH306" s="174">
        <f t="shared" si="308"/>
        <v>0</v>
      </c>
      <c r="AI306" s="174">
        <f t="shared" si="308"/>
        <v>0</v>
      </c>
      <c r="AJ306" s="174">
        <f t="shared" si="308"/>
        <v>0</v>
      </c>
      <c r="AK306" s="174">
        <f t="shared" si="308"/>
        <v>0</v>
      </c>
      <c r="AL306" s="174">
        <f t="shared" si="308"/>
        <v>0</v>
      </c>
      <c r="AM306" s="174">
        <f t="shared" si="308"/>
        <v>0</v>
      </c>
      <c r="AN306" s="174">
        <f t="shared" ref="AN306:BB306" si="309">AN24*AN61*365/10^6*10^6</f>
        <v>0</v>
      </c>
      <c r="AO306" s="174">
        <f t="shared" si="309"/>
        <v>0</v>
      </c>
      <c r="AP306" s="174">
        <f t="shared" si="309"/>
        <v>0</v>
      </c>
      <c r="AQ306" s="174">
        <f t="shared" si="309"/>
        <v>0</v>
      </c>
      <c r="AR306" s="174">
        <f t="shared" si="309"/>
        <v>0</v>
      </c>
      <c r="AS306" s="174">
        <f t="shared" si="309"/>
        <v>0</v>
      </c>
      <c r="AT306" s="174">
        <f t="shared" si="309"/>
        <v>0</v>
      </c>
      <c r="AU306" s="174">
        <f t="shared" si="309"/>
        <v>0</v>
      </c>
      <c r="AV306" s="174">
        <f t="shared" si="309"/>
        <v>0</v>
      </c>
      <c r="AW306" s="174">
        <f t="shared" si="309"/>
        <v>0</v>
      </c>
      <c r="AX306" s="174">
        <f t="shared" si="309"/>
        <v>0</v>
      </c>
      <c r="AY306" s="174">
        <f t="shared" si="309"/>
        <v>0</v>
      </c>
      <c r="AZ306" s="174">
        <f t="shared" si="309"/>
        <v>0</v>
      </c>
      <c r="BA306" s="174">
        <f t="shared" si="309"/>
        <v>0</v>
      </c>
      <c r="BB306" s="174">
        <f t="shared" si="309"/>
        <v>0</v>
      </c>
      <c r="BC306" s="174">
        <f t="shared" ref="BC306:BS306" si="310">BC24*BC61*365/10^6*10^6</f>
        <v>0</v>
      </c>
      <c r="BD306" s="174">
        <f t="shared" si="310"/>
        <v>0</v>
      </c>
      <c r="BE306" s="174">
        <f t="shared" si="310"/>
        <v>0</v>
      </c>
      <c r="BF306" s="174">
        <f t="shared" si="310"/>
        <v>0</v>
      </c>
      <c r="BG306" s="174">
        <f t="shared" si="310"/>
        <v>0</v>
      </c>
      <c r="BH306" s="174">
        <f t="shared" si="310"/>
        <v>0</v>
      </c>
      <c r="BI306" s="174">
        <f t="shared" si="310"/>
        <v>0</v>
      </c>
      <c r="BJ306" s="174">
        <f t="shared" si="310"/>
        <v>0</v>
      </c>
      <c r="BK306" s="174">
        <f t="shared" si="310"/>
        <v>0</v>
      </c>
      <c r="BL306" s="174">
        <f t="shared" si="310"/>
        <v>0</v>
      </c>
      <c r="BM306" s="174">
        <f t="shared" si="310"/>
        <v>0</v>
      </c>
      <c r="BN306" s="174">
        <f t="shared" si="310"/>
        <v>0</v>
      </c>
      <c r="BO306" s="174">
        <f t="shared" si="310"/>
        <v>0</v>
      </c>
      <c r="BP306" s="174">
        <f t="shared" si="310"/>
        <v>0</v>
      </c>
      <c r="BQ306" s="174">
        <f t="shared" si="310"/>
        <v>0</v>
      </c>
      <c r="BR306" s="174">
        <f t="shared" si="310"/>
        <v>0</v>
      </c>
      <c r="BS306" s="174">
        <f t="shared" si="310"/>
        <v>0</v>
      </c>
      <c r="BT306" s="174">
        <f t="shared" ref="BT306:CD306" si="311">BT24*BT61*365/10^6*10^6</f>
        <v>0</v>
      </c>
      <c r="BU306" s="174">
        <f t="shared" si="311"/>
        <v>0</v>
      </c>
      <c r="BV306" s="174">
        <f t="shared" si="311"/>
        <v>0</v>
      </c>
      <c r="BW306" s="174">
        <f t="shared" si="311"/>
        <v>0</v>
      </c>
      <c r="BX306" s="174">
        <f t="shared" si="311"/>
        <v>0</v>
      </c>
      <c r="BY306" s="174">
        <f t="shared" si="311"/>
        <v>0</v>
      </c>
      <c r="BZ306" s="174">
        <f t="shared" si="311"/>
        <v>0</v>
      </c>
      <c r="CA306" s="174">
        <f t="shared" si="311"/>
        <v>0</v>
      </c>
      <c r="CB306" s="174">
        <f t="shared" si="311"/>
        <v>0</v>
      </c>
      <c r="CC306" s="174">
        <f t="shared" si="311"/>
        <v>0</v>
      </c>
      <c r="CD306" s="174">
        <f t="shared" si="311"/>
        <v>0</v>
      </c>
      <c r="CE306" s="174">
        <f t="shared" si="276"/>
        <v>0</v>
      </c>
      <c r="CF306" s="174">
        <f t="shared" si="276"/>
        <v>0</v>
      </c>
      <c r="CG306" s="174">
        <f t="shared" si="276"/>
        <v>0</v>
      </c>
      <c r="CH306" s="174">
        <f t="shared" si="276"/>
        <v>0</v>
      </c>
      <c r="CI306" s="174">
        <f t="shared" si="276"/>
        <v>0</v>
      </c>
      <c r="CJ306" s="174">
        <f t="shared" ref="CJ306:CY306" si="312">CJ24*CJ61*365/10^6*10^6</f>
        <v>0</v>
      </c>
      <c r="CK306" s="174">
        <f t="shared" si="312"/>
        <v>0</v>
      </c>
      <c r="CL306" s="174">
        <f t="shared" si="312"/>
        <v>0</v>
      </c>
      <c r="CM306" s="174">
        <f t="shared" si="312"/>
        <v>0</v>
      </c>
      <c r="CN306" s="174">
        <f t="shared" si="312"/>
        <v>0</v>
      </c>
      <c r="CO306" s="174">
        <f t="shared" si="312"/>
        <v>0</v>
      </c>
      <c r="CP306" s="174">
        <f t="shared" si="312"/>
        <v>0</v>
      </c>
      <c r="CQ306" s="174">
        <f t="shared" si="312"/>
        <v>0</v>
      </c>
      <c r="CR306" s="174">
        <f t="shared" si="312"/>
        <v>0</v>
      </c>
      <c r="CS306" s="174">
        <f t="shared" si="312"/>
        <v>0</v>
      </c>
      <c r="CT306" s="174">
        <f t="shared" si="312"/>
        <v>0</v>
      </c>
      <c r="CU306" s="174">
        <f t="shared" si="312"/>
        <v>0</v>
      </c>
      <c r="CV306" s="174">
        <f t="shared" si="312"/>
        <v>0</v>
      </c>
      <c r="CW306" s="174">
        <f t="shared" si="312"/>
        <v>0</v>
      </c>
      <c r="CX306" s="174">
        <f t="shared" si="312"/>
        <v>0</v>
      </c>
      <c r="CY306" s="174">
        <f t="shared" si="312"/>
        <v>0</v>
      </c>
    </row>
    <row r="307" spans="1:103" ht="13.5" customHeight="1" outlineLevel="1">
      <c r="A307" s="165"/>
      <c r="B307" s="263"/>
      <c r="C307" s="177" t="s">
        <v>142</v>
      </c>
      <c r="D307" s="178"/>
      <c r="E307" s="179"/>
      <c r="F307" s="180" t="s">
        <v>51</v>
      </c>
      <c r="G307" s="181">
        <f t="shared" si="233"/>
        <v>0</v>
      </c>
      <c r="H307" s="182">
        <f t="shared" ref="H307:AM307" si="313">H25*H62*365/10^6*10^6</f>
        <v>0</v>
      </c>
      <c r="I307" s="182">
        <f t="shared" si="313"/>
        <v>0</v>
      </c>
      <c r="J307" s="182">
        <f t="shared" si="313"/>
        <v>0</v>
      </c>
      <c r="K307" s="182">
        <f t="shared" si="313"/>
        <v>0</v>
      </c>
      <c r="L307" s="182">
        <f t="shared" si="313"/>
        <v>0</v>
      </c>
      <c r="M307" s="182">
        <f t="shared" si="313"/>
        <v>0</v>
      </c>
      <c r="N307" s="182">
        <f t="shared" si="313"/>
        <v>0</v>
      </c>
      <c r="O307" s="182">
        <f t="shared" si="313"/>
        <v>0</v>
      </c>
      <c r="P307" s="182">
        <f t="shared" si="313"/>
        <v>0</v>
      </c>
      <c r="Q307" s="182">
        <f t="shared" si="313"/>
        <v>0</v>
      </c>
      <c r="R307" s="182">
        <f t="shared" si="313"/>
        <v>0</v>
      </c>
      <c r="S307" s="182">
        <f t="shared" si="313"/>
        <v>0</v>
      </c>
      <c r="T307" s="182">
        <f t="shared" si="313"/>
        <v>0</v>
      </c>
      <c r="U307" s="182">
        <f t="shared" si="313"/>
        <v>0</v>
      </c>
      <c r="V307" s="182">
        <f t="shared" si="313"/>
        <v>0</v>
      </c>
      <c r="W307" s="182">
        <f t="shared" si="313"/>
        <v>0</v>
      </c>
      <c r="X307" s="182">
        <f t="shared" si="313"/>
        <v>0</v>
      </c>
      <c r="Y307" s="182">
        <f t="shared" si="313"/>
        <v>0</v>
      </c>
      <c r="Z307" s="182">
        <f t="shared" si="313"/>
        <v>0</v>
      </c>
      <c r="AA307" s="182">
        <f t="shared" si="313"/>
        <v>0</v>
      </c>
      <c r="AB307" s="182">
        <f t="shared" si="313"/>
        <v>0</v>
      </c>
      <c r="AC307" s="182">
        <f t="shared" si="313"/>
        <v>0</v>
      </c>
      <c r="AD307" s="182">
        <f t="shared" si="313"/>
        <v>0</v>
      </c>
      <c r="AE307" s="182">
        <f t="shared" si="313"/>
        <v>0</v>
      </c>
      <c r="AF307" s="182">
        <f t="shared" si="313"/>
        <v>0</v>
      </c>
      <c r="AG307" s="182">
        <f t="shared" si="313"/>
        <v>0</v>
      </c>
      <c r="AH307" s="182">
        <f t="shared" si="313"/>
        <v>0</v>
      </c>
      <c r="AI307" s="182">
        <f t="shared" si="313"/>
        <v>0</v>
      </c>
      <c r="AJ307" s="182">
        <f t="shared" si="313"/>
        <v>0</v>
      </c>
      <c r="AK307" s="182">
        <f t="shared" si="313"/>
        <v>0</v>
      </c>
      <c r="AL307" s="182">
        <f t="shared" si="313"/>
        <v>0</v>
      </c>
      <c r="AM307" s="182">
        <f t="shared" si="313"/>
        <v>0</v>
      </c>
      <c r="AN307" s="182">
        <f t="shared" ref="AN307:BB307" si="314">AN25*AN62*365/10^6*10^6</f>
        <v>0</v>
      </c>
      <c r="AO307" s="182">
        <f t="shared" si="314"/>
        <v>0</v>
      </c>
      <c r="AP307" s="182">
        <f t="shared" si="314"/>
        <v>0</v>
      </c>
      <c r="AQ307" s="182">
        <f t="shared" si="314"/>
        <v>0</v>
      </c>
      <c r="AR307" s="182">
        <f t="shared" si="314"/>
        <v>0</v>
      </c>
      <c r="AS307" s="182">
        <f t="shared" si="314"/>
        <v>0</v>
      </c>
      <c r="AT307" s="182">
        <f t="shared" si="314"/>
        <v>0</v>
      </c>
      <c r="AU307" s="182">
        <f t="shared" si="314"/>
        <v>0</v>
      </c>
      <c r="AV307" s="182">
        <f t="shared" si="314"/>
        <v>0</v>
      </c>
      <c r="AW307" s="182">
        <f t="shared" si="314"/>
        <v>0</v>
      </c>
      <c r="AX307" s="182">
        <f t="shared" si="314"/>
        <v>0</v>
      </c>
      <c r="AY307" s="182">
        <f t="shared" si="314"/>
        <v>0</v>
      </c>
      <c r="AZ307" s="182">
        <f t="shared" si="314"/>
        <v>0</v>
      </c>
      <c r="BA307" s="182">
        <f t="shared" si="314"/>
        <v>0</v>
      </c>
      <c r="BB307" s="182">
        <f t="shared" si="314"/>
        <v>0</v>
      </c>
      <c r="BC307" s="182">
        <f t="shared" ref="BC307:BS307" si="315">BC25*BC62*365/10^6*10^6</f>
        <v>0</v>
      </c>
      <c r="BD307" s="182">
        <f t="shared" si="315"/>
        <v>0</v>
      </c>
      <c r="BE307" s="182">
        <f t="shared" si="315"/>
        <v>0</v>
      </c>
      <c r="BF307" s="182">
        <f t="shared" si="315"/>
        <v>0</v>
      </c>
      <c r="BG307" s="182">
        <f t="shared" si="315"/>
        <v>0</v>
      </c>
      <c r="BH307" s="182">
        <f t="shared" si="315"/>
        <v>0</v>
      </c>
      <c r="BI307" s="182">
        <f t="shared" si="315"/>
        <v>0</v>
      </c>
      <c r="BJ307" s="182">
        <f t="shared" si="315"/>
        <v>0</v>
      </c>
      <c r="BK307" s="182">
        <f t="shared" si="315"/>
        <v>0</v>
      </c>
      <c r="BL307" s="182">
        <f t="shared" si="315"/>
        <v>0</v>
      </c>
      <c r="BM307" s="182">
        <f t="shared" si="315"/>
        <v>0</v>
      </c>
      <c r="BN307" s="182">
        <f t="shared" si="315"/>
        <v>0</v>
      </c>
      <c r="BO307" s="182">
        <f t="shared" si="315"/>
        <v>0</v>
      </c>
      <c r="BP307" s="182">
        <f t="shared" si="315"/>
        <v>0</v>
      </c>
      <c r="BQ307" s="182">
        <f t="shared" si="315"/>
        <v>0</v>
      </c>
      <c r="BR307" s="182">
        <f t="shared" si="315"/>
        <v>0</v>
      </c>
      <c r="BS307" s="182">
        <f t="shared" si="315"/>
        <v>0</v>
      </c>
      <c r="BT307" s="182">
        <f t="shared" ref="BT307:CD307" si="316">BT25*BT62*365/10^6*10^6</f>
        <v>0</v>
      </c>
      <c r="BU307" s="182">
        <f t="shared" si="316"/>
        <v>0</v>
      </c>
      <c r="BV307" s="182">
        <f t="shared" si="316"/>
        <v>0</v>
      </c>
      <c r="BW307" s="182">
        <f t="shared" si="316"/>
        <v>0</v>
      </c>
      <c r="BX307" s="182">
        <f t="shared" si="316"/>
        <v>0</v>
      </c>
      <c r="BY307" s="182">
        <f t="shared" si="316"/>
        <v>0</v>
      </c>
      <c r="BZ307" s="182">
        <f t="shared" si="316"/>
        <v>0</v>
      </c>
      <c r="CA307" s="182">
        <f t="shared" si="316"/>
        <v>0</v>
      </c>
      <c r="CB307" s="182">
        <f t="shared" si="316"/>
        <v>0</v>
      </c>
      <c r="CC307" s="182">
        <f t="shared" si="316"/>
        <v>0</v>
      </c>
      <c r="CD307" s="182">
        <f t="shared" si="316"/>
        <v>0</v>
      </c>
      <c r="CE307" s="182">
        <f t="shared" si="276"/>
        <v>0</v>
      </c>
      <c r="CF307" s="182">
        <f t="shared" si="276"/>
        <v>0</v>
      </c>
      <c r="CG307" s="182">
        <f t="shared" si="276"/>
        <v>0</v>
      </c>
      <c r="CH307" s="182">
        <f t="shared" si="276"/>
        <v>0</v>
      </c>
      <c r="CI307" s="182">
        <f t="shared" si="276"/>
        <v>0</v>
      </c>
      <c r="CJ307" s="182">
        <f t="shared" ref="CJ307:CY307" si="317">CJ25*CJ62*365/10^6*10^6</f>
        <v>0</v>
      </c>
      <c r="CK307" s="182">
        <f t="shared" si="317"/>
        <v>0</v>
      </c>
      <c r="CL307" s="182">
        <f t="shared" si="317"/>
        <v>0</v>
      </c>
      <c r="CM307" s="182">
        <f t="shared" si="317"/>
        <v>0</v>
      </c>
      <c r="CN307" s="182">
        <f t="shared" si="317"/>
        <v>0</v>
      </c>
      <c r="CO307" s="182">
        <f t="shared" si="317"/>
        <v>0</v>
      </c>
      <c r="CP307" s="182">
        <f t="shared" si="317"/>
        <v>0</v>
      </c>
      <c r="CQ307" s="182">
        <f t="shared" si="317"/>
        <v>0</v>
      </c>
      <c r="CR307" s="182">
        <f t="shared" si="317"/>
        <v>0</v>
      </c>
      <c r="CS307" s="182">
        <f t="shared" si="317"/>
        <v>0</v>
      </c>
      <c r="CT307" s="182">
        <f t="shared" si="317"/>
        <v>0</v>
      </c>
      <c r="CU307" s="182">
        <f t="shared" si="317"/>
        <v>0</v>
      </c>
      <c r="CV307" s="182">
        <f t="shared" si="317"/>
        <v>0</v>
      </c>
      <c r="CW307" s="182">
        <f t="shared" si="317"/>
        <v>0</v>
      </c>
      <c r="CX307" s="182">
        <f t="shared" si="317"/>
        <v>0</v>
      </c>
      <c r="CY307" s="182">
        <f t="shared" si="317"/>
        <v>0</v>
      </c>
    </row>
    <row r="308" spans="1:103" ht="13.5" customHeight="1" outlineLevel="1">
      <c r="A308" s="165"/>
      <c r="B308" s="263"/>
      <c r="C308" s="177" t="s">
        <v>151</v>
      </c>
      <c r="D308" s="178"/>
      <c r="E308" s="179"/>
      <c r="F308" s="180" t="s">
        <v>51</v>
      </c>
      <c r="G308" s="181">
        <f t="shared" si="233"/>
        <v>9401581.5705736578</v>
      </c>
      <c r="H308" s="182">
        <f t="shared" ref="H308:AM308" si="318">H26*H63*365/10^6*10^6</f>
        <v>120946.38422933075</v>
      </c>
      <c r="I308" s="182">
        <f t="shared" si="318"/>
        <v>128324.53128853712</v>
      </c>
      <c r="J308" s="182">
        <f t="shared" si="318"/>
        <v>135497.36241778499</v>
      </c>
      <c r="K308" s="182">
        <f t="shared" si="318"/>
        <v>142464.87761707426</v>
      </c>
      <c r="L308" s="182">
        <f t="shared" si="318"/>
        <v>149227.076886405</v>
      </c>
      <c r="M308" s="182">
        <f t="shared" si="318"/>
        <v>155783.96022577721</v>
      </c>
      <c r="N308" s="182">
        <f t="shared" si="318"/>
        <v>161804.43970594104</v>
      </c>
      <c r="O308" s="182">
        <f t="shared" si="318"/>
        <v>167585.85560831326</v>
      </c>
      <c r="P308" s="182">
        <f t="shared" si="318"/>
        <v>173128.20793289389</v>
      </c>
      <c r="Q308" s="182">
        <f t="shared" si="318"/>
        <v>178431.49667968287</v>
      </c>
      <c r="R308" s="182">
        <f t="shared" si="318"/>
        <v>183495.72184868023</v>
      </c>
      <c r="S308" s="182">
        <f t="shared" si="318"/>
        <v>188320.88343988603</v>
      </c>
      <c r="T308" s="182">
        <f t="shared" si="318"/>
        <v>192906.98145330016</v>
      </c>
      <c r="U308" s="182">
        <f t="shared" si="318"/>
        <v>197254.01588892267</v>
      </c>
      <c r="V308" s="182">
        <f t="shared" si="318"/>
        <v>201361.9867467536</v>
      </c>
      <c r="W308" s="182">
        <f t="shared" si="318"/>
        <v>205230.89402679275</v>
      </c>
      <c r="X308" s="182">
        <f t="shared" si="318"/>
        <v>211763.36747828938</v>
      </c>
      <c r="Y308" s="182">
        <f t="shared" si="318"/>
        <v>218157.16616917669</v>
      </c>
      <c r="Z308" s="182">
        <f t="shared" si="318"/>
        <v>224412.29009945481</v>
      </c>
      <c r="AA308" s="182">
        <f t="shared" si="318"/>
        <v>230528.7392691237</v>
      </c>
      <c r="AB308" s="182">
        <f t="shared" si="318"/>
        <v>236506.51367818331</v>
      </c>
      <c r="AC308" s="182">
        <f t="shared" si="318"/>
        <v>242345.61332663373</v>
      </c>
      <c r="AD308" s="182">
        <f t="shared" si="318"/>
        <v>248046.03821447492</v>
      </c>
      <c r="AE308" s="182">
        <f t="shared" si="318"/>
        <v>253607.78834170682</v>
      </c>
      <c r="AF308" s="182">
        <f t="shared" si="318"/>
        <v>259030.86370832956</v>
      </c>
      <c r="AG308" s="182">
        <f t="shared" si="318"/>
        <v>264315.26431434293</v>
      </c>
      <c r="AH308" s="182">
        <f t="shared" si="318"/>
        <v>273713.40647210414</v>
      </c>
      <c r="AI308" s="182">
        <f t="shared" si="318"/>
        <v>283111.5486298654</v>
      </c>
      <c r="AJ308" s="182">
        <f t="shared" si="318"/>
        <v>292509.69078762661</v>
      </c>
      <c r="AK308" s="182">
        <f t="shared" si="318"/>
        <v>301907.83294538781</v>
      </c>
      <c r="AL308" s="182">
        <f t="shared" si="318"/>
        <v>311305.97510314907</v>
      </c>
      <c r="AM308" s="182">
        <f t="shared" si="318"/>
        <v>320704.11726091028</v>
      </c>
      <c r="AN308" s="182">
        <f t="shared" ref="AN308:BB308" si="319">AN26*AN63*365/10^6*10^6</f>
        <v>330102.25941867149</v>
      </c>
      <c r="AO308" s="182">
        <f t="shared" si="319"/>
        <v>339500.40157643275</v>
      </c>
      <c r="AP308" s="182">
        <f t="shared" si="319"/>
        <v>348898.54373419395</v>
      </c>
      <c r="AQ308" s="182">
        <f t="shared" si="319"/>
        <v>358296.68589195516</v>
      </c>
      <c r="AR308" s="182">
        <f t="shared" si="319"/>
        <v>367694.82804971637</v>
      </c>
      <c r="AS308" s="182">
        <f t="shared" si="319"/>
        <v>377092.97020747769</v>
      </c>
      <c r="AT308" s="182">
        <f t="shared" si="319"/>
        <v>386491.11236523889</v>
      </c>
      <c r="AU308" s="182">
        <f t="shared" si="319"/>
        <v>395889.2545230001</v>
      </c>
      <c r="AV308" s="182">
        <f t="shared" si="319"/>
        <v>405287.3966807613</v>
      </c>
      <c r="AW308" s="182">
        <f t="shared" si="319"/>
        <v>414685.53883852257</v>
      </c>
      <c r="AX308" s="182">
        <f t="shared" si="319"/>
        <v>424083.68099628383</v>
      </c>
      <c r="AY308" s="182">
        <f t="shared" si="319"/>
        <v>433481.82315404498</v>
      </c>
      <c r="AZ308" s="182">
        <f t="shared" si="319"/>
        <v>442879.96531180624</v>
      </c>
      <c r="BA308" s="182">
        <f t="shared" si="319"/>
        <v>0</v>
      </c>
      <c r="BB308" s="182">
        <f t="shared" si="319"/>
        <v>0</v>
      </c>
      <c r="BC308" s="182">
        <f t="shared" ref="BC308:BS308" si="320">BC26*BC63*365/10^6*10^6</f>
        <v>0</v>
      </c>
      <c r="BD308" s="182">
        <f t="shared" si="320"/>
        <v>0</v>
      </c>
      <c r="BE308" s="182">
        <f t="shared" si="320"/>
        <v>0</v>
      </c>
      <c r="BF308" s="182">
        <f t="shared" si="320"/>
        <v>0</v>
      </c>
      <c r="BG308" s="182">
        <f t="shared" si="320"/>
        <v>0</v>
      </c>
      <c r="BH308" s="182">
        <f t="shared" si="320"/>
        <v>0</v>
      </c>
      <c r="BI308" s="182">
        <f t="shared" si="320"/>
        <v>0</v>
      </c>
      <c r="BJ308" s="182">
        <f t="shared" si="320"/>
        <v>0</v>
      </c>
      <c r="BK308" s="182">
        <f t="shared" si="320"/>
        <v>0</v>
      </c>
      <c r="BL308" s="182">
        <f t="shared" si="320"/>
        <v>0</v>
      </c>
      <c r="BM308" s="182">
        <f t="shared" si="320"/>
        <v>0</v>
      </c>
      <c r="BN308" s="182">
        <f t="shared" si="320"/>
        <v>0</v>
      </c>
      <c r="BO308" s="182">
        <f t="shared" si="320"/>
        <v>0</v>
      </c>
      <c r="BP308" s="182">
        <f t="shared" si="320"/>
        <v>0</v>
      </c>
      <c r="BQ308" s="182">
        <f t="shared" si="320"/>
        <v>0</v>
      </c>
      <c r="BR308" s="182">
        <f t="shared" si="320"/>
        <v>0</v>
      </c>
      <c r="BS308" s="182">
        <f t="shared" si="320"/>
        <v>0</v>
      </c>
      <c r="BT308" s="182">
        <f t="shared" ref="BT308:CD308" si="321">BT26*BT63*365/10^6*10^6</f>
        <v>0</v>
      </c>
      <c r="BU308" s="182">
        <f t="shared" si="321"/>
        <v>0</v>
      </c>
      <c r="BV308" s="182">
        <f t="shared" si="321"/>
        <v>0</v>
      </c>
      <c r="BW308" s="182">
        <f t="shared" si="321"/>
        <v>0</v>
      </c>
      <c r="BX308" s="182">
        <f t="shared" si="321"/>
        <v>0</v>
      </c>
      <c r="BY308" s="182">
        <f t="shared" si="321"/>
        <v>0</v>
      </c>
      <c r="BZ308" s="182">
        <f t="shared" si="321"/>
        <v>0</v>
      </c>
      <c r="CA308" s="182">
        <f t="shared" si="321"/>
        <v>0</v>
      </c>
      <c r="CB308" s="182">
        <f t="shared" si="321"/>
        <v>0</v>
      </c>
      <c r="CC308" s="182">
        <f t="shared" si="321"/>
        <v>0</v>
      </c>
      <c r="CD308" s="182">
        <f t="shared" si="321"/>
        <v>0</v>
      </c>
      <c r="CE308" s="182">
        <f t="shared" si="276"/>
        <v>0</v>
      </c>
      <c r="CF308" s="182">
        <f t="shared" si="276"/>
        <v>0</v>
      </c>
      <c r="CG308" s="182">
        <f t="shared" si="276"/>
        <v>0</v>
      </c>
      <c r="CH308" s="182">
        <f t="shared" si="276"/>
        <v>0</v>
      </c>
      <c r="CI308" s="182">
        <f t="shared" si="276"/>
        <v>0</v>
      </c>
      <c r="CJ308" s="182">
        <f t="shared" ref="CJ308:CY308" si="322">CJ26*CJ63*365/10^6*10^6</f>
        <v>0</v>
      </c>
      <c r="CK308" s="182">
        <f t="shared" si="322"/>
        <v>0</v>
      </c>
      <c r="CL308" s="182">
        <f t="shared" si="322"/>
        <v>0</v>
      </c>
      <c r="CM308" s="182">
        <f t="shared" si="322"/>
        <v>0</v>
      </c>
      <c r="CN308" s="182">
        <f t="shared" si="322"/>
        <v>0</v>
      </c>
      <c r="CO308" s="182">
        <f t="shared" si="322"/>
        <v>0</v>
      </c>
      <c r="CP308" s="182">
        <f t="shared" si="322"/>
        <v>0</v>
      </c>
      <c r="CQ308" s="182">
        <f t="shared" si="322"/>
        <v>0</v>
      </c>
      <c r="CR308" s="182">
        <f t="shared" si="322"/>
        <v>0</v>
      </c>
      <c r="CS308" s="182">
        <f t="shared" si="322"/>
        <v>0</v>
      </c>
      <c r="CT308" s="182">
        <f t="shared" si="322"/>
        <v>0</v>
      </c>
      <c r="CU308" s="182">
        <f t="shared" si="322"/>
        <v>0</v>
      </c>
      <c r="CV308" s="182">
        <f t="shared" si="322"/>
        <v>0</v>
      </c>
      <c r="CW308" s="182">
        <f t="shared" si="322"/>
        <v>0</v>
      </c>
      <c r="CX308" s="182">
        <f t="shared" si="322"/>
        <v>0</v>
      </c>
      <c r="CY308" s="182">
        <f t="shared" si="322"/>
        <v>0</v>
      </c>
    </row>
    <row r="309" spans="1:103" ht="13.5" customHeight="1" outlineLevel="1">
      <c r="A309" s="165"/>
      <c r="B309" s="263"/>
      <c r="C309" s="177" t="s">
        <v>152</v>
      </c>
      <c r="D309" s="178"/>
      <c r="E309" s="179"/>
      <c r="F309" s="180" t="s">
        <v>51</v>
      </c>
      <c r="G309" s="181">
        <f t="shared" si="233"/>
        <v>38264903.824173696</v>
      </c>
      <c r="H309" s="182">
        <f t="shared" ref="H309:AM309" si="323">H27*H64*365/10^6*10^6</f>
        <v>504905.66977325745</v>
      </c>
      <c r="I309" s="182">
        <f t="shared" si="323"/>
        <v>523653.35391392809</v>
      </c>
      <c r="J309" s="182">
        <f t="shared" si="323"/>
        <v>540344.86119104654</v>
      </c>
      <c r="K309" s="182">
        <f t="shared" si="323"/>
        <v>554980.19160461333</v>
      </c>
      <c r="L309" s="182">
        <f t="shared" si="323"/>
        <v>567559.34515462804</v>
      </c>
      <c r="M309" s="182">
        <f t="shared" si="323"/>
        <v>578082.32184109068</v>
      </c>
      <c r="N309" s="182">
        <f t="shared" si="323"/>
        <v>603236.95016792871</v>
      </c>
      <c r="O309" s="182">
        <f t="shared" si="323"/>
        <v>627960.28623772354</v>
      </c>
      <c r="P309" s="182">
        <f t="shared" si="323"/>
        <v>652252.33005047531</v>
      </c>
      <c r="Q309" s="182">
        <f t="shared" si="323"/>
        <v>676113.0816061839</v>
      </c>
      <c r="R309" s="182">
        <f t="shared" si="323"/>
        <v>699542.54090484965</v>
      </c>
      <c r="S309" s="182">
        <f t="shared" si="323"/>
        <v>722540.70794647199</v>
      </c>
      <c r="T309" s="182">
        <f t="shared" si="323"/>
        <v>745107.58273105149</v>
      </c>
      <c r="U309" s="182">
        <f t="shared" si="323"/>
        <v>767243.16525858769</v>
      </c>
      <c r="V309" s="182">
        <f t="shared" si="323"/>
        <v>788947.45552908094</v>
      </c>
      <c r="W309" s="182">
        <f t="shared" si="323"/>
        <v>810220.45354253077</v>
      </c>
      <c r="X309" s="182">
        <f t="shared" si="323"/>
        <v>838755.84735851851</v>
      </c>
      <c r="Y309" s="182">
        <f t="shared" si="323"/>
        <v>866921.2069545557</v>
      </c>
      <c r="Z309" s="182">
        <f t="shared" si="323"/>
        <v>894716.53233064199</v>
      </c>
      <c r="AA309" s="182">
        <f t="shared" si="323"/>
        <v>922141.82348677784</v>
      </c>
      <c r="AB309" s="182">
        <f t="shared" si="323"/>
        <v>949197.08042296267</v>
      </c>
      <c r="AC309" s="182">
        <f t="shared" si="323"/>
        <v>975882.30313919694</v>
      </c>
      <c r="AD309" s="182">
        <f t="shared" si="323"/>
        <v>1002197.4916354805</v>
      </c>
      <c r="AE309" s="182">
        <f t="shared" si="323"/>
        <v>1028142.6459118132</v>
      </c>
      <c r="AF309" s="182">
        <f t="shared" si="323"/>
        <v>1053717.7659681956</v>
      </c>
      <c r="AG309" s="182">
        <f t="shared" si="323"/>
        <v>1078922.8518046269</v>
      </c>
      <c r="AH309" s="182">
        <f t="shared" si="323"/>
        <v>1117578.397264261</v>
      </c>
      <c r="AI309" s="182">
        <f t="shared" si="323"/>
        <v>1156233.942723895</v>
      </c>
      <c r="AJ309" s="182">
        <f t="shared" si="323"/>
        <v>1194889.4881835293</v>
      </c>
      <c r="AK309" s="182">
        <f t="shared" si="323"/>
        <v>1233545.0336431633</v>
      </c>
      <c r="AL309" s="182">
        <f t="shared" si="323"/>
        <v>1272200.5791027977</v>
      </c>
      <c r="AM309" s="182">
        <f t="shared" si="323"/>
        <v>1310856.1245624318</v>
      </c>
      <c r="AN309" s="182">
        <f t="shared" ref="AN309:BB309" si="324">AN27*AN64*365/10^6*10^6</f>
        <v>1349511.6700220658</v>
      </c>
      <c r="AO309" s="182">
        <f t="shared" si="324"/>
        <v>1388167.2154816999</v>
      </c>
      <c r="AP309" s="182">
        <f t="shared" si="324"/>
        <v>1426822.7609413341</v>
      </c>
      <c r="AQ309" s="182">
        <f t="shared" si="324"/>
        <v>1465478.3064009682</v>
      </c>
      <c r="AR309" s="182">
        <f t="shared" si="324"/>
        <v>1504133.8518606026</v>
      </c>
      <c r="AS309" s="182">
        <f t="shared" si="324"/>
        <v>1542789.3973202365</v>
      </c>
      <c r="AT309" s="182">
        <f t="shared" si="324"/>
        <v>1581444.9427798707</v>
      </c>
      <c r="AU309" s="182">
        <f t="shared" si="324"/>
        <v>1620100.4882395046</v>
      </c>
      <c r="AV309" s="182">
        <f t="shared" si="324"/>
        <v>1658756.033699139</v>
      </c>
      <c r="AW309" s="182">
        <f t="shared" si="324"/>
        <v>1697411.5791587734</v>
      </c>
      <c r="AX309" s="182">
        <f t="shared" si="324"/>
        <v>1736067.1246184073</v>
      </c>
      <c r="AY309" s="182">
        <f t="shared" si="324"/>
        <v>1774722.6700780415</v>
      </c>
      <c r="AZ309" s="182">
        <f t="shared" si="324"/>
        <v>1813378.2155376757</v>
      </c>
      <c r="BA309" s="182">
        <f t="shared" si="324"/>
        <v>0</v>
      </c>
      <c r="BB309" s="182">
        <f t="shared" si="324"/>
        <v>0</v>
      </c>
      <c r="BC309" s="182">
        <f t="shared" ref="BC309:BS309" si="325">BC27*BC64*365/10^6*10^6</f>
        <v>0</v>
      </c>
      <c r="BD309" s="182">
        <f t="shared" si="325"/>
        <v>0</v>
      </c>
      <c r="BE309" s="182">
        <f t="shared" si="325"/>
        <v>0</v>
      </c>
      <c r="BF309" s="182">
        <f t="shared" si="325"/>
        <v>0</v>
      </c>
      <c r="BG309" s="182">
        <f t="shared" si="325"/>
        <v>0</v>
      </c>
      <c r="BH309" s="182">
        <f t="shared" si="325"/>
        <v>0</v>
      </c>
      <c r="BI309" s="182">
        <f t="shared" si="325"/>
        <v>0</v>
      </c>
      <c r="BJ309" s="182">
        <f t="shared" si="325"/>
        <v>0</v>
      </c>
      <c r="BK309" s="182">
        <f t="shared" si="325"/>
        <v>0</v>
      </c>
      <c r="BL309" s="182">
        <f t="shared" si="325"/>
        <v>0</v>
      </c>
      <c r="BM309" s="182">
        <f t="shared" si="325"/>
        <v>0</v>
      </c>
      <c r="BN309" s="182">
        <f t="shared" si="325"/>
        <v>0</v>
      </c>
      <c r="BO309" s="182">
        <f t="shared" si="325"/>
        <v>0</v>
      </c>
      <c r="BP309" s="182">
        <f t="shared" si="325"/>
        <v>0</v>
      </c>
      <c r="BQ309" s="182">
        <f t="shared" si="325"/>
        <v>0</v>
      </c>
      <c r="BR309" s="182">
        <f t="shared" si="325"/>
        <v>0</v>
      </c>
      <c r="BS309" s="182">
        <f t="shared" si="325"/>
        <v>0</v>
      </c>
      <c r="BT309" s="182">
        <f t="shared" ref="BT309:CD309" si="326">BT27*BT64*365/10^6*10^6</f>
        <v>0</v>
      </c>
      <c r="BU309" s="182">
        <f t="shared" si="326"/>
        <v>0</v>
      </c>
      <c r="BV309" s="182">
        <f t="shared" si="326"/>
        <v>0</v>
      </c>
      <c r="BW309" s="182">
        <f t="shared" si="326"/>
        <v>0</v>
      </c>
      <c r="BX309" s="182">
        <f t="shared" si="326"/>
        <v>0</v>
      </c>
      <c r="BY309" s="182">
        <f t="shared" si="326"/>
        <v>0</v>
      </c>
      <c r="BZ309" s="182">
        <f t="shared" si="326"/>
        <v>0</v>
      </c>
      <c r="CA309" s="182">
        <f t="shared" si="326"/>
        <v>0</v>
      </c>
      <c r="CB309" s="182">
        <f t="shared" si="326"/>
        <v>0</v>
      </c>
      <c r="CC309" s="182">
        <f t="shared" si="326"/>
        <v>0</v>
      </c>
      <c r="CD309" s="182">
        <f t="shared" si="326"/>
        <v>0</v>
      </c>
      <c r="CE309" s="182">
        <f t="shared" ref="CE309:CI314" si="327">CE27*CE64*365/10^6*10^6</f>
        <v>0</v>
      </c>
      <c r="CF309" s="182">
        <f t="shared" si="327"/>
        <v>0</v>
      </c>
      <c r="CG309" s="182">
        <f t="shared" si="327"/>
        <v>0</v>
      </c>
      <c r="CH309" s="182">
        <f t="shared" si="327"/>
        <v>0</v>
      </c>
      <c r="CI309" s="182">
        <f t="shared" si="327"/>
        <v>0</v>
      </c>
      <c r="CJ309" s="182">
        <f t="shared" ref="CJ309:CY309" si="328">CJ27*CJ64*365/10^6*10^6</f>
        <v>0</v>
      </c>
      <c r="CK309" s="182">
        <f t="shared" si="328"/>
        <v>0</v>
      </c>
      <c r="CL309" s="182">
        <f t="shared" si="328"/>
        <v>0</v>
      </c>
      <c r="CM309" s="182">
        <f t="shared" si="328"/>
        <v>0</v>
      </c>
      <c r="CN309" s="182">
        <f t="shared" si="328"/>
        <v>0</v>
      </c>
      <c r="CO309" s="182">
        <f t="shared" si="328"/>
        <v>0</v>
      </c>
      <c r="CP309" s="182">
        <f t="shared" si="328"/>
        <v>0</v>
      </c>
      <c r="CQ309" s="182">
        <f t="shared" si="328"/>
        <v>0</v>
      </c>
      <c r="CR309" s="182">
        <f t="shared" si="328"/>
        <v>0</v>
      </c>
      <c r="CS309" s="182">
        <f t="shared" si="328"/>
        <v>0</v>
      </c>
      <c r="CT309" s="182">
        <f t="shared" si="328"/>
        <v>0</v>
      </c>
      <c r="CU309" s="182">
        <f t="shared" si="328"/>
        <v>0</v>
      </c>
      <c r="CV309" s="182">
        <f t="shared" si="328"/>
        <v>0</v>
      </c>
      <c r="CW309" s="182">
        <f t="shared" si="328"/>
        <v>0</v>
      </c>
      <c r="CX309" s="182">
        <f t="shared" si="328"/>
        <v>0</v>
      </c>
      <c r="CY309" s="182">
        <f t="shared" si="328"/>
        <v>0</v>
      </c>
    </row>
    <row r="310" spans="1:103" ht="13.5" customHeight="1" outlineLevel="1">
      <c r="A310" s="165"/>
      <c r="B310" s="263"/>
      <c r="C310" s="177" t="s">
        <v>147</v>
      </c>
      <c r="D310" s="178"/>
      <c r="E310" s="179"/>
      <c r="F310" s="180" t="s">
        <v>51</v>
      </c>
      <c r="G310" s="181">
        <f t="shared" si="233"/>
        <v>11338989.936458051</v>
      </c>
      <c r="H310" s="182">
        <f t="shared" ref="H310:AM310" si="329">H28*H65*365/10^6*10^6</f>
        <v>-67482.570593020893</v>
      </c>
      <c r="I310" s="182">
        <f t="shared" si="329"/>
        <v>-43527.695299219602</v>
      </c>
      <c r="J310" s="182">
        <f t="shared" si="329"/>
        <v>-19878.025288601657</v>
      </c>
      <c r="K310" s="182">
        <f t="shared" si="329"/>
        <v>3466.439438832911</v>
      </c>
      <c r="L310" s="182">
        <f t="shared" si="329"/>
        <v>26505.698883084122</v>
      </c>
      <c r="M310" s="182">
        <f t="shared" si="329"/>
        <v>49239.753044151956</v>
      </c>
      <c r="N310" s="182">
        <f t="shared" si="329"/>
        <v>71248.355785329637</v>
      </c>
      <c r="O310" s="182">
        <f t="shared" si="329"/>
        <v>92684.872789522502</v>
      </c>
      <c r="P310" s="182">
        <f t="shared" si="329"/>
        <v>113549.30405673057</v>
      </c>
      <c r="Q310" s="182">
        <f t="shared" si="329"/>
        <v>133841.64958695383</v>
      </c>
      <c r="R310" s="182">
        <f t="shared" si="329"/>
        <v>153561.90938019229</v>
      </c>
      <c r="S310" s="182">
        <f t="shared" si="329"/>
        <v>172710.08343644592</v>
      </c>
      <c r="T310" s="182">
        <f t="shared" si="329"/>
        <v>191286.17175571472</v>
      </c>
      <c r="U310" s="182">
        <f t="shared" si="329"/>
        <v>209290.17433799876</v>
      </c>
      <c r="V310" s="182">
        <f t="shared" si="329"/>
        <v>226722.09118329798</v>
      </c>
      <c r="W310" s="182">
        <f t="shared" si="329"/>
        <v>243581.92229161228</v>
      </c>
      <c r="X310" s="182">
        <f t="shared" si="329"/>
        <v>252222.64169929741</v>
      </c>
      <c r="Y310" s="182">
        <f t="shared" si="329"/>
        <v>260508.93896165301</v>
      </c>
      <c r="Z310" s="182">
        <f t="shared" si="329"/>
        <v>268440.8140786789</v>
      </c>
      <c r="AA310" s="182">
        <f t="shared" si="329"/>
        <v>276018.26705037517</v>
      </c>
      <c r="AB310" s="182">
        <f t="shared" si="329"/>
        <v>283241.29787674191</v>
      </c>
      <c r="AC310" s="182">
        <f t="shared" si="329"/>
        <v>290109.90655777894</v>
      </c>
      <c r="AD310" s="182">
        <f t="shared" si="329"/>
        <v>296624.09309348639</v>
      </c>
      <c r="AE310" s="182">
        <f t="shared" si="329"/>
        <v>302783.85748386424</v>
      </c>
      <c r="AF310" s="182">
        <f t="shared" si="329"/>
        <v>308589.19972891238</v>
      </c>
      <c r="AG310" s="182">
        <f t="shared" si="329"/>
        <v>314040.11982863082</v>
      </c>
      <c r="AH310" s="182">
        <f t="shared" si="329"/>
        <v>326019.41772896261</v>
      </c>
      <c r="AI310" s="182">
        <f t="shared" si="329"/>
        <v>337998.71562929434</v>
      </c>
      <c r="AJ310" s="182">
        <f t="shared" si="329"/>
        <v>349978.01352962607</v>
      </c>
      <c r="AK310" s="182">
        <f t="shared" si="329"/>
        <v>361957.31142995786</v>
      </c>
      <c r="AL310" s="182">
        <f t="shared" si="329"/>
        <v>373936.60933028965</v>
      </c>
      <c r="AM310" s="182">
        <f t="shared" si="329"/>
        <v>385915.90723062132</v>
      </c>
      <c r="AN310" s="182">
        <f t="shared" ref="AN310:BB310" si="330">AN28*AN65*365/10^6*10^6</f>
        <v>397895.20513095305</v>
      </c>
      <c r="AO310" s="182">
        <f t="shared" si="330"/>
        <v>409874.50303128484</v>
      </c>
      <c r="AP310" s="182">
        <f t="shared" si="330"/>
        <v>421853.80093161663</v>
      </c>
      <c r="AQ310" s="182">
        <f t="shared" si="330"/>
        <v>433833.09883194836</v>
      </c>
      <c r="AR310" s="182">
        <f t="shared" si="330"/>
        <v>445812.39673228009</v>
      </c>
      <c r="AS310" s="182">
        <f t="shared" si="330"/>
        <v>457791.69463261182</v>
      </c>
      <c r="AT310" s="182">
        <f t="shared" si="330"/>
        <v>469770.99253294361</v>
      </c>
      <c r="AU310" s="182">
        <f t="shared" si="330"/>
        <v>481750.29043327528</v>
      </c>
      <c r="AV310" s="182">
        <f t="shared" si="330"/>
        <v>493729.58833360701</v>
      </c>
      <c r="AW310" s="182">
        <f t="shared" si="330"/>
        <v>505708.88623393886</v>
      </c>
      <c r="AX310" s="182">
        <f t="shared" si="330"/>
        <v>517688.18413427053</v>
      </c>
      <c r="AY310" s="182">
        <f t="shared" si="330"/>
        <v>529667.48203460232</v>
      </c>
      <c r="AZ310" s="182">
        <f t="shared" si="330"/>
        <v>541646.77993493399</v>
      </c>
      <c r="BA310" s="182">
        <f t="shared" si="330"/>
        <v>0</v>
      </c>
      <c r="BB310" s="182">
        <f t="shared" si="330"/>
        <v>0</v>
      </c>
      <c r="BC310" s="182">
        <f t="shared" ref="BC310:BS310" si="331">BC28*BC65*365/10^6*10^6</f>
        <v>0</v>
      </c>
      <c r="BD310" s="182">
        <f t="shared" si="331"/>
        <v>0</v>
      </c>
      <c r="BE310" s="182">
        <f t="shared" si="331"/>
        <v>0</v>
      </c>
      <c r="BF310" s="182">
        <f t="shared" si="331"/>
        <v>0</v>
      </c>
      <c r="BG310" s="182">
        <f t="shared" si="331"/>
        <v>0</v>
      </c>
      <c r="BH310" s="182">
        <f t="shared" si="331"/>
        <v>0</v>
      </c>
      <c r="BI310" s="182">
        <f t="shared" si="331"/>
        <v>0</v>
      </c>
      <c r="BJ310" s="182">
        <f t="shared" si="331"/>
        <v>0</v>
      </c>
      <c r="BK310" s="182">
        <f t="shared" si="331"/>
        <v>0</v>
      </c>
      <c r="BL310" s="182">
        <f t="shared" si="331"/>
        <v>0</v>
      </c>
      <c r="BM310" s="182">
        <f t="shared" si="331"/>
        <v>0</v>
      </c>
      <c r="BN310" s="182">
        <f t="shared" si="331"/>
        <v>0</v>
      </c>
      <c r="BO310" s="182">
        <f t="shared" si="331"/>
        <v>0</v>
      </c>
      <c r="BP310" s="182">
        <f t="shared" si="331"/>
        <v>0</v>
      </c>
      <c r="BQ310" s="182">
        <f t="shared" si="331"/>
        <v>0</v>
      </c>
      <c r="BR310" s="182">
        <f t="shared" si="331"/>
        <v>0</v>
      </c>
      <c r="BS310" s="182">
        <f t="shared" si="331"/>
        <v>0</v>
      </c>
      <c r="BT310" s="182">
        <f t="shared" ref="BT310:CD310" si="332">BT28*BT65*365/10^6*10^6</f>
        <v>0</v>
      </c>
      <c r="BU310" s="182">
        <f t="shared" si="332"/>
        <v>0</v>
      </c>
      <c r="BV310" s="182">
        <f t="shared" si="332"/>
        <v>0</v>
      </c>
      <c r="BW310" s="182">
        <f t="shared" si="332"/>
        <v>0</v>
      </c>
      <c r="BX310" s="182">
        <f t="shared" si="332"/>
        <v>0</v>
      </c>
      <c r="BY310" s="182">
        <f t="shared" si="332"/>
        <v>0</v>
      </c>
      <c r="BZ310" s="182">
        <f t="shared" si="332"/>
        <v>0</v>
      </c>
      <c r="CA310" s="182">
        <f t="shared" si="332"/>
        <v>0</v>
      </c>
      <c r="CB310" s="182">
        <f t="shared" si="332"/>
        <v>0</v>
      </c>
      <c r="CC310" s="182">
        <f t="shared" si="332"/>
        <v>0</v>
      </c>
      <c r="CD310" s="182">
        <f t="shared" si="332"/>
        <v>0</v>
      </c>
      <c r="CE310" s="182">
        <f t="shared" si="327"/>
        <v>0</v>
      </c>
      <c r="CF310" s="182">
        <f t="shared" si="327"/>
        <v>0</v>
      </c>
      <c r="CG310" s="182">
        <f t="shared" si="327"/>
        <v>0</v>
      </c>
      <c r="CH310" s="182">
        <f t="shared" si="327"/>
        <v>0</v>
      </c>
      <c r="CI310" s="182">
        <f t="shared" si="327"/>
        <v>0</v>
      </c>
      <c r="CJ310" s="182">
        <f t="shared" ref="CJ310:CY310" si="333">CJ28*CJ65*365/10^6*10^6</f>
        <v>0</v>
      </c>
      <c r="CK310" s="182">
        <f t="shared" si="333"/>
        <v>0</v>
      </c>
      <c r="CL310" s="182">
        <f t="shared" si="333"/>
        <v>0</v>
      </c>
      <c r="CM310" s="182">
        <f t="shared" si="333"/>
        <v>0</v>
      </c>
      <c r="CN310" s="182">
        <f t="shared" si="333"/>
        <v>0</v>
      </c>
      <c r="CO310" s="182">
        <f t="shared" si="333"/>
        <v>0</v>
      </c>
      <c r="CP310" s="182">
        <f t="shared" si="333"/>
        <v>0</v>
      </c>
      <c r="CQ310" s="182">
        <f t="shared" si="333"/>
        <v>0</v>
      </c>
      <c r="CR310" s="182">
        <f t="shared" si="333"/>
        <v>0</v>
      </c>
      <c r="CS310" s="182">
        <f t="shared" si="333"/>
        <v>0</v>
      </c>
      <c r="CT310" s="182">
        <f t="shared" si="333"/>
        <v>0</v>
      </c>
      <c r="CU310" s="182">
        <f t="shared" si="333"/>
        <v>0</v>
      </c>
      <c r="CV310" s="182">
        <f t="shared" si="333"/>
        <v>0</v>
      </c>
      <c r="CW310" s="182">
        <f t="shared" si="333"/>
        <v>0</v>
      </c>
      <c r="CX310" s="182">
        <f t="shared" si="333"/>
        <v>0</v>
      </c>
      <c r="CY310" s="182">
        <f t="shared" si="333"/>
        <v>0</v>
      </c>
    </row>
    <row r="311" spans="1:103" ht="13.5" customHeight="1" outlineLevel="1">
      <c r="A311" s="165"/>
      <c r="B311" s="263"/>
      <c r="C311" s="177" t="s">
        <v>148</v>
      </c>
      <c r="D311" s="178"/>
      <c r="E311" s="179"/>
      <c r="F311" s="180" t="s">
        <v>51</v>
      </c>
      <c r="G311" s="181">
        <f t="shared" si="233"/>
        <v>31069394.654620938</v>
      </c>
      <c r="H311" s="182">
        <f t="shared" ref="H311:AM311" si="334">H29*H66*365/10^6*10^6</f>
        <v>100787.44637307448</v>
      </c>
      <c r="I311" s="182">
        <f t="shared" si="334"/>
        <v>145799.28086719499</v>
      </c>
      <c r="J311" s="182">
        <f t="shared" si="334"/>
        <v>187644.71580284098</v>
      </c>
      <c r="K311" s="182">
        <f t="shared" si="334"/>
        <v>226323.75118001239</v>
      </c>
      <c r="L311" s="182">
        <f t="shared" si="334"/>
        <v>261836.38699870932</v>
      </c>
      <c r="M311" s="182">
        <f t="shared" si="334"/>
        <v>294182.6232589315</v>
      </c>
      <c r="N311" s="182">
        <f t="shared" si="334"/>
        <v>332216.43682705378</v>
      </c>
      <c r="O311" s="182">
        <f t="shared" si="334"/>
        <v>369290.75868652773</v>
      </c>
      <c r="P311" s="182">
        <f t="shared" si="334"/>
        <v>405405.5888373534</v>
      </c>
      <c r="Q311" s="182">
        <f t="shared" si="334"/>
        <v>440560.92727953073</v>
      </c>
      <c r="R311" s="182">
        <f t="shared" si="334"/>
        <v>474756.7740130598</v>
      </c>
      <c r="S311" s="182">
        <f t="shared" si="334"/>
        <v>507993.12903794047</v>
      </c>
      <c r="T311" s="182">
        <f t="shared" si="334"/>
        <v>540269.99235417275</v>
      </c>
      <c r="U311" s="182">
        <f t="shared" si="334"/>
        <v>571587.36396175681</v>
      </c>
      <c r="V311" s="182">
        <f t="shared" si="334"/>
        <v>601945.2438606926</v>
      </c>
      <c r="W311" s="182">
        <f t="shared" si="334"/>
        <v>631343.63205098012</v>
      </c>
      <c r="X311" s="182">
        <f t="shared" si="334"/>
        <v>656999.4698669659</v>
      </c>
      <c r="Y311" s="182">
        <f t="shared" si="334"/>
        <v>682080.47415119538</v>
      </c>
      <c r="Z311" s="182">
        <f t="shared" si="334"/>
        <v>706586.6449036689</v>
      </c>
      <c r="AA311" s="182">
        <f t="shared" si="334"/>
        <v>730517.98212438612</v>
      </c>
      <c r="AB311" s="182">
        <f t="shared" si="334"/>
        <v>753874.48581334716</v>
      </c>
      <c r="AC311" s="182">
        <f t="shared" si="334"/>
        <v>776656.15597055177</v>
      </c>
      <c r="AD311" s="182">
        <f t="shared" si="334"/>
        <v>798862.99259600043</v>
      </c>
      <c r="AE311" s="182">
        <f t="shared" si="334"/>
        <v>820494.99568969291</v>
      </c>
      <c r="AF311" s="182">
        <f t="shared" si="334"/>
        <v>841552.16525162908</v>
      </c>
      <c r="AG311" s="182">
        <f t="shared" si="334"/>
        <v>862034.50128180941</v>
      </c>
      <c r="AH311" s="182">
        <f t="shared" si="334"/>
        <v>895875.21512689535</v>
      </c>
      <c r="AI311" s="182">
        <f t="shared" si="334"/>
        <v>929715.92897198128</v>
      </c>
      <c r="AJ311" s="182">
        <f t="shared" si="334"/>
        <v>963556.64281706733</v>
      </c>
      <c r="AK311" s="182">
        <f t="shared" si="334"/>
        <v>997397.35666215327</v>
      </c>
      <c r="AL311" s="182">
        <f t="shared" si="334"/>
        <v>1031238.0705072392</v>
      </c>
      <c r="AM311" s="182">
        <f t="shared" si="334"/>
        <v>1065078.7843523249</v>
      </c>
      <c r="AN311" s="182">
        <f t="shared" ref="AN311:BB311" si="335">AN29*AN66*365/10^6*10^6</f>
        <v>1098919.498197411</v>
      </c>
      <c r="AO311" s="182">
        <f t="shared" si="335"/>
        <v>1132760.212042497</v>
      </c>
      <c r="AP311" s="182">
        <f t="shared" si="335"/>
        <v>1166600.9258875831</v>
      </c>
      <c r="AQ311" s="182">
        <f t="shared" si="335"/>
        <v>1200441.6397326689</v>
      </c>
      <c r="AR311" s="182">
        <f t="shared" si="335"/>
        <v>1234282.3535777547</v>
      </c>
      <c r="AS311" s="182">
        <f t="shared" si="335"/>
        <v>1268123.0674228407</v>
      </c>
      <c r="AT311" s="182">
        <f t="shared" si="335"/>
        <v>1301963.7812679268</v>
      </c>
      <c r="AU311" s="182">
        <f t="shared" si="335"/>
        <v>1335804.4951130126</v>
      </c>
      <c r="AV311" s="182">
        <f t="shared" si="335"/>
        <v>1369645.2089580987</v>
      </c>
      <c r="AW311" s="182">
        <f t="shared" si="335"/>
        <v>1403485.9228031845</v>
      </c>
      <c r="AX311" s="182">
        <f t="shared" si="335"/>
        <v>1437326.6366482705</v>
      </c>
      <c r="AY311" s="182">
        <f t="shared" si="335"/>
        <v>1471167.3504933564</v>
      </c>
      <c r="AZ311" s="182">
        <f t="shared" si="335"/>
        <v>1505008.0643384422</v>
      </c>
      <c r="BA311" s="182">
        <f t="shared" si="335"/>
        <v>0</v>
      </c>
      <c r="BB311" s="182">
        <f t="shared" si="335"/>
        <v>0</v>
      </c>
      <c r="BC311" s="182">
        <f t="shared" ref="BC311:BS311" si="336">BC29*BC66*365/10^6*10^6</f>
        <v>0</v>
      </c>
      <c r="BD311" s="182">
        <f t="shared" si="336"/>
        <v>0</v>
      </c>
      <c r="BE311" s="182">
        <f t="shared" si="336"/>
        <v>0</v>
      </c>
      <c r="BF311" s="182">
        <f t="shared" si="336"/>
        <v>0</v>
      </c>
      <c r="BG311" s="182">
        <f t="shared" si="336"/>
        <v>0</v>
      </c>
      <c r="BH311" s="182">
        <f t="shared" si="336"/>
        <v>0</v>
      </c>
      <c r="BI311" s="182">
        <f t="shared" si="336"/>
        <v>0</v>
      </c>
      <c r="BJ311" s="182">
        <f t="shared" si="336"/>
        <v>0</v>
      </c>
      <c r="BK311" s="182">
        <f t="shared" si="336"/>
        <v>0</v>
      </c>
      <c r="BL311" s="182">
        <f t="shared" si="336"/>
        <v>0</v>
      </c>
      <c r="BM311" s="182">
        <f t="shared" si="336"/>
        <v>0</v>
      </c>
      <c r="BN311" s="182">
        <f t="shared" si="336"/>
        <v>0</v>
      </c>
      <c r="BO311" s="182">
        <f t="shared" si="336"/>
        <v>0</v>
      </c>
      <c r="BP311" s="182">
        <f t="shared" si="336"/>
        <v>0</v>
      </c>
      <c r="BQ311" s="182">
        <f t="shared" si="336"/>
        <v>0</v>
      </c>
      <c r="BR311" s="182">
        <f t="shared" si="336"/>
        <v>0</v>
      </c>
      <c r="BS311" s="182">
        <f t="shared" si="336"/>
        <v>0</v>
      </c>
      <c r="BT311" s="182">
        <f t="shared" ref="BT311:CD311" si="337">BT29*BT66*365/10^6*10^6</f>
        <v>0</v>
      </c>
      <c r="BU311" s="182">
        <f t="shared" si="337"/>
        <v>0</v>
      </c>
      <c r="BV311" s="182">
        <f t="shared" si="337"/>
        <v>0</v>
      </c>
      <c r="BW311" s="182">
        <f t="shared" si="337"/>
        <v>0</v>
      </c>
      <c r="BX311" s="182">
        <f t="shared" si="337"/>
        <v>0</v>
      </c>
      <c r="BY311" s="182">
        <f t="shared" si="337"/>
        <v>0</v>
      </c>
      <c r="BZ311" s="182">
        <f t="shared" si="337"/>
        <v>0</v>
      </c>
      <c r="CA311" s="182">
        <f t="shared" si="337"/>
        <v>0</v>
      </c>
      <c r="CB311" s="182">
        <f t="shared" si="337"/>
        <v>0</v>
      </c>
      <c r="CC311" s="182">
        <f t="shared" si="337"/>
        <v>0</v>
      </c>
      <c r="CD311" s="182">
        <f t="shared" si="337"/>
        <v>0</v>
      </c>
      <c r="CE311" s="182">
        <f t="shared" si="327"/>
        <v>0</v>
      </c>
      <c r="CF311" s="182">
        <f t="shared" si="327"/>
        <v>0</v>
      </c>
      <c r="CG311" s="182">
        <f t="shared" si="327"/>
        <v>0</v>
      </c>
      <c r="CH311" s="182">
        <f t="shared" si="327"/>
        <v>0</v>
      </c>
      <c r="CI311" s="182">
        <f t="shared" si="327"/>
        <v>0</v>
      </c>
      <c r="CJ311" s="182">
        <f t="shared" ref="CJ311:CY311" si="338">CJ29*CJ66*365/10^6*10^6</f>
        <v>0</v>
      </c>
      <c r="CK311" s="182">
        <f t="shared" si="338"/>
        <v>0</v>
      </c>
      <c r="CL311" s="182">
        <f t="shared" si="338"/>
        <v>0</v>
      </c>
      <c r="CM311" s="182">
        <f t="shared" si="338"/>
        <v>0</v>
      </c>
      <c r="CN311" s="182">
        <f t="shared" si="338"/>
        <v>0</v>
      </c>
      <c r="CO311" s="182">
        <f t="shared" si="338"/>
        <v>0</v>
      </c>
      <c r="CP311" s="182">
        <f t="shared" si="338"/>
        <v>0</v>
      </c>
      <c r="CQ311" s="182">
        <f t="shared" si="338"/>
        <v>0</v>
      </c>
      <c r="CR311" s="182">
        <f t="shared" si="338"/>
        <v>0</v>
      </c>
      <c r="CS311" s="182">
        <f t="shared" si="338"/>
        <v>0</v>
      </c>
      <c r="CT311" s="182">
        <f t="shared" si="338"/>
        <v>0</v>
      </c>
      <c r="CU311" s="182">
        <f t="shared" si="338"/>
        <v>0</v>
      </c>
      <c r="CV311" s="182">
        <f t="shared" si="338"/>
        <v>0</v>
      </c>
      <c r="CW311" s="182">
        <f t="shared" si="338"/>
        <v>0</v>
      </c>
      <c r="CX311" s="182">
        <f t="shared" si="338"/>
        <v>0</v>
      </c>
      <c r="CY311" s="182">
        <f t="shared" si="338"/>
        <v>0</v>
      </c>
    </row>
    <row r="312" spans="1:103" ht="13.5" customHeight="1" outlineLevel="1">
      <c r="A312" s="165"/>
      <c r="B312" s="263"/>
      <c r="C312" s="177" t="s">
        <v>143</v>
      </c>
      <c r="D312" s="178"/>
      <c r="E312" s="179"/>
      <c r="F312" s="180" t="s">
        <v>51</v>
      </c>
      <c r="G312" s="181">
        <f t="shared" si="233"/>
        <v>62107233.585838027</v>
      </c>
      <c r="H312" s="182">
        <f t="shared" ref="H312:AM312" si="339">H30*H67*365/10^6*10^6</f>
        <v>-64741.660312738401</v>
      </c>
      <c r="I312" s="182">
        <f t="shared" si="339"/>
        <v>56702.042025807015</v>
      </c>
      <c r="J312" s="182">
        <f t="shared" si="339"/>
        <v>174645.92383624043</v>
      </c>
      <c r="K312" s="182">
        <f t="shared" si="339"/>
        <v>289089.98511856183</v>
      </c>
      <c r="L312" s="182">
        <f t="shared" si="339"/>
        <v>400034.22587277117</v>
      </c>
      <c r="M312" s="182">
        <f t="shared" si="339"/>
        <v>507478.64609886875</v>
      </c>
      <c r="N312" s="182">
        <f t="shared" si="339"/>
        <v>609517.53694451484</v>
      </c>
      <c r="O312" s="182">
        <f t="shared" si="339"/>
        <v>707359.88393339165</v>
      </c>
      <c r="P312" s="182">
        <f t="shared" si="339"/>
        <v>801005.68706549937</v>
      </c>
      <c r="Q312" s="182">
        <f t="shared" si="339"/>
        <v>890454.94634083798</v>
      </c>
      <c r="R312" s="182">
        <f t="shared" si="339"/>
        <v>975707.66175940738</v>
      </c>
      <c r="S312" s="182">
        <f t="shared" si="339"/>
        <v>1056763.8333212074</v>
      </c>
      <c r="T312" s="182">
        <f t="shared" si="339"/>
        <v>1133623.4610262385</v>
      </c>
      <c r="U312" s="182">
        <f t="shared" si="339"/>
        <v>1206286.5448745003</v>
      </c>
      <c r="V312" s="182">
        <f t="shared" si="339"/>
        <v>1274753.0848659929</v>
      </c>
      <c r="W312" s="182">
        <f t="shared" si="339"/>
        <v>1339023.0810007171</v>
      </c>
      <c r="X312" s="182">
        <f t="shared" si="339"/>
        <v>1382156.0123515311</v>
      </c>
      <c r="Y312" s="182">
        <f t="shared" si="339"/>
        <v>1423649.0630197066</v>
      </c>
      <c r="Z312" s="182">
        <f t="shared" si="339"/>
        <v>1463502.2330052438</v>
      </c>
      <c r="AA312" s="182">
        <f t="shared" si="339"/>
        <v>1501715.5223081426</v>
      </c>
      <c r="AB312" s="182">
        <f t="shared" si="339"/>
        <v>1538288.9309284028</v>
      </c>
      <c r="AC312" s="182">
        <f t="shared" si="339"/>
        <v>1573222.4588660244</v>
      </c>
      <c r="AD312" s="182">
        <f t="shared" si="339"/>
        <v>1606516.1061210076</v>
      </c>
      <c r="AE312" s="182">
        <f t="shared" si="339"/>
        <v>1638169.8726933529</v>
      </c>
      <c r="AF312" s="182">
        <f t="shared" si="339"/>
        <v>1668183.7585830591</v>
      </c>
      <c r="AG312" s="182">
        <f t="shared" si="339"/>
        <v>1696557.7637901267</v>
      </c>
      <c r="AH312" s="182">
        <f t="shared" si="339"/>
        <v>1765198.0336383283</v>
      </c>
      <c r="AI312" s="182">
        <f t="shared" si="339"/>
        <v>1833838.30348653</v>
      </c>
      <c r="AJ312" s="182">
        <f t="shared" si="339"/>
        <v>1902478.5733347316</v>
      </c>
      <c r="AK312" s="182">
        <f t="shared" si="339"/>
        <v>1971118.8431829333</v>
      </c>
      <c r="AL312" s="182">
        <f t="shared" si="339"/>
        <v>2039759.1130311347</v>
      </c>
      <c r="AM312" s="182">
        <f t="shared" si="339"/>
        <v>2108399.3828793364</v>
      </c>
      <c r="AN312" s="182">
        <f t="shared" ref="AN312:BB312" si="340">AN30*AN67*365/10^6*10^6</f>
        <v>2177039.6527275383</v>
      </c>
      <c r="AO312" s="182">
        <f t="shared" si="340"/>
        <v>2245679.9225757397</v>
      </c>
      <c r="AP312" s="182">
        <f t="shared" si="340"/>
        <v>2314320.1924239416</v>
      </c>
      <c r="AQ312" s="182">
        <f t="shared" si="340"/>
        <v>2382960.462272143</v>
      </c>
      <c r="AR312" s="182">
        <f t="shared" si="340"/>
        <v>2451600.7321203444</v>
      </c>
      <c r="AS312" s="182">
        <f t="shared" si="340"/>
        <v>2520241.0019685463</v>
      </c>
      <c r="AT312" s="182">
        <f t="shared" si="340"/>
        <v>2588881.2718167477</v>
      </c>
      <c r="AU312" s="182">
        <f t="shared" si="340"/>
        <v>2657521.5416649496</v>
      </c>
      <c r="AV312" s="182">
        <f t="shared" si="340"/>
        <v>2726161.811513151</v>
      </c>
      <c r="AW312" s="182">
        <f t="shared" si="340"/>
        <v>2794802.0813613525</v>
      </c>
      <c r="AX312" s="182">
        <f t="shared" si="340"/>
        <v>2863442.3512095544</v>
      </c>
      <c r="AY312" s="182">
        <f t="shared" si="340"/>
        <v>2932082.6210577558</v>
      </c>
      <c r="AZ312" s="182">
        <f t="shared" si="340"/>
        <v>3000722.8909059581</v>
      </c>
      <c r="BA312" s="182">
        <f t="shared" si="340"/>
        <v>0</v>
      </c>
      <c r="BB312" s="182">
        <f t="shared" si="340"/>
        <v>0</v>
      </c>
      <c r="BC312" s="182">
        <f t="shared" ref="BC312:BS312" si="341">BC30*BC67*365/10^6*10^6</f>
        <v>0</v>
      </c>
      <c r="BD312" s="182">
        <f t="shared" si="341"/>
        <v>0</v>
      </c>
      <c r="BE312" s="182">
        <f t="shared" si="341"/>
        <v>0</v>
      </c>
      <c r="BF312" s="182">
        <f t="shared" si="341"/>
        <v>0</v>
      </c>
      <c r="BG312" s="182">
        <f t="shared" si="341"/>
        <v>0</v>
      </c>
      <c r="BH312" s="182">
        <f t="shared" si="341"/>
        <v>0</v>
      </c>
      <c r="BI312" s="182">
        <f t="shared" si="341"/>
        <v>0</v>
      </c>
      <c r="BJ312" s="182">
        <f t="shared" si="341"/>
        <v>0</v>
      </c>
      <c r="BK312" s="182">
        <f t="shared" si="341"/>
        <v>0</v>
      </c>
      <c r="BL312" s="182">
        <f t="shared" si="341"/>
        <v>0</v>
      </c>
      <c r="BM312" s="182">
        <f t="shared" si="341"/>
        <v>0</v>
      </c>
      <c r="BN312" s="182">
        <f t="shared" si="341"/>
        <v>0</v>
      </c>
      <c r="BO312" s="182">
        <f t="shared" si="341"/>
        <v>0</v>
      </c>
      <c r="BP312" s="182">
        <f t="shared" si="341"/>
        <v>0</v>
      </c>
      <c r="BQ312" s="182">
        <f t="shared" si="341"/>
        <v>0</v>
      </c>
      <c r="BR312" s="182">
        <f t="shared" si="341"/>
        <v>0</v>
      </c>
      <c r="BS312" s="182">
        <f t="shared" si="341"/>
        <v>0</v>
      </c>
      <c r="BT312" s="182">
        <f t="shared" ref="BT312:CD312" si="342">BT30*BT67*365/10^6*10^6</f>
        <v>0</v>
      </c>
      <c r="BU312" s="182">
        <f t="shared" si="342"/>
        <v>0</v>
      </c>
      <c r="BV312" s="182">
        <f t="shared" si="342"/>
        <v>0</v>
      </c>
      <c r="BW312" s="182">
        <f t="shared" si="342"/>
        <v>0</v>
      </c>
      <c r="BX312" s="182">
        <f t="shared" si="342"/>
        <v>0</v>
      </c>
      <c r="BY312" s="182">
        <f t="shared" si="342"/>
        <v>0</v>
      </c>
      <c r="BZ312" s="182">
        <f t="shared" si="342"/>
        <v>0</v>
      </c>
      <c r="CA312" s="182">
        <f t="shared" si="342"/>
        <v>0</v>
      </c>
      <c r="CB312" s="182">
        <f t="shared" si="342"/>
        <v>0</v>
      </c>
      <c r="CC312" s="182">
        <f t="shared" si="342"/>
        <v>0</v>
      </c>
      <c r="CD312" s="182">
        <f t="shared" si="342"/>
        <v>0</v>
      </c>
      <c r="CE312" s="182">
        <f t="shared" si="327"/>
        <v>0</v>
      </c>
      <c r="CF312" s="182">
        <f t="shared" si="327"/>
        <v>0</v>
      </c>
      <c r="CG312" s="182">
        <f t="shared" si="327"/>
        <v>0</v>
      </c>
      <c r="CH312" s="182">
        <f t="shared" si="327"/>
        <v>0</v>
      </c>
      <c r="CI312" s="182">
        <f t="shared" si="327"/>
        <v>0</v>
      </c>
      <c r="CJ312" s="182">
        <f t="shared" ref="CJ312:CY312" si="343">CJ30*CJ67*365/10^6*10^6</f>
        <v>0</v>
      </c>
      <c r="CK312" s="182">
        <f t="shared" si="343"/>
        <v>0</v>
      </c>
      <c r="CL312" s="182">
        <f t="shared" si="343"/>
        <v>0</v>
      </c>
      <c r="CM312" s="182">
        <f t="shared" si="343"/>
        <v>0</v>
      </c>
      <c r="CN312" s="182">
        <f t="shared" si="343"/>
        <v>0</v>
      </c>
      <c r="CO312" s="182">
        <f t="shared" si="343"/>
        <v>0</v>
      </c>
      <c r="CP312" s="182">
        <f t="shared" si="343"/>
        <v>0</v>
      </c>
      <c r="CQ312" s="182">
        <f t="shared" si="343"/>
        <v>0</v>
      </c>
      <c r="CR312" s="182">
        <f t="shared" si="343"/>
        <v>0</v>
      </c>
      <c r="CS312" s="182">
        <f t="shared" si="343"/>
        <v>0</v>
      </c>
      <c r="CT312" s="182">
        <f t="shared" si="343"/>
        <v>0</v>
      </c>
      <c r="CU312" s="182">
        <f t="shared" si="343"/>
        <v>0</v>
      </c>
      <c r="CV312" s="182">
        <f t="shared" si="343"/>
        <v>0</v>
      </c>
      <c r="CW312" s="182">
        <f t="shared" si="343"/>
        <v>0</v>
      </c>
      <c r="CX312" s="182">
        <f t="shared" si="343"/>
        <v>0</v>
      </c>
      <c r="CY312" s="182">
        <f t="shared" si="343"/>
        <v>0</v>
      </c>
    </row>
    <row r="313" spans="1:103" ht="13.5" customHeight="1" outlineLevel="1">
      <c r="A313" s="165"/>
      <c r="B313" s="263"/>
      <c r="C313" s="185" t="s">
        <v>144</v>
      </c>
      <c r="D313" s="186"/>
      <c r="E313" s="187"/>
      <c r="F313" s="188" t="s">
        <v>51</v>
      </c>
      <c r="G313" s="189">
        <f t="shared" si="233"/>
        <v>285557065.99123728</v>
      </c>
      <c r="H313" s="190">
        <f t="shared" ref="H313:AM313" si="344">H31*H68*365/10^6*10^6</f>
        <v>1345290.7579661848</v>
      </c>
      <c r="I313" s="190">
        <f t="shared" si="344"/>
        <v>1710635.0618161494</v>
      </c>
      <c r="J313" s="190">
        <f t="shared" si="344"/>
        <v>2050351.7739029652</v>
      </c>
      <c r="K313" s="190">
        <f t="shared" si="344"/>
        <v>2364440.8942266325</v>
      </c>
      <c r="L313" s="190">
        <f t="shared" si="344"/>
        <v>2652902.4227871522</v>
      </c>
      <c r="M313" s="190">
        <f t="shared" si="344"/>
        <v>2915736.3595845229</v>
      </c>
      <c r="N313" s="190">
        <f t="shared" si="344"/>
        <v>3240242.6309091225</v>
      </c>
      <c r="O313" s="190">
        <f t="shared" si="344"/>
        <v>3558081.7723599686</v>
      </c>
      <c r="P313" s="190">
        <f t="shared" si="344"/>
        <v>3869253.7839370612</v>
      </c>
      <c r="Q313" s="190">
        <f t="shared" si="344"/>
        <v>4173758.6656404007</v>
      </c>
      <c r="R313" s="190">
        <f t="shared" si="344"/>
        <v>4471596.4174699886</v>
      </c>
      <c r="S313" s="190">
        <f t="shared" si="344"/>
        <v>4762767.039425822</v>
      </c>
      <c r="T313" s="190">
        <f t="shared" si="344"/>
        <v>5047270.5315079037</v>
      </c>
      <c r="U313" s="190">
        <f t="shared" si="344"/>
        <v>5325106.893716231</v>
      </c>
      <c r="V313" s="190">
        <f t="shared" si="344"/>
        <v>5596276.1260508057</v>
      </c>
      <c r="W313" s="190">
        <f t="shared" si="344"/>
        <v>5860778.2285116315</v>
      </c>
      <c r="X313" s="190">
        <f t="shared" si="344"/>
        <v>6084172.53676752</v>
      </c>
      <c r="Y313" s="190">
        <f t="shared" si="344"/>
        <v>6303179.5228076717</v>
      </c>
      <c r="Z313" s="190">
        <f t="shared" si="344"/>
        <v>6517799.1866320875</v>
      </c>
      <c r="AA313" s="190">
        <f t="shared" si="344"/>
        <v>6728031.5282407673</v>
      </c>
      <c r="AB313" s="190">
        <f t="shared" si="344"/>
        <v>6933876.5476337112</v>
      </c>
      <c r="AC313" s="190">
        <f t="shared" si="344"/>
        <v>7135334.2448109193</v>
      </c>
      <c r="AD313" s="190">
        <f t="shared" si="344"/>
        <v>7332404.6197723905</v>
      </c>
      <c r="AE313" s="190">
        <f t="shared" si="344"/>
        <v>7525087.6725181257</v>
      </c>
      <c r="AF313" s="190">
        <f t="shared" si="344"/>
        <v>7713383.403048126</v>
      </c>
      <c r="AG313" s="190">
        <f t="shared" si="344"/>
        <v>7897291.8113623904</v>
      </c>
      <c r="AH313" s="190">
        <f t="shared" si="344"/>
        <v>8210329.612800532</v>
      </c>
      <c r="AI313" s="190">
        <f t="shared" si="344"/>
        <v>8523367.4142386708</v>
      </c>
      <c r="AJ313" s="190">
        <f t="shared" si="344"/>
        <v>8836405.2156768106</v>
      </c>
      <c r="AK313" s="190">
        <f t="shared" si="344"/>
        <v>9149443.0171149503</v>
      </c>
      <c r="AL313" s="190">
        <f t="shared" si="344"/>
        <v>9462480.8185530882</v>
      </c>
      <c r="AM313" s="190">
        <f t="shared" si="344"/>
        <v>9775518.619991228</v>
      </c>
      <c r="AN313" s="190">
        <f t="shared" ref="AN313:BB313" si="345">AN31*AN68*365/10^6*10^6</f>
        <v>10088556.421429366</v>
      </c>
      <c r="AO313" s="190">
        <f t="shared" si="345"/>
        <v>10401594.222867506</v>
      </c>
      <c r="AP313" s="190">
        <f t="shared" si="345"/>
        <v>10714632.024305645</v>
      </c>
      <c r="AQ313" s="190">
        <f t="shared" si="345"/>
        <v>11027669.825743785</v>
      </c>
      <c r="AR313" s="190">
        <f t="shared" si="345"/>
        <v>11340707.627181925</v>
      </c>
      <c r="AS313" s="190">
        <f t="shared" si="345"/>
        <v>11653745.428620065</v>
      </c>
      <c r="AT313" s="190">
        <f t="shared" si="345"/>
        <v>11966783.230058204</v>
      </c>
      <c r="AU313" s="190">
        <f t="shared" si="345"/>
        <v>12279821.031496344</v>
      </c>
      <c r="AV313" s="190">
        <f t="shared" si="345"/>
        <v>12592858.832934484</v>
      </c>
      <c r="AW313" s="190">
        <f t="shared" si="345"/>
        <v>12905896.634372624</v>
      </c>
      <c r="AX313" s="190">
        <f t="shared" si="345"/>
        <v>13218934.435810762</v>
      </c>
      <c r="AY313" s="190">
        <f t="shared" si="345"/>
        <v>13531972.237248901</v>
      </c>
      <c r="AZ313" s="190">
        <f t="shared" si="345"/>
        <v>13845010.038687041</v>
      </c>
      <c r="BA313" s="190">
        <f t="shared" si="345"/>
        <v>0</v>
      </c>
      <c r="BB313" s="190">
        <f t="shared" si="345"/>
        <v>0</v>
      </c>
      <c r="BC313" s="190">
        <f t="shared" ref="BC313:BS313" si="346">BC31*BC68*365/10^6*10^6</f>
        <v>0</v>
      </c>
      <c r="BD313" s="190">
        <f t="shared" si="346"/>
        <v>0</v>
      </c>
      <c r="BE313" s="190">
        <f t="shared" si="346"/>
        <v>0</v>
      </c>
      <c r="BF313" s="190">
        <f t="shared" si="346"/>
        <v>0</v>
      </c>
      <c r="BG313" s="190">
        <f t="shared" si="346"/>
        <v>0</v>
      </c>
      <c r="BH313" s="190">
        <f t="shared" si="346"/>
        <v>0</v>
      </c>
      <c r="BI313" s="190">
        <f t="shared" si="346"/>
        <v>0</v>
      </c>
      <c r="BJ313" s="190">
        <f t="shared" si="346"/>
        <v>0</v>
      </c>
      <c r="BK313" s="190">
        <f t="shared" si="346"/>
        <v>0</v>
      </c>
      <c r="BL313" s="190">
        <f t="shared" si="346"/>
        <v>0</v>
      </c>
      <c r="BM313" s="190">
        <f t="shared" si="346"/>
        <v>0</v>
      </c>
      <c r="BN313" s="190">
        <f t="shared" si="346"/>
        <v>0</v>
      </c>
      <c r="BO313" s="190">
        <f t="shared" si="346"/>
        <v>0</v>
      </c>
      <c r="BP313" s="190">
        <f t="shared" si="346"/>
        <v>0</v>
      </c>
      <c r="BQ313" s="190">
        <f t="shared" si="346"/>
        <v>0</v>
      </c>
      <c r="BR313" s="190">
        <f t="shared" si="346"/>
        <v>0</v>
      </c>
      <c r="BS313" s="190">
        <f t="shared" si="346"/>
        <v>0</v>
      </c>
      <c r="BT313" s="190">
        <f t="shared" ref="BT313:CD313" si="347">BT31*BT68*365/10^6*10^6</f>
        <v>0</v>
      </c>
      <c r="BU313" s="190">
        <f t="shared" si="347"/>
        <v>0</v>
      </c>
      <c r="BV313" s="190">
        <f t="shared" si="347"/>
        <v>0</v>
      </c>
      <c r="BW313" s="190">
        <f t="shared" si="347"/>
        <v>0</v>
      </c>
      <c r="BX313" s="190">
        <f t="shared" si="347"/>
        <v>0</v>
      </c>
      <c r="BY313" s="190">
        <f t="shared" si="347"/>
        <v>0</v>
      </c>
      <c r="BZ313" s="190">
        <f t="shared" si="347"/>
        <v>0</v>
      </c>
      <c r="CA313" s="190">
        <f t="shared" si="347"/>
        <v>0</v>
      </c>
      <c r="CB313" s="190">
        <f t="shared" si="347"/>
        <v>0</v>
      </c>
      <c r="CC313" s="190">
        <f t="shared" si="347"/>
        <v>0</v>
      </c>
      <c r="CD313" s="190">
        <f t="shared" si="347"/>
        <v>0</v>
      </c>
      <c r="CE313" s="190">
        <f t="shared" si="327"/>
        <v>0</v>
      </c>
      <c r="CF313" s="190">
        <f t="shared" si="327"/>
        <v>0</v>
      </c>
      <c r="CG313" s="190">
        <f t="shared" si="327"/>
        <v>0</v>
      </c>
      <c r="CH313" s="190">
        <f t="shared" si="327"/>
        <v>0</v>
      </c>
      <c r="CI313" s="190">
        <f t="shared" si="327"/>
        <v>0</v>
      </c>
      <c r="CJ313" s="190">
        <f t="shared" ref="CJ313:CY313" si="348">CJ31*CJ68*365/10^6*10^6</f>
        <v>0</v>
      </c>
      <c r="CK313" s="190">
        <f t="shared" si="348"/>
        <v>0</v>
      </c>
      <c r="CL313" s="190">
        <f t="shared" si="348"/>
        <v>0</v>
      </c>
      <c r="CM313" s="190">
        <f t="shared" si="348"/>
        <v>0</v>
      </c>
      <c r="CN313" s="190">
        <f t="shared" si="348"/>
        <v>0</v>
      </c>
      <c r="CO313" s="190">
        <f t="shared" si="348"/>
        <v>0</v>
      </c>
      <c r="CP313" s="190">
        <f t="shared" si="348"/>
        <v>0</v>
      </c>
      <c r="CQ313" s="190">
        <f t="shared" si="348"/>
        <v>0</v>
      </c>
      <c r="CR313" s="190">
        <f t="shared" si="348"/>
        <v>0</v>
      </c>
      <c r="CS313" s="190">
        <f t="shared" si="348"/>
        <v>0</v>
      </c>
      <c r="CT313" s="190">
        <f t="shared" si="348"/>
        <v>0</v>
      </c>
      <c r="CU313" s="190">
        <f t="shared" si="348"/>
        <v>0</v>
      </c>
      <c r="CV313" s="190">
        <f t="shared" si="348"/>
        <v>0</v>
      </c>
      <c r="CW313" s="190">
        <f t="shared" si="348"/>
        <v>0</v>
      </c>
      <c r="CX313" s="190">
        <f t="shared" si="348"/>
        <v>0</v>
      </c>
      <c r="CY313" s="190">
        <f t="shared" si="348"/>
        <v>0</v>
      </c>
    </row>
    <row r="314" spans="1:103" ht="13.5" customHeight="1" outlineLevel="1">
      <c r="A314" s="209"/>
      <c r="B314" s="263"/>
      <c r="C314" s="193" t="s">
        <v>162</v>
      </c>
      <c r="D314" s="194"/>
      <c r="E314" s="195"/>
      <c r="F314" s="196" t="s">
        <v>51</v>
      </c>
      <c r="G314" s="197">
        <f t="shared" si="233"/>
        <v>40374227.661749601</v>
      </c>
      <c r="H314" s="198">
        <f t="shared" ref="H314:AM314" si="349">H32*H69*365/10^6*10^6</f>
        <v>872696.07424240361</v>
      </c>
      <c r="I314" s="198">
        <f t="shared" si="349"/>
        <v>881595.13747927849</v>
      </c>
      <c r="J314" s="198">
        <f t="shared" si="349"/>
        <v>890017.52428441483</v>
      </c>
      <c r="K314" s="198">
        <f t="shared" si="349"/>
        <v>897963.23465781228</v>
      </c>
      <c r="L314" s="198">
        <f t="shared" si="349"/>
        <v>905432.26859947096</v>
      </c>
      <c r="M314" s="198">
        <f t="shared" si="349"/>
        <v>912424.62610939087</v>
      </c>
      <c r="N314" s="198">
        <f t="shared" si="349"/>
        <v>914583.04052731348</v>
      </c>
      <c r="O314" s="198">
        <f t="shared" si="349"/>
        <v>916091.54702655121</v>
      </c>
      <c r="P314" s="198">
        <f t="shared" si="349"/>
        <v>916950.14560710429</v>
      </c>
      <c r="Q314" s="198">
        <f t="shared" si="349"/>
        <v>917158.83626897237</v>
      </c>
      <c r="R314" s="198">
        <f t="shared" si="349"/>
        <v>916717.61901215569</v>
      </c>
      <c r="S314" s="198">
        <f t="shared" si="349"/>
        <v>915626.49383665447</v>
      </c>
      <c r="T314" s="198">
        <f t="shared" si="349"/>
        <v>913885.46074246825</v>
      </c>
      <c r="U314" s="198">
        <f t="shared" si="349"/>
        <v>911494.51972959726</v>
      </c>
      <c r="V314" s="198">
        <f t="shared" si="349"/>
        <v>908453.67079804186</v>
      </c>
      <c r="W314" s="244">
        <f t="shared" si="349"/>
        <v>904762.91394780134</v>
      </c>
      <c r="X314" s="198">
        <f t="shared" si="349"/>
        <v>928377.95486523211</v>
      </c>
      <c r="Y314" s="198">
        <f t="shared" si="349"/>
        <v>951319.84569042118</v>
      </c>
      <c r="Z314" s="198">
        <f t="shared" si="349"/>
        <v>973588.58642336901</v>
      </c>
      <c r="AA314" s="198">
        <f t="shared" si="349"/>
        <v>995184.17706407502</v>
      </c>
      <c r="AB314" s="198">
        <f t="shared" si="349"/>
        <v>1016106.6176125397</v>
      </c>
      <c r="AC314" s="198">
        <f t="shared" si="349"/>
        <v>1036355.9080687632</v>
      </c>
      <c r="AD314" s="198">
        <f t="shared" si="349"/>
        <v>1055932.048432745</v>
      </c>
      <c r="AE314" s="198">
        <f t="shared" si="349"/>
        <v>1074835.0387044854</v>
      </c>
      <c r="AF314" s="198">
        <f t="shared" si="349"/>
        <v>1093064.8788839842</v>
      </c>
      <c r="AG314" s="244">
        <f t="shared" si="349"/>
        <v>1110621.5689712411</v>
      </c>
      <c r="AH314" s="244">
        <f t="shared" si="349"/>
        <v>1153422.9811429852</v>
      </c>
      <c r="AI314" s="244">
        <f t="shared" si="349"/>
        <v>1196224.3933147292</v>
      </c>
      <c r="AJ314" s="244">
        <f t="shared" si="349"/>
        <v>1239025.8054864733</v>
      </c>
      <c r="AK314" s="244">
        <f t="shared" si="349"/>
        <v>1281827.2176582171</v>
      </c>
      <c r="AL314" s="244">
        <f t="shared" si="349"/>
        <v>1324628.6298299611</v>
      </c>
      <c r="AM314" s="244">
        <f t="shared" si="349"/>
        <v>1367430.0420017049</v>
      </c>
      <c r="AN314" s="244">
        <f t="shared" ref="AN314:BB314" si="350">AN32*AN69*365/10^6*10^6</f>
        <v>1410231.4541734492</v>
      </c>
      <c r="AO314" s="244">
        <f t="shared" si="350"/>
        <v>1453032.866345193</v>
      </c>
      <c r="AP314" s="244">
        <f t="shared" si="350"/>
        <v>1495834.278516937</v>
      </c>
      <c r="AQ314" s="244">
        <f t="shared" si="350"/>
        <v>1538635.6906886809</v>
      </c>
      <c r="AR314" s="198">
        <f t="shared" si="350"/>
        <v>1581437.1028604249</v>
      </c>
      <c r="AS314" s="198">
        <f t="shared" si="350"/>
        <v>1624238.5150321689</v>
      </c>
      <c r="AT314" s="198">
        <f t="shared" si="350"/>
        <v>1667039.9272039128</v>
      </c>
      <c r="AU314" s="198">
        <f t="shared" si="350"/>
        <v>1709841.339375657</v>
      </c>
      <c r="AV314" s="198">
        <f t="shared" si="350"/>
        <v>1752642.7515474006</v>
      </c>
      <c r="AW314" s="198">
        <f t="shared" si="350"/>
        <v>1795444.1637191446</v>
      </c>
      <c r="AX314" s="198">
        <f t="shared" si="350"/>
        <v>1838245.5758908889</v>
      </c>
      <c r="AY314" s="198">
        <f t="shared" si="350"/>
        <v>1881046.9880626325</v>
      </c>
      <c r="AZ314" s="198">
        <f t="shared" si="350"/>
        <v>1923848.4002343763</v>
      </c>
      <c r="BA314" s="198">
        <f t="shared" si="350"/>
        <v>0</v>
      </c>
      <c r="BB314" s="198">
        <f t="shared" si="350"/>
        <v>0</v>
      </c>
      <c r="BC314" s="198">
        <f t="shared" ref="BC314:BS314" si="351">BC32*BC69*365/10^6*10^6</f>
        <v>0</v>
      </c>
      <c r="BD314" s="198">
        <f t="shared" si="351"/>
        <v>0</v>
      </c>
      <c r="BE314" s="198">
        <f t="shared" si="351"/>
        <v>0</v>
      </c>
      <c r="BF314" s="198">
        <f t="shared" si="351"/>
        <v>0</v>
      </c>
      <c r="BG314" s="198">
        <f t="shared" si="351"/>
        <v>0</v>
      </c>
      <c r="BH314" s="198">
        <f t="shared" si="351"/>
        <v>0</v>
      </c>
      <c r="BI314" s="198">
        <f t="shared" si="351"/>
        <v>0</v>
      </c>
      <c r="BJ314" s="198">
        <f t="shared" si="351"/>
        <v>0</v>
      </c>
      <c r="BK314" s="198">
        <f t="shared" si="351"/>
        <v>0</v>
      </c>
      <c r="BL314" s="198">
        <f t="shared" si="351"/>
        <v>0</v>
      </c>
      <c r="BM314" s="198">
        <f t="shared" si="351"/>
        <v>0</v>
      </c>
      <c r="BN314" s="198">
        <f t="shared" si="351"/>
        <v>0</v>
      </c>
      <c r="BO314" s="198">
        <f t="shared" si="351"/>
        <v>0</v>
      </c>
      <c r="BP314" s="198">
        <f t="shared" si="351"/>
        <v>0</v>
      </c>
      <c r="BQ314" s="198">
        <f t="shared" si="351"/>
        <v>0</v>
      </c>
      <c r="BR314" s="198">
        <f t="shared" si="351"/>
        <v>0</v>
      </c>
      <c r="BS314" s="198">
        <f t="shared" si="351"/>
        <v>0</v>
      </c>
      <c r="BT314" s="198">
        <f t="shared" ref="BT314:CD314" si="352">BT32*BT69*365/10^6*10^6</f>
        <v>0</v>
      </c>
      <c r="BU314" s="198">
        <f t="shared" si="352"/>
        <v>0</v>
      </c>
      <c r="BV314" s="198">
        <f t="shared" si="352"/>
        <v>0</v>
      </c>
      <c r="BW314" s="198">
        <f t="shared" si="352"/>
        <v>0</v>
      </c>
      <c r="BX314" s="198">
        <f t="shared" si="352"/>
        <v>0</v>
      </c>
      <c r="BY314" s="198">
        <f t="shared" si="352"/>
        <v>0</v>
      </c>
      <c r="BZ314" s="198">
        <f t="shared" si="352"/>
        <v>0</v>
      </c>
      <c r="CA314" s="198">
        <f t="shared" si="352"/>
        <v>0</v>
      </c>
      <c r="CB314" s="198">
        <f t="shared" si="352"/>
        <v>0</v>
      </c>
      <c r="CC314" s="198">
        <f t="shared" si="352"/>
        <v>0</v>
      </c>
      <c r="CD314" s="198">
        <f t="shared" si="352"/>
        <v>0</v>
      </c>
      <c r="CE314" s="198">
        <f t="shared" si="327"/>
        <v>0</v>
      </c>
      <c r="CF314" s="198">
        <f t="shared" si="327"/>
        <v>0</v>
      </c>
      <c r="CG314" s="198">
        <f t="shared" si="327"/>
        <v>0</v>
      </c>
      <c r="CH314" s="198">
        <f t="shared" si="327"/>
        <v>0</v>
      </c>
      <c r="CI314" s="198">
        <f t="shared" si="327"/>
        <v>0</v>
      </c>
      <c r="CJ314" s="198">
        <f t="shared" ref="CJ314:CY314" si="353">CJ32*CJ69*365/10^6*10^6</f>
        <v>0</v>
      </c>
      <c r="CK314" s="198">
        <f t="shared" si="353"/>
        <v>0</v>
      </c>
      <c r="CL314" s="198">
        <f t="shared" si="353"/>
        <v>0</v>
      </c>
      <c r="CM314" s="198">
        <f t="shared" si="353"/>
        <v>0</v>
      </c>
      <c r="CN314" s="198">
        <f t="shared" si="353"/>
        <v>0</v>
      </c>
      <c r="CO314" s="198">
        <f t="shared" si="353"/>
        <v>0</v>
      </c>
      <c r="CP314" s="198">
        <f t="shared" si="353"/>
        <v>0</v>
      </c>
      <c r="CQ314" s="198">
        <f t="shared" si="353"/>
        <v>0</v>
      </c>
      <c r="CR314" s="198">
        <f t="shared" si="353"/>
        <v>0</v>
      </c>
      <c r="CS314" s="198">
        <f t="shared" si="353"/>
        <v>0</v>
      </c>
      <c r="CT314" s="198">
        <f t="shared" si="353"/>
        <v>0</v>
      </c>
      <c r="CU314" s="198">
        <f t="shared" si="353"/>
        <v>0</v>
      </c>
      <c r="CV314" s="198">
        <f t="shared" si="353"/>
        <v>0</v>
      </c>
      <c r="CW314" s="198">
        <f t="shared" si="353"/>
        <v>0</v>
      </c>
      <c r="CX314" s="198">
        <f t="shared" si="353"/>
        <v>0</v>
      </c>
      <c r="CY314" s="198">
        <f t="shared" si="353"/>
        <v>0</v>
      </c>
    </row>
    <row r="315" spans="1:103" ht="13.5" customHeight="1" outlineLevel="1">
      <c r="A315" s="209"/>
      <c r="B315" s="263"/>
      <c r="C315" s="185" t="s">
        <v>163</v>
      </c>
      <c r="D315" s="186"/>
      <c r="E315" s="187"/>
      <c r="F315" s="188" t="s">
        <v>51</v>
      </c>
      <c r="G315" s="189">
        <f t="shared" si="233"/>
        <v>28033191.904081102</v>
      </c>
      <c r="H315" s="190">
        <f t="shared" ref="H315:AM315" si="354">H33*H70*365/10^6*10^6</f>
        <v>313689.03922029928</v>
      </c>
      <c r="I315" s="190">
        <f t="shared" si="354"/>
        <v>332205.17613066238</v>
      </c>
      <c r="J315" s="190">
        <f t="shared" si="354"/>
        <v>351177.03912772558</v>
      </c>
      <c r="K315" s="190">
        <f t="shared" si="354"/>
        <v>370604.62821148912</v>
      </c>
      <c r="L315" s="190">
        <f t="shared" si="354"/>
        <v>390487.94338195276</v>
      </c>
      <c r="M315" s="190">
        <f t="shared" si="354"/>
        <v>410826.98463911685</v>
      </c>
      <c r="N315" s="190">
        <f t="shared" si="354"/>
        <v>423447.8761458837</v>
      </c>
      <c r="O315" s="190">
        <f t="shared" si="354"/>
        <v>435994.42493077432</v>
      </c>
      <c r="P315" s="190">
        <f t="shared" si="354"/>
        <v>448466.63099378865</v>
      </c>
      <c r="Q315" s="190">
        <f t="shared" si="354"/>
        <v>460864.49433492677</v>
      </c>
      <c r="R315" s="190">
        <f t="shared" si="354"/>
        <v>473188.01495418872</v>
      </c>
      <c r="S315" s="190">
        <f t="shared" si="354"/>
        <v>485437.19285157439</v>
      </c>
      <c r="T315" s="190">
        <f t="shared" si="354"/>
        <v>497612.0280270839</v>
      </c>
      <c r="U315" s="190">
        <f t="shared" si="354"/>
        <v>509712.52048071712</v>
      </c>
      <c r="V315" s="190">
        <f t="shared" si="354"/>
        <v>521738.67021247424</v>
      </c>
      <c r="W315" s="245">
        <f t="shared" si="354"/>
        <v>533690.4772223552</v>
      </c>
      <c r="X315" s="190">
        <f t="shared" si="354"/>
        <v>557324.33575069357</v>
      </c>
      <c r="Y315" s="190">
        <f t="shared" si="354"/>
        <v>580855.67922386643</v>
      </c>
      <c r="Z315" s="190">
        <f t="shared" si="354"/>
        <v>604284.50764187402</v>
      </c>
      <c r="AA315" s="190">
        <f t="shared" si="354"/>
        <v>627610.82100471586</v>
      </c>
      <c r="AB315" s="190">
        <f t="shared" si="354"/>
        <v>650834.6193123922</v>
      </c>
      <c r="AC315" s="190">
        <f t="shared" si="354"/>
        <v>673955.90256490314</v>
      </c>
      <c r="AD315" s="190">
        <f t="shared" si="354"/>
        <v>696974.67076224845</v>
      </c>
      <c r="AE315" s="190">
        <f t="shared" si="354"/>
        <v>719890.92390442849</v>
      </c>
      <c r="AF315" s="190">
        <f t="shared" si="354"/>
        <v>742704.66199144279</v>
      </c>
      <c r="AG315" s="245">
        <f t="shared" si="354"/>
        <v>765415.88502329111</v>
      </c>
      <c r="AH315" s="245">
        <f t="shared" si="354"/>
        <v>798767.18820348266</v>
      </c>
      <c r="AI315" s="245">
        <f t="shared" si="354"/>
        <v>832118.49138367409</v>
      </c>
      <c r="AJ315" s="245">
        <f t="shared" si="354"/>
        <v>865469.79456386552</v>
      </c>
      <c r="AK315" s="245">
        <f t="shared" si="354"/>
        <v>898821.09774405672</v>
      </c>
      <c r="AL315" s="245">
        <f t="shared" si="354"/>
        <v>932172.40092424804</v>
      </c>
      <c r="AM315" s="245">
        <f t="shared" si="354"/>
        <v>965523.70410443947</v>
      </c>
      <c r="AN315" s="245">
        <f t="shared" ref="AN315:BB315" si="355">AN33*AN70*365/10^6*10^6</f>
        <v>998875.0072846309</v>
      </c>
      <c r="AO315" s="245">
        <f t="shared" si="355"/>
        <v>1032226.3104648221</v>
      </c>
      <c r="AP315" s="245">
        <f t="shared" si="355"/>
        <v>1065577.6136450137</v>
      </c>
      <c r="AQ315" s="245">
        <f t="shared" si="355"/>
        <v>1098928.9168252051</v>
      </c>
      <c r="AR315" s="190">
        <f t="shared" si="355"/>
        <v>1132280.2200053965</v>
      </c>
      <c r="AS315" s="190">
        <f t="shared" si="355"/>
        <v>1165631.5231855877</v>
      </c>
      <c r="AT315" s="190">
        <f t="shared" si="355"/>
        <v>1198982.8263657792</v>
      </c>
      <c r="AU315" s="190">
        <f t="shared" si="355"/>
        <v>1232334.1295459706</v>
      </c>
      <c r="AV315" s="190">
        <f t="shared" si="355"/>
        <v>1265685.432726162</v>
      </c>
      <c r="AW315" s="190">
        <f t="shared" si="355"/>
        <v>1299036.7359063532</v>
      </c>
      <c r="AX315" s="190">
        <f t="shared" si="355"/>
        <v>1332388.0390865447</v>
      </c>
      <c r="AY315" s="190">
        <f t="shared" si="355"/>
        <v>1365739.3422667361</v>
      </c>
      <c r="AZ315" s="190">
        <f t="shared" si="355"/>
        <v>1399090.6454469275</v>
      </c>
      <c r="BA315" s="190">
        <f t="shared" si="355"/>
        <v>0</v>
      </c>
      <c r="BB315" s="190">
        <f t="shared" si="355"/>
        <v>0</v>
      </c>
      <c r="BC315" s="190">
        <f t="shared" ref="BC315:BS315" si="356">BC33*BC70*365/10^6*10^6</f>
        <v>0</v>
      </c>
      <c r="BD315" s="190">
        <f t="shared" si="356"/>
        <v>0</v>
      </c>
      <c r="BE315" s="190">
        <f t="shared" si="356"/>
        <v>0</v>
      </c>
      <c r="BF315" s="190">
        <f t="shared" si="356"/>
        <v>0</v>
      </c>
      <c r="BG315" s="190">
        <f t="shared" si="356"/>
        <v>0</v>
      </c>
      <c r="BH315" s="190">
        <f t="shared" si="356"/>
        <v>0</v>
      </c>
      <c r="BI315" s="190">
        <f t="shared" si="356"/>
        <v>0</v>
      </c>
      <c r="BJ315" s="190">
        <f t="shared" si="356"/>
        <v>0</v>
      </c>
      <c r="BK315" s="190">
        <f t="shared" si="356"/>
        <v>0</v>
      </c>
      <c r="BL315" s="190">
        <f t="shared" si="356"/>
        <v>0</v>
      </c>
      <c r="BM315" s="190">
        <f t="shared" si="356"/>
        <v>0</v>
      </c>
      <c r="BN315" s="190">
        <f t="shared" si="356"/>
        <v>0</v>
      </c>
      <c r="BO315" s="190">
        <f t="shared" si="356"/>
        <v>0</v>
      </c>
      <c r="BP315" s="190">
        <f t="shared" si="356"/>
        <v>0</v>
      </c>
      <c r="BQ315" s="190">
        <f t="shared" si="356"/>
        <v>0</v>
      </c>
      <c r="BR315" s="190">
        <f t="shared" si="356"/>
        <v>0</v>
      </c>
      <c r="BS315" s="190">
        <f t="shared" si="356"/>
        <v>0</v>
      </c>
      <c r="BT315" s="190">
        <f t="shared" ref="BT315:BV317" si="357">BT33*BT70*365/10^6*10^6</f>
        <v>0</v>
      </c>
      <c r="BU315" s="190">
        <f t="shared" si="357"/>
        <v>0</v>
      </c>
      <c r="BV315" s="190">
        <f t="shared" si="357"/>
        <v>0</v>
      </c>
      <c r="BW315" s="190">
        <f t="shared" ref="BW315:CY315" si="358">BW33*BW70*365/10^6*10^6</f>
        <v>0</v>
      </c>
      <c r="BX315" s="190">
        <f t="shared" si="358"/>
        <v>0</v>
      </c>
      <c r="BY315" s="190">
        <f t="shared" si="358"/>
        <v>0</v>
      </c>
      <c r="BZ315" s="190">
        <f t="shared" si="358"/>
        <v>0</v>
      </c>
      <c r="CA315" s="190">
        <f t="shared" si="358"/>
        <v>0</v>
      </c>
      <c r="CB315" s="190">
        <f t="shared" si="358"/>
        <v>0</v>
      </c>
      <c r="CC315" s="190">
        <f t="shared" si="358"/>
        <v>0</v>
      </c>
      <c r="CD315" s="190">
        <f t="shared" si="358"/>
        <v>0</v>
      </c>
      <c r="CE315" s="190">
        <f t="shared" si="358"/>
        <v>0</v>
      </c>
      <c r="CF315" s="190">
        <f t="shared" si="358"/>
        <v>0</v>
      </c>
      <c r="CG315" s="190">
        <f t="shared" si="358"/>
        <v>0</v>
      </c>
      <c r="CH315" s="190">
        <f t="shared" si="358"/>
        <v>0</v>
      </c>
      <c r="CI315" s="190">
        <f t="shared" si="358"/>
        <v>0</v>
      </c>
      <c r="CJ315" s="190">
        <f t="shared" si="358"/>
        <v>0</v>
      </c>
      <c r="CK315" s="190">
        <f t="shared" si="358"/>
        <v>0</v>
      </c>
      <c r="CL315" s="190">
        <f t="shared" si="358"/>
        <v>0</v>
      </c>
      <c r="CM315" s="190">
        <f t="shared" si="358"/>
        <v>0</v>
      </c>
      <c r="CN315" s="190">
        <f t="shared" si="358"/>
        <v>0</v>
      </c>
      <c r="CO315" s="190">
        <f t="shared" si="358"/>
        <v>0</v>
      </c>
      <c r="CP315" s="190">
        <f t="shared" si="358"/>
        <v>0</v>
      </c>
      <c r="CQ315" s="190">
        <f t="shared" si="358"/>
        <v>0</v>
      </c>
      <c r="CR315" s="190">
        <f t="shared" si="358"/>
        <v>0</v>
      </c>
      <c r="CS315" s="190">
        <f t="shared" si="358"/>
        <v>0</v>
      </c>
      <c r="CT315" s="190">
        <f t="shared" si="358"/>
        <v>0</v>
      </c>
      <c r="CU315" s="190">
        <f t="shared" si="358"/>
        <v>0</v>
      </c>
      <c r="CV315" s="190">
        <f t="shared" si="358"/>
        <v>0</v>
      </c>
      <c r="CW315" s="190">
        <f t="shared" si="358"/>
        <v>0</v>
      </c>
      <c r="CX315" s="190">
        <f t="shared" si="358"/>
        <v>0</v>
      </c>
      <c r="CY315" s="190">
        <f t="shared" si="358"/>
        <v>0</v>
      </c>
    </row>
    <row r="316" spans="1:103" ht="13.5" customHeight="1" outlineLevel="1">
      <c r="A316" s="165"/>
      <c r="B316" s="263"/>
      <c r="C316" s="210" t="s">
        <v>164</v>
      </c>
      <c r="D316" s="211"/>
      <c r="E316" s="212"/>
      <c r="F316" s="213" t="s">
        <v>51</v>
      </c>
      <c r="G316" s="214">
        <f t="shared" si="233"/>
        <v>0</v>
      </c>
      <c r="H316" s="215">
        <f t="shared" ref="H316:AM316" si="359">H34*H71*365/10^6*10^6</f>
        <v>0</v>
      </c>
      <c r="I316" s="215">
        <f t="shared" si="359"/>
        <v>0</v>
      </c>
      <c r="J316" s="215">
        <f t="shared" si="359"/>
        <v>0</v>
      </c>
      <c r="K316" s="215">
        <f t="shared" si="359"/>
        <v>0</v>
      </c>
      <c r="L316" s="215">
        <f t="shared" si="359"/>
        <v>0</v>
      </c>
      <c r="M316" s="215">
        <f t="shared" si="359"/>
        <v>0</v>
      </c>
      <c r="N316" s="215">
        <f t="shared" si="359"/>
        <v>0</v>
      </c>
      <c r="O316" s="215">
        <f t="shared" si="359"/>
        <v>0</v>
      </c>
      <c r="P316" s="215">
        <f t="shared" si="359"/>
        <v>0</v>
      </c>
      <c r="Q316" s="215">
        <f t="shared" si="359"/>
        <v>0</v>
      </c>
      <c r="R316" s="215">
        <f t="shared" si="359"/>
        <v>0</v>
      </c>
      <c r="S316" s="215">
        <f t="shared" si="359"/>
        <v>0</v>
      </c>
      <c r="T316" s="215">
        <f t="shared" si="359"/>
        <v>0</v>
      </c>
      <c r="U316" s="215">
        <f t="shared" si="359"/>
        <v>0</v>
      </c>
      <c r="V316" s="215">
        <f t="shared" si="359"/>
        <v>0</v>
      </c>
      <c r="W316" s="215">
        <f t="shared" si="359"/>
        <v>0</v>
      </c>
      <c r="X316" s="215">
        <f t="shared" si="359"/>
        <v>0</v>
      </c>
      <c r="Y316" s="215">
        <f t="shared" si="359"/>
        <v>0</v>
      </c>
      <c r="Z316" s="215">
        <f t="shared" si="359"/>
        <v>0</v>
      </c>
      <c r="AA316" s="215">
        <f t="shared" si="359"/>
        <v>0</v>
      </c>
      <c r="AB316" s="215">
        <f t="shared" si="359"/>
        <v>0</v>
      </c>
      <c r="AC316" s="215">
        <f t="shared" si="359"/>
        <v>0</v>
      </c>
      <c r="AD316" s="215">
        <f t="shared" si="359"/>
        <v>0</v>
      </c>
      <c r="AE316" s="215">
        <f t="shared" si="359"/>
        <v>0</v>
      </c>
      <c r="AF316" s="215">
        <f t="shared" si="359"/>
        <v>0</v>
      </c>
      <c r="AG316" s="215">
        <f t="shared" si="359"/>
        <v>0</v>
      </c>
      <c r="AH316" s="215">
        <f t="shared" si="359"/>
        <v>0</v>
      </c>
      <c r="AI316" s="215">
        <f t="shared" si="359"/>
        <v>0</v>
      </c>
      <c r="AJ316" s="215">
        <f t="shared" si="359"/>
        <v>0</v>
      </c>
      <c r="AK316" s="215">
        <f t="shared" si="359"/>
        <v>0</v>
      </c>
      <c r="AL316" s="215">
        <f t="shared" si="359"/>
        <v>0</v>
      </c>
      <c r="AM316" s="215">
        <f t="shared" si="359"/>
        <v>0</v>
      </c>
      <c r="AN316" s="215">
        <f t="shared" ref="AN316:BB316" si="360">AN34*AN71*365/10^6*10^6</f>
        <v>0</v>
      </c>
      <c r="AO316" s="215">
        <f t="shared" si="360"/>
        <v>0</v>
      </c>
      <c r="AP316" s="215">
        <f t="shared" si="360"/>
        <v>0</v>
      </c>
      <c r="AQ316" s="215">
        <f t="shared" si="360"/>
        <v>0</v>
      </c>
      <c r="AR316" s="215">
        <f t="shared" si="360"/>
        <v>0</v>
      </c>
      <c r="AS316" s="215">
        <f t="shared" si="360"/>
        <v>0</v>
      </c>
      <c r="AT316" s="215">
        <f t="shared" si="360"/>
        <v>0</v>
      </c>
      <c r="AU316" s="215">
        <f t="shared" si="360"/>
        <v>0</v>
      </c>
      <c r="AV316" s="215">
        <f t="shared" si="360"/>
        <v>0</v>
      </c>
      <c r="AW316" s="215">
        <f t="shared" si="360"/>
        <v>0</v>
      </c>
      <c r="AX316" s="215">
        <f t="shared" si="360"/>
        <v>0</v>
      </c>
      <c r="AY316" s="215">
        <f t="shared" si="360"/>
        <v>0</v>
      </c>
      <c r="AZ316" s="215">
        <f t="shared" si="360"/>
        <v>0</v>
      </c>
      <c r="BA316" s="215">
        <f t="shared" si="360"/>
        <v>0</v>
      </c>
      <c r="BB316" s="215">
        <f t="shared" si="360"/>
        <v>0</v>
      </c>
      <c r="BC316" s="215">
        <f t="shared" ref="BC316:BS316" si="361">BC34*BC71*365/10^6*10^6</f>
        <v>0</v>
      </c>
      <c r="BD316" s="215">
        <f t="shared" si="361"/>
        <v>0</v>
      </c>
      <c r="BE316" s="215">
        <f t="shared" si="361"/>
        <v>0</v>
      </c>
      <c r="BF316" s="215">
        <f t="shared" si="361"/>
        <v>0</v>
      </c>
      <c r="BG316" s="215">
        <f t="shared" si="361"/>
        <v>0</v>
      </c>
      <c r="BH316" s="215">
        <f t="shared" si="361"/>
        <v>0</v>
      </c>
      <c r="BI316" s="215">
        <f t="shared" si="361"/>
        <v>0</v>
      </c>
      <c r="BJ316" s="215">
        <f t="shared" si="361"/>
        <v>0</v>
      </c>
      <c r="BK316" s="215">
        <f t="shared" si="361"/>
        <v>0</v>
      </c>
      <c r="BL316" s="215">
        <f t="shared" si="361"/>
        <v>0</v>
      </c>
      <c r="BM316" s="215">
        <f t="shared" si="361"/>
        <v>0</v>
      </c>
      <c r="BN316" s="215">
        <f t="shared" si="361"/>
        <v>0</v>
      </c>
      <c r="BO316" s="215">
        <f t="shared" si="361"/>
        <v>0</v>
      </c>
      <c r="BP316" s="215">
        <f t="shared" si="361"/>
        <v>0</v>
      </c>
      <c r="BQ316" s="215">
        <f t="shared" si="361"/>
        <v>0</v>
      </c>
      <c r="BR316" s="215">
        <f t="shared" si="361"/>
        <v>0</v>
      </c>
      <c r="BS316" s="215">
        <f t="shared" si="361"/>
        <v>0</v>
      </c>
      <c r="BT316" s="215">
        <f t="shared" si="357"/>
        <v>0</v>
      </c>
      <c r="BU316" s="215">
        <f t="shared" si="357"/>
        <v>0</v>
      </c>
      <c r="BV316" s="215">
        <f t="shared" si="357"/>
        <v>0</v>
      </c>
      <c r="BW316" s="215">
        <f t="shared" ref="BW316:CY316" si="362">BW34*BW71*365/10^6*10^6</f>
        <v>0</v>
      </c>
      <c r="BX316" s="215">
        <f t="shared" si="362"/>
        <v>0</v>
      </c>
      <c r="BY316" s="215">
        <f t="shared" si="362"/>
        <v>0</v>
      </c>
      <c r="BZ316" s="215">
        <f t="shared" si="362"/>
        <v>0</v>
      </c>
      <c r="CA316" s="215">
        <f t="shared" si="362"/>
        <v>0</v>
      </c>
      <c r="CB316" s="215">
        <f t="shared" si="362"/>
        <v>0</v>
      </c>
      <c r="CC316" s="215">
        <f t="shared" si="362"/>
        <v>0</v>
      </c>
      <c r="CD316" s="215">
        <f t="shared" si="362"/>
        <v>0</v>
      </c>
      <c r="CE316" s="215">
        <f t="shared" si="362"/>
        <v>0</v>
      </c>
      <c r="CF316" s="215">
        <f t="shared" si="362"/>
        <v>0</v>
      </c>
      <c r="CG316" s="215">
        <f t="shared" si="362"/>
        <v>0</v>
      </c>
      <c r="CH316" s="215">
        <f t="shared" si="362"/>
        <v>0</v>
      </c>
      <c r="CI316" s="215">
        <f t="shared" si="362"/>
        <v>0</v>
      </c>
      <c r="CJ316" s="215">
        <f t="shared" si="362"/>
        <v>0</v>
      </c>
      <c r="CK316" s="215">
        <f t="shared" si="362"/>
        <v>0</v>
      </c>
      <c r="CL316" s="215">
        <f t="shared" si="362"/>
        <v>0</v>
      </c>
      <c r="CM316" s="215">
        <f t="shared" si="362"/>
        <v>0</v>
      </c>
      <c r="CN316" s="215">
        <f t="shared" si="362"/>
        <v>0</v>
      </c>
      <c r="CO316" s="215">
        <f t="shared" si="362"/>
        <v>0</v>
      </c>
      <c r="CP316" s="215">
        <f t="shared" si="362"/>
        <v>0</v>
      </c>
      <c r="CQ316" s="215">
        <f t="shared" si="362"/>
        <v>0</v>
      </c>
      <c r="CR316" s="215">
        <f t="shared" si="362"/>
        <v>0</v>
      </c>
      <c r="CS316" s="215">
        <f t="shared" si="362"/>
        <v>0</v>
      </c>
      <c r="CT316" s="215">
        <f t="shared" si="362"/>
        <v>0</v>
      </c>
      <c r="CU316" s="215">
        <f t="shared" si="362"/>
        <v>0</v>
      </c>
      <c r="CV316" s="215">
        <f t="shared" si="362"/>
        <v>0</v>
      </c>
      <c r="CW316" s="215">
        <f t="shared" si="362"/>
        <v>0</v>
      </c>
      <c r="CX316" s="215">
        <f t="shared" si="362"/>
        <v>0</v>
      </c>
      <c r="CY316" s="215">
        <f t="shared" si="362"/>
        <v>0</v>
      </c>
    </row>
    <row r="317" spans="1:103" ht="13.5" customHeight="1" outlineLevel="1" thickBot="1">
      <c r="A317" s="165"/>
      <c r="B317" s="264"/>
      <c r="C317" s="218" t="s">
        <v>165</v>
      </c>
      <c r="D317" s="219"/>
      <c r="E317" s="220"/>
      <c r="F317" s="221" t="s">
        <v>51</v>
      </c>
      <c r="G317" s="222">
        <f t="shared" si="233"/>
        <v>4317368.71476747</v>
      </c>
      <c r="H317" s="223">
        <f t="shared" ref="H317:AM317" si="363">H35*H72*365/10^6*10^6</f>
        <v>117205.47573686532</v>
      </c>
      <c r="I317" s="223">
        <f t="shared" si="363"/>
        <v>116967.10288413469</v>
      </c>
      <c r="J317" s="223">
        <f t="shared" si="363"/>
        <v>116728.19271000211</v>
      </c>
      <c r="K317" s="223">
        <f t="shared" si="363"/>
        <v>116488.74521446758</v>
      </c>
      <c r="L317" s="223">
        <f t="shared" si="363"/>
        <v>116248.76039753111</v>
      </c>
      <c r="M317" s="223">
        <f t="shared" si="363"/>
        <v>116008.23825919266</v>
      </c>
      <c r="N317" s="223">
        <f t="shared" si="363"/>
        <v>115617.92362816008</v>
      </c>
      <c r="O317" s="223">
        <f t="shared" si="363"/>
        <v>115227.93381205744</v>
      </c>
      <c r="P317" s="223">
        <f t="shared" si="363"/>
        <v>114838.26881088469</v>
      </c>
      <c r="Q317" s="223">
        <f t="shared" si="363"/>
        <v>114448.92862464191</v>
      </c>
      <c r="R317" s="223">
        <f t="shared" si="363"/>
        <v>114059.91325332902</v>
      </c>
      <c r="S317" s="223">
        <f t="shared" si="363"/>
        <v>113671.22269694609</v>
      </c>
      <c r="T317" s="223">
        <f t="shared" si="363"/>
        <v>113282.85695549307</v>
      </c>
      <c r="U317" s="223">
        <f t="shared" si="363"/>
        <v>112894.81602896999</v>
      </c>
      <c r="V317" s="223">
        <f t="shared" si="363"/>
        <v>112507.09991737684</v>
      </c>
      <c r="W317" s="223">
        <f t="shared" si="363"/>
        <v>112119.70862071366</v>
      </c>
      <c r="X317" s="223">
        <f t="shared" si="363"/>
        <v>114257.97979030108</v>
      </c>
      <c r="Y317" s="223">
        <f t="shared" si="363"/>
        <v>116394.93894084643</v>
      </c>
      <c r="Z317" s="223">
        <f t="shared" si="363"/>
        <v>118530.5860723497</v>
      </c>
      <c r="AA317" s="223">
        <f t="shared" si="363"/>
        <v>120664.92118481091</v>
      </c>
      <c r="AB317" s="223">
        <f t="shared" si="363"/>
        <v>122797.94427823006</v>
      </c>
      <c r="AC317" s="223">
        <f t="shared" si="363"/>
        <v>124929.65535260709</v>
      </c>
      <c r="AD317" s="223">
        <f t="shared" si="363"/>
        <v>127060.05440794208</v>
      </c>
      <c r="AE317" s="223">
        <f t="shared" si="363"/>
        <v>129189.14144423496</v>
      </c>
      <c r="AF317" s="223">
        <f t="shared" si="363"/>
        <v>131316.91646148576</v>
      </c>
      <c r="AG317" s="223">
        <f t="shared" si="363"/>
        <v>133443.37945969449</v>
      </c>
      <c r="AH317" s="223">
        <f t="shared" si="363"/>
        <v>135713.05987558956</v>
      </c>
      <c r="AI317" s="223">
        <f t="shared" si="363"/>
        <v>137982.74029148457</v>
      </c>
      <c r="AJ317" s="223">
        <f t="shared" si="363"/>
        <v>140252.42070737964</v>
      </c>
      <c r="AK317" s="223">
        <f t="shared" si="363"/>
        <v>142522.10112327465</v>
      </c>
      <c r="AL317" s="223">
        <f t="shared" si="363"/>
        <v>144791.78153916972</v>
      </c>
      <c r="AM317" s="223">
        <f t="shared" si="363"/>
        <v>147061.46195506476</v>
      </c>
      <c r="AN317" s="223">
        <f t="shared" ref="AN317:BB317" si="364">AN35*AN72*365/10^6*10^6</f>
        <v>149331.1423709598</v>
      </c>
      <c r="AO317" s="223">
        <f t="shared" si="364"/>
        <v>151600.82278685484</v>
      </c>
      <c r="AP317" s="223">
        <f t="shared" si="364"/>
        <v>153870.50320274988</v>
      </c>
      <c r="AQ317" s="223">
        <f t="shared" si="364"/>
        <v>156140.18361864492</v>
      </c>
      <c r="AR317" s="223">
        <f t="shared" si="364"/>
        <v>158409.86403453999</v>
      </c>
      <c r="AS317" s="223">
        <f t="shared" si="364"/>
        <v>160679.54445043503</v>
      </c>
      <c r="AT317" s="223">
        <f t="shared" si="364"/>
        <v>162949.22486633004</v>
      </c>
      <c r="AU317" s="223">
        <f t="shared" si="364"/>
        <v>165218.90528222508</v>
      </c>
      <c r="AV317" s="223">
        <f t="shared" si="364"/>
        <v>167488.58569812015</v>
      </c>
      <c r="AW317" s="223">
        <f t="shared" si="364"/>
        <v>169758.26611401519</v>
      </c>
      <c r="AX317" s="223">
        <f t="shared" si="364"/>
        <v>172027.94652991023</v>
      </c>
      <c r="AY317" s="223">
        <f t="shared" si="364"/>
        <v>174297.62694580524</v>
      </c>
      <c r="AZ317" s="223">
        <f t="shared" si="364"/>
        <v>176567.30736170031</v>
      </c>
      <c r="BA317" s="223">
        <f t="shared" si="364"/>
        <v>0</v>
      </c>
      <c r="BB317" s="223">
        <f t="shared" si="364"/>
        <v>0</v>
      </c>
      <c r="BC317" s="223">
        <f t="shared" ref="BC317:BS317" si="365">BC35*BC72*365/10^6*10^6</f>
        <v>0</v>
      </c>
      <c r="BD317" s="223">
        <f t="shared" si="365"/>
        <v>0</v>
      </c>
      <c r="BE317" s="223">
        <f t="shared" si="365"/>
        <v>0</v>
      </c>
      <c r="BF317" s="223">
        <f t="shared" si="365"/>
        <v>0</v>
      </c>
      <c r="BG317" s="223">
        <f t="shared" si="365"/>
        <v>0</v>
      </c>
      <c r="BH317" s="223">
        <f t="shared" si="365"/>
        <v>0</v>
      </c>
      <c r="BI317" s="223">
        <f t="shared" si="365"/>
        <v>0</v>
      </c>
      <c r="BJ317" s="223">
        <f t="shared" si="365"/>
        <v>0</v>
      </c>
      <c r="BK317" s="223">
        <f t="shared" si="365"/>
        <v>0</v>
      </c>
      <c r="BL317" s="223">
        <f t="shared" si="365"/>
        <v>0</v>
      </c>
      <c r="BM317" s="223">
        <f t="shared" si="365"/>
        <v>0</v>
      </c>
      <c r="BN317" s="223">
        <f t="shared" si="365"/>
        <v>0</v>
      </c>
      <c r="BO317" s="223">
        <f t="shared" si="365"/>
        <v>0</v>
      </c>
      <c r="BP317" s="223">
        <f t="shared" si="365"/>
        <v>0</v>
      </c>
      <c r="BQ317" s="223">
        <f t="shared" si="365"/>
        <v>0</v>
      </c>
      <c r="BR317" s="223">
        <f t="shared" si="365"/>
        <v>0</v>
      </c>
      <c r="BS317" s="223">
        <f t="shared" si="365"/>
        <v>0</v>
      </c>
      <c r="BT317" s="223">
        <f t="shared" si="357"/>
        <v>0</v>
      </c>
      <c r="BU317" s="223">
        <f t="shared" si="357"/>
        <v>0</v>
      </c>
      <c r="BV317" s="223">
        <f t="shared" si="357"/>
        <v>0</v>
      </c>
      <c r="BW317" s="223">
        <f t="shared" ref="BW317:CY317" si="366">BW35*BW72*365/10^6*10^6</f>
        <v>0</v>
      </c>
      <c r="BX317" s="223">
        <f t="shared" si="366"/>
        <v>0</v>
      </c>
      <c r="BY317" s="223">
        <f t="shared" si="366"/>
        <v>0</v>
      </c>
      <c r="BZ317" s="223">
        <f t="shared" si="366"/>
        <v>0</v>
      </c>
      <c r="CA317" s="223">
        <f t="shared" si="366"/>
        <v>0</v>
      </c>
      <c r="CB317" s="223">
        <f t="shared" si="366"/>
        <v>0</v>
      </c>
      <c r="CC317" s="223">
        <f t="shared" si="366"/>
        <v>0</v>
      </c>
      <c r="CD317" s="223">
        <f t="shared" si="366"/>
        <v>0</v>
      </c>
      <c r="CE317" s="223">
        <f t="shared" si="366"/>
        <v>0</v>
      </c>
      <c r="CF317" s="223">
        <f t="shared" si="366"/>
        <v>0</v>
      </c>
      <c r="CG317" s="223">
        <f t="shared" si="366"/>
        <v>0</v>
      </c>
      <c r="CH317" s="223">
        <f t="shared" si="366"/>
        <v>0</v>
      </c>
      <c r="CI317" s="223">
        <f t="shared" si="366"/>
        <v>0</v>
      </c>
      <c r="CJ317" s="223">
        <f t="shared" si="366"/>
        <v>0</v>
      </c>
      <c r="CK317" s="223">
        <f t="shared" si="366"/>
        <v>0</v>
      </c>
      <c r="CL317" s="223">
        <f t="shared" si="366"/>
        <v>0</v>
      </c>
      <c r="CM317" s="223">
        <f t="shared" si="366"/>
        <v>0</v>
      </c>
      <c r="CN317" s="223">
        <f t="shared" si="366"/>
        <v>0</v>
      </c>
      <c r="CO317" s="223">
        <f t="shared" si="366"/>
        <v>0</v>
      </c>
      <c r="CP317" s="223">
        <f t="shared" si="366"/>
        <v>0</v>
      </c>
      <c r="CQ317" s="223">
        <f t="shared" si="366"/>
        <v>0</v>
      </c>
      <c r="CR317" s="223">
        <f t="shared" si="366"/>
        <v>0</v>
      </c>
      <c r="CS317" s="223">
        <f t="shared" si="366"/>
        <v>0</v>
      </c>
      <c r="CT317" s="223">
        <f t="shared" si="366"/>
        <v>0</v>
      </c>
      <c r="CU317" s="223">
        <f t="shared" si="366"/>
        <v>0</v>
      </c>
      <c r="CV317" s="223">
        <f t="shared" si="366"/>
        <v>0</v>
      </c>
      <c r="CW317" s="223">
        <f t="shared" si="366"/>
        <v>0</v>
      </c>
      <c r="CX317" s="223">
        <f t="shared" si="366"/>
        <v>0</v>
      </c>
      <c r="CY317" s="223">
        <f t="shared" si="366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165"/>
      <c r="B323" s="166"/>
      <c r="C323" s="265" t="s">
        <v>52</v>
      </c>
      <c r="D323" s="266"/>
      <c r="E323" s="267"/>
      <c r="F323" s="167"/>
      <c r="G323" s="168" t="s">
        <v>50</v>
      </c>
      <c r="H323" s="113">
        <v>2005</v>
      </c>
      <c r="I323" s="113">
        <v>2006</v>
      </c>
      <c r="J323" s="113">
        <v>2007</v>
      </c>
      <c r="K323" s="113">
        <v>2008</v>
      </c>
      <c r="L323" s="113">
        <v>2009</v>
      </c>
      <c r="M323" s="113">
        <v>2010</v>
      </c>
      <c r="N323" s="113">
        <v>2011</v>
      </c>
      <c r="O323" s="113">
        <v>2012</v>
      </c>
      <c r="P323" s="113">
        <v>2013</v>
      </c>
      <c r="Q323" s="113">
        <v>2014</v>
      </c>
      <c r="R323" s="113">
        <v>2015</v>
      </c>
      <c r="S323" s="113">
        <v>2016</v>
      </c>
      <c r="T323" s="113">
        <v>2017</v>
      </c>
      <c r="U323" s="113">
        <v>2018</v>
      </c>
      <c r="V323" s="113">
        <v>2019</v>
      </c>
      <c r="W323" s="113">
        <v>2020</v>
      </c>
      <c r="X323" s="113">
        <v>2021</v>
      </c>
      <c r="Y323" s="113">
        <v>2022</v>
      </c>
      <c r="Z323" s="113">
        <v>2023</v>
      </c>
      <c r="AA323" s="113">
        <v>2024</v>
      </c>
      <c r="AB323" s="113">
        <v>2025</v>
      </c>
      <c r="AC323" s="113">
        <v>2026</v>
      </c>
      <c r="AD323" s="113">
        <v>2027</v>
      </c>
      <c r="AE323" s="113">
        <v>2028</v>
      </c>
      <c r="AF323" s="113">
        <v>2029</v>
      </c>
      <c r="AG323" s="113">
        <v>2030</v>
      </c>
      <c r="AH323" s="113">
        <v>2031</v>
      </c>
      <c r="AI323" s="113">
        <v>2032</v>
      </c>
      <c r="AJ323" s="113">
        <v>2033</v>
      </c>
      <c r="AK323" s="113">
        <v>2034</v>
      </c>
      <c r="AL323" s="113">
        <v>2035</v>
      </c>
      <c r="AM323" s="113">
        <v>2036</v>
      </c>
      <c r="AN323" s="113">
        <v>2037</v>
      </c>
      <c r="AO323" s="113">
        <v>2038</v>
      </c>
      <c r="AP323" s="113">
        <v>2039</v>
      </c>
      <c r="AQ323" s="113">
        <v>2040</v>
      </c>
      <c r="AR323" s="113">
        <v>2041</v>
      </c>
      <c r="AS323" s="113">
        <v>2042</v>
      </c>
      <c r="AT323" s="113">
        <v>2043</v>
      </c>
      <c r="AU323" s="113">
        <v>2044</v>
      </c>
      <c r="AV323" s="113">
        <v>2045</v>
      </c>
      <c r="AW323" s="113">
        <v>2046</v>
      </c>
      <c r="AX323" s="113">
        <v>2047</v>
      </c>
      <c r="AY323" s="113">
        <v>2048</v>
      </c>
      <c r="AZ323" s="113">
        <v>2049</v>
      </c>
      <c r="BA323" s="113">
        <v>2050</v>
      </c>
      <c r="BB323" s="113">
        <v>2051</v>
      </c>
      <c r="BC323" s="113">
        <v>2052</v>
      </c>
      <c r="BD323" s="113">
        <v>2053</v>
      </c>
      <c r="BE323" s="113">
        <v>2054</v>
      </c>
      <c r="BF323" s="113">
        <v>2055</v>
      </c>
      <c r="BG323" s="113">
        <v>2056</v>
      </c>
      <c r="BH323" s="113">
        <v>2057</v>
      </c>
      <c r="BI323" s="113">
        <v>2058</v>
      </c>
      <c r="BJ323" s="113">
        <v>2059</v>
      </c>
      <c r="BK323" s="113">
        <v>2060</v>
      </c>
      <c r="BL323" s="113">
        <v>2061</v>
      </c>
      <c r="BM323" s="113">
        <v>2062</v>
      </c>
      <c r="BN323" s="113">
        <v>2063</v>
      </c>
      <c r="BO323" s="113">
        <v>2064</v>
      </c>
      <c r="BP323" s="113">
        <v>2065</v>
      </c>
      <c r="BQ323" s="113">
        <v>2066</v>
      </c>
      <c r="BR323" s="113">
        <v>2067</v>
      </c>
      <c r="BS323" s="113">
        <v>2068</v>
      </c>
      <c r="BT323" s="113">
        <v>2069</v>
      </c>
      <c r="BU323" s="113">
        <v>2070</v>
      </c>
      <c r="BV323" s="113">
        <v>2071</v>
      </c>
      <c r="BW323" s="113">
        <v>2072</v>
      </c>
      <c r="BX323" s="113">
        <v>2073</v>
      </c>
      <c r="BY323" s="113">
        <v>2074</v>
      </c>
      <c r="BZ323" s="113">
        <v>2075</v>
      </c>
      <c r="CA323" s="113">
        <v>2076</v>
      </c>
      <c r="CB323" s="113">
        <v>2077</v>
      </c>
      <c r="CC323" s="113">
        <v>2078</v>
      </c>
      <c r="CD323" s="113">
        <v>2079</v>
      </c>
      <c r="CE323" s="113">
        <v>2080</v>
      </c>
      <c r="CF323" s="113">
        <v>2081</v>
      </c>
      <c r="CG323" s="113">
        <v>2082</v>
      </c>
      <c r="CH323" s="113">
        <v>2083</v>
      </c>
      <c r="CI323" s="113">
        <v>2084</v>
      </c>
      <c r="CJ323" s="113">
        <v>2085</v>
      </c>
      <c r="CK323" s="113">
        <v>2086</v>
      </c>
      <c r="CL323" s="113">
        <v>2087</v>
      </c>
      <c r="CM323" s="113">
        <v>2088</v>
      </c>
      <c r="CN323" s="113">
        <v>2089</v>
      </c>
      <c r="CO323" s="113">
        <v>2090</v>
      </c>
      <c r="CP323" s="113">
        <v>2091</v>
      </c>
      <c r="CQ323" s="113">
        <v>2092</v>
      </c>
      <c r="CR323" s="113">
        <v>2093</v>
      </c>
      <c r="CS323" s="113">
        <v>2094</v>
      </c>
      <c r="CT323" s="113">
        <v>2095</v>
      </c>
      <c r="CU323" s="113">
        <v>2096</v>
      </c>
      <c r="CV323" s="113">
        <v>2097</v>
      </c>
      <c r="CW323" s="113">
        <v>2098</v>
      </c>
      <c r="CX323" s="113">
        <v>2099</v>
      </c>
      <c r="CY323" s="113">
        <v>2100</v>
      </c>
    </row>
    <row r="324" spans="1:103" ht="13.5" customHeight="1" outlineLevel="1">
      <c r="A324" s="165"/>
      <c r="B324" s="262" t="s">
        <v>3</v>
      </c>
      <c r="C324" s="169" t="s">
        <v>133</v>
      </c>
      <c r="D324" s="170"/>
      <c r="E324" s="171"/>
      <c r="F324" s="172"/>
      <c r="G324" s="173">
        <f>SUM(W324:AZ324)</f>
        <v>0</v>
      </c>
      <c r="H324" s="174">
        <f t="shared" ref="H324:AM324" si="367">H7*H79*365/10^6*10^6</f>
        <v>0</v>
      </c>
      <c r="I324" s="174">
        <f t="shared" si="367"/>
        <v>0</v>
      </c>
      <c r="J324" s="174">
        <f t="shared" si="367"/>
        <v>0</v>
      </c>
      <c r="K324" s="174">
        <f t="shared" si="367"/>
        <v>0</v>
      </c>
      <c r="L324" s="174">
        <f t="shared" si="367"/>
        <v>0</v>
      </c>
      <c r="M324" s="174">
        <f t="shared" si="367"/>
        <v>0</v>
      </c>
      <c r="N324" s="174">
        <f t="shared" si="367"/>
        <v>0</v>
      </c>
      <c r="O324" s="174">
        <f t="shared" si="367"/>
        <v>0</v>
      </c>
      <c r="P324" s="174">
        <f t="shared" si="367"/>
        <v>0</v>
      </c>
      <c r="Q324" s="174">
        <f t="shared" si="367"/>
        <v>0</v>
      </c>
      <c r="R324" s="174">
        <f t="shared" si="367"/>
        <v>0</v>
      </c>
      <c r="S324" s="174">
        <f t="shared" si="367"/>
        <v>0</v>
      </c>
      <c r="T324" s="174">
        <f t="shared" si="367"/>
        <v>0</v>
      </c>
      <c r="U324" s="174">
        <f t="shared" si="367"/>
        <v>0</v>
      </c>
      <c r="V324" s="174">
        <f t="shared" si="367"/>
        <v>0</v>
      </c>
      <c r="W324" s="174">
        <f t="shared" si="367"/>
        <v>0</v>
      </c>
      <c r="X324" s="174">
        <f t="shared" si="367"/>
        <v>0</v>
      </c>
      <c r="Y324" s="174">
        <f t="shared" si="367"/>
        <v>0</v>
      </c>
      <c r="Z324" s="174">
        <f t="shared" si="367"/>
        <v>0</v>
      </c>
      <c r="AA324" s="174">
        <f t="shared" si="367"/>
        <v>0</v>
      </c>
      <c r="AB324" s="174">
        <f t="shared" si="367"/>
        <v>0</v>
      </c>
      <c r="AC324" s="174">
        <f t="shared" si="367"/>
        <v>0</v>
      </c>
      <c r="AD324" s="174">
        <f t="shared" si="367"/>
        <v>0</v>
      </c>
      <c r="AE324" s="174">
        <f t="shared" si="367"/>
        <v>0</v>
      </c>
      <c r="AF324" s="174">
        <f t="shared" si="367"/>
        <v>0</v>
      </c>
      <c r="AG324" s="174">
        <f t="shared" si="367"/>
        <v>0</v>
      </c>
      <c r="AH324" s="174">
        <f t="shared" si="367"/>
        <v>0</v>
      </c>
      <c r="AI324" s="174">
        <f t="shared" si="367"/>
        <v>0</v>
      </c>
      <c r="AJ324" s="174">
        <f t="shared" si="367"/>
        <v>0</v>
      </c>
      <c r="AK324" s="174">
        <f t="shared" si="367"/>
        <v>0</v>
      </c>
      <c r="AL324" s="174">
        <f t="shared" si="367"/>
        <v>0</v>
      </c>
      <c r="AM324" s="174">
        <f t="shared" si="367"/>
        <v>0</v>
      </c>
      <c r="AN324" s="174">
        <f t="shared" ref="AN324:BB324" si="368">AN7*AN79*365/10^6*10^6</f>
        <v>0</v>
      </c>
      <c r="AO324" s="174">
        <f t="shared" si="368"/>
        <v>0</v>
      </c>
      <c r="AP324" s="174">
        <f t="shared" si="368"/>
        <v>0</v>
      </c>
      <c r="AQ324" s="174">
        <f t="shared" si="368"/>
        <v>0</v>
      </c>
      <c r="AR324" s="174">
        <f t="shared" si="368"/>
        <v>0</v>
      </c>
      <c r="AS324" s="174">
        <f t="shared" si="368"/>
        <v>0</v>
      </c>
      <c r="AT324" s="174">
        <f t="shared" si="368"/>
        <v>0</v>
      </c>
      <c r="AU324" s="174">
        <f t="shared" si="368"/>
        <v>0</v>
      </c>
      <c r="AV324" s="174">
        <f t="shared" si="368"/>
        <v>0</v>
      </c>
      <c r="AW324" s="174">
        <f t="shared" si="368"/>
        <v>0</v>
      </c>
      <c r="AX324" s="174">
        <f t="shared" si="368"/>
        <v>0</v>
      </c>
      <c r="AY324" s="174">
        <f t="shared" si="368"/>
        <v>0</v>
      </c>
      <c r="AZ324" s="174">
        <f t="shared" si="368"/>
        <v>0</v>
      </c>
      <c r="BA324" s="174">
        <f t="shared" si="368"/>
        <v>0</v>
      </c>
      <c r="BB324" s="174">
        <f t="shared" si="368"/>
        <v>0</v>
      </c>
      <c r="BC324" s="174">
        <f t="shared" ref="BC324:BS324" si="369">BC7*BC79*365/10^6*10^6</f>
        <v>0</v>
      </c>
      <c r="BD324" s="174">
        <f t="shared" si="369"/>
        <v>0</v>
      </c>
      <c r="BE324" s="174">
        <f t="shared" si="369"/>
        <v>0</v>
      </c>
      <c r="BF324" s="174">
        <f t="shared" si="369"/>
        <v>0</v>
      </c>
      <c r="BG324" s="174">
        <f t="shared" si="369"/>
        <v>0</v>
      </c>
      <c r="BH324" s="174">
        <f t="shared" si="369"/>
        <v>0</v>
      </c>
      <c r="BI324" s="174">
        <f t="shared" si="369"/>
        <v>0</v>
      </c>
      <c r="BJ324" s="174">
        <f t="shared" si="369"/>
        <v>0</v>
      </c>
      <c r="BK324" s="174">
        <f t="shared" si="369"/>
        <v>0</v>
      </c>
      <c r="BL324" s="174">
        <f t="shared" si="369"/>
        <v>0</v>
      </c>
      <c r="BM324" s="174">
        <f t="shared" si="369"/>
        <v>0</v>
      </c>
      <c r="BN324" s="174">
        <f t="shared" si="369"/>
        <v>0</v>
      </c>
      <c r="BO324" s="174">
        <f t="shared" si="369"/>
        <v>0</v>
      </c>
      <c r="BP324" s="174">
        <f t="shared" si="369"/>
        <v>0</v>
      </c>
      <c r="BQ324" s="174">
        <f t="shared" si="369"/>
        <v>0</v>
      </c>
      <c r="BR324" s="174">
        <f t="shared" si="369"/>
        <v>0</v>
      </c>
      <c r="BS324" s="174">
        <f t="shared" si="369"/>
        <v>0</v>
      </c>
      <c r="BT324" s="174">
        <f t="shared" ref="BT324:CY324" si="370">BT7*BT79*365/10^6*10^6</f>
        <v>0</v>
      </c>
      <c r="BU324" s="174">
        <f t="shared" si="370"/>
        <v>0</v>
      </c>
      <c r="BV324" s="174">
        <f t="shared" si="370"/>
        <v>0</v>
      </c>
      <c r="BW324" s="174">
        <f t="shared" si="370"/>
        <v>0</v>
      </c>
      <c r="BX324" s="174">
        <f t="shared" si="370"/>
        <v>0</v>
      </c>
      <c r="BY324" s="174">
        <f t="shared" si="370"/>
        <v>0</v>
      </c>
      <c r="BZ324" s="174">
        <f t="shared" si="370"/>
        <v>0</v>
      </c>
      <c r="CA324" s="174">
        <f t="shared" si="370"/>
        <v>0</v>
      </c>
      <c r="CB324" s="174">
        <f t="shared" si="370"/>
        <v>0</v>
      </c>
      <c r="CC324" s="174">
        <f t="shared" si="370"/>
        <v>0</v>
      </c>
      <c r="CD324" s="174">
        <f t="shared" si="370"/>
        <v>0</v>
      </c>
      <c r="CE324" s="174">
        <f t="shared" si="370"/>
        <v>0</v>
      </c>
      <c r="CF324" s="174">
        <f t="shared" si="370"/>
        <v>0</v>
      </c>
      <c r="CG324" s="174">
        <f t="shared" si="370"/>
        <v>0</v>
      </c>
      <c r="CH324" s="174">
        <f t="shared" si="370"/>
        <v>0</v>
      </c>
      <c r="CI324" s="174">
        <f t="shared" si="370"/>
        <v>0</v>
      </c>
      <c r="CJ324" s="174">
        <f t="shared" si="370"/>
        <v>0</v>
      </c>
      <c r="CK324" s="174">
        <f t="shared" si="370"/>
        <v>0</v>
      </c>
      <c r="CL324" s="174">
        <f t="shared" si="370"/>
        <v>0</v>
      </c>
      <c r="CM324" s="174">
        <f t="shared" si="370"/>
        <v>0</v>
      </c>
      <c r="CN324" s="174">
        <f t="shared" si="370"/>
        <v>0</v>
      </c>
      <c r="CO324" s="174">
        <f t="shared" si="370"/>
        <v>0</v>
      </c>
      <c r="CP324" s="174">
        <f t="shared" si="370"/>
        <v>0</v>
      </c>
      <c r="CQ324" s="174">
        <f t="shared" si="370"/>
        <v>0</v>
      </c>
      <c r="CR324" s="174">
        <f t="shared" si="370"/>
        <v>0</v>
      </c>
      <c r="CS324" s="174">
        <f t="shared" si="370"/>
        <v>0</v>
      </c>
      <c r="CT324" s="174">
        <f t="shared" si="370"/>
        <v>0</v>
      </c>
      <c r="CU324" s="174">
        <f t="shared" si="370"/>
        <v>0</v>
      </c>
      <c r="CV324" s="174">
        <f t="shared" si="370"/>
        <v>0</v>
      </c>
      <c r="CW324" s="174">
        <f t="shared" si="370"/>
        <v>0</v>
      </c>
      <c r="CX324" s="174">
        <f t="shared" si="370"/>
        <v>0</v>
      </c>
      <c r="CY324" s="174">
        <f t="shared" si="370"/>
        <v>0</v>
      </c>
    </row>
    <row r="325" spans="1:103" ht="13.5" customHeight="1" outlineLevel="1">
      <c r="A325" s="165"/>
      <c r="B325" s="263"/>
      <c r="C325" s="177" t="s">
        <v>98</v>
      </c>
      <c r="D325" s="178"/>
      <c r="E325" s="179"/>
      <c r="F325" s="180"/>
      <c r="G325" s="181">
        <f t="shared" ref="G325:G352" si="371">SUM(W325:AZ325)</f>
        <v>0</v>
      </c>
      <c r="H325" s="182">
        <f t="shared" ref="H325:AM325" si="372">H8*H80*365/10^6*10^6</f>
        <v>0</v>
      </c>
      <c r="I325" s="182">
        <f t="shared" si="372"/>
        <v>0</v>
      </c>
      <c r="J325" s="182">
        <f t="shared" si="372"/>
        <v>0</v>
      </c>
      <c r="K325" s="182">
        <f t="shared" si="372"/>
        <v>0</v>
      </c>
      <c r="L325" s="182">
        <f t="shared" si="372"/>
        <v>0</v>
      </c>
      <c r="M325" s="182">
        <f t="shared" si="372"/>
        <v>0</v>
      </c>
      <c r="N325" s="182">
        <f t="shared" si="372"/>
        <v>0</v>
      </c>
      <c r="O325" s="182">
        <f t="shared" si="372"/>
        <v>0</v>
      </c>
      <c r="P325" s="182">
        <f t="shared" si="372"/>
        <v>0</v>
      </c>
      <c r="Q325" s="182">
        <f t="shared" si="372"/>
        <v>0</v>
      </c>
      <c r="R325" s="182">
        <f t="shared" si="372"/>
        <v>0</v>
      </c>
      <c r="S325" s="182">
        <f t="shared" si="372"/>
        <v>0</v>
      </c>
      <c r="T325" s="182">
        <f t="shared" si="372"/>
        <v>0</v>
      </c>
      <c r="U325" s="182">
        <f t="shared" si="372"/>
        <v>0</v>
      </c>
      <c r="V325" s="182">
        <f t="shared" si="372"/>
        <v>0</v>
      </c>
      <c r="W325" s="182">
        <f t="shared" si="372"/>
        <v>0</v>
      </c>
      <c r="X325" s="182">
        <f t="shared" si="372"/>
        <v>0</v>
      </c>
      <c r="Y325" s="182">
        <f t="shared" si="372"/>
        <v>0</v>
      </c>
      <c r="Z325" s="182">
        <f t="shared" si="372"/>
        <v>0</v>
      </c>
      <c r="AA325" s="182">
        <f t="shared" si="372"/>
        <v>0</v>
      </c>
      <c r="AB325" s="182">
        <f t="shared" si="372"/>
        <v>0</v>
      </c>
      <c r="AC325" s="182">
        <f t="shared" si="372"/>
        <v>0</v>
      </c>
      <c r="AD325" s="182">
        <f t="shared" si="372"/>
        <v>0</v>
      </c>
      <c r="AE325" s="182">
        <f t="shared" si="372"/>
        <v>0</v>
      </c>
      <c r="AF325" s="182">
        <f t="shared" si="372"/>
        <v>0</v>
      </c>
      <c r="AG325" s="182">
        <f t="shared" si="372"/>
        <v>0</v>
      </c>
      <c r="AH325" s="182">
        <f t="shared" si="372"/>
        <v>0</v>
      </c>
      <c r="AI325" s="182">
        <f t="shared" si="372"/>
        <v>0</v>
      </c>
      <c r="AJ325" s="182">
        <f t="shared" si="372"/>
        <v>0</v>
      </c>
      <c r="AK325" s="182">
        <f t="shared" si="372"/>
        <v>0</v>
      </c>
      <c r="AL325" s="182">
        <f t="shared" si="372"/>
        <v>0</v>
      </c>
      <c r="AM325" s="182">
        <f t="shared" si="372"/>
        <v>0</v>
      </c>
      <c r="AN325" s="182">
        <f t="shared" ref="AN325:BB325" si="373">AN8*AN80*365/10^6*10^6</f>
        <v>0</v>
      </c>
      <c r="AO325" s="182">
        <f t="shared" si="373"/>
        <v>0</v>
      </c>
      <c r="AP325" s="182">
        <f t="shared" si="373"/>
        <v>0</v>
      </c>
      <c r="AQ325" s="182">
        <f t="shared" si="373"/>
        <v>0</v>
      </c>
      <c r="AR325" s="182">
        <f t="shared" si="373"/>
        <v>0</v>
      </c>
      <c r="AS325" s="182">
        <f t="shared" si="373"/>
        <v>0</v>
      </c>
      <c r="AT325" s="182">
        <f t="shared" si="373"/>
        <v>0</v>
      </c>
      <c r="AU325" s="182">
        <f t="shared" si="373"/>
        <v>0</v>
      </c>
      <c r="AV325" s="182">
        <f t="shared" si="373"/>
        <v>0</v>
      </c>
      <c r="AW325" s="182">
        <f t="shared" si="373"/>
        <v>0</v>
      </c>
      <c r="AX325" s="182">
        <f t="shared" si="373"/>
        <v>0</v>
      </c>
      <c r="AY325" s="182">
        <f t="shared" si="373"/>
        <v>0</v>
      </c>
      <c r="AZ325" s="182">
        <f t="shared" si="373"/>
        <v>0</v>
      </c>
      <c r="BA325" s="182">
        <f t="shared" si="373"/>
        <v>0</v>
      </c>
      <c r="BB325" s="182">
        <f t="shared" si="373"/>
        <v>0</v>
      </c>
      <c r="BC325" s="182">
        <f t="shared" ref="BC325:BS325" si="374">BC8*BC80*365/10^6*10^6</f>
        <v>0</v>
      </c>
      <c r="BD325" s="182">
        <f t="shared" si="374"/>
        <v>0</v>
      </c>
      <c r="BE325" s="182">
        <f t="shared" si="374"/>
        <v>0</v>
      </c>
      <c r="BF325" s="182">
        <f t="shared" si="374"/>
        <v>0</v>
      </c>
      <c r="BG325" s="182">
        <f t="shared" si="374"/>
        <v>0</v>
      </c>
      <c r="BH325" s="182">
        <f t="shared" si="374"/>
        <v>0</v>
      </c>
      <c r="BI325" s="182">
        <f t="shared" si="374"/>
        <v>0</v>
      </c>
      <c r="BJ325" s="182">
        <f t="shared" si="374"/>
        <v>0</v>
      </c>
      <c r="BK325" s="182">
        <f t="shared" si="374"/>
        <v>0</v>
      </c>
      <c r="BL325" s="182">
        <f t="shared" si="374"/>
        <v>0</v>
      </c>
      <c r="BM325" s="182">
        <f t="shared" si="374"/>
        <v>0</v>
      </c>
      <c r="BN325" s="182">
        <f t="shared" si="374"/>
        <v>0</v>
      </c>
      <c r="BO325" s="182">
        <f t="shared" si="374"/>
        <v>0</v>
      </c>
      <c r="BP325" s="182">
        <f t="shared" si="374"/>
        <v>0</v>
      </c>
      <c r="BQ325" s="182">
        <f t="shared" si="374"/>
        <v>0</v>
      </c>
      <c r="BR325" s="182">
        <f t="shared" si="374"/>
        <v>0</v>
      </c>
      <c r="BS325" s="182">
        <f t="shared" si="374"/>
        <v>0</v>
      </c>
      <c r="BT325" s="182">
        <f t="shared" ref="BT325:CY325" si="375">BT8*BT80*365/10^6*10^6</f>
        <v>0</v>
      </c>
      <c r="BU325" s="182">
        <f t="shared" si="375"/>
        <v>0</v>
      </c>
      <c r="BV325" s="182">
        <f t="shared" si="375"/>
        <v>0</v>
      </c>
      <c r="BW325" s="182">
        <f t="shared" si="375"/>
        <v>0</v>
      </c>
      <c r="BX325" s="182">
        <f t="shared" si="375"/>
        <v>0</v>
      </c>
      <c r="BY325" s="182">
        <f t="shared" si="375"/>
        <v>0</v>
      </c>
      <c r="BZ325" s="182">
        <f t="shared" si="375"/>
        <v>0</v>
      </c>
      <c r="CA325" s="182">
        <f t="shared" si="375"/>
        <v>0</v>
      </c>
      <c r="CB325" s="182">
        <f t="shared" si="375"/>
        <v>0</v>
      </c>
      <c r="CC325" s="182">
        <f t="shared" si="375"/>
        <v>0</v>
      </c>
      <c r="CD325" s="182">
        <f t="shared" si="375"/>
        <v>0</v>
      </c>
      <c r="CE325" s="182">
        <f t="shared" si="375"/>
        <v>0</v>
      </c>
      <c r="CF325" s="182">
        <f t="shared" si="375"/>
        <v>0</v>
      </c>
      <c r="CG325" s="182">
        <f t="shared" si="375"/>
        <v>0</v>
      </c>
      <c r="CH325" s="182">
        <f t="shared" si="375"/>
        <v>0</v>
      </c>
      <c r="CI325" s="182">
        <f t="shared" si="375"/>
        <v>0</v>
      </c>
      <c r="CJ325" s="182">
        <f t="shared" si="375"/>
        <v>0</v>
      </c>
      <c r="CK325" s="182">
        <f t="shared" si="375"/>
        <v>0</v>
      </c>
      <c r="CL325" s="182">
        <f t="shared" si="375"/>
        <v>0</v>
      </c>
      <c r="CM325" s="182">
        <f t="shared" si="375"/>
        <v>0</v>
      </c>
      <c r="CN325" s="182">
        <f t="shared" si="375"/>
        <v>0</v>
      </c>
      <c r="CO325" s="182">
        <f t="shared" si="375"/>
        <v>0</v>
      </c>
      <c r="CP325" s="182">
        <f t="shared" si="375"/>
        <v>0</v>
      </c>
      <c r="CQ325" s="182">
        <f t="shared" si="375"/>
        <v>0</v>
      </c>
      <c r="CR325" s="182">
        <f t="shared" si="375"/>
        <v>0</v>
      </c>
      <c r="CS325" s="182">
        <f t="shared" si="375"/>
        <v>0</v>
      </c>
      <c r="CT325" s="182">
        <f t="shared" si="375"/>
        <v>0</v>
      </c>
      <c r="CU325" s="182">
        <f t="shared" si="375"/>
        <v>0</v>
      </c>
      <c r="CV325" s="182">
        <f t="shared" si="375"/>
        <v>0</v>
      </c>
      <c r="CW325" s="182">
        <f t="shared" si="375"/>
        <v>0</v>
      </c>
      <c r="CX325" s="182">
        <f t="shared" si="375"/>
        <v>0</v>
      </c>
      <c r="CY325" s="182">
        <f t="shared" si="375"/>
        <v>0</v>
      </c>
    </row>
    <row r="326" spans="1:103" ht="13.5" customHeight="1" outlineLevel="1">
      <c r="A326" s="165"/>
      <c r="B326" s="263"/>
      <c r="C326" s="177" t="s">
        <v>149</v>
      </c>
      <c r="D326" s="178"/>
      <c r="E326" s="179"/>
      <c r="F326" s="180"/>
      <c r="G326" s="181">
        <f t="shared" si="371"/>
        <v>2371.5954433242546</v>
      </c>
      <c r="H326" s="182">
        <f t="shared" ref="H326:AM326" si="376">H9*H81*365/10^6*10^6</f>
        <v>63.75939274041454</v>
      </c>
      <c r="I326" s="182">
        <f t="shared" si="376"/>
        <v>64.254797215205116</v>
      </c>
      <c r="J326" s="182">
        <f t="shared" si="376"/>
        <v>64.683837661854142</v>
      </c>
      <c r="K326" s="182">
        <f t="shared" si="376"/>
        <v>65.046514080361604</v>
      </c>
      <c r="L326" s="182">
        <f t="shared" si="376"/>
        <v>65.342826470727502</v>
      </c>
      <c r="M326" s="182">
        <f t="shared" si="376"/>
        <v>65.572774832951865</v>
      </c>
      <c r="N326" s="182">
        <f t="shared" si="376"/>
        <v>65.736359167034635</v>
      </c>
      <c r="O326" s="182">
        <f t="shared" si="376"/>
        <v>65.83357947297587</v>
      </c>
      <c r="P326" s="182">
        <f t="shared" si="376"/>
        <v>65.864435750775527</v>
      </c>
      <c r="Q326" s="182">
        <f t="shared" si="376"/>
        <v>65.828928000433649</v>
      </c>
      <c r="R326" s="182">
        <f t="shared" si="376"/>
        <v>65.727056221950178</v>
      </c>
      <c r="S326" s="182">
        <f t="shared" si="376"/>
        <v>65.558820415325172</v>
      </c>
      <c r="T326" s="182">
        <f t="shared" si="376"/>
        <v>65.324220580558602</v>
      </c>
      <c r="U326" s="182">
        <f t="shared" si="376"/>
        <v>65.023256717650455</v>
      </c>
      <c r="V326" s="182">
        <f t="shared" si="376"/>
        <v>64.655928826600771</v>
      </c>
      <c r="W326" s="182">
        <f t="shared" si="376"/>
        <v>64.222236907409538</v>
      </c>
      <c r="X326" s="182">
        <f t="shared" si="376"/>
        <v>65.236088179944716</v>
      </c>
      <c r="Y326" s="182">
        <f t="shared" si="376"/>
        <v>66.209952306214859</v>
      </c>
      <c r="Z326" s="182">
        <f t="shared" si="376"/>
        <v>67.143829286219983</v>
      </c>
      <c r="AA326" s="182">
        <f t="shared" si="376"/>
        <v>68.037719119960087</v>
      </c>
      <c r="AB326" s="182">
        <f t="shared" si="376"/>
        <v>68.891621807435158</v>
      </c>
      <c r="AC326" s="182">
        <f t="shared" si="376"/>
        <v>69.705537348645208</v>
      </c>
      <c r="AD326" s="182">
        <f t="shared" si="376"/>
        <v>70.479465743590225</v>
      </c>
      <c r="AE326" s="182">
        <f t="shared" si="376"/>
        <v>71.213406992270208</v>
      </c>
      <c r="AF326" s="182">
        <f t="shared" si="376"/>
        <v>71.907361094685186</v>
      </c>
      <c r="AG326" s="182">
        <f t="shared" si="376"/>
        <v>72.561328050835186</v>
      </c>
      <c r="AH326" s="182">
        <f t="shared" si="376"/>
        <v>73.810389437788743</v>
      </c>
      <c r="AI326" s="182">
        <f t="shared" si="376"/>
        <v>75.059450824742299</v>
      </c>
      <c r="AJ326" s="182">
        <f t="shared" si="376"/>
        <v>76.308512211695856</v>
      </c>
      <c r="AK326" s="182">
        <f t="shared" si="376"/>
        <v>77.557573598649412</v>
      </c>
      <c r="AL326" s="182">
        <f t="shared" si="376"/>
        <v>78.806634985602969</v>
      </c>
      <c r="AM326" s="182">
        <f t="shared" si="376"/>
        <v>80.055696372556511</v>
      </c>
      <c r="AN326" s="182">
        <f t="shared" ref="AN326:BB326" si="377">AN9*AN81*365/10^6*10^6</f>
        <v>81.304757759510068</v>
      </c>
      <c r="AO326" s="182">
        <f t="shared" si="377"/>
        <v>82.553819146463638</v>
      </c>
      <c r="AP326" s="182">
        <f t="shared" si="377"/>
        <v>83.802880533417181</v>
      </c>
      <c r="AQ326" s="182">
        <f t="shared" si="377"/>
        <v>85.051941920370737</v>
      </c>
      <c r="AR326" s="182">
        <f t="shared" si="377"/>
        <v>86.301003307324294</v>
      </c>
      <c r="AS326" s="182">
        <f t="shared" si="377"/>
        <v>87.55006469427785</v>
      </c>
      <c r="AT326" s="182">
        <f t="shared" si="377"/>
        <v>88.799126081231407</v>
      </c>
      <c r="AU326" s="182">
        <f t="shared" si="377"/>
        <v>90.048187468184963</v>
      </c>
      <c r="AV326" s="182">
        <f t="shared" si="377"/>
        <v>91.297248855138506</v>
      </c>
      <c r="AW326" s="182">
        <f t="shared" si="377"/>
        <v>92.546310242092062</v>
      </c>
      <c r="AX326" s="182">
        <f t="shared" si="377"/>
        <v>93.795371629045619</v>
      </c>
      <c r="AY326" s="182">
        <f t="shared" si="377"/>
        <v>95.044433015999189</v>
      </c>
      <c r="AZ326" s="182">
        <f t="shared" si="377"/>
        <v>96.293494402952717</v>
      </c>
      <c r="BA326" s="182">
        <f t="shared" si="377"/>
        <v>0</v>
      </c>
      <c r="BB326" s="182">
        <f t="shared" si="377"/>
        <v>0</v>
      </c>
      <c r="BC326" s="182">
        <f t="shared" ref="BC326:BS326" si="378">BC9*BC81*365/10^6*10^6</f>
        <v>0</v>
      </c>
      <c r="BD326" s="182">
        <f t="shared" si="378"/>
        <v>0</v>
      </c>
      <c r="BE326" s="182">
        <f t="shared" si="378"/>
        <v>0</v>
      </c>
      <c r="BF326" s="182">
        <f t="shared" si="378"/>
        <v>0</v>
      </c>
      <c r="BG326" s="182">
        <f t="shared" si="378"/>
        <v>0</v>
      </c>
      <c r="BH326" s="182">
        <f t="shared" si="378"/>
        <v>0</v>
      </c>
      <c r="BI326" s="182">
        <f t="shared" si="378"/>
        <v>0</v>
      </c>
      <c r="BJ326" s="182">
        <f t="shared" si="378"/>
        <v>0</v>
      </c>
      <c r="BK326" s="182">
        <f t="shared" si="378"/>
        <v>0</v>
      </c>
      <c r="BL326" s="182">
        <f t="shared" si="378"/>
        <v>0</v>
      </c>
      <c r="BM326" s="182">
        <f t="shared" si="378"/>
        <v>0</v>
      </c>
      <c r="BN326" s="182">
        <f t="shared" si="378"/>
        <v>0</v>
      </c>
      <c r="BO326" s="182">
        <f t="shared" si="378"/>
        <v>0</v>
      </c>
      <c r="BP326" s="182">
        <f t="shared" si="378"/>
        <v>0</v>
      </c>
      <c r="BQ326" s="182">
        <f t="shared" si="378"/>
        <v>0</v>
      </c>
      <c r="BR326" s="182">
        <f t="shared" si="378"/>
        <v>0</v>
      </c>
      <c r="BS326" s="182">
        <f t="shared" si="378"/>
        <v>0</v>
      </c>
      <c r="BT326" s="182">
        <f t="shared" ref="BT326:CY326" si="379">BT9*BT81*365/10^6*10^6</f>
        <v>0</v>
      </c>
      <c r="BU326" s="182">
        <f t="shared" si="379"/>
        <v>0</v>
      </c>
      <c r="BV326" s="182">
        <f t="shared" si="379"/>
        <v>0</v>
      </c>
      <c r="BW326" s="182">
        <f t="shared" si="379"/>
        <v>0</v>
      </c>
      <c r="BX326" s="182">
        <f t="shared" si="379"/>
        <v>0</v>
      </c>
      <c r="BY326" s="182">
        <f t="shared" si="379"/>
        <v>0</v>
      </c>
      <c r="BZ326" s="182">
        <f t="shared" si="379"/>
        <v>0</v>
      </c>
      <c r="CA326" s="182">
        <f t="shared" si="379"/>
        <v>0</v>
      </c>
      <c r="CB326" s="182">
        <f t="shared" si="379"/>
        <v>0</v>
      </c>
      <c r="CC326" s="182">
        <f t="shared" si="379"/>
        <v>0</v>
      </c>
      <c r="CD326" s="182">
        <f t="shared" si="379"/>
        <v>0</v>
      </c>
      <c r="CE326" s="182">
        <f t="shared" si="379"/>
        <v>0</v>
      </c>
      <c r="CF326" s="182">
        <f t="shared" si="379"/>
        <v>0</v>
      </c>
      <c r="CG326" s="182">
        <f t="shared" si="379"/>
        <v>0</v>
      </c>
      <c r="CH326" s="182">
        <f t="shared" si="379"/>
        <v>0</v>
      </c>
      <c r="CI326" s="182">
        <f t="shared" si="379"/>
        <v>0</v>
      </c>
      <c r="CJ326" s="182">
        <f t="shared" si="379"/>
        <v>0</v>
      </c>
      <c r="CK326" s="182">
        <f t="shared" si="379"/>
        <v>0</v>
      </c>
      <c r="CL326" s="182">
        <f t="shared" si="379"/>
        <v>0</v>
      </c>
      <c r="CM326" s="182">
        <f t="shared" si="379"/>
        <v>0</v>
      </c>
      <c r="CN326" s="182">
        <f t="shared" si="379"/>
        <v>0</v>
      </c>
      <c r="CO326" s="182">
        <f t="shared" si="379"/>
        <v>0</v>
      </c>
      <c r="CP326" s="182">
        <f t="shared" si="379"/>
        <v>0</v>
      </c>
      <c r="CQ326" s="182">
        <f t="shared" si="379"/>
        <v>0</v>
      </c>
      <c r="CR326" s="182">
        <f t="shared" si="379"/>
        <v>0</v>
      </c>
      <c r="CS326" s="182">
        <f t="shared" si="379"/>
        <v>0</v>
      </c>
      <c r="CT326" s="182">
        <f t="shared" si="379"/>
        <v>0</v>
      </c>
      <c r="CU326" s="182">
        <f t="shared" si="379"/>
        <v>0</v>
      </c>
      <c r="CV326" s="182">
        <f t="shared" si="379"/>
        <v>0</v>
      </c>
      <c r="CW326" s="182">
        <f t="shared" si="379"/>
        <v>0</v>
      </c>
      <c r="CX326" s="182">
        <f t="shared" si="379"/>
        <v>0</v>
      </c>
      <c r="CY326" s="182">
        <f t="shared" si="379"/>
        <v>0</v>
      </c>
    </row>
    <row r="327" spans="1:103" ht="13.5" customHeight="1" outlineLevel="1">
      <c r="A327" s="165"/>
      <c r="B327" s="263"/>
      <c r="C327" s="177" t="s">
        <v>150</v>
      </c>
      <c r="D327" s="178"/>
      <c r="E327" s="179"/>
      <c r="F327" s="180"/>
      <c r="G327" s="181">
        <f t="shared" si="371"/>
        <v>20.615212333097173</v>
      </c>
      <c r="H327" s="182">
        <f t="shared" ref="H327:AM327" si="380">H10*H82*365/10^6*10^6</f>
        <v>0.72541173856193675</v>
      </c>
      <c r="I327" s="182">
        <f t="shared" si="380"/>
        <v>0.72206177739209099</v>
      </c>
      <c r="J327" s="182">
        <f t="shared" si="380"/>
        <v>0.71871181622224534</v>
      </c>
      <c r="K327" s="182">
        <f t="shared" si="380"/>
        <v>0.71536185505239958</v>
      </c>
      <c r="L327" s="182">
        <f t="shared" si="380"/>
        <v>0.71201189388255381</v>
      </c>
      <c r="M327" s="182">
        <f t="shared" si="380"/>
        <v>0.70866193271270805</v>
      </c>
      <c r="N327" s="182">
        <f t="shared" si="380"/>
        <v>0.70531197154286218</v>
      </c>
      <c r="O327" s="182">
        <f t="shared" si="380"/>
        <v>0.70196201037301653</v>
      </c>
      <c r="P327" s="182">
        <f t="shared" si="380"/>
        <v>0.69861204920317077</v>
      </c>
      <c r="Q327" s="182">
        <f t="shared" si="380"/>
        <v>0.69526208803332501</v>
      </c>
      <c r="R327" s="182">
        <f t="shared" si="380"/>
        <v>0.69191212686347925</v>
      </c>
      <c r="S327" s="182">
        <f t="shared" si="380"/>
        <v>0.68856216569363349</v>
      </c>
      <c r="T327" s="182">
        <f t="shared" si="380"/>
        <v>0.68521220452378773</v>
      </c>
      <c r="U327" s="182">
        <f t="shared" si="380"/>
        <v>0.68186224335394185</v>
      </c>
      <c r="V327" s="182">
        <f t="shared" si="380"/>
        <v>0.6785122821840962</v>
      </c>
      <c r="W327" s="182">
        <f t="shared" si="380"/>
        <v>0.67516232101425078</v>
      </c>
      <c r="X327" s="182">
        <f t="shared" si="380"/>
        <v>0.67663310755575956</v>
      </c>
      <c r="Y327" s="182">
        <f t="shared" si="380"/>
        <v>0.67810389409726834</v>
      </c>
      <c r="Z327" s="182">
        <f t="shared" si="380"/>
        <v>0.67957468063877713</v>
      </c>
      <c r="AA327" s="182">
        <f t="shared" si="380"/>
        <v>0.68104546718028591</v>
      </c>
      <c r="AB327" s="182">
        <f t="shared" si="380"/>
        <v>0.6825162537217947</v>
      </c>
      <c r="AC327" s="182">
        <f t="shared" si="380"/>
        <v>0.68398704026330337</v>
      </c>
      <c r="AD327" s="182">
        <f t="shared" si="380"/>
        <v>0.68545782680481226</v>
      </c>
      <c r="AE327" s="182">
        <f t="shared" si="380"/>
        <v>0.68692861334632105</v>
      </c>
      <c r="AF327" s="182">
        <f t="shared" si="380"/>
        <v>0.68839939988782983</v>
      </c>
      <c r="AG327" s="182">
        <f t="shared" si="380"/>
        <v>0.68987018642933839</v>
      </c>
      <c r="AH327" s="182">
        <f t="shared" si="380"/>
        <v>0.68987018642933839</v>
      </c>
      <c r="AI327" s="182">
        <f t="shared" si="380"/>
        <v>0.68987018642933839</v>
      </c>
      <c r="AJ327" s="182">
        <f t="shared" si="380"/>
        <v>0.68987018642933839</v>
      </c>
      <c r="AK327" s="182">
        <f t="shared" si="380"/>
        <v>0.68987018642933839</v>
      </c>
      <c r="AL327" s="182">
        <f t="shared" si="380"/>
        <v>0.68987018642933839</v>
      </c>
      <c r="AM327" s="182">
        <f t="shared" si="380"/>
        <v>0.68987018642933839</v>
      </c>
      <c r="AN327" s="182">
        <f t="shared" ref="AN327:BB327" si="381">AN10*AN82*365/10^6*10^6</f>
        <v>0.68987018642933839</v>
      </c>
      <c r="AO327" s="182">
        <f t="shared" si="381"/>
        <v>0.68987018642933839</v>
      </c>
      <c r="AP327" s="182">
        <f t="shared" si="381"/>
        <v>0.68987018642933839</v>
      </c>
      <c r="AQ327" s="182">
        <f t="shared" si="381"/>
        <v>0.68987018642933839</v>
      </c>
      <c r="AR327" s="182">
        <f t="shared" si="381"/>
        <v>0.68987018642933839</v>
      </c>
      <c r="AS327" s="182">
        <f t="shared" si="381"/>
        <v>0.68987018642933839</v>
      </c>
      <c r="AT327" s="182">
        <f t="shared" si="381"/>
        <v>0.68987018642933839</v>
      </c>
      <c r="AU327" s="182">
        <f t="shared" si="381"/>
        <v>0.68987018642933839</v>
      </c>
      <c r="AV327" s="182">
        <f t="shared" si="381"/>
        <v>0.68987018642933839</v>
      </c>
      <c r="AW327" s="182">
        <f t="shared" si="381"/>
        <v>0.68987018642933839</v>
      </c>
      <c r="AX327" s="182">
        <f t="shared" si="381"/>
        <v>0.68987018642933839</v>
      </c>
      <c r="AY327" s="182">
        <f t="shared" si="381"/>
        <v>0.68987018642933839</v>
      </c>
      <c r="AZ327" s="182">
        <f t="shared" si="381"/>
        <v>0.68987018642933839</v>
      </c>
      <c r="BA327" s="182">
        <f t="shared" si="381"/>
        <v>0</v>
      </c>
      <c r="BB327" s="182">
        <f t="shared" si="381"/>
        <v>0</v>
      </c>
      <c r="BC327" s="182">
        <f t="shared" ref="BC327:BS327" si="382">BC10*BC82*365/10^6*10^6</f>
        <v>0</v>
      </c>
      <c r="BD327" s="182">
        <f t="shared" si="382"/>
        <v>0</v>
      </c>
      <c r="BE327" s="182">
        <f t="shared" si="382"/>
        <v>0</v>
      </c>
      <c r="BF327" s="182">
        <f t="shared" si="382"/>
        <v>0</v>
      </c>
      <c r="BG327" s="182">
        <f t="shared" si="382"/>
        <v>0</v>
      </c>
      <c r="BH327" s="182">
        <f t="shared" si="382"/>
        <v>0</v>
      </c>
      <c r="BI327" s="182">
        <f t="shared" si="382"/>
        <v>0</v>
      </c>
      <c r="BJ327" s="182">
        <f t="shared" si="382"/>
        <v>0</v>
      </c>
      <c r="BK327" s="182">
        <f t="shared" si="382"/>
        <v>0</v>
      </c>
      <c r="BL327" s="182">
        <f t="shared" si="382"/>
        <v>0</v>
      </c>
      <c r="BM327" s="182">
        <f t="shared" si="382"/>
        <v>0</v>
      </c>
      <c r="BN327" s="182">
        <f t="shared" si="382"/>
        <v>0</v>
      </c>
      <c r="BO327" s="182">
        <f t="shared" si="382"/>
        <v>0</v>
      </c>
      <c r="BP327" s="182">
        <f t="shared" si="382"/>
        <v>0</v>
      </c>
      <c r="BQ327" s="182">
        <f t="shared" si="382"/>
        <v>0</v>
      </c>
      <c r="BR327" s="182">
        <f t="shared" si="382"/>
        <v>0</v>
      </c>
      <c r="BS327" s="182">
        <f t="shared" si="382"/>
        <v>0</v>
      </c>
      <c r="BT327" s="182">
        <f t="shared" ref="BT327:CY327" si="383">BT10*BT82*365/10^6*10^6</f>
        <v>0</v>
      </c>
      <c r="BU327" s="182">
        <f t="shared" si="383"/>
        <v>0</v>
      </c>
      <c r="BV327" s="182">
        <f t="shared" si="383"/>
        <v>0</v>
      </c>
      <c r="BW327" s="182">
        <f t="shared" si="383"/>
        <v>0</v>
      </c>
      <c r="BX327" s="182">
        <f t="shared" si="383"/>
        <v>0</v>
      </c>
      <c r="BY327" s="182">
        <f t="shared" si="383"/>
        <v>0</v>
      </c>
      <c r="BZ327" s="182">
        <f t="shared" si="383"/>
        <v>0</v>
      </c>
      <c r="CA327" s="182">
        <f t="shared" si="383"/>
        <v>0</v>
      </c>
      <c r="CB327" s="182">
        <f t="shared" si="383"/>
        <v>0</v>
      </c>
      <c r="CC327" s="182">
        <f t="shared" si="383"/>
        <v>0</v>
      </c>
      <c r="CD327" s="182">
        <f t="shared" si="383"/>
        <v>0</v>
      </c>
      <c r="CE327" s="182">
        <f t="shared" si="383"/>
        <v>0</v>
      </c>
      <c r="CF327" s="182">
        <f t="shared" si="383"/>
        <v>0</v>
      </c>
      <c r="CG327" s="182">
        <f t="shared" si="383"/>
        <v>0</v>
      </c>
      <c r="CH327" s="182">
        <f t="shared" si="383"/>
        <v>0</v>
      </c>
      <c r="CI327" s="182">
        <f t="shared" si="383"/>
        <v>0</v>
      </c>
      <c r="CJ327" s="182">
        <f t="shared" si="383"/>
        <v>0</v>
      </c>
      <c r="CK327" s="182">
        <f t="shared" si="383"/>
        <v>0</v>
      </c>
      <c r="CL327" s="182">
        <f t="shared" si="383"/>
        <v>0</v>
      </c>
      <c r="CM327" s="182">
        <f t="shared" si="383"/>
        <v>0</v>
      </c>
      <c r="CN327" s="182">
        <f t="shared" si="383"/>
        <v>0</v>
      </c>
      <c r="CO327" s="182">
        <f t="shared" si="383"/>
        <v>0</v>
      </c>
      <c r="CP327" s="182">
        <f t="shared" si="383"/>
        <v>0</v>
      </c>
      <c r="CQ327" s="182">
        <f t="shared" si="383"/>
        <v>0</v>
      </c>
      <c r="CR327" s="182">
        <f t="shared" si="383"/>
        <v>0</v>
      </c>
      <c r="CS327" s="182">
        <f t="shared" si="383"/>
        <v>0</v>
      </c>
      <c r="CT327" s="182">
        <f t="shared" si="383"/>
        <v>0</v>
      </c>
      <c r="CU327" s="182">
        <f t="shared" si="383"/>
        <v>0</v>
      </c>
      <c r="CV327" s="182">
        <f t="shared" si="383"/>
        <v>0</v>
      </c>
      <c r="CW327" s="182">
        <f t="shared" si="383"/>
        <v>0</v>
      </c>
      <c r="CX327" s="182">
        <f t="shared" si="383"/>
        <v>0</v>
      </c>
      <c r="CY327" s="182">
        <f t="shared" si="383"/>
        <v>0</v>
      </c>
    </row>
    <row r="328" spans="1:103" ht="13.5" customHeight="1" outlineLevel="1">
      <c r="A328" s="165"/>
      <c r="B328" s="263"/>
      <c r="C328" s="177" t="s">
        <v>145</v>
      </c>
      <c r="D328" s="178"/>
      <c r="E328" s="179"/>
      <c r="F328" s="180"/>
      <c r="G328" s="181">
        <f t="shared" si="371"/>
        <v>515.7108566316731</v>
      </c>
      <c r="H328" s="182">
        <f t="shared" ref="H328:AM328" si="384">H11*H83*365/10^6*10^6</f>
        <v>11.342902169482539</v>
      </c>
      <c r="I328" s="182">
        <f t="shared" si="384"/>
        <v>11.833373901103917</v>
      </c>
      <c r="J328" s="182">
        <f t="shared" si="384"/>
        <v>12.282738080547945</v>
      </c>
      <c r="K328" s="182">
        <f t="shared" si="384"/>
        <v>12.690994707814632</v>
      </c>
      <c r="L328" s="182">
        <f t="shared" si="384"/>
        <v>13.058143782903972</v>
      </c>
      <c r="M328" s="182">
        <f t="shared" si="384"/>
        <v>13.384185305815969</v>
      </c>
      <c r="N328" s="182">
        <f t="shared" si="384"/>
        <v>13.669119276550617</v>
      </c>
      <c r="O328" s="182">
        <f t="shared" si="384"/>
        <v>13.91294569510792</v>
      </c>
      <c r="P328" s="182">
        <f t="shared" si="384"/>
        <v>14.115664561487879</v>
      </c>
      <c r="Q328" s="182">
        <f t="shared" si="384"/>
        <v>14.277275875690489</v>
      </c>
      <c r="R328" s="182">
        <f t="shared" si="384"/>
        <v>14.397779637715757</v>
      </c>
      <c r="S328" s="182">
        <f t="shared" si="384"/>
        <v>14.477175847563677</v>
      </c>
      <c r="T328" s="182">
        <f t="shared" si="384"/>
        <v>14.515464505234252</v>
      </c>
      <c r="U328" s="182">
        <f t="shared" si="384"/>
        <v>14.512645610727482</v>
      </c>
      <c r="V328" s="182">
        <f t="shared" si="384"/>
        <v>14.468719164043369</v>
      </c>
      <c r="W328" s="182">
        <f t="shared" si="384"/>
        <v>14.3836851651819</v>
      </c>
      <c r="X328" s="182">
        <f t="shared" si="384"/>
        <v>14.648130071025964</v>
      </c>
      <c r="Y328" s="182">
        <f t="shared" si="384"/>
        <v>14.890385493812808</v>
      </c>
      <c r="Z328" s="182">
        <f t="shared" si="384"/>
        <v>15.110451433542433</v>
      </c>
      <c r="AA328" s="182">
        <f t="shared" si="384"/>
        <v>15.308327890214844</v>
      </c>
      <c r="AB328" s="182">
        <f t="shared" si="384"/>
        <v>15.484014863830035</v>
      </c>
      <c r="AC328" s="182">
        <f t="shared" si="384"/>
        <v>15.637512354388008</v>
      </c>
      <c r="AD328" s="182">
        <f t="shared" si="384"/>
        <v>15.768820361888764</v>
      </c>
      <c r="AE328" s="182">
        <f t="shared" si="384"/>
        <v>15.8779388863323</v>
      </c>
      <c r="AF328" s="182">
        <f t="shared" si="384"/>
        <v>15.964867927718622</v>
      </c>
      <c r="AG328" s="182">
        <f t="shared" si="384"/>
        <v>16.029607486047723</v>
      </c>
      <c r="AH328" s="182">
        <f t="shared" si="384"/>
        <v>16.250894709536052</v>
      </c>
      <c r="AI328" s="182">
        <f t="shared" si="384"/>
        <v>16.472181933024384</v>
      </c>
      <c r="AJ328" s="182">
        <f t="shared" si="384"/>
        <v>16.693469156512712</v>
      </c>
      <c r="AK328" s="182">
        <f t="shared" si="384"/>
        <v>16.914756380001045</v>
      </c>
      <c r="AL328" s="182">
        <f t="shared" si="384"/>
        <v>17.136043603489373</v>
      </c>
      <c r="AM328" s="182">
        <f t="shared" si="384"/>
        <v>17.357330826977705</v>
      </c>
      <c r="AN328" s="182">
        <f t="shared" ref="AN328:BB328" si="385">AN11*AN83*365/10^6*10^6</f>
        <v>17.578618050466037</v>
      </c>
      <c r="AO328" s="182">
        <f t="shared" si="385"/>
        <v>17.799905273954366</v>
      </c>
      <c r="AP328" s="182">
        <f t="shared" si="385"/>
        <v>18.021192497442694</v>
      </c>
      <c r="AQ328" s="182">
        <f t="shared" si="385"/>
        <v>18.24247972093103</v>
      </c>
      <c r="AR328" s="182">
        <f t="shared" si="385"/>
        <v>18.463766944419358</v>
      </c>
      <c r="AS328" s="182">
        <f t="shared" si="385"/>
        <v>18.68505416790769</v>
      </c>
      <c r="AT328" s="182">
        <f t="shared" si="385"/>
        <v>18.906341391396019</v>
      </c>
      <c r="AU328" s="182">
        <f t="shared" si="385"/>
        <v>19.127628614884348</v>
      </c>
      <c r="AV328" s="182">
        <f t="shared" si="385"/>
        <v>19.34891583837268</v>
      </c>
      <c r="AW328" s="182">
        <f t="shared" si="385"/>
        <v>19.570203061861012</v>
      </c>
      <c r="AX328" s="182">
        <f t="shared" si="385"/>
        <v>19.79149028534934</v>
      </c>
      <c r="AY328" s="182">
        <f t="shared" si="385"/>
        <v>20.012777508837669</v>
      </c>
      <c r="AZ328" s="182">
        <f t="shared" si="385"/>
        <v>20.234064732326001</v>
      </c>
      <c r="BA328" s="182">
        <f t="shared" si="385"/>
        <v>0</v>
      </c>
      <c r="BB328" s="182">
        <f t="shared" si="385"/>
        <v>0</v>
      </c>
      <c r="BC328" s="182">
        <f t="shared" ref="BC328:BS328" si="386">BC11*BC83*365/10^6*10^6</f>
        <v>0</v>
      </c>
      <c r="BD328" s="182">
        <f t="shared" si="386"/>
        <v>0</v>
      </c>
      <c r="BE328" s="182">
        <f t="shared" si="386"/>
        <v>0</v>
      </c>
      <c r="BF328" s="182">
        <f t="shared" si="386"/>
        <v>0</v>
      </c>
      <c r="BG328" s="182">
        <f t="shared" si="386"/>
        <v>0</v>
      </c>
      <c r="BH328" s="182">
        <f t="shared" si="386"/>
        <v>0</v>
      </c>
      <c r="BI328" s="182">
        <f t="shared" si="386"/>
        <v>0</v>
      </c>
      <c r="BJ328" s="182">
        <f t="shared" si="386"/>
        <v>0</v>
      </c>
      <c r="BK328" s="182">
        <f t="shared" si="386"/>
        <v>0</v>
      </c>
      <c r="BL328" s="182">
        <f t="shared" si="386"/>
        <v>0</v>
      </c>
      <c r="BM328" s="182">
        <f t="shared" si="386"/>
        <v>0</v>
      </c>
      <c r="BN328" s="182">
        <f t="shared" si="386"/>
        <v>0</v>
      </c>
      <c r="BO328" s="182">
        <f t="shared" si="386"/>
        <v>0</v>
      </c>
      <c r="BP328" s="182">
        <f t="shared" si="386"/>
        <v>0</v>
      </c>
      <c r="BQ328" s="182">
        <f t="shared" si="386"/>
        <v>0</v>
      </c>
      <c r="BR328" s="182">
        <f t="shared" si="386"/>
        <v>0</v>
      </c>
      <c r="BS328" s="182">
        <f t="shared" si="386"/>
        <v>0</v>
      </c>
      <c r="BT328" s="182">
        <f t="shared" ref="BT328:CY328" si="387">BT11*BT83*365/10^6*10^6</f>
        <v>0</v>
      </c>
      <c r="BU328" s="182">
        <f t="shared" si="387"/>
        <v>0</v>
      </c>
      <c r="BV328" s="182">
        <f t="shared" si="387"/>
        <v>0</v>
      </c>
      <c r="BW328" s="182">
        <f t="shared" si="387"/>
        <v>0</v>
      </c>
      <c r="BX328" s="182">
        <f t="shared" si="387"/>
        <v>0</v>
      </c>
      <c r="BY328" s="182">
        <f t="shared" si="387"/>
        <v>0</v>
      </c>
      <c r="BZ328" s="182">
        <f t="shared" si="387"/>
        <v>0</v>
      </c>
      <c r="CA328" s="182">
        <f t="shared" si="387"/>
        <v>0</v>
      </c>
      <c r="CB328" s="182">
        <f t="shared" si="387"/>
        <v>0</v>
      </c>
      <c r="CC328" s="182">
        <f t="shared" si="387"/>
        <v>0</v>
      </c>
      <c r="CD328" s="182">
        <f t="shared" si="387"/>
        <v>0</v>
      </c>
      <c r="CE328" s="182">
        <f t="shared" si="387"/>
        <v>0</v>
      </c>
      <c r="CF328" s="182">
        <f t="shared" si="387"/>
        <v>0</v>
      </c>
      <c r="CG328" s="182">
        <f t="shared" si="387"/>
        <v>0</v>
      </c>
      <c r="CH328" s="182">
        <f t="shared" si="387"/>
        <v>0</v>
      </c>
      <c r="CI328" s="182">
        <f t="shared" si="387"/>
        <v>0</v>
      </c>
      <c r="CJ328" s="182">
        <f t="shared" si="387"/>
        <v>0</v>
      </c>
      <c r="CK328" s="182">
        <f t="shared" si="387"/>
        <v>0</v>
      </c>
      <c r="CL328" s="182">
        <f t="shared" si="387"/>
        <v>0</v>
      </c>
      <c r="CM328" s="182">
        <f t="shared" si="387"/>
        <v>0</v>
      </c>
      <c r="CN328" s="182">
        <f t="shared" si="387"/>
        <v>0</v>
      </c>
      <c r="CO328" s="182">
        <f t="shared" si="387"/>
        <v>0</v>
      </c>
      <c r="CP328" s="182">
        <f t="shared" si="387"/>
        <v>0</v>
      </c>
      <c r="CQ328" s="182">
        <f t="shared" si="387"/>
        <v>0</v>
      </c>
      <c r="CR328" s="182">
        <f t="shared" si="387"/>
        <v>0</v>
      </c>
      <c r="CS328" s="182">
        <f t="shared" si="387"/>
        <v>0</v>
      </c>
      <c r="CT328" s="182">
        <f t="shared" si="387"/>
        <v>0</v>
      </c>
      <c r="CU328" s="182">
        <f t="shared" si="387"/>
        <v>0</v>
      </c>
      <c r="CV328" s="182">
        <f t="shared" si="387"/>
        <v>0</v>
      </c>
      <c r="CW328" s="182">
        <f t="shared" si="387"/>
        <v>0</v>
      </c>
      <c r="CX328" s="182">
        <f t="shared" si="387"/>
        <v>0</v>
      </c>
      <c r="CY328" s="182">
        <f t="shared" si="387"/>
        <v>0</v>
      </c>
    </row>
    <row r="329" spans="1:103" ht="13.5" customHeight="1" outlineLevel="1">
      <c r="A329" s="165"/>
      <c r="B329" s="263"/>
      <c r="C329" s="177" t="s">
        <v>146</v>
      </c>
      <c r="D329" s="178"/>
      <c r="E329" s="179"/>
      <c r="F329" s="180"/>
      <c r="G329" s="181">
        <f t="shared" si="371"/>
        <v>1.7397792886178469</v>
      </c>
      <c r="H329" s="182">
        <f t="shared" ref="H329:AM329" si="388">H12*H84*365/10^6*10^6</f>
        <v>7.63785341473113E-2</v>
      </c>
      <c r="I329" s="182">
        <f t="shared" si="388"/>
        <v>7.5029397089909453E-2</v>
      </c>
      <c r="J329" s="182">
        <f t="shared" si="388"/>
        <v>7.3680260032507591E-2</v>
      </c>
      <c r="K329" s="182">
        <f t="shared" si="388"/>
        <v>7.2331122975105744E-2</v>
      </c>
      <c r="L329" s="182">
        <f t="shared" si="388"/>
        <v>7.0981985917703883E-2</v>
      </c>
      <c r="M329" s="182">
        <f t="shared" si="388"/>
        <v>6.9632848860302035E-2</v>
      </c>
      <c r="N329" s="182">
        <f t="shared" si="388"/>
        <v>6.8283711802900188E-2</v>
      </c>
      <c r="O329" s="182">
        <f t="shared" si="388"/>
        <v>6.6934574745498326E-2</v>
      </c>
      <c r="P329" s="182">
        <f t="shared" si="388"/>
        <v>6.5585437688096479E-2</v>
      </c>
      <c r="Q329" s="182">
        <f t="shared" si="388"/>
        <v>6.4236300630694632E-2</v>
      </c>
      <c r="R329" s="182">
        <f t="shared" si="388"/>
        <v>6.288716357329277E-2</v>
      </c>
      <c r="S329" s="182">
        <f t="shared" si="388"/>
        <v>6.153802651589093E-2</v>
      </c>
      <c r="T329" s="182">
        <f t="shared" si="388"/>
        <v>6.0188889458489069E-2</v>
      </c>
      <c r="U329" s="182">
        <f t="shared" si="388"/>
        <v>5.8839752401087221E-2</v>
      </c>
      <c r="V329" s="182">
        <f t="shared" si="388"/>
        <v>5.7490615343685367E-2</v>
      </c>
      <c r="W329" s="182">
        <f t="shared" si="388"/>
        <v>5.6141478286283485E-2</v>
      </c>
      <c r="X329" s="182">
        <f t="shared" si="388"/>
        <v>5.6368151510893041E-2</v>
      </c>
      <c r="Y329" s="182">
        <f t="shared" si="388"/>
        <v>5.6594824735502598E-2</v>
      </c>
      <c r="Z329" s="182">
        <f t="shared" si="388"/>
        <v>5.6821497960112155E-2</v>
      </c>
      <c r="AA329" s="182">
        <f t="shared" si="388"/>
        <v>5.7048171184721726E-2</v>
      </c>
      <c r="AB329" s="182">
        <f t="shared" si="388"/>
        <v>5.7274844409331283E-2</v>
      </c>
      <c r="AC329" s="182">
        <f t="shared" si="388"/>
        <v>5.7501517633940839E-2</v>
      </c>
      <c r="AD329" s="182">
        <f t="shared" si="388"/>
        <v>5.7728190858550396E-2</v>
      </c>
      <c r="AE329" s="182">
        <f t="shared" si="388"/>
        <v>5.7954864083159953E-2</v>
      </c>
      <c r="AF329" s="182">
        <f t="shared" si="388"/>
        <v>5.8181537307769524E-2</v>
      </c>
      <c r="AG329" s="182">
        <f t="shared" si="388"/>
        <v>5.8408210532379094E-2</v>
      </c>
      <c r="AH329" s="182">
        <f t="shared" si="388"/>
        <v>5.8408210532379094E-2</v>
      </c>
      <c r="AI329" s="182">
        <f t="shared" si="388"/>
        <v>5.8408210532379094E-2</v>
      </c>
      <c r="AJ329" s="182">
        <f t="shared" si="388"/>
        <v>5.8408210532379094E-2</v>
      </c>
      <c r="AK329" s="182">
        <f t="shared" si="388"/>
        <v>5.8408210532379094E-2</v>
      </c>
      <c r="AL329" s="182">
        <f t="shared" si="388"/>
        <v>5.8408210532379094E-2</v>
      </c>
      <c r="AM329" s="182">
        <f t="shared" si="388"/>
        <v>5.8408210532379094E-2</v>
      </c>
      <c r="AN329" s="182">
        <f t="shared" ref="AN329:BB329" si="389">AN12*AN84*365/10^6*10^6</f>
        <v>5.8408210532379094E-2</v>
      </c>
      <c r="AO329" s="182">
        <f t="shared" si="389"/>
        <v>5.8408210532379094E-2</v>
      </c>
      <c r="AP329" s="182">
        <f t="shared" si="389"/>
        <v>5.8408210532379094E-2</v>
      </c>
      <c r="AQ329" s="182">
        <f t="shared" si="389"/>
        <v>5.8408210532379094E-2</v>
      </c>
      <c r="AR329" s="182">
        <f t="shared" si="389"/>
        <v>5.8408210532379094E-2</v>
      </c>
      <c r="AS329" s="182">
        <f t="shared" si="389"/>
        <v>5.8408210532379094E-2</v>
      </c>
      <c r="AT329" s="182">
        <f t="shared" si="389"/>
        <v>5.8408210532379094E-2</v>
      </c>
      <c r="AU329" s="182">
        <f t="shared" si="389"/>
        <v>5.8408210532379094E-2</v>
      </c>
      <c r="AV329" s="182">
        <f t="shared" si="389"/>
        <v>5.8408210532379094E-2</v>
      </c>
      <c r="AW329" s="182">
        <f t="shared" si="389"/>
        <v>5.8408210532379094E-2</v>
      </c>
      <c r="AX329" s="182">
        <f t="shared" si="389"/>
        <v>5.8408210532379094E-2</v>
      </c>
      <c r="AY329" s="182">
        <f t="shared" si="389"/>
        <v>5.8408210532379094E-2</v>
      </c>
      <c r="AZ329" s="182">
        <f t="shared" si="389"/>
        <v>5.8408210532379094E-2</v>
      </c>
      <c r="BA329" s="182">
        <f t="shared" si="389"/>
        <v>0</v>
      </c>
      <c r="BB329" s="182">
        <f t="shared" si="389"/>
        <v>0</v>
      </c>
      <c r="BC329" s="182">
        <f t="shared" ref="BC329:BS329" si="390">BC12*BC84*365/10^6*10^6</f>
        <v>0</v>
      </c>
      <c r="BD329" s="182">
        <f t="shared" si="390"/>
        <v>0</v>
      </c>
      <c r="BE329" s="182">
        <f t="shared" si="390"/>
        <v>0</v>
      </c>
      <c r="BF329" s="182">
        <f t="shared" si="390"/>
        <v>0</v>
      </c>
      <c r="BG329" s="182">
        <f t="shared" si="390"/>
        <v>0</v>
      </c>
      <c r="BH329" s="182">
        <f t="shared" si="390"/>
        <v>0</v>
      </c>
      <c r="BI329" s="182">
        <f t="shared" si="390"/>
        <v>0</v>
      </c>
      <c r="BJ329" s="182">
        <f t="shared" si="390"/>
        <v>0</v>
      </c>
      <c r="BK329" s="182">
        <f t="shared" si="390"/>
        <v>0</v>
      </c>
      <c r="BL329" s="182">
        <f t="shared" si="390"/>
        <v>0</v>
      </c>
      <c r="BM329" s="182">
        <f t="shared" si="390"/>
        <v>0</v>
      </c>
      <c r="BN329" s="182">
        <f t="shared" si="390"/>
        <v>0</v>
      </c>
      <c r="BO329" s="182">
        <f t="shared" si="390"/>
        <v>0</v>
      </c>
      <c r="BP329" s="182">
        <f t="shared" si="390"/>
        <v>0</v>
      </c>
      <c r="BQ329" s="182">
        <f t="shared" si="390"/>
        <v>0</v>
      </c>
      <c r="BR329" s="182">
        <f t="shared" si="390"/>
        <v>0</v>
      </c>
      <c r="BS329" s="182">
        <f t="shared" si="390"/>
        <v>0</v>
      </c>
      <c r="BT329" s="182">
        <f t="shared" ref="BT329:CY329" si="391">BT12*BT84*365/10^6*10^6</f>
        <v>0</v>
      </c>
      <c r="BU329" s="182">
        <f t="shared" si="391"/>
        <v>0</v>
      </c>
      <c r="BV329" s="182">
        <f t="shared" si="391"/>
        <v>0</v>
      </c>
      <c r="BW329" s="182">
        <f t="shared" si="391"/>
        <v>0</v>
      </c>
      <c r="BX329" s="182">
        <f t="shared" si="391"/>
        <v>0</v>
      </c>
      <c r="BY329" s="182">
        <f t="shared" si="391"/>
        <v>0</v>
      </c>
      <c r="BZ329" s="182">
        <f t="shared" si="391"/>
        <v>0</v>
      </c>
      <c r="CA329" s="182">
        <f t="shared" si="391"/>
        <v>0</v>
      </c>
      <c r="CB329" s="182">
        <f t="shared" si="391"/>
        <v>0</v>
      </c>
      <c r="CC329" s="182">
        <f t="shared" si="391"/>
        <v>0</v>
      </c>
      <c r="CD329" s="182">
        <f t="shared" si="391"/>
        <v>0</v>
      </c>
      <c r="CE329" s="182">
        <f t="shared" si="391"/>
        <v>0</v>
      </c>
      <c r="CF329" s="182">
        <f t="shared" si="391"/>
        <v>0</v>
      </c>
      <c r="CG329" s="182">
        <f t="shared" si="391"/>
        <v>0</v>
      </c>
      <c r="CH329" s="182">
        <f t="shared" si="391"/>
        <v>0</v>
      </c>
      <c r="CI329" s="182">
        <f t="shared" si="391"/>
        <v>0</v>
      </c>
      <c r="CJ329" s="182">
        <f t="shared" si="391"/>
        <v>0</v>
      </c>
      <c r="CK329" s="182">
        <f t="shared" si="391"/>
        <v>0</v>
      </c>
      <c r="CL329" s="182">
        <f t="shared" si="391"/>
        <v>0</v>
      </c>
      <c r="CM329" s="182">
        <f t="shared" si="391"/>
        <v>0</v>
      </c>
      <c r="CN329" s="182">
        <f t="shared" si="391"/>
        <v>0</v>
      </c>
      <c r="CO329" s="182">
        <f t="shared" si="391"/>
        <v>0</v>
      </c>
      <c r="CP329" s="182">
        <f t="shared" si="391"/>
        <v>0</v>
      </c>
      <c r="CQ329" s="182">
        <f t="shared" si="391"/>
        <v>0</v>
      </c>
      <c r="CR329" s="182">
        <f t="shared" si="391"/>
        <v>0</v>
      </c>
      <c r="CS329" s="182">
        <f t="shared" si="391"/>
        <v>0</v>
      </c>
      <c r="CT329" s="182">
        <f t="shared" si="391"/>
        <v>0</v>
      </c>
      <c r="CU329" s="182">
        <f t="shared" si="391"/>
        <v>0</v>
      </c>
      <c r="CV329" s="182">
        <f t="shared" si="391"/>
        <v>0</v>
      </c>
      <c r="CW329" s="182">
        <f t="shared" si="391"/>
        <v>0</v>
      </c>
      <c r="CX329" s="182">
        <f t="shared" si="391"/>
        <v>0</v>
      </c>
      <c r="CY329" s="182">
        <f t="shared" si="391"/>
        <v>0</v>
      </c>
    </row>
    <row r="330" spans="1:103" ht="13.5" customHeight="1" outlineLevel="1">
      <c r="A330" s="165"/>
      <c r="B330" s="263"/>
      <c r="C330" s="177" t="s">
        <v>134</v>
      </c>
      <c r="D330" s="178"/>
      <c r="E330" s="179"/>
      <c r="F330" s="180"/>
      <c r="G330" s="181">
        <f t="shared" si="371"/>
        <v>5162.0970260707854</v>
      </c>
      <c r="H330" s="182">
        <f t="shared" ref="H330:AM330" si="392">H13*H85*365/10^6*10^6</f>
        <v>136.31154106095022</v>
      </c>
      <c r="I330" s="182">
        <f t="shared" si="392"/>
        <v>139.29021483436404</v>
      </c>
      <c r="J330" s="182">
        <f t="shared" si="392"/>
        <v>141.85827191501292</v>
      </c>
      <c r="K330" s="182">
        <f t="shared" si="392"/>
        <v>144.01571230289699</v>
      </c>
      <c r="L330" s="182">
        <f t="shared" si="392"/>
        <v>145.7625359980162</v>
      </c>
      <c r="M330" s="182">
        <f t="shared" si="392"/>
        <v>147.09874300037052</v>
      </c>
      <c r="N330" s="182">
        <f t="shared" si="392"/>
        <v>148.02433330995999</v>
      </c>
      <c r="O330" s="182">
        <f t="shared" si="392"/>
        <v>148.5393069267846</v>
      </c>
      <c r="P330" s="182">
        <f t="shared" si="392"/>
        <v>148.64366385084435</v>
      </c>
      <c r="Q330" s="182">
        <f t="shared" si="392"/>
        <v>148.33740408213922</v>
      </c>
      <c r="R330" s="182">
        <f t="shared" si="392"/>
        <v>147.62052762066924</v>
      </c>
      <c r="S330" s="182">
        <f t="shared" si="392"/>
        <v>146.49303446643438</v>
      </c>
      <c r="T330" s="182">
        <f t="shared" si="392"/>
        <v>144.95492461943468</v>
      </c>
      <c r="U330" s="182">
        <f t="shared" si="392"/>
        <v>143.00619807967013</v>
      </c>
      <c r="V330" s="182">
        <f t="shared" si="392"/>
        <v>140.6468548471407</v>
      </c>
      <c r="W330" s="182">
        <f t="shared" si="392"/>
        <v>137.8768949218464</v>
      </c>
      <c r="X330" s="182">
        <f t="shared" si="392"/>
        <v>140.37615461915132</v>
      </c>
      <c r="Y330" s="182">
        <f t="shared" si="392"/>
        <v>142.65880614376925</v>
      </c>
      <c r="Z330" s="182">
        <f t="shared" si="392"/>
        <v>144.72484949570023</v>
      </c>
      <c r="AA330" s="182">
        <f t="shared" si="392"/>
        <v>146.57428467494424</v>
      </c>
      <c r="AB330" s="182">
        <f t="shared" si="392"/>
        <v>148.20711168150129</v>
      </c>
      <c r="AC330" s="182">
        <f t="shared" si="392"/>
        <v>149.62333051537135</v>
      </c>
      <c r="AD330" s="182">
        <f t="shared" si="392"/>
        <v>150.82294117655445</v>
      </c>
      <c r="AE330" s="182">
        <f t="shared" si="392"/>
        <v>151.80594366505059</v>
      </c>
      <c r="AF330" s="182">
        <f t="shared" si="392"/>
        <v>152.57233798085974</v>
      </c>
      <c r="AG330" s="182">
        <f t="shared" si="392"/>
        <v>153.12212412398185</v>
      </c>
      <c r="AH330" s="182">
        <f t="shared" si="392"/>
        <v>156.46113406459449</v>
      </c>
      <c r="AI330" s="182">
        <f t="shared" si="392"/>
        <v>159.8001440052071</v>
      </c>
      <c r="AJ330" s="182">
        <f t="shared" si="392"/>
        <v>163.13915394581974</v>
      </c>
      <c r="AK330" s="182">
        <f t="shared" si="392"/>
        <v>166.47816388643236</v>
      </c>
      <c r="AL330" s="182">
        <f t="shared" si="392"/>
        <v>169.817173827045</v>
      </c>
      <c r="AM330" s="182">
        <f t="shared" si="392"/>
        <v>173.15618376765761</v>
      </c>
      <c r="AN330" s="182">
        <f t="shared" ref="AN330:BB330" si="393">AN13*AN85*365/10^6*10^6</f>
        <v>176.49519370827025</v>
      </c>
      <c r="AO330" s="182">
        <f t="shared" si="393"/>
        <v>179.83420364888286</v>
      </c>
      <c r="AP330" s="182">
        <f t="shared" si="393"/>
        <v>183.17321358949548</v>
      </c>
      <c r="AQ330" s="182">
        <f t="shared" si="393"/>
        <v>186.51222353010812</v>
      </c>
      <c r="AR330" s="182">
        <f t="shared" si="393"/>
        <v>189.85123347072076</v>
      </c>
      <c r="AS330" s="182">
        <f t="shared" si="393"/>
        <v>193.19024341133334</v>
      </c>
      <c r="AT330" s="182">
        <f t="shared" si="393"/>
        <v>196.52925335194598</v>
      </c>
      <c r="AU330" s="182">
        <f t="shared" si="393"/>
        <v>199.86826329255862</v>
      </c>
      <c r="AV330" s="182">
        <f t="shared" si="393"/>
        <v>203.20727323317124</v>
      </c>
      <c r="AW330" s="182">
        <f t="shared" si="393"/>
        <v>206.54628317378385</v>
      </c>
      <c r="AX330" s="182">
        <f t="shared" si="393"/>
        <v>209.88529311439649</v>
      </c>
      <c r="AY330" s="182">
        <f t="shared" si="393"/>
        <v>213.22430305500913</v>
      </c>
      <c r="AZ330" s="182">
        <f t="shared" si="393"/>
        <v>216.56331299562174</v>
      </c>
      <c r="BA330" s="182">
        <f t="shared" si="393"/>
        <v>0</v>
      </c>
      <c r="BB330" s="182">
        <f t="shared" si="393"/>
        <v>0</v>
      </c>
      <c r="BC330" s="182">
        <f t="shared" ref="BC330:BS330" si="394">BC13*BC85*365/10^6*10^6</f>
        <v>0</v>
      </c>
      <c r="BD330" s="182">
        <f t="shared" si="394"/>
        <v>0</v>
      </c>
      <c r="BE330" s="182">
        <f t="shared" si="394"/>
        <v>0</v>
      </c>
      <c r="BF330" s="182">
        <f t="shared" si="394"/>
        <v>0</v>
      </c>
      <c r="BG330" s="182">
        <f t="shared" si="394"/>
        <v>0</v>
      </c>
      <c r="BH330" s="182">
        <f t="shared" si="394"/>
        <v>0</v>
      </c>
      <c r="BI330" s="182">
        <f t="shared" si="394"/>
        <v>0</v>
      </c>
      <c r="BJ330" s="182">
        <f t="shared" si="394"/>
        <v>0</v>
      </c>
      <c r="BK330" s="182">
        <f t="shared" si="394"/>
        <v>0</v>
      </c>
      <c r="BL330" s="182">
        <f t="shared" si="394"/>
        <v>0</v>
      </c>
      <c r="BM330" s="182">
        <f t="shared" si="394"/>
        <v>0</v>
      </c>
      <c r="BN330" s="182">
        <f t="shared" si="394"/>
        <v>0</v>
      </c>
      <c r="BO330" s="182">
        <f t="shared" si="394"/>
        <v>0</v>
      </c>
      <c r="BP330" s="182">
        <f t="shared" si="394"/>
        <v>0</v>
      </c>
      <c r="BQ330" s="182">
        <f t="shared" si="394"/>
        <v>0</v>
      </c>
      <c r="BR330" s="182">
        <f t="shared" si="394"/>
        <v>0</v>
      </c>
      <c r="BS330" s="182">
        <f t="shared" si="394"/>
        <v>0</v>
      </c>
      <c r="BT330" s="182">
        <f t="shared" ref="BT330:CY330" si="395">BT13*BT85*365/10^6*10^6</f>
        <v>0</v>
      </c>
      <c r="BU330" s="182">
        <f t="shared" si="395"/>
        <v>0</v>
      </c>
      <c r="BV330" s="182">
        <f t="shared" si="395"/>
        <v>0</v>
      </c>
      <c r="BW330" s="182">
        <f t="shared" si="395"/>
        <v>0</v>
      </c>
      <c r="BX330" s="182">
        <f t="shared" si="395"/>
        <v>0</v>
      </c>
      <c r="BY330" s="182">
        <f t="shared" si="395"/>
        <v>0</v>
      </c>
      <c r="BZ330" s="182">
        <f t="shared" si="395"/>
        <v>0</v>
      </c>
      <c r="CA330" s="182">
        <f t="shared" si="395"/>
        <v>0</v>
      </c>
      <c r="CB330" s="182">
        <f t="shared" si="395"/>
        <v>0</v>
      </c>
      <c r="CC330" s="182">
        <f t="shared" si="395"/>
        <v>0</v>
      </c>
      <c r="CD330" s="182">
        <f t="shared" si="395"/>
        <v>0</v>
      </c>
      <c r="CE330" s="182">
        <f t="shared" si="395"/>
        <v>0</v>
      </c>
      <c r="CF330" s="182">
        <f t="shared" si="395"/>
        <v>0</v>
      </c>
      <c r="CG330" s="182">
        <f t="shared" si="395"/>
        <v>0</v>
      </c>
      <c r="CH330" s="182">
        <f t="shared" si="395"/>
        <v>0</v>
      </c>
      <c r="CI330" s="182">
        <f t="shared" si="395"/>
        <v>0</v>
      </c>
      <c r="CJ330" s="182">
        <f t="shared" si="395"/>
        <v>0</v>
      </c>
      <c r="CK330" s="182">
        <f t="shared" si="395"/>
        <v>0</v>
      </c>
      <c r="CL330" s="182">
        <f t="shared" si="395"/>
        <v>0</v>
      </c>
      <c r="CM330" s="182">
        <f t="shared" si="395"/>
        <v>0</v>
      </c>
      <c r="CN330" s="182">
        <f t="shared" si="395"/>
        <v>0</v>
      </c>
      <c r="CO330" s="182">
        <f t="shared" si="395"/>
        <v>0</v>
      </c>
      <c r="CP330" s="182">
        <f t="shared" si="395"/>
        <v>0</v>
      </c>
      <c r="CQ330" s="182">
        <f t="shared" si="395"/>
        <v>0</v>
      </c>
      <c r="CR330" s="182">
        <f t="shared" si="395"/>
        <v>0</v>
      </c>
      <c r="CS330" s="182">
        <f t="shared" si="395"/>
        <v>0</v>
      </c>
      <c r="CT330" s="182">
        <f t="shared" si="395"/>
        <v>0</v>
      </c>
      <c r="CU330" s="182">
        <f t="shared" si="395"/>
        <v>0</v>
      </c>
      <c r="CV330" s="182">
        <f t="shared" si="395"/>
        <v>0</v>
      </c>
      <c r="CW330" s="182">
        <f t="shared" si="395"/>
        <v>0</v>
      </c>
      <c r="CX330" s="182">
        <f t="shared" si="395"/>
        <v>0</v>
      </c>
      <c r="CY330" s="182">
        <f t="shared" si="395"/>
        <v>0</v>
      </c>
    </row>
    <row r="331" spans="1:103" ht="13.5" customHeight="1" outlineLevel="1">
      <c r="A331" s="165"/>
      <c r="B331" s="263"/>
      <c r="C331" s="185" t="s">
        <v>135</v>
      </c>
      <c r="D331" s="186"/>
      <c r="E331" s="187"/>
      <c r="F331" s="188"/>
      <c r="G331" s="189">
        <f t="shared" si="371"/>
        <v>41.969065430593986</v>
      </c>
      <c r="H331" s="190">
        <f t="shared" ref="H331:AM331" si="396">H14*H86*365/10^6*10^6</f>
        <v>1.7975419176788201</v>
      </c>
      <c r="I331" s="190">
        <f t="shared" si="396"/>
        <v>1.7674519396338395</v>
      </c>
      <c r="J331" s="190">
        <f t="shared" si="396"/>
        <v>1.7373619615888587</v>
      </c>
      <c r="K331" s="190">
        <f t="shared" si="396"/>
        <v>1.7072719835438779</v>
      </c>
      <c r="L331" s="190">
        <f t="shared" si="396"/>
        <v>1.6771820054988971</v>
      </c>
      <c r="M331" s="190">
        <f t="shared" si="396"/>
        <v>1.647092027453916</v>
      </c>
      <c r="N331" s="190">
        <f t="shared" si="396"/>
        <v>1.6170020494089354</v>
      </c>
      <c r="O331" s="190">
        <f t="shared" si="396"/>
        <v>1.5869120713639544</v>
      </c>
      <c r="P331" s="190">
        <f t="shared" si="396"/>
        <v>1.5568220933189738</v>
      </c>
      <c r="Q331" s="190">
        <f t="shared" si="396"/>
        <v>1.5267321152739928</v>
      </c>
      <c r="R331" s="190">
        <f t="shared" si="396"/>
        <v>1.4966421372290122</v>
      </c>
      <c r="S331" s="190">
        <f t="shared" si="396"/>
        <v>1.4665521591840311</v>
      </c>
      <c r="T331" s="190">
        <f t="shared" si="396"/>
        <v>1.4364621811390506</v>
      </c>
      <c r="U331" s="190">
        <f t="shared" si="396"/>
        <v>1.4063722030940697</v>
      </c>
      <c r="V331" s="190">
        <f t="shared" si="396"/>
        <v>1.3762822250490889</v>
      </c>
      <c r="W331" s="190">
        <f t="shared" si="396"/>
        <v>1.3461922470041074</v>
      </c>
      <c r="X331" s="190">
        <f t="shared" si="396"/>
        <v>1.352654687903988</v>
      </c>
      <c r="Y331" s="190">
        <f t="shared" si="396"/>
        <v>1.3591171288038686</v>
      </c>
      <c r="Z331" s="190">
        <f t="shared" si="396"/>
        <v>1.3655795697037487</v>
      </c>
      <c r="AA331" s="190">
        <f t="shared" si="396"/>
        <v>1.3720420106036293</v>
      </c>
      <c r="AB331" s="190">
        <f t="shared" si="396"/>
        <v>1.3785044515035096</v>
      </c>
      <c r="AC331" s="190">
        <f t="shared" si="396"/>
        <v>1.3849668924033902</v>
      </c>
      <c r="AD331" s="190">
        <f t="shared" si="396"/>
        <v>1.3914293333032708</v>
      </c>
      <c r="AE331" s="190">
        <f t="shared" si="396"/>
        <v>1.3978917742031511</v>
      </c>
      <c r="AF331" s="190">
        <f t="shared" si="396"/>
        <v>1.4043542151030317</v>
      </c>
      <c r="AG331" s="190">
        <f t="shared" si="396"/>
        <v>1.4108166560029136</v>
      </c>
      <c r="AH331" s="190">
        <f t="shared" si="396"/>
        <v>1.4108166560029136</v>
      </c>
      <c r="AI331" s="190">
        <f t="shared" si="396"/>
        <v>1.4108166560029136</v>
      </c>
      <c r="AJ331" s="190">
        <f t="shared" si="396"/>
        <v>1.4108166560029136</v>
      </c>
      <c r="AK331" s="190">
        <f t="shared" si="396"/>
        <v>1.4108166560029136</v>
      </c>
      <c r="AL331" s="190">
        <f t="shared" si="396"/>
        <v>1.4108166560029136</v>
      </c>
      <c r="AM331" s="190">
        <f t="shared" si="396"/>
        <v>1.4108166560029136</v>
      </c>
      <c r="AN331" s="190">
        <f t="shared" ref="AN331:BB331" si="397">AN14*AN86*365/10^6*10^6</f>
        <v>1.4108166560029136</v>
      </c>
      <c r="AO331" s="190">
        <f t="shared" si="397"/>
        <v>1.4108166560029136</v>
      </c>
      <c r="AP331" s="190">
        <f t="shared" si="397"/>
        <v>1.4108166560029136</v>
      </c>
      <c r="AQ331" s="190">
        <f t="shared" si="397"/>
        <v>1.4108166560029136</v>
      </c>
      <c r="AR331" s="190">
        <f t="shared" si="397"/>
        <v>1.4108166560029136</v>
      </c>
      <c r="AS331" s="190">
        <f t="shared" si="397"/>
        <v>1.4108166560029136</v>
      </c>
      <c r="AT331" s="190">
        <f t="shared" si="397"/>
        <v>1.4108166560029136</v>
      </c>
      <c r="AU331" s="190">
        <f t="shared" si="397"/>
        <v>1.4108166560029136</v>
      </c>
      <c r="AV331" s="190">
        <f t="shared" si="397"/>
        <v>1.4108166560029136</v>
      </c>
      <c r="AW331" s="190">
        <f t="shared" si="397"/>
        <v>1.4108166560029136</v>
      </c>
      <c r="AX331" s="190">
        <f t="shared" si="397"/>
        <v>1.4108166560029136</v>
      </c>
      <c r="AY331" s="190">
        <f t="shared" si="397"/>
        <v>1.4108166560029136</v>
      </c>
      <c r="AZ331" s="190">
        <f t="shared" si="397"/>
        <v>1.4108166560029136</v>
      </c>
      <c r="BA331" s="190">
        <f t="shared" si="397"/>
        <v>0</v>
      </c>
      <c r="BB331" s="190">
        <f t="shared" si="397"/>
        <v>0</v>
      </c>
      <c r="BC331" s="190">
        <f t="shared" ref="BC331:BS331" si="398">BC14*BC86*365/10^6*10^6</f>
        <v>0</v>
      </c>
      <c r="BD331" s="190">
        <f t="shared" si="398"/>
        <v>0</v>
      </c>
      <c r="BE331" s="190">
        <f t="shared" si="398"/>
        <v>0</v>
      </c>
      <c r="BF331" s="190">
        <f t="shared" si="398"/>
        <v>0</v>
      </c>
      <c r="BG331" s="190">
        <f t="shared" si="398"/>
        <v>0</v>
      </c>
      <c r="BH331" s="190">
        <f t="shared" si="398"/>
        <v>0</v>
      </c>
      <c r="BI331" s="190">
        <f t="shared" si="398"/>
        <v>0</v>
      </c>
      <c r="BJ331" s="190">
        <f t="shared" si="398"/>
        <v>0</v>
      </c>
      <c r="BK331" s="190">
        <f t="shared" si="398"/>
        <v>0</v>
      </c>
      <c r="BL331" s="190">
        <f t="shared" si="398"/>
        <v>0</v>
      </c>
      <c r="BM331" s="190">
        <f t="shared" si="398"/>
        <v>0</v>
      </c>
      <c r="BN331" s="190">
        <f t="shared" si="398"/>
        <v>0</v>
      </c>
      <c r="BO331" s="190">
        <f t="shared" si="398"/>
        <v>0</v>
      </c>
      <c r="BP331" s="190">
        <f t="shared" si="398"/>
        <v>0</v>
      </c>
      <c r="BQ331" s="190">
        <f t="shared" si="398"/>
        <v>0</v>
      </c>
      <c r="BR331" s="190">
        <f t="shared" si="398"/>
        <v>0</v>
      </c>
      <c r="BS331" s="190">
        <f t="shared" si="398"/>
        <v>0</v>
      </c>
      <c r="BT331" s="190">
        <f t="shared" ref="BT331:CY331" si="399">BT14*BT86*365/10^6*10^6</f>
        <v>0</v>
      </c>
      <c r="BU331" s="190">
        <f t="shared" si="399"/>
        <v>0</v>
      </c>
      <c r="BV331" s="190">
        <f t="shared" si="399"/>
        <v>0</v>
      </c>
      <c r="BW331" s="190">
        <f t="shared" si="399"/>
        <v>0</v>
      </c>
      <c r="BX331" s="190">
        <f t="shared" si="399"/>
        <v>0</v>
      </c>
      <c r="BY331" s="190">
        <f t="shared" si="399"/>
        <v>0</v>
      </c>
      <c r="BZ331" s="190">
        <f t="shared" si="399"/>
        <v>0</v>
      </c>
      <c r="CA331" s="190">
        <f t="shared" si="399"/>
        <v>0</v>
      </c>
      <c r="CB331" s="190">
        <f t="shared" si="399"/>
        <v>0</v>
      </c>
      <c r="CC331" s="190">
        <f t="shared" si="399"/>
        <v>0</v>
      </c>
      <c r="CD331" s="190">
        <f t="shared" si="399"/>
        <v>0</v>
      </c>
      <c r="CE331" s="190">
        <f t="shared" si="399"/>
        <v>0</v>
      </c>
      <c r="CF331" s="190">
        <f t="shared" si="399"/>
        <v>0</v>
      </c>
      <c r="CG331" s="190">
        <f t="shared" si="399"/>
        <v>0</v>
      </c>
      <c r="CH331" s="190">
        <f t="shared" si="399"/>
        <v>0</v>
      </c>
      <c r="CI331" s="190">
        <f t="shared" si="399"/>
        <v>0</v>
      </c>
      <c r="CJ331" s="190">
        <f t="shared" si="399"/>
        <v>0</v>
      </c>
      <c r="CK331" s="190">
        <f t="shared" si="399"/>
        <v>0</v>
      </c>
      <c r="CL331" s="190">
        <f t="shared" si="399"/>
        <v>0</v>
      </c>
      <c r="CM331" s="190">
        <f t="shared" si="399"/>
        <v>0</v>
      </c>
      <c r="CN331" s="190">
        <f t="shared" si="399"/>
        <v>0</v>
      </c>
      <c r="CO331" s="190">
        <f t="shared" si="399"/>
        <v>0</v>
      </c>
      <c r="CP331" s="190">
        <f t="shared" si="399"/>
        <v>0</v>
      </c>
      <c r="CQ331" s="190">
        <f t="shared" si="399"/>
        <v>0</v>
      </c>
      <c r="CR331" s="190">
        <f t="shared" si="399"/>
        <v>0</v>
      </c>
      <c r="CS331" s="190">
        <f t="shared" si="399"/>
        <v>0</v>
      </c>
      <c r="CT331" s="190">
        <f t="shared" si="399"/>
        <v>0</v>
      </c>
      <c r="CU331" s="190">
        <f t="shared" si="399"/>
        <v>0</v>
      </c>
      <c r="CV331" s="190">
        <f t="shared" si="399"/>
        <v>0</v>
      </c>
      <c r="CW331" s="190">
        <f t="shared" si="399"/>
        <v>0</v>
      </c>
      <c r="CX331" s="190">
        <f t="shared" si="399"/>
        <v>0</v>
      </c>
      <c r="CY331" s="190">
        <f t="shared" si="399"/>
        <v>0</v>
      </c>
    </row>
    <row r="332" spans="1:103" ht="13.5" customHeight="1" outlineLevel="1">
      <c r="A332" s="165"/>
      <c r="B332" s="263"/>
      <c r="C332" s="193" t="s">
        <v>136</v>
      </c>
      <c r="D332" s="194"/>
      <c r="E332" s="195"/>
      <c r="F332" s="196"/>
      <c r="G332" s="197">
        <f t="shared" si="371"/>
        <v>0</v>
      </c>
      <c r="H332" s="198">
        <f t="shared" ref="H332:AM332" si="400">H15*H87*365/10^6*10^6</f>
        <v>0</v>
      </c>
      <c r="I332" s="198">
        <f t="shared" si="400"/>
        <v>0</v>
      </c>
      <c r="J332" s="198">
        <f t="shared" si="400"/>
        <v>0</v>
      </c>
      <c r="K332" s="198">
        <f t="shared" si="400"/>
        <v>0</v>
      </c>
      <c r="L332" s="198">
        <f t="shared" si="400"/>
        <v>0</v>
      </c>
      <c r="M332" s="198">
        <f t="shared" si="400"/>
        <v>0</v>
      </c>
      <c r="N332" s="198">
        <f t="shared" si="400"/>
        <v>0</v>
      </c>
      <c r="O332" s="198">
        <f t="shared" si="400"/>
        <v>0</v>
      </c>
      <c r="P332" s="198">
        <f t="shared" si="400"/>
        <v>0</v>
      </c>
      <c r="Q332" s="198">
        <f t="shared" si="400"/>
        <v>0</v>
      </c>
      <c r="R332" s="198">
        <f t="shared" si="400"/>
        <v>0</v>
      </c>
      <c r="S332" s="198">
        <f t="shared" si="400"/>
        <v>0</v>
      </c>
      <c r="T332" s="198">
        <f t="shared" si="400"/>
        <v>0</v>
      </c>
      <c r="U332" s="198">
        <f t="shared" si="400"/>
        <v>0</v>
      </c>
      <c r="V332" s="198">
        <f t="shared" si="400"/>
        <v>0</v>
      </c>
      <c r="W332" s="198">
        <f t="shared" si="400"/>
        <v>0</v>
      </c>
      <c r="X332" s="198">
        <f t="shared" si="400"/>
        <v>0</v>
      </c>
      <c r="Y332" s="198">
        <f t="shared" si="400"/>
        <v>0</v>
      </c>
      <c r="Z332" s="198">
        <f t="shared" si="400"/>
        <v>0</v>
      </c>
      <c r="AA332" s="198">
        <f t="shared" si="400"/>
        <v>0</v>
      </c>
      <c r="AB332" s="198">
        <f t="shared" si="400"/>
        <v>0</v>
      </c>
      <c r="AC332" s="198">
        <f t="shared" si="400"/>
        <v>0</v>
      </c>
      <c r="AD332" s="198">
        <f t="shared" si="400"/>
        <v>0</v>
      </c>
      <c r="AE332" s="198">
        <f t="shared" si="400"/>
        <v>0</v>
      </c>
      <c r="AF332" s="198">
        <f t="shared" si="400"/>
        <v>0</v>
      </c>
      <c r="AG332" s="198">
        <f t="shared" si="400"/>
        <v>0</v>
      </c>
      <c r="AH332" s="198">
        <f t="shared" si="400"/>
        <v>0</v>
      </c>
      <c r="AI332" s="198">
        <f t="shared" si="400"/>
        <v>0</v>
      </c>
      <c r="AJ332" s="198">
        <f t="shared" si="400"/>
        <v>0</v>
      </c>
      <c r="AK332" s="198">
        <f t="shared" si="400"/>
        <v>0</v>
      </c>
      <c r="AL332" s="198">
        <f t="shared" si="400"/>
        <v>0</v>
      </c>
      <c r="AM332" s="198">
        <f t="shared" si="400"/>
        <v>0</v>
      </c>
      <c r="AN332" s="198">
        <f t="shared" ref="AN332:BB332" si="401">AN15*AN87*365/10^6*10^6</f>
        <v>0</v>
      </c>
      <c r="AO332" s="198">
        <f t="shared" si="401"/>
        <v>0</v>
      </c>
      <c r="AP332" s="198">
        <f t="shared" si="401"/>
        <v>0</v>
      </c>
      <c r="AQ332" s="198">
        <f t="shared" si="401"/>
        <v>0</v>
      </c>
      <c r="AR332" s="198">
        <f t="shared" si="401"/>
        <v>0</v>
      </c>
      <c r="AS332" s="198">
        <f t="shared" si="401"/>
        <v>0</v>
      </c>
      <c r="AT332" s="198">
        <f t="shared" si="401"/>
        <v>0</v>
      </c>
      <c r="AU332" s="198">
        <f t="shared" si="401"/>
        <v>0</v>
      </c>
      <c r="AV332" s="198">
        <f t="shared" si="401"/>
        <v>0</v>
      </c>
      <c r="AW332" s="198">
        <f t="shared" si="401"/>
        <v>0</v>
      </c>
      <c r="AX332" s="198">
        <f t="shared" si="401"/>
        <v>0</v>
      </c>
      <c r="AY332" s="198">
        <f t="shared" si="401"/>
        <v>0</v>
      </c>
      <c r="AZ332" s="198">
        <f t="shared" si="401"/>
        <v>0</v>
      </c>
      <c r="BA332" s="198">
        <f t="shared" si="401"/>
        <v>0</v>
      </c>
      <c r="BB332" s="198">
        <f t="shared" si="401"/>
        <v>0</v>
      </c>
      <c r="BC332" s="198">
        <f t="shared" ref="BC332:BS332" si="402">BC15*BC87*365/10^6*10^6</f>
        <v>0</v>
      </c>
      <c r="BD332" s="198">
        <f t="shared" si="402"/>
        <v>0</v>
      </c>
      <c r="BE332" s="198">
        <f t="shared" si="402"/>
        <v>0</v>
      </c>
      <c r="BF332" s="198">
        <f t="shared" si="402"/>
        <v>0</v>
      </c>
      <c r="BG332" s="198">
        <f t="shared" si="402"/>
        <v>0</v>
      </c>
      <c r="BH332" s="198">
        <f t="shared" si="402"/>
        <v>0</v>
      </c>
      <c r="BI332" s="198">
        <f t="shared" si="402"/>
        <v>0</v>
      </c>
      <c r="BJ332" s="198">
        <f t="shared" si="402"/>
        <v>0</v>
      </c>
      <c r="BK332" s="198">
        <f t="shared" si="402"/>
        <v>0</v>
      </c>
      <c r="BL332" s="198">
        <f t="shared" si="402"/>
        <v>0</v>
      </c>
      <c r="BM332" s="198">
        <f t="shared" si="402"/>
        <v>0</v>
      </c>
      <c r="BN332" s="198">
        <f t="shared" si="402"/>
        <v>0</v>
      </c>
      <c r="BO332" s="198">
        <f t="shared" si="402"/>
        <v>0</v>
      </c>
      <c r="BP332" s="198">
        <f t="shared" si="402"/>
        <v>0</v>
      </c>
      <c r="BQ332" s="198">
        <f t="shared" si="402"/>
        <v>0</v>
      </c>
      <c r="BR332" s="198">
        <f t="shared" si="402"/>
        <v>0</v>
      </c>
      <c r="BS332" s="198">
        <f t="shared" si="402"/>
        <v>0</v>
      </c>
      <c r="BT332" s="198">
        <f t="shared" ref="BT332:CD332" si="403">BT15*BT87*365/10^6*10^6</f>
        <v>0</v>
      </c>
      <c r="BU332" s="198">
        <f t="shared" si="403"/>
        <v>0</v>
      </c>
      <c r="BV332" s="198">
        <f t="shared" si="403"/>
        <v>0</v>
      </c>
      <c r="BW332" s="198">
        <f t="shared" si="403"/>
        <v>0</v>
      </c>
      <c r="BX332" s="198">
        <f t="shared" si="403"/>
        <v>0</v>
      </c>
      <c r="BY332" s="198">
        <f t="shared" si="403"/>
        <v>0</v>
      </c>
      <c r="BZ332" s="198">
        <f t="shared" si="403"/>
        <v>0</v>
      </c>
      <c r="CA332" s="198">
        <f t="shared" si="403"/>
        <v>0</v>
      </c>
      <c r="CB332" s="198">
        <f t="shared" si="403"/>
        <v>0</v>
      </c>
      <c r="CC332" s="198">
        <f t="shared" si="403"/>
        <v>0</v>
      </c>
      <c r="CD332" s="198">
        <f t="shared" si="403"/>
        <v>0</v>
      </c>
      <c r="CE332" s="198">
        <f t="shared" ref="CE332:CY332" si="404">CE15*CE87*365/10^6*10^6</f>
        <v>0</v>
      </c>
      <c r="CF332" s="198">
        <f t="shared" si="404"/>
        <v>0</v>
      </c>
      <c r="CG332" s="198">
        <f t="shared" si="404"/>
        <v>0</v>
      </c>
      <c r="CH332" s="198">
        <f t="shared" si="404"/>
        <v>0</v>
      </c>
      <c r="CI332" s="198">
        <f t="shared" si="404"/>
        <v>0</v>
      </c>
      <c r="CJ332" s="198">
        <f t="shared" si="404"/>
        <v>0</v>
      </c>
      <c r="CK332" s="198">
        <f t="shared" si="404"/>
        <v>0</v>
      </c>
      <c r="CL332" s="198">
        <f t="shared" si="404"/>
        <v>0</v>
      </c>
      <c r="CM332" s="198">
        <f t="shared" si="404"/>
        <v>0</v>
      </c>
      <c r="CN332" s="198">
        <f t="shared" si="404"/>
        <v>0</v>
      </c>
      <c r="CO332" s="198">
        <f t="shared" si="404"/>
        <v>0</v>
      </c>
      <c r="CP332" s="198">
        <f t="shared" si="404"/>
        <v>0</v>
      </c>
      <c r="CQ332" s="198">
        <f t="shared" si="404"/>
        <v>0</v>
      </c>
      <c r="CR332" s="198">
        <f t="shared" si="404"/>
        <v>0</v>
      </c>
      <c r="CS332" s="198">
        <f t="shared" si="404"/>
        <v>0</v>
      </c>
      <c r="CT332" s="198">
        <f t="shared" si="404"/>
        <v>0</v>
      </c>
      <c r="CU332" s="198">
        <f t="shared" si="404"/>
        <v>0</v>
      </c>
      <c r="CV332" s="198">
        <f t="shared" si="404"/>
        <v>0</v>
      </c>
      <c r="CW332" s="198">
        <f t="shared" si="404"/>
        <v>0</v>
      </c>
      <c r="CX332" s="198">
        <f t="shared" si="404"/>
        <v>0</v>
      </c>
      <c r="CY332" s="198">
        <f t="shared" si="404"/>
        <v>0</v>
      </c>
    </row>
    <row r="333" spans="1:103" ht="13.5" customHeight="1" outlineLevel="1">
      <c r="A333" s="165"/>
      <c r="B333" s="263"/>
      <c r="C333" s="177" t="s">
        <v>137</v>
      </c>
      <c r="D333" s="178"/>
      <c r="E333" s="179"/>
      <c r="F333" s="180"/>
      <c r="G333" s="181">
        <f t="shared" si="371"/>
        <v>5.9608101635531181</v>
      </c>
      <c r="H333" s="182">
        <f t="shared" ref="H333:AM333" si="405">H16*H88*365/10^6*10^6</f>
        <v>0.21422499498182074</v>
      </c>
      <c r="I333" s="182">
        <f t="shared" si="405"/>
        <v>0.21334026250221208</v>
      </c>
      <c r="J333" s="182">
        <f t="shared" si="405"/>
        <v>0.21245553002260345</v>
      </c>
      <c r="K333" s="182">
        <f t="shared" si="405"/>
        <v>0.21157079754299479</v>
      </c>
      <c r="L333" s="182">
        <f t="shared" si="405"/>
        <v>0.21068606506338614</v>
      </c>
      <c r="M333" s="182">
        <f t="shared" si="405"/>
        <v>0.20980133258377748</v>
      </c>
      <c r="N333" s="182">
        <f t="shared" si="405"/>
        <v>0.20891660010416879</v>
      </c>
      <c r="O333" s="182">
        <f t="shared" si="405"/>
        <v>0.20803186762456014</v>
      </c>
      <c r="P333" s="182">
        <f t="shared" si="405"/>
        <v>0.20714713514495148</v>
      </c>
      <c r="Q333" s="182">
        <f t="shared" si="405"/>
        <v>0.20626240266534282</v>
      </c>
      <c r="R333" s="182">
        <f t="shared" si="405"/>
        <v>0.20537767018573419</v>
      </c>
      <c r="S333" s="182">
        <f t="shared" si="405"/>
        <v>0.20449293770612553</v>
      </c>
      <c r="T333" s="182">
        <f t="shared" si="405"/>
        <v>0.20360820522651688</v>
      </c>
      <c r="U333" s="182">
        <f t="shared" si="405"/>
        <v>0.20272347274690822</v>
      </c>
      <c r="V333" s="182">
        <f t="shared" si="405"/>
        <v>0.20183874026729953</v>
      </c>
      <c r="W333" s="182">
        <f t="shared" si="405"/>
        <v>0.20095400778769101</v>
      </c>
      <c r="X333" s="182">
        <f t="shared" si="405"/>
        <v>0.20067723199145585</v>
      </c>
      <c r="Y333" s="182">
        <f t="shared" si="405"/>
        <v>0.20040045619522071</v>
      </c>
      <c r="Z333" s="182">
        <f t="shared" si="405"/>
        <v>0.20012368039898557</v>
      </c>
      <c r="AA333" s="182">
        <f t="shared" si="405"/>
        <v>0.1998469046027504</v>
      </c>
      <c r="AB333" s="182">
        <f t="shared" si="405"/>
        <v>0.19957012880651526</v>
      </c>
      <c r="AC333" s="182">
        <f t="shared" si="405"/>
        <v>0.19929335301028012</v>
      </c>
      <c r="AD333" s="182">
        <f t="shared" si="405"/>
        <v>0.199016577214045</v>
      </c>
      <c r="AE333" s="182">
        <f t="shared" si="405"/>
        <v>0.19873980141780986</v>
      </c>
      <c r="AF333" s="182">
        <f t="shared" si="405"/>
        <v>0.19846302562157472</v>
      </c>
      <c r="AG333" s="182">
        <f t="shared" si="405"/>
        <v>0.19818624982533947</v>
      </c>
      <c r="AH333" s="182">
        <f t="shared" si="405"/>
        <v>0.19818624982533947</v>
      </c>
      <c r="AI333" s="182">
        <f t="shared" si="405"/>
        <v>0.19818624982533947</v>
      </c>
      <c r="AJ333" s="182">
        <f t="shared" si="405"/>
        <v>0.19818624982533947</v>
      </c>
      <c r="AK333" s="182">
        <f t="shared" si="405"/>
        <v>0.19818624982533947</v>
      </c>
      <c r="AL333" s="182">
        <f t="shared" si="405"/>
        <v>0.19818624982533947</v>
      </c>
      <c r="AM333" s="182">
        <f t="shared" si="405"/>
        <v>0.19818624982533947</v>
      </c>
      <c r="AN333" s="182">
        <f t="shared" ref="AN333:BB333" si="406">AN16*AN88*365/10^6*10^6</f>
        <v>0.19818624982533947</v>
      </c>
      <c r="AO333" s="182">
        <f t="shared" si="406"/>
        <v>0.19818624982533947</v>
      </c>
      <c r="AP333" s="182">
        <f t="shared" si="406"/>
        <v>0.19818624982533947</v>
      </c>
      <c r="AQ333" s="182">
        <f t="shared" si="406"/>
        <v>0.19818624982533947</v>
      </c>
      <c r="AR333" s="182">
        <f t="shared" si="406"/>
        <v>0.19818624982533947</v>
      </c>
      <c r="AS333" s="182">
        <f t="shared" si="406"/>
        <v>0.19818624982533947</v>
      </c>
      <c r="AT333" s="182">
        <f t="shared" si="406"/>
        <v>0.19818624982533947</v>
      </c>
      <c r="AU333" s="182">
        <f t="shared" si="406"/>
        <v>0.19818624982533947</v>
      </c>
      <c r="AV333" s="182">
        <f t="shared" si="406"/>
        <v>0.19818624982533947</v>
      </c>
      <c r="AW333" s="182">
        <f t="shared" si="406"/>
        <v>0.19818624982533947</v>
      </c>
      <c r="AX333" s="182">
        <f t="shared" si="406"/>
        <v>0.19818624982533947</v>
      </c>
      <c r="AY333" s="182">
        <f t="shared" si="406"/>
        <v>0.19818624982533947</v>
      </c>
      <c r="AZ333" s="182">
        <f t="shared" si="406"/>
        <v>0.19818624982533947</v>
      </c>
      <c r="BA333" s="182">
        <f t="shared" si="406"/>
        <v>0</v>
      </c>
      <c r="BB333" s="182">
        <f t="shared" si="406"/>
        <v>0</v>
      </c>
      <c r="BC333" s="182">
        <f t="shared" ref="BC333:BS333" si="407">BC16*BC88*365/10^6*10^6</f>
        <v>0</v>
      </c>
      <c r="BD333" s="182">
        <f t="shared" si="407"/>
        <v>0</v>
      </c>
      <c r="BE333" s="182">
        <f t="shared" si="407"/>
        <v>0</v>
      </c>
      <c r="BF333" s="182">
        <f t="shared" si="407"/>
        <v>0</v>
      </c>
      <c r="BG333" s="182">
        <f t="shared" si="407"/>
        <v>0</v>
      </c>
      <c r="BH333" s="182">
        <f t="shared" si="407"/>
        <v>0</v>
      </c>
      <c r="BI333" s="182">
        <f t="shared" si="407"/>
        <v>0</v>
      </c>
      <c r="BJ333" s="182">
        <f t="shared" si="407"/>
        <v>0</v>
      </c>
      <c r="BK333" s="182">
        <f t="shared" si="407"/>
        <v>0</v>
      </c>
      <c r="BL333" s="182">
        <f t="shared" si="407"/>
        <v>0</v>
      </c>
      <c r="BM333" s="182">
        <f t="shared" si="407"/>
        <v>0</v>
      </c>
      <c r="BN333" s="182">
        <f t="shared" si="407"/>
        <v>0</v>
      </c>
      <c r="BO333" s="182">
        <f t="shared" si="407"/>
        <v>0</v>
      </c>
      <c r="BP333" s="182">
        <f t="shared" si="407"/>
        <v>0</v>
      </c>
      <c r="BQ333" s="182">
        <f t="shared" si="407"/>
        <v>0</v>
      </c>
      <c r="BR333" s="182">
        <f t="shared" si="407"/>
        <v>0</v>
      </c>
      <c r="BS333" s="182">
        <f t="shared" si="407"/>
        <v>0</v>
      </c>
      <c r="BT333" s="182">
        <f t="shared" ref="BT333:CD333" si="408">BT16*BT88*365/10^6*10^6</f>
        <v>0</v>
      </c>
      <c r="BU333" s="182">
        <f t="shared" si="408"/>
        <v>0</v>
      </c>
      <c r="BV333" s="182">
        <f t="shared" si="408"/>
        <v>0</v>
      </c>
      <c r="BW333" s="182">
        <f t="shared" si="408"/>
        <v>0</v>
      </c>
      <c r="BX333" s="182">
        <f t="shared" si="408"/>
        <v>0</v>
      </c>
      <c r="BY333" s="182">
        <f t="shared" si="408"/>
        <v>0</v>
      </c>
      <c r="BZ333" s="182">
        <f t="shared" si="408"/>
        <v>0</v>
      </c>
      <c r="CA333" s="182">
        <f t="shared" si="408"/>
        <v>0</v>
      </c>
      <c r="CB333" s="182">
        <f t="shared" si="408"/>
        <v>0</v>
      </c>
      <c r="CC333" s="182">
        <f t="shared" si="408"/>
        <v>0</v>
      </c>
      <c r="CD333" s="182">
        <f t="shared" si="408"/>
        <v>0</v>
      </c>
      <c r="CE333" s="182">
        <f t="shared" ref="CE333:CY333" si="409">CE16*CE88*365/10^6*10^6</f>
        <v>0</v>
      </c>
      <c r="CF333" s="182">
        <f t="shared" si="409"/>
        <v>0</v>
      </c>
      <c r="CG333" s="182">
        <f t="shared" si="409"/>
        <v>0</v>
      </c>
      <c r="CH333" s="182">
        <f t="shared" si="409"/>
        <v>0</v>
      </c>
      <c r="CI333" s="182">
        <f t="shared" si="409"/>
        <v>0</v>
      </c>
      <c r="CJ333" s="182">
        <f t="shared" si="409"/>
        <v>0</v>
      </c>
      <c r="CK333" s="182">
        <f t="shared" si="409"/>
        <v>0</v>
      </c>
      <c r="CL333" s="182">
        <f t="shared" si="409"/>
        <v>0</v>
      </c>
      <c r="CM333" s="182">
        <f t="shared" si="409"/>
        <v>0</v>
      </c>
      <c r="CN333" s="182">
        <f t="shared" si="409"/>
        <v>0</v>
      </c>
      <c r="CO333" s="182">
        <f t="shared" si="409"/>
        <v>0</v>
      </c>
      <c r="CP333" s="182">
        <f t="shared" si="409"/>
        <v>0</v>
      </c>
      <c r="CQ333" s="182">
        <f t="shared" si="409"/>
        <v>0</v>
      </c>
      <c r="CR333" s="182">
        <f t="shared" si="409"/>
        <v>0</v>
      </c>
      <c r="CS333" s="182">
        <f t="shared" si="409"/>
        <v>0</v>
      </c>
      <c r="CT333" s="182">
        <f t="shared" si="409"/>
        <v>0</v>
      </c>
      <c r="CU333" s="182">
        <f t="shared" si="409"/>
        <v>0</v>
      </c>
      <c r="CV333" s="182">
        <f t="shared" si="409"/>
        <v>0</v>
      </c>
      <c r="CW333" s="182">
        <f t="shared" si="409"/>
        <v>0</v>
      </c>
      <c r="CX333" s="182">
        <f t="shared" si="409"/>
        <v>0</v>
      </c>
      <c r="CY333" s="182">
        <f t="shared" si="409"/>
        <v>0</v>
      </c>
    </row>
    <row r="334" spans="1:103" ht="13.5" customHeight="1" outlineLevel="1">
      <c r="A334" s="165"/>
      <c r="B334" s="263"/>
      <c r="C334" s="177" t="s">
        <v>155</v>
      </c>
      <c r="D334" s="178"/>
      <c r="E334" s="179"/>
      <c r="F334" s="180"/>
      <c r="G334" s="181">
        <f t="shared" si="371"/>
        <v>0</v>
      </c>
      <c r="H334" s="182">
        <f t="shared" ref="H334:AM334" si="410">H17*H89*365/10^6*10^6</f>
        <v>0</v>
      </c>
      <c r="I334" s="182">
        <f t="shared" si="410"/>
        <v>0</v>
      </c>
      <c r="J334" s="182">
        <f t="shared" si="410"/>
        <v>0</v>
      </c>
      <c r="K334" s="182">
        <f t="shared" si="410"/>
        <v>0</v>
      </c>
      <c r="L334" s="182">
        <f t="shared" si="410"/>
        <v>0</v>
      </c>
      <c r="M334" s="182">
        <f t="shared" si="410"/>
        <v>0</v>
      </c>
      <c r="N334" s="182">
        <f t="shared" si="410"/>
        <v>0</v>
      </c>
      <c r="O334" s="182">
        <f t="shared" si="410"/>
        <v>0</v>
      </c>
      <c r="P334" s="182">
        <f t="shared" si="410"/>
        <v>0</v>
      </c>
      <c r="Q334" s="182">
        <f t="shared" si="410"/>
        <v>0</v>
      </c>
      <c r="R334" s="182">
        <f t="shared" si="410"/>
        <v>0</v>
      </c>
      <c r="S334" s="182">
        <f t="shared" si="410"/>
        <v>0</v>
      </c>
      <c r="T334" s="182">
        <f t="shared" si="410"/>
        <v>0</v>
      </c>
      <c r="U334" s="182">
        <f t="shared" si="410"/>
        <v>0</v>
      </c>
      <c r="V334" s="182">
        <f t="shared" si="410"/>
        <v>0</v>
      </c>
      <c r="W334" s="182">
        <f t="shared" si="410"/>
        <v>0</v>
      </c>
      <c r="X334" s="182">
        <f t="shared" si="410"/>
        <v>0</v>
      </c>
      <c r="Y334" s="182">
        <f t="shared" si="410"/>
        <v>0</v>
      </c>
      <c r="Z334" s="182">
        <f t="shared" si="410"/>
        <v>0</v>
      </c>
      <c r="AA334" s="182">
        <f t="shared" si="410"/>
        <v>0</v>
      </c>
      <c r="AB334" s="182">
        <f t="shared" si="410"/>
        <v>0</v>
      </c>
      <c r="AC334" s="182">
        <f t="shared" si="410"/>
        <v>0</v>
      </c>
      <c r="AD334" s="182">
        <f t="shared" si="410"/>
        <v>0</v>
      </c>
      <c r="AE334" s="182">
        <f t="shared" si="410"/>
        <v>0</v>
      </c>
      <c r="AF334" s="182">
        <f t="shared" si="410"/>
        <v>0</v>
      </c>
      <c r="AG334" s="182">
        <f t="shared" si="410"/>
        <v>0</v>
      </c>
      <c r="AH334" s="182">
        <f t="shared" si="410"/>
        <v>0</v>
      </c>
      <c r="AI334" s="182">
        <f t="shared" si="410"/>
        <v>0</v>
      </c>
      <c r="AJ334" s="182">
        <f t="shared" si="410"/>
        <v>0</v>
      </c>
      <c r="AK334" s="182">
        <f t="shared" si="410"/>
        <v>0</v>
      </c>
      <c r="AL334" s="182">
        <f t="shared" si="410"/>
        <v>0</v>
      </c>
      <c r="AM334" s="182">
        <f t="shared" si="410"/>
        <v>0</v>
      </c>
      <c r="AN334" s="182">
        <f t="shared" ref="AN334:BB334" si="411">AN17*AN89*365/10^6*10^6</f>
        <v>0</v>
      </c>
      <c r="AO334" s="182">
        <f t="shared" si="411"/>
        <v>0</v>
      </c>
      <c r="AP334" s="182">
        <f t="shared" si="411"/>
        <v>0</v>
      </c>
      <c r="AQ334" s="182">
        <f t="shared" si="411"/>
        <v>0</v>
      </c>
      <c r="AR334" s="182">
        <f t="shared" si="411"/>
        <v>0</v>
      </c>
      <c r="AS334" s="182">
        <f t="shared" si="411"/>
        <v>0</v>
      </c>
      <c r="AT334" s="182">
        <f t="shared" si="411"/>
        <v>0</v>
      </c>
      <c r="AU334" s="182">
        <f t="shared" si="411"/>
        <v>0</v>
      </c>
      <c r="AV334" s="182">
        <f t="shared" si="411"/>
        <v>0</v>
      </c>
      <c r="AW334" s="182">
        <f t="shared" si="411"/>
        <v>0</v>
      </c>
      <c r="AX334" s="182">
        <f t="shared" si="411"/>
        <v>0</v>
      </c>
      <c r="AY334" s="182">
        <f t="shared" si="411"/>
        <v>0</v>
      </c>
      <c r="AZ334" s="182">
        <f t="shared" si="411"/>
        <v>0</v>
      </c>
      <c r="BA334" s="182">
        <f t="shared" si="411"/>
        <v>0</v>
      </c>
      <c r="BB334" s="182">
        <f t="shared" si="411"/>
        <v>0</v>
      </c>
      <c r="BC334" s="182">
        <f t="shared" ref="BC334:BS334" si="412">BC17*BC89*365/10^6*10^6</f>
        <v>0</v>
      </c>
      <c r="BD334" s="182">
        <f t="shared" si="412"/>
        <v>0</v>
      </c>
      <c r="BE334" s="182">
        <f t="shared" si="412"/>
        <v>0</v>
      </c>
      <c r="BF334" s="182">
        <f t="shared" si="412"/>
        <v>0</v>
      </c>
      <c r="BG334" s="182">
        <f t="shared" si="412"/>
        <v>0</v>
      </c>
      <c r="BH334" s="182">
        <f t="shared" si="412"/>
        <v>0</v>
      </c>
      <c r="BI334" s="182">
        <f t="shared" si="412"/>
        <v>0</v>
      </c>
      <c r="BJ334" s="182">
        <f t="shared" si="412"/>
        <v>0</v>
      </c>
      <c r="BK334" s="182">
        <f t="shared" si="412"/>
        <v>0</v>
      </c>
      <c r="BL334" s="182">
        <f t="shared" si="412"/>
        <v>0</v>
      </c>
      <c r="BM334" s="182">
        <f t="shared" si="412"/>
        <v>0</v>
      </c>
      <c r="BN334" s="182">
        <f t="shared" si="412"/>
        <v>0</v>
      </c>
      <c r="BO334" s="182">
        <f t="shared" si="412"/>
        <v>0</v>
      </c>
      <c r="BP334" s="182">
        <f t="shared" si="412"/>
        <v>0</v>
      </c>
      <c r="BQ334" s="182">
        <f t="shared" si="412"/>
        <v>0</v>
      </c>
      <c r="BR334" s="182">
        <f t="shared" si="412"/>
        <v>0</v>
      </c>
      <c r="BS334" s="182">
        <f t="shared" si="412"/>
        <v>0</v>
      </c>
      <c r="BT334" s="182">
        <f t="shared" ref="BT334:CD334" si="413">BT17*BT89*365/10^6*10^6</f>
        <v>0</v>
      </c>
      <c r="BU334" s="182">
        <f t="shared" si="413"/>
        <v>0</v>
      </c>
      <c r="BV334" s="182">
        <f t="shared" si="413"/>
        <v>0</v>
      </c>
      <c r="BW334" s="182">
        <f t="shared" si="413"/>
        <v>0</v>
      </c>
      <c r="BX334" s="182">
        <f t="shared" si="413"/>
        <v>0</v>
      </c>
      <c r="BY334" s="182">
        <f t="shared" si="413"/>
        <v>0</v>
      </c>
      <c r="BZ334" s="182">
        <f t="shared" si="413"/>
        <v>0</v>
      </c>
      <c r="CA334" s="182">
        <f t="shared" si="413"/>
        <v>0</v>
      </c>
      <c r="CB334" s="182">
        <f t="shared" si="413"/>
        <v>0</v>
      </c>
      <c r="CC334" s="182">
        <f t="shared" si="413"/>
        <v>0</v>
      </c>
      <c r="CD334" s="182">
        <f t="shared" si="413"/>
        <v>0</v>
      </c>
      <c r="CE334" s="182">
        <f t="shared" ref="CE334:CI343" si="414">CE17*CE89*365/10^6*10^6</f>
        <v>0</v>
      </c>
      <c r="CF334" s="182">
        <f t="shared" si="414"/>
        <v>0</v>
      </c>
      <c r="CG334" s="182">
        <f t="shared" si="414"/>
        <v>0</v>
      </c>
      <c r="CH334" s="182">
        <f t="shared" si="414"/>
        <v>0</v>
      </c>
      <c r="CI334" s="182">
        <f t="shared" si="414"/>
        <v>0</v>
      </c>
      <c r="CJ334" s="182">
        <f t="shared" ref="CJ334:CY334" si="415">CJ17*CJ89*365/10^6*10^6</f>
        <v>0</v>
      </c>
      <c r="CK334" s="182">
        <f t="shared" si="415"/>
        <v>0</v>
      </c>
      <c r="CL334" s="182">
        <f t="shared" si="415"/>
        <v>0</v>
      </c>
      <c r="CM334" s="182">
        <f t="shared" si="415"/>
        <v>0</v>
      </c>
      <c r="CN334" s="182">
        <f t="shared" si="415"/>
        <v>0</v>
      </c>
      <c r="CO334" s="182">
        <f t="shared" si="415"/>
        <v>0</v>
      </c>
      <c r="CP334" s="182">
        <f t="shared" si="415"/>
        <v>0</v>
      </c>
      <c r="CQ334" s="182">
        <f t="shared" si="415"/>
        <v>0</v>
      </c>
      <c r="CR334" s="182">
        <f t="shared" si="415"/>
        <v>0</v>
      </c>
      <c r="CS334" s="182">
        <f t="shared" si="415"/>
        <v>0</v>
      </c>
      <c r="CT334" s="182">
        <f t="shared" si="415"/>
        <v>0</v>
      </c>
      <c r="CU334" s="182">
        <f t="shared" si="415"/>
        <v>0</v>
      </c>
      <c r="CV334" s="182">
        <f t="shared" si="415"/>
        <v>0</v>
      </c>
      <c r="CW334" s="182">
        <f t="shared" si="415"/>
        <v>0</v>
      </c>
      <c r="CX334" s="182">
        <f t="shared" si="415"/>
        <v>0</v>
      </c>
      <c r="CY334" s="182">
        <f t="shared" si="415"/>
        <v>0</v>
      </c>
    </row>
    <row r="335" spans="1:103" ht="13.5" customHeight="1" outlineLevel="1">
      <c r="A335" s="165"/>
      <c r="B335" s="263"/>
      <c r="C335" s="185" t="s">
        <v>156</v>
      </c>
      <c r="D335" s="186"/>
      <c r="E335" s="187"/>
      <c r="F335" s="188"/>
      <c r="G335" s="189">
        <f t="shared" si="371"/>
        <v>80.038813601729231</v>
      </c>
      <c r="H335" s="190">
        <f t="shared" ref="H335:AM335" si="416">H18*H90*365/10^6*10^6</f>
        <v>2.82966405016231</v>
      </c>
      <c r="I335" s="190">
        <f t="shared" si="416"/>
        <v>2.8220337285693908</v>
      </c>
      <c r="J335" s="190">
        <f t="shared" si="416"/>
        <v>2.8144039645600918</v>
      </c>
      <c r="K335" s="190">
        <f t="shared" si="416"/>
        <v>2.806774758134412</v>
      </c>
      <c r="L335" s="190">
        <f t="shared" si="416"/>
        <v>2.7991461092923515</v>
      </c>
      <c r="M335" s="190">
        <f t="shared" si="416"/>
        <v>2.7915180180339116</v>
      </c>
      <c r="N335" s="190">
        <f t="shared" si="416"/>
        <v>2.7838904843590906</v>
      </c>
      <c r="O335" s="190">
        <f t="shared" si="416"/>
        <v>2.7762635082678897</v>
      </c>
      <c r="P335" s="190">
        <f t="shared" si="416"/>
        <v>2.7686370897603085</v>
      </c>
      <c r="Q335" s="190">
        <f t="shared" si="416"/>
        <v>2.7610112288363471</v>
      </c>
      <c r="R335" s="190">
        <f t="shared" si="416"/>
        <v>2.7533859254960049</v>
      </c>
      <c r="S335" s="190">
        <f t="shared" si="416"/>
        <v>2.7457611797392829</v>
      </c>
      <c r="T335" s="190">
        <f t="shared" si="416"/>
        <v>2.7381369915661802</v>
      </c>
      <c r="U335" s="190">
        <f t="shared" si="416"/>
        <v>2.7305133609766967</v>
      </c>
      <c r="V335" s="190">
        <f t="shared" si="416"/>
        <v>2.7228902879708343</v>
      </c>
      <c r="W335" s="190">
        <f t="shared" si="416"/>
        <v>2.7152677725485908</v>
      </c>
      <c r="X335" s="190">
        <f t="shared" si="416"/>
        <v>2.7094750395905152</v>
      </c>
      <c r="Y335" s="190">
        <f t="shared" si="416"/>
        <v>2.70368230663244</v>
      </c>
      <c r="Z335" s="190">
        <f t="shared" si="416"/>
        <v>2.6978895736743644</v>
      </c>
      <c r="AA335" s="190">
        <f t="shared" si="416"/>
        <v>2.6920968407162889</v>
      </c>
      <c r="AB335" s="190">
        <f t="shared" si="416"/>
        <v>2.6863041077582133</v>
      </c>
      <c r="AC335" s="190">
        <f t="shared" si="416"/>
        <v>2.6805113748001381</v>
      </c>
      <c r="AD335" s="190">
        <f t="shared" si="416"/>
        <v>2.6747186418420625</v>
      </c>
      <c r="AE335" s="190">
        <f t="shared" si="416"/>
        <v>2.6689259088839865</v>
      </c>
      <c r="AF335" s="190">
        <f t="shared" si="416"/>
        <v>2.6631331759259109</v>
      </c>
      <c r="AG335" s="190">
        <f t="shared" si="416"/>
        <v>2.6573404429678336</v>
      </c>
      <c r="AH335" s="190">
        <f t="shared" si="416"/>
        <v>2.6573404429678336</v>
      </c>
      <c r="AI335" s="190">
        <f t="shared" si="416"/>
        <v>2.6573404429678336</v>
      </c>
      <c r="AJ335" s="190">
        <f t="shared" si="416"/>
        <v>2.6573404429678336</v>
      </c>
      <c r="AK335" s="190">
        <f t="shared" si="416"/>
        <v>2.6573404429678336</v>
      </c>
      <c r="AL335" s="190">
        <f t="shared" si="416"/>
        <v>2.6573404429678336</v>
      </c>
      <c r="AM335" s="190">
        <f t="shared" si="416"/>
        <v>2.6573404429678336</v>
      </c>
      <c r="AN335" s="190">
        <f t="shared" ref="AN335:BB335" si="417">AN18*AN90*365/10^6*10^6</f>
        <v>2.6573404429678336</v>
      </c>
      <c r="AO335" s="190">
        <f t="shared" si="417"/>
        <v>2.6573404429678336</v>
      </c>
      <c r="AP335" s="190">
        <f t="shared" si="417"/>
        <v>2.6573404429678336</v>
      </c>
      <c r="AQ335" s="190">
        <f t="shared" si="417"/>
        <v>2.6573404429678336</v>
      </c>
      <c r="AR335" s="190">
        <f t="shared" si="417"/>
        <v>2.6573404429678336</v>
      </c>
      <c r="AS335" s="190">
        <f t="shared" si="417"/>
        <v>2.6573404429678336</v>
      </c>
      <c r="AT335" s="190">
        <f t="shared" si="417"/>
        <v>2.6573404429678336</v>
      </c>
      <c r="AU335" s="190">
        <f t="shared" si="417"/>
        <v>2.6573404429678336</v>
      </c>
      <c r="AV335" s="190">
        <f t="shared" si="417"/>
        <v>2.6573404429678336</v>
      </c>
      <c r="AW335" s="190">
        <f t="shared" si="417"/>
        <v>2.6573404429678336</v>
      </c>
      <c r="AX335" s="190">
        <f t="shared" si="417"/>
        <v>2.6573404429678336</v>
      </c>
      <c r="AY335" s="190">
        <f t="shared" si="417"/>
        <v>2.6573404429678336</v>
      </c>
      <c r="AZ335" s="190">
        <f t="shared" si="417"/>
        <v>2.6573404429678336</v>
      </c>
      <c r="BA335" s="190">
        <f t="shared" si="417"/>
        <v>0</v>
      </c>
      <c r="BB335" s="190">
        <f t="shared" si="417"/>
        <v>0</v>
      </c>
      <c r="BC335" s="190">
        <f t="shared" ref="BC335:BS335" si="418">BC18*BC90*365/10^6*10^6</f>
        <v>0</v>
      </c>
      <c r="BD335" s="190">
        <f t="shared" si="418"/>
        <v>0</v>
      </c>
      <c r="BE335" s="190">
        <f t="shared" si="418"/>
        <v>0</v>
      </c>
      <c r="BF335" s="190">
        <f t="shared" si="418"/>
        <v>0</v>
      </c>
      <c r="BG335" s="190">
        <f t="shared" si="418"/>
        <v>0</v>
      </c>
      <c r="BH335" s="190">
        <f t="shared" si="418"/>
        <v>0</v>
      </c>
      <c r="BI335" s="190">
        <f t="shared" si="418"/>
        <v>0</v>
      </c>
      <c r="BJ335" s="190">
        <f t="shared" si="418"/>
        <v>0</v>
      </c>
      <c r="BK335" s="190">
        <f t="shared" si="418"/>
        <v>0</v>
      </c>
      <c r="BL335" s="190">
        <f t="shared" si="418"/>
        <v>0</v>
      </c>
      <c r="BM335" s="190">
        <f t="shared" si="418"/>
        <v>0</v>
      </c>
      <c r="BN335" s="190">
        <f t="shared" si="418"/>
        <v>0</v>
      </c>
      <c r="BO335" s="190">
        <f t="shared" si="418"/>
        <v>0</v>
      </c>
      <c r="BP335" s="190">
        <f t="shared" si="418"/>
        <v>0</v>
      </c>
      <c r="BQ335" s="190">
        <f t="shared" si="418"/>
        <v>0</v>
      </c>
      <c r="BR335" s="190">
        <f t="shared" si="418"/>
        <v>0</v>
      </c>
      <c r="BS335" s="190">
        <f t="shared" si="418"/>
        <v>0</v>
      </c>
      <c r="BT335" s="190">
        <f t="shared" ref="BT335:CD335" si="419">BT18*BT90*365/10^6*10^6</f>
        <v>0</v>
      </c>
      <c r="BU335" s="190">
        <f t="shared" si="419"/>
        <v>0</v>
      </c>
      <c r="BV335" s="190">
        <f t="shared" si="419"/>
        <v>0</v>
      </c>
      <c r="BW335" s="190">
        <f t="shared" si="419"/>
        <v>0</v>
      </c>
      <c r="BX335" s="190">
        <f t="shared" si="419"/>
        <v>0</v>
      </c>
      <c r="BY335" s="190">
        <f t="shared" si="419"/>
        <v>0</v>
      </c>
      <c r="BZ335" s="190">
        <f t="shared" si="419"/>
        <v>0</v>
      </c>
      <c r="CA335" s="190">
        <f t="shared" si="419"/>
        <v>0</v>
      </c>
      <c r="CB335" s="190">
        <f t="shared" si="419"/>
        <v>0</v>
      </c>
      <c r="CC335" s="190">
        <f t="shared" si="419"/>
        <v>0</v>
      </c>
      <c r="CD335" s="190">
        <f t="shared" si="419"/>
        <v>0</v>
      </c>
      <c r="CE335" s="190">
        <f t="shared" si="414"/>
        <v>0</v>
      </c>
      <c r="CF335" s="190">
        <f t="shared" si="414"/>
        <v>0</v>
      </c>
      <c r="CG335" s="190">
        <f t="shared" si="414"/>
        <v>0</v>
      </c>
      <c r="CH335" s="190">
        <f t="shared" si="414"/>
        <v>0</v>
      </c>
      <c r="CI335" s="190">
        <f t="shared" si="414"/>
        <v>0</v>
      </c>
      <c r="CJ335" s="190">
        <f t="shared" ref="CJ335:CY335" si="420">CJ18*CJ90*365/10^6*10^6</f>
        <v>0</v>
      </c>
      <c r="CK335" s="190">
        <f t="shared" si="420"/>
        <v>0</v>
      </c>
      <c r="CL335" s="190">
        <f t="shared" si="420"/>
        <v>0</v>
      </c>
      <c r="CM335" s="190">
        <f t="shared" si="420"/>
        <v>0</v>
      </c>
      <c r="CN335" s="190">
        <f t="shared" si="420"/>
        <v>0</v>
      </c>
      <c r="CO335" s="190">
        <f t="shared" si="420"/>
        <v>0</v>
      </c>
      <c r="CP335" s="190">
        <f t="shared" si="420"/>
        <v>0</v>
      </c>
      <c r="CQ335" s="190">
        <f t="shared" si="420"/>
        <v>0</v>
      </c>
      <c r="CR335" s="190">
        <f t="shared" si="420"/>
        <v>0</v>
      </c>
      <c r="CS335" s="190">
        <f t="shared" si="420"/>
        <v>0</v>
      </c>
      <c r="CT335" s="190">
        <f t="shared" si="420"/>
        <v>0</v>
      </c>
      <c r="CU335" s="190">
        <f t="shared" si="420"/>
        <v>0</v>
      </c>
      <c r="CV335" s="190">
        <f t="shared" si="420"/>
        <v>0</v>
      </c>
      <c r="CW335" s="190">
        <f t="shared" si="420"/>
        <v>0</v>
      </c>
      <c r="CX335" s="190">
        <f t="shared" si="420"/>
        <v>0</v>
      </c>
      <c r="CY335" s="190">
        <f t="shared" si="420"/>
        <v>0</v>
      </c>
    </row>
    <row r="336" spans="1:103" ht="13.5" customHeight="1" outlineLevel="1">
      <c r="A336" s="165"/>
      <c r="B336" s="263"/>
      <c r="C336" s="193" t="s">
        <v>157</v>
      </c>
      <c r="D336" s="194"/>
      <c r="E336" s="195"/>
      <c r="F336" s="196"/>
      <c r="G336" s="197">
        <f t="shared" si="371"/>
        <v>0</v>
      </c>
      <c r="H336" s="198">
        <f t="shared" ref="H336:AM336" si="421">H19*H91*365/10^6*10^6</f>
        <v>0</v>
      </c>
      <c r="I336" s="198">
        <f t="shared" si="421"/>
        <v>0</v>
      </c>
      <c r="J336" s="198">
        <f t="shared" si="421"/>
        <v>0</v>
      </c>
      <c r="K336" s="198">
        <f t="shared" si="421"/>
        <v>0</v>
      </c>
      <c r="L336" s="198">
        <f t="shared" si="421"/>
        <v>0</v>
      </c>
      <c r="M336" s="198">
        <f t="shared" si="421"/>
        <v>0</v>
      </c>
      <c r="N336" s="198">
        <f t="shared" si="421"/>
        <v>0</v>
      </c>
      <c r="O336" s="198">
        <f t="shared" si="421"/>
        <v>0</v>
      </c>
      <c r="P336" s="198">
        <f t="shared" si="421"/>
        <v>0</v>
      </c>
      <c r="Q336" s="198">
        <f t="shared" si="421"/>
        <v>0</v>
      </c>
      <c r="R336" s="198">
        <f t="shared" si="421"/>
        <v>0</v>
      </c>
      <c r="S336" s="198">
        <f t="shared" si="421"/>
        <v>0</v>
      </c>
      <c r="T336" s="198">
        <f t="shared" si="421"/>
        <v>0</v>
      </c>
      <c r="U336" s="198">
        <f t="shared" si="421"/>
        <v>0</v>
      </c>
      <c r="V336" s="198">
        <f t="shared" si="421"/>
        <v>0</v>
      </c>
      <c r="W336" s="198">
        <f t="shared" si="421"/>
        <v>0</v>
      </c>
      <c r="X336" s="198">
        <f t="shared" si="421"/>
        <v>0</v>
      </c>
      <c r="Y336" s="198">
        <f t="shared" si="421"/>
        <v>0</v>
      </c>
      <c r="Z336" s="198">
        <f t="shared" si="421"/>
        <v>0</v>
      </c>
      <c r="AA336" s="198">
        <f t="shared" si="421"/>
        <v>0</v>
      </c>
      <c r="AB336" s="198">
        <f t="shared" si="421"/>
        <v>0</v>
      </c>
      <c r="AC336" s="198">
        <f t="shared" si="421"/>
        <v>0</v>
      </c>
      <c r="AD336" s="198">
        <f t="shared" si="421"/>
        <v>0</v>
      </c>
      <c r="AE336" s="198">
        <f t="shared" si="421"/>
        <v>0</v>
      </c>
      <c r="AF336" s="198">
        <f t="shared" si="421"/>
        <v>0</v>
      </c>
      <c r="AG336" s="198">
        <f t="shared" si="421"/>
        <v>0</v>
      </c>
      <c r="AH336" s="198">
        <f t="shared" si="421"/>
        <v>0</v>
      </c>
      <c r="AI336" s="198">
        <f t="shared" si="421"/>
        <v>0</v>
      </c>
      <c r="AJ336" s="198">
        <f t="shared" si="421"/>
        <v>0</v>
      </c>
      <c r="AK336" s="198">
        <f t="shared" si="421"/>
        <v>0</v>
      </c>
      <c r="AL336" s="198">
        <f t="shared" si="421"/>
        <v>0</v>
      </c>
      <c r="AM336" s="198">
        <f t="shared" si="421"/>
        <v>0</v>
      </c>
      <c r="AN336" s="198">
        <f t="shared" ref="AN336:BB336" si="422">AN19*AN91*365/10^6*10^6</f>
        <v>0</v>
      </c>
      <c r="AO336" s="198">
        <f t="shared" si="422"/>
        <v>0</v>
      </c>
      <c r="AP336" s="198">
        <f t="shared" si="422"/>
        <v>0</v>
      </c>
      <c r="AQ336" s="198">
        <f t="shared" si="422"/>
        <v>0</v>
      </c>
      <c r="AR336" s="198">
        <f t="shared" si="422"/>
        <v>0</v>
      </c>
      <c r="AS336" s="198">
        <f t="shared" si="422"/>
        <v>0</v>
      </c>
      <c r="AT336" s="198">
        <f t="shared" si="422"/>
        <v>0</v>
      </c>
      <c r="AU336" s="198">
        <f t="shared" si="422"/>
        <v>0</v>
      </c>
      <c r="AV336" s="198">
        <f t="shared" si="422"/>
        <v>0</v>
      </c>
      <c r="AW336" s="198">
        <f t="shared" si="422"/>
        <v>0</v>
      </c>
      <c r="AX336" s="198">
        <f t="shared" si="422"/>
        <v>0</v>
      </c>
      <c r="AY336" s="198">
        <f t="shared" si="422"/>
        <v>0</v>
      </c>
      <c r="AZ336" s="198">
        <f t="shared" si="422"/>
        <v>0</v>
      </c>
      <c r="BA336" s="198">
        <f t="shared" si="422"/>
        <v>0</v>
      </c>
      <c r="BB336" s="198">
        <f t="shared" si="422"/>
        <v>0</v>
      </c>
      <c r="BC336" s="198">
        <f t="shared" ref="BC336:BS336" si="423">BC19*BC91*365/10^6*10^6</f>
        <v>0</v>
      </c>
      <c r="BD336" s="198">
        <f t="shared" si="423"/>
        <v>0</v>
      </c>
      <c r="BE336" s="198">
        <f t="shared" si="423"/>
        <v>0</v>
      </c>
      <c r="BF336" s="198">
        <f t="shared" si="423"/>
        <v>0</v>
      </c>
      <c r="BG336" s="198">
        <f t="shared" si="423"/>
        <v>0</v>
      </c>
      <c r="BH336" s="198">
        <f t="shared" si="423"/>
        <v>0</v>
      </c>
      <c r="BI336" s="198">
        <f t="shared" si="423"/>
        <v>0</v>
      </c>
      <c r="BJ336" s="198">
        <f t="shared" si="423"/>
        <v>0</v>
      </c>
      <c r="BK336" s="198">
        <f t="shared" si="423"/>
        <v>0</v>
      </c>
      <c r="BL336" s="198">
        <f t="shared" si="423"/>
        <v>0</v>
      </c>
      <c r="BM336" s="198">
        <f t="shared" si="423"/>
        <v>0</v>
      </c>
      <c r="BN336" s="198">
        <f t="shared" si="423"/>
        <v>0</v>
      </c>
      <c r="BO336" s="198">
        <f t="shared" si="423"/>
        <v>0</v>
      </c>
      <c r="BP336" s="198">
        <f t="shared" si="423"/>
        <v>0</v>
      </c>
      <c r="BQ336" s="198">
        <f t="shared" si="423"/>
        <v>0</v>
      </c>
      <c r="BR336" s="198">
        <f t="shared" si="423"/>
        <v>0</v>
      </c>
      <c r="BS336" s="198">
        <f t="shared" si="423"/>
        <v>0</v>
      </c>
      <c r="BT336" s="198">
        <f t="shared" ref="BT336:CD336" si="424">BT19*BT91*365/10^6*10^6</f>
        <v>0</v>
      </c>
      <c r="BU336" s="198">
        <f t="shared" si="424"/>
        <v>0</v>
      </c>
      <c r="BV336" s="198">
        <f t="shared" si="424"/>
        <v>0</v>
      </c>
      <c r="BW336" s="198">
        <f t="shared" si="424"/>
        <v>0</v>
      </c>
      <c r="BX336" s="198">
        <f t="shared" si="424"/>
        <v>0</v>
      </c>
      <c r="BY336" s="198">
        <f t="shared" si="424"/>
        <v>0</v>
      </c>
      <c r="BZ336" s="198">
        <f t="shared" si="424"/>
        <v>0</v>
      </c>
      <c r="CA336" s="198">
        <f t="shared" si="424"/>
        <v>0</v>
      </c>
      <c r="CB336" s="198">
        <f t="shared" si="424"/>
        <v>0</v>
      </c>
      <c r="CC336" s="198">
        <f t="shared" si="424"/>
        <v>0</v>
      </c>
      <c r="CD336" s="198">
        <f t="shared" si="424"/>
        <v>0</v>
      </c>
      <c r="CE336" s="198">
        <f t="shared" si="414"/>
        <v>0</v>
      </c>
      <c r="CF336" s="198">
        <f t="shared" si="414"/>
        <v>0</v>
      </c>
      <c r="CG336" s="198">
        <f t="shared" si="414"/>
        <v>0</v>
      </c>
      <c r="CH336" s="198">
        <f t="shared" si="414"/>
        <v>0</v>
      </c>
      <c r="CI336" s="198">
        <f t="shared" si="414"/>
        <v>0</v>
      </c>
      <c r="CJ336" s="198">
        <f t="shared" ref="CJ336:CY336" si="425">CJ19*CJ91*365/10^6*10^6</f>
        <v>0</v>
      </c>
      <c r="CK336" s="198">
        <f t="shared" si="425"/>
        <v>0</v>
      </c>
      <c r="CL336" s="198">
        <f t="shared" si="425"/>
        <v>0</v>
      </c>
      <c r="CM336" s="198">
        <f t="shared" si="425"/>
        <v>0</v>
      </c>
      <c r="CN336" s="198">
        <f t="shared" si="425"/>
        <v>0</v>
      </c>
      <c r="CO336" s="198">
        <f t="shared" si="425"/>
        <v>0</v>
      </c>
      <c r="CP336" s="198">
        <f t="shared" si="425"/>
        <v>0</v>
      </c>
      <c r="CQ336" s="198">
        <f t="shared" si="425"/>
        <v>0</v>
      </c>
      <c r="CR336" s="198">
        <f t="shared" si="425"/>
        <v>0</v>
      </c>
      <c r="CS336" s="198">
        <f t="shared" si="425"/>
        <v>0</v>
      </c>
      <c r="CT336" s="198">
        <f t="shared" si="425"/>
        <v>0</v>
      </c>
      <c r="CU336" s="198">
        <f t="shared" si="425"/>
        <v>0</v>
      </c>
      <c r="CV336" s="198">
        <f t="shared" si="425"/>
        <v>0</v>
      </c>
      <c r="CW336" s="198">
        <f t="shared" si="425"/>
        <v>0</v>
      </c>
      <c r="CX336" s="198">
        <f t="shared" si="425"/>
        <v>0</v>
      </c>
      <c r="CY336" s="198">
        <f t="shared" si="425"/>
        <v>0</v>
      </c>
    </row>
    <row r="337" spans="1:103" ht="13.5" customHeight="1" outlineLevel="1">
      <c r="A337" s="165"/>
      <c r="B337" s="263"/>
      <c r="C337" s="177" t="s">
        <v>158</v>
      </c>
      <c r="D337" s="178"/>
      <c r="E337" s="179"/>
      <c r="F337" s="180"/>
      <c r="G337" s="181">
        <f t="shared" si="371"/>
        <v>0</v>
      </c>
      <c r="H337" s="182">
        <f t="shared" ref="H337:AM337" si="426">H20*H92*365/10^6*10^6</f>
        <v>0</v>
      </c>
      <c r="I337" s="182">
        <f t="shared" si="426"/>
        <v>0</v>
      </c>
      <c r="J337" s="182">
        <f t="shared" si="426"/>
        <v>0</v>
      </c>
      <c r="K337" s="182">
        <f t="shared" si="426"/>
        <v>0</v>
      </c>
      <c r="L337" s="182">
        <f t="shared" si="426"/>
        <v>0</v>
      </c>
      <c r="M337" s="182">
        <f t="shared" si="426"/>
        <v>0</v>
      </c>
      <c r="N337" s="182">
        <f t="shared" si="426"/>
        <v>0</v>
      </c>
      <c r="O337" s="182">
        <f t="shared" si="426"/>
        <v>0</v>
      </c>
      <c r="P337" s="182">
        <f t="shared" si="426"/>
        <v>0</v>
      </c>
      <c r="Q337" s="182">
        <f t="shared" si="426"/>
        <v>0</v>
      </c>
      <c r="R337" s="182">
        <f t="shared" si="426"/>
        <v>0</v>
      </c>
      <c r="S337" s="182">
        <f t="shared" si="426"/>
        <v>0</v>
      </c>
      <c r="T337" s="182">
        <f t="shared" si="426"/>
        <v>0</v>
      </c>
      <c r="U337" s="182">
        <f t="shared" si="426"/>
        <v>0</v>
      </c>
      <c r="V337" s="182">
        <f t="shared" si="426"/>
        <v>0</v>
      </c>
      <c r="W337" s="182">
        <f t="shared" si="426"/>
        <v>0</v>
      </c>
      <c r="X337" s="182">
        <f t="shared" si="426"/>
        <v>0</v>
      </c>
      <c r="Y337" s="182">
        <f t="shared" si="426"/>
        <v>0</v>
      </c>
      <c r="Z337" s="182">
        <f t="shared" si="426"/>
        <v>0</v>
      </c>
      <c r="AA337" s="182">
        <f t="shared" si="426"/>
        <v>0</v>
      </c>
      <c r="AB337" s="182">
        <f t="shared" si="426"/>
        <v>0</v>
      </c>
      <c r="AC337" s="182">
        <f t="shared" si="426"/>
        <v>0</v>
      </c>
      <c r="AD337" s="182">
        <f t="shared" si="426"/>
        <v>0</v>
      </c>
      <c r="AE337" s="182">
        <f t="shared" si="426"/>
        <v>0</v>
      </c>
      <c r="AF337" s="182">
        <f t="shared" si="426"/>
        <v>0</v>
      </c>
      <c r="AG337" s="182">
        <f t="shared" si="426"/>
        <v>0</v>
      </c>
      <c r="AH337" s="182">
        <f t="shared" si="426"/>
        <v>0</v>
      </c>
      <c r="AI337" s="182">
        <f t="shared" si="426"/>
        <v>0</v>
      </c>
      <c r="AJ337" s="182">
        <f t="shared" si="426"/>
        <v>0</v>
      </c>
      <c r="AK337" s="182">
        <f t="shared" si="426"/>
        <v>0</v>
      </c>
      <c r="AL337" s="182">
        <f t="shared" si="426"/>
        <v>0</v>
      </c>
      <c r="AM337" s="182">
        <f t="shared" si="426"/>
        <v>0</v>
      </c>
      <c r="AN337" s="182">
        <f t="shared" ref="AN337:BB337" si="427">AN20*AN92*365/10^6*10^6</f>
        <v>0</v>
      </c>
      <c r="AO337" s="182">
        <f t="shared" si="427"/>
        <v>0</v>
      </c>
      <c r="AP337" s="182">
        <f t="shared" si="427"/>
        <v>0</v>
      </c>
      <c r="AQ337" s="182">
        <f t="shared" si="427"/>
        <v>0</v>
      </c>
      <c r="AR337" s="182">
        <f t="shared" si="427"/>
        <v>0</v>
      </c>
      <c r="AS337" s="182">
        <f t="shared" si="427"/>
        <v>0</v>
      </c>
      <c r="AT337" s="182">
        <f t="shared" si="427"/>
        <v>0</v>
      </c>
      <c r="AU337" s="182">
        <f t="shared" si="427"/>
        <v>0</v>
      </c>
      <c r="AV337" s="182">
        <f t="shared" si="427"/>
        <v>0</v>
      </c>
      <c r="AW337" s="182">
        <f t="shared" si="427"/>
        <v>0</v>
      </c>
      <c r="AX337" s="182">
        <f t="shared" si="427"/>
        <v>0</v>
      </c>
      <c r="AY337" s="182">
        <f t="shared" si="427"/>
        <v>0</v>
      </c>
      <c r="AZ337" s="182">
        <f t="shared" si="427"/>
        <v>0</v>
      </c>
      <c r="BA337" s="182">
        <f t="shared" si="427"/>
        <v>0</v>
      </c>
      <c r="BB337" s="182">
        <f t="shared" si="427"/>
        <v>0</v>
      </c>
      <c r="BC337" s="182">
        <f t="shared" ref="BC337:BS337" si="428">BC20*BC92*365/10^6*10^6</f>
        <v>0</v>
      </c>
      <c r="BD337" s="182">
        <f t="shared" si="428"/>
        <v>0</v>
      </c>
      <c r="BE337" s="182">
        <f t="shared" si="428"/>
        <v>0</v>
      </c>
      <c r="BF337" s="182">
        <f t="shared" si="428"/>
        <v>0</v>
      </c>
      <c r="BG337" s="182">
        <f t="shared" si="428"/>
        <v>0</v>
      </c>
      <c r="BH337" s="182">
        <f t="shared" si="428"/>
        <v>0</v>
      </c>
      <c r="BI337" s="182">
        <f t="shared" si="428"/>
        <v>0</v>
      </c>
      <c r="BJ337" s="182">
        <f t="shared" si="428"/>
        <v>0</v>
      </c>
      <c r="BK337" s="182">
        <f t="shared" si="428"/>
        <v>0</v>
      </c>
      <c r="BL337" s="182">
        <f t="shared" si="428"/>
        <v>0</v>
      </c>
      <c r="BM337" s="182">
        <f t="shared" si="428"/>
        <v>0</v>
      </c>
      <c r="BN337" s="182">
        <f t="shared" si="428"/>
        <v>0</v>
      </c>
      <c r="BO337" s="182">
        <f t="shared" si="428"/>
        <v>0</v>
      </c>
      <c r="BP337" s="182">
        <f t="shared" si="428"/>
        <v>0</v>
      </c>
      <c r="BQ337" s="182">
        <f t="shared" si="428"/>
        <v>0</v>
      </c>
      <c r="BR337" s="182">
        <f t="shared" si="428"/>
        <v>0</v>
      </c>
      <c r="BS337" s="182">
        <f t="shared" si="428"/>
        <v>0</v>
      </c>
      <c r="BT337" s="182">
        <f t="shared" ref="BT337:CD337" si="429">BT20*BT92*365/10^6*10^6</f>
        <v>0</v>
      </c>
      <c r="BU337" s="182">
        <f t="shared" si="429"/>
        <v>0</v>
      </c>
      <c r="BV337" s="182">
        <f t="shared" si="429"/>
        <v>0</v>
      </c>
      <c r="BW337" s="182">
        <f t="shared" si="429"/>
        <v>0</v>
      </c>
      <c r="BX337" s="182">
        <f t="shared" si="429"/>
        <v>0</v>
      </c>
      <c r="BY337" s="182">
        <f t="shared" si="429"/>
        <v>0</v>
      </c>
      <c r="BZ337" s="182">
        <f t="shared" si="429"/>
        <v>0</v>
      </c>
      <c r="CA337" s="182">
        <f t="shared" si="429"/>
        <v>0</v>
      </c>
      <c r="CB337" s="182">
        <f t="shared" si="429"/>
        <v>0</v>
      </c>
      <c r="CC337" s="182">
        <f t="shared" si="429"/>
        <v>0</v>
      </c>
      <c r="CD337" s="182">
        <f t="shared" si="429"/>
        <v>0</v>
      </c>
      <c r="CE337" s="182">
        <f t="shared" si="414"/>
        <v>0</v>
      </c>
      <c r="CF337" s="182">
        <f t="shared" si="414"/>
        <v>0</v>
      </c>
      <c r="CG337" s="182">
        <f t="shared" si="414"/>
        <v>0</v>
      </c>
      <c r="CH337" s="182">
        <f t="shared" si="414"/>
        <v>0</v>
      </c>
      <c r="CI337" s="182">
        <f t="shared" si="414"/>
        <v>0</v>
      </c>
      <c r="CJ337" s="182">
        <f t="shared" ref="CJ337:CY337" si="430">CJ20*CJ92*365/10^6*10^6</f>
        <v>0</v>
      </c>
      <c r="CK337" s="182">
        <f t="shared" si="430"/>
        <v>0</v>
      </c>
      <c r="CL337" s="182">
        <f t="shared" si="430"/>
        <v>0</v>
      </c>
      <c r="CM337" s="182">
        <f t="shared" si="430"/>
        <v>0</v>
      </c>
      <c r="CN337" s="182">
        <f t="shared" si="430"/>
        <v>0</v>
      </c>
      <c r="CO337" s="182">
        <f t="shared" si="430"/>
        <v>0</v>
      </c>
      <c r="CP337" s="182">
        <f t="shared" si="430"/>
        <v>0</v>
      </c>
      <c r="CQ337" s="182">
        <f t="shared" si="430"/>
        <v>0</v>
      </c>
      <c r="CR337" s="182">
        <f t="shared" si="430"/>
        <v>0</v>
      </c>
      <c r="CS337" s="182">
        <f t="shared" si="430"/>
        <v>0</v>
      </c>
      <c r="CT337" s="182">
        <f t="shared" si="430"/>
        <v>0</v>
      </c>
      <c r="CU337" s="182">
        <f t="shared" si="430"/>
        <v>0</v>
      </c>
      <c r="CV337" s="182">
        <f t="shared" si="430"/>
        <v>0</v>
      </c>
      <c r="CW337" s="182">
        <f t="shared" si="430"/>
        <v>0</v>
      </c>
      <c r="CX337" s="182">
        <f t="shared" si="430"/>
        <v>0</v>
      </c>
      <c r="CY337" s="182">
        <f t="shared" si="430"/>
        <v>0</v>
      </c>
    </row>
    <row r="338" spans="1:103" ht="13.5" customHeight="1" outlineLevel="1">
      <c r="A338" s="165"/>
      <c r="B338" s="263"/>
      <c r="C338" s="177" t="s">
        <v>159</v>
      </c>
      <c r="D338" s="178"/>
      <c r="E338" s="179"/>
      <c r="F338" s="180"/>
      <c r="G338" s="181">
        <f t="shared" si="371"/>
        <v>0</v>
      </c>
      <c r="H338" s="182">
        <f t="shared" ref="H338:AM338" si="431">H21*H93*365/10^6*10^6</f>
        <v>0</v>
      </c>
      <c r="I338" s="182">
        <f t="shared" si="431"/>
        <v>0</v>
      </c>
      <c r="J338" s="182">
        <f t="shared" si="431"/>
        <v>0</v>
      </c>
      <c r="K338" s="182">
        <f t="shared" si="431"/>
        <v>0</v>
      </c>
      <c r="L338" s="182">
        <f t="shared" si="431"/>
        <v>0</v>
      </c>
      <c r="M338" s="182">
        <f t="shared" si="431"/>
        <v>0</v>
      </c>
      <c r="N338" s="182">
        <f t="shared" si="431"/>
        <v>0</v>
      </c>
      <c r="O338" s="182">
        <f t="shared" si="431"/>
        <v>0</v>
      </c>
      <c r="P338" s="182">
        <f t="shared" si="431"/>
        <v>0</v>
      </c>
      <c r="Q338" s="182">
        <f t="shared" si="431"/>
        <v>0</v>
      </c>
      <c r="R338" s="182">
        <f t="shared" si="431"/>
        <v>0</v>
      </c>
      <c r="S338" s="182">
        <f t="shared" si="431"/>
        <v>0</v>
      </c>
      <c r="T338" s="182">
        <f t="shared" si="431"/>
        <v>0</v>
      </c>
      <c r="U338" s="182">
        <f t="shared" si="431"/>
        <v>0</v>
      </c>
      <c r="V338" s="182">
        <f t="shared" si="431"/>
        <v>0</v>
      </c>
      <c r="W338" s="182">
        <f t="shared" si="431"/>
        <v>0</v>
      </c>
      <c r="X338" s="182">
        <f t="shared" si="431"/>
        <v>0</v>
      </c>
      <c r="Y338" s="182">
        <f t="shared" si="431"/>
        <v>0</v>
      </c>
      <c r="Z338" s="182">
        <f t="shared" si="431"/>
        <v>0</v>
      </c>
      <c r="AA338" s="182">
        <f t="shared" si="431"/>
        <v>0</v>
      </c>
      <c r="AB338" s="182">
        <f t="shared" si="431"/>
        <v>0</v>
      </c>
      <c r="AC338" s="182">
        <f t="shared" si="431"/>
        <v>0</v>
      </c>
      <c r="AD338" s="182">
        <f t="shared" si="431"/>
        <v>0</v>
      </c>
      <c r="AE338" s="182">
        <f t="shared" si="431"/>
        <v>0</v>
      </c>
      <c r="AF338" s="182">
        <f t="shared" si="431"/>
        <v>0</v>
      </c>
      <c r="AG338" s="182">
        <f t="shared" si="431"/>
        <v>0</v>
      </c>
      <c r="AH338" s="182">
        <f t="shared" si="431"/>
        <v>0</v>
      </c>
      <c r="AI338" s="182">
        <f t="shared" si="431"/>
        <v>0</v>
      </c>
      <c r="AJ338" s="182">
        <f t="shared" si="431"/>
        <v>0</v>
      </c>
      <c r="AK338" s="182">
        <f t="shared" si="431"/>
        <v>0</v>
      </c>
      <c r="AL338" s="182">
        <f t="shared" si="431"/>
        <v>0</v>
      </c>
      <c r="AM338" s="182">
        <f t="shared" si="431"/>
        <v>0</v>
      </c>
      <c r="AN338" s="182">
        <f t="shared" ref="AN338:BB338" si="432">AN21*AN93*365/10^6*10^6</f>
        <v>0</v>
      </c>
      <c r="AO338" s="182">
        <f t="shared" si="432"/>
        <v>0</v>
      </c>
      <c r="AP338" s="182">
        <f t="shared" si="432"/>
        <v>0</v>
      </c>
      <c r="AQ338" s="182">
        <f t="shared" si="432"/>
        <v>0</v>
      </c>
      <c r="AR338" s="182">
        <f t="shared" si="432"/>
        <v>0</v>
      </c>
      <c r="AS338" s="182">
        <f t="shared" si="432"/>
        <v>0</v>
      </c>
      <c r="AT338" s="182">
        <f t="shared" si="432"/>
        <v>0</v>
      </c>
      <c r="AU338" s="182">
        <f t="shared" si="432"/>
        <v>0</v>
      </c>
      <c r="AV338" s="182">
        <f t="shared" si="432"/>
        <v>0</v>
      </c>
      <c r="AW338" s="182">
        <f t="shared" si="432"/>
        <v>0</v>
      </c>
      <c r="AX338" s="182">
        <f t="shared" si="432"/>
        <v>0</v>
      </c>
      <c r="AY338" s="182">
        <f t="shared" si="432"/>
        <v>0</v>
      </c>
      <c r="AZ338" s="182">
        <f t="shared" si="432"/>
        <v>0</v>
      </c>
      <c r="BA338" s="182">
        <f t="shared" si="432"/>
        <v>0</v>
      </c>
      <c r="BB338" s="182">
        <f t="shared" si="432"/>
        <v>0</v>
      </c>
      <c r="BC338" s="182">
        <f t="shared" ref="BC338:BS338" si="433">BC21*BC93*365/10^6*10^6</f>
        <v>0</v>
      </c>
      <c r="BD338" s="182">
        <f t="shared" si="433"/>
        <v>0</v>
      </c>
      <c r="BE338" s="182">
        <f t="shared" si="433"/>
        <v>0</v>
      </c>
      <c r="BF338" s="182">
        <f t="shared" si="433"/>
        <v>0</v>
      </c>
      <c r="BG338" s="182">
        <f t="shared" si="433"/>
        <v>0</v>
      </c>
      <c r="BH338" s="182">
        <f t="shared" si="433"/>
        <v>0</v>
      </c>
      <c r="BI338" s="182">
        <f t="shared" si="433"/>
        <v>0</v>
      </c>
      <c r="BJ338" s="182">
        <f t="shared" si="433"/>
        <v>0</v>
      </c>
      <c r="BK338" s="182">
        <f t="shared" si="433"/>
        <v>0</v>
      </c>
      <c r="BL338" s="182">
        <f t="shared" si="433"/>
        <v>0</v>
      </c>
      <c r="BM338" s="182">
        <f t="shared" si="433"/>
        <v>0</v>
      </c>
      <c r="BN338" s="182">
        <f t="shared" si="433"/>
        <v>0</v>
      </c>
      <c r="BO338" s="182">
        <f t="shared" si="433"/>
        <v>0</v>
      </c>
      <c r="BP338" s="182">
        <f t="shared" si="433"/>
        <v>0</v>
      </c>
      <c r="BQ338" s="182">
        <f t="shared" si="433"/>
        <v>0</v>
      </c>
      <c r="BR338" s="182">
        <f t="shared" si="433"/>
        <v>0</v>
      </c>
      <c r="BS338" s="182">
        <f t="shared" si="433"/>
        <v>0</v>
      </c>
      <c r="BT338" s="182">
        <f t="shared" ref="BT338:CD338" si="434">BT21*BT93*365/10^6*10^6</f>
        <v>0</v>
      </c>
      <c r="BU338" s="182">
        <f t="shared" si="434"/>
        <v>0</v>
      </c>
      <c r="BV338" s="182">
        <f t="shared" si="434"/>
        <v>0</v>
      </c>
      <c r="BW338" s="182">
        <f t="shared" si="434"/>
        <v>0</v>
      </c>
      <c r="BX338" s="182">
        <f t="shared" si="434"/>
        <v>0</v>
      </c>
      <c r="BY338" s="182">
        <f t="shared" si="434"/>
        <v>0</v>
      </c>
      <c r="BZ338" s="182">
        <f t="shared" si="434"/>
        <v>0</v>
      </c>
      <c r="CA338" s="182">
        <f t="shared" si="434"/>
        <v>0</v>
      </c>
      <c r="CB338" s="182">
        <f t="shared" si="434"/>
        <v>0</v>
      </c>
      <c r="CC338" s="182">
        <f t="shared" si="434"/>
        <v>0</v>
      </c>
      <c r="CD338" s="182">
        <f t="shared" si="434"/>
        <v>0</v>
      </c>
      <c r="CE338" s="182">
        <f t="shared" si="414"/>
        <v>0</v>
      </c>
      <c r="CF338" s="182">
        <f t="shared" si="414"/>
        <v>0</v>
      </c>
      <c r="CG338" s="182">
        <f t="shared" si="414"/>
        <v>0</v>
      </c>
      <c r="CH338" s="182">
        <f t="shared" si="414"/>
        <v>0</v>
      </c>
      <c r="CI338" s="182">
        <f t="shared" si="414"/>
        <v>0</v>
      </c>
      <c r="CJ338" s="182">
        <f t="shared" ref="CJ338:CY338" si="435">CJ21*CJ93*365/10^6*10^6</f>
        <v>0</v>
      </c>
      <c r="CK338" s="182">
        <f t="shared" si="435"/>
        <v>0</v>
      </c>
      <c r="CL338" s="182">
        <f t="shared" si="435"/>
        <v>0</v>
      </c>
      <c r="CM338" s="182">
        <f t="shared" si="435"/>
        <v>0</v>
      </c>
      <c r="CN338" s="182">
        <f t="shared" si="435"/>
        <v>0</v>
      </c>
      <c r="CO338" s="182">
        <f t="shared" si="435"/>
        <v>0</v>
      </c>
      <c r="CP338" s="182">
        <f t="shared" si="435"/>
        <v>0</v>
      </c>
      <c r="CQ338" s="182">
        <f t="shared" si="435"/>
        <v>0</v>
      </c>
      <c r="CR338" s="182">
        <f t="shared" si="435"/>
        <v>0</v>
      </c>
      <c r="CS338" s="182">
        <f t="shared" si="435"/>
        <v>0</v>
      </c>
      <c r="CT338" s="182">
        <f t="shared" si="435"/>
        <v>0</v>
      </c>
      <c r="CU338" s="182">
        <f t="shared" si="435"/>
        <v>0</v>
      </c>
      <c r="CV338" s="182">
        <f t="shared" si="435"/>
        <v>0</v>
      </c>
      <c r="CW338" s="182">
        <f t="shared" si="435"/>
        <v>0</v>
      </c>
      <c r="CX338" s="182">
        <f t="shared" si="435"/>
        <v>0</v>
      </c>
      <c r="CY338" s="182">
        <f t="shared" si="435"/>
        <v>0</v>
      </c>
    </row>
    <row r="339" spans="1:103" ht="13.5" customHeight="1" outlineLevel="1">
      <c r="A339" s="165"/>
      <c r="B339" s="263"/>
      <c r="C339" s="177" t="s">
        <v>160</v>
      </c>
      <c r="D339" s="178"/>
      <c r="E339" s="179"/>
      <c r="F339" s="180"/>
      <c r="G339" s="181">
        <f t="shared" si="371"/>
        <v>0</v>
      </c>
      <c r="H339" s="182">
        <f t="shared" ref="H339:AM339" si="436">H22*H94*365/10^6*10^6</f>
        <v>0</v>
      </c>
      <c r="I339" s="182">
        <f t="shared" si="436"/>
        <v>0</v>
      </c>
      <c r="J339" s="182">
        <f t="shared" si="436"/>
        <v>0</v>
      </c>
      <c r="K339" s="182">
        <f t="shared" si="436"/>
        <v>0</v>
      </c>
      <c r="L339" s="182">
        <f t="shared" si="436"/>
        <v>0</v>
      </c>
      <c r="M339" s="182">
        <f t="shared" si="436"/>
        <v>0</v>
      </c>
      <c r="N339" s="182">
        <f t="shared" si="436"/>
        <v>0</v>
      </c>
      <c r="O339" s="182">
        <f t="shared" si="436"/>
        <v>0</v>
      </c>
      <c r="P339" s="182">
        <f t="shared" si="436"/>
        <v>0</v>
      </c>
      <c r="Q339" s="182">
        <f t="shared" si="436"/>
        <v>0</v>
      </c>
      <c r="R339" s="182">
        <f t="shared" si="436"/>
        <v>0</v>
      </c>
      <c r="S339" s="182">
        <f t="shared" si="436"/>
        <v>0</v>
      </c>
      <c r="T339" s="182">
        <f t="shared" si="436"/>
        <v>0</v>
      </c>
      <c r="U339" s="182">
        <f t="shared" si="436"/>
        <v>0</v>
      </c>
      <c r="V339" s="182">
        <f t="shared" si="436"/>
        <v>0</v>
      </c>
      <c r="W339" s="182">
        <f t="shared" si="436"/>
        <v>0</v>
      </c>
      <c r="X339" s="182">
        <f t="shared" si="436"/>
        <v>0</v>
      </c>
      <c r="Y339" s="182">
        <f t="shared" si="436"/>
        <v>0</v>
      </c>
      <c r="Z339" s="182">
        <f t="shared" si="436"/>
        <v>0</v>
      </c>
      <c r="AA339" s="182">
        <f t="shared" si="436"/>
        <v>0</v>
      </c>
      <c r="AB339" s="182">
        <f t="shared" si="436"/>
        <v>0</v>
      </c>
      <c r="AC339" s="182">
        <f t="shared" si="436"/>
        <v>0</v>
      </c>
      <c r="AD339" s="182">
        <f t="shared" si="436"/>
        <v>0</v>
      </c>
      <c r="AE339" s="182">
        <f t="shared" si="436"/>
        <v>0</v>
      </c>
      <c r="AF339" s="182">
        <f t="shared" si="436"/>
        <v>0</v>
      </c>
      <c r="AG339" s="182">
        <f t="shared" si="436"/>
        <v>0</v>
      </c>
      <c r="AH339" s="182">
        <f t="shared" si="436"/>
        <v>0</v>
      </c>
      <c r="AI339" s="182">
        <f t="shared" si="436"/>
        <v>0</v>
      </c>
      <c r="AJ339" s="182">
        <f t="shared" si="436"/>
        <v>0</v>
      </c>
      <c r="AK339" s="182">
        <f t="shared" si="436"/>
        <v>0</v>
      </c>
      <c r="AL339" s="182">
        <f t="shared" si="436"/>
        <v>0</v>
      </c>
      <c r="AM339" s="182">
        <f t="shared" si="436"/>
        <v>0</v>
      </c>
      <c r="AN339" s="182">
        <f t="shared" ref="AN339:BB339" si="437">AN22*AN94*365/10^6*10^6</f>
        <v>0</v>
      </c>
      <c r="AO339" s="182">
        <f t="shared" si="437"/>
        <v>0</v>
      </c>
      <c r="AP339" s="182">
        <f t="shared" si="437"/>
        <v>0</v>
      </c>
      <c r="AQ339" s="182">
        <f t="shared" si="437"/>
        <v>0</v>
      </c>
      <c r="AR339" s="182">
        <f t="shared" si="437"/>
        <v>0</v>
      </c>
      <c r="AS339" s="182">
        <f t="shared" si="437"/>
        <v>0</v>
      </c>
      <c r="AT339" s="182">
        <f t="shared" si="437"/>
        <v>0</v>
      </c>
      <c r="AU339" s="182">
        <f t="shared" si="437"/>
        <v>0</v>
      </c>
      <c r="AV339" s="182">
        <f t="shared" si="437"/>
        <v>0</v>
      </c>
      <c r="AW339" s="182">
        <f t="shared" si="437"/>
        <v>0</v>
      </c>
      <c r="AX339" s="182">
        <f t="shared" si="437"/>
        <v>0</v>
      </c>
      <c r="AY339" s="182">
        <f t="shared" si="437"/>
        <v>0</v>
      </c>
      <c r="AZ339" s="182">
        <f t="shared" si="437"/>
        <v>0</v>
      </c>
      <c r="BA339" s="182">
        <f t="shared" si="437"/>
        <v>0</v>
      </c>
      <c r="BB339" s="182">
        <f t="shared" si="437"/>
        <v>0</v>
      </c>
      <c r="BC339" s="182">
        <f t="shared" ref="BC339:BS339" si="438">BC22*BC94*365/10^6*10^6</f>
        <v>0</v>
      </c>
      <c r="BD339" s="182">
        <f t="shared" si="438"/>
        <v>0</v>
      </c>
      <c r="BE339" s="182">
        <f t="shared" si="438"/>
        <v>0</v>
      </c>
      <c r="BF339" s="182">
        <f t="shared" si="438"/>
        <v>0</v>
      </c>
      <c r="BG339" s="182">
        <f t="shared" si="438"/>
        <v>0</v>
      </c>
      <c r="BH339" s="182">
        <f t="shared" si="438"/>
        <v>0</v>
      </c>
      <c r="BI339" s="182">
        <f t="shared" si="438"/>
        <v>0</v>
      </c>
      <c r="BJ339" s="182">
        <f t="shared" si="438"/>
        <v>0</v>
      </c>
      <c r="BK339" s="182">
        <f t="shared" si="438"/>
        <v>0</v>
      </c>
      <c r="BL339" s="182">
        <f t="shared" si="438"/>
        <v>0</v>
      </c>
      <c r="BM339" s="182">
        <f t="shared" si="438"/>
        <v>0</v>
      </c>
      <c r="BN339" s="182">
        <f t="shared" si="438"/>
        <v>0</v>
      </c>
      <c r="BO339" s="182">
        <f t="shared" si="438"/>
        <v>0</v>
      </c>
      <c r="BP339" s="182">
        <f t="shared" si="438"/>
        <v>0</v>
      </c>
      <c r="BQ339" s="182">
        <f t="shared" si="438"/>
        <v>0</v>
      </c>
      <c r="BR339" s="182">
        <f t="shared" si="438"/>
        <v>0</v>
      </c>
      <c r="BS339" s="182">
        <f t="shared" si="438"/>
        <v>0</v>
      </c>
      <c r="BT339" s="182">
        <f t="shared" ref="BT339:CD339" si="439">BT22*BT94*365/10^6*10^6</f>
        <v>0</v>
      </c>
      <c r="BU339" s="182">
        <f t="shared" si="439"/>
        <v>0</v>
      </c>
      <c r="BV339" s="182">
        <f t="shared" si="439"/>
        <v>0</v>
      </c>
      <c r="BW339" s="182">
        <f t="shared" si="439"/>
        <v>0</v>
      </c>
      <c r="BX339" s="182">
        <f t="shared" si="439"/>
        <v>0</v>
      </c>
      <c r="BY339" s="182">
        <f t="shared" si="439"/>
        <v>0</v>
      </c>
      <c r="BZ339" s="182">
        <f t="shared" si="439"/>
        <v>0</v>
      </c>
      <c r="CA339" s="182">
        <f t="shared" si="439"/>
        <v>0</v>
      </c>
      <c r="CB339" s="182">
        <f t="shared" si="439"/>
        <v>0</v>
      </c>
      <c r="CC339" s="182">
        <f t="shared" si="439"/>
        <v>0</v>
      </c>
      <c r="CD339" s="182">
        <f t="shared" si="439"/>
        <v>0</v>
      </c>
      <c r="CE339" s="182">
        <f t="shared" si="414"/>
        <v>0</v>
      </c>
      <c r="CF339" s="182">
        <f t="shared" si="414"/>
        <v>0</v>
      </c>
      <c r="CG339" s="182">
        <f t="shared" si="414"/>
        <v>0</v>
      </c>
      <c r="CH339" s="182">
        <f t="shared" si="414"/>
        <v>0</v>
      </c>
      <c r="CI339" s="182">
        <f t="shared" si="414"/>
        <v>0</v>
      </c>
      <c r="CJ339" s="182">
        <f t="shared" ref="CJ339:CY339" si="440">CJ22*CJ94*365/10^6*10^6</f>
        <v>0</v>
      </c>
      <c r="CK339" s="182">
        <f t="shared" si="440"/>
        <v>0</v>
      </c>
      <c r="CL339" s="182">
        <f t="shared" si="440"/>
        <v>0</v>
      </c>
      <c r="CM339" s="182">
        <f t="shared" si="440"/>
        <v>0</v>
      </c>
      <c r="CN339" s="182">
        <f t="shared" si="440"/>
        <v>0</v>
      </c>
      <c r="CO339" s="182">
        <f t="shared" si="440"/>
        <v>0</v>
      </c>
      <c r="CP339" s="182">
        <f t="shared" si="440"/>
        <v>0</v>
      </c>
      <c r="CQ339" s="182">
        <f t="shared" si="440"/>
        <v>0</v>
      </c>
      <c r="CR339" s="182">
        <f t="shared" si="440"/>
        <v>0</v>
      </c>
      <c r="CS339" s="182">
        <f t="shared" si="440"/>
        <v>0</v>
      </c>
      <c r="CT339" s="182">
        <f t="shared" si="440"/>
        <v>0</v>
      </c>
      <c r="CU339" s="182">
        <f t="shared" si="440"/>
        <v>0</v>
      </c>
      <c r="CV339" s="182">
        <f t="shared" si="440"/>
        <v>0</v>
      </c>
      <c r="CW339" s="182">
        <f t="shared" si="440"/>
        <v>0</v>
      </c>
      <c r="CX339" s="182">
        <f t="shared" si="440"/>
        <v>0</v>
      </c>
      <c r="CY339" s="182">
        <f t="shared" si="440"/>
        <v>0</v>
      </c>
    </row>
    <row r="340" spans="1:103" ht="13.5" customHeight="1" outlineLevel="1" thickBot="1">
      <c r="A340" s="165"/>
      <c r="B340" s="264"/>
      <c r="C340" s="201" t="s">
        <v>161</v>
      </c>
      <c r="D340" s="202"/>
      <c r="E340" s="203"/>
      <c r="F340" s="204"/>
      <c r="G340" s="205">
        <f t="shared" si="371"/>
        <v>0</v>
      </c>
      <c r="H340" s="206">
        <f t="shared" ref="H340:AM340" si="441">H23*H95*365/10^6*10^6</f>
        <v>0</v>
      </c>
      <c r="I340" s="206">
        <f t="shared" si="441"/>
        <v>0</v>
      </c>
      <c r="J340" s="206">
        <f t="shared" si="441"/>
        <v>0</v>
      </c>
      <c r="K340" s="206">
        <f t="shared" si="441"/>
        <v>0</v>
      </c>
      <c r="L340" s="206">
        <f t="shared" si="441"/>
        <v>0</v>
      </c>
      <c r="M340" s="206">
        <f t="shared" si="441"/>
        <v>0</v>
      </c>
      <c r="N340" s="206">
        <f t="shared" si="441"/>
        <v>0</v>
      </c>
      <c r="O340" s="206">
        <f t="shared" si="441"/>
        <v>0</v>
      </c>
      <c r="P340" s="206">
        <f t="shared" si="441"/>
        <v>0</v>
      </c>
      <c r="Q340" s="206">
        <f t="shared" si="441"/>
        <v>0</v>
      </c>
      <c r="R340" s="206">
        <f t="shared" si="441"/>
        <v>0</v>
      </c>
      <c r="S340" s="206">
        <f t="shared" si="441"/>
        <v>0</v>
      </c>
      <c r="T340" s="206">
        <f t="shared" si="441"/>
        <v>0</v>
      </c>
      <c r="U340" s="206">
        <f t="shared" si="441"/>
        <v>0</v>
      </c>
      <c r="V340" s="206">
        <f t="shared" si="441"/>
        <v>0</v>
      </c>
      <c r="W340" s="206">
        <f t="shared" si="441"/>
        <v>0</v>
      </c>
      <c r="X340" s="206">
        <f t="shared" si="441"/>
        <v>0</v>
      </c>
      <c r="Y340" s="206">
        <f t="shared" si="441"/>
        <v>0</v>
      </c>
      <c r="Z340" s="206">
        <f t="shared" si="441"/>
        <v>0</v>
      </c>
      <c r="AA340" s="206">
        <f t="shared" si="441"/>
        <v>0</v>
      </c>
      <c r="AB340" s="206">
        <f t="shared" si="441"/>
        <v>0</v>
      </c>
      <c r="AC340" s="206">
        <f t="shared" si="441"/>
        <v>0</v>
      </c>
      <c r="AD340" s="206">
        <f t="shared" si="441"/>
        <v>0</v>
      </c>
      <c r="AE340" s="206">
        <f t="shared" si="441"/>
        <v>0</v>
      </c>
      <c r="AF340" s="206">
        <f t="shared" si="441"/>
        <v>0</v>
      </c>
      <c r="AG340" s="206">
        <f t="shared" si="441"/>
        <v>0</v>
      </c>
      <c r="AH340" s="206">
        <f t="shared" si="441"/>
        <v>0</v>
      </c>
      <c r="AI340" s="206">
        <f t="shared" si="441"/>
        <v>0</v>
      </c>
      <c r="AJ340" s="206">
        <f t="shared" si="441"/>
        <v>0</v>
      </c>
      <c r="AK340" s="206">
        <f t="shared" si="441"/>
        <v>0</v>
      </c>
      <c r="AL340" s="206">
        <f t="shared" si="441"/>
        <v>0</v>
      </c>
      <c r="AM340" s="206">
        <f t="shared" si="441"/>
        <v>0</v>
      </c>
      <c r="AN340" s="206">
        <f t="shared" ref="AN340:BB340" si="442">AN23*AN95*365/10^6*10^6</f>
        <v>0</v>
      </c>
      <c r="AO340" s="206">
        <f t="shared" si="442"/>
        <v>0</v>
      </c>
      <c r="AP340" s="206">
        <f t="shared" si="442"/>
        <v>0</v>
      </c>
      <c r="AQ340" s="206">
        <f t="shared" si="442"/>
        <v>0</v>
      </c>
      <c r="AR340" s="206">
        <f t="shared" si="442"/>
        <v>0</v>
      </c>
      <c r="AS340" s="206">
        <f t="shared" si="442"/>
        <v>0</v>
      </c>
      <c r="AT340" s="206">
        <f t="shared" si="442"/>
        <v>0</v>
      </c>
      <c r="AU340" s="206">
        <f t="shared" si="442"/>
        <v>0</v>
      </c>
      <c r="AV340" s="206">
        <f t="shared" si="442"/>
        <v>0</v>
      </c>
      <c r="AW340" s="206">
        <f t="shared" si="442"/>
        <v>0</v>
      </c>
      <c r="AX340" s="206">
        <f t="shared" si="442"/>
        <v>0</v>
      </c>
      <c r="AY340" s="206">
        <f t="shared" si="442"/>
        <v>0</v>
      </c>
      <c r="AZ340" s="206">
        <f t="shared" si="442"/>
        <v>0</v>
      </c>
      <c r="BA340" s="206">
        <f t="shared" si="442"/>
        <v>0</v>
      </c>
      <c r="BB340" s="206">
        <f t="shared" si="442"/>
        <v>0</v>
      </c>
      <c r="BC340" s="206">
        <f t="shared" ref="BC340:BS340" si="443">BC23*BC95*365/10^6*10^6</f>
        <v>0</v>
      </c>
      <c r="BD340" s="206">
        <f t="shared" si="443"/>
        <v>0</v>
      </c>
      <c r="BE340" s="206">
        <f t="shared" si="443"/>
        <v>0</v>
      </c>
      <c r="BF340" s="206">
        <f t="shared" si="443"/>
        <v>0</v>
      </c>
      <c r="BG340" s="206">
        <f t="shared" si="443"/>
        <v>0</v>
      </c>
      <c r="BH340" s="206">
        <f t="shared" si="443"/>
        <v>0</v>
      </c>
      <c r="BI340" s="206">
        <f t="shared" si="443"/>
        <v>0</v>
      </c>
      <c r="BJ340" s="206">
        <f t="shared" si="443"/>
        <v>0</v>
      </c>
      <c r="BK340" s="206">
        <f t="shared" si="443"/>
        <v>0</v>
      </c>
      <c r="BL340" s="206">
        <f t="shared" si="443"/>
        <v>0</v>
      </c>
      <c r="BM340" s="206">
        <f t="shared" si="443"/>
        <v>0</v>
      </c>
      <c r="BN340" s="206">
        <f t="shared" si="443"/>
        <v>0</v>
      </c>
      <c r="BO340" s="206">
        <f t="shared" si="443"/>
        <v>0</v>
      </c>
      <c r="BP340" s="206">
        <f t="shared" si="443"/>
        <v>0</v>
      </c>
      <c r="BQ340" s="206">
        <f t="shared" si="443"/>
        <v>0</v>
      </c>
      <c r="BR340" s="206">
        <f t="shared" si="443"/>
        <v>0</v>
      </c>
      <c r="BS340" s="206">
        <f t="shared" si="443"/>
        <v>0</v>
      </c>
      <c r="BT340" s="206">
        <f t="shared" ref="BT340:CD340" si="444">BT23*BT95*365/10^6*10^6</f>
        <v>0</v>
      </c>
      <c r="BU340" s="206">
        <f t="shared" si="444"/>
        <v>0</v>
      </c>
      <c r="BV340" s="206">
        <f t="shared" si="444"/>
        <v>0</v>
      </c>
      <c r="BW340" s="206">
        <f t="shared" si="444"/>
        <v>0</v>
      </c>
      <c r="BX340" s="206">
        <f t="shared" si="444"/>
        <v>0</v>
      </c>
      <c r="BY340" s="206">
        <f t="shared" si="444"/>
        <v>0</v>
      </c>
      <c r="BZ340" s="206">
        <f t="shared" si="444"/>
        <v>0</v>
      </c>
      <c r="CA340" s="206">
        <f t="shared" si="444"/>
        <v>0</v>
      </c>
      <c r="CB340" s="206">
        <f t="shared" si="444"/>
        <v>0</v>
      </c>
      <c r="CC340" s="206">
        <f t="shared" si="444"/>
        <v>0</v>
      </c>
      <c r="CD340" s="206">
        <f t="shared" si="444"/>
        <v>0</v>
      </c>
      <c r="CE340" s="206">
        <f t="shared" si="414"/>
        <v>0</v>
      </c>
      <c r="CF340" s="206">
        <f t="shared" si="414"/>
        <v>0</v>
      </c>
      <c r="CG340" s="206">
        <f t="shared" si="414"/>
        <v>0</v>
      </c>
      <c r="CH340" s="206">
        <f t="shared" si="414"/>
        <v>0</v>
      </c>
      <c r="CI340" s="206">
        <f t="shared" si="414"/>
        <v>0</v>
      </c>
      <c r="CJ340" s="206">
        <f t="shared" ref="CJ340:CY340" si="445">CJ23*CJ95*365/10^6*10^6</f>
        <v>0</v>
      </c>
      <c r="CK340" s="206">
        <f t="shared" si="445"/>
        <v>0</v>
      </c>
      <c r="CL340" s="206">
        <f t="shared" si="445"/>
        <v>0</v>
      </c>
      <c r="CM340" s="206">
        <f t="shared" si="445"/>
        <v>0</v>
      </c>
      <c r="CN340" s="206">
        <f t="shared" si="445"/>
        <v>0</v>
      </c>
      <c r="CO340" s="206">
        <f t="shared" si="445"/>
        <v>0</v>
      </c>
      <c r="CP340" s="206">
        <f t="shared" si="445"/>
        <v>0</v>
      </c>
      <c r="CQ340" s="206">
        <f t="shared" si="445"/>
        <v>0</v>
      </c>
      <c r="CR340" s="206">
        <f t="shared" si="445"/>
        <v>0</v>
      </c>
      <c r="CS340" s="206">
        <f t="shared" si="445"/>
        <v>0</v>
      </c>
      <c r="CT340" s="206">
        <f t="shared" si="445"/>
        <v>0</v>
      </c>
      <c r="CU340" s="206">
        <f t="shared" si="445"/>
        <v>0</v>
      </c>
      <c r="CV340" s="206">
        <f t="shared" si="445"/>
        <v>0</v>
      </c>
      <c r="CW340" s="206">
        <f t="shared" si="445"/>
        <v>0</v>
      </c>
      <c r="CX340" s="206">
        <f t="shared" si="445"/>
        <v>0</v>
      </c>
      <c r="CY340" s="206">
        <f t="shared" si="445"/>
        <v>0</v>
      </c>
    </row>
    <row r="341" spans="1:103" ht="13.5" customHeight="1" outlineLevel="1">
      <c r="A341" s="165"/>
      <c r="B341" s="262" t="s">
        <v>94</v>
      </c>
      <c r="C341" s="169" t="s">
        <v>141</v>
      </c>
      <c r="D341" s="170"/>
      <c r="E341" s="171"/>
      <c r="F341" s="172"/>
      <c r="G341" s="173">
        <f t="shared" si="371"/>
        <v>0</v>
      </c>
      <c r="H341" s="174">
        <f t="shared" ref="H341:AM341" si="446">H24*H96*365/10^6*10^6</f>
        <v>0</v>
      </c>
      <c r="I341" s="174">
        <f t="shared" si="446"/>
        <v>0</v>
      </c>
      <c r="J341" s="174">
        <f t="shared" si="446"/>
        <v>0</v>
      </c>
      <c r="K341" s="174">
        <f t="shared" si="446"/>
        <v>0</v>
      </c>
      <c r="L341" s="174">
        <f t="shared" si="446"/>
        <v>0</v>
      </c>
      <c r="M341" s="174">
        <f t="shared" si="446"/>
        <v>0</v>
      </c>
      <c r="N341" s="174">
        <f t="shared" si="446"/>
        <v>0</v>
      </c>
      <c r="O341" s="174">
        <f t="shared" si="446"/>
        <v>0</v>
      </c>
      <c r="P341" s="174">
        <f t="shared" si="446"/>
        <v>0</v>
      </c>
      <c r="Q341" s="174">
        <f t="shared" si="446"/>
        <v>0</v>
      </c>
      <c r="R341" s="174">
        <f t="shared" si="446"/>
        <v>0</v>
      </c>
      <c r="S341" s="174">
        <f t="shared" si="446"/>
        <v>0</v>
      </c>
      <c r="T341" s="174">
        <f t="shared" si="446"/>
        <v>0</v>
      </c>
      <c r="U341" s="174">
        <f t="shared" si="446"/>
        <v>0</v>
      </c>
      <c r="V341" s="174">
        <f t="shared" si="446"/>
        <v>0</v>
      </c>
      <c r="W341" s="174">
        <f t="shared" si="446"/>
        <v>0</v>
      </c>
      <c r="X341" s="174">
        <f t="shared" si="446"/>
        <v>0</v>
      </c>
      <c r="Y341" s="174">
        <f t="shared" si="446"/>
        <v>0</v>
      </c>
      <c r="Z341" s="174">
        <f t="shared" si="446"/>
        <v>0</v>
      </c>
      <c r="AA341" s="174">
        <f t="shared" si="446"/>
        <v>0</v>
      </c>
      <c r="AB341" s="174">
        <f t="shared" si="446"/>
        <v>0</v>
      </c>
      <c r="AC341" s="174">
        <f t="shared" si="446"/>
        <v>0</v>
      </c>
      <c r="AD341" s="174">
        <f t="shared" si="446"/>
        <v>0</v>
      </c>
      <c r="AE341" s="174">
        <f t="shared" si="446"/>
        <v>0</v>
      </c>
      <c r="AF341" s="174">
        <f t="shared" si="446"/>
        <v>0</v>
      </c>
      <c r="AG341" s="174">
        <f t="shared" si="446"/>
        <v>0</v>
      </c>
      <c r="AH341" s="174">
        <f t="shared" si="446"/>
        <v>0</v>
      </c>
      <c r="AI341" s="174">
        <f t="shared" si="446"/>
        <v>0</v>
      </c>
      <c r="AJ341" s="174">
        <f t="shared" si="446"/>
        <v>0</v>
      </c>
      <c r="AK341" s="174">
        <f t="shared" si="446"/>
        <v>0</v>
      </c>
      <c r="AL341" s="174">
        <f t="shared" si="446"/>
        <v>0</v>
      </c>
      <c r="AM341" s="174">
        <f t="shared" si="446"/>
        <v>0</v>
      </c>
      <c r="AN341" s="174">
        <f t="shared" ref="AN341:BB341" si="447">AN24*AN96*365/10^6*10^6</f>
        <v>0</v>
      </c>
      <c r="AO341" s="174">
        <f t="shared" si="447"/>
        <v>0</v>
      </c>
      <c r="AP341" s="174">
        <f t="shared" si="447"/>
        <v>0</v>
      </c>
      <c r="AQ341" s="174">
        <f t="shared" si="447"/>
        <v>0</v>
      </c>
      <c r="AR341" s="174">
        <f t="shared" si="447"/>
        <v>0</v>
      </c>
      <c r="AS341" s="174">
        <f t="shared" si="447"/>
        <v>0</v>
      </c>
      <c r="AT341" s="174">
        <f t="shared" si="447"/>
        <v>0</v>
      </c>
      <c r="AU341" s="174">
        <f t="shared" si="447"/>
        <v>0</v>
      </c>
      <c r="AV341" s="174">
        <f t="shared" si="447"/>
        <v>0</v>
      </c>
      <c r="AW341" s="174">
        <f t="shared" si="447"/>
        <v>0</v>
      </c>
      <c r="AX341" s="174">
        <f t="shared" si="447"/>
        <v>0</v>
      </c>
      <c r="AY341" s="174">
        <f t="shared" si="447"/>
        <v>0</v>
      </c>
      <c r="AZ341" s="174">
        <f t="shared" si="447"/>
        <v>0</v>
      </c>
      <c r="BA341" s="174">
        <f t="shared" si="447"/>
        <v>0</v>
      </c>
      <c r="BB341" s="174">
        <f t="shared" si="447"/>
        <v>0</v>
      </c>
      <c r="BC341" s="174">
        <f t="shared" ref="BC341:BS341" si="448">BC24*BC96*365/10^6*10^6</f>
        <v>0</v>
      </c>
      <c r="BD341" s="174">
        <f t="shared" si="448"/>
        <v>0</v>
      </c>
      <c r="BE341" s="174">
        <f t="shared" si="448"/>
        <v>0</v>
      </c>
      <c r="BF341" s="174">
        <f t="shared" si="448"/>
        <v>0</v>
      </c>
      <c r="BG341" s="174">
        <f t="shared" si="448"/>
        <v>0</v>
      </c>
      <c r="BH341" s="174">
        <f t="shared" si="448"/>
        <v>0</v>
      </c>
      <c r="BI341" s="174">
        <f t="shared" si="448"/>
        <v>0</v>
      </c>
      <c r="BJ341" s="174">
        <f t="shared" si="448"/>
        <v>0</v>
      </c>
      <c r="BK341" s="174">
        <f t="shared" si="448"/>
        <v>0</v>
      </c>
      <c r="BL341" s="174">
        <f t="shared" si="448"/>
        <v>0</v>
      </c>
      <c r="BM341" s="174">
        <f t="shared" si="448"/>
        <v>0</v>
      </c>
      <c r="BN341" s="174">
        <f t="shared" si="448"/>
        <v>0</v>
      </c>
      <c r="BO341" s="174">
        <f t="shared" si="448"/>
        <v>0</v>
      </c>
      <c r="BP341" s="174">
        <f t="shared" si="448"/>
        <v>0</v>
      </c>
      <c r="BQ341" s="174">
        <f t="shared" si="448"/>
        <v>0</v>
      </c>
      <c r="BR341" s="174">
        <f t="shared" si="448"/>
        <v>0</v>
      </c>
      <c r="BS341" s="174">
        <f t="shared" si="448"/>
        <v>0</v>
      </c>
      <c r="BT341" s="174">
        <f t="shared" ref="BT341:CD341" si="449">BT24*BT96*365/10^6*10^6</f>
        <v>0</v>
      </c>
      <c r="BU341" s="174">
        <f t="shared" si="449"/>
        <v>0</v>
      </c>
      <c r="BV341" s="174">
        <f t="shared" si="449"/>
        <v>0</v>
      </c>
      <c r="BW341" s="174">
        <f t="shared" si="449"/>
        <v>0</v>
      </c>
      <c r="BX341" s="174">
        <f t="shared" si="449"/>
        <v>0</v>
      </c>
      <c r="BY341" s="174">
        <f t="shared" si="449"/>
        <v>0</v>
      </c>
      <c r="BZ341" s="174">
        <f t="shared" si="449"/>
        <v>0</v>
      </c>
      <c r="CA341" s="174">
        <f t="shared" si="449"/>
        <v>0</v>
      </c>
      <c r="CB341" s="174">
        <f t="shared" si="449"/>
        <v>0</v>
      </c>
      <c r="CC341" s="174">
        <f t="shared" si="449"/>
        <v>0</v>
      </c>
      <c r="CD341" s="174">
        <f t="shared" si="449"/>
        <v>0</v>
      </c>
      <c r="CE341" s="174">
        <f t="shared" si="414"/>
        <v>0</v>
      </c>
      <c r="CF341" s="174">
        <f t="shared" si="414"/>
        <v>0</v>
      </c>
      <c r="CG341" s="174">
        <f t="shared" si="414"/>
        <v>0</v>
      </c>
      <c r="CH341" s="174">
        <f t="shared" si="414"/>
        <v>0</v>
      </c>
      <c r="CI341" s="174">
        <f t="shared" si="414"/>
        <v>0</v>
      </c>
      <c r="CJ341" s="174">
        <f t="shared" ref="CJ341:CY341" si="450">CJ24*CJ96*365/10^6*10^6</f>
        <v>0</v>
      </c>
      <c r="CK341" s="174">
        <f t="shared" si="450"/>
        <v>0</v>
      </c>
      <c r="CL341" s="174">
        <f t="shared" si="450"/>
        <v>0</v>
      </c>
      <c r="CM341" s="174">
        <f t="shared" si="450"/>
        <v>0</v>
      </c>
      <c r="CN341" s="174">
        <f t="shared" si="450"/>
        <v>0</v>
      </c>
      <c r="CO341" s="174">
        <f t="shared" si="450"/>
        <v>0</v>
      </c>
      <c r="CP341" s="174">
        <f t="shared" si="450"/>
        <v>0</v>
      </c>
      <c r="CQ341" s="174">
        <f t="shared" si="450"/>
        <v>0</v>
      </c>
      <c r="CR341" s="174">
        <f t="shared" si="450"/>
        <v>0</v>
      </c>
      <c r="CS341" s="174">
        <f t="shared" si="450"/>
        <v>0</v>
      </c>
      <c r="CT341" s="174">
        <f t="shared" si="450"/>
        <v>0</v>
      </c>
      <c r="CU341" s="174">
        <f t="shared" si="450"/>
        <v>0</v>
      </c>
      <c r="CV341" s="174">
        <f t="shared" si="450"/>
        <v>0</v>
      </c>
      <c r="CW341" s="174">
        <f t="shared" si="450"/>
        <v>0</v>
      </c>
      <c r="CX341" s="174">
        <f t="shared" si="450"/>
        <v>0</v>
      </c>
      <c r="CY341" s="174">
        <f t="shared" si="450"/>
        <v>0</v>
      </c>
    </row>
    <row r="342" spans="1:103" ht="13.5" customHeight="1" outlineLevel="1">
      <c r="A342" s="165"/>
      <c r="B342" s="263"/>
      <c r="C342" s="177" t="s">
        <v>142</v>
      </c>
      <c r="D342" s="178"/>
      <c r="E342" s="179"/>
      <c r="F342" s="180"/>
      <c r="G342" s="181">
        <f t="shared" si="371"/>
        <v>0</v>
      </c>
      <c r="H342" s="182">
        <f t="shared" ref="H342:AM342" si="451">H25*H97*365/10^6*10^6</f>
        <v>0</v>
      </c>
      <c r="I342" s="182">
        <f t="shared" si="451"/>
        <v>0</v>
      </c>
      <c r="J342" s="182">
        <f t="shared" si="451"/>
        <v>0</v>
      </c>
      <c r="K342" s="182">
        <f t="shared" si="451"/>
        <v>0</v>
      </c>
      <c r="L342" s="182">
        <f t="shared" si="451"/>
        <v>0</v>
      </c>
      <c r="M342" s="182">
        <f t="shared" si="451"/>
        <v>0</v>
      </c>
      <c r="N342" s="182">
        <f t="shared" si="451"/>
        <v>0</v>
      </c>
      <c r="O342" s="182">
        <f t="shared" si="451"/>
        <v>0</v>
      </c>
      <c r="P342" s="182">
        <f t="shared" si="451"/>
        <v>0</v>
      </c>
      <c r="Q342" s="182">
        <f t="shared" si="451"/>
        <v>0</v>
      </c>
      <c r="R342" s="182">
        <f t="shared" si="451"/>
        <v>0</v>
      </c>
      <c r="S342" s="182">
        <f t="shared" si="451"/>
        <v>0</v>
      </c>
      <c r="T342" s="182">
        <f t="shared" si="451"/>
        <v>0</v>
      </c>
      <c r="U342" s="182">
        <f t="shared" si="451"/>
        <v>0</v>
      </c>
      <c r="V342" s="182">
        <f t="shared" si="451"/>
        <v>0</v>
      </c>
      <c r="W342" s="182">
        <f t="shared" si="451"/>
        <v>0</v>
      </c>
      <c r="X342" s="182">
        <f t="shared" si="451"/>
        <v>0</v>
      </c>
      <c r="Y342" s="182">
        <f t="shared" si="451"/>
        <v>0</v>
      </c>
      <c r="Z342" s="182">
        <f t="shared" si="451"/>
        <v>0</v>
      </c>
      <c r="AA342" s="182">
        <f t="shared" si="451"/>
        <v>0</v>
      </c>
      <c r="AB342" s="182">
        <f t="shared" si="451"/>
        <v>0</v>
      </c>
      <c r="AC342" s="182">
        <f t="shared" si="451"/>
        <v>0</v>
      </c>
      <c r="AD342" s="182">
        <f t="shared" si="451"/>
        <v>0</v>
      </c>
      <c r="AE342" s="182">
        <f t="shared" si="451"/>
        <v>0</v>
      </c>
      <c r="AF342" s="182">
        <f t="shared" si="451"/>
        <v>0</v>
      </c>
      <c r="AG342" s="182">
        <f t="shared" si="451"/>
        <v>0</v>
      </c>
      <c r="AH342" s="182">
        <f t="shared" si="451"/>
        <v>0</v>
      </c>
      <c r="AI342" s="182">
        <f t="shared" si="451"/>
        <v>0</v>
      </c>
      <c r="AJ342" s="182">
        <f t="shared" si="451"/>
        <v>0</v>
      </c>
      <c r="AK342" s="182">
        <f t="shared" si="451"/>
        <v>0</v>
      </c>
      <c r="AL342" s="182">
        <f t="shared" si="451"/>
        <v>0</v>
      </c>
      <c r="AM342" s="182">
        <f t="shared" si="451"/>
        <v>0</v>
      </c>
      <c r="AN342" s="182">
        <f t="shared" ref="AN342:BB342" si="452">AN25*AN97*365/10^6*10^6</f>
        <v>0</v>
      </c>
      <c r="AO342" s="182">
        <f t="shared" si="452"/>
        <v>0</v>
      </c>
      <c r="AP342" s="182">
        <f t="shared" si="452"/>
        <v>0</v>
      </c>
      <c r="AQ342" s="182">
        <f t="shared" si="452"/>
        <v>0</v>
      </c>
      <c r="AR342" s="182">
        <f t="shared" si="452"/>
        <v>0</v>
      </c>
      <c r="AS342" s="182">
        <f t="shared" si="452"/>
        <v>0</v>
      </c>
      <c r="AT342" s="182">
        <f t="shared" si="452"/>
        <v>0</v>
      </c>
      <c r="AU342" s="182">
        <f t="shared" si="452"/>
        <v>0</v>
      </c>
      <c r="AV342" s="182">
        <f t="shared" si="452"/>
        <v>0</v>
      </c>
      <c r="AW342" s="182">
        <f t="shared" si="452"/>
        <v>0</v>
      </c>
      <c r="AX342" s="182">
        <f t="shared" si="452"/>
        <v>0</v>
      </c>
      <c r="AY342" s="182">
        <f t="shared" si="452"/>
        <v>0</v>
      </c>
      <c r="AZ342" s="182">
        <f t="shared" si="452"/>
        <v>0</v>
      </c>
      <c r="BA342" s="182">
        <f t="shared" si="452"/>
        <v>0</v>
      </c>
      <c r="BB342" s="182">
        <f t="shared" si="452"/>
        <v>0</v>
      </c>
      <c r="BC342" s="182">
        <f t="shared" ref="BC342:BS342" si="453">BC25*BC97*365/10^6*10^6</f>
        <v>0</v>
      </c>
      <c r="BD342" s="182">
        <f t="shared" si="453"/>
        <v>0</v>
      </c>
      <c r="BE342" s="182">
        <f t="shared" si="453"/>
        <v>0</v>
      </c>
      <c r="BF342" s="182">
        <f t="shared" si="453"/>
        <v>0</v>
      </c>
      <c r="BG342" s="182">
        <f t="shared" si="453"/>
        <v>0</v>
      </c>
      <c r="BH342" s="182">
        <f t="shared" si="453"/>
        <v>0</v>
      </c>
      <c r="BI342" s="182">
        <f t="shared" si="453"/>
        <v>0</v>
      </c>
      <c r="BJ342" s="182">
        <f t="shared" si="453"/>
        <v>0</v>
      </c>
      <c r="BK342" s="182">
        <f t="shared" si="453"/>
        <v>0</v>
      </c>
      <c r="BL342" s="182">
        <f t="shared" si="453"/>
        <v>0</v>
      </c>
      <c r="BM342" s="182">
        <f t="shared" si="453"/>
        <v>0</v>
      </c>
      <c r="BN342" s="182">
        <f t="shared" si="453"/>
        <v>0</v>
      </c>
      <c r="BO342" s="182">
        <f t="shared" si="453"/>
        <v>0</v>
      </c>
      <c r="BP342" s="182">
        <f t="shared" si="453"/>
        <v>0</v>
      </c>
      <c r="BQ342" s="182">
        <f t="shared" si="453"/>
        <v>0</v>
      </c>
      <c r="BR342" s="182">
        <f t="shared" si="453"/>
        <v>0</v>
      </c>
      <c r="BS342" s="182">
        <f t="shared" si="453"/>
        <v>0</v>
      </c>
      <c r="BT342" s="182">
        <f t="shared" ref="BT342:CD342" si="454">BT25*BT97*365/10^6*10^6</f>
        <v>0</v>
      </c>
      <c r="BU342" s="182">
        <f t="shared" si="454"/>
        <v>0</v>
      </c>
      <c r="BV342" s="182">
        <f t="shared" si="454"/>
        <v>0</v>
      </c>
      <c r="BW342" s="182">
        <f t="shared" si="454"/>
        <v>0</v>
      </c>
      <c r="BX342" s="182">
        <f t="shared" si="454"/>
        <v>0</v>
      </c>
      <c r="BY342" s="182">
        <f t="shared" si="454"/>
        <v>0</v>
      </c>
      <c r="BZ342" s="182">
        <f t="shared" si="454"/>
        <v>0</v>
      </c>
      <c r="CA342" s="182">
        <f t="shared" si="454"/>
        <v>0</v>
      </c>
      <c r="CB342" s="182">
        <f t="shared" si="454"/>
        <v>0</v>
      </c>
      <c r="CC342" s="182">
        <f t="shared" si="454"/>
        <v>0</v>
      </c>
      <c r="CD342" s="182">
        <f t="shared" si="454"/>
        <v>0</v>
      </c>
      <c r="CE342" s="182">
        <f t="shared" si="414"/>
        <v>0</v>
      </c>
      <c r="CF342" s="182">
        <f t="shared" si="414"/>
        <v>0</v>
      </c>
      <c r="CG342" s="182">
        <f t="shared" si="414"/>
        <v>0</v>
      </c>
      <c r="CH342" s="182">
        <f t="shared" si="414"/>
        <v>0</v>
      </c>
      <c r="CI342" s="182">
        <f t="shared" si="414"/>
        <v>0</v>
      </c>
      <c r="CJ342" s="182">
        <f t="shared" ref="CJ342:CY342" si="455">CJ25*CJ97*365/10^6*10^6</f>
        <v>0</v>
      </c>
      <c r="CK342" s="182">
        <f t="shared" si="455"/>
        <v>0</v>
      </c>
      <c r="CL342" s="182">
        <f t="shared" si="455"/>
        <v>0</v>
      </c>
      <c r="CM342" s="182">
        <f t="shared" si="455"/>
        <v>0</v>
      </c>
      <c r="CN342" s="182">
        <f t="shared" si="455"/>
        <v>0</v>
      </c>
      <c r="CO342" s="182">
        <f t="shared" si="455"/>
        <v>0</v>
      </c>
      <c r="CP342" s="182">
        <f t="shared" si="455"/>
        <v>0</v>
      </c>
      <c r="CQ342" s="182">
        <f t="shared" si="455"/>
        <v>0</v>
      </c>
      <c r="CR342" s="182">
        <f t="shared" si="455"/>
        <v>0</v>
      </c>
      <c r="CS342" s="182">
        <f t="shared" si="455"/>
        <v>0</v>
      </c>
      <c r="CT342" s="182">
        <f t="shared" si="455"/>
        <v>0</v>
      </c>
      <c r="CU342" s="182">
        <f t="shared" si="455"/>
        <v>0</v>
      </c>
      <c r="CV342" s="182">
        <f t="shared" si="455"/>
        <v>0</v>
      </c>
      <c r="CW342" s="182">
        <f t="shared" si="455"/>
        <v>0</v>
      </c>
      <c r="CX342" s="182">
        <f t="shared" si="455"/>
        <v>0</v>
      </c>
      <c r="CY342" s="182">
        <f t="shared" si="455"/>
        <v>0</v>
      </c>
    </row>
    <row r="343" spans="1:103" ht="13.5" customHeight="1" outlineLevel="1">
      <c r="A343" s="165"/>
      <c r="B343" s="263"/>
      <c r="C343" s="177" t="s">
        <v>151</v>
      </c>
      <c r="D343" s="178"/>
      <c r="E343" s="179"/>
      <c r="F343" s="180"/>
      <c r="G343" s="181">
        <f t="shared" si="371"/>
        <v>1043.5710437759974</v>
      </c>
      <c r="H343" s="182">
        <f t="shared" ref="H343:AM343" si="456">H26*H98*365/10^6*10^6</f>
        <v>12.640678696599373</v>
      </c>
      <c r="I343" s="182">
        <f t="shared" si="456"/>
        <v>13.427202584438524</v>
      </c>
      <c r="J343" s="182">
        <f t="shared" si="456"/>
        <v>14.194374277032287</v>
      </c>
      <c r="K343" s="182">
        <f t="shared" si="456"/>
        <v>14.942193774380661</v>
      </c>
      <c r="L343" s="182">
        <f t="shared" si="456"/>
        <v>15.670661076483649</v>
      </c>
      <c r="M343" s="182">
        <f t="shared" si="456"/>
        <v>16.379776183341253</v>
      </c>
      <c r="N343" s="182">
        <f t="shared" si="456"/>
        <v>17.069539094953466</v>
      </c>
      <c r="O343" s="182">
        <f t="shared" si="456"/>
        <v>17.739949811320297</v>
      </c>
      <c r="P343" s="182">
        <f t="shared" si="456"/>
        <v>18.391008332441743</v>
      </c>
      <c r="Q343" s="182">
        <f t="shared" si="456"/>
        <v>19.022714658317799</v>
      </c>
      <c r="R343" s="182">
        <f t="shared" si="456"/>
        <v>19.635068788948466</v>
      </c>
      <c r="S343" s="182">
        <f t="shared" si="456"/>
        <v>20.228070724333751</v>
      </c>
      <c r="T343" s="182">
        <f t="shared" si="456"/>
        <v>20.801720464473647</v>
      </c>
      <c r="U343" s="182">
        <f t="shared" si="456"/>
        <v>21.356018009368157</v>
      </c>
      <c r="V343" s="182">
        <f t="shared" si="456"/>
        <v>21.890963359017281</v>
      </c>
      <c r="W343" s="182">
        <f t="shared" si="456"/>
        <v>22.40655651342102</v>
      </c>
      <c r="X343" s="182">
        <f t="shared" si="456"/>
        <v>23.160971219786386</v>
      </c>
      <c r="Y343" s="182">
        <f t="shared" si="456"/>
        <v>23.903455017657162</v>
      </c>
      <c r="Z343" s="182">
        <f t="shared" si="456"/>
        <v>24.634007907033357</v>
      </c>
      <c r="AA343" s="182">
        <f t="shared" si="456"/>
        <v>25.352629887914965</v>
      </c>
      <c r="AB343" s="182">
        <f t="shared" si="456"/>
        <v>26.059320960301982</v>
      </c>
      <c r="AC343" s="182">
        <f t="shared" si="456"/>
        <v>26.754081124194411</v>
      </c>
      <c r="AD343" s="182">
        <f t="shared" si="456"/>
        <v>27.436910379592256</v>
      </c>
      <c r="AE343" s="182">
        <f t="shared" si="456"/>
        <v>28.107808726495509</v>
      </c>
      <c r="AF343" s="182">
        <f t="shared" si="456"/>
        <v>28.766776164904183</v>
      </c>
      <c r="AG343" s="182">
        <f t="shared" si="456"/>
        <v>29.413812694818262</v>
      </c>
      <c r="AH343" s="182">
        <f t="shared" si="456"/>
        <v>30.459666757862106</v>
      </c>
      <c r="AI343" s="182">
        <f t="shared" si="456"/>
        <v>31.50552082090595</v>
      </c>
      <c r="AJ343" s="182">
        <f t="shared" si="456"/>
        <v>32.551374883949805</v>
      </c>
      <c r="AK343" s="182">
        <f t="shared" si="456"/>
        <v>33.597228946993653</v>
      </c>
      <c r="AL343" s="182">
        <f t="shared" si="456"/>
        <v>34.6430830100375</v>
      </c>
      <c r="AM343" s="182">
        <f t="shared" si="456"/>
        <v>35.688937073081341</v>
      </c>
      <c r="AN343" s="182">
        <f t="shared" ref="AN343:BB343" si="457">AN26*AN98*365/10^6*10^6</f>
        <v>36.734791136125189</v>
      </c>
      <c r="AO343" s="182">
        <f t="shared" si="457"/>
        <v>37.780645199169037</v>
      </c>
      <c r="AP343" s="182">
        <f t="shared" si="457"/>
        <v>38.826499262212884</v>
      </c>
      <c r="AQ343" s="182">
        <f t="shared" si="457"/>
        <v>39.872353325256732</v>
      </c>
      <c r="AR343" s="182">
        <f t="shared" si="457"/>
        <v>40.91820738830058</v>
      </c>
      <c r="AS343" s="182">
        <f t="shared" si="457"/>
        <v>41.964061451344428</v>
      </c>
      <c r="AT343" s="182">
        <f t="shared" si="457"/>
        <v>43.009915514388268</v>
      </c>
      <c r="AU343" s="182">
        <f t="shared" si="457"/>
        <v>44.055769577432123</v>
      </c>
      <c r="AV343" s="182">
        <f t="shared" si="457"/>
        <v>45.101623640475964</v>
      </c>
      <c r="AW343" s="182">
        <f t="shared" si="457"/>
        <v>46.147477703519812</v>
      </c>
      <c r="AX343" s="182">
        <f t="shared" si="457"/>
        <v>47.193331766563659</v>
      </c>
      <c r="AY343" s="182">
        <f t="shared" si="457"/>
        <v>48.2391858296075</v>
      </c>
      <c r="AZ343" s="182">
        <f t="shared" si="457"/>
        <v>49.285039892651362</v>
      </c>
      <c r="BA343" s="182">
        <f t="shared" si="457"/>
        <v>0</v>
      </c>
      <c r="BB343" s="182">
        <f t="shared" si="457"/>
        <v>0</v>
      </c>
      <c r="BC343" s="182">
        <f t="shared" ref="BC343:BS343" si="458">BC26*BC98*365/10^6*10^6</f>
        <v>0</v>
      </c>
      <c r="BD343" s="182">
        <f t="shared" si="458"/>
        <v>0</v>
      </c>
      <c r="BE343" s="182">
        <f t="shared" si="458"/>
        <v>0</v>
      </c>
      <c r="BF343" s="182">
        <f t="shared" si="458"/>
        <v>0</v>
      </c>
      <c r="BG343" s="182">
        <f t="shared" si="458"/>
        <v>0</v>
      </c>
      <c r="BH343" s="182">
        <f t="shared" si="458"/>
        <v>0</v>
      </c>
      <c r="BI343" s="182">
        <f t="shared" si="458"/>
        <v>0</v>
      </c>
      <c r="BJ343" s="182">
        <f t="shared" si="458"/>
        <v>0</v>
      </c>
      <c r="BK343" s="182">
        <f t="shared" si="458"/>
        <v>0</v>
      </c>
      <c r="BL343" s="182">
        <f t="shared" si="458"/>
        <v>0</v>
      </c>
      <c r="BM343" s="182">
        <f t="shared" si="458"/>
        <v>0</v>
      </c>
      <c r="BN343" s="182">
        <f t="shared" si="458"/>
        <v>0</v>
      </c>
      <c r="BO343" s="182">
        <f t="shared" si="458"/>
        <v>0</v>
      </c>
      <c r="BP343" s="182">
        <f t="shared" si="458"/>
        <v>0</v>
      </c>
      <c r="BQ343" s="182">
        <f t="shared" si="458"/>
        <v>0</v>
      </c>
      <c r="BR343" s="182">
        <f t="shared" si="458"/>
        <v>0</v>
      </c>
      <c r="BS343" s="182">
        <f t="shared" si="458"/>
        <v>0</v>
      </c>
      <c r="BT343" s="182">
        <f t="shared" ref="BT343:CD343" si="459">BT26*BT98*365/10^6*10^6</f>
        <v>0</v>
      </c>
      <c r="BU343" s="182">
        <f t="shared" si="459"/>
        <v>0</v>
      </c>
      <c r="BV343" s="182">
        <f t="shared" si="459"/>
        <v>0</v>
      </c>
      <c r="BW343" s="182">
        <f t="shared" si="459"/>
        <v>0</v>
      </c>
      <c r="BX343" s="182">
        <f t="shared" si="459"/>
        <v>0</v>
      </c>
      <c r="BY343" s="182">
        <f t="shared" si="459"/>
        <v>0</v>
      </c>
      <c r="BZ343" s="182">
        <f t="shared" si="459"/>
        <v>0</v>
      </c>
      <c r="CA343" s="182">
        <f t="shared" si="459"/>
        <v>0</v>
      </c>
      <c r="CB343" s="182">
        <f t="shared" si="459"/>
        <v>0</v>
      </c>
      <c r="CC343" s="182">
        <f t="shared" si="459"/>
        <v>0</v>
      </c>
      <c r="CD343" s="182">
        <f t="shared" si="459"/>
        <v>0</v>
      </c>
      <c r="CE343" s="182">
        <f t="shared" si="414"/>
        <v>0</v>
      </c>
      <c r="CF343" s="182">
        <f t="shared" si="414"/>
        <v>0</v>
      </c>
      <c r="CG343" s="182">
        <f t="shared" si="414"/>
        <v>0</v>
      </c>
      <c r="CH343" s="182">
        <f t="shared" si="414"/>
        <v>0</v>
      </c>
      <c r="CI343" s="182">
        <f t="shared" si="414"/>
        <v>0</v>
      </c>
      <c r="CJ343" s="182">
        <f t="shared" ref="CJ343:CY343" si="460">CJ26*CJ98*365/10^6*10^6</f>
        <v>0</v>
      </c>
      <c r="CK343" s="182">
        <f t="shared" si="460"/>
        <v>0</v>
      </c>
      <c r="CL343" s="182">
        <f t="shared" si="460"/>
        <v>0</v>
      </c>
      <c r="CM343" s="182">
        <f t="shared" si="460"/>
        <v>0</v>
      </c>
      <c r="CN343" s="182">
        <f t="shared" si="460"/>
        <v>0</v>
      </c>
      <c r="CO343" s="182">
        <f t="shared" si="460"/>
        <v>0</v>
      </c>
      <c r="CP343" s="182">
        <f t="shared" si="460"/>
        <v>0</v>
      </c>
      <c r="CQ343" s="182">
        <f t="shared" si="460"/>
        <v>0</v>
      </c>
      <c r="CR343" s="182">
        <f t="shared" si="460"/>
        <v>0</v>
      </c>
      <c r="CS343" s="182">
        <f t="shared" si="460"/>
        <v>0</v>
      </c>
      <c r="CT343" s="182">
        <f t="shared" si="460"/>
        <v>0</v>
      </c>
      <c r="CU343" s="182">
        <f t="shared" si="460"/>
        <v>0</v>
      </c>
      <c r="CV343" s="182">
        <f t="shared" si="460"/>
        <v>0</v>
      </c>
      <c r="CW343" s="182">
        <f t="shared" si="460"/>
        <v>0</v>
      </c>
      <c r="CX343" s="182">
        <f t="shared" si="460"/>
        <v>0</v>
      </c>
      <c r="CY343" s="182">
        <f t="shared" si="460"/>
        <v>0</v>
      </c>
    </row>
    <row r="344" spans="1:103" ht="13.5" customHeight="1" outlineLevel="1">
      <c r="A344" s="165"/>
      <c r="B344" s="263"/>
      <c r="C344" s="177" t="s">
        <v>152</v>
      </c>
      <c r="D344" s="178"/>
      <c r="E344" s="179"/>
      <c r="F344" s="180"/>
      <c r="G344" s="181">
        <f t="shared" si="371"/>
        <v>3397.9688304372407</v>
      </c>
      <c r="H344" s="182">
        <f t="shared" ref="H344:AM344" si="461">H27*H99*365/10^6*10^6</f>
        <v>36.911105892099442</v>
      </c>
      <c r="I344" s="182">
        <f t="shared" si="461"/>
        <v>39.285219278255838</v>
      </c>
      <c r="J344" s="182">
        <f t="shared" si="461"/>
        <v>41.638172170538546</v>
      </c>
      <c r="K344" s="182">
        <f t="shared" si="461"/>
        <v>43.969964568947589</v>
      </c>
      <c r="L344" s="182">
        <f t="shared" si="461"/>
        <v>46.280596473482944</v>
      </c>
      <c r="M344" s="182">
        <f t="shared" si="461"/>
        <v>48.570067884144628</v>
      </c>
      <c r="N344" s="182">
        <f t="shared" si="461"/>
        <v>50.838378800932631</v>
      </c>
      <c r="O344" s="182">
        <f t="shared" si="461"/>
        <v>53.085529223846962</v>
      </c>
      <c r="P344" s="182">
        <f t="shared" si="461"/>
        <v>55.31151915288762</v>
      </c>
      <c r="Q344" s="182">
        <f t="shared" si="461"/>
        <v>57.516348588054591</v>
      </c>
      <c r="R344" s="182">
        <f t="shared" si="461"/>
        <v>59.700017529347889</v>
      </c>
      <c r="S344" s="182">
        <f t="shared" si="461"/>
        <v>61.862525976767508</v>
      </c>
      <c r="T344" s="182">
        <f t="shared" si="461"/>
        <v>64.003873930313461</v>
      </c>
      <c r="U344" s="182">
        <f t="shared" si="461"/>
        <v>66.124061389985712</v>
      </c>
      <c r="V344" s="182">
        <f t="shared" si="461"/>
        <v>68.223088355784299</v>
      </c>
      <c r="W344" s="182">
        <f t="shared" si="461"/>
        <v>70.300954827709262</v>
      </c>
      <c r="X344" s="182">
        <f t="shared" si="461"/>
        <v>72.963241869809451</v>
      </c>
      <c r="Y344" s="182">
        <f t="shared" si="461"/>
        <v>75.608104960615918</v>
      </c>
      <c r="Z344" s="182">
        <f t="shared" si="461"/>
        <v>78.235544100128649</v>
      </c>
      <c r="AA344" s="182">
        <f t="shared" si="461"/>
        <v>80.845559288347658</v>
      </c>
      <c r="AB344" s="182">
        <f t="shared" si="461"/>
        <v>83.438150525272931</v>
      </c>
      <c r="AC344" s="182">
        <f t="shared" si="461"/>
        <v>86.013317810904496</v>
      </c>
      <c r="AD344" s="182">
        <f t="shared" si="461"/>
        <v>88.571061145242325</v>
      </c>
      <c r="AE344" s="182">
        <f t="shared" si="461"/>
        <v>91.111380528286418</v>
      </c>
      <c r="AF344" s="182">
        <f t="shared" si="461"/>
        <v>93.634275960036817</v>
      </c>
      <c r="AG344" s="182">
        <f t="shared" si="461"/>
        <v>96.139747440493409</v>
      </c>
      <c r="AH344" s="182">
        <f t="shared" si="461"/>
        <v>99.584233180551408</v>
      </c>
      <c r="AI344" s="182">
        <f t="shared" si="461"/>
        <v>103.02871892060939</v>
      </c>
      <c r="AJ344" s="182">
        <f t="shared" si="461"/>
        <v>106.47320466066739</v>
      </c>
      <c r="AK344" s="182">
        <f t="shared" si="461"/>
        <v>109.91769040072538</v>
      </c>
      <c r="AL344" s="182">
        <f t="shared" si="461"/>
        <v>113.36217614078338</v>
      </c>
      <c r="AM344" s="182">
        <f t="shared" si="461"/>
        <v>116.80666188084138</v>
      </c>
      <c r="AN344" s="182">
        <f t="shared" ref="AN344:BB344" si="462">AN27*AN99*365/10^6*10^6</f>
        <v>120.25114762089936</v>
      </c>
      <c r="AO344" s="182">
        <f t="shared" si="462"/>
        <v>123.69563336095734</v>
      </c>
      <c r="AP344" s="182">
        <f t="shared" si="462"/>
        <v>127.14011910101533</v>
      </c>
      <c r="AQ344" s="182">
        <f t="shared" si="462"/>
        <v>130.58460484107331</v>
      </c>
      <c r="AR344" s="182">
        <f t="shared" si="462"/>
        <v>134.02909058113133</v>
      </c>
      <c r="AS344" s="182">
        <f t="shared" si="462"/>
        <v>137.47357632118931</v>
      </c>
      <c r="AT344" s="182">
        <f t="shared" si="462"/>
        <v>140.9180620612473</v>
      </c>
      <c r="AU344" s="182">
        <f t="shared" si="462"/>
        <v>144.36254780130528</v>
      </c>
      <c r="AV344" s="182">
        <f t="shared" si="462"/>
        <v>147.8070335413633</v>
      </c>
      <c r="AW344" s="182">
        <f t="shared" si="462"/>
        <v>151.25151928142128</v>
      </c>
      <c r="AX344" s="182">
        <f t="shared" si="462"/>
        <v>154.69600502147927</v>
      </c>
      <c r="AY344" s="182">
        <f t="shared" si="462"/>
        <v>158.14049076153728</v>
      </c>
      <c r="AZ344" s="182">
        <f t="shared" si="462"/>
        <v>161.58497650159526</v>
      </c>
      <c r="BA344" s="182">
        <f t="shared" si="462"/>
        <v>0</v>
      </c>
      <c r="BB344" s="182">
        <f t="shared" si="462"/>
        <v>0</v>
      </c>
      <c r="BC344" s="182">
        <f t="shared" ref="BC344:BS344" si="463">BC27*BC99*365/10^6*10^6</f>
        <v>0</v>
      </c>
      <c r="BD344" s="182">
        <f t="shared" si="463"/>
        <v>0</v>
      </c>
      <c r="BE344" s="182">
        <f t="shared" si="463"/>
        <v>0</v>
      </c>
      <c r="BF344" s="182">
        <f t="shared" si="463"/>
        <v>0</v>
      </c>
      <c r="BG344" s="182">
        <f t="shared" si="463"/>
        <v>0</v>
      </c>
      <c r="BH344" s="182">
        <f t="shared" si="463"/>
        <v>0</v>
      </c>
      <c r="BI344" s="182">
        <f t="shared" si="463"/>
        <v>0</v>
      </c>
      <c r="BJ344" s="182">
        <f t="shared" si="463"/>
        <v>0</v>
      </c>
      <c r="BK344" s="182">
        <f t="shared" si="463"/>
        <v>0</v>
      </c>
      <c r="BL344" s="182">
        <f t="shared" si="463"/>
        <v>0</v>
      </c>
      <c r="BM344" s="182">
        <f t="shared" si="463"/>
        <v>0</v>
      </c>
      <c r="BN344" s="182">
        <f t="shared" si="463"/>
        <v>0</v>
      </c>
      <c r="BO344" s="182">
        <f t="shared" si="463"/>
        <v>0</v>
      </c>
      <c r="BP344" s="182">
        <f t="shared" si="463"/>
        <v>0</v>
      </c>
      <c r="BQ344" s="182">
        <f t="shared" si="463"/>
        <v>0</v>
      </c>
      <c r="BR344" s="182">
        <f t="shared" si="463"/>
        <v>0</v>
      </c>
      <c r="BS344" s="182">
        <f t="shared" si="463"/>
        <v>0</v>
      </c>
      <c r="BT344" s="182">
        <f t="shared" ref="BT344:CD344" si="464">BT27*BT99*365/10^6*10^6</f>
        <v>0</v>
      </c>
      <c r="BU344" s="182">
        <f t="shared" si="464"/>
        <v>0</v>
      </c>
      <c r="BV344" s="182">
        <f t="shared" si="464"/>
        <v>0</v>
      </c>
      <c r="BW344" s="182">
        <f t="shared" si="464"/>
        <v>0</v>
      </c>
      <c r="BX344" s="182">
        <f t="shared" si="464"/>
        <v>0</v>
      </c>
      <c r="BY344" s="182">
        <f t="shared" si="464"/>
        <v>0</v>
      </c>
      <c r="BZ344" s="182">
        <f t="shared" si="464"/>
        <v>0</v>
      </c>
      <c r="CA344" s="182">
        <f t="shared" si="464"/>
        <v>0</v>
      </c>
      <c r="CB344" s="182">
        <f t="shared" si="464"/>
        <v>0</v>
      </c>
      <c r="CC344" s="182">
        <f t="shared" si="464"/>
        <v>0</v>
      </c>
      <c r="CD344" s="182">
        <f t="shared" si="464"/>
        <v>0</v>
      </c>
      <c r="CE344" s="182">
        <f t="shared" ref="CE344:CI349" si="465">CE27*CE99*365/10^6*10^6</f>
        <v>0</v>
      </c>
      <c r="CF344" s="182">
        <f t="shared" si="465"/>
        <v>0</v>
      </c>
      <c r="CG344" s="182">
        <f t="shared" si="465"/>
        <v>0</v>
      </c>
      <c r="CH344" s="182">
        <f t="shared" si="465"/>
        <v>0</v>
      </c>
      <c r="CI344" s="182">
        <f t="shared" si="465"/>
        <v>0</v>
      </c>
      <c r="CJ344" s="182">
        <f t="shared" ref="CJ344:CY344" si="466">CJ27*CJ99*365/10^6*10^6</f>
        <v>0</v>
      </c>
      <c r="CK344" s="182">
        <f t="shared" si="466"/>
        <v>0</v>
      </c>
      <c r="CL344" s="182">
        <f t="shared" si="466"/>
        <v>0</v>
      </c>
      <c r="CM344" s="182">
        <f t="shared" si="466"/>
        <v>0</v>
      </c>
      <c r="CN344" s="182">
        <f t="shared" si="466"/>
        <v>0</v>
      </c>
      <c r="CO344" s="182">
        <f t="shared" si="466"/>
        <v>0</v>
      </c>
      <c r="CP344" s="182">
        <f t="shared" si="466"/>
        <v>0</v>
      </c>
      <c r="CQ344" s="182">
        <f t="shared" si="466"/>
        <v>0</v>
      </c>
      <c r="CR344" s="182">
        <f t="shared" si="466"/>
        <v>0</v>
      </c>
      <c r="CS344" s="182">
        <f t="shared" si="466"/>
        <v>0</v>
      </c>
      <c r="CT344" s="182">
        <f t="shared" si="466"/>
        <v>0</v>
      </c>
      <c r="CU344" s="182">
        <f t="shared" si="466"/>
        <v>0</v>
      </c>
      <c r="CV344" s="182">
        <f t="shared" si="466"/>
        <v>0</v>
      </c>
      <c r="CW344" s="182">
        <f t="shared" si="466"/>
        <v>0</v>
      </c>
      <c r="CX344" s="182">
        <f t="shared" si="466"/>
        <v>0</v>
      </c>
      <c r="CY344" s="182">
        <f t="shared" si="466"/>
        <v>0</v>
      </c>
    </row>
    <row r="345" spans="1:103" ht="13.5" customHeight="1" outlineLevel="1">
      <c r="A345" s="165"/>
      <c r="B345" s="263"/>
      <c r="C345" s="177" t="s">
        <v>147</v>
      </c>
      <c r="D345" s="178"/>
      <c r="E345" s="179"/>
      <c r="F345" s="180"/>
      <c r="G345" s="181">
        <f t="shared" si="371"/>
        <v>591.66701026207284</v>
      </c>
      <c r="H345" s="182">
        <f t="shared" ref="H345:AM345" si="467">H28*H100*365/10^6*10^6</f>
        <v>-4.175802100776453</v>
      </c>
      <c r="I345" s="182">
        <f t="shared" si="467"/>
        <v>-2.6628998496504686</v>
      </c>
      <c r="J345" s="182">
        <f t="shared" si="467"/>
        <v>-1.2019325072119011</v>
      </c>
      <c r="K345" s="182">
        <f t="shared" si="467"/>
        <v>0.2070999265392485</v>
      </c>
      <c r="L345" s="182">
        <f t="shared" si="467"/>
        <v>1.5641974516029813</v>
      </c>
      <c r="M345" s="182">
        <f t="shared" si="467"/>
        <v>2.8693600679792968</v>
      </c>
      <c r="N345" s="182">
        <f t="shared" si="467"/>
        <v>4.1225877756681948</v>
      </c>
      <c r="O345" s="182">
        <f t="shared" si="467"/>
        <v>5.3238805746696753</v>
      </c>
      <c r="P345" s="182">
        <f t="shared" si="467"/>
        <v>6.473238464983738</v>
      </c>
      <c r="Q345" s="182">
        <f t="shared" si="467"/>
        <v>7.5706614466103845</v>
      </c>
      <c r="R345" s="182">
        <f t="shared" si="467"/>
        <v>8.6161495195496123</v>
      </c>
      <c r="S345" s="182">
        <f t="shared" si="467"/>
        <v>9.609702683801423</v>
      </c>
      <c r="T345" s="182">
        <f t="shared" si="467"/>
        <v>10.551320939365814</v>
      </c>
      <c r="U345" s="182">
        <f t="shared" si="467"/>
        <v>11.441004286242791</v>
      </c>
      <c r="V345" s="182">
        <f t="shared" si="467"/>
        <v>12.278752724432348</v>
      </c>
      <c r="W345" s="182">
        <f t="shared" si="467"/>
        <v>13.064566253934489</v>
      </c>
      <c r="X345" s="182">
        <f t="shared" si="467"/>
        <v>13.491104435804662</v>
      </c>
      <c r="Y345" s="182">
        <f t="shared" si="467"/>
        <v>13.895078956189305</v>
      </c>
      <c r="Z345" s="182">
        <f t="shared" si="467"/>
        <v>14.276489815088416</v>
      </c>
      <c r="AA345" s="182">
        <f t="shared" si="467"/>
        <v>14.635337012501989</v>
      </c>
      <c r="AB345" s="182">
        <f t="shared" si="467"/>
        <v>14.971620548430037</v>
      </c>
      <c r="AC345" s="182">
        <f t="shared" si="467"/>
        <v>15.285340422872546</v>
      </c>
      <c r="AD345" s="182">
        <f t="shared" si="467"/>
        <v>15.576496635829525</v>
      </c>
      <c r="AE345" s="182">
        <f t="shared" si="467"/>
        <v>15.845089187300973</v>
      </c>
      <c r="AF345" s="182">
        <f t="shared" si="467"/>
        <v>16.091118077286886</v>
      </c>
      <c r="AG345" s="182">
        <f t="shared" si="467"/>
        <v>16.314583305787284</v>
      </c>
      <c r="AH345" s="182">
        <f t="shared" si="467"/>
        <v>16.936915425793014</v>
      </c>
      <c r="AI345" s="182">
        <f t="shared" si="467"/>
        <v>17.55924754579874</v>
      </c>
      <c r="AJ345" s="182">
        <f t="shared" si="467"/>
        <v>18.18157966580447</v>
      </c>
      <c r="AK345" s="182">
        <f t="shared" si="467"/>
        <v>18.8039117858102</v>
      </c>
      <c r="AL345" s="182">
        <f t="shared" si="467"/>
        <v>19.42624390581593</v>
      </c>
      <c r="AM345" s="182">
        <f t="shared" si="467"/>
        <v>20.048576025821657</v>
      </c>
      <c r="AN345" s="182">
        <f t="shared" ref="AN345:BB345" si="468">AN28*AN100*365/10^6*10^6</f>
        <v>20.670908145827383</v>
      </c>
      <c r="AO345" s="182">
        <f t="shared" si="468"/>
        <v>21.293240265833116</v>
      </c>
      <c r="AP345" s="182">
        <f t="shared" si="468"/>
        <v>21.915572385838846</v>
      </c>
      <c r="AQ345" s="182">
        <f t="shared" si="468"/>
        <v>22.537904505844573</v>
      </c>
      <c r="AR345" s="182">
        <f t="shared" si="468"/>
        <v>23.160236625850303</v>
      </c>
      <c r="AS345" s="182">
        <f t="shared" si="468"/>
        <v>23.782568745856032</v>
      </c>
      <c r="AT345" s="182">
        <f t="shared" si="468"/>
        <v>24.404900865861766</v>
      </c>
      <c r="AU345" s="182">
        <f t="shared" si="468"/>
        <v>25.027232985867489</v>
      </c>
      <c r="AV345" s="182">
        <f t="shared" si="468"/>
        <v>25.649565105873219</v>
      </c>
      <c r="AW345" s="182">
        <f t="shared" si="468"/>
        <v>26.271897225878945</v>
      </c>
      <c r="AX345" s="182">
        <f t="shared" si="468"/>
        <v>26.894229345884678</v>
      </c>
      <c r="AY345" s="182">
        <f t="shared" si="468"/>
        <v>27.516561465890408</v>
      </c>
      <c r="AZ345" s="182">
        <f t="shared" si="468"/>
        <v>28.138893585896131</v>
      </c>
      <c r="BA345" s="182">
        <f t="shared" si="468"/>
        <v>0</v>
      </c>
      <c r="BB345" s="182">
        <f t="shared" si="468"/>
        <v>0</v>
      </c>
      <c r="BC345" s="182">
        <f t="shared" ref="BC345:BS345" si="469">BC28*BC100*365/10^6*10^6</f>
        <v>0</v>
      </c>
      <c r="BD345" s="182">
        <f t="shared" si="469"/>
        <v>0</v>
      </c>
      <c r="BE345" s="182">
        <f t="shared" si="469"/>
        <v>0</v>
      </c>
      <c r="BF345" s="182">
        <f t="shared" si="469"/>
        <v>0</v>
      </c>
      <c r="BG345" s="182">
        <f t="shared" si="469"/>
        <v>0</v>
      </c>
      <c r="BH345" s="182">
        <f t="shared" si="469"/>
        <v>0</v>
      </c>
      <c r="BI345" s="182">
        <f t="shared" si="469"/>
        <v>0</v>
      </c>
      <c r="BJ345" s="182">
        <f t="shared" si="469"/>
        <v>0</v>
      </c>
      <c r="BK345" s="182">
        <f t="shared" si="469"/>
        <v>0</v>
      </c>
      <c r="BL345" s="182">
        <f t="shared" si="469"/>
        <v>0</v>
      </c>
      <c r="BM345" s="182">
        <f t="shared" si="469"/>
        <v>0</v>
      </c>
      <c r="BN345" s="182">
        <f t="shared" si="469"/>
        <v>0</v>
      </c>
      <c r="BO345" s="182">
        <f t="shared" si="469"/>
        <v>0</v>
      </c>
      <c r="BP345" s="182">
        <f t="shared" si="469"/>
        <v>0</v>
      </c>
      <c r="BQ345" s="182">
        <f t="shared" si="469"/>
        <v>0</v>
      </c>
      <c r="BR345" s="182">
        <f t="shared" si="469"/>
        <v>0</v>
      </c>
      <c r="BS345" s="182">
        <f t="shared" si="469"/>
        <v>0</v>
      </c>
      <c r="BT345" s="182">
        <f t="shared" ref="BT345:CD345" si="470">BT28*BT100*365/10^6*10^6</f>
        <v>0</v>
      </c>
      <c r="BU345" s="182">
        <f t="shared" si="470"/>
        <v>0</v>
      </c>
      <c r="BV345" s="182">
        <f t="shared" si="470"/>
        <v>0</v>
      </c>
      <c r="BW345" s="182">
        <f t="shared" si="470"/>
        <v>0</v>
      </c>
      <c r="BX345" s="182">
        <f t="shared" si="470"/>
        <v>0</v>
      </c>
      <c r="BY345" s="182">
        <f t="shared" si="470"/>
        <v>0</v>
      </c>
      <c r="BZ345" s="182">
        <f t="shared" si="470"/>
        <v>0</v>
      </c>
      <c r="CA345" s="182">
        <f t="shared" si="470"/>
        <v>0</v>
      </c>
      <c r="CB345" s="182">
        <f t="shared" si="470"/>
        <v>0</v>
      </c>
      <c r="CC345" s="182">
        <f t="shared" si="470"/>
        <v>0</v>
      </c>
      <c r="CD345" s="182">
        <f t="shared" si="470"/>
        <v>0</v>
      </c>
      <c r="CE345" s="182">
        <f t="shared" si="465"/>
        <v>0</v>
      </c>
      <c r="CF345" s="182">
        <f t="shared" si="465"/>
        <v>0</v>
      </c>
      <c r="CG345" s="182">
        <f t="shared" si="465"/>
        <v>0</v>
      </c>
      <c r="CH345" s="182">
        <f t="shared" si="465"/>
        <v>0</v>
      </c>
      <c r="CI345" s="182">
        <f t="shared" si="465"/>
        <v>0</v>
      </c>
      <c r="CJ345" s="182">
        <f t="shared" ref="CJ345:CY345" si="471">CJ28*CJ100*365/10^6*10^6</f>
        <v>0</v>
      </c>
      <c r="CK345" s="182">
        <f t="shared" si="471"/>
        <v>0</v>
      </c>
      <c r="CL345" s="182">
        <f t="shared" si="471"/>
        <v>0</v>
      </c>
      <c r="CM345" s="182">
        <f t="shared" si="471"/>
        <v>0</v>
      </c>
      <c r="CN345" s="182">
        <f t="shared" si="471"/>
        <v>0</v>
      </c>
      <c r="CO345" s="182">
        <f t="shared" si="471"/>
        <v>0</v>
      </c>
      <c r="CP345" s="182">
        <f t="shared" si="471"/>
        <v>0</v>
      </c>
      <c r="CQ345" s="182">
        <f t="shared" si="471"/>
        <v>0</v>
      </c>
      <c r="CR345" s="182">
        <f t="shared" si="471"/>
        <v>0</v>
      </c>
      <c r="CS345" s="182">
        <f t="shared" si="471"/>
        <v>0</v>
      </c>
      <c r="CT345" s="182">
        <f t="shared" si="471"/>
        <v>0</v>
      </c>
      <c r="CU345" s="182">
        <f t="shared" si="471"/>
        <v>0</v>
      </c>
      <c r="CV345" s="182">
        <f t="shared" si="471"/>
        <v>0</v>
      </c>
      <c r="CW345" s="182">
        <f t="shared" si="471"/>
        <v>0</v>
      </c>
      <c r="CX345" s="182">
        <f t="shared" si="471"/>
        <v>0</v>
      </c>
      <c r="CY345" s="182">
        <f t="shared" si="471"/>
        <v>0</v>
      </c>
    </row>
    <row r="346" spans="1:103" ht="13.5" customHeight="1" outlineLevel="1">
      <c r="A346" s="165"/>
      <c r="B346" s="263"/>
      <c r="C346" s="177" t="s">
        <v>148</v>
      </c>
      <c r="D346" s="178"/>
      <c r="E346" s="179"/>
      <c r="F346" s="180"/>
      <c r="G346" s="181">
        <f t="shared" si="371"/>
        <v>3348.423645777681</v>
      </c>
      <c r="H346" s="182">
        <f t="shared" ref="H346:AM346" si="472">H29*H101*365/10^6*10^6</f>
        <v>8.4418002089733104</v>
      </c>
      <c r="I346" s="182">
        <f t="shared" si="472"/>
        <v>12.542427347376163</v>
      </c>
      <c r="J346" s="182">
        <f t="shared" si="472"/>
        <v>16.596439187816497</v>
      </c>
      <c r="K346" s="182">
        <f t="shared" si="472"/>
        <v>20.603835730294314</v>
      </c>
      <c r="L346" s="182">
        <f t="shared" si="472"/>
        <v>24.56461697480961</v>
      </c>
      <c r="M346" s="182">
        <f t="shared" si="472"/>
        <v>28.478782921362384</v>
      </c>
      <c r="N346" s="182">
        <f t="shared" si="472"/>
        <v>32.346333569952641</v>
      </c>
      <c r="O346" s="182">
        <f t="shared" si="472"/>
        <v>36.167268920580383</v>
      </c>
      <c r="P346" s="182">
        <f t="shared" si="472"/>
        <v>39.941588973245601</v>
      </c>
      <c r="Q346" s="182">
        <f t="shared" si="472"/>
        <v>43.6692937279483</v>
      </c>
      <c r="R346" s="182">
        <f t="shared" si="472"/>
        <v>47.350383184688489</v>
      </c>
      <c r="S346" s="182">
        <f t="shared" si="472"/>
        <v>50.984857343466146</v>
      </c>
      <c r="T346" s="182">
        <f t="shared" si="472"/>
        <v>54.572716204281285</v>
      </c>
      <c r="U346" s="182">
        <f t="shared" si="472"/>
        <v>58.113959767133913</v>
      </c>
      <c r="V346" s="182">
        <f t="shared" si="472"/>
        <v>61.608588032024016</v>
      </c>
      <c r="W346" s="182">
        <f t="shared" si="472"/>
        <v>65.056600998951595</v>
      </c>
      <c r="X346" s="182">
        <f t="shared" si="472"/>
        <v>68.027365033666797</v>
      </c>
      <c r="Y346" s="182">
        <f t="shared" si="472"/>
        <v>70.970143662609757</v>
      </c>
      <c r="Z346" s="182">
        <f t="shared" si="472"/>
        <v>73.88493688578049</v>
      </c>
      <c r="AA346" s="182">
        <f t="shared" si="472"/>
        <v>76.771744703178982</v>
      </c>
      <c r="AB346" s="182">
        <f t="shared" si="472"/>
        <v>79.630567114805245</v>
      </c>
      <c r="AC346" s="182">
        <f t="shared" si="472"/>
        <v>82.461404120659253</v>
      </c>
      <c r="AD346" s="182">
        <f t="shared" si="472"/>
        <v>85.264255720741048</v>
      </c>
      <c r="AE346" s="182">
        <f t="shared" si="472"/>
        <v>88.039121915050615</v>
      </c>
      <c r="AF346" s="182">
        <f t="shared" si="472"/>
        <v>90.786002703587926</v>
      </c>
      <c r="AG346" s="182">
        <f t="shared" si="472"/>
        <v>93.504898086353037</v>
      </c>
      <c r="AH346" s="182">
        <f t="shared" si="472"/>
        <v>97.175600934729815</v>
      </c>
      <c r="AI346" s="182">
        <f t="shared" si="472"/>
        <v>100.84630378310662</v>
      </c>
      <c r="AJ346" s="182">
        <f t="shared" si="472"/>
        <v>104.51700663148341</v>
      </c>
      <c r="AK346" s="182">
        <f t="shared" si="472"/>
        <v>108.18770947986019</v>
      </c>
      <c r="AL346" s="182">
        <f t="shared" si="472"/>
        <v>111.85841232823697</v>
      </c>
      <c r="AM346" s="182">
        <f t="shared" si="472"/>
        <v>115.52911517661373</v>
      </c>
      <c r="AN346" s="182">
        <f t="shared" ref="AN346:BB346" si="473">AN29*AN101*365/10^6*10^6</f>
        <v>119.19981802499053</v>
      </c>
      <c r="AO346" s="182">
        <f t="shared" si="473"/>
        <v>122.87052087336733</v>
      </c>
      <c r="AP346" s="182">
        <f t="shared" si="473"/>
        <v>126.5412237217441</v>
      </c>
      <c r="AQ346" s="182">
        <f t="shared" si="473"/>
        <v>130.21192657012088</v>
      </c>
      <c r="AR346" s="182">
        <f t="shared" si="473"/>
        <v>133.88262941849766</v>
      </c>
      <c r="AS346" s="182">
        <f t="shared" si="473"/>
        <v>137.55333226687443</v>
      </c>
      <c r="AT346" s="182">
        <f t="shared" si="473"/>
        <v>141.22403511525124</v>
      </c>
      <c r="AU346" s="182">
        <f t="shared" si="473"/>
        <v>144.89473796362802</v>
      </c>
      <c r="AV346" s="182">
        <f t="shared" si="473"/>
        <v>148.56544081200479</v>
      </c>
      <c r="AW346" s="182">
        <f t="shared" si="473"/>
        <v>152.2361436603816</v>
      </c>
      <c r="AX346" s="182">
        <f t="shared" si="473"/>
        <v>155.90684650875835</v>
      </c>
      <c r="AY346" s="182">
        <f t="shared" si="473"/>
        <v>159.57754935713515</v>
      </c>
      <c r="AZ346" s="182">
        <f t="shared" si="473"/>
        <v>163.2482522055119</v>
      </c>
      <c r="BA346" s="182">
        <f t="shared" si="473"/>
        <v>0</v>
      </c>
      <c r="BB346" s="182">
        <f t="shared" si="473"/>
        <v>0</v>
      </c>
      <c r="BC346" s="182">
        <f t="shared" ref="BC346:BS346" si="474">BC29*BC101*365/10^6*10^6</f>
        <v>0</v>
      </c>
      <c r="BD346" s="182">
        <f t="shared" si="474"/>
        <v>0</v>
      </c>
      <c r="BE346" s="182">
        <f t="shared" si="474"/>
        <v>0</v>
      </c>
      <c r="BF346" s="182">
        <f t="shared" si="474"/>
        <v>0</v>
      </c>
      <c r="BG346" s="182">
        <f t="shared" si="474"/>
        <v>0</v>
      </c>
      <c r="BH346" s="182">
        <f t="shared" si="474"/>
        <v>0</v>
      </c>
      <c r="BI346" s="182">
        <f t="shared" si="474"/>
        <v>0</v>
      </c>
      <c r="BJ346" s="182">
        <f t="shared" si="474"/>
        <v>0</v>
      </c>
      <c r="BK346" s="182">
        <f t="shared" si="474"/>
        <v>0</v>
      </c>
      <c r="BL346" s="182">
        <f t="shared" si="474"/>
        <v>0</v>
      </c>
      <c r="BM346" s="182">
        <f t="shared" si="474"/>
        <v>0</v>
      </c>
      <c r="BN346" s="182">
        <f t="shared" si="474"/>
        <v>0</v>
      </c>
      <c r="BO346" s="182">
        <f t="shared" si="474"/>
        <v>0</v>
      </c>
      <c r="BP346" s="182">
        <f t="shared" si="474"/>
        <v>0</v>
      </c>
      <c r="BQ346" s="182">
        <f t="shared" si="474"/>
        <v>0</v>
      </c>
      <c r="BR346" s="182">
        <f t="shared" si="474"/>
        <v>0</v>
      </c>
      <c r="BS346" s="182">
        <f t="shared" si="474"/>
        <v>0</v>
      </c>
      <c r="BT346" s="182">
        <f t="shared" ref="BT346:CD346" si="475">BT29*BT101*365/10^6*10^6</f>
        <v>0</v>
      </c>
      <c r="BU346" s="182">
        <f t="shared" si="475"/>
        <v>0</v>
      </c>
      <c r="BV346" s="182">
        <f t="shared" si="475"/>
        <v>0</v>
      </c>
      <c r="BW346" s="182">
        <f t="shared" si="475"/>
        <v>0</v>
      </c>
      <c r="BX346" s="182">
        <f t="shared" si="475"/>
        <v>0</v>
      </c>
      <c r="BY346" s="182">
        <f t="shared" si="475"/>
        <v>0</v>
      </c>
      <c r="BZ346" s="182">
        <f t="shared" si="475"/>
        <v>0</v>
      </c>
      <c r="CA346" s="182">
        <f t="shared" si="475"/>
        <v>0</v>
      </c>
      <c r="CB346" s="182">
        <f t="shared" si="475"/>
        <v>0</v>
      </c>
      <c r="CC346" s="182">
        <f t="shared" si="475"/>
        <v>0</v>
      </c>
      <c r="CD346" s="182">
        <f t="shared" si="475"/>
        <v>0</v>
      </c>
      <c r="CE346" s="182">
        <f t="shared" si="465"/>
        <v>0</v>
      </c>
      <c r="CF346" s="182">
        <f t="shared" si="465"/>
        <v>0</v>
      </c>
      <c r="CG346" s="182">
        <f t="shared" si="465"/>
        <v>0</v>
      </c>
      <c r="CH346" s="182">
        <f t="shared" si="465"/>
        <v>0</v>
      </c>
      <c r="CI346" s="182">
        <f t="shared" si="465"/>
        <v>0</v>
      </c>
      <c r="CJ346" s="182">
        <f t="shared" ref="CJ346:CY346" si="476">CJ29*CJ101*365/10^6*10^6</f>
        <v>0</v>
      </c>
      <c r="CK346" s="182">
        <f t="shared" si="476"/>
        <v>0</v>
      </c>
      <c r="CL346" s="182">
        <f t="shared" si="476"/>
        <v>0</v>
      </c>
      <c r="CM346" s="182">
        <f t="shared" si="476"/>
        <v>0</v>
      </c>
      <c r="CN346" s="182">
        <f t="shared" si="476"/>
        <v>0</v>
      </c>
      <c r="CO346" s="182">
        <f t="shared" si="476"/>
        <v>0</v>
      </c>
      <c r="CP346" s="182">
        <f t="shared" si="476"/>
        <v>0</v>
      </c>
      <c r="CQ346" s="182">
        <f t="shared" si="476"/>
        <v>0</v>
      </c>
      <c r="CR346" s="182">
        <f t="shared" si="476"/>
        <v>0</v>
      </c>
      <c r="CS346" s="182">
        <f t="shared" si="476"/>
        <v>0</v>
      </c>
      <c r="CT346" s="182">
        <f t="shared" si="476"/>
        <v>0</v>
      </c>
      <c r="CU346" s="182">
        <f t="shared" si="476"/>
        <v>0</v>
      </c>
      <c r="CV346" s="182">
        <f t="shared" si="476"/>
        <v>0</v>
      </c>
      <c r="CW346" s="182">
        <f t="shared" si="476"/>
        <v>0</v>
      </c>
      <c r="CX346" s="182">
        <f t="shared" si="476"/>
        <v>0</v>
      </c>
      <c r="CY346" s="182">
        <f t="shared" si="476"/>
        <v>0</v>
      </c>
    </row>
    <row r="347" spans="1:103" ht="13.5" customHeight="1" outlineLevel="1">
      <c r="A347" s="165"/>
      <c r="B347" s="263"/>
      <c r="C347" s="177" t="s">
        <v>143</v>
      </c>
      <c r="D347" s="178"/>
      <c r="E347" s="179"/>
      <c r="F347" s="180"/>
      <c r="G347" s="181">
        <f t="shared" si="371"/>
        <v>3334.7129672173378</v>
      </c>
      <c r="H347" s="182">
        <f t="shared" ref="H347:AM347" si="477">H30*H102*365/10^6*10^6</f>
        <v>-4.0306901230565826</v>
      </c>
      <c r="I347" s="182">
        <f t="shared" si="477"/>
        <v>3.5040325870143558</v>
      </c>
      <c r="J347" s="182">
        <f t="shared" si="477"/>
        <v>10.70980233458987</v>
      </c>
      <c r="K347" s="182">
        <f t="shared" si="477"/>
        <v>17.586619119669962</v>
      </c>
      <c r="L347" s="182">
        <f t="shared" si="477"/>
        <v>24.134482942254628</v>
      </c>
      <c r="M347" s="182">
        <f t="shared" si="477"/>
        <v>30.35339380234387</v>
      </c>
      <c r="N347" s="182">
        <f t="shared" si="477"/>
        <v>36.243351699937683</v>
      </c>
      <c r="O347" s="182">
        <f t="shared" si="477"/>
        <v>41.804356635036072</v>
      </c>
      <c r="P347" s="182">
        <f t="shared" si="477"/>
        <v>47.036408607639046</v>
      </c>
      <c r="Q347" s="182">
        <f t="shared" si="477"/>
        <v>51.939507617746592</v>
      </c>
      <c r="R347" s="182">
        <f t="shared" si="477"/>
        <v>56.51365366535871</v>
      </c>
      <c r="S347" s="182">
        <f t="shared" si="477"/>
        <v>60.758846750475414</v>
      </c>
      <c r="T347" s="182">
        <f t="shared" si="477"/>
        <v>64.675086873096689</v>
      </c>
      <c r="U347" s="182">
        <f t="shared" si="477"/>
        <v>68.262374033222542</v>
      </c>
      <c r="V347" s="182">
        <f t="shared" si="477"/>
        <v>71.520708230852961</v>
      </c>
      <c r="W347" s="182">
        <f t="shared" si="477"/>
        <v>74.450089465988029</v>
      </c>
      <c r="X347" s="182">
        <f t="shared" si="477"/>
        <v>76.580432155518963</v>
      </c>
      <c r="Y347" s="182">
        <f t="shared" si="477"/>
        <v>78.595985665701349</v>
      </c>
      <c r="Z347" s="182">
        <f t="shared" si="477"/>
        <v>80.496749996535243</v>
      </c>
      <c r="AA347" s="182">
        <f t="shared" si="477"/>
        <v>82.282725148020575</v>
      </c>
      <c r="AB347" s="182">
        <f t="shared" si="477"/>
        <v>83.953911120157386</v>
      </c>
      <c r="AC347" s="182">
        <f t="shared" si="477"/>
        <v>85.510307912945663</v>
      </c>
      <c r="AD347" s="182">
        <f t="shared" si="477"/>
        <v>86.951915526385406</v>
      </c>
      <c r="AE347" s="182">
        <f t="shared" si="477"/>
        <v>88.278733960476629</v>
      </c>
      <c r="AF347" s="182">
        <f t="shared" si="477"/>
        <v>89.490763215219317</v>
      </c>
      <c r="AG347" s="182">
        <f t="shared" si="477"/>
        <v>90.588003290613401</v>
      </c>
      <c r="AH347" s="182">
        <f t="shared" si="477"/>
        <v>94.253062697129835</v>
      </c>
      <c r="AI347" s="182">
        <f t="shared" si="477"/>
        <v>97.918122103646255</v>
      </c>
      <c r="AJ347" s="182">
        <f t="shared" si="477"/>
        <v>101.58318151016269</v>
      </c>
      <c r="AK347" s="182">
        <f t="shared" si="477"/>
        <v>105.24824091667914</v>
      </c>
      <c r="AL347" s="182">
        <f t="shared" si="477"/>
        <v>108.91330032319554</v>
      </c>
      <c r="AM347" s="182">
        <f t="shared" si="477"/>
        <v>112.57835972971199</v>
      </c>
      <c r="AN347" s="182">
        <f t="shared" ref="AN347:BB347" si="478">AN30*AN102*365/10^6*10^6</f>
        <v>116.24341913622843</v>
      </c>
      <c r="AO347" s="182">
        <f t="shared" si="478"/>
        <v>119.90847854274483</v>
      </c>
      <c r="AP347" s="182">
        <f t="shared" si="478"/>
        <v>123.57353794926128</v>
      </c>
      <c r="AQ347" s="182">
        <f t="shared" si="478"/>
        <v>127.2385973557777</v>
      </c>
      <c r="AR347" s="182">
        <f t="shared" si="478"/>
        <v>130.9036567622941</v>
      </c>
      <c r="AS347" s="182">
        <f t="shared" si="478"/>
        <v>134.56871616881057</v>
      </c>
      <c r="AT347" s="182">
        <f t="shared" si="478"/>
        <v>138.23377557532697</v>
      </c>
      <c r="AU347" s="182">
        <f t="shared" si="478"/>
        <v>141.89883498184341</v>
      </c>
      <c r="AV347" s="182">
        <f t="shared" si="478"/>
        <v>145.56389438835984</v>
      </c>
      <c r="AW347" s="182">
        <f t="shared" si="478"/>
        <v>149.22895379487625</v>
      </c>
      <c r="AX347" s="182">
        <f t="shared" si="478"/>
        <v>152.89401320139271</v>
      </c>
      <c r="AY347" s="182">
        <f t="shared" si="478"/>
        <v>156.55907260790912</v>
      </c>
      <c r="AZ347" s="182">
        <f t="shared" si="478"/>
        <v>160.22413201442555</v>
      </c>
      <c r="BA347" s="182">
        <f t="shared" si="478"/>
        <v>0</v>
      </c>
      <c r="BB347" s="182">
        <f t="shared" si="478"/>
        <v>0</v>
      </c>
      <c r="BC347" s="182">
        <f t="shared" ref="BC347:BS347" si="479">BC30*BC102*365/10^6*10^6</f>
        <v>0</v>
      </c>
      <c r="BD347" s="182">
        <f t="shared" si="479"/>
        <v>0</v>
      </c>
      <c r="BE347" s="182">
        <f t="shared" si="479"/>
        <v>0</v>
      </c>
      <c r="BF347" s="182">
        <f t="shared" si="479"/>
        <v>0</v>
      </c>
      <c r="BG347" s="182">
        <f t="shared" si="479"/>
        <v>0</v>
      </c>
      <c r="BH347" s="182">
        <f t="shared" si="479"/>
        <v>0</v>
      </c>
      <c r="BI347" s="182">
        <f t="shared" si="479"/>
        <v>0</v>
      </c>
      <c r="BJ347" s="182">
        <f t="shared" si="479"/>
        <v>0</v>
      </c>
      <c r="BK347" s="182">
        <f t="shared" si="479"/>
        <v>0</v>
      </c>
      <c r="BL347" s="182">
        <f t="shared" si="479"/>
        <v>0</v>
      </c>
      <c r="BM347" s="182">
        <f t="shared" si="479"/>
        <v>0</v>
      </c>
      <c r="BN347" s="182">
        <f t="shared" si="479"/>
        <v>0</v>
      </c>
      <c r="BO347" s="182">
        <f t="shared" si="479"/>
        <v>0</v>
      </c>
      <c r="BP347" s="182">
        <f t="shared" si="479"/>
        <v>0</v>
      </c>
      <c r="BQ347" s="182">
        <f t="shared" si="479"/>
        <v>0</v>
      </c>
      <c r="BR347" s="182">
        <f t="shared" si="479"/>
        <v>0</v>
      </c>
      <c r="BS347" s="182">
        <f t="shared" si="479"/>
        <v>0</v>
      </c>
      <c r="BT347" s="182">
        <f t="shared" ref="BT347:CD347" si="480">BT30*BT102*365/10^6*10^6</f>
        <v>0</v>
      </c>
      <c r="BU347" s="182">
        <f t="shared" si="480"/>
        <v>0</v>
      </c>
      <c r="BV347" s="182">
        <f t="shared" si="480"/>
        <v>0</v>
      </c>
      <c r="BW347" s="182">
        <f t="shared" si="480"/>
        <v>0</v>
      </c>
      <c r="BX347" s="182">
        <f t="shared" si="480"/>
        <v>0</v>
      </c>
      <c r="BY347" s="182">
        <f t="shared" si="480"/>
        <v>0</v>
      </c>
      <c r="BZ347" s="182">
        <f t="shared" si="480"/>
        <v>0</v>
      </c>
      <c r="CA347" s="182">
        <f t="shared" si="480"/>
        <v>0</v>
      </c>
      <c r="CB347" s="182">
        <f t="shared" si="480"/>
        <v>0</v>
      </c>
      <c r="CC347" s="182">
        <f t="shared" si="480"/>
        <v>0</v>
      </c>
      <c r="CD347" s="182">
        <f t="shared" si="480"/>
        <v>0</v>
      </c>
      <c r="CE347" s="182">
        <f t="shared" si="465"/>
        <v>0</v>
      </c>
      <c r="CF347" s="182">
        <f t="shared" si="465"/>
        <v>0</v>
      </c>
      <c r="CG347" s="182">
        <f t="shared" si="465"/>
        <v>0</v>
      </c>
      <c r="CH347" s="182">
        <f t="shared" si="465"/>
        <v>0</v>
      </c>
      <c r="CI347" s="182">
        <f t="shared" si="465"/>
        <v>0</v>
      </c>
      <c r="CJ347" s="182">
        <f t="shared" ref="CJ347:CY347" si="481">CJ30*CJ102*365/10^6*10^6</f>
        <v>0</v>
      </c>
      <c r="CK347" s="182">
        <f t="shared" si="481"/>
        <v>0</v>
      </c>
      <c r="CL347" s="182">
        <f t="shared" si="481"/>
        <v>0</v>
      </c>
      <c r="CM347" s="182">
        <f t="shared" si="481"/>
        <v>0</v>
      </c>
      <c r="CN347" s="182">
        <f t="shared" si="481"/>
        <v>0</v>
      </c>
      <c r="CO347" s="182">
        <f t="shared" si="481"/>
        <v>0</v>
      </c>
      <c r="CP347" s="182">
        <f t="shared" si="481"/>
        <v>0</v>
      </c>
      <c r="CQ347" s="182">
        <f t="shared" si="481"/>
        <v>0</v>
      </c>
      <c r="CR347" s="182">
        <f t="shared" si="481"/>
        <v>0</v>
      </c>
      <c r="CS347" s="182">
        <f t="shared" si="481"/>
        <v>0</v>
      </c>
      <c r="CT347" s="182">
        <f t="shared" si="481"/>
        <v>0</v>
      </c>
      <c r="CU347" s="182">
        <f t="shared" si="481"/>
        <v>0</v>
      </c>
      <c r="CV347" s="182">
        <f t="shared" si="481"/>
        <v>0</v>
      </c>
      <c r="CW347" s="182">
        <f t="shared" si="481"/>
        <v>0</v>
      </c>
      <c r="CX347" s="182">
        <f t="shared" si="481"/>
        <v>0</v>
      </c>
      <c r="CY347" s="182">
        <f t="shared" si="481"/>
        <v>0</v>
      </c>
    </row>
    <row r="348" spans="1:103" ht="13.5" customHeight="1" outlineLevel="1">
      <c r="A348" s="165"/>
      <c r="B348" s="263"/>
      <c r="C348" s="185" t="s">
        <v>144</v>
      </c>
      <c r="D348" s="186"/>
      <c r="E348" s="187"/>
      <c r="F348" s="188"/>
      <c r="G348" s="189">
        <f t="shared" si="371"/>
        <v>29370.167293081551</v>
      </c>
      <c r="H348" s="190">
        <f t="shared" ref="H348:AM348" si="482">H31*H103*365/10^6*10^6</f>
        <v>110.06044762597611</v>
      </c>
      <c r="I348" s="190">
        <f t="shared" si="482"/>
        <v>143.67937840733225</v>
      </c>
      <c r="J348" s="190">
        <f t="shared" si="482"/>
        <v>176.97399120188251</v>
      </c>
      <c r="K348" s="190">
        <f t="shared" si="482"/>
        <v>209.94428600962686</v>
      </c>
      <c r="L348" s="190">
        <f t="shared" si="482"/>
        <v>242.59026283056534</v>
      </c>
      <c r="M348" s="190">
        <f t="shared" si="482"/>
        <v>274.9119216646979</v>
      </c>
      <c r="N348" s="190">
        <f t="shared" si="482"/>
        <v>306.90926251202467</v>
      </c>
      <c r="O348" s="190">
        <f t="shared" si="482"/>
        <v>338.58228537254547</v>
      </c>
      <c r="P348" s="190">
        <f t="shared" si="482"/>
        <v>369.93099024626042</v>
      </c>
      <c r="Q348" s="190">
        <f t="shared" si="482"/>
        <v>400.95537713316941</v>
      </c>
      <c r="R348" s="190">
        <f t="shared" si="482"/>
        <v>431.65544603327265</v>
      </c>
      <c r="S348" s="190">
        <f t="shared" si="482"/>
        <v>462.03119694656982</v>
      </c>
      <c r="T348" s="190">
        <f t="shared" si="482"/>
        <v>492.08262987306136</v>
      </c>
      <c r="U348" s="190">
        <f t="shared" si="482"/>
        <v>521.80974481274677</v>
      </c>
      <c r="V348" s="190">
        <f t="shared" si="482"/>
        <v>551.21254176562638</v>
      </c>
      <c r="W348" s="190">
        <f t="shared" si="482"/>
        <v>580.29102073169997</v>
      </c>
      <c r="X348" s="190">
        <f t="shared" si="482"/>
        <v>604.89516098399963</v>
      </c>
      <c r="Y348" s="190">
        <f t="shared" si="482"/>
        <v>629.28591897400031</v>
      </c>
      <c r="Z348" s="190">
        <f t="shared" si="482"/>
        <v>653.4632947017019</v>
      </c>
      <c r="AA348" s="190">
        <f t="shared" si="482"/>
        <v>677.42728816710439</v>
      </c>
      <c r="AB348" s="190">
        <f t="shared" si="482"/>
        <v>701.1778993702078</v>
      </c>
      <c r="AC348" s="190">
        <f t="shared" si="482"/>
        <v>724.71512831101222</v>
      </c>
      <c r="AD348" s="190">
        <f t="shared" si="482"/>
        <v>748.03897498951756</v>
      </c>
      <c r="AE348" s="190">
        <f t="shared" si="482"/>
        <v>771.14943940572368</v>
      </c>
      <c r="AF348" s="190">
        <f t="shared" si="482"/>
        <v>794.04652155963083</v>
      </c>
      <c r="AG348" s="190">
        <f t="shared" si="482"/>
        <v>816.73022145123923</v>
      </c>
      <c r="AH348" s="190">
        <f t="shared" si="482"/>
        <v>849.10428575051378</v>
      </c>
      <c r="AI348" s="190">
        <f t="shared" si="482"/>
        <v>881.47835004978833</v>
      </c>
      <c r="AJ348" s="190">
        <f t="shared" si="482"/>
        <v>913.852414349063</v>
      </c>
      <c r="AK348" s="190">
        <f t="shared" si="482"/>
        <v>946.22647864833755</v>
      </c>
      <c r="AL348" s="190">
        <f t="shared" si="482"/>
        <v>978.6005429476121</v>
      </c>
      <c r="AM348" s="190">
        <f t="shared" si="482"/>
        <v>1010.9746072468864</v>
      </c>
      <c r="AN348" s="190">
        <f t="shared" ref="AN348:BB348" si="483">AN31*AN103*365/10^6*10^6</f>
        <v>1043.3486715461613</v>
      </c>
      <c r="AO348" s="190">
        <f t="shared" si="483"/>
        <v>1075.7227358454359</v>
      </c>
      <c r="AP348" s="190">
        <f t="shared" si="483"/>
        <v>1108.0968001447104</v>
      </c>
      <c r="AQ348" s="190">
        <f t="shared" si="483"/>
        <v>1140.470864443985</v>
      </c>
      <c r="AR348" s="190">
        <f t="shared" si="483"/>
        <v>1172.8449287432595</v>
      </c>
      <c r="AS348" s="190">
        <f t="shared" si="483"/>
        <v>1205.2189930425341</v>
      </c>
      <c r="AT348" s="190">
        <f t="shared" si="483"/>
        <v>1237.5930573418086</v>
      </c>
      <c r="AU348" s="190">
        <f t="shared" si="483"/>
        <v>1269.9671216410832</v>
      </c>
      <c r="AV348" s="190">
        <f t="shared" si="483"/>
        <v>1302.3411859403577</v>
      </c>
      <c r="AW348" s="190">
        <f t="shared" si="483"/>
        <v>1334.7152502396323</v>
      </c>
      <c r="AX348" s="190">
        <f t="shared" si="483"/>
        <v>1367.089314538907</v>
      </c>
      <c r="AY348" s="190">
        <f t="shared" si="483"/>
        <v>1399.4633788381816</v>
      </c>
      <c r="AZ348" s="190">
        <f t="shared" si="483"/>
        <v>1431.8374431374561</v>
      </c>
      <c r="BA348" s="190">
        <f t="shared" si="483"/>
        <v>0</v>
      </c>
      <c r="BB348" s="190">
        <f t="shared" si="483"/>
        <v>0</v>
      </c>
      <c r="BC348" s="190">
        <f t="shared" ref="BC348:BS348" si="484">BC31*BC103*365/10^6*10^6</f>
        <v>0</v>
      </c>
      <c r="BD348" s="190">
        <f t="shared" si="484"/>
        <v>0</v>
      </c>
      <c r="BE348" s="190">
        <f t="shared" si="484"/>
        <v>0</v>
      </c>
      <c r="BF348" s="190">
        <f t="shared" si="484"/>
        <v>0</v>
      </c>
      <c r="BG348" s="190">
        <f t="shared" si="484"/>
        <v>0</v>
      </c>
      <c r="BH348" s="190">
        <f t="shared" si="484"/>
        <v>0</v>
      </c>
      <c r="BI348" s="190">
        <f t="shared" si="484"/>
        <v>0</v>
      </c>
      <c r="BJ348" s="190">
        <f t="shared" si="484"/>
        <v>0</v>
      </c>
      <c r="BK348" s="190">
        <f t="shared" si="484"/>
        <v>0</v>
      </c>
      <c r="BL348" s="190">
        <f t="shared" si="484"/>
        <v>0</v>
      </c>
      <c r="BM348" s="190">
        <f t="shared" si="484"/>
        <v>0</v>
      </c>
      <c r="BN348" s="190">
        <f t="shared" si="484"/>
        <v>0</v>
      </c>
      <c r="BO348" s="190">
        <f t="shared" si="484"/>
        <v>0</v>
      </c>
      <c r="BP348" s="190">
        <f t="shared" si="484"/>
        <v>0</v>
      </c>
      <c r="BQ348" s="190">
        <f t="shared" si="484"/>
        <v>0</v>
      </c>
      <c r="BR348" s="190">
        <f t="shared" si="484"/>
        <v>0</v>
      </c>
      <c r="BS348" s="190">
        <f t="shared" si="484"/>
        <v>0</v>
      </c>
      <c r="BT348" s="190">
        <f t="shared" ref="BT348:CD348" si="485">BT31*BT103*365/10^6*10^6</f>
        <v>0</v>
      </c>
      <c r="BU348" s="190">
        <f t="shared" si="485"/>
        <v>0</v>
      </c>
      <c r="BV348" s="190">
        <f t="shared" si="485"/>
        <v>0</v>
      </c>
      <c r="BW348" s="190">
        <f t="shared" si="485"/>
        <v>0</v>
      </c>
      <c r="BX348" s="190">
        <f t="shared" si="485"/>
        <v>0</v>
      </c>
      <c r="BY348" s="190">
        <f t="shared" si="485"/>
        <v>0</v>
      </c>
      <c r="BZ348" s="190">
        <f t="shared" si="485"/>
        <v>0</v>
      </c>
      <c r="CA348" s="190">
        <f t="shared" si="485"/>
        <v>0</v>
      </c>
      <c r="CB348" s="190">
        <f t="shared" si="485"/>
        <v>0</v>
      </c>
      <c r="CC348" s="190">
        <f t="shared" si="485"/>
        <v>0</v>
      </c>
      <c r="CD348" s="190">
        <f t="shared" si="485"/>
        <v>0</v>
      </c>
      <c r="CE348" s="190">
        <f t="shared" si="465"/>
        <v>0</v>
      </c>
      <c r="CF348" s="190">
        <f t="shared" si="465"/>
        <v>0</v>
      </c>
      <c r="CG348" s="190">
        <f t="shared" si="465"/>
        <v>0</v>
      </c>
      <c r="CH348" s="190">
        <f t="shared" si="465"/>
        <v>0</v>
      </c>
      <c r="CI348" s="190">
        <f t="shared" si="465"/>
        <v>0</v>
      </c>
      <c r="CJ348" s="190">
        <f t="shared" ref="CJ348:CY348" si="486">CJ31*CJ103*365/10^6*10^6</f>
        <v>0</v>
      </c>
      <c r="CK348" s="190">
        <f t="shared" si="486"/>
        <v>0</v>
      </c>
      <c r="CL348" s="190">
        <f t="shared" si="486"/>
        <v>0</v>
      </c>
      <c r="CM348" s="190">
        <f t="shared" si="486"/>
        <v>0</v>
      </c>
      <c r="CN348" s="190">
        <f t="shared" si="486"/>
        <v>0</v>
      </c>
      <c r="CO348" s="190">
        <f t="shared" si="486"/>
        <v>0</v>
      </c>
      <c r="CP348" s="190">
        <f t="shared" si="486"/>
        <v>0</v>
      </c>
      <c r="CQ348" s="190">
        <f t="shared" si="486"/>
        <v>0</v>
      </c>
      <c r="CR348" s="190">
        <f t="shared" si="486"/>
        <v>0</v>
      </c>
      <c r="CS348" s="190">
        <f t="shared" si="486"/>
        <v>0</v>
      </c>
      <c r="CT348" s="190">
        <f t="shared" si="486"/>
        <v>0</v>
      </c>
      <c r="CU348" s="190">
        <f t="shared" si="486"/>
        <v>0</v>
      </c>
      <c r="CV348" s="190">
        <f t="shared" si="486"/>
        <v>0</v>
      </c>
      <c r="CW348" s="190">
        <f t="shared" si="486"/>
        <v>0</v>
      </c>
      <c r="CX348" s="190">
        <f t="shared" si="486"/>
        <v>0</v>
      </c>
      <c r="CY348" s="190">
        <f t="shared" si="486"/>
        <v>0</v>
      </c>
    </row>
    <row r="349" spans="1:103" ht="13.5" customHeight="1" outlineLevel="1">
      <c r="A349" s="209"/>
      <c r="B349" s="263"/>
      <c r="C349" s="193" t="s">
        <v>162</v>
      </c>
      <c r="D349" s="194"/>
      <c r="E349" s="195"/>
      <c r="F349" s="196"/>
      <c r="G349" s="197">
        <f t="shared" si="371"/>
        <v>0</v>
      </c>
      <c r="H349" s="198">
        <f t="shared" ref="H349:AM349" si="487">H32*H104*365/10^6*10^6</f>
        <v>0</v>
      </c>
      <c r="I349" s="198">
        <f t="shared" si="487"/>
        <v>0</v>
      </c>
      <c r="J349" s="198">
        <f t="shared" si="487"/>
        <v>0</v>
      </c>
      <c r="K349" s="198">
        <f t="shared" si="487"/>
        <v>0</v>
      </c>
      <c r="L349" s="198">
        <f t="shared" si="487"/>
        <v>0</v>
      </c>
      <c r="M349" s="198">
        <f t="shared" si="487"/>
        <v>0</v>
      </c>
      <c r="N349" s="198">
        <f t="shared" si="487"/>
        <v>0</v>
      </c>
      <c r="O349" s="198">
        <f t="shared" si="487"/>
        <v>0</v>
      </c>
      <c r="P349" s="198">
        <f t="shared" si="487"/>
        <v>0</v>
      </c>
      <c r="Q349" s="198">
        <f t="shared" si="487"/>
        <v>0</v>
      </c>
      <c r="R349" s="198">
        <f t="shared" si="487"/>
        <v>0</v>
      </c>
      <c r="S349" s="198">
        <f t="shared" si="487"/>
        <v>0</v>
      </c>
      <c r="T349" s="198">
        <f t="shared" si="487"/>
        <v>0</v>
      </c>
      <c r="U349" s="198">
        <f t="shared" si="487"/>
        <v>0</v>
      </c>
      <c r="V349" s="198">
        <f t="shared" si="487"/>
        <v>0</v>
      </c>
      <c r="W349" s="244">
        <f t="shared" si="487"/>
        <v>0</v>
      </c>
      <c r="X349" s="198">
        <f t="shared" si="487"/>
        <v>0</v>
      </c>
      <c r="Y349" s="198">
        <f t="shared" si="487"/>
        <v>0</v>
      </c>
      <c r="Z349" s="198">
        <f t="shared" si="487"/>
        <v>0</v>
      </c>
      <c r="AA349" s="198">
        <f t="shared" si="487"/>
        <v>0</v>
      </c>
      <c r="AB349" s="198">
        <f t="shared" si="487"/>
        <v>0</v>
      </c>
      <c r="AC349" s="198">
        <f t="shared" si="487"/>
        <v>0</v>
      </c>
      <c r="AD349" s="198">
        <f t="shared" si="487"/>
        <v>0</v>
      </c>
      <c r="AE349" s="198">
        <f t="shared" si="487"/>
        <v>0</v>
      </c>
      <c r="AF349" s="198">
        <f t="shared" si="487"/>
        <v>0</v>
      </c>
      <c r="AG349" s="244">
        <f t="shared" si="487"/>
        <v>0</v>
      </c>
      <c r="AH349" s="244">
        <f t="shared" si="487"/>
        <v>0</v>
      </c>
      <c r="AI349" s="244">
        <f t="shared" si="487"/>
        <v>0</v>
      </c>
      <c r="AJ349" s="244">
        <f t="shared" si="487"/>
        <v>0</v>
      </c>
      <c r="AK349" s="244">
        <f t="shared" si="487"/>
        <v>0</v>
      </c>
      <c r="AL349" s="244">
        <f t="shared" si="487"/>
        <v>0</v>
      </c>
      <c r="AM349" s="244">
        <f t="shared" si="487"/>
        <v>0</v>
      </c>
      <c r="AN349" s="244">
        <f t="shared" ref="AN349:BB349" si="488">AN32*AN104*365/10^6*10^6</f>
        <v>0</v>
      </c>
      <c r="AO349" s="244">
        <f t="shared" si="488"/>
        <v>0</v>
      </c>
      <c r="AP349" s="244">
        <f t="shared" si="488"/>
        <v>0</v>
      </c>
      <c r="AQ349" s="244">
        <f t="shared" si="488"/>
        <v>0</v>
      </c>
      <c r="AR349" s="198">
        <f t="shared" si="488"/>
        <v>0</v>
      </c>
      <c r="AS349" s="198">
        <f t="shared" si="488"/>
        <v>0</v>
      </c>
      <c r="AT349" s="198">
        <f t="shared" si="488"/>
        <v>0</v>
      </c>
      <c r="AU349" s="198">
        <f t="shared" si="488"/>
        <v>0</v>
      </c>
      <c r="AV349" s="198">
        <f t="shared" si="488"/>
        <v>0</v>
      </c>
      <c r="AW349" s="198">
        <f t="shared" si="488"/>
        <v>0</v>
      </c>
      <c r="AX349" s="198">
        <f t="shared" si="488"/>
        <v>0</v>
      </c>
      <c r="AY349" s="198">
        <f t="shared" si="488"/>
        <v>0</v>
      </c>
      <c r="AZ349" s="198">
        <f t="shared" si="488"/>
        <v>0</v>
      </c>
      <c r="BA349" s="198">
        <f t="shared" si="488"/>
        <v>0</v>
      </c>
      <c r="BB349" s="198">
        <f t="shared" si="488"/>
        <v>0</v>
      </c>
      <c r="BC349" s="198">
        <f t="shared" ref="BC349:BS349" si="489">BC32*BC104*365/10^6*10^6</f>
        <v>0</v>
      </c>
      <c r="BD349" s="198">
        <f t="shared" si="489"/>
        <v>0</v>
      </c>
      <c r="BE349" s="198">
        <f t="shared" si="489"/>
        <v>0</v>
      </c>
      <c r="BF349" s="198">
        <f t="shared" si="489"/>
        <v>0</v>
      </c>
      <c r="BG349" s="198">
        <f t="shared" si="489"/>
        <v>0</v>
      </c>
      <c r="BH349" s="198">
        <f t="shared" si="489"/>
        <v>0</v>
      </c>
      <c r="BI349" s="198">
        <f t="shared" si="489"/>
        <v>0</v>
      </c>
      <c r="BJ349" s="198">
        <f t="shared" si="489"/>
        <v>0</v>
      </c>
      <c r="BK349" s="198">
        <f t="shared" si="489"/>
        <v>0</v>
      </c>
      <c r="BL349" s="198">
        <f t="shared" si="489"/>
        <v>0</v>
      </c>
      <c r="BM349" s="198">
        <f t="shared" si="489"/>
        <v>0</v>
      </c>
      <c r="BN349" s="198">
        <f t="shared" si="489"/>
        <v>0</v>
      </c>
      <c r="BO349" s="198">
        <f t="shared" si="489"/>
        <v>0</v>
      </c>
      <c r="BP349" s="198">
        <f t="shared" si="489"/>
        <v>0</v>
      </c>
      <c r="BQ349" s="198">
        <f t="shared" si="489"/>
        <v>0</v>
      </c>
      <c r="BR349" s="198">
        <f t="shared" si="489"/>
        <v>0</v>
      </c>
      <c r="BS349" s="198">
        <f t="shared" si="489"/>
        <v>0</v>
      </c>
      <c r="BT349" s="198">
        <f t="shared" ref="BT349:CD349" si="490">BT32*BT104*365/10^6*10^6</f>
        <v>0</v>
      </c>
      <c r="BU349" s="198">
        <f t="shared" si="490"/>
        <v>0</v>
      </c>
      <c r="BV349" s="198">
        <f t="shared" si="490"/>
        <v>0</v>
      </c>
      <c r="BW349" s="198">
        <f t="shared" si="490"/>
        <v>0</v>
      </c>
      <c r="BX349" s="198">
        <f t="shared" si="490"/>
        <v>0</v>
      </c>
      <c r="BY349" s="198">
        <f t="shared" si="490"/>
        <v>0</v>
      </c>
      <c r="BZ349" s="198">
        <f t="shared" si="490"/>
        <v>0</v>
      </c>
      <c r="CA349" s="198">
        <f t="shared" si="490"/>
        <v>0</v>
      </c>
      <c r="CB349" s="198">
        <f t="shared" si="490"/>
        <v>0</v>
      </c>
      <c r="CC349" s="198">
        <f t="shared" si="490"/>
        <v>0</v>
      </c>
      <c r="CD349" s="198">
        <f t="shared" si="490"/>
        <v>0</v>
      </c>
      <c r="CE349" s="198">
        <f t="shared" si="465"/>
        <v>0</v>
      </c>
      <c r="CF349" s="198">
        <f t="shared" si="465"/>
        <v>0</v>
      </c>
      <c r="CG349" s="198">
        <f t="shared" si="465"/>
        <v>0</v>
      </c>
      <c r="CH349" s="198">
        <f t="shared" si="465"/>
        <v>0</v>
      </c>
      <c r="CI349" s="198">
        <f t="shared" si="465"/>
        <v>0</v>
      </c>
      <c r="CJ349" s="198">
        <f t="shared" ref="CJ349:CY349" si="491">CJ32*CJ104*365/10^6*10^6</f>
        <v>0</v>
      </c>
      <c r="CK349" s="198">
        <f t="shared" si="491"/>
        <v>0</v>
      </c>
      <c r="CL349" s="198">
        <f t="shared" si="491"/>
        <v>0</v>
      </c>
      <c r="CM349" s="198">
        <f t="shared" si="491"/>
        <v>0</v>
      </c>
      <c r="CN349" s="198">
        <f t="shared" si="491"/>
        <v>0</v>
      </c>
      <c r="CO349" s="198">
        <f t="shared" si="491"/>
        <v>0</v>
      </c>
      <c r="CP349" s="198">
        <f t="shared" si="491"/>
        <v>0</v>
      </c>
      <c r="CQ349" s="198">
        <f t="shared" si="491"/>
        <v>0</v>
      </c>
      <c r="CR349" s="198">
        <f t="shared" si="491"/>
        <v>0</v>
      </c>
      <c r="CS349" s="198">
        <f t="shared" si="491"/>
        <v>0</v>
      </c>
      <c r="CT349" s="198">
        <f t="shared" si="491"/>
        <v>0</v>
      </c>
      <c r="CU349" s="198">
        <f t="shared" si="491"/>
        <v>0</v>
      </c>
      <c r="CV349" s="198">
        <f t="shared" si="491"/>
        <v>0</v>
      </c>
      <c r="CW349" s="198">
        <f t="shared" si="491"/>
        <v>0</v>
      </c>
      <c r="CX349" s="198">
        <f t="shared" si="491"/>
        <v>0</v>
      </c>
      <c r="CY349" s="198">
        <f t="shared" si="491"/>
        <v>0</v>
      </c>
    </row>
    <row r="350" spans="1:103" ht="13.5" customHeight="1" outlineLevel="1">
      <c r="A350" s="209"/>
      <c r="B350" s="263"/>
      <c r="C350" s="185" t="s">
        <v>163</v>
      </c>
      <c r="D350" s="186"/>
      <c r="E350" s="187"/>
      <c r="F350" s="188"/>
      <c r="G350" s="189">
        <f t="shared" si="371"/>
        <v>320.08013754038848</v>
      </c>
      <c r="H350" s="190">
        <f t="shared" ref="H350:AM350" si="492">H33*H105*365/10^6*10^6</f>
        <v>3.9566657261937235</v>
      </c>
      <c r="I350" s="190">
        <f t="shared" si="492"/>
        <v>4.1050095084444402</v>
      </c>
      <c r="J350" s="190">
        <f t="shared" si="492"/>
        <v>4.2525067939900909</v>
      </c>
      <c r="K350" s="190">
        <f t="shared" si="492"/>
        <v>4.399157582830675</v>
      </c>
      <c r="L350" s="190">
        <f t="shared" si="492"/>
        <v>4.5449618749661909</v>
      </c>
      <c r="M350" s="190">
        <f t="shared" si="492"/>
        <v>4.689919670396641</v>
      </c>
      <c r="N350" s="190">
        <f t="shared" si="492"/>
        <v>4.8340309691220247</v>
      </c>
      <c r="O350" s="190">
        <f t="shared" si="492"/>
        <v>4.9772957711423409</v>
      </c>
      <c r="P350" s="190">
        <f t="shared" si="492"/>
        <v>5.1197140764575897</v>
      </c>
      <c r="Q350" s="190">
        <f t="shared" si="492"/>
        <v>5.2612858850677711</v>
      </c>
      <c r="R350" s="190">
        <f t="shared" si="492"/>
        <v>5.4020111969728868</v>
      </c>
      <c r="S350" s="190">
        <f t="shared" si="492"/>
        <v>5.541890012172936</v>
      </c>
      <c r="T350" s="190">
        <f t="shared" si="492"/>
        <v>5.6809223306679177</v>
      </c>
      <c r="U350" s="190">
        <f t="shared" si="492"/>
        <v>5.819108152457833</v>
      </c>
      <c r="V350" s="190">
        <f t="shared" si="492"/>
        <v>5.9564474775426799</v>
      </c>
      <c r="W350" s="245">
        <f t="shared" si="492"/>
        <v>6.0929403059224647</v>
      </c>
      <c r="X350" s="190">
        <f t="shared" si="492"/>
        <v>6.3628385570836317</v>
      </c>
      <c r="Y350" s="190">
        <f t="shared" si="492"/>
        <v>6.6315734918731772</v>
      </c>
      <c r="Z350" s="190">
        <f t="shared" si="492"/>
        <v>6.8991451102911041</v>
      </c>
      <c r="AA350" s="190">
        <f t="shared" si="492"/>
        <v>7.1655534123374105</v>
      </c>
      <c r="AB350" s="190">
        <f t="shared" si="492"/>
        <v>7.4307983980120964</v>
      </c>
      <c r="AC350" s="190">
        <f t="shared" si="492"/>
        <v>7.6948800673151636</v>
      </c>
      <c r="AD350" s="190">
        <f t="shared" si="492"/>
        <v>7.9577984202466077</v>
      </c>
      <c r="AE350" s="190">
        <f t="shared" si="492"/>
        <v>8.2195534568064357</v>
      </c>
      <c r="AF350" s="190">
        <f t="shared" si="492"/>
        <v>8.4801451769946414</v>
      </c>
      <c r="AG350" s="245">
        <f t="shared" si="492"/>
        <v>8.739573580811232</v>
      </c>
      <c r="AH350" s="245">
        <f t="shared" si="492"/>
        <v>9.1203811572706055</v>
      </c>
      <c r="AI350" s="245">
        <f t="shared" si="492"/>
        <v>9.5011887337299807</v>
      </c>
      <c r="AJ350" s="245">
        <f t="shared" si="492"/>
        <v>9.8819963101893542</v>
      </c>
      <c r="AK350" s="245">
        <f t="shared" si="492"/>
        <v>10.262803886648726</v>
      </c>
      <c r="AL350" s="245">
        <f t="shared" si="492"/>
        <v>10.643611463108101</v>
      </c>
      <c r="AM350" s="245">
        <f t="shared" si="492"/>
        <v>11.024419039567475</v>
      </c>
      <c r="AN350" s="245">
        <f t="shared" ref="AN350:BB350" si="493">AN33*AN105*365/10^6*10^6</f>
        <v>11.405226616026848</v>
      </c>
      <c r="AO350" s="245">
        <f t="shared" si="493"/>
        <v>11.786034192486222</v>
      </c>
      <c r="AP350" s="245">
        <f t="shared" si="493"/>
        <v>12.166841768945597</v>
      </c>
      <c r="AQ350" s="245">
        <f t="shared" si="493"/>
        <v>12.54764934540497</v>
      </c>
      <c r="AR350" s="190">
        <f t="shared" si="493"/>
        <v>12.928456921864344</v>
      </c>
      <c r="AS350" s="190">
        <f t="shared" si="493"/>
        <v>13.309264498323717</v>
      </c>
      <c r="AT350" s="190">
        <f t="shared" si="493"/>
        <v>13.690072074783092</v>
      </c>
      <c r="AU350" s="190">
        <f t="shared" si="493"/>
        <v>14.070879651242466</v>
      </c>
      <c r="AV350" s="190">
        <f t="shared" si="493"/>
        <v>14.451687227701839</v>
      </c>
      <c r="AW350" s="190">
        <f t="shared" si="493"/>
        <v>14.832494804161211</v>
      </c>
      <c r="AX350" s="190">
        <f t="shared" si="493"/>
        <v>15.213302380620584</v>
      </c>
      <c r="AY350" s="190">
        <f t="shared" si="493"/>
        <v>15.594109957079958</v>
      </c>
      <c r="AZ350" s="190">
        <f t="shared" si="493"/>
        <v>15.974917533539333</v>
      </c>
      <c r="BA350" s="190">
        <f t="shared" si="493"/>
        <v>0</v>
      </c>
      <c r="BB350" s="190">
        <f t="shared" si="493"/>
        <v>0</v>
      </c>
      <c r="BC350" s="190">
        <f t="shared" ref="BC350:BS350" si="494">BC33*BC105*365/10^6*10^6</f>
        <v>0</v>
      </c>
      <c r="BD350" s="190">
        <f t="shared" si="494"/>
        <v>0</v>
      </c>
      <c r="BE350" s="190">
        <f t="shared" si="494"/>
        <v>0</v>
      </c>
      <c r="BF350" s="190">
        <f t="shared" si="494"/>
        <v>0</v>
      </c>
      <c r="BG350" s="190">
        <f t="shared" si="494"/>
        <v>0</v>
      </c>
      <c r="BH350" s="190">
        <f t="shared" si="494"/>
        <v>0</v>
      </c>
      <c r="BI350" s="190">
        <f t="shared" si="494"/>
        <v>0</v>
      </c>
      <c r="BJ350" s="190">
        <f t="shared" si="494"/>
        <v>0</v>
      </c>
      <c r="BK350" s="190">
        <f t="shared" si="494"/>
        <v>0</v>
      </c>
      <c r="BL350" s="190">
        <f t="shared" si="494"/>
        <v>0</v>
      </c>
      <c r="BM350" s="190">
        <f t="shared" si="494"/>
        <v>0</v>
      </c>
      <c r="BN350" s="190">
        <f t="shared" si="494"/>
        <v>0</v>
      </c>
      <c r="BO350" s="190">
        <f t="shared" si="494"/>
        <v>0</v>
      </c>
      <c r="BP350" s="190">
        <f t="shared" si="494"/>
        <v>0</v>
      </c>
      <c r="BQ350" s="190">
        <f t="shared" si="494"/>
        <v>0</v>
      </c>
      <c r="BR350" s="190">
        <f t="shared" si="494"/>
        <v>0</v>
      </c>
      <c r="BS350" s="190">
        <f t="shared" si="494"/>
        <v>0</v>
      </c>
      <c r="BT350" s="190">
        <f t="shared" ref="BT350:BV352" si="495">BT33*BT105*365/10^6*10^6</f>
        <v>0</v>
      </c>
      <c r="BU350" s="190">
        <f t="shared" si="495"/>
        <v>0</v>
      </c>
      <c r="BV350" s="190">
        <f t="shared" si="495"/>
        <v>0</v>
      </c>
      <c r="BW350" s="190">
        <f t="shared" ref="BW350:CY350" si="496">BW33*BW105*365/10^6*10^6</f>
        <v>0</v>
      </c>
      <c r="BX350" s="190">
        <f t="shared" si="496"/>
        <v>0</v>
      </c>
      <c r="BY350" s="190">
        <f t="shared" si="496"/>
        <v>0</v>
      </c>
      <c r="BZ350" s="190">
        <f t="shared" si="496"/>
        <v>0</v>
      </c>
      <c r="CA350" s="190">
        <f t="shared" si="496"/>
        <v>0</v>
      </c>
      <c r="CB350" s="190">
        <f t="shared" si="496"/>
        <v>0</v>
      </c>
      <c r="CC350" s="190">
        <f t="shared" si="496"/>
        <v>0</v>
      </c>
      <c r="CD350" s="190">
        <f t="shared" si="496"/>
        <v>0</v>
      </c>
      <c r="CE350" s="190">
        <f t="shared" si="496"/>
        <v>0</v>
      </c>
      <c r="CF350" s="190">
        <f t="shared" si="496"/>
        <v>0</v>
      </c>
      <c r="CG350" s="190">
        <f t="shared" si="496"/>
        <v>0</v>
      </c>
      <c r="CH350" s="190">
        <f t="shared" si="496"/>
        <v>0</v>
      </c>
      <c r="CI350" s="190">
        <f t="shared" si="496"/>
        <v>0</v>
      </c>
      <c r="CJ350" s="190">
        <f t="shared" si="496"/>
        <v>0</v>
      </c>
      <c r="CK350" s="190">
        <f t="shared" si="496"/>
        <v>0</v>
      </c>
      <c r="CL350" s="190">
        <f t="shared" si="496"/>
        <v>0</v>
      </c>
      <c r="CM350" s="190">
        <f t="shared" si="496"/>
        <v>0</v>
      </c>
      <c r="CN350" s="190">
        <f t="shared" si="496"/>
        <v>0</v>
      </c>
      <c r="CO350" s="190">
        <f t="shared" si="496"/>
        <v>0</v>
      </c>
      <c r="CP350" s="190">
        <f t="shared" si="496"/>
        <v>0</v>
      </c>
      <c r="CQ350" s="190">
        <f t="shared" si="496"/>
        <v>0</v>
      </c>
      <c r="CR350" s="190">
        <f t="shared" si="496"/>
        <v>0</v>
      </c>
      <c r="CS350" s="190">
        <f t="shared" si="496"/>
        <v>0</v>
      </c>
      <c r="CT350" s="190">
        <f t="shared" si="496"/>
        <v>0</v>
      </c>
      <c r="CU350" s="190">
        <f t="shared" si="496"/>
        <v>0</v>
      </c>
      <c r="CV350" s="190">
        <f t="shared" si="496"/>
        <v>0</v>
      </c>
      <c r="CW350" s="190">
        <f t="shared" si="496"/>
        <v>0</v>
      </c>
      <c r="CX350" s="190">
        <f t="shared" si="496"/>
        <v>0</v>
      </c>
      <c r="CY350" s="190">
        <f t="shared" si="496"/>
        <v>0</v>
      </c>
    </row>
    <row r="351" spans="1:103" ht="13.5" customHeight="1" outlineLevel="1">
      <c r="A351" s="165"/>
      <c r="B351" s="263"/>
      <c r="C351" s="210" t="s">
        <v>164</v>
      </c>
      <c r="D351" s="211"/>
      <c r="E351" s="212"/>
      <c r="F351" s="213"/>
      <c r="G351" s="214">
        <f t="shared" si="371"/>
        <v>0</v>
      </c>
      <c r="H351" s="215">
        <f t="shared" ref="H351:AM351" si="497">H34*H106*365/10^6*10^6</f>
        <v>0</v>
      </c>
      <c r="I351" s="215">
        <f t="shared" si="497"/>
        <v>0</v>
      </c>
      <c r="J351" s="215">
        <f t="shared" si="497"/>
        <v>0</v>
      </c>
      <c r="K351" s="215">
        <f t="shared" si="497"/>
        <v>0</v>
      </c>
      <c r="L351" s="215">
        <f t="shared" si="497"/>
        <v>0</v>
      </c>
      <c r="M351" s="215">
        <f t="shared" si="497"/>
        <v>0</v>
      </c>
      <c r="N351" s="215">
        <f t="shared" si="497"/>
        <v>0</v>
      </c>
      <c r="O351" s="215">
        <f t="shared" si="497"/>
        <v>0</v>
      </c>
      <c r="P351" s="215">
        <f t="shared" si="497"/>
        <v>0</v>
      </c>
      <c r="Q351" s="215">
        <f t="shared" si="497"/>
        <v>0</v>
      </c>
      <c r="R351" s="215">
        <f t="shared" si="497"/>
        <v>0</v>
      </c>
      <c r="S351" s="215">
        <f t="shared" si="497"/>
        <v>0</v>
      </c>
      <c r="T351" s="215">
        <f t="shared" si="497"/>
        <v>0</v>
      </c>
      <c r="U351" s="215">
        <f t="shared" si="497"/>
        <v>0</v>
      </c>
      <c r="V351" s="215">
        <f t="shared" si="497"/>
        <v>0</v>
      </c>
      <c r="W351" s="215">
        <f t="shared" si="497"/>
        <v>0</v>
      </c>
      <c r="X351" s="215">
        <f t="shared" si="497"/>
        <v>0</v>
      </c>
      <c r="Y351" s="215">
        <f t="shared" si="497"/>
        <v>0</v>
      </c>
      <c r="Z351" s="215">
        <f t="shared" si="497"/>
        <v>0</v>
      </c>
      <c r="AA351" s="215">
        <f t="shared" si="497"/>
        <v>0</v>
      </c>
      <c r="AB351" s="215">
        <f t="shared" si="497"/>
        <v>0</v>
      </c>
      <c r="AC351" s="215">
        <f t="shared" si="497"/>
        <v>0</v>
      </c>
      <c r="AD351" s="215">
        <f t="shared" si="497"/>
        <v>0</v>
      </c>
      <c r="AE351" s="215">
        <f t="shared" si="497"/>
        <v>0</v>
      </c>
      <c r="AF351" s="215">
        <f t="shared" si="497"/>
        <v>0</v>
      </c>
      <c r="AG351" s="215">
        <f t="shared" si="497"/>
        <v>0</v>
      </c>
      <c r="AH351" s="215">
        <f t="shared" si="497"/>
        <v>0</v>
      </c>
      <c r="AI351" s="215">
        <f t="shared" si="497"/>
        <v>0</v>
      </c>
      <c r="AJ351" s="215">
        <f t="shared" si="497"/>
        <v>0</v>
      </c>
      <c r="AK351" s="215">
        <f t="shared" si="497"/>
        <v>0</v>
      </c>
      <c r="AL351" s="215">
        <f t="shared" si="497"/>
        <v>0</v>
      </c>
      <c r="AM351" s="215">
        <f t="shared" si="497"/>
        <v>0</v>
      </c>
      <c r="AN351" s="215">
        <f t="shared" ref="AN351:BB351" si="498">AN34*AN106*365/10^6*10^6</f>
        <v>0</v>
      </c>
      <c r="AO351" s="215">
        <f t="shared" si="498"/>
        <v>0</v>
      </c>
      <c r="AP351" s="215">
        <f t="shared" si="498"/>
        <v>0</v>
      </c>
      <c r="AQ351" s="215">
        <f t="shared" si="498"/>
        <v>0</v>
      </c>
      <c r="AR351" s="215">
        <f t="shared" si="498"/>
        <v>0</v>
      </c>
      <c r="AS351" s="215">
        <f t="shared" si="498"/>
        <v>0</v>
      </c>
      <c r="AT351" s="215">
        <f t="shared" si="498"/>
        <v>0</v>
      </c>
      <c r="AU351" s="215">
        <f t="shared" si="498"/>
        <v>0</v>
      </c>
      <c r="AV351" s="215">
        <f t="shared" si="498"/>
        <v>0</v>
      </c>
      <c r="AW351" s="215">
        <f t="shared" si="498"/>
        <v>0</v>
      </c>
      <c r="AX351" s="215">
        <f t="shared" si="498"/>
        <v>0</v>
      </c>
      <c r="AY351" s="215">
        <f t="shared" si="498"/>
        <v>0</v>
      </c>
      <c r="AZ351" s="215">
        <f t="shared" si="498"/>
        <v>0</v>
      </c>
      <c r="BA351" s="215">
        <f t="shared" si="498"/>
        <v>0</v>
      </c>
      <c r="BB351" s="215">
        <f t="shared" si="498"/>
        <v>0</v>
      </c>
      <c r="BC351" s="215">
        <f t="shared" ref="BC351:BS351" si="499">BC34*BC106*365/10^6*10^6</f>
        <v>0</v>
      </c>
      <c r="BD351" s="215">
        <f t="shared" si="499"/>
        <v>0</v>
      </c>
      <c r="BE351" s="215">
        <f t="shared" si="499"/>
        <v>0</v>
      </c>
      <c r="BF351" s="215">
        <f t="shared" si="499"/>
        <v>0</v>
      </c>
      <c r="BG351" s="215">
        <f t="shared" si="499"/>
        <v>0</v>
      </c>
      <c r="BH351" s="215">
        <f t="shared" si="499"/>
        <v>0</v>
      </c>
      <c r="BI351" s="215">
        <f t="shared" si="499"/>
        <v>0</v>
      </c>
      <c r="BJ351" s="215">
        <f t="shared" si="499"/>
        <v>0</v>
      </c>
      <c r="BK351" s="215">
        <f t="shared" si="499"/>
        <v>0</v>
      </c>
      <c r="BL351" s="215">
        <f t="shared" si="499"/>
        <v>0</v>
      </c>
      <c r="BM351" s="215">
        <f t="shared" si="499"/>
        <v>0</v>
      </c>
      <c r="BN351" s="215">
        <f t="shared" si="499"/>
        <v>0</v>
      </c>
      <c r="BO351" s="215">
        <f t="shared" si="499"/>
        <v>0</v>
      </c>
      <c r="BP351" s="215">
        <f t="shared" si="499"/>
        <v>0</v>
      </c>
      <c r="BQ351" s="215">
        <f t="shared" si="499"/>
        <v>0</v>
      </c>
      <c r="BR351" s="215">
        <f t="shared" si="499"/>
        <v>0</v>
      </c>
      <c r="BS351" s="215">
        <f t="shared" si="499"/>
        <v>0</v>
      </c>
      <c r="BT351" s="215">
        <f t="shared" si="495"/>
        <v>0</v>
      </c>
      <c r="BU351" s="215">
        <f t="shared" si="495"/>
        <v>0</v>
      </c>
      <c r="BV351" s="215">
        <f t="shared" si="495"/>
        <v>0</v>
      </c>
      <c r="BW351" s="215">
        <f t="shared" ref="BW351:CY351" si="500">BW34*BW106*365/10^6*10^6</f>
        <v>0</v>
      </c>
      <c r="BX351" s="215">
        <f t="shared" si="500"/>
        <v>0</v>
      </c>
      <c r="BY351" s="215">
        <f t="shared" si="500"/>
        <v>0</v>
      </c>
      <c r="BZ351" s="215">
        <f t="shared" si="500"/>
        <v>0</v>
      </c>
      <c r="CA351" s="215">
        <f t="shared" si="500"/>
        <v>0</v>
      </c>
      <c r="CB351" s="215">
        <f t="shared" si="500"/>
        <v>0</v>
      </c>
      <c r="CC351" s="215">
        <f t="shared" si="500"/>
        <v>0</v>
      </c>
      <c r="CD351" s="215">
        <f t="shared" si="500"/>
        <v>0</v>
      </c>
      <c r="CE351" s="215">
        <f t="shared" si="500"/>
        <v>0</v>
      </c>
      <c r="CF351" s="215">
        <f t="shared" si="500"/>
        <v>0</v>
      </c>
      <c r="CG351" s="215">
        <f t="shared" si="500"/>
        <v>0</v>
      </c>
      <c r="CH351" s="215">
        <f t="shared" si="500"/>
        <v>0</v>
      </c>
      <c r="CI351" s="215">
        <f t="shared" si="500"/>
        <v>0</v>
      </c>
      <c r="CJ351" s="215">
        <f t="shared" si="500"/>
        <v>0</v>
      </c>
      <c r="CK351" s="215">
        <f t="shared" si="500"/>
        <v>0</v>
      </c>
      <c r="CL351" s="215">
        <f t="shared" si="500"/>
        <v>0</v>
      </c>
      <c r="CM351" s="215">
        <f t="shared" si="500"/>
        <v>0</v>
      </c>
      <c r="CN351" s="215">
        <f t="shared" si="500"/>
        <v>0</v>
      </c>
      <c r="CO351" s="215">
        <f t="shared" si="500"/>
        <v>0</v>
      </c>
      <c r="CP351" s="215">
        <f t="shared" si="500"/>
        <v>0</v>
      </c>
      <c r="CQ351" s="215">
        <f t="shared" si="500"/>
        <v>0</v>
      </c>
      <c r="CR351" s="215">
        <f t="shared" si="500"/>
        <v>0</v>
      </c>
      <c r="CS351" s="215">
        <f t="shared" si="500"/>
        <v>0</v>
      </c>
      <c r="CT351" s="215">
        <f t="shared" si="500"/>
        <v>0</v>
      </c>
      <c r="CU351" s="215">
        <f t="shared" si="500"/>
        <v>0</v>
      </c>
      <c r="CV351" s="215">
        <f t="shared" si="500"/>
        <v>0</v>
      </c>
      <c r="CW351" s="215">
        <f t="shared" si="500"/>
        <v>0</v>
      </c>
      <c r="CX351" s="215">
        <f t="shared" si="500"/>
        <v>0</v>
      </c>
      <c r="CY351" s="215">
        <f t="shared" si="500"/>
        <v>0</v>
      </c>
    </row>
    <row r="352" spans="1:103" ht="13.5" customHeight="1" outlineLevel="1" thickBot="1">
      <c r="A352" s="165"/>
      <c r="B352" s="264"/>
      <c r="C352" s="218" t="s">
        <v>165</v>
      </c>
      <c r="D352" s="219"/>
      <c r="E352" s="220"/>
      <c r="F352" s="221"/>
      <c r="G352" s="222">
        <f t="shared" si="371"/>
        <v>91.375305722211266</v>
      </c>
      <c r="H352" s="223">
        <f t="shared" ref="H352:AM352" si="501">H35*H107*365/10^6*10^6</f>
        <v>2.4964929030159499</v>
      </c>
      <c r="I352" s="223">
        <f t="shared" si="501"/>
        <v>2.4882155748764401</v>
      </c>
      <c r="J352" s="223">
        <f t="shared" si="501"/>
        <v>2.4799450223535429</v>
      </c>
      <c r="K352" s="223">
        <f t="shared" si="501"/>
        <v>2.4716812454472588</v>
      </c>
      <c r="L352" s="223">
        <f t="shared" si="501"/>
        <v>2.4634242441575878</v>
      </c>
      <c r="M352" s="223">
        <f t="shared" si="501"/>
        <v>2.455174018484529</v>
      </c>
      <c r="N352" s="223">
        <f t="shared" si="501"/>
        <v>2.4469305684280838</v>
      </c>
      <c r="O352" s="223">
        <f t="shared" si="501"/>
        <v>2.4386938939882512</v>
      </c>
      <c r="P352" s="223">
        <f t="shared" si="501"/>
        <v>2.4304639951650313</v>
      </c>
      <c r="Q352" s="223">
        <f t="shared" si="501"/>
        <v>2.4222408719584245</v>
      </c>
      <c r="R352" s="223">
        <f t="shared" si="501"/>
        <v>2.4140245243684308</v>
      </c>
      <c r="S352" s="223">
        <f t="shared" si="501"/>
        <v>2.4058149523950494</v>
      </c>
      <c r="T352" s="223">
        <f t="shared" si="501"/>
        <v>2.3976121560382815</v>
      </c>
      <c r="U352" s="223">
        <f t="shared" si="501"/>
        <v>2.3894161352981262</v>
      </c>
      <c r="V352" s="223">
        <f t="shared" si="501"/>
        <v>2.3812268901745837</v>
      </c>
      <c r="W352" s="223">
        <f t="shared" si="501"/>
        <v>2.373044420667656</v>
      </c>
      <c r="X352" s="223">
        <f t="shared" si="501"/>
        <v>2.4182922248208523</v>
      </c>
      <c r="Y352" s="223">
        <f t="shared" si="501"/>
        <v>2.4635119064242401</v>
      </c>
      <c r="Z352" s="223">
        <f t="shared" si="501"/>
        <v>2.5087034654778195</v>
      </c>
      <c r="AA352" s="223">
        <f t="shared" si="501"/>
        <v>2.5538669019815905</v>
      </c>
      <c r="AB352" s="223">
        <f t="shared" si="501"/>
        <v>2.5990022159355535</v>
      </c>
      <c r="AC352" s="223">
        <f t="shared" si="501"/>
        <v>2.644109407339708</v>
      </c>
      <c r="AD352" s="223">
        <f t="shared" si="501"/>
        <v>2.6891884761940537</v>
      </c>
      <c r="AE352" s="223">
        <f t="shared" si="501"/>
        <v>2.7342394224985913</v>
      </c>
      <c r="AF352" s="223">
        <f t="shared" si="501"/>
        <v>2.7792622462533205</v>
      </c>
      <c r="AG352" s="223">
        <f t="shared" si="501"/>
        <v>2.8242569474582426</v>
      </c>
      <c r="AH352" s="223">
        <f t="shared" si="501"/>
        <v>2.8722935058027321</v>
      </c>
      <c r="AI352" s="223">
        <f t="shared" si="501"/>
        <v>2.9203300641472216</v>
      </c>
      <c r="AJ352" s="223">
        <f t="shared" si="501"/>
        <v>2.9683666224917116</v>
      </c>
      <c r="AK352" s="223">
        <f t="shared" si="501"/>
        <v>3.0164031808362011</v>
      </c>
      <c r="AL352" s="223">
        <f t="shared" si="501"/>
        <v>3.0644397391806906</v>
      </c>
      <c r="AM352" s="223">
        <f t="shared" si="501"/>
        <v>3.112476297525181</v>
      </c>
      <c r="AN352" s="223">
        <f t="shared" ref="AN352:BB352" si="502">AN35*AN107*365/10^6*10^6</f>
        <v>3.16051285586967</v>
      </c>
      <c r="AO352" s="223">
        <f t="shared" si="502"/>
        <v>3.20854941421416</v>
      </c>
      <c r="AP352" s="223">
        <f t="shared" si="502"/>
        <v>3.256585972558649</v>
      </c>
      <c r="AQ352" s="223">
        <f t="shared" si="502"/>
        <v>3.3046225309031394</v>
      </c>
      <c r="AR352" s="223">
        <f t="shared" si="502"/>
        <v>3.3526590892476289</v>
      </c>
      <c r="AS352" s="223">
        <f t="shared" si="502"/>
        <v>3.4006956475921184</v>
      </c>
      <c r="AT352" s="223">
        <f t="shared" si="502"/>
        <v>3.4487322059366075</v>
      </c>
      <c r="AU352" s="223">
        <f t="shared" si="502"/>
        <v>3.4967687642810978</v>
      </c>
      <c r="AV352" s="223">
        <f t="shared" si="502"/>
        <v>3.5448053226255873</v>
      </c>
      <c r="AW352" s="223">
        <f t="shared" si="502"/>
        <v>3.5928418809700768</v>
      </c>
      <c r="AX352" s="223">
        <f t="shared" si="502"/>
        <v>3.6408784393145672</v>
      </c>
      <c r="AY352" s="223">
        <f t="shared" si="502"/>
        <v>3.6889149976590563</v>
      </c>
      <c r="AZ352" s="223">
        <f t="shared" si="502"/>
        <v>3.7369515560035458</v>
      </c>
      <c r="BA352" s="223">
        <f t="shared" si="502"/>
        <v>0</v>
      </c>
      <c r="BB352" s="223">
        <f t="shared" si="502"/>
        <v>0</v>
      </c>
      <c r="BC352" s="223">
        <f t="shared" ref="BC352:BS352" si="503">BC35*BC107*365/10^6*10^6</f>
        <v>0</v>
      </c>
      <c r="BD352" s="223">
        <f t="shared" si="503"/>
        <v>0</v>
      </c>
      <c r="BE352" s="223">
        <f t="shared" si="503"/>
        <v>0</v>
      </c>
      <c r="BF352" s="223">
        <f t="shared" si="503"/>
        <v>0</v>
      </c>
      <c r="BG352" s="223">
        <f t="shared" si="503"/>
        <v>0</v>
      </c>
      <c r="BH352" s="223">
        <f t="shared" si="503"/>
        <v>0</v>
      </c>
      <c r="BI352" s="223">
        <f t="shared" si="503"/>
        <v>0</v>
      </c>
      <c r="BJ352" s="223">
        <f t="shared" si="503"/>
        <v>0</v>
      </c>
      <c r="BK352" s="223">
        <f t="shared" si="503"/>
        <v>0</v>
      </c>
      <c r="BL352" s="223">
        <f t="shared" si="503"/>
        <v>0</v>
      </c>
      <c r="BM352" s="223">
        <f t="shared" si="503"/>
        <v>0</v>
      </c>
      <c r="BN352" s="223">
        <f t="shared" si="503"/>
        <v>0</v>
      </c>
      <c r="BO352" s="223">
        <f t="shared" si="503"/>
        <v>0</v>
      </c>
      <c r="BP352" s="223">
        <f t="shared" si="503"/>
        <v>0</v>
      </c>
      <c r="BQ352" s="223">
        <f t="shared" si="503"/>
        <v>0</v>
      </c>
      <c r="BR352" s="223">
        <f t="shared" si="503"/>
        <v>0</v>
      </c>
      <c r="BS352" s="223">
        <f t="shared" si="503"/>
        <v>0</v>
      </c>
      <c r="BT352" s="223">
        <f t="shared" si="495"/>
        <v>0</v>
      </c>
      <c r="BU352" s="223">
        <f t="shared" si="495"/>
        <v>0</v>
      </c>
      <c r="BV352" s="223">
        <f t="shared" si="495"/>
        <v>0</v>
      </c>
      <c r="BW352" s="223">
        <f t="shared" ref="BW352:CY352" si="504">BW35*BW107*365/10^6*10^6</f>
        <v>0</v>
      </c>
      <c r="BX352" s="223">
        <f t="shared" si="504"/>
        <v>0</v>
      </c>
      <c r="BY352" s="223">
        <f t="shared" si="504"/>
        <v>0</v>
      </c>
      <c r="BZ352" s="223">
        <f t="shared" si="504"/>
        <v>0</v>
      </c>
      <c r="CA352" s="223">
        <f t="shared" si="504"/>
        <v>0</v>
      </c>
      <c r="CB352" s="223">
        <f t="shared" si="504"/>
        <v>0</v>
      </c>
      <c r="CC352" s="223">
        <f t="shared" si="504"/>
        <v>0</v>
      </c>
      <c r="CD352" s="223">
        <f t="shared" si="504"/>
        <v>0</v>
      </c>
      <c r="CE352" s="223">
        <f t="shared" si="504"/>
        <v>0</v>
      </c>
      <c r="CF352" s="223">
        <f t="shared" si="504"/>
        <v>0</v>
      </c>
      <c r="CG352" s="223">
        <f t="shared" si="504"/>
        <v>0</v>
      </c>
      <c r="CH352" s="223">
        <f t="shared" si="504"/>
        <v>0</v>
      </c>
      <c r="CI352" s="223">
        <f t="shared" si="504"/>
        <v>0</v>
      </c>
      <c r="CJ352" s="223">
        <f t="shared" si="504"/>
        <v>0</v>
      </c>
      <c r="CK352" s="223">
        <f t="shared" si="504"/>
        <v>0</v>
      </c>
      <c r="CL352" s="223">
        <f t="shared" si="504"/>
        <v>0</v>
      </c>
      <c r="CM352" s="223">
        <f t="shared" si="504"/>
        <v>0</v>
      </c>
      <c r="CN352" s="223">
        <f t="shared" si="504"/>
        <v>0</v>
      </c>
      <c r="CO352" s="223">
        <f t="shared" si="504"/>
        <v>0</v>
      </c>
      <c r="CP352" s="223">
        <f t="shared" si="504"/>
        <v>0</v>
      </c>
      <c r="CQ352" s="223">
        <f t="shared" si="504"/>
        <v>0</v>
      </c>
      <c r="CR352" s="223">
        <f t="shared" si="504"/>
        <v>0</v>
      </c>
      <c r="CS352" s="223">
        <f t="shared" si="504"/>
        <v>0</v>
      </c>
      <c r="CT352" s="223">
        <f t="shared" si="504"/>
        <v>0</v>
      </c>
      <c r="CU352" s="223">
        <f t="shared" si="504"/>
        <v>0</v>
      </c>
      <c r="CV352" s="223">
        <f t="shared" si="504"/>
        <v>0</v>
      </c>
      <c r="CW352" s="223">
        <f t="shared" si="504"/>
        <v>0</v>
      </c>
      <c r="CX352" s="223">
        <f t="shared" si="504"/>
        <v>0</v>
      </c>
      <c r="CY352" s="223">
        <f t="shared" si="504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165"/>
      <c r="B358" s="166"/>
      <c r="C358" s="265" t="s">
        <v>53</v>
      </c>
      <c r="D358" s="266"/>
      <c r="E358" s="267"/>
      <c r="F358" s="167"/>
      <c r="G358" s="168" t="s">
        <v>50</v>
      </c>
      <c r="H358" s="113">
        <v>2005</v>
      </c>
      <c r="I358" s="113">
        <v>2006</v>
      </c>
      <c r="J358" s="113">
        <v>2007</v>
      </c>
      <c r="K358" s="113">
        <v>2008</v>
      </c>
      <c r="L358" s="113">
        <v>2009</v>
      </c>
      <c r="M358" s="113">
        <v>2010</v>
      </c>
      <c r="N358" s="113">
        <v>2011</v>
      </c>
      <c r="O358" s="113">
        <v>2012</v>
      </c>
      <c r="P358" s="113">
        <v>2013</v>
      </c>
      <c r="Q358" s="113">
        <v>2014</v>
      </c>
      <c r="R358" s="113">
        <v>2015</v>
      </c>
      <c r="S358" s="113">
        <v>2016</v>
      </c>
      <c r="T358" s="113">
        <v>2017</v>
      </c>
      <c r="U358" s="113">
        <v>2018</v>
      </c>
      <c r="V358" s="113">
        <v>2019</v>
      </c>
      <c r="W358" s="113">
        <v>2020</v>
      </c>
      <c r="X358" s="113">
        <v>2021</v>
      </c>
      <c r="Y358" s="113">
        <v>2022</v>
      </c>
      <c r="Z358" s="113">
        <v>2023</v>
      </c>
      <c r="AA358" s="113">
        <v>2024</v>
      </c>
      <c r="AB358" s="113">
        <v>2025</v>
      </c>
      <c r="AC358" s="113">
        <v>2026</v>
      </c>
      <c r="AD358" s="113">
        <v>2027</v>
      </c>
      <c r="AE358" s="113">
        <v>2028</v>
      </c>
      <c r="AF358" s="113">
        <v>2029</v>
      </c>
      <c r="AG358" s="113">
        <v>2030</v>
      </c>
      <c r="AH358" s="113">
        <v>2031</v>
      </c>
      <c r="AI358" s="113">
        <v>2032</v>
      </c>
      <c r="AJ358" s="113">
        <v>2033</v>
      </c>
      <c r="AK358" s="113">
        <v>2034</v>
      </c>
      <c r="AL358" s="113">
        <v>2035</v>
      </c>
      <c r="AM358" s="113">
        <v>2036</v>
      </c>
      <c r="AN358" s="113">
        <v>2037</v>
      </c>
      <c r="AO358" s="113">
        <v>2038</v>
      </c>
      <c r="AP358" s="113">
        <v>2039</v>
      </c>
      <c r="AQ358" s="113">
        <v>2040</v>
      </c>
      <c r="AR358" s="113">
        <v>2041</v>
      </c>
      <c r="AS358" s="113">
        <v>2042</v>
      </c>
      <c r="AT358" s="113">
        <v>2043</v>
      </c>
      <c r="AU358" s="113">
        <v>2044</v>
      </c>
      <c r="AV358" s="113">
        <v>2045</v>
      </c>
      <c r="AW358" s="113">
        <v>2046</v>
      </c>
      <c r="AX358" s="113">
        <v>2047</v>
      </c>
      <c r="AY358" s="113">
        <v>2048</v>
      </c>
      <c r="AZ358" s="113">
        <v>2049</v>
      </c>
      <c r="BA358" s="113">
        <v>2050</v>
      </c>
      <c r="BB358" s="113">
        <v>2051</v>
      </c>
      <c r="BC358" s="113">
        <v>2052</v>
      </c>
      <c r="BD358" s="113">
        <v>2053</v>
      </c>
      <c r="BE358" s="113">
        <v>2054</v>
      </c>
      <c r="BF358" s="113">
        <v>2055</v>
      </c>
      <c r="BG358" s="113">
        <v>2056</v>
      </c>
      <c r="BH358" s="113">
        <v>2057</v>
      </c>
      <c r="BI358" s="113">
        <v>2058</v>
      </c>
      <c r="BJ358" s="113">
        <v>2059</v>
      </c>
      <c r="BK358" s="113">
        <v>2060</v>
      </c>
      <c r="BL358" s="113">
        <v>2061</v>
      </c>
      <c r="BM358" s="113">
        <v>2062</v>
      </c>
      <c r="BN358" s="113">
        <v>2063</v>
      </c>
      <c r="BO358" s="113">
        <v>2064</v>
      </c>
      <c r="BP358" s="113">
        <v>2065</v>
      </c>
      <c r="BQ358" s="113">
        <v>2066</v>
      </c>
      <c r="BR358" s="113">
        <v>2067</v>
      </c>
      <c r="BS358" s="113">
        <v>2068</v>
      </c>
      <c r="BT358" s="113">
        <v>2069</v>
      </c>
      <c r="BU358" s="113">
        <v>2070</v>
      </c>
      <c r="BV358" s="113">
        <v>2071</v>
      </c>
      <c r="BW358" s="113">
        <v>2072</v>
      </c>
      <c r="BX358" s="113">
        <v>2073</v>
      </c>
      <c r="BY358" s="113">
        <v>2074</v>
      </c>
      <c r="BZ358" s="113">
        <v>2075</v>
      </c>
      <c r="CA358" s="113">
        <v>2076</v>
      </c>
      <c r="CB358" s="113">
        <v>2077</v>
      </c>
      <c r="CC358" s="113">
        <v>2078</v>
      </c>
      <c r="CD358" s="113">
        <v>2079</v>
      </c>
      <c r="CE358" s="113">
        <v>2080</v>
      </c>
      <c r="CF358" s="113">
        <v>2081</v>
      </c>
      <c r="CG358" s="113">
        <v>2082</v>
      </c>
      <c r="CH358" s="113">
        <v>2083</v>
      </c>
      <c r="CI358" s="113">
        <v>2084</v>
      </c>
      <c r="CJ358" s="113">
        <v>2085</v>
      </c>
      <c r="CK358" s="113">
        <v>2086</v>
      </c>
      <c r="CL358" s="113">
        <v>2087</v>
      </c>
      <c r="CM358" s="113">
        <v>2088</v>
      </c>
      <c r="CN358" s="113">
        <v>2089</v>
      </c>
      <c r="CO358" s="113">
        <v>2090</v>
      </c>
      <c r="CP358" s="113">
        <v>2091</v>
      </c>
      <c r="CQ358" s="113">
        <v>2092</v>
      </c>
      <c r="CR358" s="113">
        <v>2093</v>
      </c>
      <c r="CS358" s="113">
        <v>2094</v>
      </c>
      <c r="CT358" s="113">
        <v>2095</v>
      </c>
      <c r="CU358" s="113">
        <v>2096</v>
      </c>
      <c r="CV358" s="113">
        <v>2097</v>
      </c>
      <c r="CW358" s="113">
        <v>2098</v>
      </c>
      <c r="CX358" s="113">
        <v>2099</v>
      </c>
      <c r="CY358" s="113">
        <v>2100</v>
      </c>
    </row>
    <row r="359" spans="1:103" ht="13.5" customHeight="1" outlineLevel="1">
      <c r="A359" s="165"/>
      <c r="B359" s="262" t="s">
        <v>3</v>
      </c>
      <c r="C359" s="169" t="s">
        <v>133</v>
      </c>
      <c r="D359" s="170"/>
      <c r="E359" s="171"/>
      <c r="F359" s="172"/>
      <c r="G359" s="173">
        <f>SUM(W359:AZ359)</f>
        <v>0</v>
      </c>
      <c r="H359" s="174">
        <f t="shared" ref="H359:AM359" si="505">H7*H114*365/10^6*10^6</f>
        <v>0</v>
      </c>
      <c r="I359" s="174">
        <f t="shared" si="505"/>
        <v>0</v>
      </c>
      <c r="J359" s="174">
        <f t="shared" si="505"/>
        <v>0</v>
      </c>
      <c r="K359" s="174">
        <f t="shared" si="505"/>
        <v>0</v>
      </c>
      <c r="L359" s="174">
        <f t="shared" si="505"/>
        <v>0</v>
      </c>
      <c r="M359" s="174">
        <f t="shared" si="505"/>
        <v>0</v>
      </c>
      <c r="N359" s="174">
        <f t="shared" si="505"/>
        <v>0</v>
      </c>
      <c r="O359" s="174">
        <f t="shared" si="505"/>
        <v>0</v>
      </c>
      <c r="P359" s="174">
        <f t="shared" si="505"/>
        <v>0</v>
      </c>
      <c r="Q359" s="174">
        <f t="shared" si="505"/>
        <v>0</v>
      </c>
      <c r="R359" s="174">
        <f t="shared" si="505"/>
        <v>0</v>
      </c>
      <c r="S359" s="174">
        <f t="shared" si="505"/>
        <v>0</v>
      </c>
      <c r="T359" s="174">
        <f t="shared" si="505"/>
        <v>0</v>
      </c>
      <c r="U359" s="174">
        <f t="shared" si="505"/>
        <v>0</v>
      </c>
      <c r="V359" s="174">
        <f t="shared" si="505"/>
        <v>0</v>
      </c>
      <c r="W359" s="174">
        <f t="shared" si="505"/>
        <v>0</v>
      </c>
      <c r="X359" s="174">
        <f t="shared" si="505"/>
        <v>0</v>
      </c>
      <c r="Y359" s="174">
        <f t="shared" si="505"/>
        <v>0</v>
      </c>
      <c r="Z359" s="174">
        <f t="shared" si="505"/>
        <v>0</v>
      </c>
      <c r="AA359" s="174">
        <f t="shared" si="505"/>
        <v>0</v>
      </c>
      <c r="AB359" s="174">
        <f t="shared" si="505"/>
        <v>0</v>
      </c>
      <c r="AC359" s="174">
        <f t="shared" si="505"/>
        <v>0</v>
      </c>
      <c r="AD359" s="174">
        <f t="shared" si="505"/>
        <v>0</v>
      </c>
      <c r="AE359" s="174">
        <f t="shared" si="505"/>
        <v>0</v>
      </c>
      <c r="AF359" s="174">
        <f t="shared" si="505"/>
        <v>0</v>
      </c>
      <c r="AG359" s="174">
        <f t="shared" si="505"/>
        <v>0</v>
      </c>
      <c r="AH359" s="174">
        <f t="shared" si="505"/>
        <v>0</v>
      </c>
      <c r="AI359" s="174">
        <f t="shared" si="505"/>
        <v>0</v>
      </c>
      <c r="AJ359" s="174">
        <f t="shared" si="505"/>
        <v>0</v>
      </c>
      <c r="AK359" s="174">
        <f t="shared" si="505"/>
        <v>0</v>
      </c>
      <c r="AL359" s="174">
        <f t="shared" si="505"/>
        <v>0</v>
      </c>
      <c r="AM359" s="174">
        <f t="shared" si="505"/>
        <v>0</v>
      </c>
      <c r="AN359" s="174">
        <f t="shared" ref="AN359:BB359" si="506">AN7*AN114*365/10^6*10^6</f>
        <v>0</v>
      </c>
      <c r="AO359" s="174">
        <f t="shared" si="506"/>
        <v>0</v>
      </c>
      <c r="AP359" s="174">
        <f t="shared" si="506"/>
        <v>0</v>
      </c>
      <c r="AQ359" s="174">
        <f t="shared" si="506"/>
        <v>0</v>
      </c>
      <c r="AR359" s="174">
        <f t="shared" si="506"/>
        <v>0</v>
      </c>
      <c r="AS359" s="174">
        <f t="shared" si="506"/>
        <v>0</v>
      </c>
      <c r="AT359" s="174">
        <f t="shared" si="506"/>
        <v>0</v>
      </c>
      <c r="AU359" s="174">
        <f t="shared" si="506"/>
        <v>0</v>
      </c>
      <c r="AV359" s="174">
        <f t="shared" si="506"/>
        <v>0</v>
      </c>
      <c r="AW359" s="174">
        <f t="shared" si="506"/>
        <v>0</v>
      </c>
      <c r="AX359" s="174">
        <f t="shared" si="506"/>
        <v>0</v>
      </c>
      <c r="AY359" s="174">
        <f t="shared" si="506"/>
        <v>0</v>
      </c>
      <c r="AZ359" s="174">
        <f t="shared" si="506"/>
        <v>0</v>
      </c>
      <c r="BA359" s="174">
        <f t="shared" si="506"/>
        <v>0</v>
      </c>
      <c r="BB359" s="174">
        <f t="shared" si="506"/>
        <v>0</v>
      </c>
      <c r="BC359" s="174">
        <f t="shared" ref="BC359:BS359" si="507">BC7*BC114*365/10^6*10^6</f>
        <v>0</v>
      </c>
      <c r="BD359" s="174">
        <f t="shared" si="507"/>
        <v>0</v>
      </c>
      <c r="BE359" s="174">
        <f t="shared" si="507"/>
        <v>0</v>
      </c>
      <c r="BF359" s="174">
        <f t="shared" si="507"/>
        <v>0</v>
      </c>
      <c r="BG359" s="174">
        <f t="shared" si="507"/>
        <v>0</v>
      </c>
      <c r="BH359" s="174">
        <f t="shared" si="507"/>
        <v>0</v>
      </c>
      <c r="BI359" s="174">
        <f t="shared" si="507"/>
        <v>0</v>
      </c>
      <c r="BJ359" s="174">
        <f t="shared" si="507"/>
        <v>0</v>
      </c>
      <c r="BK359" s="174">
        <f t="shared" si="507"/>
        <v>0</v>
      </c>
      <c r="BL359" s="174">
        <f t="shared" si="507"/>
        <v>0</v>
      </c>
      <c r="BM359" s="174">
        <f t="shared" si="507"/>
        <v>0</v>
      </c>
      <c r="BN359" s="174">
        <f t="shared" si="507"/>
        <v>0</v>
      </c>
      <c r="BO359" s="174">
        <f t="shared" si="507"/>
        <v>0</v>
      </c>
      <c r="BP359" s="174">
        <f t="shared" si="507"/>
        <v>0</v>
      </c>
      <c r="BQ359" s="174">
        <f t="shared" si="507"/>
        <v>0</v>
      </c>
      <c r="BR359" s="174">
        <f t="shared" si="507"/>
        <v>0</v>
      </c>
      <c r="BS359" s="174">
        <f t="shared" si="507"/>
        <v>0</v>
      </c>
      <c r="BT359" s="174">
        <f t="shared" ref="BT359:CY359" si="508">BT7*BT114*365/10^6*10^6</f>
        <v>0</v>
      </c>
      <c r="BU359" s="174">
        <f t="shared" si="508"/>
        <v>0</v>
      </c>
      <c r="BV359" s="174">
        <f t="shared" si="508"/>
        <v>0</v>
      </c>
      <c r="BW359" s="174">
        <f t="shared" si="508"/>
        <v>0</v>
      </c>
      <c r="BX359" s="174">
        <f t="shared" si="508"/>
        <v>0</v>
      </c>
      <c r="BY359" s="174">
        <f t="shared" si="508"/>
        <v>0</v>
      </c>
      <c r="BZ359" s="174">
        <f t="shared" si="508"/>
        <v>0</v>
      </c>
      <c r="CA359" s="174">
        <f t="shared" si="508"/>
        <v>0</v>
      </c>
      <c r="CB359" s="174">
        <f t="shared" si="508"/>
        <v>0</v>
      </c>
      <c r="CC359" s="174">
        <f t="shared" si="508"/>
        <v>0</v>
      </c>
      <c r="CD359" s="174">
        <f t="shared" si="508"/>
        <v>0</v>
      </c>
      <c r="CE359" s="174">
        <f t="shared" si="508"/>
        <v>0</v>
      </c>
      <c r="CF359" s="174">
        <f t="shared" si="508"/>
        <v>0</v>
      </c>
      <c r="CG359" s="174">
        <f t="shared" si="508"/>
        <v>0</v>
      </c>
      <c r="CH359" s="174">
        <f t="shared" si="508"/>
        <v>0</v>
      </c>
      <c r="CI359" s="174">
        <f t="shared" si="508"/>
        <v>0</v>
      </c>
      <c r="CJ359" s="174">
        <f t="shared" si="508"/>
        <v>0</v>
      </c>
      <c r="CK359" s="174">
        <f t="shared" si="508"/>
        <v>0</v>
      </c>
      <c r="CL359" s="174">
        <f t="shared" si="508"/>
        <v>0</v>
      </c>
      <c r="CM359" s="174">
        <f t="shared" si="508"/>
        <v>0</v>
      </c>
      <c r="CN359" s="174">
        <f t="shared" si="508"/>
        <v>0</v>
      </c>
      <c r="CO359" s="174">
        <f t="shared" si="508"/>
        <v>0</v>
      </c>
      <c r="CP359" s="174">
        <f t="shared" si="508"/>
        <v>0</v>
      </c>
      <c r="CQ359" s="174">
        <f t="shared" si="508"/>
        <v>0</v>
      </c>
      <c r="CR359" s="174">
        <f t="shared" si="508"/>
        <v>0</v>
      </c>
      <c r="CS359" s="174">
        <f t="shared" si="508"/>
        <v>0</v>
      </c>
      <c r="CT359" s="174">
        <f t="shared" si="508"/>
        <v>0</v>
      </c>
      <c r="CU359" s="174">
        <f t="shared" si="508"/>
        <v>0</v>
      </c>
      <c r="CV359" s="174">
        <f t="shared" si="508"/>
        <v>0</v>
      </c>
      <c r="CW359" s="174">
        <f t="shared" si="508"/>
        <v>0</v>
      </c>
      <c r="CX359" s="174">
        <f t="shared" si="508"/>
        <v>0</v>
      </c>
      <c r="CY359" s="174">
        <f t="shared" si="508"/>
        <v>0</v>
      </c>
    </row>
    <row r="360" spans="1:103" ht="13.5" customHeight="1" outlineLevel="1">
      <c r="A360" s="165"/>
      <c r="B360" s="263"/>
      <c r="C360" s="177" t="s">
        <v>98</v>
      </c>
      <c r="D360" s="178"/>
      <c r="E360" s="179"/>
      <c r="F360" s="180"/>
      <c r="G360" s="181">
        <f t="shared" ref="G360:G387" si="509">SUM(W360:AZ360)</f>
        <v>0</v>
      </c>
      <c r="H360" s="182">
        <f t="shared" ref="H360:AM360" si="510">H8*H115*365/10^6*10^6</f>
        <v>0</v>
      </c>
      <c r="I360" s="182">
        <f t="shared" si="510"/>
        <v>0</v>
      </c>
      <c r="J360" s="182">
        <f t="shared" si="510"/>
        <v>0</v>
      </c>
      <c r="K360" s="182">
        <f t="shared" si="510"/>
        <v>0</v>
      </c>
      <c r="L360" s="182">
        <f t="shared" si="510"/>
        <v>0</v>
      </c>
      <c r="M360" s="182">
        <f t="shared" si="510"/>
        <v>0</v>
      </c>
      <c r="N360" s="182">
        <f t="shared" si="510"/>
        <v>0</v>
      </c>
      <c r="O360" s="182">
        <f t="shared" si="510"/>
        <v>0</v>
      </c>
      <c r="P360" s="182">
        <f t="shared" si="510"/>
        <v>0</v>
      </c>
      <c r="Q360" s="182">
        <f t="shared" si="510"/>
        <v>0</v>
      </c>
      <c r="R360" s="182">
        <f t="shared" si="510"/>
        <v>0</v>
      </c>
      <c r="S360" s="182">
        <f t="shared" si="510"/>
        <v>0</v>
      </c>
      <c r="T360" s="182">
        <f t="shared" si="510"/>
        <v>0</v>
      </c>
      <c r="U360" s="182">
        <f t="shared" si="510"/>
        <v>0</v>
      </c>
      <c r="V360" s="182">
        <f t="shared" si="510"/>
        <v>0</v>
      </c>
      <c r="W360" s="182">
        <f t="shared" si="510"/>
        <v>0</v>
      </c>
      <c r="X360" s="182">
        <f t="shared" si="510"/>
        <v>0</v>
      </c>
      <c r="Y360" s="182">
        <f t="shared" si="510"/>
        <v>0</v>
      </c>
      <c r="Z360" s="182">
        <f t="shared" si="510"/>
        <v>0</v>
      </c>
      <c r="AA360" s="182">
        <f t="shared" si="510"/>
        <v>0</v>
      </c>
      <c r="AB360" s="182">
        <f t="shared" si="510"/>
        <v>0</v>
      </c>
      <c r="AC360" s="182">
        <f t="shared" si="510"/>
        <v>0</v>
      </c>
      <c r="AD360" s="182">
        <f t="shared" si="510"/>
        <v>0</v>
      </c>
      <c r="AE360" s="182">
        <f t="shared" si="510"/>
        <v>0</v>
      </c>
      <c r="AF360" s="182">
        <f t="shared" si="510"/>
        <v>0</v>
      </c>
      <c r="AG360" s="182">
        <f t="shared" si="510"/>
        <v>0</v>
      </c>
      <c r="AH360" s="182">
        <f t="shared" si="510"/>
        <v>0</v>
      </c>
      <c r="AI360" s="182">
        <f t="shared" si="510"/>
        <v>0</v>
      </c>
      <c r="AJ360" s="182">
        <f t="shared" si="510"/>
        <v>0</v>
      </c>
      <c r="AK360" s="182">
        <f t="shared" si="510"/>
        <v>0</v>
      </c>
      <c r="AL360" s="182">
        <f t="shared" si="510"/>
        <v>0</v>
      </c>
      <c r="AM360" s="182">
        <f t="shared" si="510"/>
        <v>0</v>
      </c>
      <c r="AN360" s="182">
        <f t="shared" ref="AN360:BB360" si="511">AN8*AN115*365/10^6*10^6</f>
        <v>0</v>
      </c>
      <c r="AO360" s="182">
        <f t="shared" si="511"/>
        <v>0</v>
      </c>
      <c r="AP360" s="182">
        <f t="shared" si="511"/>
        <v>0</v>
      </c>
      <c r="AQ360" s="182">
        <f t="shared" si="511"/>
        <v>0</v>
      </c>
      <c r="AR360" s="182">
        <f t="shared" si="511"/>
        <v>0</v>
      </c>
      <c r="AS360" s="182">
        <f t="shared" si="511"/>
        <v>0</v>
      </c>
      <c r="AT360" s="182">
        <f t="shared" si="511"/>
        <v>0</v>
      </c>
      <c r="AU360" s="182">
        <f t="shared" si="511"/>
        <v>0</v>
      </c>
      <c r="AV360" s="182">
        <f t="shared" si="511"/>
        <v>0</v>
      </c>
      <c r="AW360" s="182">
        <f t="shared" si="511"/>
        <v>0</v>
      </c>
      <c r="AX360" s="182">
        <f t="shared" si="511"/>
        <v>0</v>
      </c>
      <c r="AY360" s="182">
        <f t="shared" si="511"/>
        <v>0</v>
      </c>
      <c r="AZ360" s="182">
        <f t="shared" si="511"/>
        <v>0</v>
      </c>
      <c r="BA360" s="182">
        <f t="shared" si="511"/>
        <v>0</v>
      </c>
      <c r="BB360" s="182">
        <f t="shared" si="511"/>
        <v>0</v>
      </c>
      <c r="BC360" s="182">
        <f t="shared" ref="BC360:BS360" si="512">BC8*BC115*365/10^6*10^6</f>
        <v>0</v>
      </c>
      <c r="BD360" s="182">
        <f t="shared" si="512"/>
        <v>0</v>
      </c>
      <c r="BE360" s="182">
        <f t="shared" si="512"/>
        <v>0</v>
      </c>
      <c r="BF360" s="182">
        <f t="shared" si="512"/>
        <v>0</v>
      </c>
      <c r="BG360" s="182">
        <f t="shared" si="512"/>
        <v>0</v>
      </c>
      <c r="BH360" s="182">
        <f t="shared" si="512"/>
        <v>0</v>
      </c>
      <c r="BI360" s="182">
        <f t="shared" si="512"/>
        <v>0</v>
      </c>
      <c r="BJ360" s="182">
        <f t="shared" si="512"/>
        <v>0</v>
      </c>
      <c r="BK360" s="182">
        <f t="shared" si="512"/>
        <v>0</v>
      </c>
      <c r="BL360" s="182">
        <f t="shared" si="512"/>
        <v>0</v>
      </c>
      <c r="BM360" s="182">
        <f t="shared" si="512"/>
        <v>0</v>
      </c>
      <c r="BN360" s="182">
        <f t="shared" si="512"/>
        <v>0</v>
      </c>
      <c r="BO360" s="182">
        <f t="shared" si="512"/>
        <v>0</v>
      </c>
      <c r="BP360" s="182">
        <f t="shared" si="512"/>
        <v>0</v>
      </c>
      <c r="BQ360" s="182">
        <f t="shared" si="512"/>
        <v>0</v>
      </c>
      <c r="BR360" s="182">
        <f t="shared" si="512"/>
        <v>0</v>
      </c>
      <c r="BS360" s="182">
        <f t="shared" si="512"/>
        <v>0</v>
      </c>
      <c r="BT360" s="182">
        <f t="shared" ref="BT360:CY360" si="513">BT8*BT115*365/10^6*10^6</f>
        <v>0</v>
      </c>
      <c r="BU360" s="182">
        <f t="shared" si="513"/>
        <v>0</v>
      </c>
      <c r="BV360" s="182">
        <f t="shared" si="513"/>
        <v>0</v>
      </c>
      <c r="BW360" s="182">
        <f t="shared" si="513"/>
        <v>0</v>
      </c>
      <c r="BX360" s="182">
        <f t="shared" si="513"/>
        <v>0</v>
      </c>
      <c r="BY360" s="182">
        <f t="shared" si="513"/>
        <v>0</v>
      </c>
      <c r="BZ360" s="182">
        <f t="shared" si="513"/>
        <v>0</v>
      </c>
      <c r="CA360" s="182">
        <f t="shared" si="513"/>
        <v>0</v>
      </c>
      <c r="CB360" s="182">
        <f t="shared" si="513"/>
        <v>0</v>
      </c>
      <c r="CC360" s="182">
        <f t="shared" si="513"/>
        <v>0</v>
      </c>
      <c r="CD360" s="182">
        <f t="shared" si="513"/>
        <v>0</v>
      </c>
      <c r="CE360" s="182">
        <f t="shared" si="513"/>
        <v>0</v>
      </c>
      <c r="CF360" s="182">
        <f t="shared" si="513"/>
        <v>0</v>
      </c>
      <c r="CG360" s="182">
        <f t="shared" si="513"/>
        <v>0</v>
      </c>
      <c r="CH360" s="182">
        <f t="shared" si="513"/>
        <v>0</v>
      </c>
      <c r="CI360" s="182">
        <f t="shared" si="513"/>
        <v>0</v>
      </c>
      <c r="CJ360" s="182">
        <f t="shared" si="513"/>
        <v>0</v>
      </c>
      <c r="CK360" s="182">
        <f t="shared" si="513"/>
        <v>0</v>
      </c>
      <c r="CL360" s="182">
        <f t="shared" si="513"/>
        <v>0</v>
      </c>
      <c r="CM360" s="182">
        <f t="shared" si="513"/>
        <v>0</v>
      </c>
      <c r="CN360" s="182">
        <f t="shared" si="513"/>
        <v>0</v>
      </c>
      <c r="CO360" s="182">
        <f t="shared" si="513"/>
        <v>0</v>
      </c>
      <c r="CP360" s="182">
        <f t="shared" si="513"/>
        <v>0</v>
      </c>
      <c r="CQ360" s="182">
        <f t="shared" si="513"/>
        <v>0</v>
      </c>
      <c r="CR360" s="182">
        <f t="shared" si="513"/>
        <v>0</v>
      </c>
      <c r="CS360" s="182">
        <f t="shared" si="513"/>
        <v>0</v>
      </c>
      <c r="CT360" s="182">
        <f t="shared" si="513"/>
        <v>0</v>
      </c>
      <c r="CU360" s="182">
        <f t="shared" si="513"/>
        <v>0</v>
      </c>
      <c r="CV360" s="182">
        <f t="shared" si="513"/>
        <v>0</v>
      </c>
      <c r="CW360" s="182">
        <f t="shared" si="513"/>
        <v>0</v>
      </c>
      <c r="CX360" s="182">
        <f t="shared" si="513"/>
        <v>0</v>
      </c>
      <c r="CY360" s="182">
        <f t="shared" si="513"/>
        <v>0</v>
      </c>
    </row>
    <row r="361" spans="1:103" ht="13.5" customHeight="1" outlineLevel="1">
      <c r="A361" s="165"/>
      <c r="B361" s="263"/>
      <c r="C361" s="177" t="s">
        <v>149</v>
      </c>
      <c r="D361" s="178"/>
      <c r="E361" s="179"/>
      <c r="F361" s="180"/>
      <c r="G361" s="181">
        <f t="shared" si="509"/>
        <v>42316.911003183428</v>
      </c>
      <c r="H361" s="182">
        <f t="shared" ref="H361:AM361" si="514">H9*H116*365/10^6*10^6</f>
        <v>639.85307440501492</v>
      </c>
      <c r="I361" s="182">
        <f t="shared" si="514"/>
        <v>659.50729833800949</v>
      </c>
      <c r="J361" s="182">
        <f t="shared" si="514"/>
        <v>679.27677544506582</v>
      </c>
      <c r="K361" s="182">
        <f t="shared" si="514"/>
        <v>699.1615057261838</v>
      </c>
      <c r="L361" s="182">
        <f t="shared" si="514"/>
        <v>719.16148918136321</v>
      </c>
      <c r="M361" s="182">
        <f t="shared" si="514"/>
        <v>739.27672581060449</v>
      </c>
      <c r="N361" s="182">
        <f t="shared" si="514"/>
        <v>759.50721561390731</v>
      </c>
      <c r="O361" s="182">
        <f t="shared" si="514"/>
        <v>779.85295859127177</v>
      </c>
      <c r="P361" s="182">
        <f t="shared" si="514"/>
        <v>800.31395474269777</v>
      </c>
      <c r="Q361" s="182">
        <f t="shared" si="514"/>
        <v>820.89020406818554</v>
      </c>
      <c r="R361" s="182">
        <f t="shared" si="514"/>
        <v>841.58170656773484</v>
      </c>
      <c r="S361" s="182">
        <f t="shared" si="514"/>
        <v>862.38846224134568</v>
      </c>
      <c r="T361" s="182">
        <f t="shared" si="514"/>
        <v>883.31047108901828</v>
      </c>
      <c r="U361" s="182">
        <f t="shared" si="514"/>
        <v>904.34773311075242</v>
      </c>
      <c r="V361" s="182">
        <f t="shared" si="514"/>
        <v>925.50024830654843</v>
      </c>
      <c r="W361" s="182">
        <f t="shared" si="514"/>
        <v>946.76801667640621</v>
      </c>
      <c r="X361" s="182">
        <f t="shared" si="514"/>
        <v>983.34223433773536</v>
      </c>
      <c r="Y361" s="182">
        <f t="shared" si="514"/>
        <v>1020.4822990735166</v>
      </c>
      <c r="Z361" s="182">
        <f t="shared" si="514"/>
        <v>1058.1882108837497</v>
      </c>
      <c r="AA361" s="182">
        <f t="shared" si="514"/>
        <v>1096.4599697684346</v>
      </c>
      <c r="AB361" s="182">
        <f t="shared" si="514"/>
        <v>1135.2975757275713</v>
      </c>
      <c r="AC361" s="182">
        <f t="shared" si="514"/>
        <v>1174.7010287611599</v>
      </c>
      <c r="AD361" s="182">
        <f t="shared" si="514"/>
        <v>1214.6703288692001</v>
      </c>
      <c r="AE361" s="182">
        <f t="shared" si="514"/>
        <v>1255.2054760516926</v>
      </c>
      <c r="AF361" s="182">
        <f t="shared" si="514"/>
        <v>1296.3064703086368</v>
      </c>
      <c r="AG361" s="182">
        <f t="shared" si="514"/>
        <v>1337.9733116400314</v>
      </c>
      <c r="AH361" s="182">
        <f t="shared" si="514"/>
        <v>1361.0050124817403</v>
      </c>
      <c r="AI361" s="182">
        <f t="shared" si="514"/>
        <v>1384.0367133234492</v>
      </c>
      <c r="AJ361" s="182">
        <f t="shared" si="514"/>
        <v>1407.0684141651582</v>
      </c>
      <c r="AK361" s="182">
        <f t="shared" si="514"/>
        <v>1430.1001150068671</v>
      </c>
      <c r="AL361" s="182">
        <f t="shared" si="514"/>
        <v>1453.131815848576</v>
      </c>
      <c r="AM361" s="182">
        <f t="shared" si="514"/>
        <v>1476.163516690285</v>
      </c>
      <c r="AN361" s="182">
        <f t="shared" ref="AN361:BB361" si="515">AN9*AN116*365/10^6*10^6</f>
        <v>1499.1952175319939</v>
      </c>
      <c r="AO361" s="182">
        <f t="shared" si="515"/>
        <v>1522.2269183737028</v>
      </c>
      <c r="AP361" s="182">
        <f t="shared" si="515"/>
        <v>1545.2586192154117</v>
      </c>
      <c r="AQ361" s="182">
        <f t="shared" si="515"/>
        <v>1568.2903200571207</v>
      </c>
      <c r="AR361" s="182">
        <f t="shared" si="515"/>
        <v>1591.3220208988296</v>
      </c>
      <c r="AS361" s="182">
        <f t="shared" si="515"/>
        <v>1614.3537217405385</v>
      </c>
      <c r="AT361" s="182">
        <f t="shared" si="515"/>
        <v>1637.3854225822474</v>
      </c>
      <c r="AU361" s="182">
        <f t="shared" si="515"/>
        <v>1660.4171234239566</v>
      </c>
      <c r="AV361" s="182">
        <f t="shared" si="515"/>
        <v>1683.4488242656651</v>
      </c>
      <c r="AW361" s="182">
        <f t="shared" si="515"/>
        <v>1706.4805251073744</v>
      </c>
      <c r="AX361" s="182">
        <f t="shared" si="515"/>
        <v>1729.5122259490829</v>
      </c>
      <c r="AY361" s="182">
        <f t="shared" si="515"/>
        <v>1752.5439267907923</v>
      </c>
      <c r="AZ361" s="182">
        <f t="shared" si="515"/>
        <v>1775.575627632501</v>
      </c>
      <c r="BA361" s="182">
        <f t="shared" si="515"/>
        <v>0</v>
      </c>
      <c r="BB361" s="182">
        <f t="shared" si="515"/>
        <v>0</v>
      </c>
      <c r="BC361" s="182">
        <f t="shared" ref="BC361:BS361" si="516">BC9*BC116*365/10^6*10^6</f>
        <v>0</v>
      </c>
      <c r="BD361" s="182">
        <f t="shared" si="516"/>
        <v>0</v>
      </c>
      <c r="BE361" s="182">
        <f t="shared" si="516"/>
        <v>0</v>
      </c>
      <c r="BF361" s="182">
        <f t="shared" si="516"/>
        <v>0</v>
      </c>
      <c r="BG361" s="182">
        <f t="shared" si="516"/>
        <v>0</v>
      </c>
      <c r="BH361" s="182">
        <f t="shared" si="516"/>
        <v>0</v>
      </c>
      <c r="BI361" s="182">
        <f t="shared" si="516"/>
        <v>0</v>
      </c>
      <c r="BJ361" s="182">
        <f t="shared" si="516"/>
        <v>0</v>
      </c>
      <c r="BK361" s="182">
        <f t="shared" si="516"/>
        <v>0</v>
      </c>
      <c r="BL361" s="182">
        <f t="shared" si="516"/>
        <v>0</v>
      </c>
      <c r="BM361" s="182">
        <f t="shared" si="516"/>
        <v>0</v>
      </c>
      <c r="BN361" s="182">
        <f t="shared" si="516"/>
        <v>0</v>
      </c>
      <c r="BO361" s="182">
        <f t="shared" si="516"/>
        <v>0</v>
      </c>
      <c r="BP361" s="182">
        <f t="shared" si="516"/>
        <v>0</v>
      </c>
      <c r="BQ361" s="182">
        <f t="shared" si="516"/>
        <v>0</v>
      </c>
      <c r="BR361" s="182">
        <f t="shared" si="516"/>
        <v>0</v>
      </c>
      <c r="BS361" s="182">
        <f t="shared" si="516"/>
        <v>0</v>
      </c>
      <c r="BT361" s="182">
        <f t="shared" ref="BT361:CY361" si="517">BT9*BT116*365/10^6*10^6</f>
        <v>0</v>
      </c>
      <c r="BU361" s="182">
        <f t="shared" si="517"/>
        <v>0</v>
      </c>
      <c r="BV361" s="182">
        <f t="shared" si="517"/>
        <v>0</v>
      </c>
      <c r="BW361" s="182">
        <f t="shared" si="517"/>
        <v>0</v>
      </c>
      <c r="BX361" s="182">
        <f t="shared" si="517"/>
        <v>0</v>
      </c>
      <c r="BY361" s="182">
        <f t="shared" si="517"/>
        <v>0</v>
      </c>
      <c r="BZ361" s="182">
        <f t="shared" si="517"/>
        <v>0</v>
      </c>
      <c r="CA361" s="182">
        <f t="shared" si="517"/>
        <v>0</v>
      </c>
      <c r="CB361" s="182">
        <f t="shared" si="517"/>
        <v>0</v>
      </c>
      <c r="CC361" s="182">
        <f t="shared" si="517"/>
        <v>0</v>
      </c>
      <c r="CD361" s="182">
        <f t="shared" si="517"/>
        <v>0</v>
      </c>
      <c r="CE361" s="182">
        <f t="shared" si="517"/>
        <v>0</v>
      </c>
      <c r="CF361" s="182">
        <f t="shared" si="517"/>
        <v>0</v>
      </c>
      <c r="CG361" s="182">
        <f t="shared" si="517"/>
        <v>0</v>
      </c>
      <c r="CH361" s="182">
        <f t="shared" si="517"/>
        <v>0</v>
      </c>
      <c r="CI361" s="182">
        <f t="shared" si="517"/>
        <v>0</v>
      </c>
      <c r="CJ361" s="182">
        <f t="shared" si="517"/>
        <v>0</v>
      </c>
      <c r="CK361" s="182">
        <f t="shared" si="517"/>
        <v>0</v>
      </c>
      <c r="CL361" s="182">
        <f t="shared" si="517"/>
        <v>0</v>
      </c>
      <c r="CM361" s="182">
        <f t="shared" si="517"/>
        <v>0</v>
      </c>
      <c r="CN361" s="182">
        <f t="shared" si="517"/>
        <v>0</v>
      </c>
      <c r="CO361" s="182">
        <f t="shared" si="517"/>
        <v>0</v>
      </c>
      <c r="CP361" s="182">
        <f t="shared" si="517"/>
        <v>0</v>
      </c>
      <c r="CQ361" s="182">
        <f t="shared" si="517"/>
        <v>0</v>
      </c>
      <c r="CR361" s="182">
        <f t="shared" si="517"/>
        <v>0</v>
      </c>
      <c r="CS361" s="182">
        <f t="shared" si="517"/>
        <v>0</v>
      </c>
      <c r="CT361" s="182">
        <f t="shared" si="517"/>
        <v>0</v>
      </c>
      <c r="CU361" s="182">
        <f t="shared" si="517"/>
        <v>0</v>
      </c>
      <c r="CV361" s="182">
        <f t="shared" si="517"/>
        <v>0</v>
      </c>
      <c r="CW361" s="182">
        <f t="shared" si="517"/>
        <v>0</v>
      </c>
      <c r="CX361" s="182">
        <f t="shared" si="517"/>
        <v>0</v>
      </c>
      <c r="CY361" s="182">
        <f t="shared" si="517"/>
        <v>0</v>
      </c>
    </row>
    <row r="362" spans="1:103" ht="13.5" customHeight="1" outlineLevel="1">
      <c r="A362" s="165"/>
      <c r="B362" s="263"/>
      <c r="C362" s="177" t="s">
        <v>150</v>
      </c>
      <c r="D362" s="178"/>
      <c r="E362" s="179"/>
      <c r="F362" s="180"/>
      <c r="G362" s="181">
        <f t="shared" si="509"/>
        <v>1291.2571318499263</v>
      </c>
      <c r="H362" s="182">
        <f t="shared" ref="H362:AM362" si="518">H10*H117*365/10^6*10^6</f>
        <v>36.194774022270515</v>
      </c>
      <c r="I362" s="182">
        <f t="shared" si="518"/>
        <v>36.590141525433062</v>
      </c>
      <c r="J362" s="182">
        <f t="shared" si="518"/>
        <v>36.985509028595615</v>
      </c>
      <c r="K362" s="182">
        <f t="shared" si="518"/>
        <v>37.380876531758162</v>
      </c>
      <c r="L362" s="182">
        <f t="shared" si="518"/>
        <v>37.776244034920715</v>
      </c>
      <c r="M362" s="182">
        <f t="shared" si="518"/>
        <v>38.171611538083262</v>
      </c>
      <c r="N362" s="182">
        <f t="shared" si="518"/>
        <v>38.566979041245808</v>
      </c>
      <c r="O362" s="182">
        <f t="shared" si="518"/>
        <v>38.962346544408362</v>
      </c>
      <c r="P362" s="182">
        <f t="shared" si="518"/>
        <v>39.357714047570909</v>
      </c>
      <c r="Q362" s="182">
        <f t="shared" si="518"/>
        <v>39.753081550733462</v>
      </c>
      <c r="R362" s="182">
        <f t="shared" si="518"/>
        <v>40.148449053896002</v>
      </c>
      <c r="S362" s="182">
        <f t="shared" si="518"/>
        <v>40.543816557058555</v>
      </c>
      <c r="T362" s="182">
        <f t="shared" si="518"/>
        <v>40.939184060221102</v>
      </c>
      <c r="U362" s="182">
        <f t="shared" si="518"/>
        <v>41.334551563383648</v>
      </c>
      <c r="V362" s="182">
        <f t="shared" si="518"/>
        <v>41.729919066546202</v>
      </c>
      <c r="W362" s="182">
        <f t="shared" si="518"/>
        <v>42.125286569708749</v>
      </c>
      <c r="X362" s="182">
        <f t="shared" si="518"/>
        <v>42.237525487091041</v>
      </c>
      <c r="Y362" s="182">
        <f t="shared" si="518"/>
        <v>42.349764404473341</v>
      </c>
      <c r="Z362" s="182">
        <f t="shared" si="518"/>
        <v>42.462003321855633</v>
      </c>
      <c r="AA362" s="182">
        <f t="shared" si="518"/>
        <v>42.574242239237932</v>
      </c>
      <c r="AB362" s="182">
        <f t="shared" si="518"/>
        <v>42.686481156620225</v>
      </c>
      <c r="AC362" s="182">
        <f t="shared" si="518"/>
        <v>42.798720074002524</v>
      </c>
      <c r="AD362" s="182">
        <f t="shared" si="518"/>
        <v>42.910958991384824</v>
      </c>
      <c r="AE362" s="182">
        <f t="shared" si="518"/>
        <v>43.023197908767123</v>
      </c>
      <c r="AF362" s="182">
        <f t="shared" si="518"/>
        <v>43.135436826149423</v>
      </c>
      <c r="AG362" s="182">
        <f t="shared" si="518"/>
        <v>43.247675743531744</v>
      </c>
      <c r="AH362" s="182">
        <f t="shared" si="518"/>
        <v>43.247675743531744</v>
      </c>
      <c r="AI362" s="182">
        <f t="shared" si="518"/>
        <v>43.247675743531744</v>
      </c>
      <c r="AJ362" s="182">
        <f t="shared" si="518"/>
        <v>43.247675743531744</v>
      </c>
      <c r="AK362" s="182">
        <f t="shared" si="518"/>
        <v>43.247675743531744</v>
      </c>
      <c r="AL362" s="182">
        <f t="shared" si="518"/>
        <v>43.247675743531744</v>
      </c>
      <c r="AM362" s="182">
        <f t="shared" si="518"/>
        <v>43.247675743531744</v>
      </c>
      <c r="AN362" s="182">
        <f t="shared" ref="AN362:BB362" si="519">AN10*AN117*365/10^6*10^6</f>
        <v>43.247675743531744</v>
      </c>
      <c r="AO362" s="182">
        <f t="shared" si="519"/>
        <v>43.247675743531744</v>
      </c>
      <c r="AP362" s="182">
        <f t="shared" si="519"/>
        <v>43.247675743531744</v>
      </c>
      <c r="AQ362" s="182">
        <f t="shared" si="519"/>
        <v>43.247675743531744</v>
      </c>
      <c r="AR362" s="182">
        <f t="shared" si="519"/>
        <v>43.247675743531744</v>
      </c>
      <c r="AS362" s="182">
        <f t="shared" si="519"/>
        <v>43.247675743531744</v>
      </c>
      <c r="AT362" s="182">
        <f t="shared" si="519"/>
        <v>43.247675743531744</v>
      </c>
      <c r="AU362" s="182">
        <f t="shared" si="519"/>
        <v>43.247675743531744</v>
      </c>
      <c r="AV362" s="182">
        <f t="shared" si="519"/>
        <v>43.247675743531744</v>
      </c>
      <c r="AW362" s="182">
        <f t="shared" si="519"/>
        <v>43.247675743531744</v>
      </c>
      <c r="AX362" s="182">
        <f t="shared" si="519"/>
        <v>43.247675743531744</v>
      </c>
      <c r="AY362" s="182">
        <f t="shared" si="519"/>
        <v>43.247675743531744</v>
      </c>
      <c r="AZ362" s="182">
        <f t="shared" si="519"/>
        <v>43.247675743531744</v>
      </c>
      <c r="BA362" s="182">
        <f t="shared" si="519"/>
        <v>0</v>
      </c>
      <c r="BB362" s="182">
        <f t="shared" si="519"/>
        <v>0</v>
      </c>
      <c r="BC362" s="182">
        <f t="shared" ref="BC362:BS362" si="520">BC10*BC117*365/10^6*10^6</f>
        <v>0</v>
      </c>
      <c r="BD362" s="182">
        <f t="shared" si="520"/>
        <v>0</v>
      </c>
      <c r="BE362" s="182">
        <f t="shared" si="520"/>
        <v>0</v>
      </c>
      <c r="BF362" s="182">
        <f t="shared" si="520"/>
        <v>0</v>
      </c>
      <c r="BG362" s="182">
        <f t="shared" si="520"/>
        <v>0</v>
      </c>
      <c r="BH362" s="182">
        <f t="shared" si="520"/>
        <v>0</v>
      </c>
      <c r="BI362" s="182">
        <f t="shared" si="520"/>
        <v>0</v>
      </c>
      <c r="BJ362" s="182">
        <f t="shared" si="520"/>
        <v>0</v>
      </c>
      <c r="BK362" s="182">
        <f t="shared" si="520"/>
        <v>0</v>
      </c>
      <c r="BL362" s="182">
        <f t="shared" si="520"/>
        <v>0</v>
      </c>
      <c r="BM362" s="182">
        <f t="shared" si="520"/>
        <v>0</v>
      </c>
      <c r="BN362" s="182">
        <f t="shared" si="520"/>
        <v>0</v>
      </c>
      <c r="BO362" s="182">
        <f t="shared" si="520"/>
        <v>0</v>
      </c>
      <c r="BP362" s="182">
        <f t="shared" si="520"/>
        <v>0</v>
      </c>
      <c r="BQ362" s="182">
        <f t="shared" si="520"/>
        <v>0</v>
      </c>
      <c r="BR362" s="182">
        <f t="shared" si="520"/>
        <v>0</v>
      </c>
      <c r="BS362" s="182">
        <f t="shared" si="520"/>
        <v>0</v>
      </c>
      <c r="BT362" s="182">
        <f t="shared" ref="BT362:CY362" si="521">BT10*BT117*365/10^6*10^6</f>
        <v>0</v>
      </c>
      <c r="BU362" s="182">
        <f t="shared" si="521"/>
        <v>0</v>
      </c>
      <c r="BV362" s="182">
        <f t="shared" si="521"/>
        <v>0</v>
      </c>
      <c r="BW362" s="182">
        <f t="shared" si="521"/>
        <v>0</v>
      </c>
      <c r="BX362" s="182">
        <f t="shared" si="521"/>
        <v>0</v>
      </c>
      <c r="BY362" s="182">
        <f t="shared" si="521"/>
        <v>0</v>
      </c>
      <c r="BZ362" s="182">
        <f t="shared" si="521"/>
        <v>0</v>
      </c>
      <c r="CA362" s="182">
        <f t="shared" si="521"/>
        <v>0</v>
      </c>
      <c r="CB362" s="182">
        <f t="shared" si="521"/>
        <v>0</v>
      </c>
      <c r="CC362" s="182">
        <f t="shared" si="521"/>
        <v>0</v>
      </c>
      <c r="CD362" s="182">
        <f t="shared" si="521"/>
        <v>0</v>
      </c>
      <c r="CE362" s="182">
        <f t="shared" si="521"/>
        <v>0</v>
      </c>
      <c r="CF362" s="182">
        <f t="shared" si="521"/>
        <v>0</v>
      </c>
      <c r="CG362" s="182">
        <f t="shared" si="521"/>
        <v>0</v>
      </c>
      <c r="CH362" s="182">
        <f t="shared" si="521"/>
        <v>0</v>
      </c>
      <c r="CI362" s="182">
        <f t="shared" si="521"/>
        <v>0</v>
      </c>
      <c r="CJ362" s="182">
        <f t="shared" si="521"/>
        <v>0</v>
      </c>
      <c r="CK362" s="182">
        <f t="shared" si="521"/>
        <v>0</v>
      </c>
      <c r="CL362" s="182">
        <f t="shared" si="521"/>
        <v>0</v>
      </c>
      <c r="CM362" s="182">
        <f t="shared" si="521"/>
        <v>0</v>
      </c>
      <c r="CN362" s="182">
        <f t="shared" si="521"/>
        <v>0</v>
      </c>
      <c r="CO362" s="182">
        <f t="shared" si="521"/>
        <v>0</v>
      </c>
      <c r="CP362" s="182">
        <f t="shared" si="521"/>
        <v>0</v>
      </c>
      <c r="CQ362" s="182">
        <f t="shared" si="521"/>
        <v>0</v>
      </c>
      <c r="CR362" s="182">
        <f t="shared" si="521"/>
        <v>0</v>
      </c>
      <c r="CS362" s="182">
        <f t="shared" si="521"/>
        <v>0</v>
      </c>
      <c r="CT362" s="182">
        <f t="shared" si="521"/>
        <v>0</v>
      </c>
      <c r="CU362" s="182">
        <f t="shared" si="521"/>
        <v>0</v>
      </c>
      <c r="CV362" s="182">
        <f t="shared" si="521"/>
        <v>0</v>
      </c>
      <c r="CW362" s="182">
        <f t="shared" si="521"/>
        <v>0</v>
      </c>
      <c r="CX362" s="182">
        <f t="shared" si="521"/>
        <v>0</v>
      </c>
      <c r="CY362" s="182">
        <f t="shared" si="521"/>
        <v>0</v>
      </c>
    </row>
    <row r="363" spans="1:103" ht="13.5" customHeight="1" outlineLevel="1">
      <c r="A363" s="165"/>
      <c r="B363" s="263"/>
      <c r="C363" s="177" t="s">
        <v>145</v>
      </c>
      <c r="D363" s="178"/>
      <c r="E363" s="179"/>
      <c r="F363" s="180"/>
      <c r="G363" s="181">
        <f t="shared" si="509"/>
        <v>823.02902902148901</v>
      </c>
      <c r="H363" s="182">
        <f t="shared" ref="H363:AM363" si="522">H11*H118*365/10^6*10^6</f>
        <v>25.242239834547966</v>
      </c>
      <c r="I363" s="182">
        <f t="shared" si="522"/>
        <v>26.052239329584996</v>
      </c>
      <c r="J363" s="182">
        <f t="shared" si="522"/>
        <v>26.733591509691216</v>
      </c>
      <c r="K363" s="182">
        <f t="shared" si="522"/>
        <v>27.286296374866634</v>
      </c>
      <c r="L363" s="182">
        <f t="shared" si="522"/>
        <v>27.710353925111239</v>
      </c>
      <c r="M363" s="182">
        <f t="shared" si="522"/>
        <v>28.005764160425031</v>
      </c>
      <c r="N363" s="182">
        <f t="shared" si="522"/>
        <v>28.172527080808017</v>
      </c>
      <c r="O363" s="182">
        <f t="shared" si="522"/>
        <v>28.210642686260201</v>
      </c>
      <c r="P363" s="182">
        <f t="shared" si="522"/>
        <v>28.120110976781572</v>
      </c>
      <c r="Q363" s="182">
        <f t="shared" si="522"/>
        <v>27.90093195237213</v>
      </c>
      <c r="R363" s="182">
        <f t="shared" si="522"/>
        <v>27.553105613031889</v>
      </c>
      <c r="S363" s="182">
        <f t="shared" si="522"/>
        <v>27.076631958760828</v>
      </c>
      <c r="T363" s="182">
        <f t="shared" si="522"/>
        <v>26.471510989558965</v>
      </c>
      <c r="U363" s="182">
        <f t="shared" si="522"/>
        <v>25.737742705426299</v>
      </c>
      <c r="V363" s="182">
        <f t="shared" si="522"/>
        <v>24.875327106362818</v>
      </c>
      <c r="W363" s="182">
        <f t="shared" si="522"/>
        <v>23.884264192368548</v>
      </c>
      <c r="X363" s="182">
        <f t="shared" si="522"/>
        <v>24.229948170074675</v>
      </c>
      <c r="Y363" s="182">
        <f t="shared" si="522"/>
        <v>24.531779836365867</v>
      </c>
      <c r="Z363" s="182">
        <f t="shared" si="522"/>
        <v>24.789759191242112</v>
      </c>
      <c r="AA363" s="182">
        <f t="shared" si="522"/>
        <v>25.003886234703433</v>
      </c>
      <c r="AB363" s="182">
        <f t="shared" si="522"/>
        <v>25.174160966749806</v>
      </c>
      <c r="AC363" s="182">
        <f t="shared" si="522"/>
        <v>25.300583387381245</v>
      </c>
      <c r="AD363" s="182">
        <f t="shared" si="522"/>
        <v>25.383153496597746</v>
      </c>
      <c r="AE363" s="182">
        <f t="shared" si="522"/>
        <v>25.421871294399303</v>
      </c>
      <c r="AF363" s="182">
        <f t="shared" si="522"/>
        <v>25.416736780785932</v>
      </c>
      <c r="AG363" s="182">
        <f t="shared" si="522"/>
        <v>25.36774995575762</v>
      </c>
      <c r="AH363" s="182">
        <f t="shared" si="522"/>
        <v>25.717949357629557</v>
      </c>
      <c r="AI363" s="182">
        <f t="shared" si="522"/>
        <v>26.068148759501494</v>
      </c>
      <c r="AJ363" s="182">
        <f t="shared" si="522"/>
        <v>26.418348161373427</v>
      </c>
      <c r="AK363" s="182">
        <f t="shared" si="522"/>
        <v>26.768547563245363</v>
      </c>
      <c r="AL363" s="182">
        <f t="shared" si="522"/>
        <v>27.1187469651173</v>
      </c>
      <c r="AM363" s="182">
        <f t="shared" si="522"/>
        <v>27.468946366989236</v>
      </c>
      <c r="AN363" s="182">
        <f t="shared" ref="AN363:BB363" si="523">AN11*AN118*365/10^6*10^6</f>
        <v>27.819145768861173</v>
      </c>
      <c r="AO363" s="182">
        <f t="shared" si="523"/>
        <v>28.169345170733113</v>
      </c>
      <c r="AP363" s="182">
        <f t="shared" si="523"/>
        <v>28.519544572605049</v>
      </c>
      <c r="AQ363" s="182">
        <f t="shared" si="523"/>
        <v>28.869743974476986</v>
      </c>
      <c r="AR363" s="182">
        <f t="shared" si="523"/>
        <v>29.219943376348922</v>
      </c>
      <c r="AS363" s="182">
        <f t="shared" si="523"/>
        <v>29.570142778220859</v>
      </c>
      <c r="AT363" s="182">
        <f t="shared" si="523"/>
        <v>29.920342180092792</v>
      </c>
      <c r="AU363" s="182">
        <f t="shared" si="523"/>
        <v>30.270541581964729</v>
      </c>
      <c r="AV363" s="182">
        <f t="shared" si="523"/>
        <v>30.620740983836662</v>
      </c>
      <c r="AW363" s="182">
        <f t="shared" si="523"/>
        <v>30.970940385708605</v>
      </c>
      <c r="AX363" s="182">
        <f t="shared" si="523"/>
        <v>31.321139787580538</v>
      </c>
      <c r="AY363" s="182">
        <f t="shared" si="523"/>
        <v>31.671339189452475</v>
      </c>
      <c r="AZ363" s="182">
        <f t="shared" si="523"/>
        <v>32.021538591324408</v>
      </c>
      <c r="BA363" s="182">
        <f t="shared" si="523"/>
        <v>0</v>
      </c>
      <c r="BB363" s="182">
        <f t="shared" si="523"/>
        <v>0</v>
      </c>
      <c r="BC363" s="182">
        <f t="shared" ref="BC363:BS363" si="524">BC11*BC118*365/10^6*10^6</f>
        <v>0</v>
      </c>
      <c r="BD363" s="182">
        <f t="shared" si="524"/>
        <v>0</v>
      </c>
      <c r="BE363" s="182">
        <f t="shared" si="524"/>
        <v>0</v>
      </c>
      <c r="BF363" s="182">
        <f t="shared" si="524"/>
        <v>0</v>
      </c>
      <c r="BG363" s="182">
        <f t="shared" si="524"/>
        <v>0</v>
      </c>
      <c r="BH363" s="182">
        <f t="shared" si="524"/>
        <v>0</v>
      </c>
      <c r="BI363" s="182">
        <f t="shared" si="524"/>
        <v>0</v>
      </c>
      <c r="BJ363" s="182">
        <f t="shared" si="524"/>
        <v>0</v>
      </c>
      <c r="BK363" s="182">
        <f t="shared" si="524"/>
        <v>0</v>
      </c>
      <c r="BL363" s="182">
        <f t="shared" si="524"/>
        <v>0</v>
      </c>
      <c r="BM363" s="182">
        <f t="shared" si="524"/>
        <v>0</v>
      </c>
      <c r="BN363" s="182">
        <f t="shared" si="524"/>
        <v>0</v>
      </c>
      <c r="BO363" s="182">
        <f t="shared" si="524"/>
        <v>0</v>
      </c>
      <c r="BP363" s="182">
        <f t="shared" si="524"/>
        <v>0</v>
      </c>
      <c r="BQ363" s="182">
        <f t="shared" si="524"/>
        <v>0</v>
      </c>
      <c r="BR363" s="182">
        <f t="shared" si="524"/>
        <v>0</v>
      </c>
      <c r="BS363" s="182">
        <f t="shared" si="524"/>
        <v>0</v>
      </c>
      <c r="BT363" s="182">
        <f t="shared" ref="BT363:CY363" si="525">BT11*BT118*365/10^6*10^6</f>
        <v>0</v>
      </c>
      <c r="BU363" s="182">
        <f t="shared" si="525"/>
        <v>0</v>
      </c>
      <c r="BV363" s="182">
        <f t="shared" si="525"/>
        <v>0</v>
      </c>
      <c r="BW363" s="182">
        <f t="shared" si="525"/>
        <v>0</v>
      </c>
      <c r="BX363" s="182">
        <f t="shared" si="525"/>
        <v>0</v>
      </c>
      <c r="BY363" s="182">
        <f t="shared" si="525"/>
        <v>0</v>
      </c>
      <c r="BZ363" s="182">
        <f t="shared" si="525"/>
        <v>0</v>
      </c>
      <c r="CA363" s="182">
        <f t="shared" si="525"/>
        <v>0</v>
      </c>
      <c r="CB363" s="182">
        <f t="shared" si="525"/>
        <v>0</v>
      </c>
      <c r="CC363" s="182">
        <f t="shared" si="525"/>
        <v>0</v>
      </c>
      <c r="CD363" s="182">
        <f t="shared" si="525"/>
        <v>0</v>
      </c>
      <c r="CE363" s="182">
        <f t="shared" si="525"/>
        <v>0</v>
      </c>
      <c r="CF363" s="182">
        <f t="shared" si="525"/>
        <v>0</v>
      </c>
      <c r="CG363" s="182">
        <f t="shared" si="525"/>
        <v>0</v>
      </c>
      <c r="CH363" s="182">
        <f t="shared" si="525"/>
        <v>0</v>
      </c>
      <c r="CI363" s="182">
        <f t="shared" si="525"/>
        <v>0</v>
      </c>
      <c r="CJ363" s="182">
        <f t="shared" si="525"/>
        <v>0</v>
      </c>
      <c r="CK363" s="182">
        <f t="shared" si="525"/>
        <v>0</v>
      </c>
      <c r="CL363" s="182">
        <f t="shared" si="525"/>
        <v>0</v>
      </c>
      <c r="CM363" s="182">
        <f t="shared" si="525"/>
        <v>0</v>
      </c>
      <c r="CN363" s="182">
        <f t="shared" si="525"/>
        <v>0</v>
      </c>
      <c r="CO363" s="182">
        <f t="shared" si="525"/>
        <v>0</v>
      </c>
      <c r="CP363" s="182">
        <f t="shared" si="525"/>
        <v>0</v>
      </c>
      <c r="CQ363" s="182">
        <f t="shared" si="525"/>
        <v>0</v>
      </c>
      <c r="CR363" s="182">
        <f t="shared" si="525"/>
        <v>0</v>
      </c>
      <c r="CS363" s="182">
        <f t="shared" si="525"/>
        <v>0</v>
      </c>
      <c r="CT363" s="182">
        <f t="shared" si="525"/>
        <v>0</v>
      </c>
      <c r="CU363" s="182">
        <f t="shared" si="525"/>
        <v>0</v>
      </c>
      <c r="CV363" s="182">
        <f t="shared" si="525"/>
        <v>0</v>
      </c>
      <c r="CW363" s="182">
        <f t="shared" si="525"/>
        <v>0</v>
      </c>
      <c r="CX363" s="182">
        <f t="shared" si="525"/>
        <v>0</v>
      </c>
      <c r="CY363" s="182">
        <f t="shared" si="525"/>
        <v>0</v>
      </c>
    </row>
    <row r="364" spans="1:103" ht="13.5" customHeight="1" outlineLevel="1">
      <c r="A364" s="165"/>
      <c r="B364" s="263"/>
      <c r="C364" s="177" t="s">
        <v>146</v>
      </c>
      <c r="D364" s="178"/>
      <c r="E364" s="179"/>
      <c r="F364" s="180"/>
      <c r="G364" s="181">
        <f t="shared" si="509"/>
        <v>339.45763818447784</v>
      </c>
      <c r="H364" s="182">
        <f t="shared" ref="H364:AM364" si="526">H12*H119*365/10^6*10^6</f>
        <v>10.659721317831204</v>
      </c>
      <c r="I364" s="182">
        <f t="shared" si="526"/>
        <v>10.717029226473558</v>
      </c>
      <c r="J364" s="182">
        <f t="shared" si="526"/>
        <v>10.774337135115911</v>
      </c>
      <c r="K364" s="182">
        <f t="shared" si="526"/>
        <v>10.831645043758265</v>
      </c>
      <c r="L364" s="182">
        <f t="shared" si="526"/>
        <v>10.888952952400619</v>
      </c>
      <c r="M364" s="182">
        <f t="shared" si="526"/>
        <v>10.946260861042973</v>
      </c>
      <c r="N364" s="182">
        <f t="shared" si="526"/>
        <v>11.003568769685327</v>
      </c>
      <c r="O364" s="182">
        <f t="shared" si="526"/>
        <v>11.060876678327681</v>
      </c>
      <c r="P364" s="182">
        <f t="shared" si="526"/>
        <v>11.118184586970033</v>
      </c>
      <c r="Q364" s="182">
        <f t="shared" si="526"/>
        <v>11.175492495612387</v>
      </c>
      <c r="R364" s="182">
        <f t="shared" si="526"/>
        <v>11.232800404254741</v>
      </c>
      <c r="S364" s="182">
        <f t="shared" si="526"/>
        <v>11.290108312897093</v>
      </c>
      <c r="T364" s="182">
        <f t="shared" si="526"/>
        <v>11.347416221539447</v>
      </c>
      <c r="U364" s="182">
        <f t="shared" si="526"/>
        <v>11.404724130181801</v>
      </c>
      <c r="V364" s="182">
        <f t="shared" si="526"/>
        <v>11.462032038824155</v>
      </c>
      <c r="W364" s="182">
        <f t="shared" si="526"/>
        <v>11.519339947466504</v>
      </c>
      <c r="X364" s="182">
        <f t="shared" si="526"/>
        <v>11.494349905672557</v>
      </c>
      <c r="Y364" s="182">
        <f t="shared" si="526"/>
        <v>11.46935986387861</v>
      </c>
      <c r="Z364" s="182">
        <f t="shared" si="526"/>
        <v>11.44436982208466</v>
      </c>
      <c r="AA364" s="182">
        <f t="shared" si="526"/>
        <v>11.419379780290711</v>
      </c>
      <c r="AB364" s="182">
        <f t="shared" si="526"/>
        <v>11.394389738496765</v>
      </c>
      <c r="AC364" s="182">
        <f t="shared" si="526"/>
        <v>11.369399696702814</v>
      </c>
      <c r="AD364" s="182">
        <f t="shared" si="526"/>
        <v>11.344409654908867</v>
      </c>
      <c r="AE364" s="182">
        <f t="shared" si="526"/>
        <v>11.319419613114919</v>
      </c>
      <c r="AF364" s="182">
        <f t="shared" si="526"/>
        <v>11.29442957132097</v>
      </c>
      <c r="AG364" s="182">
        <f t="shared" si="526"/>
        <v>11.269439529527029</v>
      </c>
      <c r="AH364" s="182">
        <f t="shared" si="526"/>
        <v>11.269439529527029</v>
      </c>
      <c r="AI364" s="182">
        <f t="shared" si="526"/>
        <v>11.269439529527029</v>
      </c>
      <c r="AJ364" s="182">
        <f t="shared" si="526"/>
        <v>11.269439529527029</v>
      </c>
      <c r="AK364" s="182">
        <f t="shared" si="526"/>
        <v>11.269439529527029</v>
      </c>
      <c r="AL364" s="182">
        <f t="shared" si="526"/>
        <v>11.269439529527029</v>
      </c>
      <c r="AM364" s="182">
        <f t="shared" si="526"/>
        <v>11.269439529527029</v>
      </c>
      <c r="AN364" s="182">
        <f t="shared" ref="AN364:BB364" si="527">AN12*AN119*365/10^6*10^6</f>
        <v>11.269439529527029</v>
      </c>
      <c r="AO364" s="182">
        <f t="shared" si="527"/>
        <v>11.269439529527029</v>
      </c>
      <c r="AP364" s="182">
        <f t="shared" si="527"/>
        <v>11.269439529527029</v>
      </c>
      <c r="AQ364" s="182">
        <f t="shared" si="527"/>
        <v>11.269439529527029</v>
      </c>
      <c r="AR364" s="182">
        <f t="shared" si="527"/>
        <v>11.269439529527029</v>
      </c>
      <c r="AS364" s="182">
        <f t="shared" si="527"/>
        <v>11.269439529527029</v>
      </c>
      <c r="AT364" s="182">
        <f t="shared" si="527"/>
        <v>11.269439529527029</v>
      </c>
      <c r="AU364" s="182">
        <f t="shared" si="527"/>
        <v>11.269439529527029</v>
      </c>
      <c r="AV364" s="182">
        <f t="shared" si="527"/>
        <v>11.269439529527029</v>
      </c>
      <c r="AW364" s="182">
        <f t="shared" si="527"/>
        <v>11.269439529527029</v>
      </c>
      <c r="AX364" s="182">
        <f t="shared" si="527"/>
        <v>11.269439529527029</v>
      </c>
      <c r="AY364" s="182">
        <f t="shared" si="527"/>
        <v>11.269439529527029</v>
      </c>
      <c r="AZ364" s="182">
        <f t="shared" si="527"/>
        <v>11.269439529527029</v>
      </c>
      <c r="BA364" s="182">
        <f t="shared" si="527"/>
        <v>0</v>
      </c>
      <c r="BB364" s="182">
        <f t="shared" si="527"/>
        <v>0</v>
      </c>
      <c r="BC364" s="182">
        <f t="shared" ref="BC364:BS364" si="528">BC12*BC119*365/10^6*10^6</f>
        <v>0</v>
      </c>
      <c r="BD364" s="182">
        <f t="shared" si="528"/>
        <v>0</v>
      </c>
      <c r="BE364" s="182">
        <f t="shared" si="528"/>
        <v>0</v>
      </c>
      <c r="BF364" s="182">
        <f t="shared" si="528"/>
        <v>0</v>
      </c>
      <c r="BG364" s="182">
        <f t="shared" si="528"/>
        <v>0</v>
      </c>
      <c r="BH364" s="182">
        <f t="shared" si="528"/>
        <v>0</v>
      </c>
      <c r="BI364" s="182">
        <f t="shared" si="528"/>
        <v>0</v>
      </c>
      <c r="BJ364" s="182">
        <f t="shared" si="528"/>
        <v>0</v>
      </c>
      <c r="BK364" s="182">
        <f t="shared" si="528"/>
        <v>0</v>
      </c>
      <c r="BL364" s="182">
        <f t="shared" si="528"/>
        <v>0</v>
      </c>
      <c r="BM364" s="182">
        <f t="shared" si="528"/>
        <v>0</v>
      </c>
      <c r="BN364" s="182">
        <f t="shared" si="528"/>
        <v>0</v>
      </c>
      <c r="BO364" s="182">
        <f t="shared" si="528"/>
        <v>0</v>
      </c>
      <c r="BP364" s="182">
        <f t="shared" si="528"/>
        <v>0</v>
      </c>
      <c r="BQ364" s="182">
        <f t="shared" si="528"/>
        <v>0</v>
      </c>
      <c r="BR364" s="182">
        <f t="shared" si="528"/>
        <v>0</v>
      </c>
      <c r="BS364" s="182">
        <f t="shared" si="528"/>
        <v>0</v>
      </c>
      <c r="BT364" s="182">
        <f t="shared" ref="BT364:CY364" si="529">BT12*BT119*365/10^6*10^6</f>
        <v>0</v>
      </c>
      <c r="BU364" s="182">
        <f t="shared" si="529"/>
        <v>0</v>
      </c>
      <c r="BV364" s="182">
        <f t="shared" si="529"/>
        <v>0</v>
      </c>
      <c r="BW364" s="182">
        <f t="shared" si="529"/>
        <v>0</v>
      </c>
      <c r="BX364" s="182">
        <f t="shared" si="529"/>
        <v>0</v>
      </c>
      <c r="BY364" s="182">
        <f t="shared" si="529"/>
        <v>0</v>
      </c>
      <c r="BZ364" s="182">
        <f t="shared" si="529"/>
        <v>0</v>
      </c>
      <c r="CA364" s="182">
        <f t="shared" si="529"/>
        <v>0</v>
      </c>
      <c r="CB364" s="182">
        <f t="shared" si="529"/>
        <v>0</v>
      </c>
      <c r="CC364" s="182">
        <f t="shared" si="529"/>
        <v>0</v>
      </c>
      <c r="CD364" s="182">
        <f t="shared" si="529"/>
        <v>0</v>
      </c>
      <c r="CE364" s="182">
        <f t="shared" si="529"/>
        <v>0</v>
      </c>
      <c r="CF364" s="182">
        <f t="shared" si="529"/>
        <v>0</v>
      </c>
      <c r="CG364" s="182">
        <f t="shared" si="529"/>
        <v>0</v>
      </c>
      <c r="CH364" s="182">
        <f t="shared" si="529"/>
        <v>0</v>
      </c>
      <c r="CI364" s="182">
        <f t="shared" si="529"/>
        <v>0</v>
      </c>
      <c r="CJ364" s="182">
        <f t="shared" si="529"/>
        <v>0</v>
      </c>
      <c r="CK364" s="182">
        <f t="shared" si="529"/>
        <v>0</v>
      </c>
      <c r="CL364" s="182">
        <f t="shared" si="529"/>
        <v>0</v>
      </c>
      <c r="CM364" s="182">
        <f t="shared" si="529"/>
        <v>0</v>
      </c>
      <c r="CN364" s="182">
        <f t="shared" si="529"/>
        <v>0</v>
      </c>
      <c r="CO364" s="182">
        <f t="shared" si="529"/>
        <v>0</v>
      </c>
      <c r="CP364" s="182">
        <f t="shared" si="529"/>
        <v>0</v>
      </c>
      <c r="CQ364" s="182">
        <f t="shared" si="529"/>
        <v>0</v>
      </c>
      <c r="CR364" s="182">
        <f t="shared" si="529"/>
        <v>0</v>
      </c>
      <c r="CS364" s="182">
        <f t="shared" si="529"/>
        <v>0</v>
      </c>
      <c r="CT364" s="182">
        <f t="shared" si="529"/>
        <v>0</v>
      </c>
      <c r="CU364" s="182">
        <f t="shared" si="529"/>
        <v>0</v>
      </c>
      <c r="CV364" s="182">
        <f t="shared" si="529"/>
        <v>0</v>
      </c>
      <c r="CW364" s="182">
        <f t="shared" si="529"/>
        <v>0</v>
      </c>
      <c r="CX364" s="182">
        <f t="shared" si="529"/>
        <v>0</v>
      </c>
      <c r="CY364" s="182">
        <f t="shared" si="529"/>
        <v>0</v>
      </c>
    </row>
    <row r="365" spans="1:103" ht="13.5" customHeight="1" outlineLevel="1">
      <c r="A365" s="165"/>
      <c r="B365" s="263"/>
      <c r="C365" s="177" t="s">
        <v>134</v>
      </c>
      <c r="D365" s="178"/>
      <c r="E365" s="179"/>
      <c r="F365" s="180"/>
      <c r="G365" s="181">
        <f t="shared" si="509"/>
        <v>10085.236535040207</v>
      </c>
      <c r="H365" s="182">
        <f t="shared" ref="H365:AM365" si="530">H13*H120*365/10^6*10^6</f>
        <v>233.04568871788879</v>
      </c>
      <c r="I365" s="182">
        <f t="shared" si="530"/>
        <v>238.77005913228075</v>
      </c>
      <c r="J365" s="182">
        <f t="shared" si="530"/>
        <v>243.85511971784956</v>
      </c>
      <c r="K365" s="182">
        <f t="shared" si="530"/>
        <v>248.30087047459526</v>
      </c>
      <c r="L365" s="182">
        <f t="shared" si="530"/>
        <v>252.10731140251787</v>
      </c>
      <c r="M365" s="182">
        <f t="shared" si="530"/>
        <v>255.27444250161739</v>
      </c>
      <c r="N365" s="182">
        <f t="shared" si="530"/>
        <v>257.80226377189382</v>
      </c>
      <c r="O365" s="182">
        <f t="shared" si="530"/>
        <v>259.69077521334708</v>
      </c>
      <c r="P365" s="182">
        <f t="shared" si="530"/>
        <v>260.93997682597728</v>
      </c>
      <c r="Q365" s="182">
        <f t="shared" si="530"/>
        <v>261.54986860978437</v>
      </c>
      <c r="R365" s="182">
        <f t="shared" si="530"/>
        <v>261.52045056476828</v>
      </c>
      <c r="S365" s="182">
        <f t="shared" si="530"/>
        <v>260.85172269092919</v>
      </c>
      <c r="T365" s="182">
        <f t="shared" si="530"/>
        <v>259.54368498826693</v>
      </c>
      <c r="U365" s="182">
        <f t="shared" si="530"/>
        <v>257.59633745678161</v>
      </c>
      <c r="V365" s="182">
        <f t="shared" si="530"/>
        <v>255.00968009647318</v>
      </c>
      <c r="W365" s="182">
        <f t="shared" si="530"/>
        <v>251.78371290734171</v>
      </c>
      <c r="X365" s="182">
        <f t="shared" si="530"/>
        <v>258.09398765589987</v>
      </c>
      <c r="Y365" s="182">
        <f t="shared" si="530"/>
        <v>264.13991326359508</v>
      </c>
      <c r="Z365" s="182">
        <f t="shared" si="530"/>
        <v>269.92148973042737</v>
      </c>
      <c r="AA365" s="182">
        <f t="shared" si="530"/>
        <v>275.43871705639674</v>
      </c>
      <c r="AB365" s="182">
        <f t="shared" si="530"/>
        <v>280.69159524150308</v>
      </c>
      <c r="AC365" s="182">
        <f t="shared" si="530"/>
        <v>285.6801242857465</v>
      </c>
      <c r="AD365" s="182">
        <f t="shared" si="530"/>
        <v>290.404304189127</v>
      </c>
      <c r="AE365" s="182">
        <f t="shared" si="530"/>
        <v>294.86413495164453</v>
      </c>
      <c r="AF365" s="182">
        <f t="shared" si="530"/>
        <v>299.05961657329908</v>
      </c>
      <c r="AG365" s="182">
        <f t="shared" si="530"/>
        <v>302.99074905409043</v>
      </c>
      <c r="AH365" s="182">
        <f t="shared" si="530"/>
        <v>309.59782251779268</v>
      </c>
      <c r="AI365" s="182">
        <f t="shared" si="530"/>
        <v>316.20489598149481</v>
      </c>
      <c r="AJ365" s="182">
        <f t="shared" si="530"/>
        <v>322.81196944519701</v>
      </c>
      <c r="AK365" s="182">
        <f t="shared" si="530"/>
        <v>329.4190429088992</v>
      </c>
      <c r="AL365" s="182">
        <f t="shared" si="530"/>
        <v>336.02611637260139</v>
      </c>
      <c r="AM365" s="182">
        <f t="shared" si="530"/>
        <v>342.63318983630353</v>
      </c>
      <c r="AN365" s="182">
        <f t="shared" ref="AN365:BB365" si="531">AN13*AN120*365/10^6*10^6</f>
        <v>349.24026330000578</v>
      </c>
      <c r="AO365" s="182">
        <f t="shared" si="531"/>
        <v>355.84733676370797</v>
      </c>
      <c r="AP365" s="182">
        <f t="shared" si="531"/>
        <v>362.45441022741011</v>
      </c>
      <c r="AQ365" s="182">
        <f t="shared" si="531"/>
        <v>369.0614836911123</v>
      </c>
      <c r="AR365" s="182">
        <f t="shared" si="531"/>
        <v>375.66855715481455</v>
      </c>
      <c r="AS365" s="182">
        <f t="shared" si="531"/>
        <v>382.27563061851674</v>
      </c>
      <c r="AT365" s="182">
        <f t="shared" si="531"/>
        <v>388.88270408221888</v>
      </c>
      <c r="AU365" s="182">
        <f t="shared" si="531"/>
        <v>395.48977754592113</v>
      </c>
      <c r="AV365" s="182">
        <f t="shared" si="531"/>
        <v>402.09685100962326</v>
      </c>
      <c r="AW365" s="182">
        <f t="shared" si="531"/>
        <v>408.70392447332546</v>
      </c>
      <c r="AX365" s="182">
        <f t="shared" si="531"/>
        <v>415.31099793702765</v>
      </c>
      <c r="AY365" s="182">
        <f t="shared" si="531"/>
        <v>421.91807140072984</v>
      </c>
      <c r="AZ365" s="182">
        <f t="shared" si="531"/>
        <v>428.52514486443198</v>
      </c>
      <c r="BA365" s="182">
        <f t="shared" si="531"/>
        <v>0</v>
      </c>
      <c r="BB365" s="182">
        <f t="shared" si="531"/>
        <v>0</v>
      </c>
      <c r="BC365" s="182">
        <f t="shared" ref="BC365:BS365" si="532">BC13*BC120*365/10^6*10^6</f>
        <v>0</v>
      </c>
      <c r="BD365" s="182">
        <f t="shared" si="532"/>
        <v>0</v>
      </c>
      <c r="BE365" s="182">
        <f t="shared" si="532"/>
        <v>0</v>
      </c>
      <c r="BF365" s="182">
        <f t="shared" si="532"/>
        <v>0</v>
      </c>
      <c r="BG365" s="182">
        <f t="shared" si="532"/>
        <v>0</v>
      </c>
      <c r="BH365" s="182">
        <f t="shared" si="532"/>
        <v>0</v>
      </c>
      <c r="BI365" s="182">
        <f t="shared" si="532"/>
        <v>0</v>
      </c>
      <c r="BJ365" s="182">
        <f t="shared" si="532"/>
        <v>0</v>
      </c>
      <c r="BK365" s="182">
        <f t="shared" si="532"/>
        <v>0</v>
      </c>
      <c r="BL365" s="182">
        <f t="shared" si="532"/>
        <v>0</v>
      </c>
      <c r="BM365" s="182">
        <f t="shared" si="532"/>
        <v>0</v>
      </c>
      <c r="BN365" s="182">
        <f t="shared" si="532"/>
        <v>0</v>
      </c>
      <c r="BO365" s="182">
        <f t="shared" si="532"/>
        <v>0</v>
      </c>
      <c r="BP365" s="182">
        <f t="shared" si="532"/>
        <v>0</v>
      </c>
      <c r="BQ365" s="182">
        <f t="shared" si="532"/>
        <v>0</v>
      </c>
      <c r="BR365" s="182">
        <f t="shared" si="532"/>
        <v>0</v>
      </c>
      <c r="BS365" s="182">
        <f t="shared" si="532"/>
        <v>0</v>
      </c>
      <c r="BT365" s="182">
        <f t="shared" ref="BT365:CY365" si="533">BT13*BT120*365/10^6*10^6</f>
        <v>0</v>
      </c>
      <c r="BU365" s="182">
        <f t="shared" si="533"/>
        <v>0</v>
      </c>
      <c r="BV365" s="182">
        <f t="shared" si="533"/>
        <v>0</v>
      </c>
      <c r="BW365" s="182">
        <f t="shared" si="533"/>
        <v>0</v>
      </c>
      <c r="BX365" s="182">
        <f t="shared" si="533"/>
        <v>0</v>
      </c>
      <c r="BY365" s="182">
        <f t="shared" si="533"/>
        <v>0</v>
      </c>
      <c r="BZ365" s="182">
        <f t="shared" si="533"/>
        <v>0</v>
      </c>
      <c r="CA365" s="182">
        <f t="shared" si="533"/>
        <v>0</v>
      </c>
      <c r="CB365" s="182">
        <f t="shared" si="533"/>
        <v>0</v>
      </c>
      <c r="CC365" s="182">
        <f t="shared" si="533"/>
        <v>0</v>
      </c>
      <c r="CD365" s="182">
        <f t="shared" si="533"/>
        <v>0</v>
      </c>
      <c r="CE365" s="182">
        <f t="shared" si="533"/>
        <v>0</v>
      </c>
      <c r="CF365" s="182">
        <f t="shared" si="533"/>
        <v>0</v>
      </c>
      <c r="CG365" s="182">
        <f t="shared" si="533"/>
        <v>0</v>
      </c>
      <c r="CH365" s="182">
        <f t="shared" si="533"/>
        <v>0</v>
      </c>
      <c r="CI365" s="182">
        <f t="shared" si="533"/>
        <v>0</v>
      </c>
      <c r="CJ365" s="182">
        <f t="shared" si="533"/>
        <v>0</v>
      </c>
      <c r="CK365" s="182">
        <f t="shared" si="533"/>
        <v>0</v>
      </c>
      <c r="CL365" s="182">
        <f t="shared" si="533"/>
        <v>0</v>
      </c>
      <c r="CM365" s="182">
        <f t="shared" si="533"/>
        <v>0</v>
      </c>
      <c r="CN365" s="182">
        <f t="shared" si="533"/>
        <v>0</v>
      </c>
      <c r="CO365" s="182">
        <f t="shared" si="533"/>
        <v>0</v>
      </c>
      <c r="CP365" s="182">
        <f t="shared" si="533"/>
        <v>0</v>
      </c>
      <c r="CQ365" s="182">
        <f t="shared" si="533"/>
        <v>0</v>
      </c>
      <c r="CR365" s="182">
        <f t="shared" si="533"/>
        <v>0</v>
      </c>
      <c r="CS365" s="182">
        <f t="shared" si="533"/>
        <v>0</v>
      </c>
      <c r="CT365" s="182">
        <f t="shared" si="533"/>
        <v>0</v>
      </c>
      <c r="CU365" s="182">
        <f t="shared" si="533"/>
        <v>0</v>
      </c>
      <c r="CV365" s="182">
        <f t="shared" si="533"/>
        <v>0</v>
      </c>
      <c r="CW365" s="182">
        <f t="shared" si="533"/>
        <v>0</v>
      </c>
      <c r="CX365" s="182">
        <f t="shared" si="533"/>
        <v>0</v>
      </c>
      <c r="CY365" s="182">
        <f t="shared" si="533"/>
        <v>0</v>
      </c>
    </row>
    <row r="366" spans="1:103" ht="13.5" customHeight="1" outlineLevel="1">
      <c r="A366" s="165"/>
      <c r="B366" s="263"/>
      <c r="C366" s="185" t="s">
        <v>135</v>
      </c>
      <c r="D366" s="186"/>
      <c r="E366" s="187"/>
      <c r="F366" s="188"/>
      <c r="G366" s="189">
        <f t="shared" si="509"/>
        <v>8626.4011539978619</v>
      </c>
      <c r="H366" s="190">
        <f t="shared" ref="H366:AM366" si="534">H14*H121*365/10^6*10^6</f>
        <v>258.34553261329091</v>
      </c>
      <c r="I366" s="190">
        <f t="shared" si="534"/>
        <v>260.43756108562138</v>
      </c>
      <c r="J366" s="190">
        <f t="shared" si="534"/>
        <v>262.52958955795179</v>
      </c>
      <c r="K366" s="190">
        <f t="shared" si="534"/>
        <v>264.62161803028221</v>
      </c>
      <c r="L366" s="190">
        <f t="shared" si="534"/>
        <v>266.71364650261262</v>
      </c>
      <c r="M366" s="190">
        <f t="shared" si="534"/>
        <v>268.80567497494309</v>
      </c>
      <c r="N366" s="190">
        <f t="shared" si="534"/>
        <v>270.89770344727356</v>
      </c>
      <c r="O366" s="190">
        <f t="shared" si="534"/>
        <v>272.98973191960397</v>
      </c>
      <c r="P366" s="190">
        <f t="shared" si="534"/>
        <v>275.08176039193438</v>
      </c>
      <c r="Q366" s="190">
        <f t="shared" si="534"/>
        <v>277.17378886426479</v>
      </c>
      <c r="R366" s="190">
        <f t="shared" si="534"/>
        <v>279.26581733659526</v>
      </c>
      <c r="S366" s="190">
        <f t="shared" si="534"/>
        <v>281.35784580892573</v>
      </c>
      <c r="T366" s="190">
        <f t="shared" si="534"/>
        <v>283.44987428125614</v>
      </c>
      <c r="U366" s="190">
        <f t="shared" si="534"/>
        <v>285.54190275358656</v>
      </c>
      <c r="V366" s="190">
        <f t="shared" si="534"/>
        <v>287.63393122591697</v>
      </c>
      <c r="W366" s="190">
        <f t="shared" si="534"/>
        <v>289.72595969824755</v>
      </c>
      <c r="X366" s="190">
        <f t="shared" si="534"/>
        <v>289.45911220049419</v>
      </c>
      <c r="Y366" s="190">
        <f t="shared" si="534"/>
        <v>289.19226470274089</v>
      </c>
      <c r="Z366" s="190">
        <f t="shared" si="534"/>
        <v>288.92541720498753</v>
      </c>
      <c r="AA366" s="190">
        <f t="shared" si="534"/>
        <v>288.65856970723422</v>
      </c>
      <c r="AB366" s="190">
        <f t="shared" si="534"/>
        <v>288.39172220948086</v>
      </c>
      <c r="AC366" s="190">
        <f t="shared" si="534"/>
        <v>288.12487471172756</v>
      </c>
      <c r="AD366" s="190">
        <f t="shared" si="534"/>
        <v>287.85802721397425</v>
      </c>
      <c r="AE366" s="190">
        <f t="shared" si="534"/>
        <v>287.59117971622089</v>
      </c>
      <c r="AF366" s="190">
        <f t="shared" si="534"/>
        <v>287.32433221846759</v>
      </c>
      <c r="AG366" s="190">
        <f t="shared" si="534"/>
        <v>287.05748472071411</v>
      </c>
      <c r="AH366" s="190">
        <f t="shared" si="534"/>
        <v>287.05748472071411</v>
      </c>
      <c r="AI366" s="190">
        <f t="shared" si="534"/>
        <v>287.05748472071411</v>
      </c>
      <c r="AJ366" s="190">
        <f t="shared" si="534"/>
        <v>287.05748472071411</v>
      </c>
      <c r="AK366" s="190">
        <f t="shared" si="534"/>
        <v>287.05748472071411</v>
      </c>
      <c r="AL366" s="190">
        <f t="shared" si="534"/>
        <v>287.05748472071411</v>
      </c>
      <c r="AM366" s="190">
        <f t="shared" si="534"/>
        <v>287.05748472071411</v>
      </c>
      <c r="AN366" s="190">
        <f t="shared" ref="AN366:BB366" si="535">AN14*AN121*365/10^6*10^6</f>
        <v>287.05748472071411</v>
      </c>
      <c r="AO366" s="190">
        <f t="shared" si="535"/>
        <v>287.05748472071411</v>
      </c>
      <c r="AP366" s="190">
        <f t="shared" si="535"/>
        <v>287.05748472071411</v>
      </c>
      <c r="AQ366" s="190">
        <f t="shared" si="535"/>
        <v>287.05748472071411</v>
      </c>
      <c r="AR366" s="190">
        <f t="shared" si="535"/>
        <v>287.05748472071411</v>
      </c>
      <c r="AS366" s="190">
        <f t="shared" si="535"/>
        <v>287.05748472071411</v>
      </c>
      <c r="AT366" s="190">
        <f t="shared" si="535"/>
        <v>287.05748472071411</v>
      </c>
      <c r="AU366" s="190">
        <f t="shared" si="535"/>
        <v>287.05748472071411</v>
      </c>
      <c r="AV366" s="190">
        <f t="shared" si="535"/>
        <v>287.05748472071411</v>
      </c>
      <c r="AW366" s="190">
        <f t="shared" si="535"/>
        <v>287.05748472071411</v>
      </c>
      <c r="AX366" s="190">
        <f t="shared" si="535"/>
        <v>287.05748472071411</v>
      </c>
      <c r="AY366" s="190">
        <f t="shared" si="535"/>
        <v>287.05748472071411</v>
      </c>
      <c r="AZ366" s="190">
        <f t="shared" si="535"/>
        <v>287.05748472071411</v>
      </c>
      <c r="BA366" s="190">
        <f t="shared" si="535"/>
        <v>0</v>
      </c>
      <c r="BB366" s="190">
        <f t="shared" si="535"/>
        <v>0</v>
      </c>
      <c r="BC366" s="190">
        <f t="shared" ref="BC366:BS366" si="536">BC14*BC121*365/10^6*10^6</f>
        <v>0</v>
      </c>
      <c r="BD366" s="190">
        <f t="shared" si="536"/>
        <v>0</v>
      </c>
      <c r="BE366" s="190">
        <f t="shared" si="536"/>
        <v>0</v>
      </c>
      <c r="BF366" s="190">
        <f t="shared" si="536"/>
        <v>0</v>
      </c>
      <c r="BG366" s="190">
        <f t="shared" si="536"/>
        <v>0</v>
      </c>
      <c r="BH366" s="190">
        <f t="shared" si="536"/>
        <v>0</v>
      </c>
      <c r="BI366" s="190">
        <f t="shared" si="536"/>
        <v>0</v>
      </c>
      <c r="BJ366" s="190">
        <f t="shared" si="536"/>
        <v>0</v>
      </c>
      <c r="BK366" s="190">
        <f t="shared" si="536"/>
        <v>0</v>
      </c>
      <c r="BL366" s="190">
        <f t="shared" si="536"/>
        <v>0</v>
      </c>
      <c r="BM366" s="190">
        <f t="shared" si="536"/>
        <v>0</v>
      </c>
      <c r="BN366" s="190">
        <f t="shared" si="536"/>
        <v>0</v>
      </c>
      <c r="BO366" s="190">
        <f t="shared" si="536"/>
        <v>0</v>
      </c>
      <c r="BP366" s="190">
        <f t="shared" si="536"/>
        <v>0</v>
      </c>
      <c r="BQ366" s="190">
        <f t="shared" si="536"/>
        <v>0</v>
      </c>
      <c r="BR366" s="190">
        <f t="shared" si="536"/>
        <v>0</v>
      </c>
      <c r="BS366" s="190">
        <f t="shared" si="536"/>
        <v>0</v>
      </c>
      <c r="BT366" s="190">
        <f t="shared" ref="BT366:CY366" si="537">BT14*BT121*365/10^6*10^6</f>
        <v>0</v>
      </c>
      <c r="BU366" s="190">
        <f t="shared" si="537"/>
        <v>0</v>
      </c>
      <c r="BV366" s="190">
        <f t="shared" si="537"/>
        <v>0</v>
      </c>
      <c r="BW366" s="190">
        <f t="shared" si="537"/>
        <v>0</v>
      </c>
      <c r="BX366" s="190">
        <f t="shared" si="537"/>
        <v>0</v>
      </c>
      <c r="BY366" s="190">
        <f t="shared" si="537"/>
        <v>0</v>
      </c>
      <c r="BZ366" s="190">
        <f t="shared" si="537"/>
        <v>0</v>
      </c>
      <c r="CA366" s="190">
        <f t="shared" si="537"/>
        <v>0</v>
      </c>
      <c r="CB366" s="190">
        <f t="shared" si="537"/>
        <v>0</v>
      </c>
      <c r="CC366" s="190">
        <f t="shared" si="537"/>
        <v>0</v>
      </c>
      <c r="CD366" s="190">
        <f t="shared" si="537"/>
        <v>0</v>
      </c>
      <c r="CE366" s="190">
        <f t="shared" si="537"/>
        <v>0</v>
      </c>
      <c r="CF366" s="190">
        <f t="shared" si="537"/>
        <v>0</v>
      </c>
      <c r="CG366" s="190">
        <f t="shared" si="537"/>
        <v>0</v>
      </c>
      <c r="CH366" s="190">
        <f t="shared" si="537"/>
        <v>0</v>
      </c>
      <c r="CI366" s="190">
        <f t="shared" si="537"/>
        <v>0</v>
      </c>
      <c r="CJ366" s="190">
        <f t="shared" si="537"/>
        <v>0</v>
      </c>
      <c r="CK366" s="190">
        <f t="shared" si="537"/>
        <v>0</v>
      </c>
      <c r="CL366" s="190">
        <f t="shared" si="537"/>
        <v>0</v>
      </c>
      <c r="CM366" s="190">
        <f t="shared" si="537"/>
        <v>0</v>
      </c>
      <c r="CN366" s="190">
        <f t="shared" si="537"/>
        <v>0</v>
      </c>
      <c r="CO366" s="190">
        <f t="shared" si="537"/>
        <v>0</v>
      </c>
      <c r="CP366" s="190">
        <f t="shared" si="537"/>
        <v>0</v>
      </c>
      <c r="CQ366" s="190">
        <f t="shared" si="537"/>
        <v>0</v>
      </c>
      <c r="CR366" s="190">
        <f t="shared" si="537"/>
        <v>0</v>
      </c>
      <c r="CS366" s="190">
        <f t="shared" si="537"/>
        <v>0</v>
      </c>
      <c r="CT366" s="190">
        <f t="shared" si="537"/>
        <v>0</v>
      </c>
      <c r="CU366" s="190">
        <f t="shared" si="537"/>
        <v>0</v>
      </c>
      <c r="CV366" s="190">
        <f t="shared" si="537"/>
        <v>0</v>
      </c>
      <c r="CW366" s="190">
        <f t="shared" si="537"/>
        <v>0</v>
      </c>
      <c r="CX366" s="190">
        <f t="shared" si="537"/>
        <v>0</v>
      </c>
      <c r="CY366" s="190">
        <f t="shared" si="537"/>
        <v>0</v>
      </c>
    </row>
    <row r="367" spans="1:103" ht="13.5" customHeight="1" outlineLevel="1">
      <c r="A367" s="165"/>
      <c r="B367" s="263"/>
      <c r="C367" s="193" t="s">
        <v>136</v>
      </c>
      <c r="D367" s="194"/>
      <c r="E367" s="195"/>
      <c r="F367" s="196"/>
      <c r="G367" s="197">
        <f t="shared" si="509"/>
        <v>1695.7776909858355</v>
      </c>
      <c r="H367" s="198">
        <f t="shared" ref="H367:AM367" si="538">H15*H122*365/10^6*10^6</f>
        <v>59.905863031995978</v>
      </c>
      <c r="I367" s="198">
        <f t="shared" si="538"/>
        <v>59.745577089609725</v>
      </c>
      <c r="J367" s="198">
        <f t="shared" si="538"/>
        <v>59.585291147223465</v>
      </c>
      <c r="K367" s="198">
        <f t="shared" si="538"/>
        <v>59.425005204837205</v>
      </c>
      <c r="L367" s="198">
        <f t="shared" si="538"/>
        <v>59.264719262450953</v>
      </c>
      <c r="M367" s="198">
        <f t="shared" si="538"/>
        <v>59.104433320064693</v>
      </c>
      <c r="N367" s="198">
        <f t="shared" si="538"/>
        <v>58.944147377678433</v>
      </c>
      <c r="O367" s="198">
        <f t="shared" si="538"/>
        <v>58.783861435292181</v>
      </c>
      <c r="P367" s="198">
        <f t="shared" si="538"/>
        <v>58.623575492905921</v>
      </c>
      <c r="Q367" s="198">
        <f t="shared" si="538"/>
        <v>58.463289550519676</v>
      </c>
      <c r="R367" s="198">
        <f t="shared" si="538"/>
        <v>58.303003608133416</v>
      </c>
      <c r="S367" s="198">
        <f t="shared" si="538"/>
        <v>58.142717665747156</v>
      </c>
      <c r="T367" s="198">
        <f t="shared" si="538"/>
        <v>57.982431723360904</v>
      </c>
      <c r="U367" s="198">
        <f t="shared" si="538"/>
        <v>57.822145780974644</v>
      </c>
      <c r="V367" s="198">
        <f t="shared" si="538"/>
        <v>57.661859838588384</v>
      </c>
      <c r="W367" s="198">
        <f t="shared" si="538"/>
        <v>57.501573896202174</v>
      </c>
      <c r="X367" s="198">
        <f t="shared" si="538"/>
        <v>57.382106443548182</v>
      </c>
      <c r="Y367" s="198">
        <f t="shared" si="538"/>
        <v>57.262638990894182</v>
      </c>
      <c r="Z367" s="198">
        <f t="shared" si="538"/>
        <v>57.143171538240189</v>
      </c>
      <c r="AA367" s="198">
        <f t="shared" si="538"/>
        <v>57.023704085586189</v>
      </c>
      <c r="AB367" s="198">
        <f t="shared" si="538"/>
        <v>56.904236632932196</v>
      </c>
      <c r="AC367" s="198">
        <f t="shared" si="538"/>
        <v>56.784769180278197</v>
      </c>
      <c r="AD367" s="198">
        <f t="shared" si="538"/>
        <v>56.665301727624204</v>
      </c>
      <c r="AE367" s="198">
        <f t="shared" si="538"/>
        <v>56.545834274970197</v>
      </c>
      <c r="AF367" s="198">
        <f t="shared" si="538"/>
        <v>56.426366822316197</v>
      </c>
      <c r="AG367" s="198">
        <f t="shared" si="538"/>
        <v>56.306899369662169</v>
      </c>
      <c r="AH367" s="198">
        <f t="shared" si="538"/>
        <v>56.306899369662169</v>
      </c>
      <c r="AI367" s="198">
        <f t="shared" si="538"/>
        <v>56.306899369662169</v>
      </c>
      <c r="AJ367" s="198">
        <f t="shared" si="538"/>
        <v>56.306899369662169</v>
      </c>
      <c r="AK367" s="198">
        <f t="shared" si="538"/>
        <v>56.306899369662169</v>
      </c>
      <c r="AL367" s="198">
        <f t="shared" si="538"/>
        <v>56.306899369662169</v>
      </c>
      <c r="AM367" s="198">
        <f t="shared" si="538"/>
        <v>56.306899369662169</v>
      </c>
      <c r="AN367" s="198">
        <f t="shared" ref="AN367:BB367" si="539">AN15*AN122*365/10^6*10^6</f>
        <v>56.306899369662169</v>
      </c>
      <c r="AO367" s="198">
        <f t="shared" si="539"/>
        <v>56.306899369662169</v>
      </c>
      <c r="AP367" s="198">
        <f t="shared" si="539"/>
        <v>56.306899369662169</v>
      </c>
      <c r="AQ367" s="198">
        <f t="shared" si="539"/>
        <v>56.306899369662169</v>
      </c>
      <c r="AR367" s="198">
        <f t="shared" si="539"/>
        <v>56.306899369662169</v>
      </c>
      <c r="AS367" s="198">
        <f t="shared" si="539"/>
        <v>56.306899369662169</v>
      </c>
      <c r="AT367" s="198">
        <f t="shared" si="539"/>
        <v>56.306899369662169</v>
      </c>
      <c r="AU367" s="198">
        <f t="shared" si="539"/>
        <v>56.306899369662169</v>
      </c>
      <c r="AV367" s="198">
        <f t="shared" si="539"/>
        <v>56.306899369662169</v>
      </c>
      <c r="AW367" s="198">
        <f t="shared" si="539"/>
        <v>56.306899369662169</v>
      </c>
      <c r="AX367" s="198">
        <f t="shared" si="539"/>
        <v>56.306899369662169</v>
      </c>
      <c r="AY367" s="198">
        <f t="shared" si="539"/>
        <v>56.306899369662169</v>
      </c>
      <c r="AZ367" s="198">
        <f t="shared" si="539"/>
        <v>56.306899369662169</v>
      </c>
      <c r="BA367" s="198">
        <f t="shared" si="539"/>
        <v>0</v>
      </c>
      <c r="BB367" s="198">
        <f t="shared" si="539"/>
        <v>0</v>
      </c>
      <c r="BC367" s="198">
        <f t="shared" ref="BC367:BS367" si="540">BC15*BC122*365/10^6*10^6</f>
        <v>0</v>
      </c>
      <c r="BD367" s="198">
        <f t="shared" si="540"/>
        <v>0</v>
      </c>
      <c r="BE367" s="198">
        <f t="shared" si="540"/>
        <v>0</v>
      </c>
      <c r="BF367" s="198">
        <f t="shared" si="540"/>
        <v>0</v>
      </c>
      <c r="BG367" s="198">
        <f t="shared" si="540"/>
        <v>0</v>
      </c>
      <c r="BH367" s="198">
        <f t="shared" si="540"/>
        <v>0</v>
      </c>
      <c r="BI367" s="198">
        <f t="shared" si="540"/>
        <v>0</v>
      </c>
      <c r="BJ367" s="198">
        <f t="shared" si="540"/>
        <v>0</v>
      </c>
      <c r="BK367" s="198">
        <f t="shared" si="540"/>
        <v>0</v>
      </c>
      <c r="BL367" s="198">
        <f t="shared" si="540"/>
        <v>0</v>
      </c>
      <c r="BM367" s="198">
        <f t="shared" si="540"/>
        <v>0</v>
      </c>
      <c r="BN367" s="198">
        <f t="shared" si="540"/>
        <v>0</v>
      </c>
      <c r="BO367" s="198">
        <f t="shared" si="540"/>
        <v>0</v>
      </c>
      <c r="BP367" s="198">
        <f t="shared" si="540"/>
        <v>0</v>
      </c>
      <c r="BQ367" s="198">
        <f t="shared" si="540"/>
        <v>0</v>
      </c>
      <c r="BR367" s="198">
        <f t="shared" si="540"/>
        <v>0</v>
      </c>
      <c r="BS367" s="198">
        <f t="shared" si="540"/>
        <v>0</v>
      </c>
      <c r="BT367" s="198">
        <f t="shared" ref="BT367:CD367" si="541">BT15*BT122*365/10^6*10^6</f>
        <v>0</v>
      </c>
      <c r="BU367" s="198">
        <f t="shared" si="541"/>
        <v>0</v>
      </c>
      <c r="BV367" s="198">
        <f t="shared" si="541"/>
        <v>0</v>
      </c>
      <c r="BW367" s="198">
        <f t="shared" si="541"/>
        <v>0</v>
      </c>
      <c r="BX367" s="198">
        <f t="shared" si="541"/>
        <v>0</v>
      </c>
      <c r="BY367" s="198">
        <f t="shared" si="541"/>
        <v>0</v>
      </c>
      <c r="BZ367" s="198">
        <f t="shared" si="541"/>
        <v>0</v>
      </c>
      <c r="CA367" s="198">
        <f t="shared" si="541"/>
        <v>0</v>
      </c>
      <c r="CB367" s="198">
        <f t="shared" si="541"/>
        <v>0</v>
      </c>
      <c r="CC367" s="198">
        <f t="shared" si="541"/>
        <v>0</v>
      </c>
      <c r="CD367" s="198">
        <f t="shared" si="541"/>
        <v>0</v>
      </c>
      <c r="CE367" s="198">
        <f t="shared" ref="CE367:CY367" si="542">CE15*CE122*365/10^6*10^6</f>
        <v>0</v>
      </c>
      <c r="CF367" s="198">
        <f t="shared" si="542"/>
        <v>0</v>
      </c>
      <c r="CG367" s="198">
        <f t="shared" si="542"/>
        <v>0</v>
      </c>
      <c r="CH367" s="198">
        <f t="shared" si="542"/>
        <v>0</v>
      </c>
      <c r="CI367" s="198">
        <f t="shared" si="542"/>
        <v>0</v>
      </c>
      <c r="CJ367" s="198">
        <f t="shared" si="542"/>
        <v>0</v>
      </c>
      <c r="CK367" s="198">
        <f t="shared" si="542"/>
        <v>0</v>
      </c>
      <c r="CL367" s="198">
        <f t="shared" si="542"/>
        <v>0</v>
      </c>
      <c r="CM367" s="198">
        <f t="shared" si="542"/>
        <v>0</v>
      </c>
      <c r="CN367" s="198">
        <f t="shared" si="542"/>
        <v>0</v>
      </c>
      <c r="CO367" s="198">
        <f t="shared" si="542"/>
        <v>0</v>
      </c>
      <c r="CP367" s="198">
        <f t="shared" si="542"/>
        <v>0</v>
      </c>
      <c r="CQ367" s="198">
        <f t="shared" si="542"/>
        <v>0</v>
      </c>
      <c r="CR367" s="198">
        <f t="shared" si="542"/>
        <v>0</v>
      </c>
      <c r="CS367" s="198">
        <f t="shared" si="542"/>
        <v>0</v>
      </c>
      <c r="CT367" s="198">
        <f t="shared" si="542"/>
        <v>0</v>
      </c>
      <c r="CU367" s="198">
        <f t="shared" si="542"/>
        <v>0</v>
      </c>
      <c r="CV367" s="198">
        <f t="shared" si="542"/>
        <v>0</v>
      </c>
      <c r="CW367" s="198">
        <f t="shared" si="542"/>
        <v>0</v>
      </c>
      <c r="CX367" s="198">
        <f t="shared" si="542"/>
        <v>0</v>
      </c>
      <c r="CY367" s="198">
        <f t="shared" si="542"/>
        <v>0</v>
      </c>
    </row>
    <row r="368" spans="1:103" ht="13.5" customHeight="1" outlineLevel="1">
      <c r="A368" s="165"/>
      <c r="B368" s="263"/>
      <c r="C368" s="177" t="s">
        <v>137</v>
      </c>
      <c r="D368" s="178"/>
      <c r="E368" s="179"/>
      <c r="F368" s="180"/>
      <c r="G368" s="181">
        <f t="shared" si="509"/>
        <v>0</v>
      </c>
      <c r="H368" s="182">
        <f t="shared" ref="H368:AM368" si="543">H16*H123*365/10^6*10^6</f>
        <v>0</v>
      </c>
      <c r="I368" s="182">
        <f t="shared" si="543"/>
        <v>0</v>
      </c>
      <c r="J368" s="182">
        <f t="shared" si="543"/>
        <v>0</v>
      </c>
      <c r="K368" s="182">
        <f t="shared" si="543"/>
        <v>0</v>
      </c>
      <c r="L368" s="182">
        <f t="shared" si="543"/>
        <v>0</v>
      </c>
      <c r="M368" s="182">
        <f t="shared" si="543"/>
        <v>0</v>
      </c>
      <c r="N368" s="182">
        <f t="shared" si="543"/>
        <v>0</v>
      </c>
      <c r="O368" s="182">
        <f t="shared" si="543"/>
        <v>0</v>
      </c>
      <c r="P368" s="182">
        <f t="shared" si="543"/>
        <v>0</v>
      </c>
      <c r="Q368" s="182">
        <f t="shared" si="543"/>
        <v>0</v>
      </c>
      <c r="R368" s="182">
        <f t="shared" si="543"/>
        <v>0</v>
      </c>
      <c r="S368" s="182">
        <f t="shared" si="543"/>
        <v>0</v>
      </c>
      <c r="T368" s="182">
        <f t="shared" si="543"/>
        <v>0</v>
      </c>
      <c r="U368" s="182">
        <f t="shared" si="543"/>
        <v>0</v>
      </c>
      <c r="V368" s="182">
        <f t="shared" si="543"/>
        <v>0</v>
      </c>
      <c r="W368" s="182">
        <f t="shared" si="543"/>
        <v>0</v>
      </c>
      <c r="X368" s="182">
        <f t="shared" si="543"/>
        <v>0</v>
      </c>
      <c r="Y368" s="182">
        <f t="shared" si="543"/>
        <v>0</v>
      </c>
      <c r="Z368" s="182">
        <f t="shared" si="543"/>
        <v>0</v>
      </c>
      <c r="AA368" s="182">
        <f t="shared" si="543"/>
        <v>0</v>
      </c>
      <c r="AB368" s="182">
        <f t="shared" si="543"/>
        <v>0</v>
      </c>
      <c r="AC368" s="182">
        <f t="shared" si="543"/>
        <v>0</v>
      </c>
      <c r="AD368" s="182">
        <f t="shared" si="543"/>
        <v>0</v>
      </c>
      <c r="AE368" s="182">
        <f t="shared" si="543"/>
        <v>0</v>
      </c>
      <c r="AF368" s="182">
        <f t="shared" si="543"/>
        <v>0</v>
      </c>
      <c r="AG368" s="182">
        <f t="shared" si="543"/>
        <v>0</v>
      </c>
      <c r="AH368" s="182">
        <f t="shared" si="543"/>
        <v>0</v>
      </c>
      <c r="AI368" s="182">
        <f t="shared" si="543"/>
        <v>0</v>
      </c>
      <c r="AJ368" s="182">
        <f t="shared" si="543"/>
        <v>0</v>
      </c>
      <c r="AK368" s="182">
        <f t="shared" si="543"/>
        <v>0</v>
      </c>
      <c r="AL368" s="182">
        <f t="shared" si="543"/>
        <v>0</v>
      </c>
      <c r="AM368" s="182">
        <f t="shared" si="543"/>
        <v>0</v>
      </c>
      <c r="AN368" s="182">
        <f t="shared" ref="AN368:BB368" si="544">AN16*AN123*365/10^6*10^6</f>
        <v>0</v>
      </c>
      <c r="AO368" s="182">
        <f t="shared" si="544"/>
        <v>0</v>
      </c>
      <c r="AP368" s="182">
        <f t="shared" si="544"/>
        <v>0</v>
      </c>
      <c r="AQ368" s="182">
        <f t="shared" si="544"/>
        <v>0</v>
      </c>
      <c r="AR368" s="182">
        <f t="shared" si="544"/>
        <v>0</v>
      </c>
      <c r="AS368" s="182">
        <f t="shared" si="544"/>
        <v>0</v>
      </c>
      <c r="AT368" s="182">
        <f t="shared" si="544"/>
        <v>0</v>
      </c>
      <c r="AU368" s="182">
        <f t="shared" si="544"/>
        <v>0</v>
      </c>
      <c r="AV368" s="182">
        <f t="shared" si="544"/>
        <v>0</v>
      </c>
      <c r="AW368" s="182">
        <f t="shared" si="544"/>
        <v>0</v>
      </c>
      <c r="AX368" s="182">
        <f t="shared" si="544"/>
        <v>0</v>
      </c>
      <c r="AY368" s="182">
        <f t="shared" si="544"/>
        <v>0</v>
      </c>
      <c r="AZ368" s="182">
        <f t="shared" si="544"/>
        <v>0</v>
      </c>
      <c r="BA368" s="182">
        <f t="shared" si="544"/>
        <v>0</v>
      </c>
      <c r="BB368" s="182">
        <f t="shared" si="544"/>
        <v>0</v>
      </c>
      <c r="BC368" s="182">
        <f t="shared" ref="BC368:BS368" si="545">BC16*BC123*365/10^6*10^6</f>
        <v>0</v>
      </c>
      <c r="BD368" s="182">
        <f t="shared" si="545"/>
        <v>0</v>
      </c>
      <c r="BE368" s="182">
        <f t="shared" si="545"/>
        <v>0</v>
      </c>
      <c r="BF368" s="182">
        <f t="shared" si="545"/>
        <v>0</v>
      </c>
      <c r="BG368" s="182">
        <f t="shared" si="545"/>
        <v>0</v>
      </c>
      <c r="BH368" s="182">
        <f t="shared" si="545"/>
        <v>0</v>
      </c>
      <c r="BI368" s="182">
        <f t="shared" si="545"/>
        <v>0</v>
      </c>
      <c r="BJ368" s="182">
        <f t="shared" si="545"/>
        <v>0</v>
      </c>
      <c r="BK368" s="182">
        <f t="shared" si="545"/>
        <v>0</v>
      </c>
      <c r="BL368" s="182">
        <f t="shared" si="545"/>
        <v>0</v>
      </c>
      <c r="BM368" s="182">
        <f t="shared" si="545"/>
        <v>0</v>
      </c>
      <c r="BN368" s="182">
        <f t="shared" si="545"/>
        <v>0</v>
      </c>
      <c r="BO368" s="182">
        <f t="shared" si="545"/>
        <v>0</v>
      </c>
      <c r="BP368" s="182">
        <f t="shared" si="545"/>
        <v>0</v>
      </c>
      <c r="BQ368" s="182">
        <f t="shared" si="545"/>
        <v>0</v>
      </c>
      <c r="BR368" s="182">
        <f t="shared" si="545"/>
        <v>0</v>
      </c>
      <c r="BS368" s="182">
        <f t="shared" si="545"/>
        <v>0</v>
      </c>
      <c r="BT368" s="182">
        <f t="shared" ref="BT368:CD368" si="546">BT16*BT123*365/10^6*10^6</f>
        <v>0</v>
      </c>
      <c r="BU368" s="182">
        <f t="shared" si="546"/>
        <v>0</v>
      </c>
      <c r="BV368" s="182">
        <f t="shared" si="546"/>
        <v>0</v>
      </c>
      <c r="BW368" s="182">
        <f t="shared" si="546"/>
        <v>0</v>
      </c>
      <c r="BX368" s="182">
        <f t="shared" si="546"/>
        <v>0</v>
      </c>
      <c r="BY368" s="182">
        <f t="shared" si="546"/>
        <v>0</v>
      </c>
      <c r="BZ368" s="182">
        <f t="shared" si="546"/>
        <v>0</v>
      </c>
      <c r="CA368" s="182">
        <f t="shared" si="546"/>
        <v>0</v>
      </c>
      <c r="CB368" s="182">
        <f t="shared" si="546"/>
        <v>0</v>
      </c>
      <c r="CC368" s="182">
        <f t="shared" si="546"/>
        <v>0</v>
      </c>
      <c r="CD368" s="182">
        <f t="shared" si="546"/>
        <v>0</v>
      </c>
      <c r="CE368" s="182">
        <f t="shared" ref="CE368:CY368" si="547">CE16*CE123*365/10^6*10^6</f>
        <v>0</v>
      </c>
      <c r="CF368" s="182">
        <f t="shared" si="547"/>
        <v>0</v>
      </c>
      <c r="CG368" s="182">
        <f t="shared" si="547"/>
        <v>0</v>
      </c>
      <c r="CH368" s="182">
        <f t="shared" si="547"/>
        <v>0</v>
      </c>
      <c r="CI368" s="182">
        <f t="shared" si="547"/>
        <v>0</v>
      </c>
      <c r="CJ368" s="182">
        <f t="shared" si="547"/>
        <v>0</v>
      </c>
      <c r="CK368" s="182">
        <f t="shared" si="547"/>
        <v>0</v>
      </c>
      <c r="CL368" s="182">
        <f t="shared" si="547"/>
        <v>0</v>
      </c>
      <c r="CM368" s="182">
        <f t="shared" si="547"/>
        <v>0</v>
      </c>
      <c r="CN368" s="182">
        <f t="shared" si="547"/>
        <v>0</v>
      </c>
      <c r="CO368" s="182">
        <f t="shared" si="547"/>
        <v>0</v>
      </c>
      <c r="CP368" s="182">
        <f t="shared" si="547"/>
        <v>0</v>
      </c>
      <c r="CQ368" s="182">
        <f t="shared" si="547"/>
        <v>0</v>
      </c>
      <c r="CR368" s="182">
        <f t="shared" si="547"/>
        <v>0</v>
      </c>
      <c r="CS368" s="182">
        <f t="shared" si="547"/>
        <v>0</v>
      </c>
      <c r="CT368" s="182">
        <f t="shared" si="547"/>
        <v>0</v>
      </c>
      <c r="CU368" s="182">
        <f t="shared" si="547"/>
        <v>0</v>
      </c>
      <c r="CV368" s="182">
        <f t="shared" si="547"/>
        <v>0</v>
      </c>
      <c r="CW368" s="182">
        <f t="shared" si="547"/>
        <v>0</v>
      </c>
      <c r="CX368" s="182">
        <f t="shared" si="547"/>
        <v>0</v>
      </c>
      <c r="CY368" s="182">
        <f t="shared" si="547"/>
        <v>0</v>
      </c>
    </row>
    <row r="369" spans="1:103" ht="13.5" customHeight="1" outlineLevel="1">
      <c r="A369" s="165"/>
      <c r="B369" s="263"/>
      <c r="C369" s="177" t="s">
        <v>155</v>
      </c>
      <c r="D369" s="178"/>
      <c r="E369" s="179"/>
      <c r="F369" s="180"/>
      <c r="G369" s="181">
        <f t="shared" si="509"/>
        <v>14925.923326573966</v>
      </c>
      <c r="H369" s="182">
        <f t="shared" ref="H369:AM369" si="548">H17*H124*365/10^6*10^6</f>
        <v>525.91166884208087</v>
      </c>
      <c r="I369" s="182">
        <f t="shared" si="548"/>
        <v>524.59206766568411</v>
      </c>
      <c r="J369" s="182">
        <f t="shared" si="548"/>
        <v>523.27246648928724</v>
      </c>
      <c r="K369" s="182">
        <f t="shared" si="548"/>
        <v>521.95286531289048</v>
      </c>
      <c r="L369" s="182">
        <f t="shared" si="548"/>
        <v>520.63326413649372</v>
      </c>
      <c r="M369" s="182">
        <f t="shared" si="548"/>
        <v>519.31366296009696</v>
      </c>
      <c r="N369" s="182">
        <f t="shared" si="548"/>
        <v>517.99406178370009</v>
      </c>
      <c r="O369" s="182">
        <f t="shared" si="548"/>
        <v>516.67446060730333</v>
      </c>
      <c r="P369" s="182">
        <f t="shared" si="548"/>
        <v>515.35485943090657</v>
      </c>
      <c r="Q369" s="182">
        <f t="shared" si="548"/>
        <v>514.0352582545097</v>
      </c>
      <c r="R369" s="182">
        <f t="shared" si="548"/>
        <v>512.71565707811294</v>
      </c>
      <c r="S369" s="182">
        <f t="shared" si="548"/>
        <v>511.39605590171612</v>
      </c>
      <c r="T369" s="182">
        <f t="shared" si="548"/>
        <v>510.07645472531931</v>
      </c>
      <c r="U369" s="182">
        <f t="shared" si="548"/>
        <v>508.75685354892261</v>
      </c>
      <c r="V369" s="182">
        <f t="shared" si="548"/>
        <v>507.43725237252579</v>
      </c>
      <c r="W369" s="182">
        <f t="shared" si="548"/>
        <v>506.11765119612897</v>
      </c>
      <c r="X369" s="182">
        <f t="shared" si="548"/>
        <v>505.06619728057836</v>
      </c>
      <c r="Y369" s="182">
        <f t="shared" si="548"/>
        <v>504.01474336502787</v>
      </c>
      <c r="Z369" s="182">
        <f t="shared" si="548"/>
        <v>502.96328944947726</v>
      </c>
      <c r="AA369" s="182">
        <f t="shared" si="548"/>
        <v>501.91183553392659</v>
      </c>
      <c r="AB369" s="182">
        <f t="shared" si="548"/>
        <v>500.8603816183761</v>
      </c>
      <c r="AC369" s="182">
        <f t="shared" si="548"/>
        <v>499.80892770282549</v>
      </c>
      <c r="AD369" s="182">
        <f t="shared" si="548"/>
        <v>498.75747378727488</v>
      </c>
      <c r="AE369" s="182">
        <f t="shared" si="548"/>
        <v>497.70601987172438</v>
      </c>
      <c r="AF369" s="182">
        <f t="shared" si="548"/>
        <v>496.65456595617377</v>
      </c>
      <c r="AG369" s="182">
        <f t="shared" si="548"/>
        <v>495.60311204062316</v>
      </c>
      <c r="AH369" s="182">
        <f t="shared" si="548"/>
        <v>495.60311204062316</v>
      </c>
      <c r="AI369" s="182">
        <f t="shared" si="548"/>
        <v>495.60311204062316</v>
      </c>
      <c r="AJ369" s="182">
        <f t="shared" si="548"/>
        <v>495.60311204062316</v>
      </c>
      <c r="AK369" s="182">
        <f t="shared" si="548"/>
        <v>495.60311204062316</v>
      </c>
      <c r="AL369" s="182">
        <f t="shared" si="548"/>
        <v>495.60311204062316</v>
      </c>
      <c r="AM369" s="182">
        <f t="shared" si="548"/>
        <v>495.60311204062316</v>
      </c>
      <c r="AN369" s="182">
        <f t="shared" ref="AN369:BB369" si="549">AN17*AN124*365/10^6*10^6</f>
        <v>495.60311204062316</v>
      </c>
      <c r="AO369" s="182">
        <f t="shared" si="549"/>
        <v>495.60311204062316</v>
      </c>
      <c r="AP369" s="182">
        <f t="shared" si="549"/>
        <v>495.60311204062316</v>
      </c>
      <c r="AQ369" s="182">
        <f t="shared" si="549"/>
        <v>495.60311204062316</v>
      </c>
      <c r="AR369" s="182">
        <f t="shared" si="549"/>
        <v>495.60311204062316</v>
      </c>
      <c r="AS369" s="182">
        <f t="shared" si="549"/>
        <v>495.60311204062316</v>
      </c>
      <c r="AT369" s="182">
        <f t="shared" si="549"/>
        <v>495.60311204062316</v>
      </c>
      <c r="AU369" s="182">
        <f t="shared" si="549"/>
        <v>495.60311204062316</v>
      </c>
      <c r="AV369" s="182">
        <f t="shared" si="549"/>
        <v>495.60311204062316</v>
      </c>
      <c r="AW369" s="182">
        <f t="shared" si="549"/>
        <v>495.60311204062316</v>
      </c>
      <c r="AX369" s="182">
        <f t="shared" si="549"/>
        <v>495.60311204062316</v>
      </c>
      <c r="AY369" s="182">
        <f t="shared" si="549"/>
        <v>495.60311204062316</v>
      </c>
      <c r="AZ369" s="182">
        <f t="shared" si="549"/>
        <v>495.60311204062316</v>
      </c>
      <c r="BA369" s="182">
        <f t="shared" si="549"/>
        <v>0</v>
      </c>
      <c r="BB369" s="182">
        <f t="shared" si="549"/>
        <v>0</v>
      </c>
      <c r="BC369" s="182">
        <f t="shared" ref="BC369:BS369" si="550">BC17*BC124*365/10^6*10^6</f>
        <v>0</v>
      </c>
      <c r="BD369" s="182">
        <f t="shared" si="550"/>
        <v>0</v>
      </c>
      <c r="BE369" s="182">
        <f t="shared" si="550"/>
        <v>0</v>
      </c>
      <c r="BF369" s="182">
        <f t="shared" si="550"/>
        <v>0</v>
      </c>
      <c r="BG369" s="182">
        <f t="shared" si="550"/>
        <v>0</v>
      </c>
      <c r="BH369" s="182">
        <f t="shared" si="550"/>
        <v>0</v>
      </c>
      <c r="BI369" s="182">
        <f t="shared" si="550"/>
        <v>0</v>
      </c>
      <c r="BJ369" s="182">
        <f t="shared" si="550"/>
        <v>0</v>
      </c>
      <c r="BK369" s="182">
        <f t="shared" si="550"/>
        <v>0</v>
      </c>
      <c r="BL369" s="182">
        <f t="shared" si="550"/>
        <v>0</v>
      </c>
      <c r="BM369" s="182">
        <f t="shared" si="550"/>
        <v>0</v>
      </c>
      <c r="BN369" s="182">
        <f t="shared" si="550"/>
        <v>0</v>
      </c>
      <c r="BO369" s="182">
        <f t="shared" si="550"/>
        <v>0</v>
      </c>
      <c r="BP369" s="182">
        <f t="shared" si="550"/>
        <v>0</v>
      </c>
      <c r="BQ369" s="182">
        <f t="shared" si="550"/>
        <v>0</v>
      </c>
      <c r="BR369" s="182">
        <f t="shared" si="550"/>
        <v>0</v>
      </c>
      <c r="BS369" s="182">
        <f t="shared" si="550"/>
        <v>0</v>
      </c>
      <c r="BT369" s="182">
        <f t="shared" ref="BT369:CD369" si="551">BT17*BT124*365/10^6*10^6</f>
        <v>0</v>
      </c>
      <c r="BU369" s="182">
        <f t="shared" si="551"/>
        <v>0</v>
      </c>
      <c r="BV369" s="182">
        <f t="shared" si="551"/>
        <v>0</v>
      </c>
      <c r="BW369" s="182">
        <f t="shared" si="551"/>
        <v>0</v>
      </c>
      <c r="BX369" s="182">
        <f t="shared" si="551"/>
        <v>0</v>
      </c>
      <c r="BY369" s="182">
        <f t="shared" si="551"/>
        <v>0</v>
      </c>
      <c r="BZ369" s="182">
        <f t="shared" si="551"/>
        <v>0</v>
      </c>
      <c r="CA369" s="182">
        <f t="shared" si="551"/>
        <v>0</v>
      </c>
      <c r="CB369" s="182">
        <f t="shared" si="551"/>
        <v>0</v>
      </c>
      <c r="CC369" s="182">
        <f t="shared" si="551"/>
        <v>0</v>
      </c>
      <c r="CD369" s="182">
        <f t="shared" si="551"/>
        <v>0</v>
      </c>
      <c r="CE369" s="182">
        <f t="shared" ref="CE369:CI378" si="552">CE17*CE124*365/10^6*10^6</f>
        <v>0</v>
      </c>
      <c r="CF369" s="182">
        <f t="shared" si="552"/>
        <v>0</v>
      </c>
      <c r="CG369" s="182">
        <f t="shared" si="552"/>
        <v>0</v>
      </c>
      <c r="CH369" s="182">
        <f t="shared" si="552"/>
        <v>0</v>
      </c>
      <c r="CI369" s="182">
        <f t="shared" si="552"/>
        <v>0</v>
      </c>
      <c r="CJ369" s="182">
        <f t="shared" ref="CJ369:CY369" si="553">CJ17*CJ124*365/10^6*10^6</f>
        <v>0</v>
      </c>
      <c r="CK369" s="182">
        <f t="shared" si="553"/>
        <v>0</v>
      </c>
      <c r="CL369" s="182">
        <f t="shared" si="553"/>
        <v>0</v>
      </c>
      <c r="CM369" s="182">
        <f t="shared" si="553"/>
        <v>0</v>
      </c>
      <c r="CN369" s="182">
        <f t="shared" si="553"/>
        <v>0</v>
      </c>
      <c r="CO369" s="182">
        <f t="shared" si="553"/>
        <v>0</v>
      </c>
      <c r="CP369" s="182">
        <f t="shared" si="553"/>
        <v>0</v>
      </c>
      <c r="CQ369" s="182">
        <f t="shared" si="553"/>
        <v>0</v>
      </c>
      <c r="CR369" s="182">
        <f t="shared" si="553"/>
        <v>0</v>
      </c>
      <c r="CS369" s="182">
        <f t="shared" si="553"/>
        <v>0</v>
      </c>
      <c r="CT369" s="182">
        <f t="shared" si="553"/>
        <v>0</v>
      </c>
      <c r="CU369" s="182">
        <f t="shared" si="553"/>
        <v>0</v>
      </c>
      <c r="CV369" s="182">
        <f t="shared" si="553"/>
        <v>0</v>
      </c>
      <c r="CW369" s="182">
        <f t="shared" si="553"/>
        <v>0</v>
      </c>
      <c r="CX369" s="182">
        <f t="shared" si="553"/>
        <v>0</v>
      </c>
      <c r="CY369" s="182">
        <f t="shared" si="553"/>
        <v>0</v>
      </c>
    </row>
    <row r="370" spans="1:103" ht="13.5" customHeight="1" outlineLevel="1">
      <c r="A370" s="165"/>
      <c r="B370" s="263"/>
      <c r="C370" s="185" t="s">
        <v>156</v>
      </c>
      <c r="D370" s="186"/>
      <c r="E370" s="187"/>
      <c r="F370" s="188"/>
      <c r="G370" s="189">
        <f t="shared" si="509"/>
        <v>0</v>
      </c>
      <c r="H370" s="190">
        <f t="shared" ref="H370:AM370" si="554">H18*H125*365/10^6*10^6</f>
        <v>0</v>
      </c>
      <c r="I370" s="190">
        <f t="shared" si="554"/>
        <v>0</v>
      </c>
      <c r="J370" s="190">
        <f t="shared" si="554"/>
        <v>0</v>
      </c>
      <c r="K370" s="190">
        <f t="shared" si="554"/>
        <v>0</v>
      </c>
      <c r="L370" s="190">
        <f t="shared" si="554"/>
        <v>0</v>
      </c>
      <c r="M370" s="190">
        <f t="shared" si="554"/>
        <v>0</v>
      </c>
      <c r="N370" s="190">
        <f t="shared" si="554"/>
        <v>0</v>
      </c>
      <c r="O370" s="190">
        <f t="shared" si="554"/>
        <v>0</v>
      </c>
      <c r="P370" s="190">
        <f t="shared" si="554"/>
        <v>0</v>
      </c>
      <c r="Q370" s="190">
        <f t="shared" si="554"/>
        <v>0</v>
      </c>
      <c r="R370" s="190">
        <f t="shared" si="554"/>
        <v>0</v>
      </c>
      <c r="S370" s="190">
        <f t="shared" si="554"/>
        <v>0</v>
      </c>
      <c r="T370" s="190">
        <f t="shared" si="554"/>
        <v>0</v>
      </c>
      <c r="U370" s="190">
        <f t="shared" si="554"/>
        <v>0</v>
      </c>
      <c r="V370" s="190">
        <f t="shared" si="554"/>
        <v>0</v>
      </c>
      <c r="W370" s="190">
        <f t="shared" si="554"/>
        <v>0</v>
      </c>
      <c r="X370" s="190">
        <f t="shared" si="554"/>
        <v>0</v>
      </c>
      <c r="Y370" s="190">
        <f t="shared" si="554"/>
        <v>0</v>
      </c>
      <c r="Z370" s="190">
        <f t="shared" si="554"/>
        <v>0</v>
      </c>
      <c r="AA370" s="190">
        <f t="shared" si="554"/>
        <v>0</v>
      </c>
      <c r="AB370" s="190">
        <f t="shared" si="554"/>
        <v>0</v>
      </c>
      <c r="AC370" s="190">
        <f t="shared" si="554"/>
        <v>0</v>
      </c>
      <c r="AD370" s="190">
        <f t="shared" si="554"/>
        <v>0</v>
      </c>
      <c r="AE370" s="190">
        <f t="shared" si="554"/>
        <v>0</v>
      </c>
      <c r="AF370" s="190">
        <f t="shared" si="554"/>
        <v>0</v>
      </c>
      <c r="AG370" s="190">
        <f t="shared" si="554"/>
        <v>0</v>
      </c>
      <c r="AH370" s="190">
        <f t="shared" si="554"/>
        <v>0</v>
      </c>
      <c r="AI370" s="190">
        <f t="shared" si="554"/>
        <v>0</v>
      </c>
      <c r="AJ370" s="190">
        <f t="shared" si="554"/>
        <v>0</v>
      </c>
      <c r="AK370" s="190">
        <f t="shared" si="554"/>
        <v>0</v>
      </c>
      <c r="AL370" s="190">
        <f t="shared" si="554"/>
        <v>0</v>
      </c>
      <c r="AM370" s="190">
        <f t="shared" si="554"/>
        <v>0</v>
      </c>
      <c r="AN370" s="190">
        <f t="shared" ref="AN370:BB370" si="555">AN18*AN125*365/10^6*10^6</f>
        <v>0</v>
      </c>
      <c r="AO370" s="190">
        <f t="shared" si="555"/>
        <v>0</v>
      </c>
      <c r="AP370" s="190">
        <f t="shared" si="555"/>
        <v>0</v>
      </c>
      <c r="AQ370" s="190">
        <f t="shared" si="555"/>
        <v>0</v>
      </c>
      <c r="AR370" s="190">
        <f t="shared" si="555"/>
        <v>0</v>
      </c>
      <c r="AS370" s="190">
        <f t="shared" si="555"/>
        <v>0</v>
      </c>
      <c r="AT370" s="190">
        <f t="shared" si="555"/>
        <v>0</v>
      </c>
      <c r="AU370" s="190">
        <f t="shared" si="555"/>
        <v>0</v>
      </c>
      <c r="AV370" s="190">
        <f t="shared" si="555"/>
        <v>0</v>
      </c>
      <c r="AW370" s="190">
        <f t="shared" si="555"/>
        <v>0</v>
      </c>
      <c r="AX370" s="190">
        <f t="shared" si="555"/>
        <v>0</v>
      </c>
      <c r="AY370" s="190">
        <f t="shared" si="555"/>
        <v>0</v>
      </c>
      <c r="AZ370" s="190">
        <f t="shared" si="555"/>
        <v>0</v>
      </c>
      <c r="BA370" s="190">
        <f t="shared" si="555"/>
        <v>0</v>
      </c>
      <c r="BB370" s="190">
        <f t="shared" si="555"/>
        <v>0</v>
      </c>
      <c r="BC370" s="190">
        <f t="shared" ref="BC370:BS370" si="556">BC18*BC125*365/10^6*10^6</f>
        <v>0</v>
      </c>
      <c r="BD370" s="190">
        <f t="shared" si="556"/>
        <v>0</v>
      </c>
      <c r="BE370" s="190">
        <f t="shared" si="556"/>
        <v>0</v>
      </c>
      <c r="BF370" s="190">
        <f t="shared" si="556"/>
        <v>0</v>
      </c>
      <c r="BG370" s="190">
        <f t="shared" si="556"/>
        <v>0</v>
      </c>
      <c r="BH370" s="190">
        <f t="shared" si="556"/>
        <v>0</v>
      </c>
      <c r="BI370" s="190">
        <f t="shared" si="556"/>
        <v>0</v>
      </c>
      <c r="BJ370" s="190">
        <f t="shared" si="556"/>
        <v>0</v>
      </c>
      <c r="BK370" s="190">
        <f t="shared" si="556"/>
        <v>0</v>
      </c>
      <c r="BL370" s="190">
        <f t="shared" si="556"/>
        <v>0</v>
      </c>
      <c r="BM370" s="190">
        <f t="shared" si="556"/>
        <v>0</v>
      </c>
      <c r="BN370" s="190">
        <f t="shared" si="556"/>
        <v>0</v>
      </c>
      <c r="BO370" s="190">
        <f t="shared" si="556"/>
        <v>0</v>
      </c>
      <c r="BP370" s="190">
        <f t="shared" si="556"/>
        <v>0</v>
      </c>
      <c r="BQ370" s="190">
        <f t="shared" si="556"/>
        <v>0</v>
      </c>
      <c r="BR370" s="190">
        <f t="shared" si="556"/>
        <v>0</v>
      </c>
      <c r="BS370" s="190">
        <f t="shared" si="556"/>
        <v>0</v>
      </c>
      <c r="BT370" s="190">
        <f t="shared" ref="BT370:CD370" si="557">BT18*BT125*365/10^6*10^6</f>
        <v>0</v>
      </c>
      <c r="BU370" s="190">
        <f t="shared" si="557"/>
        <v>0</v>
      </c>
      <c r="BV370" s="190">
        <f t="shared" si="557"/>
        <v>0</v>
      </c>
      <c r="BW370" s="190">
        <f t="shared" si="557"/>
        <v>0</v>
      </c>
      <c r="BX370" s="190">
        <f t="shared" si="557"/>
        <v>0</v>
      </c>
      <c r="BY370" s="190">
        <f t="shared" si="557"/>
        <v>0</v>
      </c>
      <c r="BZ370" s="190">
        <f t="shared" si="557"/>
        <v>0</v>
      </c>
      <c r="CA370" s="190">
        <f t="shared" si="557"/>
        <v>0</v>
      </c>
      <c r="CB370" s="190">
        <f t="shared" si="557"/>
        <v>0</v>
      </c>
      <c r="CC370" s="190">
        <f t="shared" si="557"/>
        <v>0</v>
      </c>
      <c r="CD370" s="190">
        <f t="shared" si="557"/>
        <v>0</v>
      </c>
      <c r="CE370" s="190">
        <f t="shared" si="552"/>
        <v>0</v>
      </c>
      <c r="CF370" s="190">
        <f t="shared" si="552"/>
        <v>0</v>
      </c>
      <c r="CG370" s="190">
        <f t="shared" si="552"/>
        <v>0</v>
      </c>
      <c r="CH370" s="190">
        <f t="shared" si="552"/>
        <v>0</v>
      </c>
      <c r="CI370" s="190">
        <f t="shared" si="552"/>
        <v>0</v>
      </c>
      <c r="CJ370" s="190">
        <f t="shared" ref="CJ370:CY370" si="558">CJ18*CJ125*365/10^6*10^6</f>
        <v>0</v>
      </c>
      <c r="CK370" s="190">
        <f t="shared" si="558"/>
        <v>0</v>
      </c>
      <c r="CL370" s="190">
        <f t="shared" si="558"/>
        <v>0</v>
      </c>
      <c r="CM370" s="190">
        <f t="shared" si="558"/>
        <v>0</v>
      </c>
      <c r="CN370" s="190">
        <f t="shared" si="558"/>
        <v>0</v>
      </c>
      <c r="CO370" s="190">
        <f t="shared" si="558"/>
        <v>0</v>
      </c>
      <c r="CP370" s="190">
        <f t="shared" si="558"/>
        <v>0</v>
      </c>
      <c r="CQ370" s="190">
        <f t="shared" si="558"/>
        <v>0</v>
      </c>
      <c r="CR370" s="190">
        <f t="shared" si="558"/>
        <v>0</v>
      </c>
      <c r="CS370" s="190">
        <f t="shared" si="558"/>
        <v>0</v>
      </c>
      <c r="CT370" s="190">
        <f t="shared" si="558"/>
        <v>0</v>
      </c>
      <c r="CU370" s="190">
        <f t="shared" si="558"/>
        <v>0</v>
      </c>
      <c r="CV370" s="190">
        <f t="shared" si="558"/>
        <v>0</v>
      </c>
      <c r="CW370" s="190">
        <f t="shared" si="558"/>
        <v>0</v>
      </c>
      <c r="CX370" s="190">
        <f t="shared" si="558"/>
        <v>0</v>
      </c>
      <c r="CY370" s="190">
        <f t="shared" si="558"/>
        <v>0</v>
      </c>
    </row>
    <row r="371" spans="1:103" ht="13.5" customHeight="1" outlineLevel="1">
      <c r="A371" s="165"/>
      <c r="B371" s="263"/>
      <c r="C371" s="193" t="s">
        <v>157</v>
      </c>
      <c r="D371" s="194"/>
      <c r="E371" s="195"/>
      <c r="F371" s="196"/>
      <c r="G371" s="197">
        <f t="shared" si="509"/>
        <v>30.314327463582185</v>
      </c>
      <c r="H371" s="198">
        <f t="shared" ref="H371:AM371" si="559">H19*H126*365/10^6*10^6</f>
        <v>1.010493452318205</v>
      </c>
      <c r="I371" s="198">
        <f t="shared" si="559"/>
        <v>1.0104923207742134</v>
      </c>
      <c r="J371" s="198">
        <f t="shared" si="559"/>
        <v>1.010491189230222</v>
      </c>
      <c r="K371" s="198">
        <f t="shared" si="559"/>
        <v>1.0104900576862303</v>
      </c>
      <c r="L371" s="198">
        <f t="shared" si="559"/>
        <v>1.010488926142239</v>
      </c>
      <c r="M371" s="198">
        <f t="shared" si="559"/>
        <v>1.0104877945982473</v>
      </c>
      <c r="N371" s="198">
        <f t="shared" si="559"/>
        <v>1.0104866630542557</v>
      </c>
      <c r="O371" s="198">
        <f t="shared" si="559"/>
        <v>1.0104855315102643</v>
      </c>
      <c r="P371" s="198">
        <f t="shared" si="559"/>
        <v>1.0104843999662727</v>
      </c>
      <c r="Q371" s="198">
        <f t="shared" si="559"/>
        <v>1.0104832684222811</v>
      </c>
      <c r="R371" s="198">
        <f t="shared" si="559"/>
        <v>1.0104821368782895</v>
      </c>
      <c r="S371" s="198">
        <f t="shared" si="559"/>
        <v>1.0104810053342979</v>
      </c>
      <c r="T371" s="198">
        <f t="shared" si="559"/>
        <v>1.0104798737903065</v>
      </c>
      <c r="U371" s="198">
        <f t="shared" si="559"/>
        <v>1.0104787422463151</v>
      </c>
      <c r="V371" s="198">
        <f t="shared" si="559"/>
        <v>1.0104776107023234</v>
      </c>
      <c r="W371" s="198">
        <f t="shared" si="559"/>
        <v>1.0104764791583312</v>
      </c>
      <c r="X371" s="198">
        <f t="shared" si="559"/>
        <v>1.0104766142147894</v>
      </c>
      <c r="Y371" s="198">
        <f t="shared" si="559"/>
        <v>1.0104767492712479</v>
      </c>
      <c r="Z371" s="198">
        <f t="shared" si="559"/>
        <v>1.0104768843277061</v>
      </c>
      <c r="AA371" s="198">
        <f t="shared" si="559"/>
        <v>1.0104770193841643</v>
      </c>
      <c r="AB371" s="198">
        <f t="shared" si="559"/>
        <v>1.0104771544406228</v>
      </c>
      <c r="AC371" s="198">
        <f t="shared" si="559"/>
        <v>1.0104772894970808</v>
      </c>
      <c r="AD371" s="198">
        <f t="shared" si="559"/>
        <v>1.0104774245535393</v>
      </c>
      <c r="AE371" s="198">
        <f t="shared" si="559"/>
        <v>1.0104775596099975</v>
      </c>
      <c r="AF371" s="198">
        <f t="shared" si="559"/>
        <v>1.0104776946664558</v>
      </c>
      <c r="AG371" s="198">
        <f t="shared" si="559"/>
        <v>1.0104778297229133</v>
      </c>
      <c r="AH371" s="198">
        <f t="shared" si="559"/>
        <v>1.0104778297229133</v>
      </c>
      <c r="AI371" s="198">
        <f t="shared" si="559"/>
        <v>1.0104778297229133</v>
      </c>
      <c r="AJ371" s="198">
        <f t="shared" si="559"/>
        <v>1.0104778297229133</v>
      </c>
      <c r="AK371" s="198">
        <f t="shared" si="559"/>
        <v>1.0104778297229133</v>
      </c>
      <c r="AL371" s="198">
        <f t="shared" si="559"/>
        <v>1.0104778297229133</v>
      </c>
      <c r="AM371" s="198">
        <f t="shared" si="559"/>
        <v>1.0104778297229133</v>
      </c>
      <c r="AN371" s="198">
        <f t="shared" ref="AN371:BB371" si="560">AN19*AN126*365/10^6*10^6</f>
        <v>1.0104778297229133</v>
      </c>
      <c r="AO371" s="198">
        <f t="shared" si="560"/>
        <v>1.0104778297229133</v>
      </c>
      <c r="AP371" s="198">
        <f t="shared" si="560"/>
        <v>1.0104778297229133</v>
      </c>
      <c r="AQ371" s="198">
        <f t="shared" si="560"/>
        <v>1.0104778297229133</v>
      </c>
      <c r="AR371" s="198">
        <f t="shared" si="560"/>
        <v>1.0104778297229133</v>
      </c>
      <c r="AS371" s="198">
        <f t="shared" si="560"/>
        <v>1.0104778297229133</v>
      </c>
      <c r="AT371" s="198">
        <f t="shared" si="560"/>
        <v>1.0104778297229133</v>
      </c>
      <c r="AU371" s="198">
        <f t="shared" si="560"/>
        <v>1.0104778297229133</v>
      </c>
      <c r="AV371" s="198">
        <f t="shared" si="560"/>
        <v>1.0104778297229133</v>
      </c>
      <c r="AW371" s="198">
        <f t="shared" si="560"/>
        <v>1.0104778297229133</v>
      </c>
      <c r="AX371" s="198">
        <f t="shared" si="560"/>
        <v>1.0104778297229133</v>
      </c>
      <c r="AY371" s="198">
        <f t="shared" si="560"/>
        <v>1.0104778297229133</v>
      </c>
      <c r="AZ371" s="198">
        <f t="shared" si="560"/>
        <v>1.0104778297229133</v>
      </c>
      <c r="BA371" s="198">
        <f t="shared" si="560"/>
        <v>0</v>
      </c>
      <c r="BB371" s="198">
        <f t="shared" si="560"/>
        <v>0</v>
      </c>
      <c r="BC371" s="198">
        <f t="shared" ref="BC371:BS371" si="561">BC19*BC126*365/10^6*10^6</f>
        <v>0</v>
      </c>
      <c r="BD371" s="198">
        <f t="shared" si="561"/>
        <v>0</v>
      </c>
      <c r="BE371" s="198">
        <f t="shared" si="561"/>
        <v>0</v>
      </c>
      <c r="BF371" s="198">
        <f t="shared" si="561"/>
        <v>0</v>
      </c>
      <c r="BG371" s="198">
        <f t="shared" si="561"/>
        <v>0</v>
      </c>
      <c r="BH371" s="198">
        <f t="shared" si="561"/>
        <v>0</v>
      </c>
      <c r="BI371" s="198">
        <f t="shared" si="561"/>
        <v>0</v>
      </c>
      <c r="BJ371" s="198">
        <f t="shared" si="561"/>
        <v>0</v>
      </c>
      <c r="BK371" s="198">
        <f t="shared" si="561"/>
        <v>0</v>
      </c>
      <c r="BL371" s="198">
        <f t="shared" si="561"/>
        <v>0</v>
      </c>
      <c r="BM371" s="198">
        <f t="shared" si="561"/>
        <v>0</v>
      </c>
      <c r="BN371" s="198">
        <f t="shared" si="561"/>
        <v>0</v>
      </c>
      <c r="BO371" s="198">
        <f t="shared" si="561"/>
        <v>0</v>
      </c>
      <c r="BP371" s="198">
        <f t="shared" si="561"/>
        <v>0</v>
      </c>
      <c r="BQ371" s="198">
        <f t="shared" si="561"/>
        <v>0</v>
      </c>
      <c r="BR371" s="198">
        <f t="shared" si="561"/>
        <v>0</v>
      </c>
      <c r="BS371" s="198">
        <f t="shared" si="561"/>
        <v>0</v>
      </c>
      <c r="BT371" s="198">
        <f t="shared" ref="BT371:CD371" si="562">BT19*BT126*365/10^6*10^6</f>
        <v>0</v>
      </c>
      <c r="BU371" s="198">
        <f t="shared" si="562"/>
        <v>0</v>
      </c>
      <c r="BV371" s="198">
        <f t="shared" si="562"/>
        <v>0</v>
      </c>
      <c r="BW371" s="198">
        <f t="shared" si="562"/>
        <v>0</v>
      </c>
      <c r="BX371" s="198">
        <f t="shared" si="562"/>
        <v>0</v>
      </c>
      <c r="BY371" s="198">
        <f t="shared" si="562"/>
        <v>0</v>
      </c>
      <c r="BZ371" s="198">
        <f t="shared" si="562"/>
        <v>0</v>
      </c>
      <c r="CA371" s="198">
        <f t="shared" si="562"/>
        <v>0</v>
      </c>
      <c r="CB371" s="198">
        <f t="shared" si="562"/>
        <v>0</v>
      </c>
      <c r="CC371" s="198">
        <f t="shared" si="562"/>
        <v>0</v>
      </c>
      <c r="CD371" s="198">
        <f t="shared" si="562"/>
        <v>0</v>
      </c>
      <c r="CE371" s="198">
        <f t="shared" si="552"/>
        <v>0</v>
      </c>
      <c r="CF371" s="198">
        <f t="shared" si="552"/>
        <v>0</v>
      </c>
      <c r="CG371" s="198">
        <f t="shared" si="552"/>
        <v>0</v>
      </c>
      <c r="CH371" s="198">
        <f t="shared" si="552"/>
        <v>0</v>
      </c>
      <c r="CI371" s="198">
        <f t="shared" si="552"/>
        <v>0</v>
      </c>
      <c r="CJ371" s="198">
        <f t="shared" ref="CJ371:CY371" si="563">CJ19*CJ126*365/10^6*10^6</f>
        <v>0</v>
      </c>
      <c r="CK371" s="198">
        <f t="shared" si="563"/>
        <v>0</v>
      </c>
      <c r="CL371" s="198">
        <f t="shared" si="563"/>
        <v>0</v>
      </c>
      <c r="CM371" s="198">
        <f t="shared" si="563"/>
        <v>0</v>
      </c>
      <c r="CN371" s="198">
        <f t="shared" si="563"/>
        <v>0</v>
      </c>
      <c r="CO371" s="198">
        <f t="shared" si="563"/>
        <v>0</v>
      </c>
      <c r="CP371" s="198">
        <f t="shared" si="563"/>
        <v>0</v>
      </c>
      <c r="CQ371" s="198">
        <f t="shared" si="563"/>
        <v>0</v>
      </c>
      <c r="CR371" s="198">
        <f t="shared" si="563"/>
        <v>0</v>
      </c>
      <c r="CS371" s="198">
        <f t="shared" si="563"/>
        <v>0</v>
      </c>
      <c r="CT371" s="198">
        <f t="shared" si="563"/>
        <v>0</v>
      </c>
      <c r="CU371" s="198">
        <f t="shared" si="563"/>
        <v>0</v>
      </c>
      <c r="CV371" s="198">
        <f t="shared" si="563"/>
        <v>0</v>
      </c>
      <c r="CW371" s="198">
        <f t="shared" si="563"/>
        <v>0</v>
      </c>
      <c r="CX371" s="198">
        <f t="shared" si="563"/>
        <v>0</v>
      </c>
      <c r="CY371" s="198">
        <f t="shared" si="563"/>
        <v>0</v>
      </c>
    </row>
    <row r="372" spans="1:103" ht="13.5" customHeight="1" outlineLevel="1">
      <c r="A372" s="165"/>
      <c r="B372" s="263"/>
      <c r="C372" s="177" t="s">
        <v>158</v>
      </c>
      <c r="D372" s="178"/>
      <c r="E372" s="179"/>
      <c r="F372" s="180"/>
      <c r="G372" s="181">
        <f t="shared" si="509"/>
        <v>2.5279496859777599</v>
      </c>
      <c r="H372" s="182">
        <f t="shared" ref="H372:AM372" si="564">H20*H127*365/10^6*10^6</f>
        <v>8.4268917544803423E-2</v>
      </c>
      <c r="I372" s="182">
        <f t="shared" si="564"/>
        <v>8.4268672548348592E-2</v>
      </c>
      <c r="J372" s="182">
        <f t="shared" si="564"/>
        <v>8.426842755189376E-2</v>
      </c>
      <c r="K372" s="182">
        <f t="shared" si="564"/>
        <v>8.4268182555438942E-2</v>
      </c>
      <c r="L372" s="182">
        <f t="shared" si="564"/>
        <v>8.4267937558984124E-2</v>
      </c>
      <c r="M372" s="182">
        <f t="shared" si="564"/>
        <v>8.4267692562529292E-2</v>
      </c>
      <c r="N372" s="182">
        <f t="shared" si="564"/>
        <v>8.426744756607446E-2</v>
      </c>
      <c r="O372" s="182">
        <f t="shared" si="564"/>
        <v>8.4267202569619643E-2</v>
      </c>
      <c r="P372" s="182">
        <f t="shared" si="564"/>
        <v>8.4266957573164825E-2</v>
      </c>
      <c r="Q372" s="182">
        <f t="shared" si="564"/>
        <v>8.4266712576709993E-2</v>
      </c>
      <c r="R372" s="182">
        <f t="shared" si="564"/>
        <v>8.4266467580255175E-2</v>
      </c>
      <c r="S372" s="182">
        <f t="shared" si="564"/>
        <v>8.4266222583800343E-2</v>
      </c>
      <c r="T372" s="182">
        <f t="shared" si="564"/>
        <v>8.4265977587345525E-2</v>
      </c>
      <c r="U372" s="182">
        <f t="shared" si="564"/>
        <v>8.4265732590890707E-2</v>
      </c>
      <c r="V372" s="182">
        <f t="shared" si="564"/>
        <v>8.4265487594435876E-2</v>
      </c>
      <c r="W372" s="182">
        <f t="shared" si="564"/>
        <v>8.4265242597981044E-2</v>
      </c>
      <c r="X372" s="182">
        <f t="shared" si="564"/>
        <v>8.426521161038239E-2</v>
      </c>
      <c r="Y372" s="182">
        <f t="shared" si="564"/>
        <v>8.4265180622783722E-2</v>
      </c>
      <c r="Z372" s="182">
        <f t="shared" si="564"/>
        <v>8.4265149635185083E-2</v>
      </c>
      <c r="AA372" s="182">
        <f t="shared" si="564"/>
        <v>8.4265118647586415E-2</v>
      </c>
      <c r="AB372" s="182">
        <f t="shared" si="564"/>
        <v>8.4265087659987761E-2</v>
      </c>
      <c r="AC372" s="182">
        <f t="shared" si="564"/>
        <v>8.4265056672389108E-2</v>
      </c>
      <c r="AD372" s="182">
        <f t="shared" si="564"/>
        <v>8.4265025684790454E-2</v>
      </c>
      <c r="AE372" s="182">
        <f t="shared" si="564"/>
        <v>8.42649946971918E-2</v>
      </c>
      <c r="AF372" s="182">
        <f t="shared" si="564"/>
        <v>8.4264963709593133E-2</v>
      </c>
      <c r="AG372" s="182">
        <f t="shared" si="564"/>
        <v>8.426493272199452E-2</v>
      </c>
      <c r="AH372" s="182">
        <f t="shared" si="564"/>
        <v>8.426493272199452E-2</v>
      </c>
      <c r="AI372" s="182">
        <f t="shared" si="564"/>
        <v>8.426493272199452E-2</v>
      </c>
      <c r="AJ372" s="182">
        <f t="shared" si="564"/>
        <v>8.426493272199452E-2</v>
      </c>
      <c r="AK372" s="182">
        <f t="shared" si="564"/>
        <v>8.426493272199452E-2</v>
      </c>
      <c r="AL372" s="182">
        <f t="shared" si="564"/>
        <v>8.426493272199452E-2</v>
      </c>
      <c r="AM372" s="182">
        <f t="shared" si="564"/>
        <v>8.426493272199452E-2</v>
      </c>
      <c r="AN372" s="182">
        <f t="shared" ref="AN372:BB372" si="565">AN20*AN127*365/10^6*10^6</f>
        <v>8.426493272199452E-2</v>
      </c>
      <c r="AO372" s="182">
        <f t="shared" si="565"/>
        <v>8.426493272199452E-2</v>
      </c>
      <c r="AP372" s="182">
        <f t="shared" si="565"/>
        <v>8.426493272199452E-2</v>
      </c>
      <c r="AQ372" s="182">
        <f t="shared" si="565"/>
        <v>8.426493272199452E-2</v>
      </c>
      <c r="AR372" s="182">
        <f t="shared" si="565"/>
        <v>8.426493272199452E-2</v>
      </c>
      <c r="AS372" s="182">
        <f t="shared" si="565"/>
        <v>8.426493272199452E-2</v>
      </c>
      <c r="AT372" s="182">
        <f t="shared" si="565"/>
        <v>8.426493272199452E-2</v>
      </c>
      <c r="AU372" s="182">
        <f t="shared" si="565"/>
        <v>8.426493272199452E-2</v>
      </c>
      <c r="AV372" s="182">
        <f t="shared" si="565"/>
        <v>8.426493272199452E-2</v>
      </c>
      <c r="AW372" s="182">
        <f t="shared" si="565"/>
        <v>8.426493272199452E-2</v>
      </c>
      <c r="AX372" s="182">
        <f t="shared" si="565"/>
        <v>8.426493272199452E-2</v>
      </c>
      <c r="AY372" s="182">
        <f t="shared" si="565"/>
        <v>8.426493272199452E-2</v>
      </c>
      <c r="AZ372" s="182">
        <f t="shared" si="565"/>
        <v>8.426493272199452E-2</v>
      </c>
      <c r="BA372" s="182">
        <f t="shared" si="565"/>
        <v>0</v>
      </c>
      <c r="BB372" s="182">
        <f t="shared" si="565"/>
        <v>0</v>
      </c>
      <c r="BC372" s="182">
        <f t="shared" ref="BC372:BS372" si="566">BC20*BC127*365/10^6*10^6</f>
        <v>0</v>
      </c>
      <c r="BD372" s="182">
        <f t="shared" si="566"/>
        <v>0</v>
      </c>
      <c r="BE372" s="182">
        <f t="shared" si="566"/>
        <v>0</v>
      </c>
      <c r="BF372" s="182">
        <f t="shared" si="566"/>
        <v>0</v>
      </c>
      <c r="BG372" s="182">
        <f t="shared" si="566"/>
        <v>0</v>
      </c>
      <c r="BH372" s="182">
        <f t="shared" si="566"/>
        <v>0</v>
      </c>
      <c r="BI372" s="182">
        <f t="shared" si="566"/>
        <v>0</v>
      </c>
      <c r="BJ372" s="182">
        <f t="shared" si="566"/>
        <v>0</v>
      </c>
      <c r="BK372" s="182">
        <f t="shared" si="566"/>
        <v>0</v>
      </c>
      <c r="BL372" s="182">
        <f t="shared" si="566"/>
        <v>0</v>
      </c>
      <c r="BM372" s="182">
        <f t="shared" si="566"/>
        <v>0</v>
      </c>
      <c r="BN372" s="182">
        <f t="shared" si="566"/>
        <v>0</v>
      </c>
      <c r="BO372" s="182">
        <f t="shared" si="566"/>
        <v>0</v>
      </c>
      <c r="BP372" s="182">
        <f t="shared" si="566"/>
        <v>0</v>
      </c>
      <c r="BQ372" s="182">
        <f t="shared" si="566"/>
        <v>0</v>
      </c>
      <c r="BR372" s="182">
        <f t="shared" si="566"/>
        <v>0</v>
      </c>
      <c r="BS372" s="182">
        <f t="shared" si="566"/>
        <v>0</v>
      </c>
      <c r="BT372" s="182">
        <f t="shared" ref="BT372:CD372" si="567">BT20*BT127*365/10^6*10^6</f>
        <v>0</v>
      </c>
      <c r="BU372" s="182">
        <f t="shared" si="567"/>
        <v>0</v>
      </c>
      <c r="BV372" s="182">
        <f t="shared" si="567"/>
        <v>0</v>
      </c>
      <c r="BW372" s="182">
        <f t="shared" si="567"/>
        <v>0</v>
      </c>
      <c r="BX372" s="182">
        <f t="shared" si="567"/>
        <v>0</v>
      </c>
      <c r="BY372" s="182">
        <f t="shared" si="567"/>
        <v>0</v>
      </c>
      <c r="BZ372" s="182">
        <f t="shared" si="567"/>
        <v>0</v>
      </c>
      <c r="CA372" s="182">
        <f t="shared" si="567"/>
        <v>0</v>
      </c>
      <c r="CB372" s="182">
        <f t="shared" si="567"/>
        <v>0</v>
      </c>
      <c r="CC372" s="182">
        <f t="shared" si="567"/>
        <v>0</v>
      </c>
      <c r="CD372" s="182">
        <f t="shared" si="567"/>
        <v>0</v>
      </c>
      <c r="CE372" s="182">
        <f t="shared" si="552"/>
        <v>0</v>
      </c>
      <c r="CF372" s="182">
        <f t="shared" si="552"/>
        <v>0</v>
      </c>
      <c r="CG372" s="182">
        <f t="shared" si="552"/>
        <v>0</v>
      </c>
      <c r="CH372" s="182">
        <f t="shared" si="552"/>
        <v>0</v>
      </c>
      <c r="CI372" s="182">
        <f t="shared" si="552"/>
        <v>0</v>
      </c>
      <c r="CJ372" s="182">
        <f t="shared" ref="CJ372:CY372" si="568">CJ20*CJ127*365/10^6*10^6</f>
        <v>0</v>
      </c>
      <c r="CK372" s="182">
        <f t="shared" si="568"/>
        <v>0</v>
      </c>
      <c r="CL372" s="182">
        <f t="shared" si="568"/>
        <v>0</v>
      </c>
      <c r="CM372" s="182">
        <f t="shared" si="568"/>
        <v>0</v>
      </c>
      <c r="CN372" s="182">
        <f t="shared" si="568"/>
        <v>0</v>
      </c>
      <c r="CO372" s="182">
        <f t="shared" si="568"/>
        <v>0</v>
      </c>
      <c r="CP372" s="182">
        <f t="shared" si="568"/>
        <v>0</v>
      </c>
      <c r="CQ372" s="182">
        <f t="shared" si="568"/>
        <v>0</v>
      </c>
      <c r="CR372" s="182">
        <f t="shared" si="568"/>
        <v>0</v>
      </c>
      <c r="CS372" s="182">
        <f t="shared" si="568"/>
        <v>0</v>
      </c>
      <c r="CT372" s="182">
        <f t="shared" si="568"/>
        <v>0</v>
      </c>
      <c r="CU372" s="182">
        <f t="shared" si="568"/>
        <v>0</v>
      </c>
      <c r="CV372" s="182">
        <f t="shared" si="568"/>
        <v>0</v>
      </c>
      <c r="CW372" s="182">
        <f t="shared" si="568"/>
        <v>0</v>
      </c>
      <c r="CX372" s="182">
        <f t="shared" si="568"/>
        <v>0</v>
      </c>
      <c r="CY372" s="182">
        <f t="shared" si="568"/>
        <v>0</v>
      </c>
    </row>
    <row r="373" spans="1:103" ht="13.5" customHeight="1" outlineLevel="1">
      <c r="A373" s="165"/>
      <c r="B373" s="263"/>
      <c r="C373" s="177" t="s">
        <v>159</v>
      </c>
      <c r="D373" s="178"/>
      <c r="E373" s="179"/>
      <c r="F373" s="180"/>
      <c r="G373" s="181">
        <f t="shared" si="509"/>
        <v>0</v>
      </c>
      <c r="H373" s="182">
        <f t="shared" ref="H373:AM373" si="569">H21*H128*365/10^6*10^6</f>
        <v>0</v>
      </c>
      <c r="I373" s="182">
        <f t="shared" si="569"/>
        <v>0</v>
      </c>
      <c r="J373" s="182">
        <f t="shared" si="569"/>
        <v>0</v>
      </c>
      <c r="K373" s="182">
        <f t="shared" si="569"/>
        <v>0</v>
      </c>
      <c r="L373" s="182">
        <f t="shared" si="569"/>
        <v>0</v>
      </c>
      <c r="M373" s="182">
        <f t="shared" si="569"/>
        <v>0</v>
      </c>
      <c r="N373" s="182">
        <f t="shared" si="569"/>
        <v>0</v>
      </c>
      <c r="O373" s="182">
        <f t="shared" si="569"/>
        <v>0</v>
      </c>
      <c r="P373" s="182">
        <f t="shared" si="569"/>
        <v>0</v>
      </c>
      <c r="Q373" s="182">
        <f t="shared" si="569"/>
        <v>0</v>
      </c>
      <c r="R373" s="182">
        <f t="shared" si="569"/>
        <v>0</v>
      </c>
      <c r="S373" s="182">
        <f t="shared" si="569"/>
        <v>0</v>
      </c>
      <c r="T373" s="182">
        <f t="shared" si="569"/>
        <v>0</v>
      </c>
      <c r="U373" s="182">
        <f t="shared" si="569"/>
        <v>0</v>
      </c>
      <c r="V373" s="182">
        <f t="shared" si="569"/>
        <v>0</v>
      </c>
      <c r="W373" s="182">
        <f t="shared" si="569"/>
        <v>0</v>
      </c>
      <c r="X373" s="182">
        <f t="shared" si="569"/>
        <v>0</v>
      </c>
      <c r="Y373" s="182">
        <f t="shared" si="569"/>
        <v>0</v>
      </c>
      <c r="Z373" s="182">
        <f t="shared" si="569"/>
        <v>0</v>
      </c>
      <c r="AA373" s="182">
        <f t="shared" si="569"/>
        <v>0</v>
      </c>
      <c r="AB373" s="182">
        <f t="shared" si="569"/>
        <v>0</v>
      </c>
      <c r="AC373" s="182">
        <f t="shared" si="569"/>
        <v>0</v>
      </c>
      <c r="AD373" s="182">
        <f t="shared" si="569"/>
        <v>0</v>
      </c>
      <c r="AE373" s="182">
        <f t="shared" si="569"/>
        <v>0</v>
      </c>
      <c r="AF373" s="182">
        <f t="shared" si="569"/>
        <v>0</v>
      </c>
      <c r="AG373" s="182">
        <f t="shared" si="569"/>
        <v>0</v>
      </c>
      <c r="AH373" s="182">
        <f t="shared" si="569"/>
        <v>0</v>
      </c>
      <c r="AI373" s="182">
        <f t="shared" si="569"/>
        <v>0</v>
      </c>
      <c r="AJ373" s="182">
        <f t="shared" si="569"/>
        <v>0</v>
      </c>
      <c r="AK373" s="182">
        <f t="shared" si="569"/>
        <v>0</v>
      </c>
      <c r="AL373" s="182">
        <f t="shared" si="569"/>
        <v>0</v>
      </c>
      <c r="AM373" s="182">
        <f t="shared" si="569"/>
        <v>0</v>
      </c>
      <c r="AN373" s="182">
        <f t="shared" ref="AN373:BB373" si="570">AN21*AN128*365/10^6*10^6</f>
        <v>0</v>
      </c>
      <c r="AO373" s="182">
        <f t="shared" si="570"/>
        <v>0</v>
      </c>
      <c r="AP373" s="182">
        <f t="shared" si="570"/>
        <v>0</v>
      </c>
      <c r="AQ373" s="182">
        <f t="shared" si="570"/>
        <v>0</v>
      </c>
      <c r="AR373" s="182">
        <f t="shared" si="570"/>
        <v>0</v>
      </c>
      <c r="AS373" s="182">
        <f t="shared" si="570"/>
        <v>0</v>
      </c>
      <c r="AT373" s="182">
        <f t="shared" si="570"/>
        <v>0</v>
      </c>
      <c r="AU373" s="182">
        <f t="shared" si="570"/>
        <v>0</v>
      </c>
      <c r="AV373" s="182">
        <f t="shared" si="570"/>
        <v>0</v>
      </c>
      <c r="AW373" s="182">
        <f t="shared" si="570"/>
        <v>0</v>
      </c>
      <c r="AX373" s="182">
        <f t="shared" si="570"/>
        <v>0</v>
      </c>
      <c r="AY373" s="182">
        <f t="shared" si="570"/>
        <v>0</v>
      </c>
      <c r="AZ373" s="182">
        <f t="shared" si="570"/>
        <v>0</v>
      </c>
      <c r="BA373" s="182">
        <f t="shared" si="570"/>
        <v>0</v>
      </c>
      <c r="BB373" s="182">
        <f t="shared" si="570"/>
        <v>0</v>
      </c>
      <c r="BC373" s="182">
        <f t="shared" ref="BC373:BS373" si="571">BC21*BC128*365/10^6*10^6</f>
        <v>0</v>
      </c>
      <c r="BD373" s="182">
        <f t="shared" si="571"/>
        <v>0</v>
      </c>
      <c r="BE373" s="182">
        <f t="shared" si="571"/>
        <v>0</v>
      </c>
      <c r="BF373" s="182">
        <f t="shared" si="571"/>
        <v>0</v>
      </c>
      <c r="BG373" s="182">
        <f t="shared" si="571"/>
        <v>0</v>
      </c>
      <c r="BH373" s="182">
        <f t="shared" si="571"/>
        <v>0</v>
      </c>
      <c r="BI373" s="182">
        <f t="shared" si="571"/>
        <v>0</v>
      </c>
      <c r="BJ373" s="182">
        <f t="shared" si="571"/>
        <v>0</v>
      </c>
      <c r="BK373" s="182">
        <f t="shared" si="571"/>
        <v>0</v>
      </c>
      <c r="BL373" s="182">
        <f t="shared" si="571"/>
        <v>0</v>
      </c>
      <c r="BM373" s="182">
        <f t="shared" si="571"/>
        <v>0</v>
      </c>
      <c r="BN373" s="182">
        <f t="shared" si="571"/>
        <v>0</v>
      </c>
      <c r="BO373" s="182">
        <f t="shared" si="571"/>
        <v>0</v>
      </c>
      <c r="BP373" s="182">
        <f t="shared" si="571"/>
        <v>0</v>
      </c>
      <c r="BQ373" s="182">
        <f t="shared" si="571"/>
        <v>0</v>
      </c>
      <c r="BR373" s="182">
        <f t="shared" si="571"/>
        <v>0</v>
      </c>
      <c r="BS373" s="182">
        <f t="shared" si="571"/>
        <v>0</v>
      </c>
      <c r="BT373" s="182">
        <f t="shared" ref="BT373:CD373" si="572">BT21*BT128*365/10^6*10^6</f>
        <v>0</v>
      </c>
      <c r="BU373" s="182">
        <f t="shared" si="572"/>
        <v>0</v>
      </c>
      <c r="BV373" s="182">
        <f t="shared" si="572"/>
        <v>0</v>
      </c>
      <c r="BW373" s="182">
        <f t="shared" si="572"/>
        <v>0</v>
      </c>
      <c r="BX373" s="182">
        <f t="shared" si="572"/>
        <v>0</v>
      </c>
      <c r="BY373" s="182">
        <f t="shared" si="572"/>
        <v>0</v>
      </c>
      <c r="BZ373" s="182">
        <f t="shared" si="572"/>
        <v>0</v>
      </c>
      <c r="CA373" s="182">
        <f t="shared" si="572"/>
        <v>0</v>
      </c>
      <c r="CB373" s="182">
        <f t="shared" si="572"/>
        <v>0</v>
      </c>
      <c r="CC373" s="182">
        <f t="shared" si="572"/>
        <v>0</v>
      </c>
      <c r="CD373" s="182">
        <f t="shared" si="572"/>
        <v>0</v>
      </c>
      <c r="CE373" s="182">
        <f t="shared" si="552"/>
        <v>0</v>
      </c>
      <c r="CF373" s="182">
        <f t="shared" si="552"/>
        <v>0</v>
      </c>
      <c r="CG373" s="182">
        <f t="shared" si="552"/>
        <v>0</v>
      </c>
      <c r="CH373" s="182">
        <f t="shared" si="552"/>
        <v>0</v>
      </c>
      <c r="CI373" s="182">
        <f t="shared" si="552"/>
        <v>0</v>
      </c>
      <c r="CJ373" s="182">
        <f t="shared" ref="CJ373:CY373" si="573">CJ21*CJ128*365/10^6*10^6</f>
        <v>0</v>
      </c>
      <c r="CK373" s="182">
        <f t="shared" si="573"/>
        <v>0</v>
      </c>
      <c r="CL373" s="182">
        <f t="shared" si="573"/>
        <v>0</v>
      </c>
      <c r="CM373" s="182">
        <f t="shared" si="573"/>
        <v>0</v>
      </c>
      <c r="CN373" s="182">
        <f t="shared" si="573"/>
        <v>0</v>
      </c>
      <c r="CO373" s="182">
        <f t="shared" si="573"/>
        <v>0</v>
      </c>
      <c r="CP373" s="182">
        <f t="shared" si="573"/>
        <v>0</v>
      </c>
      <c r="CQ373" s="182">
        <f t="shared" si="573"/>
        <v>0</v>
      </c>
      <c r="CR373" s="182">
        <f t="shared" si="573"/>
        <v>0</v>
      </c>
      <c r="CS373" s="182">
        <f t="shared" si="573"/>
        <v>0</v>
      </c>
      <c r="CT373" s="182">
        <f t="shared" si="573"/>
        <v>0</v>
      </c>
      <c r="CU373" s="182">
        <f t="shared" si="573"/>
        <v>0</v>
      </c>
      <c r="CV373" s="182">
        <f t="shared" si="573"/>
        <v>0</v>
      </c>
      <c r="CW373" s="182">
        <f t="shared" si="573"/>
        <v>0</v>
      </c>
      <c r="CX373" s="182">
        <f t="shared" si="573"/>
        <v>0</v>
      </c>
      <c r="CY373" s="182">
        <f t="shared" si="573"/>
        <v>0</v>
      </c>
    </row>
    <row r="374" spans="1:103" ht="13.5" customHeight="1" outlineLevel="1">
      <c r="A374" s="165"/>
      <c r="B374" s="263"/>
      <c r="C374" s="177" t="s">
        <v>160</v>
      </c>
      <c r="D374" s="178"/>
      <c r="E374" s="179"/>
      <c r="F374" s="180"/>
      <c r="G374" s="181">
        <f t="shared" si="509"/>
        <v>0</v>
      </c>
      <c r="H374" s="182">
        <f t="shared" ref="H374:AM374" si="574">H22*H129*365/10^6*10^6</f>
        <v>0</v>
      </c>
      <c r="I374" s="182">
        <f t="shared" si="574"/>
        <v>0</v>
      </c>
      <c r="J374" s="182">
        <f t="shared" si="574"/>
        <v>0</v>
      </c>
      <c r="K374" s="182">
        <f t="shared" si="574"/>
        <v>0</v>
      </c>
      <c r="L374" s="182">
        <f t="shared" si="574"/>
        <v>0</v>
      </c>
      <c r="M374" s="182">
        <f t="shared" si="574"/>
        <v>0</v>
      </c>
      <c r="N374" s="182">
        <f t="shared" si="574"/>
        <v>0</v>
      </c>
      <c r="O374" s="182">
        <f t="shared" si="574"/>
        <v>0</v>
      </c>
      <c r="P374" s="182">
        <f t="shared" si="574"/>
        <v>0</v>
      </c>
      <c r="Q374" s="182">
        <f t="shared" si="574"/>
        <v>0</v>
      </c>
      <c r="R374" s="182">
        <f t="shared" si="574"/>
        <v>0</v>
      </c>
      <c r="S374" s="182">
        <f t="shared" si="574"/>
        <v>0</v>
      </c>
      <c r="T374" s="182">
        <f t="shared" si="574"/>
        <v>0</v>
      </c>
      <c r="U374" s="182">
        <f t="shared" si="574"/>
        <v>0</v>
      </c>
      <c r="V374" s="182">
        <f t="shared" si="574"/>
        <v>0</v>
      </c>
      <c r="W374" s="182">
        <f t="shared" si="574"/>
        <v>0</v>
      </c>
      <c r="X374" s="182">
        <f t="shared" si="574"/>
        <v>0</v>
      </c>
      <c r="Y374" s="182">
        <f t="shared" si="574"/>
        <v>0</v>
      </c>
      <c r="Z374" s="182">
        <f t="shared" si="574"/>
        <v>0</v>
      </c>
      <c r="AA374" s="182">
        <f t="shared" si="574"/>
        <v>0</v>
      </c>
      <c r="AB374" s="182">
        <f t="shared" si="574"/>
        <v>0</v>
      </c>
      <c r="AC374" s="182">
        <f t="shared" si="574"/>
        <v>0</v>
      </c>
      <c r="AD374" s="182">
        <f t="shared" si="574"/>
        <v>0</v>
      </c>
      <c r="AE374" s="182">
        <f t="shared" si="574"/>
        <v>0</v>
      </c>
      <c r="AF374" s="182">
        <f t="shared" si="574"/>
        <v>0</v>
      </c>
      <c r="AG374" s="182">
        <f t="shared" si="574"/>
        <v>0</v>
      </c>
      <c r="AH374" s="182">
        <f t="shared" si="574"/>
        <v>0</v>
      </c>
      <c r="AI374" s="182">
        <f t="shared" si="574"/>
        <v>0</v>
      </c>
      <c r="AJ374" s="182">
        <f t="shared" si="574"/>
        <v>0</v>
      </c>
      <c r="AK374" s="182">
        <f t="shared" si="574"/>
        <v>0</v>
      </c>
      <c r="AL374" s="182">
        <f t="shared" si="574"/>
        <v>0</v>
      </c>
      <c r="AM374" s="182">
        <f t="shared" si="574"/>
        <v>0</v>
      </c>
      <c r="AN374" s="182">
        <f t="shared" ref="AN374:BB374" si="575">AN22*AN129*365/10^6*10^6</f>
        <v>0</v>
      </c>
      <c r="AO374" s="182">
        <f t="shared" si="575"/>
        <v>0</v>
      </c>
      <c r="AP374" s="182">
        <f t="shared" si="575"/>
        <v>0</v>
      </c>
      <c r="AQ374" s="182">
        <f t="shared" si="575"/>
        <v>0</v>
      </c>
      <c r="AR374" s="182">
        <f t="shared" si="575"/>
        <v>0</v>
      </c>
      <c r="AS374" s="182">
        <f t="shared" si="575"/>
        <v>0</v>
      </c>
      <c r="AT374" s="182">
        <f t="shared" si="575"/>
        <v>0</v>
      </c>
      <c r="AU374" s="182">
        <f t="shared" si="575"/>
        <v>0</v>
      </c>
      <c r="AV374" s="182">
        <f t="shared" si="575"/>
        <v>0</v>
      </c>
      <c r="AW374" s="182">
        <f t="shared" si="575"/>
        <v>0</v>
      </c>
      <c r="AX374" s="182">
        <f t="shared" si="575"/>
        <v>0</v>
      </c>
      <c r="AY374" s="182">
        <f t="shared" si="575"/>
        <v>0</v>
      </c>
      <c r="AZ374" s="182">
        <f t="shared" si="575"/>
        <v>0</v>
      </c>
      <c r="BA374" s="182">
        <f t="shared" si="575"/>
        <v>0</v>
      </c>
      <c r="BB374" s="182">
        <f t="shared" si="575"/>
        <v>0</v>
      </c>
      <c r="BC374" s="182">
        <f t="shared" ref="BC374:BS374" si="576">BC22*BC129*365/10^6*10^6</f>
        <v>0</v>
      </c>
      <c r="BD374" s="182">
        <f t="shared" si="576"/>
        <v>0</v>
      </c>
      <c r="BE374" s="182">
        <f t="shared" si="576"/>
        <v>0</v>
      </c>
      <c r="BF374" s="182">
        <f t="shared" si="576"/>
        <v>0</v>
      </c>
      <c r="BG374" s="182">
        <f t="shared" si="576"/>
        <v>0</v>
      </c>
      <c r="BH374" s="182">
        <f t="shared" si="576"/>
        <v>0</v>
      </c>
      <c r="BI374" s="182">
        <f t="shared" si="576"/>
        <v>0</v>
      </c>
      <c r="BJ374" s="182">
        <f t="shared" si="576"/>
        <v>0</v>
      </c>
      <c r="BK374" s="182">
        <f t="shared" si="576"/>
        <v>0</v>
      </c>
      <c r="BL374" s="182">
        <f t="shared" si="576"/>
        <v>0</v>
      </c>
      <c r="BM374" s="182">
        <f t="shared" si="576"/>
        <v>0</v>
      </c>
      <c r="BN374" s="182">
        <f t="shared" si="576"/>
        <v>0</v>
      </c>
      <c r="BO374" s="182">
        <f t="shared" si="576"/>
        <v>0</v>
      </c>
      <c r="BP374" s="182">
        <f t="shared" si="576"/>
        <v>0</v>
      </c>
      <c r="BQ374" s="182">
        <f t="shared" si="576"/>
        <v>0</v>
      </c>
      <c r="BR374" s="182">
        <f t="shared" si="576"/>
        <v>0</v>
      </c>
      <c r="BS374" s="182">
        <f t="shared" si="576"/>
        <v>0</v>
      </c>
      <c r="BT374" s="182">
        <f t="shared" ref="BT374:CD374" si="577">BT22*BT129*365/10^6*10^6</f>
        <v>0</v>
      </c>
      <c r="BU374" s="182">
        <f t="shared" si="577"/>
        <v>0</v>
      </c>
      <c r="BV374" s="182">
        <f t="shared" si="577"/>
        <v>0</v>
      </c>
      <c r="BW374" s="182">
        <f t="shared" si="577"/>
        <v>0</v>
      </c>
      <c r="BX374" s="182">
        <f t="shared" si="577"/>
        <v>0</v>
      </c>
      <c r="BY374" s="182">
        <f t="shared" si="577"/>
        <v>0</v>
      </c>
      <c r="BZ374" s="182">
        <f t="shared" si="577"/>
        <v>0</v>
      </c>
      <c r="CA374" s="182">
        <f t="shared" si="577"/>
        <v>0</v>
      </c>
      <c r="CB374" s="182">
        <f t="shared" si="577"/>
        <v>0</v>
      </c>
      <c r="CC374" s="182">
        <f t="shared" si="577"/>
        <v>0</v>
      </c>
      <c r="CD374" s="182">
        <f t="shared" si="577"/>
        <v>0</v>
      </c>
      <c r="CE374" s="182">
        <f t="shared" si="552"/>
        <v>0</v>
      </c>
      <c r="CF374" s="182">
        <f t="shared" si="552"/>
        <v>0</v>
      </c>
      <c r="CG374" s="182">
        <f t="shared" si="552"/>
        <v>0</v>
      </c>
      <c r="CH374" s="182">
        <f t="shared" si="552"/>
        <v>0</v>
      </c>
      <c r="CI374" s="182">
        <f t="shared" si="552"/>
        <v>0</v>
      </c>
      <c r="CJ374" s="182">
        <f t="shared" ref="CJ374:CY374" si="578">CJ22*CJ129*365/10^6*10^6</f>
        <v>0</v>
      </c>
      <c r="CK374" s="182">
        <f t="shared" si="578"/>
        <v>0</v>
      </c>
      <c r="CL374" s="182">
        <f t="shared" si="578"/>
        <v>0</v>
      </c>
      <c r="CM374" s="182">
        <f t="shared" si="578"/>
        <v>0</v>
      </c>
      <c r="CN374" s="182">
        <f t="shared" si="578"/>
        <v>0</v>
      </c>
      <c r="CO374" s="182">
        <f t="shared" si="578"/>
        <v>0</v>
      </c>
      <c r="CP374" s="182">
        <f t="shared" si="578"/>
        <v>0</v>
      </c>
      <c r="CQ374" s="182">
        <f t="shared" si="578"/>
        <v>0</v>
      </c>
      <c r="CR374" s="182">
        <f t="shared" si="578"/>
        <v>0</v>
      </c>
      <c r="CS374" s="182">
        <f t="shared" si="578"/>
        <v>0</v>
      </c>
      <c r="CT374" s="182">
        <f t="shared" si="578"/>
        <v>0</v>
      </c>
      <c r="CU374" s="182">
        <f t="shared" si="578"/>
        <v>0</v>
      </c>
      <c r="CV374" s="182">
        <f t="shared" si="578"/>
        <v>0</v>
      </c>
      <c r="CW374" s="182">
        <f t="shared" si="578"/>
        <v>0</v>
      </c>
      <c r="CX374" s="182">
        <f t="shared" si="578"/>
        <v>0</v>
      </c>
      <c r="CY374" s="182">
        <f t="shared" si="578"/>
        <v>0</v>
      </c>
    </row>
    <row r="375" spans="1:103" ht="13.5" customHeight="1" outlineLevel="1" thickBot="1">
      <c r="A375" s="165"/>
      <c r="B375" s="264"/>
      <c r="C375" s="201" t="s">
        <v>161</v>
      </c>
      <c r="D375" s="202"/>
      <c r="E375" s="203"/>
      <c r="F375" s="204"/>
      <c r="G375" s="205">
        <f t="shared" si="509"/>
        <v>0</v>
      </c>
      <c r="H375" s="206">
        <f t="shared" ref="H375:AM375" si="579">H23*H130*365/10^6*10^6</f>
        <v>0</v>
      </c>
      <c r="I375" s="206">
        <f t="shared" si="579"/>
        <v>0</v>
      </c>
      <c r="J375" s="206">
        <f t="shared" si="579"/>
        <v>0</v>
      </c>
      <c r="K375" s="206">
        <f t="shared" si="579"/>
        <v>0</v>
      </c>
      <c r="L375" s="206">
        <f t="shared" si="579"/>
        <v>0</v>
      </c>
      <c r="M375" s="206">
        <f t="shared" si="579"/>
        <v>0</v>
      </c>
      <c r="N375" s="206">
        <f t="shared" si="579"/>
        <v>0</v>
      </c>
      <c r="O375" s="206">
        <f t="shared" si="579"/>
        <v>0</v>
      </c>
      <c r="P375" s="206">
        <f t="shared" si="579"/>
        <v>0</v>
      </c>
      <c r="Q375" s="206">
        <f t="shared" si="579"/>
        <v>0</v>
      </c>
      <c r="R375" s="206">
        <f t="shared" si="579"/>
        <v>0</v>
      </c>
      <c r="S375" s="206">
        <f t="shared" si="579"/>
        <v>0</v>
      </c>
      <c r="T375" s="206">
        <f t="shared" si="579"/>
        <v>0</v>
      </c>
      <c r="U375" s="206">
        <f t="shared" si="579"/>
        <v>0</v>
      </c>
      <c r="V375" s="206">
        <f t="shared" si="579"/>
        <v>0</v>
      </c>
      <c r="W375" s="206">
        <f t="shared" si="579"/>
        <v>0</v>
      </c>
      <c r="X375" s="206">
        <f t="shared" si="579"/>
        <v>0</v>
      </c>
      <c r="Y375" s="206">
        <f t="shared" si="579"/>
        <v>0</v>
      </c>
      <c r="Z375" s="206">
        <f t="shared" si="579"/>
        <v>0</v>
      </c>
      <c r="AA375" s="206">
        <f t="shared" si="579"/>
        <v>0</v>
      </c>
      <c r="AB375" s="206">
        <f t="shared" si="579"/>
        <v>0</v>
      </c>
      <c r="AC375" s="206">
        <f t="shared" si="579"/>
        <v>0</v>
      </c>
      <c r="AD375" s="206">
        <f t="shared" si="579"/>
        <v>0</v>
      </c>
      <c r="AE375" s="206">
        <f t="shared" si="579"/>
        <v>0</v>
      </c>
      <c r="AF375" s="206">
        <f t="shared" si="579"/>
        <v>0</v>
      </c>
      <c r="AG375" s="206">
        <f t="shared" si="579"/>
        <v>0</v>
      </c>
      <c r="AH375" s="206">
        <f t="shared" si="579"/>
        <v>0</v>
      </c>
      <c r="AI375" s="206">
        <f t="shared" si="579"/>
        <v>0</v>
      </c>
      <c r="AJ375" s="206">
        <f t="shared" si="579"/>
        <v>0</v>
      </c>
      <c r="AK375" s="206">
        <f t="shared" si="579"/>
        <v>0</v>
      </c>
      <c r="AL375" s="206">
        <f t="shared" si="579"/>
        <v>0</v>
      </c>
      <c r="AM375" s="206">
        <f t="shared" si="579"/>
        <v>0</v>
      </c>
      <c r="AN375" s="206">
        <f t="shared" ref="AN375:BB375" si="580">AN23*AN130*365/10^6*10^6</f>
        <v>0</v>
      </c>
      <c r="AO375" s="206">
        <f t="shared" si="580"/>
        <v>0</v>
      </c>
      <c r="AP375" s="206">
        <f t="shared" si="580"/>
        <v>0</v>
      </c>
      <c r="AQ375" s="206">
        <f t="shared" si="580"/>
        <v>0</v>
      </c>
      <c r="AR375" s="206">
        <f t="shared" si="580"/>
        <v>0</v>
      </c>
      <c r="AS375" s="206">
        <f t="shared" si="580"/>
        <v>0</v>
      </c>
      <c r="AT375" s="206">
        <f t="shared" si="580"/>
        <v>0</v>
      </c>
      <c r="AU375" s="206">
        <f t="shared" si="580"/>
        <v>0</v>
      </c>
      <c r="AV375" s="206">
        <f t="shared" si="580"/>
        <v>0</v>
      </c>
      <c r="AW375" s="206">
        <f t="shared" si="580"/>
        <v>0</v>
      </c>
      <c r="AX375" s="206">
        <f t="shared" si="580"/>
        <v>0</v>
      </c>
      <c r="AY375" s="206">
        <f t="shared" si="580"/>
        <v>0</v>
      </c>
      <c r="AZ375" s="206">
        <f t="shared" si="580"/>
        <v>0</v>
      </c>
      <c r="BA375" s="206">
        <f t="shared" si="580"/>
        <v>0</v>
      </c>
      <c r="BB375" s="206">
        <f t="shared" si="580"/>
        <v>0</v>
      </c>
      <c r="BC375" s="206">
        <f t="shared" ref="BC375:BS375" si="581">BC23*BC130*365/10^6*10^6</f>
        <v>0</v>
      </c>
      <c r="BD375" s="206">
        <f t="shared" si="581"/>
        <v>0</v>
      </c>
      <c r="BE375" s="206">
        <f t="shared" si="581"/>
        <v>0</v>
      </c>
      <c r="BF375" s="206">
        <f t="shared" si="581"/>
        <v>0</v>
      </c>
      <c r="BG375" s="206">
        <f t="shared" si="581"/>
        <v>0</v>
      </c>
      <c r="BH375" s="206">
        <f t="shared" si="581"/>
        <v>0</v>
      </c>
      <c r="BI375" s="206">
        <f t="shared" si="581"/>
        <v>0</v>
      </c>
      <c r="BJ375" s="206">
        <f t="shared" si="581"/>
        <v>0</v>
      </c>
      <c r="BK375" s="206">
        <f t="shared" si="581"/>
        <v>0</v>
      </c>
      <c r="BL375" s="206">
        <f t="shared" si="581"/>
        <v>0</v>
      </c>
      <c r="BM375" s="206">
        <f t="shared" si="581"/>
        <v>0</v>
      </c>
      <c r="BN375" s="206">
        <f t="shared" si="581"/>
        <v>0</v>
      </c>
      <c r="BO375" s="206">
        <f t="shared" si="581"/>
        <v>0</v>
      </c>
      <c r="BP375" s="206">
        <f t="shared" si="581"/>
        <v>0</v>
      </c>
      <c r="BQ375" s="206">
        <f t="shared" si="581"/>
        <v>0</v>
      </c>
      <c r="BR375" s="206">
        <f t="shared" si="581"/>
        <v>0</v>
      </c>
      <c r="BS375" s="206">
        <f t="shared" si="581"/>
        <v>0</v>
      </c>
      <c r="BT375" s="206">
        <f t="shared" ref="BT375:CD375" si="582">BT23*BT130*365/10^6*10^6</f>
        <v>0</v>
      </c>
      <c r="BU375" s="206">
        <f t="shared" si="582"/>
        <v>0</v>
      </c>
      <c r="BV375" s="206">
        <f t="shared" si="582"/>
        <v>0</v>
      </c>
      <c r="BW375" s="206">
        <f t="shared" si="582"/>
        <v>0</v>
      </c>
      <c r="BX375" s="206">
        <f t="shared" si="582"/>
        <v>0</v>
      </c>
      <c r="BY375" s="206">
        <f t="shared" si="582"/>
        <v>0</v>
      </c>
      <c r="BZ375" s="206">
        <f t="shared" si="582"/>
        <v>0</v>
      </c>
      <c r="CA375" s="206">
        <f t="shared" si="582"/>
        <v>0</v>
      </c>
      <c r="CB375" s="206">
        <f t="shared" si="582"/>
        <v>0</v>
      </c>
      <c r="CC375" s="206">
        <f t="shared" si="582"/>
        <v>0</v>
      </c>
      <c r="CD375" s="206">
        <f t="shared" si="582"/>
        <v>0</v>
      </c>
      <c r="CE375" s="206">
        <f t="shared" si="552"/>
        <v>0</v>
      </c>
      <c r="CF375" s="206">
        <f t="shared" si="552"/>
        <v>0</v>
      </c>
      <c r="CG375" s="206">
        <f t="shared" si="552"/>
        <v>0</v>
      </c>
      <c r="CH375" s="206">
        <f t="shared" si="552"/>
        <v>0</v>
      </c>
      <c r="CI375" s="206">
        <f t="shared" si="552"/>
        <v>0</v>
      </c>
      <c r="CJ375" s="206">
        <f t="shared" ref="CJ375:CY375" si="583">CJ23*CJ130*365/10^6*10^6</f>
        <v>0</v>
      </c>
      <c r="CK375" s="206">
        <f t="shared" si="583"/>
        <v>0</v>
      </c>
      <c r="CL375" s="206">
        <f t="shared" si="583"/>
        <v>0</v>
      </c>
      <c r="CM375" s="206">
        <f t="shared" si="583"/>
        <v>0</v>
      </c>
      <c r="CN375" s="206">
        <f t="shared" si="583"/>
        <v>0</v>
      </c>
      <c r="CO375" s="206">
        <f t="shared" si="583"/>
        <v>0</v>
      </c>
      <c r="CP375" s="206">
        <f t="shared" si="583"/>
        <v>0</v>
      </c>
      <c r="CQ375" s="206">
        <f t="shared" si="583"/>
        <v>0</v>
      </c>
      <c r="CR375" s="206">
        <f t="shared" si="583"/>
        <v>0</v>
      </c>
      <c r="CS375" s="206">
        <f t="shared" si="583"/>
        <v>0</v>
      </c>
      <c r="CT375" s="206">
        <f t="shared" si="583"/>
        <v>0</v>
      </c>
      <c r="CU375" s="206">
        <f t="shared" si="583"/>
        <v>0</v>
      </c>
      <c r="CV375" s="206">
        <f t="shared" si="583"/>
        <v>0</v>
      </c>
      <c r="CW375" s="206">
        <f t="shared" si="583"/>
        <v>0</v>
      </c>
      <c r="CX375" s="206">
        <f t="shared" si="583"/>
        <v>0</v>
      </c>
      <c r="CY375" s="206">
        <f t="shared" si="583"/>
        <v>0</v>
      </c>
    </row>
    <row r="376" spans="1:103" ht="13.5" customHeight="1" outlineLevel="1">
      <c r="A376" s="165"/>
      <c r="B376" s="262" t="s">
        <v>94</v>
      </c>
      <c r="C376" s="169" t="s">
        <v>141</v>
      </c>
      <c r="D376" s="170"/>
      <c r="E376" s="171"/>
      <c r="F376" s="172"/>
      <c r="G376" s="173">
        <f t="shared" si="509"/>
        <v>0</v>
      </c>
      <c r="H376" s="174">
        <f t="shared" ref="H376:AM376" si="584">H24*H131*365/10^6*10^6</f>
        <v>0</v>
      </c>
      <c r="I376" s="174">
        <f t="shared" si="584"/>
        <v>0</v>
      </c>
      <c r="J376" s="174">
        <f t="shared" si="584"/>
        <v>0</v>
      </c>
      <c r="K376" s="174">
        <f t="shared" si="584"/>
        <v>0</v>
      </c>
      <c r="L376" s="174">
        <f t="shared" si="584"/>
        <v>0</v>
      </c>
      <c r="M376" s="174">
        <f t="shared" si="584"/>
        <v>0</v>
      </c>
      <c r="N376" s="174">
        <f t="shared" si="584"/>
        <v>0</v>
      </c>
      <c r="O376" s="174">
        <f t="shared" si="584"/>
        <v>0</v>
      </c>
      <c r="P376" s="174">
        <f t="shared" si="584"/>
        <v>0</v>
      </c>
      <c r="Q376" s="174">
        <f t="shared" si="584"/>
        <v>0</v>
      </c>
      <c r="R376" s="174">
        <f t="shared" si="584"/>
        <v>0</v>
      </c>
      <c r="S376" s="174">
        <f t="shared" si="584"/>
        <v>0</v>
      </c>
      <c r="T376" s="174">
        <f t="shared" si="584"/>
        <v>0</v>
      </c>
      <c r="U376" s="174">
        <f t="shared" si="584"/>
        <v>0</v>
      </c>
      <c r="V376" s="174">
        <f t="shared" si="584"/>
        <v>0</v>
      </c>
      <c r="W376" s="174">
        <f t="shared" si="584"/>
        <v>0</v>
      </c>
      <c r="X376" s="174">
        <f t="shared" si="584"/>
        <v>0</v>
      </c>
      <c r="Y376" s="174">
        <f t="shared" si="584"/>
        <v>0</v>
      </c>
      <c r="Z376" s="174">
        <f t="shared" si="584"/>
        <v>0</v>
      </c>
      <c r="AA376" s="174">
        <f t="shared" si="584"/>
        <v>0</v>
      </c>
      <c r="AB376" s="174">
        <f t="shared" si="584"/>
        <v>0</v>
      </c>
      <c r="AC376" s="174">
        <f t="shared" si="584"/>
        <v>0</v>
      </c>
      <c r="AD376" s="174">
        <f t="shared" si="584"/>
        <v>0</v>
      </c>
      <c r="AE376" s="174">
        <f t="shared" si="584"/>
        <v>0</v>
      </c>
      <c r="AF376" s="174">
        <f t="shared" si="584"/>
        <v>0</v>
      </c>
      <c r="AG376" s="174">
        <f t="shared" si="584"/>
        <v>0</v>
      </c>
      <c r="AH376" s="174">
        <f t="shared" si="584"/>
        <v>0</v>
      </c>
      <c r="AI376" s="174">
        <f t="shared" si="584"/>
        <v>0</v>
      </c>
      <c r="AJ376" s="174">
        <f t="shared" si="584"/>
        <v>0</v>
      </c>
      <c r="AK376" s="174">
        <f t="shared" si="584"/>
        <v>0</v>
      </c>
      <c r="AL376" s="174">
        <f t="shared" si="584"/>
        <v>0</v>
      </c>
      <c r="AM376" s="174">
        <f t="shared" si="584"/>
        <v>0</v>
      </c>
      <c r="AN376" s="174">
        <f t="shared" ref="AN376:BB376" si="585">AN24*AN131*365/10^6*10^6</f>
        <v>0</v>
      </c>
      <c r="AO376" s="174">
        <f t="shared" si="585"/>
        <v>0</v>
      </c>
      <c r="AP376" s="174">
        <f t="shared" si="585"/>
        <v>0</v>
      </c>
      <c r="AQ376" s="174">
        <f t="shared" si="585"/>
        <v>0</v>
      </c>
      <c r="AR376" s="174">
        <f t="shared" si="585"/>
        <v>0</v>
      </c>
      <c r="AS376" s="174">
        <f t="shared" si="585"/>
        <v>0</v>
      </c>
      <c r="AT376" s="174">
        <f t="shared" si="585"/>
        <v>0</v>
      </c>
      <c r="AU376" s="174">
        <f t="shared" si="585"/>
        <v>0</v>
      </c>
      <c r="AV376" s="174">
        <f t="shared" si="585"/>
        <v>0</v>
      </c>
      <c r="AW376" s="174">
        <f t="shared" si="585"/>
        <v>0</v>
      </c>
      <c r="AX376" s="174">
        <f t="shared" si="585"/>
        <v>0</v>
      </c>
      <c r="AY376" s="174">
        <f t="shared" si="585"/>
        <v>0</v>
      </c>
      <c r="AZ376" s="174">
        <f t="shared" si="585"/>
        <v>0</v>
      </c>
      <c r="BA376" s="174">
        <f t="shared" si="585"/>
        <v>0</v>
      </c>
      <c r="BB376" s="174">
        <f t="shared" si="585"/>
        <v>0</v>
      </c>
      <c r="BC376" s="174">
        <f t="shared" ref="BC376:BS376" si="586">BC24*BC131*365/10^6*10^6</f>
        <v>0</v>
      </c>
      <c r="BD376" s="174">
        <f t="shared" si="586"/>
        <v>0</v>
      </c>
      <c r="BE376" s="174">
        <f t="shared" si="586"/>
        <v>0</v>
      </c>
      <c r="BF376" s="174">
        <f t="shared" si="586"/>
        <v>0</v>
      </c>
      <c r="BG376" s="174">
        <f t="shared" si="586"/>
        <v>0</v>
      </c>
      <c r="BH376" s="174">
        <f t="shared" si="586"/>
        <v>0</v>
      </c>
      <c r="BI376" s="174">
        <f t="shared" si="586"/>
        <v>0</v>
      </c>
      <c r="BJ376" s="174">
        <f t="shared" si="586"/>
        <v>0</v>
      </c>
      <c r="BK376" s="174">
        <f t="shared" si="586"/>
        <v>0</v>
      </c>
      <c r="BL376" s="174">
        <f t="shared" si="586"/>
        <v>0</v>
      </c>
      <c r="BM376" s="174">
        <f t="shared" si="586"/>
        <v>0</v>
      </c>
      <c r="BN376" s="174">
        <f t="shared" si="586"/>
        <v>0</v>
      </c>
      <c r="BO376" s="174">
        <f t="shared" si="586"/>
        <v>0</v>
      </c>
      <c r="BP376" s="174">
        <f t="shared" si="586"/>
        <v>0</v>
      </c>
      <c r="BQ376" s="174">
        <f t="shared" si="586"/>
        <v>0</v>
      </c>
      <c r="BR376" s="174">
        <f t="shared" si="586"/>
        <v>0</v>
      </c>
      <c r="BS376" s="174">
        <f t="shared" si="586"/>
        <v>0</v>
      </c>
      <c r="BT376" s="174">
        <f t="shared" ref="BT376:CD376" si="587">BT24*BT131*365/10^6*10^6</f>
        <v>0</v>
      </c>
      <c r="BU376" s="174">
        <f t="shared" si="587"/>
        <v>0</v>
      </c>
      <c r="BV376" s="174">
        <f t="shared" si="587"/>
        <v>0</v>
      </c>
      <c r="BW376" s="174">
        <f t="shared" si="587"/>
        <v>0</v>
      </c>
      <c r="BX376" s="174">
        <f t="shared" si="587"/>
        <v>0</v>
      </c>
      <c r="BY376" s="174">
        <f t="shared" si="587"/>
        <v>0</v>
      </c>
      <c r="BZ376" s="174">
        <f t="shared" si="587"/>
        <v>0</v>
      </c>
      <c r="CA376" s="174">
        <f t="shared" si="587"/>
        <v>0</v>
      </c>
      <c r="CB376" s="174">
        <f t="shared" si="587"/>
        <v>0</v>
      </c>
      <c r="CC376" s="174">
        <f t="shared" si="587"/>
        <v>0</v>
      </c>
      <c r="CD376" s="174">
        <f t="shared" si="587"/>
        <v>0</v>
      </c>
      <c r="CE376" s="174">
        <f t="shared" si="552"/>
        <v>0</v>
      </c>
      <c r="CF376" s="174">
        <f t="shared" si="552"/>
        <v>0</v>
      </c>
      <c r="CG376" s="174">
        <f t="shared" si="552"/>
        <v>0</v>
      </c>
      <c r="CH376" s="174">
        <f t="shared" si="552"/>
        <v>0</v>
      </c>
      <c r="CI376" s="174">
        <f t="shared" si="552"/>
        <v>0</v>
      </c>
      <c r="CJ376" s="174">
        <f t="shared" ref="CJ376:CY376" si="588">CJ24*CJ131*365/10^6*10^6</f>
        <v>0</v>
      </c>
      <c r="CK376" s="174">
        <f t="shared" si="588"/>
        <v>0</v>
      </c>
      <c r="CL376" s="174">
        <f t="shared" si="588"/>
        <v>0</v>
      </c>
      <c r="CM376" s="174">
        <f t="shared" si="588"/>
        <v>0</v>
      </c>
      <c r="CN376" s="174">
        <f t="shared" si="588"/>
        <v>0</v>
      </c>
      <c r="CO376" s="174">
        <f t="shared" si="588"/>
        <v>0</v>
      </c>
      <c r="CP376" s="174">
        <f t="shared" si="588"/>
        <v>0</v>
      </c>
      <c r="CQ376" s="174">
        <f t="shared" si="588"/>
        <v>0</v>
      </c>
      <c r="CR376" s="174">
        <f t="shared" si="588"/>
        <v>0</v>
      </c>
      <c r="CS376" s="174">
        <f t="shared" si="588"/>
        <v>0</v>
      </c>
      <c r="CT376" s="174">
        <f t="shared" si="588"/>
        <v>0</v>
      </c>
      <c r="CU376" s="174">
        <f t="shared" si="588"/>
        <v>0</v>
      </c>
      <c r="CV376" s="174">
        <f t="shared" si="588"/>
        <v>0</v>
      </c>
      <c r="CW376" s="174">
        <f t="shared" si="588"/>
        <v>0</v>
      </c>
      <c r="CX376" s="174">
        <f t="shared" si="588"/>
        <v>0</v>
      </c>
      <c r="CY376" s="174">
        <f t="shared" si="588"/>
        <v>0</v>
      </c>
    </row>
    <row r="377" spans="1:103" ht="13.5" customHeight="1" outlineLevel="1">
      <c r="A377" s="165"/>
      <c r="B377" s="263"/>
      <c r="C377" s="177" t="s">
        <v>142</v>
      </c>
      <c r="D377" s="178"/>
      <c r="E377" s="179"/>
      <c r="F377" s="180"/>
      <c r="G377" s="181">
        <f t="shared" si="509"/>
        <v>0</v>
      </c>
      <c r="H377" s="182">
        <f t="shared" ref="H377:AM377" si="589">H25*H132*365/10^6*10^6</f>
        <v>0</v>
      </c>
      <c r="I377" s="182">
        <f t="shared" si="589"/>
        <v>0</v>
      </c>
      <c r="J377" s="182">
        <f t="shared" si="589"/>
        <v>0</v>
      </c>
      <c r="K377" s="182">
        <f t="shared" si="589"/>
        <v>0</v>
      </c>
      <c r="L377" s="182">
        <f t="shared" si="589"/>
        <v>0</v>
      </c>
      <c r="M377" s="182">
        <f t="shared" si="589"/>
        <v>0</v>
      </c>
      <c r="N377" s="182">
        <f t="shared" si="589"/>
        <v>0</v>
      </c>
      <c r="O377" s="182">
        <f t="shared" si="589"/>
        <v>0</v>
      </c>
      <c r="P377" s="182">
        <f t="shared" si="589"/>
        <v>0</v>
      </c>
      <c r="Q377" s="182">
        <f t="shared" si="589"/>
        <v>0</v>
      </c>
      <c r="R377" s="182">
        <f t="shared" si="589"/>
        <v>0</v>
      </c>
      <c r="S377" s="182">
        <f t="shared" si="589"/>
        <v>0</v>
      </c>
      <c r="T377" s="182">
        <f t="shared" si="589"/>
        <v>0</v>
      </c>
      <c r="U377" s="182">
        <f t="shared" si="589"/>
        <v>0</v>
      </c>
      <c r="V377" s="182">
        <f t="shared" si="589"/>
        <v>0</v>
      </c>
      <c r="W377" s="182">
        <f t="shared" si="589"/>
        <v>0</v>
      </c>
      <c r="X377" s="182">
        <f t="shared" si="589"/>
        <v>0</v>
      </c>
      <c r="Y377" s="182">
        <f t="shared" si="589"/>
        <v>0</v>
      </c>
      <c r="Z377" s="182">
        <f t="shared" si="589"/>
        <v>0</v>
      </c>
      <c r="AA377" s="182">
        <f t="shared" si="589"/>
        <v>0</v>
      </c>
      <c r="AB377" s="182">
        <f t="shared" si="589"/>
        <v>0</v>
      </c>
      <c r="AC377" s="182">
        <f t="shared" si="589"/>
        <v>0</v>
      </c>
      <c r="AD377" s="182">
        <f t="shared" si="589"/>
        <v>0</v>
      </c>
      <c r="AE377" s="182">
        <f t="shared" si="589"/>
        <v>0</v>
      </c>
      <c r="AF377" s="182">
        <f t="shared" si="589"/>
        <v>0</v>
      </c>
      <c r="AG377" s="182">
        <f t="shared" si="589"/>
        <v>0</v>
      </c>
      <c r="AH377" s="182">
        <f t="shared" si="589"/>
        <v>0</v>
      </c>
      <c r="AI377" s="182">
        <f t="shared" si="589"/>
        <v>0</v>
      </c>
      <c r="AJ377" s="182">
        <f t="shared" si="589"/>
        <v>0</v>
      </c>
      <c r="AK377" s="182">
        <f t="shared" si="589"/>
        <v>0</v>
      </c>
      <c r="AL377" s="182">
        <f t="shared" si="589"/>
        <v>0</v>
      </c>
      <c r="AM377" s="182">
        <f t="shared" si="589"/>
        <v>0</v>
      </c>
      <c r="AN377" s="182">
        <f t="shared" ref="AN377:BB377" si="590">AN25*AN132*365/10^6*10^6</f>
        <v>0</v>
      </c>
      <c r="AO377" s="182">
        <f t="shared" si="590"/>
        <v>0</v>
      </c>
      <c r="AP377" s="182">
        <f t="shared" si="590"/>
        <v>0</v>
      </c>
      <c r="AQ377" s="182">
        <f t="shared" si="590"/>
        <v>0</v>
      </c>
      <c r="AR377" s="182">
        <f t="shared" si="590"/>
        <v>0</v>
      </c>
      <c r="AS377" s="182">
        <f t="shared" si="590"/>
        <v>0</v>
      </c>
      <c r="AT377" s="182">
        <f t="shared" si="590"/>
        <v>0</v>
      </c>
      <c r="AU377" s="182">
        <f t="shared" si="590"/>
        <v>0</v>
      </c>
      <c r="AV377" s="182">
        <f t="shared" si="590"/>
        <v>0</v>
      </c>
      <c r="AW377" s="182">
        <f t="shared" si="590"/>
        <v>0</v>
      </c>
      <c r="AX377" s="182">
        <f t="shared" si="590"/>
        <v>0</v>
      </c>
      <c r="AY377" s="182">
        <f t="shared" si="590"/>
        <v>0</v>
      </c>
      <c r="AZ377" s="182">
        <f t="shared" si="590"/>
        <v>0</v>
      </c>
      <c r="BA377" s="182">
        <f t="shared" si="590"/>
        <v>0</v>
      </c>
      <c r="BB377" s="182">
        <f t="shared" si="590"/>
        <v>0</v>
      </c>
      <c r="BC377" s="182">
        <f t="shared" ref="BC377:BS377" si="591">BC25*BC132*365/10^6*10^6</f>
        <v>0</v>
      </c>
      <c r="BD377" s="182">
        <f t="shared" si="591"/>
        <v>0</v>
      </c>
      <c r="BE377" s="182">
        <f t="shared" si="591"/>
        <v>0</v>
      </c>
      <c r="BF377" s="182">
        <f t="shared" si="591"/>
        <v>0</v>
      </c>
      <c r="BG377" s="182">
        <f t="shared" si="591"/>
        <v>0</v>
      </c>
      <c r="BH377" s="182">
        <f t="shared" si="591"/>
        <v>0</v>
      </c>
      <c r="BI377" s="182">
        <f t="shared" si="591"/>
        <v>0</v>
      </c>
      <c r="BJ377" s="182">
        <f t="shared" si="591"/>
        <v>0</v>
      </c>
      <c r="BK377" s="182">
        <f t="shared" si="591"/>
        <v>0</v>
      </c>
      <c r="BL377" s="182">
        <f t="shared" si="591"/>
        <v>0</v>
      </c>
      <c r="BM377" s="182">
        <f t="shared" si="591"/>
        <v>0</v>
      </c>
      <c r="BN377" s="182">
        <f t="shared" si="591"/>
        <v>0</v>
      </c>
      <c r="BO377" s="182">
        <f t="shared" si="591"/>
        <v>0</v>
      </c>
      <c r="BP377" s="182">
        <f t="shared" si="591"/>
        <v>0</v>
      </c>
      <c r="BQ377" s="182">
        <f t="shared" si="591"/>
        <v>0</v>
      </c>
      <c r="BR377" s="182">
        <f t="shared" si="591"/>
        <v>0</v>
      </c>
      <c r="BS377" s="182">
        <f t="shared" si="591"/>
        <v>0</v>
      </c>
      <c r="BT377" s="182">
        <f t="shared" ref="BT377:CD377" si="592">BT25*BT132*365/10^6*10^6</f>
        <v>0</v>
      </c>
      <c r="BU377" s="182">
        <f t="shared" si="592"/>
        <v>0</v>
      </c>
      <c r="BV377" s="182">
        <f t="shared" si="592"/>
        <v>0</v>
      </c>
      <c r="BW377" s="182">
        <f t="shared" si="592"/>
        <v>0</v>
      </c>
      <c r="BX377" s="182">
        <f t="shared" si="592"/>
        <v>0</v>
      </c>
      <c r="BY377" s="182">
        <f t="shared" si="592"/>
        <v>0</v>
      </c>
      <c r="BZ377" s="182">
        <f t="shared" si="592"/>
        <v>0</v>
      </c>
      <c r="CA377" s="182">
        <f t="shared" si="592"/>
        <v>0</v>
      </c>
      <c r="CB377" s="182">
        <f t="shared" si="592"/>
        <v>0</v>
      </c>
      <c r="CC377" s="182">
        <f t="shared" si="592"/>
        <v>0</v>
      </c>
      <c r="CD377" s="182">
        <f t="shared" si="592"/>
        <v>0</v>
      </c>
      <c r="CE377" s="182">
        <f t="shared" si="552"/>
        <v>0</v>
      </c>
      <c r="CF377" s="182">
        <f t="shared" si="552"/>
        <v>0</v>
      </c>
      <c r="CG377" s="182">
        <f t="shared" si="552"/>
        <v>0</v>
      </c>
      <c r="CH377" s="182">
        <f t="shared" si="552"/>
        <v>0</v>
      </c>
      <c r="CI377" s="182">
        <f t="shared" si="552"/>
        <v>0</v>
      </c>
      <c r="CJ377" s="182">
        <f t="shared" ref="CJ377:CY377" si="593">CJ25*CJ132*365/10^6*10^6</f>
        <v>0</v>
      </c>
      <c r="CK377" s="182">
        <f t="shared" si="593"/>
        <v>0</v>
      </c>
      <c r="CL377" s="182">
        <f t="shared" si="593"/>
        <v>0</v>
      </c>
      <c r="CM377" s="182">
        <f t="shared" si="593"/>
        <v>0</v>
      </c>
      <c r="CN377" s="182">
        <f t="shared" si="593"/>
        <v>0</v>
      </c>
      <c r="CO377" s="182">
        <f t="shared" si="593"/>
        <v>0</v>
      </c>
      <c r="CP377" s="182">
        <f t="shared" si="593"/>
        <v>0</v>
      </c>
      <c r="CQ377" s="182">
        <f t="shared" si="593"/>
        <v>0</v>
      </c>
      <c r="CR377" s="182">
        <f t="shared" si="593"/>
        <v>0</v>
      </c>
      <c r="CS377" s="182">
        <f t="shared" si="593"/>
        <v>0</v>
      </c>
      <c r="CT377" s="182">
        <f t="shared" si="593"/>
        <v>0</v>
      </c>
      <c r="CU377" s="182">
        <f t="shared" si="593"/>
        <v>0</v>
      </c>
      <c r="CV377" s="182">
        <f t="shared" si="593"/>
        <v>0</v>
      </c>
      <c r="CW377" s="182">
        <f t="shared" si="593"/>
        <v>0</v>
      </c>
      <c r="CX377" s="182">
        <f t="shared" si="593"/>
        <v>0</v>
      </c>
      <c r="CY377" s="182">
        <f t="shared" si="593"/>
        <v>0</v>
      </c>
    </row>
    <row r="378" spans="1:103" ht="13.5" customHeight="1" outlineLevel="1">
      <c r="A378" s="165"/>
      <c r="B378" s="263"/>
      <c r="C378" s="177" t="s">
        <v>151</v>
      </c>
      <c r="D378" s="178"/>
      <c r="E378" s="179"/>
      <c r="F378" s="180"/>
      <c r="G378" s="181">
        <f t="shared" si="509"/>
        <v>768.02744898175922</v>
      </c>
      <c r="H378" s="182">
        <f t="shared" ref="H378:AM378" si="594">H26*H133*365/10^6*10^6</f>
        <v>14.063787921533057</v>
      </c>
      <c r="I378" s="182">
        <f t="shared" si="594"/>
        <v>14.682116880013368</v>
      </c>
      <c r="J378" s="182">
        <f t="shared" si="594"/>
        <v>15.243796106260916</v>
      </c>
      <c r="K378" s="182">
        <f t="shared" si="594"/>
        <v>15.748825600275705</v>
      </c>
      <c r="L378" s="182">
        <f t="shared" si="594"/>
        <v>16.197205362057723</v>
      </c>
      <c r="M378" s="182">
        <f t="shared" si="594"/>
        <v>16.588935391606984</v>
      </c>
      <c r="N378" s="182">
        <f t="shared" si="594"/>
        <v>16.924015688923479</v>
      </c>
      <c r="O378" s="182">
        <f t="shared" si="594"/>
        <v>17.20244625400721</v>
      </c>
      <c r="P378" s="182">
        <f t="shared" si="594"/>
        <v>17.424227086858185</v>
      </c>
      <c r="Q378" s="182">
        <f t="shared" si="594"/>
        <v>17.589358187476389</v>
      </c>
      <c r="R378" s="182">
        <f t="shared" si="594"/>
        <v>17.69783955586184</v>
      </c>
      <c r="S378" s="182">
        <f t="shared" si="594"/>
        <v>17.749671192014524</v>
      </c>
      <c r="T378" s="182">
        <f t="shared" si="594"/>
        <v>17.744853095934445</v>
      </c>
      <c r="U378" s="182">
        <f t="shared" si="594"/>
        <v>17.683385267621603</v>
      </c>
      <c r="V378" s="182">
        <f t="shared" si="594"/>
        <v>17.565267707076</v>
      </c>
      <c r="W378" s="182">
        <f t="shared" si="594"/>
        <v>17.390500414297634</v>
      </c>
      <c r="X378" s="182">
        <f t="shared" si="594"/>
        <v>17.875163374368398</v>
      </c>
      <c r="Y378" s="182">
        <f t="shared" si="594"/>
        <v>18.342712843466323</v>
      </c>
      <c r="Z378" s="182">
        <f t="shared" si="594"/>
        <v>18.793148821591416</v>
      </c>
      <c r="AA378" s="182">
        <f t="shared" si="594"/>
        <v>19.226471308743669</v>
      </c>
      <c r="AB378" s="182">
        <f t="shared" si="594"/>
        <v>19.642680304923093</v>
      </c>
      <c r="AC378" s="182">
        <f t="shared" si="594"/>
        <v>20.041775810129678</v>
      </c>
      <c r="AD378" s="182">
        <f t="shared" si="594"/>
        <v>20.423757824363435</v>
      </c>
      <c r="AE378" s="182">
        <f t="shared" si="594"/>
        <v>20.788626347624351</v>
      </c>
      <c r="AF378" s="182">
        <f t="shared" si="594"/>
        <v>21.136381379912436</v>
      </c>
      <c r="AG378" s="182">
        <f t="shared" si="594"/>
        <v>21.467022921227692</v>
      </c>
      <c r="AH378" s="182">
        <f t="shared" si="594"/>
        <v>22.230316458742347</v>
      </c>
      <c r="AI378" s="182">
        <f t="shared" si="594"/>
        <v>22.993609996257007</v>
      </c>
      <c r="AJ378" s="182">
        <f t="shared" si="594"/>
        <v>23.756903533771663</v>
      </c>
      <c r="AK378" s="182">
        <f t="shared" si="594"/>
        <v>24.520197071286319</v>
      </c>
      <c r="AL378" s="182">
        <f t="shared" si="594"/>
        <v>25.283490608800978</v>
      </c>
      <c r="AM378" s="182">
        <f t="shared" si="594"/>
        <v>26.046784146315634</v>
      </c>
      <c r="AN378" s="182">
        <f t="shared" ref="AN378:BB378" si="595">AN26*AN133*365/10^6*10^6</f>
        <v>26.810077683830293</v>
      </c>
      <c r="AO378" s="182">
        <f t="shared" si="595"/>
        <v>27.573371221344949</v>
      </c>
      <c r="AP378" s="182">
        <f t="shared" si="595"/>
        <v>28.336664758859605</v>
      </c>
      <c r="AQ378" s="182">
        <f t="shared" si="595"/>
        <v>29.099958296374265</v>
      </c>
      <c r="AR378" s="182">
        <f t="shared" si="595"/>
        <v>29.863251833888921</v>
      </c>
      <c r="AS378" s="182">
        <f t="shared" si="595"/>
        <v>30.626545371403584</v>
      </c>
      <c r="AT378" s="182">
        <f t="shared" si="595"/>
        <v>31.389838908918239</v>
      </c>
      <c r="AU378" s="182">
        <f t="shared" si="595"/>
        <v>32.153132446432899</v>
      </c>
      <c r="AV378" s="182">
        <f t="shared" si="595"/>
        <v>32.916425983947548</v>
      </c>
      <c r="AW378" s="182">
        <f t="shared" si="595"/>
        <v>33.679719521462211</v>
      </c>
      <c r="AX378" s="182">
        <f t="shared" si="595"/>
        <v>34.443013058976874</v>
      </c>
      <c r="AY378" s="182">
        <f t="shared" si="595"/>
        <v>35.206306596491522</v>
      </c>
      <c r="AZ378" s="182">
        <f t="shared" si="595"/>
        <v>35.969600134006185</v>
      </c>
      <c r="BA378" s="182">
        <f t="shared" si="595"/>
        <v>0</v>
      </c>
      <c r="BB378" s="182">
        <f t="shared" si="595"/>
        <v>0</v>
      </c>
      <c r="BC378" s="182">
        <f t="shared" ref="BC378:BS378" si="596">BC26*BC133*365/10^6*10^6</f>
        <v>0</v>
      </c>
      <c r="BD378" s="182">
        <f t="shared" si="596"/>
        <v>0</v>
      </c>
      <c r="BE378" s="182">
        <f t="shared" si="596"/>
        <v>0</v>
      </c>
      <c r="BF378" s="182">
        <f t="shared" si="596"/>
        <v>0</v>
      </c>
      <c r="BG378" s="182">
        <f t="shared" si="596"/>
        <v>0</v>
      </c>
      <c r="BH378" s="182">
        <f t="shared" si="596"/>
        <v>0</v>
      </c>
      <c r="BI378" s="182">
        <f t="shared" si="596"/>
        <v>0</v>
      </c>
      <c r="BJ378" s="182">
        <f t="shared" si="596"/>
        <v>0</v>
      </c>
      <c r="BK378" s="182">
        <f t="shared" si="596"/>
        <v>0</v>
      </c>
      <c r="BL378" s="182">
        <f t="shared" si="596"/>
        <v>0</v>
      </c>
      <c r="BM378" s="182">
        <f t="shared" si="596"/>
        <v>0</v>
      </c>
      <c r="BN378" s="182">
        <f t="shared" si="596"/>
        <v>0</v>
      </c>
      <c r="BO378" s="182">
        <f t="shared" si="596"/>
        <v>0</v>
      </c>
      <c r="BP378" s="182">
        <f t="shared" si="596"/>
        <v>0</v>
      </c>
      <c r="BQ378" s="182">
        <f t="shared" si="596"/>
        <v>0</v>
      </c>
      <c r="BR378" s="182">
        <f t="shared" si="596"/>
        <v>0</v>
      </c>
      <c r="BS378" s="182">
        <f t="shared" si="596"/>
        <v>0</v>
      </c>
      <c r="BT378" s="182">
        <f t="shared" ref="BT378:CD378" si="597">BT26*BT133*365/10^6*10^6</f>
        <v>0</v>
      </c>
      <c r="BU378" s="182">
        <f t="shared" si="597"/>
        <v>0</v>
      </c>
      <c r="BV378" s="182">
        <f t="shared" si="597"/>
        <v>0</v>
      </c>
      <c r="BW378" s="182">
        <f t="shared" si="597"/>
        <v>0</v>
      </c>
      <c r="BX378" s="182">
        <f t="shared" si="597"/>
        <v>0</v>
      </c>
      <c r="BY378" s="182">
        <f t="shared" si="597"/>
        <v>0</v>
      </c>
      <c r="BZ378" s="182">
        <f t="shared" si="597"/>
        <v>0</v>
      </c>
      <c r="CA378" s="182">
        <f t="shared" si="597"/>
        <v>0</v>
      </c>
      <c r="CB378" s="182">
        <f t="shared" si="597"/>
        <v>0</v>
      </c>
      <c r="CC378" s="182">
        <f t="shared" si="597"/>
        <v>0</v>
      </c>
      <c r="CD378" s="182">
        <f t="shared" si="597"/>
        <v>0</v>
      </c>
      <c r="CE378" s="182">
        <f t="shared" si="552"/>
        <v>0</v>
      </c>
      <c r="CF378" s="182">
        <f t="shared" si="552"/>
        <v>0</v>
      </c>
      <c r="CG378" s="182">
        <f t="shared" si="552"/>
        <v>0</v>
      </c>
      <c r="CH378" s="182">
        <f t="shared" si="552"/>
        <v>0</v>
      </c>
      <c r="CI378" s="182">
        <f t="shared" si="552"/>
        <v>0</v>
      </c>
      <c r="CJ378" s="182">
        <f t="shared" ref="CJ378:CY378" si="598">CJ26*CJ133*365/10^6*10^6</f>
        <v>0</v>
      </c>
      <c r="CK378" s="182">
        <f t="shared" si="598"/>
        <v>0</v>
      </c>
      <c r="CL378" s="182">
        <f t="shared" si="598"/>
        <v>0</v>
      </c>
      <c r="CM378" s="182">
        <f t="shared" si="598"/>
        <v>0</v>
      </c>
      <c r="CN378" s="182">
        <f t="shared" si="598"/>
        <v>0</v>
      </c>
      <c r="CO378" s="182">
        <f t="shared" si="598"/>
        <v>0</v>
      </c>
      <c r="CP378" s="182">
        <f t="shared" si="598"/>
        <v>0</v>
      </c>
      <c r="CQ378" s="182">
        <f t="shared" si="598"/>
        <v>0</v>
      </c>
      <c r="CR378" s="182">
        <f t="shared" si="598"/>
        <v>0</v>
      </c>
      <c r="CS378" s="182">
        <f t="shared" si="598"/>
        <v>0</v>
      </c>
      <c r="CT378" s="182">
        <f t="shared" si="598"/>
        <v>0</v>
      </c>
      <c r="CU378" s="182">
        <f t="shared" si="598"/>
        <v>0</v>
      </c>
      <c r="CV378" s="182">
        <f t="shared" si="598"/>
        <v>0</v>
      </c>
      <c r="CW378" s="182">
        <f t="shared" si="598"/>
        <v>0</v>
      </c>
      <c r="CX378" s="182">
        <f t="shared" si="598"/>
        <v>0</v>
      </c>
      <c r="CY378" s="182">
        <f t="shared" si="598"/>
        <v>0</v>
      </c>
    </row>
    <row r="379" spans="1:103" ht="13.5" customHeight="1" outlineLevel="1">
      <c r="A379" s="165"/>
      <c r="B379" s="263"/>
      <c r="C379" s="177" t="s">
        <v>152</v>
      </c>
      <c r="D379" s="178"/>
      <c r="E379" s="179"/>
      <c r="F379" s="180"/>
      <c r="G379" s="181">
        <f t="shared" si="509"/>
        <v>2432.2350783007751</v>
      </c>
      <c r="H379" s="182">
        <f t="shared" ref="H379:AM379" si="599">H27*H134*365/10^6*10^6</f>
        <v>84.74924598508025</v>
      </c>
      <c r="I379" s="182">
        <f t="shared" si="599"/>
        <v>86.87777495556378</v>
      </c>
      <c r="J379" s="182">
        <f t="shared" si="599"/>
        <v>88.530118579328359</v>
      </c>
      <c r="K379" s="182">
        <f t="shared" si="599"/>
        <v>89.706276856373989</v>
      </c>
      <c r="L379" s="182">
        <f t="shared" si="599"/>
        <v>90.40624978670067</v>
      </c>
      <c r="M379" s="182">
        <f t="shared" si="599"/>
        <v>90.630037370308415</v>
      </c>
      <c r="N379" s="182">
        <f t="shared" si="599"/>
        <v>90.37763960719721</v>
      </c>
      <c r="O379" s="182">
        <f t="shared" si="599"/>
        <v>89.64905649736707</v>
      </c>
      <c r="P379" s="182">
        <f t="shared" si="599"/>
        <v>88.444288040817995</v>
      </c>
      <c r="Q379" s="182">
        <f t="shared" si="599"/>
        <v>86.763334237549955</v>
      </c>
      <c r="R379" s="182">
        <f t="shared" si="599"/>
        <v>84.60619508756298</v>
      </c>
      <c r="S379" s="182">
        <f t="shared" si="599"/>
        <v>81.97287059085707</v>
      </c>
      <c r="T379" s="182">
        <f t="shared" si="599"/>
        <v>78.86336074743221</v>
      </c>
      <c r="U379" s="182">
        <f t="shared" si="599"/>
        <v>75.277665557288387</v>
      </c>
      <c r="V379" s="182">
        <f t="shared" si="599"/>
        <v>71.215785020425628</v>
      </c>
      <c r="W379" s="182">
        <f t="shared" si="599"/>
        <v>66.677719136843891</v>
      </c>
      <c r="X379" s="182">
        <f t="shared" si="599"/>
        <v>67.309515976870088</v>
      </c>
      <c r="Y379" s="182">
        <f t="shared" si="599"/>
        <v>67.775599425797282</v>
      </c>
      <c r="Z379" s="182">
        <f t="shared" si="599"/>
        <v>68.075969483625471</v>
      </c>
      <c r="AA379" s="182">
        <f t="shared" si="599"/>
        <v>68.21062615035467</v>
      </c>
      <c r="AB379" s="182">
        <f t="shared" si="599"/>
        <v>68.179569425984852</v>
      </c>
      <c r="AC379" s="182">
        <f t="shared" si="599"/>
        <v>67.982799310516057</v>
      </c>
      <c r="AD379" s="182">
        <f t="shared" si="599"/>
        <v>67.620315803948259</v>
      </c>
      <c r="AE379" s="182">
        <f t="shared" si="599"/>
        <v>67.092118906281456</v>
      </c>
      <c r="AF379" s="182">
        <f t="shared" si="599"/>
        <v>66.39820861751565</v>
      </c>
      <c r="AG379" s="182">
        <f t="shared" si="599"/>
        <v>65.538584937650839</v>
      </c>
      <c r="AH379" s="182">
        <f t="shared" si="599"/>
        <v>67.886695134019376</v>
      </c>
      <c r="AI379" s="182">
        <f t="shared" si="599"/>
        <v>70.2348053303879</v>
      </c>
      <c r="AJ379" s="182">
        <f t="shared" si="599"/>
        <v>72.582915526756437</v>
      </c>
      <c r="AK379" s="182">
        <f t="shared" si="599"/>
        <v>74.931025723124947</v>
      </c>
      <c r="AL379" s="182">
        <f t="shared" si="599"/>
        <v>77.279135919493484</v>
      </c>
      <c r="AM379" s="182">
        <f t="shared" si="599"/>
        <v>79.627246115862022</v>
      </c>
      <c r="AN379" s="182">
        <f t="shared" ref="AN379:BB379" si="600">AN27*AN134*365/10^6*10^6</f>
        <v>81.975356312230545</v>
      </c>
      <c r="AO379" s="182">
        <f t="shared" si="600"/>
        <v>84.323466508599083</v>
      </c>
      <c r="AP379" s="182">
        <f t="shared" si="600"/>
        <v>86.671576704967592</v>
      </c>
      <c r="AQ379" s="182">
        <f t="shared" si="600"/>
        <v>89.019686901336129</v>
      </c>
      <c r="AR379" s="182">
        <f t="shared" si="600"/>
        <v>91.367797097704667</v>
      </c>
      <c r="AS379" s="182">
        <f t="shared" si="600"/>
        <v>93.71590729407319</v>
      </c>
      <c r="AT379" s="182">
        <f t="shared" si="600"/>
        <v>96.064017490441728</v>
      </c>
      <c r="AU379" s="182">
        <f t="shared" si="600"/>
        <v>98.412127686810237</v>
      </c>
      <c r="AV379" s="182">
        <f t="shared" si="600"/>
        <v>100.76023788317877</v>
      </c>
      <c r="AW379" s="182">
        <f t="shared" si="600"/>
        <v>103.10834807954731</v>
      </c>
      <c r="AX379" s="182">
        <f t="shared" si="600"/>
        <v>105.45645827591584</v>
      </c>
      <c r="AY379" s="182">
        <f t="shared" si="600"/>
        <v>107.80456847228437</v>
      </c>
      <c r="AZ379" s="182">
        <f t="shared" si="600"/>
        <v>110.15267866865291</v>
      </c>
      <c r="BA379" s="182">
        <f t="shared" si="600"/>
        <v>0</v>
      </c>
      <c r="BB379" s="182">
        <f t="shared" si="600"/>
        <v>0</v>
      </c>
      <c r="BC379" s="182">
        <f t="shared" ref="BC379:BS379" si="601">BC27*BC134*365/10^6*10^6</f>
        <v>0</v>
      </c>
      <c r="BD379" s="182">
        <f t="shared" si="601"/>
        <v>0</v>
      </c>
      <c r="BE379" s="182">
        <f t="shared" si="601"/>
        <v>0</v>
      </c>
      <c r="BF379" s="182">
        <f t="shared" si="601"/>
        <v>0</v>
      </c>
      <c r="BG379" s="182">
        <f t="shared" si="601"/>
        <v>0</v>
      </c>
      <c r="BH379" s="182">
        <f t="shared" si="601"/>
        <v>0</v>
      </c>
      <c r="BI379" s="182">
        <f t="shared" si="601"/>
        <v>0</v>
      </c>
      <c r="BJ379" s="182">
        <f t="shared" si="601"/>
        <v>0</v>
      </c>
      <c r="BK379" s="182">
        <f t="shared" si="601"/>
        <v>0</v>
      </c>
      <c r="BL379" s="182">
        <f t="shared" si="601"/>
        <v>0</v>
      </c>
      <c r="BM379" s="182">
        <f t="shared" si="601"/>
        <v>0</v>
      </c>
      <c r="BN379" s="182">
        <f t="shared" si="601"/>
        <v>0</v>
      </c>
      <c r="BO379" s="182">
        <f t="shared" si="601"/>
        <v>0</v>
      </c>
      <c r="BP379" s="182">
        <f t="shared" si="601"/>
        <v>0</v>
      </c>
      <c r="BQ379" s="182">
        <f t="shared" si="601"/>
        <v>0</v>
      </c>
      <c r="BR379" s="182">
        <f t="shared" si="601"/>
        <v>0</v>
      </c>
      <c r="BS379" s="182">
        <f t="shared" si="601"/>
        <v>0</v>
      </c>
      <c r="BT379" s="182">
        <f t="shared" ref="BT379:CD379" si="602">BT27*BT134*365/10^6*10^6</f>
        <v>0</v>
      </c>
      <c r="BU379" s="182">
        <f t="shared" si="602"/>
        <v>0</v>
      </c>
      <c r="BV379" s="182">
        <f t="shared" si="602"/>
        <v>0</v>
      </c>
      <c r="BW379" s="182">
        <f t="shared" si="602"/>
        <v>0</v>
      </c>
      <c r="BX379" s="182">
        <f t="shared" si="602"/>
        <v>0</v>
      </c>
      <c r="BY379" s="182">
        <f t="shared" si="602"/>
        <v>0</v>
      </c>
      <c r="BZ379" s="182">
        <f t="shared" si="602"/>
        <v>0</v>
      </c>
      <c r="CA379" s="182">
        <f t="shared" si="602"/>
        <v>0</v>
      </c>
      <c r="CB379" s="182">
        <f t="shared" si="602"/>
        <v>0</v>
      </c>
      <c r="CC379" s="182">
        <f t="shared" si="602"/>
        <v>0</v>
      </c>
      <c r="CD379" s="182">
        <f t="shared" si="602"/>
        <v>0</v>
      </c>
      <c r="CE379" s="182">
        <f t="shared" ref="CE379:CI384" si="603">CE27*CE134*365/10^6*10^6</f>
        <v>0</v>
      </c>
      <c r="CF379" s="182">
        <f t="shared" si="603"/>
        <v>0</v>
      </c>
      <c r="CG379" s="182">
        <f t="shared" si="603"/>
        <v>0</v>
      </c>
      <c r="CH379" s="182">
        <f t="shared" si="603"/>
        <v>0</v>
      </c>
      <c r="CI379" s="182">
        <f t="shared" si="603"/>
        <v>0</v>
      </c>
      <c r="CJ379" s="182">
        <f t="shared" ref="CJ379:CY379" si="604">CJ27*CJ134*365/10^6*10^6</f>
        <v>0</v>
      </c>
      <c r="CK379" s="182">
        <f t="shared" si="604"/>
        <v>0</v>
      </c>
      <c r="CL379" s="182">
        <f t="shared" si="604"/>
        <v>0</v>
      </c>
      <c r="CM379" s="182">
        <f t="shared" si="604"/>
        <v>0</v>
      </c>
      <c r="CN379" s="182">
        <f t="shared" si="604"/>
        <v>0</v>
      </c>
      <c r="CO379" s="182">
        <f t="shared" si="604"/>
        <v>0</v>
      </c>
      <c r="CP379" s="182">
        <f t="shared" si="604"/>
        <v>0</v>
      </c>
      <c r="CQ379" s="182">
        <f t="shared" si="604"/>
        <v>0</v>
      </c>
      <c r="CR379" s="182">
        <f t="shared" si="604"/>
        <v>0</v>
      </c>
      <c r="CS379" s="182">
        <f t="shared" si="604"/>
        <v>0</v>
      </c>
      <c r="CT379" s="182">
        <f t="shared" si="604"/>
        <v>0</v>
      </c>
      <c r="CU379" s="182">
        <f t="shared" si="604"/>
        <v>0</v>
      </c>
      <c r="CV379" s="182">
        <f t="shared" si="604"/>
        <v>0</v>
      </c>
      <c r="CW379" s="182">
        <f t="shared" si="604"/>
        <v>0</v>
      </c>
      <c r="CX379" s="182">
        <f t="shared" si="604"/>
        <v>0</v>
      </c>
      <c r="CY379" s="182">
        <f t="shared" si="604"/>
        <v>0</v>
      </c>
    </row>
    <row r="380" spans="1:103" ht="13.5" customHeight="1" outlineLevel="1">
      <c r="A380" s="165"/>
      <c r="B380" s="263"/>
      <c r="C380" s="177" t="s">
        <v>147</v>
      </c>
      <c r="D380" s="178"/>
      <c r="E380" s="179"/>
      <c r="F380" s="180"/>
      <c r="G380" s="181">
        <f t="shared" si="509"/>
        <v>558.69531480882267</v>
      </c>
      <c r="H380" s="182">
        <f t="shared" ref="H380:AM380" si="605">H28*H135*365/10^6*10^6</f>
        <v>-4.0686567434593224</v>
      </c>
      <c r="I380" s="182">
        <f t="shared" si="605"/>
        <v>-2.5907023435423677</v>
      </c>
      <c r="J380" s="182">
        <f t="shared" si="605"/>
        <v>-1.1675337620414821</v>
      </c>
      <c r="K380" s="182">
        <f t="shared" si="605"/>
        <v>0.20084900104333364</v>
      </c>
      <c r="L380" s="182">
        <f t="shared" si="605"/>
        <v>1.5144459457120805</v>
      </c>
      <c r="M380" s="182">
        <f t="shared" si="605"/>
        <v>2.7732570719647582</v>
      </c>
      <c r="N380" s="182">
        <f t="shared" si="605"/>
        <v>3.9772823798013657</v>
      </c>
      <c r="O380" s="182">
        <f t="shared" si="605"/>
        <v>5.1265218692219046</v>
      </c>
      <c r="P380" s="182">
        <f t="shared" si="605"/>
        <v>6.2209755402263731</v>
      </c>
      <c r="Q380" s="182">
        <f t="shared" si="605"/>
        <v>7.2606433928147727</v>
      </c>
      <c r="R380" s="182">
        <f t="shared" si="605"/>
        <v>8.2455254269871041</v>
      </c>
      <c r="S380" s="182">
        <f t="shared" si="605"/>
        <v>9.1756216427433639</v>
      </c>
      <c r="T380" s="182">
        <f t="shared" si="605"/>
        <v>10.050932040083554</v>
      </c>
      <c r="U380" s="182">
        <f t="shared" si="605"/>
        <v>10.871456619007676</v>
      </c>
      <c r="V380" s="182">
        <f t="shared" si="605"/>
        <v>11.637195379515727</v>
      </c>
      <c r="W380" s="182">
        <f t="shared" si="605"/>
        <v>12.348148321607713</v>
      </c>
      <c r="X380" s="182">
        <f t="shared" si="605"/>
        <v>12.75011871061592</v>
      </c>
      <c r="Y380" s="182">
        <f t="shared" si="605"/>
        <v>13.130649333795821</v>
      </c>
      <c r="Z380" s="182">
        <f t="shared" si="605"/>
        <v>13.489740191147419</v>
      </c>
      <c r="AA380" s="182">
        <f t="shared" si="605"/>
        <v>13.827391282670714</v>
      </c>
      <c r="AB380" s="182">
        <f t="shared" si="605"/>
        <v>14.143602608365708</v>
      </c>
      <c r="AC380" s="182">
        <f t="shared" si="605"/>
        <v>14.438374168232395</v>
      </c>
      <c r="AD380" s="182">
        <f t="shared" si="605"/>
        <v>14.711705962270777</v>
      </c>
      <c r="AE380" s="182">
        <f t="shared" si="605"/>
        <v>14.963597990480858</v>
      </c>
      <c r="AF380" s="182">
        <f t="shared" si="605"/>
        <v>15.194050252862636</v>
      </c>
      <c r="AG380" s="182">
        <f t="shared" si="605"/>
        <v>15.403062749416097</v>
      </c>
      <c r="AH380" s="182">
        <f t="shared" si="605"/>
        <v>15.990624228355317</v>
      </c>
      <c r="AI380" s="182">
        <f t="shared" si="605"/>
        <v>16.578185707294526</v>
      </c>
      <c r="AJ380" s="182">
        <f t="shared" si="605"/>
        <v>17.165747186233741</v>
      </c>
      <c r="AK380" s="182">
        <f t="shared" si="605"/>
        <v>17.753308665172959</v>
      </c>
      <c r="AL380" s="182">
        <f t="shared" si="605"/>
        <v>18.340870144112174</v>
      </c>
      <c r="AM380" s="182">
        <f t="shared" si="605"/>
        <v>18.928431623051388</v>
      </c>
      <c r="AN380" s="182">
        <f t="shared" ref="AN380:BB380" si="606">AN28*AN135*365/10^6*10^6</f>
        <v>19.515993101990599</v>
      </c>
      <c r="AO380" s="182">
        <f t="shared" si="606"/>
        <v>20.103554580929817</v>
      </c>
      <c r="AP380" s="182">
        <f t="shared" si="606"/>
        <v>20.691116059869032</v>
      </c>
      <c r="AQ380" s="182">
        <f t="shared" si="606"/>
        <v>21.278677538808243</v>
      </c>
      <c r="AR380" s="182">
        <f t="shared" si="606"/>
        <v>21.866239017747457</v>
      </c>
      <c r="AS380" s="182">
        <f t="shared" si="606"/>
        <v>22.453800496686675</v>
      </c>
      <c r="AT380" s="182">
        <f t="shared" si="606"/>
        <v>23.04136197562589</v>
      </c>
      <c r="AU380" s="182">
        <f t="shared" si="606"/>
        <v>23.628923454565104</v>
      </c>
      <c r="AV380" s="182">
        <f t="shared" si="606"/>
        <v>24.216484933504319</v>
      </c>
      <c r="AW380" s="182">
        <f t="shared" si="606"/>
        <v>24.804046412443533</v>
      </c>
      <c r="AX380" s="182">
        <f t="shared" si="606"/>
        <v>25.391607891382751</v>
      </c>
      <c r="AY380" s="182">
        <f t="shared" si="606"/>
        <v>25.979169370321959</v>
      </c>
      <c r="AZ380" s="182">
        <f t="shared" si="606"/>
        <v>26.566730849261173</v>
      </c>
      <c r="BA380" s="182">
        <f t="shared" si="606"/>
        <v>0</v>
      </c>
      <c r="BB380" s="182">
        <f t="shared" si="606"/>
        <v>0</v>
      </c>
      <c r="BC380" s="182">
        <f t="shared" ref="BC380:BS380" si="607">BC28*BC135*365/10^6*10^6</f>
        <v>0</v>
      </c>
      <c r="BD380" s="182">
        <f t="shared" si="607"/>
        <v>0</v>
      </c>
      <c r="BE380" s="182">
        <f t="shared" si="607"/>
        <v>0</v>
      </c>
      <c r="BF380" s="182">
        <f t="shared" si="607"/>
        <v>0</v>
      </c>
      <c r="BG380" s="182">
        <f t="shared" si="607"/>
        <v>0</v>
      </c>
      <c r="BH380" s="182">
        <f t="shared" si="607"/>
        <v>0</v>
      </c>
      <c r="BI380" s="182">
        <f t="shared" si="607"/>
        <v>0</v>
      </c>
      <c r="BJ380" s="182">
        <f t="shared" si="607"/>
        <v>0</v>
      </c>
      <c r="BK380" s="182">
        <f t="shared" si="607"/>
        <v>0</v>
      </c>
      <c r="BL380" s="182">
        <f t="shared" si="607"/>
        <v>0</v>
      </c>
      <c r="BM380" s="182">
        <f t="shared" si="607"/>
        <v>0</v>
      </c>
      <c r="BN380" s="182">
        <f t="shared" si="607"/>
        <v>0</v>
      </c>
      <c r="BO380" s="182">
        <f t="shared" si="607"/>
        <v>0</v>
      </c>
      <c r="BP380" s="182">
        <f t="shared" si="607"/>
        <v>0</v>
      </c>
      <c r="BQ380" s="182">
        <f t="shared" si="607"/>
        <v>0</v>
      </c>
      <c r="BR380" s="182">
        <f t="shared" si="607"/>
        <v>0</v>
      </c>
      <c r="BS380" s="182">
        <f t="shared" si="607"/>
        <v>0</v>
      </c>
      <c r="BT380" s="182">
        <f t="shared" ref="BT380:CD380" si="608">BT28*BT135*365/10^6*10^6</f>
        <v>0</v>
      </c>
      <c r="BU380" s="182">
        <f t="shared" si="608"/>
        <v>0</v>
      </c>
      <c r="BV380" s="182">
        <f t="shared" si="608"/>
        <v>0</v>
      </c>
      <c r="BW380" s="182">
        <f t="shared" si="608"/>
        <v>0</v>
      </c>
      <c r="BX380" s="182">
        <f t="shared" si="608"/>
        <v>0</v>
      </c>
      <c r="BY380" s="182">
        <f t="shared" si="608"/>
        <v>0</v>
      </c>
      <c r="BZ380" s="182">
        <f t="shared" si="608"/>
        <v>0</v>
      </c>
      <c r="CA380" s="182">
        <f t="shared" si="608"/>
        <v>0</v>
      </c>
      <c r="CB380" s="182">
        <f t="shared" si="608"/>
        <v>0</v>
      </c>
      <c r="CC380" s="182">
        <f t="shared" si="608"/>
        <v>0</v>
      </c>
      <c r="CD380" s="182">
        <f t="shared" si="608"/>
        <v>0</v>
      </c>
      <c r="CE380" s="182">
        <f t="shared" si="603"/>
        <v>0</v>
      </c>
      <c r="CF380" s="182">
        <f t="shared" si="603"/>
        <v>0</v>
      </c>
      <c r="CG380" s="182">
        <f t="shared" si="603"/>
        <v>0</v>
      </c>
      <c r="CH380" s="182">
        <f t="shared" si="603"/>
        <v>0</v>
      </c>
      <c r="CI380" s="182">
        <f t="shared" si="603"/>
        <v>0</v>
      </c>
      <c r="CJ380" s="182">
        <f t="shared" ref="CJ380:CY380" si="609">CJ28*CJ135*365/10^6*10^6</f>
        <v>0</v>
      </c>
      <c r="CK380" s="182">
        <f t="shared" si="609"/>
        <v>0</v>
      </c>
      <c r="CL380" s="182">
        <f t="shared" si="609"/>
        <v>0</v>
      </c>
      <c r="CM380" s="182">
        <f t="shared" si="609"/>
        <v>0</v>
      </c>
      <c r="CN380" s="182">
        <f t="shared" si="609"/>
        <v>0</v>
      </c>
      <c r="CO380" s="182">
        <f t="shared" si="609"/>
        <v>0</v>
      </c>
      <c r="CP380" s="182">
        <f t="shared" si="609"/>
        <v>0</v>
      </c>
      <c r="CQ380" s="182">
        <f t="shared" si="609"/>
        <v>0</v>
      </c>
      <c r="CR380" s="182">
        <f t="shared" si="609"/>
        <v>0</v>
      </c>
      <c r="CS380" s="182">
        <f t="shared" si="609"/>
        <v>0</v>
      </c>
      <c r="CT380" s="182">
        <f t="shared" si="609"/>
        <v>0</v>
      </c>
      <c r="CU380" s="182">
        <f t="shared" si="609"/>
        <v>0</v>
      </c>
      <c r="CV380" s="182">
        <f t="shared" si="609"/>
        <v>0</v>
      </c>
      <c r="CW380" s="182">
        <f t="shared" si="609"/>
        <v>0</v>
      </c>
      <c r="CX380" s="182">
        <f t="shared" si="609"/>
        <v>0</v>
      </c>
      <c r="CY380" s="182">
        <f t="shared" si="609"/>
        <v>0</v>
      </c>
    </row>
    <row r="381" spans="1:103" ht="13.5" customHeight="1" outlineLevel="1">
      <c r="A381" s="165"/>
      <c r="B381" s="263"/>
      <c r="C381" s="177" t="s">
        <v>148</v>
      </c>
      <c r="D381" s="178"/>
      <c r="E381" s="179"/>
      <c r="F381" s="180"/>
      <c r="G381" s="181">
        <f t="shared" si="509"/>
        <v>1761.0134571098711</v>
      </c>
      <c r="H381" s="182">
        <f t="shared" ref="H381:AM381" si="610">H29*H136*365/10^6*10^6</f>
        <v>10.624731630678543</v>
      </c>
      <c r="I381" s="182">
        <f t="shared" si="610"/>
        <v>15.313364599215776</v>
      </c>
      <c r="J381" s="182">
        <f t="shared" si="610"/>
        <v>19.630908609876464</v>
      </c>
      <c r="K381" s="182">
        <f t="shared" si="610"/>
        <v>23.577363662660613</v>
      </c>
      <c r="L381" s="182">
        <f t="shared" si="610"/>
        <v>27.152729757568228</v>
      </c>
      <c r="M381" s="182">
        <f t="shared" si="610"/>
        <v>30.357006894599294</v>
      </c>
      <c r="N381" s="182">
        <f t="shared" si="610"/>
        <v>33.19019507375382</v>
      </c>
      <c r="O381" s="182">
        <f t="shared" si="610"/>
        <v>35.652294295031815</v>
      </c>
      <c r="P381" s="182">
        <f t="shared" si="610"/>
        <v>37.743304558433273</v>
      </c>
      <c r="Q381" s="182">
        <f t="shared" si="610"/>
        <v>39.463225863958186</v>
      </c>
      <c r="R381" s="182">
        <f t="shared" si="610"/>
        <v>40.812058211606555</v>
      </c>
      <c r="S381" s="182">
        <f t="shared" si="610"/>
        <v>41.789801601378386</v>
      </c>
      <c r="T381" s="182">
        <f t="shared" si="610"/>
        <v>42.39645603327368</v>
      </c>
      <c r="U381" s="182">
        <f t="shared" si="610"/>
        <v>42.632021507292436</v>
      </c>
      <c r="V381" s="182">
        <f t="shared" si="610"/>
        <v>42.496498023434661</v>
      </c>
      <c r="W381" s="182">
        <f t="shared" si="610"/>
        <v>41.9898855817003</v>
      </c>
      <c r="X381" s="182">
        <f t="shared" si="610"/>
        <v>43.016266458018478</v>
      </c>
      <c r="Y381" s="182">
        <f t="shared" si="610"/>
        <v>43.939452343297447</v>
      </c>
      <c r="Z381" s="182">
        <f t="shared" si="610"/>
        <v>44.759443237537212</v>
      </c>
      <c r="AA381" s="182">
        <f t="shared" si="610"/>
        <v>45.476239140737761</v>
      </c>
      <c r="AB381" s="182">
        <f t="shared" si="610"/>
        <v>46.089840052899099</v>
      </c>
      <c r="AC381" s="182">
        <f t="shared" si="610"/>
        <v>46.600245974021213</v>
      </c>
      <c r="AD381" s="182">
        <f t="shared" si="610"/>
        <v>47.007456904104124</v>
      </c>
      <c r="AE381" s="182">
        <f t="shared" si="610"/>
        <v>47.311472843147826</v>
      </c>
      <c r="AF381" s="182">
        <f t="shared" si="610"/>
        <v>47.51229379115231</v>
      </c>
      <c r="AG381" s="182">
        <f t="shared" si="610"/>
        <v>47.609919748117619</v>
      </c>
      <c r="AH381" s="182">
        <f t="shared" si="610"/>
        <v>49.478932726122373</v>
      </c>
      <c r="AI381" s="182">
        <f t="shared" si="610"/>
        <v>51.34794570412712</v>
      </c>
      <c r="AJ381" s="182">
        <f t="shared" si="610"/>
        <v>53.216958682131875</v>
      </c>
      <c r="AK381" s="182">
        <f t="shared" si="610"/>
        <v>55.085971660136629</v>
      </c>
      <c r="AL381" s="182">
        <f t="shared" si="610"/>
        <v>56.954984638141376</v>
      </c>
      <c r="AM381" s="182">
        <f t="shared" si="610"/>
        <v>58.82399761614613</v>
      </c>
      <c r="AN381" s="182">
        <f t="shared" ref="AN381:BB381" si="611">AN29*AN136*365/10^6*10^6</f>
        <v>60.693010594150877</v>
      </c>
      <c r="AO381" s="182">
        <f t="shared" si="611"/>
        <v>62.562023572155638</v>
      </c>
      <c r="AP381" s="182">
        <f t="shared" si="611"/>
        <v>64.431036550160371</v>
      </c>
      <c r="AQ381" s="182">
        <f t="shared" si="611"/>
        <v>66.300049528165133</v>
      </c>
      <c r="AR381" s="182">
        <f t="shared" si="611"/>
        <v>68.16906250616988</v>
      </c>
      <c r="AS381" s="182">
        <f t="shared" si="611"/>
        <v>70.038075484174627</v>
      </c>
      <c r="AT381" s="182">
        <f t="shared" si="611"/>
        <v>71.907088462179388</v>
      </c>
      <c r="AU381" s="182">
        <f t="shared" si="611"/>
        <v>73.776101440184135</v>
      </c>
      <c r="AV381" s="182">
        <f t="shared" si="611"/>
        <v>75.645114418188882</v>
      </c>
      <c r="AW381" s="182">
        <f t="shared" si="611"/>
        <v>77.514127396193629</v>
      </c>
      <c r="AX381" s="182">
        <f t="shared" si="611"/>
        <v>79.383140374198376</v>
      </c>
      <c r="AY381" s="182">
        <f t="shared" si="611"/>
        <v>81.252153352203138</v>
      </c>
      <c r="AZ381" s="182">
        <f t="shared" si="611"/>
        <v>83.121166330207885</v>
      </c>
      <c r="BA381" s="182">
        <f t="shared" si="611"/>
        <v>0</v>
      </c>
      <c r="BB381" s="182">
        <f t="shared" si="611"/>
        <v>0</v>
      </c>
      <c r="BC381" s="182">
        <f t="shared" ref="BC381:BS381" si="612">BC29*BC136*365/10^6*10^6</f>
        <v>0</v>
      </c>
      <c r="BD381" s="182">
        <f t="shared" si="612"/>
        <v>0</v>
      </c>
      <c r="BE381" s="182">
        <f t="shared" si="612"/>
        <v>0</v>
      </c>
      <c r="BF381" s="182">
        <f t="shared" si="612"/>
        <v>0</v>
      </c>
      <c r="BG381" s="182">
        <f t="shared" si="612"/>
        <v>0</v>
      </c>
      <c r="BH381" s="182">
        <f t="shared" si="612"/>
        <v>0</v>
      </c>
      <c r="BI381" s="182">
        <f t="shared" si="612"/>
        <v>0</v>
      </c>
      <c r="BJ381" s="182">
        <f t="shared" si="612"/>
        <v>0</v>
      </c>
      <c r="BK381" s="182">
        <f t="shared" si="612"/>
        <v>0</v>
      </c>
      <c r="BL381" s="182">
        <f t="shared" si="612"/>
        <v>0</v>
      </c>
      <c r="BM381" s="182">
        <f t="shared" si="612"/>
        <v>0</v>
      </c>
      <c r="BN381" s="182">
        <f t="shared" si="612"/>
        <v>0</v>
      </c>
      <c r="BO381" s="182">
        <f t="shared" si="612"/>
        <v>0</v>
      </c>
      <c r="BP381" s="182">
        <f t="shared" si="612"/>
        <v>0</v>
      </c>
      <c r="BQ381" s="182">
        <f t="shared" si="612"/>
        <v>0</v>
      </c>
      <c r="BR381" s="182">
        <f t="shared" si="612"/>
        <v>0</v>
      </c>
      <c r="BS381" s="182">
        <f t="shared" si="612"/>
        <v>0</v>
      </c>
      <c r="BT381" s="182">
        <f t="shared" ref="BT381:CD381" si="613">BT29*BT136*365/10^6*10^6</f>
        <v>0</v>
      </c>
      <c r="BU381" s="182">
        <f t="shared" si="613"/>
        <v>0</v>
      </c>
      <c r="BV381" s="182">
        <f t="shared" si="613"/>
        <v>0</v>
      </c>
      <c r="BW381" s="182">
        <f t="shared" si="613"/>
        <v>0</v>
      </c>
      <c r="BX381" s="182">
        <f t="shared" si="613"/>
        <v>0</v>
      </c>
      <c r="BY381" s="182">
        <f t="shared" si="613"/>
        <v>0</v>
      </c>
      <c r="BZ381" s="182">
        <f t="shared" si="613"/>
        <v>0</v>
      </c>
      <c r="CA381" s="182">
        <f t="shared" si="613"/>
        <v>0</v>
      </c>
      <c r="CB381" s="182">
        <f t="shared" si="613"/>
        <v>0</v>
      </c>
      <c r="CC381" s="182">
        <f t="shared" si="613"/>
        <v>0</v>
      </c>
      <c r="CD381" s="182">
        <f t="shared" si="613"/>
        <v>0</v>
      </c>
      <c r="CE381" s="182">
        <f t="shared" si="603"/>
        <v>0</v>
      </c>
      <c r="CF381" s="182">
        <f t="shared" si="603"/>
        <v>0</v>
      </c>
      <c r="CG381" s="182">
        <f t="shared" si="603"/>
        <v>0</v>
      </c>
      <c r="CH381" s="182">
        <f t="shared" si="603"/>
        <v>0</v>
      </c>
      <c r="CI381" s="182">
        <f t="shared" si="603"/>
        <v>0</v>
      </c>
      <c r="CJ381" s="182">
        <f t="shared" ref="CJ381:CY381" si="614">CJ29*CJ136*365/10^6*10^6</f>
        <v>0</v>
      </c>
      <c r="CK381" s="182">
        <f t="shared" si="614"/>
        <v>0</v>
      </c>
      <c r="CL381" s="182">
        <f t="shared" si="614"/>
        <v>0</v>
      </c>
      <c r="CM381" s="182">
        <f t="shared" si="614"/>
        <v>0</v>
      </c>
      <c r="CN381" s="182">
        <f t="shared" si="614"/>
        <v>0</v>
      </c>
      <c r="CO381" s="182">
        <f t="shared" si="614"/>
        <v>0</v>
      </c>
      <c r="CP381" s="182">
        <f t="shared" si="614"/>
        <v>0</v>
      </c>
      <c r="CQ381" s="182">
        <f t="shared" si="614"/>
        <v>0</v>
      </c>
      <c r="CR381" s="182">
        <f t="shared" si="614"/>
        <v>0</v>
      </c>
      <c r="CS381" s="182">
        <f t="shared" si="614"/>
        <v>0</v>
      </c>
      <c r="CT381" s="182">
        <f t="shared" si="614"/>
        <v>0</v>
      </c>
      <c r="CU381" s="182">
        <f t="shared" si="614"/>
        <v>0</v>
      </c>
      <c r="CV381" s="182">
        <f t="shared" si="614"/>
        <v>0</v>
      </c>
      <c r="CW381" s="182">
        <f t="shared" si="614"/>
        <v>0</v>
      </c>
      <c r="CX381" s="182">
        <f t="shared" si="614"/>
        <v>0</v>
      </c>
      <c r="CY381" s="182">
        <f t="shared" si="614"/>
        <v>0</v>
      </c>
    </row>
    <row r="382" spans="1:103" ht="13.5" customHeight="1" outlineLevel="1">
      <c r="A382" s="165"/>
      <c r="B382" s="263"/>
      <c r="C382" s="177" t="s">
        <v>143</v>
      </c>
      <c r="D382" s="178"/>
      <c r="E382" s="179"/>
      <c r="F382" s="180"/>
      <c r="G382" s="181">
        <f t="shared" si="509"/>
        <v>3280.0889728001553</v>
      </c>
      <c r="H382" s="182">
        <f t="shared" ref="H382:AM382" si="615">H30*H137*365/10^6*10^6</f>
        <v>-4.3427051799735592</v>
      </c>
      <c r="I382" s="182">
        <f t="shared" si="615"/>
        <v>3.7598175023449767</v>
      </c>
      <c r="J382" s="182">
        <f t="shared" si="615"/>
        <v>11.442197155858514</v>
      </c>
      <c r="K382" s="182">
        <f t="shared" si="615"/>
        <v>18.704433780567047</v>
      </c>
      <c r="L382" s="182">
        <f t="shared" si="615"/>
        <v>25.546527376470586</v>
      </c>
      <c r="M382" s="182">
        <f t="shared" si="615"/>
        <v>31.968477943569116</v>
      </c>
      <c r="N382" s="182">
        <f t="shared" si="615"/>
        <v>37.970285481862661</v>
      </c>
      <c r="O382" s="182">
        <f t="shared" si="615"/>
        <v>43.551949991351186</v>
      </c>
      <c r="P382" s="182">
        <f t="shared" si="615"/>
        <v>48.713471472034719</v>
      </c>
      <c r="Q382" s="182">
        <f t="shared" si="615"/>
        <v>53.454849923913265</v>
      </c>
      <c r="R382" s="182">
        <f t="shared" si="615"/>
        <v>57.77608534698679</v>
      </c>
      <c r="S382" s="182">
        <f t="shared" si="615"/>
        <v>61.677177741255335</v>
      </c>
      <c r="T382" s="182">
        <f t="shared" si="615"/>
        <v>65.158127106718865</v>
      </c>
      <c r="U382" s="182">
        <f t="shared" si="615"/>
        <v>68.218933443377395</v>
      </c>
      <c r="V382" s="182">
        <f t="shared" si="615"/>
        <v>70.859596751230939</v>
      </c>
      <c r="W382" s="182">
        <f t="shared" si="615"/>
        <v>73.080117030279467</v>
      </c>
      <c r="X382" s="182">
        <f t="shared" si="615"/>
        <v>75.186495512191584</v>
      </c>
      <c r="Y382" s="182">
        <f t="shared" si="615"/>
        <v>77.181540152574385</v>
      </c>
      <c r="Z382" s="182">
        <f t="shared" si="615"/>
        <v>79.065250951427899</v>
      </c>
      <c r="AA382" s="182">
        <f t="shared" si="615"/>
        <v>80.837627908752083</v>
      </c>
      <c r="AB382" s="182">
        <f t="shared" si="615"/>
        <v>82.498671024546965</v>
      </c>
      <c r="AC382" s="182">
        <f t="shared" si="615"/>
        <v>84.048380298812518</v>
      </c>
      <c r="AD382" s="182">
        <f t="shared" si="615"/>
        <v>85.486755731548783</v>
      </c>
      <c r="AE382" s="182">
        <f t="shared" si="615"/>
        <v>86.813797322755732</v>
      </c>
      <c r="AF382" s="182">
        <f t="shared" si="615"/>
        <v>88.029505072433381</v>
      </c>
      <c r="AG382" s="182">
        <f t="shared" si="615"/>
        <v>89.13387898058167</v>
      </c>
      <c r="AH382" s="182">
        <f t="shared" si="615"/>
        <v>92.740106623651144</v>
      </c>
      <c r="AI382" s="182">
        <f t="shared" si="615"/>
        <v>96.346334266720618</v>
      </c>
      <c r="AJ382" s="182">
        <f t="shared" si="615"/>
        <v>99.952561909790049</v>
      </c>
      <c r="AK382" s="182">
        <f t="shared" si="615"/>
        <v>103.55878955285954</v>
      </c>
      <c r="AL382" s="182">
        <f t="shared" si="615"/>
        <v>107.16501719592901</v>
      </c>
      <c r="AM382" s="182">
        <f t="shared" si="615"/>
        <v>110.77124483899848</v>
      </c>
      <c r="AN382" s="182">
        <f t="shared" ref="AN382:BB382" si="616">AN30*AN137*365/10^6*10^6</f>
        <v>114.37747248206793</v>
      </c>
      <c r="AO382" s="182">
        <f t="shared" si="616"/>
        <v>117.9837001251374</v>
      </c>
      <c r="AP382" s="182">
        <f t="shared" si="616"/>
        <v>121.58992776820688</v>
      </c>
      <c r="AQ382" s="182">
        <f t="shared" si="616"/>
        <v>125.19615541127632</v>
      </c>
      <c r="AR382" s="182">
        <f t="shared" si="616"/>
        <v>128.8023830543458</v>
      </c>
      <c r="AS382" s="182">
        <f t="shared" si="616"/>
        <v>132.40861069741527</v>
      </c>
      <c r="AT382" s="182">
        <f t="shared" si="616"/>
        <v>136.01483834048474</v>
      </c>
      <c r="AU382" s="182">
        <f t="shared" si="616"/>
        <v>139.62106598355419</v>
      </c>
      <c r="AV382" s="182">
        <f t="shared" si="616"/>
        <v>143.22729362662366</v>
      </c>
      <c r="AW382" s="182">
        <f t="shared" si="616"/>
        <v>146.83352126969314</v>
      </c>
      <c r="AX382" s="182">
        <f t="shared" si="616"/>
        <v>150.43974891276258</v>
      </c>
      <c r="AY382" s="182">
        <f t="shared" si="616"/>
        <v>154.04597655583206</v>
      </c>
      <c r="AZ382" s="182">
        <f t="shared" si="616"/>
        <v>157.65220419890156</v>
      </c>
      <c r="BA382" s="182">
        <f t="shared" si="616"/>
        <v>0</v>
      </c>
      <c r="BB382" s="182">
        <f t="shared" si="616"/>
        <v>0</v>
      </c>
      <c r="BC382" s="182">
        <f t="shared" ref="BC382:BS382" si="617">BC30*BC137*365/10^6*10^6</f>
        <v>0</v>
      </c>
      <c r="BD382" s="182">
        <f t="shared" si="617"/>
        <v>0</v>
      </c>
      <c r="BE382" s="182">
        <f t="shared" si="617"/>
        <v>0</v>
      </c>
      <c r="BF382" s="182">
        <f t="shared" si="617"/>
        <v>0</v>
      </c>
      <c r="BG382" s="182">
        <f t="shared" si="617"/>
        <v>0</v>
      </c>
      <c r="BH382" s="182">
        <f t="shared" si="617"/>
        <v>0</v>
      </c>
      <c r="BI382" s="182">
        <f t="shared" si="617"/>
        <v>0</v>
      </c>
      <c r="BJ382" s="182">
        <f t="shared" si="617"/>
        <v>0</v>
      </c>
      <c r="BK382" s="182">
        <f t="shared" si="617"/>
        <v>0</v>
      </c>
      <c r="BL382" s="182">
        <f t="shared" si="617"/>
        <v>0</v>
      </c>
      <c r="BM382" s="182">
        <f t="shared" si="617"/>
        <v>0</v>
      </c>
      <c r="BN382" s="182">
        <f t="shared" si="617"/>
        <v>0</v>
      </c>
      <c r="BO382" s="182">
        <f t="shared" si="617"/>
        <v>0</v>
      </c>
      <c r="BP382" s="182">
        <f t="shared" si="617"/>
        <v>0</v>
      </c>
      <c r="BQ382" s="182">
        <f t="shared" si="617"/>
        <v>0</v>
      </c>
      <c r="BR382" s="182">
        <f t="shared" si="617"/>
        <v>0</v>
      </c>
      <c r="BS382" s="182">
        <f t="shared" si="617"/>
        <v>0</v>
      </c>
      <c r="BT382" s="182">
        <f t="shared" ref="BT382:CD382" si="618">BT30*BT137*365/10^6*10^6</f>
        <v>0</v>
      </c>
      <c r="BU382" s="182">
        <f t="shared" si="618"/>
        <v>0</v>
      </c>
      <c r="BV382" s="182">
        <f t="shared" si="618"/>
        <v>0</v>
      </c>
      <c r="BW382" s="182">
        <f t="shared" si="618"/>
        <v>0</v>
      </c>
      <c r="BX382" s="182">
        <f t="shared" si="618"/>
        <v>0</v>
      </c>
      <c r="BY382" s="182">
        <f t="shared" si="618"/>
        <v>0</v>
      </c>
      <c r="BZ382" s="182">
        <f t="shared" si="618"/>
        <v>0</v>
      </c>
      <c r="CA382" s="182">
        <f t="shared" si="618"/>
        <v>0</v>
      </c>
      <c r="CB382" s="182">
        <f t="shared" si="618"/>
        <v>0</v>
      </c>
      <c r="CC382" s="182">
        <f t="shared" si="618"/>
        <v>0</v>
      </c>
      <c r="CD382" s="182">
        <f t="shared" si="618"/>
        <v>0</v>
      </c>
      <c r="CE382" s="182">
        <f t="shared" si="603"/>
        <v>0</v>
      </c>
      <c r="CF382" s="182">
        <f t="shared" si="603"/>
        <v>0</v>
      </c>
      <c r="CG382" s="182">
        <f t="shared" si="603"/>
        <v>0</v>
      </c>
      <c r="CH382" s="182">
        <f t="shared" si="603"/>
        <v>0</v>
      </c>
      <c r="CI382" s="182">
        <f t="shared" si="603"/>
        <v>0</v>
      </c>
      <c r="CJ382" s="182">
        <f t="shared" ref="CJ382:CY382" si="619">CJ30*CJ137*365/10^6*10^6</f>
        <v>0</v>
      </c>
      <c r="CK382" s="182">
        <f t="shared" si="619"/>
        <v>0</v>
      </c>
      <c r="CL382" s="182">
        <f t="shared" si="619"/>
        <v>0</v>
      </c>
      <c r="CM382" s="182">
        <f t="shared" si="619"/>
        <v>0</v>
      </c>
      <c r="CN382" s="182">
        <f t="shared" si="619"/>
        <v>0</v>
      </c>
      <c r="CO382" s="182">
        <f t="shared" si="619"/>
        <v>0</v>
      </c>
      <c r="CP382" s="182">
        <f t="shared" si="619"/>
        <v>0</v>
      </c>
      <c r="CQ382" s="182">
        <f t="shared" si="619"/>
        <v>0</v>
      </c>
      <c r="CR382" s="182">
        <f t="shared" si="619"/>
        <v>0</v>
      </c>
      <c r="CS382" s="182">
        <f t="shared" si="619"/>
        <v>0</v>
      </c>
      <c r="CT382" s="182">
        <f t="shared" si="619"/>
        <v>0</v>
      </c>
      <c r="CU382" s="182">
        <f t="shared" si="619"/>
        <v>0</v>
      </c>
      <c r="CV382" s="182">
        <f t="shared" si="619"/>
        <v>0</v>
      </c>
      <c r="CW382" s="182">
        <f t="shared" si="619"/>
        <v>0</v>
      </c>
      <c r="CX382" s="182">
        <f t="shared" si="619"/>
        <v>0</v>
      </c>
      <c r="CY382" s="182">
        <f t="shared" si="619"/>
        <v>0</v>
      </c>
    </row>
    <row r="383" spans="1:103" ht="13.5" customHeight="1" outlineLevel="1">
      <c r="A383" s="165"/>
      <c r="B383" s="263"/>
      <c r="C383" s="185" t="s">
        <v>144</v>
      </c>
      <c r="D383" s="186"/>
      <c r="E383" s="187"/>
      <c r="F383" s="188"/>
      <c r="G383" s="189">
        <f t="shared" si="509"/>
        <v>16301.570232755059</v>
      </c>
      <c r="H383" s="190">
        <f t="shared" ref="H383:AM383" si="620">H31*H138*365/10^6*10^6</f>
        <v>149.338920340556</v>
      </c>
      <c r="I383" s="190">
        <f t="shared" si="620"/>
        <v>188.92426876751841</v>
      </c>
      <c r="J383" s="190">
        <f t="shared" si="620"/>
        <v>225.20328443362229</v>
      </c>
      <c r="K383" s="190">
        <f t="shared" si="620"/>
        <v>258.17596733886762</v>
      </c>
      <c r="L383" s="190">
        <f t="shared" si="620"/>
        <v>287.84231748325442</v>
      </c>
      <c r="M383" s="190">
        <f t="shared" si="620"/>
        <v>314.20233486678262</v>
      </c>
      <c r="N383" s="190">
        <f t="shared" si="620"/>
        <v>337.25601948945234</v>
      </c>
      <c r="O383" s="190">
        <f t="shared" si="620"/>
        <v>357.00337135126352</v>
      </c>
      <c r="P383" s="190">
        <f t="shared" si="620"/>
        <v>373.44439045221611</v>
      </c>
      <c r="Q383" s="190">
        <f t="shared" si="620"/>
        <v>386.57907679231022</v>
      </c>
      <c r="R383" s="190">
        <f t="shared" si="620"/>
        <v>396.40743037154584</v>
      </c>
      <c r="S383" s="190">
        <f t="shared" si="620"/>
        <v>402.92945118992276</v>
      </c>
      <c r="T383" s="190">
        <f t="shared" si="620"/>
        <v>406.14513924744136</v>
      </c>
      <c r="U383" s="190">
        <f t="shared" si="620"/>
        <v>406.05449454410126</v>
      </c>
      <c r="V383" s="190">
        <f t="shared" si="620"/>
        <v>402.65751707990268</v>
      </c>
      <c r="W383" s="190">
        <f t="shared" si="620"/>
        <v>395.95420685484561</v>
      </c>
      <c r="X383" s="190">
        <f t="shared" si="620"/>
        <v>404.26766410991593</v>
      </c>
      <c r="Y383" s="190">
        <f t="shared" si="620"/>
        <v>411.68184708971194</v>
      </c>
      <c r="Z383" s="190">
        <f t="shared" si="620"/>
        <v>418.19675579423352</v>
      </c>
      <c r="AA383" s="190">
        <f t="shared" si="620"/>
        <v>423.81239022348075</v>
      </c>
      <c r="AB383" s="190">
        <f t="shared" si="620"/>
        <v>428.5287503774536</v>
      </c>
      <c r="AC383" s="190">
        <f t="shared" si="620"/>
        <v>432.34583625615215</v>
      </c>
      <c r="AD383" s="190">
        <f t="shared" si="620"/>
        <v>435.26364785957622</v>
      </c>
      <c r="AE383" s="190">
        <f t="shared" si="620"/>
        <v>437.28218518772599</v>
      </c>
      <c r="AF383" s="190">
        <f t="shared" si="620"/>
        <v>438.40144824060138</v>
      </c>
      <c r="AG383" s="190">
        <f t="shared" si="620"/>
        <v>438.62143701820219</v>
      </c>
      <c r="AH383" s="190">
        <f t="shared" si="620"/>
        <v>456.0077883887144</v>
      </c>
      <c r="AI383" s="190">
        <f t="shared" si="620"/>
        <v>473.39413975922662</v>
      </c>
      <c r="AJ383" s="190">
        <f t="shared" si="620"/>
        <v>490.78049112973878</v>
      </c>
      <c r="AK383" s="190">
        <f t="shared" si="620"/>
        <v>508.16684250025111</v>
      </c>
      <c r="AL383" s="190">
        <f t="shared" si="620"/>
        <v>525.55319387076315</v>
      </c>
      <c r="AM383" s="190">
        <f t="shared" si="620"/>
        <v>542.93954524127537</v>
      </c>
      <c r="AN383" s="190">
        <f t="shared" ref="AN383:BB383" si="621">AN31*AN138*365/10^6*10^6</f>
        <v>560.32589661178758</v>
      </c>
      <c r="AO383" s="190">
        <f t="shared" si="621"/>
        <v>577.7122479822998</v>
      </c>
      <c r="AP383" s="190">
        <f t="shared" si="621"/>
        <v>595.09859935281202</v>
      </c>
      <c r="AQ383" s="190">
        <f t="shared" si="621"/>
        <v>612.48495072332423</v>
      </c>
      <c r="AR383" s="190">
        <f t="shared" si="621"/>
        <v>629.87130209383645</v>
      </c>
      <c r="AS383" s="190">
        <f t="shared" si="621"/>
        <v>647.25765346434866</v>
      </c>
      <c r="AT383" s="190">
        <f t="shared" si="621"/>
        <v>664.64400483486088</v>
      </c>
      <c r="AU383" s="190">
        <f t="shared" si="621"/>
        <v>682.0303562053731</v>
      </c>
      <c r="AV383" s="190">
        <f t="shared" si="621"/>
        <v>699.41670757588531</v>
      </c>
      <c r="AW383" s="190">
        <f t="shared" si="621"/>
        <v>716.80305894639753</v>
      </c>
      <c r="AX383" s="190">
        <f t="shared" si="621"/>
        <v>734.18941031690974</v>
      </c>
      <c r="AY383" s="190">
        <f t="shared" si="621"/>
        <v>751.57576168742196</v>
      </c>
      <c r="AZ383" s="190">
        <f t="shared" si="621"/>
        <v>768.96211305793418</v>
      </c>
      <c r="BA383" s="190">
        <f t="shared" si="621"/>
        <v>0</v>
      </c>
      <c r="BB383" s="190">
        <f t="shared" si="621"/>
        <v>0</v>
      </c>
      <c r="BC383" s="190">
        <f t="shared" ref="BC383:BS383" si="622">BC31*BC138*365/10^6*10^6</f>
        <v>0</v>
      </c>
      <c r="BD383" s="190">
        <f t="shared" si="622"/>
        <v>0</v>
      </c>
      <c r="BE383" s="190">
        <f t="shared" si="622"/>
        <v>0</v>
      </c>
      <c r="BF383" s="190">
        <f t="shared" si="622"/>
        <v>0</v>
      </c>
      <c r="BG383" s="190">
        <f t="shared" si="622"/>
        <v>0</v>
      </c>
      <c r="BH383" s="190">
        <f t="shared" si="622"/>
        <v>0</v>
      </c>
      <c r="BI383" s="190">
        <f t="shared" si="622"/>
        <v>0</v>
      </c>
      <c r="BJ383" s="190">
        <f t="shared" si="622"/>
        <v>0</v>
      </c>
      <c r="BK383" s="190">
        <f t="shared" si="622"/>
        <v>0</v>
      </c>
      <c r="BL383" s="190">
        <f t="shared" si="622"/>
        <v>0</v>
      </c>
      <c r="BM383" s="190">
        <f t="shared" si="622"/>
        <v>0</v>
      </c>
      <c r="BN383" s="190">
        <f t="shared" si="622"/>
        <v>0</v>
      </c>
      <c r="BO383" s="190">
        <f t="shared" si="622"/>
        <v>0</v>
      </c>
      <c r="BP383" s="190">
        <f t="shared" si="622"/>
        <v>0</v>
      </c>
      <c r="BQ383" s="190">
        <f t="shared" si="622"/>
        <v>0</v>
      </c>
      <c r="BR383" s="190">
        <f t="shared" si="622"/>
        <v>0</v>
      </c>
      <c r="BS383" s="190">
        <f t="shared" si="622"/>
        <v>0</v>
      </c>
      <c r="BT383" s="190">
        <f t="shared" ref="BT383:CD383" si="623">BT31*BT138*365/10^6*10^6</f>
        <v>0</v>
      </c>
      <c r="BU383" s="190">
        <f t="shared" si="623"/>
        <v>0</v>
      </c>
      <c r="BV383" s="190">
        <f t="shared" si="623"/>
        <v>0</v>
      </c>
      <c r="BW383" s="190">
        <f t="shared" si="623"/>
        <v>0</v>
      </c>
      <c r="BX383" s="190">
        <f t="shared" si="623"/>
        <v>0</v>
      </c>
      <c r="BY383" s="190">
        <f t="shared" si="623"/>
        <v>0</v>
      </c>
      <c r="BZ383" s="190">
        <f t="shared" si="623"/>
        <v>0</v>
      </c>
      <c r="CA383" s="190">
        <f t="shared" si="623"/>
        <v>0</v>
      </c>
      <c r="CB383" s="190">
        <f t="shared" si="623"/>
        <v>0</v>
      </c>
      <c r="CC383" s="190">
        <f t="shared" si="623"/>
        <v>0</v>
      </c>
      <c r="CD383" s="190">
        <f t="shared" si="623"/>
        <v>0</v>
      </c>
      <c r="CE383" s="190">
        <f t="shared" si="603"/>
        <v>0</v>
      </c>
      <c r="CF383" s="190">
        <f t="shared" si="603"/>
        <v>0</v>
      </c>
      <c r="CG383" s="190">
        <f t="shared" si="603"/>
        <v>0</v>
      </c>
      <c r="CH383" s="190">
        <f t="shared" si="603"/>
        <v>0</v>
      </c>
      <c r="CI383" s="190">
        <f t="shared" si="603"/>
        <v>0</v>
      </c>
      <c r="CJ383" s="190">
        <f t="shared" ref="CJ383:CY383" si="624">CJ31*CJ138*365/10^6*10^6</f>
        <v>0</v>
      </c>
      <c r="CK383" s="190">
        <f t="shared" si="624"/>
        <v>0</v>
      </c>
      <c r="CL383" s="190">
        <f t="shared" si="624"/>
        <v>0</v>
      </c>
      <c r="CM383" s="190">
        <f t="shared" si="624"/>
        <v>0</v>
      </c>
      <c r="CN383" s="190">
        <f t="shared" si="624"/>
        <v>0</v>
      </c>
      <c r="CO383" s="190">
        <f t="shared" si="624"/>
        <v>0</v>
      </c>
      <c r="CP383" s="190">
        <f t="shared" si="624"/>
        <v>0</v>
      </c>
      <c r="CQ383" s="190">
        <f t="shared" si="624"/>
        <v>0</v>
      </c>
      <c r="CR383" s="190">
        <f t="shared" si="624"/>
        <v>0</v>
      </c>
      <c r="CS383" s="190">
        <f t="shared" si="624"/>
        <v>0</v>
      </c>
      <c r="CT383" s="190">
        <f t="shared" si="624"/>
        <v>0</v>
      </c>
      <c r="CU383" s="190">
        <f t="shared" si="624"/>
        <v>0</v>
      </c>
      <c r="CV383" s="190">
        <f t="shared" si="624"/>
        <v>0</v>
      </c>
      <c r="CW383" s="190">
        <f t="shared" si="624"/>
        <v>0</v>
      </c>
      <c r="CX383" s="190">
        <f t="shared" si="624"/>
        <v>0</v>
      </c>
      <c r="CY383" s="190">
        <f t="shared" si="624"/>
        <v>0</v>
      </c>
    </row>
    <row r="384" spans="1:103" ht="13.5" customHeight="1" outlineLevel="1">
      <c r="A384" s="209"/>
      <c r="B384" s="263"/>
      <c r="C384" s="193" t="s">
        <v>162</v>
      </c>
      <c r="D384" s="194"/>
      <c r="E384" s="195"/>
      <c r="F384" s="196"/>
      <c r="G384" s="197">
        <f t="shared" si="509"/>
        <v>106001.20845933369</v>
      </c>
      <c r="H384" s="198">
        <f t="shared" ref="H384:AM384" si="625">H32*H139*365/10^6*10^6</f>
        <v>1715.2923513089859</v>
      </c>
      <c r="I384" s="198">
        <f t="shared" si="625"/>
        <v>1749.3322615824902</v>
      </c>
      <c r="J384" s="198">
        <f t="shared" si="625"/>
        <v>1783.1657954355308</v>
      </c>
      <c r="K384" s="198">
        <f t="shared" si="625"/>
        <v>1816.792952868107</v>
      </c>
      <c r="L384" s="198">
        <f t="shared" si="625"/>
        <v>1850.213733880219</v>
      </c>
      <c r="M384" s="198">
        <f t="shared" si="625"/>
        <v>1883.4281384718668</v>
      </c>
      <c r="N384" s="198">
        <f t="shared" si="625"/>
        <v>1916.4361666430507</v>
      </c>
      <c r="O384" s="198">
        <f t="shared" si="625"/>
        <v>1949.2378183937701</v>
      </c>
      <c r="P384" s="198">
        <f t="shared" si="625"/>
        <v>1981.8330937240253</v>
      </c>
      <c r="Q384" s="198">
        <f t="shared" si="625"/>
        <v>2014.2219926338169</v>
      </c>
      <c r="R384" s="198">
        <f t="shared" si="625"/>
        <v>2046.4045151231433</v>
      </c>
      <c r="S384" s="198">
        <f t="shared" si="625"/>
        <v>2078.3806611920063</v>
      </c>
      <c r="T384" s="198">
        <f t="shared" si="625"/>
        <v>2110.1504308404051</v>
      </c>
      <c r="U384" s="198">
        <f t="shared" si="625"/>
        <v>2141.7138240683394</v>
      </c>
      <c r="V384" s="198">
        <f t="shared" si="625"/>
        <v>2173.0708408758101</v>
      </c>
      <c r="W384" s="244">
        <f t="shared" si="625"/>
        <v>2204.2214812628163</v>
      </c>
      <c r="X384" s="198">
        <f t="shared" si="625"/>
        <v>2280.2253559781607</v>
      </c>
      <c r="Y384" s="198">
        <f t="shared" si="625"/>
        <v>2355.8946688690417</v>
      </c>
      <c r="Z384" s="198">
        <f t="shared" si="625"/>
        <v>2431.2294199354592</v>
      </c>
      <c r="AA384" s="198">
        <f t="shared" si="625"/>
        <v>2506.2296091774133</v>
      </c>
      <c r="AB384" s="198">
        <f t="shared" si="625"/>
        <v>2580.8952365949044</v>
      </c>
      <c r="AC384" s="198">
        <f t="shared" si="625"/>
        <v>2655.2263021879321</v>
      </c>
      <c r="AD384" s="198">
        <f t="shared" si="625"/>
        <v>2729.2228059564968</v>
      </c>
      <c r="AE384" s="198">
        <f t="shared" si="625"/>
        <v>2802.8847479005967</v>
      </c>
      <c r="AF384" s="198">
        <f t="shared" si="625"/>
        <v>2876.2121280202346</v>
      </c>
      <c r="AG384" s="244">
        <f t="shared" si="625"/>
        <v>2949.2049463154094</v>
      </c>
      <c r="AH384" s="244">
        <f t="shared" si="625"/>
        <v>3062.8621451424751</v>
      </c>
      <c r="AI384" s="244">
        <f t="shared" si="625"/>
        <v>3176.5193439695404</v>
      </c>
      <c r="AJ384" s="244">
        <f t="shared" si="625"/>
        <v>3290.1765427966061</v>
      </c>
      <c r="AK384" s="244">
        <f t="shared" si="625"/>
        <v>3403.8337416236723</v>
      </c>
      <c r="AL384" s="244">
        <f t="shared" si="625"/>
        <v>3517.4909404507371</v>
      </c>
      <c r="AM384" s="244">
        <f t="shared" si="625"/>
        <v>3631.1481392778028</v>
      </c>
      <c r="AN384" s="244">
        <f t="shared" ref="AN384:BB384" si="626">AN32*AN139*365/10^6*10^6</f>
        <v>3744.805338104869</v>
      </c>
      <c r="AO384" s="244">
        <f t="shared" si="626"/>
        <v>3858.4625369319338</v>
      </c>
      <c r="AP384" s="244">
        <f t="shared" si="626"/>
        <v>3972.1197357590004</v>
      </c>
      <c r="AQ384" s="244">
        <f t="shared" si="626"/>
        <v>4085.7769345860656</v>
      </c>
      <c r="AR384" s="198">
        <f t="shared" si="626"/>
        <v>4199.4341334131304</v>
      </c>
      <c r="AS384" s="198">
        <f t="shared" si="626"/>
        <v>4313.0913322401966</v>
      </c>
      <c r="AT384" s="198">
        <f t="shared" si="626"/>
        <v>4426.7485310672619</v>
      </c>
      <c r="AU384" s="198">
        <f t="shared" si="626"/>
        <v>4540.405729894328</v>
      </c>
      <c r="AV384" s="198">
        <f t="shared" si="626"/>
        <v>4654.0629287213933</v>
      </c>
      <c r="AW384" s="198">
        <f t="shared" si="626"/>
        <v>4767.7201275484585</v>
      </c>
      <c r="AX384" s="198">
        <f t="shared" si="626"/>
        <v>4881.3773263755238</v>
      </c>
      <c r="AY384" s="198">
        <f t="shared" si="626"/>
        <v>4995.03452520259</v>
      </c>
      <c r="AZ384" s="198">
        <f t="shared" si="626"/>
        <v>5108.6917240296552</v>
      </c>
      <c r="BA384" s="198">
        <f t="shared" si="626"/>
        <v>0</v>
      </c>
      <c r="BB384" s="198">
        <f t="shared" si="626"/>
        <v>0</v>
      </c>
      <c r="BC384" s="198">
        <f t="shared" ref="BC384:BS384" si="627">BC32*BC139*365/10^6*10^6</f>
        <v>0</v>
      </c>
      <c r="BD384" s="198">
        <f t="shared" si="627"/>
        <v>0</v>
      </c>
      <c r="BE384" s="198">
        <f t="shared" si="627"/>
        <v>0</v>
      </c>
      <c r="BF384" s="198">
        <f t="shared" si="627"/>
        <v>0</v>
      </c>
      <c r="BG384" s="198">
        <f t="shared" si="627"/>
        <v>0</v>
      </c>
      <c r="BH384" s="198">
        <f t="shared" si="627"/>
        <v>0</v>
      </c>
      <c r="BI384" s="198">
        <f t="shared" si="627"/>
        <v>0</v>
      </c>
      <c r="BJ384" s="198">
        <f t="shared" si="627"/>
        <v>0</v>
      </c>
      <c r="BK384" s="198">
        <f t="shared" si="627"/>
        <v>0</v>
      </c>
      <c r="BL384" s="198">
        <f t="shared" si="627"/>
        <v>0</v>
      </c>
      <c r="BM384" s="198">
        <f t="shared" si="627"/>
        <v>0</v>
      </c>
      <c r="BN384" s="198">
        <f t="shared" si="627"/>
        <v>0</v>
      </c>
      <c r="BO384" s="198">
        <f t="shared" si="627"/>
        <v>0</v>
      </c>
      <c r="BP384" s="198">
        <f t="shared" si="627"/>
        <v>0</v>
      </c>
      <c r="BQ384" s="198">
        <f t="shared" si="627"/>
        <v>0</v>
      </c>
      <c r="BR384" s="198">
        <f t="shared" si="627"/>
        <v>0</v>
      </c>
      <c r="BS384" s="198">
        <f t="shared" si="627"/>
        <v>0</v>
      </c>
      <c r="BT384" s="198">
        <f t="shared" ref="BT384:CD384" si="628">BT32*BT139*365/10^6*10^6</f>
        <v>0</v>
      </c>
      <c r="BU384" s="198">
        <f t="shared" si="628"/>
        <v>0</v>
      </c>
      <c r="BV384" s="198">
        <f t="shared" si="628"/>
        <v>0</v>
      </c>
      <c r="BW384" s="198">
        <f t="shared" si="628"/>
        <v>0</v>
      </c>
      <c r="BX384" s="198">
        <f t="shared" si="628"/>
        <v>0</v>
      </c>
      <c r="BY384" s="198">
        <f t="shared" si="628"/>
        <v>0</v>
      </c>
      <c r="BZ384" s="198">
        <f t="shared" si="628"/>
        <v>0</v>
      </c>
      <c r="CA384" s="198">
        <f t="shared" si="628"/>
        <v>0</v>
      </c>
      <c r="CB384" s="198">
        <f t="shared" si="628"/>
        <v>0</v>
      </c>
      <c r="CC384" s="198">
        <f t="shared" si="628"/>
        <v>0</v>
      </c>
      <c r="CD384" s="198">
        <f t="shared" si="628"/>
        <v>0</v>
      </c>
      <c r="CE384" s="198">
        <f t="shared" si="603"/>
        <v>0</v>
      </c>
      <c r="CF384" s="198">
        <f t="shared" si="603"/>
        <v>0</v>
      </c>
      <c r="CG384" s="198">
        <f t="shared" si="603"/>
        <v>0</v>
      </c>
      <c r="CH384" s="198">
        <f t="shared" si="603"/>
        <v>0</v>
      </c>
      <c r="CI384" s="198">
        <f t="shared" si="603"/>
        <v>0</v>
      </c>
      <c r="CJ384" s="198">
        <f t="shared" ref="CJ384:CY384" si="629">CJ32*CJ139*365/10^6*10^6</f>
        <v>0</v>
      </c>
      <c r="CK384" s="198">
        <f t="shared" si="629"/>
        <v>0</v>
      </c>
      <c r="CL384" s="198">
        <f t="shared" si="629"/>
        <v>0</v>
      </c>
      <c r="CM384" s="198">
        <f t="shared" si="629"/>
        <v>0</v>
      </c>
      <c r="CN384" s="198">
        <f t="shared" si="629"/>
        <v>0</v>
      </c>
      <c r="CO384" s="198">
        <f t="shared" si="629"/>
        <v>0</v>
      </c>
      <c r="CP384" s="198">
        <f t="shared" si="629"/>
        <v>0</v>
      </c>
      <c r="CQ384" s="198">
        <f t="shared" si="629"/>
        <v>0</v>
      </c>
      <c r="CR384" s="198">
        <f t="shared" si="629"/>
        <v>0</v>
      </c>
      <c r="CS384" s="198">
        <f t="shared" si="629"/>
        <v>0</v>
      </c>
      <c r="CT384" s="198">
        <f t="shared" si="629"/>
        <v>0</v>
      </c>
      <c r="CU384" s="198">
        <f t="shared" si="629"/>
        <v>0</v>
      </c>
      <c r="CV384" s="198">
        <f t="shared" si="629"/>
        <v>0</v>
      </c>
      <c r="CW384" s="198">
        <f t="shared" si="629"/>
        <v>0</v>
      </c>
      <c r="CX384" s="198">
        <f t="shared" si="629"/>
        <v>0</v>
      </c>
      <c r="CY384" s="198">
        <f t="shared" si="629"/>
        <v>0</v>
      </c>
    </row>
    <row r="385" spans="1:103" ht="13.5" customHeight="1" outlineLevel="1">
      <c r="A385" s="209"/>
      <c r="B385" s="263"/>
      <c r="C385" s="185" t="s">
        <v>163</v>
      </c>
      <c r="D385" s="186"/>
      <c r="E385" s="187"/>
      <c r="F385" s="188"/>
      <c r="G385" s="189">
        <f t="shared" si="509"/>
        <v>0</v>
      </c>
      <c r="H385" s="190">
        <f t="shared" ref="H385:AM385" si="630">H33*H140*365/10^6*10^6</f>
        <v>0</v>
      </c>
      <c r="I385" s="190">
        <f t="shared" si="630"/>
        <v>0</v>
      </c>
      <c r="J385" s="190">
        <f t="shared" si="630"/>
        <v>0</v>
      </c>
      <c r="K385" s="190">
        <f t="shared" si="630"/>
        <v>0</v>
      </c>
      <c r="L385" s="190">
        <f t="shared" si="630"/>
        <v>0</v>
      </c>
      <c r="M385" s="190">
        <f t="shared" si="630"/>
        <v>0</v>
      </c>
      <c r="N385" s="190">
        <f t="shared" si="630"/>
        <v>0</v>
      </c>
      <c r="O385" s="190">
        <f t="shared" si="630"/>
        <v>0</v>
      </c>
      <c r="P385" s="190">
        <f t="shared" si="630"/>
        <v>0</v>
      </c>
      <c r="Q385" s="190">
        <f t="shared" si="630"/>
        <v>0</v>
      </c>
      <c r="R385" s="190">
        <f t="shared" si="630"/>
        <v>0</v>
      </c>
      <c r="S385" s="190">
        <f t="shared" si="630"/>
        <v>0</v>
      </c>
      <c r="T385" s="190">
        <f t="shared" si="630"/>
        <v>0</v>
      </c>
      <c r="U385" s="190">
        <f t="shared" si="630"/>
        <v>0</v>
      </c>
      <c r="V385" s="190">
        <f t="shared" si="630"/>
        <v>0</v>
      </c>
      <c r="W385" s="245">
        <f t="shared" si="630"/>
        <v>0</v>
      </c>
      <c r="X385" s="190">
        <f t="shared" si="630"/>
        <v>0</v>
      </c>
      <c r="Y385" s="190">
        <f t="shared" si="630"/>
        <v>0</v>
      </c>
      <c r="Z385" s="190">
        <f t="shared" si="630"/>
        <v>0</v>
      </c>
      <c r="AA385" s="190">
        <f t="shared" si="630"/>
        <v>0</v>
      </c>
      <c r="AB385" s="190">
        <f t="shared" si="630"/>
        <v>0</v>
      </c>
      <c r="AC385" s="190">
        <f t="shared" si="630"/>
        <v>0</v>
      </c>
      <c r="AD385" s="190">
        <f t="shared" si="630"/>
        <v>0</v>
      </c>
      <c r="AE385" s="190">
        <f t="shared" si="630"/>
        <v>0</v>
      </c>
      <c r="AF385" s="190">
        <f t="shared" si="630"/>
        <v>0</v>
      </c>
      <c r="AG385" s="245">
        <f t="shared" si="630"/>
        <v>0</v>
      </c>
      <c r="AH385" s="245">
        <f t="shared" si="630"/>
        <v>0</v>
      </c>
      <c r="AI385" s="245">
        <f t="shared" si="630"/>
        <v>0</v>
      </c>
      <c r="AJ385" s="245">
        <f t="shared" si="630"/>
        <v>0</v>
      </c>
      <c r="AK385" s="245">
        <f t="shared" si="630"/>
        <v>0</v>
      </c>
      <c r="AL385" s="245">
        <f t="shared" si="630"/>
        <v>0</v>
      </c>
      <c r="AM385" s="245">
        <f t="shared" si="630"/>
        <v>0</v>
      </c>
      <c r="AN385" s="245">
        <f t="shared" ref="AN385:BB385" si="631">AN33*AN140*365/10^6*10^6</f>
        <v>0</v>
      </c>
      <c r="AO385" s="245">
        <f t="shared" si="631"/>
        <v>0</v>
      </c>
      <c r="AP385" s="245">
        <f t="shared" si="631"/>
        <v>0</v>
      </c>
      <c r="AQ385" s="245">
        <f t="shared" si="631"/>
        <v>0</v>
      </c>
      <c r="AR385" s="190">
        <f t="shared" si="631"/>
        <v>0</v>
      </c>
      <c r="AS385" s="190">
        <f t="shared" si="631"/>
        <v>0</v>
      </c>
      <c r="AT385" s="190">
        <f t="shared" si="631"/>
        <v>0</v>
      </c>
      <c r="AU385" s="190">
        <f t="shared" si="631"/>
        <v>0</v>
      </c>
      <c r="AV385" s="190">
        <f t="shared" si="631"/>
        <v>0</v>
      </c>
      <c r="AW385" s="190">
        <f t="shared" si="631"/>
        <v>0</v>
      </c>
      <c r="AX385" s="190">
        <f t="shared" si="631"/>
        <v>0</v>
      </c>
      <c r="AY385" s="190">
        <f t="shared" si="631"/>
        <v>0</v>
      </c>
      <c r="AZ385" s="190">
        <f t="shared" si="631"/>
        <v>0</v>
      </c>
      <c r="BA385" s="190">
        <f t="shared" si="631"/>
        <v>0</v>
      </c>
      <c r="BB385" s="190">
        <f t="shared" si="631"/>
        <v>0</v>
      </c>
      <c r="BC385" s="190">
        <f t="shared" ref="BC385:BS385" si="632">BC33*BC140*365/10^6*10^6</f>
        <v>0</v>
      </c>
      <c r="BD385" s="190">
        <f t="shared" si="632"/>
        <v>0</v>
      </c>
      <c r="BE385" s="190">
        <f t="shared" si="632"/>
        <v>0</v>
      </c>
      <c r="BF385" s="190">
        <f t="shared" si="632"/>
        <v>0</v>
      </c>
      <c r="BG385" s="190">
        <f t="shared" si="632"/>
        <v>0</v>
      </c>
      <c r="BH385" s="190">
        <f t="shared" si="632"/>
        <v>0</v>
      </c>
      <c r="BI385" s="190">
        <f t="shared" si="632"/>
        <v>0</v>
      </c>
      <c r="BJ385" s="190">
        <f t="shared" si="632"/>
        <v>0</v>
      </c>
      <c r="BK385" s="190">
        <f t="shared" si="632"/>
        <v>0</v>
      </c>
      <c r="BL385" s="190">
        <f t="shared" si="632"/>
        <v>0</v>
      </c>
      <c r="BM385" s="190">
        <f t="shared" si="632"/>
        <v>0</v>
      </c>
      <c r="BN385" s="190">
        <f t="shared" si="632"/>
        <v>0</v>
      </c>
      <c r="BO385" s="190">
        <f t="shared" si="632"/>
        <v>0</v>
      </c>
      <c r="BP385" s="190">
        <f t="shared" si="632"/>
        <v>0</v>
      </c>
      <c r="BQ385" s="190">
        <f t="shared" si="632"/>
        <v>0</v>
      </c>
      <c r="BR385" s="190">
        <f t="shared" si="632"/>
        <v>0</v>
      </c>
      <c r="BS385" s="190">
        <f t="shared" si="632"/>
        <v>0</v>
      </c>
      <c r="BT385" s="190">
        <f t="shared" ref="BT385:BV387" si="633">BT33*BT140*365/10^6*10^6</f>
        <v>0</v>
      </c>
      <c r="BU385" s="190">
        <f t="shared" si="633"/>
        <v>0</v>
      </c>
      <c r="BV385" s="190">
        <f t="shared" si="633"/>
        <v>0</v>
      </c>
      <c r="BW385" s="190">
        <f t="shared" ref="BW385:CY385" si="634">BW33*BW140*365/10^6*10^6</f>
        <v>0</v>
      </c>
      <c r="BX385" s="190">
        <f t="shared" si="634"/>
        <v>0</v>
      </c>
      <c r="BY385" s="190">
        <f t="shared" si="634"/>
        <v>0</v>
      </c>
      <c r="BZ385" s="190">
        <f t="shared" si="634"/>
        <v>0</v>
      </c>
      <c r="CA385" s="190">
        <f t="shared" si="634"/>
        <v>0</v>
      </c>
      <c r="CB385" s="190">
        <f t="shared" si="634"/>
        <v>0</v>
      </c>
      <c r="CC385" s="190">
        <f t="shared" si="634"/>
        <v>0</v>
      </c>
      <c r="CD385" s="190">
        <f t="shared" si="634"/>
        <v>0</v>
      </c>
      <c r="CE385" s="190">
        <f t="shared" si="634"/>
        <v>0</v>
      </c>
      <c r="CF385" s="190">
        <f t="shared" si="634"/>
        <v>0</v>
      </c>
      <c r="CG385" s="190">
        <f t="shared" si="634"/>
        <v>0</v>
      </c>
      <c r="CH385" s="190">
        <f t="shared" si="634"/>
        <v>0</v>
      </c>
      <c r="CI385" s="190">
        <f t="shared" si="634"/>
        <v>0</v>
      </c>
      <c r="CJ385" s="190">
        <f t="shared" si="634"/>
        <v>0</v>
      </c>
      <c r="CK385" s="190">
        <f t="shared" si="634"/>
        <v>0</v>
      </c>
      <c r="CL385" s="190">
        <f t="shared" si="634"/>
        <v>0</v>
      </c>
      <c r="CM385" s="190">
        <f t="shared" si="634"/>
        <v>0</v>
      </c>
      <c r="CN385" s="190">
        <f t="shared" si="634"/>
        <v>0</v>
      </c>
      <c r="CO385" s="190">
        <f t="shared" si="634"/>
        <v>0</v>
      </c>
      <c r="CP385" s="190">
        <f t="shared" si="634"/>
        <v>0</v>
      </c>
      <c r="CQ385" s="190">
        <f t="shared" si="634"/>
        <v>0</v>
      </c>
      <c r="CR385" s="190">
        <f t="shared" si="634"/>
        <v>0</v>
      </c>
      <c r="CS385" s="190">
        <f t="shared" si="634"/>
        <v>0</v>
      </c>
      <c r="CT385" s="190">
        <f t="shared" si="634"/>
        <v>0</v>
      </c>
      <c r="CU385" s="190">
        <f t="shared" si="634"/>
        <v>0</v>
      </c>
      <c r="CV385" s="190">
        <f t="shared" si="634"/>
        <v>0</v>
      </c>
      <c r="CW385" s="190">
        <f t="shared" si="634"/>
        <v>0</v>
      </c>
      <c r="CX385" s="190">
        <f t="shared" si="634"/>
        <v>0</v>
      </c>
      <c r="CY385" s="190">
        <f t="shared" si="634"/>
        <v>0</v>
      </c>
    </row>
    <row r="386" spans="1:103" ht="13.5" customHeight="1" outlineLevel="1">
      <c r="A386" s="165"/>
      <c r="B386" s="263"/>
      <c r="C386" s="210" t="s">
        <v>164</v>
      </c>
      <c r="D386" s="211"/>
      <c r="E386" s="212"/>
      <c r="F386" s="213"/>
      <c r="G386" s="214">
        <f t="shared" si="509"/>
        <v>0</v>
      </c>
      <c r="H386" s="215">
        <f t="shared" ref="H386:AM386" si="635">H34*H141*365/10^6*10^6</f>
        <v>0</v>
      </c>
      <c r="I386" s="215">
        <f t="shared" si="635"/>
        <v>0</v>
      </c>
      <c r="J386" s="215">
        <f t="shared" si="635"/>
        <v>0</v>
      </c>
      <c r="K386" s="215">
        <f t="shared" si="635"/>
        <v>0</v>
      </c>
      <c r="L386" s="215">
        <f t="shared" si="635"/>
        <v>0</v>
      </c>
      <c r="M386" s="215">
        <f t="shared" si="635"/>
        <v>0</v>
      </c>
      <c r="N386" s="215">
        <f t="shared" si="635"/>
        <v>0</v>
      </c>
      <c r="O386" s="215">
        <f t="shared" si="635"/>
        <v>0</v>
      </c>
      <c r="P386" s="215">
        <f t="shared" si="635"/>
        <v>0</v>
      </c>
      <c r="Q386" s="215">
        <f t="shared" si="635"/>
        <v>0</v>
      </c>
      <c r="R386" s="215">
        <f t="shared" si="635"/>
        <v>0</v>
      </c>
      <c r="S386" s="215">
        <f t="shared" si="635"/>
        <v>0</v>
      </c>
      <c r="T386" s="215">
        <f t="shared" si="635"/>
        <v>0</v>
      </c>
      <c r="U386" s="215">
        <f t="shared" si="635"/>
        <v>0</v>
      </c>
      <c r="V386" s="215">
        <f t="shared" si="635"/>
        <v>0</v>
      </c>
      <c r="W386" s="215">
        <f t="shared" si="635"/>
        <v>0</v>
      </c>
      <c r="X386" s="215">
        <f t="shared" si="635"/>
        <v>0</v>
      </c>
      <c r="Y386" s="215">
        <f t="shared" si="635"/>
        <v>0</v>
      </c>
      <c r="Z386" s="215">
        <f t="shared" si="635"/>
        <v>0</v>
      </c>
      <c r="AA386" s="215">
        <f t="shared" si="635"/>
        <v>0</v>
      </c>
      <c r="AB386" s="215">
        <f t="shared" si="635"/>
        <v>0</v>
      </c>
      <c r="AC386" s="215">
        <f t="shared" si="635"/>
        <v>0</v>
      </c>
      <c r="AD386" s="215">
        <f t="shared" si="635"/>
        <v>0</v>
      </c>
      <c r="AE386" s="215">
        <f t="shared" si="635"/>
        <v>0</v>
      </c>
      <c r="AF386" s="215">
        <f t="shared" si="635"/>
        <v>0</v>
      </c>
      <c r="AG386" s="215">
        <f t="shared" si="635"/>
        <v>0</v>
      </c>
      <c r="AH386" s="215">
        <f t="shared" si="635"/>
        <v>0</v>
      </c>
      <c r="AI386" s="215">
        <f t="shared" si="635"/>
        <v>0</v>
      </c>
      <c r="AJ386" s="215">
        <f t="shared" si="635"/>
        <v>0</v>
      </c>
      <c r="AK386" s="215">
        <f t="shared" si="635"/>
        <v>0</v>
      </c>
      <c r="AL386" s="215">
        <f t="shared" si="635"/>
        <v>0</v>
      </c>
      <c r="AM386" s="215">
        <f t="shared" si="635"/>
        <v>0</v>
      </c>
      <c r="AN386" s="215">
        <f t="shared" ref="AN386:BB386" si="636">AN34*AN141*365/10^6*10^6</f>
        <v>0</v>
      </c>
      <c r="AO386" s="215">
        <f t="shared" si="636"/>
        <v>0</v>
      </c>
      <c r="AP386" s="215">
        <f t="shared" si="636"/>
        <v>0</v>
      </c>
      <c r="AQ386" s="215">
        <f t="shared" si="636"/>
        <v>0</v>
      </c>
      <c r="AR386" s="215">
        <f t="shared" si="636"/>
        <v>0</v>
      </c>
      <c r="AS386" s="215">
        <f t="shared" si="636"/>
        <v>0</v>
      </c>
      <c r="AT386" s="215">
        <f t="shared" si="636"/>
        <v>0</v>
      </c>
      <c r="AU386" s="215">
        <f t="shared" si="636"/>
        <v>0</v>
      </c>
      <c r="AV386" s="215">
        <f t="shared" si="636"/>
        <v>0</v>
      </c>
      <c r="AW386" s="215">
        <f t="shared" si="636"/>
        <v>0</v>
      </c>
      <c r="AX386" s="215">
        <f t="shared" si="636"/>
        <v>0</v>
      </c>
      <c r="AY386" s="215">
        <f t="shared" si="636"/>
        <v>0</v>
      </c>
      <c r="AZ386" s="215">
        <f t="shared" si="636"/>
        <v>0</v>
      </c>
      <c r="BA386" s="215">
        <f t="shared" si="636"/>
        <v>0</v>
      </c>
      <c r="BB386" s="215">
        <f t="shared" si="636"/>
        <v>0</v>
      </c>
      <c r="BC386" s="215">
        <f t="shared" ref="BC386:BS386" si="637">BC34*BC141*365/10^6*10^6</f>
        <v>0</v>
      </c>
      <c r="BD386" s="215">
        <f t="shared" si="637"/>
        <v>0</v>
      </c>
      <c r="BE386" s="215">
        <f t="shared" si="637"/>
        <v>0</v>
      </c>
      <c r="BF386" s="215">
        <f t="shared" si="637"/>
        <v>0</v>
      </c>
      <c r="BG386" s="215">
        <f t="shared" si="637"/>
        <v>0</v>
      </c>
      <c r="BH386" s="215">
        <f t="shared" si="637"/>
        <v>0</v>
      </c>
      <c r="BI386" s="215">
        <f t="shared" si="637"/>
        <v>0</v>
      </c>
      <c r="BJ386" s="215">
        <f t="shared" si="637"/>
        <v>0</v>
      </c>
      <c r="BK386" s="215">
        <f t="shared" si="637"/>
        <v>0</v>
      </c>
      <c r="BL386" s="215">
        <f t="shared" si="637"/>
        <v>0</v>
      </c>
      <c r="BM386" s="215">
        <f t="shared" si="637"/>
        <v>0</v>
      </c>
      <c r="BN386" s="215">
        <f t="shared" si="637"/>
        <v>0</v>
      </c>
      <c r="BO386" s="215">
        <f t="shared" si="637"/>
        <v>0</v>
      </c>
      <c r="BP386" s="215">
        <f t="shared" si="637"/>
        <v>0</v>
      </c>
      <c r="BQ386" s="215">
        <f t="shared" si="637"/>
        <v>0</v>
      </c>
      <c r="BR386" s="215">
        <f t="shared" si="637"/>
        <v>0</v>
      </c>
      <c r="BS386" s="215">
        <f t="shared" si="637"/>
        <v>0</v>
      </c>
      <c r="BT386" s="215">
        <f t="shared" si="633"/>
        <v>0</v>
      </c>
      <c r="BU386" s="215">
        <f t="shared" si="633"/>
        <v>0</v>
      </c>
      <c r="BV386" s="215">
        <f t="shared" si="633"/>
        <v>0</v>
      </c>
      <c r="BW386" s="215">
        <f t="shared" ref="BW386:CY386" si="638">BW34*BW141*365/10^6*10^6</f>
        <v>0</v>
      </c>
      <c r="BX386" s="215">
        <f t="shared" si="638"/>
        <v>0</v>
      </c>
      <c r="BY386" s="215">
        <f t="shared" si="638"/>
        <v>0</v>
      </c>
      <c r="BZ386" s="215">
        <f t="shared" si="638"/>
        <v>0</v>
      </c>
      <c r="CA386" s="215">
        <f t="shared" si="638"/>
        <v>0</v>
      </c>
      <c r="CB386" s="215">
        <f t="shared" si="638"/>
        <v>0</v>
      </c>
      <c r="CC386" s="215">
        <f t="shared" si="638"/>
        <v>0</v>
      </c>
      <c r="CD386" s="215">
        <f t="shared" si="638"/>
        <v>0</v>
      </c>
      <c r="CE386" s="215">
        <f t="shared" si="638"/>
        <v>0</v>
      </c>
      <c r="CF386" s="215">
        <f t="shared" si="638"/>
        <v>0</v>
      </c>
      <c r="CG386" s="215">
        <f t="shared" si="638"/>
        <v>0</v>
      </c>
      <c r="CH386" s="215">
        <f t="shared" si="638"/>
        <v>0</v>
      </c>
      <c r="CI386" s="215">
        <f t="shared" si="638"/>
        <v>0</v>
      </c>
      <c r="CJ386" s="215">
        <f t="shared" si="638"/>
        <v>0</v>
      </c>
      <c r="CK386" s="215">
        <f t="shared" si="638"/>
        <v>0</v>
      </c>
      <c r="CL386" s="215">
        <f t="shared" si="638"/>
        <v>0</v>
      </c>
      <c r="CM386" s="215">
        <f t="shared" si="638"/>
        <v>0</v>
      </c>
      <c r="CN386" s="215">
        <f t="shared" si="638"/>
        <v>0</v>
      </c>
      <c r="CO386" s="215">
        <f t="shared" si="638"/>
        <v>0</v>
      </c>
      <c r="CP386" s="215">
        <f t="shared" si="638"/>
        <v>0</v>
      </c>
      <c r="CQ386" s="215">
        <f t="shared" si="638"/>
        <v>0</v>
      </c>
      <c r="CR386" s="215">
        <f t="shared" si="638"/>
        <v>0</v>
      </c>
      <c r="CS386" s="215">
        <f t="shared" si="638"/>
        <v>0</v>
      </c>
      <c r="CT386" s="215">
        <f t="shared" si="638"/>
        <v>0</v>
      </c>
      <c r="CU386" s="215">
        <f t="shared" si="638"/>
        <v>0</v>
      </c>
      <c r="CV386" s="215">
        <f t="shared" si="638"/>
        <v>0</v>
      </c>
      <c r="CW386" s="215">
        <f t="shared" si="638"/>
        <v>0</v>
      </c>
      <c r="CX386" s="215">
        <f t="shared" si="638"/>
        <v>0</v>
      </c>
      <c r="CY386" s="215">
        <f t="shared" si="638"/>
        <v>0</v>
      </c>
    </row>
    <row r="387" spans="1:103" ht="13.5" customHeight="1" outlineLevel="1" thickBot="1">
      <c r="A387" s="165"/>
      <c r="B387" s="264"/>
      <c r="C387" s="218" t="s">
        <v>165</v>
      </c>
      <c r="D387" s="219"/>
      <c r="E387" s="220"/>
      <c r="F387" s="221"/>
      <c r="G387" s="222">
        <f t="shared" si="509"/>
        <v>47.309427059160072</v>
      </c>
      <c r="H387" s="223">
        <f t="shared" ref="H387:AM387" si="639">H35*H142*365/10^6*10^6</f>
        <v>2.6318480965702449</v>
      </c>
      <c r="I387" s="223">
        <f t="shared" si="639"/>
        <v>2.5457540066512649</v>
      </c>
      <c r="J387" s="223">
        <f t="shared" si="639"/>
        <v>2.4601075954824796</v>
      </c>
      <c r="K387" s="223">
        <f t="shared" si="639"/>
        <v>2.3749088630638884</v>
      </c>
      <c r="L387" s="223">
        <f t="shared" si="639"/>
        <v>2.2901578093954922</v>
      </c>
      <c r="M387" s="223">
        <f t="shared" si="639"/>
        <v>2.2058544344772906</v>
      </c>
      <c r="N387" s="223">
        <f t="shared" si="639"/>
        <v>2.1219987383092835</v>
      </c>
      <c r="O387" s="223">
        <f t="shared" si="639"/>
        <v>2.0385907208914711</v>
      </c>
      <c r="P387" s="223">
        <f t="shared" si="639"/>
        <v>1.9556303822238528</v>
      </c>
      <c r="Q387" s="223">
        <f t="shared" si="639"/>
        <v>1.8731177223064299</v>
      </c>
      <c r="R387" s="223">
        <f t="shared" si="639"/>
        <v>1.7910527411392012</v>
      </c>
      <c r="S387" s="223">
        <f t="shared" si="639"/>
        <v>1.7094354387221669</v>
      </c>
      <c r="T387" s="223">
        <f t="shared" si="639"/>
        <v>1.6282658150553277</v>
      </c>
      <c r="U387" s="223">
        <f t="shared" si="639"/>
        <v>1.5475438701386828</v>
      </c>
      <c r="V387" s="223">
        <f t="shared" si="639"/>
        <v>1.4672696039722324</v>
      </c>
      <c r="W387" s="223">
        <f t="shared" si="639"/>
        <v>1.3874430165559759</v>
      </c>
      <c r="X387" s="223">
        <f t="shared" si="639"/>
        <v>1.3948859323545808</v>
      </c>
      <c r="Y387" s="223">
        <f t="shared" si="639"/>
        <v>1.4015895425234914</v>
      </c>
      <c r="Z387" s="223">
        <f t="shared" si="639"/>
        <v>1.407553847062708</v>
      </c>
      <c r="AA387" s="223">
        <f t="shared" si="639"/>
        <v>1.4127788459722306</v>
      </c>
      <c r="AB387" s="223">
        <f t="shared" si="639"/>
        <v>1.4172645392520593</v>
      </c>
      <c r="AC387" s="223">
        <f t="shared" si="639"/>
        <v>1.4210109269021938</v>
      </c>
      <c r="AD387" s="223">
        <f t="shared" si="639"/>
        <v>1.4240180089226342</v>
      </c>
      <c r="AE387" s="223">
        <f t="shared" si="639"/>
        <v>1.4262857853133801</v>
      </c>
      <c r="AF387" s="223">
        <f t="shared" si="639"/>
        <v>1.4278142560744322</v>
      </c>
      <c r="AG387" s="223">
        <f t="shared" si="639"/>
        <v>1.4286034212057919</v>
      </c>
      <c r="AH387" s="223">
        <f t="shared" si="639"/>
        <v>1.4529019155958474</v>
      </c>
      <c r="AI387" s="223">
        <f t="shared" si="639"/>
        <v>1.4772004099859026</v>
      </c>
      <c r="AJ387" s="223">
        <f t="shared" si="639"/>
        <v>1.5014989043759583</v>
      </c>
      <c r="AK387" s="223">
        <f t="shared" si="639"/>
        <v>1.5257973987660138</v>
      </c>
      <c r="AL387" s="223">
        <f t="shared" si="639"/>
        <v>1.5500958931560695</v>
      </c>
      <c r="AM387" s="223">
        <f t="shared" si="639"/>
        <v>1.574394387546125</v>
      </c>
      <c r="AN387" s="223">
        <f t="shared" ref="AN387:BB387" si="640">AN35*AN142*365/10^6*10^6</f>
        <v>1.5986928819361808</v>
      </c>
      <c r="AO387" s="223">
        <f t="shared" si="640"/>
        <v>1.6229913763262362</v>
      </c>
      <c r="AP387" s="223">
        <f t="shared" si="640"/>
        <v>1.6472898707162915</v>
      </c>
      <c r="AQ387" s="223">
        <f t="shared" si="640"/>
        <v>1.6715883651063472</v>
      </c>
      <c r="AR387" s="223">
        <f t="shared" si="640"/>
        <v>1.6958868594964027</v>
      </c>
      <c r="AS387" s="223">
        <f t="shared" si="640"/>
        <v>1.7201853538864584</v>
      </c>
      <c r="AT387" s="223">
        <f t="shared" si="640"/>
        <v>1.7444838482765137</v>
      </c>
      <c r="AU387" s="223">
        <f t="shared" si="640"/>
        <v>1.7687823426665696</v>
      </c>
      <c r="AV387" s="223">
        <f t="shared" si="640"/>
        <v>1.7930808370566251</v>
      </c>
      <c r="AW387" s="223">
        <f t="shared" si="640"/>
        <v>1.8173793314466808</v>
      </c>
      <c r="AX387" s="223">
        <f t="shared" si="640"/>
        <v>1.8416778258367363</v>
      </c>
      <c r="AY387" s="223">
        <f t="shared" si="640"/>
        <v>1.8659763202267916</v>
      </c>
      <c r="AZ387" s="223">
        <f t="shared" si="640"/>
        <v>1.8902748146168473</v>
      </c>
      <c r="BA387" s="223">
        <f t="shared" si="640"/>
        <v>0</v>
      </c>
      <c r="BB387" s="223">
        <f t="shared" si="640"/>
        <v>0</v>
      </c>
      <c r="BC387" s="223">
        <f t="shared" ref="BC387:BS387" si="641">BC35*BC142*365/10^6*10^6</f>
        <v>0</v>
      </c>
      <c r="BD387" s="223">
        <f t="shared" si="641"/>
        <v>0</v>
      </c>
      <c r="BE387" s="223">
        <f t="shared" si="641"/>
        <v>0</v>
      </c>
      <c r="BF387" s="223">
        <f t="shared" si="641"/>
        <v>0</v>
      </c>
      <c r="BG387" s="223">
        <f t="shared" si="641"/>
        <v>0</v>
      </c>
      <c r="BH387" s="223">
        <f t="shared" si="641"/>
        <v>0</v>
      </c>
      <c r="BI387" s="223">
        <f t="shared" si="641"/>
        <v>0</v>
      </c>
      <c r="BJ387" s="223">
        <f t="shared" si="641"/>
        <v>0</v>
      </c>
      <c r="BK387" s="223">
        <f t="shared" si="641"/>
        <v>0</v>
      </c>
      <c r="BL387" s="223">
        <f t="shared" si="641"/>
        <v>0</v>
      </c>
      <c r="BM387" s="223">
        <f t="shared" si="641"/>
        <v>0</v>
      </c>
      <c r="BN387" s="223">
        <f t="shared" si="641"/>
        <v>0</v>
      </c>
      <c r="BO387" s="223">
        <f t="shared" si="641"/>
        <v>0</v>
      </c>
      <c r="BP387" s="223">
        <f t="shared" si="641"/>
        <v>0</v>
      </c>
      <c r="BQ387" s="223">
        <f t="shared" si="641"/>
        <v>0</v>
      </c>
      <c r="BR387" s="223">
        <f t="shared" si="641"/>
        <v>0</v>
      </c>
      <c r="BS387" s="223">
        <f t="shared" si="641"/>
        <v>0</v>
      </c>
      <c r="BT387" s="223">
        <f t="shared" si="633"/>
        <v>0</v>
      </c>
      <c r="BU387" s="223">
        <f t="shared" si="633"/>
        <v>0</v>
      </c>
      <c r="BV387" s="223">
        <f t="shared" si="633"/>
        <v>0</v>
      </c>
      <c r="BW387" s="223">
        <f t="shared" ref="BW387:CY387" si="642">BW35*BW142*365/10^6*10^6</f>
        <v>0</v>
      </c>
      <c r="BX387" s="223">
        <f t="shared" si="642"/>
        <v>0</v>
      </c>
      <c r="BY387" s="223">
        <f t="shared" si="642"/>
        <v>0</v>
      </c>
      <c r="BZ387" s="223">
        <f t="shared" si="642"/>
        <v>0</v>
      </c>
      <c r="CA387" s="223">
        <f t="shared" si="642"/>
        <v>0</v>
      </c>
      <c r="CB387" s="223">
        <f t="shared" si="642"/>
        <v>0</v>
      </c>
      <c r="CC387" s="223">
        <f t="shared" si="642"/>
        <v>0</v>
      </c>
      <c r="CD387" s="223">
        <f t="shared" si="642"/>
        <v>0</v>
      </c>
      <c r="CE387" s="223">
        <f t="shared" si="642"/>
        <v>0</v>
      </c>
      <c r="CF387" s="223">
        <f t="shared" si="642"/>
        <v>0</v>
      </c>
      <c r="CG387" s="223">
        <f t="shared" si="642"/>
        <v>0</v>
      </c>
      <c r="CH387" s="223">
        <f t="shared" si="642"/>
        <v>0</v>
      </c>
      <c r="CI387" s="223">
        <f t="shared" si="642"/>
        <v>0</v>
      </c>
      <c r="CJ387" s="223">
        <f t="shared" si="642"/>
        <v>0</v>
      </c>
      <c r="CK387" s="223">
        <f t="shared" si="642"/>
        <v>0</v>
      </c>
      <c r="CL387" s="223">
        <f t="shared" si="642"/>
        <v>0</v>
      </c>
      <c r="CM387" s="223">
        <f t="shared" si="642"/>
        <v>0</v>
      </c>
      <c r="CN387" s="223">
        <f t="shared" si="642"/>
        <v>0</v>
      </c>
      <c r="CO387" s="223">
        <f t="shared" si="642"/>
        <v>0</v>
      </c>
      <c r="CP387" s="223">
        <f t="shared" si="642"/>
        <v>0</v>
      </c>
      <c r="CQ387" s="223">
        <f t="shared" si="642"/>
        <v>0</v>
      </c>
      <c r="CR387" s="223">
        <f t="shared" si="642"/>
        <v>0</v>
      </c>
      <c r="CS387" s="223">
        <f t="shared" si="642"/>
        <v>0</v>
      </c>
      <c r="CT387" s="223">
        <f t="shared" si="642"/>
        <v>0</v>
      </c>
      <c r="CU387" s="223">
        <f t="shared" si="642"/>
        <v>0</v>
      </c>
      <c r="CV387" s="223">
        <f t="shared" si="642"/>
        <v>0</v>
      </c>
      <c r="CW387" s="223">
        <f t="shared" si="642"/>
        <v>0</v>
      </c>
      <c r="CX387" s="223">
        <f t="shared" si="642"/>
        <v>0</v>
      </c>
      <c r="CY387" s="223">
        <f t="shared" si="64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165"/>
      <c r="B393" s="166"/>
      <c r="C393" s="265" t="s">
        <v>54</v>
      </c>
      <c r="D393" s="266"/>
      <c r="E393" s="267"/>
      <c r="F393" s="167"/>
      <c r="G393" s="168" t="s">
        <v>50</v>
      </c>
      <c r="H393" s="113">
        <v>2005</v>
      </c>
      <c r="I393" s="113">
        <v>2006</v>
      </c>
      <c r="J393" s="113">
        <v>2007</v>
      </c>
      <c r="K393" s="113">
        <v>2008</v>
      </c>
      <c r="L393" s="113">
        <v>2009</v>
      </c>
      <c r="M393" s="113">
        <v>2010</v>
      </c>
      <c r="N393" s="113">
        <v>2011</v>
      </c>
      <c r="O393" s="113">
        <v>2012</v>
      </c>
      <c r="P393" s="113">
        <v>2013</v>
      </c>
      <c r="Q393" s="113">
        <v>2014</v>
      </c>
      <c r="R393" s="113">
        <v>2015</v>
      </c>
      <c r="S393" s="113">
        <v>2016</v>
      </c>
      <c r="T393" s="113">
        <v>2017</v>
      </c>
      <c r="U393" s="113">
        <v>2018</v>
      </c>
      <c r="V393" s="113">
        <v>2019</v>
      </c>
      <c r="W393" s="113">
        <v>2020</v>
      </c>
      <c r="X393" s="113">
        <v>2021</v>
      </c>
      <c r="Y393" s="113">
        <v>2022</v>
      </c>
      <c r="Z393" s="113">
        <v>2023</v>
      </c>
      <c r="AA393" s="113">
        <v>2024</v>
      </c>
      <c r="AB393" s="113">
        <v>2025</v>
      </c>
      <c r="AC393" s="113">
        <v>2026</v>
      </c>
      <c r="AD393" s="113">
        <v>2027</v>
      </c>
      <c r="AE393" s="113">
        <v>2028</v>
      </c>
      <c r="AF393" s="113">
        <v>2029</v>
      </c>
      <c r="AG393" s="113">
        <v>2030</v>
      </c>
      <c r="AH393" s="113">
        <v>2031</v>
      </c>
      <c r="AI393" s="113">
        <v>2032</v>
      </c>
      <c r="AJ393" s="113">
        <v>2033</v>
      </c>
      <c r="AK393" s="113">
        <v>2034</v>
      </c>
      <c r="AL393" s="113">
        <v>2035</v>
      </c>
      <c r="AM393" s="113">
        <v>2036</v>
      </c>
      <c r="AN393" s="113">
        <v>2037</v>
      </c>
      <c r="AO393" s="113">
        <v>2038</v>
      </c>
      <c r="AP393" s="113">
        <v>2039</v>
      </c>
      <c r="AQ393" s="113">
        <v>2040</v>
      </c>
      <c r="AR393" s="113">
        <v>2041</v>
      </c>
      <c r="AS393" s="113">
        <v>2042</v>
      </c>
      <c r="AT393" s="113">
        <v>2043</v>
      </c>
      <c r="AU393" s="113">
        <v>2044</v>
      </c>
      <c r="AV393" s="113">
        <v>2045</v>
      </c>
      <c r="AW393" s="113">
        <v>2046</v>
      </c>
      <c r="AX393" s="113">
        <v>2047</v>
      </c>
      <c r="AY393" s="113">
        <v>2048</v>
      </c>
      <c r="AZ393" s="113">
        <v>2049</v>
      </c>
      <c r="BA393" s="113">
        <v>2050</v>
      </c>
      <c r="BB393" s="113">
        <v>2051</v>
      </c>
      <c r="BC393" s="113">
        <v>2052</v>
      </c>
      <c r="BD393" s="113">
        <v>2053</v>
      </c>
      <c r="BE393" s="113">
        <v>2054</v>
      </c>
      <c r="BF393" s="113">
        <v>2055</v>
      </c>
      <c r="BG393" s="113">
        <v>2056</v>
      </c>
      <c r="BH393" s="113">
        <v>2057</v>
      </c>
      <c r="BI393" s="113">
        <v>2058</v>
      </c>
      <c r="BJ393" s="113">
        <v>2059</v>
      </c>
      <c r="BK393" s="113">
        <v>2060</v>
      </c>
      <c r="BL393" s="113">
        <v>2061</v>
      </c>
      <c r="BM393" s="113">
        <v>2062</v>
      </c>
      <c r="BN393" s="113">
        <v>2063</v>
      </c>
      <c r="BO393" s="113">
        <v>2064</v>
      </c>
      <c r="BP393" s="113">
        <v>2065</v>
      </c>
      <c r="BQ393" s="113">
        <v>2066</v>
      </c>
      <c r="BR393" s="113">
        <v>2067</v>
      </c>
      <c r="BS393" s="113">
        <v>2068</v>
      </c>
      <c r="BT393" s="113">
        <v>2069</v>
      </c>
      <c r="BU393" s="113">
        <v>2070</v>
      </c>
      <c r="BV393" s="113">
        <v>2071</v>
      </c>
      <c r="BW393" s="113">
        <v>2072</v>
      </c>
      <c r="BX393" s="113">
        <v>2073</v>
      </c>
      <c r="BY393" s="113">
        <v>2074</v>
      </c>
      <c r="BZ393" s="113">
        <v>2075</v>
      </c>
      <c r="CA393" s="113">
        <v>2076</v>
      </c>
      <c r="CB393" s="113">
        <v>2077</v>
      </c>
      <c r="CC393" s="113">
        <v>2078</v>
      </c>
      <c r="CD393" s="113">
        <v>2079</v>
      </c>
      <c r="CE393" s="113">
        <v>2080</v>
      </c>
      <c r="CF393" s="113">
        <v>2081</v>
      </c>
      <c r="CG393" s="113">
        <v>2082</v>
      </c>
      <c r="CH393" s="113">
        <v>2083</v>
      </c>
      <c r="CI393" s="113">
        <v>2084</v>
      </c>
      <c r="CJ393" s="113">
        <v>2085</v>
      </c>
      <c r="CK393" s="113">
        <v>2086</v>
      </c>
      <c r="CL393" s="113">
        <v>2087</v>
      </c>
      <c r="CM393" s="113">
        <v>2088</v>
      </c>
      <c r="CN393" s="113">
        <v>2089</v>
      </c>
      <c r="CO393" s="113">
        <v>2090</v>
      </c>
      <c r="CP393" s="113">
        <v>2091</v>
      </c>
      <c r="CQ393" s="113">
        <v>2092</v>
      </c>
      <c r="CR393" s="113">
        <v>2093</v>
      </c>
      <c r="CS393" s="113">
        <v>2094</v>
      </c>
      <c r="CT393" s="113">
        <v>2095</v>
      </c>
      <c r="CU393" s="113">
        <v>2096</v>
      </c>
      <c r="CV393" s="113">
        <v>2097</v>
      </c>
      <c r="CW393" s="113">
        <v>2098</v>
      </c>
      <c r="CX393" s="113">
        <v>2099</v>
      </c>
      <c r="CY393" s="113">
        <v>2100</v>
      </c>
    </row>
    <row r="394" spans="1:103" ht="13.5" customHeight="1" outlineLevel="1">
      <c r="A394" s="165"/>
      <c r="B394" s="262" t="s">
        <v>3</v>
      </c>
      <c r="C394" s="169" t="s">
        <v>133</v>
      </c>
      <c r="D394" s="170"/>
      <c r="E394" s="171"/>
      <c r="F394" s="172"/>
      <c r="G394" s="173">
        <f>SUM(W394:AZ394)</f>
        <v>0</v>
      </c>
      <c r="H394" s="174">
        <f t="shared" ref="H394:AM394" si="643">H7*H149*365/10^6*10^6</f>
        <v>0</v>
      </c>
      <c r="I394" s="174">
        <f t="shared" si="643"/>
        <v>0</v>
      </c>
      <c r="J394" s="174">
        <f t="shared" si="643"/>
        <v>0</v>
      </c>
      <c r="K394" s="174">
        <f t="shared" si="643"/>
        <v>0</v>
      </c>
      <c r="L394" s="174">
        <f t="shared" si="643"/>
        <v>0</v>
      </c>
      <c r="M394" s="174">
        <f t="shared" si="643"/>
        <v>0</v>
      </c>
      <c r="N394" s="174">
        <f t="shared" si="643"/>
        <v>0</v>
      </c>
      <c r="O394" s="174">
        <f t="shared" si="643"/>
        <v>0</v>
      </c>
      <c r="P394" s="174">
        <f t="shared" si="643"/>
        <v>0</v>
      </c>
      <c r="Q394" s="174">
        <f t="shared" si="643"/>
        <v>0</v>
      </c>
      <c r="R394" s="174">
        <f t="shared" si="643"/>
        <v>0</v>
      </c>
      <c r="S394" s="174">
        <f t="shared" si="643"/>
        <v>0</v>
      </c>
      <c r="T394" s="174">
        <f t="shared" si="643"/>
        <v>0</v>
      </c>
      <c r="U394" s="174">
        <f t="shared" si="643"/>
        <v>0</v>
      </c>
      <c r="V394" s="174">
        <f t="shared" si="643"/>
        <v>0</v>
      </c>
      <c r="W394" s="174">
        <f t="shared" si="643"/>
        <v>0</v>
      </c>
      <c r="X394" s="174">
        <f t="shared" si="643"/>
        <v>0</v>
      </c>
      <c r="Y394" s="174">
        <f t="shared" si="643"/>
        <v>0</v>
      </c>
      <c r="Z394" s="174">
        <f t="shared" si="643"/>
        <v>0</v>
      </c>
      <c r="AA394" s="174">
        <f t="shared" si="643"/>
        <v>0</v>
      </c>
      <c r="AB394" s="174">
        <f t="shared" si="643"/>
        <v>0</v>
      </c>
      <c r="AC394" s="174">
        <f t="shared" si="643"/>
        <v>0</v>
      </c>
      <c r="AD394" s="174">
        <f t="shared" si="643"/>
        <v>0</v>
      </c>
      <c r="AE394" s="174">
        <f t="shared" si="643"/>
        <v>0</v>
      </c>
      <c r="AF394" s="174">
        <f t="shared" si="643"/>
        <v>0</v>
      </c>
      <c r="AG394" s="174">
        <f t="shared" si="643"/>
        <v>0</v>
      </c>
      <c r="AH394" s="174">
        <f t="shared" si="643"/>
        <v>0</v>
      </c>
      <c r="AI394" s="174">
        <f t="shared" si="643"/>
        <v>0</v>
      </c>
      <c r="AJ394" s="174">
        <f t="shared" si="643"/>
        <v>0</v>
      </c>
      <c r="AK394" s="174">
        <f t="shared" si="643"/>
        <v>0</v>
      </c>
      <c r="AL394" s="174">
        <f t="shared" si="643"/>
        <v>0</v>
      </c>
      <c r="AM394" s="174">
        <f t="shared" si="643"/>
        <v>0</v>
      </c>
      <c r="AN394" s="174">
        <f t="shared" ref="AN394:BB394" si="644">AN7*AN149*365/10^6*10^6</f>
        <v>0</v>
      </c>
      <c r="AO394" s="174">
        <f t="shared" si="644"/>
        <v>0</v>
      </c>
      <c r="AP394" s="174">
        <f t="shared" si="644"/>
        <v>0</v>
      </c>
      <c r="AQ394" s="174">
        <f t="shared" si="644"/>
        <v>0</v>
      </c>
      <c r="AR394" s="174">
        <f t="shared" si="644"/>
        <v>0</v>
      </c>
      <c r="AS394" s="174">
        <f t="shared" si="644"/>
        <v>0</v>
      </c>
      <c r="AT394" s="174">
        <f t="shared" si="644"/>
        <v>0</v>
      </c>
      <c r="AU394" s="174">
        <f t="shared" si="644"/>
        <v>0</v>
      </c>
      <c r="AV394" s="174">
        <f t="shared" si="644"/>
        <v>0</v>
      </c>
      <c r="AW394" s="174">
        <f t="shared" si="644"/>
        <v>0</v>
      </c>
      <c r="AX394" s="174">
        <f t="shared" si="644"/>
        <v>0</v>
      </c>
      <c r="AY394" s="174">
        <f t="shared" si="644"/>
        <v>0</v>
      </c>
      <c r="AZ394" s="174">
        <f t="shared" si="644"/>
        <v>0</v>
      </c>
      <c r="BA394" s="174">
        <f t="shared" si="644"/>
        <v>0</v>
      </c>
      <c r="BB394" s="174">
        <f t="shared" si="644"/>
        <v>0</v>
      </c>
      <c r="BC394" s="174">
        <f t="shared" ref="BC394:BS394" si="645">BC7*BC149*365/10^6*10^6</f>
        <v>0</v>
      </c>
      <c r="BD394" s="174">
        <f t="shared" si="645"/>
        <v>0</v>
      </c>
      <c r="BE394" s="174">
        <f t="shared" si="645"/>
        <v>0</v>
      </c>
      <c r="BF394" s="174">
        <f t="shared" si="645"/>
        <v>0</v>
      </c>
      <c r="BG394" s="174">
        <f t="shared" si="645"/>
        <v>0</v>
      </c>
      <c r="BH394" s="174">
        <f t="shared" si="645"/>
        <v>0</v>
      </c>
      <c r="BI394" s="174">
        <f t="shared" si="645"/>
        <v>0</v>
      </c>
      <c r="BJ394" s="174">
        <f t="shared" si="645"/>
        <v>0</v>
      </c>
      <c r="BK394" s="174">
        <f t="shared" si="645"/>
        <v>0</v>
      </c>
      <c r="BL394" s="174">
        <f t="shared" si="645"/>
        <v>0</v>
      </c>
      <c r="BM394" s="174">
        <f t="shared" si="645"/>
        <v>0</v>
      </c>
      <c r="BN394" s="174">
        <f t="shared" si="645"/>
        <v>0</v>
      </c>
      <c r="BO394" s="174">
        <f t="shared" si="645"/>
        <v>0</v>
      </c>
      <c r="BP394" s="174">
        <f t="shared" si="645"/>
        <v>0</v>
      </c>
      <c r="BQ394" s="174">
        <f t="shared" si="645"/>
        <v>0</v>
      </c>
      <c r="BR394" s="174">
        <f t="shared" si="645"/>
        <v>0</v>
      </c>
      <c r="BS394" s="174">
        <f t="shared" si="645"/>
        <v>0</v>
      </c>
      <c r="BT394" s="174">
        <f t="shared" ref="BT394:CY394" si="646">BT7*BT149*365/10^6*10^6</f>
        <v>0</v>
      </c>
      <c r="BU394" s="174">
        <f t="shared" si="646"/>
        <v>0</v>
      </c>
      <c r="BV394" s="174">
        <f t="shared" si="646"/>
        <v>0</v>
      </c>
      <c r="BW394" s="174">
        <f t="shared" si="646"/>
        <v>0</v>
      </c>
      <c r="BX394" s="174">
        <f t="shared" si="646"/>
        <v>0</v>
      </c>
      <c r="BY394" s="174">
        <f t="shared" si="646"/>
        <v>0</v>
      </c>
      <c r="BZ394" s="174">
        <f t="shared" si="646"/>
        <v>0</v>
      </c>
      <c r="CA394" s="174">
        <f t="shared" si="646"/>
        <v>0</v>
      </c>
      <c r="CB394" s="174">
        <f t="shared" si="646"/>
        <v>0</v>
      </c>
      <c r="CC394" s="174">
        <f t="shared" si="646"/>
        <v>0</v>
      </c>
      <c r="CD394" s="174">
        <f t="shared" si="646"/>
        <v>0</v>
      </c>
      <c r="CE394" s="174">
        <f t="shared" si="646"/>
        <v>0</v>
      </c>
      <c r="CF394" s="174">
        <f t="shared" si="646"/>
        <v>0</v>
      </c>
      <c r="CG394" s="174">
        <f t="shared" si="646"/>
        <v>0</v>
      </c>
      <c r="CH394" s="174">
        <f t="shared" si="646"/>
        <v>0</v>
      </c>
      <c r="CI394" s="174">
        <f t="shared" si="646"/>
        <v>0</v>
      </c>
      <c r="CJ394" s="174">
        <f t="shared" si="646"/>
        <v>0</v>
      </c>
      <c r="CK394" s="174">
        <f t="shared" si="646"/>
        <v>0</v>
      </c>
      <c r="CL394" s="174">
        <f t="shared" si="646"/>
        <v>0</v>
      </c>
      <c r="CM394" s="174">
        <f t="shared" si="646"/>
        <v>0</v>
      </c>
      <c r="CN394" s="174">
        <f t="shared" si="646"/>
        <v>0</v>
      </c>
      <c r="CO394" s="174">
        <f t="shared" si="646"/>
        <v>0</v>
      </c>
      <c r="CP394" s="174">
        <f t="shared" si="646"/>
        <v>0</v>
      </c>
      <c r="CQ394" s="174">
        <f t="shared" si="646"/>
        <v>0</v>
      </c>
      <c r="CR394" s="174">
        <f t="shared" si="646"/>
        <v>0</v>
      </c>
      <c r="CS394" s="174">
        <f t="shared" si="646"/>
        <v>0</v>
      </c>
      <c r="CT394" s="174">
        <f t="shared" si="646"/>
        <v>0</v>
      </c>
      <c r="CU394" s="174">
        <f t="shared" si="646"/>
        <v>0</v>
      </c>
      <c r="CV394" s="174">
        <f t="shared" si="646"/>
        <v>0</v>
      </c>
      <c r="CW394" s="174">
        <f t="shared" si="646"/>
        <v>0</v>
      </c>
      <c r="CX394" s="174">
        <f t="shared" si="646"/>
        <v>0</v>
      </c>
      <c r="CY394" s="174">
        <f t="shared" si="646"/>
        <v>0</v>
      </c>
    </row>
    <row r="395" spans="1:103" ht="13.5" customHeight="1" outlineLevel="1">
      <c r="A395" s="165"/>
      <c r="B395" s="263"/>
      <c r="C395" s="177" t="s">
        <v>98</v>
      </c>
      <c r="D395" s="178"/>
      <c r="E395" s="179"/>
      <c r="F395" s="180"/>
      <c r="G395" s="181">
        <f t="shared" ref="G395:G422" si="647">SUM(W395:AZ395)</f>
        <v>0</v>
      </c>
      <c r="H395" s="182">
        <f t="shared" ref="H395:AM395" si="648">H8*H150*365/10^6*10^6</f>
        <v>0</v>
      </c>
      <c r="I395" s="182">
        <f t="shared" si="648"/>
        <v>0</v>
      </c>
      <c r="J395" s="182">
        <f t="shared" si="648"/>
        <v>0</v>
      </c>
      <c r="K395" s="182">
        <f t="shared" si="648"/>
        <v>0</v>
      </c>
      <c r="L395" s="182">
        <f t="shared" si="648"/>
        <v>0</v>
      </c>
      <c r="M395" s="182">
        <f t="shared" si="648"/>
        <v>0</v>
      </c>
      <c r="N395" s="182">
        <f t="shared" si="648"/>
        <v>0</v>
      </c>
      <c r="O395" s="182">
        <f t="shared" si="648"/>
        <v>0</v>
      </c>
      <c r="P395" s="182">
        <f t="shared" si="648"/>
        <v>0</v>
      </c>
      <c r="Q395" s="182">
        <f t="shared" si="648"/>
        <v>0</v>
      </c>
      <c r="R395" s="182">
        <f t="shared" si="648"/>
        <v>0</v>
      </c>
      <c r="S395" s="182">
        <f t="shared" si="648"/>
        <v>0</v>
      </c>
      <c r="T395" s="182">
        <f t="shared" si="648"/>
        <v>0</v>
      </c>
      <c r="U395" s="182">
        <f t="shared" si="648"/>
        <v>0</v>
      </c>
      <c r="V395" s="182">
        <f t="shared" si="648"/>
        <v>0</v>
      </c>
      <c r="W395" s="182">
        <f t="shared" si="648"/>
        <v>0</v>
      </c>
      <c r="X395" s="182">
        <f t="shared" si="648"/>
        <v>0</v>
      </c>
      <c r="Y395" s="182">
        <f t="shared" si="648"/>
        <v>0</v>
      </c>
      <c r="Z395" s="182">
        <f t="shared" si="648"/>
        <v>0</v>
      </c>
      <c r="AA395" s="182">
        <f t="shared" si="648"/>
        <v>0</v>
      </c>
      <c r="AB395" s="182">
        <f t="shared" si="648"/>
        <v>0</v>
      </c>
      <c r="AC395" s="182">
        <f t="shared" si="648"/>
        <v>0</v>
      </c>
      <c r="AD395" s="182">
        <f t="shared" si="648"/>
        <v>0</v>
      </c>
      <c r="AE395" s="182">
        <f t="shared" si="648"/>
        <v>0</v>
      </c>
      <c r="AF395" s="182">
        <f t="shared" si="648"/>
        <v>0</v>
      </c>
      <c r="AG395" s="182">
        <f t="shared" si="648"/>
        <v>0</v>
      </c>
      <c r="AH395" s="182">
        <f t="shared" si="648"/>
        <v>0</v>
      </c>
      <c r="AI395" s="182">
        <f t="shared" si="648"/>
        <v>0</v>
      </c>
      <c r="AJ395" s="182">
        <f t="shared" si="648"/>
        <v>0</v>
      </c>
      <c r="AK395" s="182">
        <f t="shared" si="648"/>
        <v>0</v>
      </c>
      <c r="AL395" s="182">
        <f t="shared" si="648"/>
        <v>0</v>
      </c>
      <c r="AM395" s="182">
        <f t="shared" si="648"/>
        <v>0</v>
      </c>
      <c r="AN395" s="182">
        <f t="shared" ref="AN395:BB395" si="649">AN8*AN150*365/10^6*10^6</f>
        <v>0</v>
      </c>
      <c r="AO395" s="182">
        <f t="shared" si="649"/>
        <v>0</v>
      </c>
      <c r="AP395" s="182">
        <f t="shared" si="649"/>
        <v>0</v>
      </c>
      <c r="AQ395" s="182">
        <f t="shared" si="649"/>
        <v>0</v>
      </c>
      <c r="AR395" s="182">
        <f t="shared" si="649"/>
        <v>0</v>
      </c>
      <c r="AS395" s="182">
        <f t="shared" si="649"/>
        <v>0</v>
      </c>
      <c r="AT395" s="182">
        <f t="shared" si="649"/>
        <v>0</v>
      </c>
      <c r="AU395" s="182">
        <f t="shared" si="649"/>
        <v>0</v>
      </c>
      <c r="AV395" s="182">
        <f t="shared" si="649"/>
        <v>0</v>
      </c>
      <c r="AW395" s="182">
        <f t="shared" si="649"/>
        <v>0</v>
      </c>
      <c r="AX395" s="182">
        <f t="shared" si="649"/>
        <v>0</v>
      </c>
      <c r="AY395" s="182">
        <f t="shared" si="649"/>
        <v>0</v>
      </c>
      <c r="AZ395" s="182">
        <f t="shared" si="649"/>
        <v>0</v>
      </c>
      <c r="BA395" s="182">
        <f t="shared" si="649"/>
        <v>0</v>
      </c>
      <c r="BB395" s="182">
        <f t="shared" si="649"/>
        <v>0</v>
      </c>
      <c r="BC395" s="182">
        <f t="shared" ref="BC395:BS395" si="650">BC8*BC150*365/10^6*10^6</f>
        <v>0</v>
      </c>
      <c r="BD395" s="182">
        <f t="shared" si="650"/>
        <v>0</v>
      </c>
      <c r="BE395" s="182">
        <f t="shared" si="650"/>
        <v>0</v>
      </c>
      <c r="BF395" s="182">
        <f t="shared" si="650"/>
        <v>0</v>
      </c>
      <c r="BG395" s="182">
        <f t="shared" si="650"/>
        <v>0</v>
      </c>
      <c r="BH395" s="182">
        <f t="shared" si="650"/>
        <v>0</v>
      </c>
      <c r="BI395" s="182">
        <f t="shared" si="650"/>
        <v>0</v>
      </c>
      <c r="BJ395" s="182">
        <f t="shared" si="650"/>
        <v>0</v>
      </c>
      <c r="BK395" s="182">
        <f t="shared" si="650"/>
        <v>0</v>
      </c>
      <c r="BL395" s="182">
        <f t="shared" si="650"/>
        <v>0</v>
      </c>
      <c r="BM395" s="182">
        <f t="shared" si="650"/>
        <v>0</v>
      </c>
      <c r="BN395" s="182">
        <f t="shared" si="650"/>
        <v>0</v>
      </c>
      <c r="BO395" s="182">
        <f t="shared" si="650"/>
        <v>0</v>
      </c>
      <c r="BP395" s="182">
        <f t="shared" si="650"/>
        <v>0</v>
      </c>
      <c r="BQ395" s="182">
        <f t="shared" si="650"/>
        <v>0</v>
      </c>
      <c r="BR395" s="182">
        <f t="shared" si="650"/>
        <v>0</v>
      </c>
      <c r="BS395" s="182">
        <f t="shared" si="650"/>
        <v>0</v>
      </c>
      <c r="BT395" s="182">
        <f t="shared" ref="BT395:CY395" si="651">BT8*BT150*365/10^6*10^6</f>
        <v>0</v>
      </c>
      <c r="BU395" s="182">
        <f t="shared" si="651"/>
        <v>0</v>
      </c>
      <c r="BV395" s="182">
        <f t="shared" si="651"/>
        <v>0</v>
      </c>
      <c r="BW395" s="182">
        <f t="shared" si="651"/>
        <v>0</v>
      </c>
      <c r="BX395" s="182">
        <f t="shared" si="651"/>
        <v>0</v>
      </c>
      <c r="BY395" s="182">
        <f t="shared" si="651"/>
        <v>0</v>
      </c>
      <c r="BZ395" s="182">
        <f t="shared" si="651"/>
        <v>0</v>
      </c>
      <c r="CA395" s="182">
        <f t="shared" si="651"/>
        <v>0</v>
      </c>
      <c r="CB395" s="182">
        <f t="shared" si="651"/>
        <v>0</v>
      </c>
      <c r="CC395" s="182">
        <f t="shared" si="651"/>
        <v>0</v>
      </c>
      <c r="CD395" s="182">
        <f t="shared" si="651"/>
        <v>0</v>
      </c>
      <c r="CE395" s="182">
        <f t="shared" si="651"/>
        <v>0</v>
      </c>
      <c r="CF395" s="182">
        <f t="shared" si="651"/>
        <v>0</v>
      </c>
      <c r="CG395" s="182">
        <f t="shared" si="651"/>
        <v>0</v>
      </c>
      <c r="CH395" s="182">
        <f t="shared" si="651"/>
        <v>0</v>
      </c>
      <c r="CI395" s="182">
        <f t="shared" si="651"/>
        <v>0</v>
      </c>
      <c r="CJ395" s="182">
        <f t="shared" si="651"/>
        <v>0</v>
      </c>
      <c r="CK395" s="182">
        <f t="shared" si="651"/>
        <v>0</v>
      </c>
      <c r="CL395" s="182">
        <f t="shared" si="651"/>
        <v>0</v>
      </c>
      <c r="CM395" s="182">
        <f t="shared" si="651"/>
        <v>0</v>
      </c>
      <c r="CN395" s="182">
        <f t="shared" si="651"/>
        <v>0</v>
      </c>
      <c r="CO395" s="182">
        <f t="shared" si="651"/>
        <v>0</v>
      </c>
      <c r="CP395" s="182">
        <f t="shared" si="651"/>
        <v>0</v>
      </c>
      <c r="CQ395" s="182">
        <f t="shared" si="651"/>
        <v>0</v>
      </c>
      <c r="CR395" s="182">
        <f t="shared" si="651"/>
        <v>0</v>
      </c>
      <c r="CS395" s="182">
        <f t="shared" si="651"/>
        <v>0</v>
      </c>
      <c r="CT395" s="182">
        <f t="shared" si="651"/>
        <v>0</v>
      </c>
      <c r="CU395" s="182">
        <f t="shared" si="651"/>
        <v>0</v>
      </c>
      <c r="CV395" s="182">
        <f t="shared" si="651"/>
        <v>0</v>
      </c>
      <c r="CW395" s="182">
        <f t="shared" si="651"/>
        <v>0</v>
      </c>
      <c r="CX395" s="182">
        <f t="shared" si="651"/>
        <v>0</v>
      </c>
      <c r="CY395" s="182">
        <f t="shared" si="651"/>
        <v>0</v>
      </c>
    </row>
    <row r="396" spans="1:103" ht="13.5" customHeight="1" outlineLevel="1">
      <c r="A396" s="165"/>
      <c r="B396" s="263"/>
      <c r="C396" s="177" t="s">
        <v>149</v>
      </c>
      <c r="D396" s="178"/>
      <c r="E396" s="179"/>
      <c r="F396" s="180"/>
      <c r="G396" s="181">
        <f t="shared" si="647"/>
        <v>38141.118466904671</v>
      </c>
      <c r="H396" s="182">
        <f t="shared" ref="H396:AM396" si="652">H9*H151*365/10^6*10^6</f>
        <v>1102.6226817722365</v>
      </c>
      <c r="I396" s="182">
        <f t="shared" si="652"/>
        <v>1113.5123445353618</v>
      </c>
      <c r="J396" s="182">
        <f t="shared" si="652"/>
        <v>1123.3779128683166</v>
      </c>
      <c r="K396" s="182">
        <f t="shared" si="652"/>
        <v>1132.2193867711014</v>
      </c>
      <c r="L396" s="182">
        <f t="shared" si="652"/>
        <v>1140.0367662437159</v>
      </c>
      <c r="M396" s="182">
        <f t="shared" si="652"/>
        <v>1146.8300512861601</v>
      </c>
      <c r="N396" s="182">
        <f t="shared" si="652"/>
        <v>1152.599241898434</v>
      </c>
      <c r="O396" s="182">
        <f t="shared" si="652"/>
        <v>1157.3443380805377</v>
      </c>
      <c r="P396" s="182">
        <f t="shared" si="652"/>
        <v>1161.065339832471</v>
      </c>
      <c r="Q396" s="182">
        <f t="shared" si="652"/>
        <v>1163.7622471542343</v>
      </c>
      <c r="R396" s="182">
        <f t="shared" si="652"/>
        <v>1165.4350600458272</v>
      </c>
      <c r="S396" s="182">
        <f t="shared" si="652"/>
        <v>1166.0837785072497</v>
      </c>
      <c r="T396" s="182">
        <f t="shared" si="652"/>
        <v>1165.708402538502</v>
      </c>
      <c r="U396" s="182">
        <f t="shared" si="652"/>
        <v>1164.3089321395839</v>
      </c>
      <c r="V396" s="182">
        <f t="shared" si="652"/>
        <v>1161.8853673104959</v>
      </c>
      <c r="W396" s="182">
        <f t="shared" si="652"/>
        <v>1158.4377080512375</v>
      </c>
      <c r="X396" s="182">
        <f t="shared" si="652"/>
        <v>1163.0877145428167</v>
      </c>
      <c r="Y396" s="182">
        <f t="shared" si="652"/>
        <v>1166.2879199919346</v>
      </c>
      <c r="Z396" s="182">
        <f t="shared" si="652"/>
        <v>1168.0383243985907</v>
      </c>
      <c r="AA396" s="182">
        <f t="shared" si="652"/>
        <v>1168.3389277627855</v>
      </c>
      <c r="AB396" s="182">
        <f t="shared" si="652"/>
        <v>1167.1897300845187</v>
      </c>
      <c r="AC396" s="182">
        <f t="shared" si="652"/>
        <v>1164.5907313637904</v>
      </c>
      <c r="AD396" s="182">
        <f t="shared" si="652"/>
        <v>1160.5419316006003</v>
      </c>
      <c r="AE396" s="182">
        <f t="shared" si="652"/>
        <v>1155.0433307949486</v>
      </c>
      <c r="AF396" s="182">
        <f t="shared" si="652"/>
        <v>1148.0949289468358</v>
      </c>
      <c r="AG396" s="182">
        <f t="shared" si="652"/>
        <v>1139.696726056261</v>
      </c>
      <c r="AH396" s="182">
        <f t="shared" si="652"/>
        <v>1159.3153192048999</v>
      </c>
      <c r="AI396" s="182">
        <f t="shared" si="652"/>
        <v>1178.9339123535387</v>
      </c>
      <c r="AJ396" s="182">
        <f t="shared" si="652"/>
        <v>1198.5525055021776</v>
      </c>
      <c r="AK396" s="182">
        <f t="shared" si="652"/>
        <v>1218.1710986508167</v>
      </c>
      <c r="AL396" s="182">
        <f t="shared" si="652"/>
        <v>1237.7896917994556</v>
      </c>
      <c r="AM396" s="182">
        <f t="shared" si="652"/>
        <v>1257.4082849480947</v>
      </c>
      <c r="AN396" s="182">
        <f t="shared" ref="AN396:BB396" si="653">AN9*AN151*365/10^6*10^6</f>
        <v>1277.0268780967335</v>
      </c>
      <c r="AO396" s="182">
        <f t="shared" si="653"/>
        <v>1296.6454712453726</v>
      </c>
      <c r="AP396" s="182">
        <f t="shared" si="653"/>
        <v>1316.2640643940115</v>
      </c>
      <c r="AQ396" s="182">
        <f t="shared" si="653"/>
        <v>1335.8826575426506</v>
      </c>
      <c r="AR396" s="182">
        <f t="shared" si="653"/>
        <v>1355.5012506912894</v>
      </c>
      <c r="AS396" s="182">
        <f t="shared" si="653"/>
        <v>1375.1198438399283</v>
      </c>
      <c r="AT396" s="182">
        <f t="shared" si="653"/>
        <v>1394.7384369885674</v>
      </c>
      <c r="AU396" s="182">
        <f t="shared" si="653"/>
        <v>1414.3570301372063</v>
      </c>
      <c r="AV396" s="182">
        <f t="shared" si="653"/>
        <v>1433.9756232858449</v>
      </c>
      <c r="AW396" s="182">
        <f t="shared" si="653"/>
        <v>1453.5942164344842</v>
      </c>
      <c r="AX396" s="182">
        <f t="shared" si="653"/>
        <v>1473.2128095831229</v>
      </c>
      <c r="AY396" s="182">
        <f t="shared" si="653"/>
        <v>1492.8314027317624</v>
      </c>
      <c r="AZ396" s="182">
        <f t="shared" si="653"/>
        <v>1512.4499958804008</v>
      </c>
      <c r="BA396" s="182">
        <f t="shared" si="653"/>
        <v>0</v>
      </c>
      <c r="BB396" s="182">
        <f t="shared" si="653"/>
        <v>0</v>
      </c>
      <c r="BC396" s="182">
        <f t="shared" ref="BC396:BS396" si="654">BC9*BC151*365/10^6*10^6</f>
        <v>0</v>
      </c>
      <c r="BD396" s="182">
        <f t="shared" si="654"/>
        <v>0</v>
      </c>
      <c r="BE396" s="182">
        <f t="shared" si="654"/>
        <v>0</v>
      </c>
      <c r="BF396" s="182">
        <f t="shared" si="654"/>
        <v>0</v>
      </c>
      <c r="BG396" s="182">
        <f t="shared" si="654"/>
        <v>0</v>
      </c>
      <c r="BH396" s="182">
        <f t="shared" si="654"/>
        <v>0</v>
      </c>
      <c r="BI396" s="182">
        <f t="shared" si="654"/>
        <v>0</v>
      </c>
      <c r="BJ396" s="182">
        <f t="shared" si="654"/>
        <v>0</v>
      </c>
      <c r="BK396" s="182">
        <f t="shared" si="654"/>
        <v>0</v>
      </c>
      <c r="BL396" s="182">
        <f t="shared" si="654"/>
        <v>0</v>
      </c>
      <c r="BM396" s="182">
        <f t="shared" si="654"/>
        <v>0</v>
      </c>
      <c r="BN396" s="182">
        <f t="shared" si="654"/>
        <v>0</v>
      </c>
      <c r="BO396" s="182">
        <f t="shared" si="654"/>
        <v>0</v>
      </c>
      <c r="BP396" s="182">
        <f t="shared" si="654"/>
        <v>0</v>
      </c>
      <c r="BQ396" s="182">
        <f t="shared" si="654"/>
        <v>0</v>
      </c>
      <c r="BR396" s="182">
        <f t="shared" si="654"/>
        <v>0</v>
      </c>
      <c r="BS396" s="182">
        <f t="shared" si="654"/>
        <v>0</v>
      </c>
      <c r="BT396" s="182">
        <f t="shared" ref="BT396:CY396" si="655">BT9*BT151*365/10^6*10^6</f>
        <v>0</v>
      </c>
      <c r="BU396" s="182">
        <f t="shared" si="655"/>
        <v>0</v>
      </c>
      <c r="BV396" s="182">
        <f t="shared" si="655"/>
        <v>0</v>
      </c>
      <c r="BW396" s="182">
        <f t="shared" si="655"/>
        <v>0</v>
      </c>
      <c r="BX396" s="182">
        <f t="shared" si="655"/>
        <v>0</v>
      </c>
      <c r="BY396" s="182">
        <f t="shared" si="655"/>
        <v>0</v>
      </c>
      <c r="BZ396" s="182">
        <f t="shared" si="655"/>
        <v>0</v>
      </c>
      <c r="CA396" s="182">
        <f t="shared" si="655"/>
        <v>0</v>
      </c>
      <c r="CB396" s="182">
        <f t="shared" si="655"/>
        <v>0</v>
      </c>
      <c r="CC396" s="182">
        <f t="shared" si="655"/>
        <v>0</v>
      </c>
      <c r="CD396" s="182">
        <f t="shared" si="655"/>
        <v>0</v>
      </c>
      <c r="CE396" s="182">
        <f t="shared" si="655"/>
        <v>0</v>
      </c>
      <c r="CF396" s="182">
        <f t="shared" si="655"/>
        <v>0</v>
      </c>
      <c r="CG396" s="182">
        <f t="shared" si="655"/>
        <v>0</v>
      </c>
      <c r="CH396" s="182">
        <f t="shared" si="655"/>
        <v>0</v>
      </c>
      <c r="CI396" s="182">
        <f t="shared" si="655"/>
        <v>0</v>
      </c>
      <c r="CJ396" s="182">
        <f t="shared" si="655"/>
        <v>0</v>
      </c>
      <c r="CK396" s="182">
        <f t="shared" si="655"/>
        <v>0</v>
      </c>
      <c r="CL396" s="182">
        <f t="shared" si="655"/>
        <v>0</v>
      </c>
      <c r="CM396" s="182">
        <f t="shared" si="655"/>
        <v>0</v>
      </c>
      <c r="CN396" s="182">
        <f t="shared" si="655"/>
        <v>0</v>
      </c>
      <c r="CO396" s="182">
        <f t="shared" si="655"/>
        <v>0</v>
      </c>
      <c r="CP396" s="182">
        <f t="shared" si="655"/>
        <v>0</v>
      </c>
      <c r="CQ396" s="182">
        <f t="shared" si="655"/>
        <v>0</v>
      </c>
      <c r="CR396" s="182">
        <f t="shared" si="655"/>
        <v>0</v>
      </c>
      <c r="CS396" s="182">
        <f t="shared" si="655"/>
        <v>0</v>
      </c>
      <c r="CT396" s="182">
        <f t="shared" si="655"/>
        <v>0</v>
      </c>
      <c r="CU396" s="182">
        <f t="shared" si="655"/>
        <v>0</v>
      </c>
      <c r="CV396" s="182">
        <f t="shared" si="655"/>
        <v>0</v>
      </c>
      <c r="CW396" s="182">
        <f t="shared" si="655"/>
        <v>0</v>
      </c>
      <c r="CX396" s="182">
        <f t="shared" si="655"/>
        <v>0</v>
      </c>
      <c r="CY396" s="182">
        <f t="shared" si="655"/>
        <v>0</v>
      </c>
    </row>
    <row r="397" spans="1:103" ht="13.5" customHeight="1" outlineLevel="1">
      <c r="A397" s="165"/>
      <c r="B397" s="263"/>
      <c r="C397" s="177" t="s">
        <v>150</v>
      </c>
      <c r="D397" s="178"/>
      <c r="E397" s="179"/>
      <c r="F397" s="180"/>
      <c r="G397" s="181">
        <f t="shared" si="647"/>
        <v>2599.987325843555</v>
      </c>
      <c r="H397" s="182">
        <f t="shared" ref="H397:AM397" si="656">H10*H152*365/10^6*10^6</f>
        <v>91.404685508291848</v>
      </c>
      <c r="I397" s="182">
        <f t="shared" si="656"/>
        <v>91.200148473176455</v>
      </c>
      <c r="J397" s="182">
        <f t="shared" si="656"/>
        <v>90.995611438061047</v>
      </c>
      <c r="K397" s="182">
        <f t="shared" si="656"/>
        <v>90.791074402945668</v>
      </c>
      <c r="L397" s="182">
        <f t="shared" si="656"/>
        <v>90.586537367830275</v>
      </c>
      <c r="M397" s="182">
        <f t="shared" si="656"/>
        <v>90.382000332714867</v>
      </c>
      <c r="N397" s="182">
        <f t="shared" si="656"/>
        <v>90.177463297599473</v>
      </c>
      <c r="O397" s="182">
        <f t="shared" si="656"/>
        <v>89.97292626248408</v>
      </c>
      <c r="P397" s="182">
        <f t="shared" si="656"/>
        <v>89.768389227368672</v>
      </c>
      <c r="Q397" s="182">
        <f t="shared" si="656"/>
        <v>89.563852192253279</v>
      </c>
      <c r="R397" s="182">
        <f t="shared" si="656"/>
        <v>89.3593151571379</v>
      </c>
      <c r="S397" s="182">
        <f t="shared" si="656"/>
        <v>89.154778122022492</v>
      </c>
      <c r="T397" s="182">
        <f t="shared" si="656"/>
        <v>88.950241086907099</v>
      </c>
      <c r="U397" s="182">
        <f t="shared" si="656"/>
        <v>88.745704051791705</v>
      </c>
      <c r="V397" s="182">
        <f t="shared" si="656"/>
        <v>88.541167016676297</v>
      </c>
      <c r="W397" s="182">
        <f t="shared" si="656"/>
        <v>88.336629981560904</v>
      </c>
      <c r="X397" s="182">
        <f t="shared" si="656"/>
        <v>88.132092946445511</v>
      </c>
      <c r="Y397" s="182">
        <f t="shared" si="656"/>
        <v>87.927555911330103</v>
      </c>
      <c r="Z397" s="182">
        <f t="shared" si="656"/>
        <v>87.723018876214724</v>
      </c>
      <c r="AA397" s="182">
        <f t="shared" si="656"/>
        <v>87.51848184109933</v>
      </c>
      <c r="AB397" s="182">
        <f t="shared" si="656"/>
        <v>87.313944805983922</v>
      </c>
      <c r="AC397" s="182">
        <f t="shared" si="656"/>
        <v>87.109407770868529</v>
      </c>
      <c r="AD397" s="182">
        <f t="shared" si="656"/>
        <v>86.904870735753136</v>
      </c>
      <c r="AE397" s="182">
        <f t="shared" si="656"/>
        <v>86.700333700637728</v>
      </c>
      <c r="AF397" s="182">
        <f t="shared" si="656"/>
        <v>86.495796665522334</v>
      </c>
      <c r="AG397" s="182">
        <f t="shared" si="656"/>
        <v>86.291259630406941</v>
      </c>
      <c r="AH397" s="182">
        <f t="shared" si="656"/>
        <v>86.291259630406941</v>
      </c>
      <c r="AI397" s="182">
        <f t="shared" si="656"/>
        <v>86.291259630406941</v>
      </c>
      <c r="AJ397" s="182">
        <f t="shared" si="656"/>
        <v>86.291259630406941</v>
      </c>
      <c r="AK397" s="182">
        <f t="shared" si="656"/>
        <v>86.291259630406941</v>
      </c>
      <c r="AL397" s="182">
        <f t="shared" si="656"/>
        <v>86.291259630406941</v>
      </c>
      <c r="AM397" s="182">
        <f t="shared" si="656"/>
        <v>86.291259630406941</v>
      </c>
      <c r="AN397" s="182">
        <f t="shared" ref="AN397:BB397" si="657">AN10*AN152*365/10^6*10^6</f>
        <v>86.291259630406941</v>
      </c>
      <c r="AO397" s="182">
        <f t="shared" si="657"/>
        <v>86.291259630406941</v>
      </c>
      <c r="AP397" s="182">
        <f t="shared" si="657"/>
        <v>86.291259630406941</v>
      </c>
      <c r="AQ397" s="182">
        <f t="shared" si="657"/>
        <v>86.291259630406941</v>
      </c>
      <c r="AR397" s="182">
        <f t="shared" si="657"/>
        <v>86.291259630406941</v>
      </c>
      <c r="AS397" s="182">
        <f t="shared" si="657"/>
        <v>86.291259630406941</v>
      </c>
      <c r="AT397" s="182">
        <f t="shared" si="657"/>
        <v>86.291259630406941</v>
      </c>
      <c r="AU397" s="182">
        <f t="shared" si="657"/>
        <v>86.291259630406941</v>
      </c>
      <c r="AV397" s="182">
        <f t="shared" si="657"/>
        <v>86.291259630406941</v>
      </c>
      <c r="AW397" s="182">
        <f t="shared" si="657"/>
        <v>86.291259630406941</v>
      </c>
      <c r="AX397" s="182">
        <f t="shared" si="657"/>
        <v>86.291259630406941</v>
      </c>
      <c r="AY397" s="182">
        <f t="shared" si="657"/>
        <v>86.291259630406941</v>
      </c>
      <c r="AZ397" s="182">
        <f t="shared" si="657"/>
        <v>86.291259630406941</v>
      </c>
      <c r="BA397" s="182">
        <f t="shared" si="657"/>
        <v>0</v>
      </c>
      <c r="BB397" s="182">
        <f t="shared" si="657"/>
        <v>0</v>
      </c>
      <c r="BC397" s="182">
        <f t="shared" ref="BC397:BS397" si="658">BC10*BC152*365/10^6*10^6</f>
        <v>0</v>
      </c>
      <c r="BD397" s="182">
        <f t="shared" si="658"/>
        <v>0</v>
      </c>
      <c r="BE397" s="182">
        <f t="shared" si="658"/>
        <v>0</v>
      </c>
      <c r="BF397" s="182">
        <f t="shared" si="658"/>
        <v>0</v>
      </c>
      <c r="BG397" s="182">
        <f t="shared" si="658"/>
        <v>0</v>
      </c>
      <c r="BH397" s="182">
        <f t="shared" si="658"/>
        <v>0</v>
      </c>
      <c r="BI397" s="182">
        <f t="shared" si="658"/>
        <v>0</v>
      </c>
      <c r="BJ397" s="182">
        <f t="shared" si="658"/>
        <v>0</v>
      </c>
      <c r="BK397" s="182">
        <f t="shared" si="658"/>
        <v>0</v>
      </c>
      <c r="BL397" s="182">
        <f t="shared" si="658"/>
        <v>0</v>
      </c>
      <c r="BM397" s="182">
        <f t="shared" si="658"/>
        <v>0</v>
      </c>
      <c r="BN397" s="182">
        <f t="shared" si="658"/>
        <v>0</v>
      </c>
      <c r="BO397" s="182">
        <f t="shared" si="658"/>
        <v>0</v>
      </c>
      <c r="BP397" s="182">
        <f t="shared" si="658"/>
        <v>0</v>
      </c>
      <c r="BQ397" s="182">
        <f t="shared" si="658"/>
        <v>0</v>
      </c>
      <c r="BR397" s="182">
        <f t="shared" si="658"/>
        <v>0</v>
      </c>
      <c r="BS397" s="182">
        <f t="shared" si="658"/>
        <v>0</v>
      </c>
      <c r="BT397" s="182">
        <f t="shared" ref="BT397:CY397" si="659">BT10*BT152*365/10^6*10^6</f>
        <v>0</v>
      </c>
      <c r="BU397" s="182">
        <f t="shared" si="659"/>
        <v>0</v>
      </c>
      <c r="BV397" s="182">
        <f t="shared" si="659"/>
        <v>0</v>
      </c>
      <c r="BW397" s="182">
        <f t="shared" si="659"/>
        <v>0</v>
      </c>
      <c r="BX397" s="182">
        <f t="shared" si="659"/>
        <v>0</v>
      </c>
      <c r="BY397" s="182">
        <f t="shared" si="659"/>
        <v>0</v>
      </c>
      <c r="BZ397" s="182">
        <f t="shared" si="659"/>
        <v>0</v>
      </c>
      <c r="CA397" s="182">
        <f t="shared" si="659"/>
        <v>0</v>
      </c>
      <c r="CB397" s="182">
        <f t="shared" si="659"/>
        <v>0</v>
      </c>
      <c r="CC397" s="182">
        <f t="shared" si="659"/>
        <v>0</v>
      </c>
      <c r="CD397" s="182">
        <f t="shared" si="659"/>
        <v>0</v>
      </c>
      <c r="CE397" s="182">
        <f t="shared" si="659"/>
        <v>0</v>
      </c>
      <c r="CF397" s="182">
        <f t="shared" si="659"/>
        <v>0</v>
      </c>
      <c r="CG397" s="182">
        <f t="shared" si="659"/>
        <v>0</v>
      </c>
      <c r="CH397" s="182">
        <f t="shared" si="659"/>
        <v>0</v>
      </c>
      <c r="CI397" s="182">
        <f t="shared" si="659"/>
        <v>0</v>
      </c>
      <c r="CJ397" s="182">
        <f t="shared" si="659"/>
        <v>0</v>
      </c>
      <c r="CK397" s="182">
        <f t="shared" si="659"/>
        <v>0</v>
      </c>
      <c r="CL397" s="182">
        <f t="shared" si="659"/>
        <v>0</v>
      </c>
      <c r="CM397" s="182">
        <f t="shared" si="659"/>
        <v>0</v>
      </c>
      <c r="CN397" s="182">
        <f t="shared" si="659"/>
        <v>0</v>
      </c>
      <c r="CO397" s="182">
        <f t="shared" si="659"/>
        <v>0</v>
      </c>
      <c r="CP397" s="182">
        <f t="shared" si="659"/>
        <v>0</v>
      </c>
      <c r="CQ397" s="182">
        <f t="shared" si="659"/>
        <v>0</v>
      </c>
      <c r="CR397" s="182">
        <f t="shared" si="659"/>
        <v>0</v>
      </c>
      <c r="CS397" s="182">
        <f t="shared" si="659"/>
        <v>0</v>
      </c>
      <c r="CT397" s="182">
        <f t="shared" si="659"/>
        <v>0</v>
      </c>
      <c r="CU397" s="182">
        <f t="shared" si="659"/>
        <v>0</v>
      </c>
      <c r="CV397" s="182">
        <f t="shared" si="659"/>
        <v>0</v>
      </c>
      <c r="CW397" s="182">
        <f t="shared" si="659"/>
        <v>0</v>
      </c>
      <c r="CX397" s="182">
        <f t="shared" si="659"/>
        <v>0</v>
      </c>
      <c r="CY397" s="182">
        <f t="shared" si="659"/>
        <v>0</v>
      </c>
    </row>
    <row r="398" spans="1:103" ht="13.5" customHeight="1" outlineLevel="1">
      <c r="A398" s="165"/>
      <c r="B398" s="263"/>
      <c r="C398" s="177" t="s">
        <v>145</v>
      </c>
      <c r="D398" s="178"/>
      <c r="E398" s="179"/>
      <c r="F398" s="180"/>
      <c r="G398" s="181">
        <f t="shared" si="647"/>
        <v>18455.451677810328</v>
      </c>
      <c r="H398" s="182">
        <f t="shared" ref="H398:AM398" si="660">H11*H153*365/10^6*10^6</f>
        <v>410.31843970526819</v>
      </c>
      <c r="I398" s="182">
        <f t="shared" si="660"/>
        <v>430.10814829728304</v>
      </c>
      <c r="J398" s="182">
        <f t="shared" si="660"/>
        <v>448.68116740098912</v>
      </c>
      <c r="K398" s="182">
        <f t="shared" si="660"/>
        <v>466.03749701638657</v>
      </c>
      <c r="L398" s="182">
        <f t="shared" si="660"/>
        <v>482.17713714347519</v>
      </c>
      <c r="M398" s="182">
        <f t="shared" si="660"/>
        <v>497.10008778225512</v>
      </c>
      <c r="N398" s="182">
        <f t="shared" si="660"/>
        <v>510.80634893272628</v>
      </c>
      <c r="O398" s="182">
        <f t="shared" si="660"/>
        <v>523.29592059488868</v>
      </c>
      <c r="P398" s="182">
        <f t="shared" si="660"/>
        <v>534.56880276874244</v>
      </c>
      <c r="Q398" s="182">
        <f t="shared" si="660"/>
        <v>544.6249954542875</v>
      </c>
      <c r="R398" s="182">
        <f t="shared" si="660"/>
        <v>553.46449865152374</v>
      </c>
      <c r="S398" s="182">
        <f t="shared" si="660"/>
        <v>561.08731236045128</v>
      </c>
      <c r="T398" s="182">
        <f t="shared" si="660"/>
        <v>567.49343658107011</v>
      </c>
      <c r="U398" s="182">
        <f t="shared" si="660"/>
        <v>572.68287131338013</v>
      </c>
      <c r="V398" s="182">
        <f t="shared" si="660"/>
        <v>576.65561655738145</v>
      </c>
      <c r="W398" s="182">
        <f t="shared" si="660"/>
        <v>579.41167231307406</v>
      </c>
      <c r="X398" s="182">
        <f t="shared" si="660"/>
        <v>583.56143232830243</v>
      </c>
      <c r="Y398" s="182">
        <f t="shared" si="660"/>
        <v>586.3296910771661</v>
      </c>
      <c r="Z398" s="182">
        <f t="shared" si="660"/>
        <v>587.71644855966485</v>
      </c>
      <c r="AA398" s="182">
        <f t="shared" si="660"/>
        <v>587.72170477579903</v>
      </c>
      <c r="AB398" s="182">
        <f t="shared" si="660"/>
        <v>586.3454597255685</v>
      </c>
      <c r="AC398" s="182">
        <f t="shared" si="660"/>
        <v>583.58771340897306</v>
      </c>
      <c r="AD398" s="182">
        <f t="shared" si="660"/>
        <v>579.44846582601315</v>
      </c>
      <c r="AE398" s="182">
        <f t="shared" si="660"/>
        <v>573.92771697668832</v>
      </c>
      <c r="AF398" s="182">
        <f t="shared" si="660"/>
        <v>567.0254668609989</v>
      </c>
      <c r="AG398" s="182">
        <f t="shared" si="660"/>
        <v>558.74171547894491</v>
      </c>
      <c r="AH398" s="182">
        <f t="shared" si="660"/>
        <v>566.4550923019932</v>
      </c>
      <c r="AI398" s="182">
        <f t="shared" si="660"/>
        <v>574.16846912504161</v>
      </c>
      <c r="AJ398" s="182">
        <f t="shared" si="660"/>
        <v>581.8818459480899</v>
      </c>
      <c r="AK398" s="182">
        <f t="shared" si="660"/>
        <v>589.5952227711382</v>
      </c>
      <c r="AL398" s="182">
        <f t="shared" si="660"/>
        <v>597.30859959418649</v>
      </c>
      <c r="AM398" s="182">
        <f t="shared" si="660"/>
        <v>605.0219764172349</v>
      </c>
      <c r="AN398" s="182">
        <f t="shared" ref="AN398:BB398" si="661">AN11*AN153*365/10^6*10^6</f>
        <v>612.73535324028319</v>
      </c>
      <c r="AO398" s="182">
        <f t="shared" si="661"/>
        <v>620.44873006333148</v>
      </c>
      <c r="AP398" s="182">
        <f t="shared" si="661"/>
        <v>628.16210688637989</v>
      </c>
      <c r="AQ398" s="182">
        <f t="shared" si="661"/>
        <v>635.87548370942818</v>
      </c>
      <c r="AR398" s="182">
        <f t="shared" si="661"/>
        <v>643.58886053247647</v>
      </c>
      <c r="AS398" s="182">
        <f t="shared" si="661"/>
        <v>651.30223735552488</v>
      </c>
      <c r="AT398" s="182">
        <f t="shared" si="661"/>
        <v>659.01561417857317</v>
      </c>
      <c r="AU398" s="182">
        <f t="shared" si="661"/>
        <v>666.72899100162147</v>
      </c>
      <c r="AV398" s="182">
        <f t="shared" si="661"/>
        <v>674.44236782466987</v>
      </c>
      <c r="AW398" s="182">
        <f t="shared" si="661"/>
        <v>682.15574464771817</v>
      </c>
      <c r="AX398" s="182">
        <f t="shared" si="661"/>
        <v>689.86912147076646</v>
      </c>
      <c r="AY398" s="182">
        <f t="shared" si="661"/>
        <v>697.58249829381475</v>
      </c>
      <c r="AZ398" s="182">
        <f t="shared" si="661"/>
        <v>705.29587511686316</v>
      </c>
      <c r="BA398" s="182">
        <f t="shared" si="661"/>
        <v>0</v>
      </c>
      <c r="BB398" s="182">
        <f t="shared" si="661"/>
        <v>0</v>
      </c>
      <c r="BC398" s="182">
        <f t="shared" ref="BC398:BS398" si="662">BC11*BC153*365/10^6*10^6</f>
        <v>0</v>
      </c>
      <c r="BD398" s="182">
        <f t="shared" si="662"/>
        <v>0</v>
      </c>
      <c r="BE398" s="182">
        <f t="shared" si="662"/>
        <v>0</v>
      </c>
      <c r="BF398" s="182">
        <f t="shared" si="662"/>
        <v>0</v>
      </c>
      <c r="BG398" s="182">
        <f t="shared" si="662"/>
        <v>0</v>
      </c>
      <c r="BH398" s="182">
        <f t="shared" si="662"/>
        <v>0</v>
      </c>
      <c r="BI398" s="182">
        <f t="shared" si="662"/>
        <v>0</v>
      </c>
      <c r="BJ398" s="182">
        <f t="shared" si="662"/>
        <v>0</v>
      </c>
      <c r="BK398" s="182">
        <f t="shared" si="662"/>
        <v>0</v>
      </c>
      <c r="BL398" s="182">
        <f t="shared" si="662"/>
        <v>0</v>
      </c>
      <c r="BM398" s="182">
        <f t="shared" si="662"/>
        <v>0</v>
      </c>
      <c r="BN398" s="182">
        <f t="shared" si="662"/>
        <v>0</v>
      </c>
      <c r="BO398" s="182">
        <f t="shared" si="662"/>
        <v>0</v>
      </c>
      <c r="BP398" s="182">
        <f t="shared" si="662"/>
        <v>0</v>
      </c>
      <c r="BQ398" s="182">
        <f t="shared" si="662"/>
        <v>0</v>
      </c>
      <c r="BR398" s="182">
        <f t="shared" si="662"/>
        <v>0</v>
      </c>
      <c r="BS398" s="182">
        <f t="shared" si="662"/>
        <v>0</v>
      </c>
      <c r="BT398" s="182">
        <f t="shared" ref="BT398:CY398" si="663">BT11*BT153*365/10^6*10^6</f>
        <v>0</v>
      </c>
      <c r="BU398" s="182">
        <f t="shared" si="663"/>
        <v>0</v>
      </c>
      <c r="BV398" s="182">
        <f t="shared" si="663"/>
        <v>0</v>
      </c>
      <c r="BW398" s="182">
        <f t="shared" si="663"/>
        <v>0</v>
      </c>
      <c r="BX398" s="182">
        <f t="shared" si="663"/>
        <v>0</v>
      </c>
      <c r="BY398" s="182">
        <f t="shared" si="663"/>
        <v>0</v>
      </c>
      <c r="BZ398" s="182">
        <f t="shared" si="663"/>
        <v>0</v>
      </c>
      <c r="CA398" s="182">
        <f t="shared" si="663"/>
        <v>0</v>
      </c>
      <c r="CB398" s="182">
        <f t="shared" si="663"/>
        <v>0</v>
      </c>
      <c r="CC398" s="182">
        <f t="shared" si="663"/>
        <v>0</v>
      </c>
      <c r="CD398" s="182">
        <f t="shared" si="663"/>
        <v>0</v>
      </c>
      <c r="CE398" s="182">
        <f t="shared" si="663"/>
        <v>0</v>
      </c>
      <c r="CF398" s="182">
        <f t="shared" si="663"/>
        <v>0</v>
      </c>
      <c r="CG398" s="182">
        <f t="shared" si="663"/>
        <v>0</v>
      </c>
      <c r="CH398" s="182">
        <f t="shared" si="663"/>
        <v>0</v>
      </c>
      <c r="CI398" s="182">
        <f t="shared" si="663"/>
        <v>0</v>
      </c>
      <c r="CJ398" s="182">
        <f t="shared" si="663"/>
        <v>0</v>
      </c>
      <c r="CK398" s="182">
        <f t="shared" si="663"/>
        <v>0</v>
      </c>
      <c r="CL398" s="182">
        <f t="shared" si="663"/>
        <v>0</v>
      </c>
      <c r="CM398" s="182">
        <f t="shared" si="663"/>
        <v>0</v>
      </c>
      <c r="CN398" s="182">
        <f t="shared" si="663"/>
        <v>0</v>
      </c>
      <c r="CO398" s="182">
        <f t="shared" si="663"/>
        <v>0</v>
      </c>
      <c r="CP398" s="182">
        <f t="shared" si="663"/>
        <v>0</v>
      </c>
      <c r="CQ398" s="182">
        <f t="shared" si="663"/>
        <v>0</v>
      </c>
      <c r="CR398" s="182">
        <f t="shared" si="663"/>
        <v>0</v>
      </c>
      <c r="CS398" s="182">
        <f t="shared" si="663"/>
        <v>0</v>
      </c>
      <c r="CT398" s="182">
        <f t="shared" si="663"/>
        <v>0</v>
      </c>
      <c r="CU398" s="182">
        <f t="shared" si="663"/>
        <v>0</v>
      </c>
      <c r="CV398" s="182">
        <f t="shared" si="663"/>
        <v>0</v>
      </c>
      <c r="CW398" s="182">
        <f t="shared" si="663"/>
        <v>0</v>
      </c>
      <c r="CX398" s="182">
        <f t="shared" si="663"/>
        <v>0</v>
      </c>
      <c r="CY398" s="182">
        <f t="shared" si="663"/>
        <v>0</v>
      </c>
    </row>
    <row r="399" spans="1:103" ht="13.5" customHeight="1" outlineLevel="1">
      <c r="A399" s="165"/>
      <c r="B399" s="263"/>
      <c r="C399" s="177" t="s">
        <v>146</v>
      </c>
      <c r="D399" s="178"/>
      <c r="E399" s="179"/>
      <c r="F399" s="180"/>
      <c r="G399" s="181">
        <f t="shared" si="647"/>
        <v>776.85689638933661</v>
      </c>
      <c r="H399" s="182">
        <f t="shared" ref="H399:AM399" si="664">H12*H154*365/10^6*10^6</f>
        <v>29.620055925753039</v>
      </c>
      <c r="I399" s="182">
        <f t="shared" si="664"/>
        <v>29.459272067647639</v>
      </c>
      <c r="J399" s="182">
        <f t="shared" si="664"/>
        <v>29.298488209542235</v>
      </c>
      <c r="K399" s="182">
        <f t="shared" si="664"/>
        <v>29.137704351436831</v>
      </c>
      <c r="L399" s="182">
        <f t="shared" si="664"/>
        <v>28.976920493331431</v>
      </c>
      <c r="M399" s="182">
        <f t="shared" si="664"/>
        <v>28.816136635226027</v>
      </c>
      <c r="N399" s="182">
        <f t="shared" si="664"/>
        <v>28.655352777120626</v>
      </c>
      <c r="O399" s="182">
        <f t="shared" si="664"/>
        <v>28.494568919015222</v>
      </c>
      <c r="P399" s="182">
        <f t="shared" si="664"/>
        <v>28.333785060909822</v>
      </c>
      <c r="Q399" s="182">
        <f t="shared" si="664"/>
        <v>28.173001202804418</v>
      </c>
      <c r="R399" s="182">
        <f t="shared" si="664"/>
        <v>28.012217344699021</v>
      </c>
      <c r="S399" s="182">
        <f t="shared" si="664"/>
        <v>27.851433486593621</v>
      </c>
      <c r="T399" s="182">
        <f t="shared" si="664"/>
        <v>27.690649628488217</v>
      </c>
      <c r="U399" s="182">
        <f t="shared" si="664"/>
        <v>27.529865770382816</v>
      </c>
      <c r="V399" s="182">
        <f t="shared" si="664"/>
        <v>27.369081912277412</v>
      </c>
      <c r="W399" s="182">
        <f t="shared" si="664"/>
        <v>27.208298054172005</v>
      </c>
      <c r="X399" s="182">
        <f t="shared" si="664"/>
        <v>27.047514196066604</v>
      </c>
      <c r="Y399" s="182">
        <f t="shared" si="664"/>
        <v>26.8867303379612</v>
      </c>
      <c r="Z399" s="182">
        <f t="shared" si="664"/>
        <v>26.7259464798558</v>
      </c>
      <c r="AA399" s="182">
        <f t="shared" si="664"/>
        <v>26.565162621750396</v>
      </c>
      <c r="AB399" s="182">
        <f t="shared" si="664"/>
        <v>26.404378763644996</v>
      </c>
      <c r="AC399" s="182">
        <f t="shared" si="664"/>
        <v>26.243594905539592</v>
      </c>
      <c r="AD399" s="182">
        <f t="shared" si="664"/>
        <v>26.082811047434195</v>
      </c>
      <c r="AE399" s="182">
        <f t="shared" si="664"/>
        <v>25.922027189328791</v>
      </c>
      <c r="AF399" s="182">
        <f t="shared" si="664"/>
        <v>25.76124333122339</v>
      </c>
      <c r="AG399" s="182">
        <f t="shared" si="664"/>
        <v>25.600459473117972</v>
      </c>
      <c r="AH399" s="182">
        <f t="shared" si="664"/>
        <v>25.600459473117972</v>
      </c>
      <c r="AI399" s="182">
        <f t="shared" si="664"/>
        <v>25.600459473117972</v>
      </c>
      <c r="AJ399" s="182">
        <f t="shared" si="664"/>
        <v>25.600459473117972</v>
      </c>
      <c r="AK399" s="182">
        <f t="shared" si="664"/>
        <v>25.600459473117972</v>
      </c>
      <c r="AL399" s="182">
        <f t="shared" si="664"/>
        <v>25.600459473117972</v>
      </c>
      <c r="AM399" s="182">
        <f t="shared" si="664"/>
        <v>25.600459473117972</v>
      </c>
      <c r="AN399" s="182">
        <f t="shared" ref="AN399:BB399" si="665">AN12*AN154*365/10^6*10^6</f>
        <v>25.600459473117972</v>
      </c>
      <c r="AO399" s="182">
        <f t="shared" si="665"/>
        <v>25.600459473117972</v>
      </c>
      <c r="AP399" s="182">
        <f t="shared" si="665"/>
        <v>25.600459473117972</v>
      </c>
      <c r="AQ399" s="182">
        <f t="shared" si="665"/>
        <v>25.600459473117972</v>
      </c>
      <c r="AR399" s="182">
        <f t="shared" si="665"/>
        <v>25.600459473117972</v>
      </c>
      <c r="AS399" s="182">
        <f t="shared" si="665"/>
        <v>25.600459473117972</v>
      </c>
      <c r="AT399" s="182">
        <f t="shared" si="665"/>
        <v>25.600459473117972</v>
      </c>
      <c r="AU399" s="182">
        <f t="shared" si="665"/>
        <v>25.600459473117972</v>
      </c>
      <c r="AV399" s="182">
        <f t="shared" si="665"/>
        <v>25.600459473117972</v>
      </c>
      <c r="AW399" s="182">
        <f t="shared" si="665"/>
        <v>25.600459473117972</v>
      </c>
      <c r="AX399" s="182">
        <f t="shared" si="665"/>
        <v>25.600459473117972</v>
      </c>
      <c r="AY399" s="182">
        <f t="shared" si="665"/>
        <v>25.600459473117972</v>
      </c>
      <c r="AZ399" s="182">
        <f t="shared" si="665"/>
        <v>25.600459473117972</v>
      </c>
      <c r="BA399" s="182">
        <f t="shared" si="665"/>
        <v>0</v>
      </c>
      <c r="BB399" s="182">
        <f t="shared" si="665"/>
        <v>0</v>
      </c>
      <c r="BC399" s="182">
        <f t="shared" ref="BC399:BS399" si="666">BC12*BC154*365/10^6*10^6</f>
        <v>0</v>
      </c>
      <c r="BD399" s="182">
        <f t="shared" si="666"/>
        <v>0</v>
      </c>
      <c r="BE399" s="182">
        <f t="shared" si="666"/>
        <v>0</v>
      </c>
      <c r="BF399" s="182">
        <f t="shared" si="666"/>
        <v>0</v>
      </c>
      <c r="BG399" s="182">
        <f t="shared" si="666"/>
        <v>0</v>
      </c>
      <c r="BH399" s="182">
        <f t="shared" si="666"/>
        <v>0</v>
      </c>
      <c r="BI399" s="182">
        <f t="shared" si="666"/>
        <v>0</v>
      </c>
      <c r="BJ399" s="182">
        <f t="shared" si="666"/>
        <v>0</v>
      </c>
      <c r="BK399" s="182">
        <f t="shared" si="666"/>
        <v>0</v>
      </c>
      <c r="BL399" s="182">
        <f t="shared" si="666"/>
        <v>0</v>
      </c>
      <c r="BM399" s="182">
        <f t="shared" si="666"/>
        <v>0</v>
      </c>
      <c r="BN399" s="182">
        <f t="shared" si="666"/>
        <v>0</v>
      </c>
      <c r="BO399" s="182">
        <f t="shared" si="666"/>
        <v>0</v>
      </c>
      <c r="BP399" s="182">
        <f t="shared" si="666"/>
        <v>0</v>
      </c>
      <c r="BQ399" s="182">
        <f t="shared" si="666"/>
        <v>0</v>
      </c>
      <c r="BR399" s="182">
        <f t="shared" si="666"/>
        <v>0</v>
      </c>
      <c r="BS399" s="182">
        <f t="shared" si="666"/>
        <v>0</v>
      </c>
      <c r="BT399" s="182">
        <f t="shared" ref="BT399:CY399" si="667">BT12*BT154*365/10^6*10^6</f>
        <v>0</v>
      </c>
      <c r="BU399" s="182">
        <f t="shared" si="667"/>
        <v>0</v>
      </c>
      <c r="BV399" s="182">
        <f t="shared" si="667"/>
        <v>0</v>
      </c>
      <c r="BW399" s="182">
        <f t="shared" si="667"/>
        <v>0</v>
      </c>
      <c r="BX399" s="182">
        <f t="shared" si="667"/>
        <v>0</v>
      </c>
      <c r="BY399" s="182">
        <f t="shared" si="667"/>
        <v>0</v>
      </c>
      <c r="BZ399" s="182">
        <f t="shared" si="667"/>
        <v>0</v>
      </c>
      <c r="CA399" s="182">
        <f t="shared" si="667"/>
        <v>0</v>
      </c>
      <c r="CB399" s="182">
        <f t="shared" si="667"/>
        <v>0</v>
      </c>
      <c r="CC399" s="182">
        <f t="shared" si="667"/>
        <v>0</v>
      </c>
      <c r="CD399" s="182">
        <f t="shared" si="667"/>
        <v>0</v>
      </c>
      <c r="CE399" s="182">
        <f t="shared" si="667"/>
        <v>0</v>
      </c>
      <c r="CF399" s="182">
        <f t="shared" si="667"/>
        <v>0</v>
      </c>
      <c r="CG399" s="182">
        <f t="shared" si="667"/>
        <v>0</v>
      </c>
      <c r="CH399" s="182">
        <f t="shared" si="667"/>
        <v>0</v>
      </c>
      <c r="CI399" s="182">
        <f t="shared" si="667"/>
        <v>0</v>
      </c>
      <c r="CJ399" s="182">
        <f t="shared" si="667"/>
        <v>0</v>
      </c>
      <c r="CK399" s="182">
        <f t="shared" si="667"/>
        <v>0</v>
      </c>
      <c r="CL399" s="182">
        <f t="shared" si="667"/>
        <v>0</v>
      </c>
      <c r="CM399" s="182">
        <f t="shared" si="667"/>
        <v>0</v>
      </c>
      <c r="CN399" s="182">
        <f t="shared" si="667"/>
        <v>0</v>
      </c>
      <c r="CO399" s="182">
        <f t="shared" si="667"/>
        <v>0</v>
      </c>
      <c r="CP399" s="182">
        <f t="shared" si="667"/>
        <v>0</v>
      </c>
      <c r="CQ399" s="182">
        <f t="shared" si="667"/>
        <v>0</v>
      </c>
      <c r="CR399" s="182">
        <f t="shared" si="667"/>
        <v>0</v>
      </c>
      <c r="CS399" s="182">
        <f t="shared" si="667"/>
        <v>0</v>
      </c>
      <c r="CT399" s="182">
        <f t="shared" si="667"/>
        <v>0</v>
      </c>
      <c r="CU399" s="182">
        <f t="shared" si="667"/>
        <v>0</v>
      </c>
      <c r="CV399" s="182">
        <f t="shared" si="667"/>
        <v>0</v>
      </c>
      <c r="CW399" s="182">
        <f t="shared" si="667"/>
        <v>0</v>
      </c>
      <c r="CX399" s="182">
        <f t="shared" si="667"/>
        <v>0</v>
      </c>
      <c r="CY399" s="182">
        <f t="shared" si="667"/>
        <v>0</v>
      </c>
    </row>
    <row r="400" spans="1:103" ht="13.5" customHeight="1" outlineLevel="1">
      <c r="A400" s="165"/>
      <c r="B400" s="263"/>
      <c r="C400" s="177" t="s">
        <v>134</v>
      </c>
      <c r="D400" s="178"/>
      <c r="E400" s="179"/>
      <c r="F400" s="180"/>
      <c r="G400" s="181">
        <f t="shared" si="647"/>
        <v>183367.02917679283</v>
      </c>
      <c r="H400" s="182">
        <f t="shared" ref="H400:AM400" si="668">H13*H155*365/10^6*10^6</f>
        <v>4287.7827164820319</v>
      </c>
      <c r="I400" s="182">
        <f t="shared" si="668"/>
        <v>4421.7942901223232</v>
      </c>
      <c r="J400" s="182">
        <f t="shared" si="668"/>
        <v>4546.8902607850159</v>
      </c>
      <c r="K400" s="182">
        <f t="shared" si="668"/>
        <v>4663.0706284701109</v>
      </c>
      <c r="L400" s="182">
        <f t="shared" si="668"/>
        <v>4770.3353931776082</v>
      </c>
      <c r="M400" s="182">
        <f t="shared" si="668"/>
        <v>4868.6845549075069</v>
      </c>
      <c r="N400" s="182">
        <f t="shared" si="668"/>
        <v>4958.118113659807</v>
      </c>
      <c r="O400" s="182">
        <f t="shared" si="668"/>
        <v>5038.6360694345103</v>
      </c>
      <c r="P400" s="182">
        <f t="shared" si="668"/>
        <v>5110.2384222316159</v>
      </c>
      <c r="Q400" s="182">
        <f t="shared" si="668"/>
        <v>5172.925172051122</v>
      </c>
      <c r="R400" s="182">
        <f t="shared" si="668"/>
        <v>5226.6963188930304</v>
      </c>
      <c r="S400" s="182">
        <f t="shared" si="668"/>
        <v>5271.551862757341</v>
      </c>
      <c r="T400" s="182">
        <f t="shared" si="668"/>
        <v>5307.491803644054</v>
      </c>
      <c r="U400" s="182">
        <f t="shared" si="668"/>
        <v>5334.5161415531684</v>
      </c>
      <c r="V400" s="182">
        <f t="shared" si="668"/>
        <v>5352.6248764846841</v>
      </c>
      <c r="W400" s="182">
        <f t="shared" si="668"/>
        <v>5361.8180084386031</v>
      </c>
      <c r="X400" s="182">
        <f t="shared" si="668"/>
        <v>5412.9223807193985</v>
      </c>
      <c r="Y400" s="182">
        <f t="shared" si="668"/>
        <v>5452.1402550227385</v>
      </c>
      <c r="Z400" s="182">
        <f t="shared" si="668"/>
        <v>5479.4716313486224</v>
      </c>
      <c r="AA400" s="182">
        <f t="shared" si="668"/>
        <v>5494.916509697051</v>
      </c>
      <c r="AB400" s="182">
        <f t="shared" si="668"/>
        <v>5498.4748900680243</v>
      </c>
      <c r="AC400" s="182">
        <f t="shared" si="668"/>
        <v>5490.1467724615413</v>
      </c>
      <c r="AD400" s="182">
        <f t="shared" si="668"/>
        <v>5469.9321568776022</v>
      </c>
      <c r="AE400" s="182">
        <f t="shared" si="668"/>
        <v>5437.8310433162087</v>
      </c>
      <c r="AF400" s="182">
        <f t="shared" si="668"/>
        <v>5393.8434317773581</v>
      </c>
      <c r="AG400" s="182">
        <f t="shared" si="668"/>
        <v>5337.9693222610495</v>
      </c>
      <c r="AH400" s="182">
        <f t="shared" si="668"/>
        <v>5454.370088849706</v>
      </c>
      <c r="AI400" s="182">
        <f t="shared" si="668"/>
        <v>5570.7708554383617</v>
      </c>
      <c r="AJ400" s="182">
        <f t="shared" si="668"/>
        <v>5687.1716220270191</v>
      </c>
      <c r="AK400" s="182">
        <f t="shared" si="668"/>
        <v>5803.5723886156748</v>
      </c>
      <c r="AL400" s="182">
        <f t="shared" si="668"/>
        <v>5919.9731552043313</v>
      </c>
      <c r="AM400" s="182">
        <f t="shared" si="668"/>
        <v>6036.3739217929869</v>
      </c>
      <c r="AN400" s="182">
        <f t="shared" ref="AN400:BB400" si="669">AN13*AN155*365/10^6*10^6</f>
        <v>6152.7746883816444</v>
      </c>
      <c r="AO400" s="182">
        <f t="shared" si="669"/>
        <v>6269.175454970301</v>
      </c>
      <c r="AP400" s="182">
        <f t="shared" si="669"/>
        <v>6385.5762215589566</v>
      </c>
      <c r="AQ400" s="182">
        <f t="shared" si="669"/>
        <v>6501.9769881476132</v>
      </c>
      <c r="AR400" s="182">
        <f t="shared" si="669"/>
        <v>6618.3777547362706</v>
      </c>
      <c r="AS400" s="182">
        <f t="shared" si="669"/>
        <v>6734.7785213249263</v>
      </c>
      <c r="AT400" s="182">
        <f t="shared" si="669"/>
        <v>6851.1792879135819</v>
      </c>
      <c r="AU400" s="182">
        <f t="shared" si="669"/>
        <v>6967.5800545022385</v>
      </c>
      <c r="AV400" s="182">
        <f t="shared" si="669"/>
        <v>7083.9808210908959</v>
      </c>
      <c r="AW400" s="182">
        <f t="shared" si="669"/>
        <v>7200.3815876795516</v>
      </c>
      <c r="AX400" s="182">
        <f t="shared" si="669"/>
        <v>7316.7823542682081</v>
      </c>
      <c r="AY400" s="182">
        <f t="shared" si="669"/>
        <v>7433.1831208568656</v>
      </c>
      <c r="AZ400" s="182">
        <f t="shared" si="669"/>
        <v>7549.5838874455212</v>
      </c>
      <c r="BA400" s="182">
        <f t="shared" si="669"/>
        <v>0</v>
      </c>
      <c r="BB400" s="182">
        <f t="shared" si="669"/>
        <v>0</v>
      </c>
      <c r="BC400" s="182">
        <f t="shared" ref="BC400:BS400" si="670">BC13*BC155*365/10^6*10^6</f>
        <v>0</v>
      </c>
      <c r="BD400" s="182">
        <f t="shared" si="670"/>
        <v>0</v>
      </c>
      <c r="BE400" s="182">
        <f t="shared" si="670"/>
        <v>0</v>
      </c>
      <c r="BF400" s="182">
        <f t="shared" si="670"/>
        <v>0</v>
      </c>
      <c r="BG400" s="182">
        <f t="shared" si="670"/>
        <v>0</v>
      </c>
      <c r="BH400" s="182">
        <f t="shared" si="670"/>
        <v>0</v>
      </c>
      <c r="BI400" s="182">
        <f t="shared" si="670"/>
        <v>0</v>
      </c>
      <c r="BJ400" s="182">
        <f t="shared" si="670"/>
        <v>0</v>
      </c>
      <c r="BK400" s="182">
        <f t="shared" si="670"/>
        <v>0</v>
      </c>
      <c r="BL400" s="182">
        <f t="shared" si="670"/>
        <v>0</v>
      </c>
      <c r="BM400" s="182">
        <f t="shared" si="670"/>
        <v>0</v>
      </c>
      <c r="BN400" s="182">
        <f t="shared" si="670"/>
        <v>0</v>
      </c>
      <c r="BO400" s="182">
        <f t="shared" si="670"/>
        <v>0</v>
      </c>
      <c r="BP400" s="182">
        <f t="shared" si="670"/>
        <v>0</v>
      </c>
      <c r="BQ400" s="182">
        <f t="shared" si="670"/>
        <v>0</v>
      </c>
      <c r="BR400" s="182">
        <f t="shared" si="670"/>
        <v>0</v>
      </c>
      <c r="BS400" s="182">
        <f t="shared" si="670"/>
        <v>0</v>
      </c>
      <c r="BT400" s="182">
        <f t="shared" ref="BT400:CY400" si="671">BT13*BT155*365/10^6*10^6</f>
        <v>0</v>
      </c>
      <c r="BU400" s="182">
        <f t="shared" si="671"/>
        <v>0</v>
      </c>
      <c r="BV400" s="182">
        <f t="shared" si="671"/>
        <v>0</v>
      </c>
      <c r="BW400" s="182">
        <f t="shared" si="671"/>
        <v>0</v>
      </c>
      <c r="BX400" s="182">
        <f t="shared" si="671"/>
        <v>0</v>
      </c>
      <c r="BY400" s="182">
        <f t="shared" si="671"/>
        <v>0</v>
      </c>
      <c r="BZ400" s="182">
        <f t="shared" si="671"/>
        <v>0</v>
      </c>
      <c r="CA400" s="182">
        <f t="shared" si="671"/>
        <v>0</v>
      </c>
      <c r="CB400" s="182">
        <f t="shared" si="671"/>
        <v>0</v>
      </c>
      <c r="CC400" s="182">
        <f t="shared" si="671"/>
        <v>0</v>
      </c>
      <c r="CD400" s="182">
        <f t="shared" si="671"/>
        <v>0</v>
      </c>
      <c r="CE400" s="182">
        <f t="shared" si="671"/>
        <v>0</v>
      </c>
      <c r="CF400" s="182">
        <f t="shared" si="671"/>
        <v>0</v>
      </c>
      <c r="CG400" s="182">
        <f t="shared" si="671"/>
        <v>0</v>
      </c>
      <c r="CH400" s="182">
        <f t="shared" si="671"/>
        <v>0</v>
      </c>
      <c r="CI400" s="182">
        <f t="shared" si="671"/>
        <v>0</v>
      </c>
      <c r="CJ400" s="182">
        <f t="shared" si="671"/>
        <v>0</v>
      </c>
      <c r="CK400" s="182">
        <f t="shared" si="671"/>
        <v>0</v>
      </c>
      <c r="CL400" s="182">
        <f t="shared" si="671"/>
        <v>0</v>
      </c>
      <c r="CM400" s="182">
        <f t="shared" si="671"/>
        <v>0</v>
      </c>
      <c r="CN400" s="182">
        <f t="shared" si="671"/>
        <v>0</v>
      </c>
      <c r="CO400" s="182">
        <f t="shared" si="671"/>
        <v>0</v>
      </c>
      <c r="CP400" s="182">
        <f t="shared" si="671"/>
        <v>0</v>
      </c>
      <c r="CQ400" s="182">
        <f t="shared" si="671"/>
        <v>0</v>
      </c>
      <c r="CR400" s="182">
        <f t="shared" si="671"/>
        <v>0</v>
      </c>
      <c r="CS400" s="182">
        <f t="shared" si="671"/>
        <v>0</v>
      </c>
      <c r="CT400" s="182">
        <f t="shared" si="671"/>
        <v>0</v>
      </c>
      <c r="CU400" s="182">
        <f t="shared" si="671"/>
        <v>0</v>
      </c>
      <c r="CV400" s="182">
        <f t="shared" si="671"/>
        <v>0</v>
      </c>
      <c r="CW400" s="182">
        <f t="shared" si="671"/>
        <v>0</v>
      </c>
      <c r="CX400" s="182">
        <f t="shared" si="671"/>
        <v>0</v>
      </c>
      <c r="CY400" s="182">
        <f t="shared" si="671"/>
        <v>0</v>
      </c>
    </row>
    <row r="401" spans="1:103" ht="13.5" customHeight="1" outlineLevel="1">
      <c r="A401" s="165"/>
      <c r="B401" s="263"/>
      <c r="C401" s="185" t="s">
        <v>135</v>
      </c>
      <c r="D401" s="186"/>
      <c r="E401" s="187"/>
      <c r="F401" s="188"/>
      <c r="G401" s="189">
        <f t="shared" si="647"/>
        <v>19114.787811749611</v>
      </c>
      <c r="H401" s="190">
        <f t="shared" ref="H401:AM401" si="672">H14*H156*365/10^6*10^6</f>
        <v>715.11761454310488</v>
      </c>
      <c r="I401" s="190">
        <f t="shared" si="672"/>
        <v>711.75252011930127</v>
      </c>
      <c r="J401" s="190">
        <f t="shared" si="672"/>
        <v>708.38742569549765</v>
      </c>
      <c r="K401" s="190">
        <f t="shared" si="672"/>
        <v>705.02233127169404</v>
      </c>
      <c r="L401" s="190">
        <f t="shared" si="672"/>
        <v>701.65723684789032</v>
      </c>
      <c r="M401" s="190">
        <f t="shared" si="672"/>
        <v>698.29214242408671</v>
      </c>
      <c r="N401" s="190">
        <f t="shared" si="672"/>
        <v>694.92704800028309</v>
      </c>
      <c r="O401" s="190">
        <f t="shared" si="672"/>
        <v>691.56195357647948</v>
      </c>
      <c r="P401" s="190">
        <f t="shared" si="672"/>
        <v>688.19685915267576</v>
      </c>
      <c r="Q401" s="190">
        <f t="shared" si="672"/>
        <v>684.83176472887214</v>
      </c>
      <c r="R401" s="190">
        <f t="shared" si="672"/>
        <v>681.46667030506853</v>
      </c>
      <c r="S401" s="190">
        <f t="shared" si="672"/>
        <v>678.10157588126492</v>
      </c>
      <c r="T401" s="190">
        <f t="shared" si="672"/>
        <v>674.7364814574612</v>
      </c>
      <c r="U401" s="190">
        <f t="shared" si="672"/>
        <v>671.37138703365758</v>
      </c>
      <c r="V401" s="190">
        <f t="shared" si="672"/>
        <v>668.00629260985397</v>
      </c>
      <c r="W401" s="190">
        <f t="shared" si="672"/>
        <v>664.64119818605036</v>
      </c>
      <c r="X401" s="190">
        <f t="shared" si="672"/>
        <v>661.27610376224663</v>
      </c>
      <c r="Y401" s="190">
        <f t="shared" si="672"/>
        <v>657.91100933844302</v>
      </c>
      <c r="Z401" s="190">
        <f t="shared" si="672"/>
        <v>654.54591491463941</v>
      </c>
      <c r="AA401" s="190">
        <f t="shared" si="672"/>
        <v>651.1808204908358</v>
      </c>
      <c r="AB401" s="190">
        <f t="shared" si="672"/>
        <v>647.81572606703207</v>
      </c>
      <c r="AC401" s="190">
        <f t="shared" si="672"/>
        <v>644.45063164322846</v>
      </c>
      <c r="AD401" s="190">
        <f t="shared" si="672"/>
        <v>641.08553721942485</v>
      </c>
      <c r="AE401" s="190">
        <f t="shared" si="672"/>
        <v>637.72044279562124</v>
      </c>
      <c r="AF401" s="190">
        <f t="shared" si="672"/>
        <v>634.35534837181751</v>
      </c>
      <c r="AG401" s="190">
        <f t="shared" si="672"/>
        <v>630.99025394801379</v>
      </c>
      <c r="AH401" s="190">
        <f t="shared" si="672"/>
        <v>630.99025394801379</v>
      </c>
      <c r="AI401" s="190">
        <f t="shared" si="672"/>
        <v>630.99025394801379</v>
      </c>
      <c r="AJ401" s="190">
        <f t="shared" si="672"/>
        <v>630.99025394801379</v>
      </c>
      <c r="AK401" s="190">
        <f t="shared" si="672"/>
        <v>630.99025394801379</v>
      </c>
      <c r="AL401" s="190">
        <f t="shared" si="672"/>
        <v>630.99025394801379</v>
      </c>
      <c r="AM401" s="190">
        <f t="shared" si="672"/>
        <v>630.99025394801379</v>
      </c>
      <c r="AN401" s="190">
        <f t="shared" ref="AN401:BB401" si="673">AN14*AN156*365/10^6*10^6</f>
        <v>630.99025394801379</v>
      </c>
      <c r="AO401" s="190">
        <f t="shared" si="673"/>
        <v>630.99025394801379</v>
      </c>
      <c r="AP401" s="190">
        <f t="shared" si="673"/>
        <v>630.99025394801379</v>
      </c>
      <c r="AQ401" s="190">
        <f t="shared" si="673"/>
        <v>630.99025394801379</v>
      </c>
      <c r="AR401" s="190">
        <f t="shared" si="673"/>
        <v>630.99025394801379</v>
      </c>
      <c r="AS401" s="190">
        <f t="shared" si="673"/>
        <v>630.99025394801379</v>
      </c>
      <c r="AT401" s="190">
        <f t="shared" si="673"/>
        <v>630.99025394801379</v>
      </c>
      <c r="AU401" s="190">
        <f t="shared" si="673"/>
        <v>630.99025394801379</v>
      </c>
      <c r="AV401" s="190">
        <f t="shared" si="673"/>
        <v>630.99025394801379</v>
      </c>
      <c r="AW401" s="190">
        <f t="shared" si="673"/>
        <v>630.99025394801379</v>
      </c>
      <c r="AX401" s="190">
        <f t="shared" si="673"/>
        <v>630.99025394801379</v>
      </c>
      <c r="AY401" s="190">
        <f t="shared" si="673"/>
        <v>630.99025394801379</v>
      </c>
      <c r="AZ401" s="190">
        <f t="shared" si="673"/>
        <v>630.99025394801379</v>
      </c>
      <c r="BA401" s="190">
        <f t="shared" si="673"/>
        <v>0</v>
      </c>
      <c r="BB401" s="190">
        <f t="shared" si="673"/>
        <v>0</v>
      </c>
      <c r="BC401" s="190">
        <f t="shared" ref="BC401:BS401" si="674">BC14*BC156*365/10^6*10^6</f>
        <v>0</v>
      </c>
      <c r="BD401" s="190">
        <f t="shared" si="674"/>
        <v>0</v>
      </c>
      <c r="BE401" s="190">
        <f t="shared" si="674"/>
        <v>0</v>
      </c>
      <c r="BF401" s="190">
        <f t="shared" si="674"/>
        <v>0</v>
      </c>
      <c r="BG401" s="190">
        <f t="shared" si="674"/>
        <v>0</v>
      </c>
      <c r="BH401" s="190">
        <f t="shared" si="674"/>
        <v>0</v>
      </c>
      <c r="BI401" s="190">
        <f t="shared" si="674"/>
        <v>0</v>
      </c>
      <c r="BJ401" s="190">
        <f t="shared" si="674"/>
        <v>0</v>
      </c>
      <c r="BK401" s="190">
        <f t="shared" si="674"/>
        <v>0</v>
      </c>
      <c r="BL401" s="190">
        <f t="shared" si="674"/>
        <v>0</v>
      </c>
      <c r="BM401" s="190">
        <f t="shared" si="674"/>
        <v>0</v>
      </c>
      <c r="BN401" s="190">
        <f t="shared" si="674"/>
        <v>0</v>
      </c>
      <c r="BO401" s="190">
        <f t="shared" si="674"/>
        <v>0</v>
      </c>
      <c r="BP401" s="190">
        <f t="shared" si="674"/>
        <v>0</v>
      </c>
      <c r="BQ401" s="190">
        <f t="shared" si="674"/>
        <v>0</v>
      </c>
      <c r="BR401" s="190">
        <f t="shared" si="674"/>
        <v>0</v>
      </c>
      <c r="BS401" s="190">
        <f t="shared" si="674"/>
        <v>0</v>
      </c>
      <c r="BT401" s="190">
        <f t="shared" ref="BT401:CY401" si="675">BT14*BT156*365/10^6*10^6</f>
        <v>0</v>
      </c>
      <c r="BU401" s="190">
        <f t="shared" si="675"/>
        <v>0</v>
      </c>
      <c r="BV401" s="190">
        <f t="shared" si="675"/>
        <v>0</v>
      </c>
      <c r="BW401" s="190">
        <f t="shared" si="675"/>
        <v>0</v>
      </c>
      <c r="BX401" s="190">
        <f t="shared" si="675"/>
        <v>0</v>
      </c>
      <c r="BY401" s="190">
        <f t="shared" si="675"/>
        <v>0</v>
      </c>
      <c r="BZ401" s="190">
        <f t="shared" si="675"/>
        <v>0</v>
      </c>
      <c r="CA401" s="190">
        <f t="shared" si="675"/>
        <v>0</v>
      </c>
      <c r="CB401" s="190">
        <f t="shared" si="675"/>
        <v>0</v>
      </c>
      <c r="CC401" s="190">
        <f t="shared" si="675"/>
        <v>0</v>
      </c>
      <c r="CD401" s="190">
        <f t="shared" si="675"/>
        <v>0</v>
      </c>
      <c r="CE401" s="190">
        <f t="shared" si="675"/>
        <v>0</v>
      </c>
      <c r="CF401" s="190">
        <f t="shared" si="675"/>
        <v>0</v>
      </c>
      <c r="CG401" s="190">
        <f t="shared" si="675"/>
        <v>0</v>
      </c>
      <c r="CH401" s="190">
        <f t="shared" si="675"/>
        <v>0</v>
      </c>
      <c r="CI401" s="190">
        <f t="shared" si="675"/>
        <v>0</v>
      </c>
      <c r="CJ401" s="190">
        <f t="shared" si="675"/>
        <v>0</v>
      </c>
      <c r="CK401" s="190">
        <f t="shared" si="675"/>
        <v>0</v>
      </c>
      <c r="CL401" s="190">
        <f t="shared" si="675"/>
        <v>0</v>
      </c>
      <c r="CM401" s="190">
        <f t="shared" si="675"/>
        <v>0</v>
      </c>
      <c r="CN401" s="190">
        <f t="shared" si="675"/>
        <v>0</v>
      </c>
      <c r="CO401" s="190">
        <f t="shared" si="675"/>
        <v>0</v>
      </c>
      <c r="CP401" s="190">
        <f t="shared" si="675"/>
        <v>0</v>
      </c>
      <c r="CQ401" s="190">
        <f t="shared" si="675"/>
        <v>0</v>
      </c>
      <c r="CR401" s="190">
        <f t="shared" si="675"/>
        <v>0</v>
      </c>
      <c r="CS401" s="190">
        <f t="shared" si="675"/>
        <v>0</v>
      </c>
      <c r="CT401" s="190">
        <f t="shared" si="675"/>
        <v>0</v>
      </c>
      <c r="CU401" s="190">
        <f t="shared" si="675"/>
        <v>0</v>
      </c>
      <c r="CV401" s="190">
        <f t="shared" si="675"/>
        <v>0</v>
      </c>
      <c r="CW401" s="190">
        <f t="shared" si="675"/>
        <v>0</v>
      </c>
      <c r="CX401" s="190">
        <f t="shared" si="675"/>
        <v>0</v>
      </c>
      <c r="CY401" s="190">
        <f t="shared" si="675"/>
        <v>0</v>
      </c>
    </row>
    <row r="402" spans="1:103" ht="13.5" customHeight="1" outlineLevel="1">
      <c r="A402" s="165"/>
      <c r="B402" s="263"/>
      <c r="C402" s="193" t="s">
        <v>136</v>
      </c>
      <c r="D402" s="194"/>
      <c r="E402" s="195"/>
      <c r="F402" s="196"/>
      <c r="G402" s="197">
        <f t="shared" si="647"/>
        <v>0</v>
      </c>
      <c r="H402" s="198">
        <f t="shared" ref="H402:AM402" si="676">H15*H157*365/10^6*10^6</f>
        <v>0</v>
      </c>
      <c r="I402" s="198">
        <f t="shared" si="676"/>
        <v>0</v>
      </c>
      <c r="J402" s="198">
        <f t="shared" si="676"/>
        <v>0</v>
      </c>
      <c r="K402" s="198">
        <f t="shared" si="676"/>
        <v>0</v>
      </c>
      <c r="L402" s="198">
        <f t="shared" si="676"/>
        <v>0</v>
      </c>
      <c r="M402" s="198">
        <f t="shared" si="676"/>
        <v>0</v>
      </c>
      <c r="N402" s="198">
        <f t="shared" si="676"/>
        <v>0</v>
      </c>
      <c r="O402" s="198">
        <f t="shared" si="676"/>
        <v>0</v>
      </c>
      <c r="P402" s="198">
        <f t="shared" si="676"/>
        <v>0</v>
      </c>
      <c r="Q402" s="198">
        <f t="shared" si="676"/>
        <v>0</v>
      </c>
      <c r="R402" s="198">
        <f t="shared" si="676"/>
        <v>0</v>
      </c>
      <c r="S402" s="198">
        <f t="shared" si="676"/>
        <v>0</v>
      </c>
      <c r="T402" s="198">
        <f t="shared" si="676"/>
        <v>0</v>
      </c>
      <c r="U402" s="198">
        <f t="shared" si="676"/>
        <v>0</v>
      </c>
      <c r="V402" s="198">
        <f t="shared" si="676"/>
        <v>0</v>
      </c>
      <c r="W402" s="198">
        <f t="shared" si="676"/>
        <v>0</v>
      </c>
      <c r="X402" s="198">
        <f t="shared" si="676"/>
        <v>0</v>
      </c>
      <c r="Y402" s="198">
        <f t="shared" si="676"/>
        <v>0</v>
      </c>
      <c r="Z402" s="198">
        <f t="shared" si="676"/>
        <v>0</v>
      </c>
      <c r="AA402" s="198">
        <f t="shared" si="676"/>
        <v>0</v>
      </c>
      <c r="AB402" s="198">
        <f t="shared" si="676"/>
        <v>0</v>
      </c>
      <c r="AC402" s="198">
        <f t="shared" si="676"/>
        <v>0</v>
      </c>
      <c r="AD402" s="198">
        <f t="shared" si="676"/>
        <v>0</v>
      </c>
      <c r="AE402" s="198">
        <f t="shared" si="676"/>
        <v>0</v>
      </c>
      <c r="AF402" s="198">
        <f t="shared" si="676"/>
        <v>0</v>
      </c>
      <c r="AG402" s="198">
        <f t="shared" si="676"/>
        <v>0</v>
      </c>
      <c r="AH402" s="198">
        <f t="shared" si="676"/>
        <v>0</v>
      </c>
      <c r="AI402" s="198">
        <f t="shared" si="676"/>
        <v>0</v>
      </c>
      <c r="AJ402" s="198">
        <f t="shared" si="676"/>
        <v>0</v>
      </c>
      <c r="AK402" s="198">
        <f t="shared" si="676"/>
        <v>0</v>
      </c>
      <c r="AL402" s="198">
        <f t="shared" si="676"/>
        <v>0</v>
      </c>
      <c r="AM402" s="198">
        <f t="shared" si="676"/>
        <v>0</v>
      </c>
      <c r="AN402" s="198">
        <f t="shared" ref="AN402:BB402" si="677">AN15*AN157*365/10^6*10^6</f>
        <v>0</v>
      </c>
      <c r="AO402" s="198">
        <f t="shared" si="677"/>
        <v>0</v>
      </c>
      <c r="AP402" s="198">
        <f t="shared" si="677"/>
        <v>0</v>
      </c>
      <c r="AQ402" s="198">
        <f t="shared" si="677"/>
        <v>0</v>
      </c>
      <c r="AR402" s="198">
        <f t="shared" si="677"/>
        <v>0</v>
      </c>
      <c r="AS402" s="198">
        <f t="shared" si="677"/>
        <v>0</v>
      </c>
      <c r="AT402" s="198">
        <f t="shared" si="677"/>
        <v>0</v>
      </c>
      <c r="AU402" s="198">
        <f t="shared" si="677"/>
        <v>0</v>
      </c>
      <c r="AV402" s="198">
        <f t="shared" si="677"/>
        <v>0</v>
      </c>
      <c r="AW402" s="198">
        <f t="shared" si="677"/>
        <v>0</v>
      </c>
      <c r="AX402" s="198">
        <f t="shared" si="677"/>
        <v>0</v>
      </c>
      <c r="AY402" s="198">
        <f t="shared" si="677"/>
        <v>0</v>
      </c>
      <c r="AZ402" s="198">
        <f t="shared" si="677"/>
        <v>0</v>
      </c>
      <c r="BA402" s="198">
        <f t="shared" si="677"/>
        <v>0</v>
      </c>
      <c r="BB402" s="198">
        <f t="shared" si="677"/>
        <v>0</v>
      </c>
      <c r="BC402" s="198">
        <f t="shared" ref="BC402:BS402" si="678">BC15*BC157*365/10^6*10^6</f>
        <v>0</v>
      </c>
      <c r="BD402" s="198">
        <f t="shared" si="678"/>
        <v>0</v>
      </c>
      <c r="BE402" s="198">
        <f t="shared" si="678"/>
        <v>0</v>
      </c>
      <c r="BF402" s="198">
        <f t="shared" si="678"/>
        <v>0</v>
      </c>
      <c r="BG402" s="198">
        <f t="shared" si="678"/>
        <v>0</v>
      </c>
      <c r="BH402" s="198">
        <f t="shared" si="678"/>
        <v>0</v>
      </c>
      <c r="BI402" s="198">
        <f t="shared" si="678"/>
        <v>0</v>
      </c>
      <c r="BJ402" s="198">
        <f t="shared" si="678"/>
        <v>0</v>
      </c>
      <c r="BK402" s="198">
        <f t="shared" si="678"/>
        <v>0</v>
      </c>
      <c r="BL402" s="198">
        <f t="shared" si="678"/>
        <v>0</v>
      </c>
      <c r="BM402" s="198">
        <f t="shared" si="678"/>
        <v>0</v>
      </c>
      <c r="BN402" s="198">
        <f t="shared" si="678"/>
        <v>0</v>
      </c>
      <c r="BO402" s="198">
        <f t="shared" si="678"/>
        <v>0</v>
      </c>
      <c r="BP402" s="198">
        <f t="shared" si="678"/>
        <v>0</v>
      </c>
      <c r="BQ402" s="198">
        <f t="shared" si="678"/>
        <v>0</v>
      </c>
      <c r="BR402" s="198">
        <f t="shared" si="678"/>
        <v>0</v>
      </c>
      <c r="BS402" s="198">
        <f t="shared" si="678"/>
        <v>0</v>
      </c>
      <c r="BT402" s="198">
        <f t="shared" ref="BT402:CD402" si="679">BT15*BT157*365/10^6*10^6</f>
        <v>0</v>
      </c>
      <c r="BU402" s="198">
        <f t="shared" si="679"/>
        <v>0</v>
      </c>
      <c r="BV402" s="198">
        <f t="shared" si="679"/>
        <v>0</v>
      </c>
      <c r="BW402" s="198">
        <f t="shared" si="679"/>
        <v>0</v>
      </c>
      <c r="BX402" s="198">
        <f t="shared" si="679"/>
        <v>0</v>
      </c>
      <c r="BY402" s="198">
        <f t="shared" si="679"/>
        <v>0</v>
      </c>
      <c r="BZ402" s="198">
        <f t="shared" si="679"/>
        <v>0</v>
      </c>
      <c r="CA402" s="198">
        <f t="shared" si="679"/>
        <v>0</v>
      </c>
      <c r="CB402" s="198">
        <f t="shared" si="679"/>
        <v>0</v>
      </c>
      <c r="CC402" s="198">
        <f t="shared" si="679"/>
        <v>0</v>
      </c>
      <c r="CD402" s="198">
        <f t="shared" si="679"/>
        <v>0</v>
      </c>
      <c r="CE402" s="198">
        <f t="shared" ref="CE402:CY402" si="680">CE15*CE157*365/10^6*10^6</f>
        <v>0</v>
      </c>
      <c r="CF402" s="198">
        <f t="shared" si="680"/>
        <v>0</v>
      </c>
      <c r="CG402" s="198">
        <f t="shared" si="680"/>
        <v>0</v>
      </c>
      <c r="CH402" s="198">
        <f t="shared" si="680"/>
        <v>0</v>
      </c>
      <c r="CI402" s="198">
        <f t="shared" si="680"/>
        <v>0</v>
      </c>
      <c r="CJ402" s="198">
        <f t="shared" si="680"/>
        <v>0</v>
      </c>
      <c r="CK402" s="198">
        <f t="shared" si="680"/>
        <v>0</v>
      </c>
      <c r="CL402" s="198">
        <f t="shared" si="680"/>
        <v>0</v>
      </c>
      <c r="CM402" s="198">
        <f t="shared" si="680"/>
        <v>0</v>
      </c>
      <c r="CN402" s="198">
        <f t="shared" si="680"/>
        <v>0</v>
      </c>
      <c r="CO402" s="198">
        <f t="shared" si="680"/>
        <v>0</v>
      </c>
      <c r="CP402" s="198">
        <f t="shared" si="680"/>
        <v>0</v>
      </c>
      <c r="CQ402" s="198">
        <f t="shared" si="680"/>
        <v>0</v>
      </c>
      <c r="CR402" s="198">
        <f t="shared" si="680"/>
        <v>0</v>
      </c>
      <c r="CS402" s="198">
        <f t="shared" si="680"/>
        <v>0</v>
      </c>
      <c r="CT402" s="198">
        <f t="shared" si="680"/>
        <v>0</v>
      </c>
      <c r="CU402" s="198">
        <f t="shared" si="680"/>
        <v>0</v>
      </c>
      <c r="CV402" s="198">
        <f t="shared" si="680"/>
        <v>0</v>
      </c>
      <c r="CW402" s="198">
        <f t="shared" si="680"/>
        <v>0</v>
      </c>
      <c r="CX402" s="198">
        <f t="shared" si="680"/>
        <v>0</v>
      </c>
      <c r="CY402" s="198">
        <f t="shared" si="680"/>
        <v>0</v>
      </c>
    </row>
    <row r="403" spans="1:103" ht="13.5" customHeight="1" outlineLevel="1">
      <c r="A403" s="165"/>
      <c r="B403" s="263"/>
      <c r="C403" s="177" t="s">
        <v>137</v>
      </c>
      <c r="D403" s="178"/>
      <c r="E403" s="179"/>
      <c r="F403" s="180"/>
      <c r="G403" s="181">
        <f t="shared" si="647"/>
        <v>2756.5900537887319</v>
      </c>
      <c r="H403" s="182">
        <f t="shared" ref="H403:AM403" si="681">H16*H158*365/10^6*10^6</f>
        <v>109.11154059328231</v>
      </c>
      <c r="I403" s="182">
        <f t="shared" si="681"/>
        <v>108.36800654434744</v>
      </c>
      <c r="J403" s="182">
        <f t="shared" si="681"/>
        <v>107.62447249541256</v>
      </c>
      <c r="K403" s="182">
        <f t="shared" si="681"/>
        <v>106.8809384464777</v>
      </c>
      <c r="L403" s="182">
        <f t="shared" si="681"/>
        <v>106.13740439754282</v>
      </c>
      <c r="M403" s="182">
        <f t="shared" si="681"/>
        <v>105.39387034860795</v>
      </c>
      <c r="N403" s="182">
        <f t="shared" si="681"/>
        <v>104.65033629967307</v>
      </c>
      <c r="O403" s="182">
        <f t="shared" si="681"/>
        <v>103.90680225073821</v>
      </c>
      <c r="P403" s="182">
        <f t="shared" si="681"/>
        <v>103.16326820180332</v>
      </c>
      <c r="Q403" s="182">
        <f t="shared" si="681"/>
        <v>102.41973415286846</v>
      </c>
      <c r="R403" s="182">
        <f t="shared" si="681"/>
        <v>101.67620010393358</v>
      </c>
      <c r="S403" s="182">
        <f t="shared" si="681"/>
        <v>100.93266605499869</v>
      </c>
      <c r="T403" s="182">
        <f t="shared" si="681"/>
        <v>100.18913200606383</v>
      </c>
      <c r="U403" s="182">
        <f t="shared" si="681"/>
        <v>99.445597957128953</v>
      </c>
      <c r="V403" s="182">
        <f t="shared" si="681"/>
        <v>98.702063908194091</v>
      </c>
      <c r="W403" s="182">
        <f t="shared" si="681"/>
        <v>97.958529859259201</v>
      </c>
      <c r="X403" s="182">
        <f t="shared" si="681"/>
        <v>97.214995810324339</v>
      </c>
      <c r="Y403" s="182">
        <f t="shared" si="681"/>
        <v>96.471461761389463</v>
      </c>
      <c r="Z403" s="182">
        <f t="shared" si="681"/>
        <v>95.727927712454587</v>
      </c>
      <c r="AA403" s="182">
        <f t="shared" si="681"/>
        <v>94.984393663519711</v>
      </c>
      <c r="AB403" s="182">
        <f t="shared" si="681"/>
        <v>94.240859614584849</v>
      </c>
      <c r="AC403" s="182">
        <f t="shared" si="681"/>
        <v>93.497325565649959</v>
      </c>
      <c r="AD403" s="182">
        <f t="shared" si="681"/>
        <v>92.753791516715083</v>
      </c>
      <c r="AE403" s="182">
        <f t="shared" si="681"/>
        <v>92.010257467780221</v>
      </c>
      <c r="AF403" s="182">
        <f t="shared" si="681"/>
        <v>91.266723418845359</v>
      </c>
      <c r="AG403" s="182">
        <f t="shared" si="681"/>
        <v>90.523189369910426</v>
      </c>
      <c r="AH403" s="182">
        <f t="shared" si="681"/>
        <v>90.523189369910426</v>
      </c>
      <c r="AI403" s="182">
        <f t="shared" si="681"/>
        <v>90.523189369910426</v>
      </c>
      <c r="AJ403" s="182">
        <f t="shared" si="681"/>
        <v>90.523189369910426</v>
      </c>
      <c r="AK403" s="182">
        <f t="shared" si="681"/>
        <v>90.523189369910426</v>
      </c>
      <c r="AL403" s="182">
        <f t="shared" si="681"/>
        <v>90.523189369910426</v>
      </c>
      <c r="AM403" s="182">
        <f t="shared" si="681"/>
        <v>90.523189369910426</v>
      </c>
      <c r="AN403" s="182">
        <f t="shared" ref="AN403:BB403" si="682">AN16*AN158*365/10^6*10^6</f>
        <v>90.523189369910426</v>
      </c>
      <c r="AO403" s="182">
        <f t="shared" si="682"/>
        <v>90.523189369910426</v>
      </c>
      <c r="AP403" s="182">
        <f t="shared" si="682"/>
        <v>90.523189369910426</v>
      </c>
      <c r="AQ403" s="182">
        <f t="shared" si="682"/>
        <v>90.523189369910426</v>
      </c>
      <c r="AR403" s="182">
        <f t="shared" si="682"/>
        <v>90.523189369910426</v>
      </c>
      <c r="AS403" s="182">
        <f t="shared" si="682"/>
        <v>90.523189369910426</v>
      </c>
      <c r="AT403" s="182">
        <f t="shared" si="682"/>
        <v>90.523189369910426</v>
      </c>
      <c r="AU403" s="182">
        <f t="shared" si="682"/>
        <v>90.523189369910426</v>
      </c>
      <c r="AV403" s="182">
        <f t="shared" si="682"/>
        <v>90.523189369910426</v>
      </c>
      <c r="AW403" s="182">
        <f t="shared" si="682"/>
        <v>90.523189369910426</v>
      </c>
      <c r="AX403" s="182">
        <f t="shared" si="682"/>
        <v>90.523189369910426</v>
      </c>
      <c r="AY403" s="182">
        <f t="shared" si="682"/>
        <v>90.523189369910426</v>
      </c>
      <c r="AZ403" s="182">
        <f t="shared" si="682"/>
        <v>90.523189369910426</v>
      </c>
      <c r="BA403" s="182">
        <f t="shared" si="682"/>
        <v>0</v>
      </c>
      <c r="BB403" s="182">
        <f t="shared" si="682"/>
        <v>0</v>
      </c>
      <c r="BC403" s="182">
        <f t="shared" ref="BC403:BS403" si="683">BC16*BC158*365/10^6*10^6</f>
        <v>0</v>
      </c>
      <c r="BD403" s="182">
        <f t="shared" si="683"/>
        <v>0</v>
      </c>
      <c r="BE403" s="182">
        <f t="shared" si="683"/>
        <v>0</v>
      </c>
      <c r="BF403" s="182">
        <f t="shared" si="683"/>
        <v>0</v>
      </c>
      <c r="BG403" s="182">
        <f t="shared" si="683"/>
        <v>0</v>
      </c>
      <c r="BH403" s="182">
        <f t="shared" si="683"/>
        <v>0</v>
      </c>
      <c r="BI403" s="182">
        <f t="shared" si="683"/>
        <v>0</v>
      </c>
      <c r="BJ403" s="182">
        <f t="shared" si="683"/>
        <v>0</v>
      </c>
      <c r="BK403" s="182">
        <f t="shared" si="683"/>
        <v>0</v>
      </c>
      <c r="BL403" s="182">
        <f t="shared" si="683"/>
        <v>0</v>
      </c>
      <c r="BM403" s="182">
        <f t="shared" si="683"/>
        <v>0</v>
      </c>
      <c r="BN403" s="182">
        <f t="shared" si="683"/>
        <v>0</v>
      </c>
      <c r="BO403" s="182">
        <f t="shared" si="683"/>
        <v>0</v>
      </c>
      <c r="BP403" s="182">
        <f t="shared" si="683"/>
        <v>0</v>
      </c>
      <c r="BQ403" s="182">
        <f t="shared" si="683"/>
        <v>0</v>
      </c>
      <c r="BR403" s="182">
        <f t="shared" si="683"/>
        <v>0</v>
      </c>
      <c r="BS403" s="182">
        <f t="shared" si="683"/>
        <v>0</v>
      </c>
      <c r="BT403" s="182">
        <f t="shared" ref="BT403:CD403" si="684">BT16*BT158*365/10^6*10^6</f>
        <v>0</v>
      </c>
      <c r="BU403" s="182">
        <f t="shared" si="684"/>
        <v>0</v>
      </c>
      <c r="BV403" s="182">
        <f t="shared" si="684"/>
        <v>0</v>
      </c>
      <c r="BW403" s="182">
        <f t="shared" si="684"/>
        <v>0</v>
      </c>
      <c r="BX403" s="182">
        <f t="shared" si="684"/>
        <v>0</v>
      </c>
      <c r="BY403" s="182">
        <f t="shared" si="684"/>
        <v>0</v>
      </c>
      <c r="BZ403" s="182">
        <f t="shared" si="684"/>
        <v>0</v>
      </c>
      <c r="CA403" s="182">
        <f t="shared" si="684"/>
        <v>0</v>
      </c>
      <c r="CB403" s="182">
        <f t="shared" si="684"/>
        <v>0</v>
      </c>
      <c r="CC403" s="182">
        <f t="shared" si="684"/>
        <v>0</v>
      </c>
      <c r="CD403" s="182">
        <f t="shared" si="684"/>
        <v>0</v>
      </c>
      <c r="CE403" s="182">
        <f t="shared" ref="CE403:CY403" si="685">CE16*CE158*365/10^6*10^6</f>
        <v>0</v>
      </c>
      <c r="CF403" s="182">
        <f t="shared" si="685"/>
        <v>0</v>
      </c>
      <c r="CG403" s="182">
        <f t="shared" si="685"/>
        <v>0</v>
      </c>
      <c r="CH403" s="182">
        <f t="shared" si="685"/>
        <v>0</v>
      </c>
      <c r="CI403" s="182">
        <f t="shared" si="685"/>
        <v>0</v>
      </c>
      <c r="CJ403" s="182">
        <f t="shared" si="685"/>
        <v>0</v>
      </c>
      <c r="CK403" s="182">
        <f t="shared" si="685"/>
        <v>0</v>
      </c>
      <c r="CL403" s="182">
        <f t="shared" si="685"/>
        <v>0</v>
      </c>
      <c r="CM403" s="182">
        <f t="shared" si="685"/>
        <v>0</v>
      </c>
      <c r="CN403" s="182">
        <f t="shared" si="685"/>
        <v>0</v>
      </c>
      <c r="CO403" s="182">
        <f t="shared" si="685"/>
        <v>0</v>
      </c>
      <c r="CP403" s="182">
        <f t="shared" si="685"/>
        <v>0</v>
      </c>
      <c r="CQ403" s="182">
        <f t="shared" si="685"/>
        <v>0</v>
      </c>
      <c r="CR403" s="182">
        <f t="shared" si="685"/>
        <v>0</v>
      </c>
      <c r="CS403" s="182">
        <f t="shared" si="685"/>
        <v>0</v>
      </c>
      <c r="CT403" s="182">
        <f t="shared" si="685"/>
        <v>0</v>
      </c>
      <c r="CU403" s="182">
        <f t="shared" si="685"/>
        <v>0</v>
      </c>
      <c r="CV403" s="182">
        <f t="shared" si="685"/>
        <v>0</v>
      </c>
      <c r="CW403" s="182">
        <f t="shared" si="685"/>
        <v>0</v>
      </c>
      <c r="CX403" s="182">
        <f t="shared" si="685"/>
        <v>0</v>
      </c>
      <c r="CY403" s="182">
        <f t="shared" si="685"/>
        <v>0</v>
      </c>
    </row>
    <row r="404" spans="1:103" ht="13.5" customHeight="1" outlineLevel="1">
      <c r="A404" s="165"/>
      <c r="B404" s="263"/>
      <c r="C404" s="177" t="s">
        <v>155</v>
      </c>
      <c r="D404" s="178"/>
      <c r="E404" s="179"/>
      <c r="F404" s="180"/>
      <c r="G404" s="181">
        <f t="shared" si="647"/>
        <v>0</v>
      </c>
      <c r="H404" s="182">
        <f t="shared" ref="H404:AM404" si="686">H17*H159*365/10^6*10^6</f>
        <v>0</v>
      </c>
      <c r="I404" s="182">
        <f t="shared" si="686"/>
        <v>0</v>
      </c>
      <c r="J404" s="182">
        <f t="shared" si="686"/>
        <v>0</v>
      </c>
      <c r="K404" s="182">
        <f t="shared" si="686"/>
        <v>0</v>
      </c>
      <c r="L404" s="182">
        <f t="shared" si="686"/>
        <v>0</v>
      </c>
      <c r="M404" s="182">
        <f t="shared" si="686"/>
        <v>0</v>
      </c>
      <c r="N404" s="182">
        <f t="shared" si="686"/>
        <v>0</v>
      </c>
      <c r="O404" s="182">
        <f t="shared" si="686"/>
        <v>0</v>
      </c>
      <c r="P404" s="182">
        <f t="shared" si="686"/>
        <v>0</v>
      </c>
      <c r="Q404" s="182">
        <f t="shared" si="686"/>
        <v>0</v>
      </c>
      <c r="R404" s="182">
        <f t="shared" si="686"/>
        <v>0</v>
      </c>
      <c r="S404" s="182">
        <f t="shared" si="686"/>
        <v>0</v>
      </c>
      <c r="T404" s="182">
        <f t="shared" si="686"/>
        <v>0</v>
      </c>
      <c r="U404" s="182">
        <f t="shared" si="686"/>
        <v>0</v>
      </c>
      <c r="V404" s="182">
        <f t="shared" si="686"/>
        <v>0</v>
      </c>
      <c r="W404" s="182">
        <f t="shared" si="686"/>
        <v>0</v>
      </c>
      <c r="X404" s="182">
        <f t="shared" si="686"/>
        <v>0</v>
      </c>
      <c r="Y404" s="182">
        <f t="shared" si="686"/>
        <v>0</v>
      </c>
      <c r="Z404" s="182">
        <f t="shared" si="686"/>
        <v>0</v>
      </c>
      <c r="AA404" s="182">
        <f t="shared" si="686"/>
        <v>0</v>
      </c>
      <c r="AB404" s="182">
        <f t="shared" si="686"/>
        <v>0</v>
      </c>
      <c r="AC404" s="182">
        <f t="shared" si="686"/>
        <v>0</v>
      </c>
      <c r="AD404" s="182">
        <f t="shared" si="686"/>
        <v>0</v>
      </c>
      <c r="AE404" s="182">
        <f t="shared" si="686"/>
        <v>0</v>
      </c>
      <c r="AF404" s="182">
        <f t="shared" si="686"/>
        <v>0</v>
      </c>
      <c r="AG404" s="182">
        <f t="shared" si="686"/>
        <v>0</v>
      </c>
      <c r="AH404" s="182">
        <f t="shared" si="686"/>
        <v>0</v>
      </c>
      <c r="AI404" s="182">
        <f t="shared" si="686"/>
        <v>0</v>
      </c>
      <c r="AJ404" s="182">
        <f t="shared" si="686"/>
        <v>0</v>
      </c>
      <c r="AK404" s="182">
        <f t="shared" si="686"/>
        <v>0</v>
      </c>
      <c r="AL404" s="182">
        <f t="shared" si="686"/>
        <v>0</v>
      </c>
      <c r="AM404" s="182">
        <f t="shared" si="686"/>
        <v>0</v>
      </c>
      <c r="AN404" s="182">
        <f t="shared" ref="AN404:BB404" si="687">AN17*AN159*365/10^6*10^6</f>
        <v>0</v>
      </c>
      <c r="AO404" s="182">
        <f t="shared" si="687"/>
        <v>0</v>
      </c>
      <c r="AP404" s="182">
        <f t="shared" si="687"/>
        <v>0</v>
      </c>
      <c r="AQ404" s="182">
        <f t="shared" si="687"/>
        <v>0</v>
      </c>
      <c r="AR404" s="182">
        <f t="shared" si="687"/>
        <v>0</v>
      </c>
      <c r="AS404" s="182">
        <f t="shared" si="687"/>
        <v>0</v>
      </c>
      <c r="AT404" s="182">
        <f t="shared" si="687"/>
        <v>0</v>
      </c>
      <c r="AU404" s="182">
        <f t="shared" si="687"/>
        <v>0</v>
      </c>
      <c r="AV404" s="182">
        <f t="shared" si="687"/>
        <v>0</v>
      </c>
      <c r="AW404" s="182">
        <f t="shared" si="687"/>
        <v>0</v>
      </c>
      <c r="AX404" s="182">
        <f t="shared" si="687"/>
        <v>0</v>
      </c>
      <c r="AY404" s="182">
        <f t="shared" si="687"/>
        <v>0</v>
      </c>
      <c r="AZ404" s="182">
        <f t="shared" si="687"/>
        <v>0</v>
      </c>
      <c r="BA404" s="182">
        <f t="shared" si="687"/>
        <v>0</v>
      </c>
      <c r="BB404" s="182">
        <f t="shared" si="687"/>
        <v>0</v>
      </c>
      <c r="BC404" s="182">
        <f t="shared" ref="BC404:BS404" si="688">BC17*BC159*365/10^6*10^6</f>
        <v>0</v>
      </c>
      <c r="BD404" s="182">
        <f t="shared" si="688"/>
        <v>0</v>
      </c>
      <c r="BE404" s="182">
        <f t="shared" si="688"/>
        <v>0</v>
      </c>
      <c r="BF404" s="182">
        <f t="shared" si="688"/>
        <v>0</v>
      </c>
      <c r="BG404" s="182">
        <f t="shared" si="688"/>
        <v>0</v>
      </c>
      <c r="BH404" s="182">
        <f t="shared" si="688"/>
        <v>0</v>
      </c>
      <c r="BI404" s="182">
        <f t="shared" si="688"/>
        <v>0</v>
      </c>
      <c r="BJ404" s="182">
        <f t="shared" si="688"/>
        <v>0</v>
      </c>
      <c r="BK404" s="182">
        <f t="shared" si="688"/>
        <v>0</v>
      </c>
      <c r="BL404" s="182">
        <f t="shared" si="688"/>
        <v>0</v>
      </c>
      <c r="BM404" s="182">
        <f t="shared" si="688"/>
        <v>0</v>
      </c>
      <c r="BN404" s="182">
        <f t="shared" si="688"/>
        <v>0</v>
      </c>
      <c r="BO404" s="182">
        <f t="shared" si="688"/>
        <v>0</v>
      </c>
      <c r="BP404" s="182">
        <f t="shared" si="688"/>
        <v>0</v>
      </c>
      <c r="BQ404" s="182">
        <f t="shared" si="688"/>
        <v>0</v>
      </c>
      <c r="BR404" s="182">
        <f t="shared" si="688"/>
        <v>0</v>
      </c>
      <c r="BS404" s="182">
        <f t="shared" si="688"/>
        <v>0</v>
      </c>
      <c r="BT404" s="182">
        <f t="shared" ref="BT404:CD404" si="689">BT17*BT159*365/10^6*10^6</f>
        <v>0</v>
      </c>
      <c r="BU404" s="182">
        <f t="shared" si="689"/>
        <v>0</v>
      </c>
      <c r="BV404" s="182">
        <f t="shared" si="689"/>
        <v>0</v>
      </c>
      <c r="BW404" s="182">
        <f t="shared" si="689"/>
        <v>0</v>
      </c>
      <c r="BX404" s="182">
        <f t="shared" si="689"/>
        <v>0</v>
      </c>
      <c r="BY404" s="182">
        <f t="shared" si="689"/>
        <v>0</v>
      </c>
      <c r="BZ404" s="182">
        <f t="shared" si="689"/>
        <v>0</v>
      </c>
      <c r="CA404" s="182">
        <f t="shared" si="689"/>
        <v>0</v>
      </c>
      <c r="CB404" s="182">
        <f t="shared" si="689"/>
        <v>0</v>
      </c>
      <c r="CC404" s="182">
        <f t="shared" si="689"/>
        <v>0</v>
      </c>
      <c r="CD404" s="182">
        <f t="shared" si="689"/>
        <v>0</v>
      </c>
      <c r="CE404" s="182">
        <f t="shared" ref="CE404:CI413" si="690">CE17*CE159*365/10^6*10^6</f>
        <v>0</v>
      </c>
      <c r="CF404" s="182">
        <f t="shared" si="690"/>
        <v>0</v>
      </c>
      <c r="CG404" s="182">
        <f t="shared" si="690"/>
        <v>0</v>
      </c>
      <c r="CH404" s="182">
        <f t="shared" si="690"/>
        <v>0</v>
      </c>
      <c r="CI404" s="182">
        <f t="shared" si="690"/>
        <v>0</v>
      </c>
      <c r="CJ404" s="182">
        <f t="shared" ref="CJ404:CY404" si="691">CJ17*CJ159*365/10^6*10^6</f>
        <v>0</v>
      </c>
      <c r="CK404" s="182">
        <f t="shared" si="691"/>
        <v>0</v>
      </c>
      <c r="CL404" s="182">
        <f t="shared" si="691"/>
        <v>0</v>
      </c>
      <c r="CM404" s="182">
        <f t="shared" si="691"/>
        <v>0</v>
      </c>
      <c r="CN404" s="182">
        <f t="shared" si="691"/>
        <v>0</v>
      </c>
      <c r="CO404" s="182">
        <f t="shared" si="691"/>
        <v>0</v>
      </c>
      <c r="CP404" s="182">
        <f t="shared" si="691"/>
        <v>0</v>
      </c>
      <c r="CQ404" s="182">
        <f t="shared" si="691"/>
        <v>0</v>
      </c>
      <c r="CR404" s="182">
        <f t="shared" si="691"/>
        <v>0</v>
      </c>
      <c r="CS404" s="182">
        <f t="shared" si="691"/>
        <v>0</v>
      </c>
      <c r="CT404" s="182">
        <f t="shared" si="691"/>
        <v>0</v>
      </c>
      <c r="CU404" s="182">
        <f t="shared" si="691"/>
        <v>0</v>
      </c>
      <c r="CV404" s="182">
        <f t="shared" si="691"/>
        <v>0</v>
      </c>
      <c r="CW404" s="182">
        <f t="shared" si="691"/>
        <v>0</v>
      </c>
      <c r="CX404" s="182">
        <f t="shared" si="691"/>
        <v>0</v>
      </c>
      <c r="CY404" s="182">
        <f t="shared" si="691"/>
        <v>0</v>
      </c>
    </row>
    <row r="405" spans="1:103" ht="13.5" customHeight="1" outlineLevel="1">
      <c r="A405" s="165"/>
      <c r="B405" s="263"/>
      <c r="C405" s="185" t="s">
        <v>156</v>
      </c>
      <c r="D405" s="186"/>
      <c r="E405" s="187"/>
      <c r="F405" s="188"/>
      <c r="G405" s="189">
        <f t="shared" si="647"/>
        <v>38601.117668110957</v>
      </c>
      <c r="H405" s="190">
        <f t="shared" ref="H405:AM405" si="692">H18*H160*365/10^6*10^6</f>
        <v>1399.3533808147217</v>
      </c>
      <c r="I405" s="190">
        <f t="shared" si="692"/>
        <v>1394.4700342461831</v>
      </c>
      <c r="J405" s="190">
        <f t="shared" si="692"/>
        <v>1389.5870456565992</v>
      </c>
      <c r="K405" s="190">
        <f t="shared" si="692"/>
        <v>1384.7044150459697</v>
      </c>
      <c r="L405" s="190">
        <f t="shared" si="692"/>
        <v>1379.8221424142941</v>
      </c>
      <c r="M405" s="190">
        <f t="shared" si="692"/>
        <v>1374.9402277615736</v>
      </c>
      <c r="N405" s="190">
        <f t="shared" si="692"/>
        <v>1370.0586710878069</v>
      </c>
      <c r="O405" s="190">
        <f t="shared" si="692"/>
        <v>1365.177472392995</v>
      </c>
      <c r="P405" s="190">
        <f t="shared" si="692"/>
        <v>1360.2966316771374</v>
      </c>
      <c r="Q405" s="190">
        <f t="shared" si="692"/>
        <v>1355.4161489402343</v>
      </c>
      <c r="R405" s="190">
        <f t="shared" si="692"/>
        <v>1350.5360241822855</v>
      </c>
      <c r="S405" s="190">
        <f t="shared" si="692"/>
        <v>1345.6562574032912</v>
      </c>
      <c r="T405" s="190">
        <f t="shared" si="692"/>
        <v>1340.7768486032512</v>
      </c>
      <c r="U405" s="190">
        <f t="shared" si="692"/>
        <v>1335.8977977821655</v>
      </c>
      <c r="V405" s="190">
        <f t="shared" si="692"/>
        <v>1331.0191049400348</v>
      </c>
      <c r="W405" s="190">
        <f t="shared" si="692"/>
        <v>1326.140770076858</v>
      </c>
      <c r="X405" s="190">
        <f t="shared" si="692"/>
        <v>1321.3117683046346</v>
      </c>
      <c r="Y405" s="190">
        <f t="shared" si="692"/>
        <v>1316.4827665324112</v>
      </c>
      <c r="Z405" s="190">
        <f t="shared" si="692"/>
        <v>1311.6537647601879</v>
      </c>
      <c r="AA405" s="190">
        <f t="shared" si="692"/>
        <v>1306.8247629879645</v>
      </c>
      <c r="AB405" s="190">
        <f t="shared" si="692"/>
        <v>1301.9957612157409</v>
      </c>
      <c r="AC405" s="190">
        <f t="shared" si="692"/>
        <v>1297.1667594435175</v>
      </c>
      <c r="AD405" s="190">
        <f t="shared" si="692"/>
        <v>1292.3377576712944</v>
      </c>
      <c r="AE405" s="190">
        <f t="shared" si="692"/>
        <v>1287.508755899071</v>
      </c>
      <c r="AF405" s="190">
        <f t="shared" si="692"/>
        <v>1282.6797541268477</v>
      </c>
      <c r="AG405" s="190">
        <f t="shared" si="692"/>
        <v>1277.8507523546232</v>
      </c>
      <c r="AH405" s="190">
        <f t="shared" si="692"/>
        <v>1277.8507523546232</v>
      </c>
      <c r="AI405" s="190">
        <f t="shared" si="692"/>
        <v>1277.8507523546232</v>
      </c>
      <c r="AJ405" s="190">
        <f t="shared" si="692"/>
        <v>1277.8507523546232</v>
      </c>
      <c r="AK405" s="190">
        <f t="shared" si="692"/>
        <v>1277.8507523546232</v>
      </c>
      <c r="AL405" s="190">
        <f t="shared" si="692"/>
        <v>1277.8507523546232</v>
      </c>
      <c r="AM405" s="190">
        <f t="shared" si="692"/>
        <v>1277.8507523546232</v>
      </c>
      <c r="AN405" s="190">
        <f t="shared" ref="AN405:BB405" si="693">AN18*AN160*365/10^6*10^6</f>
        <v>1277.8507523546232</v>
      </c>
      <c r="AO405" s="190">
        <f t="shared" si="693"/>
        <v>1277.8507523546232</v>
      </c>
      <c r="AP405" s="190">
        <f t="shared" si="693"/>
        <v>1277.8507523546232</v>
      </c>
      <c r="AQ405" s="190">
        <f t="shared" si="693"/>
        <v>1277.8507523546232</v>
      </c>
      <c r="AR405" s="190">
        <f t="shared" si="693"/>
        <v>1277.8507523546232</v>
      </c>
      <c r="AS405" s="190">
        <f t="shared" si="693"/>
        <v>1277.8507523546232</v>
      </c>
      <c r="AT405" s="190">
        <f t="shared" si="693"/>
        <v>1277.8507523546232</v>
      </c>
      <c r="AU405" s="190">
        <f t="shared" si="693"/>
        <v>1277.8507523546232</v>
      </c>
      <c r="AV405" s="190">
        <f t="shared" si="693"/>
        <v>1277.8507523546232</v>
      </c>
      <c r="AW405" s="190">
        <f t="shared" si="693"/>
        <v>1277.8507523546232</v>
      </c>
      <c r="AX405" s="190">
        <f t="shared" si="693"/>
        <v>1277.8507523546232</v>
      </c>
      <c r="AY405" s="190">
        <f t="shared" si="693"/>
        <v>1277.8507523546232</v>
      </c>
      <c r="AZ405" s="190">
        <f t="shared" si="693"/>
        <v>1277.8507523546232</v>
      </c>
      <c r="BA405" s="190">
        <f t="shared" si="693"/>
        <v>0</v>
      </c>
      <c r="BB405" s="190">
        <f t="shared" si="693"/>
        <v>0</v>
      </c>
      <c r="BC405" s="190">
        <f t="shared" ref="BC405:BS405" si="694">BC18*BC160*365/10^6*10^6</f>
        <v>0</v>
      </c>
      <c r="BD405" s="190">
        <f t="shared" si="694"/>
        <v>0</v>
      </c>
      <c r="BE405" s="190">
        <f t="shared" si="694"/>
        <v>0</v>
      </c>
      <c r="BF405" s="190">
        <f t="shared" si="694"/>
        <v>0</v>
      </c>
      <c r="BG405" s="190">
        <f t="shared" si="694"/>
        <v>0</v>
      </c>
      <c r="BH405" s="190">
        <f t="shared" si="694"/>
        <v>0</v>
      </c>
      <c r="BI405" s="190">
        <f t="shared" si="694"/>
        <v>0</v>
      </c>
      <c r="BJ405" s="190">
        <f t="shared" si="694"/>
        <v>0</v>
      </c>
      <c r="BK405" s="190">
        <f t="shared" si="694"/>
        <v>0</v>
      </c>
      <c r="BL405" s="190">
        <f t="shared" si="694"/>
        <v>0</v>
      </c>
      <c r="BM405" s="190">
        <f t="shared" si="694"/>
        <v>0</v>
      </c>
      <c r="BN405" s="190">
        <f t="shared" si="694"/>
        <v>0</v>
      </c>
      <c r="BO405" s="190">
        <f t="shared" si="694"/>
        <v>0</v>
      </c>
      <c r="BP405" s="190">
        <f t="shared" si="694"/>
        <v>0</v>
      </c>
      <c r="BQ405" s="190">
        <f t="shared" si="694"/>
        <v>0</v>
      </c>
      <c r="BR405" s="190">
        <f t="shared" si="694"/>
        <v>0</v>
      </c>
      <c r="BS405" s="190">
        <f t="shared" si="694"/>
        <v>0</v>
      </c>
      <c r="BT405" s="190">
        <f t="shared" ref="BT405:CD405" si="695">BT18*BT160*365/10^6*10^6</f>
        <v>0</v>
      </c>
      <c r="BU405" s="190">
        <f t="shared" si="695"/>
        <v>0</v>
      </c>
      <c r="BV405" s="190">
        <f t="shared" si="695"/>
        <v>0</v>
      </c>
      <c r="BW405" s="190">
        <f t="shared" si="695"/>
        <v>0</v>
      </c>
      <c r="BX405" s="190">
        <f t="shared" si="695"/>
        <v>0</v>
      </c>
      <c r="BY405" s="190">
        <f t="shared" si="695"/>
        <v>0</v>
      </c>
      <c r="BZ405" s="190">
        <f t="shared" si="695"/>
        <v>0</v>
      </c>
      <c r="CA405" s="190">
        <f t="shared" si="695"/>
        <v>0</v>
      </c>
      <c r="CB405" s="190">
        <f t="shared" si="695"/>
        <v>0</v>
      </c>
      <c r="CC405" s="190">
        <f t="shared" si="695"/>
        <v>0</v>
      </c>
      <c r="CD405" s="190">
        <f t="shared" si="695"/>
        <v>0</v>
      </c>
      <c r="CE405" s="190">
        <f t="shared" si="690"/>
        <v>0</v>
      </c>
      <c r="CF405" s="190">
        <f t="shared" si="690"/>
        <v>0</v>
      </c>
      <c r="CG405" s="190">
        <f t="shared" si="690"/>
        <v>0</v>
      </c>
      <c r="CH405" s="190">
        <f t="shared" si="690"/>
        <v>0</v>
      </c>
      <c r="CI405" s="190">
        <f t="shared" si="690"/>
        <v>0</v>
      </c>
      <c r="CJ405" s="190">
        <f t="shared" ref="CJ405:CY405" si="696">CJ18*CJ160*365/10^6*10^6</f>
        <v>0</v>
      </c>
      <c r="CK405" s="190">
        <f t="shared" si="696"/>
        <v>0</v>
      </c>
      <c r="CL405" s="190">
        <f t="shared" si="696"/>
        <v>0</v>
      </c>
      <c r="CM405" s="190">
        <f t="shared" si="696"/>
        <v>0</v>
      </c>
      <c r="CN405" s="190">
        <f t="shared" si="696"/>
        <v>0</v>
      </c>
      <c r="CO405" s="190">
        <f t="shared" si="696"/>
        <v>0</v>
      </c>
      <c r="CP405" s="190">
        <f t="shared" si="696"/>
        <v>0</v>
      </c>
      <c r="CQ405" s="190">
        <f t="shared" si="696"/>
        <v>0</v>
      </c>
      <c r="CR405" s="190">
        <f t="shared" si="696"/>
        <v>0</v>
      </c>
      <c r="CS405" s="190">
        <f t="shared" si="696"/>
        <v>0</v>
      </c>
      <c r="CT405" s="190">
        <f t="shared" si="696"/>
        <v>0</v>
      </c>
      <c r="CU405" s="190">
        <f t="shared" si="696"/>
        <v>0</v>
      </c>
      <c r="CV405" s="190">
        <f t="shared" si="696"/>
        <v>0</v>
      </c>
      <c r="CW405" s="190">
        <f t="shared" si="696"/>
        <v>0</v>
      </c>
      <c r="CX405" s="190">
        <f t="shared" si="696"/>
        <v>0</v>
      </c>
      <c r="CY405" s="190">
        <f t="shared" si="696"/>
        <v>0</v>
      </c>
    </row>
    <row r="406" spans="1:103" ht="13.5" customHeight="1" outlineLevel="1">
      <c r="A406" s="165"/>
      <c r="B406" s="263"/>
      <c r="C406" s="193" t="s">
        <v>157</v>
      </c>
      <c r="D406" s="194"/>
      <c r="E406" s="195"/>
      <c r="F406" s="196"/>
      <c r="G406" s="197">
        <f t="shared" si="647"/>
        <v>262.10027993937911</v>
      </c>
      <c r="H406" s="198">
        <f t="shared" ref="H406:AM406" si="697">H19*H161*365/10^6*10^6</f>
        <v>8.7367005279477308</v>
      </c>
      <c r="I406" s="198">
        <f t="shared" si="697"/>
        <v>8.7366994691001718</v>
      </c>
      <c r="J406" s="198">
        <f t="shared" si="697"/>
        <v>8.7366984102526146</v>
      </c>
      <c r="K406" s="198">
        <f t="shared" si="697"/>
        <v>8.7366973514050557</v>
      </c>
      <c r="L406" s="198">
        <f t="shared" si="697"/>
        <v>8.7366962925574985</v>
      </c>
      <c r="M406" s="198">
        <f t="shared" si="697"/>
        <v>8.7366952337099431</v>
      </c>
      <c r="N406" s="198">
        <f t="shared" si="697"/>
        <v>8.7366941748623841</v>
      </c>
      <c r="O406" s="198">
        <f t="shared" si="697"/>
        <v>8.7366931160148269</v>
      </c>
      <c r="P406" s="198">
        <f t="shared" si="697"/>
        <v>8.7366920571672679</v>
      </c>
      <c r="Q406" s="198">
        <f t="shared" si="697"/>
        <v>8.7366909983197107</v>
      </c>
      <c r="R406" s="198">
        <f t="shared" si="697"/>
        <v>8.7366899394721536</v>
      </c>
      <c r="S406" s="198">
        <f t="shared" si="697"/>
        <v>8.7366888806245964</v>
      </c>
      <c r="T406" s="198">
        <f t="shared" si="697"/>
        <v>8.7366878217770374</v>
      </c>
      <c r="U406" s="198">
        <f t="shared" si="697"/>
        <v>8.7366867629294802</v>
      </c>
      <c r="V406" s="198">
        <f t="shared" si="697"/>
        <v>8.736685704081923</v>
      </c>
      <c r="W406" s="198">
        <f t="shared" si="697"/>
        <v>8.7366846452343658</v>
      </c>
      <c r="X406" s="198">
        <f t="shared" si="697"/>
        <v>8.7366835863868086</v>
      </c>
      <c r="Y406" s="198">
        <f t="shared" si="697"/>
        <v>8.7366825275392497</v>
      </c>
      <c r="Z406" s="198">
        <f t="shared" si="697"/>
        <v>8.7366814686916925</v>
      </c>
      <c r="AA406" s="198">
        <f t="shared" si="697"/>
        <v>8.7366804098441353</v>
      </c>
      <c r="AB406" s="198">
        <f t="shared" si="697"/>
        <v>8.7366793509965781</v>
      </c>
      <c r="AC406" s="198">
        <f t="shared" si="697"/>
        <v>8.7366782921490209</v>
      </c>
      <c r="AD406" s="198">
        <f t="shared" si="697"/>
        <v>8.736677233301462</v>
      </c>
      <c r="AE406" s="198">
        <f t="shared" si="697"/>
        <v>8.7366761744539048</v>
      </c>
      <c r="AF406" s="198">
        <f t="shared" si="697"/>
        <v>8.7366751156063476</v>
      </c>
      <c r="AG406" s="198">
        <f t="shared" si="697"/>
        <v>8.7366740567587868</v>
      </c>
      <c r="AH406" s="198">
        <f t="shared" si="697"/>
        <v>8.7366740567587868</v>
      </c>
      <c r="AI406" s="198">
        <f t="shared" si="697"/>
        <v>8.7366740567587868</v>
      </c>
      <c r="AJ406" s="198">
        <f t="shared" si="697"/>
        <v>8.7366740567587868</v>
      </c>
      <c r="AK406" s="198">
        <f t="shared" si="697"/>
        <v>8.7366740567587868</v>
      </c>
      <c r="AL406" s="198">
        <f t="shared" si="697"/>
        <v>8.7366740567587868</v>
      </c>
      <c r="AM406" s="198">
        <f t="shared" si="697"/>
        <v>8.7366740567587868</v>
      </c>
      <c r="AN406" s="198">
        <f t="shared" ref="AN406:BB406" si="698">AN19*AN161*365/10^6*10^6</f>
        <v>8.7366740567587868</v>
      </c>
      <c r="AO406" s="198">
        <f t="shared" si="698"/>
        <v>8.7366740567587868</v>
      </c>
      <c r="AP406" s="198">
        <f t="shared" si="698"/>
        <v>8.7366740567587868</v>
      </c>
      <c r="AQ406" s="198">
        <f t="shared" si="698"/>
        <v>8.7366740567587868</v>
      </c>
      <c r="AR406" s="198">
        <f t="shared" si="698"/>
        <v>8.7366740567587868</v>
      </c>
      <c r="AS406" s="198">
        <f t="shared" si="698"/>
        <v>8.7366740567587868</v>
      </c>
      <c r="AT406" s="198">
        <f t="shared" si="698"/>
        <v>8.7366740567587868</v>
      </c>
      <c r="AU406" s="198">
        <f t="shared" si="698"/>
        <v>8.7366740567587868</v>
      </c>
      <c r="AV406" s="198">
        <f t="shared" si="698"/>
        <v>8.7366740567587868</v>
      </c>
      <c r="AW406" s="198">
        <f t="shared" si="698"/>
        <v>8.7366740567587868</v>
      </c>
      <c r="AX406" s="198">
        <f t="shared" si="698"/>
        <v>8.7366740567587868</v>
      </c>
      <c r="AY406" s="198">
        <f t="shared" si="698"/>
        <v>8.7366740567587868</v>
      </c>
      <c r="AZ406" s="198">
        <f t="shared" si="698"/>
        <v>8.7366740567587868</v>
      </c>
      <c r="BA406" s="198">
        <f t="shared" si="698"/>
        <v>0</v>
      </c>
      <c r="BB406" s="198">
        <f t="shared" si="698"/>
        <v>0</v>
      </c>
      <c r="BC406" s="198">
        <f t="shared" ref="BC406:BS406" si="699">BC19*BC161*365/10^6*10^6</f>
        <v>0</v>
      </c>
      <c r="BD406" s="198">
        <f t="shared" si="699"/>
        <v>0</v>
      </c>
      <c r="BE406" s="198">
        <f t="shared" si="699"/>
        <v>0</v>
      </c>
      <c r="BF406" s="198">
        <f t="shared" si="699"/>
        <v>0</v>
      </c>
      <c r="BG406" s="198">
        <f t="shared" si="699"/>
        <v>0</v>
      </c>
      <c r="BH406" s="198">
        <f t="shared" si="699"/>
        <v>0</v>
      </c>
      <c r="BI406" s="198">
        <f t="shared" si="699"/>
        <v>0</v>
      </c>
      <c r="BJ406" s="198">
        <f t="shared" si="699"/>
        <v>0</v>
      </c>
      <c r="BK406" s="198">
        <f t="shared" si="699"/>
        <v>0</v>
      </c>
      <c r="BL406" s="198">
        <f t="shared" si="699"/>
        <v>0</v>
      </c>
      <c r="BM406" s="198">
        <f t="shared" si="699"/>
        <v>0</v>
      </c>
      <c r="BN406" s="198">
        <f t="shared" si="699"/>
        <v>0</v>
      </c>
      <c r="BO406" s="198">
        <f t="shared" si="699"/>
        <v>0</v>
      </c>
      <c r="BP406" s="198">
        <f t="shared" si="699"/>
        <v>0</v>
      </c>
      <c r="BQ406" s="198">
        <f t="shared" si="699"/>
        <v>0</v>
      </c>
      <c r="BR406" s="198">
        <f t="shared" si="699"/>
        <v>0</v>
      </c>
      <c r="BS406" s="198">
        <f t="shared" si="699"/>
        <v>0</v>
      </c>
      <c r="BT406" s="198">
        <f t="shared" ref="BT406:CD406" si="700">BT19*BT161*365/10^6*10^6</f>
        <v>0</v>
      </c>
      <c r="BU406" s="198">
        <f t="shared" si="700"/>
        <v>0</v>
      </c>
      <c r="BV406" s="198">
        <f t="shared" si="700"/>
        <v>0</v>
      </c>
      <c r="BW406" s="198">
        <f t="shared" si="700"/>
        <v>0</v>
      </c>
      <c r="BX406" s="198">
        <f t="shared" si="700"/>
        <v>0</v>
      </c>
      <c r="BY406" s="198">
        <f t="shared" si="700"/>
        <v>0</v>
      </c>
      <c r="BZ406" s="198">
        <f t="shared" si="700"/>
        <v>0</v>
      </c>
      <c r="CA406" s="198">
        <f t="shared" si="700"/>
        <v>0</v>
      </c>
      <c r="CB406" s="198">
        <f t="shared" si="700"/>
        <v>0</v>
      </c>
      <c r="CC406" s="198">
        <f t="shared" si="700"/>
        <v>0</v>
      </c>
      <c r="CD406" s="198">
        <f t="shared" si="700"/>
        <v>0</v>
      </c>
      <c r="CE406" s="198">
        <f t="shared" si="690"/>
        <v>0</v>
      </c>
      <c r="CF406" s="198">
        <f t="shared" si="690"/>
        <v>0</v>
      </c>
      <c r="CG406" s="198">
        <f t="shared" si="690"/>
        <v>0</v>
      </c>
      <c r="CH406" s="198">
        <f t="shared" si="690"/>
        <v>0</v>
      </c>
      <c r="CI406" s="198">
        <f t="shared" si="690"/>
        <v>0</v>
      </c>
      <c r="CJ406" s="198">
        <f t="shared" ref="CJ406:CY406" si="701">CJ19*CJ161*365/10^6*10^6</f>
        <v>0</v>
      </c>
      <c r="CK406" s="198">
        <f t="shared" si="701"/>
        <v>0</v>
      </c>
      <c r="CL406" s="198">
        <f t="shared" si="701"/>
        <v>0</v>
      </c>
      <c r="CM406" s="198">
        <f t="shared" si="701"/>
        <v>0</v>
      </c>
      <c r="CN406" s="198">
        <f t="shared" si="701"/>
        <v>0</v>
      </c>
      <c r="CO406" s="198">
        <f t="shared" si="701"/>
        <v>0</v>
      </c>
      <c r="CP406" s="198">
        <f t="shared" si="701"/>
        <v>0</v>
      </c>
      <c r="CQ406" s="198">
        <f t="shared" si="701"/>
        <v>0</v>
      </c>
      <c r="CR406" s="198">
        <f t="shared" si="701"/>
        <v>0</v>
      </c>
      <c r="CS406" s="198">
        <f t="shared" si="701"/>
        <v>0</v>
      </c>
      <c r="CT406" s="198">
        <f t="shared" si="701"/>
        <v>0</v>
      </c>
      <c r="CU406" s="198">
        <f t="shared" si="701"/>
        <v>0</v>
      </c>
      <c r="CV406" s="198">
        <f t="shared" si="701"/>
        <v>0</v>
      </c>
      <c r="CW406" s="198">
        <f t="shared" si="701"/>
        <v>0</v>
      </c>
      <c r="CX406" s="198">
        <f t="shared" si="701"/>
        <v>0</v>
      </c>
      <c r="CY406" s="198">
        <f t="shared" si="701"/>
        <v>0</v>
      </c>
    </row>
    <row r="407" spans="1:103" ht="13.5" customHeight="1" outlineLevel="1">
      <c r="A407" s="165"/>
      <c r="B407" s="263"/>
      <c r="C407" s="177" t="s">
        <v>158</v>
      </c>
      <c r="D407" s="178"/>
      <c r="E407" s="179"/>
      <c r="F407" s="180"/>
      <c r="G407" s="181">
        <f t="shared" si="647"/>
        <v>18.214947379663663</v>
      </c>
      <c r="H407" s="182">
        <f t="shared" ref="H407:AM407" si="702">H20*H162*365/10^6*10^6</f>
        <v>0.60713925448152128</v>
      </c>
      <c r="I407" s="182">
        <f t="shared" si="702"/>
        <v>0.60714036202859756</v>
      </c>
      <c r="J407" s="182">
        <f t="shared" si="702"/>
        <v>0.60714146957567383</v>
      </c>
      <c r="K407" s="182">
        <f t="shared" si="702"/>
        <v>0.6071425771227501</v>
      </c>
      <c r="L407" s="182">
        <f t="shared" si="702"/>
        <v>0.60714368466982627</v>
      </c>
      <c r="M407" s="182">
        <f t="shared" si="702"/>
        <v>0.60714479221690265</v>
      </c>
      <c r="N407" s="182">
        <f t="shared" si="702"/>
        <v>0.60714589976397892</v>
      </c>
      <c r="O407" s="182">
        <f t="shared" si="702"/>
        <v>0.6071470073110552</v>
      </c>
      <c r="P407" s="182">
        <f t="shared" si="702"/>
        <v>0.60714811485813147</v>
      </c>
      <c r="Q407" s="182">
        <f t="shared" si="702"/>
        <v>0.60714922240520774</v>
      </c>
      <c r="R407" s="182">
        <f t="shared" si="702"/>
        <v>0.60715032995228402</v>
      </c>
      <c r="S407" s="182">
        <f t="shared" si="702"/>
        <v>0.60715143749936029</v>
      </c>
      <c r="T407" s="182">
        <f t="shared" si="702"/>
        <v>0.60715254504643656</v>
      </c>
      <c r="U407" s="182">
        <f t="shared" si="702"/>
        <v>0.60715365259351284</v>
      </c>
      <c r="V407" s="182">
        <f t="shared" si="702"/>
        <v>0.60715476014058911</v>
      </c>
      <c r="W407" s="182">
        <f t="shared" si="702"/>
        <v>0.60715586768766538</v>
      </c>
      <c r="X407" s="182">
        <f t="shared" si="702"/>
        <v>0.60715697523474166</v>
      </c>
      <c r="Y407" s="182">
        <f t="shared" si="702"/>
        <v>0.60715808278181793</v>
      </c>
      <c r="Z407" s="182">
        <f t="shared" si="702"/>
        <v>0.6071591903288942</v>
      </c>
      <c r="AA407" s="182">
        <f t="shared" si="702"/>
        <v>0.60716029787597048</v>
      </c>
      <c r="AB407" s="182">
        <f t="shared" si="702"/>
        <v>0.60716140542304675</v>
      </c>
      <c r="AC407" s="182">
        <f t="shared" si="702"/>
        <v>0.60716251297012314</v>
      </c>
      <c r="AD407" s="182">
        <f t="shared" si="702"/>
        <v>0.6071636205171993</v>
      </c>
      <c r="AE407" s="182">
        <f t="shared" si="702"/>
        <v>0.60716472806427557</v>
      </c>
      <c r="AF407" s="182">
        <f t="shared" si="702"/>
        <v>0.60716583561135185</v>
      </c>
      <c r="AG407" s="182">
        <f t="shared" si="702"/>
        <v>0.60716694315842845</v>
      </c>
      <c r="AH407" s="182">
        <f t="shared" si="702"/>
        <v>0.60716694315842845</v>
      </c>
      <c r="AI407" s="182">
        <f t="shared" si="702"/>
        <v>0.60716694315842845</v>
      </c>
      <c r="AJ407" s="182">
        <f t="shared" si="702"/>
        <v>0.60716694315842845</v>
      </c>
      <c r="AK407" s="182">
        <f t="shared" si="702"/>
        <v>0.60716694315842845</v>
      </c>
      <c r="AL407" s="182">
        <f t="shared" si="702"/>
        <v>0.60716694315842845</v>
      </c>
      <c r="AM407" s="182">
        <f t="shared" si="702"/>
        <v>0.60716694315842845</v>
      </c>
      <c r="AN407" s="182">
        <f t="shared" ref="AN407:BB407" si="703">AN20*AN162*365/10^6*10^6</f>
        <v>0.60716694315842845</v>
      </c>
      <c r="AO407" s="182">
        <f t="shared" si="703"/>
        <v>0.60716694315842845</v>
      </c>
      <c r="AP407" s="182">
        <f t="shared" si="703"/>
        <v>0.60716694315842845</v>
      </c>
      <c r="AQ407" s="182">
        <f t="shared" si="703"/>
        <v>0.60716694315842845</v>
      </c>
      <c r="AR407" s="182">
        <f t="shared" si="703"/>
        <v>0.60716694315842845</v>
      </c>
      <c r="AS407" s="182">
        <f t="shared" si="703"/>
        <v>0.60716694315842845</v>
      </c>
      <c r="AT407" s="182">
        <f t="shared" si="703"/>
        <v>0.60716694315842845</v>
      </c>
      <c r="AU407" s="182">
        <f t="shared" si="703"/>
        <v>0.60716694315842845</v>
      </c>
      <c r="AV407" s="182">
        <f t="shared" si="703"/>
        <v>0.60716694315842845</v>
      </c>
      <c r="AW407" s="182">
        <f t="shared" si="703"/>
        <v>0.60716694315842845</v>
      </c>
      <c r="AX407" s="182">
        <f t="shared" si="703"/>
        <v>0.60716694315842845</v>
      </c>
      <c r="AY407" s="182">
        <f t="shared" si="703"/>
        <v>0.60716694315842845</v>
      </c>
      <c r="AZ407" s="182">
        <f t="shared" si="703"/>
        <v>0.60716694315842845</v>
      </c>
      <c r="BA407" s="182">
        <f t="shared" si="703"/>
        <v>0</v>
      </c>
      <c r="BB407" s="182">
        <f t="shared" si="703"/>
        <v>0</v>
      </c>
      <c r="BC407" s="182">
        <f t="shared" ref="BC407:BS407" si="704">BC20*BC162*365/10^6*10^6</f>
        <v>0</v>
      </c>
      <c r="BD407" s="182">
        <f t="shared" si="704"/>
        <v>0</v>
      </c>
      <c r="BE407" s="182">
        <f t="shared" si="704"/>
        <v>0</v>
      </c>
      <c r="BF407" s="182">
        <f t="shared" si="704"/>
        <v>0</v>
      </c>
      <c r="BG407" s="182">
        <f t="shared" si="704"/>
        <v>0</v>
      </c>
      <c r="BH407" s="182">
        <f t="shared" si="704"/>
        <v>0</v>
      </c>
      <c r="BI407" s="182">
        <f t="shared" si="704"/>
        <v>0</v>
      </c>
      <c r="BJ407" s="182">
        <f t="shared" si="704"/>
        <v>0</v>
      </c>
      <c r="BK407" s="182">
        <f t="shared" si="704"/>
        <v>0</v>
      </c>
      <c r="BL407" s="182">
        <f t="shared" si="704"/>
        <v>0</v>
      </c>
      <c r="BM407" s="182">
        <f t="shared" si="704"/>
        <v>0</v>
      </c>
      <c r="BN407" s="182">
        <f t="shared" si="704"/>
        <v>0</v>
      </c>
      <c r="BO407" s="182">
        <f t="shared" si="704"/>
        <v>0</v>
      </c>
      <c r="BP407" s="182">
        <f t="shared" si="704"/>
        <v>0</v>
      </c>
      <c r="BQ407" s="182">
        <f t="shared" si="704"/>
        <v>0</v>
      </c>
      <c r="BR407" s="182">
        <f t="shared" si="704"/>
        <v>0</v>
      </c>
      <c r="BS407" s="182">
        <f t="shared" si="704"/>
        <v>0</v>
      </c>
      <c r="BT407" s="182">
        <f t="shared" ref="BT407:CD407" si="705">BT20*BT162*365/10^6*10^6</f>
        <v>0</v>
      </c>
      <c r="BU407" s="182">
        <f t="shared" si="705"/>
        <v>0</v>
      </c>
      <c r="BV407" s="182">
        <f t="shared" si="705"/>
        <v>0</v>
      </c>
      <c r="BW407" s="182">
        <f t="shared" si="705"/>
        <v>0</v>
      </c>
      <c r="BX407" s="182">
        <f t="shared" si="705"/>
        <v>0</v>
      </c>
      <c r="BY407" s="182">
        <f t="shared" si="705"/>
        <v>0</v>
      </c>
      <c r="BZ407" s="182">
        <f t="shared" si="705"/>
        <v>0</v>
      </c>
      <c r="CA407" s="182">
        <f t="shared" si="705"/>
        <v>0</v>
      </c>
      <c r="CB407" s="182">
        <f t="shared" si="705"/>
        <v>0</v>
      </c>
      <c r="CC407" s="182">
        <f t="shared" si="705"/>
        <v>0</v>
      </c>
      <c r="CD407" s="182">
        <f t="shared" si="705"/>
        <v>0</v>
      </c>
      <c r="CE407" s="182">
        <f t="shared" si="690"/>
        <v>0</v>
      </c>
      <c r="CF407" s="182">
        <f t="shared" si="690"/>
        <v>0</v>
      </c>
      <c r="CG407" s="182">
        <f t="shared" si="690"/>
        <v>0</v>
      </c>
      <c r="CH407" s="182">
        <f t="shared" si="690"/>
        <v>0</v>
      </c>
      <c r="CI407" s="182">
        <f t="shared" si="690"/>
        <v>0</v>
      </c>
      <c r="CJ407" s="182">
        <f t="shared" ref="CJ407:CY407" si="706">CJ20*CJ162*365/10^6*10^6</f>
        <v>0</v>
      </c>
      <c r="CK407" s="182">
        <f t="shared" si="706"/>
        <v>0</v>
      </c>
      <c r="CL407" s="182">
        <f t="shared" si="706"/>
        <v>0</v>
      </c>
      <c r="CM407" s="182">
        <f t="shared" si="706"/>
        <v>0</v>
      </c>
      <c r="CN407" s="182">
        <f t="shared" si="706"/>
        <v>0</v>
      </c>
      <c r="CO407" s="182">
        <f t="shared" si="706"/>
        <v>0</v>
      </c>
      <c r="CP407" s="182">
        <f t="shared" si="706"/>
        <v>0</v>
      </c>
      <c r="CQ407" s="182">
        <f t="shared" si="706"/>
        <v>0</v>
      </c>
      <c r="CR407" s="182">
        <f t="shared" si="706"/>
        <v>0</v>
      </c>
      <c r="CS407" s="182">
        <f t="shared" si="706"/>
        <v>0</v>
      </c>
      <c r="CT407" s="182">
        <f t="shared" si="706"/>
        <v>0</v>
      </c>
      <c r="CU407" s="182">
        <f t="shared" si="706"/>
        <v>0</v>
      </c>
      <c r="CV407" s="182">
        <f t="shared" si="706"/>
        <v>0</v>
      </c>
      <c r="CW407" s="182">
        <f t="shared" si="706"/>
        <v>0</v>
      </c>
      <c r="CX407" s="182">
        <f t="shared" si="706"/>
        <v>0</v>
      </c>
      <c r="CY407" s="182">
        <f t="shared" si="706"/>
        <v>0</v>
      </c>
    </row>
    <row r="408" spans="1:103" ht="13.5" customHeight="1" outlineLevel="1">
      <c r="A408" s="165"/>
      <c r="B408" s="263"/>
      <c r="C408" s="177" t="s">
        <v>159</v>
      </c>
      <c r="D408" s="178"/>
      <c r="E408" s="179"/>
      <c r="F408" s="180"/>
      <c r="G408" s="181">
        <f t="shared" si="647"/>
        <v>0</v>
      </c>
      <c r="H408" s="182">
        <f t="shared" ref="H408:AM408" si="707">H21*H163*365/10^6*10^6</f>
        <v>0</v>
      </c>
      <c r="I408" s="182">
        <f t="shared" si="707"/>
        <v>0</v>
      </c>
      <c r="J408" s="182">
        <f t="shared" si="707"/>
        <v>0</v>
      </c>
      <c r="K408" s="182">
        <f t="shared" si="707"/>
        <v>0</v>
      </c>
      <c r="L408" s="182">
        <f t="shared" si="707"/>
        <v>0</v>
      </c>
      <c r="M408" s="182">
        <f t="shared" si="707"/>
        <v>0</v>
      </c>
      <c r="N408" s="182">
        <f t="shared" si="707"/>
        <v>0</v>
      </c>
      <c r="O408" s="182">
        <f t="shared" si="707"/>
        <v>0</v>
      </c>
      <c r="P408" s="182">
        <f t="shared" si="707"/>
        <v>0</v>
      </c>
      <c r="Q408" s="182">
        <f t="shared" si="707"/>
        <v>0</v>
      </c>
      <c r="R408" s="182">
        <f t="shared" si="707"/>
        <v>0</v>
      </c>
      <c r="S408" s="182">
        <f t="shared" si="707"/>
        <v>0</v>
      </c>
      <c r="T408" s="182">
        <f t="shared" si="707"/>
        <v>0</v>
      </c>
      <c r="U408" s="182">
        <f t="shared" si="707"/>
        <v>0</v>
      </c>
      <c r="V408" s="182">
        <f t="shared" si="707"/>
        <v>0</v>
      </c>
      <c r="W408" s="182">
        <f t="shared" si="707"/>
        <v>0</v>
      </c>
      <c r="X408" s="182">
        <f t="shared" si="707"/>
        <v>0</v>
      </c>
      <c r="Y408" s="182">
        <f t="shared" si="707"/>
        <v>0</v>
      </c>
      <c r="Z408" s="182">
        <f t="shared" si="707"/>
        <v>0</v>
      </c>
      <c r="AA408" s="182">
        <f t="shared" si="707"/>
        <v>0</v>
      </c>
      <c r="AB408" s="182">
        <f t="shared" si="707"/>
        <v>0</v>
      </c>
      <c r="AC408" s="182">
        <f t="shared" si="707"/>
        <v>0</v>
      </c>
      <c r="AD408" s="182">
        <f t="shared" si="707"/>
        <v>0</v>
      </c>
      <c r="AE408" s="182">
        <f t="shared" si="707"/>
        <v>0</v>
      </c>
      <c r="AF408" s="182">
        <f t="shared" si="707"/>
        <v>0</v>
      </c>
      <c r="AG408" s="182">
        <f t="shared" si="707"/>
        <v>0</v>
      </c>
      <c r="AH408" s="182">
        <f t="shared" si="707"/>
        <v>0</v>
      </c>
      <c r="AI408" s="182">
        <f t="shared" si="707"/>
        <v>0</v>
      </c>
      <c r="AJ408" s="182">
        <f t="shared" si="707"/>
        <v>0</v>
      </c>
      <c r="AK408" s="182">
        <f t="shared" si="707"/>
        <v>0</v>
      </c>
      <c r="AL408" s="182">
        <f t="shared" si="707"/>
        <v>0</v>
      </c>
      <c r="AM408" s="182">
        <f t="shared" si="707"/>
        <v>0</v>
      </c>
      <c r="AN408" s="182">
        <f t="shared" ref="AN408:BB408" si="708">AN21*AN163*365/10^6*10^6</f>
        <v>0</v>
      </c>
      <c r="AO408" s="182">
        <f t="shared" si="708"/>
        <v>0</v>
      </c>
      <c r="AP408" s="182">
        <f t="shared" si="708"/>
        <v>0</v>
      </c>
      <c r="AQ408" s="182">
        <f t="shared" si="708"/>
        <v>0</v>
      </c>
      <c r="AR408" s="182">
        <f t="shared" si="708"/>
        <v>0</v>
      </c>
      <c r="AS408" s="182">
        <f t="shared" si="708"/>
        <v>0</v>
      </c>
      <c r="AT408" s="182">
        <f t="shared" si="708"/>
        <v>0</v>
      </c>
      <c r="AU408" s="182">
        <f t="shared" si="708"/>
        <v>0</v>
      </c>
      <c r="AV408" s="182">
        <f t="shared" si="708"/>
        <v>0</v>
      </c>
      <c r="AW408" s="182">
        <f t="shared" si="708"/>
        <v>0</v>
      </c>
      <c r="AX408" s="182">
        <f t="shared" si="708"/>
        <v>0</v>
      </c>
      <c r="AY408" s="182">
        <f t="shared" si="708"/>
        <v>0</v>
      </c>
      <c r="AZ408" s="182">
        <f t="shared" si="708"/>
        <v>0</v>
      </c>
      <c r="BA408" s="182">
        <f t="shared" si="708"/>
        <v>0</v>
      </c>
      <c r="BB408" s="182">
        <f t="shared" si="708"/>
        <v>0</v>
      </c>
      <c r="BC408" s="182">
        <f t="shared" ref="BC408:BS408" si="709">BC21*BC163*365/10^6*10^6</f>
        <v>0</v>
      </c>
      <c r="BD408" s="182">
        <f t="shared" si="709"/>
        <v>0</v>
      </c>
      <c r="BE408" s="182">
        <f t="shared" si="709"/>
        <v>0</v>
      </c>
      <c r="BF408" s="182">
        <f t="shared" si="709"/>
        <v>0</v>
      </c>
      <c r="BG408" s="182">
        <f t="shared" si="709"/>
        <v>0</v>
      </c>
      <c r="BH408" s="182">
        <f t="shared" si="709"/>
        <v>0</v>
      </c>
      <c r="BI408" s="182">
        <f t="shared" si="709"/>
        <v>0</v>
      </c>
      <c r="BJ408" s="182">
        <f t="shared" si="709"/>
        <v>0</v>
      </c>
      <c r="BK408" s="182">
        <f t="shared" si="709"/>
        <v>0</v>
      </c>
      <c r="BL408" s="182">
        <f t="shared" si="709"/>
        <v>0</v>
      </c>
      <c r="BM408" s="182">
        <f t="shared" si="709"/>
        <v>0</v>
      </c>
      <c r="BN408" s="182">
        <f t="shared" si="709"/>
        <v>0</v>
      </c>
      <c r="BO408" s="182">
        <f t="shared" si="709"/>
        <v>0</v>
      </c>
      <c r="BP408" s="182">
        <f t="shared" si="709"/>
        <v>0</v>
      </c>
      <c r="BQ408" s="182">
        <f t="shared" si="709"/>
        <v>0</v>
      </c>
      <c r="BR408" s="182">
        <f t="shared" si="709"/>
        <v>0</v>
      </c>
      <c r="BS408" s="182">
        <f t="shared" si="709"/>
        <v>0</v>
      </c>
      <c r="BT408" s="182">
        <f t="shared" ref="BT408:CD408" si="710">BT21*BT163*365/10^6*10^6</f>
        <v>0</v>
      </c>
      <c r="BU408" s="182">
        <f t="shared" si="710"/>
        <v>0</v>
      </c>
      <c r="BV408" s="182">
        <f t="shared" si="710"/>
        <v>0</v>
      </c>
      <c r="BW408" s="182">
        <f t="shared" si="710"/>
        <v>0</v>
      </c>
      <c r="BX408" s="182">
        <f t="shared" si="710"/>
        <v>0</v>
      </c>
      <c r="BY408" s="182">
        <f t="shared" si="710"/>
        <v>0</v>
      </c>
      <c r="BZ408" s="182">
        <f t="shared" si="710"/>
        <v>0</v>
      </c>
      <c r="CA408" s="182">
        <f t="shared" si="710"/>
        <v>0</v>
      </c>
      <c r="CB408" s="182">
        <f t="shared" si="710"/>
        <v>0</v>
      </c>
      <c r="CC408" s="182">
        <f t="shared" si="710"/>
        <v>0</v>
      </c>
      <c r="CD408" s="182">
        <f t="shared" si="710"/>
        <v>0</v>
      </c>
      <c r="CE408" s="182">
        <f t="shared" si="690"/>
        <v>0</v>
      </c>
      <c r="CF408" s="182">
        <f t="shared" si="690"/>
        <v>0</v>
      </c>
      <c r="CG408" s="182">
        <f t="shared" si="690"/>
        <v>0</v>
      </c>
      <c r="CH408" s="182">
        <f t="shared" si="690"/>
        <v>0</v>
      </c>
      <c r="CI408" s="182">
        <f t="shared" si="690"/>
        <v>0</v>
      </c>
      <c r="CJ408" s="182">
        <f t="shared" ref="CJ408:CY408" si="711">CJ21*CJ163*365/10^6*10^6</f>
        <v>0</v>
      </c>
      <c r="CK408" s="182">
        <f t="shared" si="711"/>
        <v>0</v>
      </c>
      <c r="CL408" s="182">
        <f t="shared" si="711"/>
        <v>0</v>
      </c>
      <c r="CM408" s="182">
        <f t="shared" si="711"/>
        <v>0</v>
      </c>
      <c r="CN408" s="182">
        <f t="shared" si="711"/>
        <v>0</v>
      </c>
      <c r="CO408" s="182">
        <f t="shared" si="711"/>
        <v>0</v>
      </c>
      <c r="CP408" s="182">
        <f t="shared" si="711"/>
        <v>0</v>
      </c>
      <c r="CQ408" s="182">
        <f t="shared" si="711"/>
        <v>0</v>
      </c>
      <c r="CR408" s="182">
        <f t="shared" si="711"/>
        <v>0</v>
      </c>
      <c r="CS408" s="182">
        <f t="shared" si="711"/>
        <v>0</v>
      </c>
      <c r="CT408" s="182">
        <f t="shared" si="711"/>
        <v>0</v>
      </c>
      <c r="CU408" s="182">
        <f t="shared" si="711"/>
        <v>0</v>
      </c>
      <c r="CV408" s="182">
        <f t="shared" si="711"/>
        <v>0</v>
      </c>
      <c r="CW408" s="182">
        <f t="shared" si="711"/>
        <v>0</v>
      </c>
      <c r="CX408" s="182">
        <f t="shared" si="711"/>
        <v>0</v>
      </c>
      <c r="CY408" s="182">
        <f t="shared" si="711"/>
        <v>0</v>
      </c>
    </row>
    <row r="409" spans="1:103" ht="13.5" customHeight="1" outlineLevel="1">
      <c r="A409" s="165"/>
      <c r="B409" s="263"/>
      <c r="C409" s="177" t="s">
        <v>160</v>
      </c>
      <c r="D409" s="178"/>
      <c r="E409" s="179"/>
      <c r="F409" s="180"/>
      <c r="G409" s="181">
        <f t="shared" si="647"/>
        <v>0</v>
      </c>
      <c r="H409" s="182">
        <f t="shared" ref="H409:AM409" si="712">H22*H164*365/10^6*10^6</f>
        <v>0</v>
      </c>
      <c r="I409" s="182">
        <f t="shared" si="712"/>
        <v>0</v>
      </c>
      <c r="J409" s="182">
        <f t="shared" si="712"/>
        <v>0</v>
      </c>
      <c r="K409" s="182">
        <f t="shared" si="712"/>
        <v>0</v>
      </c>
      <c r="L409" s="182">
        <f t="shared" si="712"/>
        <v>0</v>
      </c>
      <c r="M409" s="182">
        <f t="shared" si="712"/>
        <v>0</v>
      </c>
      <c r="N409" s="182">
        <f t="shared" si="712"/>
        <v>0</v>
      </c>
      <c r="O409" s="182">
        <f t="shared" si="712"/>
        <v>0</v>
      </c>
      <c r="P409" s="182">
        <f t="shared" si="712"/>
        <v>0</v>
      </c>
      <c r="Q409" s="182">
        <f t="shared" si="712"/>
        <v>0</v>
      </c>
      <c r="R409" s="182">
        <f t="shared" si="712"/>
        <v>0</v>
      </c>
      <c r="S409" s="182">
        <f t="shared" si="712"/>
        <v>0</v>
      </c>
      <c r="T409" s="182">
        <f t="shared" si="712"/>
        <v>0</v>
      </c>
      <c r="U409" s="182">
        <f t="shared" si="712"/>
        <v>0</v>
      </c>
      <c r="V409" s="182">
        <f t="shared" si="712"/>
        <v>0</v>
      </c>
      <c r="W409" s="182">
        <f t="shared" si="712"/>
        <v>0</v>
      </c>
      <c r="X409" s="182">
        <f t="shared" si="712"/>
        <v>0</v>
      </c>
      <c r="Y409" s="182">
        <f t="shared" si="712"/>
        <v>0</v>
      </c>
      <c r="Z409" s="182">
        <f t="shared" si="712"/>
        <v>0</v>
      </c>
      <c r="AA409" s="182">
        <f t="shared" si="712"/>
        <v>0</v>
      </c>
      <c r="AB409" s="182">
        <f t="shared" si="712"/>
        <v>0</v>
      </c>
      <c r="AC409" s="182">
        <f t="shared" si="712"/>
        <v>0</v>
      </c>
      <c r="AD409" s="182">
        <f t="shared" si="712"/>
        <v>0</v>
      </c>
      <c r="AE409" s="182">
        <f t="shared" si="712"/>
        <v>0</v>
      </c>
      <c r="AF409" s="182">
        <f t="shared" si="712"/>
        <v>0</v>
      </c>
      <c r="AG409" s="182">
        <f t="shared" si="712"/>
        <v>0</v>
      </c>
      <c r="AH409" s="182">
        <f t="shared" si="712"/>
        <v>0</v>
      </c>
      <c r="AI409" s="182">
        <f t="shared" si="712"/>
        <v>0</v>
      </c>
      <c r="AJ409" s="182">
        <f t="shared" si="712"/>
        <v>0</v>
      </c>
      <c r="AK409" s="182">
        <f t="shared" si="712"/>
        <v>0</v>
      </c>
      <c r="AL409" s="182">
        <f t="shared" si="712"/>
        <v>0</v>
      </c>
      <c r="AM409" s="182">
        <f t="shared" si="712"/>
        <v>0</v>
      </c>
      <c r="AN409" s="182">
        <f t="shared" ref="AN409:BB409" si="713">AN22*AN164*365/10^6*10^6</f>
        <v>0</v>
      </c>
      <c r="AO409" s="182">
        <f t="shared" si="713"/>
        <v>0</v>
      </c>
      <c r="AP409" s="182">
        <f t="shared" si="713"/>
        <v>0</v>
      </c>
      <c r="AQ409" s="182">
        <f t="shared" si="713"/>
        <v>0</v>
      </c>
      <c r="AR409" s="182">
        <f t="shared" si="713"/>
        <v>0</v>
      </c>
      <c r="AS409" s="182">
        <f t="shared" si="713"/>
        <v>0</v>
      </c>
      <c r="AT409" s="182">
        <f t="shared" si="713"/>
        <v>0</v>
      </c>
      <c r="AU409" s="182">
        <f t="shared" si="713"/>
        <v>0</v>
      </c>
      <c r="AV409" s="182">
        <f t="shared" si="713"/>
        <v>0</v>
      </c>
      <c r="AW409" s="182">
        <f t="shared" si="713"/>
        <v>0</v>
      </c>
      <c r="AX409" s="182">
        <f t="shared" si="713"/>
        <v>0</v>
      </c>
      <c r="AY409" s="182">
        <f t="shared" si="713"/>
        <v>0</v>
      </c>
      <c r="AZ409" s="182">
        <f t="shared" si="713"/>
        <v>0</v>
      </c>
      <c r="BA409" s="182">
        <f t="shared" si="713"/>
        <v>0</v>
      </c>
      <c r="BB409" s="182">
        <f t="shared" si="713"/>
        <v>0</v>
      </c>
      <c r="BC409" s="182">
        <f t="shared" ref="BC409:BS409" si="714">BC22*BC164*365/10^6*10^6</f>
        <v>0</v>
      </c>
      <c r="BD409" s="182">
        <f t="shared" si="714"/>
        <v>0</v>
      </c>
      <c r="BE409" s="182">
        <f t="shared" si="714"/>
        <v>0</v>
      </c>
      <c r="BF409" s="182">
        <f t="shared" si="714"/>
        <v>0</v>
      </c>
      <c r="BG409" s="182">
        <f t="shared" si="714"/>
        <v>0</v>
      </c>
      <c r="BH409" s="182">
        <f t="shared" si="714"/>
        <v>0</v>
      </c>
      <c r="BI409" s="182">
        <f t="shared" si="714"/>
        <v>0</v>
      </c>
      <c r="BJ409" s="182">
        <f t="shared" si="714"/>
        <v>0</v>
      </c>
      <c r="BK409" s="182">
        <f t="shared" si="714"/>
        <v>0</v>
      </c>
      <c r="BL409" s="182">
        <f t="shared" si="714"/>
        <v>0</v>
      </c>
      <c r="BM409" s="182">
        <f t="shared" si="714"/>
        <v>0</v>
      </c>
      <c r="BN409" s="182">
        <f t="shared" si="714"/>
        <v>0</v>
      </c>
      <c r="BO409" s="182">
        <f t="shared" si="714"/>
        <v>0</v>
      </c>
      <c r="BP409" s="182">
        <f t="shared" si="714"/>
        <v>0</v>
      </c>
      <c r="BQ409" s="182">
        <f t="shared" si="714"/>
        <v>0</v>
      </c>
      <c r="BR409" s="182">
        <f t="shared" si="714"/>
        <v>0</v>
      </c>
      <c r="BS409" s="182">
        <f t="shared" si="714"/>
        <v>0</v>
      </c>
      <c r="BT409" s="182">
        <f t="shared" ref="BT409:CD409" si="715">BT22*BT164*365/10^6*10^6</f>
        <v>0</v>
      </c>
      <c r="BU409" s="182">
        <f t="shared" si="715"/>
        <v>0</v>
      </c>
      <c r="BV409" s="182">
        <f t="shared" si="715"/>
        <v>0</v>
      </c>
      <c r="BW409" s="182">
        <f t="shared" si="715"/>
        <v>0</v>
      </c>
      <c r="BX409" s="182">
        <f t="shared" si="715"/>
        <v>0</v>
      </c>
      <c r="BY409" s="182">
        <f t="shared" si="715"/>
        <v>0</v>
      </c>
      <c r="BZ409" s="182">
        <f t="shared" si="715"/>
        <v>0</v>
      </c>
      <c r="CA409" s="182">
        <f t="shared" si="715"/>
        <v>0</v>
      </c>
      <c r="CB409" s="182">
        <f t="shared" si="715"/>
        <v>0</v>
      </c>
      <c r="CC409" s="182">
        <f t="shared" si="715"/>
        <v>0</v>
      </c>
      <c r="CD409" s="182">
        <f t="shared" si="715"/>
        <v>0</v>
      </c>
      <c r="CE409" s="182">
        <f t="shared" si="690"/>
        <v>0</v>
      </c>
      <c r="CF409" s="182">
        <f t="shared" si="690"/>
        <v>0</v>
      </c>
      <c r="CG409" s="182">
        <f t="shared" si="690"/>
        <v>0</v>
      </c>
      <c r="CH409" s="182">
        <f t="shared" si="690"/>
        <v>0</v>
      </c>
      <c r="CI409" s="182">
        <f t="shared" si="690"/>
        <v>0</v>
      </c>
      <c r="CJ409" s="182">
        <f t="shared" ref="CJ409:CY409" si="716">CJ22*CJ164*365/10^6*10^6</f>
        <v>0</v>
      </c>
      <c r="CK409" s="182">
        <f t="shared" si="716"/>
        <v>0</v>
      </c>
      <c r="CL409" s="182">
        <f t="shared" si="716"/>
        <v>0</v>
      </c>
      <c r="CM409" s="182">
        <f t="shared" si="716"/>
        <v>0</v>
      </c>
      <c r="CN409" s="182">
        <f t="shared" si="716"/>
        <v>0</v>
      </c>
      <c r="CO409" s="182">
        <f t="shared" si="716"/>
        <v>0</v>
      </c>
      <c r="CP409" s="182">
        <f t="shared" si="716"/>
        <v>0</v>
      </c>
      <c r="CQ409" s="182">
        <f t="shared" si="716"/>
        <v>0</v>
      </c>
      <c r="CR409" s="182">
        <f t="shared" si="716"/>
        <v>0</v>
      </c>
      <c r="CS409" s="182">
        <f t="shared" si="716"/>
        <v>0</v>
      </c>
      <c r="CT409" s="182">
        <f t="shared" si="716"/>
        <v>0</v>
      </c>
      <c r="CU409" s="182">
        <f t="shared" si="716"/>
        <v>0</v>
      </c>
      <c r="CV409" s="182">
        <f t="shared" si="716"/>
        <v>0</v>
      </c>
      <c r="CW409" s="182">
        <f t="shared" si="716"/>
        <v>0</v>
      </c>
      <c r="CX409" s="182">
        <f t="shared" si="716"/>
        <v>0</v>
      </c>
      <c r="CY409" s="182">
        <f t="shared" si="716"/>
        <v>0</v>
      </c>
    </row>
    <row r="410" spans="1:103" ht="13.5" customHeight="1" outlineLevel="1" thickBot="1">
      <c r="A410" s="165"/>
      <c r="B410" s="264"/>
      <c r="C410" s="201" t="s">
        <v>161</v>
      </c>
      <c r="D410" s="202"/>
      <c r="E410" s="203"/>
      <c r="F410" s="204"/>
      <c r="G410" s="205">
        <f t="shared" si="647"/>
        <v>0</v>
      </c>
      <c r="H410" s="206">
        <f t="shared" ref="H410:AM410" si="717">H23*H165*365/10^6*10^6</f>
        <v>0</v>
      </c>
      <c r="I410" s="206">
        <f t="shared" si="717"/>
        <v>0</v>
      </c>
      <c r="J410" s="206">
        <f t="shared" si="717"/>
        <v>0</v>
      </c>
      <c r="K410" s="206">
        <f t="shared" si="717"/>
        <v>0</v>
      </c>
      <c r="L410" s="206">
        <f t="shared" si="717"/>
        <v>0</v>
      </c>
      <c r="M410" s="206">
        <f t="shared" si="717"/>
        <v>0</v>
      </c>
      <c r="N410" s="206">
        <f t="shared" si="717"/>
        <v>0</v>
      </c>
      <c r="O410" s="206">
        <f t="shared" si="717"/>
        <v>0</v>
      </c>
      <c r="P410" s="206">
        <f t="shared" si="717"/>
        <v>0</v>
      </c>
      <c r="Q410" s="206">
        <f t="shared" si="717"/>
        <v>0</v>
      </c>
      <c r="R410" s="206">
        <f t="shared" si="717"/>
        <v>0</v>
      </c>
      <c r="S410" s="206">
        <f t="shared" si="717"/>
        <v>0</v>
      </c>
      <c r="T410" s="206">
        <f t="shared" si="717"/>
        <v>0</v>
      </c>
      <c r="U410" s="206">
        <f t="shared" si="717"/>
        <v>0</v>
      </c>
      <c r="V410" s="206">
        <f t="shared" si="717"/>
        <v>0</v>
      </c>
      <c r="W410" s="206">
        <f t="shared" si="717"/>
        <v>0</v>
      </c>
      <c r="X410" s="206">
        <f t="shared" si="717"/>
        <v>0</v>
      </c>
      <c r="Y410" s="206">
        <f t="shared" si="717"/>
        <v>0</v>
      </c>
      <c r="Z410" s="206">
        <f t="shared" si="717"/>
        <v>0</v>
      </c>
      <c r="AA410" s="206">
        <f t="shared" si="717"/>
        <v>0</v>
      </c>
      <c r="AB410" s="206">
        <f t="shared" si="717"/>
        <v>0</v>
      </c>
      <c r="AC410" s="206">
        <f t="shared" si="717"/>
        <v>0</v>
      </c>
      <c r="AD410" s="206">
        <f t="shared" si="717"/>
        <v>0</v>
      </c>
      <c r="AE410" s="206">
        <f t="shared" si="717"/>
        <v>0</v>
      </c>
      <c r="AF410" s="206">
        <f t="shared" si="717"/>
        <v>0</v>
      </c>
      <c r="AG410" s="206">
        <f t="shared" si="717"/>
        <v>0</v>
      </c>
      <c r="AH410" s="206">
        <f t="shared" si="717"/>
        <v>0</v>
      </c>
      <c r="AI410" s="206">
        <f t="shared" si="717"/>
        <v>0</v>
      </c>
      <c r="AJ410" s="206">
        <f t="shared" si="717"/>
        <v>0</v>
      </c>
      <c r="AK410" s="206">
        <f t="shared" si="717"/>
        <v>0</v>
      </c>
      <c r="AL410" s="206">
        <f t="shared" si="717"/>
        <v>0</v>
      </c>
      <c r="AM410" s="206">
        <f t="shared" si="717"/>
        <v>0</v>
      </c>
      <c r="AN410" s="206">
        <f t="shared" ref="AN410:BB410" si="718">AN23*AN165*365/10^6*10^6</f>
        <v>0</v>
      </c>
      <c r="AO410" s="206">
        <f t="shared" si="718"/>
        <v>0</v>
      </c>
      <c r="AP410" s="206">
        <f t="shared" si="718"/>
        <v>0</v>
      </c>
      <c r="AQ410" s="206">
        <f t="shared" si="718"/>
        <v>0</v>
      </c>
      <c r="AR410" s="206">
        <f t="shared" si="718"/>
        <v>0</v>
      </c>
      <c r="AS410" s="206">
        <f t="shared" si="718"/>
        <v>0</v>
      </c>
      <c r="AT410" s="206">
        <f t="shared" si="718"/>
        <v>0</v>
      </c>
      <c r="AU410" s="206">
        <f t="shared" si="718"/>
        <v>0</v>
      </c>
      <c r="AV410" s="206">
        <f t="shared" si="718"/>
        <v>0</v>
      </c>
      <c r="AW410" s="206">
        <f t="shared" si="718"/>
        <v>0</v>
      </c>
      <c r="AX410" s="206">
        <f t="shared" si="718"/>
        <v>0</v>
      </c>
      <c r="AY410" s="206">
        <f t="shared" si="718"/>
        <v>0</v>
      </c>
      <c r="AZ410" s="206">
        <f t="shared" si="718"/>
        <v>0</v>
      </c>
      <c r="BA410" s="206">
        <f t="shared" si="718"/>
        <v>0</v>
      </c>
      <c r="BB410" s="206">
        <f t="shared" si="718"/>
        <v>0</v>
      </c>
      <c r="BC410" s="206">
        <f t="shared" ref="BC410:BS410" si="719">BC23*BC165*365/10^6*10^6</f>
        <v>0</v>
      </c>
      <c r="BD410" s="206">
        <f t="shared" si="719"/>
        <v>0</v>
      </c>
      <c r="BE410" s="206">
        <f t="shared" si="719"/>
        <v>0</v>
      </c>
      <c r="BF410" s="206">
        <f t="shared" si="719"/>
        <v>0</v>
      </c>
      <c r="BG410" s="206">
        <f t="shared" si="719"/>
        <v>0</v>
      </c>
      <c r="BH410" s="206">
        <f t="shared" si="719"/>
        <v>0</v>
      </c>
      <c r="BI410" s="206">
        <f t="shared" si="719"/>
        <v>0</v>
      </c>
      <c r="BJ410" s="206">
        <f t="shared" si="719"/>
        <v>0</v>
      </c>
      <c r="BK410" s="206">
        <f t="shared" si="719"/>
        <v>0</v>
      </c>
      <c r="BL410" s="206">
        <f t="shared" si="719"/>
        <v>0</v>
      </c>
      <c r="BM410" s="206">
        <f t="shared" si="719"/>
        <v>0</v>
      </c>
      <c r="BN410" s="206">
        <f t="shared" si="719"/>
        <v>0</v>
      </c>
      <c r="BO410" s="206">
        <f t="shared" si="719"/>
        <v>0</v>
      </c>
      <c r="BP410" s="206">
        <f t="shared" si="719"/>
        <v>0</v>
      </c>
      <c r="BQ410" s="206">
        <f t="shared" si="719"/>
        <v>0</v>
      </c>
      <c r="BR410" s="206">
        <f t="shared" si="719"/>
        <v>0</v>
      </c>
      <c r="BS410" s="206">
        <f t="shared" si="719"/>
        <v>0</v>
      </c>
      <c r="BT410" s="206">
        <f t="shared" ref="BT410:CD410" si="720">BT23*BT165*365/10^6*10^6</f>
        <v>0</v>
      </c>
      <c r="BU410" s="206">
        <f t="shared" si="720"/>
        <v>0</v>
      </c>
      <c r="BV410" s="206">
        <f t="shared" si="720"/>
        <v>0</v>
      </c>
      <c r="BW410" s="206">
        <f t="shared" si="720"/>
        <v>0</v>
      </c>
      <c r="BX410" s="206">
        <f t="shared" si="720"/>
        <v>0</v>
      </c>
      <c r="BY410" s="206">
        <f t="shared" si="720"/>
        <v>0</v>
      </c>
      <c r="BZ410" s="206">
        <f t="shared" si="720"/>
        <v>0</v>
      </c>
      <c r="CA410" s="206">
        <f t="shared" si="720"/>
        <v>0</v>
      </c>
      <c r="CB410" s="206">
        <f t="shared" si="720"/>
        <v>0</v>
      </c>
      <c r="CC410" s="206">
        <f t="shared" si="720"/>
        <v>0</v>
      </c>
      <c r="CD410" s="206">
        <f t="shared" si="720"/>
        <v>0</v>
      </c>
      <c r="CE410" s="206">
        <f t="shared" si="690"/>
        <v>0</v>
      </c>
      <c r="CF410" s="206">
        <f t="shared" si="690"/>
        <v>0</v>
      </c>
      <c r="CG410" s="206">
        <f t="shared" si="690"/>
        <v>0</v>
      </c>
      <c r="CH410" s="206">
        <f t="shared" si="690"/>
        <v>0</v>
      </c>
      <c r="CI410" s="206">
        <f t="shared" si="690"/>
        <v>0</v>
      </c>
      <c r="CJ410" s="206">
        <f t="shared" ref="CJ410:CY410" si="721">CJ23*CJ165*365/10^6*10^6</f>
        <v>0</v>
      </c>
      <c r="CK410" s="206">
        <f t="shared" si="721"/>
        <v>0</v>
      </c>
      <c r="CL410" s="206">
        <f t="shared" si="721"/>
        <v>0</v>
      </c>
      <c r="CM410" s="206">
        <f t="shared" si="721"/>
        <v>0</v>
      </c>
      <c r="CN410" s="206">
        <f t="shared" si="721"/>
        <v>0</v>
      </c>
      <c r="CO410" s="206">
        <f t="shared" si="721"/>
        <v>0</v>
      </c>
      <c r="CP410" s="206">
        <f t="shared" si="721"/>
        <v>0</v>
      </c>
      <c r="CQ410" s="206">
        <f t="shared" si="721"/>
        <v>0</v>
      </c>
      <c r="CR410" s="206">
        <f t="shared" si="721"/>
        <v>0</v>
      </c>
      <c r="CS410" s="206">
        <f t="shared" si="721"/>
        <v>0</v>
      </c>
      <c r="CT410" s="206">
        <f t="shared" si="721"/>
        <v>0</v>
      </c>
      <c r="CU410" s="206">
        <f t="shared" si="721"/>
        <v>0</v>
      </c>
      <c r="CV410" s="206">
        <f t="shared" si="721"/>
        <v>0</v>
      </c>
      <c r="CW410" s="206">
        <f t="shared" si="721"/>
        <v>0</v>
      </c>
      <c r="CX410" s="206">
        <f t="shared" si="721"/>
        <v>0</v>
      </c>
      <c r="CY410" s="206">
        <f t="shared" si="721"/>
        <v>0</v>
      </c>
    </row>
    <row r="411" spans="1:103" ht="13.5" customHeight="1" outlineLevel="1">
      <c r="A411" s="165"/>
      <c r="B411" s="262" t="s">
        <v>94</v>
      </c>
      <c r="C411" s="169" t="s">
        <v>141</v>
      </c>
      <c r="D411" s="170"/>
      <c r="E411" s="171"/>
      <c r="F411" s="172"/>
      <c r="G411" s="173">
        <f t="shared" si="647"/>
        <v>0</v>
      </c>
      <c r="H411" s="174">
        <f t="shared" ref="H411:AM411" si="722">H24*H166*365/10^6*10^6</f>
        <v>0</v>
      </c>
      <c r="I411" s="174">
        <f t="shared" si="722"/>
        <v>0</v>
      </c>
      <c r="J411" s="174">
        <f t="shared" si="722"/>
        <v>0</v>
      </c>
      <c r="K411" s="174">
        <f t="shared" si="722"/>
        <v>0</v>
      </c>
      <c r="L411" s="174">
        <f t="shared" si="722"/>
        <v>0</v>
      </c>
      <c r="M411" s="174">
        <f t="shared" si="722"/>
        <v>0</v>
      </c>
      <c r="N411" s="174">
        <f t="shared" si="722"/>
        <v>0</v>
      </c>
      <c r="O411" s="174">
        <f t="shared" si="722"/>
        <v>0</v>
      </c>
      <c r="P411" s="174">
        <f t="shared" si="722"/>
        <v>0</v>
      </c>
      <c r="Q411" s="174">
        <f t="shared" si="722"/>
        <v>0</v>
      </c>
      <c r="R411" s="174">
        <f t="shared" si="722"/>
        <v>0</v>
      </c>
      <c r="S411" s="174">
        <f t="shared" si="722"/>
        <v>0</v>
      </c>
      <c r="T411" s="174">
        <f t="shared" si="722"/>
        <v>0</v>
      </c>
      <c r="U411" s="174">
        <f t="shared" si="722"/>
        <v>0</v>
      </c>
      <c r="V411" s="174">
        <f t="shared" si="722"/>
        <v>0</v>
      </c>
      <c r="W411" s="174">
        <f t="shared" si="722"/>
        <v>0</v>
      </c>
      <c r="X411" s="174">
        <f t="shared" si="722"/>
        <v>0</v>
      </c>
      <c r="Y411" s="174">
        <f t="shared" si="722"/>
        <v>0</v>
      </c>
      <c r="Z411" s="174">
        <f t="shared" si="722"/>
        <v>0</v>
      </c>
      <c r="AA411" s="174">
        <f t="shared" si="722"/>
        <v>0</v>
      </c>
      <c r="AB411" s="174">
        <f t="shared" si="722"/>
        <v>0</v>
      </c>
      <c r="AC411" s="174">
        <f t="shared" si="722"/>
        <v>0</v>
      </c>
      <c r="AD411" s="174">
        <f t="shared" si="722"/>
        <v>0</v>
      </c>
      <c r="AE411" s="174">
        <f t="shared" si="722"/>
        <v>0</v>
      </c>
      <c r="AF411" s="174">
        <f t="shared" si="722"/>
        <v>0</v>
      </c>
      <c r="AG411" s="174">
        <f t="shared" si="722"/>
        <v>0</v>
      </c>
      <c r="AH411" s="174">
        <f t="shared" si="722"/>
        <v>0</v>
      </c>
      <c r="AI411" s="174">
        <f t="shared" si="722"/>
        <v>0</v>
      </c>
      <c r="AJ411" s="174">
        <f t="shared" si="722"/>
        <v>0</v>
      </c>
      <c r="AK411" s="174">
        <f t="shared" si="722"/>
        <v>0</v>
      </c>
      <c r="AL411" s="174">
        <f t="shared" si="722"/>
        <v>0</v>
      </c>
      <c r="AM411" s="174">
        <f t="shared" si="722"/>
        <v>0</v>
      </c>
      <c r="AN411" s="174">
        <f t="shared" ref="AN411:BB411" si="723">AN24*AN166*365/10^6*10^6</f>
        <v>0</v>
      </c>
      <c r="AO411" s="174">
        <f t="shared" si="723"/>
        <v>0</v>
      </c>
      <c r="AP411" s="174">
        <f t="shared" si="723"/>
        <v>0</v>
      </c>
      <c r="AQ411" s="174">
        <f t="shared" si="723"/>
        <v>0</v>
      </c>
      <c r="AR411" s="174">
        <f t="shared" si="723"/>
        <v>0</v>
      </c>
      <c r="AS411" s="174">
        <f t="shared" si="723"/>
        <v>0</v>
      </c>
      <c r="AT411" s="174">
        <f t="shared" si="723"/>
        <v>0</v>
      </c>
      <c r="AU411" s="174">
        <f t="shared" si="723"/>
        <v>0</v>
      </c>
      <c r="AV411" s="174">
        <f t="shared" si="723"/>
        <v>0</v>
      </c>
      <c r="AW411" s="174">
        <f t="shared" si="723"/>
        <v>0</v>
      </c>
      <c r="AX411" s="174">
        <f t="shared" si="723"/>
        <v>0</v>
      </c>
      <c r="AY411" s="174">
        <f t="shared" si="723"/>
        <v>0</v>
      </c>
      <c r="AZ411" s="174">
        <f t="shared" si="723"/>
        <v>0</v>
      </c>
      <c r="BA411" s="174">
        <f t="shared" si="723"/>
        <v>0</v>
      </c>
      <c r="BB411" s="174">
        <f t="shared" si="723"/>
        <v>0</v>
      </c>
      <c r="BC411" s="174">
        <f t="shared" ref="BC411:BS411" si="724">BC24*BC166*365/10^6*10^6</f>
        <v>0</v>
      </c>
      <c r="BD411" s="174">
        <f t="shared" si="724"/>
        <v>0</v>
      </c>
      <c r="BE411" s="174">
        <f t="shared" si="724"/>
        <v>0</v>
      </c>
      <c r="BF411" s="174">
        <f t="shared" si="724"/>
        <v>0</v>
      </c>
      <c r="BG411" s="174">
        <f t="shared" si="724"/>
        <v>0</v>
      </c>
      <c r="BH411" s="174">
        <f t="shared" si="724"/>
        <v>0</v>
      </c>
      <c r="BI411" s="174">
        <f t="shared" si="724"/>
        <v>0</v>
      </c>
      <c r="BJ411" s="174">
        <f t="shared" si="724"/>
        <v>0</v>
      </c>
      <c r="BK411" s="174">
        <f t="shared" si="724"/>
        <v>0</v>
      </c>
      <c r="BL411" s="174">
        <f t="shared" si="724"/>
        <v>0</v>
      </c>
      <c r="BM411" s="174">
        <f t="shared" si="724"/>
        <v>0</v>
      </c>
      <c r="BN411" s="174">
        <f t="shared" si="724"/>
        <v>0</v>
      </c>
      <c r="BO411" s="174">
        <f t="shared" si="724"/>
        <v>0</v>
      </c>
      <c r="BP411" s="174">
        <f t="shared" si="724"/>
        <v>0</v>
      </c>
      <c r="BQ411" s="174">
        <f t="shared" si="724"/>
        <v>0</v>
      </c>
      <c r="BR411" s="174">
        <f t="shared" si="724"/>
        <v>0</v>
      </c>
      <c r="BS411" s="174">
        <f t="shared" si="724"/>
        <v>0</v>
      </c>
      <c r="BT411" s="174">
        <f t="shared" ref="BT411:CD411" si="725">BT24*BT166*365/10^6*10^6</f>
        <v>0</v>
      </c>
      <c r="BU411" s="174">
        <f t="shared" si="725"/>
        <v>0</v>
      </c>
      <c r="BV411" s="174">
        <f t="shared" si="725"/>
        <v>0</v>
      </c>
      <c r="BW411" s="174">
        <f t="shared" si="725"/>
        <v>0</v>
      </c>
      <c r="BX411" s="174">
        <f t="shared" si="725"/>
        <v>0</v>
      </c>
      <c r="BY411" s="174">
        <f t="shared" si="725"/>
        <v>0</v>
      </c>
      <c r="BZ411" s="174">
        <f t="shared" si="725"/>
        <v>0</v>
      </c>
      <c r="CA411" s="174">
        <f t="shared" si="725"/>
        <v>0</v>
      </c>
      <c r="CB411" s="174">
        <f t="shared" si="725"/>
        <v>0</v>
      </c>
      <c r="CC411" s="174">
        <f t="shared" si="725"/>
        <v>0</v>
      </c>
      <c r="CD411" s="174">
        <f t="shared" si="725"/>
        <v>0</v>
      </c>
      <c r="CE411" s="174">
        <f t="shared" si="690"/>
        <v>0</v>
      </c>
      <c r="CF411" s="174">
        <f t="shared" si="690"/>
        <v>0</v>
      </c>
      <c r="CG411" s="174">
        <f t="shared" si="690"/>
        <v>0</v>
      </c>
      <c r="CH411" s="174">
        <f t="shared" si="690"/>
        <v>0</v>
      </c>
      <c r="CI411" s="174">
        <f t="shared" si="690"/>
        <v>0</v>
      </c>
      <c r="CJ411" s="174">
        <f t="shared" ref="CJ411:CY411" si="726">CJ24*CJ166*365/10^6*10^6</f>
        <v>0</v>
      </c>
      <c r="CK411" s="174">
        <f t="shared" si="726"/>
        <v>0</v>
      </c>
      <c r="CL411" s="174">
        <f t="shared" si="726"/>
        <v>0</v>
      </c>
      <c r="CM411" s="174">
        <f t="shared" si="726"/>
        <v>0</v>
      </c>
      <c r="CN411" s="174">
        <f t="shared" si="726"/>
        <v>0</v>
      </c>
      <c r="CO411" s="174">
        <f t="shared" si="726"/>
        <v>0</v>
      </c>
      <c r="CP411" s="174">
        <f t="shared" si="726"/>
        <v>0</v>
      </c>
      <c r="CQ411" s="174">
        <f t="shared" si="726"/>
        <v>0</v>
      </c>
      <c r="CR411" s="174">
        <f t="shared" si="726"/>
        <v>0</v>
      </c>
      <c r="CS411" s="174">
        <f t="shared" si="726"/>
        <v>0</v>
      </c>
      <c r="CT411" s="174">
        <f t="shared" si="726"/>
        <v>0</v>
      </c>
      <c r="CU411" s="174">
        <f t="shared" si="726"/>
        <v>0</v>
      </c>
      <c r="CV411" s="174">
        <f t="shared" si="726"/>
        <v>0</v>
      </c>
      <c r="CW411" s="174">
        <f t="shared" si="726"/>
        <v>0</v>
      </c>
      <c r="CX411" s="174">
        <f t="shared" si="726"/>
        <v>0</v>
      </c>
      <c r="CY411" s="174">
        <f t="shared" si="726"/>
        <v>0</v>
      </c>
    </row>
    <row r="412" spans="1:103" ht="13.5" customHeight="1" outlineLevel="1">
      <c r="A412" s="165"/>
      <c r="B412" s="263"/>
      <c r="C412" s="177" t="s">
        <v>142</v>
      </c>
      <c r="D412" s="178"/>
      <c r="E412" s="179"/>
      <c r="F412" s="180"/>
      <c r="G412" s="181">
        <f t="shared" si="647"/>
        <v>0</v>
      </c>
      <c r="H412" s="182">
        <f t="shared" ref="H412:AM412" si="727">H25*H167*365/10^6*10^6</f>
        <v>0</v>
      </c>
      <c r="I412" s="182">
        <f t="shared" si="727"/>
        <v>0</v>
      </c>
      <c r="J412" s="182">
        <f t="shared" si="727"/>
        <v>0</v>
      </c>
      <c r="K412" s="182">
        <f t="shared" si="727"/>
        <v>0</v>
      </c>
      <c r="L412" s="182">
        <f t="shared" si="727"/>
        <v>0</v>
      </c>
      <c r="M412" s="182">
        <f t="shared" si="727"/>
        <v>0</v>
      </c>
      <c r="N412" s="182">
        <f t="shared" si="727"/>
        <v>0</v>
      </c>
      <c r="O412" s="182">
        <f t="shared" si="727"/>
        <v>0</v>
      </c>
      <c r="P412" s="182">
        <f t="shared" si="727"/>
        <v>0</v>
      </c>
      <c r="Q412" s="182">
        <f t="shared" si="727"/>
        <v>0</v>
      </c>
      <c r="R412" s="182">
        <f t="shared" si="727"/>
        <v>0</v>
      </c>
      <c r="S412" s="182">
        <f t="shared" si="727"/>
        <v>0</v>
      </c>
      <c r="T412" s="182">
        <f t="shared" si="727"/>
        <v>0</v>
      </c>
      <c r="U412" s="182">
        <f t="shared" si="727"/>
        <v>0</v>
      </c>
      <c r="V412" s="182">
        <f t="shared" si="727"/>
        <v>0</v>
      </c>
      <c r="W412" s="182">
        <f t="shared" si="727"/>
        <v>0</v>
      </c>
      <c r="X412" s="182">
        <f t="shared" si="727"/>
        <v>0</v>
      </c>
      <c r="Y412" s="182">
        <f t="shared" si="727"/>
        <v>0</v>
      </c>
      <c r="Z412" s="182">
        <f t="shared" si="727"/>
        <v>0</v>
      </c>
      <c r="AA412" s="182">
        <f t="shared" si="727"/>
        <v>0</v>
      </c>
      <c r="AB412" s="182">
        <f t="shared" si="727"/>
        <v>0</v>
      </c>
      <c r="AC412" s="182">
        <f t="shared" si="727"/>
        <v>0</v>
      </c>
      <c r="AD412" s="182">
        <f t="shared" si="727"/>
        <v>0</v>
      </c>
      <c r="AE412" s="182">
        <f t="shared" si="727"/>
        <v>0</v>
      </c>
      <c r="AF412" s="182">
        <f t="shared" si="727"/>
        <v>0</v>
      </c>
      <c r="AG412" s="182">
        <f t="shared" si="727"/>
        <v>0</v>
      </c>
      <c r="AH412" s="182">
        <f t="shared" si="727"/>
        <v>0</v>
      </c>
      <c r="AI412" s="182">
        <f t="shared" si="727"/>
        <v>0</v>
      </c>
      <c r="AJ412" s="182">
        <f t="shared" si="727"/>
        <v>0</v>
      </c>
      <c r="AK412" s="182">
        <f t="shared" si="727"/>
        <v>0</v>
      </c>
      <c r="AL412" s="182">
        <f t="shared" si="727"/>
        <v>0</v>
      </c>
      <c r="AM412" s="182">
        <f t="shared" si="727"/>
        <v>0</v>
      </c>
      <c r="AN412" s="182">
        <f t="shared" ref="AN412:BB412" si="728">AN25*AN167*365/10^6*10^6</f>
        <v>0</v>
      </c>
      <c r="AO412" s="182">
        <f t="shared" si="728"/>
        <v>0</v>
      </c>
      <c r="AP412" s="182">
        <f t="shared" si="728"/>
        <v>0</v>
      </c>
      <c r="AQ412" s="182">
        <f t="shared" si="728"/>
        <v>0</v>
      </c>
      <c r="AR412" s="182">
        <f t="shared" si="728"/>
        <v>0</v>
      </c>
      <c r="AS412" s="182">
        <f t="shared" si="728"/>
        <v>0</v>
      </c>
      <c r="AT412" s="182">
        <f t="shared" si="728"/>
        <v>0</v>
      </c>
      <c r="AU412" s="182">
        <f t="shared" si="728"/>
        <v>0</v>
      </c>
      <c r="AV412" s="182">
        <f t="shared" si="728"/>
        <v>0</v>
      </c>
      <c r="AW412" s="182">
        <f t="shared" si="728"/>
        <v>0</v>
      </c>
      <c r="AX412" s="182">
        <f t="shared" si="728"/>
        <v>0</v>
      </c>
      <c r="AY412" s="182">
        <f t="shared" si="728"/>
        <v>0</v>
      </c>
      <c r="AZ412" s="182">
        <f t="shared" si="728"/>
        <v>0</v>
      </c>
      <c r="BA412" s="182">
        <f t="shared" si="728"/>
        <v>0</v>
      </c>
      <c r="BB412" s="182">
        <f t="shared" si="728"/>
        <v>0</v>
      </c>
      <c r="BC412" s="182">
        <f t="shared" ref="BC412:BS412" si="729">BC25*BC167*365/10^6*10^6</f>
        <v>0</v>
      </c>
      <c r="BD412" s="182">
        <f t="shared" si="729"/>
        <v>0</v>
      </c>
      <c r="BE412" s="182">
        <f t="shared" si="729"/>
        <v>0</v>
      </c>
      <c r="BF412" s="182">
        <f t="shared" si="729"/>
        <v>0</v>
      </c>
      <c r="BG412" s="182">
        <f t="shared" si="729"/>
        <v>0</v>
      </c>
      <c r="BH412" s="182">
        <f t="shared" si="729"/>
        <v>0</v>
      </c>
      <c r="BI412" s="182">
        <f t="shared" si="729"/>
        <v>0</v>
      </c>
      <c r="BJ412" s="182">
        <f t="shared" si="729"/>
        <v>0</v>
      </c>
      <c r="BK412" s="182">
        <f t="shared" si="729"/>
        <v>0</v>
      </c>
      <c r="BL412" s="182">
        <f t="shared" si="729"/>
        <v>0</v>
      </c>
      <c r="BM412" s="182">
        <f t="shared" si="729"/>
        <v>0</v>
      </c>
      <c r="BN412" s="182">
        <f t="shared" si="729"/>
        <v>0</v>
      </c>
      <c r="BO412" s="182">
        <f t="shared" si="729"/>
        <v>0</v>
      </c>
      <c r="BP412" s="182">
        <f t="shared" si="729"/>
        <v>0</v>
      </c>
      <c r="BQ412" s="182">
        <f t="shared" si="729"/>
        <v>0</v>
      </c>
      <c r="BR412" s="182">
        <f t="shared" si="729"/>
        <v>0</v>
      </c>
      <c r="BS412" s="182">
        <f t="shared" si="729"/>
        <v>0</v>
      </c>
      <c r="BT412" s="182">
        <f t="shared" ref="BT412:CD412" si="730">BT25*BT167*365/10^6*10^6</f>
        <v>0</v>
      </c>
      <c r="BU412" s="182">
        <f t="shared" si="730"/>
        <v>0</v>
      </c>
      <c r="BV412" s="182">
        <f t="shared" si="730"/>
        <v>0</v>
      </c>
      <c r="BW412" s="182">
        <f t="shared" si="730"/>
        <v>0</v>
      </c>
      <c r="BX412" s="182">
        <f t="shared" si="730"/>
        <v>0</v>
      </c>
      <c r="BY412" s="182">
        <f t="shared" si="730"/>
        <v>0</v>
      </c>
      <c r="BZ412" s="182">
        <f t="shared" si="730"/>
        <v>0</v>
      </c>
      <c r="CA412" s="182">
        <f t="shared" si="730"/>
        <v>0</v>
      </c>
      <c r="CB412" s="182">
        <f t="shared" si="730"/>
        <v>0</v>
      </c>
      <c r="CC412" s="182">
        <f t="shared" si="730"/>
        <v>0</v>
      </c>
      <c r="CD412" s="182">
        <f t="shared" si="730"/>
        <v>0</v>
      </c>
      <c r="CE412" s="182">
        <f t="shared" si="690"/>
        <v>0</v>
      </c>
      <c r="CF412" s="182">
        <f t="shared" si="690"/>
        <v>0</v>
      </c>
      <c r="CG412" s="182">
        <f t="shared" si="690"/>
        <v>0</v>
      </c>
      <c r="CH412" s="182">
        <f t="shared" si="690"/>
        <v>0</v>
      </c>
      <c r="CI412" s="182">
        <f t="shared" si="690"/>
        <v>0</v>
      </c>
      <c r="CJ412" s="182">
        <f t="shared" ref="CJ412:CY412" si="731">CJ25*CJ167*365/10^6*10^6</f>
        <v>0</v>
      </c>
      <c r="CK412" s="182">
        <f t="shared" si="731"/>
        <v>0</v>
      </c>
      <c r="CL412" s="182">
        <f t="shared" si="731"/>
        <v>0</v>
      </c>
      <c r="CM412" s="182">
        <f t="shared" si="731"/>
        <v>0</v>
      </c>
      <c r="CN412" s="182">
        <f t="shared" si="731"/>
        <v>0</v>
      </c>
      <c r="CO412" s="182">
        <f t="shared" si="731"/>
        <v>0</v>
      </c>
      <c r="CP412" s="182">
        <f t="shared" si="731"/>
        <v>0</v>
      </c>
      <c r="CQ412" s="182">
        <f t="shared" si="731"/>
        <v>0</v>
      </c>
      <c r="CR412" s="182">
        <f t="shared" si="731"/>
        <v>0</v>
      </c>
      <c r="CS412" s="182">
        <f t="shared" si="731"/>
        <v>0</v>
      </c>
      <c r="CT412" s="182">
        <f t="shared" si="731"/>
        <v>0</v>
      </c>
      <c r="CU412" s="182">
        <f t="shared" si="731"/>
        <v>0</v>
      </c>
      <c r="CV412" s="182">
        <f t="shared" si="731"/>
        <v>0</v>
      </c>
      <c r="CW412" s="182">
        <f t="shared" si="731"/>
        <v>0</v>
      </c>
      <c r="CX412" s="182">
        <f t="shared" si="731"/>
        <v>0</v>
      </c>
      <c r="CY412" s="182">
        <f t="shared" si="731"/>
        <v>0</v>
      </c>
    </row>
    <row r="413" spans="1:103" ht="13.5" customHeight="1" outlineLevel="1">
      <c r="A413" s="165"/>
      <c r="B413" s="263"/>
      <c r="C413" s="177" t="s">
        <v>151</v>
      </c>
      <c r="D413" s="178"/>
      <c r="E413" s="179"/>
      <c r="F413" s="180"/>
      <c r="G413" s="181">
        <f t="shared" si="647"/>
        <v>17500.999506453059</v>
      </c>
      <c r="H413" s="182">
        <f t="shared" ref="H413:AM413" si="732">H26*H168*365/10^6*10^6</f>
        <v>267.48026775433004</v>
      </c>
      <c r="I413" s="182">
        <f t="shared" si="732"/>
        <v>282.64591053315161</v>
      </c>
      <c r="J413" s="182">
        <f t="shared" si="732"/>
        <v>297.19996518834466</v>
      </c>
      <c r="K413" s="182">
        <f t="shared" si="732"/>
        <v>311.1424317199091</v>
      </c>
      <c r="L413" s="182">
        <f t="shared" si="732"/>
        <v>324.47331012784497</v>
      </c>
      <c r="M413" s="182">
        <f t="shared" si="732"/>
        <v>337.19260041215233</v>
      </c>
      <c r="N413" s="182">
        <f t="shared" si="732"/>
        <v>349.30030257283107</v>
      </c>
      <c r="O413" s="182">
        <f t="shared" si="732"/>
        <v>360.79641660988125</v>
      </c>
      <c r="P413" s="182">
        <f t="shared" si="732"/>
        <v>371.68094252330292</v>
      </c>
      <c r="Q413" s="182">
        <f t="shared" si="732"/>
        <v>381.95388031309602</v>
      </c>
      <c r="R413" s="182">
        <f t="shared" si="732"/>
        <v>391.61522997926045</v>
      </c>
      <c r="S413" s="182">
        <f t="shared" si="732"/>
        <v>400.66499152179648</v>
      </c>
      <c r="T413" s="182">
        <f t="shared" si="732"/>
        <v>409.10316494070389</v>
      </c>
      <c r="U413" s="182">
        <f t="shared" si="732"/>
        <v>416.92975023598262</v>
      </c>
      <c r="V413" s="182">
        <f t="shared" si="732"/>
        <v>424.14474740763296</v>
      </c>
      <c r="W413" s="182">
        <f t="shared" si="732"/>
        <v>430.74815645565462</v>
      </c>
      <c r="X413" s="182">
        <f t="shared" si="732"/>
        <v>439.09013799305251</v>
      </c>
      <c r="Y413" s="182">
        <f t="shared" si="732"/>
        <v>446.7230461103843</v>
      </c>
      <c r="Z413" s="182">
        <f t="shared" si="732"/>
        <v>453.64688080764995</v>
      </c>
      <c r="AA413" s="182">
        <f t="shared" si="732"/>
        <v>459.86164208484962</v>
      </c>
      <c r="AB413" s="182">
        <f t="shared" si="732"/>
        <v>465.36732994198309</v>
      </c>
      <c r="AC413" s="182">
        <f t="shared" si="732"/>
        <v>470.16394437905063</v>
      </c>
      <c r="AD413" s="182">
        <f t="shared" si="732"/>
        <v>474.25148539605209</v>
      </c>
      <c r="AE413" s="182">
        <f t="shared" si="732"/>
        <v>477.6299529929874</v>
      </c>
      <c r="AF413" s="182">
        <f t="shared" si="732"/>
        <v>480.29934716985673</v>
      </c>
      <c r="AG413" s="182">
        <f t="shared" si="732"/>
        <v>482.2596679266598</v>
      </c>
      <c r="AH413" s="182">
        <f t="shared" si="732"/>
        <v>499.40716384554577</v>
      </c>
      <c r="AI413" s="182">
        <f t="shared" si="732"/>
        <v>516.5546597644319</v>
      </c>
      <c r="AJ413" s="182">
        <f t="shared" si="732"/>
        <v>533.70215568331776</v>
      </c>
      <c r="AK413" s="182">
        <f t="shared" si="732"/>
        <v>550.84965160220383</v>
      </c>
      <c r="AL413" s="182">
        <f t="shared" si="732"/>
        <v>567.9971475210898</v>
      </c>
      <c r="AM413" s="182">
        <f t="shared" si="732"/>
        <v>585.14464343997577</v>
      </c>
      <c r="AN413" s="182">
        <f t="shared" ref="AN413:BB413" si="733">AN26*AN168*365/10^6*10^6</f>
        <v>602.29213935886185</v>
      </c>
      <c r="AO413" s="182">
        <f t="shared" si="733"/>
        <v>619.43963527774781</v>
      </c>
      <c r="AP413" s="182">
        <f t="shared" si="733"/>
        <v>636.58713119663389</v>
      </c>
      <c r="AQ413" s="182">
        <f t="shared" si="733"/>
        <v>653.73462711551986</v>
      </c>
      <c r="AR413" s="182">
        <f t="shared" si="733"/>
        <v>670.88212303440582</v>
      </c>
      <c r="AS413" s="182">
        <f t="shared" si="733"/>
        <v>688.0296189532919</v>
      </c>
      <c r="AT413" s="182">
        <f t="shared" si="733"/>
        <v>705.17711487217787</v>
      </c>
      <c r="AU413" s="182">
        <f t="shared" si="733"/>
        <v>722.32461079106395</v>
      </c>
      <c r="AV413" s="182">
        <f t="shared" si="733"/>
        <v>739.47210670994991</v>
      </c>
      <c r="AW413" s="182">
        <f t="shared" si="733"/>
        <v>756.61960262883588</v>
      </c>
      <c r="AX413" s="182">
        <f t="shared" si="733"/>
        <v>773.76709854772196</v>
      </c>
      <c r="AY413" s="182">
        <f t="shared" si="733"/>
        <v>790.91459446660792</v>
      </c>
      <c r="AZ413" s="182">
        <f t="shared" si="733"/>
        <v>808.062090385494</v>
      </c>
      <c r="BA413" s="182">
        <f t="shared" si="733"/>
        <v>0</v>
      </c>
      <c r="BB413" s="182">
        <f t="shared" si="733"/>
        <v>0</v>
      </c>
      <c r="BC413" s="182">
        <f t="shared" ref="BC413:BS413" si="734">BC26*BC168*365/10^6*10^6</f>
        <v>0</v>
      </c>
      <c r="BD413" s="182">
        <f t="shared" si="734"/>
        <v>0</v>
      </c>
      <c r="BE413" s="182">
        <f t="shared" si="734"/>
        <v>0</v>
      </c>
      <c r="BF413" s="182">
        <f t="shared" si="734"/>
        <v>0</v>
      </c>
      <c r="BG413" s="182">
        <f t="shared" si="734"/>
        <v>0</v>
      </c>
      <c r="BH413" s="182">
        <f t="shared" si="734"/>
        <v>0</v>
      </c>
      <c r="BI413" s="182">
        <f t="shared" si="734"/>
        <v>0</v>
      </c>
      <c r="BJ413" s="182">
        <f t="shared" si="734"/>
        <v>0</v>
      </c>
      <c r="BK413" s="182">
        <f t="shared" si="734"/>
        <v>0</v>
      </c>
      <c r="BL413" s="182">
        <f t="shared" si="734"/>
        <v>0</v>
      </c>
      <c r="BM413" s="182">
        <f t="shared" si="734"/>
        <v>0</v>
      </c>
      <c r="BN413" s="182">
        <f t="shared" si="734"/>
        <v>0</v>
      </c>
      <c r="BO413" s="182">
        <f t="shared" si="734"/>
        <v>0</v>
      </c>
      <c r="BP413" s="182">
        <f t="shared" si="734"/>
        <v>0</v>
      </c>
      <c r="BQ413" s="182">
        <f t="shared" si="734"/>
        <v>0</v>
      </c>
      <c r="BR413" s="182">
        <f t="shared" si="734"/>
        <v>0</v>
      </c>
      <c r="BS413" s="182">
        <f t="shared" si="734"/>
        <v>0</v>
      </c>
      <c r="BT413" s="182">
        <f t="shared" ref="BT413:CD413" si="735">BT26*BT168*365/10^6*10^6</f>
        <v>0</v>
      </c>
      <c r="BU413" s="182">
        <f t="shared" si="735"/>
        <v>0</v>
      </c>
      <c r="BV413" s="182">
        <f t="shared" si="735"/>
        <v>0</v>
      </c>
      <c r="BW413" s="182">
        <f t="shared" si="735"/>
        <v>0</v>
      </c>
      <c r="BX413" s="182">
        <f t="shared" si="735"/>
        <v>0</v>
      </c>
      <c r="BY413" s="182">
        <f t="shared" si="735"/>
        <v>0</v>
      </c>
      <c r="BZ413" s="182">
        <f t="shared" si="735"/>
        <v>0</v>
      </c>
      <c r="CA413" s="182">
        <f t="shared" si="735"/>
        <v>0</v>
      </c>
      <c r="CB413" s="182">
        <f t="shared" si="735"/>
        <v>0</v>
      </c>
      <c r="CC413" s="182">
        <f t="shared" si="735"/>
        <v>0</v>
      </c>
      <c r="CD413" s="182">
        <f t="shared" si="735"/>
        <v>0</v>
      </c>
      <c r="CE413" s="182">
        <f t="shared" si="690"/>
        <v>0</v>
      </c>
      <c r="CF413" s="182">
        <f t="shared" si="690"/>
        <v>0</v>
      </c>
      <c r="CG413" s="182">
        <f t="shared" si="690"/>
        <v>0</v>
      </c>
      <c r="CH413" s="182">
        <f t="shared" si="690"/>
        <v>0</v>
      </c>
      <c r="CI413" s="182">
        <f t="shared" si="690"/>
        <v>0</v>
      </c>
      <c r="CJ413" s="182">
        <f t="shared" ref="CJ413:CY413" si="736">CJ26*CJ168*365/10^6*10^6</f>
        <v>0</v>
      </c>
      <c r="CK413" s="182">
        <f t="shared" si="736"/>
        <v>0</v>
      </c>
      <c r="CL413" s="182">
        <f t="shared" si="736"/>
        <v>0</v>
      </c>
      <c r="CM413" s="182">
        <f t="shared" si="736"/>
        <v>0</v>
      </c>
      <c r="CN413" s="182">
        <f t="shared" si="736"/>
        <v>0</v>
      </c>
      <c r="CO413" s="182">
        <f t="shared" si="736"/>
        <v>0</v>
      </c>
      <c r="CP413" s="182">
        <f t="shared" si="736"/>
        <v>0</v>
      </c>
      <c r="CQ413" s="182">
        <f t="shared" si="736"/>
        <v>0</v>
      </c>
      <c r="CR413" s="182">
        <f t="shared" si="736"/>
        <v>0</v>
      </c>
      <c r="CS413" s="182">
        <f t="shared" si="736"/>
        <v>0</v>
      </c>
      <c r="CT413" s="182">
        <f t="shared" si="736"/>
        <v>0</v>
      </c>
      <c r="CU413" s="182">
        <f t="shared" si="736"/>
        <v>0</v>
      </c>
      <c r="CV413" s="182">
        <f t="shared" si="736"/>
        <v>0</v>
      </c>
      <c r="CW413" s="182">
        <f t="shared" si="736"/>
        <v>0</v>
      </c>
      <c r="CX413" s="182">
        <f t="shared" si="736"/>
        <v>0</v>
      </c>
      <c r="CY413" s="182">
        <f t="shared" si="736"/>
        <v>0</v>
      </c>
    </row>
    <row r="414" spans="1:103" ht="13.5" customHeight="1" outlineLevel="1">
      <c r="A414" s="165"/>
      <c r="B414" s="263"/>
      <c r="C414" s="177" t="s">
        <v>152</v>
      </c>
      <c r="D414" s="178"/>
      <c r="E414" s="179"/>
      <c r="F414" s="180"/>
      <c r="G414" s="181">
        <f t="shared" si="647"/>
        <v>178977.19470303517</v>
      </c>
      <c r="H414" s="182">
        <f t="shared" ref="H414:AM414" si="737">H27*H169*365/10^6*10^6</f>
        <v>2818.4083133045065</v>
      </c>
      <c r="I414" s="182">
        <f t="shared" si="737"/>
        <v>2965.2729730578844</v>
      </c>
      <c r="J414" s="182">
        <f t="shared" si="737"/>
        <v>3106.0928071639787</v>
      </c>
      <c r="K414" s="182">
        <f t="shared" si="737"/>
        <v>3240.867815622792</v>
      </c>
      <c r="L414" s="182">
        <f t="shared" si="737"/>
        <v>3369.5979984343217</v>
      </c>
      <c r="M414" s="182">
        <f t="shared" si="737"/>
        <v>3492.2833555985699</v>
      </c>
      <c r="N414" s="182">
        <f t="shared" si="737"/>
        <v>3608.9238871155353</v>
      </c>
      <c r="O414" s="182">
        <f t="shared" si="737"/>
        <v>3719.519592985218</v>
      </c>
      <c r="P414" s="182">
        <f t="shared" si="737"/>
        <v>3824.0704732076188</v>
      </c>
      <c r="Q414" s="182">
        <f t="shared" si="737"/>
        <v>3922.5765277827363</v>
      </c>
      <c r="R414" s="182">
        <f t="shared" si="737"/>
        <v>4015.0377567105725</v>
      </c>
      <c r="S414" s="182">
        <f t="shared" si="737"/>
        <v>4101.4541599911254</v>
      </c>
      <c r="T414" s="182">
        <f t="shared" si="737"/>
        <v>4181.8257376243964</v>
      </c>
      <c r="U414" s="182">
        <f t="shared" si="737"/>
        <v>4256.1524896103847</v>
      </c>
      <c r="V414" s="182">
        <f t="shared" si="737"/>
        <v>4324.4344159490902</v>
      </c>
      <c r="W414" s="182">
        <f t="shared" si="737"/>
        <v>4386.6715166405138</v>
      </c>
      <c r="X414" s="182">
        <f t="shared" si="737"/>
        <v>4473.6466947450199</v>
      </c>
      <c r="Y414" s="182">
        <f t="shared" si="737"/>
        <v>4553.2979486683798</v>
      </c>
      <c r="Z414" s="182">
        <f t="shared" si="737"/>
        <v>4625.6252784105918</v>
      </c>
      <c r="AA414" s="182">
        <f t="shared" si="737"/>
        <v>4690.6286839716558</v>
      </c>
      <c r="AB414" s="182">
        <f t="shared" si="737"/>
        <v>4748.3081653515737</v>
      </c>
      <c r="AC414" s="182">
        <f t="shared" si="737"/>
        <v>4798.6637225503437</v>
      </c>
      <c r="AD414" s="182">
        <f t="shared" si="737"/>
        <v>4841.6953555679665</v>
      </c>
      <c r="AE414" s="182">
        <f t="shared" si="737"/>
        <v>4877.4030644044433</v>
      </c>
      <c r="AF414" s="182">
        <f t="shared" si="737"/>
        <v>4905.7868490597721</v>
      </c>
      <c r="AG414" s="182">
        <f t="shared" si="737"/>
        <v>4926.8467095339529</v>
      </c>
      <c r="AH414" s="182">
        <f t="shared" si="737"/>
        <v>5103.3653054970364</v>
      </c>
      <c r="AI414" s="182">
        <f t="shared" si="737"/>
        <v>5279.8839014601199</v>
      </c>
      <c r="AJ414" s="182">
        <f t="shared" si="737"/>
        <v>5456.4024974232034</v>
      </c>
      <c r="AK414" s="182">
        <f t="shared" si="737"/>
        <v>5632.9210933862869</v>
      </c>
      <c r="AL414" s="182">
        <f t="shared" si="737"/>
        <v>5809.4396893493695</v>
      </c>
      <c r="AM414" s="182">
        <f t="shared" si="737"/>
        <v>5985.9582853124539</v>
      </c>
      <c r="AN414" s="182">
        <f t="shared" ref="AN414:BB414" si="738">AN27*AN169*365/10^6*10^6</f>
        <v>6162.4768812755374</v>
      </c>
      <c r="AO414" s="182">
        <f t="shared" si="738"/>
        <v>6338.99547723862</v>
      </c>
      <c r="AP414" s="182">
        <f t="shared" si="738"/>
        <v>6515.5140732017035</v>
      </c>
      <c r="AQ414" s="182">
        <f t="shared" si="738"/>
        <v>6692.032669164787</v>
      </c>
      <c r="AR414" s="182">
        <f t="shared" si="738"/>
        <v>6868.5512651278705</v>
      </c>
      <c r="AS414" s="182">
        <f t="shared" si="738"/>
        <v>7045.069861090954</v>
      </c>
      <c r="AT414" s="182">
        <f t="shared" si="738"/>
        <v>7221.5884570540366</v>
      </c>
      <c r="AU414" s="182">
        <f t="shared" si="738"/>
        <v>7398.1070530171201</v>
      </c>
      <c r="AV414" s="182">
        <f t="shared" si="738"/>
        <v>7574.6256489802036</v>
      </c>
      <c r="AW414" s="182">
        <f t="shared" si="738"/>
        <v>7751.144244943288</v>
      </c>
      <c r="AX414" s="182">
        <f t="shared" si="738"/>
        <v>7927.6628409063705</v>
      </c>
      <c r="AY414" s="182">
        <f t="shared" si="738"/>
        <v>8104.1814368694559</v>
      </c>
      <c r="AZ414" s="182">
        <f t="shared" si="738"/>
        <v>8280.7000328325375</v>
      </c>
      <c r="BA414" s="182">
        <f t="shared" si="738"/>
        <v>0</v>
      </c>
      <c r="BB414" s="182">
        <f t="shared" si="738"/>
        <v>0</v>
      </c>
      <c r="BC414" s="182">
        <f t="shared" ref="BC414:BS414" si="739">BC27*BC169*365/10^6*10^6</f>
        <v>0</v>
      </c>
      <c r="BD414" s="182">
        <f t="shared" si="739"/>
        <v>0</v>
      </c>
      <c r="BE414" s="182">
        <f t="shared" si="739"/>
        <v>0</v>
      </c>
      <c r="BF414" s="182">
        <f t="shared" si="739"/>
        <v>0</v>
      </c>
      <c r="BG414" s="182">
        <f t="shared" si="739"/>
        <v>0</v>
      </c>
      <c r="BH414" s="182">
        <f t="shared" si="739"/>
        <v>0</v>
      </c>
      <c r="BI414" s="182">
        <f t="shared" si="739"/>
        <v>0</v>
      </c>
      <c r="BJ414" s="182">
        <f t="shared" si="739"/>
        <v>0</v>
      </c>
      <c r="BK414" s="182">
        <f t="shared" si="739"/>
        <v>0</v>
      </c>
      <c r="BL414" s="182">
        <f t="shared" si="739"/>
        <v>0</v>
      </c>
      <c r="BM414" s="182">
        <f t="shared" si="739"/>
        <v>0</v>
      </c>
      <c r="BN414" s="182">
        <f t="shared" si="739"/>
        <v>0</v>
      </c>
      <c r="BO414" s="182">
        <f t="shared" si="739"/>
        <v>0</v>
      </c>
      <c r="BP414" s="182">
        <f t="shared" si="739"/>
        <v>0</v>
      </c>
      <c r="BQ414" s="182">
        <f t="shared" si="739"/>
        <v>0</v>
      </c>
      <c r="BR414" s="182">
        <f t="shared" si="739"/>
        <v>0</v>
      </c>
      <c r="BS414" s="182">
        <f t="shared" si="739"/>
        <v>0</v>
      </c>
      <c r="BT414" s="182">
        <f t="shared" ref="BT414:CD414" si="740">BT27*BT169*365/10^6*10^6</f>
        <v>0</v>
      </c>
      <c r="BU414" s="182">
        <f t="shared" si="740"/>
        <v>0</v>
      </c>
      <c r="BV414" s="182">
        <f t="shared" si="740"/>
        <v>0</v>
      </c>
      <c r="BW414" s="182">
        <f t="shared" si="740"/>
        <v>0</v>
      </c>
      <c r="BX414" s="182">
        <f t="shared" si="740"/>
        <v>0</v>
      </c>
      <c r="BY414" s="182">
        <f t="shared" si="740"/>
        <v>0</v>
      </c>
      <c r="BZ414" s="182">
        <f t="shared" si="740"/>
        <v>0</v>
      </c>
      <c r="CA414" s="182">
        <f t="shared" si="740"/>
        <v>0</v>
      </c>
      <c r="CB414" s="182">
        <f t="shared" si="740"/>
        <v>0</v>
      </c>
      <c r="CC414" s="182">
        <f t="shared" si="740"/>
        <v>0</v>
      </c>
      <c r="CD414" s="182">
        <f t="shared" si="740"/>
        <v>0</v>
      </c>
      <c r="CE414" s="182">
        <f t="shared" ref="CE414:CI419" si="741">CE27*CE169*365/10^6*10^6</f>
        <v>0</v>
      </c>
      <c r="CF414" s="182">
        <f t="shared" si="741"/>
        <v>0</v>
      </c>
      <c r="CG414" s="182">
        <f t="shared" si="741"/>
        <v>0</v>
      </c>
      <c r="CH414" s="182">
        <f t="shared" si="741"/>
        <v>0</v>
      </c>
      <c r="CI414" s="182">
        <f t="shared" si="741"/>
        <v>0</v>
      </c>
      <c r="CJ414" s="182">
        <f t="shared" ref="CJ414:CY414" si="742">CJ27*CJ169*365/10^6*10^6</f>
        <v>0</v>
      </c>
      <c r="CK414" s="182">
        <f t="shared" si="742"/>
        <v>0</v>
      </c>
      <c r="CL414" s="182">
        <f t="shared" si="742"/>
        <v>0</v>
      </c>
      <c r="CM414" s="182">
        <f t="shared" si="742"/>
        <v>0</v>
      </c>
      <c r="CN414" s="182">
        <f t="shared" si="742"/>
        <v>0</v>
      </c>
      <c r="CO414" s="182">
        <f t="shared" si="742"/>
        <v>0</v>
      </c>
      <c r="CP414" s="182">
        <f t="shared" si="742"/>
        <v>0</v>
      </c>
      <c r="CQ414" s="182">
        <f t="shared" si="742"/>
        <v>0</v>
      </c>
      <c r="CR414" s="182">
        <f t="shared" si="742"/>
        <v>0</v>
      </c>
      <c r="CS414" s="182">
        <f t="shared" si="742"/>
        <v>0</v>
      </c>
      <c r="CT414" s="182">
        <f t="shared" si="742"/>
        <v>0</v>
      </c>
      <c r="CU414" s="182">
        <f t="shared" si="742"/>
        <v>0</v>
      </c>
      <c r="CV414" s="182">
        <f t="shared" si="742"/>
        <v>0</v>
      </c>
      <c r="CW414" s="182">
        <f t="shared" si="742"/>
        <v>0</v>
      </c>
      <c r="CX414" s="182">
        <f t="shared" si="742"/>
        <v>0</v>
      </c>
      <c r="CY414" s="182">
        <f t="shared" si="742"/>
        <v>0</v>
      </c>
    </row>
    <row r="415" spans="1:103" ht="13.5" customHeight="1" outlineLevel="1">
      <c r="A415" s="165"/>
      <c r="B415" s="263"/>
      <c r="C415" s="177" t="s">
        <v>147</v>
      </c>
      <c r="D415" s="178"/>
      <c r="E415" s="179"/>
      <c r="F415" s="180"/>
      <c r="G415" s="181">
        <f t="shared" si="647"/>
        <v>20545.073049968447</v>
      </c>
      <c r="H415" s="182">
        <f t="shared" ref="H415:AM415" si="743">H28*H170*365/10^6*10^6</f>
        <v>-166.68941867787342</v>
      </c>
      <c r="I415" s="182">
        <f t="shared" si="743"/>
        <v>-106.1367256953264</v>
      </c>
      <c r="J415" s="182">
        <f t="shared" si="743"/>
        <v>-47.830888791553953</v>
      </c>
      <c r="K415" s="182">
        <f t="shared" si="743"/>
        <v>8.2280920334438754</v>
      </c>
      <c r="L415" s="182">
        <f t="shared" si="743"/>
        <v>62.040216779667126</v>
      </c>
      <c r="M415" s="182">
        <f t="shared" si="743"/>
        <v>113.60548544711581</v>
      </c>
      <c r="N415" s="182">
        <f t="shared" si="743"/>
        <v>162.92389803578988</v>
      </c>
      <c r="O415" s="182">
        <f t="shared" si="743"/>
        <v>209.99545454568937</v>
      </c>
      <c r="P415" s="182">
        <f t="shared" si="743"/>
        <v>254.82015497681425</v>
      </c>
      <c r="Q415" s="182">
        <f t="shared" si="743"/>
        <v>297.39799932916463</v>
      </c>
      <c r="R415" s="182">
        <f t="shared" si="743"/>
        <v>337.72898760274035</v>
      </c>
      <c r="S415" s="182">
        <f t="shared" si="743"/>
        <v>375.8131197975415</v>
      </c>
      <c r="T415" s="182">
        <f t="shared" si="743"/>
        <v>411.65039591356799</v>
      </c>
      <c r="U415" s="182">
        <f t="shared" si="743"/>
        <v>445.24081595081998</v>
      </c>
      <c r="V415" s="182">
        <f t="shared" si="743"/>
        <v>476.5843799092973</v>
      </c>
      <c r="W415" s="182">
        <f t="shared" si="743"/>
        <v>505.68108778900017</v>
      </c>
      <c r="X415" s="182">
        <f t="shared" si="743"/>
        <v>516.92097622811991</v>
      </c>
      <c r="Y415" s="182">
        <f t="shared" si="743"/>
        <v>526.78004395524022</v>
      </c>
      <c r="Z415" s="182">
        <f t="shared" si="743"/>
        <v>535.25829097036069</v>
      </c>
      <c r="AA415" s="182">
        <f t="shared" si="743"/>
        <v>542.35571727348122</v>
      </c>
      <c r="AB415" s="182">
        <f t="shared" si="743"/>
        <v>548.07232286460226</v>
      </c>
      <c r="AC415" s="182">
        <f t="shared" si="743"/>
        <v>552.40810774372346</v>
      </c>
      <c r="AD415" s="182">
        <f t="shared" si="743"/>
        <v>555.36307191084495</v>
      </c>
      <c r="AE415" s="182">
        <f t="shared" si="743"/>
        <v>556.93721536596661</v>
      </c>
      <c r="AF415" s="182">
        <f t="shared" si="743"/>
        <v>557.13053810908866</v>
      </c>
      <c r="AG415" s="182">
        <f t="shared" si="743"/>
        <v>555.94304014021066</v>
      </c>
      <c r="AH415" s="182">
        <f t="shared" si="743"/>
        <v>577.1499079031255</v>
      </c>
      <c r="AI415" s="182">
        <f t="shared" si="743"/>
        <v>598.35677566604022</v>
      </c>
      <c r="AJ415" s="182">
        <f t="shared" si="743"/>
        <v>619.56364342895483</v>
      </c>
      <c r="AK415" s="182">
        <f t="shared" si="743"/>
        <v>640.77051119186967</v>
      </c>
      <c r="AL415" s="182">
        <f t="shared" si="743"/>
        <v>661.97737895478451</v>
      </c>
      <c r="AM415" s="182">
        <f t="shared" si="743"/>
        <v>683.18424671769912</v>
      </c>
      <c r="AN415" s="182">
        <f t="shared" ref="AN415:BB415" si="744">AN28*AN170*365/10^6*10^6</f>
        <v>704.39111448061385</v>
      </c>
      <c r="AO415" s="182">
        <f t="shared" si="744"/>
        <v>725.59798224352869</v>
      </c>
      <c r="AP415" s="182">
        <f t="shared" si="744"/>
        <v>746.80485000644342</v>
      </c>
      <c r="AQ415" s="182">
        <f t="shared" si="744"/>
        <v>768.01171776935803</v>
      </c>
      <c r="AR415" s="182">
        <f t="shared" si="744"/>
        <v>789.21858553227287</v>
      </c>
      <c r="AS415" s="182">
        <f t="shared" si="744"/>
        <v>810.42545329518759</v>
      </c>
      <c r="AT415" s="182">
        <f t="shared" si="744"/>
        <v>831.63232105810243</v>
      </c>
      <c r="AU415" s="182">
        <f t="shared" si="744"/>
        <v>852.83918882101705</v>
      </c>
      <c r="AV415" s="182">
        <f t="shared" si="744"/>
        <v>874.04605658393189</v>
      </c>
      <c r="AW415" s="182">
        <f t="shared" si="744"/>
        <v>895.25292434684661</v>
      </c>
      <c r="AX415" s="182">
        <f t="shared" si="744"/>
        <v>916.45979210976145</v>
      </c>
      <c r="AY415" s="182">
        <f t="shared" si="744"/>
        <v>937.66665987267618</v>
      </c>
      <c r="AZ415" s="182">
        <f t="shared" si="744"/>
        <v>958.87352763559079</v>
      </c>
      <c r="BA415" s="182">
        <f t="shared" si="744"/>
        <v>0</v>
      </c>
      <c r="BB415" s="182">
        <f t="shared" si="744"/>
        <v>0</v>
      </c>
      <c r="BC415" s="182">
        <f t="shared" ref="BC415:BS415" si="745">BC28*BC170*365/10^6*10^6</f>
        <v>0</v>
      </c>
      <c r="BD415" s="182">
        <f t="shared" si="745"/>
        <v>0</v>
      </c>
      <c r="BE415" s="182">
        <f t="shared" si="745"/>
        <v>0</v>
      </c>
      <c r="BF415" s="182">
        <f t="shared" si="745"/>
        <v>0</v>
      </c>
      <c r="BG415" s="182">
        <f t="shared" si="745"/>
        <v>0</v>
      </c>
      <c r="BH415" s="182">
        <f t="shared" si="745"/>
        <v>0</v>
      </c>
      <c r="BI415" s="182">
        <f t="shared" si="745"/>
        <v>0</v>
      </c>
      <c r="BJ415" s="182">
        <f t="shared" si="745"/>
        <v>0</v>
      </c>
      <c r="BK415" s="182">
        <f t="shared" si="745"/>
        <v>0</v>
      </c>
      <c r="BL415" s="182">
        <f t="shared" si="745"/>
        <v>0</v>
      </c>
      <c r="BM415" s="182">
        <f t="shared" si="745"/>
        <v>0</v>
      </c>
      <c r="BN415" s="182">
        <f t="shared" si="745"/>
        <v>0</v>
      </c>
      <c r="BO415" s="182">
        <f t="shared" si="745"/>
        <v>0</v>
      </c>
      <c r="BP415" s="182">
        <f t="shared" si="745"/>
        <v>0</v>
      </c>
      <c r="BQ415" s="182">
        <f t="shared" si="745"/>
        <v>0</v>
      </c>
      <c r="BR415" s="182">
        <f t="shared" si="745"/>
        <v>0</v>
      </c>
      <c r="BS415" s="182">
        <f t="shared" si="745"/>
        <v>0</v>
      </c>
      <c r="BT415" s="182">
        <f t="shared" ref="BT415:CD415" si="746">BT28*BT170*365/10^6*10^6</f>
        <v>0</v>
      </c>
      <c r="BU415" s="182">
        <f t="shared" si="746"/>
        <v>0</v>
      </c>
      <c r="BV415" s="182">
        <f t="shared" si="746"/>
        <v>0</v>
      </c>
      <c r="BW415" s="182">
        <f t="shared" si="746"/>
        <v>0</v>
      </c>
      <c r="BX415" s="182">
        <f t="shared" si="746"/>
        <v>0</v>
      </c>
      <c r="BY415" s="182">
        <f t="shared" si="746"/>
        <v>0</v>
      </c>
      <c r="BZ415" s="182">
        <f t="shared" si="746"/>
        <v>0</v>
      </c>
      <c r="CA415" s="182">
        <f t="shared" si="746"/>
        <v>0</v>
      </c>
      <c r="CB415" s="182">
        <f t="shared" si="746"/>
        <v>0</v>
      </c>
      <c r="CC415" s="182">
        <f t="shared" si="746"/>
        <v>0</v>
      </c>
      <c r="CD415" s="182">
        <f t="shared" si="746"/>
        <v>0</v>
      </c>
      <c r="CE415" s="182">
        <f t="shared" si="741"/>
        <v>0</v>
      </c>
      <c r="CF415" s="182">
        <f t="shared" si="741"/>
        <v>0</v>
      </c>
      <c r="CG415" s="182">
        <f t="shared" si="741"/>
        <v>0</v>
      </c>
      <c r="CH415" s="182">
        <f t="shared" si="741"/>
        <v>0</v>
      </c>
      <c r="CI415" s="182">
        <f t="shared" si="741"/>
        <v>0</v>
      </c>
      <c r="CJ415" s="182">
        <f t="shared" ref="CJ415:CY415" si="747">CJ28*CJ170*365/10^6*10^6</f>
        <v>0</v>
      </c>
      <c r="CK415" s="182">
        <f t="shared" si="747"/>
        <v>0</v>
      </c>
      <c r="CL415" s="182">
        <f t="shared" si="747"/>
        <v>0</v>
      </c>
      <c r="CM415" s="182">
        <f t="shared" si="747"/>
        <v>0</v>
      </c>
      <c r="CN415" s="182">
        <f t="shared" si="747"/>
        <v>0</v>
      </c>
      <c r="CO415" s="182">
        <f t="shared" si="747"/>
        <v>0</v>
      </c>
      <c r="CP415" s="182">
        <f t="shared" si="747"/>
        <v>0</v>
      </c>
      <c r="CQ415" s="182">
        <f t="shared" si="747"/>
        <v>0</v>
      </c>
      <c r="CR415" s="182">
        <f t="shared" si="747"/>
        <v>0</v>
      </c>
      <c r="CS415" s="182">
        <f t="shared" si="747"/>
        <v>0</v>
      </c>
      <c r="CT415" s="182">
        <f t="shared" si="747"/>
        <v>0</v>
      </c>
      <c r="CU415" s="182">
        <f t="shared" si="747"/>
        <v>0</v>
      </c>
      <c r="CV415" s="182">
        <f t="shared" si="747"/>
        <v>0</v>
      </c>
      <c r="CW415" s="182">
        <f t="shared" si="747"/>
        <v>0</v>
      </c>
      <c r="CX415" s="182">
        <f t="shared" si="747"/>
        <v>0</v>
      </c>
      <c r="CY415" s="182">
        <f t="shared" si="747"/>
        <v>0</v>
      </c>
    </row>
    <row r="416" spans="1:103" ht="13.5" customHeight="1" outlineLevel="1">
      <c r="A416" s="165"/>
      <c r="B416" s="263"/>
      <c r="C416" s="177" t="s">
        <v>148</v>
      </c>
      <c r="D416" s="178"/>
      <c r="E416" s="179"/>
      <c r="F416" s="180"/>
      <c r="G416" s="181">
        <f t="shared" si="647"/>
        <v>146884.01289181458</v>
      </c>
      <c r="H416" s="182">
        <f t="shared" ref="H416:AM416" si="748">H29*H171*365/10^6*10^6</f>
        <v>548.20044227657991</v>
      </c>
      <c r="I416" s="182">
        <f t="shared" si="748"/>
        <v>805.15611781198288</v>
      </c>
      <c r="J416" s="182">
        <f t="shared" si="748"/>
        <v>1052.9110092701799</v>
      </c>
      <c r="K416" s="182">
        <f t="shared" si="748"/>
        <v>1291.4651166511712</v>
      </c>
      <c r="L416" s="182">
        <f t="shared" si="748"/>
        <v>1520.8184399549564</v>
      </c>
      <c r="M416" s="182">
        <f t="shared" si="748"/>
        <v>1740.9709791815355</v>
      </c>
      <c r="N416" s="182">
        <f t="shared" si="748"/>
        <v>1951.9227343309087</v>
      </c>
      <c r="O416" s="182">
        <f t="shared" si="748"/>
        <v>2153.6737054030759</v>
      </c>
      <c r="P416" s="182">
        <f t="shared" si="748"/>
        <v>2346.2238923980372</v>
      </c>
      <c r="Q416" s="182">
        <f t="shared" si="748"/>
        <v>2529.5732953157922</v>
      </c>
      <c r="R416" s="182">
        <f t="shared" si="748"/>
        <v>2703.7219141563419</v>
      </c>
      <c r="S416" s="182">
        <f t="shared" si="748"/>
        <v>2868.6697489196849</v>
      </c>
      <c r="T416" s="182">
        <f t="shared" si="748"/>
        <v>3024.4167996058218</v>
      </c>
      <c r="U416" s="182">
        <f t="shared" si="748"/>
        <v>3170.9630662147533</v>
      </c>
      <c r="V416" s="182">
        <f t="shared" si="748"/>
        <v>3308.3085487464791</v>
      </c>
      <c r="W416" s="182">
        <f t="shared" si="748"/>
        <v>3436.4532472009978</v>
      </c>
      <c r="X416" s="182">
        <f t="shared" si="748"/>
        <v>3526.6036642566883</v>
      </c>
      <c r="Y416" s="182">
        <f t="shared" si="748"/>
        <v>3608.8963074433582</v>
      </c>
      <c r="Z416" s="182">
        <f t="shared" si="748"/>
        <v>3683.3311767610089</v>
      </c>
      <c r="AA416" s="182">
        <f t="shared" si="748"/>
        <v>3749.90827220964</v>
      </c>
      <c r="AB416" s="182">
        <f t="shared" si="748"/>
        <v>3808.627593789251</v>
      </c>
      <c r="AC416" s="182">
        <f t="shared" si="748"/>
        <v>3859.489141499841</v>
      </c>
      <c r="AD416" s="182">
        <f t="shared" si="748"/>
        <v>3902.4929153414128</v>
      </c>
      <c r="AE416" s="182">
        <f t="shared" si="748"/>
        <v>3937.6389153139648</v>
      </c>
      <c r="AF416" s="182">
        <f t="shared" si="748"/>
        <v>3964.9271414174968</v>
      </c>
      <c r="AG416" s="182">
        <f t="shared" si="748"/>
        <v>3984.3575936520051</v>
      </c>
      <c r="AH416" s="182">
        <f t="shared" si="748"/>
        <v>4140.7707128285356</v>
      </c>
      <c r="AI416" s="182">
        <f t="shared" si="748"/>
        <v>4297.1838320050656</v>
      </c>
      <c r="AJ416" s="182">
        <f t="shared" si="748"/>
        <v>4453.5969511815974</v>
      </c>
      <c r="AK416" s="182">
        <f t="shared" si="748"/>
        <v>4610.0100703581284</v>
      </c>
      <c r="AL416" s="182">
        <f t="shared" si="748"/>
        <v>4766.4231895346584</v>
      </c>
      <c r="AM416" s="182">
        <f t="shared" si="748"/>
        <v>4922.8363087111884</v>
      </c>
      <c r="AN416" s="182">
        <f t="shared" ref="AN416:BB416" si="749">AN29*AN171*365/10^6*10^6</f>
        <v>5079.2494278877193</v>
      </c>
      <c r="AO416" s="182">
        <f t="shared" si="749"/>
        <v>5235.6625470642502</v>
      </c>
      <c r="AP416" s="182">
        <f t="shared" si="749"/>
        <v>5392.0756662407803</v>
      </c>
      <c r="AQ416" s="182">
        <f t="shared" si="749"/>
        <v>5548.4887854173112</v>
      </c>
      <c r="AR416" s="182">
        <f t="shared" si="749"/>
        <v>5704.9019045938412</v>
      </c>
      <c r="AS416" s="182">
        <f t="shared" si="749"/>
        <v>5861.3150237703712</v>
      </c>
      <c r="AT416" s="182">
        <f t="shared" si="749"/>
        <v>6017.7281429469031</v>
      </c>
      <c r="AU416" s="182">
        <f t="shared" si="749"/>
        <v>6174.141262123434</v>
      </c>
      <c r="AV416" s="182">
        <f t="shared" si="749"/>
        <v>6330.5543812999631</v>
      </c>
      <c r="AW416" s="182">
        <f t="shared" si="749"/>
        <v>6486.967500476494</v>
      </c>
      <c r="AX416" s="182">
        <f t="shared" si="749"/>
        <v>6643.380619653024</v>
      </c>
      <c r="AY416" s="182">
        <f t="shared" si="749"/>
        <v>6799.793738829555</v>
      </c>
      <c r="AZ416" s="182">
        <f t="shared" si="749"/>
        <v>6956.206858006085</v>
      </c>
      <c r="BA416" s="182">
        <f t="shared" si="749"/>
        <v>0</v>
      </c>
      <c r="BB416" s="182">
        <f t="shared" si="749"/>
        <v>0</v>
      </c>
      <c r="BC416" s="182">
        <f t="shared" ref="BC416:BS416" si="750">BC29*BC171*365/10^6*10^6</f>
        <v>0</v>
      </c>
      <c r="BD416" s="182">
        <f t="shared" si="750"/>
        <v>0</v>
      </c>
      <c r="BE416" s="182">
        <f t="shared" si="750"/>
        <v>0</v>
      </c>
      <c r="BF416" s="182">
        <f t="shared" si="750"/>
        <v>0</v>
      </c>
      <c r="BG416" s="182">
        <f t="shared" si="750"/>
        <v>0</v>
      </c>
      <c r="BH416" s="182">
        <f t="shared" si="750"/>
        <v>0</v>
      </c>
      <c r="BI416" s="182">
        <f t="shared" si="750"/>
        <v>0</v>
      </c>
      <c r="BJ416" s="182">
        <f t="shared" si="750"/>
        <v>0</v>
      </c>
      <c r="BK416" s="182">
        <f t="shared" si="750"/>
        <v>0</v>
      </c>
      <c r="BL416" s="182">
        <f t="shared" si="750"/>
        <v>0</v>
      </c>
      <c r="BM416" s="182">
        <f t="shared" si="750"/>
        <v>0</v>
      </c>
      <c r="BN416" s="182">
        <f t="shared" si="750"/>
        <v>0</v>
      </c>
      <c r="BO416" s="182">
        <f t="shared" si="750"/>
        <v>0</v>
      </c>
      <c r="BP416" s="182">
        <f t="shared" si="750"/>
        <v>0</v>
      </c>
      <c r="BQ416" s="182">
        <f t="shared" si="750"/>
        <v>0</v>
      </c>
      <c r="BR416" s="182">
        <f t="shared" si="750"/>
        <v>0</v>
      </c>
      <c r="BS416" s="182">
        <f t="shared" si="750"/>
        <v>0</v>
      </c>
      <c r="BT416" s="182">
        <f t="shared" ref="BT416:CD416" si="751">BT29*BT171*365/10^6*10^6</f>
        <v>0</v>
      </c>
      <c r="BU416" s="182">
        <f t="shared" si="751"/>
        <v>0</v>
      </c>
      <c r="BV416" s="182">
        <f t="shared" si="751"/>
        <v>0</v>
      </c>
      <c r="BW416" s="182">
        <f t="shared" si="751"/>
        <v>0</v>
      </c>
      <c r="BX416" s="182">
        <f t="shared" si="751"/>
        <v>0</v>
      </c>
      <c r="BY416" s="182">
        <f t="shared" si="751"/>
        <v>0</v>
      </c>
      <c r="BZ416" s="182">
        <f t="shared" si="751"/>
        <v>0</v>
      </c>
      <c r="CA416" s="182">
        <f t="shared" si="751"/>
        <v>0</v>
      </c>
      <c r="CB416" s="182">
        <f t="shared" si="751"/>
        <v>0</v>
      </c>
      <c r="CC416" s="182">
        <f t="shared" si="751"/>
        <v>0</v>
      </c>
      <c r="CD416" s="182">
        <f t="shared" si="751"/>
        <v>0</v>
      </c>
      <c r="CE416" s="182">
        <f t="shared" si="741"/>
        <v>0</v>
      </c>
      <c r="CF416" s="182">
        <f t="shared" si="741"/>
        <v>0</v>
      </c>
      <c r="CG416" s="182">
        <f t="shared" si="741"/>
        <v>0</v>
      </c>
      <c r="CH416" s="182">
        <f t="shared" si="741"/>
        <v>0</v>
      </c>
      <c r="CI416" s="182">
        <f t="shared" si="741"/>
        <v>0</v>
      </c>
      <c r="CJ416" s="182">
        <f t="shared" ref="CJ416:CY416" si="752">CJ29*CJ171*365/10^6*10^6</f>
        <v>0</v>
      </c>
      <c r="CK416" s="182">
        <f t="shared" si="752"/>
        <v>0</v>
      </c>
      <c r="CL416" s="182">
        <f t="shared" si="752"/>
        <v>0</v>
      </c>
      <c r="CM416" s="182">
        <f t="shared" si="752"/>
        <v>0</v>
      </c>
      <c r="CN416" s="182">
        <f t="shared" si="752"/>
        <v>0</v>
      </c>
      <c r="CO416" s="182">
        <f t="shared" si="752"/>
        <v>0</v>
      </c>
      <c r="CP416" s="182">
        <f t="shared" si="752"/>
        <v>0</v>
      </c>
      <c r="CQ416" s="182">
        <f t="shared" si="752"/>
        <v>0</v>
      </c>
      <c r="CR416" s="182">
        <f t="shared" si="752"/>
        <v>0</v>
      </c>
      <c r="CS416" s="182">
        <f t="shared" si="752"/>
        <v>0</v>
      </c>
      <c r="CT416" s="182">
        <f t="shared" si="752"/>
        <v>0</v>
      </c>
      <c r="CU416" s="182">
        <f t="shared" si="752"/>
        <v>0</v>
      </c>
      <c r="CV416" s="182">
        <f t="shared" si="752"/>
        <v>0</v>
      </c>
      <c r="CW416" s="182">
        <f t="shared" si="752"/>
        <v>0</v>
      </c>
      <c r="CX416" s="182">
        <f t="shared" si="752"/>
        <v>0</v>
      </c>
      <c r="CY416" s="182">
        <f t="shared" si="752"/>
        <v>0</v>
      </c>
    </row>
    <row r="417" spans="1:103" ht="13.5" customHeight="1" outlineLevel="1">
      <c r="A417" s="165"/>
      <c r="B417" s="263"/>
      <c r="C417" s="177" t="s">
        <v>143</v>
      </c>
      <c r="D417" s="178"/>
      <c r="E417" s="179"/>
      <c r="F417" s="180"/>
      <c r="G417" s="181">
        <f t="shared" si="647"/>
        <v>112690.54594391625</v>
      </c>
      <c r="H417" s="182">
        <f t="shared" ref="H417:AM417" si="753">H30*H172*365/10^6*10^6</f>
        <v>-145.79052665194811</v>
      </c>
      <c r="I417" s="182">
        <f t="shared" si="753"/>
        <v>127.02909674898859</v>
      </c>
      <c r="J417" s="182">
        <f t="shared" si="753"/>
        <v>389.17400424360972</v>
      </c>
      <c r="K417" s="182">
        <f t="shared" si="753"/>
        <v>640.64419583191511</v>
      </c>
      <c r="L417" s="182">
        <f t="shared" si="753"/>
        <v>881.43967151390495</v>
      </c>
      <c r="M417" s="182">
        <f t="shared" si="753"/>
        <v>1111.5604312895794</v>
      </c>
      <c r="N417" s="182">
        <f t="shared" si="753"/>
        <v>1331.006475158938</v>
      </c>
      <c r="O417" s="182">
        <f t="shared" si="753"/>
        <v>1539.7778031219807</v>
      </c>
      <c r="P417" s="182">
        <f t="shared" si="753"/>
        <v>1737.874415178708</v>
      </c>
      <c r="Q417" s="182">
        <f t="shared" si="753"/>
        <v>1925.2963113291196</v>
      </c>
      <c r="R417" s="182">
        <f t="shared" si="753"/>
        <v>2102.0434915732158</v>
      </c>
      <c r="S417" s="182">
        <f t="shared" si="753"/>
        <v>2268.1159559109965</v>
      </c>
      <c r="T417" s="182">
        <f t="shared" si="753"/>
        <v>2423.5137043424616</v>
      </c>
      <c r="U417" s="182">
        <f t="shared" si="753"/>
        <v>2568.2367368676105</v>
      </c>
      <c r="V417" s="182">
        <f t="shared" si="753"/>
        <v>2702.2850534864442</v>
      </c>
      <c r="W417" s="182">
        <f t="shared" si="753"/>
        <v>2825.6586541989623</v>
      </c>
      <c r="X417" s="182">
        <f t="shared" si="753"/>
        <v>2875.1428258688479</v>
      </c>
      <c r="Y417" s="182">
        <f t="shared" si="753"/>
        <v>2917.5051074410812</v>
      </c>
      <c r="Z417" s="182">
        <f t="shared" si="753"/>
        <v>2952.7454989156618</v>
      </c>
      <c r="AA417" s="182">
        <f t="shared" si="753"/>
        <v>2980.8640002925895</v>
      </c>
      <c r="AB417" s="182">
        <f t="shared" si="753"/>
        <v>3001.860611571864</v>
      </c>
      <c r="AC417" s="182">
        <f t="shared" si="753"/>
        <v>3015.7353327534861</v>
      </c>
      <c r="AD417" s="182">
        <f t="shared" si="753"/>
        <v>3022.4881638374554</v>
      </c>
      <c r="AE417" s="182">
        <f t="shared" si="753"/>
        <v>3022.1191048237715</v>
      </c>
      <c r="AF417" s="182">
        <f t="shared" si="753"/>
        <v>3014.6281557124353</v>
      </c>
      <c r="AG417" s="182">
        <f t="shared" si="753"/>
        <v>3000.0153165034462</v>
      </c>
      <c r="AH417" s="182">
        <f t="shared" si="753"/>
        <v>3121.3915910215055</v>
      </c>
      <c r="AI417" s="182">
        <f t="shared" si="753"/>
        <v>3242.7678655395644</v>
      </c>
      <c r="AJ417" s="182">
        <f t="shared" si="753"/>
        <v>3364.1441400576227</v>
      </c>
      <c r="AK417" s="182">
        <f t="shared" si="753"/>
        <v>3485.520414575682</v>
      </c>
      <c r="AL417" s="182">
        <f t="shared" si="753"/>
        <v>3606.8966890937404</v>
      </c>
      <c r="AM417" s="182">
        <f t="shared" si="753"/>
        <v>3728.2729636118002</v>
      </c>
      <c r="AN417" s="182">
        <f t="shared" ref="AN417:BB417" si="754">AN30*AN172*365/10^6*10^6</f>
        <v>3849.649238129859</v>
      </c>
      <c r="AO417" s="182">
        <f t="shared" si="754"/>
        <v>3971.0255126479178</v>
      </c>
      <c r="AP417" s="182">
        <f t="shared" si="754"/>
        <v>4092.4017871659762</v>
      </c>
      <c r="AQ417" s="182">
        <f t="shared" si="754"/>
        <v>4213.7780616840355</v>
      </c>
      <c r="AR417" s="182">
        <f t="shared" si="754"/>
        <v>4335.1543362020939</v>
      </c>
      <c r="AS417" s="182">
        <f t="shared" si="754"/>
        <v>4456.5306107201532</v>
      </c>
      <c r="AT417" s="182">
        <f t="shared" si="754"/>
        <v>4577.9068852382115</v>
      </c>
      <c r="AU417" s="182">
        <f t="shared" si="754"/>
        <v>4699.2831597562708</v>
      </c>
      <c r="AV417" s="182">
        <f t="shared" si="754"/>
        <v>4820.6594342743301</v>
      </c>
      <c r="AW417" s="182">
        <f t="shared" si="754"/>
        <v>4942.0357087923885</v>
      </c>
      <c r="AX417" s="182">
        <f t="shared" si="754"/>
        <v>5063.4119833104478</v>
      </c>
      <c r="AY417" s="182">
        <f t="shared" si="754"/>
        <v>5184.7882578285071</v>
      </c>
      <c r="AZ417" s="182">
        <f t="shared" si="754"/>
        <v>5306.1645323465655</v>
      </c>
      <c r="BA417" s="182">
        <f t="shared" si="754"/>
        <v>0</v>
      </c>
      <c r="BB417" s="182">
        <f t="shared" si="754"/>
        <v>0</v>
      </c>
      <c r="BC417" s="182">
        <f t="shared" ref="BC417:BS417" si="755">BC30*BC172*365/10^6*10^6</f>
        <v>0</v>
      </c>
      <c r="BD417" s="182">
        <f t="shared" si="755"/>
        <v>0</v>
      </c>
      <c r="BE417" s="182">
        <f t="shared" si="755"/>
        <v>0</v>
      </c>
      <c r="BF417" s="182">
        <f t="shared" si="755"/>
        <v>0</v>
      </c>
      <c r="BG417" s="182">
        <f t="shared" si="755"/>
        <v>0</v>
      </c>
      <c r="BH417" s="182">
        <f t="shared" si="755"/>
        <v>0</v>
      </c>
      <c r="BI417" s="182">
        <f t="shared" si="755"/>
        <v>0</v>
      </c>
      <c r="BJ417" s="182">
        <f t="shared" si="755"/>
        <v>0</v>
      </c>
      <c r="BK417" s="182">
        <f t="shared" si="755"/>
        <v>0</v>
      </c>
      <c r="BL417" s="182">
        <f t="shared" si="755"/>
        <v>0</v>
      </c>
      <c r="BM417" s="182">
        <f t="shared" si="755"/>
        <v>0</v>
      </c>
      <c r="BN417" s="182">
        <f t="shared" si="755"/>
        <v>0</v>
      </c>
      <c r="BO417" s="182">
        <f t="shared" si="755"/>
        <v>0</v>
      </c>
      <c r="BP417" s="182">
        <f t="shared" si="755"/>
        <v>0</v>
      </c>
      <c r="BQ417" s="182">
        <f t="shared" si="755"/>
        <v>0</v>
      </c>
      <c r="BR417" s="182">
        <f t="shared" si="755"/>
        <v>0</v>
      </c>
      <c r="BS417" s="182">
        <f t="shared" si="755"/>
        <v>0</v>
      </c>
      <c r="BT417" s="182">
        <f t="shared" ref="BT417:CD417" si="756">BT30*BT172*365/10^6*10^6</f>
        <v>0</v>
      </c>
      <c r="BU417" s="182">
        <f t="shared" si="756"/>
        <v>0</v>
      </c>
      <c r="BV417" s="182">
        <f t="shared" si="756"/>
        <v>0</v>
      </c>
      <c r="BW417" s="182">
        <f t="shared" si="756"/>
        <v>0</v>
      </c>
      <c r="BX417" s="182">
        <f t="shared" si="756"/>
        <v>0</v>
      </c>
      <c r="BY417" s="182">
        <f t="shared" si="756"/>
        <v>0</v>
      </c>
      <c r="BZ417" s="182">
        <f t="shared" si="756"/>
        <v>0</v>
      </c>
      <c r="CA417" s="182">
        <f t="shared" si="756"/>
        <v>0</v>
      </c>
      <c r="CB417" s="182">
        <f t="shared" si="756"/>
        <v>0</v>
      </c>
      <c r="CC417" s="182">
        <f t="shared" si="756"/>
        <v>0</v>
      </c>
      <c r="CD417" s="182">
        <f t="shared" si="756"/>
        <v>0</v>
      </c>
      <c r="CE417" s="182">
        <f t="shared" si="741"/>
        <v>0</v>
      </c>
      <c r="CF417" s="182">
        <f t="shared" si="741"/>
        <v>0</v>
      </c>
      <c r="CG417" s="182">
        <f t="shared" si="741"/>
        <v>0</v>
      </c>
      <c r="CH417" s="182">
        <f t="shared" si="741"/>
        <v>0</v>
      </c>
      <c r="CI417" s="182">
        <f t="shared" si="741"/>
        <v>0</v>
      </c>
      <c r="CJ417" s="182">
        <f t="shared" ref="CJ417:CY417" si="757">CJ30*CJ172*365/10^6*10^6</f>
        <v>0</v>
      </c>
      <c r="CK417" s="182">
        <f t="shared" si="757"/>
        <v>0</v>
      </c>
      <c r="CL417" s="182">
        <f t="shared" si="757"/>
        <v>0</v>
      </c>
      <c r="CM417" s="182">
        <f t="shared" si="757"/>
        <v>0</v>
      </c>
      <c r="CN417" s="182">
        <f t="shared" si="757"/>
        <v>0</v>
      </c>
      <c r="CO417" s="182">
        <f t="shared" si="757"/>
        <v>0</v>
      </c>
      <c r="CP417" s="182">
        <f t="shared" si="757"/>
        <v>0</v>
      </c>
      <c r="CQ417" s="182">
        <f t="shared" si="757"/>
        <v>0</v>
      </c>
      <c r="CR417" s="182">
        <f t="shared" si="757"/>
        <v>0</v>
      </c>
      <c r="CS417" s="182">
        <f t="shared" si="757"/>
        <v>0</v>
      </c>
      <c r="CT417" s="182">
        <f t="shared" si="757"/>
        <v>0</v>
      </c>
      <c r="CU417" s="182">
        <f t="shared" si="757"/>
        <v>0</v>
      </c>
      <c r="CV417" s="182">
        <f t="shared" si="757"/>
        <v>0</v>
      </c>
      <c r="CW417" s="182">
        <f t="shared" si="757"/>
        <v>0</v>
      </c>
      <c r="CX417" s="182">
        <f t="shared" si="757"/>
        <v>0</v>
      </c>
      <c r="CY417" s="182">
        <f t="shared" si="757"/>
        <v>0</v>
      </c>
    </row>
    <row r="418" spans="1:103" ht="13.5" customHeight="1" outlineLevel="1">
      <c r="A418" s="165"/>
      <c r="B418" s="263"/>
      <c r="C418" s="185" t="s">
        <v>144</v>
      </c>
      <c r="D418" s="186"/>
      <c r="E418" s="187"/>
      <c r="F418" s="188"/>
      <c r="G418" s="189">
        <f t="shared" si="647"/>
        <v>1355084.9587085685</v>
      </c>
      <c r="H418" s="190">
        <f t="shared" ref="H418:AM418" si="758">H31*H173*365/10^6*10^6</f>
        <v>7563.9492605373407</v>
      </c>
      <c r="I418" s="190">
        <f t="shared" si="758"/>
        <v>9755.4633643988418</v>
      </c>
      <c r="J418" s="190">
        <f t="shared" si="758"/>
        <v>11868.156790395213</v>
      </c>
      <c r="K418" s="190">
        <f t="shared" si="758"/>
        <v>13902.029538526458</v>
      </c>
      <c r="L418" s="190">
        <f t="shared" si="758"/>
        <v>15857.081608792574</v>
      </c>
      <c r="M418" s="190">
        <f t="shared" si="758"/>
        <v>17733.313001193561</v>
      </c>
      <c r="N418" s="190">
        <f t="shared" si="758"/>
        <v>19530.723715729422</v>
      </c>
      <c r="O418" s="190">
        <f t="shared" si="758"/>
        <v>21249.313752400154</v>
      </c>
      <c r="P418" s="190">
        <f t="shared" si="758"/>
        <v>22889.08311120576</v>
      </c>
      <c r="Q418" s="190">
        <f t="shared" si="758"/>
        <v>24450.031792146234</v>
      </c>
      <c r="R418" s="190">
        <f t="shared" si="758"/>
        <v>25932.159795221585</v>
      </c>
      <c r="S418" s="190">
        <f t="shared" si="758"/>
        <v>27335.4671204318</v>
      </c>
      <c r="T418" s="190">
        <f t="shared" si="758"/>
        <v>28659.953767776897</v>
      </c>
      <c r="U418" s="190">
        <f t="shared" si="758"/>
        <v>29905.61973725686</v>
      </c>
      <c r="V418" s="190">
        <f t="shared" si="758"/>
        <v>31072.465028871698</v>
      </c>
      <c r="W418" s="190">
        <f t="shared" si="758"/>
        <v>32160.4896426214</v>
      </c>
      <c r="X418" s="190">
        <f t="shared" si="758"/>
        <v>32906.060718064073</v>
      </c>
      <c r="Y418" s="190">
        <f t="shared" si="758"/>
        <v>33584.844688961777</v>
      </c>
      <c r="Z418" s="190">
        <f t="shared" si="758"/>
        <v>34196.841555314517</v>
      </c>
      <c r="AA418" s="190">
        <f t="shared" si="758"/>
        <v>34742.051317122292</v>
      </c>
      <c r="AB418" s="190">
        <f t="shared" si="758"/>
        <v>35220.47397438511</v>
      </c>
      <c r="AC418" s="190">
        <f t="shared" si="758"/>
        <v>35632.109527102963</v>
      </c>
      <c r="AD418" s="190">
        <f t="shared" si="758"/>
        <v>35976.957975275844</v>
      </c>
      <c r="AE418" s="190">
        <f t="shared" si="758"/>
        <v>36255.019318903753</v>
      </c>
      <c r="AF418" s="190">
        <f t="shared" si="758"/>
        <v>36466.293557986712</v>
      </c>
      <c r="AG418" s="190">
        <f t="shared" si="758"/>
        <v>36610.780692524735</v>
      </c>
      <c r="AH418" s="190">
        <f t="shared" si="758"/>
        <v>38061.981758747548</v>
      </c>
      <c r="AI418" s="190">
        <f t="shared" si="758"/>
        <v>39513.182824970369</v>
      </c>
      <c r="AJ418" s="190">
        <f t="shared" si="758"/>
        <v>40964.383891193189</v>
      </c>
      <c r="AK418" s="190">
        <f t="shared" si="758"/>
        <v>42415.584957416002</v>
      </c>
      <c r="AL418" s="190">
        <f t="shared" si="758"/>
        <v>43866.786023638808</v>
      </c>
      <c r="AM418" s="190">
        <f t="shared" si="758"/>
        <v>45317.987089861628</v>
      </c>
      <c r="AN418" s="190">
        <f t="shared" ref="AN418:BB418" si="759">AN31*AN173*365/10^6*10^6</f>
        <v>46769.188156084449</v>
      </c>
      <c r="AO418" s="190">
        <f t="shared" si="759"/>
        <v>48220.389222307262</v>
      </c>
      <c r="AP418" s="190">
        <f t="shared" si="759"/>
        <v>49671.590288530089</v>
      </c>
      <c r="AQ418" s="190">
        <f t="shared" si="759"/>
        <v>51122.791354752902</v>
      </c>
      <c r="AR418" s="190">
        <f t="shared" si="759"/>
        <v>52573.992420975716</v>
      </c>
      <c r="AS418" s="190">
        <f t="shared" si="759"/>
        <v>54025.193487198536</v>
      </c>
      <c r="AT418" s="190">
        <f t="shared" si="759"/>
        <v>55476.394553421349</v>
      </c>
      <c r="AU418" s="190">
        <f t="shared" si="759"/>
        <v>56927.595619644169</v>
      </c>
      <c r="AV418" s="190">
        <f t="shared" si="759"/>
        <v>58378.796685866982</v>
      </c>
      <c r="AW418" s="190">
        <f t="shared" si="759"/>
        <v>59829.997752089803</v>
      </c>
      <c r="AX418" s="190">
        <f t="shared" si="759"/>
        <v>61281.198818312616</v>
      </c>
      <c r="AY418" s="190">
        <f t="shared" si="759"/>
        <v>62732.399884535436</v>
      </c>
      <c r="AZ418" s="190">
        <f t="shared" si="759"/>
        <v>64183.600950758257</v>
      </c>
      <c r="BA418" s="190">
        <f t="shared" si="759"/>
        <v>0</v>
      </c>
      <c r="BB418" s="190">
        <f t="shared" si="759"/>
        <v>0</v>
      </c>
      <c r="BC418" s="190">
        <f t="shared" ref="BC418:BS418" si="760">BC31*BC173*365/10^6*10^6</f>
        <v>0</v>
      </c>
      <c r="BD418" s="190">
        <f t="shared" si="760"/>
        <v>0</v>
      </c>
      <c r="BE418" s="190">
        <f t="shared" si="760"/>
        <v>0</v>
      </c>
      <c r="BF418" s="190">
        <f t="shared" si="760"/>
        <v>0</v>
      </c>
      <c r="BG418" s="190">
        <f t="shared" si="760"/>
        <v>0</v>
      </c>
      <c r="BH418" s="190">
        <f t="shared" si="760"/>
        <v>0</v>
      </c>
      <c r="BI418" s="190">
        <f t="shared" si="760"/>
        <v>0</v>
      </c>
      <c r="BJ418" s="190">
        <f t="shared" si="760"/>
        <v>0</v>
      </c>
      <c r="BK418" s="190">
        <f t="shared" si="760"/>
        <v>0</v>
      </c>
      <c r="BL418" s="190">
        <f t="shared" si="760"/>
        <v>0</v>
      </c>
      <c r="BM418" s="190">
        <f t="shared" si="760"/>
        <v>0</v>
      </c>
      <c r="BN418" s="190">
        <f t="shared" si="760"/>
        <v>0</v>
      </c>
      <c r="BO418" s="190">
        <f t="shared" si="760"/>
        <v>0</v>
      </c>
      <c r="BP418" s="190">
        <f t="shared" si="760"/>
        <v>0</v>
      </c>
      <c r="BQ418" s="190">
        <f t="shared" si="760"/>
        <v>0</v>
      </c>
      <c r="BR418" s="190">
        <f t="shared" si="760"/>
        <v>0</v>
      </c>
      <c r="BS418" s="190">
        <f t="shared" si="760"/>
        <v>0</v>
      </c>
      <c r="BT418" s="190">
        <f t="shared" ref="BT418:CD418" si="761">BT31*BT173*365/10^6*10^6</f>
        <v>0</v>
      </c>
      <c r="BU418" s="190">
        <f t="shared" si="761"/>
        <v>0</v>
      </c>
      <c r="BV418" s="190">
        <f t="shared" si="761"/>
        <v>0</v>
      </c>
      <c r="BW418" s="190">
        <f t="shared" si="761"/>
        <v>0</v>
      </c>
      <c r="BX418" s="190">
        <f t="shared" si="761"/>
        <v>0</v>
      </c>
      <c r="BY418" s="190">
        <f t="shared" si="761"/>
        <v>0</v>
      </c>
      <c r="BZ418" s="190">
        <f t="shared" si="761"/>
        <v>0</v>
      </c>
      <c r="CA418" s="190">
        <f t="shared" si="761"/>
        <v>0</v>
      </c>
      <c r="CB418" s="190">
        <f t="shared" si="761"/>
        <v>0</v>
      </c>
      <c r="CC418" s="190">
        <f t="shared" si="761"/>
        <v>0</v>
      </c>
      <c r="CD418" s="190">
        <f t="shared" si="761"/>
        <v>0</v>
      </c>
      <c r="CE418" s="190">
        <f t="shared" si="741"/>
        <v>0</v>
      </c>
      <c r="CF418" s="190">
        <f t="shared" si="741"/>
        <v>0</v>
      </c>
      <c r="CG418" s="190">
        <f t="shared" si="741"/>
        <v>0</v>
      </c>
      <c r="CH418" s="190">
        <f t="shared" si="741"/>
        <v>0</v>
      </c>
      <c r="CI418" s="190">
        <f t="shared" si="741"/>
        <v>0</v>
      </c>
      <c r="CJ418" s="190">
        <f t="shared" ref="CJ418:CY418" si="762">CJ31*CJ173*365/10^6*10^6</f>
        <v>0</v>
      </c>
      <c r="CK418" s="190">
        <f t="shared" si="762"/>
        <v>0</v>
      </c>
      <c r="CL418" s="190">
        <f t="shared" si="762"/>
        <v>0</v>
      </c>
      <c r="CM418" s="190">
        <f t="shared" si="762"/>
        <v>0</v>
      </c>
      <c r="CN418" s="190">
        <f t="shared" si="762"/>
        <v>0</v>
      </c>
      <c r="CO418" s="190">
        <f t="shared" si="762"/>
        <v>0</v>
      </c>
      <c r="CP418" s="190">
        <f t="shared" si="762"/>
        <v>0</v>
      </c>
      <c r="CQ418" s="190">
        <f t="shared" si="762"/>
        <v>0</v>
      </c>
      <c r="CR418" s="190">
        <f t="shared" si="762"/>
        <v>0</v>
      </c>
      <c r="CS418" s="190">
        <f t="shared" si="762"/>
        <v>0</v>
      </c>
      <c r="CT418" s="190">
        <f t="shared" si="762"/>
        <v>0</v>
      </c>
      <c r="CU418" s="190">
        <f t="shared" si="762"/>
        <v>0</v>
      </c>
      <c r="CV418" s="190">
        <f t="shared" si="762"/>
        <v>0</v>
      </c>
      <c r="CW418" s="190">
        <f t="shared" si="762"/>
        <v>0</v>
      </c>
      <c r="CX418" s="190">
        <f t="shared" si="762"/>
        <v>0</v>
      </c>
      <c r="CY418" s="190">
        <f t="shared" si="762"/>
        <v>0</v>
      </c>
    </row>
    <row r="419" spans="1:103" ht="13.5" customHeight="1" outlineLevel="1">
      <c r="A419" s="209"/>
      <c r="B419" s="263"/>
      <c r="C419" s="193" t="s">
        <v>162</v>
      </c>
      <c r="D419" s="194"/>
      <c r="E419" s="195"/>
      <c r="F419" s="196"/>
      <c r="G419" s="197">
        <f t="shared" si="647"/>
        <v>0</v>
      </c>
      <c r="H419" s="198">
        <f t="shared" ref="H419:AM419" si="763">H32*H174*365/10^6*10^6</f>
        <v>0</v>
      </c>
      <c r="I419" s="198">
        <f t="shared" si="763"/>
        <v>0</v>
      </c>
      <c r="J419" s="198">
        <f t="shared" si="763"/>
        <v>0</v>
      </c>
      <c r="K419" s="198">
        <f t="shared" si="763"/>
        <v>0</v>
      </c>
      <c r="L419" s="198">
        <f t="shared" si="763"/>
        <v>0</v>
      </c>
      <c r="M419" s="198">
        <f t="shared" si="763"/>
        <v>0</v>
      </c>
      <c r="N419" s="198">
        <f t="shared" si="763"/>
        <v>0</v>
      </c>
      <c r="O419" s="198">
        <f t="shared" si="763"/>
        <v>0</v>
      </c>
      <c r="P419" s="198">
        <f t="shared" si="763"/>
        <v>0</v>
      </c>
      <c r="Q419" s="198">
        <f t="shared" si="763"/>
        <v>0</v>
      </c>
      <c r="R419" s="198">
        <f t="shared" si="763"/>
        <v>0</v>
      </c>
      <c r="S419" s="198">
        <f t="shared" si="763"/>
        <v>0</v>
      </c>
      <c r="T419" s="198">
        <f t="shared" si="763"/>
        <v>0</v>
      </c>
      <c r="U419" s="198">
        <f t="shared" si="763"/>
        <v>0</v>
      </c>
      <c r="V419" s="198">
        <f t="shared" si="763"/>
        <v>0</v>
      </c>
      <c r="W419" s="244">
        <f t="shared" si="763"/>
        <v>0</v>
      </c>
      <c r="X419" s="198">
        <f t="shared" si="763"/>
        <v>0</v>
      </c>
      <c r="Y419" s="198">
        <f t="shared" si="763"/>
        <v>0</v>
      </c>
      <c r="Z419" s="198">
        <f t="shared" si="763"/>
        <v>0</v>
      </c>
      <c r="AA419" s="198">
        <f t="shared" si="763"/>
        <v>0</v>
      </c>
      <c r="AB419" s="198">
        <f t="shared" si="763"/>
        <v>0</v>
      </c>
      <c r="AC419" s="198">
        <f t="shared" si="763"/>
        <v>0</v>
      </c>
      <c r="AD419" s="198">
        <f t="shared" si="763"/>
        <v>0</v>
      </c>
      <c r="AE419" s="198">
        <f t="shared" si="763"/>
        <v>0</v>
      </c>
      <c r="AF419" s="198">
        <f t="shared" si="763"/>
        <v>0</v>
      </c>
      <c r="AG419" s="244">
        <f t="shared" si="763"/>
        <v>0</v>
      </c>
      <c r="AH419" s="244">
        <f t="shared" si="763"/>
        <v>0</v>
      </c>
      <c r="AI419" s="244">
        <f t="shared" si="763"/>
        <v>0</v>
      </c>
      <c r="AJ419" s="244">
        <f t="shared" si="763"/>
        <v>0</v>
      </c>
      <c r="AK419" s="244">
        <f t="shared" si="763"/>
        <v>0</v>
      </c>
      <c r="AL419" s="244">
        <f t="shared" si="763"/>
        <v>0</v>
      </c>
      <c r="AM419" s="244">
        <f t="shared" si="763"/>
        <v>0</v>
      </c>
      <c r="AN419" s="244">
        <f t="shared" ref="AN419:BB419" si="764">AN32*AN174*365/10^6*10^6</f>
        <v>0</v>
      </c>
      <c r="AO419" s="244">
        <f t="shared" si="764"/>
        <v>0</v>
      </c>
      <c r="AP419" s="244">
        <f t="shared" si="764"/>
        <v>0</v>
      </c>
      <c r="AQ419" s="244">
        <f t="shared" si="764"/>
        <v>0</v>
      </c>
      <c r="AR419" s="198">
        <f t="shared" si="764"/>
        <v>0</v>
      </c>
      <c r="AS419" s="198">
        <f t="shared" si="764"/>
        <v>0</v>
      </c>
      <c r="AT419" s="198">
        <f t="shared" si="764"/>
        <v>0</v>
      </c>
      <c r="AU419" s="198">
        <f t="shared" si="764"/>
        <v>0</v>
      </c>
      <c r="AV419" s="198">
        <f t="shared" si="764"/>
        <v>0</v>
      </c>
      <c r="AW419" s="198">
        <f t="shared" si="764"/>
        <v>0</v>
      </c>
      <c r="AX419" s="198">
        <f t="shared" si="764"/>
        <v>0</v>
      </c>
      <c r="AY419" s="198">
        <f t="shared" si="764"/>
        <v>0</v>
      </c>
      <c r="AZ419" s="198">
        <f t="shared" si="764"/>
        <v>0</v>
      </c>
      <c r="BA419" s="198">
        <f t="shared" si="764"/>
        <v>0</v>
      </c>
      <c r="BB419" s="198">
        <f t="shared" si="764"/>
        <v>0</v>
      </c>
      <c r="BC419" s="198">
        <f t="shared" ref="BC419:BS419" si="765">BC32*BC174*365/10^6*10^6</f>
        <v>0</v>
      </c>
      <c r="BD419" s="198">
        <f t="shared" si="765"/>
        <v>0</v>
      </c>
      <c r="BE419" s="198">
        <f t="shared" si="765"/>
        <v>0</v>
      </c>
      <c r="BF419" s="198">
        <f t="shared" si="765"/>
        <v>0</v>
      </c>
      <c r="BG419" s="198">
        <f t="shared" si="765"/>
        <v>0</v>
      </c>
      <c r="BH419" s="198">
        <f t="shared" si="765"/>
        <v>0</v>
      </c>
      <c r="BI419" s="198">
        <f t="shared" si="765"/>
        <v>0</v>
      </c>
      <c r="BJ419" s="198">
        <f t="shared" si="765"/>
        <v>0</v>
      </c>
      <c r="BK419" s="198">
        <f t="shared" si="765"/>
        <v>0</v>
      </c>
      <c r="BL419" s="198">
        <f t="shared" si="765"/>
        <v>0</v>
      </c>
      <c r="BM419" s="198">
        <f t="shared" si="765"/>
        <v>0</v>
      </c>
      <c r="BN419" s="198">
        <f t="shared" si="765"/>
        <v>0</v>
      </c>
      <c r="BO419" s="198">
        <f t="shared" si="765"/>
        <v>0</v>
      </c>
      <c r="BP419" s="198">
        <f t="shared" si="765"/>
        <v>0</v>
      </c>
      <c r="BQ419" s="198">
        <f t="shared" si="765"/>
        <v>0</v>
      </c>
      <c r="BR419" s="198">
        <f t="shared" si="765"/>
        <v>0</v>
      </c>
      <c r="BS419" s="198">
        <f t="shared" si="765"/>
        <v>0</v>
      </c>
      <c r="BT419" s="198">
        <f t="shared" ref="BT419:CD419" si="766">BT32*BT174*365/10^6*10^6</f>
        <v>0</v>
      </c>
      <c r="BU419" s="198">
        <f t="shared" si="766"/>
        <v>0</v>
      </c>
      <c r="BV419" s="198">
        <f t="shared" si="766"/>
        <v>0</v>
      </c>
      <c r="BW419" s="198">
        <f t="shared" si="766"/>
        <v>0</v>
      </c>
      <c r="BX419" s="198">
        <f t="shared" si="766"/>
        <v>0</v>
      </c>
      <c r="BY419" s="198">
        <f t="shared" si="766"/>
        <v>0</v>
      </c>
      <c r="BZ419" s="198">
        <f t="shared" si="766"/>
        <v>0</v>
      </c>
      <c r="CA419" s="198">
        <f t="shared" si="766"/>
        <v>0</v>
      </c>
      <c r="CB419" s="198">
        <f t="shared" si="766"/>
        <v>0</v>
      </c>
      <c r="CC419" s="198">
        <f t="shared" si="766"/>
        <v>0</v>
      </c>
      <c r="CD419" s="198">
        <f t="shared" si="766"/>
        <v>0</v>
      </c>
      <c r="CE419" s="198">
        <f t="shared" si="741"/>
        <v>0</v>
      </c>
      <c r="CF419" s="198">
        <f t="shared" si="741"/>
        <v>0</v>
      </c>
      <c r="CG419" s="198">
        <f t="shared" si="741"/>
        <v>0</v>
      </c>
      <c r="CH419" s="198">
        <f t="shared" si="741"/>
        <v>0</v>
      </c>
      <c r="CI419" s="198">
        <f t="shared" si="741"/>
        <v>0</v>
      </c>
      <c r="CJ419" s="198">
        <f t="shared" ref="CJ419:CY419" si="767">CJ32*CJ174*365/10^6*10^6</f>
        <v>0</v>
      </c>
      <c r="CK419" s="198">
        <f t="shared" si="767"/>
        <v>0</v>
      </c>
      <c r="CL419" s="198">
        <f t="shared" si="767"/>
        <v>0</v>
      </c>
      <c r="CM419" s="198">
        <f t="shared" si="767"/>
        <v>0</v>
      </c>
      <c r="CN419" s="198">
        <f t="shared" si="767"/>
        <v>0</v>
      </c>
      <c r="CO419" s="198">
        <f t="shared" si="767"/>
        <v>0</v>
      </c>
      <c r="CP419" s="198">
        <f t="shared" si="767"/>
        <v>0</v>
      </c>
      <c r="CQ419" s="198">
        <f t="shared" si="767"/>
        <v>0</v>
      </c>
      <c r="CR419" s="198">
        <f t="shared" si="767"/>
        <v>0</v>
      </c>
      <c r="CS419" s="198">
        <f t="shared" si="767"/>
        <v>0</v>
      </c>
      <c r="CT419" s="198">
        <f t="shared" si="767"/>
        <v>0</v>
      </c>
      <c r="CU419" s="198">
        <f t="shared" si="767"/>
        <v>0</v>
      </c>
      <c r="CV419" s="198">
        <f t="shared" si="767"/>
        <v>0</v>
      </c>
      <c r="CW419" s="198">
        <f t="shared" si="767"/>
        <v>0</v>
      </c>
      <c r="CX419" s="198">
        <f t="shared" si="767"/>
        <v>0</v>
      </c>
      <c r="CY419" s="198">
        <f t="shared" si="767"/>
        <v>0</v>
      </c>
    </row>
    <row r="420" spans="1:103" ht="13.5" customHeight="1" outlineLevel="1">
      <c r="A420" s="209"/>
      <c r="B420" s="263"/>
      <c r="C420" s="185" t="s">
        <v>163</v>
      </c>
      <c r="D420" s="186"/>
      <c r="E420" s="187"/>
      <c r="F420" s="188"/>
      <c r="G420" s="189">
        <f t="shared" si="647"/>
        <v>154189.06467196494</v>
      </c>
      <c r="H420" s="190">
        <f t="shared" ref="H420:AM420" si="768">H33*H175*365/10^6*10^6</f>
        <v>1958.1725637720388</v>
      </c>
      <c r="I420" s="190">
        <f t="shared" si="768"/>
        <v>2029.9578163610754</v>
      </c>
      <c r="J420" s="190">
        <f t="shared" si="768"/>
        <v>2101.1979158481613</v>
      </c>
      <c r="K420" s="190">
        <f t="shared" si="768"/>
        <v>2171.8928622332969</v>
      </c>
      <c r="L420" s="190">
        <f t="shared" si="768"/>
        <v>2242.0426555164813</v>
      </c>
      <c r="M420" s="190">
        <f t="shared" si="768"/>
        <v>2311.6472956977159</v>
      </c>
      <c r="N420" s="190">
        <f t="shared" si="768"/>
        <v>2380.7067827769997</v>
      </c>
      <c r="O420" s="190">
        <f t="shared" si="768"/>
        <v>2449.2211167543333</v>
      </c>
      <c r="P420" s="190">
        <f t="shared" si="768"/>
        <v>2517.1902976297165</v>
      </c>
      <c r="Q420" s="190">
        <f t="shared" si="768"/>
        <v>2584.6143254031485</v>
      </c>
      <c r="R420" s="190">
        <f t="shared" si="768"/>
        <v>2651.4932000746307</v>
      </c>
      <c r="S420" s="190">
        <f t="shared" si="768"/>
        <v>2717.8269216441627</v>
      </c>
      <c r="T420" s="190">
        <f t="shared" si="768"/>
        <v>2783.6154901117438</v>
      </c>
      <c r="U420" s="190">
        <f t="shared" si="768"/>
        <v>2848.8589054773738</v>
      </c>
      <c r="V420" s="190">
        <f t="shared" si="768"/>
        <v>2913.5571677410539</v>
      </c>
      <c r="W420" s="245">
        <f t="shared" si="768"/>
        <v>2977.7102769027833</v>
      </c>
      <c r="X420" s="190">
        <f t="shared" si="768"/>
        <v>3104.6538573721145</v>
      </c>
      <c r="Y420" s="190">
        <f t="shared" si="768"/>
        <v>3230.5886253802892</v>
      </c>
      <c r="Z420" s="190">
        <f t="shared" si="768"/>
        <v>3355.5145809273081</v>
      </c>
      <c r="AA420" s="190">
        <f t="shared" si="768"/>
        <v>3479.4317240131704</v>
      </c>
      <c r="AB420" s="190">
        <f t="shared" si="768"/>
        <v>3602.3400546378757</v>
      </c>
      <c r="AC420" s="190">
        <f t="shared" si="768"/>
        <v>3724.2395728014262</v>
      </c>
      <c r="AD420" s="190">
        <f t="shared" si="768"/>
        <v>3845.1302785038197</v>
      </c>
      <c r="AE420" s="190">
        <f t="shared" si="768"/>
        <v>3965.0121717450579</v>
      </c>
      <c r="AF420" s="190">
        <f t="shared" si="768"/>
        <v>4083.8852525251386</v>
      </c>
      <c r="AG420" s="245">
        <f t="shared" si="768"/>
        <v>4201.7495208440641</v>
      </c>
      <c r="AH420" s="245">
        <f t="shared" si="768"/>
        <v>4384.8314569507729</v>
      </c>
      <c r="AI420" s="245">
        <f t="shared" si="768"/>
        <v>4567.9133930574826</v>
      </c>
      <c r="AJ420" s="245">
        <f t="shared" si="768"/>
        <v>4750.9953291641914</v>
      </c>
      <c r="AK420" s="245">
        <f t="shared" si="768"/>
        <v>4934.0772652708993</v>
      </c>
      <c r="AL420" s="245">
        <f t="shared" si="768"/>
        <v>5117.159201377609</v>
      </c>
      <c r="AM420" s="245">
        <f t="shared" si="768"/>
        <v>5300.2411374843177</v>
      </c>
      <c r="AN420" s="245">
        <f t="shared" ref="AN420:BB420" si="769">AN33*AN175*365/10^6*10^6</f>
        <v>5483.3230735910274</v>
      </c>
      <c r="AO420" s="245">
        <f t="shared" si="769"/>
        <v>5666.4050096977353</v>
      </c>
      <c r="AP420" s="245">
        <f t="shared" si="769"/>
        <v>5849.4869458044441</v>
      </c>
      <c r="AQ420" s="245">
        <f t="shared" si="769"/>
        <v>6032.5688819111529</v>
      </c>
      <c r="AR420" s="190">
        <f t="shared" si="769"/>
        <v>6215.6508180178616</v>
      </c>
      <c r="AS420" s="190">
        <f t="shared" si="769"/>
        <v>6398.7327541245713</v>
      </c>
      <c r="AT420" s="190">
        <f t="shared" si="769"/>
        <v>6581.8146902312801</v>
      </c>
      <c r="AU420" s="190">
        <f t="shared" si="769"/>
        <v>6764.8966263379889</v>
      </c>
      <c r="AV420" s="190">
        <f t="shared" si="769"/>
        <v>6947.9785624446977</v>
      </c>
      <c r="AW420" s="190">
        <f t="shared" si="769"/>
        <v>7131.0604985514065</v>
      </c>
      <c r="AX420" s="190">
        <f t="shared" si="769"/>
        <v>7314.1424346581152</v>
      </c>
      <c r="AY420" s="190">
        <f t="shared" si="769"/>
        <v>7497.224370764824</v>
      </c>
      <c r="AZ420" s="190">
        <f t="shared" si="769"/>
        <v>7680.3063068715337</v>
      </c>
      <c r="BA420" s="190">
        <f t="shared" si="769"/>
        <v>0</v>
      </c>
      <c r="BB420" s="190">
        <f t="shared" si="769"/>
        <v>0</v>
      </c>
      <c r="BC420" s="190">
        <f t="shared" ref="BC420:BS420" si="770">BC33*BC175*365/10^6*10^6</f>
        <v>0</v>
      </c>
      <c r="BD420" s="190">
        <f t="shared" si="770"/>
        <v>0</v>
      </c>
      <c r="BE420" s="190">
        <f t="shared" si="770"/>
        <v>0</v>
      </c>
      <c r="BF420" s="190">
        <f t="shared" si="770"/>
        <v>0</v>
      </c>
      <c r="BG420" s="190">
        <f t="shared" si="770"/>
        <v>0</v>
      </c>
      <c r="BH420" s="190">
        <f t="shared" si="770"/>
        <v>0</v>
      </c>
      <c r="BI420" s="190">
        <f t="shared" si="770"/>
        <v>0</v>
      </c>
      <c r="BJ420" s="190">
        <f t="shared" si="770"/>
        <v>0</v>
      </c>
      <c r="BK420" s="190">
        <f t="shared" si="770"/>
        <v>0</v>
      </c>
      <c r="BL420" s="190">
        <f t="shared" si="770"/>
        <v>0</v>
      </c>
      <c r="BM420" s="190">
        <f t="shared" si="770"/>
        <v>0</v>
      </c>
      <c r="BN420" s="190">
        <f t="shared" si="770"/>
        <v>0</v>
      </c>
      <c r="BO420" s="190">
        <f t="shared" si="770"/>
        <v>0</v>
      </c>
      <c r="BP420" s="190">
        <f t="shared" si="770"/>
        <v>0</v>
      </c>
      <c r="BQ420" s="190">
        <f t="shared" si="770"/>
        <v>0</v>
      </c>
      <c r="BR420" s="190">
        <f t="shared" si="770"/>
        <v>0</v>
      </c>
      <c r="BS420" s="190">
        <f t="shared" si="770"/>
        <v>0</v>
      </c>
      <c r="BT420" s="190">
        <f t="shared" ref="BT420:BV422" si="771">BT33*BT175*365/10^6*10^6</f>
        <v>0</v>
      </c>
      <c r="BU420" s="190">
        <f t="shared" si="771"/>
        <v>0</v>
      </c>
      <c r="BV420" s="190">
        <f t="shared" si="771"/>
        <v>0</v>
      </c>
      <c r="BW420" s="190">
        <f t="shared" ref="BW420:CY420" si="772">BW33*BW175*365/10^6*10^6</f>
        <v>0</v>
      </c>
      <c r="BX420" s="190">
        <f t="shared" si="772"/>
        <v>0</v>
      </c>
      <c r="BY420" s="190">
        <f t="shared" si="772"/>
        <v>0</v>
      </c>
      <c r="BZ420" s="190">
        <f t="shared" si="772"/>
        <v>0</v>
      </c>
      <c r="CA420" s="190">
        <f t="shared" si="772"/>
        <v>0</v>
      </c>
      <c r="CB420" s="190">
        <f t="shared" si="772"/>
        <v>0</v>
      </c>
      <c r="CC420" s="190">
        <f t="shared" si="772"/>
        <v>0</v>
      </c>
      <c r="CD420" s="190">
        <f t="shared" si="772"/>
        <v>0</v>
      </c>
      <c r="CE420" s="190">
        <f t="shared" si="772"/>
        <v>0</v>
      </c>
      <c r="CF420" s="190">
        <f t="shared" si="772"/>
        <v>0</v>
      </c>
      <c r="CG420" s="190">
        <f t="shared" si="772"/>
        <v>0</v>
      </c>
      <c r="CH420" s="190">
        <f t="shared" si="772"/>
        <v>0</v>
      </c>
      <c r="CI420" s="190">
        <f t="shared" si="772"/>
        <v>0</v>
      </c>
      <c r="CJ420" s="190">
        <f t="shared" si="772"/>
        <v>0</v>
      </c>
      <c r="CK420" s="190">
        <f t="shared" si="772"/>
        <v>0</v>
      </c>
      <c r="CL420" s="190">
        <f t="shared" si="772"/>
        <v>0</v>
      </c>
      <c r="CM420" s="190">
        <f t="shared" si="772"/>
        <v>0</v>
      </c>
      <c r="CN420" s="190">
        <f t="shared" si="772"/>
        <v>0</v>
      </c>
      <c r="CO420" s="190">
        <f t="shared" si="772"/>
        <v>0</v>
      </c>
      <c r="CP420" s="190">
        <f t="shared" si="772"/>
        <v>0</v>
      </c>
      <c r="CQ420" s="190">
        <f t="shared" si="772"/>
        <v>0</v>
      </c>
      <c r="CR420" s="190">
        <f t="shared" si="772"/>
        <v>0</v>
      </c>
      <c r="CS420" s="190">
        <f t="shared" si="772"/>
        <v>0</v>
      </c>
      <c r="CT420" s="190">
        <f t="shared" si="772"/>
        <v>0</v>
      </c>
      <c r="CU420" s="190">
        <f t="shared" si="772"/>
        <v>0</v>
      </c>
      <c r="CV420" s="190">
        <f t="shared" si="772"/>
        <v>0</v>
      </c>
      <c r="CW420" s="190">
        <f t="shared" si="772"/>
        <v>0</v>
      </c>
      <c r="CX420" s="190">
        <f t="shared" si="772"/>
        <v>0</v>
      </c>
      <c r="CY420" s="190">
        <f t="shared" si="772"/>
        <v>0</v>
      </c>
    </row>
    <row r="421" spans="1:103" ht="13.5" customHeight="1" outlineLevel="1">
      <c r="A421" s="165"/>
      <c r="B421" s="263"/>
      <c r="C421" s="210" t="s">
        <v>164</v>
      </c>
      <c r="D421" s="211"/>
      <c r="E421" s="212"/>
      <c r="F421" s="213"/>
      <c r="G421" s="214">
        <f t="shared" si="647"/>
        <v>0</v>
      </c>
      <c r="H421" s="215">
        <f t="shared" ref="H421:AM421" si="773">H34*H176*365/10^6*10^6</f>
        <v>0</v>
      </c>
      <c r="I421" s="215">
        <f t="shared" si="773"/>
        <v>0</v>
      </c>
      <c r="J421" s="215">
        <f t="shared" si="773"/>
        <v>0</v>
      </c>
      <c r="K421" s="215">
        <f t="shared" si="773"/>
        <v>0</v>
      </c>
      <c r="L421" s="215">
        <f t="shared" si="773"/>
        <v>0</v>
      </c>
      <c r="M421" s="215">
        <f t="shared" si="773"/>
        <v>0</v>
      </c>
      <c r="N421" s="215">
        <f t="shared" si="773"/>
        <v>0</v>
      </c>
      <c r="O421" s="215">
        <f t="shared" si="773"/>
        <v>0</v>
      </c>
      <c r="P421" s="215">
        <f t="shared" si="773"/>
        <v>0</v>
      </c>
      <c r="Q421" s="215">
        <f t="shared" si="773"/>
        <v>0</v>
      </c>
      <c r="R421" s="215">
        <f t="shared" si="773"/>
        <v>0</v>
      </c>
      <c r="S421" s="215">
        <f t="shared" si="773"/>
        <v>0</v>
      </c>
      <c r="T421" s="215">
        <f t="shared" si="773"/>
        <v>0</v>
      </c>
      <c r="U421" s="215">
        <f t="shared" si="773"/>
        <v>0</v>
      </c>
      <c r="V421" s="215">
        <f t="shared" si="773"/>
        <v>0</v>
      </c>
      <c r="W421" s="215">
        <f t="shared" si="773"/>
        <v>0</v>
      </c>
      <c r="X421" s="215">
        <f t="shared" si="773"/>
        <v>0</v>
      </c>
      <c r="Y421" s="215">
        <f t="shared" si="773"/>
        <v>0</v>
      </c>
      <c r="Z421" s="215">
        <f t="shared" si="773"/>
        <v>0</v>
      </c>
      <c r="AA421" s="215">
        <f t="shared" si="773"/>
        <v>0</v>
      </c>
      <c r="AB421" s="215">
        <f t="shared" si="773"/>
        <v>0</v>
      </c>
      <c r="AC421" s="215">
        <f t="shared" si="773"/>
        <v>0</v>
      </c>
      <c r="AD421" s="215">
        <f t="shared" si="773"/>
        <v>0</v>
      </c>
      <c r="AE421" s="215">
        <f t="shared" si="773"/>
        <v>0</v>
      </c>
      <c r="AF421" s="215">
        <f t="shared" si="773"/>
        <v>0</v>
      </c>
      <c r="AG421" s="215">
        <f t="shared" si="773"/>
        <v>0</v>
      </c>
      <c r="AH421" s="215">
        <f t="shared" si="773"/>
        <v>0</v>
      </c>
      <c r="AI421" s="215">
        <f t="shared" si="773"/>
        <v>0</v>
      </c>
      <c r="AJ421" s="215">
        <f t="shared" si="773"/>
        <v>0</v>
      </c>
      <c r="AK421" s="215">
        <f t="shared" si="773"/>
        <v>0</v>
      </c>
      <c r="AL421" s="215">
        <f t="shared" si="773"/>
        <v>0</v>
      </c>
      <c r="AM421" s="215">
        <f t="shared" si="773"/>
        <v>0</v>
      </c>
      <c r="AN421" s="215">
        <f t="shared" ref="AN421:BB421" si="774">AN34*AN176*365/10^6*10^6</f>
        <v>0</v>
      </c>
      <c r="AO421" s="215">
        <f t="shared" si="774"/>
        <v>0</v>
      </c>
      <c r="AP421" s="215">
        <f t="shared" si="774"/>
        <v>0</v>
      </c>
      <c r="AQ421" s="215">
        <f t="shared" si="774"/>
        <v>0</v>
      </c>
      <c r="AR421" s="215">
        <f t="shared" si="774"/>
        <v>0</v>
      </c>
      <c r="AS421" s="215">
        <f t="shared" si="774"/>
        <v>0</v>
      </c>
      <c r="AT421" s="215">
        <f t="shared" si="774"/>
        <v>0</v>
      </c>
      <c r="AU421" s="215">
        <f t="shared" si="774"/>
        <v>0</v>
      </c>
      <c r="AV421" s="215">
        <f t="shared" si="774"/>
        <v>0</v>
      </c>
      <c r="AW421" s="215">
        <f t="shared" si="774"/>
        <v>0</v>
      </c>
      <c r="AX421" s="215">
        <f t="shared" si="774"/>
        <v>0</v>
      </c>
      <c r="AY421" s="215">
        <f t="shared" si="774"/>
        <v>0</v>
      </c>
      <c r="AZ421" s="215">
        <f t="shared" si="774"/>
        <v>0</v>
      </c>
      <c r="BA421" s="215">
        <f t="shared" si="774"/>
        <v>0</v>
      </c>
      <c r="BB421" s="215">
        <f t="shared" si="774"/>
        <v>0</v>
      </c>
      <c r="BC421" s="215">
        <f t="shared" ref="BC421:BS421" si="775">BC34*BC176*365/10^6*10^6</f>
        <v>0</v>
      </c>
      <c r="BD421" s="215">
        <f t="shared" si="775"/>
        <v>0</v>
      </c>
      <c r="BE421" s="215">
        <f t="shared" si="775"/>
        <v>0</v>
      </c>
      <c r="BF421" s="215">
        <f t="shared" si="775"/>
        <v>0</v>
      </c>
      <c r="BG421" s="215">
        <f t="shared" si="775"/>
        <v>0</v>
      </c>
      <c r="BH421" s="215">
        <f t="shared" si="775"/>
        <v>0</v>
      </c>
      <c r="BI421" s="215">
        <f t="shared" si="775"/>
        <v>0</v>
      </c>
      <c r="BJ421" s="215">
        <f t="shared" si="775"/>
        <v>0</v>
      </c>
      <c r="BK421" s="215">
        <f t="shared" si="775"/>
        <v>0</v>
      </c>
      <c r="BL421" s="215">
        <f t="shared" si="775"/>
        <v>0</v>
      </c>
      <c r="BM421" s="215">
        <f t="shared" si="775"/>
        <v>0</v>
      </c>
      <c r="BN421" s="215">
        <f t="shared" si="775"/>
        <v>0</v>
      </c>
      <c r="BO421" s="215">
        <f t="shared" si="775"/>
        <v>0</v>
      </c>
      <c r="BP421" s="215">
        <f t="shared" si="775"/>
        <v>0</v>
      </c>
      <c r="BQ421" s="215">
        <f t="shared" si="775"/>
        <v>0</v>
      </c>
      <c r="BR421" s="215">
        <f t="shared" si="775"/>
        <v>0</v>
      </c>
      <c r="BS421" s="215">
        <f t="shared" si="775"/>
        <v>0</v>
      </c>
      <c r="BT421" s="215">
        <f t="shared" si="771"/>
        <v>0</v>
      </c>
      <c r="BU421" s="215">
        <f t="shared" si="771"/>
        <v>0</v>
      </c>
      <c r="BV421" s="215">
        <f t="shared" si="771"/>
        <v>0</v>
      </c>
      <c r="BW421" s="215">
        <f t="shared" ref="BW421:CY421" si="776">BW34*BW176*365/10^6*10^6</f>
        <v>0</v>
      </c>
      <c r="BX421" s="215">
        <f t="shared" si="776"/>
        <v>0</v>
      </c>
      <c r="BY421" s="215">
        <f t="shared" si="776"/>
        <v>0</v>
      </c>
      <c r="BZ421" s="215">
        <f t="shared" si="776"/>
        <v>0</v>
      </c>
      <c r="CA421" s="215">
        <f t="shared" si="776"/>
        <v>0</v>
      </c>
      <c r="CB421" s="215">
        <f t="shared" si="776"/>
        <v>0</v>
      </c>
      <c r="CC421" s="215">
        <f t="shared" si="776"/>
        <v>0</v>
      </c>
      <c r="CD421" s="215">
        <f t="shared" si="776"/>
        <v>0</v>
      </c>
      <c r="CE421" s="215">
        <f t="shared" si="776"/>
        <v>0</v>
      </c>
      <c r="CF421" s="215">
        <f t="shared" si="776"/>
        <v>0</v>
      </c>
      <c r="CG421" s="215">
        <f t="shared" si="776"/>
        <v>0</v>
      </c>
      <c r="CH421" s="215">
        <f t="shared" si="776"/>
        <v>0</v>
      </c>
      <c r="CI421" s="215">
        <f t="shared" si="776"/>
        <v>0</v>
      </c>
      <c r="CJ421" s="215">
        <f t="shared" si="776"/>
        <v>0</v>
      </c>
      <c r="CK421" s="215">
        <f t="shared" si="776"/>
        <v>0</v>
      </c>
      <c r="CL421" s="215">
        <f t="shared" si="776"/>
        <v>0</v>
      </c>
      <c r="CM421" s="215">
        <f t="shared" si="776"/>
        <v>0</v>
      </c>
      <c r="CN421" s="215">
        <f t="shared" si="776"/>
        <v>0</v>
      </c>
      <c r="CO421" s="215">
        <f t="shared" si="776"/>
        <v>0</v>
      </c>
      <c r="CP421" s="215">
        <f t="shared" si="776"/>
        <v>0</v>
      </c>
      <c r="CQ421" s="215">
        <f t="shared" si="776"/>
        <v>0</v>
      </c>
      <c r="CR421" s="215">
        <f t="shared" si="776"/>
        <v>0</v>
      </c>
      <c r="CS421" s="215">
        <f t="shared" si="776"/>
        <v>0</v>
      </c>
      <c r="CT421" s="215">
        <f t="shared" si="776"/>
        <v>0</v>
      </c>
      <c r="CU421" s="215">
        <f t="shared" si="776"/>
        <v>0</v>
      </c>
      <c r="CV421" s="215">
        <f t="shared" si="776"/>
        <v>0</v>
      </c>
      <c r="CW421" s="215">
        <f t="shared" si="776"/>
        <v>0</v>
      </c>
      <c r="CX421" s="215">
        <f t="shared" si="776"/>
        <v>0</v>
      </c>
      <c r="CY421" s="215">
        <f t="shared" si="776"/>
        <v>0</v>
      </c>
    </row>
    <row r="422" spans="1:103" ht="13.5" customHeight="1" outlineLevel="1" thickBot="1">
      <c r="A422" s="165"/>
      <c r="B422" s="264"/>
      <c r="C422" s="218" t="s">
        <v>165</v>
      </c>
      <c r="D422" s="219"/>
      <c r="E422" s="220"/>
      <c r="F422" s="221"/>
      <c r="G422" s="222">
        <f t="shared" si="647"/>
        <v>37485.326263411684</v>
      </c>
      <c r="H422" s="223">
        <f t="shared" ref="H422:AM422" si="777">H35*H177*365/10^6*10^6</f>
        <v>1278.7005829241045</v>
      </c>
      <c r="I422" s="223">
        <f t="shared" si="777"/>
        <v>1263.8419678252094</v>
      </c>
      <c r="J422" s="223">
        <f t="shared" si="777"/>
        <v>1249.0472879905872</v>
      </c>
      <c r="K422" s="223">
        <f t="shared" si="777"/>
        <v>1234.3165434202376</v>
      </c>
      <c r="L422" s="223">
        <f t="shared" si="777"/>
        <v>1219.6497341141608</v>
      </c>
      <c r="M422" s="223">
        <f t="shared" si="777"/>
        <v>1205.0468600723566</v>
      </c>
      <c r="N422" s="223">
        <f t="shared" si="777"/>
        <v>1190.5079212948253</v>
      </c>
      <c r="O422" s="223">
        <f t="shared" si="777"/>
        <v>1176.0329177815668</v>
      </c>
      <c r="P422" s="223">
        <f t="shared" si="777"/>
        <v>1161.6218495325807</v>
      </c>
      <c r="Q422" s="223">
        <f t="shared" si="777"/>
        <v>1147.2747165478677</v>
      </c>
      <c r="R422" s="223">
        <f t="shared" si="777"/>
        <v>1132.9915188274274</v>
      </c>
      <c r="S422" s="223">
        <f t="shared" si="777"/>
        <v>1118.7722563712596</v>
      </c>
      <c r="T422" s="223">
        <f t="shared" si="777"/>
        <v>1104.6169291793647</v>
      </c>
      <c r="U422" s="223">
        <f t="shared" si="777"/>
        <v>1090.5255372517427</v>
      </c>
      <c r="V422" s="223">
        <f t="shared" si="777"/>
        <v>1076.4980805883929</v>
      </c>
      <c r="W422" s="223">
        <f t="shared" si="777"/>
        <v>1062.5345591893165</v>
      </c>
      <c r="X422" s="223">
        <f t="shared" si="777"/>
        <v>1072.1356715360873</v>
      </c>
      <c r="Y422" s="223">
        <f t="shared" si="777"/>
        <v>1081.3189348343356</v>
      </c>
      <c r="Z422" s="223">
        <f t="shared" si="777"/>
        <v>1090.0843490840605</v>
      </c>
      <c r="AA422" s="223">
        <f t="shared" si="777"/>
        <v>1098.4319142852623</v>
      </c>
      <c r="AB422" s="223">
        <f t="shared" si="777"/>
        <v>1106.3616304379416</v>
      </c>
      <c r="AC422" s="223">
        <f t="shared" si="777"/>
        <v>1113.8734975420975</v>
      </c>
      <c r="AD422" s="223">
        <f t="shared" si="777"/>
        <v>1120.9675155977304</v>
      </c>
      <c r="AE422" s="223">
        <f t="shared" si="777"/>
        <v>1127.6436846048402</v>
      </c>
      <c r="AF422" s="223">
        <f t="shared" si="777"/>
        <v>1133.902004563427</v>
      </c>
      <c r="AG422" s="223">
        <f t="shared" si="777"/>
        <v>1139.7424754734914</v>
      </c>
      <c r="AH422" s="223">
        <f t="shared" si="777"/>
        <v>1159.1278596433165</v>
      </c>
      <c r="AI422" s="223">
        <f t="shared" si="777"/>
        <v>1178.5132438131413</v>
      </c>
      <c r="AJ422" s="223">
        <f t="shared" si="777"/>
        <v>1197.8986279829664</v>
      </c>
      <c r="AK422" s="223">
        <f t="shared" si="777"/>
        <v>1217.2840121527915</v>
      </c>
      <c r="AL422" s="223">
        <f t="shared" si="777"/>
        <v>1236.6693963226164</v>
      </c>
      <c r="AM422" s="223">
        <f t="shared" si="777"/>
        <v>1256.0547804924418</v>
      </c>
      <c r="AN422" s="223">
        <f t="shared" ref="AN422:BB422" si="778">AN35*AN177*365/10^6*10^6</f>
        <v>1275.4401646622666</v>
      </c>
      <c r="AO422" s="223">
        <f t="shared" si="778"/>
        <v>1294.8255488320917</v>
      </c>
      <c r="AP422" s="223">
        <f t="shared" si="778"/>
        <v>1314.2109330019166</v>
      </c>
      <c r="AQ422" s="223">
        <f t="shared" si="778"/>
        <v>1333.5963171717419</v>
      </c>
      <c r="AR422" s="223">
        <f t="shared" si="778"/>
        <v>1352.9817013415668</v>
      </c>
      <c r="AS422" s="223">
        <f t="shared" si="778"/>
        <v>1372.3670855113921</v>
      </c>
      <c r="AT422" s="223">
        <f t="shared" si="778"/>
        <v>1391.752469681217</v>
      </c>
      <c r="AU422" s="223">
        <f t="shared" si="778"/>
        <v>1411.1378538510419</v>
      </c>
      <c r="AV422" s="223">
        <f t="shared" si="778"/>
        <v>1430.523238020867</v>
      </c>
      <c r="AW422" s="223">
        <f t="shared" si="778"/>
        <v>1449.9086221906921</v>
      </c>
      <c r="AX422" s="223">
        <f t="shared" si="778"/>
        <v>1469.2940063605172</v>
      </c>
      <c r="AY422" s="223">
        <f t="shared" si="778"/>
        <v>1488.6793905303418</v>
      </c>
      <c r="AZ422" s="223">
        <f t="shared" si="778"/>
        <v>1508.0647747001674</v>
      </c>
      <c r="BA422" s="223">
        <f t="shared" si="778"/>
        <v>0</v>
      </c>
      <c r="BB422" s="223">
        <f t="shared" si="778"/>
        <v>0</v>
      </c>
      <c r="BC422" s="223">
        <f t="shared" ref="BC422:BS422" si="779">BC35*BC177*365/10^6*10^6</f>
        <v>0</v>
      </c>
      <c r="BD422" s="223">
        <f t="shared" si="779"/>
        <v>0</v>
      </c>
      <c r="BE422" s="223">
        <f t="shared" si="779"/>
        <v>0</v>
      </c>
      <c r="BF422" s="223">
        <f t="shared" si="779"/>
        <v>0</v>
      </c>
      <c r="BG422" s="223">
        <f t="shared" si="779"/>
        <v>0</v>
      </c>
      <c r="BH422" s="223">
        <f t="shared" si="779"/>
        <v>0</v>
      </c>
      <c r="BI422" s="223">
        <f t="shared" si="779"/>
        <v>0</v>
      </c>
      <c r="BJ422" s="223">
        <f t="shared" si="779"/>
        <v>0</v>
      </c>
      <c r="BK422" s="223">
        <f t="shared" si="779"/>
        <v>0</v>
      </c>
      <c r="BL422" s="223">
        <f t="shared" si="779"/>
        <v>0</v>
      </c>
      <c r="BM422" s="223">
        <f t="shared" si="779"/>
        <v>0</v>
      </c>
      <c r="BN422" s="223">
        <f t="shared" si="779"/>
        <v>0</v>
      </c>
      <c r="BO422" s="223">
        <f t="shared" si="779"/>
        <v>0</v>
      </c>
      <c r="BP422" s="223">
        <f t="shared" si="779"/>
        <v>0</v>
      </c>
      <c r="BQ422" s="223">
        <f t="shared" si="779"/>
        <v>0</v>
      </c>
      <c r="BR422" s="223">
        <f t="shared" si="779"/>
        <v>0</v>
      </c>
      <c r="BS422" s="223">
        <f t="shared" si="779"/>
        <v>0</v>
      </c>
      <c r="BT422" s="223">
        <f t="shared" si="771"/>
        <v>0</v>
      </c>
      <c r="BU422" s="223">
        <f t="shared" si="771"/>
        <v>0</v>
      </c>
      <c r="BV422" s="223">
        <f t="shared" si="771"/>
        <v>0</v>
      </c>
      <c r="BW422" s="223">
        <f t="shared" ref="BW422:CY422" si="780">BW35*BW177*365/10^6*10^6</f>
        <v>0</v>
      </c>
      <c r="BX422" s="223">
        <f t="shared" si="780"/>
        <v>0</v>
      </c>
      <c r="BY422" s="223">
        <f t="shared" si="780"/>
        <v>0</v>
      </c>
      <c r="BZ422" s="223">
        <f t="shared" si="780"/>
        <v>0</v>
      </c>
      <c r="CA422" s="223">
        <f t="shared" si="780"/>
        <v>0</v>
      </c>
      <c r="CB422" s="223">
        <f t="shared" si="780"/>
        <v>0</v>
      </c>
      <c r="CC422" s="223">
        <f t="shared" si="780"/>
        <v>0</v>
      </c>
      <c r="CD422" s="223">
        <f t="shared" si="780"/>
        <v>0</v>
      </c>
      <c r="CE422" s="223">
        <f t="shared" si="780"/>
        <v>0</v>
      </c>
      <c r="CF422" s="223">
        <f t="shared" si="780"/>
        <v>0</v>
      </c>
      <c r="CG422" s="223">
        <f t="shared" si="780"/>
        <v>0</v>
      </c>
      <c r="CH422" s="223">
        <f t="shared" si="780"/>
        <v>0</v>
      </c>
      <c r="CI422" s="223">
        <f t="shared" si="780"/>
        <v>0</v>
      </c>
      <c r="CJ422" s="223">
        <f t="shared" si="780"/>
        <v>0</v>
      </c>
      <c r="CK422" s="223">
        <f t="shared" si="780"/>
        <v>0</v>
      </c>
      <c r="CL422" s="223">
        <f t="shared" si="780"/>
        <v>0</v>
      </c>
      <c r="CM422" s="223">
        <f t="shared" si="780"/>
        <v>0</v>
      </c>
      <c r="CN422" s="223">
        <f t="shared" si="780"/>
        <v>0</v>
      </c>
      <c r="CO422" s="223">
        <f t="shared" si="780"/>
        <v>0</v>
      </c>
      <c r="CP422" s="223">
        <f t="shared" si="780"/>
        <v>0</v>
      </c>
      <c r="CQ422" s="223">
        <f t="shared" si="780"/>
        <v>0</v>
      </c>
      <c r="CR422" s="223">
        <f t="shared" si="780"/>
        <v>0</v>
      </c>
      <c r="CS422" s="223">
        <f t="shared" si="780"/>
        <v>0</v>
      </c>
      <c r="CT422" s="223">
        <f t="shared" si="780"/>
        <v>0</v>
      </c>
      <c r="CU422" s="223">
        <f t="shared" si="780"/>
        <v>0</v>
      </c>
      <c r="CV422" s="223">
        <f t="shared" si="780"/>
        <v>0</v>
      </c>
      <c r="CW422" s="223">
        <f t="shared" si="780"/>
        <v>0</v>
      </c>
      <c r="CX422" s="223">
        <f t="shared" si="780"/>
        <v>0</v>
      </c>
      <c r="CY422" s="223">
        <f t="shared" si="780"/>
        <v>0</v>
      </c>
    </row>
    <row r="423" spans="1:103" outlineLevel="1"/>
    <row r="424" spans="1:103" outlineLevel="1"/>
    <row r="425" spans="1:103" outlineLevel="1"/>
    <row r="426" spans="1:103" outlineLevel="1"/>
    <row r="427" spans="1:103" ht="12" customHeight="1" outlineLevel="1"/>
    <row r="428" spans="1:103" ht="27" hidden="1" customHeight="1" outlineLevel="1" thickBot="1">
      <c r="A428" s="165"/>
      <c r="B428" s="166"/>
      <c r="C428" s="265" t="s">
        <v>55</v>
      </c>
      <c r="D428" s="266"/>
      <c r="E428" s="267"/>
      <c r="F428" s="167"/>
      <c r="G428" s="168" t="s">
        <v>50</v>
      </c>
      <c r="H428" s="113">
        <v>2005</v>
      </c>
      <c r="I428" s="113">
        <v>2006</v>
      </c>
      <c r="J428" s="113">
        <v>2007</v>
      </c>
      <c r="K428" s="113">
        <v>2008</v>
      </c>
      <c r="L428" s="113">
        <v>2009</v>
      </c>
      <c r="M428" s="113">
        <v>2010</v>
      </c>
      <c r="N428" s="113">
        <v>2011</v>
      </c>
      <c r="O428" s="113">
        <v>2012</v>
      </c>
      <c r="P428" s="113">
        <v>2013</v>
      </c>
      <c r="Q428" s="113">
        <v>2014</v>
      </c>
      <c r="R428" s="113">
        <v>2015</v>
      </c>
      <c r="S428" s="113">
        <v>2016</v>
      </c>
      <c r="T428" s="113">
        <v>2017</v>
      </c>
      <c r="U428" s="113">
        <v>2018</v>
      </c>
      <c r="V428" s="113">
        <v>2019</v>
      </c>
      <c r="W428" s="113">
        <v>2020</v>
      </c>
      <c r="X428" s="113">
        <v>2021</v>
      </c>
      <c r="Y428" s="113">
        <v>2022</v>
      </c>
      <c r="Z428" s="113">
        <v>2023</v>
      </c>
      <c r="AA428" s="113">
        <v>2024</v>
      </c>
      <c r="AB428" s="113">
        <v>2025</v>
      </c>
      <c r="AC428" s="113">
        <v>2026</v>
      </c>
      <c r="AD428" s="113">
        <v>2027</v>
      </c>
      <c r="AE428" s="113">
        <v>2028</v>
      </c>
      <c r="AF428" s="113">
        <v>2029</v>
      </c>
      <c r="AG428" s="113">
        <v>2030</v>
      </c>
      <c r="AH428" s="113">
        <v>2031</v>
      </c>
      <c r="AI428" s="113">
        <v>2032</v>
      </c>
      <c r="AJ428" s="113">
        <v>2033</v>
      </c>
      <c r="AK428" s="113">
        <v>2034</v>
      </c>
      <c r="AL428" s="113">
        <v>2035</v>
      </c>
      <c r="AM428" s="113">
        <v>2036</v>
      </c>
      <c r="AN428" s="113">
        <v>2037</v>
      </c>
      <c r="AO428" s="113">
        <v>2038</v>
      </c>
      <c r="AP428" s="113">
        <v>2039</v>
      </c>
      <c r="AQ428" s="113">
        <v>2040</v>
      </c>
      <c r="AR428" s="113">
        <v>2041</v>
      </c>
      <c r="AS428" s="113">
        <v>2042</v>
      </c>
      <c r="AT428" s="113">
        <v>2043</v>
      </c>
      <c r="AU428" s="113">
        <v>2044</v>
      </c>
      <c r="AV428" s="113">
        <v>2045</v>
      </c>
      <c r="AW428" s="113">
        <v>2046</v>
      </c>
      <c r="AX428" s="113">
        <v>2047</v>
      </c>
      <c r="AY428" s="113">
        <v>2048</v>
      </c>
      <c r="AZ428" s="113">
        <v>2049</v>
      </c>
      <c r="BA428" s="113">
        <v>2050</v>
      </c>
      <c r="BB428" s="113">
        <v>2051</v>
      </c>
      <c r="BC428" s="113">
        <v>2052</v>
      </c>
      <c r="BD428" s="113">
        <v>2053</v>
      </c>
      <c r="BE428" s="113">
        <v>2054</v>
      </c>
      <c r="BF428" s="113">
        <v>2055</v>
      </c>
      <c r="BG428" s="113">
        <v>2056</v>
      </c>
      <c r="BH428" s="113">
        <v>2057</v>
      </c>
      <c r="BI428" s="113">
        <v>2058</v>
      </c>
      <c r="BJ428" s="113">
        <v>2059</v>
      </c>
      <c r="BK428" s="113">
        <v>2060</v>
      </c>
      <c r="BL428" s="113">
        <v>2061</v>
      </c>
      <c r="BM428" s="113">
        <v>2062</v>
      </c>
      <c r="BN428" s="113">
        <v>2063</v>
      </c>
      <c r="BO428" s="113">
        <v>2064</v>
      </c>
      <c r="BP428" s="113">
        <v>2065</v>
      </c>
      <c r="BQ428" s="113">
        <v>2066</v>
      </c>
      <c r="BR428" s="113">
        <v>2067</v>
      </c>
      <c r="BS428" s="113">
        <v>2068</v>
      </c>
      <c r="BT428" s="113">
        <v>2069</v>
      </c>
      <c r="BU428" s="113">
        <v>2070</v>
      </c>
      <c r="BV428" s="113">
        <v>2071</v>
      </c>
      <c r="BW428" s="113">
        <v>2072</v>
      </c>
      <c r="BX428" s="113">
        <v>2073</v>
      </c>
      <c r="BY428" s="113">
        <v>2074</v>
      </c>
      <c r="BZ428" s="113">
        <v>2075</v>
      </c>
      <c r="CA428" s="113">
        <v>2076</v>
      </c>
      <c r="CB428" s="113">
        <v>2077</v>
      </c>
      <c r="CC428" s="113">
        <v>2078</v>
      </c>
      <c r="CD428" s="113">
        <v>2079</v>
      </c>
      <c r="CE428" s="113">
        <v>2080</v>
      </c>
      <c r="CF428" s="113">
        <v>2081</v>
      </c>
      <c r="CG428" s="113">
        <v>2082</v>
      </c>
      <c r="CH428" s="113">
        <v>2083</v>
      </c>
      <c r="CI428" s="113">
        <v>2084</v>
      </c>
      <c r="CJ428" s="113">
        <v>2085</v>
      </c>
      <c r="CK428" s="113">
        <v>2086</v>
      </c>
      <c r="CL428" s="113">
        <v>2087</v>
      </c>
      <c r="CM428" s="113">
        <v>2088</v>
      </c>
      <c r="CN428" s="113">
        <v>2089</v>
      </c>
      <c r="CO428" s="113">
        <v>2090</v>
      </c>
      <c r="CP428" s="113">
        <v>2091</v>
      </c>
      <c r="CQ428" s="113">
        <v>2092</v>
      </c>
      <c r="CR428" s="113">
        <v>2093</v>
      </c>
      <c r="CS428" s="113">
        <v>2094</v>
      </c>
      <c r="CT428" s="113">
        <v>2095</v>
      </c>
      <c r="CU428" s="113">
        <v>2096</v>
      </c>
      <c r="CV428" s="113">
        <v>2097</v>
      </c>
      <c r="CW428" s="113">
        <v>2098</v>
      </c>
      <c r="CX428" s="113">
        <v>2099</v>
      </c>
      <c r="CY428" s="113">
        <v>2100</v>
      </c>
    </row>
    <row r="429" spans="1:103" ht="13.5" hidden="1" customHeight="1" outlineLevel="1">
      <c r="A429" s="165"/>
      <c r="B429" s="262" t="s">
        <v>3</v>
      </c>
      <c r="C429" s="169" t="s">
        <v>133</v>
      </c>
      <c r="D429" s="170"/>
      <c r="E429" s="171"/>
      <c r="F429" s="172"/>
      <c r="G429" s="173">
        <f>SUM(W429:AZ429)</f>
        <v>0</v>
      </c>
      <c r="H429" s="174">
        <f t="shared" ref="H429:BB429" si="781">H7*H184*365/10^6*10^6</f>
        <v>0</v>
      </c>
      <c r="I429" s="174">
        <f t="shared" si="781"/>
        <v>0</v>
      </c>
      <c r="J429" s="174">
        <f t="shared" si="781"/>
        <v>0</v>
      </c>
      <c r="K429" s="174">
        <f t="shared" si="781"/>
        <v>0</v>
      </c>
      <c r="L429" s="174">
        <f t="shared" si="781"/>
        <v>0</v>
      </c>
      <c r="M429" s="174">
        <f t="shared" si="781"/>
        <v>0</v>
      </c>
      <c r="N429" s="174">
        <f t="shared" si="781"/>
        <v>0</v>
      </c>
      <c r="O429" s="174">
        <f t="shared" si="781"/>
        <v>0</v>
      </c>
      <c r="P429" s="174">
        <f t="shared" si="781"/>
        <v>0</v>
      </c>
      <c r="Q429" s="174">
        <f t="shared" si="781"/>
        <v>0</v>
      </c>
      <c r="R429" s="174">
        <f t="shared" si="781"/>
        <v>0</v>
      </c>
      <c r="S429" s="174">
        <f t="shared" si="781"/>
        <v>0</v>
      </c>
      <c r="T429" s="174">
        <f t="shared" si="781"/>
        <v>0</v>
      </c>
      <c r="U429" s="174">
        <f t="shared" si="781"/>
        <v>0</v>
      </c>
      <c r="V429" s="174">
        <f t="shared" si="781"/>
        <v>0</v>
      </c>
      <c r="W429" s="174">
        <f t="shared" si="781"/>
        <v>0</v>
      </c>
      <c r="X429" s="174">
        <f t="shared" si="781"/>
        <v>0</v>
      </c>
      <c r="Y429" s="174">
        <f t="shared" si="781"/>
        <v>0</v>
      </c>
      <c r="Z429" s="174">
        <f t="shared" si="781"/>
        <v>0</v>
      </c>
      <c r="AA429" s="174">
        <f t="shared" si="781"/>
        <v>0</v>
      </c>
      <c r="AB429" s="174">
        <f t="shared" si="781"/>
        <v>0</v>
      </c>
      <c r="AC429" s="174">
        <f t="shared" si="781"/>
        <v>0</v>
      </c>
      <c r="AD429" s="174">
        <f t="shared" si="781"/>
        <v>0</v>
      </c>
      <c r="AE429" s="174">
        <f t="shared" si="781"/>
        <v>0</v>
      </c>
      <c r="AF429" s="174">
        <f t="shared" si="781"/>
        <v>0</v>
      </c>
      <c r="AG429" s="174">
        <f t="shared" si="781"/>
        <v>0</v>
      </c>
      <c r="AH429" s="174">
        <f t="shared" si="781"/>
        <v>0</v>
      </c>
      <c r="AI429" s="174">
        <f t="shared" si="781"/>
        <v>0</v>
      </c>
      <c r="AJ429" s="174">
        <f t="shared" si="781"/>
        <v>0</v>
      </c>
      <c r="AK429" s="174">
        <f t="shared" si="781"/>
        <v>0</v>
      </c>
      <c r="AL429" s="174">
        <f t="shared" si="781"/>
        <v>0</v>
      </c>
      <c r="AM429" s="174">
        <f t="shared" si="781"/>
        <v>0</v>
      </c>
      <c r="AN429" s="174">
        <f t="shared" si="781"/>
        <v>0</v>
      </c>
      <c r="AO429" s="174">
        <f t="shared" si="781"/>
        <v>0</v>
      </c>
      <c r="AP429" s="174">
        <f t="shared" si="781"/>
        <v>0</v>
      </c>
      <c r="AQ429" s="174">
        <f t="shared" si="781"/>
        <v>0</v>
      </c>
      <c r="AR429" s="174">
        <f t="shared" si="781"/>
        <v>0</v>
      </c>
      <c r="AS429" s="174">
        <f t="shared" si="781"/>
        <v>0</v>
      </c>
      <c r="AT429" s="174">
        <f t="shared" si="781"/>
        <v>0</v>
      </c>
      <c r="AU429" s="174">
        <f t="shared" si="781"/>
        <v>0</v>
      </c>
      <c r="AV429" s="174">
        <f t="shared" si="781"/>
        <v>0</v>
      </c>
      <c r="AW429" s="174">
        <f t="shared" si="781"/>
        <v>0</v>
      </c>
      <c r="AX429" s="174">
        <f t="shared" si="781"/>
        <v>0</v>
      </c>
      <c r="AY429" s="174">
        <f t="shared" si="781"/>
        <v>0</v>
      </c>
      <c r="AZ429" s="174">
        <f t="shared" si="781"/>
        <v>0</v>
      </c>
      <c r="BA429" s="174">
        <f t="shared" si="781"/>
        <v>0</v>
      </c>
      <c r="BB429" s="174">
        <f t="shared" si="781"/>
        <v>0</v>
      </c>
      <c r="BC429" s="174">
        <f t="shared" ref="BC429:BS429" si="782">BC7*BC184*365/10^6*10^6</f>
        <v>0</v>
      </c>
      <c r="BD429" s="174">
        <f t="shared" si="782"/>
        <v>0</v>
      </c>
      <c r="BE429" s="174">
        <f t="shared" si="782"/>
        <v>0</v>
      </c>
      <c r="BF429" s="174">
        <f t="shared" si="782"/>
        <v>0</v>
      </c>
      <c r="BG429" s="174">
        <f t="shared" si="782"/>
        <v>0</v>
      </c>
      <c r="BH429" s="174">
        <f t="shared" si="782"/>
        <v>0</v>
      </c>
      <c r="BI429" s="174">
        <f t="shared" si="782"/>
        <v>0</v>
      </c>
      <c r="BJ429" s="174">
        <f t="shared" si="782"/>
        <v>0</v>
      </c>
      <c r="BK429" s="174">
        <f t="shared" si="782"/>
        <v>0</v>
      </c>
      <c r="BL429" s="174">
        <f t="shared" si="782"/>
        <v>0</v>
      </c>
      <c r="BM429" s="174">
        <f t="shared" si="782"/>
        <v>0</v>
      </c>
      <c r="BN429" s="174">
        <f t="shared" si="782"/>
        <v>0</v>
      </c>
      <c r="BO429" s="174">
        <f t="shared" si="782"/>
        <v>0</v>
      </c>
      <c r="BP429" s="174">
        <f t="shared" si="782"/>
        <v>0</v>
      </c>
      <c r="BQ429" s="174">
        <f t="shared" si="782"/>
        <v>0</v>
      </c>
      <c r="BR429" s="174">
        <f t="shared" si="782"/>
        <v>0</v>
      </c>
      <c r="BS429" s="174">
        <f t="shared" si="782"/>
        <v>0</v>
      </c>
      <c r="BT429" s="174">
        <f t="shared" ref="BT429:CY429" si="783">BT7*BT184*365/10^6*10^6</f>
        <v>0</v>
      </c>
      <c r="BU429" s="174">
        <f t="shared" si="783"/>
        <v>0</v>
      </c>
      <c r="BV429" s="174">
        <f t="shared" si="783"/>
        <v>0</v>
      </c>
      <c r="BW429" s="174">
        <f t="shared" si="783"/>
        <v>0</v>
      </c>
      <c r="BX429" s="174">
        <f t="shared" si="783"/>
        <v>0</v>
      </c>
      <c r="BY429" s="174">
        <f t="shared" si="783"/>
        <v>0</v>
      </c>
      <c r="BZ429" s="174">
        <f t="shared" si="783"/>
        <v>0</v>
      </c>
      <c r="CA429" s="174">
        <f t="shared" si="783"/>
        <v>0</v>
      </c>
      <c r="CB429" s="174">
        <f t="shared" si="783"/>
        <v>0</v>
      </c>
      <c r="CC429" s="174">
        <f t="shared" si="783"/>
        <v>0</v>
      </c>
      <c r="CD429" s="174">
        <f t="shared" si="783"/>
        <v>0</v>
      </c>
      <c r="CE429" s="174">
        <f t="shared" si="783"/>
        <v>0</v>
      </c>
      <c r="CF429" s="174">
        <f t="shared" si="783"/>
        <v>0</v>
      </c>
      <c r="CG429" s="174">
        <f t="shared" si="783"/>
        <v>0</v>
      </c>
      <c r="CH429" s="174">
        <f t="shared" si="783"/>
        <v>0</v>
      </c>
      <c r="CI429" s="174">
        <f t="shared" si="783"/>
        <v>0</v>
      </c>
      <c r="CJ429" s="174">
        <f t="shared" si="783"/>
        <v>0</v>
      </c>
      <c r="CK429" s="174">
        <f t="shared" si="783"/>
        <v>0</v>
      </c>
      <c r="CL429" s="174">
        <f t="shared" si="783"/>
        <v>0</v>
      </c>
      <c r="CM429" s="174">
        <f t="shared" si="783"/>
        <v>0</v>
      </c>
      <c r="CN429" s="174">
        <f t="shared" si="783"/>
        <v>0</v>
      </c>
      <c r="CO429" s="174">
        <f t="shared" si="783"/>
        <v>0</v>
      </c>
      <c r="CP429" s="174">
        <f t="shared" si="783"/>
        <v>0</v>
      </c>
      <c r="CQ429" s="174">
        <f t="shared" si="783"/>
        <v>0</v>
      </c>
      <c r="CR429" s="174">
        <f t="shared" si="783"/>
        <v>0</v>
      </c>
      <c r="CS429" s="174">
        <f t="shared" si="783"/>
        <v>0</v>
      </c>
      <c r="CT429" s="174">
        <f t="shared" si="783"/>
        <v>0</v>
      </c>
      <c r="CU429" s="174">
        <f t="shared" si="783"/>
        <v>0</v>
      </c>
      <c r="CV429" s="174">
        <f t="shared" si="783"/>
        <v>0</v>
      </c>
      <c r="CW429" s="174">
        <f t="shared" si="783"/>
        <v>0</v>
      </c>
      <c r="CX429" s="174">
        <f t="shared" si="783"/>
        <v>0</v>
      </c>
      <c r="CY429" s="174">
        <f t="shared" si="783"/>
        <v>0</v>
      </c>
    </row>
    <row r="430" spans="1:103" ht="13.5" hidden="1" customHeight="1" outlineLevel="1">
      <c r="A430" s="165"/>
      <c r="B430" s="263"/>
      <c r="C430" s="177" t="s">
        <v>98</v>
      </c>
      <c r="D430" s="178"/>
      <c r="E430" s="179"/>
      <c r="F430" s="180"/>
      <c r="G430" s="181">
        <f t="shared" ref="G430:G457" si="784">SUM(W430:AZ430)</f>
        <v>0</v>
      </c>
      <c r="H430" s="182">
        <f t="shared" ref="H430:BB430" si="785">H8*H185*365/10^6*10^6</f>
        <v>0</v>
      </c>
      <c r="I430" s="182">
        <f t="shared" si="785"/>
        <v>0</v>
      </c>
      <c r="J430" s="182">
        <f t="shared" si="785"/>
        <v>0</v>
      </c>
      <c r="K430" s="182">
        <f t="shared" si="785"/>
        <v>0</v>
      </c>
      <c r="L430" s="182">
        <f t="shared" si="785"/>
        <v>0</v>
      </c>
      <c r="M430" s="182">
        <f t="shared" si="785"/>
        <v>0</v>
      </c>
      <c r="N430" s="182">
        <f t="shared" si="785"/>
        <v>0</v>
      </c>
      <c r="O430" s="182">
        <f t="shared" si="785"/>
        <v>0</v>
      </c>
      <c r="P430" s="182">
        <f t="shared" si="785"/>
        <v>0</v>
      </c>
      <c r="Q430" s="182">
        <f t="shared" si="785"/>
        <v>0</v>
      </c>
      <c r="R430" s="182">
        <f t="shared" si="785"/>
        <v>0</v>
      </c>
      <c r="S430" s="182">
        <f t="shared" si="785"/>
        <v>0</v>
      </c>
      <c r="T430" s="182">
        <f t="shared" si="785"/>
        <v>0</v>
      </c>
      <c r="U430" s="182">
        <f t="shared" si="785"/>
        <v>0</v>
      </c>
      <c r="V430" s="182">
        <f t="shared" si="785"/>
        <v>0</v>
      </c>
      <c r="W430" s="182">
        <f t="shared" si="785"/>
        <v>0</v>
      </c>
      <c r="X430" s="182">
        <f t="shared" si="785"/>
        <v>0</v>
      </c>
      <c r="Y430" s="182">
        <f t="shared" si="785"/>
        <v>0</v>
      </c>
      <c r="Z430" s="182">
        <f t="shared" si="785"/>
        <v>0</v>
      </c>
      <c r="AA430" s="182">
        <f t="shared" si="785"/>
        <v>0</v>
      </c>
      <c r="AB430" s="182">
        <f t="shared" si="785"/>
        <v>0</v>
      </c>
      <c r="AC430" s="182">
        <f t="shared" si="785"/>
        <v>0</v>
      </c>
      <c r="AD430" s="182">
        <f t="shared" si="785"/>
        <v>0</v>
      </c>
      <c r="AE430" s="182">
        <f t="shared" si="785"/>
        <v>0</v>
      </c>
      <c r="AF430" s="182">
        <f t="shared" si="785"/>
        <v>0</v>
      </c>
      <c r="AG430" s="182">
        <f t="shared" si="785"/>
        <v>0</v>
      </c>
      <c r="AH430" s="182">
        <f t="shared" si="785"/>
        <v>0</v>
      </c>
      <c r="AI430" s="182">
        <f t="shared" si="785"/>
        <v>0</v>
      </c>
      <c r="AJ430" s="182">
        <f t="shared" si="785"/>
        <v>0</v>
      </c>
      <c r="AK430" s="182">
        <f t="shared" si="785"/>
        <v>0</v>
      </c>
      <c r="AL430" s="182">
        <f t="shared" si="785"/>
        <v>0</v>
      </c>
      <c r="AM430" s="182">
        <f t="shared" si="785"/>
        <v>0</v>
      </c>
      <c r="AN430" s="182">
        <f t="shared" si="785"/>
        <v>0</v>
      </c>
      <c r="AO430" s="182">
        <f t="shared" si="785"/>
        <v>0</v>
      </c>
      <c r="AP430" s="182">
        <f t="shared" si="785"/>
        <v>0</v>
      </c>
      <c r="AQ430" s="182">
        <f t="shared" si="785"/>
        <v>0</v>
      </c>
      <c r="AR430" s="182">
        <f t="shared" si="785"/>
        <v>0</v>
      </c>
      <c r="AS430" s="182">
        <f t="shared" si="785"/>
        <v>0</v>
      </c>
      <c r="AT430" s="182">
        <f t="shared" si="785"/>
        <v>0</v>
      </c>
      <c r="AU430" s="182">
        <f t="shared" si="785"/>
        <v>0</v>
      </c>
      <c r="AV430" s="182">
        <f t="shared" si="785"/>
        <v>0</v>
      </c>
      <c r="AW430" s="182">
        <f t="shared" si="785"/>
        <v>0</v>
      </c>
      <c r="AX430" s="182">
        <f t="shared" si="785"/>
        <v>0</v>
      </c>
      <c r="AY430" s="182">
        <f t="shared" si="785"/>
        <v>0</v>
      </c>
      <c r="AZ430" s="182">
        <f t="shared" si="785"/>
        <v>0</v>
      </c>
      <c r="BA430" s="182">
        <f t="shared" si="785"/>
        <v>0</v>
      </c>
      <c r="BB430" s="182">
        <f t="shared" si="785"/>
        <v>0</v>
      </c>
      <c r="BC430" s="182">
        <f t="shared" ref="BC430:BS430" si="786">BC8*BC185*365/10^6*10^6</f>
        <v>0</v>
      </c>
      <c r="BD430" s="182">
        <f t="shared" si="786"/>
        <v>0</v>
      </c>
      <c r="BE430" s="182">
        <f t="shared" si="786"/>
        <v>0</v>
      </c>
      <c r="BF430" s="182">
        <f t="shared" si="786"/>
        <v>0</v>
      </c>
      <c r="BG430" s="182">
        <f t="shared" si="786"/>
        <v>0</v>
      </c>
      <c r="BH430" s="182">
        <f t="shared" si="786"/>
        <v>0</v>
      </c>
      <c r="BI430" s="182">
        <f t="shared" si="786"/>
        <v>0</v>
      </c>
      <c r="BJ430" s="182">
        <f t="shared" si="786"/>
        <v>0</v>
      </c>
      <c r="BK430" s="182">
        <f t="shared" si="786"/>
        <v>0</v>
      </c>
      <c r="BL430" s="182">
        <f t="shared" si="786"/>
        <v>0</v>
      </c>
      <c r="BM430" s="182">
        <f t="shared" si="786"/>
        <v>0</v>
      </c>
      <c r="BN430" s="182">
        <f t="shared" si="786"/>
        <v>0</v>
      </c>
      <c r="BO430" s="182">
        <f t="shared" si="786"/>
        <v>0</v>
      </c>
      <c r="BP430" s="182">
        <f t="shared" si="786"/>
        <v>0</v>
      </c>
      <c r="BQ430" s="182">
        <f t="shared" si="786"/>
        <v>0</v>
      </c>
      <c r="BR430" s="182">
        <f t="shared" si="786"/>
        <v>0</v>
      </c>
      <c r="BS430" s="182">
        <f t="shared" si="786"/>
        <v>0</v>
      </c>
      <c r="BT430" s="182">
        <f t="shared" ref="BT430:CY430" si="787">BT8*BT185*365/10^6*10^6</f>
        <v>0</v>
      </c>
      <c r="BU430" s="182">
        <f t="shared" si="787"/>
        <v>0</v>
      </c>
      <c r="BV430" s="182">
        <f t="shared" si="787"/>
        <v>0</v>
      </c>
      <c r="BW430" s="182">
        <f t="shared" si="787"/>
        <v>0</v>
      </c>
      <c r="BX430" s="182">
        <f t="shared" si="787"/>
        <v>0</v>
      </c>
      <c r="BY430" s="182">
        <f t="shared" si="787"/>
        <v>0</v>
      </c>
      <c r="BZ430" s="182">
        <f t="shared" si="787"/>
        <v>0</v>
      </c>
      <c r="CA430" s="182">
        <f t="shared" si="787"/>
        <v>0</v>
      </c>
      <c r="CB430" s="182">
        <f t="shared" si="787"/>
        <v>0</v>
      </c>
      <c r="CC430" s="182">
        <f t="shared" si="787"/>
        <v>0</v>
      </c>
      <c r="CD430" s="182">
        <f t="shared" si="787"/>
        <v>0</v>
      </c>
      <c r="CE430" s="182">
        <f t="shared" si="787"/>
        <v>0</v>
      </c>
      <c r="CF430" s="182">
        <f t="shared" si="787"/>
        <v>0</v>
      </c>
      <c r="CG430" s="182">
        <f t="shared" si="787"/>
        <v>0</v>
      </c>
      <c r="CH430" s="182">
        <f t="shared" si="787"/>
        <v>0</v>
      </c>
      <c r="CI430" s="182">
        <f t="shared" si="787"/>
        <v>0</v>
      </c>
      <c r="CJ430" s="182">
        <f t="shared" si="787"/>
        <v>0</v>
      </c>
      <c r="CK430" s="182">
        <f t="shared" si="787"/>
        <v>0</v>
      </c>
      <c r="CL430" s="182">
        <f t="shared" si="787"/>
        <v>0</v>
      </c>
      <c r="CM430" s="182">
        <f t="shared" si="787"/>
        <v>0</v>
      </c>
      <c r="CN430" s="182">
        <f t="shared" si="787"/>
        <v>0</v>
      </c>
      <c r="CO430" s="182">
        <f t="shared" si="787"/>
        <v>0</v>
      </c>
      <c r="CP430" s="182">
        <f t="shared" si="787"/>
        <v>0</v>
      </c>
      <c r="CQ430" s="182">
        <f t="shared" si="787"/>
        <v>0</v>
      </c>
      <c r="CR430" s="182">
        <f t="shared" si="787"/>
        <v>0</v>
      </c>
      <c r="CS430" s="182">
        <f t="shared" si="787"/>
        <v>0</v>
      </c>
      <c r="CT430" s="182">
        <f t="shared" si="787"/>
        <v>0</v>
      </c>
      <c r="CU430" s="182">
        <f t="shared" si="787"/>
        <v>0</v>
      </c>
      <c r="CV430" s="182">
        <f t="shared" si="787"/>
        <v>0</v>
      </c>
      <c r="CW430" s="182">
        <f t="shared" si="787"/>
        <v>0</v>
      </c>
      <c r="CX430" s="182">
        <f t="shared" si="787"/>
        <v>0</v>
      </c>
      <c r="CY430" s="182">
        <f t="shared" si="787"/>
        <v>0</v>
      </c>
    </row>
    <row r="431" spans="1:103" ht="13.5" hidden="1" customHeight="1" outlineLevel="1">
      <c r="A431" s="165"/>
      <c r="B431" s="263"/>
      <c r="C431" s="177" t="s">
        <v>149</v>
      </c>
      <c r="D431" s="178"/>
      <c r="E431" s="179"/>
      <c r="F431" s="180"/>
      <c r="G431" s="181">
        <f t="shared" si="784"/>
        <v>4631.8532314689446</v>
      </c>
      <c r="H431" s="182">
        <f t="shared" ref="H431:BB431" si="788">H9*H186*365/10^6*10^6</f>
        <v>208.39960368336006</v>
      </c>
      <c r="I431" s="182">
        <f t="shared" si="788"/>
        <v>201.51905427245981</v>
      </c>
      <c r="J431" s="182">
        <f t="shared" si="788"/>
        <v>193.96932805393195</v>
      </c>
      <c r="K431" s="182">
        <f t="shared" si="788"/>
        <v>185.75042502777632</v>
      </c>
      <c r="L431" s="182">
        <f t="shared" si="788"/>
        <v>176.86234519399301</v>
      </c>
      <c r="M431" s="182">
        <f t="shared" si="788"/>
        <v>167.30508855258194</v>
      </c>
      <c r="N431" s="182">
        <f t="shared" si="788"/>
        <v>164.46951960354309</v>
      </c>
      <c r="O431" s="182">
        <f t="shared" si="788"/>
        <v>161.31186245284186</v>
      </c>
      <c r="P431" s="182">
        <f t="shared" si="788"/>
        <v>157.83211710047823</v>
      </c>
      <c r="Q431" s="182">
        <f t="shared" si="788"/>
        <v>154.03028354645224</v>
      </c>
      <c r="R431" s="182">
        <f t="shared" si="788"/>
        <v>149.90636179076381</v>
      </c>
      <c r="S431" s="182">
        <f t="shared" si="788"/>
        <v>145.460351833413</v>
      </c>
      <c r="T431" s="182">
        <f t="shared" si="788"/>
        <v>140.69225367439981</v>
      </c>
      <c r="U431" s="182">
        <f t="shared" si="788"/>
        <v>135.60206731372421</v>
      </c>
      <c r="V431" s="182">
        <f t="shared" si="788"/>
        <v>130.18979275138625</v>
      </c>
      <c r="W431" s="182">
        <f t="shared" si="788"/>
        <v>124.45542998738595</v>
      </c>
      <c r="X431" s="182">
        <f t="shared" si="788"/>
        <v>126.52593454132445</v>
      </c>
      <c r="Y431" s="182">
        <f t="shared" si="788"/>
        <v>128.52459892933769</v>
      </c>
      <c r="Z431" s="182">
        <f t="shared" si="788"/>
        <v>130.45142315142559</v>
      </c>
      <c r="AA431" s="182">
        <f t="shared" si="788"/>
        <v>132.30640720758817</v>
      </c>
      <c r="AB431" s="182">
        <f t="shared" si="788"/>
        <v>134.08955109782545</v>
      </c>
      <c r="AC431" s="182">
        <f t="shared" si="788"/>
        <v>135.80085482213744</v>
      </c>
      <c r="AD431" s="182">
        <f t="shared" si="788"/>
        <v>137.4403183805241</v>
      </c>
      <c r="AE431" s="182">
        <f t="shared" si="788"/>
        <v>139.00794177298545</v>
      </c>
      <c r="AF431" s="182">
        <f t="shared" si="788"/>
        <v>140.50372499952149</v>
      </c>
      <c r="AG431" s="182">
        <f t="shared" si="788"/>
        <v>141.92766806013228</v>
      </c>
      <c r="AH431" s="182">
        <f t="shared" si="788"/>
        <v>144.37079272000724</v>
      </c>
      <c r="AI431" s="182">
        <f t="shared" si="788"/>
        <v>146.81391737988218</v>
      </c>
      <c r="AJ431" s="182">
        <f t="shared" si="788"/>
        <v>149.25704203975715</v>
      </c>
      <c r="AK431" s="182">
        <f t="shared" si="788"/>
        <v>151.70016669963212</v>
      </c>
      <c r="AL431" s="182">
        <f t="shared" si="788"/>
        <v>154.14329135950709</v>
      </c>
      <c r="AM431" s="182">
        <f t="shared" si="788"/>
        <v>156.58641601938206</v>
      </c>
      <c r="AN431" s="182">
        <f t="shared" si="788"/>
        <v>159.02954067925702</v>
      </c>
      <c r="AO431" s="182">
        <f t="shared" si="788"/>
        <v>161.47266533913199</v>
      </c>
      <c r="AP431" s="182">
        <f t="shared" si="788"/>
        <v>163.91578999900696</v>
      </c>
      <c r="AQ431" s="182">
        <f t="shared" si="788"/>
        <v>166.35891465888193</v>
      </c>
      <c r="AR431" s="182">
        <f t="shared" si="788"/>
        <v>168.80203931875687</v>
      </c>
      <c r="AS431" s="182">
        <f t="shared" si="788"/>
        <v>171.24516397863184</v>
      </c>
      <c r="AT431" s="182">
        <f t="shared" si="788"/>
        <v>173.6882886385068</v>
      </c>
      <c r="AU431" s="182">
        <f t="shared" si="788"/>
        <v>176.13141329838177</v>
      </c>
      <c r="AV431" s="182">
        <f t="shared" si="788"/>
        <v>178.57453795825674</v>
      </c>
      <c r="AW431" s="182">
        <f t="shared" si="788"/>
        <v>181.01766261813174</v>
      </c>
      <c r="AX431" s="182">
        <f t="shared" si="788"/>
        <v>183.46078727800665</v>
      </c>
      <c r="AY431" s="182">
        <f t="shared" si="788"/>
        <v>185.90391193788165</v>
      </c>
      <c r="AZ431" s="182">
        <f t="shared" si="788"/>
        <v>188.34703659775658</v>
      </c>
      <c r="BA431" s="182">
        <f t="shared" si="788"/>
        <v>0</v>
      </c>
      <c r="BB431" s="182">
        <f t="shared" si="788"/>
        <v>0</v>
      </c>
      <c r="BC431" s="182">
        <f t="shared" ref="BC431:BS431" si="789">BC9*BC186*365/10^6*10^6</f>
        <v>0</v>
      </c>
      <c r="BD431" s="182">
        <f t="shared" si="789"/>
        <v>0</v>
      </c>
      <c r="BE431" s="182">
        <f t="shared" si="789"/>
        <v>0</v>
      </c>
      <c r="BF431" s="182">
        <f t="shared" si="789"/>
        <v>0</v>
      </c>
      <c r="BG431" s="182">
        <f t="shared" si="789"/>
        <v>0</v>
      </c>
      <c r="BH431" s="182">
        <f t="shared" si="789"/>
        <v>0</v>
      </c>
      <c r="BI431" s="182">
        <f t="shared" si="789"/>
        <v>0</v>
      </c>
      <c r="BJ431" s="182">
        <f t="shared" si="789"/>
        <v>0</v>
      </c>
      <c r="BK431" s="182">
        <f t="shared" si="789"/>
        <v>0</v>
      </c>
      <c r="BL431" s="182">
        <f t="shared" si="789"/>
        <v>0</v>
      </c>
      <c r="BM431" s="182">
        <f t="shared" si="789"/>
        <v>0</v>
      </c>
      <c r="BN431" s="182">
        <f t="shared" si="789"/>
        <v>0</v>
      </c>
      <c r="BO431" s="182">
        <f t="shared" si="789"/>
        <v>0</v>
      </c>
      <c r="BP431" s="182">
        <f t="shared" si="789"/>
        <v>0</v>
      </c>
      <c r="BQ431" s="182">
        <f t="shared" si="789"/>
        <v>0</v>
      </c>
      <c r="BR431" s="182">
        <f t="shared" si="789"/>
        <v>0</v>
      </c>
      <c r="BS431" s="182">
        <f t="shared" si="789"/>
        <v>0</v>
      </c>
      <c r="BT431" s="182">
        <f t="shared" ref="BT431:CY431" si="790">BT9*BT186*365/10^6*10^6</f>
        <v>0</v>
      </c>
      <c r="BU431" s="182">
        <f t="shared" si="790"/>
        <v>0</v>
      </c>
      <c r="BV431" s="182">
        <f t="shared" si="790"/>
        <v>0</v>
      </c>
      <c r="BW431" s="182">
        <f t="shared" si="790"/>
        <v>0</v>
      </c>
      <c r="BX431" s="182">
        <f t="shared" si="790"/>
        <v>0</v>
      </c>
      <c r="BY431" s="182">
        <f t="shared" si="790"/>
        <v>0</v>
      </c>
      <c r="BZ431" s="182">
        <f t="shared" si="790"/>
        <v>0</v>
      </c>
      <c r="CA431" s="182">
        <f t="shared" si="790"/>
        <v>0</v>
      </c>
      <c r="CB431" s="182">
        <f t="shared" si="790"/>
        <v>0</v>
      </c>
      <c r="CC431" s="182">
        <f t="shared" si="790"/>
        <v>0</v>
      </c>
      <c r="CD431" s="182">
        <f t="shared" si="790"/>
        <v>0</v>
      </c>
      <c r="CE431" s="182">
        <f t="shared" si="790"/>
        <v>0</v>
      </c>
      <c r="CF431" s="182">
        <f t="shared" si="790"/>
        <v>0</v>
      </c>
      <c r="CG431" s="182">
        <f t="shared" si="790"/>
        <v>0</v>
      </c>
      <c r="CH431" s="182">
        <f t="shared" si="790"/>
        <v>0</v>
      </c>
      <c r="CI431" s="182">
        <f t="shared" si="790"/>
        <v>0</v>
      </c>
      <c r="CJ431" s="182">
        <f t="shared" si="790"/>
        <v>0</v>
      </c>
      <c r="CK431" s="182">
        <f t="shared" si="790"/>
        <v>0</v>
      </c>
      <c r="CL431" s="182">
        <f t="shared" si="790"/>
        <v>0</v>
      </c>
      <c r="CM431" s="182">
        <f t="shared" si="790"/>
        <v>0</v>
      </c>
      <c r="CN431" s="182">
        <f t="shared" si="790"/>
        <v>0</v>
      </c>
      <c r="CO431" s="182">
        <f t="shared" si="790"/>
        <v>0</v>
      </c>
      <c r="CP431" s="182">
        <f t="shared" si="790"/>
        <v>0</v>
      </c>
      <c r="CQ431" s="182">
        <f t="shared" si="790"/>
        <v>0</v>
      </c>
      <c r="CR431" s="182">
        <f t="shared" si="790"/>
        <v>0</v>
      </c>
      <c r="CS431" s="182">
        <f t="shared" si="790"/>
        <v>0</v>
      </c>
      <c r="CT431" s="182">
        <f t="shared" si="790"/>
        <v>0</v>
      </c>
      <c r="CU431" s="182">
        <f t="shared" si="790"/>
        <v>0</v>
      </c>
      <c r="CV431" s="182">
        <f t="shared" si="790"/>
        <v>0</v>
      </c>
      <c r="CW431" s="182">
        <f t="shared" si="790"/>
        <v>0</v>
      </c>
      <c r="CX431" s="182">
        <f t="shared" si="790"/>
        <v>0</v>
      </c>
      <c r="CY431" s="182">
        <f t="shared" si="790"/>
        <v>0</v>
      </c>
    </row>
    <row r="432" spans="1:103" ht="13.5" hidden="1" customHeight="1" outlineLevel="1">
      <c r="A432" s="165"/>
      <c r="B432" s="263"/>
      <c r="C432" s="177" t="s">
        <v>150</v>
      </c>
      <c r="D432" s="178"/>
      <c r="E432" s="179"/>
      <c r="F432" s="180"/>
      <c r="G432" s="181">
        <f t="shared" si="784"/>
        <v>49.429195178206591</v>
      </c>
      <c r="H432" s="182">
        <f t="shared" ref="H432:BB432" si="791">H10*H187*365/10^6*10^6</f>
        <v>9.5866306738812028</v>
      </c>
      <c r="I432" s="182">
        <f t="shared" si="791"/>
        <v>8.0904181724498212</v>
      </c>
      <c r="J432" s="182">
        <f t="shared" si="791"/>
        <v>6.5942056710184414</v>
      </c>
      <c r="K432" s="182">
        <f t="shared" si="791"/>
        <v>5.0979931695870606</v>
      </c>
      <c r="L432" s="182">
        <f t="shared" si="791"/>
        <v>3.6017806681556794</v>
      </c>
      <c r="M432" s="182">
        <f t="shared" si="791"/>
        <v>2.1055681667242996</v>
      </c>
      <c r="N432" s="182">
        <f t="shared" si="791"/>
        <v>2.0641928040352244</v>
      </c>
      <c r="O432" s="182">
        <f t="shared" si="791"/>
        <v>2.0228174413461497</v>
      </c>
      <c r="P432" s="182">
        <f t="shared" si="791"/>
        <v>1.9814420786570746</v>
      </c>
      <c r="Q432" s="182">
        <f t="shared" si="791"/>
        <v>1.940066715967999</v>
      </c>
      <c r="R432" s="182">
        <f t="shared" si="791"/>
        <v>1.898691353278924</v>
      </c>
      <c r="S432" s="182">
        <f t="shared" si="791"/>
        <v>1.8573159905898486</v>
      </c>
      <c r="T432" s="182">
        <f t="shared" si="791"/>
        <v>1.8159406279007733</v>
      </c>
      <c r="U432" s="182">
        <f t="shared" si="791"/>
        <v>1.7745652652116983</v>
      </c>
      <c r="V432" s="182">
        <f t="shared" si="791"/>
        <v>1.7331899025226232</v>
      </c>
      <c r="W432" s="182">
        <f t="shared" si="791"/>
        <v>1.6918145398335478</v>
      </c>
      <c r="X432" s="182">
        <f t="shared" si="791"/>
        <v>1.6864053928262015</v>
      </c>
      <c r="Y432" s="182">
        <f t="shared" si="791"/>
        <v>1.6809962458188548</v>
      </c>
      <c r="Z432" s="182">
        <f t="shared" si="791"/>
        <v>1.6755870988115085</v>
      </c>
      <c r="AA432" s="182">
        <f t="shared" si="791"/>
        <v>1.6701779518041622</v>
      </c>
      <c r="AB432" s="182">
        <f t="shared" si="791"/>
        <v>1.6647688047968157</v>
      </c>
      <c r="AC432" s="182">
        <f t="shared" si="791"/>
        <v>1.6593596577894691</v>
      </c>
      <c r="AD432" s="182">
        <f t="shared" si="791"/>
        <v>1.6539505107821229</v>
      </c>
      <c r="AE432" s="182">
        <f t="shared" si="791"/>
        <v>1.6485413637747763</v>
      </c>
      <c r="AF432" s="182">
        <f t="shared" si="791"/>
        <v>1.64313221676743</v>
      </c>
      <c r="AG432" s="182">
        <f t="shared" si="791"/>
        <v>1.637723069760084</v>
      </c>
      <c r="AH432" s="182">
        <f t="shared" si="791"/>
        <v>1.637723069760084</v>
      </c>
      <c r="AI432" s="182">
        <f t="shared" si="791"/>
        <v>1.637723069760084</v>
      </c>
      <c r="AJ432" s="182">
        <f t="shared" si="791"/>
        <v>1.637723069760084</v>
      </c>
      <c r="AK432" s="182">
        <f t="shared" si="791"/>
        <v>1.637723069760084</v>
      </c>
      <c r="AL432" s="182">
        <f t="shared" si="791"/>
        <v>1.637723069760084</v>
      </c>
      <c r="AM432" s="182">
        <f t="shared" si="791"/>
        <v>1.637723069760084</v>
      </c>
      <c r="AN432" s="182">
        <f t="shared" si="791"/>
        <v>1.637723069760084</v>
      </c>
      <c r="AO432" s="182">
        <f t="shared" si="791"/>
        <v>1.637723069760084</v>
      </c>
      <c r="AP432" s="182">
        <f t="shared" si="791"/>
        <v>1.637723069760084</v>
      </c>
      <c r="AQ432" s="182">
        <f t="shared" si="791"/>
        <v>1.637723069760084</v>
      </c>
      <c r="AR432" s="182">
        <f t="shared" si="791"/>
        <v>1.637723069760084</v>
      </c>
      <c r="AS432" s="182">
        <f t="shared" si="791"/>
        <v>1.637723069760084</v>
      </c>
      <c r="AT432" s="182">
        <f t="shared" si="791"/>
        <v>1.637723069760084</v>
      </c>
      <c r="AU432" s="182">
        <f t="shared" si="791"/>
        <v>1.637723069760084</v>
      </c>
      <c r="AV432" s="182">
        <f t="shared" si="791"/>
        <v>1.637723069760084</v>
      </c>
      <c r="AW432" s="182">
        <f t="shared" si="791"/>
        <v>1.637723069760084</v>
      </c>
      <c r="AX432" s="182">
        <f t="shared" si="791"/>
        <v>1.637723069760084</v>
      </c>
      <c r="AY432" s="182">
        <f t="shared" si="791"/>
        <v>1.637723069760084</v>
      </c>
      <c r="AZ432" s="182">
        <f t="shared" si="791"/>
        <v>1.637723069760084</v>
      </c>
      <c r="BA432" s="182">
        <f t="shared" si="791"/>
        <v>0</v>
      </c>
      <c r="BB432" s="182">
        <f t="shared" si="791"/>
        <v>0</v>
      </c>
      <c r="BC432" s="182">
        <f t="shared" ref="BC432:BS432" si="792">BC10*BC187*365/10^6*10^6</f>
        <v>0</v>
      </c>
      <c r="BD432" s="182">
        <f t="shared" si="792"/>
        <v>0</v>
      </c>
      <c r="BE432" s="182">
        <f t="shared" si="792"/>
        <v>0</v>
      </c>
      <c r="BF432" s="182">
        <f t="shared" si="792"/>
        <v>0</v>
      </c>
      <c r="BG432" s="182">
        <f t="shared" si="792"/>
        <v>0</v>
      </c>
      <c r="BH432" s="182">
        <f t="shared" si="792"/>
        <v>0</v>
      </c>
      <c r="BI432" s="182">
        <f t="shared" si="792"/>
        <v>0</v>
      </c>
      <c r="BJ432" s="182">
        <f t="shared" si="792"/>
        <v>0</v>
      </c>
      <c r="BK432" s="182">
        <f t="shared" si="792"/>
        <v>0</v>
      </c>
      <c r="BL432" s="182">
        <f t="shared" si="792"/>
        <v>0</v>
      </c>
      <c r="BM432" s="182">
        <f t="shared" si="792"/>
        <v>0</v>
      </c>
      <c r="BN432" s="182">
        <f t="shared" si="792"/>
        <v>0</v>
      </c>
      <c r="BO432" s="182">
        <f t="shared" si="792"/>
        <v>0</v>
      </c>
      <c r="BP432" s="182">
        <f t="shared" si="792"/>
        <v>0</v>
      </c>
      <c r="BQ432" s="182">
        <f t="shared" si="792"/>
        <v>0</v>
      </c>
      <c r="BR432" s="182">
        <f t="shared" si="792"/>
        <v>0</v>
      </c>
      <c r="BS432" s="182">
        <f t="shared" si="792"/>
        <v>0</v>
      </c>
      <c r="BT432" s="182">
        <f t="shared" ref="BT432:CY432" si="793">BT10*BT187*365/10^6*10^6</f>
        <v>0</v>
      </c>
      <c r="BU432" s="182">
        <f t="shared" si="793"/>
        <v>0</v>
      </c>
      <c r="BV432" s="182">
        <f t="shared" si="793"/>
        <v>0</v>
      </c>
      <c r="BW432" s="182">
        <f t="shared" si="793"/>
        <v>0</v>
      </c>
      <c r="BX432" s="182">
        <f t="shared" si="793"/>
        <v>0</v>
      </c>
      <c r="BY432" s="182">
        <f t="shared" si="793"/>
        <v>0</v>
      </c>
      <c r="BZ432" s="182">
        <f t="shared" si="793"/>
        <v>0</v>
      </c>
      <c r="CA432" s="182">
        <f t="shared" si="793"/>
        <v>0</v>
      </c>
      <c r="CB432" s="182">
        <f t="shared" si="793"/>
        <v>0</v>
      </c>
      <c r="CC432" s="182">
        <f t="shared" si="793"/>
        <v>0</v>
      </c>
      <c r="CD432" s="182">
        <f t="shared" si="793"/>
        <v>0</v>
      </c>
      <c r="CE432" s="182">
        <f t="shared" si="793"/>
        <v>0</v>
      </c>
      <c r="CF432" s="182">
        <f t="shared" si="793"/>
        <v>0</v>
      </c>
      <c r="CG432" s="182">
        <f t="shared" si="793"/>
        <v>0</v>
      </c>
      <c r="CH432" s="182">
        <f t="shared" si="793"/>
        <v>0</v>
      </c>
      <c r="CI432" s="182">
        <f t="shared" si="793"/>
        <v>0</v>
      </c>
      <c r="CJ432" s="182">
        <f t="shared" si="793"/>
        <v>0</v>
      </c>
      <c r="CK432" s="182">
        <f t="shared" si="793"/>
        <v>0</v>
      </c>
      <c r="CL432" s="182">
        <f t="shared" si="793"/>
        <v>0</v>
      </c>
      <c r="CM432" s="182">
        <f t="shared" si="793"/>
        <v>0</v>
      </c>
      <c r="CN432" s="182">
        <f t="shared" si="793"/>
        <v>0</v>
      </c>
      <c r="CO432" s="182">
        <f t="shared" si="793"/>
        <v>0</v>
      </c>
      <c r="CP432" s="182">
        <f t="shared" si="793"/>
        <v>0</v>
      </c>
      <c r="CQ432" s="182">
        <f t="shared" si="793"/>
        <v>0</v>
      </c>
      <c r="CR432" s="182">
        <f t="shared" si="793"/>
        <v>0</v>
      </c>
      <c r="CS432" s="182">
        <f t="shared" si="793"/>
        <v>0</v>
      </c>
      <c r="CT432" s="182">
        <f t="shared" si="793"/>
        <v>0</v>
      </c>
      <c r="CU432" s="182">
        <f t="shared" si="793"/>
        <v>0</v>
      </c>
      <c r="CV432" s="182">
        <f t="shared" si="793"/>
        <v>0</v>
      </c>
      <c r="CW432" s="182">
        <f t="shared" si="793"/>
        <v>0</v>
      </c>
      <c r="CX432" s="182">
        <f t="shared" si="793"/>
        <v>0</v>
      </c>
      <c r="CY432" s="182">
        <f t="shared" si="793"/>
        <v>0</v>
      </c>
    </row>
    <row r="433" spans="1:103" ht="13.5" hidden="1" customHeight="1" outlineLevel="1">
      <c r="A433" s="165"/>
      <c r="B433" s="263"/>
      <c r="C433" s="177" t="s">
        <v>145</v>
      </c>
      <c r="D433" s="178"/>
      <c r="E433" s="179"/>
      <c r="F433" s="180"/>
      <c r="G433" s="181">
        <f t="shared" si="784"/>
        <v>2841.3418284785294</v>
      </c>
      <c r="H433" s="182">
        <f t="shared" ref="H433:BB433" si="794">H11*H188*365/10^6*10^6</f>
        <v>70.855591565174137</v>
      </c>
      <c r="I433" s="182">
        <f t="shared" si="794"/>
        <v>72.54951002541344</v>
      </c>
      <c r="J433" s="182">
        <f t="shared" si="794"/>
        <v>73.805759080416109</v>
      </c>
      <c r="K433" s="182">
        <f t="shared" si="794"/>
        <v>74.624338730182174</v>
      </c>
      <c r="L433" s="182">
        <f t="shared" si="794"/>
        <v>75.005248974711591</v>
      </c>
      <c r="M433" s="182">
        <f t="shared" si="794"/>
        <v>74.94848981400439</v>
      </c>
      <c r="N433" s="182">
        <f t="shared" si="794"/>
        <v>76.030171673750402</v>
      </c>
      <c r="O433" s="182">
        <f t="shared" si="794"/>
        <v>76.830646314324284</v>
      </c>
      <c r="P433" s="182">
        <f t="shared" si="794"/>
        <v>77.349913735726048</v>
      </c>
      <c r="Q433" s="182">
        <f t="shared" si="794"/>
        <v>77.587973937955667</v>
      </c>
      <c r="R433" s="182">
        <f t="shared" si="794"/>
        <v>77.544826921013154</v>
      </c>
      <c r="S433" s="182">
        <f t="shared" si="794"/>
        <v>77.220472684898525</v>
      </c>
      <c r="T433" s="182">
        <f t="shared" si="794"/>
        <v>76.614911229611735</v>
      </c>
      <c r="U433" s="182">
        <f t="shared" si="794"/>
        <v>75.728142555152814</v>
      </c>
      <c r="V433" s="182">
        <f t="shared" si="794"/>
        <v>74.560166661521777</v>
      </c>
      <c r="W433" s="182">
        <f t="shared" si="794"/>
        <v>73.110983548718551</v>
      </c>
      <c r="X433" s="182">
        <f t="shared" si="794"/>
        <v>75.072202663814011</v>
      </c>
      <c r="Y433" s="182">
        <f t="shared" si="794"/>
        <v>76.96690962577668</v>
      </c>
      <c r="Z433" s="182">
        <f t="shared" si="794"/>
        <v>78.795104434606515</v>
      </c>
      <c r="AA433" s="182">
        <f t="shared" si="794"/>
        <v>80.556787090303587</v>
      </c>
      <c r="AB433" s="182">
        <f t="shared" si="794"/>
        <v>82.251957592867853</v>
      </c>
      <c r="AC433" s="182">
        <f t="shared" si="794"/>
        <v>83.880615942299315</v>
      </c>
      <c r="AD433" s="182">
        <f t="shared" si="794"/>
        <v>85.442762138597999</v>
      </c>
      <c r="AE433" s="182">
        <f t="shared" si="794"/>
        <v>86.938396181763864</v>
      </c>
      <c r="AF433" s="182">
        <f t="shared" si="794"/>
        <v>88.367518071796951</v>
      </c>
      <c r="AG433" s="182">
        <f t="shared" si="794"/>
        <v>89.730127808697276</v>
      </c>
      <c r="AH433" s="182">
        <f t="shared" si="794"/>
        <v>90.96884378245538</v>
      </c>
      <c r="AI433" s="182">
        <f t="shared" si="794"/>
        <v>92.207559756213485</v>
      </c>
      <c r="AJ433" s="182">
        <f t="shared" si="794"/>
        <v>93.446275729971561</v>
      </c>
      <c r="AK433" s="182">
        <f t="shared" si="794"/>
        <v>94.684991703729665</v>
      </c>
      <c r="AL433" s="182">
        <f t="shared" si="794"/>
        <v>95.923707677487769</v>
      </c>
      <c r="AM433" s="182">
        <f t="shared" si="794"/>
        <v>97.162423651245845</v>
      </c>
      <c r="AN433" s="182">
        <f t="shared" si="794"/>
        <v>98.40113962500395</v>
      </c>
      <c r="AO433" s="182">
        <f t="shared" si="794"/>
        <v>99.639855598762026</v>
      </c>
      <c r="AP433" s="182">
        <f t="shared" si="794"/>
        <v>100.87857157252013</v>
      </c>
      <c r="AQ433" s="182">
        <f t="shared" si="794"/>
        <v>102.11728754627823</v>
      </c>
      <c r="AR433" s="182">
        <f t="shared" si="794"/>
        <v>103.35600352003634</v>
      </c>
      <c r="AS433" s="182">
        <f t="shared" si="794"/>
        <v>104.59471949379443</v>
      </c>
      <c r="AT433" s="182">
        <f t="shared" si="794"/>
        <v>105.83343546755252</v>
      </c>
      <c r="AU433" s="182">
        <f t="shared" si="794"/>
        <v>107.0721514413106</v>
      </c>
      <c r="AV433" s="182">
        <f t="shared" si="794"/>
        <v>108.3108674150687</v>
      </c>
      <c r="AW433" s="182">
        <f t="shared" si="794"/>
        <v>109.5495833888268</v>
      </c>
      <c r="AX433" s="182">
        <f t="shared" si="794"/>
        <v>110.78829936258491</v>
      </c>
      <c r="AY433" s="182">
        <f t="shared" si="794"/>
        <v>112.02701533634298</v>
      </c>
      <c r="AZ433" s="182">
        <f t="shared" si="794"/>
        <v>113.26573131010109</v>
      </c>
      <c r="BA433" s="182">
        <f t="shared" si="794"/>
        <v>0</v>
      </c>
      <c r="BB433" s="182">
        <f t="shared" si="794"/>
        <v>0</v>
      </c>
      <c r="BC433" s="182">
        <f t="shared" ref="BC433:BS433" si="795">BC11*BC188*365/10^6*10^6</f>
        <v>0</v>
      </c>
      <c r="BD433" s="182">
        <f t="shared" si="795"/>
        <v>0</v>
      </c>
      <c r="BE433" s="182">
        <f t="shared" si="795"/>
        <v>0</v>
      </c>
      <c r="BF433" s="182">
        <f t="shared" si="795"/>
        <v>0</v>
      </c>
      <c r="BG433" s="182">
        <f t="shared" si="795"/>
        <v>0</v>
      </c>
      <c r="BH433" s="182">
        <f t="shared" si="795"/>
        <v>0</v>
      </c>
      <c r="BI433" s="182">
        <f t="shared" si="795"/>
        <v>0</v>
      </c>
      <c r="BJ433" s="182">
        <f t="shared" si="795"/>
        <v>0</v>
      </c>
      <c r="BK433" s="182">
        <f t="shared" si="795"/>
        <v>0</v>
      </c>
      <c r="BL433" s="182">
        <f t="shared" si="795"/>
        <v>0</v>
      </c>
      <c r="BM433" s="182">
        <f t="shared" si="795"/>
        <v>0</v>
      </c>
      <c r="BN433" s="182">
        <f t="shared" si="795"/>
        <v>0</v>
      </c>
      <c r="BO433" s="182">
        <f t="shared" si="795"/>
        <v>0</v>
      </c>
      <c r="BP433" s="182">
        <f t="shared" si="795"/>
        <v>0</v>
      </c>
      <c r="BQ433" s="182">
        <f t="shared" si="795"/>
        <v>0</v>
      </c>
      <c r="BR433" s="182">
        <f t="shared" si="795"/>
        <v>0</v>
      </c>
      <c r="BS433" s="182">
        <f t="shared" si="795"/>
        <v>0</v>
      </c>
      <c r="BT433" s="182">
        <f t="shared" ref="BT433:CY433" si="796">BT11*BT188*365/10^6*10^6</f>
        <v>0</v>
      </c>
      <c r="BU433" s="182">
        <f t="shared" si="796"/>
        <v>0</v>
      </c>
      <c r="BV433" s="182">
        <f t="shared" si="796"/>
        <v>0</v>
      </c>
      <c r="BW433" s="182">
        <f t="shared" si="796"/>
        <v>0</v>
      </c>
      <c r="BX433" s="182">
        <f t="shared" si="796"/>
        <v>0</v>
      </c>
      <c r="BY433" s="182">
        <f t="shared" si="796"/>
        <v>0</v>
      </c>
      <c r="BZ433" s="182">
        <f t="shared" si="796"/>
        <v>0</v>
      </c>
      <c r="CA433" s="182">
        <f t="shared" si="796"/>
        <v>0</v>
      </c>
      <c r="CB433" s="182">
        <f t="shared" si="796"/>
        <v>0</v>
      </c>
      <c r="CC433" s="182">
        <f t="shared" si="796"/>
        <v>0</v>
      </c>
      <c r="CD433" s="182">
        <f t="shared" si="796"/>
        <v>0</v>
      </c>
      <c r="CE433" s="182">
        <f t="shared" si="796"/>
        <v>0</v>
      </c>
      <c r="CF433" s="182">
        <f t="shared" si="796"/>
        <v>0</v>
      </c>
      <c r="CG433" s="182">
        <f t="shared" si="796"/>
        <v>0</v>
      </c>
      <c r="CH433" s="182">
        <f t="shared" si="796"/>
        <v>0</v>
      </c>
      <c r="CI433" s="182">
        <f t="shared" si="796"/>
        <v>0</v>
      </c>
      <c r="CJ433" s="182">
        <f t="shared" si="796"/>
        <v>0</v>
      </c>
      <c r="CK433" s="182">
        <f t="shared" si="796"/>
        <v>0</v>
      </c>
      <c r="CL433" s="182">
        <f t="shared" si="796"/>
        <v>0</v>
      </c>
      <c r="CM433" s="182">
        <f t="shared" si="796"/>
        <v>0</v>
      </c>
      <c r="CN433" s="182">
        <f t="shared" si="796"/>
        <v>0</v>
      </c>
      <c r="CO433" s="182">
        <f t="shared" si="796"/>
        <v>0</v>
      </c>
      <c r="CP433" s="182">
        <f t="shared" si="796"/>
        <v>0</v>
      </c>
      <c r="CQ433" s="182">
        <f t="shared" si="796"/>
        <v>0</v>
      </c>
      <c r="CR433" s="182">
        <f t="shared" si="796"/>
        <v>0</v>
      </c>
      <c r="CS433" s="182">
        <f t="shared" si="796"/>
        <v>0</v>
      </c>
      <c r="CT433" s="182">
        <f t="shared" si="796"/>
        <v>0</v>
      </c>
      <c r="CU433" s="182">
        <f t="shared" si="796"/>
        <v>0</v>
      </c>
      <c r="CV433" s="182">
        <f t="shared" si="796"/>
        <v>0</v>
      </c>
      <c r="CW433" s="182">
        <f t="shared" si="796"/>
        <v>0</v>
      </c>
      <c r="CX433" s="182">
        <f t="shared" si="796"/>
        <v>0</v>
      </c>
      <c r="CY433" s="182">
        <f t="shared" si="796"/>
        <v>0</v>
      </c>
    </row>
    <row r="434" spans="1:103" ht="13.5" hidden="1" customHeight="1" outlineLevel="1">
      <c r="A434" s="165"/>
      <c r="B434" s="263"/>
      <c r="C434" s="177" t="s">
        <v>146</v>
      </c>
      <c r="D434" s="178"/>
      <c r="E434" s="179"/>
      <c r="F434" s="180"/>
      <c r="G434" s="181">
        <f t="shared" si="784"/>
        <v>16.818451320940625</v>
      </c>
      <c r="H434" s="182">
        <f t="shared" ref="H434:BB434" si="797">H12*H189*365/10^6*10^6</f>
        <v>2.6344914284200871</v>
      </c>
      <c r="I434" s="182">
        <f t="shared" si="797"/>
        <v>2.2493382821188743</v>
      </c>
      <c r="J434" s="182">
        <f t="shared" si="797"/>
        <v>1.8641851358176613</v>
      </c>
      <c r="K434" s="182">
        <f t="shared" si="797"/>
        <v>1.4790319895164485</v>
      </c>
      <c r="L434" s="182">
        <f t="shared" si="797"/>
        <v>1.093878843215236</v>
      </c>
      <c r="M434" s="182">
        <f t="shared" si="797"/>
        <v>0.70872569691402376</v>
      </c>
      <c r="N434" s="182">
        <f t="shared" si="797"/>
        <v>0.69609768145526241</v>
      </c>
      <c r="O434" s="182">
        <f t="shared" si="797"/>
        <v>0.68346966599650105</v>
      </c>
      <c r="P434" s="182">
        <f t="shared" si="797"/>
        <v>0.6708416505377397</v>
      </c>
      <c r="Q434" s="182">
        <f t="shared" si="797"/>
        <v>0.65821363507897834</v>
      </c>
      <c r="R434" s="182">
        <f t="shared" si="797"/>
        <v>0.64558561962021699</v>
      </c>
      <c r="S434" s="182">
        <f t="shared" si="797"/>
        <v>0.63295760416145552</v>
      </c>
      <c r="T434" s="182">
        <f t="shared" si="797"/>
        <v>0.62032958870269417</v>
      </c>
      <c r="U434" s="182">
        <f t="shared" si="797"/>
        <v>0.60770157324393281</v>
      </c>
      <c r="V434" s="182">
        <f t="shared" si="797"/>
        <v>0.59507355778517146</v>
      </c>
      <c r="W434" s="182">
        <f t="shared" si="797"/>
        <v>0.58244554232640999</v>
      </c>
      <c r="X434" s="182">
        <f t="shared" si="797"/>
        <v>0.57977242008619911</v>
      </c>
      <c r="Y434" s="182">
        <f t="shared" si="797"/>
        <v>0.57709929784598812</v>
      </c>
      <c r="Z434" s="182">
        <f t="shared" si="797"/>
        <v>0.57442617560577736</v>
      </c>
      <c r="AA434" s="182">
        <f t="shared" si="797"/>
        <v>0.57175305336556637</v>
      </c>
      <c r="AB434" s="182">
        <f t="shared" si="797"/>
        <v>0.56907993112535549</v>
      </c>
      <c r="AC434" s="182">
        <f t="shared" si="797"/>
        <v>0.56640680888514461</v>
      </c>
      <c r="AD434" s="182">
        <f t="shared" si="797"/>
        <v>0.56373368664493362</v>
      </c>
      <c r="AE434" s="182">
        <f t="shared" si="797"/>
        <v>0.56106056440472274</v>
      </c>
      <c r="AF434" s="182">
        <f t="shared" si="797"/>
        <v>0.55838744216451186</v>
      </c>
      <c r="AG434" s="182">
        <f t="shared" si="797"/>
        <v>0.5557143199243012</v>
      </c>
      <c r="AH434" s="182">
        <f t="shared" si="797"/>
        <v>0.5557143199243012</v>
      </c>
      <c r="AI434" s="182">
        <f t="shared" si="797"/>
        <v>0.5557143199243012</v>
      </c>
      <c r="AJ434" s="182">
        <f t="shared" si="797"/>
        <v>0.5557143199243012</v>
      </c>
      <c r="AK434" s="182">
        <f t="shared" si="797"/>
        <v>0.5557143199243012</v>
      </c>
      <c r="AL434" s="182">
        <f t="shared" si="797"/>
        <v>0.5557143199243012</v>
      </c>
      <c r="AM434" s="182">
        <f t="shared" si="797"/>
        <v>0.5557143199243012</v>
      </c>
      <c r="AN434" s="182">
        <f t="shared" si="797"/>
        <v>0.5557143199243012</v>
      </c>
      <c r="AO434" s="182">
        <f t="shared" si="797"/>
        <v>0.5557143199243012</v>
      </c>
      <c r="AP434" s="182">
        <f t="shared" si="797"/>
        <v>0.5557143199243012</v>
      </c>
      <c r="AQ434" s="182">
        <f t="shared" si="797"/>
        <v>0.5557143199243012</v>
      </c>
      <c r="AR434" s="182">
        <f t="shared" si="797"/>
        <v>0.5557143199243012</v>
      </c>
      <c r="AS434" s="182">
        <f t="shared" si="797"/>
        <v>0.5557143199243012</v>
      </c>
      <c r="AT434" s="182">
        <f t="shared" si="797"/>
        <v>0.5557143199243012</v>
      </c>
      <c r="AU434" s="182">
        <f t="shared" si="797"/>
        <v>0.5557143199243012</v>
      </c>
      <c r="AV434" s="182">
        <f t="shared" si="797"/>
        <v>0.5557143199243012</v>
      </c>
      <c r="AW434" s="182">
        <f t="shared" si="797"/>
        <v>0.5557143199243012</v>
      </c>
      <c r="AX434" s="182">
        <f t="shared" si="797"/>
        <v>0.5557143199243012</v>
      </c>
      <c r="AY434" s="182">
        <f t="shared" si="797"/>
        <v>0.5557143199243012</v>
      </c>
      <c r="AZ434" s="182">
        <f t="shared" si="797"/>
        <v>0.5557143199243012</v>
      </c>
      <c r="BA434" s="182">
        <f t="shared" si="797"/>
        <v>0</v>
      </c>
      <c r="BB434" s="182">
        <f t="shared" si="797"/>
        <v>0</v>
      </c>
      <c r="BC434" s="182">
        <f t="shared" ref="BC434:BS434" si="798">BC12*BC189*365/10^6*10^6</f>
        <v>0</v>
      </c>
      <c r="BD434" s="182">
        <f t="shared" si="798"/>
        <v>0</v>
      </c>
      <c r="BE434" s="182">
        <f t="shared" si="798"/>
        <v>0</v>
      </c>
      <c r="BF434" s="182">
        <f t="shared" si="798"/>
        <v>0</v>
      </c>
      <c r="BG434" s="182">
        <f t="shared" si="798"/>
        <v>0</v>
      </c>
      <c r="BH434" s="182">
        <f t="shared" si="798"/>
        <v>0</v>
      </c>
      <c r="BI434" s="182">
        <f t="shared" si="798"/>
        <v>0</v>
      </c>
      <c r="BJ434" s="182">
        <f t="shared" si="798"/>
        <v>0</v>
      </c>
      <c r="BK434" s="182">
        <f t="shared" si="798"/>
        <v>0</v>
      </c>
      <c r="BL434" s="182">
        <f t="shared" si="798"/>
        <v>0</v>
      </c>
      <c r="BM434" s="182">
        <f t="shared" si="798"/>
        <v>0</v>
      </c>
      <c r="BN434" s="182">
        <f t="shared" si="798"/>
        <v>0</v>
      </c>
      <c r="BO434" s="182">
        <f t="shared" si="798"/>
        <v>0</v>
      </c>
      <c r="BP434" s="182">
        <f t="shared" si="798"/>
        <v>0</v>
      </c>
      <c r="BQ434" s="182">
        <f t="shared" si="798"/>
        <v>0</v>
      </c>
      <c r="BR434" s="182">
        <f t="shared" si="798"/>
        <v>0</v>
      </c>
      <c r="BS434" s="182">
        <f t="shared" si="798"/>
        <v>0</v>
      </c>
      <c r="BT434" s="182">
        <f t="shared" ref="BT434:CY434" si="799">BT12*BT189*365/10^6*10^6</f>
        <v>0</v>
      </c>
      <c r="BU434" s="182">
        <f t="shared" si="799"/>
        <v>0</v>
      </c>
      <c r="BV434" s="182">
        <f t="shared" si="799"/>
        <v>0</v>
      </c>
      <c r="BW434" s="182">
        <f t="shared" si="799"/>
        <v>0</v>
      </c>
      <c r="BX434" s="182">
        <f t="shared" si="799"/>
        <v>0</v>
      </c>
      <c r="BY434" s="182">
        <f t="shared" si="799"/>
        <v>0</v>
      </c>
      <c r="BZ434" s="182">
        <f t="shared" si="799"/>
        <v>0</v>
      </c>
      <c r="CA434" s="182">
        <f t="shared" si="799"/>
        <v>0</v>
      </c>
      <c r="CB434" s="182">
        <f t="shared" si="799"/>
        <v>0</v>
      </c>
      <c r="CC434" s="182">
        <f t="shared" si="799"/>
        <v>0</v>
      </c>
      <c r="CD434" s="182">
        <f t="shared" si="799"/>
        <v>0</v>
      </c>
      <c r="CE434" s="182">
        <f t="shared" si="799"/>
        <v>0</v>
      </c>
      <c r="CF434" s="182">
        <f t="shared" si="799"/>
        <v>0</v>
      </c>
      <c r="CG434" s="182">
        <f t="shared" si="799"/>
        <v>0</v>
      </c>
      <c r="CH434" s="182">
        <f t="shared" si="799"/>
        <v>0</v>
      </c>
      <c r="CI434" s="182">
        <f t="shared" si="799"/>
        <v>0</v>
      </c>
      <c r="CJ434" s="182">
        <f t="shared" si="799"/>
        <v>0</v>
      </c>
      <c r="CK434" s="182">
        <f t="shared" si="799"/>
        <v>0</v>
      </c>
      <c r="CL434" s="182">
        <f t="shared" si="799"/>
        <v>0</v>
      </c>
      <c r="CM434" s="182">
        <f t="shared" si="799"/>
        <v>0</v>
      </c>
      <c r="CN434" s="182">
        <f t="shared" si="799"/>
        <v>0</v>
      </c>
      <c r="CO434" s="182">
        <f t="shared" si="799"/>
        <v>0</v>
      </c>
      <c r="CP434" s="182">
        <f t="shared" si="799"/>
        <v>0</v>
      </c>
      <c r="CQ434" s="182">
        <f t="shared" si="799"/>
        <v>0</v>
      </c>
      <c r="CR434" s="182">
        <f t="shared" si="799"/>
        <v>0</v>
      </c>
      <c r="CS434" s="182">
        <f t="shared" si="799"/>
        <v>0</v>
      </c>
      <c r="CT434" s="182">
        <f t="shared" si="799"/>
        <v>0</v>
      </c>
      <c r="CU434" s="182">
        <f t="shared" si="799"/>
        <v>0</v>
      </c>
      <c r="CV434" s="182">
        <f t="shared" si="799"/>
        <v>0</v>
      </c>
      <c r="CW434" s="182">
        <f t="shared" si="799"/>
        <v>0</v>
      </c>
      <c r="CX434" s="182">
        <f t="shared" si="799"/>
        <v>0</v>
      </c>
      <c r="CY434" s="182">
        <f t="shared" si="799"/>
        <v>0</v>
      </c>
    </row>
    <row r="435" spans="1:103" ht="13.5" hidden="1" customHeight="1" outlineLevel="1">
      <c r="A435" s="165"/>
      <c r="B435" s="263"/>
      <c r="C435" s="177" t="s">
        <v>134</v>
      </c>
      <c r="D435" s="178"/>
      <c r="E435" s="179"/>
      <c r="F435" s="180"/>
      <c r="G435" s="181">
        <f t="shared" si="784"/>
        <v>27527.130392440191</v>
      </c>
      <c r="H435" s="182">
        <f t="shared" ref="H435:BB435" si="800">H13*H190*365/10^6*10^6</f>
        <v>776.53978240638764</v>
      </c>
      <c r="I435" s="182">
        <f t="shared" si="800"/>
        <v>777.6647828360484</v>
      </c>
      <c r="J435" s="182">
        <f t="shared" si="800"/>
        <v>774.87831731751669</v>
      </c>
      <c r="K435" s="182">
        <f t="shared" si="800"/>
        <v>768.18038585079262</v>
      </c>
      <c r="L435" s="182">
        <f t="shared" si="800"/>
        <v>757.57098843587642</v>
      </c>
      <c r="M435" s="182">
        <f t="shared" si="800"/>
        <v>743.05012507276774</v>
      </c>
      <c r="N435" s="182">
        <f t="shared" si="800"/>
        <v>745.92697743644726</v>
      </c>
      <c r="O435" s="182">
        <f t="shared" si="800"/>
        <v>746.58664382766767</v>
      </c>
      <c r="P435" s="182">
        <f t="shared" si="800"/>
        <v>745.02912424642921</v>
      </c>
      <c r="Q435" s="182">
        <f t="shared" si="800"/>
        <v>741.25441869273118</v>
      </c>
      <c r="R435" s="182">
        <f t="shared" si="800"/>
        <v>735.26252716657427</v>
      </c>
      <c r="S435" s="182">
        <f t="shared" si="800"/>
        <v>727.05344966795826</v>
      </c>
      <c r="T435" s="182">
        <f t="shared" si="800"/>
        <v>716.62718619688303</v>
      </c>
      <c r="U435" s="182">
        <f t="shared" si="800"/>
        <v>703.98373675334892</v>
      </c>
      <c r="V435" s="182">
        <f t="shared" si="800"/>
        <v>689.12310133735548</v>
      </c>
      <c r="W435" s="182">
        <f t="shared" si="800"/>
        <v>672.04527994890259</v>
      </c>
      <c r="X435" s="182">
        <f t="shared" si="800"/>
        <v>690.50131776160947</v>
      </c>
      <c r="Y435" s="182">
        <f t="shared" si="800"/>
        <v>708.37297222019447</v>
      </c>
      <c r="Z435" s="182">
        <f t="shared" si="800"/>
        <v>725.66024332465724</v>
      </c>
      <c r="AA435" s="182">
        <f t="shared" si="800"/>
        <v>742.36313107499802</v>
      </c>
      <c r="AB435" s="182">
        <f t="shared" si="800"/>
        <v>758.4816354712168</v>
      </c>
      <c r="AC435" s="182">
        <f t="shared" si="800"/>
        <v>774.01575651331348</v>
      </c>
      <c r="AD435" s="182">
        <f t="shared" si="800"/>
        <v>788.96549420128815</v>
      </c>
      <c r="AE435" s="182">
        <f t="shared" si="800"/>
        <v>803.33084853514083</v>
      </c>
      <c r="AF435" s="182">
        <f t="shared" si="800"/>
        <v>817.1118195148714</v>
      </c>
      <c r="AG435" s="182">
        <f t="shared" si="800"/>
        <v>830.3084071404802</v>
      </c>
      <c r="AH435" s="182">
        <f t="shared" si="800"/>
        <v>848.41426898818747</v>
      </c>
      <c r="AI435" s="182">
        <f t="shared" si="800"/>
        <v>866.52013083589475</v>
      </c>
      <c r="AJ435" s="182">
        <f t="shared" si="800"/>
        <v>884.62599268360202</v>
      </c>
      <c r="AK435" s="182">
        <f t="shared" si="800"/>
        <v>902.73185453130918</v>
      </c>
      <c r="AL435" s="182">
        <f t="shared" si="800"/>
        <v>920.83771637901657</v>
      </c>
      <c r="AM435" s="182">
        <f t="shared" si="800"/>
        <v>938.94357822672373</v>
      </c>
      <c r="AN435" s="182">
        <f t="shared" si="800"/>
        <v>957.049440074431</v>
      </c>
      <c r="AO435" s="182">
        <f t="shared" si="800"/>
        <v>975.15530192213839</v>
      </c>
      <c r="AP435" s="182">
        <f t="shared" si="800"/>
        <v>993.26116376984567</v>
      </c>
      <c r="AQ435" s="182">
        <f t="shared" si="800"/>
        <v>1011.3670256175528</v>
      </c>
      <c r="AR435" s="182">
        <f t="shared" si="800"/>
        <v>1029.4728874652601</v>
      </c>
      <c r="AS435" s="182">
        <f t="shared" si="800"/>
        <v>1047.5787493129674</v>
      </c>
      <c r="AT435" s="182">
        <f t="shared" si="800"/>
        <v>1065.6846111606744</v>
      </c>
      <c r="AU435" s="182">
        <f t="shared" si="800"/>
        <v>1083.7904730083819</v>
      </c>
      <c r="AV435" s="182">
        <f t="shared" si="800"/>
        <v>1101.8963348560892</v>
      </c>
      <c r="AW435" s="182">
        <f t="shared" si="800"/>
        <v>1120.0021967037965</v>
      </c>
      <c r="AX435" s="182">
        <f t="shared" si="800"/>
        <v>1138.1080585515037</v>
      </c>
      <c r="AY435" s="182">
        <f t="shared" si="800"/>
        <v>1156.2139203992108</v>
      </c>
      <c r="AZ435" s="182">
        <f t="shared" si="800"/>
        <v>1174.3197822469183</v>
      </c>
      <c r="BA435" s="182">
        <f t="shared" si="800"/>
        <v>0</v>
      </c>
      <c r="BB435" s="182">
        <f t="shared" si="800"/>
        <v>0</v>
      </c>
      <c r="BC435" s="182">
        <f t="shared" ref="BC435:BS435" si="801">BC13*BC190*365/10^6*10^6</f>
        <v>0</v>
      </c>
      <c r="BD435" s="182">
        <f t="shared" si="801"/>
        <v>0</v>
      </c>
      <c r="BE435" s="182">
        <f t="shared" si="801"/>
        <v>0</v>
      </c>
      <c r="BF435" s="182">
        <f t="shared" si="801"/>
        <v>0</v>
      </c>
      <c r="BG435" s="182">
        <f t="shared" si="801"/>
        <v>0</v>
      </c>
      <c r="BH435" s="182">
        <f t="shared" si="801"/>
        <v>0</v>
      </c>
      <c r="BI435" s="182">
        <f t="shared" si="801"/>
        <v>0</v>
      </c>
      <c r="BJ435" s="182">
        <f t="shared" si="801"/>
        <v>0</v>
      </c>
      <c r="BK435" s="182">
        <f t="shared" si="801"/>
        <v>0</v>
      </c>
      <c r="BL435" s="182">
        <f t="shared" si="801"/>
        <v>0</v>
      </c>
      <c r="BM435" s="182">
        <f t="shared" si="801"/>
        <v>0</v>
      </c>
      <c r="BN435" s="182">
        <f t="shared" si="801"/>
        <v>0</v>
      </c>
      <c r="BO435" s="182">
        <f t="shared" si="801"/>
        <v>0</v>
      </c>
      <c r="BP435" s="182">
        <f t="shared" si="801"/>
        <v>0</v>
      </c>
      <c r="BQ435" s="182">
        <f t="shared" si="801"/>
        <v>0</v>
      </c>
      <c r="BR435" s="182">
        <f t="shared" si="801"/>
        <v>0</v>
      </c>
      <c r="BS435" s="182">
        <f t="shared" si="801"/>
        <v>0</v>
      </c>
      <c r="BT435" s="182">
        <f t="shared" ref="BT435:CY435" si="802">BT13*BT190*365/10^6*10^6</f>
        <v>0</v>
      </c>
      <c r="BU435" s="182">
        <f t="shared" si="802"/>
        <v>0</v>
      </c>
      <c r="BV435" s="182">
        <f t="shared" si="802"/>
        <v>0</v>
      </c>
      <c r="BW435" s="182">
        <f t="shared" si="802"/>
        <v>0</v>
      </c>
      <c r="BX435" s="182">
        <f t="shared" si="802"/>
        <v>0</v>
      </c>
      <c r="BY435" s="182">
        <f t="shared" si="802"/>
        <v>0</v>
      </c>
      <c r="BZ435" s="182">
        <f t="shared" si="802"/>
        <v>0</v>
      </c>
      <c r="CA435" s="182">
        <f t="shared" si="802"/>
        <v>0</v>
      </c>
      <c r="CB435" s="182">
        <f t="shared" si="802"/>
        <v>0</v>
      </c>
      <c r="CC435" s="182">
        <f t="shared" si="802"/>
        <v>0</v>
      </c>
      <c r="CD435" s="182">
        <f t="shared" si="802"/>
        <v>0</v>
      </c>
      <c r="CE435" s="182">
        <f t="shared" si="802"/>
        <v>0</v>
      </c>
      <c r="CF435" s="182">
        <f t="shared" si="802"/>
        <v>0</v>
      </c>
      <c r="CG435" s="182">
        <f t="shared" si="802"/>
        <v>0</v>
      </c>
      <c r="CH435" s="182">
        <f t="shared" si="802"/>
        <v>0</v>
      </c>
      <c r="CI435" s="182">
        <f t="shared" si="802"/>
        <v>0</v>
      </c>
      <c r="CJ435" s="182">
        <f t="shared" si="802"/>
        <v>0</v>
      </c>
      <c r="CK435" s="182">
        <f t="shared" si="802"/>
        <v>0</v>
      </c>
      <c r="CL435" s="182">
        <f t="shared" si="802"/>
        <v>0</v>
      </c>
      <c r="CM435" s="182">
        <f t="shared" si="802"/>
        <v>0</v>
      </c>
      <c r="CN435" s="182">
        <f t="shared" si="802"/>
        <v>0</v>
      </c>
      <c r="CO435" s="182">
        <f t="shared" si="802"/>
        <v>0</v>
      </c>
      <c r="CP435" s="182">
        <f t="shared" si="802"/>
        <v>0</v>
      </c>
      <c r="CQ435" s="182">
        <f t="shared" si="802"/>
        <v>0</v>
      </c>
      <c r="CR435" s="182">
        <f t="shared" si="802"/>
        <v>0</v>
      </c>
      <c r="CS435" s="182">
        <f t="shared" si="802"/>
        <v>0</v>
      </c>
      <c r="CT435" s="182">
        <f t="shared" si="802"/>
        <v>0</v>
      </c>
      <c r="CU435" s="182">
        <f t="shared" si="802"/>
        <v>0</v>
      </c>
      <c r="CV435" s="182">
        <f t="shared" si="802"/>
        <v>0</v>
      </c>
      <c r="CW435" s="182">
        <f t="shared" si="802"/>
        <v>0</v>
      </c>
      <c r="CX435" s="182">
        <f t="shared" si="802"/>
        <v>0</v>
      </c>
      <c r="CY435" s="182">
        <f t="shared" si="802"/>
        <v>0</v>
      </c>
    </row>
    <row r="436" spans="1:103" ht="13.5" hidden="1" customHeight="1" outlineLevel="1">
      <c r="A436" s="165"/>
      <c r="B436" s="263"/>
      <c r="C436" s="185" t="s">
        <v>135</v>
      </c>
      <c r="D436" s="186"/>
      <c r="E436" s="187"/>
      <c r="F436" s="188"/>
      <c r="G436" s="189">
        <f t="shared" si="784"/>
        <v>399.35596538440745</v>
      </c>
      <c r="H436" s="190">
        <f t="shared" ref="H436:BB436" si="803">H14*H191*365/10^6*10^6</f>
        <v>64.859912288494485</v>
      </c>
      <c r="I436" s="190">
        <f t="shared" si="803"/>
        <v>55.258887830039086</v>
      </c>
      <c r="J436" s="190">
        <f t="shared" si="803"/>
        <v>45.657863371583694</v>
      </c>
      <c r="K436" s="190">
        <f t="shared" si="803"/>
        <v>36.056838913128303</v>
      </c>
      <c r="L436" s="190">
        <f t="shared" si="803"/>
        <v>26.455814454672918</v>
      </c>
      <c r="M436" s="190">
        <f t="shared" si="803"/>
        <v>16.854789996217534</v>
      </c>
      <c r="N436" s="190">
        <f t="shared" si="803"/>
        <v>16.551382974243744</v>
      </c>
      <c r="O436" s="190">
        <f t="shared" si="803"/>
        <v>16.24797595226995</v>
      </c>
      <c r="P436" s="190">
        <f t="shared" si="803"/>
        <v>15.944568930296162</v>
      </c>
      <c r="Q436" s="190">
        <f t="shared" si="803"/>
        <v>15.641161908322369</v>
      </c>
      <c r="R436" s="190">
        <f t="shared" si="803"/>
        <v>15.337754886348575</v>
      </c>
      <c r="S436" s="190">
        <f t="shared" si="803"/>
        <v>15.034347864374789</v>
      </c>
      <c r="T436" s="190">
        <f t="shared" si="803"/>
        <v>14.730940842400996</v>
      </c>
      <c r="U436" s="190">
        <f t="shared" si="803"/>
        <v>14.427533820427207</v>
      </c>
      <c r="V436" s="190">
        <f t="shared" si="803"/>
        <v>14.124126798453416</v>
      </c>
      <c r="W436" s="190">
        <f t="shared" si="803"/>
        <v>13.820719776479633</v>
      </c>
      <c r="X436" s="190">
        <f t="shared" si="803"/>
        <v>13.758411091132771</v>
      </c>
      <c r="Y436" s="190">
        <f t="shared" si="803"/>
        <v>13.696102405785906</v>
      </c>
      <c r="Z436" s="190">
        <f t="shared" si="803"/>
        <v>13.633793720439041</v>
      </c>
      <c r="AA436" s="190">
        <f t="shared" si="803"/>
        <v>13.571485035092177</v>
      </c>
      <c r="AB436" s="190">
        <f t="shared" si="803"/>
        <v>13.509176349745312</v>
      </c>
      <c r="AC436" s="190">
        <f t="shared" si="803"/>
        <v>13.44686766439845</v>
      </c>
      <c r="AD436" s="190">
        <f t="shared" si="803"/>
        <v>13.384558979051585</v>
      </c>
      <c r="AE436" s="190">
        <f t="shared" si="803"/>
        <v>13.322250293704721</v>
      </c>
      <c r="AF436" s="190">
        <f t="shared" si="803"/>
        <v>13.259941608357856</v>
      </c>
      <c r="AG436" s="190">
        <f t="shared" si="803"/>
        <v>13.197632923011001</v>
      </c>
      <c r="AH436" s="190">
        <f t="shared" si="803"/>
        <v>13.197632923011001</v>
      </c>
      <c r="AI436" s="190">
        <f t="shared" si="803"/>
        <v>13.197632923011001</v>
      </c>
      <c r="AJ436" s="190">
        <f t="shared" si="803"/>
        <v>13.197632923011001</v>
      </c>
      <c r="AK436" s="190">
        <f t="shared" si="803"/>
        <v>13.197632923011001</v>
      </c>
      <c r="AL436" s="190">
        <f t="shared" si="803"/>
        <v>13.197632923011001</v>
      </c>
      <c r="AM436" s="190">
        <f t="shared" si="803"/>
        <v>13.197632923011001</v>
      </c>
      <c r="AN436" s="190">
        <f t="shared" si="803"/>
        <v>13.197632923011001</v>
      </c>
      <c r="AO436" s="190">
        <f t="shared" si="803"/>
        <v>13.197632923011001</v>
      </c>
      <c r="AP436" s="190">
        <f t="shared" si="803"/>
        <v>13.197632923011001</v>
      </c>
      <c r="AQ436" s="190">
        <f t="shared" si="803"/>
        <v>13.197632923011001</v>
      </c>
      <c r="AR436" s="190">
        <f t="shared" si="803"/>
        <v>13.197632923011001</v>
      </c>
      <c r="AS436" s="190">
        <f t="shared" si="803"/>
        <v>13.197632923011001</v>
      </c>
      <c r="AT436" s="190">
        <f t="shared" si="803"/>
        <v>13.197632923011001</v>
      </c>
      <c r="AU436" s="190">
        <f t="shared" si="803"/>
        <v>13.197632923011001</v>
      </c>
      <c r="AV436" s="190">
        <f t="shared" si="803"/>
        <v>13.197632923011001</v>
      </c>
      <c r="AW436" s="190">
        <f t="shared" si="803"/>
        <v>13.197632923011001</v>
      </c>
      <c r="AX436" s="190">
        <f t="shared" si="803"/>
        <v>13.197632923011001</v>
      </c>
      <c r="AY436" s="190">
        <f t="shared" si="803"/>
        <v>13.197632923011001</v>
      </c>
      <c r="AZ436" s="190">
        <f t="shared" si="803"/>
        <v>13.197632923011001</v>
      </c>
      <c r="BA436" s="190">
        <f t="shared" si="803"/>
        <v>0</v>
      </c>
      <c r="BB436" s="190">
        <f t="shared" si="803"/>
        <v>0</v>
      </c>
      <c r="BC436" s="190">
        <f t="shared" ref="BC436:BS436" si="804">BC14*BC191*365/10^6*10^6</f>
        <v>0</v>
      </c>
      <c r="BD436" s="190">
        <f t="shared" si="804"/>
        <v>0</v>
      </c>
      <c r="BE436" s="190">
        <f t="shared" si="804"/>
        <v>0</v>
      </c>
      <c r="BF436" s="190">
        <f t="shared" si="804"/>
        <v>0</v>
      </c>
      <c r="BG436" s="190">
        <f t="shared" si="804"/>
        <v>0</v>
      </c>
      <c r="BH436" s="190">
        <f t="shared" si="804"/>
        <v>0</v>
      </c>
      <c r="BI436" s="190">
        <f t="shared" si="804"/>
        <v>0</v>
      </c>
      <c r="BJ436" s="190">
        <f t="shared" si="804"/>
        <v>0</v>
      </c>
      <c r="BK436" s="190">
        <f t="shared" si="804"/>
        <v>0</v>
      </c>
      <c r="BL436" s="190">
        <f t="shared" si="804"/>
        <v>0</v>
      </c>
      <c r="BM436" s="190">
        <f t="shared" si="804"/>
        <v>0</v>
      </c>
      <c r="BN436" s="190">
        <f t="shared" si="804"/>
        <v>0</v>
      </c>
      <c r="BO436" s="190">
        <f t="shared" si="804"/>
        <v>0</v>
      </c>
      <c r="BP436" s="190">
        <f t="shared" si="804"/>
        <v>0</v>
      </c>
      <c r="BQ436" s="190">
        <f t="shared" si="804"/>
        <v>0</v>
      </c>
      <c r="BR436" s="190">
        <f t="shared" si="804"/>
        <v>0</v>
      </c>
      <c r="BS436" s="190">
        <f t="shared" si="804"/>
        <v>0</v>
      </c>
      <c r="BT436" s="190">
        <f t="shared" ref="BT436:CY436" si="805">BT14*BT191*365/10^6*10^6</f>
        <v>0</v>
      </c>
      <c r="BU436" s="190">
        <f t="shared" si="805"/>
        <v>0</v>
      </c>
      <c r="BV436" s="190">
        <f t="shared" si="805"/>
        <v>0</v>
      </c>
      <c r="BW436" s="190">
        <f t="shared" si="805"/>
        <v>0</v>
      </c>
      <c r="BX436" s="190">
        <f t="shared" si="805"/>
        <v>0</v>
      </c>
      <c r="BY436" s="190">
        <f t="shared" si="805"/>
        <v>0</v>
      </c>
      <c r="BZ436" s="190">
        <f t="shared" si="805"/>
        <v>0</v>
      </c>
      <c r="CA436" s="190">
        <f t="shared" si="805"/>
        <v>0</v>
      </c>
      <c r="CB436" s="190">
        <f t="shared" si="805"/>
        <v>0</v>
      </c>
      <c r="CC436" s="190">
        <f t="shared" si="805"/>
        <v>0</v>
      </c>
      <c r="CD436" s="190">
        <f t="shared" si="805"/>
        <v>0</v>
      </c>
      <c r="CE436" s="190">
        <f t="shared" si="805"/>
        <v>0</v>
      </c>
      <c r="CF436" s="190">
        <f t="shared" si="805"/>
        <v>0</v>
      </c>
      <c r="CG436" s="190">
        <f t="shared" si="805"/>
        <v>0</v>
      </c>
      <c r="CH436" s="190">
        <f t="shared" si="805"/>
        <v>0</v>
      </c>
      <c r="CI436" s="190">
        <f t="shared" si="805"/>
        <v>0</v>
      </c>
      <c r="CJ436" s="190">
        <f t="shared" si="805"/>
        <v>0</v>
      </c>
      <c r="CK436" s="190">
        <f t="shared" si="805"/>
        <v>0</v>
      </c>
      <c r="CL436" s="190">
        <f t="shared" si="805"/>
        <v>0</v>
      </c>
      <c r="CM436" s="190">
        <f t="shared" si="805"/>
        <v>0</v>
      </c>
      <c r="CN436" s="190">
        <f t="shared" si="805"/>
        <v>0</v>
      </c>
      <c r="CO436" s="190">
        <f t="shared" si="805"/>
        <v>0</v>
      </c>
      <c r="CP436" s="190">
        <f t="shared" si="805"/>
        <v>0</v>
      </c>
      <c r="CQ436" s="190">
        <f t="shared" si="805"/>
        <v>0</v>
      </c>
      <c r="CR436" s="190">
        <f t="shared" si="805"/>
        <v>0</v>
      </c>
      <c r="CS436" s="190">
        <f t="shared" si="805"/>
        <v>0</v>
      </c>
      <c r="CT436" s="190">
        <f t="shared" si="805"/>
        <v>0</v>
      </c>
      <c r="CU436" s="190">
        <f t="shared" si="805"/>
        <v>0</v>
      </c>
      <c r="CV436" s="190">
        <f t="shared" si="805"/>
        <v>0</v>
      </c>
      <c r="CW436" s="190">
        <f t="shared" si="805"/>
        <v>0</v>
      </c>
      <c r="CX436" s="190">
        <f t="shared" si="805"/>
        <v>0</v>
      </c>
      <c r="CY436" s="190">
        <f t="shared" si="805"/>
        <v>0</v>
      </c>
    </row>
    <row r="437" spans="1:103" ht="13.5" hidden="1" customHeight="1" outlineLevel="1">
      <c r="A437" s="165"/>
      <c r="B437" s="263"/>
      <c r="C437" s="193" t="s">
        <v>136</v>
      </c>
      <c r="D437" s="194"/>
      <c r="E437" s="195"/>
      <c r="F437" s="196"/>
      <c r="G437" s="197">
        <f t="shared" si="784"/>
        <v>0</v>
      </c>
      <c r="H437" s="198">
        <f t="shared" ref="H437:BB437" si="806">H15*H192*365/10^6*10^6</f>
        <v>0</v>
      </c>
      <c r="I437" s="198">
        <f t="shared" si="806"/>
        <v>0</v>
      </c>
      <c r="J437" s="198">
        <f t="shared" si="806"/>
        <v>0</v>
      </c>
      <c r="K437" s="198">
        <f t="shared" si="806"/>
        <v>0</v>
      </c>
      <c r="L437" s="198">
        <f t="shared" si="806"/>
        <v>0</v>
      </c>
      <c r="M437" s="198">
        <f t="shared" si="806"/>
        <v>0</v>
      </c>
      <c r="N437" s="198">
        <f t="shared" si="806"/>
        <v>0</v>
      </c>
      <c r="O437" s="198">
        <f t="shared" si="806"/>
        <v>0</v>
      </c>
      <c r="P437" s="198">
        <f t="shared" si="806"/>
        <v>0</v>
      </c>
      <c r="Q437" s="198">
        <f t="shared" si="806"/>
        <v>0</v>
      </c>
      <c r="R437" s="198">
        <f t="shared" si="806"/>
        <v>0</v>
      </c>
      <c r="S437" s="198">
        <f t="shared" si="806"/>
        <v>0</v>
      </c>
      <c r="T437" s="198">
        <f t="shared" si="806"/>
        <v>0</v>
      </c>
      <c r="U437" s="198">
        <f t="shared" si="806"/>
        <v>0</v>
      </c>
      <c r="V437" s="198">
        <f t="shared" si="806"/>
        <v>0</v>
      </c>
      <c r="W437" s="198">
        <f t="shared" si="806"/>
        <v>0</v>
      </c>
      <c r="X437" s="198">
        <f t="shared" si="806"/>
        <v>0</v>
      </c>
      <c r="Y437" s="198">
        <f t="shared" si="806"/>
        <v>0</v>
      </c>
      <c r="Z437" s="198">
        <f t="shared" si="806"/>
        <v>0</v>
      </c>
      <c r="AA437" s="198">
        <f t="shared" si="806"/>
        <v>0</v>
      </c>
      <c r="AB437" s="198">
        <f t="shared" si="806"/>
        <v>0</v>
      </c>
      <c r="AC437" s="198">
        <f t="shared" si="806"/>
        <v>0</v>
      </c>
      <c r="AD437" s="198">
        <f t="shared" si="806"/>
        <v>0</v>
      </c>
      <c r="AE437" s="198">
        <f t="shared" si="806"/>
        <v>0</v>
      </c>
      <c r="AF437" s="198">
        <f t="shared" si="806"/>
        <v>0</v>
      </c>
      <c r="AG437" s="198">
        <f t="shared" si="806"/>
        <v>0</v>
      </c>
      <c r="AH437" s="198">
        <f t="shared" si="806"/>
        <v>0</v>
      </c>
      <c r="AI437" s="198">
        <f t="shared" si="806"/>
        <v>0</v>
      </c>
      <c r="AJ437" s="198">
        <f t="shared" si="806"/>
        <v>0</v>
      </c>
      <c r="AK437" s="198">
        <f t="shared" si="806"/>
        <v>0</v>
      </c>
      <c r="AL437" s="198">
        <f t="shared" si="806"/>
        <v>0</v>
      </c>
      <c r="AM437" s="198">
        <f t="shared" si="806"/>
        <v>0</v>
      </c>
      <c r="AN437" s="198">
        <f t="shared" si="806"/>
        <v>0</v>
      </c>
      <c r="AO437" s="198">
        <f t="shared" si="806"/>
        <v>0</v>
      </c>
      <c r="AP437" s="198">
        <f t="shared" si="806"/>
        <v>0</v>
      </c>
      <c r="AQ437" s="198">
        <f t="shared" si="806"/>
        <v>0</v>
      </c>
      <c r="AR437" s="198">
        <f t="shared" si="806"/>
        <v>0</v>
      </c>
      <c r="AS437" s="198">
        <f t="shared" si="806"/>
        <v>0</v>
      </c>
      <c r="AT437" s="198">
        <f t="shared" si="806"/>
        <v>0</v>
      </c>
      <c r="AU437" s="198">
        <f t="shared" si="806"/>
        <v>0</v>
      </c>
      <c r="AV437" s="198">
        <f t="shared" si="806"/>
        <v>0</v>
      </c>
      <c r="AW437" s="198">
        <f t="shared" si="806"/>
        <v>0</v>
      </c>
      <c r="AX437" s="198">
        <f t="shared" si="806"/>
        <v>0</v>
      </c>
      <c r="AY437" s="198">
        <f t="shared" si="806"/>
        <v>0</v>
      </c>
      <c r="AZ437" s="198">
        <f t="shared" si="806"/>
        <v>0</v>
      </c>
      <c r="BA437" s="198">
        <f t="shared" si="806"/>
        <v>0</v>
      </c>
      <c r="BB437" s="198">
        <f t="shared" si="806"/>
        <v>0</v>
      </c>
      <c r="BC437" s="198">
        <f t="shared" ref="BC437:BS437" si="807">BC15*BC192*365/10^6*10^6</f>
        <v>0</v>
      </c>
      <c r="BD437" s="198">
        <f t="shared" si="807"/>
        <v>0</v>
      </c>
      <c r="BE437" s="198">
        <f t="shared" si="807"/>
        <v>0</v>
      </c>
      <c r="BF437" s="198">
        <f t="shared" si="807"/>
        <v>0</v>
      </c>
      <c r="BG437" s="198">
        <f t="shared" si="807"/>
        <v>0</v>
      </c>
      <c r="BH437" s="198">
        <f t="shared" si="807"/>
        <v>0</v>
      </c>
      <c r="BI437" s="198">
        <f t="shared" si="807"/>
        <v>0</v>
      </c>
      <c r="BJ437" s="198">
        <f t="shared" si="807"/>
        <v>0</v>
      </c>
      <c r="BK437" s="198">
        <f t="shared" si="807"/>
        <v>0</v>
      </c>
      <c r="BL437" s="198">
        <f t="shared" si="807"/>
        <v>0</v>
      </c>
      <c r="BM437" s="198">
        <f t="shared" si="807"/>
        <v>0</v>
      </c>
      <c r="BN437" s="198">
        <f t="shared" si="807"/>
        <v>0</v>
      </c>
      <c r="BO437" s="198">
        <f t="shared" si="807"/>
        <v>0</v>
      </c>
      <c r="BP437" s="198">
        <f t="shared" si="807"/>
        <v>0</v>
      </c>
      <c r="BQ437" s="198">
        <f t="shared" si="807"/>
        <v>0</v>
      </c>
      <c r="BR437" s="198">
        <f t="shared" si="807"/>
        <v>0</v>
      </c>
      <c r="BS437" s="198">
        <f t="shared" si="807"/>
        <v>0</v>
      </c>
      <c r="BT437" s="198">
        <f t="shared" ref="BT437:CD437" si="808">BT15*BT192*365/10^6*10^6</f>
        <v>0</v>
      </c>
      <c r="BU437" s="198">
        <f t="shared" si="808"/>
        <v>0</v>
      </c>
      <c r="BV437" s="198">
        <f t="shared" si="808"/>
        <v>0</v>
      </c>
      <c r="BW437" s="198">
        <f t="shared" si="808"/>
        <v>0</v>
      </c>
      <c r="BX437" s="198">
        <f t="shared" si="808"/>
        <v>0</v>
      </c>
      <c r="BY437" s="198">
        <f t="shared" si="808"/>
        <v>0</v>
      </c>
      <c r="BZ437" s="198">
        <f t="shared" si="808"/>
        <v>0</v>
      </c>
      <c r="CA437" s="198">
        <f t="shared" si="808"/>
        <v>0</v>
      </c>
      <c r="CB437" s="198">
        <f t="shared" si="808"/>
        <v>0</v>
      </c>
      <c r="CC437" s="198">
        <f t="shared" si="808"/>
        <v>0</v>
      </c>
      <c r="CD437" s="198">
        <f t="shared" si="808"/>
        <v>0</v>
      </c>
      <c r="CE437" s="198">
        <f t="shared" ref="CE437:CY437" si="809">CE15*CE192*365/10^6*10^6</f>
        <v>0</v>
      </c>
      <c r="CF437" s="198">
        <f t="shared" si="809"/>
        <v>0</v>
      </c>
      <c r="CG437" s="198">
        <f t="shared" si="809"/>
        <v>0</v>
      </c>
      <c r="CH437" s="198">
        <f t="shared" si="809"/>
        <v>0</v>
      </c>
      <c r="CI437" s="198">
        <f t="shared" si="809"/>
        <v>0</v>
      </c>
      <c r="CJ437" s="198">
        <f t="shared" si="809"/>
        <v>0</v>
      </c>
      <c r="CK437" s="198">
        <f t="shared" si="809"/>
        <v>0</v>
      </c>
      <c r="CL437" s="198">
        <f t="shared" si="809"/>
        <v>0</v>
      </c>
      <c r="CM437" s="198">
        <f t="shared" si="809"/>
        <v>0</v>
      </c>
      <c r="CN437" s="198">
        <f t="shared" si="809"/>
        <v>0</v>
      </c>
      <c r="CO437" s="198">
        <f t="shared" si="809"/>
        <v>0</v>
      </c>
      <c r="CP437" s="198">
        <f t="shared" si="809"/>
        <v>0</v>
      </c>
      <c r="CQ437" s="198">
        <f t="shared" si="809"/>
        <v>0</v>
      </c>
      <c r="CR437" s="198">
        <f t="shared" si="809"/>
        <v>0</v>
      </c>
      <c r="CS437" s="198">
        <f t="shared" si="809"/>
        <v>0</v>
      </c>
      <c r="CT437" s="198">
        <f t="shared" si="809"/>
        <v>0</v>
      </c>
      <c r="CU437" s="198">
        <f t="shared" si="809"/>
        <v>0</v>
      </c>
      <c r="CV437" s="198">
        <f t="shared" si="809"/>
        <v>0</v>
      </c>
      <c r="CW437" s="198">
        <f t="shared" si="809"/>
        <v>0</v>
      </c>
      <c r="CX437" s="198">
        <f t="shared" si="809"/>
        <v>0</v>
      </c>
      <c r="CY437" s="198">
        <f t="shared" si="809"/>
        <v>0</v>
      </c>
    </row>
    <row r="438" spans="1:103" ht="13.5" hidden="1" customHeight="1" outlineLevel="1">
      <c r="A438" s="165"/>
      <c r="B438" s="263"/>
      <c r="C438" s="177" t="s">
        <v>137</v>
      </c>
      <c r="D438" s="178"/>
      <c r="E438" s="179"/>
      <c r="F438" s="180"/>
      <c r="G438" s="181">
        <f t="shared" si="784"/>
        <v>336.36568066085363</v>
      </c>
      <c r="H438" s="182">
        <f t="shared" ref="H438:BB438" si="810">H16*H193*365/10^6*10^6</f>
        <v>16.147983327046571</v>
      </c>
      <c r="I438" s="182">
        <f t="shared" si="810"/>
        <v>15.866579555777346</v>
      </c>
      <c r="J438" s="182">
        <f t="shared" si="810"/>
        <v>15.585175784508118</v>
      </c>
      <c r="K438" s="182">
        <f t="shared" si="810"/>
        <v>15.303772013238895</v>
      </c>
      <c r="L438" s="182">
        <f t="shared" si="810"/>
        <v>15.022368241969671</v>
      </c>
      <c r="M438" s="182">
        <f t="shared" si="810"/>
        <v>14.740964470700446</v>
      </c>
      <c r="N438" s="182">
        <f t="shared" si="810"/>
        <v>14.413472304956905</v>
      </c>
      <c r="O438" s="182">
        <f t="shared" si="810"/>
        <v>14.085980139213367</v>
      </c>
      <c r="P438" s="182">
        <f t="shared" si="810"/>
        <v>13.758487973469828</v>
      </c>
      <c r="Q438" s="182">
        <f t="shared" si="810"/>
        <v>13.430995807726291</v>
      </c>
      <c r="R438" s="182">
        <f t="shared" si="810"/>
        <v>13.103503641982751</v>
      </c>
      <c r="S438" s="182">
        <f t="shared" si="810"/>
        <v>12.776011476239214</v>
      </c>
      <c r="T438" s="182">
        <f t="shared" si="810"/>
        <v>12.448519310495675</v>
      </c>
      <c r="U438" s="182">
        <f t="shared" si="810"/>
        <v>12.121027144752134</v>
      </c>
      <c r="V438" s="182">
        <f t="shared" si="810"/>
        <v>11.793534979008596</v>
      </c>
      <c r="W438" s="182">
        <f t="shared" si="810"/>
        <v>11.46604281326506</v>
      </c>
      <c r="X438" s="182">
        <f t="shared" si="810"/>
        <v>11.434958716378947</v>
      </c>
      <c r="Y438" s="182">
        <f t="shared" si="810"/>
        <v>11.40387461949283</v>
      </c>
      <c r="Z438" s="182">
        <f t="shared" si="810"/>
        <v>11.372790522606719</v>
      </c>
      <c r="AA438" s="182">
        <f t="shared" si="810"/>
        <v>11.341706425720604</v>
      </c>
      <c r="AB438" s="182">
        <f t="shared" si="810"/>
        <v>11.310622328834489</v>
      </c>
      <c r="AC438" s="182">
        <f t="shared" si="810"/>
        <v>11.279538231948376</v>
      </c>
      <c r="AD438" s="182">
        <f t="shared" si="810"/>
        <v>11.248454135062261</v>
      </c>
      <c r="AE438" s="182">
        <f t="shared" si="810"/>
        <v>11.217370038176147</v>
      </c>
      <c r="AF438" s="182">
        <f t="shared" si="810"/>
        <v>11.186285941290034</v>
      </c>
      <c r="AG438" s="182">
        <f t="shared" si="810"/>
        <v>11.155201844403914</v>
      </c>
      <c r="AH438" s="182">
        <f t="shared" si="810"/>
        <v>11.155201844403914</v>
      </c>
      <c r="AI438" s="182">
        <f t="shared" si="810"/>
        <v>11.155201844403914</v>
      </c>
      <c r="AJ438" s="182">
        <f t="shared" si="810"/>
        <v>11.155201844403914</v>
      </c>
      <c r="AK438" s="182">
        <f t="shared" si="810"/>
        <v>11.155201844403914</v>
      </c>
      <c r="AL438" s="182">
        <f t="shared" si="810"/>
        <v>11.155201844403914</v>
      </c>
      <c r="AM438" s="182">
        <f t="shared" si="810"/>
        <v>11.155201844403914</v>
      </c>
      <c r="AN438" s="182">
        <f t="shared" si="810"/>
        <v>11.155201844403914</v>
      </c>
      <c r="AO438" s="182">
        <f t="shared" si="810"/>
        <v>11.155201844403914</v>
      </c>
      <c r="AP438" s="182">
        <f t="shared" si="810"/>
        <v>11.155201844403914</v>
      </c>
      <c r="AQ438" s="182">
        <f t="shared" si="810"/>
        <v>11.155201844403914</v>
      </c>
      <c r="AR438" s="182">
        <f t="shared" si="810"/>
        <v>11.155201844403914</v>
      </c>
      <c r="AS438" s="182">
        <f t="shared" si="810"/>
        <v>11.155201844403914</v>
      </c>
      <c r="AT438" s="182">
        <f t="shared" si="810"/>
        <v>11.155201844403914</v>
      </c>
      <c r="AU438" s="182">
        <f t="shared" si="810"/>
        <v>11.155201844403914</v>
      </c>
      <c r="AV438" s="182">
        <f t="shared" si="810"/>
        <v>11.155201844403914</v>
      </c>
      <c r="AW438" s="182">
        <f t="shared" si="810"/>
        <v>11.155201844403914</v>
      </c>
      <c r="AX438" s="182">
        <f t="shared" si="810"/>
        <v>11.155201844403914</v>
      </c>
      <c r="AY438" s="182">
        <f t="shared" si="810"/>
        <v>11.155201844403914</v>
      </c>
      <c r="AZ438" s="182">
        <f t="shared" si="810"/>
        <v>11.155201844403914</v>
      </c>
      <c r="BA438" s="182">
        <f t="shared" si="810"/>
        <v>0</v>
      </c>
      <c r="BB438" s="182">
        <f t="shared" si="810"/>
        <v>0</v>
      </c>
      <c r="BC438" s="182">
        <f t="shared" ref="BC438:BS438" si="811">BC16*BC193*365/10^6*10^6</f>
        <v>0</v>
      </c>
      <c r="BD438" s="182">
        <f t="shared" si="811"/>
        <v>0</v>
      </c>
      <c r="BE438" s="182">
        <f t="shared" si="811"/>
        <v>0</v>
      </c>
      <c r="BF438" s="182">
        <f t="shared" si="811"/>
        <v>0</v>
      </c>
      <c r="BG438" s="182">
        <f t="shared" si="811"/>
        <v>0</v>
      </c>
      <c r="BH438" s="182">
        <f t="shared" si="811"/>
        <v>0</v>
      </c>
      <c r="BI438" s="182">
        <f t="shared" si="811"/>
        <v>0</v>
      </c>
      <c r="BJ438" s="182">
        <f t="shared" si="811"/>
        <v>0</v>
      </c>
      <c r="BK438" s="182">
        <f t="shared" si="811"/>
        <v>0</v>
      </c>
      <c r="BL438" s="182">
        <f t="shared" si="811"/>
        <v>0</v>
      </c>
      <c r="BM438" s="182">
        <f t="shared" si="811"/>
        <v>0</v>
      </c>
      <c r="BN438" s="182">
        <f t="shared" si="811"/>
        <v>0</v>
      </c>
      <c r="BO438" s="182">
        <f t="shared" si="811"/>
        <v>0</v>
      </c>
      <c r="BP438" s="182">
        <f t="shared" si="811"/>
        <v>0</v>
      </c>
      <c r="BQ438" s="182">
        <f t="shared" si="811"/>
        <v>0</v>
      </c>
      <c r="BR438" s="182">
        <f t="shared" si="811"/>
        <v>0</v>
      </c>
      <c r="BS438" s="182">
        <f t="shared" si="811"/>
        <v>0</v>
      </c>
      <c r="BT438" s="182">
        <f t="shared" ref="BT438:CD438" si="812">BT16*BT193*365/10^6*10^6</f>
        <v>0</v>
      </c>
      <c r="BU438" s="182">
        <f t="shared" si="812"/>
        <v>0</v>
      </c>
      <c r="BV438" s="182">
        <f t="shared" si="812"/>
        <v>0</v>
      </c>
      <c r="BW438" s="182">
        <f t="shared" si="812"/>
        <v>0</v>
      </c>
      <c r="BX438" s="182">
        <f t="shared" si="812"/>
        <v>0</v>
      </c>
      <c r="BY438" s="182">
        <f t="shared" si="812"/>
        <v>0</v>
      </c>
      <c r="BZ438" s="182">
        <f t="shared" si="812"/>
        <v>0</v>
      </c>
      <c r="CA438" s="182">
        <f t="shared" si="812"/>
        <v>0</v>
      </c>
      <c r="CB438" s="182">
        <f t="shared" si="812"/>
        <v>0</v>
      </c>
      <c r="CC438" s="182">
        <f t="shared" si="812"/>
        <v>0</v>
      </c>
      <c r="CD438" s="182">
        <f t="shared" si="812"/>
        <v>0</v>
      </c>
      <c r="CE438" s="182">
        <f t="shared" ref="CE438:CY438" si="813">CE16*CE193*365/10^6*10^6</f>
        <v>0</v>
      </c>
      <c r="CF438" s="182">
        <f t="shared" si="813"/>
        <v>0</v>
      </c>
      <c r="CG438" s="182">
        <f t="shared" si="813"/>
        <v>0</v>
      </c>
      <c r="CH438" s="182">
        <f t="shared" si="813"/>
        <v>0</v>
      </c>
      <c r="CI438" s="182">
        <f t="shared" si="813"/>
        <v>0</v>
      </c>
      <c r="CJ438" s="182">
        <f t="shared" si="813"/>
        <v>0</v>
      </c>
      <c r="CK438" s="182">
        <f t="shared" si="813"/>
        <v>0</v>
      </c>
      <c r="CL438" s="182">
        <f t="shared" si="813"/>
        <v>0</v>
      </c>
      <c r="CM438" s="182">
        <f t="shared" si="813"/>
        <v>0</v>
      </c>
      <c r="CN438" s="182">
        <f t="shared" si="813"/>
        <v>0</v>
      </c>
      <c r="CO438" s="182">
        <f t="shared" si="813"/>
        <v>0</v>
      </c>
      <c r="CP438" s="182">
        <f t="shared" si="813"/>
        <v>0</v>
      </c>
      <c r="CQ438" s="182">
        <f t="shared" si="813"/>
        <v>0</v>
      </c>
      <c r="CR438" s="182">
        <f t="shared" si="813"/>
        <v>0</v>
      </c>
      <c r="CS438" s="182">
        <f t="shared" si="813"/>
        <v>0</v>
      </c>
      <c r="CT438" s="182">
        <f t="shared" si="813"/>
        <v>0</v>
      </c>
      <c r="CU438" s="182">
        <f t="shared" si="813"/>
        <v>0</v>
      </c>
      <c r="CV438" s="182">
        <f t="shared" si="813"/>
        <v>0</v>
      </c>
      <c r="CW438" s="182">
        <f t="shared" si="813"/>
        <v>0</v>
      </c>
      <c r="CX438" s="182">
        <f t="shared" si="813"/>
        <v>0</v>
      </c>
      <c r="CY438" s="182">
        <f t="shared" si="813"/>
        <v>0</v>
      </c>
    </row>
    <row r="439" spans="1:103" ht="4.5" hidden="1" customHeight="1" outlineLevel="1">
      <c r="A439" s="165"/>
      <c r="B439" s="263"/>
      <c r="C439" s="177" t="s">
        <v>155</v>
      </c>
      <c r="D439" s="178"/>
      <c r="E439" s="179"/>
      <c r="F439" s="180"/>
      <c r="G439" s="181">
        <f t="shared" si="784"/>
        <v>0</v>
      </c>
      <c r="H439" s="182">
        <f t="shared" ref="H439:BB439" si="814">H17*H194*365/10^6*10^6</f>
        <v>0</v>
      </c>
      <c r="I439" s="182">
        <f t="shared" si="814"/>
        <v>0</v>
      </c>
      <c r="J439" s="182">
        <f t="shared" si="814"/>
        <v>0</v>
      </c>
      <c r="K439" s="182">
        <f t="shared" si="814"/>
        <v>0</v>
      </c>
      <c r="L439" s="182">
        <f t="shared" si="814"/>
        <v>0</v>
      </c>
      <c r="M439" s="182">
        <f t="shared" si="814"/>
        <v>0</v>
      </c>
      <c r="N439" s="182">
        <f t="shared" si="814"/>
        <v>0</v>
      </c>
      <c r="O439" s="182">
        <f t="shared" si="814"/>
        <v>0</v>
      </c>
      <c r="P439" s="182">
        <f t="shared" si="814"/>
        <v>0</v>
      </c>
      <c r="Q439" s="182">
        <f t="shared" si="814"/>
        <v>0</v>
      </c>
      <c r="R439" s="182">
        <f t="shared" si="814"/>
        <v>0</v>
      </c>
      <c r="S439" s="182">
        <f t="shared" si="814"/>
        <v>0</v>
      </c>
      <c r="T439" s="182">
        <f t="shared" si="814"/>
        <v>0</v>
      </c>
      <c r="U439" s="182">
        <f t="shared" si="814"/>
        <v>0</v>
      </c>
      <c r="V439" s="182">
        <f t="shared" si="814"/>
        <v>0</v>
      </c>
      <c r="W439" s="182">
        <f t="shared" si="814"/>
        <v>0</v>
      </c>
      <c r="X439" s="182">
        <f t="shared" si="814"/>
        <v>0</v>
      </c>
      <c r="Y439" s="182">
        <f t="shared" si="814"/>
        <v>0</v>
      </c>
      <c r="Z439" s="182">
        <f t="shared" si="814"/>
        <v>0</v>
      </c>
      <c r="AA439" s="182">
        <f t="shared" si="814"/>
        <v>0</v>
      </c>
      <c r="AB439" s="182">
        <f t="shared" si="814"/>
        <v>0</v>
      </c>
      <c r="AC439" s="182">
        <f t="shared" si="814"/>
        <v>0</v>
      </c>
      <c r="AD439" s="182">
        <f t="shared" si="814"/>
        <v>0</v>
      </c>
      <c r="AE439" s="182">
        <f t="shared" si="814"/>
        <v>0</v>
      </c>
      <c r="AF439" s="182">
        <f t="shared" si="814"/>
        <v>0</v>
      </c>
      <c r="AG439" s="182">
        <f t="shared" si="814"/>
        <v>0</v>
      </c>
      <c r="AH439" s="182">
        <f t="shared" si="814"/>
        <v>0</v>
      </c>
      <c r="AI439" s="182">
        <f t="shared" si="814"/>
        <v>0</v>
      </c>
      <c r="AJ439" s="182">
        <f t="shared" si="814"/>
        <v>0</v>
      </c>
      <c r="AK439" s="182">
        <f t="shared" si="814"/>
        <v>0</v>
      </c>
      <c r="AL439" s="182">
        <f t="shared" si="814"/>
        <v>0</v>
      </c>
      <c r="AM439" s="182">
        <f t="shared" si="814"/>
        <v>0</v>
      </c>
      <c r="AN439" s="182">
        <f t="shared" si="814"/>
        <v>0</v>
      </c>
      <c r="AO439" s="182">
        <f t="shared" si="814"/>
        <v>0</v>
      </c>
      <c r="AP439" s="182">
        <f t="shared" si="814"/>
        <v>0</v>
      </c>
      <c r="AQ439" s="182">
        <f t="shared" si="814"/>
        <v>0</v>
      </c>
      <c r="AR439" s="182">
        <f t="shared" si="814"/>
        <v>0</v>
      </c>
      <c r="AS439" s="182">
        <f t="shared" si="814"/>
        <v>0</v>
      </c>
      <c r="AT439" s="182">
        <f t="shared" si="814"/>
        <v>0</v>
      </c>
      <c r="AU439" s="182">
        <f t="shared" si="814"/>
        <v>0</v>
      </c>
      <c r="AV439" s="182">
        <f t="shared" si="814"/>
        <v>0</v>
      </c>
      <c r="AW439" s="182">
        <f t="shared" si="814"/>
        <v>0</v>
      </c>
      <c r="AX439" s="182">
        <f t="shared" si="814"/>
        <v>0</v>
      </c>
      <c r="AY439" s="182">
        <f t="shared" si="814"/>
        <v>0</v>
      </c>
      <c r="AZ439" s="182">
        <f t="shared" si="814"/>
        <v>0</v>
      </c>
      <c r="BA439" s="182">
        <f t="shared" si="814"/>
        <v>0</v>
      </c>
      <c r="BB439" s="182">
        <f t="shared" si="814"/>
        <v>0</v>
      </c>
      <c r="BC439" s="182">
        <f t="shared" ref="BC439:BS439" si="815">BC17*BC194*365/10^6*10^6</f>
        <v>0</v>
      </c>
      <c r="BD439" s="182">
        <f t="shared" si="815"/>
        <v>0</v>
      </c>
      <c r="BE439" s="182">
        <f t="shared" si="815"/>
        <v>0</v>
      </c>
      <c r="BF439" s="182">
        <f t="shared" si="815"/>
        <v>0</v>
      </c>
      <c r="BG439" s="182">
        <f t="shared" si="815"/>
        <v>0</v>
      </c>
      <c r="BH439" s="182">
        <f t="shared" si="815"/>
        <v>0</v>
      </c>
      <c r="BI439" s="182">
        <f t="shared" si="815"/>
        <v>0</v>
      </c>
      <c r="BJ439" s="182">
        <f t="shared" si="815"/>
        <v>0</v>
      </c>
      <c r="BK439" s="182">
        <f t="shared" si="815"/>
        <v>0</v>
      </c>
      <c r="BL439" s="182">
        <f t="shared" si="815"/>
        <v>0</v>
      </c>
      <c r="BM439" s="182">
        <f t="shared" si="815"/>
        <v>0</v>
      </c>
      <c r="BN439" s="182">
        <f t="shared" si="815"/>
        <v>0</v>
      </c>
      <c r="BO439" s="182">
        <f t="shared" si="815"/>
        <v>0</v>
      </c>
      <c r="BP439" s="182">
        <f t="shared" si="815"/>
        <v>0</v>
      </c>
      <c r="BQ439" s="182">
        <f t="shared" si="815"/>
        <v>0</v>
      </c>
      <c r="BR439" s="182">
        <f t="shared" si="815"/>
        <v>0</v>
      </c>
      <c r="BS439" s="182">
        <f t="shared" si="815"/>
        <v>0</v>
      </c>
      <c r="BT439" s="182">
        <f t="shared" ref="BT439:CD439" si="816">BT17*BT194*365/10^6*10^6</f>
        <v>0</v>
      </c>
      <c r="BU439" s="182">
        <f t="shared" si="816"/>
        <v>0</v>
      </c>
      <c r="BV439" s="182">
        <f t="shared" si="816"/>
        <v>0</v>
      </c>
      <c r="BW439" s="182">
        <f t="shared" si="816"/>
        <v>0</v>
      </c>
      <c r="BX439" s="182">
        <f t="shared" si="816"/>
        <v>0</v>
      </c>
      <c r="BY439" s="182">
        <f t="shared" si="816"/>
        <v>0</v>
      </c>
      <c r="BZ439" s="182">
        <f t="shared" si="816"/>
        <v>0</v>
      </c>
      <c r="CA439" s="182">
        <f t="shared" si="816"/>
        <v>0</v>
      </c>
      <c r="CB439" s="182">
        <f t="shared" si="816"/>
        <v>0</v>
      </c>
      <c r="CC439" s="182">
        <f t="shared" si="816"/>
        <v>0</v>
      </c>
      <c r="CD439" s="182">
        <f t="shared" si="816"/>
        <v>0</v>
      </c>
      <c r="CE439" s="182">
        <f t="shared" ref="CE439:CI448" si="817">CE17*CE194*365/10^6*10^6</f>
        <v>0</v>
      </c>
      <c r="CF439" s="182">
        <f t="shared" si="817"/>
        <v>0</v>
      </c>
      <c r="CG439" s="182">
        <f t="shared" si="817"/>
        <v>0</v>
      </c>
      <c r="CH439" s="182">
        <f t="shared" si="817"/>
        <v>0</v>
      </c>
      <c r="CI439" s="182">
        <f t="shared" si="817"/>
        <v>0</v>
      </c>
      <c r="CJ439" s="182">
        <f t="shared" ref="CJ439:CY439" si="818">CJ17*CJ194*365/10^6*10^6</f>
        <v>0</v>
      </c>
      <c r="CK439" s="182">
        <f t="shared" si="818"/>
        <v>0</v>
      </c>
      <c r="CL439" s="182">
        <f t="shared" si="818"/>
        <v>0</v>
      </c>
      <c r="CM439" s="182">
        <f t="shared" si="818"/>
        <v>0</v>
      </c>
      <c r="CN439" s="182">
        <f t="shared" si="818"/>
        <v>0</v>
      </c>
      <c r="CO439" s="182">
        <f t="shared" si="818"/>
        <v>0</v>
      </c>
      <c r="CP439" s="182">
        <f t="shared" si="818"/>
        <v>0</v>
      </c>
      <c r="CQ439" s="182">
        <f t="shared" si="818"/>
        <v>0</v>
      </c>
      <c r="CR439" s="182">
        <f t="shared" si="818"/>
        <v>0</v>
      </c>
      <c r="CS439" s="182">
        <f t="shared" si="818"/>
        <v>0</v>
      </c>
      <c r="CT439" s="182">
        <f t="shared" si="818"/>
        <v>0</v>
      </c>
      <c r="CU439" s="182">
        <f t="shared" si="818"/>
        <v>0</v>
      </c>
      <c r="CV439" s="182">
        <f t="shared" si="818"/>
        <v>0</v>
      </c>
      <c r="CW439" s="182">
        <f t="shared" si="818"/>
        <v>0</v>
      </c>
      <c r="CX439" s="182">
        <f t="shared" si="818"/>
        <v>0</v>
      </c>
      <c r="CY439" s="182">
        <f t="shared" si="818"/>
        <v>0</v>
      </c>
    </row>
    <row r="440" spans="1:103" ht="13.5" hidden="1" customHeight="1" outlineLevel="1">
      <c r="A440" s="165"/>
      <c r="B440" s="263"/>
      <c r="C440" s="185" t="s">
        <v>156</v>
      </c>
      <c r="D440" s="186"/>
      <c r="E440" s="187"/>
      <c r="F440" s="188"/>
      <c r="G440" s="189">
        <f t="shared" si="784"/>
        <v>4316.3431510684668</v>
      </c>
      <c r="H440" s="190">
        <f t="shared" ref="H440:BB440" si="819">H18*H195*365/10^6*10^6</f>
        <v>208.96313579824721</v>
      </c>
      <c r="I440" s="190">
        <f t="shared" si="819"/>
        <v>210.39162644754288</v>
      </c>
      <c r="J440" s="190">
        <f t="shared" si="819"/>
        <v>211.82001068270191</v>
      </c>
      <c r="K440" s="190">
        <f t="shared" si="819"/>
        <v>213.24828850372421</v>
      </c>
      <c r="L440" s="190">
        <f t="shared" si="819"/>
        <v>214.67645991060982</v>
      </c>
      <c r="M440" s="190">
        <f t="shared" si="819"/>
        <v>216.10452490335879</v>
      </c>
      <c r="N440" s="190">
        <f t="shared" si="819"/>
        <v>209.16068634779322</v>
      </c>
      <c r="O440" s="190">
        <f t="shared" si="819"/>
        <v>202.21736178121262</v>
      </c>
      <c r="P440" s="190">
        <f t="shared" si="819"/>
        <v>195.27455120361705</v>
      </c>
      <c r="Q440" s="190">
        <f t="shared" si="819"/>
        <v>188.33225461500643</v>
      </c>
      <c r="R440" s="190">
        <f t="shared" si="819"/>
        <v>181.39047201538079</v>
      </c>
      <c r="S440" s="190">
        <f t="shared" si="819"/>
        <v>174.44920340474019</v>
      </c>
      <c r="T440" s="190">
        <f t="shared" si="819"/>
        <v>167.50844878308456</v>
      </c>
      <c r="U440" s="190">
        <f t="shared" si="819"/>
        <v>160.56820815041391</v>
      </c>
      <c r="V440" s="190">
        <f t="shared" si="819"/>
        <v>153.62848150672826</v>
      </c>
      <c r="W440" s="190">
        <f t="shared" si="819"/>
        <v>146.68926885202754</v>
      </c>
      <c r="X440" s="190">
        <f t="shared" si="819"/>
        <v>146.34504471124239</v>
      </c>
      <c r="Y440" s="190">
        <f t="shared" si="819"/>
        <v>146.00082057045728</v>
      </c>
      <c r="Z440" s="190">
        <f t="shared" si="819"/>
        <v>145.65659642967211</v>
      </c>
      <c r="AA440" s="190">
        <f t="shared" si="819"/>
        <v>145.31237228888696</v>
      </c>
      <c r="AB440" s="190">
        <f t="shared" si="819"/>
        <v>144.96814814810185</v>
      </c>
      <c r="AC440" s="190">
        <f t="shared" si="819"/>
        <v>144.62392400731667</v>
      </c>
      <c r="AD440" s="190">
        <f t="shared" si="819"/>
        <v>144.27969986653156</v>
      </c>
      <c r="AE440" s="190">
        <f t="shared" si="819"/>
        <v>143.93547572574641</v>
      </c>
      <c r="AF440" s="190">
        <f t="shared" si="819"/>
        <v>143.59125158496127</v>
      </c>
      <c r="AG440" s="190">
        <f t="shared" si="819"/>
        <v>143.2470274441761</v>
      </c>
      <c r="AH440" s="190">
        <f t="shared" si="819"/>
        <v>143.2470274441761</v>
      </c>
      <c r="AI440" s="190">
        <f t="shared" si="819"/>
        <v>143.2470274441761</v>
      </c>
      <c r="AJ440" s="190">
        <f t="shared" si="819"/>
        <v>143.2470274441761</v>
      </c>
      <c r="AK440" s="190">
        <f t="shared" si="819"/>
        <v>143.2470274441761</v>
      </c>
      <c r="AL440" s="190">
        <f t="shared" si="819"/>
        <v>143.2470274441761</v>
      </c>
      <c r="AM440" s="190">
        <f t="shared" si="819"/>
        <v>143.2470274441761</v>
      </c>
      <c r="AN440" s="190">
        <f t="shared" si="819"/>
        <v>143.2470274441761</v>
      </c>
      <c r="AO440" s="190">
        <f t="shared" si="819"/>
        <v>143.2470274441761</v>
      </c>
      <c r="AP440" s="190">
        <f t="shared" si="819"/>
        <v>143.2470274441761</v>
      </c>
      <c r="AQ440" s="190">
        <f t="shared" si="819"/>
        <v>143.2470274441761</v>
      </c>
      <c r="AR440" s="190">
        <f t="shared" si="819"/>
        <v>143.2470274441761</v>
      </c>
      <c r="AS440" s="190">
        <f t="shared" si="819"/>
        <v>143.2470274441761</v>
      </c>
      <c r="AT440" s="190">
        <f t="shared" si="819"/>
        <v>143.2470274441761</v>
      </c>
      <c r="AU440" s="190">
        <f t="shared" si="819"/>
        <v>143.2470274441761</v>
      </c>
      <c r="AV440" s="190">
        <f t="shared" si="819"/>
        <v>143.2470274441761</v>
      </c>
      <c r="AW440" s="190">
        <f t="shared" si="819"/>
        <v>143.2470274441761</v>
      </c>
      <c r="AX440" s="190">
        <f t="shared" si="819"/>
        <v>143.2470274441761</v>
      </c>
      <c r="AY440" s="190">
        <f t="shared" si="819"/>
        <v>143.2470274441761</v>
      </c>
      <c r="AZ440" s="190">
        <f t="shared" si="819"/>
        <v>143.2470274441761</v>
      </c>
      <c r="BA440" s="190">
        <f t="shared" si="819"/>
        <v>0</v>
      </c>
      <c r="BB440" s="190">
        <f t="shared" si="819"/>
        <v>0</v>
      </c>
      <c r="BC440" s="190">
        <f t="shared" ref="BC440:BS440" si="820">BC18*BC195*365/10^6*10^6</f>
        <v>0</v>
      </c>
      <c r="BD440" s="190">
        <f t="shared" si="820"/>
        <v>0</v>
      </c>
      <c r="BE440" s="190">
        <f t="shared" si="820"/>
        <v>0</v>
      </c>
      <c r="BF440" s="190">
        <f t="shared" si="820"/>
        <v>0</v>
      </c>
      <c r="BG440" s="190">
        <f t="shared" si="820"/>
        <v>0</v>
      </c>
      <c r="BH440" s="190">
        <f t="shared" si="820"/>
        <v>0</v>
      </c>
      <c r="BI440" s="190">
        <f t="shared" si="820"/>
        <v>0</v>
      </c>
      <c r="BJ440" s="190">
        <f t="shared" si="820"/>
        <v>0</v>
      </c>
      <c r="BK440" s="190">
        <f t="shared" si="820"/>
        <v>0</v>
      </c>
      <c r="BL440" s="190">
        <f t="shared" si="820"/>
        <v>0</v>
      </c>
      <c r="BM440" s="190">
        <f t="shared" si="820"/>
        <v>0</v>
      </c>
      <c r="BN440" s="190">
        <f t="shared" si="820"/>
        <v>0</v>
      </c>
      <c r="BO440" s="190">
        <f t="shared" si="820"/>
        <v>0</v>
      </c>
      <c r="BP440" s="190">
        <f t="shared" si="820"/>
        <v>0</v>
      </c>
      <c r="BQ440" s="190">
        <f t="shared" si="820"/>
        <v>0</v>
      </c>
      <c r="BR440" s="190">
        <f t="shared" si="820"/>
        <v>0</v>
      </c>
      <c r="BS440" s="190">
        <f t="shared" si="820"/>
        <v>0</v>
      </c>
      <c r="BT440" s="190">
        <f t="shared" ref="BT440:CD440" si="821">BT18*BT195*365/10^6*10^6</f>
        <v>0</v>
      </c>
      <c r="BU440" s="190">
        <f t="shared" si="821"/>
        <v>0</v>
      </c>
      <c r="BV440" s="190">
        <f t="shared" si="821"/>
        <v>0</v>
      </c>
      <c r="BW440" s="190">
        <f t="shared" si="821"/>
        <v>0</v>
      </c>
      <c r="BX440" s="190">
        <f t="shared" si="821"/>
        <v>0</v>
      </c>
      <c r="BY440" s="190">
        <f t="shared" si="821"/>
        <v>0</v>
      </c>
      <c r="BZ440" s="190">
        <f t="shared" si="821"/>
        <v>0</v>
      </c>
      <c r="CA440" s="190">
        <f t="shared" si="821"/>
        <v>0</v>
      </c>
      <c r="CB440" s="190">
        <f t="shared" si="821"/>
        <v>0</v>
      </c>
      <c r="CC440" s="190">
        <f t="shared" si="821"/>
        <v>0</v>
      </c>
      <c r="CD440" s="190">
        <f t="shared" si="821"/>
        <v>0</v>
      </c>
      <c r="CE440" s="190">
        <f t="shared" si="817"/>
        <v>0</v>
      </c>
      <c r="CF440" s="190">
        <f t="shared" si="817"/>
        <v>0</v>
      </c>
      <c r="CG440" s="190">
        <f t="shared" si="817"/>
        <v>0</v>
      </c>
      <c r="CH440" s="190">
        <f t="shared" si="817"/>
        <v>0</v>
      </c>
      <c r="CI440" s="190">
        <f t="shared" si="817"/>
        <v>0</v>
      </c>
      <c r="CJ440" s="190">
        <f t="shared" ref="CJ440:CY440" si="822">CJ18*CJ195*365/10^6*10^6</f>
        <v>0</v>
      </c>
      <c r="CK440" s="190">
        <f t="shared" si="822"/>
        <v>0</v>
      </c>
      <c r="CL440" s="190">
        <f t="shared" si="822"/>
        <v>0</v>
      </c>
      <c r="CM440" s="190">
        <f t="shared" si="822"/>
        <v>0</v>
      </c>
      <c r="CN440" s="190">
        <f t="shared" si="822"/>
        <v>0</v>
      </c>
      <c r="CO440" s="190">
        <f t="shared" si="822"/>
        <v>0</v>
      </c>
      <c r="CP440" s="190">
        <f t="shared" si="822"/>
        <v>0</v>
      </c>
      <c r="CQ440" s="190">
        <f t="shared" si="822"/>
        <v>0</v>
      </c>
      <c r="CR440" s="190">
        <f t="shared" si="822"/>
        <v>0</v>
      </c>
      <c r="CS440" s="190">
        <f t="shared" si="822"/>
        <v>0</v>
      </c>
      <c r="CT440" s="190">
        <f t="shared" si="822"/>
        <v>0</v>
      </c>
      <c r="CU440" s="190">
        <f t="shared" si="822"/>
        <v>0</v>
      </c>
      <c r="CV440" s="190">
        <f t="shared" si="822"/>
        <v>0</v>
      </c>
      <c r="CW440" s="190">
        <f t="shared" si="822"/>
        <v>0</v>
      </c>
      <c r="CX440" s="190">
        <f t="shared" si="822"/>
        <v>0</v>
      </c>
      <c r="CY440" s="190">
        <f t="shared" si="822"/>
        <v>0</v>
      </c>
    </row>
    <row r="441" spans="1:103" ht="13.5" hidden="1" customHeight="1" outlineLevel="1">
      <c r="A441" s="165"/>
      <c r="B441" s="263"/>
      <c r="C441" s="193" t="s">
        <v>157</v>
      </c>
      <c r="D441" s="194"/>
      <c r="E441" s="195"/>
      <c r="F441" s="196"/>
      <c r="G441" s="197">
        <f t="shared" si="784"/>
        <v>5.1552817234591402</v>
      </c>
      <c r="H441" s="198">
        <f t="shared" ref="H441:BB441" si="823">H19*H196*365/10^6*10^6</f>
        <v>0.17182797486754023</v>
      </c>
      <c r="I441" s="198">
        <f t="shared" si="823"/>
        <v>0.17183430459551291</v>
      </c>
      <c r="J441" s="198">
        <f t="shared" si="823"/>
        <v>0.17184063432348559</v>
      </c>
      <c r="K441" s="198">
        <f t="shared" si="823"/>
        <v>0.17184696405145827</v>
      </c>
      <c r="L441" s="198">
        <f t="shared" si="823"/>
        <v>0.17185329377943093</v>
      </c>
      <c r="M441" s="198">
        <f t="shared" si="823"/>
        <v>0.17185962350740361</v>
      </c>
      <c r="N441" s="198">
        <f t="shared" si="823"/>
        <v>0.17185752868753412</v>
      </c>
      <c r="O441" s="198">
        <f t="shared" si="823"/>
        <v>0.17185543386766464</v>
      </c>
      <c r="P441" s="198">
        <f t="shared" si="823"/>
        <v>0.17185333904779515</v>
      </c>
      <c r="Q441" s="198">
        <f t="shared" si="823"/>
        <v>0.17185124422792566</v>
      </c>
      <c r="R441" s="198">
        <f t="shared" si="823"/>
        <v>0.17184914940805618</v>
      </c>
      <c r="S441" s="198">
        <f t="shared" si="823"/>
        <v>0.17184705458818669</v>
      </c>
      <c r="T441" s="198">
        <f t="shared" si="823"/>
        <v>0.17184495976831721</v>
      </c>
      <c r="U441" s="198">
        <f t="shared" si="823"/>
        <v>0.17184286494844772</v>
      </c>
      <c r="V441" s="198">
        <f t="shared" si="823"/>
        <v>0.17184077012857824</v>
      </c>
      <c r="W441" s="198">
        <f t="shared" si="823"/>
        <v>0.17183867530870872</v>
      </c>
      <c r="X441" s="198">
        <f t="shared" si="823"/>
        <v>0.17183917108094496</v>
      </c>
      <c r="Y441" s="198">
        <f t="shared" si="823"/>
        <v>0.17183966685318119</v>
      </c>
      <c r="Z441" s="198">
        <f t="shared" si="823"/>
        <v>0.17184016262541746</v>
      </c>
      <c r="AA441" s="198">
        <f t="shared" si="823"/>
        <v>0.17184065839765369</v>
      </c>
      <c r="AB441" s="198">
        <f t="shared" si="823"/>
        <v>0.17184115416988993</v>
      </c>
      <c r="AC441" s="198">
        <f t="shared" si="823"/>
        <v>0.17184164994212617</v>
      </c>
      <c r="AD441" s="198">
        <f t="shared" si="823"/>
        <v>0.1718421457143624</v>
      </c>
      <c r="AE441" s="198">
        <f t="shared" si="823"/>
        <v>0.17184264148659864</v>
      </c>
      <c r="AF441" s="198">
        <f t="shared" si="823"/>
        <v>0.17184313725883488</v>
      </c>
      <c r="AG441" s="198">
        <f t="shared" si="823"/>
        <v>0.17184363303107117</v>
      </c>
      <c r="AH441" s="198">
        <f t="shared" si="823"/>
        <v>0.17184363303107117</v>
      </c>
      <c r="AI441" s="198">
        <f t="shared" si="823"/>
        <v>0.17184363303107117</v>
      </c>
      <c r="AJ441" s="198">
        <f t="shared" si="823"/>
        <v>0.17184363303107117</v>
      </c>
      <c r="AK441" s="198">
        <f t="shared" si="823"/>
        <v>0.17184363303107117</v>
      </c>
      <c r="AL441" s="198">
        <f t="shared" si="823"/>
        <v>0.17184363303107117</v>
      </c>
      <c r="AM441" s="198">
        <f t="shared" si="823"/>
        <v>0.17184363303107117</v>
      </c>
      <c r="AN441" s="198">
        <f t="shared" si="823"/>
        <v>0.17184363303107117</v>
      </c>
      <c r="AO441" s="198">
        <f t="shared" si="823"/>
        <v>0.17184363303107117</v>
      </c>
      <c r="AP441" s="198">
        <f t="shared" si="823"/>
        <v>0.17184363303107117</v>
      </c>
      <c r="AQ441" s="198">
        <f t="shared" si="823"/>
        <v>0.17184363303107117</v>
      </c>
      <c r="AR441" s="198">
        <f t="shared" si="823"/>
        <v>0.17184363303107117</v>
      </c>
      <c r="AS441" s="198">
        <f t="shared" si="823"/>
        <v>0.17184363303107117</v>
      </c>
      <c r="AT441" s="198">
        <f t="shared" si="823"/>
        <v>0.17184363303107117</v>
      </c>
      <c r="AU441" s="198">
        <f t="shared" si="823"/>
        <v>0.17184363303107117</v>
      </c>
      <c r="AV441" s="198">
        <f t="shared" si="823"/>
        <v>0.17184363303107117</v>
      </c>
      <c r="AW441" s="198">
        <f t="shared" si="823"/>
        <v>0.17184363303107117</v>
      </c>
      <c r="AX441" s="198">
        <f t="shared" si="823"/>
        <v>0.17184363303107117</v>
      </c>
      <c r="AY441" s="198">
        <f t="shared" si="823"/>
        <v>0.17184363303107117</v>
      </c>
      <c r="AZ441" s="198">
        <f t="shared" si="823"/>
        <v>0.17184363303107117</v>
      </c>
      <c r="BA441" s="198">
        <f t="shared" si="823"/>
        <v>0</v>
      </c>
      <c r="BB441" s="198">
        <f t="shared" si="823"/>
        <v>0</v>
      </c>
      <c r="BC441" s="198">
        <f t="shared" ref="BC441:BS441" si="824">BC19*BC196*365/10^6*10^6</f>
        <v>0</v>
      </c>
      <c r="BD441" s="198">
        <f t="shared" si="824"/>
        <v>0</v>
      </c>
      <c r="BE441" s="198">
        <f t="shared" si="824"/>
        <v>0</v>
      </c>
      <c r="BF441" s="198">
        <f t="shared" si="824"/>
        <v>0</v>
      </c>
      <c r="BG441" s="198">
        <f t="shared" si="824"/>
        <v>0</v>
      </c>
      <c r="BH441" s="198">
        <f t="shared" si="824"/>
        <v>0</v>
      </c>
      <c r="BI441" s="198">
        <f t="shared" si="824"/>
        <v>0</v>
      </c>
      <c r="BJ441" s="198">
        <f t="shared" si="824"/>
        <v>0</v>
      </c>
      <c r="BK441" s="198">
        <f t="shared" si="824"/>
        <v>0</v>
      </c>
      <c r="BL441" s="198">
        <f t="shared" si="824"/>
        <v>0</v>
      </c>
      <c r="BM441" s="198">
        <f t="shared" si="824"/>
        <v>0</v>
      </c>
      <c r="BN441" s="198">
        <f t="shared" si="824"/>
        <v>0</v>
      </c>
      <c r="BO441" s="198">
        <f t="shared" si="824"/>
        <v>0</v>
      </c>
      <c r="BP441" s="198">
        <f t="shared" si="824"/>
        <v>0</v>
      </c>
      <c r="BQ441" s="198">
        <f t="shared" si="824"/>
        <v>0</v>
      </c>
      <c r="BR441" s="198">
        <f t="shared" si="824"/>
        <v>0</v>
      </c>
      <c r="BS441" s="198">
        <f t="shared" si="824"/>
        <v>0</v>
      </c>
      <c r="BT441" s="198">
        <f t="shared" ref="BT441:CD441" si="825">BT19*BT196*365/10^6*10^6</f>
        <v>0</v>
      </c>
      <c r="BU441" s="198">
        <f t="shared" si="825"/>
        <v>0</v>
      </c>
      <c r="BV441" s="198">
        <f t="shared" si="825"/>
        <v>0</v>
      </c>
      <c r="BW441" s="198">
        <f t="shared" si="825"/>
        <v>0</v>
      </c>
      <c r="BX441" s="198">
        <f t="shared" si="825"/>
        <v>0</v>
      </c>
      <c r="BY441" s="198">
        <f t="shared" si="825"/>
        <v>0</v>
      </c>
      <c r="BZ441" s="198">
        <f t="shared" si="825"/>
        <v>0</v>
      </c>
      <c r="CA441" s="198">
        <f t="shared" si="825"/>
        <v>0</v>
      </c>
      <c r="CB441" s="198">
        <f t="shared" si="825"/>
        <v>0</v>
      </c>
      <c r="CC441" s="198">
        <f t="shared" si="825"/>
        <v>0</v>
      </c>
      <c r="CD441" s="198">
        <f t="shared" si="825"/>
        <v>0</v>
      </c>
      <c r="CE441" s="198">
        <f t="shared" si="817"/>
        <v>0</v>
      </c>
      <c r="CF441" s="198">
        <f t="shared" si="817"/>
        <v>0</v>
      </c>
      <c r="CG441" s="198">
        <f t="shared" si="817"/>
        <v>0</v>
      </c>
      <c r="CH441" s="198">
        <f t="shared" si="817"/>
        <v>0</v>
      </c>
      <c r="CI441" s="198">
        <f t="shared" si="817"/>
        <v>0</v>
      </c>
      <c r="CJ441" s="198">
        <f t="shared" ref="CJ441:CY441" si="826">CJ19*CJ196*365/10^6*10^6</f>
        <v>0</v>
      </c>
      <c r="CK441" s="198">
        <f t="shared" si="826"/>
        <v>0</v>
      </c>
      <c r="CL441" s="198">
        <f t="shared" si="826"/>
        <v>0</v>
      </c>
      <c r="CM441" s="198">
        <f t="shared" si="826"/>
        <v>0</v>
      </c>
      <c r="CN441" s="198">
        <f t="shared" si="826"/>
        <v>0</v>
      </c>
      <c r="CO441" s="198">
        <f t="shared" si="826"/>
        <v>0</v>
      </c>
      <c r="CP441" s="198">
        <f t="shared" si="826"/>
        <v>0</v>
      </c>
      <c r="CQ441" s="198">
        <f t="shared" si="826"/>
        <v>0</v>
      </c>
      <c r="CR441" s="198">
        <f t="shared" si="826"/>
        <v>0</v>
      </c>
      <c r="CS441" s="198">
        <f t="shared" si="826"/>
        <v>0</v>
      </c>
      <c r="CT441" s="198">
        <f t="shared" si="826"/>
        <v>0</v>
      </c>
      <c r="CU441" s="198">
        <f t="shared" si="826"/>
        <v>0</v>
      </c>
      <c r="CV441" s="198">
        <f t="shared" si="826"/>
        <v>0</v>
      </c>
      <c r="CW441" s="198">
        <f t="shared" si="826"/>
        <v>0</v>
      </c>
      <c r="CX441" s="198">
        <f t="shared" si="826"/>
        <v>0</v>
      </c>
      <c r="CY441" s="198">
        <f t="shared" si="826"/>
        <v>0</v>
      </c>
    </row>
    <row r="442" spans="1:103" ht="13.5" hidden="1" customHeight="1" outlineLevel="1">
      <c r="A442" s="165"/>
      <c r="B442" s="263"/>
      <c r="C442" s="177" t="s">
        <v>158</v>
      </c>
      <c r="D442" s="178"/>
      <c r="E442" s="179"/>
      <c r="F442" s="180"/>
      <c r="G442" s="181">
        <f t="shared" si="784"/>
        <v>0.42987618131219818</v>
      </c>
      <c r="H442" s="182">
        <f t="shared" ref="H442:BB442" si="827">H20*H197*365/10^6*10^6</f>
        <v>1.4324862239342703E-2</v>
      </c>
      <c r="I442" s="182">
        <f t="shared" si="827"/>
        <v>1.4326703730498307E-2</v>
      </c>
      <c r="J442" s="182">
        <f t="shared" si="827"/>
        <v>1.4328545221653916E-2</v>
      </c>
      <c r="K442" s="182">
        <f t="shared" si="827"/>
        <v>1.433038671280952E-2</v>
      </c>
      <c r="L442" s="182">
        <f t="shared" si="827"/>
        <v>1.4332228203965125E-2</v>
      </c>
      <c r="M442" s="182">
        <f t="shared" si="827"/>
        <v>1.4334069695120728E-2</v>
      </c>
      <c r="N442" s="182">
        <f t="shared" si="827"/>
        <v>1.4333373447634757E-2</v>
      </c>
      <c r="O442" s="182">
        <f t="shared" si="827"/>
        <v>1.4332677200148787E-2</v>
      </c>
      <c r="P442" s="182">
        <f t="shared" si="827"/>
        <v>1.4331980952662814E-2</v>
      </c>
      <c r="Q442" s="182">
        <f t="shared" si="827"/>
        <v>1.4331284705176842E-2</v>
      </c>
      <c r="R442" s="182">
        <f t="shared" si="827"/>
        <v>1.4330588457690868E-2</v>
      </c>
      <c r="S442" s="182">
        <f t="shared" si="827"/>
        <v>1.4329892210204897E-2</v>
      </c>
      <c r="T442" s="182">
        <f t="shared" si="827"/>
        <v>1.4329195962718925E-2</v>
      </c>
      <c r="U442" s="182">
        <f t="shared" si="827"/>
        <v>1.4328499715232952E-2</v>
      </c>
      <c r="V442" s="182">
        <f t="shared" si="827"/>
        <v>1.4327803467746982E-2</v>
      </c>
      <c r="W442" s="182">
        <f t="shared" si="827"/>
        <v>1.432710722026102E-2</v>
      </c>
      <c r="X442" s="182">
        <f t="shared" si="827"/>
        <v>1.4327364219054355E-2</v>
      </c>
      <c r="Y442" s="182">
        <f t="shared" si="827"/>
        <v>1.4327621217847693E-2</v>
      </c>
      <c r="Z442" s="182">
        <f t="shared" si="827"/>
        <v>1.4327878216641029E-2</v>
      </c>
      <c r="AA442" s="182">
        <f t="shared" si="827"/>
        <v>1.4328135215434367E-2</v>
      </c>
      <c r="AB442" s="182">
        <f t="shared" si="827"/>
        <v>1.4328392214227704E-2</v>
      </c>
      <c r="AC442" s="182">
        <f t="shared" si="827"/>
        <v>1.4328649213021041E-2</v>
      </c>
      <c r="AD442" s="182">
        <f t="shared" si="827"/>
        <v>1.4328906211814377E-2</v>
      </c>
      <c r="AE442" s="182">
        <f t="shared" si="827"/>
        <v>1.4329163210607716E-2</v>
      </c>
      <c r="AF442" s="182">
        <f t="shared" si="827"/>
        <v>1.4329420209401051E-2</v>
      </c>
      <c r="AG442" s="182">
        <f t="shared" si="827"/>
        <v>1.4329677208194396E-2</v>
      </c>
      <c r="AH442" s="182">
        <f t="shared" si="827"/>
        <v>1.4329677208194396E-2</v>
      </c>
      <c r="AI442" s="182">
        <f t="shared" si="827"/>
        <v>1.4329677208194396E-2</v>
      </c>
      <c r="AJ442" s="182">
        <f t="shared" si="827"/>
        <v>1.4329677208194396E-2</v>
      </c>
      <c r="AK442" s="182">
        <f t="shared" si="827"/>
        <v>1.4329677208194396E-2</v>
      </c>
      <c r="AL442" s="182">
        <f t="shared" si="827"/>
        <v>1.4329677208194396E-2</v>
      </c>
      <c r="AM442" s="182">
        <f t="shared" si="827"/>
        <v>1.4329677208194396E-2</v>
      </c>
      <c r="AN442" s="182">
        <f t="shared" si="827"/>
        <v>1.4329677208194396E-2</v>
      </c>
      <c r="AO442" s="182">
        <f t="shared" si="827"/>
        <v>1.4329677208194396E-2</v>
      </c>
      <c r="AP442" s="182">
        <f t="shared" si="827"/>
        <v>1.4329677208194396E-2</v>
      </c>
      <c r="AQ442" s="182">
        <f t="shared" si="827"/>
        <v>1.4329677208194396E-2</v>
      </c>
      <c r="AR442" s="182">
        <f t="shared" si="827"/>
        <v>1.4329677208194396E-2</v>
      </c>
      <c r="AS442" s="182">
        <f t="shared" si="827"/>
        <v>1.4329677208194396E-2</v>
      </c>
      <c r="AT442" s="182">
        <f t="shared" si="827"/>
        <v>1.4329677208194396E-2</v>
      </c>
      <c r="AU442" s="182">
        <f t="shared" si="827"/>
        <v>1.4329677208194396E-2</v>
      </c>
      <c r="AV442" s="182">
        <f t="shared" si="827"/>
        <v>1.4329677208194396E-2</v>
      </c>
      <c r="AW442" s="182">
        <f t="shared" si="827"/>
        <v>1.4329677208194396E-2</v>
      </c>
      <c r="AX442" s="182">
        <f t="shared" si="827"/>
        <v>1.4329677208194396E-2</v>
      </c>
      <c r="AY442" s="182">
        <f t="shared" si="827"/>
        <v>1.4329677208194396E-2</v>
      </c>
      <c r="AZ442" s="182">
        <f t="shared" si="827"/>
        <v>1.4329677208194396E-2</v>
      </c>
      <c r="BA442" s="182">
        <f t="shared" si="827"/>
        <v>0</v>
      </c>
      <c r="BB442" s="182">
        <f t="shared" si="827"/>
        <v>0</v>
      </c>
      <c r="BC442" s="182">
        <f t="shared" ref="BC442:BS442" si="828">BC20*BC197*365/10^6*10^6</f>
        <v>0</v>
      </c>
      <c r="BD442" s="182">
        <f t="shared" si="828"/>
        <v>0</v>
      </c>
      <c r="BE442" s="182">
        <f t="shared" si="828"/>
        <v>0</v>
      </c>
      <c r="BF442" s="182">
        <f t="shared" si="828"/>
        <v>0</v>
      </c>
      <c r="BG442" s="182">
        <f t="shared" si="828"/>
        <v>0</v>
      </c>
      <c r="BH442" s="182">
        <f t="shared" si="828"/>
        <v>0</v>
      </c>
      <c r="BI442" s="182">
        <f t="shared" si="828"/>
        <v>0</v>
      </c>
      <c r="BJ442" s="182">
        <f t="shared" si="828"/>
        <v>0</v>
      </c>
      <c r="BK442" s="182">
        <f t="shared" si="828"/>
        <v>0</v>
      </c>
      <c r="BL442" s="182">
        <f t="shared" si="828"/>
        <v>0</v>
      </c>
      <c r="BM442" s="182">
        <f t="shared" si="828"/>
        <v>0</v>
      </c>
      <c r="BN442" s="182">
        <f t="shared" si="828"/>
        <v>0</v>
      </c>
      <c r="BO442" s="182">
        <f t="shared" si="828"/>
        <v>0</v>
      </c>
      <c r="BP442" s="182">
        <f t="shared" si="828"/>
        <v>0</v>
      </c>
      <c r="BQ442" s="182">
        <f t="shared" si="828"/>
        <v>0</v>
      </c>
      <c r="BR442" s="182">
        <f t="shared" si="828"/>
        <v>0</v>
      </c>
      <c r="BS442" s="182">
        <f t="shared" si="828"/>
        <v>0</v>
      </c>
      <c r="BT442" s="182">
        <f t="shared" ref="BT442:CD442" si="829">BT20*BT197*365/10^6*10^6</f>
        <v>0</v>
      </c>
      <c r="BU442" s="182">
        <f t="shared" si="829"/>
        <v>0</v>
      </c>
      <c r="BV442" s="182">
        <f t="shared" si="829"/>
        <v>0</v>
      </c>
      <c r="BW442" s="182">
        <f t="shared" si="829"/>
        <v>0</v>
      </c>
      <c r="BX442" s="182">
        <f t="shared" si="829"/>
        <v>0</v>
      </c>
      <c r="BY442" s="182">
        <f t="shared" si="829"/>
        <v>0</v>
      </c>
      <c r="BZ442" s="182">
        <f t="shared" si="829"/>
        <v>0</v>
      </c>
      <c r="CA442" s="182">
        <f t="shared" si="829"/>
        <v>0</v>
      </c>
      <c r="CB442" s="182">
        <f t="shared" si="829"/>
        <v>0</v>
      </c>
      <c r="CC442" s="182">
        <f t="shared" si="829"/>
        <v>0</v>
      </c>
      <c r="CD442" s="182">
        <f t="shared" si="829"/>
        <v>0</v>
      </c>
      <c r="CE442" s="182">
        <f t="shared" si="817"/>
        <v>0</v>
      </c>
      <c r="CF442" s="182">
        <f t="shared" si="817"/>
        <v>0</v>
      </c>
      <c r="CG442" s="182">
        <f t="shared" si="817"/>
        <v>0</v>
      </c>
      <c r="CH442" s="182">
        <f t="shared" si="817"/>
        <v>0</v>
      </c>
      <c r="CI442" s="182">
        <f t="shared" si="817"/>
        <v>0</v>
      </c>
      <c r="CJ442" s="182">
        <f t="shared" ref="CJ442:CY442" si="830">CJ20*CJ197*365/10^6*10^6</f>
        <v>0</v>
      </c>
      <c r="CK442" s="182">
        <f t="shared" si="830"/>
        <v>0</v>
      </c>
      <c r="CL442" s="182">
        <f t="shared" si="830"/>
        <v>0</v>
      </c>
      <c r="CM442" s="182">
        <f t="shared" si="830"/>
        <v>0</v>
      </c>
      <c r="CN442" s="182">
        <f t="shared" si="830"/>
        <v>0</v>
      </c>
      <c r="CO442" s="182">
        <f t="shared" si="830"/>
        <v>0</v>
      </c>
      <c r="CP442" s="182">
        <f t="shared" si="830"/>
        <v>0</v>
      </c>
      <c r="CQ442" s="182">
        <f t="shared" si="830"/>
        <v>0</v>
      </c>
      <c r="CR442" s="182">
        <f t="shared" si="830"/>
        <v>0</v>
      </c>
      <c r="CS442" s="182">
        <f t="shared" si="830"/>
        <v>0</v>
      </c>
      <c r="CT442" s="182">
        <f t="shared" si="830"/>
        <v>0</v>
      </c>
      <c r="CU442" s="182">
        <f t="shared" si="830"/>
        <v>0</v>
      </c>
      <c r="CV442" s="182">
        <f t="shared" si="830"/>
        <v>0</v>
      </c>
      <c r="CW442" s="182">
        <f t="shared" si="830"/>
        <v>0</v>
      </c>
      <c r="CX442" s="182">
        <f t="shared" si="830"/>
        <v>0</v>
      </c>
      <c r="CY442" s="182">
        <f t="shared" si="830"/>
        <v>0</v>
      </c>
    </row>
    <row r="443" spans="1:103" ht="13.5" hidden="1" customHeight="1" outlineLevel="1">
      <c r="A443" s="165"/>
      <c r="B443" s="263"/>
      <c r="C443" s="177" t="s">
        <v>159</v>
      </c>
      <c r="D443" s="178"/>
      <c r="E443" s="179"/>
      <c r="F443" s="180"/>
      <c r="G443" s="181">
        <f t="shared" si="784"/>
        <v>0</v>
      </c>
      <c r="H443" s="182">
        <f t="shared" ref="H443:BB443" si="831">H21*H198*365/10^6*10^6</f>
        <v>0</v>
      </c>
      <c r="I443" s="182">
        <f t="shared" si="831"/>
        <v>0</v>
      </c>
      <c r="J443" s="182">
        <f t="shared" si="831"/>
        <v>0</v>
      </c>
      <c r="K443" s="182">
        <f t="shared" si="831"/>
        <v>0</v>
      </c>
      <c r="L443" s="182">
        <f t="shared" si="831"/>
        <v>0</v>
      </c>
      <c r="M443" s="182">
        <f t="shared" si="831"/>
        <v>0</v>
      </c>
      <c r="N443" s="182">
        <f t="shared" si="831"/>
        <v>0</v>
      </c>
      <c r="O443" s="182">
        <f t="shared" si="831"/>
        <v>0</v>
      </c>
      <c r="P443" s="182">
        <f t="shared" si="831"/>
        <v>0</v>
      </c>
      <c r="Q443" s="182">
        <f t="shared" si="831"/>
        <v>0</v>
      </c>
      <c r="R443" s="182">
        <f t="shared" si="831"/>
        <v>0</v>
      </c>
      <c r="S443" s="182">
        <f t="shared" si="831"/>
        <v>0</v>
      </c>
      <c r="T443" s="182">
        <f t="shared" si="831"/>
        <v>0</v>
      </c>
      <c r="U443" s="182">
        <f t="shared" si="831"/>
        <v>0</v>
      </c>
      <c r="V443" s="182">
        <f t="shared" si="831"/>
        <v>0</v>
      </c>
      <c r="W443" s="182">
        <f t="shared" si="831"/>
        <v>0</v>
      </c>
      <c r="X443" s="182">
        <f t="shared" si="831"/>
        <v>0</v>
      </c>
      <c r="Y443" s="182">
        <f t="shared" si="831"/>
        <v>0</v>
      </c>
      <c r="Z443" s="182">
        <f t="shared" si="831"/>
        <v>0</v>
      </c>
      <c r="AA443" s="182">
        <f t="shared" si="831"/>
        <v>0</v>
      </c>
      <c r="AB443" s="182">
        <f t="shared" si="831"/>
        <v>0</v>
      </c>
      <c r="AC443" s="182">
        <f t="shared" si="831"/>
        <v>0</v>
      </c>
      <c r="AD443" s="182">
        <f t="shared" si="831"/>
        <v>0</v>
      </c>
      <c r="AE443" s="182">
        <f t="shared" si="831"/>
        <v>0</v>
      </c>
      <c r="AF443" s="182">
        <f t="shared" si="831"/>
        <v>0</v>
      </c>
      <c r="AG443" s="182">
        <f t="shared" si="831"/>
        <v>0</v>
      </c>
      <c r="AH443" s="182">
        <f t="shared" si="831"/>
        <v>0</v>
      </c>
      <c r="AI443" s="182">
        <f t="shared" si="831"/>
        <v>0</v>
      </c>
      <c r="AJ443" s="182">
        <f t="shared" si="831"/>
        <v>0</v>
      </c>
      <c r="AK443" s="182">
        <f t="shared" si="831"/>
        <v>0</v>
      </c>
      <c r="AL443" s="182">
        <f t="shared" si="831"/>
        <v>0</v>
      </c>
      <c r="AM443" s="182">
        <f t="shared" si="831"/>
        <v>0</v>
      </c>
      <c r="AN443" s="182">
        <f t="shared" si="831"/>
        <v>0</v>
      </c>
      <c r="AO443" s="182">
        <f t="shared" si="831"/>
        <v>0</v>
      </c>
      <c r="AP443" s="182">
        <f t="shared" si="831"/>
        <v>0</v>
      </c>
      <c r="AQ443" s="182">
        <f t="shared" si="831"/>
        <v>0</v>
      </c>
      <c r="AR443" s="182">
        <f t="shared" si="831"/>
        <v>0</v>
      </c>
      <c r="AS443" s="182">
        <f t="shared" si="831"/>
        <v>0</v>
      </c>
      <c r="AT443" s="182">
        <f t="shared" si="831"/>
        <v>0</v>
      </c>
      <c r="AU443" s="182">
        <f t="shared" si="831"/>
        <v>0</v>
      </c>
      <c r="AV443" s="182">
        <f t="shared" si="831"/>
        <v>0</v>
      </c>
      <c r="AW443" s="182">
        <f t="shared" si="831"/>
        <v>0</v>
      </c>
      <c r="AX443" s="182">
        <f t="shared" si="831"/>
        <v>0</v>
      </c>
      <c r="AY443" s="182">
        <f t="shared" si="831"/>
        <v>0</v>
      </c>
      <c r="AZ443" s="182">
        <f t="shared" si="831"/>
        <v>0</v>
      </c>
      <c r="BA443" s="182">
        <f t="shared" si="831"/>
        <v>0</v>
      </c>
      <c r="BB443" s="182">
        <f t="shared" si="831"/>
        <v>0</v>
      </c>
      <c r="BC443" s="182">
        <f t="shared" ref="BC443:BS443" si="832">BC21*BC198*365/10^6*10^6</f>
        <v>0</v>
      </c>
      <c r="BD443" s="182">
        <f t="shared" si="832"/>
        <v>0</v>
      </c>
      <c r="BE443" s="182">
        <f t="shared" si="832"/>
        <v>0</v>
      </c>
      <c r="BF443" s="182">
        <f t="shared" si="832"/>
        <v>0</v>
      </c>
      <c r="BG443" s="182">
        <f t="shared" si="832"/>
        <v>0</v>
      </c>
      <c r="BH443" s="182">
        <f t="shared" si="832"/>
        <v>0</v>
      </c>
      <c r="BI443" s="182">
        <f t="shared" si="832"/>
        <v>0</v>
      </c>
      <c r="BJ443" s="182">
        <f t="shared" si="832"/>
        <v>0</v>
      </c>
      <c r="BK443" s="182">
        <f t="shared" si="832"/>
        <v>0</v>
      </c>
      <c r="BL443" s="182">
        <f t="shared" si="832"/>
        <v>0</v>
      </c>
      <c r="BM443" s="182">
        <f t="shared" si="832"/>
        <v>0</v>
      </c>
      <c r="BN443" s="182">
        <f t="shared" si="832"/>
        <v>0</v>
      </c>
      <c r="BO443" s="182">
        <f t="shared" si="832"/>
        <v>0</v>
      </c>
      <c r="BP443" s="182">
        <f t="shared" si="832"/>
        <v>0</v>
      </c>
      <c r="BQ443" s="182">
        <f t="shared" si="832"/>
        <v>0</v>
      </c>
      <c r="BR443" s="182">
        <f t="shared" si="832"/>
        <v>0</v>
      </c>
      <c r="BS443" s="182">
        <f t="shared" si="832"/>
        <v>0</v>
      </c>
      <c r="BT443" s="182">
        <f t="shared" ref="BT443:CD443" si="833">BT21*BT198*365/10^6*10^6</f>
        <v>0</v>
      </c>
      <c r="BU443" s="182">
        <f t="shared" si="833"/>
        <v>0</v>
      </c>
      <c r="BV443" s="182">
        <f t="shared" si="833"/>
        <v>0</v>
      </c>
      <c r="BW443" s="182">
        <f t="shared" si="833"/>
        <v>0</v>
      </c>
      <c r="BX443" s="182">
        <f t="shared" si="833"/>
        <v>0</v>
      </c>
      <c r="BY443" s="182">
        <f t="shared" si="833"/>
        <v>0</v>
      </c>
      <c r="BZ443" s="182">
        <f t="shared" si="833"/>
        <v>0</v>
      </c>
      <c r="CA443" s="182">
        <f t="shared" si="833"/>
        <v>0</v>
      </c>
      <c r="CB443" s="182">
        <f t="shared" si="833"/>
        <v>0</v>
      </c>
      <c r="CC443" s="182">
        <f t="shared" si="833"/>
        <v>0</v>
      </c>
      <c r="CD443" s="182">
        <f t="shared" si="833"/>
        <v>0</v>
      </c>
      <c r="CE443" s="182">
        <f t="shared" si="817"/>
        <v>0</v>
      </c>
      <c r="CF443" s="182">
        <f t="shared" si="817"/>
        <v>0</v>
      </c>
      <c r="CG443" s="182">
        <f t="shared" si="817"/>
        <v>0</v>
      </c>
      <c r="CH443" s="182">
        <f t="shared" si="817"/>
        <v>0</v>
      </c>
      <c r="CI443" s="182">
        <f t="shared" si="817"/>
        <v>0</v>
      </c>
      <c r="CJ443" s="182">
        <f t="shared" ref="CJ443:CY443" si="834">CJ21*CJ198*365/10^6*10^6</f>
        <v>0</v>
      </c>
      <c r="CK443" s="182">
        <f t="shared" si="834"/>
        <v>0</v>
      </c>
      <c r="CL443" s="182">
        <f t="shared" si="834"/>
        <v>0</v>
      </c>
      <c r="CM443" s="182">
        <f t="shared" si="834"/>
        <v>0</v>
      </c>
      <c r="CN443" s="182">
        <f t="shared" si="834"/>
        <v>0</v>
      </c>
      <c r="CO443" s="182">
        <f t="shared" si="834"/>
        <v>0</v>
      </c>
      <c r="CP443" s="182">
        <f t="shared" si="834"/>
        <v>0</v>
      </c>
      <c r="CQ443" s="182">
        <f t="shared" si="834"/>
        <v>0</v>
      </c>
      <c r="CR443" s="182">
        <f t="shared" si="834"/>
        <v>0</v>
      </c>
      <c r="CS443" s="182">
        <f t="shared" si="834"/>
        <v>0</v>
      </c>
      <c r="CT443" s="182">
        <f t="shared" si="834"/>
        <v>0</v>
      </c>
      <c r="CU443" s="182">
        <f t="shared" si="834"/>
        <v>0</v>
      </c>
      <c r="CV443" s="182">
        <f t="shared" si="834"/>
        <v>0</v>
      </c>
      <c r="CW443" s="182">
        <f t="shared" si="834"/>
        <v>0</v>
      </c>
      <c r="CX443" s="182">
        <f t="shared" si="834"/>
        <v>0</v>
      </c>
      <c r="CY443" s="182">
        <f t="shared" si="834"/>
        <v>0</v>
      </c>
    </row>
    <row r="444" spans="1:103" ht="13.5" hidden="1" customHeight="1" outlineLevel="1">
      <c r="A444" s="165"/>
      <c r="B444" s="263"/>
      <c r="C444" s="177" t="s">
        <v>160</v>
      </c>
      <c r="D444" s="178"/>
      <c r="E444" s="179"/>
      <c r="F444" s="180"/>
      <c r="G444" s="181">
        <f t="shared" si="784"/>
        <v>0</v>
      </c>
      <c r="H444" s="182">
        <f t="shared" ref="H444:BB444" si="835">H22*H199*365/10^6*10^6</f>
        <v>0</v>
      </c>
      <c r="I444" s="182">
        <f t="shared" si="835"/>
        <v>0</v>
      </c>
      <c r="J444" s="182">
        <f t="shared" si="835"/>
        <v>0</v>
      </c>
      <c r="K444" s="182">
        <f t="shared" si="835"/>
        <v>0</v>
      </c>
      <c r="L444" s="182">
        <f t="shared" si="835"/>
        <v>0</v>
      </c>
      <c r="M444" s="182">
        <f t="shared" si="835"/>
        <v>0</v>
      </c>
      <c r="N444" s="182">
        <f t="shared" si="835"/>
        <v>0</v>
      </c>
      <c r="O444" s="182">
        <f t="shared" si="835"/>
        <v>0</v>
      </c>
      <c r="P444" s="182">
        <f t="shared" si="835"/>
        <v>0</v>
      </c>
      <c r="Q444" s="182">
        <f t="shared" si="835"/>
        <v>0</v>
      </c>
      <c r="R444" s="182">
        <f t="shared" si="835"/>
        <v>0</v>
      </c>
      <c r="S444" s="182">
        <f t="shared" si="835"/>
        <v>0</v>
      </c>
      <c r="T444" s="182">
        <f t="shared" si="835"/>
        <v>0</v>
      </c>
      <c r="U444" s="182">
        <f t="shared" si="835"/>
        <v>0</v>
      </c>
      <c r="V444" s="182">
        <f t="shared" si="835"/>
        <v>0</v>
      </c>
      <c r="W444" s="182">
        <f t="shared" si="835"/>
        <v>0</v>
      </c>
      <c r="X444" s="182">
        <f t="shared" si="835"/>
        <v>0</v>
      </c>
      <c r="Y444" s="182">
        <f t="shared" si="835"/>
        <v>0</v>
      </c>
      <c r="Z444" s="182">
        <f t="shared" si="835"/>
        <v>0</v>
      </c>
      <c r="AA444" s="182">
        <f t="shared" si="835"/>
        <v>0</v>
      </c>
      <c r="AB444" s="182">
        <f t="shared" si="835"/>
        <v>0</v>
      </c>
      <c r="AC444" s="182">
        <f t="shared" si="835"/>
        <v>0</v>
      </c>
      <c r="AD444" s="182">
        <f t="shared" si="835"/>
        <v>0</v>
      </c>
      <c r="AE444" s="182">
        <f t="shared" si="835"/>
        <v>0</v>
      </c>
      <c r="AF444" s="182">
        <f t="shared" si="835"/>
        <v>0</v>
      </c>
      <c r="AG444" s="182">
        <f t="shared" si="835"/>
        <v>0</v>
      </c>
      <c r="AH444" s="182">
        <f t="shared" si="835"/>
        <v>0</v>
      </c>
      <c r="AI444" s="182">
        <f t="shared" si="835"/>
        <v>0</v>
      </c>
      <c r="AJ444" s="182">
        <f t="shared" si="835"/>
        <v>0</v>
      </c>
      <c r="AK444" s="182">
        <f t="shared" si="835"/>
        <v>0</v>
      </c>
      <c r="AL444" s="182">
        <f t="shared" si="835"/>
        <v>0</v>
      </c>
      <c r="AM444" s="182">
        <f t="shared" si="835"/>
        <v>0</v>
      </c>
      <c r="AN444" s="182">
        <f t="shared" si="835"/>
        <v>0</v>
      </c>
      <c r="AO444" s="182">
        <f t="shared" si="835"/>
        <v>0</v>
      </c>
      <c r="AP444" s="182">
        <f t="shared" si="835"/>
        <v>0</v>
      </c>
      <c r="AQ444" s="182">
        <f t="shared" si="835"/>
        <v>0</v>
      </c>
      <c r="AR444" s="182">
        <f t="shared" si="835"/>
        <v>0</v>
      </c>
      <c r="AS444" s="182">
        <f t="shared" si="835"/>
        <v>0</v>
      </c>
      <c r="AT444" s="182">
        <f t="shared" si="835"/>
        <v>0</v>
      </c>
      <c r="AU444" s="182">
        <f t="shared" si="835"/>
        <v>0</v>
      </c>
      <c r="AV444" s="182">
        <f t="shared" si="835"/>
        <v>0</v>
      </c>
      <c r="AW444" s="182">
        <f t="shared" si="835"/>
        <v>0</v>
      </c>
      <c r="AX444" s="182">
        <f t="shared" si="835"/>
        <v>0</v>
      </c>
      <c r="AY444" s="182">
        <f t="shared" si="835"/>
        <v>0</v>
      </c>
      <c r="AZ444" s="182">
        <f t="shared" si="835"/>
        <v>0</v>
      </c>
      <c r="BA444" s="182">
        <f t="shared" si="835"/>
        <v>0</v>
      </c>
      <c r="BB444" s="182">
        <f t="shared" si="835"/>
        <v>0</v>
      </c>
      <c r="BC444" s="182">
        <f t="shared" ref="BC444:BS444" si="836">BC22*BC199*365/10^6*10^6</f>
        <v>0</v>
      </c>
      <c r="BD444" s="182">
        <f t="shared" si="836"/>
        <v>0</v>
      </c>
      <c r="BE444" s="182">
        <f t="shared" si="836"/>
        <v>0</v>
      </c>
      <c r="BF444" s="182">
        <f t="shared" si="836"/>
        <v>0</v>
      </c>
      <c r="BG444" s="182">
        <f t="shared" si="836"/>
        <v>0</v>
      </c>
      <c r="BH444" s="182">
        <f t="shared" si="836"/>
        <v>0</v>
      </c>
      <c r="BI444" s="182">
        <f t="shared" si="836"/>
        <v>0</v>
      </c>
      <c r="BJ444" s="182">
        <f t="shared" si="836"/>
        <v>0</v>
      </c>
      <c r="BK444" s="182">
        <f t="shared" si="836"/>
        <v>0</v>
      </c>
      <c r="BL444" s="182">
        <f t="shared" si="836"/>
        <v>0</v>
      </c>
      <c r="BM444" s="182">
        <f t="shared" si="836"/>
        <v>0</v>
      </c>
      <c r="BN444" s="182">
        <f t="shared" si="836"/>
        <v>0</v>
      </c>
      <c r="BO444" s="182">
        <f t="shared" si="836"/>
        <v>0</v>
      </c>
      <c r="BP444" s="182">
        <f t="shared" si="836"/>
        <v>0</v>
      </c>
      <c r="BQ444" s="182">
        <f t="shared" si="836"/>
        <v>0</v>
      </c>
      <c r="BR444" s="182">
        <f t="shared" si="836"/>
        <v>0</v>
      </c>
      <c r="BS444" s="182">
        <f t="shared" si="836"/>
        <v>0</v>
      </c>
      <c r="BT444" s="182">
        <f t="shared" ref="BT444:CD444" si="837">BT22*BT199*365/10^6*10^6</f>
        <v>0</v>
      </c>
      <c r="BU444" s="182">
        <f t="shared" si="837"/>
        <v>0</v>
      </c>
      <c r="BV444" s="182">
        <f t="shared" si="837"/>
        <v>0</v>
      </c>
      <c r="BW444" s="182">
        <f t="shared" si="837"/>
        <v>0</v>
      </c>
      <c r="BX444" s="182">
        <f t="shared" si="837"/>
        <v>0</v>
      </c>
      <c r="BY444" s="182">
        <f t="shared" si="837"/>
        <v>0</v>
      </c>
      <c r="BZ444" s="182">
        <f t="shared" si="837"/>
        <v>0</v>
      </c>
      <c r="CA444" s="182">
        <f t="shared" si="837"/>
        <v>0</v>
      </c>
      <c r="CB444" s="182">
        <f t="shared" si="837"/>
        <v>0</v>
      </c>
      <c r="CC444" s="182">
        <f t="shared" si="837"/>
        <v>0</v>
      </c>
      <c r="CD444" s="182">
        <f t="shared" si="837"/>
        <v>0</v>
      </c>
      <c r="CE444" s="182">
        <f t="shared" si="817"/>
        <v>0</v>
      </c>
      <c r="CF444" s="182">
        <f t="shared" si="817"/>
        <v>0</v>
      </c>
      <c r="CG444" s="182">
        <f t="shared" si="817"/>
        <v>0</v>
      </c>
      <c r="CH444" s="182">
        <f t="shared" si="817"/>
        <v>0</v>
      </c>
      <c r="CI444" s="182">
        <f t="shared" si="817"/>
        <v>0</v>
      </c>
      <c r="CJ444" s="182">
        <f t="shared" ref="CJ444:CY444" si="838">CJ22*CJ199*365/10^6*10^6</f>
        <v>0</v>
      </c>
      <c r="CK444" s="182">
        <f t="shared" si="838"/>
        <v>0</v>
      </c>
      <c r="CL444" s="182">
        <f t="shared" si="838"/>
        <v>0</v>
      </c>
      <c r="CM444" s="182">
        <f t="shared" si="838"/>
        <v>0</v>
      </c>
      <c r="CN444" s="182">
        <f t="shared" si="838"/>
        <v>0</v>
      </c>
      <c r="CO444" s="182">
        <f t="shared" si="838"/>
        <v>0</v>
      </c>
      <c r="CP444" s="182">
        <f t="shared" si="838"/>
        <v>0</v>
      </c>
      <c r="CQ444" s="182">
        <f t="shared" si="838"/>
        <v>0</v>
      </c>
      <c r="CR444" s="182">
        <f t="shared" si="838"/>
        <v>0</v>
      </c>
      <c r="CS444" s="182">
        <f t="shared" si="838"/>
        <v>0</v>
      </c>
      <c r="CT444" s="182">
        <f t="shared" si="838"/>
        <v>0</v>
      </c>
      <c r="CU444" s="182">
        <f t="shared" si="838"/>
        <v>0</v>
      </c>
      <c r="CV444" s="182">
        <f t="shared" si="838"/>
        <v>0</v>
      </c>
      <c r="CW444" s="182">
        <f t="shared" si="838"/>
        <v>0</v>
      </c>
      <c r="CX444" s="182">
        <f t="shared" si="838"/>
        <v>0</v>
      </c>
      <c r="CY444" s="182">
        <f t="shared" si="838"/>
        <v>0</v>
      </c>
    </row>
    <row r="445" spans="1:103" ht="13.5" hidden="1" customHeight="1" outlineLevel="1" thickBot="1">
      <c r="A445" s="165"/>
      <c r="B445" s="264"/>
      <c r="C445" s="201" t="s">
        <v>161</v>
      </c>
      <c r="D445" s="202"/>
      <c r="E445" s="203"/>
      <c r="F445" s="204"/>
      <c r="G445" s="205">
        <f t="shared" si="784"/>
        <v>0</v>
      </c>
      <c r="H445" s="206">
        <f t="shared" ref="H445:BB445" si="839">H23*H200*365/10^6*10^6</f>
        <v>0</v>
      </c>
      <c r="I445" s="206">
        <f t="shared" si="839"/>
        <v>0</v>
      </c>
      <c r="J445" s="206">
        <f t="shared" si="839"/>
        <v>0</v>
      </c>
      <c r="K445" s="206">
        <f t="shared" si="839"/>
        <v>0</v>
      </c>
      <c r="L445" s="206">
        <f t="shared" si="839"/>
        <v>0</v>
      </c>
      <c r="M445" s="206">
        <f t="shared" si="839"/>
        <v>0</v>
      </c>
      <c r="N445" s="206">
        <f t="shared" si="839"/>
        <v>0</v>
      </c>
      <c r="O445" s="206">
        <f t="shared" si="839"/>
        <v>0</v>
      </c>
      <c r="P445" s="206">
        <f t="shared" si="839"/>
        <v>0</v>
      </c>
      <c r="Q445" s="206">
        <f t="shared" si="839"/>
        <v>0</v>
      </c>
      <c r="R445" s="206">
        <f t="shared" si="839"/>
        <v>0</v>
      </c>
      <c r="S445" s="206">
        <f t="shared" si="839"/>
        <v>0</v>
      </c>
      <c r="T445" s="206">
        <f t="shared" si="839"/>
        <v>0</v>
      </c>
      <c r="U445" s="206">
        <f t="shared" si="839"/>
        <v>0</v>
      </c>
      <c r="V445" s="206">
        <f t="shared" si="839"/>
        <v>0</v>
      </c>
      <c r="W445" s="206">
        <f t="shared" si="839"/>
        <v>0</v>
      </c>
      <c r="X445" s="206">
        <f t="shared" si="839"/>
        <v>0</v>
      </c>
      <c r="Y445" s="206">
        <f t="shared" si="839"/>
        <v>0</v>
      </c>
      <c r="Z445" s="206">
        <f t="shared" si="839"/>
        <v>0</v>
      </c>
      <c r="AA445" s="206">
        <f t="shared" si="839"/>
        <v>0</v>
      </c>
      <c r="AB445" s="206">
        <f t="shared" si="839"/>
        <v>0</v>
      </c>
      <c r="AC445" s="206">
        <f t="shared" si="839"/>
        <v>0</v>
      </c>
      <c r="AD445" s="206">
        <f t="shared" si="839"/>
        <v>0</v>
      </c>
      <c r="AE445" s="206">
        <f t="shared" si="839"/>
        <v>0</v>
      </c>
      <c r="AF445" s="206">
        <f t="shared" si="839"/>
        <v>0</v>
      </c>
      <c r="AG445" s="206">
        <f t="shared" si="839"/>
        <v>0</v>
      </c>
      <c r="AH445" s="206">
        <f t="shared" si="839"/>
        <v>0</v>
      </c>
      <c r="AI445" s="206">
        <f t="shared" si="839"/>
        <v>0</v>
      </c>
      <c r="AJ445" s="206">
        <f t="shared" si="839"/>
        <v>0</v>
      </c>
      <c r="AK445" s="206">
        <f t="shared" si="839"/>
        <v>0</v>
      </c>
      <c r="AL445" s="206">
        <f t="shared" si="839"/>
        <v>0</v>
      </c>
      <c r="AM445" s="206">
        <f t="shared" si="839"/>
        <v>0</v>
      </c>
      <c r="AN445" s="206">
        <f t="shared" si="839"/>
        <v>0</v>
      </c>
      <c r="AO445" s="206">
        <f t="shared" si="839"/>
        <v>0</v>
      </c>
      <c r="AP445" s="206">
        <f t="shared" si="839"/>
        <v>0</v>
      </c>
      <c r="AQ445" s="206">
        <f t="shared" si="839"/>
        <v>0</v>
      </c>
      <c r="AR445" s="206">
        <f t="shared" si="839"/>
        <v>0</v>
      </c>
      <c r="AS445" s="206">
        <f t="shared" si="839"/>
        <v>0</v>
      </c>
      <c r="AT445" s="206">
        <f t="shared" si="839"/>
        <v>0</v>
      </c>
      <c r="AU445" s="206">
        <f t="shared" si="839"/>
        <v>0</v>
      </c>
      <c r="AV445" s="206">
        <f t="shared" si="839"/>
        <v>0</v>
      </c>
      <c r="AW445" s="206">
        <f t="shared" si="839"/>
        <v>0</v>
      </c>
      <c r="AX445" s="206">
        <f t="shared" si="839"/>
        <v>0</v>
      </c>
      <c r="AY445" s="206">
        <f t="shared" si="839"/>
        <v>0</v>
      </c>
      <c r="AZ445" s="206">
        <f t="shared" si="839"/>
        <v>0</v>
      </c>
      <c r="BA445" s="206">
        <f t="shared" si="839"/>
        <v>0</v>
      </c>
      <c r="BB445" s="206">
        <f t="shared" si="839"/>
        <v>0</v>
      </c>
      <c r="BC445" s="206">
        <f t="shared" ref="BC445:BS445" si="840">BC23*BC200*365/10^6*10^6</f>
        <v>0</v>
      </c>
      <c r="BD445" s="206">
        <f t="shared" si="840"/>
        <v>0</v>
      </c>
      <c r="BE445" s="206">
        <f t="shared" si="840"/>
        <v>0</v>
      </c>
      <c r="BF445" s="206">
        <f t="shared" si="840"/>
        <v>0</v>
      </c>
      <c r="BG445" s="206">
        <f t="shared" si="840"/>
        <v>0</v>
      </c>
      <c r="BH445" s="206">
        <f t="shared" si="840"/>
        <v>0</v>
      </c>
      <c r="BI445" s="206">
        <f t="shared" si="840"/>
        <v>0</v>
      </c>
      <c r="BJ445" s="206">
        <f t="shared" si="840"/>
        <v>0</v>
      </c>
      <c r="BK445" s="206">
        <f t="shared" si="840"/>
        <v>0</v>
      </c>
      <c r="BL445" s="206">
        <f t="shared" si="840"/>
        <v>0</v>
      </c>
      <c r="BM445" s="206">
        <f t="shared" si="840"/>
        <v>0</v>
      </c>
      <c r="BN445" s="206">
        <f t="shared" si="840"/>
        <v>0</v>
      </c>
      <c r="BO445" s="206">
        <f t="shared" si="840"/>
        <v>0</v>
      </c>
      <c r="BP445" s="206">
        <f t="shared" si="840"/>
        <v>0</v>
      </c>
      <c r="BQ445" s="206">
        <f t="shared" si="840"/>
        <v>0</v>
      </c>
      <c r="BR445" s="206">
        <f t="shared" si="840"/>
        <v>0</v>
      </c>
      <c r="BS445" s="206">
        <f t="shared" si="840"/>
        <v>0</v>
      </c>
      <c r="BT445" s="206">
        <f t="shared" ref="BT445:CD445" si="841">BT23*BT200*365/10^6*10^6</f>
        <v>0</v>
      </c>
      <c r="BU445" s="206">
        <f t="shared" si="841"/>
        <v>0</v>
      </c>
      <c r="BV445" s="206">
        <f t="shared" si="841"/>
        <v>0</v>
      </c>
      <c r="BW445" s="206">
        <f t="shared" si="841"/>
        <v>0</v>
      </c>
      <c r="BX445" s="206">
        <f t="shared" si="841"/>
        <v>0</v>
      </c>
      <c r="BY445" s="206">
        <f t="shared" si="841"/>
        <v>0</v>
      </c>
      <c r="BZ445" s="206">
        <f t="shared" si="841"/>
        <v>0</v>
      </c>
      <c r="CA445" s="206">
        <f t="shared" si="841"/>
        <v>0</v>
      </c>
      <c r="CB445" s="206">
        <f t="shared" si="841"/>
        <v>0</v>
      </c>
      <c r="CC445" s="206">
        <f t="shared" si="841"/>
        <v>0</v>
      </c>
      <c r="CD445" s="206">
        <f t="shared" si="841"/>
        <v>0</v>
      </c>
      <c r="CE445" s="206">
        <f t="shared" si="817"/>
        <v>0</v>
      </c>
      <c r="CF445" s="206">
        <f t="shared" si="817"/>
        <v>0</v>
      </c>
      <c r="CG445" s="206">
        <f t="shared" si="817"/>
        <v>0</v>
      </c>
      <c r="CH445" s="206">
        <f t="shared" si="817"/>
        <v>0</v>
      </c>
      <c r="CI445" s="206">
        <f t="shared" si="817"/>
        <v>0</v>
      </c>
      <c r="CJ445" s="206">
        <f t="shared" ref="CJ445:CY445" si="842">CJ23*CJ200*365/10^6*10^6</f>
        <v>0</v>
      </c>
      <c r="CK445" s="206">
        <f t="shared" si="842"/>
        <v>0</v>
      </c>
      <c r="CL445" s="206">
        <f t="shared" si="842"/>
        <v>0</v>
      </c>
      <c r="CM445" s="206">
        <f t="shared" si="842"/>
        <v>0</v>
      </c>
      <c r="CN445" s="206">
        <f t="shared" si="842"/>
        <v>0</v>
      </c>
      <c r="CO445" s="206">
        <f t="shared" si="842"/>
        <v>0</v>
      </c>
      <c r="CP445" s="206">
        <f t="shared" si="842"/>
        <v>0</v>
      </c>
      <c r="CQ445" s="206">
        <f t="shared" si="842"/>
        <v>0</v>
      </c>
      <c r="CR445" s="206">
        <f t="shared" si="842"/>
        <v>0</v>
      </c>
      <c r="CS445" s="206">
        <f t="shared" si="842"/>
        <v>0</v>
      </c>
      <c r="CT445" s="206">
        <f t="shared" si="842"/>
        <v>0</v>
      </c>
      <c r="CU445" s="206">
        <f t="shared" si="842"/>
        <v>0</v>
      </c>
      <c r="CV445" s="206">
        <f t="shared" si="842"/>
        <v>0</v>
      </c>
      <c r="CW445" s="206">
        <f t="shared" si="842"/>
        <v>0</v>
      </c>
      <c r="CX445" s="206">
        <f t="shared" si="842"/>
        <v>0</v>
      </c>
      <c r="CY445" s="206">
        <f t="shared" si="842"/>
        <v>0</v>
      </c>
    </row>
    <row r="446" spans="1:103" ht="13.5" hidden="1" customHeight="1" outlineLevel="1">
      <c r="A446" s="165"/>
      <c r="B446" s="262" t="s">
        <v>94</v>
      </c>
      <c r="C446" s="169" t="s">
        <v>141</v>
      </c>
      <c r="D446" s="170"/>
      <c r="E446" s="171"/>
      <c r="F446" s="172"/>
      <c r="G446" s="173">
        <f t="shared" si="784"/>
        <v>0</v>
      </c>
      <c r="H446" s="174">
        <f t="shared" ref="H446:BB446" si="843">H24*H201*365/10^6*10^6</f>
        <v>0</v>
      </c>
      <c r="I446" s="174">
        <f t="shared" si="843"/>
        <v>0</v>
      </c>
      <c r="J446" s="174">
        <f t="shared" si="843"/>
        <v>0</v>
      </c>
      <c r="K446" s="174">
        <f t="shared" si="843"/>
        <v>0</v>
      </c>
      <c r="L446" s="174">
        <f t="shared" si="843"/>
        <v>0</v>
      </c>
      <c r="M446" s="174">
        <f t="shared" si="843"/>
        <v>0</v>
      </c>
      <c r="N446" s="174">
        <f t="shared" si="843"/>
        <v>0</v>
      </c>
      <c r="O446" s="174">
        <f t="shared" si="843"/>
        <v>0</v>
      </c>
      <c r="P446" s="174">
        <f t="shared" si="843"/>
        <v>0</v>
      </c>
      <c r="Q446" s="174">
        <f t="shared" si="843"/>
        <v>0</v>
      </c>
      <c r="R446" s="174">
        <f t="shared" si="843"/>
        <v>0</v>
      </c>
      <c r="S446" s="174">
        <f t="shared" si="843"/>
        <v>0</v>
      </c>
      <c r="T446" s="174">
        <f t="shared" si="843"/>
        <v>0</v>
      </c>
      <c r="U446" s="174">
        <f t="shared" si="843"/>
        <v>0</v>
      </c>
      <c r="V446" s="174">
        <f t="shared" si="843"/>
        <v>0</v>
      </c>
      <c r="W446" s="174">
        <f t="shared" si="843"/>
        <v>0</v>
      </c>
      <c r="X446" s="174">
        <f t="shared" si="843"/>
        <v>0</v>
      </c>
      <c r="Y446" s="174">
        <f t="shared" si="843"/>
        <v>0</v>
      </c>
      <c r="Z446" s="174">
        <f t="shared" si="843"/>
        <v>0</v>
      </c>
      <c r="AA446" s="174">
        <f t="shared" si="843"/>
        <v>0</v>
      </c>
      <c r="AB446" s="174">
        <f t="shared" si="843"/>
        <v>0</v>
      </c>
      <c r="AC446" s="174">
        <f t="shared" si="843"/>
        <v>0</v>
      </c>
      <c r="AD446" s="174">
        <f t="shared" si="843"/>
        <v>0</v>
      </c>
      <c r="AE446" s="174">
        <f t="shared" si="843"/>
        <v>0</v>
      </c>
      <c r="AF446" s="174">
        <f t="shared" si="843"/>
        <v>0</v>
      </c>
      <c r="AG446" s="174">
        <f t="shared" si="843"/>
        <v>0</v>
      </c>
      <c r="AH446" s="174">
        <f t="shared" si="843"/>
        <v>0</v>
      </c>
      <c r="AI446" s="174">
        <f t="shared" si="843"/>
        <v>0</v>
      </c>
      <c r="AJ446" s="174">
        <f t="shared" si="843"/>
        <v>0</v>
      </c>
      <c r="AK446" s="174">
        <f t="shared" si="843"/>
        <v>0</v>
      </c>
      <c r="AL446" s="174">
        <f t="shared" si="843"/>
        <v>0</v>
      </c>
      <c r="AM446" s="174">
        <f t="shared" si="843"/>
        <v>0</v>
      </c>
      <c r="AN446" s="174">
        <f t="shared" si="843"/>
        <v>0</v>
      </c>
      <c r="AO446" s="174">
        <f t="shared" si="843"/>
        <v>0</v>
      </c>
      <c r="AP446" s="174">
        <f t="shared" si="843"/>
        <v>0</v>
      </c>
      <c r="AQ446" s="174">
        <f t="shared" si="843"/>
        <v>0</v>
      </c>
      <c r="AR446" s="174">
        <f t="shared" si="843"/>
        <v>0</v>
      </c>
      <c r="AS446" s="174">
        <f t="shared" si="843"/>
        <v>0</v>
      </c>
      <c r="AT446" s="174">
        <f t="shared" si="843"/>
        <v>0</v>
      </c>
      <c r="AU446" s="174">
        <f t="shared" si="843"/>
        <v>0</v>
      </c>
      <c r="AV446" s="174">
        <f t="shared" si="843"/>
        <v>0</v>
      </c>
      <c r="AW446" s="174">
        <f t="shared" si="843"/>
        <v>0</v>
      </c>
      <c r="AX446" s="174">
        <f t="shared" si="843"/>
        <v>0</v>
      </c>
      <c r="AY446" s="174">
        <f t="shared" si="843"/>
        <v>0</v>
      </c>
      <c r="AZ446" s="174">
        <f t="shared" si="843"/>
        <v>0</v>
      </c>
      <c r="BA446" s="174">
        <f t="shared" si="843"/>
        <v>0</v>
      </c>
      <c r="BB446" s="174">
        <f t="shared" si="843"/>
        <v>0</v>
      </c>
      <c r="BC446" s="174">
        <f t="shared" ref="BC446:BS446" si="844">BC24*BC201*365/10^6*10^6</f>
        <v>0</v>
      </c>
      <c r="BD446" s="174">
        <f t="shared" si="844"/>
        <v>0</v>
      </c>
      <c r="BE446" s="174">
        <f t="shared" si="844"/>
        <v>0</v>
      </c>
      <c r="BF446" s="174">
        <f t="shared" si="844"/>
        <v>0</v>
      </c>
      <c r="BG446" s="174">
        <f t="shared" si="844"/>
        <v>0</v>
      </c>
      <c r="BH446" s="174">
        <f t="shared" si="844"/>
        <v>0</v>
      </c>
      <c r="BI446" s="174">
        <f t="shared" si="844"/>
        <v>0</v>
      </c>
      <c r="BJ446" s="174">
        <f t="shared" si="844"/>
        <v>0</v>
      </c>
      <c r="BK446" s="174">
        <f t="shared" si="844"/>
        <v>0</v>
      </c>
      <c r="BL446" s="174">
        <f t="shared" si="844"/>
        <v>0</v>
      </c>
      <c r="BM446" s="174">
        <f t="shared" si="844"/>
        <v>0</v>
      </c>
      <c r="BN446" s="174">
        <f t="shared" si="844"/>
        <v>0</v>
      </c>
      <c r="BO446" s="174">
        <f t="shared" si="844"/>
        <v>0</v>
      </c>
      <c r="BP446" s="174">
        <f t="shared" si="844"/>
        <v>0</v>
      </c>
      <c r="BQ446" s="174">
        <f t="shared" si="844"/>
        <v>0</v>
      </c>
      <c r="BR446" s="174">
        <f t="shared" si="844"/>
        <v>0</v>
      </c>
      <c r="BS446" s="174">
        <f t="shared" si="844"/>
        <v>0</v>
      </c>
      <c r="BT446" s="174">
        <f t="shared" ref="BT446:CD446" si="845">BT24*BT201*365/10^6*10^6</f>
        <v>0</v>
      </c>
      <c r="BU446" s="174">
        <f t="shared" si="845"/>
        <v>0</v>
      </c>
      <c r="BV446" s="174">
        <f t="shared" si="845"/>
        <v>0</v>
      </c>
      <c r="BW446" s="174">
        <f t="shared" si="845"/>
        <v>0</v>
      </c>
      <c r="BX446" s="174">
        <f t="shared" si="845"/>
        <v>0</v>
      </c>
      <c r="BY446" s="174">
        <f t="shared" si="845"/>
        <v>0</v>
      </c>
      <c r="BZ446" s="174">
        <f t="shared" si="845"/>
        <v>0</v>
      </c>
      <c r="CA446" s="174">
        <f t="shared" si="845"/>
        <v>0</v>
      </c>
      <c r="CB446" s="174">
        <f t="shared" si="845"/>
        <v>0</v>
      </c>
      <c r="CC446" s="174">
        <f t="shared" si="845"/>
        <v>0</v>
      </c>
      <c r="CD446" s="174">
        <f t="shared" si="845"/>
        <v>0</v>
      </c>
      <c r="CE446" s="174">
        <f t="shared" si="817"/>
        <v>0</v>
      </c>
      <c r="CF446" s="174">
        <f t="shared" si="817"/>
        <v>0</v>
      </c>
      <c r="CG446" s="174">
        <f t="shared" si="817"/>
        <v>0</v>
      </c>
      <c r="CH446" s="174">
        <f t="shared" si="817"/>
        <v>0</v>
      </c>
      <c r="CI446" s="174">
        <f t="shared" si="817"/>
        <v>0</v>
      </c>
      <c r="CJ446" s="174">
        <f t="shared" ref="CJ446:CY446" si="846">CJ24*CJ201*365/10^6*10^6</f>
        <v>0</v>
      </c>
      <c r="CK446" s="174">
        <f t="shared" si="846"/>
        <v>0</v>
      </c>
      <c r="CL446" s="174">
        <f t="shared" si="846"/>
        <v>0</v>
      </c>
      <c r="CM446" s="174">
        <f t="shared" si="846"/>
        <v>0</v>
      </c>
      <c r="CN446" s="174">
        <f t="shared" si="846"/>
        <v>0</v>
      </c>
      <c r="CO446" s="174">
        <f t="shared" si="846"/>
        <v>0</v>
      </c>
      <c r="CP446" s="174">
        <f t="shared" si="846"/>
        <v>0</v>
      </c>
      <c r="CQ446" s="174">
        <f t="shared" si="846"/>
        <v>0</v>
      </c>
      <c r="CR446" s="174">
        <f t="shared" si="846"/>
        <v>0</v>
      </c>
      <c r="CS446" s="174">
        <f t="shared" si="846"/>
        <v>0</v>
      </c>
      <c r="CT446" s="174">
        <f t="shared" si="846"/>
        <v>0</v>
      </c>
      <c r="CU446" s="174">
        <f t="shared" si="846"/>
        <v>0</v>
      </c>
      <c r="CV446" s="174">
        <f t="shared" si="846"/>
        <v>0</v>
      </c>
      <c r="CW446" s="174">
        <f t="shared" si="846"/>
        <v>0</v>
      </c>
      <c r="CX446" s="174">
        <f t="shared" si="846"/>
        <v>0</v>
      </c>
      <c r="CY446" s="174">
        <f t="shared" si="846"/>
        <v>0</v>
      </c>
    </row>
    <row r="447" spans="1:103" ht="13.5" hidden="1" customHeight="1" outlineLevel="1">
      <c r="A447" s="165"/>
      <c r="B447" s="263"/>
      <c r="C447" s="177" t="s">
        <v>142</v>
      </c>
      <c r="D447" s="178"/>
      <c r="E447" s="179"/>
      <c r="F447" s="180"/>
      <c r="G447" s="181">
        <f t="shared" si="784"/>
        <v>0</v>
      </c>
      <c r="H447" s="182">
        <f t="shared" ref="H447:BB447" si="847">H25*H202*365/10^6*10^6</f>
        <v>0</v>
      </c>
      <c r="I447" s="182">
        <f t="shared" si="847"/>
        <v>0</v>
      </c>
      <c r="J447" s="182">
        <f t="shared" si="847"/>
        <v>0</v>
      </c>
      <c r="K447" s="182">
        <f t="shared" si="847"/>
        <v>0</v>
      </c>
      <c r="L447" s="182">
        <f t="shared" si="847"/>
        <v>0</v>
      </c>
      <c r="M447" s="182">
        <f t="shared" si="847"/>
        <v>0</v>
      </c>
      <c r="N447" s="182">
        <f t="shared" si="847"/>
        <v>0</v>
      </c>
      <c r="O447" s="182">
        <f t="shared" si="847"/>
        <v>0</v>
      </c>
      <c r="P447" s="182">
        <f t="shared" si="847"/>
        <v>0</v>
      </c>
      <c r="Q447" s="182">
        <f t="shared" si="847"/>
        <v>0</v>
      </c>
      <c r="R447" s="182">
        <f t="shared" si="847"/>
        <v>0</v>
      </c>
      <c r="S447" s="182">
        <f t="shared" si="847"/>
        <v>0</v>
      </c>
      <c r="T447" s="182">
        <f t="shared" si="847"/>
        <v>0</v>
      </c>
      <c r="U447" s="182">
        <f t="shared" si="847"/>
        <v>0</v>
      </c>
      <c r="V447" s="182">
        <f t="shared" si="847"/>
        <v>0</v>
      </c>
      <c r="W447" s="182">
        <f t="shared" si="847"/>
        <v>0</v>
      </c>
      <c r="X447" s="182">
        <f t="shared" si="847"/>
        <v>0</v>
      </c>
      <c r="Y447" s="182">
        <f t="shared" si="847"/>
        <v>0</v>
      </c>
      <c r="Z447" s="182">
        <f t="shared" si="847"/>
        <v>0</v>
      </c>
      <c r="AA447" s="182">
        <f t="shared" si="847"/>
        <v>0</v>
      </c>
      <c r="AB447" s="182">
        <f t="shared" si="847"/>
        <v>0</v>
      </c>
      <c r="AC447" s="182">
        <f t="shared" si="847"/>
        <v>0</v>
      </c>
      <c r="AD447" s="182">
        <f t="shared" si="847"/>
        <v>0</v>
      </c>
      <c r="AE447" s="182">
        <f t="shared" si="847"/>
        <v>0</v>
      </c>
      <c r="AF447" s="182">
        <f t="shared" si="847"/>
        <v>0</v>
      </c>
      <c r="AG447" s="182">
        <f t="shared" si="847"/>
        <v>0</v>
      </c>
      <c r="AH447" s="182">
        <f t="shared" si="847"/>
        <v>0</v>
      </c>
      <c r="AI447" s="182">
        <f t="shared" si="847"/>
        <v>0</v>
      </c>
      <c r="AJ447" s="182">
        <f t="shared" si="847"/>
        <v>0</v>
      </c>
      <c r="AK447" s="182">
        <f t="shared" si="847"/>
        <v>0</v>
      </c>
      <c r="AL447" s="182">
        <f t="shared" si="847"/>
        <v>0</v>
      </c>
      <c r="AM447" s="182">
        <f t="shared" si="847"/>
        <v>0</v>
      </c>
      <c r="AN447" s="182">
        <f t="shared" si="847"/>
        <v>0</v>
      </c>
      <c r="AO447" s="182">
        <f t="shared" si="847"/>
        <v>0</v>
      </c>
      <c r="AP447" s="182">
        <f t="shared" si="847"/>
        <v>0</v>
      </c>
      <c r="AQ447" s="182">
        <f t="shared" si="847"/>
        <v>0</v>
      </c>
      <c r="AR447" s="182">
        <f t="shared" si="847"/>
        <v>0</v>
      </c>
      <c r="AS447" s="182">
        <f t="shared" si="847"/>
        <v>0</v>
      </c>
      <c r="AT447" s="182">
        <f t="shared" si="847"/>
        <v>0</v>
      </c>
      <c r="AU447" s="182">
        <f t="shared" si="847"/>
        <v>0</v>
      </c>
      <c r="AV447" s="182">
        <f t="shared" si="847"/>
        <v>0</v>
      </c>
      <c r="AW447" s="182">
        <f t="shared" si="847"/>
        <v>0</v>
      </c>
      <c r="AX447" s="182">
        <f t="shared" si="847"/>
        <v>0</v>
      </c>
      <c r="AY447" s="182">
        <f t="shared" si="847"/>
        <v>0</v>
      </c>
      <c r="AZ447" s="182">
        <f t="shared" si="847"/>
        <v>0</v>
      </c>
      <c r="BA447" s="182">
        <f t="shared" si="847"/>
        <v>0</v>
      </c>
      <c r="BB447" s="182">
        <f t="shared" si="847"/>
        <v>0</v>
      </c>
      <c r="BC447" s="182">
        <f t="shared" ref="BC447:BS447" si="848">BC25*BC202*365/10^6*10^6</f>
        <v>0</v>
      </c>
      <c r="BD447" s="182">
        <f t="shared" si="848"/>
        <v>0</v>
      </c>
      <c r="BE447" s="182">
        <f t="shared" si="848"/>
        <v>0</v>
      </c>
      <c r="BF447" s="182">
        <f t="shared" si="848"/>
        <v>0</v>
      </c>
      <c r="BG447" s="182">
        <f t="shared" si="848"/>
        <v>0</v>
      </c>
      <c r="BH447" s="182">
        <f t="shared" si="848"/>
        <v>0</v>
      </c>
      <c r="BI447" s="182">
        <f t="shared" si="848"/>
        <v>0</v>
      </c>
      <c r="BJ447" s="182">
        <f t="shared" si="848"/>
        <v>0</v>
      </c>
      <c r="BK447" s="182">
        <f t="shared" si="848"/>
        <v>0</v>
      </c>
      <c r="BL447" s="182">
        <f t="shared" si="848"/>
        <v>0</v>
      </c>
      <c r="BM447" s="182">
        <f t="shared" si="848"/>
        <v>0</v>
      </c>
      <c r="BN447" s="182">
        <f t="shared" si="848"/>
        <v>0</v>
      </c>
      <c r="BO447" s="182">
        <f t="shared" si="848"/>
        <v>0</v>
      </c>
      <c r="BP447" s="182">
        <f t="shared" si="848"/>
        <v>0</v>
      </c>
      <c r="BQ447" s="182">
        <f t="shared" si="848"/>
        <v>0</v>
      </c>
      <c r="BR447" s="182">
        <f t="shared" si="848"/>
        <v>0</v>
      </c>
      <c r="BS447" s="182">
        <f t="shared" si="848"/>
        <v>0</v>
      </c>
      <c r="BT447" s="182">
        <f t="shared" ref="BT447:CD447" si="849">BT25*BT202*365/10^6*10^6</f>
        <v>0</v>
      </c>
      <c r="BU447" s="182">
        <f t="shared" si="849"/>
        <v>0</v>
      </c>
      <c r="BV447" s="182">
        <f t="shared" si="849"/>
        <v>0</v>
      </c>
      <c r="BW447" s="182">
        <f t="shared" si="849"/>
        <v>0</v>
      </c>
      <c r="BX447" s="182">
        <f t="shared" si="849"/>
        <v>0</v>
      </c>
      <c r="BY447" s="182">
        <f t="shared" si="849"/>
        <v>0</v>
      </c>
      <c r="BZ447" s="182">
        <f t="shared" si="849"/>
        <v>0</v>
      </c>
      <c r="CA447" s="182">
        <f t="shared" si="849"/>
        <v>0</v>
      </c>
      <c r="CB447" s="182">
        <f t="shared" si="849"/>
        <v>0</v>
      </c>
      <c r="CC447" s="182">
        <f t="shared" si="849"/>
        <v>0</v>
      </c>
      <c r="CD447" s="182">
        <f t="shared" si="849"/>
        <v>0</v>
      </c>
      <c r="CE447" s="182">
        <f t="shared" si="817"/>
        <v>0</v>
      </c>
      <c r="CF447" s="182">
        <f t="shared" si="817"/>
        <v>0</v>
      </c>
      <c r="CG447" s="182">
        <f t="shared" si="817"/>
        <v>0</v>
      </c>
      <c r="CH447" s="182">
        <f t="shared" si="817"/>
        <v>0</v>
      </c>
      <c r="CI447" s="182">
        <f t="shared" si="817"/>
        <v>0</v>
      </c>
      <c r="CJ447" s="182">
        <f t="shared" ref="CJ447:CY447" si="850">CJ25*CJ202*365/10^6*10^6</f>
        <v>0</v>
      </c>
      <c r="CK447" s="182">
        <f t="shared" si="850"/>
        <v>0</v>
      </c>
      <c r="CL447" s="182">
        <f t="shared" si="850"/>
        <v>0</v>
      </c>
      <c r="CM447" s="182">
        <f t="shared" si="850"/>
        <v>0</v>
      </c>
      <c r="CN447" s="182">
        <f t="shared" si="850"/>
        <v>0</v>
      </c>
      <c r="CO447" s="182">
        <f t="shared" si="850"/>
        <v>0</v>
      </c>
      <c r="CP447" s="182">
        <f t="shared" si="850"/>
        <v>0</v>
      </c>
      <c r="CQ447" s="182">
        <f t="shared" si="850"/>
        <v>0</v>
      </c>
      <c r="CR447" s="182">
        <f t="shared" si="850"/>
        <v>0</v>
      </c>
      <c r="CS447" s="182">
        <f t="shared" si="850"/>
        <v>0</v>
      </c>
      <c r="CT447" s="182">
        <f t="shared" si="850"/>
        <v>0</v>
      </c>
      <c r="CU447" s="182">
        <f t="shared" si="850"/>
        <v>0</v>
      </c>
      <c r="CV447" s="182">
        <f t="shared" si="850"/>
        <v>0</v>
      </c>
      <c r="CW447" s="182">
        <f t="shared" si="850"/>
        <v>0</v>
      </c>
      <c r="CX447" s="182">
        <f t="shared" si="850"/>
        <v>0</v>
      </c>
      <c r="CY447" s="182">
        <f t="shared" si="850"/>
        <v>0</v>
      </c>
    </row>
    <row r="448" spans="1:103" ht="13.5" hidden="1" customHeight="1" outlineLevel="1">
      <c r="A448" s="165"/>
      <c r="B448" s="263"/>
      <c r="C448" s="177" t="s">
        <v>151</v>
      </c>
      <c r="D448" s="178"/>
      <c r="E448" s="179"/>
      <c r="F448" s="180"/>
      <c r="G448" s="181">
        <f t="shared" si="784"/>
        <v>1561.3393133434226</v>
      </c>
      <c r="H448" s="182">
        <f t="shared" ref="H448:BB448" si="851">H26*H203*365/10^6*10^6</f>
        <v>43.388118003757995</v>
      </c>
      <c r="I448" s="182">
        <f t="shared" si="851"/>
        <v>43.457398187195381</v>
      </c>
      <c r="J448" s="182">
        <f t="shared" si="851"/>
        <v>43.100451932164965</v>
      </c>
      <c r="K448" s="182">
        <f t="shared" si="851"/>
        <v>42.317279238666757</v>
      </c>
      <c r="L448" s="182">
        <f t="shared" si="851"/>
        <v>41.10788010670074</v>
      </c>
      <c r="M448" s="182">
        <f t="shared" si="851"/>
        <v>39.472254536266945</v>
      </c>
      <c r="N448" s="182">
        <f t="shared" si="851"/>
        <v>39.705666580995356</v>
      </c>
      <c r="O448" s="182">
        <f t="shared" si="851"/>
        <v>39.7468074484499</v>
      </c>
      <c r="P448" s="182">
        <f t="shared" si="851"/>
        <v>39.595677138630577</v>
      </c>
      <c r="Q448" s="182">
        <f t="shared" si="851"/>
        <v>39.252275651537374</v>
      </c>
      <c r="R448" s="182">
        <f t="shared" si="851"/>
        <v>38.71660298717029</v>
      </c>
      <c r="S448" s="182">
        <f t="shared" si="851"/>
        <v>37.988659145529347</v>
      </c>
      <c r="T448" s="182">
        <f t="shared" si="851"/>
        <v>37.068444126614516</v>
      </c>
      <c r="U448" s="182">
        <f t="shared" si="851"/>
        <v>35.955957930425818</v>
      </c>
      <c r="V448" s="182">
        <f t="shared" si="851"/>
        <v>34.651200556963239</v>
      </c>
      <c r="W448" s="182">
        <f t="shared" si="851"/>
        <v>33.154172006226773</v>
      </c>
      <c r="X448" s="182">
        <f t="shared" si="851"/>
        <v>34.311845310919892</v>
      </c>
      <c r="Y448" s="182">
        <f t="shared" si="851"/>
        <v>35.455087835810275</v>
      </c>
      <c r="Z448" s="182">
        <f t="shared" si="851"/>
        <v>36.583899580897906</v>
      </c>
      <c r="AA448" s="182">
        <f t="shared" si="851"/>
        <v>37.698280546182801</v>
      </c>
      <c r="AB448" s="182">
        <f t="shared" si="851"/>
        <v>38.798230731664951</v>
      </c>
      <c r="AC448" s="182">
        <f t="shared" si="851"/>
        <v>39.883750137344357</v>
      </c>
      <c r="AD448" s="182">
        <f t="shared" si="851"/>
        <v>40.954838763221026</v>
      </c>
      <c r="AE448" s="182">
        <f t="shared" si="851"/>
        <v>42.011496609294952</v>
      </c>
      <c r="AF448" s="182">
        <f t="shared" si="851"/>
        <v>43.05372367556614</v>
      </c>
      <c r="AG448" s="182">
        <f t="shared" si="851"/>
        <v>44.081519962034577</v>
      </c>
      <c r="AH448" s="182">
        <f t="shared" si="851"/>
        <v>45.648907272064058</v>
      </c>
      <c r="AI448" s="182">
        <f t="shared" si="851"/>
        <v>47.216294582093539</v>
      </c>
      <c r="AJ448" s="182">
        <f t="shared" si="851"/>
        <v>48.783681892123035</v>
      </c>
      <c r="AK448" s="182">
        <f t="shared" si="851"/>
        <v>50.351069202152516</v>
      </c>
      <c r="AL448" s="182">
        <f t="shared" si="851"/>
        <v>51.918456512182004</v>
      </c>
      <c r="AM448" s="182">
        <f t="shared" si="851"/>
        <v>53.485843822211486</v>
      </c>
      <c r="AN448" s="182">
        <f t="shared" si="851"/>
        <v>55.053231132240967</v>
      </c>
      <c r="AO448" s="182">
        <f t="shared" si="851"/>
        <v>56.620618442270455</v>
      </c>
      <c r="AP448" s="182">
        <f t="shared" si="851"/>
        <v>58.188005752299937</v>
      </c>
      <c r="AQ448" s="182">
        <f t="shared" si="851"/>
        <v>59.755393062329418</v>
      </c>
      <c r="AR448" s="182">
        <f t="shared" si="851"/>
        <v>61.322780372358906</v>
      </c>
      <c r="AS448" s="182">
        <f t="shared" si="851"/>
        <v>62.890167682388402</v>
      </c>
      <c r="AT448" s="182">
        <f t="shared" si="851"/>
        <v>64.457554992417883</v>
      </c>
      <c r="AU448" s="182">
        <f t="shared" si="851"/>
        <v>66.024942302447371</v>
      </c>
      <c r="AV448" s="182">
        <f t="shared" si="851"/>
        <v>67.592329612476846</v>
      </c>
      <c r="AW448" s="182">
        <f t="shared" si="851"/>
        <v>69.159716922506334</v>
      </c>
      <c r="AX448" s="182">
        <f t="shared" si="851"/>
        <v>70.727104232535822</v>
      </c>
      <c r="AY448" s="182">
        <f t="shared" si="851"/>
        <v>72.294491542565297</v>
      </c>
      <c r="AZ448" s="182">
        <f t="shared" si="851"/>
        <v>73.861878852594785</v>
      </c>
      <c r="BA448" s="182">
        <f t="shared" si="851"/>
        <v>0</v>
      </c>
      <c r="BB448" s="182">
        <f t="shared" si="851"/>
        <v>0</v>
      </c>
      <c r="BC448" s="182">
        <f t="shared" ref="BC448:BS448" si="852">BC26*BC203*365/10^6*10^6</f>
        <v>0</v>
      </c>
      <c r="BD448" s="182">
        <f t="shared" si="852"/>
        <v>0</v>
      </c>
      <c r="BE448" s="182">
        <f t="shared" si="852"/>
        <v>0</v>
      </c>
      <c r="BF448" s="182">
        <f t="shared" si="852"/>
        <v>0</v>
      </c>
      <c r="BG448" s="182">
        <f t="shared" si="852"/>
        <v>0</v>
      </c>
      <c r="BH448" s="182">
        <f t="shared" si="852"/>
        <v>0</v>
      </c>
      <c r="BI448" s="182">
        <f t="shared" si="852"/>
        <v>0</v>
      </c>
      <c r="BJ448" s="182">
        <f t="shared" si="852"/>
        <v>0</v>
      </c>
      <c r="BK448" s="182">
        <f t="shared" si="852"/>
        <v>0</v>
      </c>
      <c r="BL448" s="182">
        <f t="shared" si="852"/>
        <v>0</v>
      </c>
      <c r="BM448" s="182">
        <f t="shared" si="852"/>
        <v>0</v>
      </c>
      <c r="BN448" s="182">
        <f t="shared" si="852"/>
        <v>0</v>
      </c>
      <c r="BO448" s="182">
        <f t="shared" si="852"/>
        <v>0</v>
      </c>
      <c r="BP448" s="182">
        <f t="shared" si="852"/>
        <v>0</v>
      </c>
      <c r="BQ448" s="182">
        <f t="shared" si="852"/>
        <v>0</v>
      </c>
      <c r="BR448" s="182">
        <f t="shared" si="852"/>
        <v>0</v>
      </c>
      <c r="BS448" s="182">
        <f t="shared" si="852"/>
        <v>0</v>
      </c>
      <c r="BT448" s="182">
        <f t="shared" ref="BT448:CD448" si="853">BT26*BT203*365/10^6*10^6</f>
        <v>0</v>
      </c>
      <c r="BU448" s="182">
        <f t="shared" si="853"/>
        <v>0</v>
      </c>
      <c r="BV448" s="182">
        <f t="shared" si="853"/>
        <v>0</v>
      </c>
      <c r="BW448" s="182">
        <f t="shared" si="853"/>
        <v>0</v>
      </c>
      <c r="BX448" s="182">
        <f t="shared" si="853"/>
        <v>0</v>
      </c>
      <c r="BY448" s="182">
        <f t="shared" si="853"/>
        <v>0</v>
      </c>
      <c r="BZ448" s="182">
        <f t="shared" si="853"/>
        <v>0</v>
      </c>
      <c r="CA448" s="182">
        <f t="shared" si="853"/>
        <v>0</v>
      </c>
      <c r="CB448" s="182">
        <f t="shared" si="853"/>
        <v>0</v>
      </c>
      <c r="CC448" s="182">
        <f t="shared" si="853"/>
        <v>0</v>
      </c>
      <c r="CD448" s="182">
        <f t="shared" si="853"/>
        <v>0</v>
      </c>
      <c r="CE448" s="182">
        <f t="shared" si="817"/>
        <v>0</v>
      </c>
      <c r="CF448" s="182">
        <f t="shared" si="817"/>
        <v>0</v>
      </c>
      <c r="CG448" s="182">
        <f t="shared" si="817"/>
        <v>0</v>
      </c>
      <c r="CH448" s="182">
        <f t="shared" si="817"/>
        <v>0</v>
      </c>
      <c r="CI448" s="182">
        <f t="shared" si="817"/>
        <v>0</v>
      </c>
      <c r="CJ448" s="182">
        <f t="shared" ref="CJ448:CY448" si="854">CJ26*CJ203*365/10^6*10^6</f>
        <v>0</v>
      </c>
      <c r="CK448" s="182">
        <f t="shared" si="854"/>
        <v>0</v>
      </c>
      <c r="CL448" s="182">
        <f t="shared" si="854"/>
        <v>0</v>
      </c>
      <c r="CM448" s="182">
        <f t="shared" si="854"/>
        <v>0</v>
      </c>
      <c r="CN448" s="182">
        <f t="shared" si="854"/>
        <v>0</v>
      </c>
      <c r="CO448" s="182">
        <f t="shared" si="854"/>
        <v>0</v>
      </c>
      <c r="CP448" s="182">
        <f t="shared" si="854"/>
        <v>0</v>
      </c>
      <c r="CQ448" s="182">
        <f t="shared" si="854"/>
        <v>0</v>
      </c>
      <c r="CR448" s="182">
        <f t="shared" si="854"/>
        <v>0</v>
      </c>
      <c r="CS448" s="182">
        <f t="shared" si="854"/>
        <v>0</v>
      </c>
      <c r="CT448" s="182">
        <f t="shared" si="854"/>
        <v>0</v>
      </c>
      <c r="CU448" s="182">
        <f t="shared" si="854"/>
        <v>0</v>
      </c>
      <c r="CV448" s="182">
        <f t="shared" si="854"/>
        <v>0</v>
      </c>
      <c r="CW448" s="182">
        <f t="shared" si="854"/>
        <v>0</v>
      </c>
      <c r="CX448" s="182">
        <f t="shared" si="854"/>
        <v>0</v>
      </c>
      <c r="CY448" s="182">
        <f t="shared" si="854"/>
        <v>0</v>
      </c>
    </row>
    <row r="449" spans="1:103" ht="13.5" hidden="1" customHeight="1" outlineLevel="1">
      <c r="A449" s="165"/>
      <c r="B449" s="263"/>
      <c r="C449" s="177" t="s">
        <v>152</v>
      </c>
      <c r="D449" s="178"/>
      <c r="E449" s="179"/>
      <c r="F449" s="180"/>
      <c r="G449" s="181">
        <f t="shared" si="784"/>
        <v>21353.092304748407</v>
      </c>
      <c r="H449" s="182">
        <f t="shared" ref="H449:BB449" si="855">H27*H204*365/10^6*10^6</f>
        <v>273.78880052405373</v>
      </c>
      <c r="I449" s="182">
        <f t="shared" si="855"/>
        <v>289.64258970058233</v>
      </c>
      <c r="J449" s="182">
        <f t="shared" si="855"/>
        <v>305.11339691711595</v>
      </c>
      <c r="K449" s="182">
        <f t="shared" si="855"/>
        <v>320.20122217365463</v>
      </c>
      <c r="L449" s="182">
        <f t="shared" si="855"/>
        <v>334.90606547019814</v>
      </c>
      <c r="M449" s="182">
        <f t="shared" si="855"/>
        <v>349.22792680674672</v>
      </c>
      <c r="N449" s="182">
        <f t="shared" si="855"/>
        <v>362.3133779250972</v>
      </c>
      <c r="O449" s="182">
        <f t="shared" si="855"/>
        <v>374.93274924725495</v>
      </c>
      <c r="P449" s="182">
        <f t="shared" si="855"/>
        <v>387.08604077322008</v>
      </c>
      <c r="Q449" s="182">
        <f t="shared" si="855"/>
        <v>398.77325250299253</v>
      </c>
      <c r="R449" s="182">
        <f t="shared" si="855"/>
        <v>409.99438443657232</v>
      </c>
      <c r="S449" s="182">
        <f t="shared" si="855"/>
        <v>420.74943657395943</v>
      </c>
      <c r="T449" s="182">
        <f t="shared" si="855"/>
        <v>431.03840891515392</v>
      </c>
      <c r="U449" s="182">
        <f t="shared" si="855"/>
        <v>440.86130146015574</v>
      </c>
      <c r="V449" s="182">
        <f t="shared" si="855"/>
        <v>450.21811420896483</v>
      </c>
      <c r="W449" s="182">
        <f t="shared" si="855"/>
        <v>459.10884716158154</v>
      </c>
      <c r="X449" s="182">
        <f t="shared" si="855"/>
        <v>474.48905285329738</v>
      </c>
      <c r="Y449" s="182">
        <f t="shared" si="855"/>
        <v>489.59738541883002</v>
      </c>
      <c r="Z449" s="182">
        <f t="shared" si="855"/>
        <v>504.43384485817938</v>
      </c>
      <c r="AA449" s="182">
        <f t="shared" si="855"/>
        <v>518.99843117134537</v>
      </c>
      <c r="AB449" s="182">
        <f t="shared" si="855"/>
        <v>533.2911443583281</v>
      </c>
      <c r="AC449" s="182">
        <f t="shared" si="855"/>
        <v>547.31198441912761</v>
      </c>
      <c r="AD449" s="182">
        <f t="shared" si="855"/>
        <v>561.06095135374369</v>
      </c>
      <c r="AE449" s="182">
        <f t="shared" si="855"/>
        <v>574.53804516217667</v>
      </c>
      <c r="AF449" s="182">
        <f t="shared" si="855"/>
        <v>587.74326584442622</v>
      </c>
      <c r="AG449" s="182">
        <f t="shared" si="855"/>
        <v>600.67661340049233</v>
      </c>
      <c r="AH449" s="182">
        <f t="shared" si="855"/>
        <v>622.19759805384774</v>
      </c>
      <c r="AI449" s="182">
        <f t="shared" si="855"/>
        <v>643.71858270720304</v>
      </c>
      <c r="AJ449" s="182">
        <f t="shared" si="855"/>
        <v>665.23956736055857</v>
      </c>
      <c r="AK449" s="182">
        <f t="shared" si="855"/>
        <v>686.76055201391387</v>
      </c>
      <c r="AL449" s="182">
        <f t="shared" si="855"/>
        <v>708.28153666726928</v>
      </c>
      <c r="AM449" s="182">
        <f t="shared" si="855"/>
        <v>729.80252132062481</v>
      </c>
      <c r="AN449" s="182">
        <f t="shared" si="855"/>
        <v>751.3235059739801</v>
      </c>
      <c r="AO449" s="182">
        <f t="shared" si="855"/>
        <v>772.84449062733563</v>
      </c>
      <c r="AP449" s="182">
        <f t="shared" si="855"/>
        <v>794.36547528069082</v>
      </c>
      <c r="AQ449" s="182">
        <f t="shared" si="855"/>
        <v>815.88645993404634</v>
      </c>
      <c r="AR449" s="182">
        <f t="shared" si="855"/>
        <v>837.40744458740176</v>
      </c>
      <c r="AS449" s="182">
        <f t="shared" si="855"/>
        <v>858.92842924075717</v>
      </c>
      <c r="AT449" s="182">
        <f t="shared" si="855"/>
        <v>880.44941389411258</v>
      </c>
      <c r="AU449" s="182">
        <f t="shared" si="855"/>
        <v>901.97039854746788</v>
      </c>
      <c r="AV449" s="182">
        <f t="shared" si="855"/>
        <v>923.49138320082329</v>
      </c>
      <c r="AW449" s="182">
        <f t="shared" si="855"/>
        <v>945.01236785417871</v>
      </c>
      <c r="AX449" s="182">
        <f t="shared" si="855"/>
        <v>966.53335250753412</v>
      </c>
      <c r="AY449" s="182">
        <f t="shared" si="855"/>
        <v>988.05433716088942</v>
      </c>
      <c r="AZ449" s="182">
        <f t="shared" si="855"/>
        <v>1009.5753218142449</v>
      </c>
      <c r="BA449" s="182">
        <f t="shared" si="855"/>
        <v>0</v>
      </c>
      <c r="BB449" s="182">
        <f t="shared" si="855"/>
        <v>0</v>
      </c>
      <c r="BC449" s="182">
        <f t="shared" ref="BC449:BS449" si="856">BC27*BC204*365/10^6*10^6</f>
        <v>0</v>
      </c>
      <c r="BD449" s="182">
        <f t="shared" si="856"/>
        <v>0</v>
      </c>
      <c r="BE449" s="182">
        <f t="shared" si="856"/>
        <v>0</v>
      </c>
      <c r="BF449" s="182">
        <f t="shared" si="856"/>
        <v>0</v>
      </c>
      <c r="BG449" s="182">
        <f t="shared" si="856"/>
        <v>0</v>
      </c>
      <c r="BH449" s="182">
        <f t="shared" si="856"/>
        <v>0</v>
      </c>
      <c r="BI449" s="182">
        <f t="shared" si="856"/>
        <v>0</v>
      </c>
      <c r="BJ449" s="182">
        <f t="shared" si="856"/>
        <v>0</v>
      </c>
      <c r="BK449" s="182">
        <f t="shared" si="856"/>
        <v>0</v>
      </c>
      <c r="BL449" s="182">
        <f t="shared" si="856"/>
        <v>0</v>
      </c>
      <c r="BM449" s="182">
        <f t="shared" si="856"/>
        <v>0</v>
      </c>
      <c r="BN449" s="182">
        <f t="shared" si="856"/>
        <v>0</v>
      </c>
      <c r="BO449" s="182">
        <f t="shared" si="856"/>
        <v>0</v>
      </c>
      <c r="BP449" s="182">
        <f t="shared" si="856"/>
        <v>0</v>
      </c>
      <c r="BQ449" s="182">
        <f t="shared" si="856"/>
        <v>0</v>
      </c>
      <c r="BR449" s="182">
        <f t="shared" si="856"/>
        <v>0</v>
      </c>
      <c r="BS449" s="182">
        <f t="shared" si="856"/>
        <v>0</v>
      </c>
      <c r="BT449" s="182">
        <f t="shared" ref="BT449:CD449" si="857">BT27*BT204*365/10^6*10^6</f>
        <v>0</v>
      </c>
      <c r="BU449" s="182">
        <f t="shared" si="857"/>
        <v>0</v>
      </c>
      <c r="BV449" s="182">
        <f t="shared" si="857"/>
        <v>0</v>
      </c>
      <c r="BW449" s="182">
        <f t="shared" si="857"/>
        <v>0</v>
      </c>
      <c r="BX449" s="182">
        <f t="shared" si="857"/>
        <v>0</v>
      </c>
      <c r="BY449" s="182">
        <f t="shared" si="857"/>
        <v>0</v>
      </c>
      <c r="BZ449" s="182">
        <f t="shared" si="857"/>
        <v>0</v>
      </c>
      <c r="CA449" s="182">
        <f t="shared" si="857"/>
        <v>0</v>
      </c>
      <c r="CB449" s="182">
        <f t="shared" si="857"/>
        <v>0</v>
      </c>
      <c r="CC449" s="182">
        <f t="shared" si="857"/>
        <v>0</v>
      </c>
      <c r="CD449" s="182">
        <f t="shared" si="857"/>
        <v>0</v>
      </c>
      <c r="CE449" s="182">
        <f t="shared" ref="CE449:CI454" si="858">CE27*CE204*365/10^6*10^6</f>
        <v>0</v>
      </c>
      <c r="CF449" s="182">
        <f t="shared" si="858"/>
        <v>0</v>
      </c>
      <c r="CG449" s="182">
        <f t="shared" si="858"/>
        <v>0</v>
      </c>
      <c r="CH449" s="182">
        <f t="shared" si="858"/>
        <v>0</v>
      </c>
      <c r="CI449" s="182">
        <f t="shared" si="858"/>
        <v>0</v>
      </c>
      <c r="CJ449" s="182">
        <f t="shared" ref="CJ449:CY449" si="859">CJ27*CJ204*365/10^6*10^6</f>
        <v>0</v>
      </c>
      <c r="CK449" s="182">
        <f t="shared" si="859"/>
        <v>0</v>
      </c>
      <c r="CL449" s="182">
        <f t="shared" si="859"/>
        <v>0</v>
      </c>
      <c r="CM449" s="182">
        <f t="shared" si="859"/>
        <v>0</v>
      </c>
      <c r="CN449" s="182">
        <f t="shared" si="859"/>
        <v>0</v>
      </c>
      <c r="CO449" s="182">
        <f t="shared" si="859"/>
        <v>0</v>
      </c>
      <c r="CP449" s="182">
        <f t="shared" si="859"/>
        <v>0</v>
      </c>
      <c r="CQ449" s="182">
        <f t="shared" si="859"/>
        <v>0</v>
      </c>
      <c r="CR449" s="182">
        <f t="shared" si="859"/>
        <v>0</v>
      </c>
      <c r="CS449" s="182">
        <f t="shared" si="859"/>
        <v>0</v>
      </c>
      <c r="CT449" s="182">
        <f t="shared" si="859"/>
        <v>0</v>
      </c>
      <c r="CU449" s="182">
        <f t="shared" si="859"/>
        <v>0</v>
      </c>
      <c r="CV449" s="182">
        <f t="shared" si="859"/>
        <v>0</v>
      </c>
      <c r="CW449" s="182">
        <f t="shared" si="859"/>
        <v>0</v>
      </c>
      <c r="CX449" s="182">
        <f t="shared" si="859"/>
        <v>0</v>
      </c>
      <c r="CY449" s="182">
        <f t="shared" si="859"/>
        <v>0</v>
      </c>
    </row>
    <row r="450" spans="1:103" ht="13.5" hidden="1" customHeight="1" outlineLevel="1">
      <c r="A450" s="165"/>
      <c r="B450" s="263"/>
      <c r="C450" s="177" t="s">
        <v>147</v>
      </c>
      <c r="D450" s="178"/>
      <c r="E450" s="179"/>
      <c r="F450" s="180"/>
      <c r="G450" s="181">
        <f t="shared" si="784"/>
        <v>2075.0473723644641</v>
      </c>
      <c r="H450" s="182">
        <f t="shared" ref="H450:BB450" si="860">H28*H205*365/10^6*10^6</f>
        <v>-27.157898242083846</v>
      </c>
      <c r="I450" s="182">
        <f t="shared" si="860"/>
        <v>-16.609107091357451</v>
      </c>
      <c r="J450" s="182">
        <f t="shared" si="860"/>
        <v>-7.1647464634357894</v>
      </c>
      <c r="K450" s="182">
        <f t="shared" si="860"/>
        <v>1.1751836416811359</v>
      </c>
      <c r="L450" s="182">
        <f t="shared" si="860"/>
        <v>8.4106832239933276</v>
      </c>
      <c r="M450" s="182">
        <f t="shared" si="860"/>
        <v>14.541752283500781</v>
      </c>
      <c r="N450" s="182">
        <f t="shared" si="860"/>
        <v>20.282787378217229</v>
      </c>
      <c r="O450" s="182">
        <f t="shared" si="860"/>
        <v>25.373074830097728</v>
      </c>
      <c r="P450" s="182">
        <f t="shared" si="860"/>
        <v>29.812614639142279</v>
      </c>
      <c r="Q450" s="182">
        <f t="shared" si="860"/>
        <v>33.601406805350891</v>
      </c>
      <c r="R450" s="182">
        <f t="shared" si="860"/>
        <v>36.739451328723547</v>
      </c>
      <c r="S450" s="182">
        <f t="shared" si="860"/>
        <v>39.226748209260258</v>
      </c>
      <c r="T450" s="182">
        <f t="shared" si="860"/>
        <v>41.063297446961016</v>
      </c>
      <c r="U450" s="182">
        <f t="shared" si="860"/>
        <v>42.249099041825822</v>
      </c>
      <c r="V450" s="182">
        <f t="shared" si="860"/>
        <v>42.784152993854683</v>
      </c>
      <c r="W450" s="182">
        <f t="shared" si="860"/>
        <v>42.668459303047598</v>
      </c>
      <c r="X450" s="182">
        <f t="shared" si="860"/>
        <v>44.380642338138124</v>
      </c>
      <c r="Y450" s="182">
        <f t="shared" si="860"/>
        <v>46.049863504881557</v>
      </c>
      <c r="Z450" s="182">
        <f t="shared" si="860"/>
        <v>47.676122803277899</v>
      </c>
      <c r="AA450" s="182">
        <f t="shared" si="860"/>
        <v>49.259420233327155</v>
      </c>
      <c r="AB450" s="182">
        <f t="shared" si="860"/>
        <v>50.799755795029334</v>
      </c>
      <c r="AC450" s="182">
        <f t="shared" si="860"/>
        <v>52.297129488384407</v>
      </c>
      <c r="AD450" s="182">
        <f t="shared" si="860"/>
        <v>53.751541313392401</v>
      </c>
      <c r="AE450" s="182">
        <f t="shared" si="860"/>
        <v>55.162991270053311</v>
      </c>
      <c r="AF450" s="182">
        <f t="shared" si="860"/>
        <v>56.531479358367129</v>
      </c>
      <c r="AG450" s="182">
        <f t="shared" si="860"/>
        <v>57.857005578333812</v>
      </c>
      <c r="AH450" s="182">
        <f t="shared" si="860"/>
        <v>60.064004817227975</v>
      </c>
      <c r="AI450" s="182">
        <f t="shared" si="860"/>
        <v>62.271004056122109</v>
      </c>
      <c r="AJ450" s="182">
        <f t="shared" si="860"/>
        <v>64.478003295016265</v>
      </c>
      <c r="AK450" s="182">
        <f t="shared" si="860"/>
        <v>66.685002533910421</v>
      </c>
      <c r="AL450" s="182">
        <f t="shared" si="860"/>
        <v>68.892001772804591</v>
      </c>
      <c r="AM450" s="182">
        <f t="shared" si="860"/>
        <v>71.099001011698732</v>
      </c>
      <c r="AN450" s="182">
        <f t="shared" si="860"/>
        <v>73.306000250592874</v>
      </c>
      <c r="AO450" s="182">
        <f t="shared" si="860"/>
        <v>75.512999489487029</v>
      </c>
      <c r="AP450" s="182">
        <f t="shared" si="860"/>
        <v>77.719998728381185</v>
      </c>
      <c r="AQ450" s="182">
        <f t="shared" si="860"/>
        <v>79.926997967275341</v>
      </c>
      <c r="AR450" s="182">
        <f t="shared" si="860"/>
        <v>82.133997206169482</v>
      </c>
      <c r="AS450" s="182">
        <f t="shared" si="860"/>
        <v>84.340996445063638</v>
      </c>
      <c r="AT450" s="182">
        <f t="shared" si="860"/>
        <v>86.547995683957794</v>
      </c>
      <c r="AU450" s="182">
        <f t="shared" si="860"/>
        <v>88.754994922851949</v>
      </c>
      <c r="AV450" s="182">
        <f t="shared" si="860"/>
        <v>90.961994161746091</v>
      </c>
      <c r="AW450" s="182">
        <f t="shared" si="860"/>
        <v>93.168993400640247</v>
      </c>
      <c r="AX450" s="182">
        <f t="shared" si="860"/>
        <v>95.375992639534417</v>
      </c>
      <c r="AY450" s="182">
        <f t="shared" si="860"/>
        <v>97.582991878428558</v>
      </c>
      <c r="AZ450" s="182">
        <f t="shared" si="860"/>
        <v>99.7899911173227</v>
      </c>
      <c r="BA450" s="182">
        <f t="shared" si="860"/>
        <v>0</v>
      </c>
      <c r="BB450" s="182">
        <f t="shared" si="860"/>
        <v>0</v>
      </c>
      <c r="BC450" s="182">
        <f t="shared" ref="BC450:BS450" si="861">BC28*BC205*365/10^6*10^6</f>
        <v>0</v>
      </c>
      <c r="BD450" s="182">
        <f t="shared" si="861"/>
        <v>0</v>
      </c>
      <c r="BE450" s="182">
        <f t="shared" si="861"/>
        <v>0</v>
      </c>
      <c r="BF450" s="182">
        <f t="shared" si="861"/>
        <v>0</v>
      </c>
      <c r="BG450" s="182">
        <f t="shared" si="861"/>
        <v>0</v>
      </c>
      <c r="BH450" s="182">
        <f t="shared" si="861"/>
        <v>0</v>
      </c>
      <c r="BI450" s="182">
        <f t="shared" si="861"/>
        <v>0</v>
      </c>
      <c r="BJ450" s="182">
        <f t="shared" si="861"/>
        <v>0</v>
      </c>
      <c r="BK450" s="182">
        <f t="shared" si="861"/>
        <v>0</v>
      </c>
      <c r="BL450" s="182">
        <f t="shared" si="861"/>
        <v>0</v>
      </c>
      <c r="BM450" s="182">
        <f t="shared" si="861"/>
        <v>0</v>
      </c>
      <c r="BN450" s="182">
        <f t="shared" si="861"/>
        <v>0</v>
      </c>
      <c r="BO450" s="182">
        <f t="shared" si="861"/>
        <v>0</v>
      </c>
      <c r="BP450" s="182">
        <f t="shared" si="861"/>
        <v>0</v>
      </c>
      <c r="BQ450" s="182">
        <f t="shared" si="861"/>
        <v>0</v>
      </c>
      <c r="BR450" s="182">
        <f t="shared" si="861"/>
        <v>0</v>
      </c>
      <c r="BS450" s="182">
        <f t="shared" si="861"/>
        <v>0</v>
      </c>
      <c r="BT450" s="182">
        <f t="shared" ref="BT450:CD450" si="862">BT28*BT205*365/10^6*10^6</f>
        <v>0</v>
      </c>
      <c r="BU450" s="182">
        <f t="shared" si="862"/>
        <v>0</v>
      </c>
      <c r="BV450" s="182">
        <f t="shared" si="862"/>
        <v>0</v>
      </c>
      <c r="BW450" s="182">
        <f t="shared" si="862"/>
        <v>0</v>
      </c>
      <c r="BX450" s="182">
        <f t="shared" si="862"/>
        <v>0</v>
      </c>
      <c r="BY450" s="182">
        <f t="shared" si="862"/>
        <v>0</v>
      </c>
      <c r="BZ450" s="182">
        <f t="shared" si="862"/>
        <v>0</v>
      </c>
      <c r="CA450" s="182">
        <f t="shared" si="862"/>
        <v>0</v>
      </c>
      <c r="CB450" s="182">
        <f t="shared" si="862"/>
        <v>0</v>
      </c>
      <c r="CC450" s="182">
        <f t="shared" si="862"/>
        <v>0</v>
      </c>
      <c r="CD450" s="182">
        <f t="shared" si="862"/>
        <v>0</v>
      </c>
      <c r="CE450" s="182">
        <f t="shared" si="858"/>
        <v>0</v>
      </c>
      <c r="CF450" s="182">
        <f t="shared" si="858"/>
        <v>0</v>
      </c>
      <c r="CG450" s="182">
        <f t="shared" si="858"/>
        <v>0</v>
      </c>
      <c r="CH450" s="182">
        <f t="shared" si="858"/>
        <v>0</v>
      </c>
      <c r="CI450" s="182">
        <f t="shared" si="858"/>
        <v>0</v>
      </c>
      <c r="CJ450" s="182">
        <f t="shared" ref="CJ450:CY450" si="863">CJ28*CJ205*365/10^6*10^6</f>
        <v>0</v>
      </c>
      <c r="CK450" s="182">
        <f t="shared" si="863"/>
        <v>0</v>
      </c>
      <c r="CL450" s="182">
        <f t="shared" si="863"/>
        <v>0</v>
      </c>
      <c r="CM450" s="182">
        <f t="shared" si="863"/>
        <v>0</v>
      </c>
      <c r="CN450" s="182">
        <f t="shared" si="863"/>
        <v>0</v>
      </c>
      <c r="CO450" s="182">
        <f t="shared" si="863"/>
        <v>0</v>
      </c>
      <c r="CP450" s="182">
        <f t="shared" si="863"/>
        <v>0</v>
      </c>
      <c r="CQ450" s="182">
        <f t="shared" si="863"/>
        <v>0</v>
      </c>
      <c r="CR450" s="182">
        <f t="shared" si="863"/>
        <v>0</v>
      </c>
      <c r="CS450" s="182">
        <f t="shared" si="863"/>
        <v>0</v>
      </c>
      <c r="CT450" s="182">
        <f t="shared" si="863"/>
        <v>0</v>
      </c>
      <c r="CU450" s="182">
        <f t="shared" si="863"/>
        <v>0</v>
      </c>
      <c r="CV450" s="182">
        <f t="shared" si="863"/>
        <v>0</v>
      </c>
      <c r="CW450" s="182">
        <f t="shared" si="863"/>
        <v>0</v>
      </c>
      <c r="CX450" s="182">
        <f t="shared" si="863"/>
        <v>0</v>
      </c>
      <c r="CY450" s="182">
        <f t="shared" si="863"/>
        <v>0</v>
      </c>
    </row>
    <row r="451" spans="1:103" ht="13.5" hidden="1" customHeight="1" outlineLevel="1">
      <c r="A451" s="165"/>
      <c r="B451" s="263"/>
      <c r="C451" s="177" t="s">
        <v>148</v>
      </c>
      <c r="D451" s="178"/>
      <c r="E451" s="179"/>
      <c r="F451" s="180"/>
      <c r="G451" s="181">
        <f t="shared" si="784"/>
        <v>19922.494903528594</v>
      </c>
      <c r="H451" s="182">
        <f t="shared" ref="H451:BB451" si="864">H29*H206*365/10^6*10^6</f>
        <v>57.977413900124148</v>
      </c>
      <c r="I451" s="182">
        <f t="shared" si="864"/>
        <v>86.224041771449635</v>
      </c>
      <c r="J451" s="182">
        <f t="shared" si="864"/>
        <v>114.2060408945445</v>
      </c>
      <c r="K451" s="182">
        <f t="shared" si="864"/>
        <v>141.92341126940875</v>
      </c>
      <c r="L451" s="182">
        <f t="shared" si="864"/>
        <v>169.37615289604236</v>
      </c>
      <c r="M451" s="182">
        <f t="shared" si="864"/>
        <v>196.56426577444532</v>
      </c>
      <c r="N451" s="182">
        <f t="shared" si="864"/>
        <v>221.96982195345859</v>
      </c>
      <c r="O451" s="182">
        <f t="shared" si="864"/>
        <v>246.73239656477477</v>
      </c>
      <c r="P451" s="182">
        <f t="shared" si="864"/>
        <v>270.85198960839386</v>
      </c>
      <c r="Q451" s="182">
        <f t="shared" si="864"/>
        <v>294.32860108431578</v>
      </c>
      <c r="R451" s="182">
        <f t="shared" si="864"/>
        <v>317.16223099254074</v>
      </c>
      <c r="S451" s="182">
        <f t="shared" si="864"/>
        <v>339.35287933306853</v>
      </c>
      <c r="T451" s="182">
        <f t="shared" si="864"/>
        <v>360.9005461058992</v>
      </c>
      <c r="U451" s="182">
        <f t="shared" si="864"/>
        <v>381.80523131103286</v>
      </c>
      <c r="V451" s="182">
        <f t="shared" si="864"/>
        <v>402.06693494846945</v>
      </c>
      <c r="W451" s="182">
        <f t="shared" si="864"/>
        <v>421.6856570182087</v>
      </c>
      <c r="X451" s="182">
        <f t="shared" si="864"/>
        <v>436.97507927534417</v>
      </c>
      <c r="Y451" s="182">
        <f t="shared" si="864"/>
        <v>451.70413768464419</v>
      </c>
      <c r="Z451" s="182">
        <f t="shared" si="864"/>
        <v>465.87283224610906</v>
      </c>
      <c r="AA451" s="182">
        <f t="shared" si="864"/>
        <v>479.48116295973864</v>
      </c>
      <c r="AB451" s="182">
        <f t="shared" si="864"/>
        <v>492.52912982553306</v>
      </c>
      <c r="AC451" s="182">
        <f t="shared" si="864"/>
        <v>505.01673284349198</v>
      </c>
      <c r="AD451" s="182">
        <f t="shared" si="864"/>
        <v>516.94397201361585</v>
      </c>
      <c r="AE451" s="182">
        <f t="shared" si="864"/>
        <v>528.31084733590444</v>
      </c>
      <c r="AF451" s="182">
        <f t="shared" si="864"/>
        <v>539.1173588103577</v>
      </c>
      <c r="AG451" s="182">
        <f t="shared" si="864"/>
        <v>549.36350643697619</v>
      </c>
      <c r="AH451" s="182">
        <f t="shared" si="864"/>
        <v>570.92975835685047</v>
      </c>
      <c r="AI451" s="182">
        <f t="shared" si="864"/>
        <v>592.49601027672475</v>
      </c>
      <c r="AJ451" s="182">
        <f t="shared" si="864"/>
        <v>614.06226219659914</v>
      </c>
      <c r="AK451" s="182">
        <f t="shared" si="864"/>
        <v>635.62851411647353</v>
      </c>
      <c r="AL451" s="182">
        <f t="shared" si="864"/>
        <v>657.1947660363478</v>
      </c>
      <c r="AM451" s="182">
        <f t="shared" si="864"/>
        <v>678.76101795622208</v>
      </c>
      <c r="AN451" s="182">
        <f t="shared" si="864"/>
        <v>700.32726987609647</v>
      </c>
      <c r="AO451" s="182">
        <f t="shared" si="864"/>
        <v>721.89352179597086</v>
      </c>
      <c r="AP451" s="182">
        <f t="shared" si="864"/>
        <v>743.45977371584524</v>
      </c>
      <c r="AQ451" s="182">
        <f t="shared" si="864"/>
        <v>765.02602563571952</v>
      </c>
      <c r="AR451" s="182">
        <f t="shared" si="864"/>
        <v>786.59227755559391</v>
      </c>
      <c r="AS451" s="182">
        <f t="shared" si="864"/>
        <v>808.15852947546819</v>
      </c>
      <c r="AT451" s="182">
        <f t="shared" si="864"/>
        <v>829.72478139534246</v>
      </c>
      <c r="AU451" s="182">
        <f t="shared" si="864"/>
        <v>851.29103331521685</v>
      </c>
      <c r="AV451" s="182">
        <f t="shared" si="864"/>
        <v>872.85728523509113</v>
      </c>
      <c r="AW451" s="182">
        <f t="shared" si="864"/>
        <v>894.4235371549654</v>
      </c>
      <c r="AX451" s="182">
        <f t="shared" si="864"/>
        <v>915.98978907483979</v>
      </c>
      <c r="AY451" s="182">
        <f t="shared" si="864"/>
        <v>937.55604099471418</v>
      </c>
      <c r="AZ451" s="182">
        <f t="shared" si="864"/>
        <v>959.12229291458834</v>
      </c>
      <c r="BA451" s="182">
        <f t="shared" si="864"/>
        <v>0</v>
      </c>
      <c r="BB451" s="182">
        <f t="shared" si="864"/>
        <v>0</v>
      </c>
      <c r="BC451" s="182">
        <f t="shared" ref="BC451:BS451" si="865">BC29*BC206*365/10^6*10^6</f>
        <v>0</v>
      </c>
      <c r="BD451" s="182">
        <f t="shared" si="865"/>
        <v>0</v>
      </c>
      <c r="BE451" s="182">
        <f t="shared" si="865"/>
        <v>0</v>
      </c>
      <c r="BF451" s="182">
        <f t="shared" si="865"/>
        <v>0</v>
      </c>
      <c r="BG451" s="182">
        <f t="shared" si="865"/>
        <v>0</v>
      </c>
      <c r="BH451" s="182">
        <f t="shared" si="865"/>
        <v>0</v>
      </c>
      <c r="BI451" s="182">
        <f t="shared" si="865"/>
        <v>0</v>
      </c>
      <c r="BJ451" s="182">
        <f t="shared" si="865"/>
        <v>0</v>
      </c>
      <c r="BK451" s="182">
        <f t="shared" si="865"/>
        <v>0</v>
      </c>
      <c r="BL451" s="182">
        <f t="shared" si="865"/>
        <v>0</v>
      </c>
      <c r="BM451" s="182">
        <f t="shared" si="865"/>
        <v>0</v>
      </c>
      <c r="BN451" s="182">
        <f t="shared" si="865"/>
        <v>0</v>
      </c>
      <c r="BO451" s="182">
        <f t="shared" si="865"/>
        <v>0</v>
      </c>
      <c r="BP451" s="182">
        <f t="shared" si="865"/>
        <v>0</v>
      </c>
      <c r="BQ451" s="182">
        <f t="shared" si="865"/>
        <v>0</v>
      </c>
      <c r="BR451" s="182">
        <f t="shared" si="865"/>
        <v>0</v>
      </c>
      <c r="BS451" s="182">
        <f t="shared" si="865"/>
        <v>0</v>
      </c>
      <c r="BT451" s="182">
        <f t="shared" ref="BT451:CD451" si="866">BT29*BT206*365/10^6*10^6</f>
        <v>0</v>
      </c>
      <c r="BU451" s="182">
        <f t="shared" si="866"/>
        <v>0</v>
      </c>
      <c r="BV451" s="182">
        <f t="shared" si="866"/>
        <v>0</v>
      </c>
      <c r="BW451" s="182">
        <f t="shared" si="866"/>
        <v>0</v>
      </c>
      <c r="BX451" s="182">
        <f t="shared" si="866"/>
        <v>0</v>
      </c>
      <c r="BY451" s="182">
        <f t="shared" si="866"/>
        <v>0</v>
      </c>
      <c r="BZ451" s="182">
        <f t="shared" si="866"/>
        <v>0</v>
      </c>
      <c r="CA451" s="182">
        <f t="shared" si="866"/>
        <v>0</v>
      </c>
      <c r="CB451" s="182">
        <f t="shared" si="866"/>
        <v>0</v>
      </c>
      <c r="CC451" s="182">
        <f t="shared" si="866"/>
        <v>0</v>
      </c>
      <c r="CD451" s="182">
        <f t="shared" si="866"/>
        <v>0</v>
      </c>
      <c r="CE451" s="182">
        <f t="shared" si="858"/>
        <v>0</v>
      </c>
      <c r="CF451" s="182">
        <f t="shared" si="858"/>
        <v>0</v>
      </c>
      <c r="CG451" s="182">
        <f t="shared" si="858"/>
        <v>0</v>
      </c>
      <c r="CH451" s="182">
        <f t="shared" si="858"/>
        <v>0</v>
      </c>
      <c r="CI451" s="182">
        <f t="shared" si="858"/>
        <v>0</v>
      </c>
      <c r="CJ451" s="182">
        <f t="shared" ref="CJ451:CY451" si="867">CJ29*CJ206*365/10^6*10^6</f>
        <v>0</v>
      </c>
      <c r="CK451" s="182">
        <f t="shared" si="867"/>
        <v>0</v>
      </c>
      <c r="CL451" s="182">
        <f t="shared" si="867"/>
        <v>0</v>
      </c>
      <c r="CM451" s="182">
        <f t="shared" si="867"/>
        <v>0</v>
      </c>
      <c r="CN451" s="182">
        <f t="shared" si="867"/>
        <v>0</v>
      </c>
      <c r="CO451" s="182">
        <f t="shared" si="867"/>
        <v>0</v>
      </c>
      <c r="CP451" s="182">
        <f t="shared" si="867"/>
        <v>0</v>
      </c>
      <c r="CQ451" s="182">
        <f t="shared" si="867"/>
        <v>0</v>
      </c>
      <c r="CR451" s="182">
        <f t="shared" si="867"/>
        <v>0</v>
      </c>
      <c r="CS451" s="182">
        <f t="shared" si="867"/>
        <v>0</v>
      </c>
      <c r="CT451" s="182">
        <f t="shared" si="867"/>
        <v>0</v>
      </c>
      <c r="CU451" s="182">
        <f t="shared" si="867"/>
        <v>0</v>
      </c>
      <c r="CV451" s="182">
        <f t="shared" si="867"/>
        <v>0</v>
      </c>
      <c r="CW451" s="182">
        <f t="shared" si="867"/>
        <v>0</v>
      </c>
      <c r="CX451" s="182">
        <f t="shared" si="867"/>
        <v>0</v>
      </c>
      <c r="CY451" s="182">
        <f t="shared" si="867"/>
        <v>0</v>
      </c>
    </row>
    <row r="452" spans="1:103" ht="13.5" hidden="1" customHeight="1" outlineLevel="1">
      <c r="A452" s="165"/>
      <c r="B452" s="263"/>
      <c r="C452" s="177" t="s">
        <v>143</v>
      </c>
      <c r="D452" s="178"/>
      <c r="E452" s="179"/>
      <c r="F452" s="180"/>
      <c r="G452" s="181">
        <f t="shared" si="784"/>
        <v>11499.345298756691</v>
      </c>
      <c r="H452" s="182">
        <f t="shared" ref="H452:BB452" si="868">H30*H207*365/10^6*10^6</f>
        <v>-24.537120098354851</v>
      </c>
      <c r="I452" s="182">
        <f t="shared" si="868"/>
        <v>20.335160129525022</v>
      </c>
      <c r="J452" s="182">
        <f t="shared" si="868"/>
        <v>58.971478955633579</v>
      </c>
      <c r="K452" s="182">
        <f t="shared" si="868"/>
        <v>91.371836379970802</v>
      </c>
      <c r="L452" s="182">
        <f t="shared" si="868"/>
        <v>117.53623240253673</v>
      </c>
      <c r="M452" s="182">
        <f t="shared" si="868"/>
        <v>137.46466702333126</v>
      </c>
      <c r="N452" s="182">
        <f t="shared" si="868"/>
        <v>160.38062340165419</v>
      </c>
      <c r="O452" s="182">
        <f t="shared" si="868"/>
        <v>180.43270529519333</v>
      </c>
      <c r="P452" s="182">
        <f t="shared" si="868"/>
        <v>197.62091270394873</v>
      </c>
      <c r="Q452" s="182">
        <f t="shared" si="868"/>
        <v>211.94524562792037</v>
      </c>
      <c r="R452" s="182">
        <f t="shared" si="868"/>
        <v>223.40570406710825</v>
      </c>
      <c r="S452" s="182">
        <f t="shared" si="868"/>
        <v>232.00228802151233</v>
      </c>
      <c r="T452" s="182">
        <f t="shared" si="868"/>
        <v>237.73499749113267</v>
      </c>
      <c r="U452" s="182">
        <f t="shared" si="868"/>
        <v>240.60383247596928</v>
      </c>
      <c r="V452" s="182">
        <f t="shared" si="868"/>
        <v>240.60879297602213</v>
      </c>
      <c r="W452" s="182">
        <f t="shared" si="868"/>
        <v>237.74987899129104</v>
      </c>
      <c r="X452" s="182">
        <f t="shared" si="868"/>
        <v>246.47534896305035</v>
      </c>
      <c r="Y452" s="182">
        <f t="shared" si="868"/>
        <v>255.00370501034629</v>
      </c>
      <c r="Z452" s="182">
        <f t="shared" si="868"/>
        <v>263.33494713317884</v>
      </c>
      <c r="AA452" s="182">
        <f t="shared" si="868"/>
        <v>271.46907533154786</v>
      </c>
      <c r="AB452" s="182">
        <f t="shared" si="868"/>
        <v>279.40608960545347</v>
      </c>
      <c r="AC452" s="182">
        <f t="shared" si="868"/>
        <v>287.1459899548957</v>
      </c>
      <c r="AD452" s="182">
        <f t="shared" si="868"/>
        <v>294.68877637987447</v>
      </c>
      <c r="AE452" s="182">
        <f t="shared" si="868"/>
        <v>302.03444888038979</v>
      </c>
      <c r="AF452" s="182">
        <f t="shared" si="868"/>
        <v>309.18300745644171</v>
      </c>
      <c r="AG452" s="182">
        <f t="shared" si="868"/>
        <v>316.13445210803019</v>
      </c>
      <c r="AH452" s="182">
        <f t="shared" si="868"/>
        <v>328.92479415481762</v>
      </c>
      <c r="AI452" s="182">
        <f t="shared" si="868"/>
        <v>341.71513620160511</v>
      </c>
      <c r="AJ452" s="182">
        <f t="shared" si="868"/>
        <v>354.50547824839254</v>
      </c>
      <c r="AK452" s="182">
        <f t="shared" si="868"/>
        <v>367.29582029518002</v>
      </c>
      <c r="AL452" s="182">
        <f t="shared" si="868"/>
        <v>380.08616234196745</v>
      </c>
      <c r="AM452" s="182">
        <f t="shared" si="868"/>
        <v>392.876504388755</v>
      </c>
      <c r="AN452" s="182">
        <f t="shared" si="868"/>
        <v>405.66684643554242</v>
      </c>
      <c r="AO452" s="182">
        <f t="shared" si="868"/>
        <v>418.4571884823298</v>
      </c>
      <c r="AP452" s="182">
        <f t="shared" si="868"/>
        <v>431.24753052911734</v>
      </c>
      <c r="AQ452" s="182">
        <f t="shared" si="868"/>
        <v>444.03787257590477</v>
      </c>
      <c r="AR452" s="182">
        <f t="shared" si="868"/>
        <v>456.8282146226922</v>
      </c>
      <c r="AS452" s="182">
        <f t="shared" si="868"/>
        <v>469.61855666947974</v>
      </c>
      <c r="AT452" s="182">
        <f t="shared" si="868"/>
        <v>482.40889871626717</v>
      </c>
      <c r="AU452" s="182">
        <f t="shared" si="868"/>
        <v>495.19924076305477</v>
      </c>
      <c r="AV452" s="182">
        <f t="shared" si="868"/>
        <v>507.9895828098422</v>
      </c>
      <c r="AW452" s="182">
        <f t="shared" si="868"/>
        <v>520.77992485662958</v>
      </c>
      <c r="AX452" s="182">
        <f t="shared" si="868"/>
        <v>533.57026690341706</v>
      </c>
      <c r="AY452" s="182">
        <f t="shared" si="868"/>
        <v>546.36060895020444</v>
      </c>
      <c r="AZ452" s="182">
        <f t="shared" si="868"/>
        <v>559.15095099699204</v>
      </c>
      <c r="BA452" s="182">
        <f t="shared" si="868"/>
        <v>0</v>
      </c>
      <c r="BB452" s="182">
        <f t="shared" si="868"/>
        <v>0</v>
      </c>
      <c r="BC452" s="182">
        <f t="shared" ref="BC452:BS452" si="869">BC30*BC207*365/10^6*10^6</f>
        <v>0</v>
      </c>
      <c r="BD452" s="182">
        <f t="shared" si="869"/>
        <v>0</v>
      </c>
      <c r="BE452" s="182">
        <f t="shared" si="869"/>
        <v>0</v>
      </c>
      <c r="BF452" s="182">
        <f t="shared" si="869"/>
        <v>0</v>
      </c>
      <c r="BG452" s="182">
        <f t="shared" si="869"/>
        <v>0</v>
      </c>
      <c r="BH452" s="182">
        <f t="shared" si="869"/>
        <v>0</v>
      </c>
      <c r="BI452" s="182">
        <f t="shared" si="869"/>
        <v>0</v>
      </c>
      <c r="BJ452" s="182">
        <f t="shared" si="869"/>
        <v>0</v>
      </c>
      <c r="BK452" s="182">
        <f t="shared" si="869"/>
        <v>0</v>
      </c>
      <c r="BL452" s="182">
        <f t="shared" si="869"/>
        <v>0</v>
      </c>
      <c r="BM452" s="182">
        <f t="shared" si="869"/>
        <v>0</v>
      </c>
      <c r="BN452" s="182">
        <f t="shared" si="869"/>
        <v>0</v>
      </c>
      <c r="BO452" s="182">
        <f t="shared" si="869"/>
        <v>0</v>
      </c>
      <c r="BP452" s="182">
        <f t="shared" si="869"/>
        <v>0</v>
      </c>
      <c r="BQ452" s="182">
        <f t="shared" si="869"/>
        <v>0</v>
      </c>
      <c r="BR452" s="182">
        <f t="shared" si="869"/>
        <v>0</v>
      </c>
      <c r="BS452" s="182">
        <f t="shared" si="869"/>
        <v>0</v>
      </c>
      <c r="BT452" s="182">
        <f t="shared" ref="BT452:CD452" si="870">BT30*BT207*365/10^6*10^6</f>
        <v>0</v>
      </c>
      <c r="BU452" s="182">
        <f t="shared" si="870"/>
        <v>0</v>
      </c>
      <c r="BV452" s="182">
        <f t="shared" si="870"/>
        <v>0</v>
      </c>
      <c r="BW452" s="182">
        <f t="shared" si="870"/>
        <v>0</v>
      </c>
      <c r="BX452" s="182">
        <f t="shared" si="870"/>
        <v>0</v>
      </c>
      <c r="BY452" s="182">
        <f t="shared" si="870"/>
        <v>0</v>
      </c>
      <c r="BZ452" s="182">
        <f t="shared" si="870"/>
        <v>0</v>
      </c>
      <c r="CA452" s="182">
        <f t="shared" si="870"/>
        <v>0</v>
      </c>
      <c r="CB452" s="182">
        <f t="shared" si="870"/>
        <v>0</v>
      </c>
      <c r="CC452" s="182">
        <f t="shared" si="870"/>
        <v>0</v>
      </c>
      <c r="CD452" s="182">
        <f t="shared" si="870"/>
        <v>0</v>
      </c>
      <c r="CE452" s="182">
        <f t="shared" si="858"/>
        <v>0</v>
      </c>
      <c r="CF452" s="182">
        <f t="shared" si="858"/>
        <v>0</v>
      </c>
      <c r="CG452" s="182">
        <f t="shared" si="858"/>
        <v>0</v>
      </c>
      <c r="CH452" s="182">
        <f t="shared" si="858"/>
        <v>0</v>
      </c>
      <c r="CI452" s="182">
        <f t="shared" si="858"/>
        <v>0</v>
      </c>
      <c r="CJ452" s="182">
        <f t="shared" ref="CJ452:CY452" si="871">CJ30*CJ207*365/10^6*10^6</f>
        <v>0</v>
      </c>
      <c r="CK452" s="182">
        <f t="shared" si="871"/>
        <v>0</v>
      </c>
      <c r="CL452" s="182">
        <f t="shared" si="871"/>
        <v>0</v>
      </c>
      <c r="CM452" s="182">
        <f t="shared" si="871"/>
        <v>0</v>
      </c>
      <c r="CN452" s="182">
        <f t="shared" si="871"/>
        <v>0</v>
      </c>
      <c r="CO452" s="182">
        <f t="shared" si="871"/>
        <v>0</v>
      </c>
      <c r="CP452" s="182">
        <f t="shared" si="871"/>
        <v>0</v>
      </c>
      <c r="CQ452" s="182">
        <f t="shared" si="871"/>
        <v>0</v>
      </c>
      <c r="CR452" s="182">
        <f t="shared" si="871"/>
        <v>0</v>
      </c>
      <c r="CS452" s="182">
        <f t="shared" si="871"/>
        <v>0</v>
      </c>
      <c r="CT452" s="182">
        <f t="shared" si="871"/>
        <v>0</v>
      </c>
      <c r="CU452" s="182">
        <f t="shared" si="871"/>
        <v>0</v>
      </c>
      <c r="CV452" s="182">
        <f t="shared" si="871"/>
        <v>0</v>
      </c>
      <c r="CW452" s="182">
        <f t="shared" si="871"/>
        <v>0</v>
      </c>
      <c r="CX452" s="182">
        <f t="shared" si="871"/>
        <v>0</v>
      </c>
      <c r="CY452" s="182">
        <f t="shared" si="871"/>
        <v>0</v>
      </c>
    </row>
    <row r="453" spans="1:103" ht="13.5" hidden="1" customHeight="1" outlineLevel="1">
      <c r="A453" s="165"/>
      <c r="B453" s="263"/>
      <c r="C453" s="185" t="s">
        <v>144</v>
      </c>
      <c r="D453" s="186"/>
      <c r="E453" s="187"/>
      <c r="F453" s="188"/>
      <c r="G453" s="189">
        <f t="shared" si="784"/>
        <v>134014.89094213754</v>
      </c>
      <c r="H453" s="190">
        <f t="shared" ref="H453:BB453" si="872">H31*H208*365/10^6*10^6</f>
        <v>645.75837390872402</v>
      </c>
      <c r="I453" s="190">
        <f t="shared" si="872"/>
        <v>836.62198446650393</v>
      </c>
      <c r="J453" s="190">
        <f t="shared" si="872"/>
        <v>1022.5465982335339</v>
      </c>
      <c r="K453" s="190">
        <f t="shared" si="872"/>
        <v>1203.532215209814</v>
      </c>
      <c r="L453" s="190">
        <f t="shared" si="872"/>
        <v>1379.5788353953444</v>
      </c>
      <c r="M453" s="190">
        <f t="shared" si="872"/>
        <v>1550.6864587901243</v>
      </c>
      <c r="N453" s="190">
        <f t="shared" si="872"/>
        <v>1709.9933428573879</v>
      </c>
      <c r="O453" s="190">
        <f t="shared" si="872"/>
        <v>1862.8709447076517</v>
      </c>
      <c r="P453" s="190">
        <f t="shared" si="872"/>
        <v>2009.3192643409159</v>
      </c>
      <c r="Q453" s="190">
        <f t="shared" si="872"/>
        <v>2149.3383017571809</v>
      </c>
      <c r="R453" s="190">
        <f t="shared" si="872"/>
        <v>2282.9280569564462</v>
      </c>
      <c r="S453" s="190">
        <f t="shared" si="872"/>
        <v>2410.0885299387114</v>
      </c>
      <c r="T453" s="190">
        <f t="shared" si="872"/>
        <v>2530.8197207039784</v>
      </c>
      <c r="U453" s="190">
        <f t="shared" si="872"/>
        <v>2645.1216292522449</v>
      </c>
      <c r="V453" s="190">
        <f t="shared" si="872"/>
        <v>2752.9942555835123</v>
      </c>
      <c r="W453" s="190">
        <f t="shared" si="872"/>
        <v>2854.4375996977815</v>
      </c>
      <c r="X453" s="190">
        <f t="shared" si="872"/>
        <v>2951.7631600992477</v>
      </c>
      <c r="Y453" s="190">
        <f t="shared" si="872"/>
        <v>3045.9312973734841</v>
      </c>
      <c r="Z453" s="190">
        <f t="shared" si="872"/>
        <v>3136.9420115204916</v>
      </c>
      <c r="AA453" s="190">
        <f t="shared" si="872"/>
        <v>3224.7953025402694</v>
      </c>
      <c r="AB453" s="190">
        <f t="shared" si="872"/>
        <v>3309.4911704328188</v>
      </c>
      <c r="AC453" s="190">
        <f t="shared" si="872"/>
        <v>3391.0296151981388</v>
      </c>
      <c r="AD453" s="190">
        <f t="shared" si="872"/>
        <v>3469.4106368362286</v>
      </c>
      <c r="AE453" s="190">
        <f t="shared" si="872"/>
        <v>3544.6342353470895</v>
      </c>
      <c r="AF453" s="190">
        <f t="shared" si="872"/>
        <v>3616.7004107307221</v>
      </c>
      <c r="AG453" s="190">
        <f t="shared" si="872"/>
        <v>3685.6091629871266</v>
      </c>
      <c r="AH453" s="190">
        <f t="shared" si="872"/>
        <v>3831.7016484745936</v>
      </c>
      <c r="AI453" s="190">
        <f t="shared" si="872"/>
        <v>3977.7941339620606</v>
      </c>
      <c r="AJ453" s="190">
        <f t="shared" si="872"/>
        <v>4123.8866194495276</v>
      </c>
      <c r="AK453" s="190">
        <f t="shared" si="872"/>
        <v>4269.9791049369951</v>
      </c>
      <c r="AL453" s="190">
        <f t="shared" si="872"/>
        <v>4416.0715904244607</v>
      </c>
      <c r="AM453" s="190">
        <f t="shared" si="872"/>
        <v>4562.1640759119282</v>
      </c>
      <c r="AN453" s="190">
        <f t="shared" si="872"/>
        <v>4708.2565613993947</v>
      </c>
      <c r="AO453" s="190">
        <f t="shared" si="872"/>
        <v>4854.3490468868622</v>
      </c>
      <c r="AP453" s="190">
        <f t="shared" si="872"/>
        <v>5000.4415323743287</v>
      </c>
      <c r="AQ453" s="190">
        <f t="shared" si="872"/>
        <v>5146.5340178617962</v>
      </c>
      <c r="AR453" s="190">
        <f t="shared" si="872"/>
        <v>5292.6265033492627</v>
      </c>
      <c r="AS453" s="190">
        <f t="shared" si="872"/>
        <v>5438.7189888367293</v>
      </c>
      <c r="AT453" s="190">
        <f t="shared" si="872"/>
        <v>5584.8114743241968</v>
      </c>
      <c r="AU453" s="190">
        <f t="shared" si="872"/>
        <v>5730.9039598116642</v>
      </c>
      <c r="AV453" s="190">
        <f t="shared" si="872"/>
        <v>5876.9964452991298</v>
      </c>
      <c r="AW453" s="190">
        <f t="shared" si="872"/>
        <v>6023.0889307865982</v>
      </c>
      <c r="AX453" s="190">
        <f t="shared" si="872"/>
        <v>6169.1814162740648</v>
      </c>
      <c r="AY453" s="190">
        <f t="shared" si="872"/>
        <v>6315.2739017615322</v>
      </c>
      <c r="AZ453" s="190">
        <f t="shared" si="872"/>
        <v>6461.3663872489988</v>
      </c>
      <c r="BA453" s="190">
        <f t="shared" si="872"/>
        <v>0</v>
      </c>
      <c r="BB453" s="190">
        <f t="shared" si="872"/>
        <v>0</v>
      </c>
      <c r="BC453" s="190">
        <f t="shared" ref="BC453:BS453" si="873">BC31*BC208*365/10^6*10^6</f>
        <v>0</v>
      </c>
      <c r="BD453" s="190">
        <f t="shared" si="873"/>
        <v>0</v>
      </c>
      <c r="BE453" s="190">
        <f t="shared" si="873"/>
        <v>0</v>
      </c>
      <c r="BF453" s="190">
        <f t="shared" si="873"/>
        <v>0</v>
      </c>
      <c r="BG453" s="190">
        <f t="shared" si="873"/>
        <v>0</v>
      </c>
      <c r="BH453" s="190">
        <f t="shared" si="873"/>
        <v>0</v>
      </c>
      <c r="BI453" s="190">
        <f t="shared" si="873"/>
        <v>0</v>
      </c>
      <c r="BJ453" s="190">
        <f t="shared" si="873"/>
        <v>0</v>
      </c>
      <c r="BK453" s="190">
        <f t="shared" si="873"/>
        <v>0</v>
      </c>
      <c r="BL453" s="190">
        <f t="shared" si="873"/>
        <v>0</v>
      </c>
      <c r="BM453" s="190">
        <f t="shared" si="873"/>
        <v>0</v>
      </c>
      <c r="BN453" s="190">
        <f t="shared" si="873"/>
        <v>0</v>
      </c>
      <c r="BO453" s="190">
        <f t="shared" si="873"/>
        <v>0</v>
      </c>
      <c r="BP453" s="190">
        <f t="shared" si="873"/>
        <v>0</v>
      </c>
      <c r="BQ453" s="190">
        <f t="shared" si="873"/>
        <v>0</v>
      </c>
      <c r="BR453" s="190">
        <f t="shared" si="873"/>
        <v>0</v>
      </c>
      <c r="BS453" s="190">
        <f t="shared" si="873"/>
        <v>0</v>
      </c>
      <c r="BT453" s="190">
        <f t="shared" ref="BT453:CD453" si="874">BT31*BT208*365/10^6*10^6</f>
        <v>0</v>
      </c>
      <c r="BU453" s="190">
        <f t="shared" si="874"/>
        <v>0</v>
      </c>
      <c r="BV453" s="190">
        <f t="shared" si="874"/>
        <v>0</v>
      </c>
      <c r="BW453" s="190">
        <f t="shared" si="874"/>
        <v>0</v>
      </c>
      <c r="BX453" s="190">
        <f t="shared" si="874"/>
        <v>0</v>
      </c>
      <c r="BY453" s="190">
        <f t="shared" si="874"/>
        <v>0</v>
      </c>
      <c r="BZ453" s="190">
        <f t="shared" si="874"/>
        <v>0</v>
      </c>
      <c r="CA453" s="190">
        <f t="shared" si="874"/>
        <v>0</v>
      </c>
      <c r="CB453" s="190">
        <f t="shared" si="874"/>
        <v>0</v>
      </c>
      <c r="CC453" s="190">
        <f t="shared" si="874"/>
        <v>0</v>
      </c>
      <c r="CD453" s="190">
        <f t="shared" si="874"/>
        <v>0</v>
      </c>
      <c r="CE453" s="190">
        <f t="shared" si="858"/>
        <v>0</v>
      </c>
      <c r="CF453" s="190">
        <f t="shared" si="858"/>
        <v>0</v>
      </c>
      <c r="CG453" s="190">
        <f t="shared" si="858"/>
        <v>0</v>
      </c>
      <c r="CH453" s="190">
        <f t="shared" si="858"/>
        <v>0</v>
      </c>
      <c r="CI453" s="190">
        <f t="shared" si="858"/>
        <v>0</v>
      </c>
      <c r="CJ453" s="190">
        <f t="shared" ref="CJ453:CY453" si="875">CJ31*CJ208*365/10^6*10^6</f>
        <v>0</v>
      </c>
      <c r="CK453" s="190">
        <f t="shared" si="875"/>
        <v>0</v>
      </c>
      <c r="CL453" s="190">
        <f t="shared" si="875"/>
        <v>0</v>
      </c>
      <c r="CM453" s="190">
        <f t="shared" si="875"/>
        <v>0</v>
      </c>
      <c r="CN453" s="190">
        <f t="shared" si="875"/>
        <v>0</v>
      </c>
      <c r="CO453" s="190">
        <f t="shared" si="875"/>
        <v>0</v>
      </c>
      <c r="CP453" s="190">
        <f t="shared" si="875"/>
        <v>0</v>
      </c>
      <c r="CQ453" s="190">
        <f t="shared" si="875"/>
        <v>0</v>
      </c>
      <c r="CR453" s="190">
        <f t="shared" si="875"/>
        <v>0</v>
      </c>
      <c r="CS453" s="190">
        <f t="shared" si="875"/>
        <v>0</v>
      </c>
      <c r="CT453" s="190">
        <f t="shared" si="875"/>
        <v>0</v>
      </c>
      <c r="CU453" s="190">
        <f t="shared" si="875"/>
        <v>0</v>
      </c>
      <c r="CV453" s="190">
        <f t="shared" si="875"/>
        <v>0</v>
      </c>
      <c r="CW453" s="190">
        <f t="shared" si="875"/>
        <v>0</v>
      </c>
      <c r="CX453" s="190">
        <f t="shared" si="875"/>
        <v>0</v>
      </c>
      <c r="CY453" s="190">
        <f t="shared" si="875"/>
        <v>0</v>
      </c>
    </row>
    <row r="454" spans="1:103" ht="13.5" hidden="1" customHeight="1" outlineLevel="1">
      <c r="A454" s="209"/>
      <c r="B454" s="263"/>
      <c r="C454" s="193" t="s">
        <v>162</v>
      </c>
      <c r="D454" s="194"/>
      <c r="E454" s="195"/>
      <c r="F454" s="196"/>
      <c r="G454" s="197">
        <f t="shared" si="784"/>
        <v>0</v>
      </c>
      <c r="H454" s="198">
        <f t="shared" ref="H454:BB454" si="876">H32*H209*365/10^6*10^6</f>
        <v>0</v>
      </c>
      <c r="I454" s="198">
        <f t="shared" si="876"/>
        <v>0</v>
      </c>
      <c r="J454" s="198">
        <f t="shared" si="876"/>
        <v>0</v>
      </c>
      <c r="K454" s="198">
        <f t="shared" si="876"/>
        <v>0</v>
      </c>
      <c r="L454" s="198">
        <f t="shared" si="876"/>
        <v>0</v>
      </c>
      <c r="M454" s="198">
        <f t="shared" si="876"/>
        <v>0</v>
      </c>
      <c r="N454" s="198">
        <f t="shared" si="876"/>
        <v>0</v>
      </c>
      <c r="O454" s="198">
        <f t="shared" si="876"/>
        <v>0</v>
      </c>
      <c r="P454" s="198">
        <f t="shared" si="876"/>
        <v>0</v>
      </c>
      <c r="Q454" s="198">
        <f t="shared" si="876"/>
        <v>0</v>
      </c>
      <c r="R454" s="198">
        <f t="shared" si="876"/>
        <v>0</v>
      </c>
      <c r="S454" s="198">
        <f t="shared" si="876"/>
        <v>0</v>
      </c>
      <c r="T454" s="198">
        <f t="shared" si="876"/>
        <v>0</v>
      </c>
      <c r="U454" s="198">
        <f t="shared" si="876"/>
        <v>0</v>
      </c>
      <c r="V454" s="198">
        <f t="shared" si="876"/>
        <v>0</v>
      </c>
      <c r="W454" s="244">
        <f t="shared" si="876"/>
        <v>0</v>
      </c>
      <c r="X454" s="198">
        <f t="shared" si="876"/>
        <v>0</v>
      </c>
      <c r="Y454" s="198">
        <f t="shared" si="876"/>
        <v>0</v>
      </c>
      <c r="Z454" s="198">
        <f t="shared" si="876"/>
        <v>0</v>
      </c>
      <c r="AA454" s="198">
        <f t="shared" si="876"/>
        <v>0</v>
      </c>
      <c r="AB454" s="198">
        <f t="shared" si="876"/>
        <v>0</v>
      </c>
      <c r="AC454" s="198">
        <f t="shared" si="876"/>
        <v>0</v>
      </c>
      <c r="AD454" s="198">
        <f t="shared" si="876"/>
        <v>0</v>
      </c>
      <c r="AE454" s="198">
        <f t="shared" si="876"/>
        <v>0</v>
      </c>
      <c r="AF454" s="198">
        <f t="shared" si="876"/>
        <v>0</v>
      </c>
      <c r="AG454" s="244">
        <f t="shared" si="876"/>
        <v>0</v>
      </c>
      <c r="AH454" s="244">
        <f t="shared" si="876"/>
        <v>0</v>
      </c>
      <c r="AI454" s="244">
        <f t="shared" si="876"/>
        <v>0</v>
      </c>
      <c r="AJ454" s="244">
        <f t="shared" si="876"/>
        <v>0</v>
      </c>
      <c r="AK454" s="244">
        <f t="shared" si="876"/>
        <v>0</v>
      </c>
      <c r="AL454" s="244">
        <f t="shared" si="876"/>
        <v>0</v>
      </c>
      <c r="AM454" s="244">
        <f t="shared" si="876"/>
        <v>0</v>
      </c>
      <c r="AN454" s="244">
        <f t="shared" si="876"/>
        <v>0</v>
      </c>
      <c r="AO454" s="244">
        <f t="shared" si="876"/>
        <v>0</v>
      </c>
      <c r="AP454" s="244">
        <f t="shared" si="876"/>
        <v>0</v>
      </c>
      <c r="AQ454" s="244">
        <f t="shared" si="876"/>
        <v>0</v>
      </c>
      <c r="AR454" s="198">
        <f t="shared" si="876"/>
        <v>0</v>
      </c>
      <c r="AS454" s="198">
        <f t="shared" si="876"/>
        <v>0</v>
      </c>
      <c r="AT454" s="198">
        <f t="shared" si="876"/>
        <v>0</v>
      </c>
      <c r="AU454" s="198">
        <f t="shared" si="876"/>
        <v>0</v>
      </c>
      <c r="AV454" s="198">
        <f t="shared" si="876"/>
        <v>0</v>
      </c>
      <c r="AW454" s="198">
        <f t="shared" si="876"/>
        <v>0</v>
      </c>
      <c r="AX454" s="198">
        <f t="shared" si="876"/>
        <v>0</v>
      </c>
      <c r="AY454" s="198">
        <f t="shared" si="876"/>
        <v>0</v>
      </c>
      <c r="AZ454" s="198">
        <f t="shared" si="876"/>
        <v>0</v>
      </c>
      <c r="BA454" s="198">
        <f t="shared" si="876"/>
        <v>0</v>
      </c>
      <c r="BB454" s="198">
        <f t="shared" si="876"/>
        <v>0</v>
      </c>
      <c r="BC454" s="198">
        <f t="shared" ref="BC454:BS454" si="877">BC32*BC209*365/10^6*10^6</f>
        <v>0</v>
      </c>
      <c r="BD454" s="198">
        <f t="shared" si="877"/>
        <v>0</v>
      </c>
      <c r="BE454" s="198">
        <f t="shared" si="877"/>
        <v>0</v>
      </c>
      <c r="BF454" s="198">
        <f t="shared" si="877"/>
        <v>0</v>
      </c>
      <c r="BG454" s="198">
        <f t="shared" si="877"/>
        <v>0</v>
      </c>
      <c r="BH454" s="198">
        <f t="shared" si="877"/>
        <v>0</v>
      </c>
      <c r="BI454" s="198">
        <f t="shared" si="877"/>
        <v>0</v>
      </c>
      <c r="BJ454" s="198">
        <f t="shared" si="877"/>
        <v>0</v>
      </c>
      <c r="BK454" s="198">
        <f t="shared" si="877"/>
        <v>0</v>
      </c>
      <c r="BL454" s="198">
        <f t="shared" si="877"/>
        <v>0</v>
      </c>
      <c r="BM454" s="198">
        <f t="shared" si="877"/>
        <v>0</v>
      </c>
      <c r="BN454" s="198">
        <f t="shared" si="877"/>
        <v>0</v>
      </c>
      <c r="BO454" s="198">
        <f t="shared" si="877"/>
        <v>0</v>
      </c>
      <c r="BP454" s="198">
        <f t="shared" si="877"/>
        <v>0</v>
      </c>
      <c r="BQ454" s="198">
        <f t="shared" si="877"/>
        <v>0</v>
      </c>
      <c r="BR454" s="198">
        <f t="shared" si="877"/>
        <v>0</v>
      </c>
      <c r="BS454" s="198">
        <f t="shared" si="877"/>
        <v>0</v>
      </c>
      <c r="BT454" s="198">
        <f t="shared" ref="BT454:CD454" si="878">BT32*BT209*365/10^6*10^6</f>
        <v>0</v>
      </c>
      <c r="BU454" s="198">
        <f t="shared" si="878"/>
        <v>0</v>
      </c>
      <c r="BV454" s="198">
        <f t="shared" si="878"/>
        <v>0</v>
      </c>
      <c r="BW454" s="198">
        <f t="shared" si="878"/>
        <v>0</v>
      </c>
      <c r="BX454" s="198">
        <f t="shared" si="878"/>
        <v>0</v>
      </c>
      <c r="BY454" s="198">
        <f t="shared" si="878"/>
        <v>0</v>
      </c>
      <c r="BZ454" s="198">
        <f t="shared" si="878"/>
        <v>0</v>
      </c>
      <c r="CA454" s="198">
        <f t="shared" si="878"/>
        <v>0</v>
      </c>
      <c r="CB454" s="198">
        <f t="shared" si="878"/>
        <v>0</v>
      </c>
      <c r="CC454" s="198">
        <f t="shared" si="878"/>
        <v>0</v>
      </c>
      <c r="CD454" s="198">
        <f t="shared" si="878"/>
        <v>0</v>
      </c>
      <c r="CE454" s="198">
        <f t="shared" si="858"/>
        <v>0</v>
      </c>
      <c r="CF454" s="198">
        <f t="shared" si="858"/>
        <v>0</v>
      </c>
      <c r="CG454" s="198">
        <f t="shared" si="858"/>
        <v>0</v>
      </c>
      <c r="CH454" s="198">
        <f t="shared" si="858"/>
        <v>0</v>
      </c>
      <c r="CI454" s="198">
        <f t="shared" si="858"/>
        <v>0</v>
      </c>
      <c r="CJ454" s="198">
        <f t="shared" ref="CJ454:CY454" si="879">CJ32*CJ209*365/10^6*10^6</f>
        <v>0</v>
      </c>
      <c r="CK454" s="198">
        <f t="shared" si="879"/>
        <v>0</v>
      </c>
      <c r="CL454" s="198">
        <f t="shared" si="879"/>
        <v>0</v>
      </c>
      <c r="CM454" s="198">
        <f t="shared" si="879"/>
        <v>0</v>
      </c>
      <c r="CN454" s="198">
        <f t="shared" si="879"/>
        <v>0</v>
      </c>
      <c r="CO454" s="198">
        <f t="shared" si="879"/>
        <v>0</v>
      </c>
      <c r="CP454" s="198">
        <f t="shared" si="879"/>
        <v>0</v>
      </c>
      <c r="CQ454" s="198">
        <f t="shared" si="879"/>
        <v>0</v>
      </c>
      <c r="CR454" s="198">
        <f t="shared" si="879"/>
        <v>0</v>
      </c>
      <c r="CS454" s="198">
        <f t="shared" si="879"/>
        <v>0</v>
      </c>
      <c r="CT454" s="198">
        <f t="shared" si="879"/>
        <v>0</v>
      </c>
      <c r="CU454" s="198">
        <f t="shared" si="879"/>
        <v>0</v>
      </c>
      <c r="CV454" s="198">
        <f t="shared" si="879"/>
        <v>0</v>
      </c>
      <c r="CW454" s="198">
        <f t="shared" si="879"/>
        <v>0</v>
      </c>
      <c r="CX454" s="198">
        <f t="shared" si="879"/>
        <v>0</v>
      </c>
      <c r="CY454" s="198">
        <f t="shared" si="879"/>
        <v>0</v>
      </c>
    </row>
    <row r="455" spans="1:103" ht="13.5" hidden="1" customHeight="1" outlineLevel="1">
      <c r="A455" s="209"/>
      <c r="B455" s="263"/>
      <c r="C455" s="185" t="s">
        <v>163</v>
      </c>
      <c r="D455" s="186"/>
      <c r="E455" s="187"/>
      <c r="F455" s="188"/>
      <c r="G455" s="189">
        <f t="shared" si="784"/>
        <v>17256.538211786308</v>
      </c>
      <c r="H455" s="190">
        <f t="shared" ref="H455:BB455" si="880">H33*H210*365/10^6*10^6</f>
        <v>293.44931972016889</v>
      </c>
      <c r="I455" s="190">
        <f t="shared" si="880"/>
        <v>308.18448939141268</v>
      </c>
      <c r="J455" s="190">
        <f t="shared" si="880"/>
        <v>323.145811057456</v>
      </c>
      <c r="K455" s="190">
        <f t="shared" si="880"/>
        <v>338.33328471829878</v>
      </c>
      <c r="L455" s="190">
        <f t="shared" si="880"/>
        <v>353.74691037394092</v>
      </c>
      <c r="M455" s="190">
        <f t="shared" si="880"/>
        <v>369.38668802438258</v>
      </c>
      <c r="N455" s="190">
        <f t="shared" si="880"/>
        <v>369.08458270310234</v>
      </c>
      <c r="O455" s="190">
        <f t="shared" si="880"/>
        <v>367.96014623318672</v>
      </c>
      <c r="P455" s="190">
        <f t="shared" si="880"/>
        <v>366.01337861463577</v>
      </c>
      <c r="Q455" s="190">
        <f t="shared" si="880"/>
        <v>363.24427984744926</v>
      </c>
      <c r="R455" s="190">
        <f t="shared" si="880"/>
        <v>359.65284993162737</v>
      </c>
      <c r="S455" s="190">
        <f t="shared" si="880"/>
        <v>355.23908886717004</v>
      </c>
      <c r="T455" s="190">
        <f t="shared" si="880"/>
        <v>350.00299665407732</v>
      </c>
      <c r="U455" s="190">
        <f t="shared" si="880"/>
        <v>343.94457329234911</v>
      </c>
      <c r="V455" s="190">
        <f t="shared" si="880"/>
        <v>337.06381878198556</v>
      </c>
      <c r="W455" s="245">
        <f t="shared" si="880"/>
        <v>329.36073312298663</v>
      </c>
      <c r="X455" s="190">
        <f t="shared" si="880"/>
        <v>343.849029547626</v>
      </c>
      <c r="Y455" s="190">
        <f t="shared" si="880"/>
        <v>358.265443952037</v>
      </c>
      <c r="Z455" s="190">
        <f t="shared" si="880"/>
        <v>372.60997633621986</v>
      </c>
      <c r="AA455" s="190">
        <f t="shared" si="880"/>
        <v>386.88262670017428</v>
      </c>
      <c r="AB455" s="190">
        <f t="shared" si="880"/>
        <v>401.08339504390045</v>
      </c>
      <c r="AC455" s="190">
        <f t="shared" si="880"/>
        <v>415.2122813673983</v>
      </c>
      <c r="AD455" s="190">
        <f t="shared" si="880"/>
        <v>429.2692856706679</v>
      </c>
      <c r="AE455" s="190">
        <f t="shared" si="880"/>
        <v>443.25440795370923</v>
      </c>
      <c r="AF455" s="190">
        <f t="shared" si="880"/>
        <v>457.16764821652214</v>
      </c>
      <c r="AG455" s="245">
        <f t="shared" si="880"/>
        <v>471.00900645910679</v>
      </c>
      <c r="AH455" s="245">
        <f t="shared" si="880"/>
        <v>491.53218148380643</v>
      </c>
      <c r="AI455" s="245">
        <f t="shared" si="880"/>
        <v>512.05535650850607</v>
      </c>
      <c r="AJ455" s="245">
        <f t="shared" si="880"/>
        <v>532.57853153320571</v>
      </c>
      <c r="AK455" s="245">
        <f t="shared" si="880"/>
        <v>553.10170655790535</v>
      </c>
      <c r="AL455" s="245">
        <f t="shared" si="880"/>
        <v>573.62488158260498</v>
      </c>
      <c r="AM455" s="245">
        <f t="shared" si="880"/>
        <v>594.14805660730462</v>
      </c>
      <c r="AN455" s="245">
        <f t="shared" si="880"/>
        <v>614.67123163200438</v>
      </c>
      <c r="AO455" s="245">
        <f t="shared" si="880"/>
        <v>635.1944066567039</v>
      </c>
      <c r="AP455" s="245">
        <f t="shared" si="880"/>
        <v>655.71758168140354</v>
      </c>
      <c r="AQ455" s="245">
        <f t="shared" si="880"/>
        <v>676.24075670610318</v>
      </c>
      <c r="AR455" s="190">
        <f t="shared" si="880"/>
        <v>696.76393173080294</v>
      </c>
      <c r="AS455" s="190">
        <f t="shared" si="880"/>
        <v>717.28710675550258</v>
      </c>
      <c r="AT455" s="190">
        <f t="shared" si="880"/>
        <v>737.81028178020222</v>
      </c>
      <c r="AU455" s="190">
        <f t="shared" si="880"/>
        <v>758.33345680490186</v>
      </c>
      <c r="AV455" s="190">
        <f t="shared" si="880"/>
        <v>778.8566318296015</v>
      </c>
      <c r="AW455" s="190">
        <f t="shared" si="880"/>
        <v>799.37980685430102</v>
      </c>
      <c r="AX455" s="190">
        <f t="shared" si="880"/>
        <v>819.90298187900066</v>
      </c>
      <c r="AY455" s="190">
        <f t="shared" si="880"/>
        <v>840.42615690370042</v>
      </c>
      <c r="AZ455" s="190">
        <f t="shared" si="880"/>
        <v>860.94933192840006</v>
      </c>
      <c r="BA455" s="190">
        <f t="shared" si="880"/>
        <v>0</v>
      </c>
      <c r="BB455" s="190">
        <f t="shared" si="880"/>
        <v>0</v>
      </c>
      <c r="BC455" s="190">
        <f t="shared" ref="BC455:BS455" si="881">BC33*BC210*365/10^6*10^6</f>
        <v>0</v>
      </c>
      <c r="BD455" s="190">
        <f t="shared" si="881"/>
        <v>0</v>
      </c>
      <c r="BE455" s="190">
        <f t="shared" si="881"/>
        <v>0</v>
      </c>
      <c r="BF455" s="190">
        <f t="shared" si="881"/>
        <v>0</v>
      </c>
      <c r="BG455" s="190">
        <f t="shared" si="881"/>
        <v>0</v>
      </c>
      <c r="BH455" s="190">
        <f t="shared" si="881"/>
        <v>0</v>
      </c>
      <c r="BI455" s="190">
        <f t="shared" si="881"/>
        <v>0</v>
      </c>
      <c r="BJ455" s="190">
        <f t="shared" si="881"/>
        <v>0</v>
      </c>
      <c r="BK455" s="190">
        <f t="shared" si="881"/>
        <v>0</v>
      </c>
      <c r="BL455" s="190">
        <f t="shared" si="881"/>
        <v>0</v>
      </c>
      <c r="BM455" s="190">
        <f t="shared" si="881"/>
        <v>0</v>
      </c>
      <c r="BN455" s="190">
        <f t="shared" si="881"/>
        <v>0</v>
      </c>
      <c r="BO455" s="190">
        <f t="shared" si="881"/>
        <v>0</v>
      </c>
      <c r="BP455" s="190">
        <f t="shared" si="881"/>
        <v>0</v>
      </c>
      <c r="BQ455" s="190">
        <f t="shared" si="881"/>
        <v>0</v>
      </c>
      <c r="BR455" s="190">
        <f t="shared" si="881"/>
        <v>0</v>
      </c>
      <c r="BS455" s="190">
        <f t="shared" si="881"/>
        <v>0</v>
      </c>
      <c r="BT455" s="190">
        <f t="shared" ref="BT455:BV457" si="882">BT33*BT210*365/10^6*10^6</f>
        <v>0</v>
      </c>
      <c r="BU455" s="190">
        <f t="shared" si="882"/>
        <v>0</v>
      </c>
      <c r="BV455" s="190">
        <f t="shared" si="882"/>
        <v>0</v>
      </c>
      <c r="BW455" s="190">
        <f t="shared" ref="BW455:CY455" si="883">BW33*BW210*365/10^6*10^6</f>
        <v>0</v>
      </c>
      <c r="BX455" s="190">
        <f t="shared" si="883"/>
        <v>0</v>
      </c>
      <c r="BY455" s="190">
        <f t="shared" si="883"/>
        <v>0</v>
      </c>
      <c r="BZ455" s="190">
        <f t="shared" si="883"/>
        <v>0</v>
      </c>
      <c r="CA455" s="190">
        <f t="shared" si="883"/>
        <v>0</v>
      </c>
      <c r="CB455" s="190">
        <f t="shared" si="883"/>
        <v>0</v>
      </c>
      <c r="CC455" s="190">
        <f t="shared" si="883"/>
        <v>0</v>
      </c>
      <c r="CD455" s="190">
        <f t="shared" si="883"/>
        <v>0</v>
      </c>
      <c r="CE455" s="190">
        <f t="shared" si="883"/>
        <v>0</v>
      </c>
      <c r="CF455" s="190">
        <f t="shared" si="883"/>
        <v>0</v>
      </c>
      <c r="CG455" s="190">
        <f t="shared" si="883"/>
        <v>0</v>
      </c>
      <c r="CH455" s="190">
        <f t="shared" si="883"/>
        <v>0</v>
      </c>
      <c r="CI455" s="190">
        <f t="shared" si="883"/>
        <v>0</v>
      </c>
      <c r="CJ455" s="190">
        <f t="shared" si="883"/>
        <v>0</v>
      </c>
      <c r="CK455" s="190">
        <f t="shared" si="883"/>
        <v>0</v>
      </c>
      <c r="CL455" s="190">
        <f t="shared" si="883"/>
        <v>0</v>
      </c>
      <c r="CM455" s="190">
        <f t="shared" si="883"/>
        <v>0</v>
      </c>
      <c r="CN455" s="190">
        <f t="shared" si="883"/>
        <v>0</v>
      </c>
      <c r="CO455" s="190">
        <f t="shared" si="883"/>
        <v>0</v>
      </c>
      <c r="CP455" s="190">
        <f t="shared" si="883"/>
        <v>0</v>
      </c>
      <c r="CQ455" s="190">
        <f t="shared" si="883"/>
        <v>0</v>
      </c>
      <c r="CR455" s="190">
        <f t="shared" si="883"/>
        <v>0</v>
      </c>
      <c r="CS455" s="190">
        <f t="shared" si="883"/>
        <v>0</v>
      </c>
      <c r="CT455" s="190">
        <f t="shared" si="883"/>
        <v>0</v>
      </c>
      <c r="CU455" s="190">
        <f t="shared" si="883"/>
        <v>0</v>
      </c>
      <c r="CV455" s="190">
        <f t="shared" si="883"/>
        <v>0</v>
      </c>
      <c r="CW455" s="190">
        <f t="shared" si="883"/>
        <v>0</v>
      </c>
      <c r="CX455" s="190">
        <f t="shared" si="883"/>
        <v>0</v>
      </c>
      <c r="CY455" s="190">
        <f t="shared" si="883"/>
        <v>0</v>
      </c>
    </row>
    <row r="456" spans="1:103" ht="13.5" hidden="1" customHeight="1" outlineLevel="1">
      <c r="A456" s="165"/>
      <c r="B456" s="263"/>
      <c r="C456" s="210" t="s">
        <v>164</v>
      </c>
      <c r="D456" s="211"/>
      <c r="E456" s="212"/>
      <c r="F456" s="213"/>
      <c r="G456" s="214">
        <f t="shared" si="784"/>
        <v>0</v>
      </c>
      <c r="H456" s="215">
        <f t="shared" ref="H456:BB456" si="884">H34*H211*365/10^6*10^6</f>
        <v>0</v>
      </c>
      <c r="I456" s="215">
        <f t="shared" si="884"/>
        <v>0</v>
      </c>
      <c r="J456" s="215">
        <f t="shared" si="884"/>
        <v>0</v>
      </c>
      <c r="K456" s="215">
        <f t="shared" si="884"/>
        <v>0</v>
      </c>
      <c r="L456" s="215">
        <f t="shared" si="884"/>
        <v>0</v>
      </c>
      <c r="M456" s="215">
        <f t="shared" si="884"/>
        <v>0</v>
      </c>
      <c r="N456" s="215">
        <f t="shared" si="884"/>
        <v>0</v>
      </c>
      <c r="O456" s="215">
        <f t="shared" si="884"/>
        <v>0</v>
      </c>
      <c r="P456" s="215">
        <f t="shared" si="884"/>
        <v>0</v>
      </c>
      <c r="Q456" s="215">
        <f t="shared" si="884"/>
        <v>0</v>
      </c>
      <c r="R456" s="215">
        <f t="shared" si="884"/>
        <v>0</v>
      </c>
      <c r="S456" s="215">
        <f t="shared" si="884"/>
        <v>0</v>
      </c>
      <c r="T456" s="215">
        <f t="shared" si="884"/>
        <v>0</v>
      </c>
      <c r="U456" s="215">
        <f t="shared" si="884"/>
        <v>0</v>
      </c>
      <c r="V456" s="215">
        <f t="shared" si="884"/>
        <v>0</v>
      </c>
      <c r="W456" s="215">
        <f t="shared" si="884"/>
        <v>0</v>
      </c>
      <c r="X456" s="215">
        <f t="shared" si="884"/>
        <v>0</v>
      </c>
      <c r="Y456" s="215">
        <f t="shared" si="884"/>
        <v>0</v>
      </c>
      <c r="Z456" s="215">
        <f t="shared" si="884"/>
        <v>0</v>
      </c>
      <c r="AA456" s="215">
        <f t="shared" si="884"/>
        <v>0</v>
      </c>
      <c r="AB456" s="215">
        <f t="shared" si="884"/>
        <v>0</v>
      </c>
      <c r="AC456" s="215">
        <f t="shared" si="884"/>
        <v>0</v>
      </c>
      <c r="AD456" s="215">
        <f t="shared" si="884"/>
        <v>0</v>
      </c>
      <c r="AE456" s="215">
        <f t="shared" si="884"/>
        <v>0</v>
      </c>
      <c r="AF456" s="215">
        <f t="shared" si="884"/>
        <v>0</v>
      </c>
      <c r="AG456" s="215">
        <f t="shared" si="884"/>
        <v>0</v>
      </c>
      <c r="AH456" s="215">
        <f t="shared" si="884"/>
        <v>0</v>
      </c>
      <c r="AI456" s="215">
        <f t="shared" si="884"/>
        <v>0</v>
      </c>
      <c r="AJ456" s="215">
        <f t="shared" si="884"/>
        <v>0</v>
      </c>
      <c r="AK456" s="215">
        <f t="shared" si="884"/>
        <v>0</v>
      </c>
      <c r="AL456" s="215">
        <f t="shared" si="884"/>
        <v>0</v>
      </c>
      <c r="AM456" s="215">
        <f t="shared" si="884"/>
        <v>0</v>
      </c>
      <c r="AN456" s="215">
        <f t="shared" si="884"/>
        <v>0</v>
      </c>
      <c r="AO456" s="215">
        <f t="shared" si="884"/>
        <v>0</v>
      </c>
      <c r="AP456" s="215">
        <f t="shared" si="884"/>
        <v>0</v>
      </c>
      <c r="AQ456" s="215">
        <f t="shared" si="884"/>
        <v>0</v>
      </c>
      <c r="AR456" s="215">
        <f t="shared" si="884"/>
        <v>0</v>
      </c>
      <c r="AS456" s="215">
        <f t="shared" si="884"/>
        <v>0</v>
      </c>
      <c r="AT456" s="215">
        <f t="shared" si="884"/>
        <v>0</v>
      </c>
      <c r="AU456" s="215">
        <f t="shared" si="884"/>
        <v>0</v>
      </c>
      <c r="AV456" s="215">
        <f t="shared" si="884"/>
        <v>0</v>
      </c>
      <c r="AW456" s="215">
        <f t="shared" si="884"/>
        <v>0</v>
      </c>
      <c r="AX456" s="215">
        <f t="shared" si="884"/>
        <v>0</v>
      </c>
      <c r="AY456" s="215">
        <f t="shared" si="884"/>
        <v>0</v>
      </c>
      <c r="AZ456" s="215">
        <f t="shared" si="884"/>
        <v>0</v>
      </c>
      <c r="BA456" s="215">
        <f t="shared" si="884"/>
        <v>0</v>
      </c>
      <c r="BB456" s="215">
        <f t="shared" si="884"/>
        <v>0</v>
      </c>
      <c r="BC456" s="215">
        <f t="shared" ref="BC456:BS456" si="885">BC34*BC211*365/10^6*10^6</f>
        <v>0</v>
      </c>
      <c r="BD456" s="215">
        <f t="shared" si="885"/>
        <v>0</v>
      </c>
      <c r="BE456" s="215">
        <f t="shared" si="885"/>
        <v>0</v>
      </c>
      <c r="BF456" s="215">
        <f t="shared" si="885"/>
        <v>0</v>
      </c>
      <c r="BG456" s="215">
        <f t="shared" si="885"/>
        <v>0</v>
      </c>
      <c r="BH456" s="215">
        <f t="shared" si="885"/>
        <v>0</v>
      </c>
      <c r="BI456" s="215">
        <f t="shared" si="885"/>
        <v>0</v>
      </c>
      <c r="BJ456" s="215">
        <f t="shared" si="885"/>
        <v>0</v>
      </c>
      <c r="BK456" s="215">
        <f t="shared" si="885"/>
        <v>0</v>
      </c>
      <c r="BL456" s="215">
        <f t="shared" si="885"/>
        <v>0</v>
      </c>
      <c r="BM456" s="215">
        <f t="shared" si="885"/>
        <v>0</v>
      </c>
      <c r="BN456" s="215">
        <f t="shared" si="885"/>
        <v>0</v>
      </c>
      <c r="BO456" s="215">
        <f t="shared" si="885"/>
        <v>0</v>
      </c>
      <c r="BP456" s="215">
        <f t="shared" si="885"/>
        <v>0</v>
      </c>
      <c r="BQ456" s="215">
        <f t="shared" si="885"/>
        <v>0</v>
      </c>
      <c r="BR456" s="215">
        <f t="shared" si="885"/>
        <v>0</v>
      </c>
      <c r="BS456" s="215">
        <f t="shared" si="885"/>
        <v>0</v>
      </c>
      <c r="BT456" s="215">
        <f t="shared" si="882"/>
        <v>0</v>
      </c>
      <c r="BU456" s="215">
        <f t="shared" si="882"/>
        <v>0</v>
      </c>
      <c r="BV456" s="215">
        <f t="shared" si="882"/>
        <v>0</v>
      </c>
      <c r="BW456" s="215">
        <f t="shared" ref="BW456:CY456" si="886">BW34*BW211*365/10^6*10^6</f>
        <v>0</v>
      </c>
      <c r="BX456" s="215">
        <f t="shared" si="886"/>
        <v>0</v>
      </c>
      <c r="BY456" s="215">
        <f t="shared" si="886"/>
        <v>0</v>
      </c>
      <c r="BZ456" s="215">
        <f t="shared" si="886"/>
        <v>0</v>
      </c>
      <c r="CA456" s="215">
        <f t="shared" si="886"/>
        <v>0</v>
      </c>
      <c r="CB456" s="215">
        <f t="shared" si="886"/>
        <v>0</v>
      </c>
      <c r="CC456" s="215">
        <f t="shared" si="886"/>
        <v>0</v>
      </c>
      <c r="CD456" s="215">
        <f t="shared" si="886"/>
        <v>0</v>
      </c>
      <c r="CE456" s="215">
        <f t="shared" si="886"/>
        <v>0</v>
      </c>
      <c r="CF456" s="215">
        <f t="shared" si="886"/>
        <v>0</v>
      </c>
      <c r="CG456" s="215">
        <f t="shared" si="886"/>
        <v>0</v>
      </c>
      <c r="CH456" s="215">
        <f t="shared" si="886"/>
        <v>0</v>
      </c>
      <c r="CI456" s="215">
        <f t="shared" si="886"/>
        <v>0</v>
      </c>
      <c r="CJ456" s="215">
        <f t="shared" si="886"/>
        <v>0</v>
      </c>
      <c r="CK456" s="215">
        <f t="shared" si="886"/>
        <v>0</v>
      </c>
      <c r="CL456" s="215">
        <f t="shared" si="886"/>
        <v>0</v>
      </c>
      <c r="CM456" s="215">
        <f t="shared" si="886"/>
        <v>0</v>
      </c>
      <c r="CN456" s="215">
        <f t="shared" si="886"/>
        <v>0</v>
      </c>
      <c r="CO456" s="215">
        <f t="shared" si="886"/>
        <v>0</v>
      </c>
      <c r="CP456" s="215">
        <f t="shared" si="886"/>
        <v>0</v>
      </c>
      <c r="CQ456" s="215">
        <f t="shared" si="886"/>
        <v>0</v>
      </c>
      <c r="CR456" s="215">
        <f t="shared" si="886"/>
        <v>0</v>
      </c>
      <c r="CS456" s="215">
        <f t="shared" si="886"/>
        <v>0</v>
      </c>
      <c r="CT456" s="215">
        <f t="shared" si="886"/>
        <v>0</v>
      </c>
      <c r="CU456" s="215">
        <f t="shared" si="886"/>
        <v>0</v>
      </c>
      <c r="CV456" s="215">
        <f t="shared" si="886"/>
        <v>0</v>
      </c>
      <c r="CW456" s="215">
        <f t="shared" si="886"/>
        <v>0</v>
      </c>
      <c r="CX456" s="215">
        <f t="shared" si="886"/>
        <v>0</v>
      </c>
      <c r="CY456" s="215">
        <f t="shared" si="886"/>
        <v>0</v>
      </c>
    </row>
    <row r="457" spans="1:103" ht="13.5" hidden="1" customHeight="1" outlineLevel="1" thickBot="1">
      <c r="A457" s="165"/>
      <c r="B457" s="264"/>
      <c r="C457" s="218" t="s">
        <v>165</v>
      </c>
      <c r="D457" s="219"/>
      <c r="E457" s="220"/>
      <c r="F457" s="221"/>
      <c r="G457" s="222">
        <f t="shared" si="784"/>
        <v>1473.9294423653423</v>
      </c>
      <c r="H457" s="223">
        <f t="shared" ref="H457:BB457" si="887">H35*H212*365/10^6*10^6</f>
        <v>60.48686946890605</v>
      </c>
      <c r="I457" s="223">
        <f t="shared" si="887"/>
        <v>59.172246824824448</v>
      </c>
      <c r="J457" s="223">
        <f t="shared" si="887"/>
        <v>57.864131915413537</v>
      </c>
      <c r="K457" s="223">
        <f t="shared" si="887"/>
        <v>56.562524740673339</v>
      </c>
      <c r="L457" s="223">
        <f t="shared" si="887"/>
        <v>55.267425300603833</v>
      </c>
      <c r="M457" s="223">
        <f t="shared" si="887"/>
        <v>53.978833595205032</v>
      </c>
      <c r="N457" s="223">
        <f t="shared" si="887"/>
        <v>52.661851481850938</v>
      </c>
      <c r="O457" s="223">
        <f t="shared" si="887"/>
        <v>51.351578683832464</v>
      </c>
      <c r="P457" s="223">
        <f t="shared" si="887"/>
        <v>50.048015201149603</v>
      </c>
      <c r="Q457" s="223">
        <f t="shared" si="887"/>
        <v>48.75116103380239</v>
      </c>
      <c r="R457" s="223">
        <f t="shared" si="887"/>
        <v>47.461016181790789</v>
      </c>
      <c r="S457" s="223">
        <f t="shared" si="887"/>
        <v>46.177580645114816</v>
      </c>
      <c r="T457" s="223">
        <f t="shared" si="887"/>
        <v>44.900854423774469</v>
      </c>
      <c r="U457" s="223">
        <f t="shared" si="887"/>
        <v>43.630837517769756</v>
      </c>
      <c r="V457" s="223">
        <f t="shared" si="887"/>
        <v>42.367529927100655</v>
      </c>
      <c r="W457" s="223">
        <f t="shared" si="887"/>
        <v>41.110931651767174</v>
      </c>
      <c r="X457" s="223">
        <f t="shared" si="887"/>
        <v>41.555696564718112</v>
      </c>
      <c r="Y457" s="223">
        <f t="shared" si="887"/>
        <v>41.987080700993559</v>
      </c>
      <c r="Z457" s="223">
        <f t="shared" si="887"/>
        <v>42.405084060593524</v>
      </c>
      <c r="AA457" s="223">
        <f t="shared" si="887"/>
        <v>42.809706643518005</v>
      </c>
      <c r="AB457" s="223">
        <f t="shared" si="887"/>
        <v>43.200948449767012</v>
      </c>
      <c r="AC457" s="223">
        <f t="shared" si="887"/>
        <v>43.578809479340521</v>
      </c>
      <c r="AD457" s="223">
        <f t="shared" si="887"/>
        <v>43.94328973223854</v>
      </c>
      <c r="AE457" s="223">
        <f t="shared" si="887"/>
        <v>44.294389208461077</v>
      </c>
      <c r="AF457" s="223">
        <f t="shared" si="887"/>
        <v>44.63210790800813</v>
      </c>
      <c r="AG457" s="223">
        <f t="shared" si="887"/>
        <v>44.956445830879716</v>
      </c>
      <c r="AH457" s="223">
        <f t="shared" si="887"/>
        <v>45.721090469555207</v>
      </c>
      <c r="AI457" s="223">
        <f t="shared" si="887"/>
        <v>46.485735108230692</v>
      </c>
      <c r="AJ457" s="223">
        <f t="shared" si="887"/>
        <v>47.250379746906184</v>
      </c>
      <c r="AK457" s="223">
        <f t="shared" si="887"/>
        <v>48.015024385581661</v>
      </c>
      <c r="AL457" s="223">
        <f t="shared" si="887"/>
        <v>48.779669024257146</v>
      </c>
      <c r="AM457" s="223">
        <f t="shared" si="887"/>
        <v>49.544313662932637</v>
      </c>
      <c r="AN457" s="223">
        <f t="shared" si="887"/>
        <v>50.308958301608122</v>
      </c>
      <c r="AO457" s="223">
        <f t="shared" si="887"/>
        <v>51.073602940283614</v>
      </c>
      <c r="AP457" s="223">
        <f t="shared" si="887"/>
        <v>51.838247578959098</v>
      </c>
      <c r="AQ457" s="223">
        <f t="shared" si="887"/>
        <v>52.602892217634583</v>
      </c>
      <c r="AR457" s="223">
        <f t="shared" si="887"/>
        <v>53.367536856310075</v>
      </c>
      <c r="AS457" s="223">
        <f t="shared" si="887"/>
        <v>54.132181494985566</v>
      </c>
      <c r="AT457" s="223">
        <f t="shared" si="887"/>
        <v>54.896826133661044</v>
      </c>
      <c r="AU457" s="223">
        <f t="shared" si="887"/>
        <v>55.661470772336536</v>
      </c>
      <c r="AV457" s="223">
        <f t="shared" si="887"/>
        <v>56.42611541101202</v>
      </c>
      <c r="AW457" s="223">
        <f t="shared" si="887"/>
        <v>57.190760049687512</v>
      </c>
      <c r="AX457" s="223">
        <f t="shared" si="887"/>
        <v>57.955404688363004</v>
      </c>
      <c r="AY457" s="223">
        <f t="shared" si="887"/>
        <v>58.720049327038474</v>
      </c>
      <c r="AZ457" s="223">
        <f t="shared" si="887"/>
        <v>59.484693965713973</v>
      </c>
      <c r="BA457" s="223">
        <f t="shared" si="887"/>
        <v>0</v>
      </c>
      <c r="BB457" s="223">
        <f t="shared" si="887"/>
        <v>0</v>
      </c>
      <c r="BC457" s="223">
        <f t="shared" ref="BC457:BS457" si="888">BC35*BC212*365/10^6*10^6</f>
        <v>0</v>
      </c>
      <c r="BD457" s="223">
        <f t="shared" si="888"/>
        <v>0</v>
      </c>
      <c r="BE457" s="223">
        <f t="shared" si="888"/>
        <v>0</v>
      </c>
      <c r="BF457" s="223">
        <f t="shared" si="888"/>
        <v>0</v>
      </c>
      <c r="BG457" s="223">
        <f t="shared" si="888"/>
        <v>0</v>
      </c>
      <c r="BH457" s="223">
        <f t="shared" si="888"/>
        <v>0</v>
      </c>
      <c r="BI457" s="223">
        <f t="shared" si="888"/>
        <v>0</v>
      </c>
      <c r="BJ457" s="223">
        <f t="shared" si="888"/>
        <v>0</v>
      </c>
      <c r="BK457" s="223">
        <f t="shared" si="888"/>
        <v>0</v>
      </c>
      <c r="BL457" s="223">
        <f t="shared" si="888"/>
        <v>0</v>
      </c>
      <c r="BM457" s="223">
        <f t="shared" si="888"/>
        <v>0</v>
      </c>
      <c r="BN457" s="223">
        <f t="shared" si="888"/>
        <v>0</v>
      </c>
      <c r="BO457" s="223">
        <f t="shared" si="888"/>
        <v>0</v>
      </c>
      <c r="BP457" s="223">
        <f t="shared" si="888"/>
        <v>0</v>
      </c>
      <c r="BQ457" s="223">
        <f t="shared" si="888"/>
        <v>0</v>
      </c>
      <c r="BR457" s="223">
        <f t="shared" si="888"/>
        <v>0</v>
      </c>
      <c r="BS457" s="223">
        <f t="shared" si="888"/>
        <v>0</v>
      </c>
      <c r="BT457" s="223">
        <f t="shared" si="882"/>
        <v>0</v>
      </c>
      <c r="BU457" s="223">
        <f t="shared" si="882"/>
        <v>0</v>
      </c>
      <c r="BV457" s="223">
        <f t="shared" si="882"/>
        <v>0</v>
      </c>
      <c r="BW457" s="223">
        <f t="shared" ref="BW457:CY457" si="889">BW35*BW212*365/10^6*10^6</f>
        <v>0</v>
      </c>
      <c r="BX457" s="223">
        <f t="shared" si="889"/>
        <v>0</v>
      </c>
      <c r="BY457" s="223">
        <f t="shared" si="889"/>
        <v>0</v>
      </c>
      <c r="BZ457" s="223">
        <f t="shared" si="889"/>
        <v>0</v>
      </c>
      <c r="CA457" s="223">
        <f t="shared" si="889"/>
        <v>0</v>
      </c>
      <c r="CB457" s="223">
        <f t="shared" si="889"/>
        <v>0</v>
      </c>
      <c r="CC457" s="223">
        <f t="shared" si="889"/>
        <v>0</v>
      </c>
      <c r="CD457" s="223">
        <f t="shared" si="889"/>
        <v>0</v>
      </c>
      <c r="CE457" s="223">
        <f t="shared" si="889"/>
        <v>0</v>
      </c>
      <c r="CF457" s="223">
        <f t="shared" si="889"/>
        <v>0</v>
      </c>
      <c r="CG457" s="223">
        <f t="shared" si="889"/>
        <v>0</v>
      </c>
      <c r="CH457" s="223">
        <f t="shared" si="889"/>
        <v>0</v>
      </c>
      <c r="CI457" s="223">
        <f t="shared" si="889"/>
        <v>0</v>
      </c>
      <c r="CJ457" s="223">
        <f t="shared" si="889"/>
        <v>0</v>
      </c>
      <c r="CK457" s="223">
        <f t="shared" si="889"/>
        <v>0</v>
      </c>
      <c r="CL457" s="223">
        <f t="shared" si="889"/>
        <v>0</v>
      </c>
      <c r="CM457" s="223">
        <f t="shared" si="889"/>
        <v>0</v>
      </c>
      <c r="CN457" s="223">
        <f t="shared" si="889"/>
        <v>0</v>
      </c>
      <c r="CO457" s="223">
        <f t="shared" si="889"/>
        <v>0</v>
      </c>
      <c r="CP457" s="223">
        <f t="shared" si="889"/>
        <v>0</v>
      </c>
      <c r="CQ457" s="223">
        <f t="shared" si="889"/>
        <v>0</v>
      </c>
      <c r="CR457" s="223">
        <f t="shared" si="889"/>
        <v>0</v>
      </c>
      <c r="CS457" s="223">
        <f t="shared" si="889"/>
        <v>0</v>
      </c>
      <c r="CT457" s="223">
        <f t="shared" si="889"/>
        <v>0</v>
      </c>
      <c r="CU457" s="223">
        <f t="shared" si="889"/>
        <v>0</v>
      </c>
      <c r="CV457" s="223">
        <f t="shared" si="889"/>
        <v>0</v>
      </c>
      <c r="CW457" s="223">
        <f t="shared" si="889"/>
        <v>0</v>
      </c>
      <c r="CX457" s="223">
        <f t="shared" si="889"/>
        <v>0</v>
      </c>
      <c r="CY457" s="223">
        <f t="shared" si="88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165"/>
      <c r="B463" s="166"/>
      <c r="C463" s="265" t="s">
        <v>56</v>
      </c>
      <c r="D463" s="266"/>
      <c r="E463" s="267"/>
      <c r="F463" s="167"/>
      <c r="G463" s="168" t="s">
        <v>50</v>
      </c>
      <c r="H463" s="113">
        <v>2005</v>
      </c>
      <c r="I463" s="113">
        <v>2006</v>
      </c>
      <c r="J463" s="113">
        <v>2007</v>
      </c>
      <c r="K463" s="113">
        <v>2008</v>
      </c>
      <c r="L463" s="113">
        <v>2009</v>
      </c>
      <c r="M463" s="113">
        <v>2010</v>
      </c>
      <c r="N463" s="113">
        <v>2011</v>
      </c>
      <c r="O463" s="113">
        <v>2012</v>
      </c>
      <c r="P463" s="113">
        <v>2013</v>
      </c>
      <c r="Q463" s="113">
        <v>2014</v>
      </c>
      <c r="R463" s="113">
        <v>2015</v>
      </c>
      <c r="S463" s="113">
        <v>2016</v>
      </c>
      <c r="T463" s="113">
        <v>2017</v>
      </c>
      <c r="U463" s="113">
        <v>2018</v>
      </c>
      <c r="V463" s="113">
        <v>2019</v>
      </c>
      <c r="W463" s="113">
        <v>2020</v>
      </c>
      <c r="X463" s="113">
        <v>2021</v>
      </c>
      <c r="Y463" s="113">
        <v>2022</v>
      </c>
      <c r="Z463" s="113">
        <v>2023</v>
      </c>
      <c r="AA463" s="113">
        <v>2024</v>
      </c>
      <c r="AB463" s="113">
        <v>2025</v>
      </c>
      <c r="AC463" s="113">
        <v>2026</v>
      </c>
      <c r="AD463" s="113">
        <v>2027</v>
      </c>
      <c r="AE463" s="113">
        <v>2028</v>
      </c>
      <c r="AF463" s="113">
        <v>2029</v>
      </c>
      <c r="AG463" s="113">
        <v>2030</v>
      </c>
      <c r="AH463" s="113">
        <v>2031</v>
      </c>
      <c r="AI463" s="113">
        <v>2032</v>
      </c>
      <c r="AJ463" s="113">
        <v>2033</v>
      </c>
      <c r="AK463" s="113">
        <v>2034</v>
      </c>
      <c r="AL463" s="113">
        <v>2035</v>
      </c>
      <c r="AM463" s="113">
        <v>2036</v>
      </c>
      <c r="AN463" s="113">
        <v>2037</v>
      </c>
      <c r="AO463" s="113">
        <v>2038</v>
      </c>
      <c r="AP463" s="113">
        <v>2039</v>
      </c>
      <c r="AQ463" s="113">
        <v>2040</v>
      </c>
      <c r="AR463" s="113">
        <v>2041</v>
      </c>
      <c r="AS463" s="113">
        <v>2042</v>
      </c>
      <c r="AT463" s="113">
        <v>2043</v>
      </c>
      <c r="AU463" s="113">
        <v>2044</v>
      </c>
      <c r="AV463" s="113">
        <v>2045</v>
      </c>
      <c r="AW463" s="113">
        <v>2046</v>
      </c>
      <c r="AX463" s="113">
        <v>2047</v>
      </c>
      <c r="AY463" s="113">
        <v>2048</v>
      </c>
      <c r="AZ463" s="113">
        <v>2049</v>
      </c>
      <c r="BA463" s="113">
        <v>2050</v>
      </c>
      <c r="BB463" s="113">
        <v>2051</v>
      </c>
      <c r="BC463" s="113">
        <v>2052</v>
      </c>
      <c r="BD463" s="113">
        <v>2053</v>
      </c>
      <c r="BE463" s="113">
        <v>2054</v>
      </c>
      <c r="BF463" s="113">
        <v>2055</v>
      </c>
      <c r="BG463" s="113">
        <v>2056</v>
      </c>
      <c r="BH463" s="113">
        <v>2057</v>
      </c>
      <c r="BI463" s="113">
        <v>2058</v>
      </c>
      <c r="BJ463" s="113">
        <v>2059</v>
      </c>
      <c r="BK463" s="113">
        <v>2060</v>
      </c>
      <c r="BL463" s="113">
        <v>2061</v>
      </c>
      <c r="BM463" s="113">
        <v>2062</v>
      </c>
      <c r="BN463" s="113">
        <v>2063</v>
      </c>
      <c r="BO463" s="113">
        <v>2064</v>
      </c>
      <c r="BP463" s="113">
        <v>2065</v>
      </c>
      <c r="BQ463" s="113">
        <v>2066</v>
      </c>
      <c r="BR463" s="113">
        <v>2067</v>
      </c>
      <c r="BS463" s="113">
        <v>2068</v>
      </c>
      <c r="BT463" s="113">
        <v>2069</v>
      </c>
      <c r="BU463" s="113">
        <v>2070</v>
      </c>
      <c r="BV463" s="113">
        <v>2071</v>
      </c>
      <c r="BW463" s="113">
        <v>2072</v>
      </c>
      <c r="BX463" s="113">
        <v>2073</v>
      </c>
      <c r="BY463" s="113">
        <v>2074</v>
      </c>
      <c r="BZ463" s="113">
        <v>2075</v>
      </c>
      <c r="CA463" s="113">
        <v>2076</v>
      </c>
      <c r="CB463" s="113">
        <v>2077</v>
      </c>
      <c r="CC463" s="113">
        <v>2078</v>
      </c>
      <c r="CD463" s="113">
        <v>2079</v>
      </c>
      <c r="CE463" s="113">
        <v>2080</v>
      </c>
      <c r="CF463" s="113">
        <v>2081</v>
      </c>
      <c r="CG463" s="113">
        <v>2082</v>
      </c>
      <c r="CH463" s="113">
        <v>2083</v>
      </c>
      <c r="CI463" s="113">
        <v>2084</v>
      </c>
      <c r="CJ463" s="113">
        <v>2085</v>
      </c>
      <c r="CK463" s="113">
        <v>2086</v>
      </c>
      <c r="CL463" s="113">
        <v>2087</v>
      </c>
      <c r="CM463" s="113">
        <v>2088</v>
      </c>
      <c r="CN463" s="113">
        <v>2089</v>
      </c>
      <c r="CO463" s="113">
        <v>2090</v>
      </c>
      <c r="CP463" s="113">
        <v>2091</v>
      </c>
      <c r="CQ463" s="113">
        <v>2092</v>
      </c>
      <c r="CR463" s="113">
        <v>2093</v>
      </c>
      <c r="CS463" s="113">
        <v>2094</v>
      </c>
      <c r="CT463" s="113">
        <v>2095</v>
      </c>
      <c r="CU463" s="113">
        <v>2096</v>
      </c>
      <c r="CV463" s="113">
        <v>2097</v>
      </c>
      <c r="CW463" s="113">
        <v>2098</v>
      </c>
      <c r="CX463" s="113">
        <v>2099</v>
      </c>
      <c r="CY463" s="113">
        <v>2100</v>
      </c>
    </row>
    <row r="464" spans="1:103" ht="13.5" customHeight="1" outlineLevel="1">
      <c r="A464" s="165"/>
      <c r="B464" s="262" t="s">
        <v>3</v>
      </c>
      <c r="C464" s="169" t="s">
        <v>133</v>
      </c>
      <c r="D464" s="170"/>
      <c r="E464" s="171"/>
      <c r="F464" s="172"/>
      <c r="G464" s="173">
        <f>SUM(W464:AZ464)</f>
        <v>0</v>
      </c>
      <c r="H464" s="174">
        <f t="shared" ref="H464:BB464" si="890">H7*H219*365/10^6*10^6</f>
        <v>0</v>
      </c>
      <c r="I464" s="174">
        <f t="shared" si="890"/>
        <v>0</v>
      </c>
      <c r="J464" s="174">
        <f t="shared" si="890"/>
        <v>0</v>
      </c>
      <c r="K464" s="174">
        <f t="shared" si="890"/>
        <v>0</v>
      </c>
      <c r="L464" s="174">
        <f t="shared" si="890"/>
        <v>0</v>
      </c>
      <c r="M464" s="174">
        <f t="shared" si="890"/>
        <v>0</v>
      </c>
      <c r="N464" s="174">
        <f t="shared" si="890"/>
        <v>0</v>
      </c>
      <c r="O464" s="174">
        <f t="shared" si="890"/>
        <v>0</v>
      </c>
      <c r="P464" s="174">
        <f t="shared" si="890"/>
        <v>0</v>
      </c>
      <c r="Q464" s="174">
        <f t="shared" si="890"/>
        <v>0</v>
      </c>
      <c r="R464" s="174">
        <f t="shared" si="890"/>
        <v>0</v>
      </c>
      <c r="S464" s="174">
        <f t="shared" si="890"/>
        <v>0</v>
      </c>
      <c r="T464" s="174">
        <f t="shared" si="890"/>
        <v>0</v>
      </c>
      <c r="U464" s="174">
        <f t="shared" si="890"/>
        <v>0</v>
      </c>
      <c r="V464" s="174">
        <f t="shared" si="890"/>
        <v>0</v>
      </c>
      <c r="W464" s="174">
        <f t="shared" si="890"/>
        <v>0</v>
      </c>
      <c r="X464" s="174">
        <f t="shared" si="890"/>
        <v>0</v>
      </c>
      <c r="Y464" s="174">
        <f t="shared" si="890"/>
        <v>0</v>
      </c>
      <c r="Z464" s="174">
        <f t="shared" si="890"/>
        <v>0</v>
      </c>
      <c r="AA464" s="174">
        <f t="shared" si="890"/>
        <v>0</v>
      </c>
      <c r="AB464" s="174">
        <f t="shared" si="890"/>
        <v>0</v>
      </c>
      <c r="AC464" s="174">
        <f t="shared" si="890"/>
        <v>0</v>
      </c>
      <c r="AD464" s="174">
        <f t="shared" si="890"/>
        <v>0</v>
      </c>
      <c r="AE464" s="174">
        <f t="shared" si="890"/>
        <v>0</v>
      </c>
      <c r="AF464" s="174">
        <f t="shared" si="890"/>
        <v>0</v>
      </c>
      <c r="AG464" s="174">
        <f t="shared" si="890"/>
        <v>0</v>
      </c>
      <c r="AH464" s="174">
        <f t="shared" si="890"/>
        <v>0</v>
      </c>
      <c r="AI464" s="174">
        <f t="shared" si="890"/>
        <v>0</v>
      </c>
      <c r="AJ464" s="174">
        <f t="shared" si="890"/>
        <v>0</v>
      </c>
      <c r="AK464" s="174">
        <f t="shared" si="890"/>
        <v>0</v>
      </c>
      <c r="AL464" s="174">
        <f t="shared" si="890"/>
        <v>0</v>
      </c>
      <c r="AM464" s="174">
        <f t="shared" si="890"/>
        <v>0</v>
      </c>
      <c r="AN464" s="174">
        <f t="shared" si="890"/>
        <v>0</v>
      </c>
      <c r="AO464" s="174">
        <f t="shared" si="890"/>
        <v>0</v>
      </c>
      <c r="AP464" s="174">
        <f t="shared" si="890"/>
        <v>0</v>
      </c>
      <c r="AQ464" s="174">
        <f t="shared" si="890"/>
        <v>0</v>
      </c>
      <c r="AR464" s="174">
        <f t="shared" si="890"/>
        <v>0</v>
      </c>
      <c r="AS464" s="174">
        <f t="shared" si="890"/>
        <v>0</v>
      </c>
      <c r="AT464" s="174">
        <f t="shared" si="890"/>
        <v>0</v>
      </c>
      <c r="AU464" s="174">
        <f t="shared" si="890"/>
        <v>0</v>
      </c>
      <c r="AV464" s="174">
        <f t="shared" si="890"/>
        <v>0</v>
      </c>
      <c r="AW464" s="174">
        <f t="shared" si="890"/>
        <v>0</v>
      </c>
      <c r="AX464" s="174">
        <f t="shared" si="890"/>
        <v>0</v>
      </c>
      <c r="AY464" s="174">
        <f t="shared" si="890"/>
        <v>0</v>
      </c>
      <c r="AZ464" s="174">
        <f t="shared" si="890"/>
        <v>0</v>
      </c>
      <c r="BA464" s="174">
        <f t="shared" si="890"/>
        <v>0</v>
      </c>
      <c r="BB464" s="174">
        <f t="shared" si="890"/>
        <v>0</v>
      </c>
      <c r="BC464" s="174">
        <f t="shared" ref="BC464:BS464" si="891">BC7*BC219*365/10^6*10^6</f>
        <v>0</v>
      </c>
      <c r="BD464" s="174">
        <f t="shared" si="891"/>
        <v>0</v>
      </c>
      <c r="BE464" s="174">
        <f t="shared" si="891"/>
        <v>0</v>
      </c>
      <c r="BF464" s="174">
        <f t="shared" si="891"/>
        <v>0</v>
      </c>
      <c r="BG464" s="174">
        <f t="shared" si="891"/>
        <v>0</v>
      </c>
      <c r="BH464" s="174">
        <f t="shared" si="891"/>
        <v>0</v>
      </c>
      <c r="BI464" s="174">
        <f t="shared" si="891"/>
        <v>0</v>
      </c>
      <c r="BJ464" s="174">
        <f t="shared" si="891"/>
        <v>0</v>
      </c>
      <c r="BK464" s="174">
        <f t="shared" si="891"/>
        <v>0</v>
      </c>
      <c r="BL464" s="174">
        <f t="shared" si="891"/>
        <v>0</v>
      </c>
      <c r="BM464" s="174">
        <f t="shared" si="891"/>
        <v>0</v>
      </c>
      <c r="BN464" s="174">
        <f t="shared" si="891"/>
        <v>0</v>
      </c>
      <c r="BO464" s="174">
        <f t="shared" si="891"/>
        <v>0</v>
      </c>
      <c r="BP464" s="174">
        <f t="shared" si="891"/>
        <v>0</v>
      </c>
      <c r="BQ464" s="174">
        <f t="shared" si="891"/>
        <v>0</v>
      </c>
      <c r="BR464" s="174">
        <f t="shared" si="891"/>
        <v>0</v>
      </c>
      <c r="BS464" s="174">
        <f t="shared" si="891"/>
        <v>0</v>
      </c>
      <c r="BT464" s="174">
        <f t="shared" ref="BT464:CY464" si="892">BT7*BT219*365/10^6*10^6</f>
        <v>0</v>
      </c>
      <c r="BU464" s="174">
        <f t="shared" si="892"/>
        <v>0</v>
      </c>
      <c r="BV464" s="174">
        <f t="shared" si="892"/>
        <v>0</v>
      </c>
      <c r="BW464" s="174">
        <f t="shared" si="892"/>
        <v>0</v>
      </c>
      <c r="BX464" s="174">
        <f t="shared" si="892"/>
        <v>0</v>
      </c>
      <c r="BY464" s="174">
        <f t="shared" si="892"/>
        <v>0</v>
      </c>
      <c r="BZ464" s="174">
        <f t="shared" si="892"/>
        <v>0</v>
      </c>
      <c r="CA464" s="174">
        <f t="shared" si="892"/>
        <v>0</v>
      </c>
      <c r="CB464" s="174">
        <f t="shared" si="892"/>
        <v>0</v>
      </c>
      <c r="CC464" s="174">
        <f t="shared" si="892"/>
        <v>0</v>
      </c>
      <c r="CD464" s="174">
        <f t="shared" si="892"/>
        <v>0</v>
      </c>
      <c r="CE464" s="174">
        <f t="shared" si="892"/>
        <v>0</v>
      </c>
      <c r="CF464" s="174">
        <f t="shared" si="892"/>
        <v>0</v>
      </c>
      <c r="CG464" s="174">
        <f t="shared" si="892"/>
        <v>0</v>
      </c>
      <c r="CH464" s="174">
        <f t="shared" si="892"/>
        <v>0</v>
      </c>
      <c r="CI464" s="174">
        <f t="shared" si="892"/>
        <v>0</v>
      </c>
      <c r="CJ464" s="174">
        <f t="shared" si="892"/>
        <v>0</v>
      </c>
      <c r="CK464" s="174">
        <f t="shared" si="892"/>
        <v>0</v>
      </c>
      <c r="CL464" s="174">
        <f t="shared" si="892"/>
        <v>0</v>
      </c>
      <c r="CM464" s="174">
        <f t="shared" si="892"/>
        <v>0</v>
      </c>
      <c r="CN464" s="174">
        <f t="shared" si="892"/>
        <v>0</v>
      </c>
      <c r="CO464" s="174">
        <f t="shared" si="892"/>
        <v>0</v>
      </c>
      <c r="CP464" s="174">
        <f t="shared" si="892"/>
        <v>0</v>
      </c>
      <c r="CQ464" s="174">
        <f t="shared" si="892"/>
        <v>0</v>
      </c>
      <c r="CR464" s="174">
        <f t="shared" si="892"/>
        <v>0</v>
      </c>
      <c r="CS464" s="174">
        <f t="shared" si="892"/>
        <v>0</v>
      </c>
      <c r="CT464" s="174">
        <f t="shared" si="892"/>
        <v>0</v>
      </c>
      <c r="CU464" s="174">
        <f t="shared" si="892"/>
        <v>0</v>
      </c>
      <c r="CV464" s="174">
        <f t="shared" si="892"/>
        <v>0</v>
      </c>
      <c r="CW464" s="174">
        <f t="shared" si="892"/>
        <v>0</v>
      </c>
      <c r="CX464" s="174">
        <f t="shared" si="892"/>
        <v>0</v>
      </c>
      <c r="CY464" s="174">
        <f t="shared" si="892"/>
        <v>0</v>
      </c>
    </row>
    <row r="465" spans="1:103" ht="13.5" customHeight="1" outlineLevel="1">
      <c r="A465" s="165"/>
      <c r="B465" s="263"/>
      <c r="C465" s="177" t="s">
        <v>98</v>
      </c>
      <c r="D465" s="178"/>
      <c r="E465" s="179"/>
      <c r="F465" s="180"/>
      <c r="G465" s="181">
        <f t="shared" ref="G465:G492" si="893">SUM(W465:AZ465)</f>
        <v>0</v>
      </c>
      <c r="H465" s="182">
        <f t="shared" ref="H465:BB465" si="894">H8*H220*365/10^6*10^6</f>
        <v>0</v>
      </c>
      <c r="I465" s="182">
        <f t="shared" si="894"/>
        <v>0</v>
      </c>
      <c r="J465" s="182">
        <f t="shared" si="894"/>
        <v>0</v>
      </c>
      <c r="K465" s="182">
        <f t="shared" si="894"/>
        <v>0</v>
      </c>
      <c r="L465" s="182">
        <f t="shared" si="894"/>
        <v>0</v>
      </c>
      <c r="M465" s="182">
        <f t="shared" si="894"/>
        <v>0</v>
      </c>
      <c r="N465" s="182">
        <f t="shared" si="894"/>
        <v>0</v>
      </c>
      <c r="O465" s="182">
        <f t="shared" si="894"/>
        <v>0</v>
      </c>
      <c r="P465" s="182">
        <f t="shared" si="894"/>
        <v>0</v>
      </c>
      <c r="Q465" s="182">
        <f t="shared" si="894"/>
        <v>0</v>
      </c>
      <c r="R465" s="182">
        <f t="shared" si="894"/>
        <v>0</v>
      </c>
      <c r="S465" s="182">
        <f t="shared" si="894"/>
        <v>0</v>
      </c>
      <c r="T465" s="182">
        <f t="shared" si="894"/>
        <v>0</v>
      </c>
      <c r="U465" s="182">
        <f t="shared" si="894"/>
        <v>0</v>
      </c>
      <c r="V465" s="182">
        <f t="shared" si="894"/>
        <v>0</v>
      </c>
      <c r="W465" s="182">
        <f t="shared" si="894"/>
        <v>0</v>
      </c>
      <c r="X465" s="182">
        <f t="shared" si="894"/>
        <v>0</v>
      </c>
      <c r="Y465" s="182">
        <f t="shared" si="894"/>
        <v>0</v>
      </c>
      <c r="Z465" s="182">
        <f t="shared" si="894"/>
        <v>0</v>
      </c>
      <c r="AA465" s="182">
        <f t="shared" si="894"/>
        <v>0</v>
      </c>
      <c r="AB465" s="182">
        <f t="shared" si="894"/>
        <v>0</v>
      </c>
      <c r="AC465" s="182">
        <f t="shared" si="894"/>
        <v>0</v>
      </c>
      <c r="AD465" s="182">
        <f t="shared" si="894"/>
        <v>0</v>
      </c>
      <c r="AE465" s="182">
        <f t="shared" si="894"/>
        <v>0</v>
      </c>
      <c r="AF465" s="182">
        <f t="shared" si="894"/>
        <v>0</v>
      </c>
      <c r="AG465" s="182">
        <f t="shared" si="894"/>
        <v>0</v>
      </c>
      <c r="AH465" s="182">
        <f t="shared" si="894"/>
        <v>0</v>
      </c>
      <c r="AI465" s="182">
        <f t="shared" si="894"/>
        <v>0</v>
      </c>
      <c r="AJ465" s="182">
        <f t="shared" si="894"/>
        <v>0</v>
      </c>
      <c r="AK465" s="182">
        <f t="shared" si="894"/>
        <v>0</v>
      </c>
      <c r="AL465" s="182">
        <f t="shared" si="894"/>
        <v>0</v>
      </c>
      <c r="AM465" s="182">
        <f t="shared" si="894"/>
        <v>0</v>
      </c>
      <c r="AN465" s="182">
        <f t="shared" si="894"/>
        <v>0</v>
      </c>
      <c r="AO465" s="182">
        <f t="shared" si="894"/>
        <v>0</v>
      </c>
      <c r="AP465" s="182">
        <f t="shared" si="894"/>
        <v>0</v>
      </c>
      <c r="AQ465" s="182">
        <f t="shared" si="894"/>
        <v>0</v>
      </c>
      <c r="AR465" s="182">
        <f t="shared" si="894"/>
        <v>0</v>
      </c>
      <c r="AS465" s="182">
        <f t="shared" si="894"/>
        <v>0</v>
      </c>
      <c r="AT465" s="182">
        <f t="shared" si="894"/>
        <v>0</v>
      </c>
      <c r="AU465" s="182">
        <f t="shared" si="894"/>
        <v>0</v>
      </c>
      <c r="AV465" s="182">
        <f t="shared" si="894"/>
        <v>0</v>
      </c>
      <c r="AW465" s="182">
        <f t="shared" si="894"/>
        <v>0</v>
      </c>
      <c r="AX465" s="182">
        <f t="shared" si="894"/>
        <v>0</v>
      </c>
      <c r="AY465" s="182">
        <f t="shared" si="894"/>
        <v>0</v>
      </c>
      <c r="AZ465" s="182">
        <f t="shared" si="894"/>
        <v>0</v>
      </c>
      <c r="BA465" s="182">
        <f t="shared" si="894"/>
        <v>0</v>
      </c>
      <c r="BB465" s="182">
        <f t="shared" si="894"/>
        <v>0</v>
      </c>
      <c r="BC465" s="182">
        <f t="shared" ref="BC465:BS465" si="895">BC8*BC220*365/10^6*10^6</f>
        <v>0</v>
      </c>
      <c r="BD465" s="182">
        <f t="shared" si="895"/>
        <v>0</v>
      </c>
      <c r="BE465" s="182">
        <f t="shared" si="895"/>
        <v>0</v>
      </c>
      <c r="BF465" s="182">
        <f t="shared" si="895"/>
        <v>0</v>
      </c>
      <c r="BG465" s="182">
        <f t="shared" si="895"/>
        <v>0</v>
      </c>
      <c r="BH465" s="182">
        <f t="shared" si="895"/>
        <v>0</v>
      </c>
      <c r="BI465" s="182">
        <f t="shared" si="895"/>
        <v>0</v>
      </c>
      <c r="BJ465" s="182">
        <f t="shared" si="895"/>
        <v>0</v>
      </c>
      <c r="BK465" s="182">
        <f t="shared" si="895"/>
        <v>0</v>
      </c>
      <c r="BL465" s="182">
        <f t="shared" si="895"/>
        <v>0</v>
      </c>
      <c r="BM465" s="182">
        <f t="shared" si="895"/>
        <v>0</v>
      </c>
      <c r="BN465" s="182">
        <f t="shared" si="895"/>
        <v>0</v>
      </c>
      <c r="BO465" s="182">
        <f t="shared" si="895"/>
        <v>0</v>
      </c>
      <c r="BP465" s="182">
        <f t="shared" si="895"/>
        <v>0</v>
      </c>
      <c r="BQ465" s="182">
        <f t="shared" si="895"/>
        <v>0</v>
      </c>
      <c r="BR465" s="182">
        <f t="shared" si="895"/>
        <v>0</v>
      </c>
      <c r="BS465" s="182">
        <f t="shared" si="895"/>
        <v>0</v>
      </c>
      <c r="BT465" s="182">
        <f t="shared" ref="BT465:CY465" si="896">BT8*BT220*365/10^6*10^6</f>
        <v>0</v>
      </c>
      <c r="BU465" s="182">
        <f t="shared" si="896"/>
        <v>0</v>
      </c>
      <c r="BV465" s="182">
        <f t="shared" si="896"/>
        <v>0</v>
      </c>
      <c r="BW465" s="182">
        <f t="shared" si="896"/>
        <v>0</v>
      </c>
      <c r="BX465" s="182">
        <f t="shared" si="896"/>
        <v>0</v>
      </c>
      <c r="BY465" s="182">
        <f t="shared" si="896"/>
        <v>0</v>
      </c>
      <c r="BZ465" s="182">
        <f t="shared" si="896"/>
        <v>0</v>
      </c>
      <c r="CA465" s="182">
        <f t="shared" si="896"/>
        <v>0</v>
      </c>
      <c r="CB465" s="182">
        <f t="shared" si="896"/>
        <v>0</v>
      </c>
      <c r="CC465" s="182">
        <f t="shared" si="896"/>
        <v>0</v>
      </c>
      <c r="CD465" s="182">
        <f t="shared" si="896"/>
        <v>0</v>
      </c>
      <c r="CE465" s="182">
        <f t="shared" si="896"/>
        <v>0</v>
      </c>
      <c r="CF465" s="182">
        <f t="shared" si="896"/>
        <v>0</v>
      </c>
      <c r="CG465" s="182">
        <f t="shared" si="896"/>
        <v>0</v>
      </c>
      <c r="CH465" s="182">
        <f t="shared" si="896"/>
        <v>0</v>
      </c>
      <c r="CI465" s="182">
        <f t="shared" si="896"/>
        <v>0</v>
      </c>
      <c r="CJ465" s="182">
        <f t="shared" si="896"/>
        <v>0</v>
      </c>
      <c r="CK465" s="182">
        <f t="shared" si="896"/>
        <v>0</v>
      </c>
      <c r="CL465" s="182">
        <f t="shared" si="896"/>
        <v>0</v>
      </c>
      <c r="CM465" s="182">
        <f t="shared" si="896"/>
        <v>0</v>
      </c>
      <c r="CN465" s="182">
        <f t="shared" si="896"/>
        <v>0</v>
      </c>
      <c r="CO465" s="182">
        <f t="shared" si="896"/>
        <v>0</v>
      </c>
      <c r="CP465" s="182">
        <f t="shared" si="896"/>
        <v>0</v>
      </c>
      <c r="CQ465" s="182">
        <f t="shared" si="896"/>
        <v>0</v>
      </c>
      <c r="CR465" s="182">
        <f t="shared" si="896"/>
        <v>0</v>
      </c>
      <c r="CS465" s="182">
        <f t="shared" si="896"/>
        <v>0</v>
      </c>
      <c r="CT465" s="182">
        <f t="shared" si="896"/>
        <v>0</v>
      </c>
      <c r="CU465" s="182">
        <f t="shared" si="896"/>
        <v>0</v>
      </c>
      <c r="CV465" s="182">
        <f t="shared" si="896"/>
        <v>0</v>
      </c>
      <c r="CW465" s="182">
        <f t="shared" si="896"/>
        <v>0</v>
      </c>
      <c r="CX465" s="182">
        <f t="shared" si="896"/>
        <v>0</v>
      </c>
      <c r="CY465" s="182">
        <f t="shared" si="896"/>
        <v>0</v>
      </c>
    </row>
    <row r="466" spans="1:103" ht="13.5" customHeight="1" outlineLevel="1">
      <c r="A466" s="165"/>
      <c r="B466" s="263"/>
      <c r="C466" s="177" t="s">
        <v>149</v>
      </c>
      <c r="D466" s="178"/>
      <c r="E466" s="179"/>
      <c r="F466" s="180"/>
      <c r="G466" s="181">
        <f t="shared" si="893"/>
        <v>45963.743203305916</v>
      </c>
      <c r="H466" s="182">
        <f t="shared" ref="H466:BB466" si="897">H9*H221*365/10^6*10^6</f>
        <v>1200.6799712318332</v>
      </c>
      <c r="I466" s="182">
        <f t="shared" si="897"/>
        <v>1209.7419087796179</v>
      </c>
      <c r="J466" s="182">
        <f t="shared" si="897"/>
        <v>1217.5398982384784</v>
      </c>
      <c r="K466" s="182">
        <f t="shared" si="897"/>
        <v>1224.0739396084152</v>
      </c>
      <c r="L466" s="182">
        <f t="shared" si="897"/>
        <v>1229.3440328894278</v>
      </c>
      <c r="M466" s="182">
        <f t="shared" si="897"/>
        <v>1233.3501780815166</v>
      </c>
      <c r="N466" s="182">
        <f t="shared" si="897"/>
        <v>1239.0737042914745</v>
      </c>
      <c r="O466" s="182">
        <f t="shared" si="897"/>
        <v>1243.6732911169843</v>
      </c>
      <c r="P466" s="182">
        <f t="shared" si="897"/>
        <v>1247.1489385580458</v>
      </c>
      <c r="Q466" s="182">
        <f t="shared" si="897"/>
        <v>1249.500646614659</v>
      </c>
      <c r="R466" s="182">
        <f t="shared" si="897"/>
        <v>1250.728415286824</v>
      </c>
      <c r="S466" s="182">
        <f t="shared" si="897"/>
        <v>1250.8322445745403</v>
      </c>
      <c r="T466" s="182">
        <f t="shared" si="897"/>
        <v>1249.8121344778087</v>
      </c>
      <c r="U466" s="182">
        <f t="shared" si="897"/>
        <v>1247.6680849966285</v>
      </c>
      <c r="V466" s="182">
        <f t="shared" si="897"/>
        <v>1244.4000961310005</v>
      </c>
      <c r="W466" s="182">
        <f t="shared" si="897"/>
        <v>1240.0081678809247</v>
      </c>
      <c r="X466" s="182">
        <f t="shared" si="897"/>
        <v>1260.0918007137468</v>
      </c>
      <c r="Y466" s="182">
        <f t="shared" si="897"/>
        <v>1279.4305011130559</v>
      </c>
      <c r="Z466" s="182">
        <f t="shared" si="897"/>
        <v>1298.0242690788514</v>
      </c>
      <c r="AA466" s="182">
        <f t="shared" si="897"/>
        <v>1315.8731046111336</v>
      </c>
      <c r="AB466" s="182">
        <f t="shared" si="897"/>
        <v>1332.9770077099022</v>
      </c>
      <c r="AC466" s="182">
        <f t="shared" si="897"/>
        <v>1349.3359783751573</v>
      </c>
      <c r="AD466" s="182">
        <f t="shared" si="897"/>
        <v>1364.9500166068988</v>
      </c>
      <c r="AE466" s="182">
        <f t="shared" si="897"/>
        <v>1379.8191224051268</v>
      </c>
      <c r="AF466" s="182">
        <f t="shared" si="897"/>
        <v>1393.9432957698416</v>
      </c>
      <c r="AG466" s="182">
        <f t="shared" si="897"/>
        <v>1407.322536701043</v>
      </c>
      <c r="AH466" s="182">
        <f t="shared" si="897"/>
        <v>1431.5480062011504</v>
      </c>
      <c r="AI466" s="182">
        <f t="shared" si="897"/>
        <v>1455.7734757012579</v>
      </c>
      <c r="AJ466" s="182">
        <f t="shared" si="897"/>
        <v>1479.9989452013656</v>
      </c>
      <c r="AK466" s="182">
        <f t="shared" si="897"/>
        <v>1504.2244147014731</v>
      </c>
      <c r="AL466" s="182">
        <f t="shared" si="897"/>
        <v>1528.4498842015805</v>
      </c>
      <c r="AM466" s="182">
        <f t="shared" si="897"/>
        <v>1552.6753537016875</v>
      </c>
      <c r="AN466" s="182">
        <f t="shared" si="897"/>
        <v>1576.900823201795</v>
      </c>
      <c r="AO466" s="182">
        <f t="shared" si="897"/>
        <v>1601.1262927019025</v>
      </c>
      <c r="AP466" s="182">
        <f t="shared" si="897"/>
        <v>1625.3517622020099</v>
      </c>
      <c r="AQ466" s="182">
        <f t="shared" si="897"/>
        <v>1649.5772317021174</v>
      </c>
      <c r="AR466" s="182">
        <f t="shared" si="897"/>
        <v>1673.8027012022249</v>
      </c>
      <c r="AS466" s="182">
        <f t="shared" si="897"/>
        <v>1698.0281707023323</v>
      </c>
      <c r="AT466" s="182">
        <f t="shared" si="897"/>
        <v>1722.2536402024398</v>
      </c>
      <c r="AU466" s="182">
        <f t="shared" si="897"/>
        <v>1746.4791097025472</v>
      </c>
      <c r="AV466" s="182">
        <f t="shared" si="897"/>
        <v>1770.7045792026547</v>
      </c>
      <c r="AW466" s="182">
        <f t="shared" si="897"/>
        <v>1794.9300487027626</v>
      </c>
      <c r="AX466" s="182">
        <f t="shared" si="897"/>
        <v>1819.1555182028696</v>
      </c>
      <c r="AY466" s="182">
        <f t="shared" si="897"/>
        <v>1843.3809877029776</v>
      </c>
      <c r="AZ466" s="182">
        <f t="shared" si="897"/>
        <v>1867.6064572030843</v>
      </c>
      <c r="BA466" s="182">
        <f t="shared" si="897"/>
        <v>0</v>
      </c>
      <c r="BB466" s="182">
        <f t="shared" si="897"/>
        <v>0</v>
      </c>
      <c r="BC466" s="182">
        <f t="shared" ref="BC466:BS466" si="898">BC9*BC221*365/10^6*10^6</f>
        <v>0</v>
      </c>
      <c r="BD466" s="182">
        <f t="shared" si="898"/>
        <v>0</v>
      </c>
      <c r="BE466" s="182">
        <f t="shared" si="898"/>
        <v>0</v>
      </c>
      <c r="BF466" s="182">
        <f t="shared" si="898"/>
        <v>0</v>
      </c>
      <c r="BG466" s="182">
        <f t="shared" si="898"/>
        <v>0</v>
      </c>
      <c r="BH466" s="182">
        <f t="shared" si="898"/>
        <v>0</v>
      </c>
      <c r="BI466" s="182">
        <f t="shared" si="898"/>
        <v>0</v>
      </c>
      <c r="BJ466" s="182">
        <f t="shared" si="898"/>
        <v>0</v>
      </c>
      <c r="BK466" s="182">
        <f t="shared" si="898"/>
        <v>0</v>
      </c>
      <c r="BL466" s="182">
        <f t="shared" si="898"/>
        <v>0</v>
      </c>
      <c r="BM466" s="182">
        <f t="shared" si="898"/>
        <v>0</v>
      </c>
      <c r="BN466" s="182">
        <f t="shared" si="898"/>
        <v>0</v>
      </c>
      <c r="BO466" s="182">
        <f t="shared" si="898"/>
        <v>0</v>
      </c>
      <c r="BP466" s="182">
        <f t="shared" si="898"/>
        <v>0</v>
      </c>
      <c r="BQ466" s="182">
        <f t="shared" si="898"/>
        <v>0</v>
      </c>
      <c r="BR466" s="182">
        <f t="shared" si="898"/>
        <v>0</v>
      </c>
      <c r="BS466" s="182">
        <f t="shared" si="898"/>
        <v>0</v>
      </c>
      <c r="BT466" s="182">
        <f t="shared" ref="BT466:CY466" si="899">BT9*BT221*365/10^6*10^6</f>
        <v>0</v>
      </c>
      <c r="BU466" s="182">
        <f t="shared" si="899"/>
        <v>0</v>
      </c>
      <c r="BV466" s="182">
        <f t="shared" si="899"/>
        <v>0</v>
      </c>
      <c r="BW466" s="182">
        <f t="shared" si="899"/>
        <v>0</v>
      </c>
      <c r="BX466" s="182">
        <f t="shared" si="899"/>
        <v>0</v>
      </c>
      <c r="BY466" s="182">
        <f t="shared" si="899"/>
        <v>0</v>
      </c>
      <c r="BZ466" s="182">
        <f t="shared" si="899"/>
        <v>0</v>
      </c>
      <c r="CA466" s="182">
        <f t="shared" si="899"/>
        <v>0</v>
      </c>
      <c r="CB466" s="182">
        <f t="shared" si="899"/>
        <v>0</v>
      </c>
      <c r="CC466" s="182">
        <f t="shared" si="899"/>
        <v>0</v>
      </c>
      <c r="CD466" s="182">
        <f t="shared" si="899"/>
        <v>0</v>
      </c>
      <c r="CE466" s="182">
        <f t="shared" si="899"/>
        <v>0</v>
      </c>
      <c r="CF466" s="182">
        <f t="shared" si="899"/>
        <v>0</v>
      </c>
      <c r="CG466" s="182">
        <f t="shared" si="899"/>
        <v>0</v>
      </c>
      <c r="CH466" s="182">
        <f t="shared" si="899"/>
        <v>0</v>
      </c>
      <c r="CI466" s="182">
        <f t="shared" si="899"/>
        <v>0</v>
      </c>
      <c r="CJ466" s="182">
        <f t="shared" si="899"/>
        <v>0</v>
      </c>
      <c r="CK466" s="182">
        <f t="shared" si="899"/>
        <v>0</v>
      </c>
      <c r="CL466" s="182">
        <f t="shared" si="899"/>
        <v>0</v>
      </c>
      <c r="CM466" s="182">
        <f t="shared" si="899"/>
        <v>0</v>
      </c>
      <c r="CN466" s="182">
        <f t="shared" si="899"/>
        <v>0</v>
      </c>
      <c r="CO466" s="182">
        <f t="shared" si="899"/>
        <v>0</v>
      </c>
      <c r="CP466" s="182">
        <f t="shared" si="899"/>
        <v>0</v>
      </c>
      <c r="CQ466" s="182">
        <f t="shared" si="899"/>
        <v>0</v>
      </c>
      <c r="CR466" s="182">
        <f t="shared" si="899"/>
        <v>0</v>
      </c>
      <c r="CS466" s="182">
        <f t="shared" si="899"/>
        <v>0</v>
      </c>
      <c r="CT466" s="182">
        <f t="shared" si="899"/>
        <v>0</v>
      </c>
      <c r="CU466" s="182">
        <f t="shared" si="899"/>
        <v>0</v>
      </c>
      <c r="CV466" s="182">
        <f t="shared" si="899"/>
        <v>0</v>
      </c>
      <c r="CW466" s="182">
        <f t="shared" si="899"/>
        <v>0</v>
      </c>
      <c r="CX466" s="182">
        <f t="shared" si="899"/>
        <v>0</v>
      </c>
      <c r="CY466" s="182">
        <f t="shared" si="899"/>
        <v>0</v>
      </c>
    </row>
    <row r="467" spans="1:103" ht="13.5" customHeight="1" outlineLevel="1">
      <c r="A467" s="165"/>
      <c r="B467" s="263"/>
      <c r="C467" s="177" t="s">
        <v>150</v>
      </c>
      <c r="D467" s="178"/>
      <c r="E467" s="179"/>
      <c r="F467" s="180"/>
      <c r="G467" s="181">
        <f t="shared" si="893"/>
        <v>218.01388259812833</v>
      </c>
      <c r="H467" s="182">
        <f t="shared" ref="H467:BB467" si="900">H10*H222*365/10^6*10^6</f>
        <v>20.258961016845955</v>
      </c>
      <c r="I467" s="182">
        <f t="shared" si="900"/>
        <v>17.712401920032885</v>
      </c>
      <c r="J467" s="182">
        <f t="shared" si="900"/>
        <v>15.165842823219819</v>
      </c>
      <c r="K467" s="182">
        <f t="shared" si="900"/>
        <v>12.619283726406751</v>
      </c>
      <c r="L467" s="182">
        <f t="shared" si="900"/>
        <v>10.072724629593681</v>
      </c>
      <c r="M467" s="182">
        <f t="shared" si="900"/>
        <v>7.526165532780615</v>
      </c>
      <c r="N467" s="182">
        <f t="shared" si="900"/>
        <v>7.4648229206812244</v>
      </c>
      <c r="O467" s="182">
        <f t="shared" si="900"/>
        <v>7.403480308581833</v>
      </c>
      <c r="P467" s="182">
        <f t="shared" si="900"/>
        <v>7.3421376964824425</v>
      </c>
      <c r="Q467" s="182">
        <f t="shared" si="900"/>
        <v>7.2807950843830511</v>
      </c>
      <c r="R467" s="182">
        <f t="shared" si="900"/>
        <v>7.2194524722836606</v>
      </c>
      <c r="S467" s="182">
        <f t="shared" si="900"/>
        <v>7.1581098601842701</v>
      </c>
      <c r="T467" s="182">
        <f t="shared" si="900"/>
        <v>7.0967672480848787</v>
      </c>
      <c r="U467" s="182">
        <f t="shared" si="900"/>
        <v>7.0354246359854882</v>
      </c>
      <c r="V467" s="182">
        <f t="shared" si="900"/>
        <v>6.9740820238860968</v>
      </c>
      <c r="W467" s="182">
        <f t="shared" si="900"/>
        <v>6.912739411786708</v>
      </c>
      <c r="X467" s="182">
        <f t="shared" si="900"/>
        <v>6.9561341066623283</v>
      </c>
      <c r="Y467" s="182">
        <f t="shared" si="900"/>
        <v>6.9995288015379487</v>
      </c>
      <c r="Z467" s="182">
        <f t="shared" si="900"/>
        <v>7.042923496413569</v>
      </c>
      <c r="AA467" s="182">
        <f t="shared" si="900"/>
        <v>7.0863181912891893</v>
      </c>
      <c r="AB467" s="182">
        <f t="shared" si="900"/>
        <v>7.1297128861648096</v>
      </c>
      <c r="AC467" s="182">
        <f t="shared" si="900"/>
        <v>7.1731075810404299</v>
      </c>
      <c r="AD467" s="182">
        <f t="shared" si="900"/>
        <v>7.2165022759160502</v>
      </c>
      <c r="AE467" s="182">
        <f t="shared" si="900"/>
        <v>7.2598969707916687</v>
      </c>
      <c r="AF467" s="182">
        <f t="shared" si="900"/>
        <v>7.303291665667289</v>
      </c>
      <c r="AG467" s="182">
        <f t="shared" si="900"/>
        <v>7.346686360542912</v>
      </c>
      <c r="AH467" s="182">
        <f t="shared" si="900"/>
        <v>7.346686360542912</v>
      </c>
      <c r="AI467" s="182">
        <f t="shared" si="900"/>
        <v>7.346686360542912</v>
      </c>
      <c r="AJ467" s="182">
        <f t="shared" si="900"/>
        <v>7.346686360542912</v>
      </c>
      <c r="AK467" s="182">
        <f t="shared" si="900"/>
        <v>7.346686360542912</v>
      </c>
      <c r="AL467" s="182">
        <f t="shared" si="900"/>
        <v>7.346686360542912</v>
      </c>
      <c r="AM467" s="182">
        <f t="shared" si="900"/>
        <v>7.346686360542912</v>
      </c>
      <c r="AN467" s="182">
        <f t="shared" si="900"/>
        <v>7.346686360542912</v>
      </c>
      <c r="AO467" s="182">
        <f t="shared" si="900"/>
        <v>7.346686360542912</v>
      </c>
      <c r="AP467" s="182">
        <f t="shared" si="900"/>
        <v>7.346686360542912</v>
      </c>
      <c r="AQ467" s="182">
        <f t="shared" si="900"/>
        <v>7.346686360542912</v>
      </c>
      <c r="AR467" s="182">
        <f t="shared" si="900"/>
        <v>7.346686360542912</v>
      </c>
      <c r="AS467" s="182">
        <f t="shared" si="900"/>
        <v>7.346686360542912</v>
      </c>
      <c r="AT467" s="182">
        <f t="shared" si="900"/>
        <v>7.346686360542912</v>
      </c>
      <c r="AU467" s="182">
        <f t="shared" si="900"/>
        <v>7.346686360542912</v>
      </c>
      <c r="AV467" s="182">
        <f t="shared" si="900"/>
        <v>7.346686360542912</v>
      </c>
      <c r="AW467" s="182">
        <f t="shared" si="900"/>
        <v>7.346686360542912</v>
      </c>
      <c r="AX467" s="182">
        <f t="shared" si="900"/>
        <v>7.346686360542912</v>
      </c>
      <c r="AY467" s="182">
        <f t="shared" si="900"/>
        <v>7.346686360542912</v>
      </c>
      <c r="AZ467" s="182">
        <f t="shared" si="900"/>
        <v>7.346686360542912</v>
      </c>
      <c r="BA467" s="182">
        <f t="shared" si="900"/>
        <v>0</v>
      </c>
      <c r="BB467" s="182">
        <f t="shared" si="900"/>
        <v>0</v>
      </c>
      <c r="BC467" s="182">
        <f t="shared" ref="BC467:BS467" si="901">BC10*BC222*365/10^6*10^6</f>
        <v>0</v>
      </c>
      <c r="BD467" s="182">
        <f t="shared" si="901"/>
        <v>0</v>
      </c>
      <c r="BE467" s="182">
        <f t="shared" si="901"/>
        <v>0</v>
      </c>
      <c r="BF467" s="182">
        <f t="shared" si="901"/>
        <v>0</v>
      </c>
      <c r="BG467" s="182">
        <f t="shared" si="901"/>
        <v>0</v>
      </c>
      <c r="BH467" s="182">
        <f t="shared" si="901"/>
        <v>0</v>
      </c>
      <c r="BI467" s="182">
        <f t="shared" si="901"/>
        <v>0</v>
      </c>
      <c r="BJ467" s="182">
        <f t="shared" si="901"/>
        <v>0</v>
      </c>
      <c r="BK467" s="182">
        <f t="shared" si="901"/>
        <v>0</v>
      </c>
      <c r="BL467" s="182">
        <f t="shared" si="901"/>
        <v>0</v>
      </c>
      <c r="BM467" s="182">
        <f t="shared" si="901"/>
        <v>0</v>
      </c>
      <c r="BN467" s="182">
        <f t="shared" si="901"/>
        <v>0</v>
      </c>
      <c r="BO467" s="182">
        <f t="shared" si="901"/>
        <v>0</v>
      </c>
      <c r="BP467" s="182">
        <f t="shared" si="901"/>
        <v>0</v>
      </c>
      <c r="BQ467" s="182">
        <f t="shared" si="901"/>
        <v>0</v>
      </c>
      <c r="BR467" s="182">
        <f t="shared" si="901"/>
        <v>0</v>
      </c>
      <c r="BS467" s="182">
        <f t="shared" si="901"/>
        <v>0</v>
      </c>
      <c r="BT467" s="182">
        <f t="shared" ref="BT467:CY467" si="902">BT10*BT222*365/10^6*10^6</f>
        <v>0</v>
      </c>
      <c r="BU467" s="182">
        <f t="shared" si="902"/>
        <v>0</v>
      </c>
      <c r="BV467" s="182">
        <f t="shared" si="902"/>
        <v>0</v>
      </c>
      <c r="BW467" s="182">
        <f t="shared" si="902"/>
        <v>0</v>
      </c>
      <c r="BX467" s="182">
        <f t="shared" si="902"/>
        <v>0</v>
      </c>
      <c r="BY467" s="182">
        <f t="shared" si="902"/>
        <v>0</v>
      </c>
      <c r="BZ467" s="182">
        <f t="shared" si="902"/>
        <v>0</v>
      </c>
      <c r="CA467" s="182">
        <f t="shared" si="902"/>
        <v>0</v>
      </c>
      <c r="CB467" s="182">
        <f t="shared" si="902"/>
        <v>0</v>
      </c>
      <c r="CC467" s="182">
        <f t="shared" si="902"/>
        <v>0</v>
      </c>
      <c r="CD467" s="182">
        <f t="shared" si="902"/>
        <v>0</v>
      </c>
      <c r="CE467" s="182">
        <f t="shared" si="902"/>
        <v>0</v>
      </c>
      <c r="CF467" s="182">
        <f t="shared" si="902"/>
        <v>0</v>
      </c>
      <c r="CG467" s="182">
        <f t="shared" si="902"/>
        <v>0</v>
      </c>
      <c r="CH467" s="182">
        <f t="shared" si="902"/>
        <v>0</v>
      </c>
      <c r="CI467" s="182">
        <f t="shared" si="902"/>
        <v>0</v>
      </c>
      <c r="CJ467" s="182">
        <f t="shared" si="902"/>
        <v>0</v>
      </c>
      <c r="CK467" s="182">
        <f t="shared" si="902"/>
        <v>0</v>
      </c>
      <c r="CL467" s="182">
        <f t="shared" si="902"/>
        <v>0</v>
      </c>
      <c r="CM467" s="182">
        <f t="shared" si="902"/>
        <v>0</v>
      </c>
      <c r="CN467" s="182">
        <f t="shared" si="902"/>
        <v>0</v>
      </c>
      <c r="CO467" s="182">
        <f t="shared" si="902"/>
        <v>0</v>
      </c>
      <c r="CP467" s="182">
        <f t="shared" si="902"/>
        <v>0</v>
      </c>
      <c r="CQ467" s="182">
        <f t="shared" si="902"/>
        <v>0</v>
      </c>
      <c r="CR467" s="182">
        <f t="shared" si="902"/>
        <v>0</v>
      </c>
      <c r="CS467" s="182">
        <f t="shared" si="902"/>
        <v>0</v>
      </c>
      <c r="CT467" s="182">
        <f t="shared" si="902"/>
        <v>0</v>
      </c>
      <c r="CU467" s="182">
        <f t="shared" si="902"/>
        <v>0</v>
      </c>
      <c r="CV467" s="182">
        <f t="shared" si="902"/>
        <v>0</v>
      </c>
      <c r="CW467" s="182">
        <f t="shared" si="902"/>
        <v>0</v>
      </c>
      <c r="CX467" s="182">
        <f t="shared" si="902"/>
        <v>0</v>
      </c>
      <c r="CY467" s="182">
        <f t="shared" si="902"/>
        <v>0</v>
      </c>
    </row>
    <row r="468" spans="1:103" ht="13.5" customHeight="1" outlineLevel="1">
      <c r="A468" s="165"/>
      <c r="B468" s="263"/>
      <c r="C468" s="177" t="s">
        <v>145</v>
      </c>
      <c r="D468" s="178"/>
      <c r="E468" s="179"/>
      <c r="F468" s="180"/>
      <c r="G468" s="181">
        <f t="shared" si="893"/>
        <v>24921.444096944968</v>
      </c>
      <c r="H468" s="182">
        <f t="shared" ref="H468:BB468" si="903">H11*H223*365/10^6*10^6</f>
        <v>427.06515940698449</v>
      </c>
      <c r="I468" s="182">
        <f t="shared" si="903"/>
        <v>449.68567267009553</v>
      </c>
      <c r="J468" s="182">
        <f t="shared" si="903"/>
        <v>471.306971006205</v>
      </c>
      <c r="K468" s="182">
        <f t="shared" si="903"/>
        <v>491.92905441531286</v>
      </c>
      <c r="L468" s="182">
        <f t="shared" si="903"/>
        <v>511.55192289741893</v>
      </c>
      <c r="M468" s="182">
        <f t="shared" si="903"/>
        <v>530.17557645252339</v>
      </c>
      <c r="N468" s="182">
        <f t="shared" si="903"/>
        <v>547.34606060084877</v>
      </c>
      <c r="O468" s="182">
        <f t="shared" si="903"/>
        <v>563.47226527014493</v>
      </c>
      <c r="P468" s="182">
        <f t="shared" si="903"/>
        <v>578.55419046041209</v>
      </c>
      <c r="Q468" s="182">
        <f t="shared" si="903"/>
        <v>592.59183617164979</v>
      </c>
      <c r="R468" s="182">
        <f t="shared" si="903"/>
        <v>605.58520240385849</v>
      </c>
      <c r="S468" s="182">
        <f t="shared" si="903"/>
        <v>617.53428915703773</v>
      </c>
      <c r="T468" s="182">
        <f t="shared" si="903"/>
        <v>628.43909643118775</v>
      </c>
      <c r="U468" s="182">
        <f t="shared" si="903"/>
        <v>638.29962422630877</v>
      </c>
      <c r="V468" s="182">
        <f t="shared" si="903"/>
        <v>647.11587254240033</v>
      </c>
      <c r="W468" s="182">
        <f t="shared" si="903"/>
        <v>654.88784137946288</v>
      </c>
      <c r="X468" s="182">
        <f t="shared" si="903"/>
        <v>670.96974767053064</v>
      </c>
      <c r="Y468" s="182">
        <f t="shared" si="903"/>
        <v>686.34446640462716</v>
      </c>
      <c r="Z468" s="182">
        <f t="shared" si="903"/>
        <v>701.01199758175244</v>
      </c>
      <c r="AA468" s="182">
        <f t="shared" si="903"/>
        <v>714.9723412019066</v>
      </c>
      <c r="AB468" s="182">
        <f t="shared" si="903"/>
        <v>728.22549726508942</v>
      </c>
      <c r="AC468" s="182">
        <f t="shared" si="903"/>
        <v>740.771465771301</v>
      </c>
      <c r="AD468" s="182">
        <f t="shared" si="903"/>
        <v>752.61024672054145</v>
      </c>
      <c r="AE468" s="182">
        <f t="shared" si="903"/>
        <v>763.74184011281068</v>
      </c>
      <c r="AF468" s="182">
        <f t="shared" si="903"/>
        <v>774.16624594810855</v>
      </c>
      <c r="AG468" s="182">
        <f t="shared" si="903"/>
        <v>783.88346422643519</v>
      </c>
      <c r="AH468" s="182">
        <f t="shared" si="903"/>
        <v>794.7049017125413</v>
      </c>
      <c r="AI468" s="182">
        <f t="shared" si="903"/>
        <v>805.52633919864729</v>
      </c>
      <c r="AJ468" s="182">
        <f t="shared" si="903"/>
        <v>816.34777668475317</v>
      </c>
      <c r="AK468" s="182">
        <f t="shared" si="903"/>
        <v>827.16921417085928</v>
      </c>
      <c r="AL468" s="182">
        <f t="shared" si="903"/>
        <v>837.99065165696516</v>
      </c>
      <c r="AM468" s="182">
        <f t="shared" si="903"/>
        <v>848.81208914307115</v>
      </c>
      <c r="AN468" s="182">
        <f t="shared" si="903"/>
        <v>859.63352662917714</v>
      </c>
      <c r="AO468" s="182">
        <f t="shared" si="903"/>
        <v>870.45496411528302</v>
      </c>
      <c r="AP468" s="182">
        <f t="shared" si="903"/>
        <v>881.27640160138913</v>
      </c>
      <c r="AQ468" s="182">
        <f t="shared" si="903"/>
        <v>892.09783908749512</v>
      </c>
      <c r="AR468" s="182">
        <f t="shared" si="903"/>
        <v>902.919276573601</v>
      </c>
      <c r="AS468" s="182">
        <f t="shared" si="903"/>
        <v>913.7407140597071</v>
      </c>
      <c r="AT468" s="182">
        <f t="shared" si="903"/>
        <v>924.56215154581298</v>
      </c>
      <c r="AU468" s="182">
        <f t="shared" si="903"/>
        <v>935.38358903191897</v>
      </c>
      <c r="AV468" s="182">
        <f t="shared" si="903"/>
        <v>946.20502651802508</v>
      </c>
      <c r="AW468" s="182">
        <f t="shared" si="903"/>
        <v>957.02646400413107</v>
      </c>
      <c r="AX468" s="182">
        <f t="shared" si="903"/>
        <v>967.84790149023695</v>
      </c>
      <c r="AY468" s="182">
        <f t="shared" si="903"/>
        <v>978.66933897634283</v>
      </c>
      <c r="AZ468" s="182">
        <f t="shared" si="903"/>
        <v>989.49077646244905</v>
      </c>
      <c r="BA468" s="182">
        <f t="shared" si="903"/>
        <v>0</v>
      </c>
      <c r="BB468" s="182">
        <f t="shared" si="903"/>
        <v>0</v>
      </c>
      <c r="BC468" s="182">
        <f t="shared" ref="BC468:BS468" si="904">BC11*BC223*365/10^6*10^6</f>
        <v>0</v>
      </c>
      <c r="BD468" s="182">
        <f t="shared" si="904"/>
        <v>0</v>
      </c>
      <c r="BE468" s="182">
        <f t="shared" si="904"/>
        <v>0</v>
      </c>
      <c r="BF468" s="182">
        <f t="shared" si="904"/>
        <v>0</v>
      </c>
      <c r="BG468" s="182">
        <f t="shared" si="904"/>
        <v>0</v>
      </c>
      <c r="BH468" s="182">
        <f t="shared" si="904"/>
        <v>0</v>
      </c>
      <c r="BI468" s="182">
        <f t="shared" si="904"/>
        <v>0</v>
      </c>
      <c r="BJ468" s="182">
        <f t="shared" si="904"/>
        <v>0</v>
      </c>
      <c r="BK468" s="182">
        <f t="shared" si="904"/>
        <v>0</v>
      </c>
      <c r="BL468" s="182">
        <f t="shared" si="904"/>
        <v>0</v>
      </c>
      <c r="BM468" s="182">
        <f t="shared" si="904"/>
        <v>0</v>
      </c>
      <c r="BN468" s="182">
        <f t="shared" si="904"/>
        <v>0</v>
      </c>
      <c r="BO468" s="182">
        <f t="shared" si="904"/>
        <v>0</v>
      </c>
      <c r="BP468" s="182">
        <f t="shared" si="904"/>
        <v>0</v>
      </c>
      <c r="BQ468" s="182">
        <f t="shared" si="904"/>
        <v>0</v>
      </c>
      <c r="BR468" s="182">
        <f t="shared" si="904"/>
        <v>0</v>
      </c>
      <c r="BS468" s="182">
        <f t="shared" si="904"/>
        <v>0</v>
      </c>
      <c r="BT468" s="182">
        <f t="shared" ref="BT468:CY468" si="905">BT11*BT223*365/10^6*10^6</f>
        <v>0</v>
      </c>
      <c r="BU468" s="182">
        <f t="shared" si="905"/>
        <v>0</v>
      </c>
      <c r="BV468" s="182">
        <f t="shared" si="905"/>
        <v>0</v>
      </c>
      <c r="BW468" s="182">
        <f t="shared" si="905"/>
        <v>0</v>
      </c>
      <c r="BX468" s="182">
        <f t="shared" si="905"/>
        <v>0</v>
      </c>
      <c r="BY468" s="182">
        <f t="shared" si="905"/>
        <v>0</v>
      </c>
      <c r="BZ468" s="182">
        <f t="shared" si="905"/>
        <v>0</v>
      </c>
      <c r="CA468" s="182">
        <f t="shared" si="905"/>
        <v>0</v>
      </c>
      <c r="CB468" s="182">
        <f t="shared" si="905"/>
        <v>0</v>
      </c>
      <c r="CC468" s="182">
        <f t="shared" si="905"/>
        <v>0</v>
      </c>
      <c r="CD468" s="182">
        <f t="shared" si="905"/>
        <v>0</v>
      </c>
      <c r="CE468" s="182">
        <f t="shared" si="905"/>
        <v>0</v>
      </c>
      <c r="CF468" s="182">
        <f t="shared" si="905"/>
        <v>0</v>
      </c>
      <c r="CG468" s="182">
        <f t="shared" si="905"/>
        <v>0</v>
      </c>
      <c r="CH468" s="182">
        <f t="shared" si="905"/>
        <v>0</v>
      </c>
      <c r="CI468" s="182">
        <f t="shared" si="905"/>
        <v>0</v>
      </c>
      <c r="CJ468" s="182">
        <f t="shared" si="905"/>
        <v>0</v>
      </c>
      <c r="CK468" s="182">
        <f t="shared" si="905"/>
        <v>0</v>
      </c>
      <c r="CL468" s="182">
        <f t="shared" si="905"/>
        <v>0</v>
      </c>
      <c r="CM468" s="182">
        <f t="shared" si="905"/>
        <v>0</v>
      </c>
      <c r="CN468" s="182">
        <f t="shared" si="905"/>
        <v>0</v>
      </c>
      <c r="CO468" s="182">
        <f t="shared" si="905"/>
        <v>0</v>
      </c>
      <c r="CP468" s="182">
        <f t="shared" si="905"/>
        <v>0</v>
      </c>
      <c r="CQ468" s="182">
        <f t="shared" si="905"/>
        <v>0</v>
      </c>
      <c r="CR468" s="182">
        <f t="shared" si="905"/>
        <v>0</v>
      </c>
      <c r="CS468" s="182">
        <f t="shared" si="905"/>
        <v>0</v>
      </c>
      <c r="CT468" s="182">
        <f t="shared" si="905"/>
        <v>0</v>
      </c>
      <c r="CU468" s="182">
        <f t="shared" si="905"/>
        <v>0</v>
      </c>
      <c r="CV468" s="182">
        <f t="shared" si="905"/>
        <v>0</v>
      </c>
      <c r="CW468" s="182">
        <f t="shared" si="905"/>
        <v>0</v>
      </c>
      <c r="CX468" s="182">
        <f t="shared" si="905"/>
        <v>0</v>
      </c>
      <c r="CY468" s="182">
        <f t="shared" si="905"/>
        <v>0</v>
      </c>
    </row>
    <row r="469" spans="1:103" ht="13.5" customHeight="1" outlineLevel="1">
      <c r="A469" s="165"/>
      <c r="B469" s="263"/>
      <c r="C469" s="177" t="s">
        <v>146</v>
      </c>
      <c r="D469" s="178"/>
      <c r="E469" s="179"/>
      <c r="F469" s="180"/>
      <c r="G469" s="181">
        <f t="shared" si="893"/>
        <v>66.70146893982411</v>
      </c>
      <c r="H469" s="182">
        <f t="shared" ref="H469:BB469" si="906">H12*H224*365/10^6*10^6</f>
        <v>6.6780285294063439</v>
      </c>
      <c r="I469" s="182">
        <f t="shared" si="906"/>
        <v>5.8390985377666524</v>
      </c>
      <c r="J469" s="182">
        <f t="shared" si="906"/>
        <v>5.00016854612696</v>
      </c>
      <c r="K469" s="182">
        <f t="shared" si="906"/>
        <v>4.1612385544872685</v>
      </c>
      <c r="L469" s="182">
        <f t="shared" si="906"/>
        <v>3.3223085628475766</v>
      </c>
      <c r="M469" s="182">
        <f t="shared" si="906"/>
        <v>2.483378571207886</v>
      </c>
      <c r="N469" s="182">
        <f t="shared" si="906"/>
        <v>2.4542152599820941</v>
      </c>
      <c r="O469" s="182">
        <f t="shared" si="906"/>
        <v>2.4250519487563023</v>
      </c>
      <c r="P469" s="182">
        <f t="shared" si="906"/>
        <v>2.3958886375305104</v>
      </c>
      <c r="Q469" s="182">
        <f t="shared" si="906"/>
        <v>2.3667253263047185</v>
      </c>
      <c r="R469" s="182">
        <f t="shared" si="906"/>
        <v>2.3375620150789267</v>
      </c>
      <c r="S469" s="182">
        <f t="shared" si="906"/>
        <v>2.3083987038531348</v>
      </c>
      <c r="T469" s="182">
        <f t="shared" si="906"/>
        <v>2.279235392627343</v>
      </c>
      <c r="U469" s="182">
        <f t="shared" si="906"/>
        <v>2.2500720814015511</v>
      </c>
      <c r="V469" s="182">
        <f t="shared" si="906"/>
        <v>2.2209087701757597</v>
      </c>
      <c r="W469" s="182">
        <f t="shared" si="906"/>
        <v>2.1917454589499692</v>
      </c>
      <c r="X469" s="182">
        <f t="shared" si="906"/>
        <v>2.1956193576084386</v>
      </c>
      <c r="Y469" s="182">
        <f t="shared" si="906"/>
        <v>2.1994932562669081</v>
      </c>
      <c r="Z469" s="182">
        <f t="shared" si="906"/>
        <v>2.2033671549253779</v>
      </c>
      <c r="AA469" s="182">
        <f t="shared" si="906"/>
        <v>2.2072410535838474</v>
      </c>
      <c r="AB469" s="182">
        <f t="shared" si="906"/>
        <v>2.2111149522423168</v>
      </c>
      <c r="AC469" s="182">
        <f t="shared" si="906"/>
        <v>2.2149888509007867</v>
      </c>
      <c r="AD469" s="182">
        <f t="shared" si="906"/>
        <v>2.2188627495592566</v>
      </c>
      <c r="AE469" s="182">
        <f t="shared" si="906"/>
        <v>2.222736648217726</v>
      </c>
      <c r="AF469" s="182">
        <f t="shared" si="906"/>
        <v>2.2266105468761959</v>
      </c>
      <c r="AG469" s="182">
        <f t="shared" si="906"/>
        <v>2.2304844455346644</v>
      </c>
      <c r="AH469" s="182">
        <f t="shared" si="906"/>
        <v>2.2304844455346644</v>
      </c>
      <c r="AI469" s="182">
        <f t="shared" si="906"/>
        <v>2.2304844455346644</v>
      </c>
      <c r="AJ469" s="182">
        <f t="shared" si="906"/>
        <v>2.2304844455346644</v>
      </c>
      <c r="AK469" s="182">
        <f t="shared" si="906"/>
        <v>2.2304844455346644</v>
      </c>
      <c r="AL469" s="182">
        <f t="shared" si="906"/>
        <v>2.2304844455346644</v>
      </c>
      <c r="AM469" s="182">
        <f t="shared" si="906"/>
        <v>2.2304844455346644</v>
      </c>
      <c r="AN469" s="182">
        <f t="shared" si="906"/>
        <v>2.2304844455346644</v>
      </c>
      <c r="AO469" s="182">
        <f t="shared" si="906"/>
        <v>2.2304844455346644</v>
      </c>
      <c r="AP469" s="182">
        <f t="shared" si="906"/>
        <v>2.2304844455346644</v>
      </c>
      <c r="AQ469" s="182">
        <f t="shared" si="906"/>
        <v>2.2304844455346644</v>
      </c>
      <c r="AR469" s="182">
        <f t="shared" si="906"/>
        <v>2.2304844455346644</v>
      </c>
      <c r="AS469" s="182">
        <f t="shared" si="906"/>
        <v>2.2304844455346644</v>
      </c>
      <c r="AT469" s="182">
        <f t="shared" si="906"/>
        <v>2.2304844455346644</v>
      </c>
      <c r="AU469" s="182">
        <f t="shared" si="906"/>
        <v>2.2304844455346644</v>
      </c>
      <c r="AV469" s="182">
        <f t="shared" si="906"/>
        <v>2.2304844455346644</v>
      </c>
      <c r="AW469" s="182">
        <f t="shared" si="906"/>
        <v>2.2304844455346644</v>
      </c>
      <c r="AX469" s="182">
        <f t="shared" si="906"/>
        <v>2.2304844455346644</v>
      </c>
      <c r="AY469" s="182">
        <f t="shared" si="906"/>
        <v>2.2304844455346644</v>
      </c>
      <c r="AZ469" s="182">
        <f t="shared" si="906"/>
        <v>2.2304844455346644</v>
      </c>
      <c r="BA469" s="182">
        <f t="shared" si="906"/>
        <v>0</v>
      </c>
      <c r="BB469" s="182">
        <f t="shared" si="906"/>
        <v>0</v>
      </c>
      <c r="BC469" s="182">
        <f t="shared" ref="BC469:BS469" si="907">BC12*BC224*365/10^6*10^6</f>
        <v>0</v>
      </c>
      <c r="BD469" s="182">
        <f t="shared" si="907"/>
        <v>0</v>
      </c>
      <c r="BE469" s="182">
        <f t="shared" si="907"/>
        <v>0</v>
      </c>
      <c r="BF469" s="182">
        <f t="shared" si="907"/>
        <v>0</v>
      </c>
      <c r="BG469" s="182">
        <f t="shared" si="907"/>
        <v>0</v>
      </c>
      <c r="BH469" s="182">
        <f t="shared" si="907"/>
        <v>0</v>
      </c>
      <c r="BI469" s="182">
        <f t="shared" si="907"/>
        <v>0</v>
      </c>
      <c r="BJ469" s="182">
        <f t="shared" si="907"/>
        <v>0</v>
      </c>
      <c r="BK469" s="182">
        <f t="shared" si="907"/>
        <v>0</v>
      </c>
      <c r="BL469" s="182">
        <f t="shared" si="907"/>
        <v>0</v>
      </c>
      <c r="BM469" s="182">
        <f t="shared" si="907"/>
        <v>0</v>
      </c>
      <c r="BN469" s="182">
        <f t="shared" si="907"/>
        <v>0</v>
      </c>
      <c r="BO469" s="182">
        <f t="shared" si="907"/>
        <v>0</v>
      </c>
      <c r="BP469" s="182">
        <f t="shared" si="907"/>
        <v>0</v>
      </c>
      <c r="BQ469" s="182">
        <f t="shared" si="907"/>
        <v>0</v>
      </c>
      <c r="BR469" s="182">
        <f t="shared" si="907"/>
        <v>0</v>
      </c>
      <c r="BS469" s="182">
        <f t="shared" si="907"/>
        <v>0</v>
      </c>
      <c r="BT469" s="182">
        <f t="shared" ref="BT469:CY469" si="908">BT12*BT224*365/10^6*10^6</f>
        <v>0</v>
      </c>
      <c r="BU469" s="182">
        <f t="shared" si="908"/>
        <v>0</v>
      </c>
      <c r="BV469" s="182">
        <f t="shared" si="908"/>
        <v>0</v>
      </c>
      <c r="BW469" s="182">
        <f t="shared" si="908"/>
        <v>0</v>
      </c>
      <c r="BX469" s="182">
        <f t="shared" si="908"/>
        <v>0</v>
      </c>
      <c r="BY469" s="182">
        <f t="shared" si="908"/>
        <v>0</v>
      </c>
      <c r="BZ469" s="182">
        <f t="shared" si="908"/>
        <v>0</v>
      </c>
      <c r="CA469" s="182">
        <f t="shared" si="908"/>
        <v>0</v>
      </c>
      <c r="CB469" s="182">
        <f t="shared" si="908"/>
        <v>0</v>
      </c>
      <c r="CC469" s="182">
        <f t="shared" si="908"/>
        <v>0</v>
      </c>
      <c r="CD469" s="182">
        <f t="shared" si="908"/>
        <v>0</v>
      </c>
      <c r="CE469" s="182">
        <f t="shared" si="908"/>
        <v>0</v>
      </c>
      <c r="CF469" s="182">
        <f t="shared" si="908"/>
        <v>0</v>
      </c>
      <c r="CG469" s="182">
        <f t="shared" si="908"/>
        <v>0</v>
      </c>
      <c r="CH469" s="182">
        <f t="shared" si="908"/>
        <v>0</v>
      </c>
      <c r="CI469" s="182">
        <f t="shared" si="908"/>
        <v>0</v>
      </c>
      <c r="CJ469" s="182">
        <f t="shared" si="908"/>
        <v>0</v>
      </c>
      <c r="CK469" s="182">
        <f t="shared" si="908"/>
        <v>0</v>
      </c>
      <c r="CL469" s="182">
        <f t="shared" si="908"/>
        <v>0</v>
      </c>
      <c r="CM469" s="182">
        <f t="shared" si="908"/>
        <v>0</v>
      </c>
      <c r="CN469" s="182">
        <f t="shared" si="908"/>
        <v>0</v>
      </c>
      <c r="CO469" s="182">
        <f t="shared" si="908"/>
        <v>0</v>
      </c>
      <c r="CP469" s="182">
        <f t="shared" si="908"/>
        <v>0</v>
      </c>
      <c r="CQ469" s="182">
        <f t="shared" si="908"/>
        <v>0</v>
      </c>
      <c r="CR469" s="182">
        <f t="shared" si="908"/>
        <v>0</v>
      </c>
      <c r="CS469" s="182">
        <f t="shared" si="908"/>
        <v>0</v>
      </c>
      <c r="CT469" s="182">
        <f t="shared" si="908"/>
        <v>0</v>
      </c>
      <c r="CU469" s="182">
        <f t="shared" si="908"/>
        <v>0</v>
      </c>
      <c r="CV469" s="182">
        <f t="shared" si="908"/>
        <v>0</v>
      </c>
      <c r="CW469" s="182">
        <f t="shared" si="908"/>
        <v>0</v>
      </c>
      <c r="CX469" s="182">
        <f t="shared" si="908"/>
        <v>0</v>
      </c>
      <c r="CY469" s="182">
        <f t="shared" si="908"/>
        <v>0</v>
      </c>
    </row>
    <row r="470" spans="1:103" ht="13.5" customHeight="1" outlineLevel="1">
      <c r="A470" s="165"/>
      <c r="B470" s="263"/>
      <c r="C470" s="177" t="s">
        <v>134</v>
      </c>
      <c r="D470" s="178"/>
      <c r="E470" s="179"/>
      <c r="F470" s="180"/>
      <c r="G470" s="181">
        <f t="shared" si="893"/>
        <v>247974.45083509199</v>
      </c>
      <c r="H470" s="182">
        <f t="shared" ref="H470:BB470" si="909">H13*H225*365/10^6*10^6</f>
        <v>4763.6481428022898</v>
      </c>
      <c r="I470" s="182">
        <f t="shared" si="909"/>
        <v>4924.3394582935525</v>
      </c>
      <c r="J470" s="182">
        <f t="shared" si="909"/>
        <v>5076.2973558172816</v>
      </c>
      <c r="K470" s="182">
        <f t="shared" si="909"/>
        <v>5219.5218353734781</v>
      </c>
      <c r="L470" s="182">
        <f t="shared" si="909"/>
        <v>5354.012896962141</v>
      </c>
      <c r="M470" s="182">
        <f t="shared" si="909"/>
        <v>5479.7705405832739</v>
      </c>
      <c r="N470" s="182">
        <f t="shared" si="909"/>
        <v>5591.3183865813016</v>
      </c>
      <c r="O470" s="182">
        <f t="shared" si="909"/>
        <v>5693.6973910215584</v>
      </c>
      <c r="P470" s="182">
        <f t="shared" si="909"/>
        <v>5786.9075539040459</v>
      </c>
      <c r="Q470" s="182">
        <f t="shared" si="909"/>
        <v>5870.9488752287625</v>
      </c>
      <c r="R470" s="182">
        <f t="shared" si="909"/>
        <v>5945.8213549957081</v>
      </c>
      <c r="S470" s="182">
        <f t="shared" si="909"/>
        <v>6011.5249932048819</v>
      </c>
      <c r="T470" s="182">
        <f t="shared" si="909"/>
        <v>6068.0597898562864</v>
      </c>
      <c r="U470" s="182">
        <f t="shared" si="909"/>
        <v>6115.4257449499219</v>
      </c>
      <c r="V470" s="182">
        <f t="shared" si="909"/>
        <v>6153.6228584857854</v>
      </c>
      <c r="W470" s="182">
        <f t="shared" si="909"/>
        <v>6182.6511304638761</v>
      </c>
      <c r="X470" s="182">
        <f t="shared" si="909"/>
        <v>6338.4706791020044</v>
      </c>
      <c r="Y470" s="182">
        <f t="shared" si="909"/>
        <v>6487.8642615662247</v>
      </c>
      <c r="Z470" s="182">
        <f t="shared" si="909"/>
        <v>6630.8318778565354</v>
      </c>
      <c r="AA470" s="182">
        <f t="shared" si="909"/>
        <v>6767.3735279729381</v>
      </c>
      <c r="AB470" s="182">
        <f t="shared" si="909"/>
        <v>6897.489211915431</v>
      </c>
      <c r="AC470" s="182">
        <f t="shared" si="909"/>
        <v>7021.1789296840143</v>
      </c>
      <c r="AD470" s="182">
        <f t="shared" si="909"/>
        <v>7138.4426812786896</v>
      </c>
      <c r="AE470" s="182">
        <f t="shared" si="909"/>
        <v>7249.2804666994562</v>
      </c>
      <c r="AF470" s="182">
        <f t="shared" si="909"/>
        <v>7353.6922859463139</v>
      </c>
      <c r="AG470" s="182">
        <f t="shared" si="909"/>
        <v>7451.6781390192591</v>
      </c>
      <c r="AH470" s="182">
        <f t="shared" si="909"/>
        <v>7614.1708390309504</v>
      </c>
      <c r="AI470" s="182">
        <f t="shared" si="909"/>
        <v>7776.6635390426409</v>
      </c>
      <c r="AJ470" s="182">
        <f t="shared" si="909"/>
        <v>7939.1562390543331</v>
      </c>
      <c r="AK470" s="182">
        <f t="shared" si="909"/>
        <v>8101.6489390660226</v>
      </c>
      <c r="AL470" s="182">
        <f t="shared" si="909"/>
        <v>8264.141639077714</v>
      </c>
      <c r="AM470" s="182">
        <f t="shared" si="909"/>
        <v>8426.6343390894035</v>
      </c>
      <c r="AN470" s="182">
        <f t="shared" si="909"/>
        <v>8589.1270391010967</v>
      </c>
      <c r="AO470" s="182">
        <f t="shared" si="909"/>
        <v>8751.6197391127862</v>
      </c>
      <c r="AP470" s="182">
        <f t="shared" si="909"/>
        <v>8914.1124391244775</v>
      </c>
      <c r="AQ470" s="182">
        <f t="shared" si="909"/>
        <v>9076.6051391361689</v>
      </c>
      <c r="AR470" s="182">
        <f t="shared" si="909"/>
        <v>9239.0978391478602</v>
      </c>
      <c r="AS470" s="182">
        <f t="shared" si="909"/>
        <v>9401.5905391595516</v>
      </c>
      <c r="AT470" s="182">
        <f t="shared" si="909"/>
        <v>9564.0832391712411</v>
      </c>
      <c r="AU470" s="182">
        <f t="shared" si="909"/>
        <v>9726.5759391829342</v>
      </c>
      <c r="AV470" s="182">
        <f t="shared" si="909"/>
        <v>9889.0686391946238</v>
      </c>
      <c r="AW470" s="182">
        <f t="shared" si="909"/>
        <v>10051.561339206315</v>
      </c>
      <c r="AX470" s="182">
        <f t="shared" si="909"/>
        <v>10214.054039218006</v>
      </c>
      <c r="AY470" s="182">
        <f t="shared" si="909"/>
        <v>10376.546739229696</v>
      </c>
      <c r="AZ470" s="182">
        <f t="shared" si="909"/>
        <v>10539.039439241387</v>
      </c>
      <c r="BA470" s="182">
        <f t="shared" si="909"/>
        <v>0</v>
      </c>
      <c r="BB470" s="182">
        <f t="shared" si="909"/>
        <v>0</v>
      </c>
      <c r="BC470" s="182">
        <f t="shared" ref="BC470:BS470" si="910">BC13*BC225*365/10^6*10^6</f>
        <v>0</v>
      </c>
      <c r="BD470" s="182">
        <f t="shared" si="910"/>
        <v>0</v>
      </c>
      <c r="BE470" s="182">
        <f t="shared" si="910"/>
        <v>0</v>
      </c>
      <c r="BF470" s="182">
        <f t="shared" si="910"/>
        <v>0</v>
      </c>
      <c r="BG470" s="182">
        <f t="shared" si="910"/>
        <v>0</v>
      </c>
      <c r="BH470" s="182">
        <f t="shared" si="910"/>
        <v>0</v>
      </c>
      <c r="BI470" s="182">
        <f t="shared" si="910"/>
        <v>0</v>
      </c>
      <c r="BJ470" s="182">
        <f t="shared" si="910"/>
        <v>0</v>
      </c>
      <c r="BK470" s="182">
        <f t="shared" si="910"/>
        <v>0</v>
      </c>
      <c r="BL470" s="182">
        <f t="shared" si="910"/>
        <v>0</v>
      </c>
      <c r="BM470" s="182">
        <f t="shared" si="910"/>
        <v>0</v>
      </c>
      <c r="BN470" s="182">
        <f t="shared" si="910"/>
        <v>0</v>
      </c>
      <c r="BO470" s="182">
        <f t="shared" si="910"/>
        <v>0</v>
      </c>
      <c r="BP470" s="182">
        <f t="shared" si="910"/>
        <v>0</v>
      </c>
      <c r="BQ470" s="182">
        <f t="shared" si="910"/>
        <v>0</v>
      </c>
      <c r="BR470" s="182">
        <f t="shared" si="910"/>
        <v>0</v>
      </c>
      <c r="BS470" s="182">
        <f t="shared" si="910"/>
        <v>0</v>
      </c>
      <c r="BT470" s="182">
        <f t="shared" ref="BT470:CY470" si="911">BT13*BT225*365/10^6*10^6</f>
        <v>0</v>
      </c>
      <c r="BU470" s="182">
        <f t="shared" si="911"/>
        <v>0</v>
      </c>
      <c r="BV470" s="182">
        <f t="shared" si="911"/>
        <v>0</v>
      </c>
      <c r="BW470" s="182">
        <f t="shared" si="911"/>
        <v>0</v>
      </c>
      <c r="BX470" s="182">
        <f t="shared" si="911"/>
        <v>0</v>
      </c>
      <c r="BY470" s="182">
        <f t="shared" si="911"/>
        <v>0</v>
      </c>
      <c r="BZ470" s="182">
        <f t="shared" si="911"/>
        <v>0</v>
      </c>
      <c r="CA470" s="182">
        <f t="shared" si="911"/>
        <v>0</v>
      </c>
      <c r="CB470" s="182">
        <f t="shared" si="911"/>
        <v>0</v>
      </c>
      <c r="CC470" s="182">
        <f t="shared" si="911"/>
        <v>0</v>
      </c>
      <c r="CD470" s="182">
        <f t="shared" si="911"/>
        <v>0</v>
      </c>
      <c r="CE470" s="182">
        <f t="shared" si="911"/>
        <v>0</v>
      </c>
      <c r="CF470" s="182">
        <f t="shared" si="911"/>
        <v>0</v>
      </c>
      <c r="CG470" s="182">
        <f t="shared" si="911"/>
        <v>0</v>
      </c>
      <c r="CH470" s="182">
        <f t="shared" si="911"/>
        <v>0</v>
      </c>
      <c r="CI470" s="182">
        <f t="shared" si="911"/>
        <v>0</v>
      </c>
      <c r="CJ470" s="182">
        <f t="shared" si="911"/>
        <v>0</v>
      </c>
      <c r="CK470" s="182">
        <f t="shared" si="911"/>
        <v>0</v>
      </c>
      <c r="CL470" s="182">
        <f t="shared" si="911"/>
        <v>0</v>
      </c>
      <c r="CM470" s="182">
        <f t="shared" si="911"/>
        <v>0</v>
      </c>
      <c r="CN470" s="182">
        <f t="shared" si="911"/>
        <v>0</v>
      </c>
      <c r="CO470" s="182">
        <f t="shared" si="911"/>
        <v>0</v>
      </c>
      <c r="CP470" s="182">
        <f t="shared" si="911"/>
        <v>0</v>
      </c>
      <c r="CQ470" s="182">
        <f t="shared" si="911"/>
        <v>0</v>
      </c>
      <c r="CR470" s="182">
        <f t="shared" si="911"/>
        <v>0</v>
      </c>
      <c r="CS470" s="182">
        <f t="shared" si="911"/>
        <v>0</v>
      </c>
      <c r="CT470" s="182">
        <f t="shared" si="911"/>
        <v>0</v>
      </c>
      <c r="CU470" s="182">
        <f t="shared" si="911"/>
        <v>0</v>
      </c>
      <c r="CV470" s="182">
        <f t="shared" si="911"/>
        <v>0</v>
      </c>
      <c r="CW470" s="182">
        <f t="shared" si="911"/>
        <v>0</v>
      </c>
      <c r="CX470" s="182">
        <f t="shared" si="911"/>
        <v>0</v>
      </c>
      <c r="CY470" s="182">
        <f t="shared" si="911"/>
        <v>0</v>
      </c>
    </row>
    <row r="471" spans="1:103" ht="13.5" customHeight="1" outlineLevel="1">
      <c r="A471" s="165"/>
      <c r="B471" s="263"/>
      <c r="C471" s="185" t="s">
        <v>135</v>
      </c>
      <c r="D471" s="186"/>
      <c r="E471" s="187"/>
      <c r="F471" s="188"/>
      <c r="G471" s="189">
        <f t="shared" si="893"/>
        <v>1608.0647545621962</v>
      </c>
      <c r="H471" s="190">
        <f t="shared" ref="H471:BB471" si="912">H14*H226*365/10^6*10^6</f>
        <v>157.1222457808467</v>
      </c>
      <c r="I471" s="190">
        <f t="shared" si="912"/>
        <v>137.43550480690905</v>
      </c>
      <c r="J471" s="190">
        <f t="shared" si="912"/>
        <v>117.74876383297139</v>
      </c>
      <c r="K471" s="190">
        <f t="shared" si="912"/>
        <v>98.062022859033732</v>
      </c>
      <c r="L471" s="190">
        <f t="shared" si="912"/>
        <v>78.375281885096058</v>
      </c>
      <c r="M471" s="190">
        <f t="shared" si="912"/>
        <v>58.688540911158356</v>
      </c>
      <c r="N471" s="190">
        <f t="shared" si="912"/>
        <v>58.068243913041734</v>
      </c>
      <c r="O471" s="190">
        <f t="shared" si="912"/>
        <v>57.447946914925119</v>
      </c>
      <c r="P471" s="190">
        <f t="shared" si="912"/>
        <v>56.827649916808497</v>
      </c>
      <c r="Q471" s="190">
        <f t="shared" si="912"/>
        <v>56.207352918691882</v>
      </c>
      <c r="R471" s="190">
        <f t="shared" si="912"/>
        <v>55.587055920575267</v>
      </c>
      <c r="S471" s="190">
        <f t="shared" si="912"/>
        <v>54.966758922458645</v>
      </c>
      <c r="T471" s="190">
        <f t="shared" si="912"/>
        <v>54.34646192434203</v>
      </c>
      <c r="U471" s="190">
        <f t="shared" si="912"/>
        <v>53.726164926225401</v>
      </c>
      <c r="V471" s="190">
        <f t="shared" si="912"/>
        <v>53.105867928108793</v>
      </c>
      <c r="W471" s="190">
        <f t="shared" si="912"/>
        <v>52.485570929992178</v>
      </c>
      <c r="X471" s="190">
        <f t="shared" si="912"/>
        <v>52.622295936777611</v>
      </c>
      <c r="Y471" s="190">
        <f t="shared" si="912"/>
        <v>52.759020943563051</v>
      </c>
      <c r="Z471" s="190">
        <f t="shared" si="912"/>
        <v>52.895745950348477</v>
      </c>
      <c r="AA471" s="190">
        <f t="shared" si="912"/>
        <v>53.03247095713391</v>
      </c>
      <c r="AB471" s="190">
        <f t="shared" si="912"/>
        <v>53.169195963919343</v>
      </c>
      <c r="AC471" s="190">
        <f t="shared" si="912"/>
        <v>53.305920970704783</v>
      </c>
      <c r="AD471" s="190">
        <f t="shared" si="912"/>
        <v>53.442645977490216</v>
      </c>
      <c r="AE471" s="190">
        <f t="shared" si="912"/>
        <v>53.579370984275656</v>
      </c>
      <c r="AF471" s="190">
        <f t="shared" si="912"/>
        <v>53.716095991061081</v>
      </c>
      <c r="AG471" s="190">
        <f t="shared" si="912"/>
        <v>53.852820997846493</v>
      </c>
      <c r="AH471" s="190">
        <f t="shared" si="912"/>
        <v>53.852820997846493</v>
      </c>
      <c r="AI471" s="190">
        <f t="shared" si="912"/>
        <v>53.852820997846493</v>
      </c>
      <c r="AJ471" s="190">
        <f t="shared" si="912"/>
        <v>53.852820997846493</v>
      </c>
      <c r="AK471" s="190">
        <f t="shared" si="912"/>
        <v>53.852820997846493</v>
      </c>
      <c r="AL471" s="190">
        <f t="shared" si="912"/>
        <v>53.852820997846493</v>
      </c>
      <c r="AM471" s="190">
        <f t="shared" si="912"/>
        <v>53.852820997846493</v>
      </c>
      <c r="AN471" s="190">
        <f t="shared" si="912"/>
        <v>53.852820997846493</v>
      </c>
      <c r="AO471" s="190">
        <f t="shared" si="912"/>
        <v>53.852820997846493</v>
      </c>
      <c r="AP471" s="190">
        <f t="shared" si="912"/>
        <v>53.852820997846493</v>
      </c>
      <c r="AQ471" s="190">
        <f t="shared" si="912"/>
        <v>53.852820997846493</v>
      </c>
      <c r="AR471" s="190">
        <f t="shared" si="912"/>
        <v>53.852820997846493</v>
      </c>
      <c r="AS471" s="190">
        <f t="shared" si="912"/>
        <v>53.852820997846493</v>
      </c>
      <c r="AT471" s="190">
        <f t="shared" si="912"/>
        <v>53.852820997846493</v>
      </c>
      <c r="AU471" s="190">
        <f t="shared" si="912"/>
        <v>53.852820997846493</v>
      </c>
      <c r="AV471" s="190">
        <f t="shared" si="912"/>
        <v>53.852820997846493</v>
      </c>
      <c r="AW471" s="190">
        <f t="shared" si="912"/>
        <v>53.852820997846493</v>
      </c>
      <c r="AX471" s="190">
        <f t="shared" si="912"/>
        <v>53.852820997846493</v>
      </c>
      <c r="AY471" s="190">
        <f t="shared" si="912"/>
        <v>53.852820997846493</v>
      </c>
      <c r="AZ471" s="190">
        <f t="shared" si="912"/>
        <v>53.852820997846493</v>
      </c>
      <c r="BA471" s="190">
        <f t="shared" si="912"/>
        <v>0</v>
      </c>
      <c r="BB471" s="190">
        <f t="shared" si="912"/>
        <v>0</v>
      </c>
      <c r="BC471" s="190">
        <f t="shared" ref="BC471:BS471" si="913">BC14*BC226*365/10^6*10^6</f>
        <v>0</v>
      </c>
      <c r="BD471" s="190">
        <f t="shared" si="913"/>
        <v>0</v>
      </c>
      <c r="BE471" s="190">
        <f t="shared" si="913"/>
        <v>0</v>
      </c>
      <c r="BF471" s="190">
        <f t="shared" si="913"/>
        <v>0</v>
      </c>
      <c r="BG471" s="190">
        <f t="shared" si="913"/>
        <v>0</v>
      </c>
      <c r="BH471" s="190">
        <f t="shared" si="913"/>
        <v>0</v>
      </c>
      <c r="BI471" s="190">
        <f t="shared" si="913"/>
        <v>0</v>
      </c>
      <c r="BJ471" s="190">
        <f t="shared" si="913"/>
        <v>0</v>
      </c>
      <c r="BK471" s="190">
        <f t="shared" si="913"/>
        <v>0</v>
      </c>
      <c r="BL471" s="190">
        <f t="shared" si="913"/>
        <v>0</v>
      </c>
      <c r="BM471" s="190">
        <f t="shared" si="913"/>
        <v>0</v>
      </c>
      <c r="BN471" s="190">
        <f t="shared" si="913"/>
        <v>0</v>
      </c>
      <c r="BO471" s="190">
        <f t="shared" si="913"/>
        <v>0</v>
      </c>
      <c r="BP471" s="190">
        <f t="shared" si="913"/>
        <v>0</v>
      </c>
      <c r="BQ471" s="190">
        <f t="shared" si="913"/>
        <v>0</v>
      </c>
      <c r="BR471" s="190">
        <f t="shared" si="913"/>
        <v>0</v>
      </c>
      <c r="BS471" s="190">
        <f t="shared" si="913"/>
        <v>0</v>
      </c>
      <c r="BT471" s="190">
        <f t="shared" ref="BT471:CY471" si="914">BT14*BT226*365/10^6*10^6</f>
        <v>0</v>
      </c>
      <c r="BU471" s="190">
        <f t="shared" si="914"/>
        <v>0</v>
      </c>
      <c r="BV471" s="190">
        <f t="shared" si="914"/>
        <v>0</v>
      </c>
      <c r="BW471" s="190">
        <f t="shared" si="914"/>
        <v>0</v>
      </c>
      <c r="BX471" s="190">
        <f t="shared" si="914"/>
        <v>0</v>
      </c>
      <c r="BY471" s="190">
        <f t="shared" si="914"/>
        <v>0</v>
      </c>
      <c r="BZ471" s="190">
        <f t="shared" si="914"/>
        <v>0</v>
      </c>
      <c r="CA471" s="190">
        <f t="shared" si="914"/>
        <v>0</v>
      </c>
      <c r="CB471" s="190">
        <f t="shared" si="914"/>
        <v>0</v>
      </c>
      <c r="CC471" s="190">
        <f t="shared" si="914"/>
        <v>0</v>
      </c>
      <c r="CD471" s="190">
        <f t="shared" si="914"/>
        <v>0</v>
      </c>
      <c r="CE471" s="190">
        <f t="shared" si="914"/>
        <v>0</v>
      </c>
      <c r="CF471" s="190">
        <f t="shared" si="914"/>
        <v>0</v>
      </c>
      <c r="CG471" s="190">
        <f t="shared" si="914"/>
        <v>0</v>
      </c>
      <c r="CH471" s="190">
        <f t="shared" si="914"/>
        <v>0</v>
      </c>
      <c r="CI471" s="190">
        <f t="shared" si="914"/>
        <v>0</v>
      </c>
      <c r="CJ471" s="190">
        <f t="shared" si="914"/>
        <v>0</v>
      </c>
      <c r="CK471" s="190">
        <f t="shared" si="914"/>
        <v>0</v>
      </c>
      <c r="CL471" s="190">
        <f t="shared" si="914"/>
        <v>0</v>
      </c>
      <c r="CM471" s="190">
        <f t="shared" si="914"/>
        <v>0</v>
      </c>
      <c r="CN471" s="190">
        <f t="shared" si="914"/>
        <v>0</v>
      </c>
      <c r="CO471" s="190">
        <f t="shared" si="914"/>
        <v>0</v>
      </c>
      <c r="CP471" s="190">
        <f t="shared" si="914"/>
        <v>0</v>
      </c>
      <c r="CQ471" s="190">
        <f t="shared" si="914"/>
        <v>0</v>
      </c>
      <c r="CR471" s="190">
        <f t="shared" si="914"/>
        <v>0</v>
      </c>
      <c r="CS471" s="190">
        <f t="shared" si="914"/>
        <v>0</v>
      </c>
      <c r="CT471" s="190">
        <f t="shared" si="914"/>
        <v>0</v>
      </c>
      <c r="CU471" s="190">
        <f t="shared" si="914"/>
        <v>0</v>
      </c>
      <c r="CV471" s="190">
        <f t="shared" si="914"/>
        <v>0</v>
      </c>
      <c r="CW471" s="190">
        <f t="shared" si="914"/>
        <v>0</v>
      </c>
      <c r="CX471" s="190">
        <f t="shared" si="914"/>
        <v>0</v>
      </c>
      <c r="CY471" s="190">
        <f t="shared" si="914"/>
        <v>0</v>
      </c>
    </row>
    <row r="472" spans="1:103" ht="13.5" customHeight="1" outlineLevel="1">
      <c r="A472" s="165"/>
      <c r="B472" s="263"/>
      <c r="C472" s="193" t="s">
        <v>136</v>
      </c>
      <c r="D472" s="194"/>
      <c r="E472" s="195"/>
      <c r="F472" s="196"/>
      <c r="G472" s="197">
        <f t="shared" si="893"/>
        <v>0</v>
      </c>
      <c r="H472" s="198">
        <f t="shared" ref="H472:BB472" si="915">H15*H227*365/10^6*10^6</f>
        <v>0</v>
      </c>
      <c r="I472" s="198">
        <f t="shared" si="915"/>
        <v>0</v>
      </c>
      <c r="J472" s="198">
        <f t="shared" si="915"/>
        <v>0</v>
      </c>
      <c r="K472" s="198">
        <f t="shared" si="915"/>
        <v>0</v>
      </c>
      <c r="L472" s="198">
        <f t="shared" si="915"/>
        <v>0</v>
      </c>
      <c r="M472" s="198">
        <f t="shared" si="915"/>
        <v>0</v>
      </c>
      <c r="N472" s="198">
        <f t="shared" si="915"/>
        <v>0</v>
      </c>
      <c r="O472" s="198">
        <f t="shared" si="915"/>
        <v>0</v>
      </c>
      <c r="P472" s="198">
        <f t="shared" si="915"/>
        <v>0</v>
      </c>
      <c r="Q472" s="198">
        <f t="shared" si="915"/>
        <v>0</v>
      </c>
      <c r="R472" s="198">
        <f t="shared" si="915"/>
        <v>0</v>
      </c>
      <c r="S472" s="198">
        <f t="shared" si="915"/>
        <v>0</v>
      </c>
      <c r="T472" s="198">
        <f t="shared" si="915"/>
        <v>0</v>
      </c>
      <c r="U472" s="198">
        <f t="shared" si="915"/>
        <v>0</v>
      </c>
      <c r="V472" s="198">
        <f t="shared" si="915"/>
        <v>0</v>
      </c>
      <c r="W472" s="198">
        <f t="shared" si="915"/>
        <v>0</v>
      </c>
      <c r="X472" s="198">
        <f t="shared" si="915"/>
        <v>0</v>
      </c>
      <c r="Y472" s="198">
        <f t="shared" si="915"/>
        <v>0</v>
      </c>
      <c r="Z472" s="198">
        <f t="shared" si="915"/>
        <v>0</v>
      </c>
      <c r="AA472" s="198">
        <f t="shared" si="915"/>
        <v>0</v>
      </c>
      <c r="AB472" s="198">
        <f t="shared" si="915"/>
        <v>0</v>
      </c>
      <c r="AC472" s="198">
        <f t="shared" si="915"/>
        <v>0</v>
      </c>
      <c r="AD472" s="198">
        <f t="shared" si="915"/>
        <v>0</v>
      </c>
      <c r="AE472" s="198">
        <f t="shared" si="915"/>
        <v>0</v>
      </c>
      <c r="AF472" s="198">
        <f t="shared" si="915"/>
        <v>0</v>
      </c>
      <c r="AG472" s="198">
        <f t="shared" si="915"/>
        <v>0</v>
      </c>
      <c r="AH472" s="198">
        <f t="shared" si="915"/>
        <v>0</v>
      </c>
      <c r="AI472" s="198">
        <f t="shared" si="915"/>
        <v>0</v>
      </c>
      <c r="AJ472" s="198">
        <f t="shared" si="915"/>
        <v>0</v>
      </c>
      <c r="AK472" s="198">
        <f t="shared" si="915"/>
        <v>0</v>
      </c>
      <c r="AL472" s="198">
        <f t="shared" si="915"/>
        <v>0</v>
      </c>
      <c r="AM472" s="198">
        <f t="shared" si="915"/>
        <v>0</v>
      </c>
      <c r="AN472" s="198">
        <f t="shared" si="915"/>
        <v>0</v>
      </c>
      <c r="AO472" s="198">
        <f t="shared" si="915"/>
        <v>0</v>
      </c>
      <c r="AP472" s="198">
        <f t="shared" si="915"/>
        <v>0</v>
      </c>
      <c r="AQ472" s="198">
        <f t="shared" si="915"/>
        <v>0</v>
      </c>
      <c r="AR472" s="198">
        <f t="shared" si="915"/>
        <v>0</v>
      </c>
      <c r="AS472" s="198">
        <f t="shared" si="915"/>
        <v>0</v>
      </c>
      <c r="AT472" s="198">
        <f t="shared" si="915"/>
        <v>0</v>
      </c>
      <c r="AU472" s="198">
        <f t="shared" si="915"/>
        <v>0</v>
      </c>
      <c r="AV472" s="198">
        <f t="shared" si="915"/>
        <v>0</v>
      </c>
      <c r="AW472" s="198">
        <f t="shared" si="915"/>
        <v>0</v>
      </c>
      <c r="AX472" s="198">
        <f t="shared" si="915"/>
        <v>0</v>
      </c>
      <c r="AY472" s="198">
        <f t="shared" si="915"/>
        <v>0</v>
      </c>
      <c r="AZ472" s="198">
        <f t="shared" si="915"/>
        <v>0</v>
      </c>
      <c r="BA472" s="198">
        <f t="shared" si="915"/>
        <v>0</v>
      </c>
      <c r="BB472" s="198">
        <f t="shared" si="915"/>
        <v>0</v>
      </c>
      <c r="BC472" s="198">
        <f t="shared" ref="BC472:BS472" si="916">BC15*BC227*365/10^6*10^6</f>
        <v>0</v>
      </c>
      <c r="BD472" s="198">
        <f t="shared" si="916"/>
        <v>0</v>
      </c>
      <c r="BE472" s="198">
        <f t="shared" si="916"/>
        <v>0</v>
      </c>
      <c r="BF472" s="198">
        <f t="shared" si="916"/>
        <v>0</v>
      </c>
      <c r="BG472" s="198">
        <f t="shared" si="916"/>
        <v>0</v>
      </c>
      <c r="BH472" s="198">
        <f t="shared" si="916"/>
        <v>0</v>
      </c>
      <c r="BI472" s="198">
        <f t="shared" si="916"/>
        <v>0</v>
      </c>
      <c r="BJ472" s="198">
        <f t="shared" si="916"/>
        <v>0</v>
      </c>
      <c r="BK472" s="198">
        <f t="shared" si="916"/>
        <v>0</v>
      </c>
      <c r="BL472" s="198">
        <f t="shared" si="916"/>
        <v>0</v>
      </c>
      <c r="BM472" s="198">
        <f t="shared" si="916"/>
        <v>0</v>
      </c>
      <c r="BN472" s="198">
        <f t="shared" si="916"/>
        <v>0</v>
      </c>
      <c r="BO472" s="198">
        <f t="shared" si="916"/>
        <v>0</v>
      </c>
      <c r="BP472" s="198">
        <f t="shared" si="916"/>
        <v>0</v>
      </c>
      <c r="BQ472" s="198">
        <f t="shared" si="916"/>
        <v>0</v>
      </c>
      <c r="BR472" s="198">
        <f t="shared" si="916"/>
        <v>0</v>
      </c>
      <c r="BS472" s="198">
        <f t="shared" si="916"/>
        <v>0</v>
      </c>
      <c r="BT472" s="198">
        <f t="shared" ref="BT472:CD472" si="917">BT15*BT227*365/10^6*10^6</f>
        <v>0</v>
      </c>
      <c r="BU472" s="198">
        <f t="shared" si="917"/>
        <v>0</v>
      </c>
      <c r="BV472" s="198">
        <f t="shared" si="917"/>
        <v>0</v>
      </c>
      <c r="BW472" s="198">
        <f t="shared" si="917"/>
        <v>0</v>
      </c>
      <c r="BX472" s="198">
        <f t="shared" si="917"/>
        <v>0</v>
      </c>
      <c r="BY472" s="198">
        <f t="shared" si="917"/>
        <v>0</v>
      </c>
      <c r="BZ472" s="198">
        <f t="shared" si="917"/>
        <v>0</v>
      </c>
      <c r="CA472" s="198">
        <f t="shared" si="917"/>
        <v>0</v>
      </c>
      <c r="CB472" s="198">
        <f t="shared" si="917"/>
        <v>0</v>
      </c>
      <c r="CC472" s="198">
        <f t="shared" si="917"/>
        <v>0</v>
      </c>
      <c r="CD472" s="198">
        <f t="shared" si="917"/>
        <v>0</v>
      </c>
      <c r="CE472" s="198">
        <f t="shared" ref="CE472:CY472" si="918">CE15*CE227*365/10^6*10^6</f>
        <v>0</v>
      </c>
      <c r="CF472" s="198">
        <f t="shared" si="918"/>
        <v>0</v>
      </c>
      <c r="CG472" s="198">
        <f t="shared" si="918"/>
        <v>0</v>
      </c>
      <c r="CH472" s="198">
        <f t="shared" si="918"/>
        <v>0</v>
      </c>
      <c r="CI472" s="198">
        <f t="shared" si="918"/>
        <v>0</v>
      </c>
      <c r="CJ472" s="198">
        <f t="shared" si="918"/>
        <v>0</v>
      </c>
      <c r="CK472" s="198">
        <f t="shared" si="918"/>
        <v>0</v>
      </c>
      <c r="CL472" s="198">
        <f t="shared" si="918"/>
        <v>0</v>
      </c>
      <c r="CM472" s="198">
        <f t="shared" si="918"/>
        <v>0</v>
      </c>
      <c r="CN472" s="198">
        <f t="shared" si="918"/>
        <v>0</v>
      </c>
      <c r="CO472" s="198">
        <f t="shared" si="918"/>
        <v>0</v>
      </c>
      <c r="CP472" s="198">
        <f t="shared" si="918"/>
        <v>0</v>
      </c>
      <c r="CQ472" s="198">
        <f t="shared" si="918"/>
        <v>0</v>
      </c>
      <c r="CR472" s="198">
        <f t="shared" si="918"/>
        <v>0</v>
      </c>
      <c r="CS472" s="198">
        <f t="shared" si="918"/>
        <v>0</v>
      </c>
      <c r="CT472" s="198">
        <f t="shared" si="918"/>
        <v>0</v>
      </c>
      <c r="CU472" s="198">
        <f t="shared" si="918"/>
        <v>0</v>
      </c>
      <c r="CV472" s="198">
        <f t="shared" si="918"/>
        <v>0</v>
      </c>
      <c r="CW472" s="198">
        <f t="shared" si="918"/>
        <v>0</v>
      </c>
      <c r="CX472" s="198">
        <f t="shared" si="918"/>
        <v>0</v>
      </c>
      <c r="CY472" s="198">
        <f t="shared" si="918"/>
        <v>0</v>
      </c>
    </row>
    <row r="473" spans="1:103" ht="13.5" customHeight="1" outlineLevel="1">
      <c r="A473" s="165"/>
      <c r="B473" s="263"/>
      <c r="C473" s="177" t="s">
        <v>137</v>
      </c>
      <c r="D473" s="178"/>
      <c r="E473" s="179"/>
      <c r="F473" s="180"/>
      <c r="G473" s="181">
        <f t="shared" si="893"/>
        <v>46.551142166314939</v>
      </c>
      <c r="H473" s="182">
        <f t="shared" ref="H473:BB473" si="919">H16*H228*365/10^6*10^6</f>
        <v>2.9306755130160775</v>
      </c>
      <c r="I473" s="182">
        <f t="shared" si="919"/>
        <v>2.750479106711722</v>
      </c>
      <c r="J473" s="182">
        <f t="shared" si="919"/>
        <v>2.5702827004073665</v>
      </c>
      <c r="K473" s="182">
        <f t="shared" si="919"/>
        <v>2.390086294103011</v>
      </c>
      <c r="L473" s="182">
        <f t="shared" si="919"/>
        <v>2.2098898877986555</v>
      </c>
      <c r="M473" s="182">
        <f t="shared" si="919"/>
        <v>2.0296934814943008</v>
      </c>
      <c r="N473" s="182">
        <f t="shared" si="919"/>
        <v>1.9836606195623152</v>
      </c>
      <c r="O473" s="182">
        <f t="shared" si="919"/>
        <v>1.9376277576303307</v>
      </c>
      <c r="P473" s="182">
        <f t="shared" si="919"/>
        <v>1.8915948956983453</v>
      </c>
      <c r="Q473" s="182">
        <f t="shared" si="919"/>
        <v>1.8455620337663601</v>
      </c>
      <c r="R473" s="182">
        <f t="shared" si="919"/>
        <v>1.7995291718343749</v>
      </c>
      <c r="S473" s="182">
        <f t="shared" si="919"/>
        <v>1.7534963099023897</v>
      </c>
      <c r="T473" s="182">
        <f t="shared" si="919"/>
        <v>1.7074634479704045</v>
      </c>
      <c r="U473" s="182">
        <f t="shared" si="919"/>
        <v>1.6614305860384193</v>
      </c>
      <c r="V473" s="182">
        <f t="shared" si="919"/>
        <v>1.6153977241064341</v>
      </c>
      <c r="W473" s="182">
        <f t="shared" si="919"/>
        <v>1.5693648621744478</v>
      </c>
      <c r="X473" s="182">
        <f t="shared" si="919"/>
        <v>1.5672023980972294</v>
      </c>
      <c r="Y473" s="182">
        <f t="shared" si="919"/>
        <v>1.565039934020011</v>
      </c>
      <c r="Z473" s="182">
        <f t="shared" si="919"/>
        <v>1.5628774699427923</v>
      </c>
      <c r="AA473" s="182">
        <f t="shared" si="919"/>
        <v>1.5607150058655739</v>
      </c>
      <c r="AB473" s="182">
        <f t="shared" si="919"/>
        <v>1.5585525417883554</v>
      </c>
      <c r="AC473" s="182">
        <f t="shared" si="919"/>
        <v>1.556390077711137</v>
      </c>
      <c r="AD473" s="182">
        <f t="shared" si="919"/>
        <v>1.5542276136339186</v>
      </c>
      <c r="AE473" s="182">
        <f t="shared" si="919"/>
        <v>1.5520651495566999</v>
      </c>
      <c r="AF473" s="182">
        <f t="shared" si="919"/>
        <v>1.5499026854794813</v>
      </c>
      <c r="AG473" s="182">
        <f t="shared" si="919"/>
        <v>1.5477402214022629</v>
      </c>
      <c r="AH473" s="182">
        <f t="shared" si="919"/>
        <v>1.5477402214022629</v>
      </c>
      <c r="AI473" s="182">
        <f t="shared" si="919"/>
        <v>1.5477402214022629</v>
      </c>
      <c r="AJ473" s="182">
        <f t="shared" si="919"/>
        <v>1.5477402214022629</v>
      </c>
      <c r="AK473" s="182">
        <f t="shared" si="919"/>
        <v>1.5477402214022629</v>
      </c>
      <c r="AL473" s="182">
        <f t="shared" si="919"/>
        <v>1.5477402214022629</v>
      </c>
      <c r="AM473" s="182">
        <f t="shared" si="919"/>
        <v>1.5477402214022629</v>
      </c>
      <c r="AN473" s="182">
        <f t="shared" si="919"/>
        <v>1.5477402214022629</v>
      </c>
      <c r="AO473" s="182">
        <f t="shared" si="919"/>
        <v>1.5477402214022629</v>
      </c>
      <c r="AP473" s="182">
        <f t="shared" si="919"/>
        <v>1.5477402214022629</v>
      </c>
      <c r="AQ473" s="182">
        <f t="shared" si="919"/>
        <v>1.5477402214022629</v>
      </c>
      <c r="AR473" s="182">
        <f t="shared" si="919"/>
        <v>1.5477402214022629</v>
      </c>
      <c r="AS473" s="182">
        <f t="shared" si="919"/>
        <v>1.5477402214022629</v>
      </c>
      <c r="AT473" s="182">
        <f t="shared" si="919"/>
        <v>1.5477402214022629</v>
      </c>
      <c r="AU473" s="182">
        <f t="shared" si="919"/>
        <v>1.5477402214022629</v>
      </c>
      <c r="AV473" s="182">
        <f t="shared" si="919"/>
        <v>1.5477402214022629</v>
      </c>
      <c r="AW473" s="182">
        <f t="shared" si="919"/>
        <v>1.5477402214022629</v>
      </c>
      <c r="AX473" s="182">
        <f t="shared" si="919"/>
        <v>1.5477402214022629</v>
      </c>
      <c r="AY473" s="182">
        <f t="shared" si="919"/>
        <v>1.5477402214022629</v>
      </c>
      <c r="AZ473" s="182">
        <f t="shared" si="919"/>
        <v>1.5477402214022629</v>
      </c>
      <c r="BA473" s="182">
        <f t="shared" si="919"/>
        <v>0</v>
      </c>
      <c r="BB473" s="182">
        <f t="shared" si="919"/>
        <v>0</v>
      </c>
      <c r="BC473" s="182">
        <f t="shared" ref="BC473:BS473" si="920">BC16*BC228*365/10^6*10^6</f>
        <v>0</v>
      </c>
      <c r="BD473" s="182">
        <f t="shared" si="920"/>
        <v>0</v>
      </c>
      <c r="BE473" s="182">
        <f t="shared" si="920"/>
        <v>0</v>
      </c>
      <c r="BF473" s="182">
        <f t="shared" si="920"/>
        <v>0</v>
      </c>
      <c r="BG473" s="182">
        <f t="shared" si="920"/>
        <v>0</v>
      </c>
      <c r="BH473" s="182">
        <f t="shared" si="920"/>
        <v>0</v>
      </c>
      <c r="BI473" s="182">
        <f t="shared" si="920"/>
        <v>0</v>
      </c>
      <c r="BJ473" s="182">
        <f t="shared" si="920"/>
        <v>0</v>
      </c>
      <c r="BK473" s="182">
        <f t="shared" si="920"/>
        <v>0</v>
      </c>
      <c r="BL473" s="182">
        <f t="shared" si="920"/>
        <v>0</v>
      </c>
      <c r="BM473" s="182">
        <f t="shared" si="920"/>
        <v>0</v>
      </c>
      <c r="BN473" s="182">
        <f t="shared" si="920"/>
        <v>0</v>
      </c>
      <c r="BO473" s="182">
        <f t="shared" si="920"/>
        <v>0</v>
      </c>
      <c r="BP473" s="182">
        <f t="shared" si="920"/>
        <v>0</v>
      </c>
      <c r="BQ473" s="182">
        <f t="shared" si="920"/>
        <v>0</v>
      </c>
      <c r="BR473" s="182">
        <f t="shared" si="920"/>
        <v>0</v>
      </c>
      <c r="BS473" s="182">
        <f t="shared" si="920"/>
        <v>0</v>
      </c>
      <c r="BT473" s="182">
        <f t="shared" ref="BT473:CD473" si="921">BT16*BT228*365/10^6*10^6</f>
        <v>0</v>
      </c>
      <c r="BU473" s="182">
        <f t="shared" si="921"/>
        <v>0</v>
      </c>
      <c r="BV473" s="182">
        <f t="shared" si="921"/>
        <v>0</v>
      </c>
      <c r="BW473" s="182">
        <f t="shared" si="921"/>
        <v>0</v>
      </c>
      <c r="BX473" s="182">
        <f t="shared" si="921"/>
        <v>0</v>
      </c>
      <c r="BY473" s="182">
        <f t="shared" si="921"/>
        <v>0</v>
      </c>
      <c r="BZ473" s="182">
        <f t="shared" si="921"/>
        <v>0</v>
      </c>
      <c r="CA473" s="182">
        <f t="shared" si="921"/>
        <v>0</v>
      </c>
      <c r="CB473" s="182">
        <f t="shared" si="921"/>
        <v>0</v>
      </c>
      <c r="CC473" s="182">
        <f t="shared" si="921"/>
        <v>0</v>
      </c>
      <c r="CD473" s="182">
        <f t="shared" si="921"/>
        <v>0</v>
      </c>
      <c r="CE473" s="182">
        <f t="shared" ref="CE473:CY473" si="922">CE16*CE228*365/10^6*10^6</f>
        <v>0</v>
      </c>
      <c r="CF473" s="182">
        <f t="shared" si="922"/>
        <v>0</v>
      </c>
      <c r="CG473" s="182">
        <f t="shared" si="922"/>
        <v>0</v>
      </c>
      <c r="CH473" s="182">
        <f t="shared" si="922"/>
        <v>0</v>
      </c>
      <c r="CI473" s="182">
        <f t="shared" si="922"/>
        <v>0</v>
      </c>
      <c r="CJ473" s="182">
        <f t="shared" si="922"/>
        <v>0</v>
      </c>
      <c r="CK473" s="182">
        <f t="shared" si="922"/>
        <v>0</v>
      </c>
      <c r="CL473" s="182">
        <f t="shared" si="922"/>
        <v>0</v>
      </c>
      <c r="CM473" s="182">
        <f t="shared" si="922"/>
        <v>0</v>
      </c>
      <c r="CN473" s="182">
        <f t="shared" si="922"/>
        <v>0</v>
      </c>
      <c r="CO473" s="182">
        <f t="shared" si="922"/>
        <v>0</v>
      </c>
      <c r="CP473" s="182">
        <f t="shared" si="922"/>
        <v>0</v>
      </c>
      <c r="CQ473" s="182">
        <f t="shared" si="922"/>
        <v>0</v>
      </c>
      <c r="CR473" s="182">
        <f t="shared" si="922"/>
        <v>0</v>
      </c>
      <c r="CS473" s="182">
        <f t="shared" si="922"/>
        <v>0</v>
      </c>
      <c r="CT473" s="182">
        <f t="shared" si="922"/>
        <v>0</v>
      </c>
      <c r="CU473" s="182">
        <f t="shared" si="922"/>
        <v>0</v>
      </c>
      <c r="CV473" s="182">
        <f t="shared" si="922"/>
        <v>0</v>
      </c>
      <c r="CW473" s="182">
        <f t="shared" si="922"/>
        <v>0</v>
      </c>
      <c r="CX473" s="182">
        <f t="shared" si="922"/>
        <v>0</v>
      </c>
      <c r="CY473" s="182">
        <f t="shared" si="922"/>
        <v>0</v>
      </c>
    </row>
    <row r="474" spans="1:103" ht="13.5" customHeight="1" outlineLevel="1">
      <c r="A474" s="165"/>
      <c r="B474" s="263"/>
      <c r="C474" s="177" t="s">
        <v>155</v>
      </c>
      <c r="D474" s="178"/>
      <c r="E474" s="179"/>
      <c r="F474" s="180"/>
      <c r="G474" s="181">
        <f t="shared" si="893"/>
        <v>0</v>
      </c>
      <c r="H474" s="182">
        <f t="shared" ref="H474:BB474" si="923">H17*H229*365/10^6*10^6</f>
        <v>0</v>
      </c>
      <c r="I474" s="182">
        <f t="shared" si="923"/>
        <v>0</v>
      </c>
      <c r="J474" s="182">
        <f t="shared" si="923"/>
        <v>0</v>
      </c>
      <c r="K474" s="182">
        <f t="shared" si="923"/>
        <v>0</v>
      </c>
      <c r="L474" s="182">
        <f t="shared" si="923"/>
        <v>0</v>
      </c>
      <c r="M474" s="182">
        <f t="shared" si="923"/>
        <v>0</v>
      </c>
      <c r="N474" s="182">
        <f t="shared" si="923"/>
        <v>0</v>
      </c>
      <c r="O474" s="182">
        <f t="shared" si="923"/>
        <v>0</v>
      </c>
      <c r="P474" s="182">
        <f t="shared" si="923"/>
        <v>0</v>
      </c>
      <c r="Q474" s="182">
        <f t="shared" si="923"/>
        <v>0</v>
      </c>
      <c r="R474" s="182">
        <f t="shared" si="923"/>
        <v>0</v>
      </c>
      <c r="S474" s="182">
        <f t="shared" si="923"/>
        <v>0</v>
      </c>
      <c r="T474" s="182">
        <f t="shared" si="923"/>
        <v>0</v>
      </c>
      <c r="U474" s="182">
        <f t="shared" si="923"/>
        <v>0</v>
      </c>
      <c r="V474" s="182">
        <f t="shared" si="923"/>
        <v>0</v>
      </c>
      <c r="W474" s="182">
        <f t="shared" si="923"/>
        <v>0</v>
      </c>
      <c r="X474" s="182">
        <f t="shared" si="923"/>
        <v>0</v>
      </c>
      <c r="Y474" s="182">
        <f t="shared" si="923"/>
        <v>0</v>
      </c>
      <c r="Z474" s="182">
        <f t="shared" si="923"/>
        <v>0</v>
      </c>
      <c r="AA474" s="182">
        <f t="shared" si="923"/>
        <v>0</v>
      </c>
      <c r="AB474" s="182">
        <f t="shared" si="923"/>
        <v>0</v>
      </c>
      <c r="AC474" s="182">
        <f t="shared" si="923"/>
        <v>0</v>
      </c>
      <c r="AD474" s="182">
        <f t="shared" si="923"/>
        <v>0</v>
      </c>
      <c r="AE474" s="182">
        <f t="shared" si="923"/>
        <v>0</v>
      </c>
      <c r="AF474" s="182">
        <f t="shared" si="923"/>
        <v>0</v>
      </c>
      <c r="AG474" s="182">
        <f t="shared" si="923"/>
        <v>0</v>
      </c>
      <c r="AH474" s="182">
        <f t="shared" si="923"/>
        <v>0</v>
      </c>
      <c r="AI474" s="182">
        <f t="shared" si="923"/>
        <v>0</v>
      </c>
      <c r="AJ474" s="182">
        <f t="shared" si="923"/>
        <v>0</v>
      </c>
      <c r="AK474" s="182">
        <f t="shared" si="923"/>
        <v>0</v>
      </c>
      <c r="AL474" s="182">
        <f t="shared" si="923"/>
        <v>0</v>
      </c>
      <c r="AM474" s="182">
        <f t="shared" si="923"/>
        <v>0</v>
      </c>
      <c r="AN474" s="182">
        <f t="shared" si="923"/>
        <v>0</v>
      </c>
      <c r="AO474" s="182">
        <f t="shared" si="923"/>
        <v>0</v>
      </c>
      <c r="AP474" s="182">
        <f t="shared" si="923"/>
        <v>0</v>
      </c>
      <c r="AQ474" s="182">
        <f t="shared" si="923"/>
        <v>0</v>
      </c>
      <c r="AR474" s="182">
        <f t="shared" si="923"/>
        <v>0</v>
      </c>
      <c r="AS474" s="182">
        <f t="shared" si="923"/>
        <v>0</v>
      </c>
      <c r="AT474" s="182">
        <f t="shared" si="923"/>
        <v>0</v>
      </c>
      <c r="AU474" s="182">
        <f t="shared" si="923"/>
        <v>0</v>
      </c>
      <c r="AV474" s="182">
        <f t="shared" si="923"/>
        <v>0</v>
      </c>
      <c r="AW474" s="182">
        <f t="shared" si="923"/>
        <v>0</v>
      </c>
      <c r="AX474" s="182">
        <f t="shared" si="923"/>
        <v>0</v>
      </c>
      <c r="AY474" s="182">
        <f t="shared" si="923"/>
        <v>0</v>
      </c>
      <c r="AZ474" s="182">
        <f t="shared" si="923"/>
        <v>0</v>
      </c>
      <c r="BA474" s="182">
        <f t="shared" si="923"/>
        <v>0</v>
      </c>
      <c r="BB474" s="182">
        <f t="shared" si="923"/>
        <v>0</v>
      </c>
      <c r="BC474" s="182">
        <f t="shared" ref="BC474:BS474" si="924">BC17*BC229*365/10^6*10^6</f>
        <v>0</v>
      </c>
      <c r="BD474" s="182">
        <f t="shared" si="924"/>
        <v>0</v>
      </c>
      <c r="BE474" s="182">
        <f t="shared" si="924"/>
        <v>0</v>
      </c>
      <c r="BF474" s="182">
        <f t="shared" si="924"/>
        <v>0</v>
      </c>
      <c r="BG474" s="182">
        <f t="shared" si="924"/>
        <v>0</v>
      </c>
      <c r="BH474" s="182">
        <f t="shared" si="924"/>
        <v>0</v>
      </c>
      <c r="BI474" s="182">
        <f t="shared" si="924"/>
        <v>0</v>
      </c>
      <c r="BJ474" s="182">
        <f t="shared" si="924"/>
        <v>0</v>
      </c>
      <c r="BK474" s="182">
        <f t="shared" si="924"/>
        <v>0</v>
      </c>
      <c r="BL474" s="182">
        <f t="shared" si="924"/>
        <v>0</v>
      </c>
      <c r="BM474" s="182">
        <f t="shared" si="924"/>
        <v>0</v>
      </c>
      <c r="BN474" s="182">
        <f t="shared" si="924"/>
        <v>0</v>
      </c>
      <c r="BO474" s="182">
        <f t="shared" si="924"/>
        <v>0</v>
      </c>
      <c r="BP474" s="182">
        <f t="shared" si="924"/>
        <v>0</v>
      </c>
      <c r="BQ474" s="182">
        <f t="shared" si="924"/>
        <v>0</v>
      </c>
      <c r="BR474" s="182">
        <f t="shared" si="924"/>
        <v>0</v>
      </c>
      <c r="BS474" s="182">
        <f t="shared" si="924"/>
        <v>0</v>
      </c>
      <c r="BT474" s="182">
        <f t="shared" ref="BT474:CD474" si="925">BT17*BT229*365/10^6*10^6</f>
        <v>0</v>
      </c>
      <c r="BU474" s="182">
        <f t="shared" si="925"/>
        <v>0</v>
      </c>
      <c r="BV474" s="182">
        <f t="shared" si="925"/>
        <v>0</v>
      </c>
      <c r="BW474" s="182">
        <f t="shared" si="925"/>
        <v>0</v>
      </c>
      <c r="BX474" s="182">
        <f t="shared" si="925"/>
        <v>0</v>
      </c>
      <c r="BY474" s="182">
        <f t="shared" si="925"/>
        <v>0</v>
      </c>
      <c r="BZ474" s="182">
        <f t="shared" si="925"/>
        <v>0</v>
      </c>
      <c r="CA474" s="182">
        <f t="shared" si="925"/>
        <v>0</v>
      </c>
      <c r="CB474" s="182">
        <f t="shared" si="925"/>
        <v>0</v>
      </c>
      <c r="CC474" s="182">
        <f t="shared" si="925"/>
        <v>0</v>
      </c>
      <c r="CD474" s="182">
        <f t="shared" si="925"/>
        <v>0</v>
      </c>
      <c r="CE474" s="182">
        <f t="shared" ref="CE474:CI483" si="926">CE17*CE229*365/10^6*10^6</f>
        <v>0</v>
      </c>
      <c r="CF474" s="182">
        <f t="shared" si="926"/>
        <v>0</v>
      </c>
      <c r="CG474" s="182">
        <f t="shared" si="926"/>
        <v>0</v>
      </c>
      <c r="CH474" s="182">
        <f t="shared" si="926"/>
        <v>0</v>
      </c>
      <c r="CI474" s="182">
        <f t="shared" si="926"/>
        <v>0</v>
      </c>
      <c r="CJ474" s="182">
        <f t="shared" ref="CJ474:CY474" si="927">CJ17*CJ229*365/10^6*10^6</f>
        <v>0</v>
      </c>
      <c r="CK474" s="182">
        <f t="shared" si="927"/>
        <v>0</v>
      </c>
      <c r="CL474" s="182">
        <f t="shared" si="927"/>
        <v>0</v>
      </c>
      <c r="CM474" s="182">
        <f t="shared" si="927"/>
        <v>0</v>
      </c>
      <c r="CN474" s="182">
        <f t="shared" si="927"/>
        <v>0</v>
      </c>
      <c r="CO474" s="182">
        <f t="shared" si="927"/>
        <v>0</v>
      </c>
      <c r="CP474" s="182">
        <f t="shared" si="927"/>
        <v>0</v>
      </c>
      <c r="CQ474" s="182">
        <f t="shared" si="927"/>
        <v>0</v>
      </c>
      <c r="CR474" s="182">
        <f t="shared" si="927"/>
        <v>0</v>
      </c>
      <c r="CS474" s="182">
        <f t="shared" si="927"/>
        <v>0</v>
      </c>
      <c r="CT474" s="182">
        <f t="shared" si="927"/>
        <v>0</v>
      </c>
      <c r="CU474" s="182">
        <f t="shared" si="927"/>
        <v>0</v>
      </c>
      <c r="CV474" s="182">
        <f t="shared" si="927"/>
        <v>0</v>
      </c>
      <c r="CW474" s="182">
        <f t="shared" si="927"/>
        <v>0</v>
      </c>
      <c r="CX474" s="182">
        <f t="shared" si="927"/>
        <v>0</v>
      </c>
      <c r="CY474" s="182">
        <f t="shared" si="927"/>
        <v>0</v>
      </c>
    </row>
    <row r="475" spans="1:103" ht="13.5" customHeight="1" outlineLevel="1">
      <c r="A475" s="165"/>
      <c r="B475" s="263"/>
      <c r="C475" s="185" t="s">
        <v>156</v>
      </c>
      <c r="D475" s="186"/>
      <c r="E475" s="187"/>
      <c r="F475" s="188"/>
      <c r="G475" s="189">
        <f t="shared" si="893"/>
        <v>625.09144868920873</v>
      </c>
      <c r="H475" s="190">
        <f t="shared" ref="H475:BB475" si="928">H18*H230*365/10^6*10^6</f>
        <v>38.462311822443588</v>
      </c>
      <c r="I475" s="190">
        <f t="shared" si="928"/>
        <v>36.174304556679544</v>
      </c>
      <c r="J475" s="190">
        <f t="shared" si="928"/>
        <v>33.886466709749506</v>
      </c>
      <c r="K475" s="190">
        <f t="shared" si="928"/>
        <v>31.598798281653472</v>
      </c>
      <c r="L475" s="190">
        <f t="shared" si="928"/>
        <v>29.311299272391427</v>
      </c>
      <c r="M475" s="190">
        <f t="shared" si="928"/>
        <v>27.02396968196339</v>
      </c>
      <c r="N475" s="190">
        <f t="shared" si="928"/>
        <v>26.441248393186815</v>
      </c>
      <c r="O475" s="190">
        <f t="shared" si="928"/>
        <v>25.858570213541956</v>
      </c>
      <c r="P475" s="190">
        <f t="shared" si="928"/>
        <v>25.275935143028821</v>
      </c>
      <c r="Q475" s="190">
        <f t="shared" si="928"/>
        <v>24.693343181647403</v>
      </c>
      <c r="R475" s="190">
        <f t="shared" si="928"/>
        <v>24.110794329397706</v>
      </c>
      <c r="S475" s="190">
        <f t="shared" si="928"/>
        <v>23.528288586279725</v>
      </c>
      <c r="T475" s="190">
        <f t="shared" si="928"/>
        <v>22.945825952293461</v>
      </c>
      <c r="U475" s="190">
        <f t="shared" si="928"/>
        <v>22.363406427438917</v>
      </c>
      <c r="V475" s="190">
        <f t="shared" si="928"/>
        <v>21.781030011716098</v>
      </c>
      <c r="W475" s="190">
        <f t="shared" si="928"/>
        <v>21.198696705125009</v>
      </c>
      <c r="X475" s="190">
        <f t="shared" si="928"/>
        <v>21.154331593024843</v>
      </c>
      <c r="Y475" s="190">
        <f t="shared" si="928"/>
        <v>21.109966480924673</v>
      </c>
      <c r="Z475" s="190">
        <f t="shared" si="928"/>
        <v>21.065601368824506</v>
      </c>
      <c r="AA475" s="190">
        <f t="shared" si="928"/>
        <v>21.021236256724336</v>
      </c>
      <c r="AB475" s="190">
        <f t="shared" si="928"/>
        <v>20.976871144624166</v>
      </c>
      <c r="AC475" s="190">
        <f t="shared" si="928"/>
        <v>20.932506032524</v>
      </c>
      <c r="AD475" s="190">
        <f t="shared" si="928"/>
        <v>20.888140920423833</v>
      </c>
      <c r="AE475" s="190">
        <f t="shared" si="928"/>
        <v>20.843775808323663</v>
      </c>
      <c r="AF475" s="190">
        <f t="shared" si="928"/>
        <v>20.799410696223493</v>
      </c>
      <c r="AG475" s="190">
        <f t="shared" si="928"/>
        <v>20.755045584123323</v>
      </c>
      <c r="AH475" s="190">
        <f t="shared" si="928"/>
        <v>20.755045584123323</v>
      </c>
      <c r="AI475" s="190">
        <f t="shared" si="928"/>
        <v>20.755045584123323</v>
      </c>
      <c r="AJ475" s="190">
        <f t="shared" si="928"/>
        <v>20.755045584123323</v>
      </c>
      <c r="AK475" s="190">
        <f t="shared" si="928"/>
        <v>20.755045584123323</v>
      </c>
      <c r="AL475" s="190">
        <f t="shared" si="928"/>
        <v>20.755045584123323</v>
      </c>
      <c r="AM475" s="190">
        <f t="shared" si="928"/>
        <v>20.755045584123323</v>
      </c>
      <c r="AN475" s="190">
        <f t="shared" si="928"/>
        <v>20.755045584123323</v>
      </c>
      <c r="AO475" s="190">
        <f t="shared" si="928"/>
        <v>20.755045584123323</v>
      </c>
      <c r="AP475" s="190">
        <f t="shared" si="928"/>
        <v>20.755045584123323</v>
      </c>
      <c r="AQ475" s="190">
        <f t="shared" si="928"/>
        <v>20.755045584123323</v>
      </c>
      <c r="AR475" s="190">
        <f t="shared" si="928"/>
        <v>20.755045584123323</v>
      </c>
      <c r="AS475" s="190">
        <f t="shared" si="928"/>
        <v>20.755045584123323</v>
      </c>
      <c r="AT475" s="190">
        <f t="shared" si="928"/>
        <v>20.755045584123323</v>
      </c>
      <c r="AU475" s="190">
        <f t="shared" si="928"/>
        <v>20.755045584123323</v>
      </c>
      <c r="AV475" s="190">
        <f t="shared" si="928"/>
        <v>20.755045584123323</v>
      </c>
      <c r="AW475" s="190">
        <f t="shared" si="928"/>
        <v>20.755045584123323</v>
      </c>
      <c r="AX475" s="190">
        <f t="shared" si="928"/>
        <v>20.755045584123323</v>
      </c>
      <c r="AY475" s="190">
        <f t="shared" si="928"/>
        <v>20.755045584123323</v>
      </c>
      <c r="AZ475" s="190">
        <f t="shared" si="928"/>
        <v>20.755045584123323</v>
      </c>
      <c r="BA475" s="190">
        <f t="shared" si="928"/>
        <v>0</v>
      </c>
      <c r="BB475" s="190">
        <f t="shared" si="928"/>
        <v>0</v>
      </c>
      <c r="BC475" s="190">
        <f t="shared" ref="BC475:BS475" si="929">BC18*BC230*365/10^6*10^6</f>
        <v>0</v>
      </c>
      <c r="BD475" s="190">
        <f t="shared" si="929"/>
        <v>0</v>
      </c>
      <c r="BE475" s="190">
        <f t="shared" si="929"/>
        <v>0</v>
      </c>
      <c r="BF475" s="190">
        <f t="shared" si="929"/>
        <v>0</v>
      </c>
      <c r="BG475" s="190">
        <f t="shared" si="929"/>
        <v>0</v>
      </c>
      <c r="BH475" s="190">
        <f t="shared" si="929"/>
        <v>0</v>
      </c>
      <c r="BI475" s="190">
        <f t="shared" si="929"/>
        <v>0</v>
      </c>
      <c r="BJ475" s="190">
        <f t="shared" si="929"/>
        <v>0</v>
      </c>
      <c r="BK475" s="190">
        <f t="shared" si="929"/>
        <v>0</v>
      </c>
      <c r="BL475" s="190">
        <f t="shared" si="929"/>
        <v>0</v>
      </c>
      <c r="BM475" s="190">
        <f t="shared" si="929"/>
        <v>0</v>
      </c>
      <c r="BN475" s="190">
        <f t="shared" si="929"/>
        <v>0</v>
      </c>
      <c r="BO475" s="190">
        <f t="shared" si="929"/>
        <v>0</v>
      </c>
      <c r="BP475" s="190">
        <f t="shared" si="929"/>
        <v>0</v>
      </c>
      <c r="BQ475" s="190">
        <f t="shared" si="929"/>
        <v>0</v>
      </c>
      <c r="BR475" s="190">
        <f t="shared" si="929"/>
        <v>0</v>
      </c>
      <c r="BS475" s="190">
        <f t="shared" si="929"/>
        <v>0</v>
      </c>
      <c r="BT475" s="190">
        <f t="shared" ref="BT475:CD475" si="930">BT18*BT230*365/10^6*10^6</f>
        <v>0</v>
      </c>
      <c r="BU475" s="190">
        <f t="shared" si="930"/>
        <v>0</v>
      </c>
      <c r="BV475" s="190">
        <f t="shared" si="930"/>
        <v>0</v>
      </c>
      <c r="BW475" s="190">
        <f t="shared" si="930"/>
        <v>0</v>
      </c>
      <c r="BX475" s="190">
        <f t="shared" si="930"/>
        <v>0</v>
      </c>
      <c r="BY475" s="190">
        <f t="shared" si="930"/>
        <v>0</v>
      </c>
      <c r="BZ475" s="190">
        <f t="shared" si="930"/>
        <v>0</v>
      </c>
      <c r="CA475" s="190">
        <f t="shared" si="930"/>
        <v>0</v>
      </c>
      <c r="CB475" s="190">
        <f t="shared" si="930"/>
        <v>0</v>
      </c>
      <c r="CC475" s="190">
        <f t="shared" si="930"/>
        <v>0</v>
      </c>
      <c r="CD475" s="190">
        <f t="shared" si="930"/>
        <v>0</v>
      </c>
      <c r="CE475" s="190">
        <f t="shared" si="926"/>
        <v>0</v>
      </c>
      <c r="CF475" s="190">
        <f t="shared" si="926"/>
        <v>0</v>
      </c>
      <c r="CG475" s="190">
        <f t="shared" si="926"/>
        <v>0</v>
      </c>
      <c r="CH475" s="190">
        <f t="shared" si="926"/>
        <v>0</v>
      </c>
      <c r="CI475" s="190">
        <f t="shared" si="926"/>
        <v>0</v>
      </c>
      <c r="CJ475" s="190">
        <f t="shared" ref="CJ475:CY475" si="931">CJ18*CJ230*365/10^6*10^6</f>
        <v>0</v>
      </c>
      <c r="CK475" s="190">
        <f t="shared" si="931"/>
        <v>0</v>
      </c>
      <c r="CL475" s="190">
        <f t="shared" si="931"/>
        <v>0</v>
      </c>
      <c r="CM475" s="190">
        <f t="shared" si="931"/>
        <v>0</v>
      </c>
      <c r="CN475" s="190">
        <f t="shared" si="931"/>
        <v>0</v>
      </c>
      <c r="CO475" s="190">
        <f t="shared" si="931"/>
        <v>0</v>
      </c>
      <c r="CP475" s="190">
        <f t="shared" si="931"/>
        <v>0</v>
      </c>
      <c r="CQ475" s="190">
        <f t="shared" si="931"/>
        <v>0</v>
      </c>
      <c r="CR475" s="190">
        <f t="shared" si="931"/>
        <v>0</v>
      </c>
      <c r="CS475" s="190">
        <f t="shared" si="931"/>
        <v>0</v>
      </c>
      <c r="CT475" s="190">
        <f t="shared" si="931"/>
        <v>0</v>
      </c>
      <c r="CU475" s="190">
        <f t="shared" si="931"/>
        <v>0</v>
      </c>
      <c r="CV475" s="190">
        <f t="shared" si="931"/>
        <v>0</v>
      </c>
      <c r="CW475" s="190">
        <f t="shared" si="931"/>
        <v>0</v>
      </c>
      <c r="CX475" s="190">
        <f t="shared" si="931"/>
        <v>0</v>
      </c>
      <c r="CY475" s="190">
        <f t="shared" si="931"/>
        <v>0</v>
      </c>
    </row>
    <row r="476" spans="1:103" ht="13.5" customHeight="1" outlineLevel="1">
      <c r="A476" s="165"/>
      <c r="B476" s="263"/>
      <c r="C476" s="193" t="s">
        <v>157</v>
      </c>
      <c r="D476" s="194"/>
      <c r="E476" s="195"/>
      <c r="F476" s="196"/>
      <c r="G476" s="197">
        <f t="shared" si="893"/>
        <v>72.568031124787836</v>
      </c>
      <c r="H476" s="198">
        <f t="shared" ref="H476:BB476" si="932">H19*H231*365/10^6*10^6</f>
        <v>2.4189357316801119</v>
      </c>
      <c r="I476" s="198">
        <f t="shared" si="932"/>
        <v>2.418933811254437</v>
      </c>
      <c r="J476" s="198">
        <f t="shared" si="932"/>
        <v>2.4189318908287616</v>
      </c>
      <c r="K476" s="198">
        <f t="shared" si="932"/>
        <v>2.4189299704030867</v>
      </c>
      <c r="L476" s="198">
        <f t="shared" si="932"/>
        <v>2.4189280499774117</v>
      </c>
      <c r="M476" s="198">
        <f t="shared" si="932"/>
        <v>2.4189261295517364</v>
      </c>
      <c r="N476" s="198">
        <f t="shared" si="932"/>
        <v>2.4189270384184578</v>
      </c>
      <c r="O476" s="198">
        <f t="shared" si="932"/>
        <v>2.4189279472851792</v>
      </c>
      <c r="P476" s="198">
        <f t="shared" si="932"/>
        <v>2.4189288561519007</v>
      </c>
      <c r="Q476" s="198">
        <f t="shared" si="932"/>
        <v>2.4189297650186221</v>
      </c>
      <c r="R476" s="198">
        <f t="shared" si="932"/>
        <v>2.4189306738853436</v>
      </c>
      <c r="S476" s="198">
        <f t="shared" si="932"/>
        <v>2.418931582752065</v>
      </c>
      <c r="T476" s="198">
        <f t="shared" si="932"/>
        <v>2.4189324916187864</v>
      </c>
      <c r="U476" s="198">
        <f t="shared" si="932"/>
        <v>2.4189334004855079</v>
      </c>
      <c r="V476" s="198">
        <f t="shared" si="932"/>
        <v>2.4189343093522293</v>
      </c>
      <c r="W476" s="198">
        <f t="shared" si="932"/>
        <v>2.4189352182189516</v>
      </c>
      <c r="X476" s="198">
        <f t="shared" si="932"/>
        <v>2.4189351144565814</v>
      </c>
      <c r="Y476" s="198">
        <f t="shared" si="932"/>
        <v>2.4189350106942111</v>
      </c>
      <c r="Z476" s="198">
        <f t="shared" si="932"/>
        <v>2.4189349069318404</v>
      </c>
      <c r="AA476" s="198">
        <f t="shared" si="932"/>
        <v>2.4189348031694702</v>
      </c>
      <c r="AB476" s="198">
        <f t="shared" si="932"/>
        <v>2.4189346994071004</v>
      </c>
      <c r="AC476" s="198">
        <f t="shared" si="932"/>
        <v>2.4189345956447301</v>
      </c>
      <c r="AD476" s="198">
        <f t="shared" si="932"/>
        <v>2.4189344918823599</v>
      </c>
      <c r="AE476" s="198">
        <f t="shared" si="932"/>
        <v>2.4189343881199896</v>
      </c>
      <c r="AF476" s="198">
        <f t="shared" si="932"/>
        <v>2.4189342843576194</v>
      </c>
      <c r="AG476" s="198">
        <f t="shared" si="932"/>
        <v>2.4189341805952482</v>
      </c>
      <c r="AH476" s="198">
        <f t="shared" si="932"/>
        <v>2.4189341805952482</v>
      </c>
      <c r="AI476" s="198">
        <f t="shared" si="932"/>
        <v>2.4189341805952482</v>
      </c>
      <c r="AJ476" s="198">
        <f t="shared" si="932"/>
        <v>2.4189341805952482</v>
      </c>
      <c r="AK476" s="198">
        <f t="shared" si="932"/>
        <v>2.4189341805952482</v>
      </c>
      <c r="AL476" s="198">
        <f t="shared" si="932"/>
        <v>2.4189341805952482</v>
      </c>
      <c r="AM476" s="198">
        <f t="shared" si="932"/>
        <v>2.4189341805952482</v>
      </c>
      <c r="AN476" s="198">
        <f t="shared" si="932"/>
        <v>2.4189341805952482</v>
      </c>
      <c r="AO476" s="198">
        <f t="shared" si="932"/>
        <v>2.4189341805952482</v>
      </c>
      <c r="AP476" s="198">
        <f t="shared" si="932"/>
        <v>2.4189341805952482</v>
      </c>
      <c r="AQ476" s="198">
        <f t="shared" si="932"/>
        <v>2.4189341805952482</v>
      </c>
      <c r="AR476" s="198">
        <f t="shared" si="932"/>
        <v>2.4189341805952482</v>
      </c>
      <c r="AS476" s="198">
        <f t="shared" si="932"/>
        <v>2.4189341805952482</v>
      </c>
      <c r="AT476" s="198">
        <f t="shared" si="932"/>
        <v>2.4189341805952482</v>
      </c>
      <c r="AU476" s="198">
        <f t="shared" si="932"/>
        <v>2.4189341805952482</v>
      </c>
      <c r="AV476" s="198">
        <f t="shared" si="932"/>
        <v>2.4189341805952482</v>
      </c>
      <c r="AW476" s="198">
        <f t="shared" si="932"/>
        <v>2.4189341805952482</v>
      </c>
      <c r="AX476" s="198">
        <f t="shared" si="932"/>
        <v>2.4189341805952482</v>
      </c>
      <c r="AY476" s="198">
        <f t="shared" si="932"/>
        <v>2.4189341805952482</v>
      </c>
      <c r="AZ476" s="198">
        <f t="shared" si="932"/>
        <v>2.4189341805952482</v>
      </c>
      <c r="BA476" s="198">
        <f t="shared" si="932"/>
        <v>0</v>
      </c>
      <c r="BB476" s="198">
        <f t="shared" si="932"/>
        <v>0</v>
      </c>
      <c r="BC476" s="198">
        <f t="shared" ref="BC476:BS476" si="933">BC19*BC231*365/10^6*10^6</f>
        <v>0</v>
      </c>
      <c r="BD476" s="198">
        <f t="shared" si="933"/>
        <v>0</v>
      </c>
      <c r="BE476" s="198">
        <f t="shared" si="933"/>
        <v>0</v>
      </c>
      <c r="BF476" s="198">
        <f t="shared" si="933"/>
        <v>0</v>
      </c>
      <c r="BG476" s="198">
        <f t="shared" si="933"/>
        <v>0</v>
      </c>
      <c r="BH476" s="198">
        <f t="shared" si="933"/>
        <v>0</v>
      </c>
      <c r="BI476" s="198">
        <f t="shared" si="933"/>
        <v>0</v>
      </c>
      <c r="BJ476" s="198">
        <f t="shared" si="933"/>
        <v>0</v>
      </c>
      <c r="BK476" s="198">
        <f t="shared" si="933"/>
        <v>0</v>
      </c>
      <c r="BL476" s="198">
        <f t="shared" si="933"/>
        <v>0</v>
      </c>
      <c r="BM476" s="198">
        <f t="shared" si="933"/>
        <v>0</v>
      </c>
      <c r="BN476" s="198">
        <f t="shared" si="933"/>
        <v>0</v>
      </c>
      <c r="BO476" s="198">
        <f t="shared" si="933"/>
        <v>0</v>
      </c>
      <c r="BP476" s="198">
        <f t="shared" si="933"/>
        <v>0</v>
      </c>
      <c r="BQ476" s="198">
        <f t="shared" si="933"/>
        <v>0</v>
      </c>
      <c r="BR476" s="198">
        <f t="shared" si="933"/>
        <v>0</v>
      </c>
      <c r="BS476" s="198">
        <f t="shared" si="933"/>
        <v>0</v>
      </c>
      <c r="BT476" s="198">
        <f t="shared" ref="BT476:CD476" si="934">BT19*BT231*365/10^6*10^6</f>
        <v>0</v>
      </c>
      <c r="BU476" s="198">
        <f t="shared" si="934"/>
        <v>0</v>
      </c>
      <c r="BV476" s="198">
        <f t="shared" si="934"/>
        <v>0</v>
      </c>
      <c r="BW476" s="198">
        <f t="shared" si="934"/>
        <v>0</v>
      </c>
      <c r="BX476" s="198">
        <f t="shared" si="934"/>
        <v>0</v>
      </c>
      <c r="BY476" s="198">
        <f t="shared" si="934"/>
        <v>0</v>
      </c>
      <c r="BZ476" s="198">
        <f t="shared" si="934"/>
        <v>0</v>
      </c>
      <c r="CA476" s="198">
        <f t="shared" si="934"/>
        <v>0</v>
      </c>
      <c r="CB476" s="198">
        <f t="shared" si="934"/>
        <v>0</v>
      </c>
      <c r="CC476" s="198">
        <f t="shared" si="934"/>
        <v>0</v>
      </c>
      <c r="CD476" s="198">
        <f t="shared" si="934"/>
        <v>0</v>
      </c>
      <c r="CE476" s="198">
        <f t="shared" si="926"/>
        <v>0</v>
      </c>
      <c r="CF476" s="198">
        <f t="shared" si="926"/>
        <v>0</v>
      </c>
      <c r="CG476" s="198">
        <f t="shared" si="926"/>
        <v>0</v>
      </c>
      <c r="CH476" s="198">
        <f t="shared" si="926"/>
        <v>0</v>
      </c>
      <c r="CI476" s="198">
        <f t="shared" si="926"/>
        <v>0</v>
      </c>
      <c r="CJ476" s="198">
        <f t="shared" ref="CJ476:CY476" si="935">CJ19*CJ231*365/10^6*10^6</f>
        <v>0</v>
      </c>
      <c r="CK476" s="198">
        <f t="shared" si="935"/>
        <v>0</v>
      </c>
      <c r="CL476" s="198">
        <f t="shared" si="935"/>
        <v>0</v>
      </c>
      <c r="CM476" s="198">
        <f t="shared" si="935"/>
        <v>0</v>
      </c>
      <c r="CN476" s="198">
        <f t="shared" si="935"/>
        <v>0</v>
      </c>
      <c r="CO476" s="198">
        <f t="shared" si="935"/>
        <v>0</v>
      </c>
      <c r="CP476" s="198">
        <f t="shared" si="935"/>
        <v>0</v>
      </c>
      <c r="CQ476" s="198">
        <f t="shared" si="935"/>
        <v>0</v>
      </c>
      <c r="CR476" s="198">
        <f t="shared" si="935"/>
        <v>0</v>
      </c>
      <c r="CS476" s="198">
        <f t="shared" si="935"/>
        <v>0</v>
      </c>
      <c r="CT476" s="198">
        <f t="shared" si="935"/>
        <v>0</v>
      </c>
      <c r="CU476" s="198">
        <f t="shared" si="935"/>
        <v>0</v>
      </c>
      <c r="CV476" s="198">
        <f t="shared" si="935"/>
        <v>0</v>
      </c>
      <c r="CW476" s="198">
        <f t="shared" si="935"/>
        <v>0</v>
      </c>
      <c r="CX476" s="198">
        <f t="shared" si="935"/>
        <v>0</v>
      </c>
      <c r="CY476" s="198">
        <f t="shared" si="935"/>
        <v>0</v>
      </c>
    </row>
    <row r="477" spans="1:103" ht="13.5" customHeight="1" outlineLevel="1">
      <c r="A477" s="165"/>
      <c r="B477" s="263"/>
      <c r="C477" s="177" t="s">
        <v>158</v>
      </c>
      <c r="D477" s="178"/>
      <c r="E477" s="179"/>
      <c r="F477" s="180"/>
      <c r="G477" s="181">
        <f t="shared" si="893"/>
        <v>6.0515935141377595</v>
      </c>
      <c r="H477" s="182">
        <f t="shared" ref="H477:BB477" si="936">H20*H232*365/10^6*10^6</f>
        <v>0.20173599363146322</v>
      </c>
      <c r="I477" s="182">
        <f t="shared" si="936"/>
        <v>0.20173455271498242</v>
      </c>
      <c r="J477" s="182">
        <f t="shared" si="936"/>
        <v>0.20173311179850156</v>
      </c>
      <c r="K477" s="182">
        <f t="shared" si="936"/>
        <v>0.20173167088202076</v>
      </c>
      <c r="L477" s="182">
        <f t="shared" si="936"/>
        <v>0.20173022996553994</v>
      </c>
      <c r="M477" s="182">
        <f t="shared" si="936"/>
        <v>0.20172878904905905</v>
      </c>
      <c r="N477" s="182">
        <f t="shared" si="936"/>
        <v>0.20172767072814227</v>
      </c>
      <c r="O477" s="182">
        <f t="shared" si="936"/>
        <v>0.20172655240722545</v>
      </c>
      <c r="P477" s="182">
        <f t="shared" si="936"/>
        <v>0.20172543408630864</v>
      </c>
      <c r="Q477" s="182">
        <f t="shared" si="936"/>
        <v>0.20172431576539182</v>
      </c>
      <c r="R477" s="182">
        <f t="shared" si="936"/>
        <v>0.20172319744447501</v>
      </c>
      <c r="S477" s="182">
        <f t="shared" si="936"/>
        <v>0.20172207912355819</v>
      </c>
      <c r="T477" s="182">
        <f t="shared" si="936"/>
        <v>0.20172096080264135</v>
      </c>
      <c r="U477" s="182">
        <f t="shared" si="936"/>
        <v>0.20171984248172453</v>
      </c>
      <c r="V477" s="182">
        <f t="shared" si="936"/>
        <v>0.20171872416080777</v>
      </c>
      <c r="W477" s="182">
        <f t="shared" si="936"/>
        <v>0.20171760583989082</v>
      </c>
      <c r="X477" s="182">
        <f t="shared" si="936"/>
        <v>0.20171787252944609</v>
      </c>
      <c r="Y477" s="182">
        <f t="shared" si="936"/>
        <v>0.20171813921900134</v>
      </c>
      <c r="Z477" s="182">
        <f t="shared" si="936"/>
        <v>0.20171840590855658</v>
      </c>
      <c r="AA477" s="182">
        <f t="shared" si="936"/>
        <v>0.20171867259811185</v>
      </c>
      <c r="AB477" s="182">
        <f t="shared" si="936"/>
        <v>0.2017189392876671</v>
      </c>
      <c r="AC477" s="182">
        <f t="shared" si="936"/>
        <v>0.20171920597722234</v>
      </c>
      <c r="AD477" s="182">
        <f t="shared" si="936"/>
        <v>0.20171947266677762</v>
      </c>
      <c r="AE477" s="182">
        <f t="shared" si="936"/>
        <v>0.20171973935633286</v>
      </c>
      <c r="AF477" s="182">
        <f t="shared" si="936"/>
        <v>0.20172000604588811</v>
      </c>
      <c r="AG477" s="182">
        <f t="shared" si="936"/>
        <v>0.20172027273544338</v>
      </c>
      <c r="AH477" s="182">
        <f t="shared" si="936"/>
        <v>0.20172027273544338</v>
      </c>
      <c r="AI477" s="182">
        <f t="shared" si="936"/>
        <v>0.20172027273544338</v>
      </c>
      <c r="AJ477" s="182">
        <f t="shared" si="936"/>
        <v>0.20172027273544338</v>
      </c>
      <c r="AK477" s="182">
        <f t="shared" si="936"/>
        <v>0.20172027273544338</v>
      </c>
      <c r="AL477" s="182">
        <f t="shared" si="936"/>
        <v>0.20172027273544338</v>
      </c>
      <c r="AM477" s="182">
        <f t="shared" si="936"/>
        <v>0.20172027273544338</v>
      </c>
      <c r="AN477" s="182">
        <f t="shared" si="936"/>
        <v>0.20172027273544338</v>
      </c>
      <c r="AO477" s="182">
        <f t="shared" si="936"/>
        <v>0.20172027273544338</v>
      </c>
      <c r="AP477" s="182">
        <f t="shared" si="936"/>
        <v>0.20172027273544338</v>
      </c>
      <c r="AQ477" s="182">
        <f t="shared" si="936"/>
        <v>0.20172027273544338</v>
      </c>
      <c r="AR477" s="182">
        <f t="shared" si="936"/>
        <v>0.20172027273544338</v>
      </c>
      <c r="AS477" s="182">
        <f t="shared" si="936"/>
        <v>0.20172027273544338</v>
      </c>
      <c r="AT477" s="182">
        <f t="shared" si="936"/>
        <v>0.20172027273544338</v>
      </c>
      <c r="AU477" s="182">
        <f t="shared" si="936"/>
        <v>0.20172027273544338</v>
      </c>
      <c r="AV477" s="182">
        <f t="shared" si="936"/>
        <v>0.20172027273544338</v>
      </c>
      <c r="AW477" s="182">
        <f t="shared" si="936"/>
        <v>0.20172027273544338</v>
      </c>
      <c r="AX477" s="182">
        <f t="shared" si="936"/>
        <v>0.20172027273544338</v>
      </c>
      <c r="AY477" s="182">
        <f t="shared" si="936"/>
        <v>0.20172027273544338</v>
      </c>
      <c r="AZ477" s="182">
        <f t="shared" si="936"/>
        <v>0.20172027273544338</v>
      </c>
      <c r="BA477" s="182">
        <f t="shared" si="936"/>
        <v>0</v>
      </c>
      <c r="BB477" s="182">
        <f t="shared" si="936"/>
        <v>0</v>
      </c>
      <c r="BC477" s="182">
        <f t="shared" ref="BC477:BS477" si="937">BC20*BC232*365/10^6*10^6</f>
        <v>0</v>
      </c>
      <c r="BD477" s="182">
        <f t="shared" si="937"/>
        <v>0</v>
      </c>
      <c r="BE477" s="182">
        <f t="shared" si="937"/>
        <v>0</v>
      </c>
      <c r="BF477" s="182">
        <f t="shared" si="937"/>
        <v>0</v>
      </c>
      <c r="BG477" s="182">
        <f t="shared" si="937"/>
        <v>0</v>
      </c>
      <c r="BH477" s="182">
        <f t="shared" si="937"/>
        <v>0</v>
      </c>
      <c r="BI477" s="182">
        <f t="shared" si="937"/>
        <v>0</v>
      </c>
      <c r="BJ477" s="182">
        <f t="shared" si="937"/>
        <v>0</v>
      </c>
      <c r="BK477" s="182">
        <f t="shared" si="937"/>
        <v>0</v>
      </c>
      <c r="BL477" s="182">
        <f t="shared" si="937"/>
        <v>0</v>
      </c>
      <c r="BM477" s="182">
        <f t="shared" si="937"/>
        <v>0</v>
      </c>
      <c r="BN477" s="182">
        <f t="shared" si="937"/>
        <v>0</v>
      </c>
      <c r="BO477" s="182">
        <f t="shared" si="937"/>
        <v>0</v>
      </c>
      <c r="BP477" s="182">
        <f t="shared" si="937"/>
        <v>0</v>
      </c>
      <c r="BQ477" s="182">
        <f t="shared" si="937"/>
        <v>0</v>
      </c>
      <c r="BR477" s="182">
        <f t="shared" si="937"/>
        <v>0</v>
      </c>
      <c r="BS477" s="182">
        <f t="shared" si="937"/>
        <v>0</v>
      </c>
      <c r="BT477" s="182">
        <f t="shared" ref="BT477:CD477" si="938">BT20*BT232*365/10^6*10^6</f>
        <v>0</v>
      </c>
      <c r="BU477" s="182">
        <f t="shared" si="938"/>
        <v>0</v>
      </c>
      <c r="BV477" s="182">
        <f t="shared" si="938"/>
        <v>0</v>
      </c>
      <c r="BW477" s="182">
        <f t="shared" si="938"/>
        <v>0</v>
      </c>
      <c r="BX477" s="182">
        <f t="shared" si="938"/>
        <v>0</v>
      </c>
      <c r="BY477" s="182">
        <f t="shared" si="938"/>
        <v>0</v>
      </c>
      <c r="BZ477" s="182">
        <f t="shared" si="938"/>
        <v>0</v>
      </c>
      <c r="CA477" s="182">
        <f t="shared" si="938"/>
        <v>0</v>
      </c>
      <c r="CB477" s="182">
        <f t="shared" si="938"/>
        <v>0</v>
      </c>
      <c r="CC477" s="182">
        <f t="shared" si="938"/>
        <v>0</v>
      </c>
      <c r="CD477" s="182">
        <f t="shared" si="938"/>
        <v>0</v>
      </c>
      <c r="CE477" s="182">
        <f t="shared" si="926"/>
        <v>0</v>
      </c>
      <c r="CF477" s="182">
        <f t="shared" si="926"/>
        <v>0</v>
      </c>
      <c r="CG477" s="182">
        <f t="shared" si="926"/>
        <v>0</v>
      </c>
      <c r="CH477" s="182">
        <f t="shared" si="926"/>
        <v>0</v>
      </c>
      <c r="CI477" s="182">
        <f t="shared" si="926"/>
        <v>0</v>
      </c>
      <c r="CJ477" s="182">
        <f t="shared" ref="CJ477:CY477" si="939">CJ20*CJ232*365/10^6*10^6</f>
        <v>0</v>
      </c>
      <c r="CK477" s="182">
        <f t="shared" si="939"/>
        <v>0</v>
      </c>
      <c r="CL477" s="182">
        <f t="shared" si="939"/>
        <v>0</v>
      </c>
      <c r="CM477" s="182">
        <f t="shared" si="939"/>
        <v>0</v>
      </c>
      <c r="CN477" s="182">
        <f t="shared" si="939"/>
        <v>0</v>
      </c>
      <c r="CO477" s="182">
        <f t="shared" si="939"/>
        <v>0</v>
      </c>
      <c r="CP477" s="182">
        <f t="shared" si="939"/>
        <v>0</v>
      </c>
      <c r="CQ477" s="182">
        <f t="shared" si="939"/>
        <v>0</v>
      </c>
      <c r="CR477" s="182">
        <f t="shared" si="939"/>
        <v>0</v>
      </c>
      <c r="CS477" s="182">
        <f t="shared" si="939"/>
        <v>0</v>
      </c>
      <c r="CT477" s="182">
        <f t="shared" si="939"/>
        <v>0</v>
      </c>
      <c r="CU477" s="182">
        <f t="shared" si="939"/>
        <v>0</v>
      </c>
      <c r="CV477" s="182">
        <f t="shared" si="939"/>
        <v>0</v>
      </c>
      <c r="CW477" s="182">
        <f t="shared" si="939"/>
        <v>0</v>
      </c>
      <c r="CX477" s="182">
        <f t="shared" si="939"/>
        <v>0</v>
      </c>
      <c r="CY477" s="182">
        <f t="shared" si="939"/>
        <v>0</v>
      </c>
    </row>
    <row r="478" spans="1:103" ht="13.5" customHeight="1" outlineLevel="1">
      <c r="A478" s="165"/>
      <c r="B478" s="263"/>
      <c r="C478" s="177" t="s">
        <v>159</v>
      </c>
      <c r="D478" s="178"/>
      <c r="E478" s="179"/>
      <c r="F478" s="180"/>
      <c r="G478" s="181">
        <f t="shared" si="893"/>
        <v>0</v>
      </c>
      <c r="H478" s="182">
        <f t="shared" ref="H478:BB478" si="940">H21*H233*365/10^6*10^6</f>
        <v>0</v>
      </c>
      <c r="I478" s="182">
        <f t="shared" si="940"/>
        <v>0</v>
      </c>
      <c r="J478" s="182">
        <f t="shared" si="940"/>
        <v>0</v>
      </c>
      <c r="K478" s="182">
        <f t="shared" si="940"/>
        <v>0</v>
      </c>
      <c r="L478" s="182">
        <f t="shared" si="940"/>
        <v>0</v>
      </c>
      <c r="M478" s="182">
        <f t="shared" si="940"/>
        <v>0</v>
      </c>
      <c r="N478" s="182">
        <f t="shared" si="940"/>
        <v>0</v>
      </c>
      <c r="O478" s="182">
        <f t="shared" si="940"/>
        <v>0</v>
      </c>
      <c r="P478" s="182">
        <f t="shared" si="940"/>
        <v>0</v>
      </c>
      <c r="Q478" s="182">
        <f t="shared" si="940"/>
        <v>0</v>
      </c>
      <c r="R478" s="182">
        <f t="shared" si="940"/>
        <v>0</v>
      </c>
      <c r="S478" s="182">
        <f t="shared" si="940"/>
        <v>0</v>
      </c>
      <c r="T478" s="182">
        <f t="shared" si="940"/>
        <v>0</v>
      </c>
      <c r="U478" s="182">
        <f t="shared" si="940"/>
        <v>0</v>
      </c>
      <c r="V478" s="182">
        <f t="shared" si="940"/>
        <v>0</v>
      </c>
      <c r="W478" s="182">
        <f t="shared" si="940"/>
        <v>0</v>
      </c>
      <c r="X478" s="182">
        <f t="shared" si="940"/>
        <v>0</v>
      </c>
      <c r="Y478" s="182">
        <f t="shared" si="940"/>
        <v>0</v>
      </c>
      <c r="Z478" s="182">
        <f t="shared" si="940"/>
        <v>0</v>
      </c>
      <c r="AA478" s="182">
        <f t="shared" si="940"/>
        <v>0</v>
      </c>
      <c r="AB478" s="182">
        <f t="shared" si="940"/>
        <v>0</v>
      </c>
      <c r="AC478" s="182">
        <f t="shared" si="940"/>
        <v>0</v>
      </c>
      <c r="AD478" s="182">
        <f t="shared" si="940"/>
        <v>0</v>
      </c>
      <c r="AE478" s="182">
        <f t="shared" si="940"/>
        <v>0</v>
      </c>
      <c r="AF478" s="182">
        <f t="shared" si="940"/>
        <v>0</v>
      </c>
      <c r="AG478" s="182">
        <f t="shared" si="940"/>
        <v>0</v>
      </c>
      <c r="AH478" s="182">
        <f t="shared" si="940"/>
        <v>0</v>
      </c>
      <c r="AI478" s="182">
        <f t="shared" si="940"/>
        <v>0</v>
      </c>
      <c r="AJ478" s="182">
        <f t="shared" si="940"/>
        <v>0</v>
      </c>
      <c r="AK478" s="182">
        <f t="shared" si="940"/>
        <v>0</v>
      </c>
      <c r="AL478" s="182">
        <f t="shared" si="940"/>
        <v>0</v>
      </c>
      <c r="AM478" s="182">
        <f t="shared" si="940"/>
        <v>0</v>
      </c>
      <c r="AN478" s="182">
        <f t="shared" si="940"/>
        <v>0</v>
      </c>
      <c r="AO478" s="182">
        <f t="shared" si="940"/>
        <v>0</v>
      </c>
      <c r="AP478" s="182">
        <f t="shared" si="940"/>
        <v>0</v>
      </c>
      <c r="AQ478" s="182">
        <f t="shared" si="940"/>
        <v>0</v>
      </c>
      <c r="AR478" s="182">
        <f t="shared" si="940"/>
        <v>0</v>
      </c>
      <c r="AS478" s="182">
        <f t="shared" si="940"/>
        <v>0</v>
      </c>
      <c r="AT478" s="182">
        <f t="shared" si="940"/>
        <v>0</v>
      </c>
      <c r="AU478" s="182">
        <f t="shared" si="940"/>
        <v>0</v>
      </c>
      <c r="AV478" s="182">
        <f t="shared" si="940"/>
        <v>0</v>
      </c>
      <c r="AW478" s="182">
        <f t="shared" si="940"/>
        <v>0</v>
      </c>
      <c r="AX478" s="182">
        <f t="shared" si="940"/>
        <v>0</v>
      </c>
      <c r="AY478" s="182">
        <f t="shared" si="940"/>
        <v>0</v>
      </c>
      <c r="AZ478" s="182">
        <f t="shared" si="940"/>
        <v>0</v>
      </c>
      <c r="BA478" s="182">
        <f t="shared" si="940"/>
        <v>0</v>
      </c>
      <c r="BB478" s="182">
        <f t="shared" si="940"/>
        <v>0</v>
      </c>
      <c r="BC478" s="182">
        <f t="shared" ref="BC478:BS478" si="941">BC21*BC233*365/10^6*10^6</f>
        <v>0</v>
      </c>
      <c r="BD478" s="182">
        <f t="shared" si="941"/>
        <v>0</v>
      </c>
      <c r="BE478" s="182">
        <f t="shared" si="941"/>
        <v>0</v>
      </c>
      <c r="BF478" s="182">
        <f t="shared" si="941"/>
        <v>0</v>
      </c>
      <c r="BG478" s="182">
        <f t="shared" si="941"/>
        <v>0</v>
      </c>
      <c r="BH478" s="182">
        <f t="shared" si="941"/>
        <v>0</v>
      </c>
      <c r="BI478" s="182">
        <f t="shared" si="941"/>
        <v>0</v>
      </c>
      <c r="BJ478" s="182">
        <f t="shared" si="941"/>
        <v>0</v>
      </c>
      <c r="BK478" s="182">
        <f t="shared" si="941"/>
        <v>0</v>
      </c>
      <c r="BL478" s="182">
        <f t="shared" si="941"/>
        <v>0</v>
      </c>
      <c r="BM478" s="182">
        <f t="shared" si="941"/>
        <v>0</v>
      </c>
      <c r="BN478" s="182">
        <f t="shared" si="941"/>
        <v>0</v>
      </c>
      <c r="BO478" s="182">
        <f t="shared" si="941"/>
        <v>0</v>
      </c>
      <c r="BP478" s="182">
        <f t="shared" si="941"/>
        <v>0</v>
      </c>
      <c r="BQ478" s="182">
        <f t="shared" si="941"/>
        <v>0</v>
      </c>
      <c r="BR478" s="182">
        <f t="shared" si="941"/>
        <v>0</v>
      </c>
      <c r="BS478" s="182">
        <f t="shared" si="941"/>
        <v>0</v>
      </c>
      <c r="BT478" s="182">
        <f t="shared" ref="BT478:CD478" si="942">BT21*BT233*365/10^6*10^6</f>
        <v>0</v>
      </c>
      <c r="BU478" s="182">
        <f t="shared" si="942"/>
        <v>0</v>
      </c>
      <c r="BV478" s="182">
        <f t="shared" si="942"/>
        <v>0</v>
      </c>
      <c r="BW478" s="182">
        <f t="shared" si="942"/>
        <v>0</v>
      </c>
      <c r="BX478" s="182">
        <f t="shared" si="942"/>
        <v>0</v>
      </c>
      <c r="BY478" s="182">
        <f t="shared" si="942"/>
        <v>0</v>
      </c>
      <c r="BZ478" s="182">
        <f t="shared" si="942"/>
        <v>0</v>
      </c>
      <c r="CA478" s="182">
        <f t="shared" si="942"/>
        <v>0</v>
      </c>
      <c r="CB478" s="182">
        <f t="shared" si="942"/>
        <v>0</v>
      </c>
      <c r="CC478" s="182">
        <f t="shared" si="942"/>
        <v>0</v>
      </c>
      <c r="CD478" s="182">
        <f t="shared" si="942"/>
        <v>0</v>
      </c>
      <c r="CE478" s="182">
        <f t="shared" si="926"/>
        <v>0</v>
      </c>
      <c r="CF478" s="182">
        <f t="shared" si="926"/>
        <v>0</v>
      </c>
      <c r="CG478" s="182">
        <f t="shared" si="926"/>
        <v>0</v>
      </c>
      <c r="CH478" s="182">
        <f t="shared" si="926"/>
        <v>0</v>
      </c>
      <c r="CI478" s="182">
        <f t="shared" si="926"/>
        <v>0</v>
      </c>
      <c r="CJ478" s="182">
        <f t="shared" ref="CJ478:CY478" si="943">CJ21*CJ233*365/10^6*10^6</f>
        <v>0</v>
      </c>
      <c r="CK478" s="182">
        <f t="shared" si="943"/>
        <v>0</v>
      </c>
      <c r="CL478" s="182">
        <f t="shared" si="943"/>
        <v>0</v>
      </c>
      <c r="CM478" s="182">
        <f t="shared" si="943"/>
        <v>0</v>
      </c>
      <c r="CN478" s="182">
        <f t="shared" si="943"/>
        <v>0</v>
      </c>
      <c r="CO478" s="182">
        <f t="shared" si="943"/>
        <v>0</v>
      </c>
      <c r="CP478" s="182">
        <f t="shared" si="943"/>
        <v>0</v>
      </c>
      <c r="CQ478" s="182">
        <f t="shared" si="943"/>
        <v>0</v>
      </c>
      <c r="CR478" s="182">
        <f t="shared" si="943"/>
        <v>0</v>
      </c>
      <c r="CS478" s="182">
        <f t="shared" si="943"/>
        <v>0</v>
      </c>
      <c r="CT478" s="182">
        <f t="shared" si="943"/>
        <v>0</v>
      </c>
      <c r="CU478" s="182">
        <f t="shared" si="943"/>
        <v>0</v>
      </c>
      <c r="CV478" s="182">
        <f t="shared" si="943"/>
        <v>0</v>
      </c>
      <c r="CW478" s="182">
        <f t="shared" si="943"/>
        <v>0</v>
      </c>
      <c r="CX478" s="182">
        <f t="shared" si="943"/>
        <v>0</v>
      </c>
      <c r="CY478" s="182">
        <f t="shared" si="943"/>
        <v>0</v>
      </c>
    </row>
    <row r="479" spans="1:103" ht="13.5" customHeight="1" outlineLevel="1">
      <c r="A479" s="165"/>
      <c r="B479" s="263"/>
      <c r="C479" s="177" t="s">
        <v>160</v>
      </c>
      <c r="D479" s="178"/>
      <c r="E479" s="179"/>
      <c r="F479" s="180"/>
      <c r="G479" s="181">
        <f t="shared" si="893"/>
        <v>0</v>
      </c>
      <c r="H479" s="182">
        <f t="shared" ref="H479:BB479" si="944">H22*H234*365/10^6*10^6</f>
        <v>0</v>
      </c>
      <c r="I479" s="182">
        <f t="shared" si="944"/>
        <v>0</v>
      </c>
      <c r="J479" s="182">
        <f t="shared" si="944"/>
        <v>0</v>
      </c>
      <c r="K479" s="182">
        <f t="shared" si="944"/>
        <v>0</v>
      </c>
      <c r="L479" s="182">
        <f t="shared" si="944"/>
        <v>0</v>
      </c>
      <c r="M479" s="182">
        <f t="shared" si="944"/>
        <v>0</v>
      </c>
      <c r="N479" s="182">
        <f t="shared" si="944"/>
        <v>0</v>
      </c>
      <c r="O479" s="182">
        <f t="shared" si="944"/>
        <v>0</v>
      </c>
      <c r="P479" s="182">
        <f t="shared" si="944"/>
        <v>0</v>
      </c>
      <c r="Q479" s="182">
        <f t="shared" si="944"/>
        <v>0</v>
      </c>
      <c r="R479" s="182">
        <f t="shared" si="944"/>
        <v>0</v>
      </c>
      <c r="S479" s="182">
        <f t="shared" si="944"/>
        <v>0</v>
      </c>
      <c r="T479" s="182">
        <f t="shared" si="944"/>
        <v>0</v>
      </c>
      <c r="U479" s="182">
        <f t="shared" si="944"/>
        <v>0</v>
      </c>
      <c r="V479" s="182">
        <f t="shared" si="944"/>
        <v>0</v>
      </c>
      <c r="W479" s="182">
        <f t="shared" si="944"/>
        <v>0</v>
      </c>
      <c r="X479" s="182">
        <f t="shared" si="944"/>
        <v>0</v>
      </c>
      <c r="Y479" s="182">
        <f t="shared" si="944"/>
        <v>0</v>
      </c>
      <c r="Z479" s="182">
        <f t="shared" si="944"/>
        <v>0</v>
      </c>
      <c r="AA479" s="182">
        <f t="shared" si="944"/>
        <v>0</v>
      </c>
      <c r="AB479" s="182">
        <f t="shared" si="944"/>
        <v>0</v>
      </c>
      <c r="AC479" s="182">
        <f t="shared" si="944"/>
        <v>0</v>
      </c>
      <c r="AD479" s="182">
        <f t="shared" si="944"/>
        <v>0</v>
      </c>
      <c r="AE479" s="182">
        <f t="shared" si="944"/>
        <v>0</v>
      </c>
      <c r="AF479" s="182">
        <f t="shared" si="944"/>
        <v>0</v>
      </c>
      <c r="AG479" s="182">
        <f t="shared" si="944"/>
        <v>0</v>
      </c>
      <c r="AH479" s="182">
        <f t="shared" si="944"/>
        <v>0</v>
      </c>
      <c r="AI479" s="182">
        <f t="shared" si="944"/>
        <v>0</v>
      </c>
      <c r="AJ479" s="182">
        <f t="shared" si="944"/>
        <v>0</v>
      </c>
      <c r="AK479" s="182">
        <f t="shared" si="944"/>
        <v>0</v>
      </c>
      <c r="AL479" s="182">
        <f t="shared" si="944"/>
        <v>0</v>
      </c>
      <c r="AM479" s="182">
        <f t="shared" si="944"/>
        <v>0</v>
      </c>
      <c r="AN479" s="182">
        <f t="shared" si="944"/>
        <v>0</v>
      </c>
      <c r="AO479" s="182">
        <f t="shared" si="944"/>
        <v>0</v>
      </c>
      <c r="AP479" s="182">
        <f t="shared" si="944"/>
        <v>0</v>
      </c>
      <c r="AQ479" s="182">
        <f t="shared" si="944"/>
        <v>0</v>
      </c>
      <c r="AR479" s="182">
        <f t="shared" si="944"/>
        <v>0</v>
      </c>
      <c r="AS479" s="182">
        <f t="shared" si="944"/>
        <v>0</v>
      </c>
      <c r="AT479" s="182">
        <f t="shared" si="944"/>
        <v>0</v>
      </c>
      <c r="AU479" s="182">
        <f t="shared" si="944"/>
        <v>0</v>
      </c>
      <c r="AV479" s="182">
        <f t="shared" si="944"/>
        <v>0</v>
      </c>
      <c r="AW479" s="182">
        <f t="shared" si="944"/>
        <v>0</v>
      </c>
      <c r="AX479" s="182">
        <f t="shared" si="944"/>
        <v>0</v>
      </c>
      <c r="AY479" s="182">
        <f t="shared" si="944"/>
        <v>0</v>
      </c>
      <c r="AZ479" s="182">
        <f t="shared" si="944"/>
        <v>0</v>
      </c>
      <c r="BA479" s="182">
        <f t="shared" si="944"/>
        <v>0</v>
      </c>
      <c r="BB479" s="182">
        <f t="shared" si="944"/>
        <v>0</v>
      </c>
      <c r="BC479" s="182">
        <f t="shared" ref="BC479:BS479" si="945">BC22*BC234*365/10^6*10^6</f>
        <v>0</v>
      </c>
      <c r="BD479" s="182">
        <f t="shared" si="945"/>
        <v>0</v>
      </c>
      <c r="BE479" s="182">
        <f t="shared" si="945"/>
        <v>0</v>
      </c>
      <c r="BF479" s="182">
        <f t="shared" si="945"/>
        <v>0</v>
      </c>
      <c r="BG479" s="182">
        <f t="shared" si="945"/>
        <v>0</v>
      </c>
      <c r="BH479" s="182">
        <f t="shared" si="945"/>
        <v>0</v>
      </c>
      <c r="BI479" s="182">
        <f t="shared" si="945"/>
        <v>0</v>
      </c>
      <c r="BJ479" s="182">
        <f t="shared" si="945"/>
        <v>0</v>
      </c>
      <c r="BK479" s="182">
        <f t="shared" si="945"/>
        <v>0</v>
      </c>
      <c r="BL479" s="182">
        <f t="shared" si="945"/>
        <v>0</v>
      </c>
      <c r="BM479" s="182">
        <f t="shared" si="945"/>
        <v>0</v>
      </c>
      <c r="BN479" s="182">
        <f t="shared" si="945"/>
        <v>0</v>
      </c>
      <c r="BO479" s="182">
        <f t="shared" si="945"/>
        <v>0</v>
      </c>
      <c r="BP479" s="182">
        <f t="shared" si="945"/>
        <v>0</v>
      </c>
      <c r="BQ479" s="182">
        <f t="shared" si="945"/>
        <v>0</v>
      </c>
      <c r="BR479" s="182">
        <f t="shared" si="945"/>
        <v>0</v>
      </c>
      <c r="BS479" s="182">
        <f t="shared" si="945"/>
        <v>0</v>
      </c>
      <c r="BT479" s="182">
        <f t="shared" ref="BT479:CD479" si="946">BT22*BT234*365/10^6*10^6</f>
        <v>0</v>
      </c>
      <c r="BU479" s="182">
        <f t="shared" si="946"/>
        <v>0</v>
      </c>
      <c r="BV479" s="182">
        <f t="shared" si="946"/>
        <v>0</v>
      </c>
      <c r="BW479" s="182">
        <f t="shared" si="946"/>
        <v>0</v>
      </c>
      <c r="BX479" s="182">
        <f t="shared" si="946"/>
        <v>0</v>
      </c>
      <c r="BY479" s="182">
        <f t="shared" si="946"/>
        <v>0</v>
      </c>
      <c r="BZ479" s="182">
        <f t="shared" si="946"/>
        <v>0</v>
      </c>
      <c r="CA479" s="182">
        <f t="shared" si="946"/>
        <v>0</v>
      </c>
      <c r="CB479" s="182">
        <f t="shared" si="946"/>
        <v>0</v>
      </c>
      <c r="CC479" s="182">
        <f t="shared" si="946"/>
        <v>0</v>
      </c>
      <c r="CD479" s="182">
        <f t="shared" si="946"/>
        <v>0</v>
      </c>
      <c r="CE479" s="182">
        <f t="shared" si="926"/>
        <v>0</v>
      </c>
      <c r="CF479" s="182">
        <f t="shared" si="926"/>
        <v>0</v>
      </c>
      <c r="CG479" s="182">
        <f t="shared" si="926"/>
        <v>0</v>
      </c>
      <c r="CH479" s="182">
        <f t="shared" si="926"/>
        <v>0</v>
      </c>
      <c r="CI479" s="182">
        <f t="shared" si="926"/>
        <v>0</v>
      </c>
      <c r="CJ479" s="182">
        <f t="shared" ref="CJ479:CY479" si="947">CJ22*CJ234*365/10^6*10^6</f>
        <v>0</v>
      </c>
      <c r="CK479" s="182">
        <f t="shared" si="947"/>
        <v>0</v>
      </c>
      <c r="CL479" s="182">
        <f t="shared" si="947"/>
        <v>0</v>
      </c>
      <c r="CM479" s="182">
        <f t="shared" si="947"/>
        <v>0</v>
      </c>
      <c r="CN479" s="182">
        <f t="shared" si="947"/>
        <v>0</v>
      </c>
      <c r="CO479" s="182">
        <f t="shared" si="947"/>
        <v>0</v>
      </c>
      <c r="CP479" s="182">
        <f t="shared" si="947"/>
        <v>0</v>
      </c>
      <c r="CQ479" s="182">
        <f t="shared" si="947"/>
        <v>0</v>
      </c>
      <c r="CR479" s="182">
        <f t="shared" si="947"/>
        <v>0</v>
      </c>
      <c r="CS479" s="182">
        <f t="shared" si="947"/>
        <v>0</v>
      </c>
      <c r="CT479" s="182">
        <f t="shared" si="947"/>
        <v>0</v>
      </c>
      <c r="CU479" s="182">
        <f t="shared" si="947"/>
        <v>0</v>
      </c>
      <c r="CV479" s="182">
        <f t="shared" si="947"/>
        <v>0</v>
      </c>
      <c r="CW479" s="182">
        <f t="shared" si="947"/>
        <v>0</v>
      </c>
      <c r="CX479" s="182">
        <f t="shared" si="947"/>
        <v>0</v>
      </c>
      <c r="CY479" s="182">
        <f t="shared" si="947"/>
        <v>0</v>
      </c>
    </row>
    <row r="480" spans="1:103" ht="13.5" customHeight="1" outlineLevel="1" thickBot="1">
      <c r="A480" s="165"/>
      <c r="B480" s="264"/>
      <c r="C480" s="201" t="s">
        <v>161</v>
      </c>
      <c r="D480" s="202"/>
      <c r="E480" s="203"/>
      <c r="F480" s="204"/>
      <c r="G480" s="205">
        <f t="shared" si="893"/>
        <v>0</v>
      </c>
      <c r="H480" s="206">
        <f t="shared" ref="H480:BB480" si="948">H23*H235*365/10^6*10^6</f>
        <v>0</v>
      </c>
      <c r="I480" s="206">
        <f t="shared" si="948"/>
        <v>0</v>
      </c>
      <c r="J480" s="206">
        <f t="shared" si="948"/>
        <v>0</v>
      </c>
      <c r="K480" s="206">
        <f t="shared" si="948"/>
        <v>0</v>
      </c>
      <c r="L480" s="206">
        <f t="shared" si="948"/>
        <v>0</v>
      </c>
      <c r="M480" s="206">
        <f t="shared" si="948"/>
        <v>0</v>
      </c>
      <c r="N480" s="206">
        <f t="shared" si="948"/>
        <v>0</v>
      </c>
      <c r="O480" s="206">
        <f t="shared" si="948"/>
        <v>0</v>
      </c>
      <c r="P480" s="206">
        <f t="shared" si="948"/>
        <v>0</v>
      </c>
      <c r="Q480" s="206">
        <f t="shared" si="948"/>
        <v>0</v>
      </c>
      <c r="R480" s="206">
        <f t="shared" si="948"/>
        <v>0</v>
      </c>
      <c r="S480" s="206">
        <f t="shared" si="948"/>
        <v>0</v>
      </c>
      <c r="T480" s="206">
        <f t="shared" si="948"/>
        <v>0</v>
      </c>
      <c r="U480" s="206">
        <f t="shared" si="948"/>
        <v>0</v>
      </c>
      <c r="V480" s="206">
        <f t="shared" si="948"/>
        <v>0</v>
      </c>
      <c r="W480" s="206">
        <f t="shared" si="948"/>
        <v>0</v>
      </c>
      <c r="X480" s="206">
        <f t="shared" si="948"/>
        <v>0</v>
      </c>
      <c r="Y480" s="206">
        <f t="shared" si="948"/>
        <v>0</v>
      </c>
      <c r="Z480" s="206">
        <f t="shared" si="948"/>
        <v>0</v>
      </c>
      <c r="AA480" s="206">
        <f t="shared" si="948"/>
        <v>0</v>
      </c>
      <c r="AB480" s="206">
        <f t="shared" si="948"/>
        <v>0</v>
      </c>
      <c r="AC480" s="206">
        <f t="shared" si="948"/>
        <v>0</v>
      </c>
      <c r="AD480" s="206">
        <f t="shared" si="948"/>
        <v>0</v>
      </c>
      <c r="AE480" s="206">
        <f t="shared" si="948"/>
        <v>0</v>
      </c>
      <c r="AF480" s="206">
        <f t="shared" si="948"/>
        <v>0</v>
      </c>
      <c r="AG480" s="206">
        <f t="shared" si="948"/>
        <v>0</v>
      </c>
      <c r="AH480" s="206">
        <f t="shared" si="948"/>
        <v>0</v>
      </c>
      <c r="AI480" s="206">
        <f t="shared" si="948"/>
        <v>0</v>
      </c>
      <c r="AJ480" s="206">
        <f t="shared" si="948"/>
        <v>0</v>
      </c>
      <c r="AK480" s="206">
        <f t="shared" si="948"/>
        <v>0</v>
      </c>
      <c r="AL480" s="206">
        <f t="shared" si="948"/>
        <v>0</v>
      </c>
      <c r="AM480" s="206">
        <f t="shared" si="948"/>
        <v>0</v>
      </c>
      <c r="AN480" s="206">
        <f t="shared" si="948"/>
        <v>0</v>
      </c>
      <c r="AO480" s="206">
        <f t="shared" si="948"/>
        <v>0</v>
      </c>
      <c r="AP480" s="206">
        <f t="shared" si="948"/>
        <v>0</v>
      </c>
      <c r="AQ480" s="206">
        <f t="shared" si="948"/>
        <v>0</v>
      </c>
      <c r="AR480" s="206">
        <f t="shared" si="948"/>
        <v>0</v>
      </c>
      <c r="AS480" s="206">
        <f t="shared" si="948"/>
        <v>0</v>
      </c>
      <c r="AT480" s="206">
        <f t="shared" si="948"/>
        <v>0</v>
      </c>
      <c r="AU480" s="206">
        <f t="shared" si="948"/>
        <v>0</v>
      </c>
      <c r="AV480" s="206">
        <f t="shared" si="948"/>
        <v>0</v>
      </c>
      <c r="AW480" s="206">
        <f t="shared" si="948"/>
        <v>0</v>
      </c>
      <c r="AX480" s="206">
        <f t="shared" si="948"/>
        <v>0</v>
      </c>
      <c r="AY480" s="206">
        <f t="shared" si="948"/>
        <v>0</v>
      </c>
      <c r="AZ480" s="206">
        <f t="shared" si="948"/>
        <v>0</v>
      </c>
      <c r="BA480" s="206">
        <f t="shared" si="948"/>
        <v>0</v>
      </c>
      <c r="BB480" s="206">
        <f t="shared" si="948"/>
        <v>0</v>
      </c>
      <c r="BC480" s="206">
        <f t="shared" ref="BC480:BS480" si="949">BC23*BC235*365/10^6*10^6</f>
        <v>0</v>
      </c>
      <c r="BD480" s="206">
        <f t="shared" si="949"/>
        <v>0</v>
      </c>
      <c r="BE480" s="206">
        <f t="shared" si="949"/>
        <v>0</v>
      </c>
      <c r="BF480" s="206">
        <f t="shared" si="949"/>
        <v>0</v>
      </c>
      <c r="BG480" s="206">
        <f t="shared" si="949"/>
        <v>0</v>
      </c>
      <c r="BH480" s="206">
        <f t="shared" si="949"/>
        <v>0</v>
      </c>
      <c r="BI480" s="206">
        <f t="shared" si="949"/>
        <v>0</v>
      </c>
      <c r="BJ480" s="206">
        <f t="shared" si="949"/>
        <v>0</v>
      </c>
      <c r="BK480" s="206">
        <f t="shared" si="949"/>
        <v>0</v>
      </c>
      <c r="BL480" s="206">
        <f t="shared" si="949"/>
        <v>0</v>
      </c>
      <c r="BM480" s="206">
        <f t="shared" si="949"/>
        <v>0</v>
      </c>
      <c r="BN480" s="206">
        <f t="shared" si="949"/>
        <v>0</v>
      </c>
      <c r="BO480" s="206">
        <f t="shared" si="949"/>
        <v>0</v>
      </c>
      <c r="BP480" s="206">
        <f t="shared" si="949"/>
        <v>0</v>
      </c>
      <c r="BQ480" s="206">
        <f t="shared" si="949"/>
        <v>0</v>
      </c>
      <c r="BR480" s="206">
        <f t="shared" si="949"/>
        <v>0</v>
      </c>
      <c r="BS480" s="206">
        <f t="shared" si="949"/>
        <v>0</v>
      </c>
      <c r="BT480" s="206">
        <f t="shared" ref="BT480:CD480" si="950">BT23*BT235*365/10^6*10^6</f>
        <v>0</v>
      </c>
      <c r="BU480" s="206">
        <f t="shared" si="950"/>
        <v>0</v>
      </c>
      <c r="BV480" s="206">
        <f t="shared" si="950"/>
        <v>0</v>
      </c>
      <c r="BW480" s="206">
        <f t="shared" si="950"/>
        <v>0</v>
      </c>
      <c r="BX480" s="206">
        <f t="shared" si="950"/>
        <v>0</v>
      </c>
      <c r="BY480" s="206">
        <f t="shared" si="950"/>
        <v>0</v>
      </c>
      <c r="BZ480" s="206">
        <f t="shared" si="950"/>
        <v>0</v>
      </c>
      <c r="CA480" s="206">
        <f t="shared" si="950"/>
        <v>0</v>
      </c>
      <c r="CB480" s="206">
        <f t="shared" si="950"/>
        <v>0</v>
      </c>
      <c r="CC480" s="206">
        <f t="shared" si="950"/>
        <v>0</v>
      </c>
      <c r="CD480" s="206">
        <f t="shared" si="950"/>
        <v>0</v>
      </c>
      <c r="CE480" s="206">
        <f t="shared" si="926"/>
        <v>0</v>
      </c>
      <c r="CF480" s="206">
        <f t="shared" si="926"/>
        <v>0</v>
      </c>
      <c r="CG480" s="206">
        <f t="shared" si="926"/>
        <v>0</v>
      </c>
      <c r="CH480" s="206">
        <f t="shared" si="926"/>
        <v>0</v>
      </c>
      <c r="CI480" s="206">
        <f t="shared" si="926"/>
        <v>0</v>
      </c>
      <c r="CJ480" s="206">
        <f t="shared" ref="CJ480:CY480" si="951">CJ23*CJ235*365/10^6*10^6</f>
        <v>0</v>
      </c>
      <c r="CK480" s="206">
        <f t="shared" si="951"/>
        <v>0</v>
      </c>
      <c r="CL480" s="206">
        <f t="shared" si="951"/>
        <v>0</v>
      </c>
      <c r="CM480" s="206">
        <f t="shared" si="951"/>
        <v>0</v>
      </c>
      <c r="CN480" s="206">
        <f t="shared" si="951"/>
        <v>0</v>
      </c>
      <c r="CO480" s="206">
        <f t="shared" si="951"/>
        <v>0</v>
      </c>
      <c r="CP480" s="206">
        <f t="shared" si="951"/>
        <v>0</v>
      </c>
      <c r="CQ480" s="206">
        <f t="shared" si="951"/>
        <v>0</v>
      </c>
      <c r="CR480" s="206">
        <f t="shared" si="951"/>
        <v>0</v>
      </c>
      <c r="CS480" s="206">
        <f t="shared" si="951"/>
        <v>0</v>
      </c>
      <c r="CT480" s="206">
        <f t="shared" si="951"/>
        <v>0</v>
      </c>
      <c r="CU480" s="206">
        <f t="shared" si="951"/>
        <v>0</v>
      </c>
      <c r="CV480" s="206">
        <f t="shared" si="951"/>
        <v>0</v>
      </c>
      <c r="CW480" s="206">
        <f t="shared" si="951"/>
        <v>0</v>
      </c>
      <c r="CX480" s="206">
        <f t="shared" si="951"/>
        <v>0</v>
      </c>
      <c r="CY480" s="206">
        <f t="shared" si="951"/>
        <v>0</v>
      </c>
    </row>
    <row r="481" spans="1:103" ht="13.5" customHeight="1" outlineLevel="1">
      <c r="A481" s="165"/>
      <c r="B481" s="262" t="s">
        <v>94</v>
      </c>
      <c r="C481" s="169" t="s">
        <v>141</v>
      </c>
      <c r="D481" s="170"/>
      <c r="E481" s="171"/>
      <c r="F481" s="172"/>
      <c r="G481" s="173">
        <f t="shared" si="893"/>
        <v>0</v>
      </c>
      <c r="H481" s="174">
        <f t="shared" ref="H481:BB481" si="952">H24*H236*365/10^6*10^6</f>
        <v>0</v>
      </c>
      <c r="I481" s="174">
        <f t="shared" si="952"/>
        <v>0</v>
      </c>
      <c r="J481" s="174">
        <f t="shared" si="952"/>
        <v>0</v>
      </c>
      <c r="K481" s="174">
        <f t="shared" si="952"/>
        <v>0</v>
      </c>
      <c r="L481" s="174">
        <f t="shared" si="952"/>
        <v>0</v>
      </c>
      <c r="M481" s="174">
        <f t="shared" si="952"/>
        <v>0</v>
      </c>
      <c r="N481" s="174">
        <f t="shared" si="952"/>
        <v>0</v>
      </c>
      <c r="O481" s="174">
        <f t="shared" si="952"/>
        <v>0</v>
      </c>
      <c r="P481" s="174">
        <f t="shared" si="952"/>
        <v>0</v>
      </c>
      <c r="Q481" s="174">
        <f t="shared" si="952"/>
        <v>0</v>
      </c>
      <c r="R481" s="174">
        <f t="shared" si="952"/>
        <v>0</v>
      </c>
      <c r="S481" s="174">
        <f t="shared" si="952"/>
        <v>0</v>
      </c>
      <c r="T481" s="174">
        <f t="shared" si="952"/>
        <v>0</v>
      </c>
      <c r="U481" s="174">
        <f t="shared" si="952"/>
        <v>0</v>
      </c>
      <c r="V481" s="174">
        <f t="shared" si="952"/>
        <v>0</v>
      </c>
      <c r="W481" s="174">
        <f t="shared" si="952"/>
        <v>0</v>
      </c>
      <c r="X481" s="174">
        <f t="shared" si="952"/>
        <v>0</v>
      </c>
      <c r="Y481" s="174">
        <f t="shared" si="952"/>
        <v>0</v>
      </c>
      <c r="Z481" s="174">
        <f t="shared" si="952"/>
        <v>0</v>
      </c>
      <c r="AA481" s="174">
        <f t="shared" si="952"/>
        <v>0</v>
      </c>
      <c r="AB481" s="174">
        <f t="shared" si="952"/>
        <v>0</v>
      </c>
      <c r="AC481" s="174">
        <f t="shared" si="952"/>
        <v>0</v>
      </c>
      <c r="AD481" s="174">
        <f t="shared" si="952"/>
        <v>0</v>
      </c>
      <c r="AE481" s="174">
        <f t="shared" si="952"/>
        <v>0</v>
      </c>
      <c r="AF481" s="174">
        <f t="shared" si="952"/>
        <v>0</v>
      </c>
      <c r="AG481" s="174">
        <f t="shared" si="952"/>
        <v>0</v>
      </c>
      <c r="AH481" s="174">
        <f t="shared" si="952"/>
        <v>0</v>
      </c>
      <c r="AI481" s="174">
        <f t="shared" si="952"/>
        <v>0</v>
      </c>
      <c r="AJ481" s="174">
        <f t="shared" si="952"/>
        <v>0</v>
      </c>
      <c r="AK481" s="174">
        <f t="shared" si="952"/>
        <v>0</v>
      </c>
      <c r="AL481" s="174">
        <f t="shared" si="952"/>
        <v>0</v>
      </c>
      <c r="AM481" s="174">
        <f t="shared" si="952"/>
        <v>0</v>
      </c>
      <c r="AN481" s="174">
        <f t="shared" si="952"/>
        <v>0</v>
      </c>
      <c r="AO481" s="174">
        <f t="shared" si="952"/>
        <v>0</v>
      </c>
      <c r="AP481" s="174">
        <f t="shared" si="952"/>
        <v>0</v>
      </c>
      <c r="AQ481" s="174">
        <f t="shared" si="952"/>
        <v>0</v>
      </c>
      <c r="AR481" s="174">
        <f t="shared" si="952"/>
        <v>0</v>
      </c>
      <c r="AS481" s="174">
        <f t="shared" si="952"/>
        <v>0</v>
      </c>
      <c r="AT481" s="174">
        <f t="shared" si="952"/>
        <v>0</v>
      </c>
      <c r="AU481" s="174">
        <f t="shared" si="952"/>
        <v>0</v>
      </c>
      <c r="AV481" s="174">
        <f t="shared" si="952"/>
        <v>0</v>
      </c>
      <c r="AW481" s="174">
        <f t="shared" si="952"/>
        <v>0</v>
      </c>
      <c r="AX481" s="174">
        <f t="shared" si="952"/>
        <v>0</v>
      </c>
      <c r="AY481" s="174">
        <f t="shared" si="952"/>
        <v>0</v>
      </c>
      <c r="AZ481" s="174">
        <f t="shared" si="952"/>
        <v>0</v>
      </c>
      <c r="BA481" s="174">
        <f t="shared" si="952"/>
        <v>0</v>
      </c>
      <c r="BB481" s="174">
        <f t="shared" si="952"/>
        <v>0</v>
      </c>
      <c r="BC481" s="174">
        <f t="shared" ref="BC481:BS481" si="953">BC24*BC236*365/10^6*10^6</f>
        <v>0</v>
      </c>
      <c r="BD481" s="174">
        <f t="shared" si="953"/>
        <v>0</v>
      </c>
      <c r="BE481" s="174">
        <f t="shared" si="953"/>
        <v>0</v>
      </c>
      <c r="BF481" s="174">
        <f t="shared" si="953"/>
        <v>0</v>
      </c>
      <c r="BG481" s="174">
        <f t="shared" si="953"/>
        <v>0</v>
      </c>
      <c r="BH481" s="174">
        <f t="shared" si="953"/>
        <v>0</v>
      </c>
      <c r="BI481" s="174">
        <f t="shared" si="953"/>
        <v>0</v>
      </c>
      <c r="BJ481" s="174">
        <f t="shared" si="953"/>
        <v>0</v>
      </c>
      <c r="BK481" s="174">
        <f t="shared" si="953"/>
        <v>0</v>
      </c>
      <c r="BL481" s="174">
        <f t="shared" si="953"/>
        <v>0</v>
      </c>
      <c r="BM481" s="174">
        <f t="shared" si="953"/>
        <v>0</v>
      </c>
      <c r="BN481" s="174">
        <f t="shared" si="953"/>
        <v>0</v>
      </c>
      <c r="BO481" s="174">
        <f t="shared" si="953"/>
        <v>0</v>
      </c>
      <c r="BP481" s="174">
        <f t="shared" si="953"/>
        <v>0</v>
      </c>
      <c r="BQ481" s="174">
        <f t="shared" si="953"/>
        <v>0</v>
      </c>
      <c r="BR481" s="174">
        <f t="shared" si="953"/>
        <v>0</v>
      </c>
      <c r="BS481" s="174">
        <f t="shared" si="953"/>
        <v>0</v>
      </c>
      <c r="BT481" s="174">
        <f t="shared" ref="BT481:CD481" si="954">BT24*BT236*365/10^6*10^6</f>
        <v>0</v>
      </c>
      <c r="BU481" s="174">
        <f t="shared" si="954"/>
        <v>0</v>
      </c>
      <c r="BV481" s="174">
        <f t="shared" si="954"/>
        <v>0</v>
      </c>
      <c r="BW481" s="174">
        <f t="shared" si="954"/>
        <v>0</v>
      </c>
      <c r="BX481" s="174">
        <f t="shared" si="954"/>
        <v>0</v>
      </c>
      <c r="BY481" s="174">
        <f t="shared" si="954"/>
        <v>0</v>
      </c>
      <c r="BZ481" s="174">
        <f t="shared" si="954"/>
        <v>0</v>
      </c>
      <c r="CA481" s="174">
        <f t="shared" si="954"/>
        <v>0</v>
      </c>
      <c r="CB481" s="174">
        <f t="shared" si="954"/>
        <v>0</v>
      </c>
      <c r="CC481" s="174">
        <f t="shared" si="954"/>
        <v>0</v>
      </c>
      <c r="CD481" s="174">
        <f t="shared" si="954"/>
        <v>0</v>
      </c>
      <c r="CE481" s="174">
        <f t="shared" si="926"/>
        <v>0</v>
      </c>
      <c r="CF481" s="174">
        <f t="shared" si="926"/>
        <v>0</v>
      </c>
      <c r="CG481" s="174">
        <f t="shared" si="926"/>
        <v>0</v>
      </c>
      <c r="CH481" s="174">
        <f t="shared" si="926"/>
        <v>0</v>
      </c>
      <c r="CI481" s="174">
        <f t="shared" si="926"/>
        <v>0</v>
      </c>
      <c r="CJ481" s="174">
        <f t="shared" ref="CJ481:CY481" si="955">CJ24*CJ236*365/10^6*10^6</f>
        <v>0</v>
      </c>
      <c r="CK481" s="174">
        <f t="shared" si="955"/>
        <v>0</v>
      </c>
      <c r="CL481" s="174">
        <f t="shared" si="955"/>
        <v>0</v>
      </c>
      <c r="CM481" s="174">
        <f t="shared" si="955"/>
        <v>0</v>
      </c>
      <c r="CN481" s="174">
        <f t="shared" si="955"/>
        <v>0</v>
      </c>
      <c r="CO481" s="174">
        <f t="shared" si="955"/>
        <v>0</v>
      </c>
      <c r="CP481" s="174">
        <f t="shared" si="955"/>
        <v>0</v>
      </c>
      <c r="CQ481" s="174">
        <f t="shared" si="955"/>
        <v>0</v>
      </c>
      <c r="CR481" s="174">
        <f t="shared" si="955"/>
        <v>0</v>
      </c>
      <c r="CS481" s="174">
        <f t="shared" si="955"/>
        <v>0</v>
      </c>
      <c r="CT481" s="174">
        <f t="shared" si="955"/>
        <v>0</v>
      </c>
      <c r="CU481" s="174">
        <f t="shared" si="955"/>
        <v>0</v>
      </c>
      <c r="CV481" s="174">
        <f t="shared" si="955"/>
        <v>0</v>
      </c>
      <c r="CW481" s="174">
        <f t="shared" si="955"/>
        <v>0</v>
      </c>
      <c r="CX481" s="174">
        <f t="shared" si="955"/>
        <v>0</v>
      </c>
      <c r="CY481" s="174">
        <f t="shared" si="955"/>
        <v>0</v>
      </c>
    </row>
    <row r="482" spans="1:103" ht="13.5" customHeight="1" outlineLevel="1">
      <c r="A482" s="165"/>
      <c r="B482" s="263"/>
      <c r="C482" s="177" t="s">
        <v>142</v>
      </c>
      <c r="D482" s="178"/>
      <c r="E482" s="179"/>
      <c r="F482" s="180"/>
      <c r="G482" s="181">
        <f t="shared" si="893"/>
        <v>0</v>
      </c>
      <c r="H482" s="182">
        <f t="shared" ref="H482:BB482" si="956">H25*H237*365/10^6*10^6</f>
        <v>0</v>
      </c>
      <c r="I482" s="182">
        <f t="shared" si="956"/>
        <v>0</v>
      </c>
      <c r="J482" s="182">
        <f t="shared" si="956"/>
        <v>0</v>
      </c>
      <c r="K482" s="182">
        <f t="shared" si="956"/>
        <v>0</v>
      </c>
      <c r="L482" s="182">
        <f t="shared" si="956"/>
        <v>0</v>
      </c>
      <c r="M482" s="182">
        <f t="shared" si="956"/>
        <v>0</v>
      </c>
      <c r="N482" s="182">
        <f t="shared" si="956"/>
        <v>0</v>
      </c>
      <c r="O482" s="182">
        <f t="shared" si="956"/>
        <v>0</v>
      </c>
      <c r="P482" s="182">
        <f t="shared" si="956"/>
        <v>0</v>
      </c>
      <c r="Q482" s="182">
        <f t="shared" si="956"/>
        <v>0</v>
      </c>
      <c r="R482" s="182">
        <f t="shared" si="956"/>
        <v>0</v>
      </c>
      <c r="S482" s="182">
        <f t="shared" si="956"/>
        <v>0</v>
      </c>
      <c r="T482" s="182">
        <f t="shared" si="956"/>
        <v>0</v>
      </c>
      <c r="U482" s="182">
        <f t="shared" si="956"/>
        <v>0</v>
      </c>
      <c r="V482" s="182">
        <f t="shared" si="956"/>
        <v>0</v>
      </c>
      <c r="W482" s="182">
        <f t="shared" si="956"/>
        <v>0</v>
      </c>
      <c r="X482" s="182">
        <f t="shared" si="956"/>
        <v>0</v>
      </c>
      <c r="Y482" s="182">
        <f t="shared" si="956"/>
        <v>0</v>
      </c>
      <c r="Z482" s="182">
        <f t="shared" si="956"/>
        <v>0</v>
      </c>
      <c r="AA482" s="182">
        <f t="shared" si="956"/>
        <v>0</v>
      </c>
      <c r="AB482" s="182">
        <f t="shared" si="956"/>
        <v>0</v>
      </c>
      <c r="AC482" s="182">
        <f t="shared" si="956"/>
        <v>0</v>
      </c>
      <c r="AD482" s="182">
        <f t="shared" si="956"/>
        <v>0</v>
      </c>
      <c r="AE482" s="182">
        <f t="shared" si="956"/>
        <v>0</v>
      </c>
      <c r="AF482" s="182">
        <f t="shared" si="956"/>
        <v>0</v>
      </c>
      <c r="AG482" s="182">
        <f t="shared" si="956"/>
        <v>0</v>
      </c>
      <c r="AH482" s="182">
        <f t="shared" si="956"/>
        <v>0</v>
      </c>
      <c r="AI482" s="182">
        <f t="shared" si="956"/>
        <v>0</v>
      </c>
      <c r="AJ482" s="182">
        <f t="shared" si="956"/>
        <v>0</v>
      </c>
      <c r="AK482" s="182">
        <f t="shared" si="956"/>
        <v>0</v>
      </c>
      <c r="AL482" s="182">
        <f t="shared" si="956"/>
        <v>0</v>
      </c>
      <c r="AM482" s="182">
        <f t="shared" si="956"/>
        <v>0</v>
      </c>
      <c r="AN482" s="182">
        <f t="shared" si="956"/>
        <v>0</v>
      </c>
      <c r="AO482" s="182">
        <f t="shared" si="956"/>
        <v>0</v>
      </c>
      <c r="AP482" s="182">
        <f t="shared" si="956"/>
        <v>0</v>
      </c>
      <c r="AQ482" s="182">
        <f t="shared" si="956"/>
        <v>0</v>
      </c>
      <c r="AR482" s="182">
        <f t="shared" si="956"/>
        <v>0</v>
      </c>
      <c r="AS482" s="182">
        <f t="shared" si="956"/>
        <v>0</v>
      </c>
      <c r="AT482" s="182">
        <f t="shared" si="956"/>
        <v>0</v>
      </c>
      <c r="AU482" s="182">
        <f t="shared" si="956"/>
        <v>0</v>
      </c>
      <c r="AV482" s="182">
        <f t="shared" si="956"/>
        <v>0</v>
      </c>
      <c r="AW482" s="182">
        <f t="shared" si="956"/>
        <v>0</v>
      </c>
      <c r="AX482" s="182">
        <f t="shared" si="956"/>
        <v>0</v>
      </c>
      <c r="AY482" s="182">
        <f t="shared" si="956"/>
        <v>0</v>
      </c>
      <c r="AZ482" s="182">
        <f t="shared" si="956"/>
        <v>0</v>
      </c>
      <c r="BA482" s="182">
        <f t="shared" si="956"/>
        <v>0</v>
      </c>
      <c r="BB482" s="182">
        <f t="shared" si="956"/>
        <v>0</v>
      </c>
      <c r="BC482" s="182">
        <f t="shared" ref="BC482:BS482" si="957">BC25*BC237*365/10^6*10^6</f>
        <v>0</v>
      </c>
      <c r="BD482" s="182">
        <f t="shared" si="957"/>
        <v>0</v>
      </c>
      <c r="BE482" s="182">
        <f t="shared" si="957"/>
        <v>0</v>
      </c>
      <c r="BF482" s="182">
        <f t="shared" si="957"/>
        <v>0</v>
      </c>
      <c r="BG482" s="182">
        <f t="shared" si="957"/>
        <v>0</v>
      </c>
      <c r="BH482" s="182">
        <f t="shared" si="957"/>
        <v>0</v>
      </c>
      <c r="BI482" s="182">
        <f t="shared" si="957"/>
        <v>0</v>
      </c>
      <c r="BJ482" s="182">
        <f t="shared" si="957"/>
        <v>0</v>
      </c>
      <c r="BK482" s="182">
        <f t="shared" si="957"/>
        <v>0</v>
      </c>
      <c r="BL482" s="182">
        <f t="shared" si="957"/>
        <v>0</v>
      </c>
      <c r="BM482" s="182">
        <f t="shared" si="957"/>
        <v>0</v>
      </c>
      <c r="BN482" s="182">
        <f t="shared" si="957"/>
        <v>0</v>
      </c>
      <c r="BO482" s="182">
        <f t="shared" si="957"/>
        <v>0</v>
      </c>
      <c r="BP482" s="182">
        <f t="shared" si="957"/>
        <v>0</v>
      </c>
      <c r="BQ482" s="182">
        <f t="shared" si="957"/>
        <v>0</v>
      </c>
      <c r="BR482" s="182">
        <f t="shared" si="957"/>
        <v>0</v>
      </c>
      <c r="BS482" s="182">
        <f t="shared" si="957"/>
        <v>0</v>
      </c>
      <c r="BT482" s="182">
        <f t="shared" ref="BT482:CD482" si="958">BT25*BT237*365/10^6*10^6</f>
        <v>0</v>
      </c>
      <c r="BU482" s="182">
        <f t="shared" si="958"/>
        <v>0</v>
      </c>
      <c r="BV482" s="182">
        <f t="shared" si="958"/>
        <v>0</v>
      </c>
      <c r="BW482" s="182">
        <f t="shared" si="958"/>
        <v>0</v>
      </c>
      <c r="BX482" s="182">
        <f t="shared" si="958"/>
        <v>0</v>
      </c>
      <c r="BY482" s="182">
        <f t="shared" si="958"/>
        <v>0</v>
      </c>
      <c r="BZ482" s="182">
        <f t="shared" si="958"/>
        <v>0</v>
      </c>
      <c r="CA482" s="182">
        <f t="shared" si="958"/>
        <v>0</v>
      </c>
      <c r="CB482" s="182">
        <f t="shared" si="958"/>
        <v>0</v>
      </c>
      <c r="CC482" s="182">
        <f t="shared" si="958"/>
        <v>0</v>
      </c>
      <c r="CD482" s="182">
        <f t="shared" si="958"/>
        <v>0</v>
      </c>
      <c r="CE482" s="182">
        <f t="shared" si="926"/>
        <v>0</v>
      </c>
      <c r="CF482" s="182">
        <f t="shared" si="926"/>
        <v>0</v>
      </c>
      <c r="CG482" s="182">
        <f t="shared" si="926"/>
        <v>0</v>
      </c>
      <c r="CH482" s="182">
        <f t="shared" si="926"/>
        <v>0</v>
      </c>
      <c r="CI482" s="182">
        <f t="shared" si="926"/>
        <v>0</v>
      </c>
      <c r="CJ482" s="182">
        <f t="shared" ref="CJ482:CY482" si="959">CJ25*CJ237*365/10^6*10^6</f>
        <v>0</v>
      </c>
      <c r="CK482" s="182">
        <f t="shared" si="959"/>
        <v>0</v>
      </c>
      <c r="CL482" s="182">
        <f t="shared" si="959"/>
        <v>0</v>
      </c>
      <c r="CM482" s="182">
        <f t="shared" si="959"/>
        <v>0</v>
      </c>
      <c r="CN482" s="182">
        <f t="shared" si="959"/>
        <v>0</v>
      </c>
      <c r="CO482" s="182">
        <f t="shared" si="959"/>
        <v>0</v>
      </c>
      <c r="CP482" s="182">
        <f t="shared" si="959"/>
        <v>0</v>
      </c>
      <c r="CQ482" s="182">
        <f t="shared" si="959"/>
        <v>0</v>
      </c>
      <c r="CR482" s="182">
        <f t="shared" si="959"/>
        <v>0</v>
      </c>
      <c r="CS482" s="182">
        <f t="shared" si="959"/>
        <v>0</v>
      </c>
      <c r="CT482" s="182">
        <f t="shared" si="959"/>
        <v>0</v>
      </c>
      <c r="CU482" s="182">
        <f t="shared" si="959"/>
        <v>0</v>
      </c>
      <c r="CV482" s="182">
        <f t="shared" si="959"/>
        <v>0</v>
      </c>
      <c r="CW482" s="182">
        <f t="shared" si="959"/>
        <v>0</v>
      </c>
      <c r="CX482" s="182">
        <f t="shared" si="959"/>
        <v>0</v>
      </c>
      <c r="CY482" s="182">
        <f t="shared" si="959"/>
        <v>0</v>
      </c>
    </row>
    <row r="483" spans="1:103" ht="13.5" customHeight="1" outlineLevel="1">
      <c r="A483" s="165"/>
      <c r="B483" s="263"/>
      <c r="C483" s="177" t="s">
        <v>151</v>
      </c>
      <c r="D483" s="178"/>
      <c r="E483" s="179"/>
      <c r="F483" s="180"/>
      <c r="G483" s="181">
        <f t="shared" si="893"/>
        <v>13319.520264021725</v>
      </c>
      <c r="H483" s="182">
        <f t="shared" ref="H483:BB483" si="960">H26*H238*365/10^6*10^6</f>
        <v>167.66564081399747</v>
      </c>
      <c r="I483" s="182">
        <f t="shared" si="960"/>
        <v>177.89533129367081</v>
      </c>
      <c r="J483" s="182">
        <f t="shared" si="960"/>
        <v>187.84060245562299</v>
      </c>
      <c r="K483" s="182">
        <f t="shared" si="960"/>
        <v>197.50145429985406</v>
      </c>
      <c r="L483" s="182">
        <f t="shared" si="960"/>
        <v>206.87788682636395</v>
      </c>
      <c r="M483" s="182">
        <f t="shared" si="960"/>
        <v>215.96990003515282</v>
      </c>
      <c r="N483" s="182">
        <f t="shared" si="960"/>
        <v>224.5570624395001</v>
      </c>
      <c r="O483" s="182">
        <f t="shared" si="960"/>
        <v>232.83733704108664</v>
      </c>
      <c r="P483" s="182">
        <f t="shared" si="960"/>
        <v>240.81072383991241</v>
      </c>
      <c r="Q483" s="182">
        <f t="shared" si="960"/>
        <v>248.47722283597741</v>
      </c>
      <c r="R483" s="182">
        <f t="shared" si="960"/>
        <v>255.83683402928156</v>
      </c>
      <c r="S483" s="182">
        <f t="shared" si="960"/>
        <v>262.88955741982505</v>
      </c>
      <c r="T483" s="182">
        <f t="shared" si="960"/>
        <v>269.63539300760766</v>
      </c>
      <c r="U483" s="182">
        <f t="shared" si="960"/>
        <v>276.07434079262953</v>
      </c>
      <c r="V483" s="182">
        <f t="shared" si="960"/>
        <v>282.20640077489065</v>
      </c>
      <c r="W483" s="182">
        <f t="shared" si="960"/>
        <v>288.03157295439104</v>
      </c>
      <c r="X483" s="182">
        <f t="shared" si="960"/>
        <v>297.49997557053626</v>
      </c>
      <c r="Y483" s="182">
        <f t="shared" si="960"/>
        <v>306.79714420739248</v>
      </c>
      <c r="Z483" s="182">
        <f t="shared" si="960"/>
        <v>315.92307886495968</v>
      </c>
      <c r="AA483" s="182">
        <f t="shared" si="960"/>
        <v>324.87777954323786</v>
      </c>
      <c r="AB483" s="182">
        <f t="shared" si="960"/>
        <v>333.66124624222704</v>
      </c>
      <c r="AC483" s="182">
        <f t="shared" si="960"/>
        <v>342.27347896192714</v>
      </c>
      <c r="AD483" s="182">
        <f t="shared" si="960"/>
        <v>350.71447770233829</v>
      </c>
      <c r="AE483" s="182">
        <f t="shared" si="960"/>
        <v>358.98424246346042</v>
      </c>
      <c r="AF483" s="182">
        <f t="shared" si="960"/>
        <v>367.08277324529348</v>
      </c>
      <c r="AG483" s="182">
        <f t="shared" si="960"/>
        <v>375.0100700478377</v>
      </c>
      <c r="AH483" s="182">
        <f t="shared" si="960"/>
        <v>388.34413895999137</v>
      </c>
      <c r="AI483" s="182">
        <f t="shared" si="960"/>
        <v>401.67820787214515</v>
      </c>
      <c r="AJ483" s="182">
        <f t="shared" si="960"/>
        <v>415.01227678429882</v>
      </c>
      <c r="AK483" s="182">
        <f t="shared" si="960"/>
        <v>428.3463456964526</v>
      </c>
      <c r="AL483" s="182">
        <f t="shared" si="960"/>
        <v>441.68041460860638</v>
      </c>
      <c r="AM483" s="182">
        <f t="shared" si="960"/>
        <v>455.01448352076005</v>
      </c>
      <c r="AN483" s="182">
        <f t="shared" si="960"/>
        <v>468.34855243291372</v>
      </c>
      <c r="AO483" s="182">
        <f t="shared" si="960"/>
        <v>481.6826213450675</v>
      </c>
      <c r="AP483" s="182">
        <f t="shared" si="960"/>
        <v>495.01669025722123</v>
      </c>
      <c r="AQ483" s="182">
        <f t="shared" si="960"/>
        <v>508.3507591693749</v>
      </c>
      <c r="AR483" s="182">
        <f t="shared" si="960"/>
        <v>521.68482808152862</v>
      </c>
      <c r="AS483" s="182">
        <f t="shared" si="960"/>
        <v>535.01889699368246</v>
      </c>
      <c r="AT483" s="182">
        <f t="shared" si="960"/>
        <v>548.35296590583607</v>
      </c>
      <c r="AU483" s="182">
        <f t="shared" si="960"/>
        <v>561.68703481798991</v>
      </c>
      <c r="AV483" s="182">
        <f t="shared" si="960"/>
        <v>575.02110373014352</v>
      </c>
      <c r="AW483" s="182">
        <f t="shared" si="960"/>
        <v>588.35517264229725</v>
      </c>
      <c r="AX483" s="182">
        <f t="shared" si="960"/>
        <v>601.68924155445097</v>
      </c>
      <c r="AY483" s="182">
        <f t="shared" si="960"/>
        <v>615.0233104666047</v>
      </c>
      <c r="AZ483" s="182">
        <f t="shared" si="960"/>
        <v>628.35737937875842</v>
      </c>
      <c r="BA483" s="182">
        <f t="shared" si="960"/>
        <v>0</v>
      </c>
      <c r="BB483" s="182">
        <f t="shared" si="960"/>
        <v>0</v>
      </c>
      <c r="BC483" s="182">
        <f t="shared" ref="BC483:BS483" si="961">BC26*BC238*365/10^6*10^6</f>
        <v>0</v>
      </c>
      <c r="BD483" s="182">
        <f t="shared" si="961"/>
        <v>0</v>
      </c>
      <c r="BE483" s="182">
        <f t="shared" si="961"/>
        <v>0</v>
      </c>
      <c r="BF483" s="182">
        <f t="shared" si="961"/>
        <v>0</v>
      </c>
      <c r="BG483" s="182">
        <f t="shared" si="961"/>
        <v>0</v>
      </c>
      <c r="BH483" s="182">
        <f t="shared" si="961"/>
        <v>0</v>
      </c>
      <c r="BI483" s="182">
        <f t="shared" si="961"/>
        <v>0</v>
      </c>
      <c r="BJ483" s="182">
        <f t="shared" si="961"/>
        <v>0</v>
      </c>
      <c r="BK483" s="182">
        <f t="shared" si="961"/>
        <v>0</v>
      </c>
      <c r="BL483" s="182">
        <f t="shared" si="961"/>
        <v>0</v>
      </c>
      <c r="BM483" s="182">
        <f t="shared" si="961"/>
        <v>0</v>
      </c>
      <c r="BN483" s="182">
        <f t="shared" si="961"/>
        <v>0</v>
      </c>
      <c r="BO483" s="182">
        <f t="shared" si="961"/>
        <v>0</v>
      </c>
      <c r="BP483" s="182">
        <f t="shared" si="961"/>
        <v>0</v>
      </c>
      <c r="BQ483" s="182">
        <f t="shared" si="961"/>
        <v>0</v>
      </c>
      <c r="BR483" s="182">
        <f t="shared" si="961"/>
        <v>0</v>
      </c>
      <c r="BS483" s="182">
        <f t="shared" si="961"/>
        <v>0</v>
      </c>
      <c r="BT483" s="182">
        <f t="shared" ref="BT483:CD483" si="962">BT26*BT238*365/10^6*10^6</f>
        <v>0</v>
      </c>
      <c r="BU483" s="182">
        <f t="shared" si="962"/>
        <v>0</v>
      </c>
      <c r="BV483" s="182">
        <f t="shared" si="962"/>
        <v>0</v>
      </c>
      <c r="BW483" s="182">
        <f t="shared" si="962"/>
        <v>0</v>
      </c>
      <c r="BX483" s="182">
        <f t="shared" si="962"/>
        <v>0</v>
      </c>
      <c r="BY483" s="182">
        <f t="shared" si="962"/>
        <v>0</v>
      </c>
      <c r="BZ483" s="182">
        <f t="shared" si="962"/>
        <v>0</v>
      </c>
      <c r="CA483" s="182">
        <f t="shared" si="962"/>
        <v>0</v>
      </c>
      <c r="CB483" s="182">
        <f t="shared" si="962"/>
        <v>0</v>
      </c>
      <c r="CC483" s="182">
        <f t="shared" si="962"/>
        <v>0</v>
      </c>
      <c r="CD483" s="182">
        <f t="shared" si="962"/>
        <v>0</v>
      </c>
      <c r="CE483" s="182">
        <f t="shared" si="926"/>
        <v>0</v>
      </c>
      <c r="CF483" s="182">
        <f t="shared" si="926"/>
        <v>0</v>
      </c>
      <c r="CG483" s="182">
        <f t="shared" si="926"/>
        <v>0</v>
      </c>
      <c r="CH483" s="182">
        <f t="shared" si="926"/>
        <v>0</v>
      </c>
      <c r="CI483" s="182">
        <f t="shared" si="926"/>
        <v>0</v>
      </c>
      <c r="CJ483" s="182">
        <f t="shared" ref="CJ483:CY483" si="963">CJ26*CJ238*365/10^6*10^6</f>
        <v>0</v>
      </c>
      <c r="CK483" s="182">
        <f t="shared" si="963"/>
        <v>0</v>
      </c>
      <c r="CL483" s="182">
        <f t="shared" si="963"/>
        <v>0</v>
      </c>
      <c r="CM483" s="182">
        <f t="shared" si="963"/>
        <v>0</v>
      </c>
      <c r="CN483" s="182">
        <f t="shared" si="963"/>
        <v>0</v>
      </c>
      <c r="CO483" s="182">
        <f t="shared" si="963"/>
        <v>0</v>
      </c>
      <c r="CP483" s="182">
        <f t="shared" si="963"/>
        <v>0</v>
      </c>
      <c r="CQ483" s="182">
        <f t="shared" si="963"/>
        <v>0</v>
      </c>
      <c r="CR483" s="182">
        <f t="shared" si="963"/>
        <v>0</v>
      </c>
      <c r="CS483" s="182">
        <f t="shared" si="963"/>
        <v>0</v>
      </c>
      <c r="CT483" s="182">
        <f t="shared" si="963"/>
        <v>0</v>
      </c>
      <c r="CU483" s="182">
        <f t="shared" si="963"/>
        <v>0</v>
      </c>
      <c r="CV483" s="182">
        <f t="shared" si="963"/>
        <v>0</v>
      </c>
      <c r="CW483" s="182">
        <f t="shared" si="963"/>
        <v>0</v>
      </c>
      <c r="CX483" s="182">
        <f t="shared" si="963"/>
        <v>0</v>
      </c>
      <c r="CY483" s="182">
        <f t="shared" si="963"/>
        <v>0</v>
      </c>
    </row>
    <row r="484" spans="1:103" ht="13.5" customHeight="1" outlineLevel="1">
      <c r="A484" s="165"/>
      <c r="B484" s="263"/>
      <c r="C484" s="177" t="s">
        <v>152</v>
      </c>
      <c r="D484" s="178"/>
      <c r="E484" s="179"/>
      <c r="F484" s="180"/>
      <c r="G484" s="181">
        <f t="shared" si="893"/>
        <v>46887.550624092808</v>
      </c>
      <c r="H484" s="182">
        <f t="shared" ref="H484:BB484" si="964">H27*H239*365/10^6*10^6</f>
        <v>611.26089480700057</v>
      </c>
      <c r="I484" s="182">
        <f t="shared" si="964"/>
        <v>635.30471723960352</v>
      </c>
      <c r="J484" s="182">
        <f t="shared" si="964"/>
        <v>657.03260462686069</v>
      </c>
      <c r="K484" s="182">
        <f t="shared" si="964"/>
        <v>676.44455696877242</v>
      </c>
      <c r="L484" s="182">
        <f t="shared" si="964"/>
        <v>693.54057426533825</v>
      </c>
      <c r="M484" s="182">
        <f t="shared" si="964"/>
        <v>708.32065651655842</v>
      </c>
      <c r="N484" s="182">
        <f t="shared" si="964"/>
        <v>739.14697394809855</v>
      </c>
      <c r="O484" s="182">
        <f t="shared" si="964"/>
        <v>769.44527066567252</v>
      </c>
      <c r="P484" s="182">
        <f t="shared" si="964"/>
        <v>799.21554666928103</v>
      </c>
      <c r="Q484" s="182">
        <f t="shared" si="964"/>
        <v>828.45780195892337</v>
      </c>
      <c r="R484" s="182">
        <f t="shared" si="964"/>
        <v>857.17203653459978</v>
      </c>
      <c r="S484" s="182">
        <f t="shared" si="964"/>
        <v>885.35825039631038</v>
      </c>
      <c r="T484" s="182">
        <f t="shared" si="964"/>
        <v>913.01644354405494</v>
      </c>
      <c r="U484" s="182">
        <f t="shared" si="964"/>
        <v>940.14661597783356</v>
      </c>
      <c r="V484" s="182">
        <f t="shared" si="964"/>
        <v>966.74876769764637</v>
      </c>
      <c r="W484" s="182">
        <f t="shared" si="964"/>
        <v>992.82289870349359</v>
      </c>
      <c r="X484" s="182">
        <f t="shared" si="964"/>
        <v>1027.7864067041312</v>
      </c>
      <c r="Y484" s="182">
        <f t="shared" si="964"/>
        <v>1062.2962468698825</v>
      </c>
      <c r="Z484" s="182">
        <f t="shared" si="964"/>
        <v>1096.3524192007474</v>
      </c>
      <c r="AA484" s="182">
        <f t="shared" si="964"/>
        <v>1129.9549236967259</v>
      </c>
      <c r="AB484" s="182">
        <f t="shared" si="964"/>
        <v>1163.1037603578177</v>
      </c>
      <c r="AC484" s="182">
        <f t="shared" si="964"/>
        <v>1195.7989291840231</v>
      </c>
      <c r="AD484" s="182">
        <f t="shared" si="964"/>
        <v>1228.0404301753424</v>
      </c>
      <c r="AE484" s="182">
        <f t="shared" si="964"/>
        <v>1259.8282633317751</v>
      </c>
      <c r="AF484" s="182">
        <f t="shared" si="964"/>
        <v>1291.1624286533213</v>
      </c>
      <c r="AG484" s="182">
        <f t="shared" si="964"/>
        <v>1322.0429261399809</v>
      </c>
      <c r="AH484" s="182">
        <f t="shared" si="964"/>
        <v>1369.4089545316438</v>
      </c>
      <c r="AI484" s="182">
        <f t="shared" si="964"/>
        <v>1416.7749829233064</v>
      </c>
      <c r="AJ484" s="182">
        <f t="shared" si="964"/>
        <v>1464.1410113149693</v>
      </c>
      <c r="AK484" s="182">
        <f t="shared" si="964"/>
        <v>1511.507039706632</v>
      </c>
      <c r="AL484" s="182">
        <f t="shared" si="964"/>
        <v>1558.8730680982951</v>
      </c>
      <c r="AM484" s="182">
        <f t="shared" si="964"/>
        <v>1606.239096489958</v>
      </c>
      <c r="AN484" s="182">
        <f t="shared" si="964"/>
        <v>1653.6051248816207</v>
      </c>
      <c r="AO484" s="182">
        <f t="shared" si="964"/>
        <v>1700.9711532732836</v>
      </c>
      <c r="AP484" s="182">
        <f t="shared" si="964"/>
        <v>1748.337181664946</v>
      </c>
      <c r="AQ484" s="182">
        <f t="shared" si="964"/>
        <v>1795.7032100566089</v>
      </c>
      <c r="AR484" s="182">
        <f t="shared" si="964"/>
        <v>1843.0692384482718</v>
      </c>
      <c r="AS484" s="182">
        <f t="shared" si="964"/>
        <v>1890.4352668399349</v>
      </c>
      <c r="AT484" s="182">
        <f t="shared" si="964"/>
        <v>1937.8012952315978</v>
      </c>
      <c r="AU484" s="182">
        <f t="shared" si="964"/>
        <v>1985.16732362326</v>
      </c>
      <c r="AV484" s="182">
        <f t="shared" si="964"/>
        <v>2032.5333520149234</v>
      </c>
      <c r="AW484" s="182">
        <f t="shared" si="964"/>
        <v>2079.8993804065863</v>
      </c>
      <c r="AX484" s="182">
        <f t="shared" si="964"/>
        <v>2127.2654087982487</v>
      </c>
      <c r="AY484" s="182">
        <f t="shared" si="964"/>
        <v>2174.631437189912</v>
      </c>
      <c r="AZ484" s="182">
        <f t="shared" si="964"/>
        <v>2221.9974655815749</v>
      </c>
      <c r="BA484" s="182">
        <f t="shared" si="964"/>
        <v>0</v>
      </c>
      <c r="BB484" s="182">
        <f t="shared" si="964"/>
        <v>0</v>
      </c>
      <c r="BC484" s="182">
        <f t="shared" ref="BC484:BS484" si="965">BC27*BC239*365/10^6*10^6</f>
        <v>0</v>
      </c>
      <c r="BD484" s="182">
        <f t="shared" si="965"/>
        <v>0</v>
      </c>
      <c r="BE484" s="182">
        <f t="shared" si="965"/>
        <v>0</v>
      </c>
      <c r="BF484" s="182">
        <f t="shared" si="965"/>
        <v>0</v>
      </c>
      <c r="BG484" s="182">
        <f t="shared" si="965"/>
        <v>0</v>
      </c>
      <c r="BH484" s="182">
        <f t="shared" si="965"/>
        <v>0</v>
      </c>
      <c r="BI484" s="182">
        <f t="shared" si="965"/>
        <v>0</v>
      </c>
      <c r="BJ484" s="182">
        <f t="shared" si="965"/>
        <v>0</v>
      </c>
      <c r="BK484" s="182">
        <f t="shared" si="965"/>
        <v>0</v>
      </c>
      <c r="BL484" s="182">
        <f t="shared" si="965"/>
        <v>0</v>
      </c>
      <c r="BM484" s="182">
        <f t="shared" si="965"/>
        <v>0</v>
      </c>
      <c r="BN484" s="182">
        <f t="shared" si="965"/>
        <v>0</v>
      </c>
      <c r="BO484" s="182">
        <f t="shared" si="965"/>
        <v>0</v>
      </c>
      <c r="BP484" s="182">
        <f t="shared" si="965"/>
        <v>0</v>
      </c>
      <c r="BQ484" s="182">
        <f t="shared" si="965"/>
        <v>0</v>
      </c>
      <c r="BR484" s="182">
        <f t="shared" si="965"/>
        <v>0</v>
      </c>
      <c r="BS484" s="182">
        <f t="shared" si="965"/>
        <v>0</v>
      </c>
      <c r="BT484" s="182">
        <f t="shared" ref="BT484:CD484" si="966">BT27*BT239*365/10^6*10^6</f>
        <v>0</v>
      </c>
      <c r="BU484" s="182">
        <f t="shared" si="966"/>
        <v>0</v>
      </c>
      <c r="BV484" s="182">
        <f t="shared" si="966"/>
        <v>0</v>
      </c>
      <c r="BW484" s="182">
        <f t="shared" si="966"/>
        <v>0</v>
      </c>
      <c r="BX484" s="182">
        <f t="shared" si="966"/>
        <v>0</v>
      </c>
      <c r="BY484" s="182">
        <f t="shared" si="966"/>
        <v>0</v>
      </c>
      <c r="BZ484" s="182">
        <f t="shared" si="966"/>
        <v>0</v>
      </c>
      <c r="CA484" s="182">
        <f t="shared" si="966"/>
        <v>0</v>
      </c>
      <c r="CB484" s="182">
        <f t="shared" si="966"/>
        <v>0</v>
      </c>
      <c r="CC484" s="182">
        <f t="shared" si="966"/>
        <v>0</v>
      </c>
      <c r="CD484" s="182">
        <f t="shared" si="966"/>
        <v>0</v>
      </c>
      <c r="CE484" s="182">
        <f t="shared" ref="CE484:CI489" si="967">CE27*CE239*365/10^6*10^6</f>
        <v>0</v>
      </c>
      <c r="CF484" s="182">
        <f t="shared" si="967"/>
        <v>0</v>
      </c>
      <c r="CG484" s="182">
        <f t="shared" si="967"/>
        <v>0</v>
      </c>
      <c r="CH484" s="182">
        <f t="shared" si="967"/>
        <v>0</v>
      </c>
      <c r="CI484" s="182">
        <f t="shared" si="967"/>
        <v>0</v>
      </c>
      <c r="CJ484" s="182">
        <f t="shared" ref="CJ484:CY484" si="968">CJ27*CJ239*365/10^6*10^6</f>
        <v>0</v>
      </c>
      <c r="CK484" s="182">
        <f t="shared" si="968"/>
        <v>0</v>
      </c>
      <c r="CL484" s="182">
        <f t="shared" si="968"/>
        <v>0</v>
      </c>
      <c r="CM484" s="182">
        <f t="shared" si="968"/>
        <v>0</v>
      </c>
      <c r="CN484" s="182">
        <f t="shared" si="968"/>
        <v>0</v>
      </c>
      <c r="CO484" s="182">
        <f t="shared" si="968"/>
        <v>0</v>
      </c>
      <c r="CP484" s="182">
        <f t="shared" si="968"/>
        <v>0</v>
      </c>
      <c r="CQ484" s="182">
        <f t="shared" si="968"/>
        <v>0</v>
      </c>
      <c r="CR484" s="182">
        <f t="shared" si="968"/>
        <v>0</v>
      </c>
      <c r="CS484" s="182">
        <f t="shared" si="968"/>
        <v>0</v>
      </c>
      <c r="CT484" s="182">
        <f t="shared" si="968"/>
        <v>0</v>
      </c>
      <c r="CU484" s="182">
        <f t="shared" si="968"/>
        <v>0</v>
      </c>
      <c r="CV484" s="182">
        <f t="shared" si="968"/>
        <v>0</v>
      </c>
      <c r="CW484" s="182">
        <f t="shared" si="968"/>
        <v>0</v>
      </c>
      <c r="CX484" s="182">
        <f t="shared" si="968"/>
        <v>0</v>
      </c>
      <c r="CY484" s="182">
        <f t="shared" si="968"/>
        <v>0</v>
      </c>
    </row>
    <row r="485" spans="1:103" ht="13.5" customHeight="1" outlineLevel="1">
      <c r="A485" s="165"/>
      <c r="B485" s="263"/>
      <c r="C485" s="177" t="s">
        <v>147</v>
      </c>
      <c r="D485" s="178"/>
      <c r="E485" s="179"/>
      <c r="F485" s="180"/>
      <c r="G485" s="181">
        <f t="shared" si="893"/>
        <v>15391.659265336166</v>
      </c>
      <c r="H485" s="182">
        <f t="shared" ref="H485:BB485" si="969">H28*H240*365/10^6*10^6</f>
        <v>-89.844116065138621</v>
      </c>
      <c r="I485" s="182">
        <f t="shared" si="969"/>
        <v>-57.976266113033226</v>
      </c>
      <c r="J485" s="182">
        <f t="shared" si="969"/>
        <v>-26.487850040352843</v>
      </c>
      <c r="K485" s="182">
        <f t="shared" si="969"/>
        <v>4.6211321529025051</v>
      </c>
      <c r="L485" s="182">
        <f t="shared" si="969"/>
        <v>35.350680466732832</v>
      </c>
      <c r="M485" s="182">
        <f t="shared" si="969"/>
        <v>65.700794901138153</v>
      </c>
      <c r="N485" s="182">
        <f t="shared" si="969"/>
        <v>95.14117243685709</v>
      </c>
      <c r="O485" s="182">
        <f t="shared" si="969"/>
        <v>123.86534319253184</v>
      </c>
      <c r="P485" s="182">
        <f t="shared" si="969"/>
        <v>151.87330716816246</v>
      </c>
      <c r="Q485" s="182">
        <f t="shared" si="969"/>
        <v>179.16506436374885</v>
      </c>
      <c r="R485" s="182">
        <f t="shared" si="969"/>
        <v>205.74061477929106</v>
      </c>
      <c r="S485" s="182">
        <f t="shared" si="969"/>
        <v>231.59995841478911</v>
      </c>
      <c r="T485" s="182">
        <f t="shared" si="969"/>
        <v>256.74309527024292</v>
      </c>
      <c r="U485" s="182">
        <f t="shared" si="969"/>
        <v>281.17002534565262</v>
      </c>
      <c r="V485" s="182">
        <f t="shared" si="969"/>
        <v>304.88074864101804</v>
      </c>
      <c r="W485" s="182">
        <f t="shared" si="969"/>
        <v>327.87526515633948</v>
      </c>
      <c r="X485" s="182">
        <f t="shared" si="969"/>
        <v>339.79408221610328</v>
      </c>
      <c r="Y485" s="182">
        <f t="shared" si="969"/>
        <v>351.26355156570014</v>
      </c>
      <c r="Z485" s="182">
        <f t="shared" si="969"/>
        <v>362.28367320513007</v>
      </c>
      <c r="AA485" s="182">
        <f t="shared" si="969"/>
        <v>372.85444713439307</v>
      </c>
      <c r="AB485" s="182">
        <f t="shared" si="969"/>
        <v>382.97587335348908</v>
      </c>
      <c r="AC485" s="182">
        <f t="shared" si="969"/>
        <v>392.64795186241815</v>
      </c>
      <c r="AD485" s="182">
        <f t="shared" si="969"/>
        <v>401.8706826611803</v>
      </c>
      <c r="AE485" s="182">
        <f t="shared" si="969"/>
        <v>410.64406574977551</v>
      </c>
      <c r="AF485" s="182">
        <f t="shared" si="969"/>
        <v>418.96810112820378</v>
      </c>
      <c r="AG485" s="182">
        <f t="shared" si="969"/>
        <v>426.84278879646496</v>
      </c>
      <c r="AH485" s="182">
        <f t="shared" si="969"/>
        <v>443.1250298247499</v>
      </c>
      <c r="AI485" s="182">
        <f t="shared" si="969"/>
        <v>459.40727085303479</v>
      </c>
      <c r="AJ485" s="182">
        <f t="shared" si="969"/>
        <v>475.68951188131967</v>
      </c>
      <c r="AK485" s="182">
        <f t="shared" si="969"/>
        <v>491.97175290960456</v>
      </c>
      <c r="AL485" s="182">
        <f t="shared" si="969"/>
        <v>508.25399393788962</v>
      </c>
      <c r="AM485" s="182">
        <f t="shared" si="969"/>
        <v>524.53623496617445</v>
      </c>
      <c r="AN485" s="182">
        <f t="shared" si="969"/>
        <v>540.81847599445928</v>
      </c>
      <c r="AO485" s="182">
        <f t="shared" si="969"/>
        <v>557.10071702274422</v>
      </c>
      <c r="AP485" s="182">
        <f t="shared" si="969"/>
        <v>573.38295805102916</v>
      </c>
      <c r="AQ485" s="182">
        <f t="shared" si="969"/>
        <v>589.66519907931411</v>
      </c>
      <c r="AR485" s="182">
        <f t="shared" si="969"/>
        <v>605.94744010759882</v>
      </c>
      <c r="AS485" s="182">
        <f t="shared" si="969"/>
        <v>622.22968113588388</v>
      </c>
      <c r="AT485" s="182">
        <f t="shared" si="969"/>
        <v>638.51192216416882</v>
      </c>
      <c r="AU485" s="182">
        <f t="shared" si="969"/>
        <v>654.79416319245365</v>
      </c>
      <c r="AV485" s="182">
        <f t="shared" si="969"/>
        <v>671.0764042207386</v>
      </c>
      <c r="AW485" s="182">
        <f t="shared" si="969"/>
        <v>687.35864524902354</v>
      </c>
      <c r="AX485" s="182">
        <f t="shared" si="969"/>
        <v>703.64088627730848</v>
      </c>
      <c r="AY485" s="182">
        <f t="shared" si="969"/>
        <v>719.92312730559331</v>
      </c>
      <c r="AZ485" s="182">
        <f t="shared" si="969"/>
        <v>736.20536833387814</v>
      </c>
      <c r="BA485" s="182">
        <f t="shared" si="969"/>
        <v>0</v>
      </c>
      <c r="BB485" s="182">
        <f t="shared" si="969"/>
        <v>0</v>
      </c>
      <c r="BC485" s="182">
        <f t="shared" ref="BC485:BS485" si="970">BC28*BC240*365/10^6*10^6</f>
        <v>0</v>
      </c>
      <c r="BD485" s="182">
        <f t="shared" si="970"/>
        <v>0</v>
      </c>
      <c r="BE485" s="182">
        <f t="shared" si="970"/>
        <v>0</v>
      </c>
      <c r="BF485" s="182">
        <f t="shared" si="970"/>
        <v>0</v>
      </c>
      <c r="BG485" s="182">
        <f t="shared" si="970"/>
        <v>0</v>
      </c>
      <c r="BH485" s="182">
        <f t="shared" si="970"/>
        <v>0</v>
      </c>
      <c r="BI485" s="182">
        <f t="shared" si="970"/>
        <v>0</v>
      </c>
      <c r="BJ485" s="182">
        <f t="shared" si="970"/>
        <v>0</v>
      </c>
      <c r="BK485" s="182">
        <f t="shared" si="970"/>
        <v>0</v>
      </c>
      <c r="BL485" s="182">
        <f t="shared" si="970"/>
        <v>0</v>
      </c>
      <c r="BM485" s="182">
        <f t="shared" si="970"/>
        <v>0</v>
      </c>
      <c r="BN485" s="182">
        <f t="shared" si="970"/>
        <v>0</v>
      </c>
      <c r="BO485" s="182">
        <f t="shared" si="970"/>
        <v>0</v>
      </c>
      <c r="BP485" s="182">
        <f t="shared" si="970"/>
        <v>0</v>
      </c>
      <c r="BQ485" s="182">
        <f t="shared" si="970"/>
        <v>0</v>
      </c>
      <c r="BR485" s="182">
        <f t="shared" si="970"/>
        <v>0</v>
      </c>
      <c r="BS485" s="182">
        <f t="shared" si="970"/>
        <v>0</v>
      </c>
      <c r="BT485" s="182">
        <f t="shared" ref="BT485:CD485" si="971">BT28*BT240*365/10^6*10^6</f>
        <v>0</v>
      </c>
      <c r="BU485" s="182">
        <f t="shared" si="971"/>
        <v>0</v>
      </c>
      <c r="BV485" s="182">
        <f t="shared" si="971"/>
        <v>0</v>
      </c>
      <c r="BW485" s="182">
        <f t="shared" si="971"/>
        <v>0</v>
      </c>
      <c r="BX485" s="182">
        <f t="shared" si="971"/>
        <v>0</v>
      </c>
      <c r="BY485" s="182">
        <f t="shared" si="971"/>
        <v>0</v>
      </c>
      <c r="BZ485" s="182">
        <f t="shared" si="971"/>
        <v>0</v>
      </c>
      <c r="CA485" s="182">
        <f t="shared" si="971"/>
        <v>0</v>
      </c>
      <c r="CB485" s="182">
        <f t="shared" si="971"/>
        <v>0</v>
      </c>
      <c r="CC485" s="182">
        <f t="shared" si="971"/>
        <v>0</v>
      </c>
      <c r="CD485" s="182">
        <f t="shared" si="971"/>
        <v>0</v>
      </c>
      <c r="CE485" s="182">
        <f t="shared" si="967"/>
        <v>0</v>
      </c>
      <c r="CF485" s="182">
        <f t="shared" si="967"/>
        <v>0</v>
      </c>
      <c r="CG485" s="182">
        <f t="shared" si="967"/>
        <v>0</v>
      </c>
      <c r="CH485" s="182">
        <f t="shared" si="967"/>
        <v>0</v>
      </c>
      <c r="CI485" s="182">
        <f t="shared" si="967"/>
        <v>0</v>
      </c>
      <c r="CJ485" s="182">
        <f t="shared" ref="CJ485:CY485" si="972">CJ28*CJ240*365/10^6*10^6</f>
        <v>0</v>
      </c>
      <c r="CK485" s="182">
        <f t="shared" si="972"/>
        <v>0</v>
      </c>
      <c r="CL485" s="182">
        <f t="shared" si="972"/>
        <v>0</v>
      </c>
      <c r="CM485" s="182">
        <f t="shared" si="972"/>
        <v>0</v>
      </c>
      <c r="CN485" s="182">
        <f t="shared" si="972"/>
        <v>0</v>
      </c>
      <c r="CO485" s="182">
        <f t="shared" si="972"/>
        <v>0</v>
      </c>
      <c r="CP485" s="182">
        <f t="shared" si="972"/>
        <v>0</v>
      </c>
      <c r="CQ485" s="182">
        <f t="shared" si="972"/>
        <v>0</v>
      </c>
      <c r="CR485" s="182">
        <f t="shared" si="972"/>
        <v>0</v>
      </c>
      <c r="CS485" s="182">
        <f t="shared" si="972"/>
        <v>0</v>
      </c>
      <c r="CT485" s="182">
        <f t="shared" si="972"/>
        <v>0</v>
      </c>
      <c r="CU485" s="182">
        <f t="shared" si="972"/>
        <v>0</v>
      </c>
      <c r="CV485" s="182">
        <f t="shared" si="972"/>
        <v>0</v>
      </c>
      <c r="CW485" s="182">
        <f t="shared" si="972"/>
        <v>0</v>
      </c>
      <c r="CX485" s="182">
        <f t="shared" si="972"/>
        <v>0</v>
      </c>
      <c r="CY485" s="182">
        <f t="shared" si="972"/>
        <v>0</v>
      </c>
    </row>
    <row r="486" spans="1:103" ht="13.5" customHeight="1" outlineLevel="1">
      <c r="A486" s="165"/>
      <c r="B486" s="263"/>
      <c r="C486" s="177" t="s">
        <v>148</v>
      </c>
      <c r="D486" s="178"/>
      <c r="E486" s="179"/>
      <c r="F486" s="180"/>
      <c r="G486" s="181">
        <f t="shared" si="893"/>
        <v>38072.051235429353</v>
      </c>
      <c r="H486" s="182">
        <f t="shared" ref="H486:BB486" si="973">H29*H241*365/10^6*10^6</f>
        <v>122.02332292595749</v>
      </c>
      <c r="I486" s="182">
        <f t="shared" si="973"/>
        <v>176.89106800891821</v>
      </c>
      <c r="J486" s="182">
        <f t="shared" si="973"/>
        <v>228.17125271794686</v>
      </c>
      <c r="K486" s="182">
        <f t="shared" si="973"/>
        <v>275.86387705304344</v>
      </c>
      <c r="L486" s="182">
        <f t="shared" si="973"/>
        <v>319.96894101420793</v>
      </c>
      <c r="M486" s="182">
        <f t="shared" si="973"/>
        <v>360.48644460144038</v>
      </c>
      <c r="N486" s="182">
        <f t="shared" si="973"/>
        <v>407.09246221749527</v>
      </c>
      <c r="O486" s="182">
        <f t="shared" si="973"/>
        <v>452.52274014508203</v>
      </c>
      <c r="P486" s="182">
        <f t="shared" si="973"/>
        <v>496.77727838420066</v>
      </c>
      <c r="Q486" s="182">
        <f t="shared" si="973"/>
        <v>539.85607693485122</v>
      </c>
      <c r="R486" s="182">
        <f t="shared" si="973"/>
        <v>581.75913579703365</v>
      </c>
      <c r="S486" s="182">
        <f t="shared" si="973"/>
        <v>622.48645497074801</v>
      </c>
      <c r="T486" s="182">
        <f t="shared" si="973"/>
        <v>662.03803445599408</v>
      </c>
      <c r="U486" s="182">
        <f t="shared" si="973"/>
        <v>700.4138742527723</v>
      </c>
      <c r="V486" s="182">
        <f t="shared" si="973"/>
        <v>737.61397436108246</v>
      </c>
      <c r="W486" s="182">
        <f t="shared" si="973"/>
        <v>773.63833478092442</v>
      </c>
      <c r="X486" s="182">
        <f t="shared" si="973"/>
        <v>805.07684111075173</v>
      </c>
      <c r="Y486" s="182">
        <f t="shared" si="973"/>
        <v>835.81098005723572</v>
      </c>
      <c r="Z486" s="182">
        <f t="shared" si="973"/>
        <v>865.84075162037675</v>
      </c>
      <c r="AA486" s="182">
        <f t="shared" si="973"/>
        <v>895.16615580017469</v>
      </c>
      <c r="AB486" s="182">
        <f t="shared" si="973"/>
        <v>923.78719259662967</v>
      </c>
      <c r="AC486" s="182">
        <f t="shared" si="973"/>
        <v>951.7038620097411</v>
      </c>
      <c r="AD486" s="182">
        <f t="shared" si="973"/>
        <v>978.91616403950991</v>
      </c>
      <c r="AE486" s="182">
        <f t="shared" si="973"/>
        <v>1005.4240986859357</v>
      </c>
      <c r="AF486" s="182">
        <f t="shared" si="973"/>
        <v>1031.2276659490183</v>
      </c>
      <c r="AG486" s="182">
        <f t="shared" si="973"/>
        <v>1056.3268658287579</v>
      </c>
      <c r="AH486" s="182">
        <f t="shared" si="973"/>
        <v>1097.7948756824626</v>
      </c>
      <c r="AI486" s="182">
        <f t="shared" si="973"/>
        <v>1139.2628855361672</v>
      </c>
      <c r="AJ486" s="182">
        <f t="shared" si="973"/>
        <v>1180.7308953898721</v>
      </c>
      <c r="AK486" s="182">
        <f t="shared" si="973"/>
        <v>1222.1989052435767</v>
      </c>
      <c r="AL486" s="182">
        <f t="shared" si="973"/>
        <v>1263.6669150972814</v>
      </c>
      <c r="AM486" s="182">
        <f t="shared" si="973"/>
        <v>1305.134924950986</v>
      </c>
      <c r="AN486" s="182">
        <f t="shared" si="973"/>
        <v>1346.6029348046907</v>
      </c>
      <c r="AO486" s="182">
        <f t="shared" si="973"/>
        <v>1388.0709446583955</v>
      </c>
      <c r="AP486" s="182">
        <f t="shared" si="973"/>
        <v>1429.5389545121002</v>
      </c>
      <c r="AQ486" s="182">
        <f t="shared" si="973"/>
        <v>1471.0069643658046</v>
      </c>
      <c r="AR486" s="182">
        <f t="shared" si="973"/>
        <v>1512.4749742195095</v>
      </c>
      <c r="AS486" s="182">
        <f t="shared" si="973"/>
        <v>1553.9429840732141</v>
      </c>
      <c r="AT486" s="182">
        <f t="shared" si="973"/>
        <v>1595.410993926919</v>
      </c>
      <c r="AU486" s="182">
        <f t="shared" si="973"/>
        <v>1636.8790037806236</v>
      </c>
      <c r="AV486" s="182">
        <f t="shared" si="973"/>
        <v>1678.3470136343283</v>
      </c>
      <c r="AW486" s="182">
        <f t="shared" si="973"/>
        <v>1719.8150234880331</v>
      </c>
      <c r="AX486" s="182">
        <f t="shared" si="973"/>
        <v>1761.2830333417378</v>
      </c>
      <c r="AY486" s="182">
        <f t="shared" si="973"/>
        <v>1802.7510431954424</v>
      </c>
      <c r="AZ486" s="182">
        <f t="shared" si="973"/>
        <v>1844.2190530491471</v>
      </c>
      <c r="BA486" s="182">
        <f t="shared" si="973"/>
        <v>0</v>
      </c>
      <c r="BB486" s="182">
        <f t="shared" si="973"/>
        <v>0</v>
      </c>
      <c r="BC486" s="182">
        <f t="shared" ref="BC486:BS486" si="974">BC29*BC241*365/10^6*10^6</f>
        <v>0</v>
      </c>
      <c r="BD486" s="182">
        <f t="shared" si="974"/>
        <v>0</v>
      </c>
      <c r="BE486" s="182">
        <f t="shared" si="974"/>
        <v>0</v>
      </c>
      <c r="BF486" s="182">
        <f t="shared" si="974"/>
        <v>0</v>
      </c>
      <c r="BG486" s="182">
        <f t="shared" si="974"/>
        <v>0</v>
      </c>
      <c r="BH486" s="182">
        <f t="shared" si="974"/>
        <v>0</v>
      </c>
      <c r="BI486" s="182">
        <f t="shared" si="974"/>
        <v>0</v>
      </c>
      <c r="BJ486" s="182">
        <f t="shared" si="974"/>
        <v>0</v>
      </c>
      <c r="BK486" s="182">
        <f t="shared" si="974"/>
        <v>0</v>
      </c>
      <c r="BL486" s="182">
        <f t="shared" si="974"/>
        <v>0</v>
      </c>
      <c r="BM486" s="182">
        <f t="shared" si="974"/>
        <v>0</v>
      </c>
      <c r="BN486" s="182">
        <f t="shared" si="974"/>
        <v>0</v>
      </c>
      <c r="BO486" s="182">
        <f t="shared" si="974"/>
        <v>0</v>
      </c>
      <c r="BP486" s="182">
        <f t="shared" si="974"/>
        <v>0</v>
      </c>
      <c r="BQ486" s="182">
        <f t="shared" si="974"/>
        <v>0</v>
      </c>
      <c r="BR486" s="182">
        <f t="shared" si="974"/>
        <v>0</v>
      </c>
      <c r="BS486" s="182">
        <f t="shared" si="974"/>
        <v>0</v>
      </c>
      <c r="BT486" s="182">
        <f t="shared" ref="BT486:CD486" si="975">BT29*BT241*365/10^6*10^6</f>
        <v>0</v>
      </c>
      <c r="BU486" s="182">
        <f t="shared" si="975"/>
        <v>0</v>
      </c>
      <c r="BV486" s="182">
        <f t="shared" si="975"/>
        <v>0</v>
      </c>
      <c r="BW486" s="182">
        <f t="shared" si="975"/>
        <v>0</v>
      </c>
      <c r="BX486" s="182">
        <f t="shared" si="975"/>
        <v>0</v>
      </c>
      <c r="BY486" s="182">
        <f t="shared" si="975"/>
        <v>0</v>
      </c>
      <c r="BZ486" s="182">
        <f t="shared" si="975"/>
        <v>0</v>
      </c>
      <c r="CA486" s="182">
        <f t="shared" si="975"/>
        <v>0</v>
      </c>
      <c r="CB486" s="182">
        <f t="shared" si="975"/>
        <v>0</v>
      </c>
      <c r="CC486" s="182">
        <f t="shared" si="975"/>
        <v>0</v>
      </c>
      <c r="CD486" s="182">
        <f t="shared" si="975"/>
        <v>0</v>
      </c>
      <c r="CE486" s="182">
        <f t="shared" si="967"/>
        <v>0</v>
      </c>
      <c r="CF486" s="182">
        <f t="shared" si="967"/>
        <v>0</v>
      </c>
      <c r="CG486" s="182">
        <f t="shared" si="967"/>
        <v>0</v>
      </c>
      <c r="CH486" s="182">
        <f t="shared" si="967"/>
        <v>0</v>
      </c>
      <c r="CI486" s="182">
        <f t="shared" si="967"/>
        <v>0</v>
      </c>
      <c r="CJ486" s="182">
        <f t="shared" ref="CJ486:CY486" si="976">CJ29*CJ241*365/10^6*10^6</f>
        <v>0</v>
      </c>
      <c r="CK486" s="182">
        <f t="shared" si="976"/>
        <v>0</v>
      </c>
      <c r="CL486" s="182">
        <f t="shared" si="976"/>
        <v>0</v>
      </c>
      <c r="CM486" s="182">
        <f t="shared" si="976"/>
        <v>0</v>
      </c>
      <c r="CN486" s="182">
        <f t="shared" si="976"/>
        <v>0</v>
      </c>
      <c r="CO486" s="182">
        <f t="shared" si="976"/>
        <v>0</v>
      </c>
      <c r="CP486" s="182">
        <f t="shared" si="976"/>
        <v>0</v>
      </c>
      <c r="CQ486" s="182">
        <f t="shared" si="976"/>
        <v>0</v>
      </c>
      <c r="CR486" s="182">
        <f t="shared" si="976"/>
        <v>0</v>
      </c>
      <c r="CS486" s="182">
        <f t="shared" si="976"/>
        <v>0</v>
      </c>
      <c r="CT486" s="182">
        <f t="shared" si="976"/>
        <v>0</v>
      </c>
      <c r="CU486" s="182">
        <f t="shared" si="976"/>
        <v>0</v>
      </c>
      <c r="CV486" s="182">
        <f t="shared" si="976"/>
        <v>0</v>
      </c>
      <c r="CW486" s="182">
        <f t="shared" si="976"/>
        <v>0</v>
      </c>
      <c r="CX486" s="182">
        <f t="shared" si="976"/>
        <v>0</v>
      </c>
      <c r="CY486" s="182">
        <f t="shared" si="976"/>
        <v>0</v>
      </c>
    </row>
    <row r="487" spans="1:103" ht="13.5" customHeight="1" outlineLevel="1">
      <c r="A487" s="165"/>
      <c r="B487" s="263"/>
      <c r="C487" s="177" t="s">
        <v>143</v>
      </c>
      <c r="D487" s="178"/>
      <c r="E487" s="179"/>
      <c r="F487" s="180"/>
      <c r="G487" s="181">
        <f t="shared" si="893"/>
        <v>86208.118270685314</v>
      </c>
      <c r="H487" s="182">
        <f t="shared" ref="H487:BB487" si="977">H30*H242*365/10^6*10^6</f>
        <v>-87.550706601831436</v>
      </c>
      <c r="I487" s="182">
        <f t="shared" si="977"/>
        <v>76.719195159739556</v>
      </c>
      <c r="J487" s="182">
        <f t="shared" si="977"/>
        <v>236.42856428027758</v>
      </c>
      <c r="K487" s="182">
        <f t="shared" si="977"/>
        <v>391.57740075978273</v>
      </c>
      <c r="L487" s="182">
        <f t="shared" si="977"/>
        <v>542.16570459825482</v>
      </c>
      <c r="M487" s="182">
        <f t="shared" si="977"/>
        <v>688.19347579569421</v>
      </c>
      <c r="N487" s="182">
        <f t="shared" si="977"/>
        <v>827.45655283314863</v>
      </c>
      <c r="O487" s="182">
        <f t="shared" si="977"/>
        <v>961.35326020546347</v>
      </c>
      <c r="P487" s="182">
        <f t="shared" si="977"/>
        <v>1089.8835979126393</v>
      </c>
      <c r="Q487" s="182">
        <f t="shared" si="977"/>
        <v>1213.0475659546755</v>
      </c>
      <c r="R487" s="182">
        <f t="shared" si="977"/>
        <v>1330.8451643315727</v>
      </c>
      <c r="S487" s="182">
        <f t="shared" si="977"/>
        <v>1443.2763930433305</v>
      </c>
      <c r="T487" s="182">
        <f t="shared" si="977"/>
        <v>1550.341252089949</v>
      </c>
      <c r="U487" s="182">
        <f t="shared" si="977"/>
        <v>1652.039741471428</v>
      </c>
      <c r="V487" s="182">
        <f t="shared" si="977"/>
        <v>1748.3718611877678</v>
      </c>
      <c r="W487" s="182">
        <f t="shared" si="977"/>
        <v>1839.3376112389699</v>
      </c>
      <c r="X487" s="182">
        <f t="shared" si="977"/>
        <v>1900.6105350008777</v>
      </c>
      <c r="Y487" s="182">
        <f t="shared" si="977"/>
        <v>1959.8092384496363</v>
      </c>
      <c r="Z487" s="182">
        <f t="shared" si="977"/>
        <v>2016.9337215852458</v>
      </c>
      <c r="AA487" s="182">
        <f t="shared" si="977"/>
        <v>2071.983984407706</v>
      </c>
      <c r="AB487" s="182">
        <f t="shared" si="977"/>
        <v>2124.9600269170169</v>
      </c>
      <c r="AC487" s="182">
        <f t="shared" si="977"/>
        <v>2175.8618491131788</v>
      </c>
      <c r="AD487" s="182">
        <f t="shared" si="977"/>
        <v>2224.6894509961912</v>
      </c>
      <c r="AE487" s="182">
        <f t="shared" si="977"/>
        <v>2271.4428325660547</v>
      </c>
      <c r="AF487" s="182">
        <f t="shared" si="977"/>
        <v>2316.1219938227682</v>
      </c>
      <c r="AG487" s="182">
        <f t="shared" si="977"/>
        <v>2358.7269347663319</v>
      </c>
      <c r="AH487" s="182">
        <f t="shared" si="977"/>
        <v>2454.1576101940218</v>
      </c>
      <c r="AI487" s="182">
        <f t="shared" si="977"/>
        <v>2549.5882856217113</v>
      </c>
      <c r="AJ487" s="182">
        <f t="shared" si="977"/>
        <v>2645.0189610494003</v>
      </c>
      <c r="AK487" s="182">
        <f t="shared" si="977"/>
        <v>2740.4496364770907</v>
      </c>
      <c r="AL487" s="182">
        <f t="shared" si="977"/>
        <v>2835.8803119047802</v>
      </c>
      <c r="AM487" s="182">
        <f t="shared" si="977"/>
        <v>2931.3109873324697</v>
      </c>
      <c r="AN487" s="182">
        <f t="shared" si="977"/>
        <v>3026.7416627601592</v>
      </c>
      <c r="AO487" s="182">
        <f t="shared" si="977"/>
        <v>3122.1723381878487</v>
      </c>
      <c r="AP487" s="182">
        <f t="shared" si="977"/>
        <v>3217.6030136155387</v>
      </c>
      <c r="AQ487" s="182">
        <f t="shared" si="977"/>
        <v>3313.0336890432282</v>
      </c>
      <c r="AR487" s="182">
        <f t="shared" si="977"/>
        <v>3408.4643644709176</v>
      </c>
      <c r="AS487" s="182">
        <f t="shared" si="977"/>
        <v>3503.8950398986076</v>
      </c>
      <c r="AT487" s="182">
        <f t="shared" si="977"/>
        <v>3599.3257153262971</v>
      </c>
      <c r="AU487" s="182">
        <f t="shared" si="977"/>
        <v>3694.7563907539866</v>
      </c>
      <c r="AV487" s="182">
        <f t="shared" si="977"/>
        <v>3790.1870661816761</v>
      </c>
      <c r="AW487" s="182">
        <f t="shared" si="977"/>
        <v>3885.6177416093656</v>
      </c>
      <c r="AX487" s="182">
        <f t="shared" si="977"/>
        <v>3981.0484170370551</v>
      </c>
      <c r="AY487" s="182">
        <f t="shared" si="977"/>
        <v>4076.479092464745</v>
      </c>
      <c r="AZ487" s="182">
        <f t="shared" si="977"/>
        <v>4171.9097678924354</v>
      </c>
      <c r="BA487" s="182">
        <f t="shared" si="977"/>
        <v>0</v>
      </c>
      <c r="BB487" s="182">
        <f t="shared" si="977"/>
        <v>0</v>
      </c>
      <c r="BC487" s="182">
        <f t="shared" ref="BC487:BS487" si="978">BC30*BC242*365/10^6*10^6</f>
        <v>0</v>
      </c>
      <c r="BD487" s="182">
        <f t="shared" si="978"/>
        <v>0</v>
      </c>
      <c r="BE487" s="182">
        <f t="shared" si="978"/>
        <v>0</v>
      </c>
      <c r="BF487" s="182">
        <f t="shared" si="978"/>
        <v>0</v>
      </c>
      <c r="BG487" s="182">
        <f t="shared" si="978"/>
        <v>0</v>
      </c>
      <c r="BH487" s="182">
        <f t="shared" si="978"/>
        <v>0</v>
      </c>
      <c r="BI487" s="182">
        <f t="shared" si="978"/>
        <v>0</v>
      </c>
      <c r="BJ487" s="182">
        <f t="shared" si="978"/>
        <v>0</v>
      </c>
      <c r="BK487" s="182">
        <f t="shared" si="978"/>
        <v>0</v>
      </c>
      <c r="BL487" s="182">
        <f t="shared" si="978"/>
        <v>0</v>
      </c>
      <c r="BM487" s="182">
        <f t="shared" si="978"/>
        <v>0</v>
      </c>
      <c r="BN487" s="182">
        <f t="shared" si="978"/>
        <v>0</v>
      </c>
      <c r="BO487" s="182">
        <f t="shared" si="978"/>
        <v>0</v>
      </c>
      <c r="BP487" s="182">
        <f t="shared" si="978"/>
        <v>0</v>
      </c>
      <c r="BQ487" s="182">
        <f t="shared" si="978"/>
        <v>0</v>
      </c>
      <c r="BR487" s="182">
        <f t="shared" si="978"/>
        <v>0</v>
      </c>
      <c r="BS487" s="182">
        <f t="shared" si="978"/>
        <v>0</v>
      </c>
      <c r="BT487" s="182">
        <f t="shared" ref="BT487:CD487" si="979">BT30*BT242*365/10^6*10^6</f>
        <v>0</v>
      </c>
      <c r="BU487" s="182">
        <f t="shared" si="979"/>
        <v>0</v>
      </c>
      <c r="BV487" s="182">
        <f t="shared" si="979"/>
        <v>0</v>
      </c>
      <c r="BW487" s="182">
        <f t="shared" si="979"/>
        <v>0</v>
      </c>
      <c r="BX487" s="182">
        <f t="shared" si="979"/>
        <v>0</v>
      </c>
      <c r="BY487" s="182">
        <f t="shared" si="979"/>
        <v>0</v>
      </c>
      <c r="BZ487" s="182">
        <f t="shared" si="979"/>
        <v>0</v>
      </c>
      <c r="CA487" s="182">
        <f t="shared" si="979"/>
        <v>0</v>
      </c>
      <c r="CB487" s="182">
        <f t="shared" si="979"/>
        <v>0</v>
      </c>
      <c r="CC487" s="182">
        <f t="shared" si="979"/>
        <v>0</v>
      </c>
      <c r="CD487" s="182">
        <f t="shared" si="979"/>
        <v>0</v>
      </c>
      <c r="CE487" s="182">
        <f t="shared" si="967"/>
        <v>0</v>
      </c>
      <c r="CF487" s="182">
        <f t="shared" si="967"/>
        <v>0</v>
      </c>
      <c r="CG487" s="182">
        <f t="shared" si="967"/>
        <v>0</v>
      </c>
      <c r="CH487" s="182">
        <f t="shared" si="967"/>
        <v>0</v>
      </c>
      <c r="CI487" s="182">
        <f t="shared" si="967"/>
        <v>0</v>
      </c>
      <c r="CJ487" s="182">
        <f t="shared" ref="CJ487:CY487" si="980">CJ30*CJ242*365/10^6*10^6</f>
        <v>0</v>
      </c>
      <c r="CK487" s="182">
        <f t="shared" si="980"/>
        <v>0</v>
      </c>
      <c r="CL487" s="182">
        <f t="shared" si="980"/>
        <v>0</v>
      </c>
      <c r="CM487" s="182">
        <f t="shared" si="980"/>
        <v>0</v>
      </c>
      <c r="CN487" s="182">
        <f t="shared" si="980"/>
        <v>0</v>
      </c>
      <c r="CO487" s="182">
        <f t="shared" si="980"/>
        <v>0</v>
      </c>
      <c r="CP487" s="182">
        <f t="shared" si="980"/>
        <v>0</v>
      </c>
      <c r="CQ487" s="182">
        <f t="shared" si="980"/>
        <v>0</v>
      </c>
      <c r="CR487" s="182">
        <f t="shared" si="980"/>
        <v>0</v>
      </c>
      <c r="CS487" s="182">
        <f t="shared" si="980"/>
        <v>0</v>
      </c>
      <c r="CT487" s="182">
        <f t="shared" si="980"/>
        <v>0</v>
      </c>
      <c r="CU487" s="182">
        <f t="shared" si="980"/>
        <v>0</v>
      </c>
      <c r="CV487" s="182">
        <f t="shared" si="980"/>
        <v>0</v>
      </c>
      <c r="CW487" s="182">
        <f t="shared" si="980"/>
        <v>0</v>
      </c>
      <c r="CX487" s="182">
        <f t="shared" si="980"/>
        <v>0</v>
      </c>
      <c r="CY487" s="182">
        <f t="shared" si="980"/>
        <v>0</v>
      </c>
    </row>
    <row r="488" spans="1:103" ht="13.5" customHeight="1" outlineLevel="1">
      <c r="A488" s="165"/>
      <c r="B488" s="263"/>
      <c r="C488" s="185" t="s">
        <v>144</v>
      </c>
      <c r="D488" s="186"/>
      <c r="E488" s="187"/>
      <c r="F488" s="188"/>
      <c r="G488" s="189">
        <f t="shared" si="893"/>
        <v>349917.78602656076</v>
      </c>
      <c r="H488" s="190">
        <f t="shared" ref="H488:BB488" si="981">H31*H243*365/10^6*10^6</f>
        <v>1628.7359640071838</v>
      </c>
      <c r="I488" s="190">
        <f t="shared" si="981"/>
        <v>2075.4490700297974</v>
      </c>
      <c r="J488" s="190">
        <f t="shared" si="981"/>
        <v>2493.2225200255393</v>
      </c>
      <c r="K488" s="190">
        <f t="shared" si="981"/>
        <v>2882.0563139944093</v>
      </c>
      <c r="L488" s="190">
        <f t="shared" si="981"/>
        <v>3241.9504519364082</v>
      </c>
      <c r="M488" s="190">
        <f t="shared" si="981"/>
        <v>3572.9049338515356</v>
      </c>
      <c r="N488" s="190">
        <f t="shared" si="981"/>
        <v>3970.5506825129555</v>
      </c>
      <c r="O488" s="190">
        <f t="shared" si="981"/>
        <v>4360.0266262085133</v>
      </c>
      <c r="P488" s="190">
        <f t="shared" si="981"/>
        <v>4741.3327649382099</v>
      </c>
      <c r="Q488" s="190">
        <f t="shared" si="981"/>
        <v>5114.4690987020458</v>
      </c>
      <c r="R488" s="190">
        <f t="shared" si="981"/>
        <v>5479.43562750002</v>
      </c>
      <c r="S488" s="190">
        <f t="shared" si="981"/>
        <v>5836.2323513321317</v>
      </c>
      <c r="T488" s="190">
        <f t="shared" si="981"/>
        <v>6184.8592701983835</v>
      </c>
      <c r="U488" s="190">
        <f t="shared" si="981"/>
        <v>6525.3163840987718</v>
      </c>
      <c r="V488" s="190">
        <f t="shared" si="981"/>
        <v>6857.6036930333003</v>
      </c>
      <c r="W488" s="190">
        <f t="shared" si="981"/>
        <v>7181.7211970019707</v>
      </c>
      <c r="X488" s="190">
        <f t="shared" si="981"/>
        <v>7455.4654010141876</v>
      </c>
      <c r="Y488" s="190">
        <f t="shared" si="981"/>
        <v>7723.8334138185237</v>
      </c>
      <c r="Z488" s="190">
        <f t="shared" si="981"/>
        <v>7986.8252354149772</v>
      </c>
      <c r="AA488" s="190">
        <f t="shared" si="981"/>
        <v>8244.44086580355</v>
      </c>
      <c r="AB488" s="190">
        <f t="shared" si="981"/>
        <v>8496.6803049842456</v>
      </c>
      <c r="AC488" s="190">
        <f t="shared" si="981"/>
        <v>8743.5435529570605</v>
      </c>
      <c r="AD488" s="190">
        <f t="shared" si="981"/>
        <v>8985.0306097219909</v>
      </c>
      <c r="AE488" s="190">
        <f t="shared" si="981"/>
        <v>9221.1414752790424</v>
      </c>
      <c r="AF488" s="190">
        <f t="shared" si="981"/>
        <v>9451.876149628215</v>
      </c>
      <c r="AG488" s="190">
        <f t="shared" si="981"/>
        <v>9677.2346327695032</v>
      </c>
      <c r="AH488" s="190">
        <f t="shared" si="981"/>
        <v>10060.826923114488</v>
      </c>
      <c r="AI488" s="190">
        <f t="shared" si="981"/>
        <v>10444.41921345947</v>
      </c>
      <c r="AJ488" s="190">
        <f t="shared" si="981"/>
        <v>10828.011503804455</v>
      </c>
      <c r="AK488" s="190">
        <f t="shared" si="981"/>
        <v>11211.603794149438</v>
      </c>
      <c r="AL488" s="190">
        <f t="shared" si="981"/>
        <v>11595.196084494421</v>
      </c>
      <c r="AM488" s="190">
        <f t="shared" si="981"/>
        <v>11978.788374839405</v>
      </c>
      <c r="AN488" s="190">
        <f t="shared" si="981"/>
        <v>12362.38066518439</v>
      </c>
      <c r="AO488" s="190">
        <f t="shared" si="981"/>
        <v>12745.972955529372</v>
      </c>
      <c r="AP488" s="190">
        <f t="shared" si="981"/>
        <v>13129.565245874357</v>
      </c>
      <c r="AQ488" s="190">
        <f t="shared" si="981"/>
        <v>13513.15753621934</v>
      </c>
      <c r="AR488" s="190">
        <f t="shared" si="981"/>
        <v>13896.749826564324</v>
      </c>
      <c r="AS488" s="190">
        <f t="shared" si="981"/>
        <v>14280.342116909307</v>
      </c>
      <c r="AT488" s="190">
        <f t="shared" si="981"/>
        <v>14663.934407254294</v>
      </c>
      <c r="AU488" s="190">
        <f t="shared" si="981"/>
        <v>15047.526697599278</v>
      </c>
      <c r="AV488" s="190">
        <f t="shared" si="981"/>
        <v>15431.118987944261</v>
      </c>
      <c r="AW488" s="190">
        <f t="shared" si="981"/>
        <v>15814.711278289244</v>
      </c>
      <c r="AX488" s="190">
        <f t="shared" si="981"/>
        <v>16198.303568634226</v>
      </c>
      <c r="AY488" s="190">
        <f t="shared" si="981"/>
        <v>16581.895858979213</v>
      </c>
      <c r="AZ488" s="190">
        <f t="shared" si="981"/>
        <v>16965.488149324196</v>
      </c>
      <c r="BA488" s="190">
        <f t="shared" si="981"/>
        <v>0</v>
      </c>
      <c r="BB488" s="190">
        <f t="shared" si="981"/>
        <v>0</v>
      </c>
      <c r="BC488" s="190">
        <f t="shared" ref="BC488:BS488" si="982">BC31*BC243*365/10^6*10^6</f>
        <v>0</v>
      </c>
      <c r="BD488" s="190">
        <f t="shared" si="982"/>
        <v>0</v>
      </c>
      <c r="BE488" s="190">
        <f t="shared" si="982"/>
        <v>0</v>
      </c>
      <c r="BF488" s="190">
        <f t="shared" si="982"/>
        <v>0</v>
      </c>
      <c r="BG488" s="190">
        <f t="shared" si="982"/>
        <v>0</v>
      </c>
      <c r="BH488" s="190">
        <f t="shared" si="982"/>
        <v>0</v>
      </c>
      <c r="BI488" s="190">
        <f t="shared" si="982"/>
        <v>0</v>
      </c>
      <c r="BJ488" s="190">
        <f t="shared" si="982"/>
        <v>0</v>
      </c>
      <c r="BK488" s="190">
        <f t="shared" si="982"/>
        <v>0</v>
      </c>
      <c r="BL488" s="190">
        <f t="shared" si="982"/>
        <v>0</v>
      </c>
      <c r="BM488" s="190">
        <f t="shared" si="982"/>
        <v>0</v>
      </c>
      <c r="BN488" s="190">
        <f t="shared" si="982"/>
        <v>0</v>
      </c>
      <c r="BO488" s="190">
        <f t="shared" si="982"/>
        <v>0</v>
      </c>
      <c r="BP488" s="190">
        <f t="shared" si="982"/>
        <v>0</v>
      </c>
      <c r="BQ488" s="190">
        <f t="shared" si="982"/>
        <v>0</v>
      </c>
      <c r="BR488" s="190">
        <f t="shared" si="982"/>
        <v>0</v>
      </c>
      <c r="BS488" s="190">
        <f t="shared" si="982"/>
        <v>0</v>
      </c>
      <c r="BT488" s="190">
        <f t="shared" ref="BT488:CD488" si="983">BT31*BT243*365/10^6*10^6</f>
        <v>0</v>
      </c>
      <c r="BU488" s="190">
        <f t="shared" si="983"/>
        <v>0</v>
      </c>
      <c r="BV488" s="190">
        <f t="shared" si="983"/>
        <v>0</v>
      </c>
      <c r="BW488" s="190">
        <f t="shared" si="983"/>
        <v>0</v>
      </c>
      <c r="BX488" s="190">
        <f t="shared" si="983"/>
        <v>0</v>
      </c>
      <c r="BY488" s="190">
        <f t="shared" si="983"/>
        <v>0</v>
      </c>
      <c r="BZ488" s="190">
        <f t="shared" si="983"/>
        <v>0</v>
      </c>
      <c r="CA488" s="190">
        <f t="shared" si="983"/>
        <v>0</v>
      </c>
      <c r="CB488" s="190">
        <f t="shared" si="983"/>
        <v>0</v>
      </c>
      <c r="CC488" s="190">
        <f t="shared" si="983"/>
        <v>0</v>
      </c>
      <c r="CD488" s="190">
        <f t="shared" si="983"/>
        <v>0</v>
      </c>
      <c r="CE488" s="190">
        <f t="shared" si="967"/>
        <v>0</v>
      </c>
      <c r="CF488" s="190">
        <f t="shared" si="967"/>
        <v>0</v>
      </c>
      <c r="CG488" s="190">
        <f t="shared" si="967"/>
        <v>0</v>
      </c>
      <c r="CH488" s="190">
        <f t="shared" si="967"/>
        <v>0</v>
      </c>
      <c r="CI488" s="190">
        <f t="shared" si="967"/>
        <v>0</v>
      </c>
      <c r="CJ488" s="190">
        <f t="shared" ref="CJ488:CY488" si="984">CJ31*CJ243*365/10^6*10^6</f>
        <v>0</v>
      </c>
      <c r="CK488" s="190">
        <f t="shared" si="984"/>
        <v>0</v>
      </c>
      <c r="CL488" s="190">
        <f t="shared" si="984"/>
        <v>0</v>
      </c>
      <c r="CM488" s="190">
        <f t="shared" si="984"/>
        <v>0</v>
      </c>
      <c r="CN488" s="190">
        <f t="shared" si="984"/>
        <v>0</v>
      </c>
      <c r="CO488" s="190">
        <f t="shared" si="984"/>
        <v>0</v>
      </c>
      <c r="CP488" s="190">
        <f t="shared" si="984"/>
        <v>0</v>
      </c>
      <c r="CQ488" s="190">
        <f t="shared" si="984"/>
        <v>0</v>
      </c>
      <c r="CR488" s="190">
        <f t="shared" si="984"/>
        <v>0</v>
      </c>
      <c r="CS488" s="190">
        <f t="shared" si="984"/>
        <v>0</v>
      </c>
      <c r="CT488" s="190">
        <f t="shared" si="984"/>
        <v>0</v>
      </c>
      <c r="CU488" s="190">
        <f t="shared" si="984"/>
        <v>0</v>
      </c>
      <c r="CV488" s="190">
        <f t="shared" si="984"/>
        <v>0</v>
      </c>
      <c r="CW488" s="190">
        <f t="shared" si="984"/>
        <v>0</v>
      </c>
      <c r="CX488" s="190">
        <f t="shared" si="984"/>
        <v>0</v>
      </c>
      <c r="CY488" s="190">
        <f t="shared" si="984"/>
        <v>0</v>
      </c>
    </row>
    <row r="489" spans="1:103" ht="13.5" customHeight="1" outlineLevel="1">
      <c r="A489" s="209"/>
      <c r="B489" s="263"/>
      <c r="C489" s="193" t="s">
        <v>162</v>
      </c>
      <c r="D489" s="194"/>
      <c r="E489" s="195"/>
      <c r="F489" s="196"/>
      <c r="G489" s="197">
        <f t="shared" si="893"/>
        <v>0</v>
      </c>
      <c r="H489" s="198">
        <f t="shared" ref="H489:BB489" si="985">H32*H244*365/10^6*10^6</f>
        <v>0</v>
      </c>
      <c r="I489" s="198">
        <f t="shared" si="985"/>
        <v>0</v>
      </c>
      <c r="J489" s="198">
        <f t="shared" si="985"/>
        <v>0</v>
      </c>
      <c r="K489" s="198">
        <f t="shared" si="985"/>
        <v>0</v>
      </c>
      <c r="L489" s="198">
        <f t="shared" si="985"/>
        <v>0</v>
      </c>
      <c r="M489" s="198">
        <f t="shared" si="985"/>
        <v>0</v>
      </c>
      <c r="N489" s="198">
        <f t="shared" si="985"/>
        <v>0</v>
      </c>
      <c r="O489" s="198">
        <f t="shared" si="985"/>
        <v>0</v>
      </c>
      <c r="P489" s="198">
        <f t="shared" si="985"/>
        <v>0</v>
      </c>
      <c r="Q489" s="198">
        <f t="shared" si="985"/>
        <v>0</v>
      </c>
      <c r="R489" s="198">
        <f t="shared" si="985"/>
        <v>0</v>
      </c>
      <c r="S489" s="198">
        <f t="shared" si="985"/>
        <v>0</v>
      </c>
      <c r="T489" s="198">
        <f t="shared" si="985"/>
        <v>0</v>
      </c>
      <c r="U489" s="198">
        <f t="shared" si="985"/>
        <v>0</v>
      </c>
      <c r="V489" s="198">
        <f t="shared" si="985"/>
        <v>0</v>
      </c>
      <c r="W489" s="244">
        <f t="shared" si="985"/>
        <v>0</v>
      </c>
      <c r="X489" s="198">
        <f t="shared" si="985"/>
        <v>0</v>
      </c>
      <c r="Y489" s="198">
        <f t="shared" si="985"/>
        <v>0</v>
      </c>
      <c r="Z489" s="198">
        <f t="shared" si="985"/>
        <v>0</v>
      </c>
      <c r="AA489" s="198">
        <f t="shared" si="985"/>
        <v>0</v>
      </c>
      <c r="AB489" s="198">
        <f t="shared" si="985"/>
        <v>0</v>
      </c>
      <c r="AC489" s="198">
        <f t="shared" si="985"/>
        <v>0</v>
      </c>
      <c r="AD489" s="198">
        <f t="shared" si="985"/>
        <v>0</v>
      </c>
      <c r="AE489" s="198">
        <f t="shared" si="985"/>
        <v>0</v>
      </c>
      <c r="AF489" s="198">
        <f t="shared" si="985"/>
        <v>0</v>
      </c>
      <c r="AG489" s="244">
        <f t="shared" si="985"/>
        <v>0</v>
      </c>
      <c r="AH489" s="244">
        <f t="shared" si="985"/>
        <v>0</v>
      </c>
      <c r="AI489" s="244">
        <f t="shared" si="985"/>
        <v>0</v>
      </c>
      <c r="AJ489" s="244">
        <f t="shared" si="985"/>
        <v>0</v>
      </c>
      <c r="AK489" s="244">
        <f t="shared" si="985"/>
        <v>0</v>
      </c>
      <c r="AL489" s="244">
        <f t="shared" si="985"/>
        <v>0</v>
      </c>
      <c r="AM489" s="244">
        <f t="shared" si="985"/>
        <v>0</v>
      </c>
      <c r="AN489" s="244">
        <f t="shared" si="985"/>
        <v>0</v>
      </c>
      <c r="AO489" s="244">
        <f t="shared" si="985"/>
        <v>0</v>
      </c>
      <c r="AP489" s="244">
        <f t="shared" si="985"/>
        <v>0</v>
      </c>
      <c r="AQ489" s="244">
        <f t="shared" si="985"/>
        <v>0</v>
      </c>
      <c r="AR489" s="198">
        <f t="shared" si="985"/>
        <v>0</v>
      </c>
      <c r="AS489" s="198">
        <f t="shared" si="985"/>
        <v>0</v>
      </c>
      <c r="AT489" s="198">
        <f t="shared" si="985"/>
        <v>0</v>
      </c>
      <c r="AU489" s="198">
        <f t="shared" si="985"/>
        <v>0</v>
      </c>
      <c r="AV489" s="198">
        <f t="shared" si="985"/>
        <v>0</v>
      </c>
      <c r="AW489" s="198">
        <f t="shared" si="985"/>
        <v>0</v>
      </c>
      <c r="AX489" s="198">
        <f t="shared" si="985"/>
        <v>0</v>
      </c>
      <c r="AY489" s="198">
        <f t="shared" si="985"/>
        <v>0</v>
      </c>
      <c r="AZ489" s="198">
        <f t="shared" si="985"/>
        <v>0</v>
      </c>
      <c r="BA489" s="198">
        <f t="shared" si="985"/>
        <v>0</v>
      </c>
      <c r="BB489" s="198">
        <f t="shared" si="985"/>
        <v>0</v>
      </c>
      <c r="BC489" s="198">
        <f t="shared" ref="BC489:BS489" si="986">BC32*BC244*365/10^6*10^6</f>
        <v>0</v>
      </c>
      <c r="BD489" s="198">
        <f t="shared" si="986"/>
        <v>0</v>
      </c>
      <c r="BE489" s="198">
        <f t="shared" si="986"/>
        <v>0</v>
      </c>
      <c r="BF489" s="198">
        <f t="shared" si="986"/>
        <v>0</v>
      </c>
      <c r="BG489" s="198">
        <f t="shared" si="986"/>
        <v>0</v>
      </c>
      <c r="BH489" s="198">
        <f t="shared" si="986"/>
        <v>0</v>
      </c>
      <c r="BI489" s="198">
        <f t="shared" si="986"/>
        <v>0</v>
      </c>
      <c r="BJ489" s="198">
        <f t="shared" si="986"/>
        <v>0</v>
      </c>
      <c r="BK489" s="198">
        <f t="shared" si="986"/>
        <v>0</v>
      </c>
      <c r="BL489" s="198">
        <f t="shared" si="986"/>
        <v>0</v>
      </c>
      <c r="BM489" s="198">
        <f t="shared" si="986"/>
        <v>0</v>
      </c>
      <c r="BN489" s="198">
        <f t="shared" si="986"/>
        <v>0</v>
      </c>
      <c r="BO489" s="198">
        <f t="shared" si="986"/>
        <v>0</v>
      </c>
      <c r="BP489" s="198">
        <f t="shared" si="986"/>
        <v>0</v>
      </c>
      <c r="BQ489" s="198">
        <f t="shared" si="986"/>
        <v>0</v>
      </c>
      <c r="BR489" s="198">
        <f t="shared" si="986"/>
        <v>0</v>
      </c>
      <c r="BS489" s="198">
        <f t="shared" si="986"/>
        <v>0</v>
      </c>
      <c r="BT489" s="198">
        <f t="shared" ref="BT489:CD489" si="987">BT32*BT244*365/10^6*10^6</f>
        <v>0</v>
      </c>
      <c r="BU489" s="198">
        <f t="shared" si="987"/>
        <v>0</v>
      </c>
      <c r="BV489" s="198">
        <f t="shared" si="987"/>
        <v>0</v>
      </c>
      <c r="BW489" s="198">
        <f t="shared" si="987"/>
        <v>0</v>
      </c>
      <c r="BX489" s="198">
        <f t="shared" si="987"/>
        <v>0</v>
      </c>
      <c r="BY489" s="198">
        <f t="shared" si="987"/>
        <v>0</v>
      </c>
      <c r="BZ489" s="198">
        <f t="shared" si="987"/>
        <v>0</v>
      </c>
      <c r="CA489" s="198">
        <f t="shared" si="987"/>
        <v>0</v>
      </c>
      <c r="CB489" s="198">
        <f t="shared" si="987"/>
        <v>0</v>
      </c>
      <c r="CC489" s="198">
        <f t="shared" si="987"/>
        <v>0</v>
      </c>
      <c r="CD489" s="198">
        <f t="shared" si="987"/>
        <v>0</v>
      </c>
      <c r="CE489" s="198">
        <f t="shared" si="967"/>
        <v>0</v>
      </c>
      <c r="CF489" s="198">
        <f t="shared" si="967"/>
        <v>0</v>
      </c>
      <c r="CG489" s="198">
        <f t="shared" si="967"/>
        <v>0</v>
      </c>
      <c r="CH489" s="198">
        <f t="shared" si="967"/>
        <v>0</v>
      </c>
      <c r="CI489" s="198">
        <f t="shared" si="967"/>
        <v>0</v>
      </c>
      <c r="CJ489" s="198">
        <f t="shared" ref="CJ489:CY489" si="988">CJ32*CJ244*365/10^6*10^6</f>
        <v>0</v>
      </c>
      <c r="CK489" s="198">
        <f t="shared" si="988"/>
        <v>0</v>
      </c>
      <c r="CL489" s="198">
        <f t="shared" si="988"/>
        <v>0</v>
      </c>
      <c r="CM489" s="198">
        <f t="shared" si="988"/>
        <v>0</v>
      </c>
      <c r="CN489" s="198">
        <f t="shared" si="988"/>
        <v>0</v>
      </c>
      <c r="CO489" s="198">
        <f t="shared" si="988"/>
        <v>0</v>
      </c>
      <c r="CP489" s="198">
        <f t="shared" si="988"/>
        <v>0</v>
      </c>
      <c r="CQ489" s="198">
        <f t="shared" si="988"/>
        <v>0</v>
      </c>
      <c r="CR489" s="198">
        <f t="shared" si="988"/>
        <v>0</v>
      </c>
      <c r="CS489" s="198">
        <f t="shared" si="988"/>
        <v>0</v>
      </c>
      <c r="CT489" s="198">
        <f t="shared" si="988"/>
        <v>0</v>
      </c>
      <c r="CU489" s="198">
        <f t="shared" si="988"/>
        <v>0</v>
      </c>
      <c r="CV489" s="198">
        <f t="shared" si="988"/>
        <v>0</v>
      </c>
      <c r="CW489" s="198">
        <f t="shared" si="988"/>
        <v>0</v>
      </c>
      <c r="CX489" s="198">
        <f t="shared" si="988"/>
        <v>0</v>
      </c>
      <c r="CY489" s="198">
        <f t="shared" si="988"/>
        <v>0</v>
      </c>
    </row>
    <row r="490" spans="1:103" ht="13.5" customHeight="1" outlineLevel="1">
      <c r="A490" s="209"/>
      <c r="B490" s="263"/>
      <c r="C490" s="185" t="s">
        <v>163</v>
      </c>
      <c r="D490" s="186"/>
      <c r="E490" s="187"/>
      <c r="F490" s="188"/>
      <c r="G490" s="189">
        <f t="shared" si="893"/>
        <v>2499.3496761729325</v>
      </c>
      <c r="H490" s="190">
        <f t="shared" ref="H490:BB490" si="989">H33*H245*365/10^6*10^6</f>
        <v>52.9669633398778</v>
      </c>
      <c r="I490" s="190">
        <f t="shared" si="989"/>
        <v>51.945519850853756</v>
      </c>
      <c r="J490" s="190">
        <f t="shared" si="989"/>
        <v>50.679989642221116</v>
      </c>
      <c r="K490" s="190">
        <f t="shared" si="989"/>
        <v>49.170372713979859</v>
      </c>
      <c r="L490" s="190">
        <f t="shared" si="989"/>
        <v>47.41666906612997</v>
      </c>
      <c r="M490" s="190">
        <f t="shared" si="989"/>
        <v>45.41887869867147</v>
      </c>
      <c r="N490" s="190">
        <f t="shared" si="989"/>
        <v>45.930278850396036</v>
      </c>
      <c r="O490" s="190">
        <f t="shared" si="989"/>
        <v>46.376139940285697</v>
      </c>
      <c r="P490" s="190">
        <f t="shared" si="989"/>
        <v>46.756461968340467</v>
      </c>
      <c r="Q490" s="190">
        <f t="shared" si="989"/>
        <v>47.071244934560333</v>
      </c>
      <c r="R490" s="190">
        <f t="shared" si="989"/>
        <v>47.320488838945316</v>
      </c>
      <c r="S490" s="190">
        <f t="shared" si="989"/>
        <v>47.504193681495408</v>
      </c>
      <c r="T490" s="190">
        <f t="shared" si="989"/>
        <v>47.622359462210603</v>
      </c>
      <c r="U490" s="190">
        <f t="shared" si="989"/>
        <v>47.674986181090901</v>
      </c>
      <c r="V490" s="190">
        <f t="shared" si="989"/>
        <v>47.662073838136308</v>
      </c>
      <c r="W490" s="245">
        <f t="shared" si="989"/>
        <v>47.583622433346875</v>
      </c>
      <c r="X490" s="190">
        <f t="shared" si="989"/>
        <v>49.690634411516506</v>
      </c>
      <c r="Y490" s="190">
        <f t="shared" si="989"/>
        <v>51.788490824798231</v>
      </c>
      <c r="Z490" s="190">
        <f t="shared" si="989"/>
        <v>53.877191673192044</v>
      </c>
      <c r="AA490" s="190">
        <f t="shared" si="989"/>
        <v>55.956736956697938</v>
      </c>
      <c r="AB490" s="190">
        <f t="shared" si="989"/>
        <v>58.027126675315913</v>
      </c>
      <c r="AC490" s="190">
        <f t="shared" si="989"/>
        <v>60.088360829045975</v>
      </c>
      <c r="AD490" s="190">
        <f t="shared" si="989"/>
        <v>62.140439417888125</v>
      </c>
      <c r="AE490" s="190">
        <f t="shared" si="989"/>
        <v>64.183362441842363</v>
      </c>
      <c r="AF490" s="190">
        <f t="shared" si="989"/>
        <v>66.217129900908688</v>
      </c>
      <c r="AG490" s="245">
        <f t="shared" si="989"/>
        <v>68.241741795087094</v>
      </c>
      <c r="AH490" s="245">
        <f t="shared" si="989"/>
        <v>71.215224661964143</v>
      </c>
      <c r="AI490" s="245">
        <f t="shared" si="989"/>
        <v>74.188707528841178</v>
      </c>
      <c r="AJ490" s="245">
        <f t="shared" si="989"/>
        <v>77.162190395718227</v>
      </c>
      <c r="AK490" s="245">
        <f t="shared" si="989"/>
        <v>80.135673262595276</v>
      </c>
      <c r="AL490" s="245">
        <f t="shared" si="989"/>
        <v>83.109156129472325</v>
      </c>
      <c r="AM490" s="245">
        <f t="shared" si="989"/>
        <v>86.082638996349374</v>
      </c>
      <c r="AN490" s="245">
        <f t="shared" si="989"/>
        <v>89.056121863226423</v>
      </c>
      <c r="AO490" s="245">
        <f t="shared" si="989"/>
        <v>92.029604730103458</v>
      </c>
      <c r="AP490" s="245">
        <f t="shared" si="989"/>
        <v>95.003087596980507</v>
      </c>
      <c r="AQ490" s="245">
        <f t="shared" si="989"/>
        <v>97.976570463857556</v>
      </c>
      <c r="AR490" s="190">
        <f t="shared" si="989"/>
        <v>100.95005333073459</v>
      </c>
      <c r="AS490" s="190">
        <f t="shared" si="989"/>
        <v>103.92353619761164</v>
      </c>
      <c r="AT490" s="190">
        <f t="shared" si="989"/>
        <v>106.89701906448869</v>
      </c>
      <c r="AU490" s="190">
        <f t="shared" si="989"/>
        <v>109.87050193136574</v>
      </c>
      <c r="AV490" s="190">
        <f t="shared" si="989"/>
        <v>112.84398479824279</v>
      </c>
      <c r="AW490" s="190">
        <f t="shared" si="989"/>
        <v>115.81746766511981</v>
      </c>
      <c r="AX490" s="190">
        <f t="shared" si="989"/>
        <v>118.79095053199687</v>
      </c>
      <c r="AY490" s="190">
        <f t="shared" si="989"/>
        <v>121.76443339887392</v>
      </c>
      <c r="AZ490" s="190">
        <f t="shared" si="989"/>
        <v>124.73791626575097</v>
      </c>
      <c r="BA490" s="190">
        <f t="shared" si="989"/>
        <v>0</v>
      </c>
      <c r="BB490" s="190">
        <f t="shared" si="989"/>
        <v>0</v>
      </c>
      <c r="BC490" s="190">
        <f t="shared" ref="BC490:BS490" si="990">BC33*BC245*365/10^6*10^6</f>
        <v>0</v>
      </c>
      <c r="BD490" s="190">
        <f t="shared" si="990"/>
        <v>0</v>
      </c>
      <c r="BE490" s="190">
        <f t="shared" si="990"/>
        <v>0</v>
      </c>
      <c r="BF490" s="190">
        <f t="shared" si="990"/>
        <v>0</v>
      </c>
      <c r="BG490" s="190">
        <f t="shared" si="990"/>
        <v>0</v>
      </c>
      <c r="BH490" s="190">
        <f t="shared" si="990"/>
        <v>0</v>
      </c>
      <c r="BI490" s="190">
        <f t="shared" si="990"/>
        <v>0</v>
      </c>
      <c r="BJ490" s="190">
        <f t="shared" si="990"/>
        <v>0</v>
      </c>
      <c r="BK490" s="190">
        <f t="shared" si="990"/>
        <v>0</v>
      </c>
      <c r="BL490" s="190">
        <f t="shared" si="990"/>
        <v>0</v>
      </c>
      <c r="BM490" s="190">
        <f t="shared" si="990"/>
        <v>0</v>
      </c>
      <c r="BN490" s="190">
        <f t="shared" si="990"/>
        <v>0</v>
      </c>
      <c r="BO490" s="190">
        <f t="shared" si="990"/>
        <v>0</v>
      </c>
      <c r="BP490" s="190">
        <f t="shared" si="990"/>
        <v>0</v>
      </c>
      <c r="BQ490" s="190">
        <f t="shared" si="990"/>
        <v>0</v>
      </c>
      <c r="BR490" s="190">
        <f t="shared" si="990"/>
        <v>0</v>
      </c>
      <c r="BS490" s="190">
        <f t="shared" si="990"/>
        <v>0</v>
      </c>
      <c r="BT490" s="190">
        <f t="shared" ref="BT490:BV492" si="991">BT33*BT245*365/10^6*10^6</f>
        <v>0</v>
      </c>
      <c r="BU490" s="190">
        <f t="shared" si="991"/>
        <v>0</v>
      </c>
      <c r="BV490" s="190">
        <f t="shared" si="991"/>
        <v>0</v>
      </c>
      <c r="BW490" s="190">
        <f t="shared" ref="BW490:CY490" si="992">BW33*BW245*365/10^6*10^6</f>
        <v>0</v>
      </c>
      <c r="BX490" s="190">
        <f t="shared" si="992"/>
        <v>0</v>
      </c>
      <c r="BY490" s="190">
        <f t="shared" si="992"/>
        <v>0</v>
      </c>
      <c r="BZ490" s="190">
        <f t="shared" si="992"/>
        <v>0</v>
      </c>
      <c r="CA490" s="190">
        <f t="shared" si="992"/>
        <v>0</v>
      </c>
      <c r="CB490" s="190">
        <f t="shared" si="992"/>
        <v>0</v>
      </c>
      <c r="CC490" s="190">
        <f t="shared" si="992"/>
        <v>0</v>
      </c>
      <c r="CD490" s="190">
        <f t="shared" si="992"/>
        <v>0</v>
      </c>
      <c r="CE490" s="190">
        <f t="shared" si="992"/>
        <v>0</v>
      </c>
      <c r="CF490" s="190">
        <f t="shared" si="992"/>
        <v>0</v>
      </c>
      <c r="CG490" s="190">
        <f t="shared" si="992"/>
        <v>0</v>
      </c>
      <c r="CH490" s="190">
        <f t="shared" si="992"/>
        <v>0</v>
      </c>
      <c r="CI490" s="190">
        <f t="shared" si="992"/>
        <v>0</v>
      </c>
      <c r="CJ490" s="190">
        <f t="shared" si="992"/>
        <v>0</v>
      </c>
      <c r="CK490" s="190">
        <f t="shared" si="992"/>
        <v>0</v>
      </c>
      <c r="CL490" s="190">
        <f t="shared" si="992"/>
        <v>0</v>
      </c>
      <c r="CM490" s="190">
        <f t="shared" si="992"/>
        <v>0</v>
      </c>
      <c r="CN490" s="190">
        <f t="shared" si="992"/>
        <v>0</v>
      </c>
      <c r="CO490" s="190">
        <f t="shared" si="992"/>
        <v>0</v>
      </c>
      <c r="CP490" s="190">
        <f t="shared" si="992"/>
        <v>0</v>
      </c>
      <c r="CQ490" s="190">
        <f t="shared" si="992"/>
        <v>0</v>
      </c>
      <c r="CR490" s="190">
        <f t="shared" si="992"/>
        <v>0</v>
      </c>
      <c r="CS490" s="190">
        <f t="shared" si="992"/>
        <v>0</v>
      </c>
      <c r="CT490" s="190">
        <f t="shared" si="992"/>
        <v>0</v>
      </c>
      <c r="CU490" s="190">
        <f t="shared" si="992"/>
        <v>0</v>
      </c>
      <c r="CV490" s="190">
        <f t="shared" si="992"/>
        <v>0</v>
      </c>
      <c r="CW490" s="190">
        <f t="shared" si="992"/>
        <v>0</v>
      </c>
      <c r="CX490" s="190">
        <f t="shared" si="992"/>
        <v>0</v>
      </c>
      <c r="CY490" s="190">
        <f t="shared" si="992"/>
        <v>0</v>
      </c>
    </row>
    <row r="491" spans="1:103" ht="13.5" customHeight="1" outlineLevel="1">
      <c r="A491" s="165"/>
      <c r="B491" s="263"/>
      <c r="C491" s="210" t="s">
        <v>164</v>
      </c>
      <c r="D491" s="211"/>
      <c r="E491" s="212"/>
      <c r="F491" s="213"/>
      <c r="G491" s="214">
        <f t="shared" si="893"/>
        <v>0</v>
      </c>
      <c r="H491" s="215">
        <f t="shared" ref="H491:BB491" si="993">H34*H246*365/10^6*10^6</f>
        <v>0</v>
      </c>
      <c r="I491" s="215">
        <f t="shared" si="993"/>
        <v>0</v>
      </c>
      <c r="J491" s="215">
        <f t="shared" si="993"/>
        <v>0</v>
      </c>
      <c r="K491" s="215">
        <f t="shared" si="993"/>
        <v>0</v>
      </c>
      <c r="L491" s="215">
        <f t="shared" si="993"/>
        <v>0</v>
      </c>
      <c r="M491" s="215">
        <f t="shared" si="993"/>
        <v>0</v>
      </c>
      <c r="N491" s="215">
        <f t="shared" si="993"/>
        <v>0</v>
      </c>
      <c r="O491" s="215">
        <f t="shared" si="993"/>
        <v>0</v>
      </c>
      <c r="P491" s="215">
        <f t="shared" si="993"/>
        <v>0</v>
      </c>
      <c r="Q491" s="215">
        <f t="shared" si="993"/>
        <v>0</v>
      </c>
      <c r="R491" s="215">
        <f t="shared" si="993"/>
        <v>0</v>
      </c>
      <c r="S491" s="215">
        <f t="shared" si="993"/>
        <v>0</v>
      </c>
      <c r="T491" s="215">
        <f t="shared" si="993"/>
        <v>0</v>
      </c>
      <c r="U491" s="215">
        <f t="shared" si="993"/>
        <v>0</v>
      </c>
      <c r="V491" s="215">
        <f t="shared" si="993"/>
        <v>0</v>
      </c>
      <c r="W491" s="215">
        <f t="shared" si="993"/>
        <v>0</v>
      </c>
      <c r="X491" s="215">
        <f t="shared" si="993"/>
        <v>0</v>
      </c>
      <c r="Y491" s="215">
        <f t="shared" si="993"/>
        <v>0</v>
      </c>
      <c r="Z491" s="215">
        <f t="shared" si="993"/>
        <v>0</v>
      </c>
      <c r="AA491" s="215">
        <f t="shared" si="993"/>
        <v>0</v>
      </c>
      <c r="AB491" s="215">
        <f t="shared" si="993"/>
        <v>0</v>
      </c>
      <c r="AC491" s="215">
        <f t="shared" si="993"/>
        <v>0</v>
      </c>
      <c r="AD491" s="215">
        <f t="shared" si="993"/>
        <v>0</v>
      </c>
      <c r="AE491" s="215">
        <f t="shared" si="993"/>
        <v>0</v>
      </c>
      <c r="AF491" s="215">
        <f t="shared" si="993"/>
        <v>0</v>
      </c>
      <c r="AG491" s="215">
        <f t="shared" si="993"/>
        <v>0</v>
      </c>
      <c r="AH491" s="215">
        <f t="shared" si="993"/>
        <v>0</v>
      </c>
      <c r="AI491" s="215">
        <f t="shared" si="993"/>
        <v>0</v>
      </c>
      <c r="AJ491" s="215">
        <f t="shared" si="993"/>
        <v>0</v>
      </c>
      <c r="AK491" s="215">
        <f t="shared" si="993"/>
        <v>0</v>
      </c>
      <c r="AL491" s="215">
        <f t="shared" si="993"/>
        <v>0</v>
      </c>
      <c r="AM491" s="215">
        <f t="shared" si="993"/>
        <v>0</v>
      </c>
      <c r="AN491" s="215">
        <f t="shared" si="993"/>
        <v>0</v>
      </c>
      <c r="AO491" s="215">
        <f t="shared" si="993"/>
        <v>0</v>
      </c>
      <c r="AP491" s="215">
        <f t="shared" si="993"/>
        <v>0</v>
      </c>
      <c r="AQ491" s="215">
        <f t="shared" si="993"/>
        <v>0</v>
      </c>
      <c r="AR491" s="215">
        <f t="shared" si="993"/>
        <v>0</v>
      </c>
      <c r="AS491" s="215">
        <f t="shared" si="993"/>
        <v>0</v>
      </c>
      <c r="AT491" s="215">
        <f t="shared" si="993"/>
        <v>0</v>
      </c>
      <c r="AU491" s="215">
        <f t="shared" si="993"/>
        <v>0</v>
      </c>
      <c r="AV491" s="215">
        <f t="shared" si="993"/>
        <v>0</v>
      </c>
      <c r="AW491" s="215">
        <f t="shared" si="993"/>
        <v>0</v>
      </c>
      <c r="AX491" s="215">
        <f t="shared" si="993"/>
        <v>0</v>
      </c>
      <c r="AY491" s="215">
        <f t="shared" si="993"/>
        <v>0</v>
      </c>
      <c r="AZ491" s="215">
        <f t="shared" si="993"/>
        <v>0</v>
      </c>
      <c r="BA491" s="215">
        <f t="shared" si="993"/>
        <v>0</v>
      </c>
      <c r="BB491" s="215">
        <f t="shared" si="993"/>
        <v>0</v>
      </c>
      <c r="BC491" s="215">
        <f t="shared" ref="BC491:BS491" si="994">BC34*BC246*365/10^6*10^6</f>
        <v>0</v>
      </c>
      <c r="BD491" s="215">
        <f t="shared" si="994"/>
        <v>0</v>
      </c>
      <c r="BE491" s="215">
        <f t="shared" si="994"/>
        <v>0</v>
      </c>
      <c r="BF491" s="215">
        <f t="shared" si="994"/>
        <v>0</v>
      </c>
      <c r="BG491" s="215">
        <f t="shared" si="994"/>
        <v>0</v>
      </c>
      <c r="BH491" s="215">
        <f t="shared" si="994"/>
        <v>0</v>
      </c>
      <c r="BI491" s="215">
        <f t="shared" si="994"/>
        <v>0</v>
      </c>
      <c r="BJ491" s="215">
        <f t="shared" si="994"/>
        <v>0</v>
      </c>
      <c r="BK491" s="215">
        <f t="shared" si="994"/>
        <v>0</v>
      </c>
      <c r="BL491" s="215">
        <f t="shared" si="994"/>
        <v>0</v>
      </c>
      <c r="BM491" s="215">
        <f t="shared" si="994"/>
        <v>0</v>
      </c>
      <c r="BN491" s="215">
        <f t="shared" si="994"/>
        <v>0</v>
      </c>
      <c r="BO491" s="215">
        <f t="shared" si="994"/>
        <v>0</v>
      </c>
      <c r="BP491" s="215">
        <f t="shared" si="994"/>
        <v>0</v>
      </c>
      <c r="BQ491" s="215">
        <f t="shared" si="994"/>
        <v>0</v>
      </c>
      <c r="BR491" s="215">
        <f t="shared" si="994"/>
        <v>0</v>
      </c>
      <c r="BS491" s="215">
        <f t="shared" si="994"/>
        <v>0</v>
      </c>
      <c r="BT491" s="215">
        <f t="shared" si="991"/>
        <v>0</v>
      </c>
      <c r="BU491" s="215">
        <f t="shared" si="991"/>
        <v>0</v>
      </c>
      <c r="BV491" s="215">
        <f t="shared" si="991"/>
        <v>0</v>
      </c>
      <c r="BW491" s="215">
        <f t="shared" ref="BW491:CY491" si="995">BW34*BW246*365/10^6*10^6</f>
        <v>0</v>
      </c>
      <c r="BX491" s="215">
        <f t="shared" si="995"/>
        <v>0</v>
      </c>
      <c r="BY491" s="215">
        <f t="shared" si="995"/>
        <v>0</v>
      </c>
      <c r="BZ491" s="215">
        <f t="shared" si="995"/>
        <v>0</v>
      </c>
      <c r="CA491" s="215">
        <f t="shared" si="995"/>
        <v>0</v>
      </c>
      <c r="CB491" s="215">
        <f t="shared" si="995"/>
        <v>0</v>
      </c>
      <c r="CC491" s="215">
        <f t="shared" si="995"/>
        <v>0</v>
      </c>
      <c r="CD491" s="215">
        <f t="shared" si="995"/>
        <v>0</v>
      </c>
      <c r="CE491" s="215">
        <f t="shared" si="995"/>
        <v>0</v>
      </c>
      <c r="CF491" s="215">
        <f t="shared" si="995"/>
        <v>0</v>
      </c>
      <c r="CG491" s="215">
        <f t="shared" si="995"/>
        <v>0</v>
      </c>
      <c r="CH491" s="215">
        <f t="shared" si="995"/>
        <v>0</v>
      </c>
      <c r="CI491" s="215">
        <f t="shared" si="995"/>
        <v>0</v>
      </c>
      <c r="CJ491" s="215">
        <f t="shared" si="995"/>
        <v>0</v>
      </c>
      <c r="CK491" s="215">
        <f t="shared" si="995"/>
        <v>0</v>
      </c>
      <c r="CL491" s="215">
        <f t="shared" si="995"/>
        <v>0</v>
      </c>
      <c r="CM491" s="215">
        <f t="shared" si="995"/>
        <v>0</v>
      </c>
      <c r="CN491" s="215">
        <f t="shared" si="995"/>
        <v>0</v>
      </c>
      <c r="CO491" s="215">
        <f t="shared" si="995"/>
        <v>0</v>
      </c>
      <c r="CP491" s="215">
        <f t="shared" si="995"/>
        <v>0</v>
      </c>
      <c r="CQ491" s="215">
        <f t="shared" si="995"/>
        <v>0</v>
      </c>
      <c r="CR491" s="215">
        <f t="shared" si="995"/>
        <v>0</v>
      </c>
      <c r="CS491" s="215">
        <f t="shared" si="995"/>
        <v>0</v>
      </c>
      <c r="CT491" s="215">
        <f t="shared" si="995"/>
        <v>0</v>
      </c>
      <c r="CU491" s="215">
        <f t="shared" si="995"/>
        <v>0</v>
      </c>
      <c r="CV491" s="215">
        <f t="shared" si="995"/>
        <v>0</v>
      </c>
      <c r="CW491" s="215">
        <f t="shared" si="995"/>
        <v>0</v>
      </c>
      <c r="CX491" s="215">
        <f t="shared" si="995"/>
        <v>0</v>
      </c>
      <c r="CY491" s="215">
        <f t="shared" si="995"/>
        <v>0</v>
      </c>
    </row>
    <row r="492" spans="1:103" ht="13.5" customHeight="1" outlineLevel="1" thickBot="1">
      <c r="A492" s="165"/>
      <c r="B492" s="264"/>
      <c r="C492" s="218" t="s">
        <v>165</v>
      </c>
      <c r="D492" s="219"/>
      <c r="E492" s="220"/>
      <c r="F492" s="221"/>
      <c r="G492" s="222">
        <f t="shared" si="893"/>
        <v>7284.4560686454215</v>
      </c>
      <c r="H492" s="223">
        <f t="shared" ref="H492:BB492" si="996">H35*H247*365/10^6*10^6</f>
        <v>259.76813276055361</v>
      </c>
      <c r="I492" s="223">
        <f t="shared" si="996"/>
        <v>246.82240403660447</v>
      </c>
      <c r="J492" s="223">
        <f t="shared" si="996"/>
        <v>233.94618956238284</v>
      </c>
      <c r="K492" s="223">
        <f t="shared" si="996"/>
        <v>221.13948933788879</v>
      </c>
      <c r="L492" s="223">
        <f t="shared" si="996"/>
        <v>208.4023033631222</v>
      </c>
      <c r="M492" s="223">
        <f t="shared" si="996"/>
        <v>195.73463163808321</v>
      </c>
      <c r="N492" s="223">
        <f t="shared" si="996"/>
        <v>195.07607910113117</v>
      </c>
      <c r="O492" s="223">
        <f t="shared" si="996"/>
        <v>194.41807457899139</v>
      </c>
      <c r="P492" s="223">
        <f t="shared" si="996"/>
        <v>193.7606180716638</v>
      </c>
      <c r="Q492" s="223">
        <f t="shared" si="996"/>
        <v>193.10370957914844</v>
      </c>
      <c r="R492" s="223">
        <f t="shared" si="996"/>
        <v>192.4473491014453</v>
      </c>
      <c r="S492" s="223">
        <f t="shared" si="996"/>
        <v>191.79153663855442</v>
      </c>
      <c r="T492" s="223">
        <f t="shared" si="996"/>
        <v>191.13627219047572</v>
      </c>
      <c r="U492" s="223">
        <f t="shared" si="996"/>
        <v>190.48155575720935</v>
      </c>
      <c r="V492" s="223">
        <f t="shared" si="996"/>
        <v>189.8273873387551</v>
      </c>
      <c r="W492" s="223">
        <f t="shared" si="996"/>
        <v>189.17376693511301</v>
      </c>
      <c r="X492" s="223">
        <f t="shared" si="996"/>
        <v>192.78151070887174</v>
      </c>
      <c r="Y492" s="223">
        <f t="shared" si="996"/>
        <v>196.38703887136086</v>
      </c>
      <c r="Z492" s="223">
        <f t="shared" si="996"/>
        <v>199.99035142258049</v>
      </c>
      <c r="AA492" s="223">
        <f t="shared" si="996"/>
        <v>203.59144836253054</v>
      </c>
      <c r="AB492" s="223">
        <f t="shared" si="996"/>
        <v>207.1903296912111</v>
      </c>
      <c r="AC492" s="223">
        <f t="shared" si="996"/>
        <v>210.78699540862206</v>
      </c>
      <c r="AD492" s="223">
        <f t="shared" si="996"/>
        <v>214.38144551476353</v>
      </c>
      <c r="AE492" s="223">
        <f t="shared" si="996"/>
        <v>217.97368000963544</v>
      </c>
      <c r="AF492" s="223">
        <f t="shared" si="996"/>
        <v>221.56369889323778</v>
      </c>
      <c r="AG492" s="223">
        <f t="shared" si="996"/>
        <v>225.15150216557063</v>
      </c>
      <c r="AH492" s="223">
        <f t="shared" si="996"/>
        <v>228.98100616302372</v>
      </c>
      <c r="AI492" s="223">
        <f t="shared" si="996"/>
        <v>232.81051016047678</v>
      </c>
      <c r="AJ492" s="223">
        <f t="shared" si="996"/>
        <v>236.64001415792987</v>
      </c>
      <c r="AK492" s="223">
        <f t="shared" si="996"/>
        <v>240.4695181553829</v>
      </c>
      <c r="AL492" s="223">
        <f t="shared" si="996"/>
        <v>244.29902215283596</v>
      </c>
      <c r="AM492" s="223">
        <f t="shared" si="996"/>
        <v>248.12852615028905</v>
      </c>
      <c r="AN492" s="223">
        <f t="shared" si="996"/>
        <v>251.95803014774211</v>
      </c>
      <c r="AO492" s="223">
        <f t="shared" si="996"/>
        <v>255.7875341451952</v>
      </c>
      <c r="AP492" s="223">
        <f t="shared" si="996"/>
        <v>259.6170381426482</v>
      </c>
      <c r="AQ492" s="223">
        <f t="shared" si="996"/>
        <v>263.44654214010126</v>
      </c>
      <c r="AR492" s="223">
        <f t="shared" si="996"/>
        <v>267.27604613755437</v>
      </c>
      <c r="AS492" s="223">
        <f t="shared" si="996"/>
        <v>271.10555013500743</v>
      </c>
      <c r="AT492" s="223">
        <f t="shared" si="996"/>
        <v>274.93505413246044</v>
      </c>
      <c r="AU492" s="223">
        <f t="shared" si="996"/>
        <v>278.76455812991355</v>
      </c>
      <c r="AV492" s="223">
        <f t="shared" si="996"/>
        <v>282.59406212736656</v>
      </c>
      <c r="AW492" s="223">
        <f t="shared" si="996"/>
        <v>286.42356612481967</v>
      </c>
      <c r="AX492" s="223">
        <f t="shared" si="996"/>
        <v>290.25307012227273</v>
      </c>
      <c r="AY492" s="223">
        <f t="shared" si="996"/>
        <v>294.08257411972573</v>
      </c>
      <c r="AZ492" s="223">
        <f t="shared" si="996"/>
        <v>297.91207811717885</v>
      </c>
      <c r="BA492" s="223">
        <f t="shared" si="996"/>
        <v>0</v>
      </c>
      <c r="BB492" s="223">
        <f t="shared" si="996"/>
        <v>0</v>
      </c>
      <c r="BC492" s="223">
        <f t="shared" ref="BC492:BS492" si="997">BC35*BC247*365/10^6*10^6</f>
        <v>0</v>
      </c>
      <c r="BD492" s="223">
        <f t="shared" si="997"/>
        <v>0</v>
      </c>
      <c r="BE492" s="223">
        <f t="shared" si="997"/>
        <v>0</v>
      </c>
      <c r="BF492" s="223">
        <f t="shared" si="997"/>
        <v>0</v>
      </c>
      <c r="BG492" s="223">
        <f t="shared" si="997"/>
        <v>0</v>
      </c>
      <c r="BH492" s="223">
        <f t="shared" si="997"/>
        <v>0</v>
      </c>
      <c r="BI492" s="223">
        <f t="shared" si="997"/>
        <v>0</v>
      </c>
      <c r="BJ492" s="223">
        <f t="shared" si="997"/>
        <v>0</v>
      </c>
      <c r="BK492" s="223">
        <f t="shared" si="997"/>
        <v>0</v>
      </c>
      <c r="BL492" s="223">
        <f t="shared" si="997"/>
        <v>0</v>
      </c>
      <c r="BM492" s="223">
        <f t="shared" si="997"/>
        <v>0</v>
      </c>
      <c r="BN492" s="223">
        <f t="shared" si="997"/>
        <v>0</v>
      </c>
      <c r="BO492" s="223">
        <f t="shared" si="997"/>
        <v>0</v>
      </c>
      <c r="BP492" s="223">
        <f t="shared" si="997"/>
        <v>0</v>
      </c>
      <c r="BQ492" s="223">
        <f t="shared" si="997"/>
        <v>0</v>
      </c>
      <c r="BR492" s="223">
        <f t="shared" si="997"/>
        <v>0</v>
      </c>
      <c r="BS492" s="223">
        <f t="shared" si="997"/>
        <v>0</v>
      </c>
      <c r="BT492" s="223">
        <f t="shared" si="991"/>
        <v>0</v>
      </c>
      <c r="BU492" s="223">
        <f t="shared" si="991"/>
        <v>0</v>
      </c>
      <c r="BV492" s="223">
        <f t="shared" si="991"/>
        <v>0</v>
      </c>
      <c r="BW492" s="223">
        <f t="shared" ref="BW492:CY492" si="998">BW35*BW247*365/10^6*10^6</f>
        <v>0</v>
      </c>
      <c r="BX492" s="223">
        <f t="shared" si="998"/>
        <v>0</v>
      </c>
      <c r="BY492" s="223">
        <f t="shared" si="998"/>
        <v>0</v>
      </c>
      <c r="BZ492" s="223">
        <f t="shared" si="998"/>
        <v>0</v>
      </c>
      <c r="CA492" s="223">
        <f t="shared" si="998"/>
        <v>0</v>
      </c>
      <c r="CB492" s="223">
        <f t="shared" si="998"/>
        <v>0</v>
      </c>
      <c r="CC492" s="223">
        <f t="shared" si="998"/>
        <v>0</v>
      </c>
      <c r="CD492" s="223">
        <f t="shared" si="998"/>
        <v>0</v>
      </c>
      <c r="CE492" s="223">
        <f t="shared" si="998"/>
        <v>0</v>
      </c>
      <c r="CF492" s="223">
        <f t="shared" si="998"/>
        <v>0</v>
      </c>
      <c r="CG492" s="223">
        <f t="shared" si="998"/>
        <v>0</v>
      </c>
      <c r="CH492" s="223">
        <f t="shared" si="998"/>
        <v>0</v>
      </c>
      <c r="CI492" s="223">
        <f t="shared" si="998"/>
        <v>0</v>
      </c>
      <c r="CJ492" s="223">
        <f t="shared" si="998"/>
        <v>0</v>
      </c>
      <c r="CK492" s="223">
        <f t="shared" si="998"/>
        <v>0</v>
      </c>
      <c r="CL492" s="223">
        <f t="shared" si="998"/>
        <v>0</v>
      </c>
      <c r="CM492" s="223">
        <f t="shared" si="998"/>
        <v>0</v>
      </c>
      <c r="CN492" s="223">
        <f t="shared" si="998"/>
        <v>0</v>
      </c>
      <c r="CO492" s="223">
        <f t="shared" si="998"/>
        <v>0</v>
      </c>
      <c r="CP492" s="223">
        <f t="shared" si="998"/>
        <v>0</v>
      </c>
      <c r="CQ492" s="223">
        <f t="shared" si="998"/>
        <v>0</v>
      </c>
      <c r="CR492" s="223">
        <f t="shared" si="998"/>
        <v>0</v>
      </c>
      <c r="CS492" s="223">
        <f t="shared" si="998"/>
        <v>0</v>
      </c>
      <c r="CT492" s="223">
        <f t="shared" si="998"/>
        <v>0</v>
      </c>
      <c r="CU492" s="223">
        <f t="shared" si="998"/>
        <v>0</v>
      </c>
      <c r="CV492" s="223">
        <f t="shared" si="998"/>
        <v>0</v>
      </c>
      <c r="CW492" s="223">
        <f t="shared" si="998"/>
        <v>0</v>
      </c>
      <c r="CX492" s="223">
        <f t="shared" si="998"/>
        <v>0</v>
      </c>
      <c r="CY492" s="223">
        <f t="shared" si="998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165"/>
      <c r="B498" s="166"/>
      <c r="C498" s="265" t="s">
        <v>57</v>
      </c>
      <c r="D498" s="266"/>
      <c r="E498" s="267"/>
      <c r="F498" s="167"/>
      <c r="G498" s="168" t="s">
        <v>50</v>
      </c>
      <c r="H498" s="113">
        <v>2005</v>
      </c>
      <c r="I498" s="113">
        <v>2006</v>
      </c>
      <c r="J498" s="113">
        <v>2007</v>
      </c>
      <c r="K498" s="113">
        <v>2008</v>
      </c>
      <c r="L498" s="113">
        <v>2009</v>
      </c>
      <c r="M498" s="113">
        <v>2010</v>
      </c>
      <c r="N498" s="113">
        <v>2011</v>
      </c>
      <c r="O498" s="113">
        <v>2012</v>
      </c>
      <c r="P498" s="113">
        <v>2013</v>
      </c>
      <c r="Q498" s="113">
        <v>2014</v>
      </c>
      <c r="R498" s="113">
        <v>2015</v>
      </c>
      <c r="S498" s="113">
        <v>2016</v>
      </c>
      <c r="T498" s="113">
        <v>2017</v>
      </c>
      <c r="U498" s="113">
        <v>2018</v>
      </c>
      <c r="V498" s="113">
        <v>2019</v>
      </c>
      <c r="W498" s="113">
        <v>2020</v>
      </c>
      <c r="X498" s="113">
        <v>2021</v>
      </c>
      <c r="Y498" s="113">
        <v>2022</v>
      </c>
      <c r="Z498" s="113">
        <v>2023</v>
      </c>
      <c r="AA498" s="113">
        <v>2024</v>
      </c>
      <c r="AB498" s="113">
        <v>2025</v>
      </c>
      <c r="AC498" s="113">
        <v>2026</v>
      </c>
      <c r="AD498" s="113">
        <v>2027</v>
      </c>
      <c r="AE498" s="113">
        <v>2028</v>
      </c>
      <c r="AF498" s="113">
        <v>2029</v>
      </c>
      <c r="AG498" s="113">
        <v>2030</v>
      </c>
      <c r="AH498" s="113">
        <v>2031</v>
      </c>
      <c r="AI498" s="113">
        <v>2032</v>
      </c>
      <c r="AJ498" s="113">
        <v>2033</v>
      </c>
      <c r="AK498" s="113">
        <v>2034</v>
      </c>
      <c r="AL498" s="113">
        <v>2035</v>
      </c>
      <c r="AM498" s="113">
        <v>2036</v>
      </c>
      <c r="AN498" s="113">
        <v>2037</v>
      </c>
      <c r="AO498" s="113">
        <v>2038</v>
      </c>
      <c r="AP498" s="113">
        <v>2039</v>
      </c>
      <c r="AQ498" s="113">
        <v>2040</v>
      </c>
      <c r="AR498" s="113">
        <v>2041</v>
      </c>
      <c r="AS498" s="113">
        <v>2042</v>
      </c>
      <c r="AT498" s="113">
        <v>2043</v>
      </c>
      <c r="AU498" s="113">
        <v>2044</v>
      </c>
      <c r="AV498" s="113">
        <v>2045</v>
      </c>
      <c r="AW498" s="113">
        <v>2046</v>
      </c>
      <c r="AX498" s="113">
        <v>2047</v>
      </c>
      <c r="AY498" s="113">
        <v>2048</v>
      </c>
      <c r="AZ498" s="113">
        <v>2049</v>
      </c>
      <c r="BA498" s="113">
        <v>2050</v>
      </c>
      <c r="BB498" s="113">
        <v>2051</v>
      </c>
      <c r="BC498" s="113">
        <v>2052</v>
      </c>
      <c r="BD498" s="113">
        <v>2053</v>
      </c>
      <c r="BE498" s="113">
        <v>2054</v>
      </c>
      <c r="BF498" s="113">
        <v>2055</v>
      </c>
      <c r="BG498" s="113">
        <v>2056</v>
      </c>
      <c r="BH498" s="113">
        <v>2057</v>
      </c>
      <c r="BI498" s="113">
        <v>2058</v>
      </c>
      <c r="BJ498" s="113">
        <v>2059</v>
      </c>
      <c r="BK498" s="113">
        <v>2060</v>
      </c>
      <c r="BL498" s="113">
        <v>2061</v>
      </c>
      <c r="BM498" s="113">
        <v>2062</v>
      </c>
      <c r="BN498" s="113">
        <v>2063</v>
      </c>
      <c r="BO498" s="113">
        <v>2064</v>
      </c>
      <c r="BP498" s="113">
        <v>2065</v>
      </c>
      <c r="BQ498" s="113">
        <v>2066</v>
      </c>
      <c r="BR498" s="113">
        <v>2067</v>
      </c>
      <c r="BS498" s="113">
        <v>2068</v>
      </c>
      <c r="BT498" s="113">
        <v>2069</v>
      </c>
      <c r="BU498" s="113">
        <v>2070</v>
      </c>
      <c r="BV498" s="113">
        <v>2071</v>
      </c>
      <c r="BW498" s="113">
        <v>2072</v>
      </c>
      <c r="BX498" s="113">
        <v>2073</v>
      </c>
      <c r="BY498" s="113">
        <v>2074</v>
      </c>
      <c r="BZ498" s="113">
        <v>2075</v>
      </c>
      <c r="CA498" s="113">
        <v>2076</v>
      </c>
      <c r="CB498" s="113">
        <v>2077</v>
      </c>
      <c r="CC498" s="113">
        <v>2078</v>
      </c>
      <c r="CD498" s="113">
        <v>2079</v>
      </c>
      <c r="CE498" s="113">
        <v>2080</v>
      </c>
      <c r="CF498" s="113">
        <v>2081</v>
      </c>
      <c r="CG498" s="113">
        <v>2082</v>
      </c>
      <c r="CH498" s="113">
        <v>2083</v>
      </c>
      <c r="CI498" s="113">
        <v>2084</v>
      </c>
      <c r="CJ498" s="113">
        <v>2085</v>
      </c>
      <c r="CK498" s="113">
        <v>2086</v>
      </c>
      <c r="CL498" s="113">
        <v>2087</v>
      </c>
      <c r="CM498" s="113">
        <v>2088</v>
      </c>
      <c r="CN498" s="113">
        <v>2089</v>
      </c>
      <c r="CO498" s="113">
        <v>2090</v>
      </c>
      <c r="CP498" s="113">
        <v>2091</v>
      </c>
      <c r="CQ498" s="113">
        <v>2092</v>
      </c>
      <c r="CR498" s="113">
        <v>2093</v>
      </c>
      <c r="CS498" s="113">
        <v>2094</v>
      </c>
      <c r="CT498" s="113">
        <v>2095</v>
      </c>
      <c r="CU498" s="113">
        <v>2096</v>
      </c>
      <c r="CV498" s="113">
        <v>2097</v>
      </c>
      <c r="CW498" s="113">
        <v>2098</v>
      </c>
      <c r="CX498" s="113">
        <v>2099</v>
      </c>
      <c r="CY498" s="113">
        <v>2100</v>
      </c>
    </row>
    <row r="499" spans="1:103" ht="13.5" customHeight="1" outlineLevel="1">
      <c r="A499" s="165"/>
      <c r="B499" s="262" t="s">
        <v>3</v>
      </c>
      <c r="C499" s="169" t="s">
        <v>133</v>
      </c>
      <c r="D499" s="170"/>
      <c r="E499" s="171"/>
      <c r="F499" s="172"/>
      <c r="G499" s="173">
        <f>SUM(W499:AZ499)</f>
        <v>0</v>
      </c>
      <c r="H499" s="174">
        <f t="shared" ref="H499:BB499" si="999">H7*H254*365/10^6*10^6</f>
        <v>0</v>
      </c>
      <c r="I499" s="174">
        <f t="shared" si="999"/>
        <v>0</v>
      </c>
      <c r="J499" s="174">
        <f t="shared" si="999"/>
        <v>0</v>
      </c>
      <c r="K499" s="174">
        <f t="shared" si="999"/>
        <v>0</v>
      </c>
      <c r="L499" s="174">
        <f t="shared" si="999"/>
        <v>0</v>
      </c>
      <c r="M499" s="174">
        <f t="shared" si="999"/>
        <v>0</v>
      </c>
      <c r="N499" s="174">
        <f t="shared" si="999"/>
        <v>0</v>
      </c>
      <c r="O499" s="174">
        <f t="shared" si="999"/>
        <v>0</v>
      </c>
      <c r="P499" s="174">
        <f t="shared" si="999"/>
        <v>0</v>
      </c>
      <c r="Q499" s="174">
        <f t="shared" si="999"/>
        <v>0</v>
      </c>
      <c r="R499" s="174">
        <f t="shared" si="999"/>
        <v>0</v>
      </c>
      <c r="S499" s="174">
        <f t="shared" si="999"/>
        <v>0</v>
      </c>
      <c r="T499" s="174">
        <f t="shared" si="999"/>
        <v>0</v>
      </c>
      <c r="U499" s="174">
        <f t="shared" si="999"/>
        <v>0</v>
      </c>
      <c r="V499" s="174">
        <f t="shared" si="999"/>
        <v>0</v>
      </c>
      <c r="W499" s="174">
        <f t="shared" si="999"/>
        <v>0</v>
      </c>
      <c r="X499" s="174">
        <f t="shared" si="999"/>
        <v>0</v>
      </c>
      <c r="Y499" s="174">
        <f t="shared" si="999"/>
        <v>0</v>
      </c>
      <c r="Z499" s="174">
        <f t="shared" si="999"/>
        <v>0</v>
      </c>
      <c r="AA499" s="174">
        <f t="shared" si="999"/>
        <v>0</v>
      </c>
      <c r="AB499" s="174">
        <f t="shared" si="999"/>
        <v>0</v>
      </c>
      <c r="AC499" s="174">
        <f t="shared" si="999"/>
        <v>0</v>
      </c>
      <c r="AD499" s="174">
        <f t="shared" si="999"/>
        <v>0</v>
      </c>
      <c r="AE499" s="174">
        <f t="shared" si="999"/>
        <v>0</v>
      </c>
      <c r="AF499" s="174">
        <f t="shared" si="999"/>
        <v>0</v>
      </c>
      <c r="AG499" s="174">
        <f t="shared" si="999"/>
        <v>0</v>
      </c>
      <c r="AH499" s="174">
        <f t="shared" si="999"/>
        <v>0</v>
      </c>
      <c r="AI499" s="174">
        <f t="shared" si="999"/>
        <v>0</v>
      </c>
      <c r="AJ499" s="174">
        <f t="shared" si="999"/>
        <v>0</v>
      </c>
      <c r="AK499" s="174">
        <f t="shared" si="999"/>
        <v>0</v>
      </c>
      <c r="AL499" s="174">
        <f t="shared" si="999"/>
        <v>0</v>
      </c>
      <c r="AM499" s="174">
        <f t="shared" si="999"/>
        <v>0</v>
      </c>
      <c r="AN499" s="174">
        <f t="shared" si="999"/>
        <v>0</v>
      </c>
      <c r="AO499" s="174">
        <f t="shared" si="999"/>
        <v>0</v>
      </c>
      <c r="AP499" s="174">
        <f t="shared" si="999"/>
        <v>0</v>
      </c>
      <c r="AQ499" s="174">
        <f t="shared" si="999"/>
        <v>0</v>
      </c>
      <c r="AR499" s="174">
        <f t="shared" si="999"/>
        <v>0</v>
      </c>
      <c r="AS499" s="174">
        <f t="shared" si="999"/>
        <v>0</v>
      </c>
      <c r="AT499" s="174">
        <f t="shared" si="999"/>
        <v>0</v>
      </c>
      <c r="AU499" s="174">
        <f t="shared" si="999"/>
        <v>0</v>
      </c>
      <c r="AV499" s="174">
        <f t="shared" si="999"/>
        <v>0</v>
      </c>
      <c r="AW499" s="174">
        <f t="shared" si="999"/>
        <v>0</v>
      </c>
      <c r="AX499" s="174">
        <f t="shared" si="999"/>
        <v>0</v>
      </c>
      <c r="AY499" s="174">
        <f t="shared" si="999"/>
        <v>0</v>
      </c>
      <c r="AZ499" s="174">
        <f t="shared" si="999"/>
        <v>0</v>
      </c>
      <c r="BA499" s="174">
        <f t="shared" si="999"/>
        <v>0</v>
      </c>
      <c r="BB499" s="174">
        <f t="shared" si="999"/>
        <v>0</v>
      </c>
      <c r="BC499" s="174">
        <f t="shared" ref="BC499:BS499" si="1000">BC7*BC254*365/10^6*10^6</f>
        <v>0</v>
      </c>
      <c r="BD499" s="174">
        <f t="shared" si="1000"/>
        <v>0</v>
      </c>
      <c r="BE499" s="174">
        <f t="shared" si="1000"/>
        <v>0</v>
      </c>
      <c r="BF499" s="174">
        <f t="shared" si="1000"/>
        <v>0</v>
      </c>
      <c r="BG499" s="174">
        <f t="shared" si="1000"/>
        <v>0</v>
      </c>
      <c r="BH499" s="174">
        <f t="shared" si="1000"/>
        <v>0</v>
      </c>
      <c r="BI499" s="174">
        <f t="shared" si="1000"/>
        <v>0</v>
      </c>
      <c r="BJ499" s="174">
        <f t="shared" si="1000"/>
        <v>0</v>
      </c>
      <c r="BK499" s="174">
        <f t="shared" si="1000"/>
        <v>0</v>
      </c>
      <c r="BL499" s="174">
        <f t="shared" si="1000"/>
        <v>0</v>
      </c>
      <c r="BM499" s="174">
        <f t="shared" si="1000"/>
        <v>0</v>
      </c>
      <c r="BN499" s="174">
        <f t="shared" si="1000"/>
        <v>0</v>
      </c>
      <c r="BO499" s="174">
        <f t="shared" si="1000"/>
        <v>0</v>
      </c>
      <c r="BP499" s="174">
        <f t="shared" si="1000"/>
        <v>0</v>
      </c>
      <c r="BQ499" s="174">
        <f t="shared" si="1000"/>
        <v>0</v>
      </c>
      <c r="BR499" s="174">
        <f t="shared" si="1000"/>
        <v>0</v>
      </c>
      <c r="BS499" s="174">
        <f t="shared" si="1000"/>
        <v>0</v>
      </c>
      <c r="BT499" s="174">
        <f t="shared" ref="BT499:CY499" si="1001">BT7*BT254*365/10^6*10^6</f>
        <v>0</v>
      </c>
      <c r="BU499" s="174">
        <f t="shared" si="1001"/>
        <v>0</v>
      </c>
      <c r="BV499" s="174">
        <f t="shared" si="1001"/>
        <v>0</v>
      </c>
      <c r="BW499" s="174">
        <f t="shared" si="1001"/>
        <v>0</v>
      </c>
      <c r="BX499" s="174">
        <f t="shared" si="1001"/>
        <v>0</v>
      </c>
      <c r="BY499" s="174">
        <f t="shared" si="1001"/>
        <v>0</v>
      </c>
      <c r="BZ499" s="174">
        <f t="shared" si="1001"/>
        <v>0</v>
      </c>
      <c r="CA499" s="174">
        <f t="shared" si="1001"/>
        <v>0</v>
      </c>
      <c r="CB499" s="174">
        <f t="shared" si="1001"/>
        <v>0</v>
      </c>
      <c r="CC499" s="174">
        <f t="shared" si="1001"/>
        <v>0</v>
      </c>
      <c r="CD499" s="174">
        <f t="shared" si="1001"/>
        <v>0</v>
      </c>
      <c r="CE499" s="174">
        <f t="shared" si="1001"/>
        <v>0</v>
      </c>
      <c r="CF499" s="174">
        <f t="shared" si="1001"/>
        <v>0</v>
      </c>
      <c r="CG499" s="174">
        <f t="shared" si="1001"/>
        <v>0</v>
      </c>
      <c r="CH499" s="174">
        <f t="shared" si="1001"/>
        <v>0</v>
      </c>
      <c r="CI499" s="174">
        <f t="shared" si="1001"/>
        <v>0</v>
      </c>
      <c r="CJ499" s="174">
        <f t="shared" si="1001"/>
        <v>0</v>
      </c>
      <c r="CK499" s="174">
        <f t="shared" si="1001"/>
        <v>0</v>
      </c>
      <c r="CL499" s="174">
        <f t="shared" si="1001"/>
        <v>0</v>
      </c>
      <c r="CM499" s="174">
        <f t="shared" si="1001"/>
        <v>0</v>
      </c>
      <c r="CN499" s="174">
        <f t="shared" si="1001"/>
        <v>0</v>
      </c>
      <c r="CO499" s="174">
        <f t="shared" si="1001"/>
        <v>0</v>
      </c>
      <c r="CP499" s="174">
        <f t="shared" si="1001"/>
        <v>0</v>
      </c>
      <c r="CQ499" s="174">
        <f t="shared" si="1001"/>
        <v>0</v>
      </c>
      <c r="CR499" s="174">
        <f t="shared" si="1001"/>
        <v>0</v>
      </c>
      <c r="CS499" s="174">
        <f t="shared" si="1001"/>
        <v>0</v>
      </c>
      <c r="CT499" s="174">
        <f t="shared" si="1001"/>
        <v>0</v>
      </c>
      <c r="CU499" s="174">
        <f t="shared" si="1001"/>
        <v>0</v>
      </c>
      <c r="CV499" s="174">
        <f t="shared" si="1001"/>
        <v>0</v>
      </c>
      <c r="CW499" s="174">
        <f t="shared" si="1001"/>
        <v>0</v>
      </c>
      <c r="CX499" s="174">
        <f t="shared" si="1001"/>
        <v>0</v>
      </c>
      <c r="CY499" s="174">
        <f t="shared" si="1001"/>
        <v>0</v>
      </c>
    </row>
    <row r="500" spans="1:103" ht="13.5" customHeight="1" outlineLevel="1">
      <c r="A500" s="165"/>
      <c r="B500" s="263"/>
      <c r="C500" s="177" t="s">
        <v>98</v>
      </c>
      <c r="D500" s="178"/>
      <c r="E500" s="179"/>
      <c r="F500" s="180"/>
      <c r="G500" s="181">
        <f t="shared" ref="G500:G527" si="1002">SUM(W500:AZ500)</f>
        <v>0</v>
      </c>
      <c r="H500" s="182">
        <f t="shared" ref="H500:BB500" si="1003">H8*H255*365/10^6*10^6</f>
        <v>0</v>
      </c>
      <c r="I500" s="182">
        <f t="shared" si="1003"/>
        <v>0</v>
      </c>
      <c r="J500" s="182">
        <f t="shared" si="1003"/>
        <v>0</v>
      </c>
      <c r="K500" s="182">
        <f t="shared" si="1003"/>
        <v>0</v>
      </c>
      <c r="L500" s="182">
        <f t="shared" si="1003"/>
        <v>0</v>
      </c>
      <c r="M500" s="182">
        <f t="shared" si="1003"/>
        <v>0</v>
      </c>
      <c r="N500" s="182">
        <f t="shared" si="1003"/>
        <v>0</v>
      </c>
      <c r="O500" s="182">
        <f t="shared" si="1003"/>
        <v>0</v>
      </c>
      <c r="P500" s="182">
        <f t="shared" si="1003"/>
        <v>0</v>
      </c>
      <c r="Q500" s="182">
        <f t="shared" si="1003"/>
        <v>0</v>
      </c>
      <c r="R500" s="182">
        <f t="shared" si="1003"/>
        <v>0</v>
      </c>
      <c r="S500" s="182">
        <f t="shared" si="1003"/>
        <v>0</v>
      </c>
      <c r="T500" s="182">
        <f t="shared" si="1003"/>
        <v>0</v>
      </c>
      <c r="U500" s="182">
        <f t="shared" si="1003"/>
        <v>0</v>
      </c>
      <c r="V500" s="182">
        <f t="shared" si="1003"/>
        <v>0</v>
      </c>
      <c r="W500" s="182">
        <f t="shared" si="1003"/>
        <v>0</v>
      </c>
      <c r="X500" s="182">
        <f t="shared" si="1003"/>
        <v>0</v>
      </c>
      <c r="Y500" s="182">
        <f t="shared" si="1003"/>
        <v>0</v>
      </c>
      <c r="Z500" s="182">
        <f t="shared" si="1003"/>
        <v>0</v>
      </c>
      <c r="AA500" s="182">
        <f t="shared" si="1003"/>
        <v>0</v>
      </c>
      <c r="AB500" s="182">
        <f t="shared" si="1003"/>
        <v>0</v>
      </c>
      <c r="AC500" s="182">
        <f t="shared" si="1003"/>
        <v>0</v>
      </c>
      <c r="AD500" s="182">
        <f t="shared" si="1003"/>
        <v>0</v>
      </c>
      <c r="AE500" s="182">
        <f t="shared" si="1003"/>
        <v>0</v>
      </c>
      <c r="AF500" s="182">
        <f t="shared" si="1003"/>
        <v>0</v>
      </c>
      <c r="AG500" s="182">
        <f t="shared" si="1003"/>
        <v>0</v>
      </c>
      <c r="AH500" s="182">
        <f t="shared" si="1003"/>
        <v>0</v>
      </c>
      <c r="AI500" s="182">
        <f t="shared" si="1003"/>
        <v>0</v>
      </c>
      <c r="AJ500" s="182">
        <f t="shared" si="1003"/>
        <v>0</v>
      </c>
      <c r="AK500" s="182">
        <f t="shared" si="1003"/>
        <v>0</v>
      </c>
      <c r="AL500" s="182">
        <f t="shared" si="1003"/>
        <v>0</v>
      </c>
      <c r="AM500" s="182">
        <f t="shared" si="1003"/>
        <v>0</v>
      </c>
      <c r="AN500" s="182">
        <f t="shared" si="1003"/>
        <v>0</v>
      </c>
      <c r="AO500" s="182">
        <f t="shared" si="1003"/>
        <v>0</v>
      </c>
      <c r="AP500" s="182">
        <f t="shared" si="1003"/>
        <v>0</v>
      </c>
      <c r="AQ500" s="182">
        <f t="shared" si="1003"/>
        <v>0</v>
      </c>
      <c r="AR500" s="182">
        <f t="shared" si="1003"/>
        <v>0</v>
      </c>
      <c r="AS500" s="182">
        <f t="shared" si="1003"/>
        <v>0</v>
      </c>
      <c r="AT500" s="182">
        <f t="shared" si="1003"/>
        <v>0</v>
      </c>
      <c r="AU500" s="182">
        <f t="shared" si="1003"/>
        <v>0</v>
      </c>
      <c r="AV500" s="182">
        <f t="shared" si="1003"/>
        <v>0</v>
      </c>
      <c r="AW500" s="182">
        <f t="shared" si="1003"/>
        <v>0</v>
      </c>
      <c r="AX500" s="182">
        <f t="shared" si="1003"/>
        <v>0</v>
      </c>
      <c r="AY500" s="182">
        <f t="shared" si="1003"/>
        <v>0</v>
      </c>
      <c r="AZ500" s="182">
        <f t="shared" si="1003"/>
        <v>0</v>
      </c>
      <c r="BA500" s="182">
        <f t="shared" si="1003"/>
        <v>0</v>
      </c>
      <c r="BB500" s="182">
        <f t="shared" si="1003"/>
        <v>0</v>
      </c>
      <c r="BC500" s="182">
        <f t="shared" ref="BC500:BS500" si="1004">BC8*BC255*365/10^6*10^6</f>
        <v>0</v>
      </c>
      <c r="BD500" s="182">
        <f t="shared" si="1004"/>
        <v>0</v>
      </c>
      <c r="BE500" s="182">
        <f t="shared" si="1004"/>
        <v>0</v>
      </c>
      <c r="BF500" s="182">
        <f t="shared" si="1004"/>
        <v>0</v>
      </c>
      <c r="BG500" s="182">
        <f t="shared" si="1004"/>
        <v>0</v>
      </c>
      <c r="BH500" s="182">
        <f t="shared" si="1004"/>
        <v>0</v>
      </c>
      <c r="BI500" s="182">
        <f t="shared" si="1004"/>
        <v>0</v>
      </c>
      <c r="BJ500" s="182">
        <f t="shared" si="1004"/>
        <v>0</v>
      </c>
      <c r="BK500" s="182">
        <f t="shared" si="1004"/>
        <v>0</v>
      </c>
      <c r="BL500" s="182">
        <f t="shared" si="1004"/>
        <v>0</v>
      </c>
      <c r="BM500" s="182">
        <f t="shared" si="1004"/>
        <v>0</v>
      </c>
      <c r="BN500" s="182">
        <f t="shared" si="1004"/>
        <v>0</v>
      </c>
      <c r="BO500" s="182">
        <f t="shared" si="1004"/>
        <v>0</v>
      </c>
      <c r="BP500" s="182">
        <f t="shared" si="1004"/>
        <v>0</v>
      </c>
      <c r="BQ500" s="182">
        <f t="shared" si="1004"/>
        <v>0</v>
      </c>
      <c r="BR500" s="182">
        <f t="shared" si="1004"/>
        <v>0</v>
      </c>
      <c r="BS500" s="182">
        <f t="shared" si="1004"/>
        <v>0</v>
      </c>
      <c r="BT500" s="182">
        <f t="shared" ref="BT500:CY500" si="1005">BT8*BT255*365/10^6*10^6</f>
        <v>0</v>
      </c>
      <c r="BU500" s="182">
        <f t="shared" si="1005"/>
        <v>0</v>
      </c>
      <c r="BV500" s="182">
        <f t="shared" si="1005"/>
        <v>0</v>
      </c>
      <c r="BW500" s="182">
        <f t="shared" si="1005"/>
        <v>0</v>
      </c>
      <c r="BX500" s="182">
        <f t="shared" si="1005"/>
        <v>0</v>
      </c>
      <c r="BY500" s="182">
        <f t="shared" si="1005"/>
        <v>0</v>
      </c>
      <c r="BZ500" s="182">
        <f t="shared" si="1005"/>
        <v>0</v>
      </c>
      <c r="CA500" s="182">
        <f t="shared" si="1005"/>
        <v>0</v>
      </c>
      <c r="CB500" s="182">
        <f t="shared" si="1005"/>
        <v>0</v>
      </c>
      <c r="CC500" s="182">
        <f t="shared" si="1005"/>
        <v>0</v>
      </c>
      <c r="CD500" s="182">
        <f t="shared" si="1005"/>
        <v>0</v>
      </c>
      <c r="CE500" s="182">
        <f t="shared" si="1005"/>
        <v>0</v>
      </c>
      <c r="CF500" s="182">
        <f t="shared" si="1005"/>
        <v>0</v>
      </c>
      <c r="CG500" s="182">
        <f t="shared" si="1005"/>
        <v>0</v>
      </c>
      <c r="CH500" s="182">
        <f t="shared" si="1005"/>
        <v>0</v>
      </c>
      <c r="CI500" s="182">
        <f t="shared" si="1005"/>
        <v>0</v>
      </c>
      <c r="CJ500" s="182">
        <f t="shared" si="1005"/>
        <v>0</v>
      </c>
      <c r="CK500" s="182">
        <f t="shared" si="1005"/>
        <v>0</v>
      </c>
      <c r="CL500" s="182">
        <f t="shared" si="1005"/>
        <v>0</v>
      </c>
      <c r="CM500" s="182">
        <f t="shared" si="1005"/>
        <v>0</v>
      </c>
      <c r="CN500" s="182">
        <f t="shared" si="1005"/>
        <v>0</v>
      </c>
      <c r="CO500" s="182">
        <f t="shared" si="1005"/>
        <v>0</v>
      </c>
      <c r="CP500" s="182">
        <f t="shared" si="1005"/>
        <v>0</v>
      </c>
      <c r="CQ500" s="182">
        <f t="shared" si="1005"/>
        <v>0</v>
      </c>
      <c r="CR500" s="182">
        <f t="shared" si="1005"/>
        <v>0</v>
      </c>
      <c r="CS500" s="182">
        <f t="shared" si="1005"/>
        <v>0</v>
      </c>
      <c r="CT500" s="182">
        <f t="shared" si="1005"/>
        <v>0</v>
      </c>
      <c r="CU500" s="182">
        <f t="shared" si="1005"/>
        <v>0</v>
      </c>
      <c r="CV500" s="182">
        <f t="shared" si="1005"/>
        <v>0</v>
      </c>
      <c r="CW500" s="182">
        <f t="shared" si="1005"/>
        <v>0</v>
      </c>
      <c r="CX500" s="182">
        <f t="shared" si="1005"/>
        <v>0</v>
      </c>
      <c r="CY500" s="182">
        <f t="shared" si="1005"/>
        <v>0</v>
      </c>
    </row>
    <row r="501" spans="1:103" ht="13.5" customHeight="1" outlineLevel="1">
      <c r="A501" s="165"/>
      <c r="B501" s="263"/>
      <c r="C501" s="177" t="s">
        <v>149</v>
      </c>
      <c r="D501" s="178"/>
      <c r="E501" s="179"/>
      <c r="F501" s="180"/>
      <c r="G501" s="181">
        <f t="shared" si="1002"/>
        <v>108378.97375173162</v>
      </c>
      <c r="H501" s="182">
        <f t="shared" ref="H501:BB501" si="1006">H9*H256*365/10^6*10^6</f>
        <v>3252.6287704264705</v>
      </c>
      <c r="I501" s="182">
        <f t="shared" si="1006"/>
        <v>3281.6239088825491</v>
      </c>
      <c r="J501" s="182">
        <f t="shared" si="1006"/>
        <v>3307.4316161920046</v>
      </c>
      <c r="K501" s="182">
        <f t="shared" si="1006"/>
        <v>3330.0518923548366</v>
      </c>
      <c r="L501" s="182">
        <f t="shared" si="1006"/>
        <v>3349.4847373710445</v>
      </c>
      <c r="M501" s="182">
        <f t="shared" si="1006"/>
        <v>3365.7301512406279</v>
      </c>
      <c r="N501" s="182">
        <f t="shared" si="1006"/>
        <v>3378.7881339635878</v>
      </c>
      <c r="O501" s="182">
        <f t="shared" si="1006"/>
        <v>3388.6586855399232</v>
      </c>
      <c r="P501" s="182">
        <f t="shared" si="1006"/>
        <v>3395.3418059696355</v>
      </c>
      <c r="Q501" s="182">
        <f t="shared" si="1006"/>
        <v>3398.8374952527242</v>
      </c>
      <c r="R501" s="182">
        <f t="shared" si="1006"/>
        <v>3399.145753389188</v>
      </c>
      <c r="S501" s="182">
        <f t="shared" si="1006"/>
        <v>3396.2665803790283</v>
      </c>
      <c r="T501" s="182">
        <f t="shared" si="1006"/>
        <v>3390.1999762222445</v>
      </c>
      <c r="U501" s="182">
        <f t="shared" si="1006"/>
        <v>3380.9459409188362</v>
      </c>
      <c r="V501" s="182">
        <f t="shared" si="1006"/>
        <v>3368.5044744688048</v>
      </c>
      <c r="W501" s="182">
        <f t="shared" si="1006"/>
        <v>3352.8755768721489</v>
      </c>
      <c r="X501" s="182">
        <f t="shared" si="1006"/>
        <v>3360.4140021627722</v>
      </c>
      <c r="Y501" s="182">
        <f t="shared" si="1006"/>
        <v>3363.4400105677955</v>
      </c>
      <c r="Z501" s="182">
        <f t="shared" si="1006"/>
        <v>3361.9536020872174</v>
      </c>
      <c r="AA501" s="182">
        <f t="shared" si="1006"/>
        <v>3355.9547767210393</v>
      </c>
      <c r="AB501" s="182">
        <f t="shared" si="1006"/>
        <v>3345.4435344692606</v>
      </c>
      <c r="AC501" s="182">
        <f t="shared" si="1006"/>
        <v>3330.4198753318815</v>
      </c>
      <c r="AD501" s="182">
        <f t="shared" si="1006"/>
        <v>3310.8837993089014</v>
      </c>
      <c r="AE501" s="182">
        <f t="shared" si="1006"/>
        <v>3286.8353064003204</v>
      </c>
      <c r="AF501" s="182">
        <f t="shared" si="1006"/>
        <v>3258.2743966061398</v>
      </c>
      <c r="AG501" s="182">
        <f t="shared" si="1006"/>
        <v>3225.2010699263583</v>
      </c>
      <c r="AH501" s="182">
        <f t="shared" si="1006"/>
        <v>3280.7192671509738</v>
      </c>
      <c r="AI501" s="182">
        <f t="shared" si="1006"/>
        <v>3336.2374643755898</v>
      </c>
      <c r="AJ501" s="182">
        <f t="shared" si="1006"/>
        <v>3391.7556616002053</v>
      </c>
      <c r="AK501" s="182">
        <f t="shared" si="1006"/>
        <v>3447.2738588248212</v>
      </c>
      <c r="AL501" s="182">
        <f t="shared" si="1006"/>
        <v>3502.7920560494367</v>
      </c>
      <c r="AM501" s="182">
        <f t="shared" si="1006"/>
        <v>3558.3102532740522</v>
      </c>
      <c r="AN501" s="182">
        <f t="shared" si="1006"/>
        <v>3613.8284504986682</v>
      </c>
      <c r="AO501" s="182">
        <f t="shared" si="1006"/>
        <v>3669.3466477232837</v>
      </c>
      <c r="AP501" s="182">
        <f t="shared" si="1006"/>
        <v>3724.8648449478992</v>
      </c>
      <c r="AQ501" s="182">
        <f t="shared" si="1006"/>
        <v>3780.3830421725152</v>
      </c>
      <c r="AR501" s="182">
        <f t="shared" si="1006"/>
        <v>3835.9012393971307</v>
      </c>
      <c r="AS501" s="182">
        <f t="shared" si="1006"/>
        <v>3891.4194366217466</v>
      </c>
      <c r="AT501" s="182">
        <f t="shared" si="1006"/>
        <v>3946.9376338463617</v>
      </c>
      <c r="AU501" s="182">
        <f t="shared" si="1006"/>
        <v>4002.4558310709781</v>
      </c>
      <c r="AV501" s="182">
        <f t="shared" si="1006"/>
        <v>4057.9740282955941</v>
      </c>
      <c r="AW501" s="182">
        <f t="shared" si="1006"/>
        <v>4113.49222552021</v>
      </c>
      <c r="AX501" s="182">
        <f t="shared" si="1006"/>
        <v>4169.0104227448246</v>
      </c>
      <c r="AY501" s="182">
        <f t="shared" si="1006"/>
        <v>4224.528619969441</v>
      </c>
      <c r="AZ501" s="182">
        <f t="shared" si="1006"/>
        <v>4280.0468171940565</v>
      </c>
      <c r="BA501" s="182">
        <f t="shared" si="1006"/>
        <v>0</v>
      </c>
      <c r="BB501" s="182">
        <f t="shared" si="1006"/>
        <v>0</v>
      </c>
      <c r="BC501" s="182">
        <f t="shared" ref="BC501:BS501" si="1007">BC9*BC256*365/10^6*10^6</f>
        <v>0</v>
      </c>
      <c r="BD501" s="182">
        <f t="shared" si="1007"/>
        <v>0</v>
      </c>
      <c r="BE501" s="182">
        <f t="shared" si="1007"/>
        <v>0</v>
      </c>
      <c r="BF501" s="182">
        <f t="shared" si="1007"/>
        <v>0</v>
      </c>
      <c r="BG501" s="182">
        <f t="shared" si="1007"/>
        <v>0</v>
      </c>
      <c r="BH501" s="182">
        <f t="shared" si="1007"/>
        <v>0</v>
      </c>
      <c r="BI501" s="182">
        <f t="shared" si="1007"/>
        <v>0</v>
      </c>
      <c r="BJ501" s="182">
        <f t="shared" si="1007"/>
        <v>0</v>
      </c>
      <c r="BK501" s="182">
        <f t="shared" si="1007"/>
        <v>0</v>
      </c>
      <c r="BL501" s="182">
        <f t="shared" si="1007"/>
        <v>0</v>
      </c>
      <c r="BM501" s="182">
        <f t="shared" si="1007"/>
        <v>0</v>
      </c>
      <c r="BN501" s="182">
        <f t="shared" si="1007"/>
        <v>0</v>
      </c>
      <c r="BO501" s="182">
        <f t="shared" si="1007"/>
        <v>0</v>
      </c>
      <c r="BP501" s="182">
        <f t="shared" si="1007"/>
        <v>0</v>
      </c>
      <c r="BQ501" s="182">
        <f t="shared" si="1007"/>
        <v>0</v>
      </c>
      <c r="BR501" s="182">
        <f t="shared" si="1007"/>
        <v>0</v>
      </c>
      <c r="BS501" s="182">
        <f t="shared" si="1007"/>
        <v>0</v>
      </c>
      <c r="BT501" s="182">
        <f t="shared" ref="BT501:CY501" si="1008">BT9*BT256*365/10^6*10^6</f>
        <v>0</v>
      </c>
      <c r="BU501" s="182">
        <f t="shared" si="1008"/>
        <v>0</v>
      </c>
      <c r="BV501" s="182">
        <f t="shared" si="1008"/>
        <v>0</v>
      </c>
      <c r="BW501" s="182">
        <f t="shared" si="1008"/>
        <v>0</v>
      </c>
      <c r="BX501" s="182">
        <f t="shared" si="1008"/>
        <v>0</v>
      </c>
      <c r="BY501" s="182">
        <f t="shared" si="1008"/>
        <v>0</v>
      </c>
      <c r="BZ501" s="182">
        <f t="shared" si="1008"/>
        <v>0</v>
      </c>
      <c r="CA501" s="182">
        <f t="shared" si="1008"/>
        <v>0</v>
      </c>
      <c r="CB501" s="182">
        <f t="shared" si="1008"/>
        <v>0</v>
      </c>
      <c r="CC501" s="182">
        <f t="shared" si="1008"/>
        <v>0</v>
      </c>
      <c r="CD501" s="182">
        <f t="shared" si="1008"/>
        <v>0</v>
      </c>
      <c r="CE501" s="182">
        <f t="shared" si="1008"/>
        <v>0</v>
      </c>
      <c r="CF501" s="182">
        <f t="shared" si="1008"/>
        <v>0</v>
      </c>
      <c r="CG501" s="182">
        <f t="shared" si="1008"/>
        <v>0</v>
      </c>
      <c r="CH501" s="182">
        <f t="shared" si="1008"/>
        <v>0</v>
      </c>
      <c r="CI501" s="182">
        <f t="shared" si="1008"/>
        <v>0</v>
      </c>
      <c r="CJ501" s="182">
        <f t="shared" si="1008"/>
        <v>0</v>
      </c>
      <c r="CK501" s="182">
        <f t="shared" si="1008"/>
        <v>0</v>
      </c>
      <c r="CL501" s="182">
        <f t="shared" si="1008"/>
        <v>0</v>
      </c>
      <c r="CM501" s="182">
        <f t="shared" si="1008"/>
        <v>0</v>
      </c>
      <c r="CN501" s="182">
        <f t="shared" si="1008"/>
        <v>0</v>
      </c>
      <c r="CO501" s="182">
        <f t="shared" si="1008"/>
        <v>0</v>
      </c>
      <c r="CP501" s="182">
        <f t="shared" si="1008"/>
        <v>0</v>
      </c>
      <c r="CQ501" s="182">
        <f t="shared" si="1008"/>
        <v>0</v>
      </c>
      <c r="CR501" s="182">
        <f t="shared" si="1008"/>
        <v>0</v>
      </c>
      <c r="CS501" s="182">
        <f t="shared" si="1008"/>
        <v>0</v>
      </c>
      <c r="CT501" s="182">
        <f t="shared" si="1008"/>
        <v>0</v>
      </c>
      <c r="CU501" s="182">
        <f t="shared" si="1008"/>
        <v>0</v>
      </c>
      <c r="CV501" s="182">
        <f t="shared" si="1008"/>
        <v>0</v>
      </c>
      <c r="CW501" s="182">
        <f t="shared" si="1008"/>
        <v>0</v>
      </c>
      <c r="CX501" s="182">
        <f t="shared" si="1008"/>
        <v>0</v>
      </c>
      <c r="CY501" s="182">
        <f t="shared" si="1008"/>
        <v>0</v>
      </c>
    </row>
    <row r="502" spans="1:103" ht="13.5" customHeight="1" outlineLevel="1">
      <c r="A502" s="165"/>
      <c r="B502" s="263"/>
      <c r="C502" s="177" t="s">
        <v>150</v>
      </c>
      <c r="D502" s="178"/>
      <c r="E502" s="179"/>
      <c r="F502" s="180"/>
      <c r="G502" s="181">
        <f t="shared" si="1002"/>
        <v>1391.0934316709531</v>
      </c>
      <c r="H502" s="182">
        <f t="shared" ref="H502:BB502" si="1009">H10*H257*365/10^6*10^6</f>
        <v>43.947205208536005</v>
      </c>
      <c r="I502" s="182">
        <f t="shared" si="1009"/>
        <v>44.051776827837983</v>
      </c>
      <c r="J502" s="182">
        <f t="shared" si="1009"/>
        <v>44.156348447139955</v>
      </c>
      <c r="K502" s="182">
        <f t="shared" si="1009"/>
        <v>44.260920066441933</v>
      </c>
      <c r="L502" s="182">
        <f t="shared" si="1009"/>
        <v>44.365491685743912</v>
      </c>
      <c r="M502" s="182">
        <f t="shared" si="1009"/>
        <v>44.47006330504589</v>
      </c>
      <c r="N502" s="182">
        <f t="shared" si="1009"/>
        <v>44.574634924347862</v>
      </c>
      <c r="O502" s="182">
        <f t="shared" si="1009"/>
        <v>44.67920654364984</v>
      </c>
      <c r="P502" s="182">
        <f t="shared" si="1009"/>
        <v>44.783778162951812</v>
      </c>
      <c r="Q502" s="182">
        <f t="shared" si="1009"/>
        <v>44.88834978225379</v>
      </c>
      <c r="R502" s="182">
        <f t="shared" si="1009"/>
        <v>44.992921401555769</v>
      </c>
      <c r="S502" s="182">
        <f t="shared" si="1009"/>
        <v>45.09749302085774</v>
      </c>
      <c r="T502" s="182">
        <f t="shared" si="1009"/>
        <v>45.202064640159719</v>
      </c>
      <c r="U502" s="182">
        <f t="shared" si="1009"/>
        <v>45.306636259461698</v>
      </c>
      <c r="V502" s="182">
        <f t="shared" si="1009"/>
        <v>45.411207878763676</v>
      </c>
      <c r="W502" s="182">
        <f t="shared" si="1009"/>
        <v>45.515779498065648</v>
      </c>
      <c r="X502" s="182">
        <f t="shared" si="1009"/>
        <v>45.620351117367619</v>
      </c>
      <c r="Y502" s="182">
        <f t="shared" si="1009"/>
        <v>45.724922736669598</v>
      </c>
      <c r="Z502" s="182">
        <f t="shared" si="1009"/>
        <v>45.829494355971576</v>
      </c>
      <c r="AA502" s="182">
        <f t="shared" si="1009"/>
        <v>45.934065975273555</v>
      </c>
      <c r="AB502" s="182">
        <f t="shared" si="1009"/>
        <v>46.038637594575526</v>
      </c>
      <c r="AC502" s="182">
        <f t="shared" si="1009"/>
        <v>46.143209213877505</v>
      </c>
      <c r="AD502" s="182">
        <f t="shared" si="1009"/>
        <v>46.247780833179483</v>
      </c>
      <c r="AE502" s="182">
        <f t="shared" si="1009"/>
        <v>46.352352452481462</v>
      </c>
      <c r="AF502" s="182">
        <f t="shared" si="1009"/>
        <v>46.456924071783433</v>
      </c>
      <c r="AG502" s="182">
        <f t="shared" si="1009"/>
        <v>46.561495691085391</v>
      </c>
      <c r="AH502" s="182">
        <f t="shared" si="1009"/>
        <v>46.561495691085391</v>
      </c>
      <c r="AI502" s="182">
        <f t="shared" si="1009"/>
        <v>46.561495691085391</v>
      </c>
      <c r="AJ502" s="182">
        <f t="shared" si="1009"/>
        <v>46.561495691085391</v>
      </c>
      <c r="AK502" s="182">
        <f t="shared" si="1009"/>
        <v>46.561495691085391</v>
      </c>
      <c r="AL502" s="182">
        <f t="shared" si="1009"/>
        <v>46.561495691085391</v>
      </c>
      <c r="AM502" s="182">
        <f t="shared" si="1009"/>
        <v>46.561495691085391</v>
      </c>
      <c r="AN502" s="182">
        <f t="shared" si="1009"/>
        <v>46.561495691085391</v>
      </c>
      <c r="AO502" s="182">
        <f t="shared" si="1009"/>
        <v>46.561495691085391</v>
      </c>
      <c r="AP502" s="182">
        <f t="shared" si="1009"/>
        <v>46.561495691085391</v>
      </c>
      <c r="AQ502" s="182">
        <f t="shared" si="1009"/>
        <v>46.561495691085391</v>
      </c>
      <c r="AR502" s="182">
        <f t="shared" si="1009"/>
        <v>46.561495691085391</v>
      </c>
      <c r="AS502" s="182">
        <f t="shared" si="1009"/>
        <v>46.561495691085391</v>
      </c>
      <c r="AT502" s="182">
        <f t="shared" si="1009"/>
        <v>46.561495691085391</v>
      </c>
      <c r="AU502" s="182">
        <f t="shared" si="1009"/>
        <v>46.561495691085391</v>
      </c>
      <c r="AV502" s="182">
        <f t="shared" si="1009"/>
        <v>46.561495691085391</v>
      </c>
      <c r="AW502" s="182">
        <f t="shared" si="1009"/>
        <v>46.561495691085391</v>
      </c>
      <c r="AX502" s="182">
        <f t="shared" si="1009"/>
        <v>46.561495691085391</v>
      </c>
      <c r="AY502" s="182">
        <f t="shared" si="1009"/>
        <v>46.561495691085391</v>
      </c>
      <c r="AZ502" s="182">
        <f t="shared" si="1009"/>
        <v>46.561495691085391</v>
      </c>
      <c r="BA502" s="182">
        <f t="shared" si="1009"/>
        <v>0</v>
      </c>
      <c r="BB502" s="182">
        <f t="shared" si="1009"/>
        <v>0</v>
      </c>
      <c r="BC502" s="182">
        <f t="shared" ref="BC502:BS502" si="1010">BC10*BC257*365/10^6*10^6</f>
        <v>0</v>
      </c>
      <c r="BD502" s="182">
        <f t="shared" si="1010"/>
        <v>0</v>
      </c>
      <c r="BE502" s="182">
        <f t="shared" si="1010"/>
        <v>0</v>
      </c>
      <c r="BF502" s="182">
        <f t="shared" si="1010"/>
        <v>0</v>
      </c>
      <c r="BG502" s="182">
        <f t="shared" si="1010"/>
        <v>0</v>
      </c>
      <c r="BH502" s="182">
        <f t="shared" si="1010"/>
        <v>0</v>
      </c>
      <c r="BI502" s="182">
        <f t="shared" si="1010"/>
        <v>0</v>
      </c>
      <c r="BJ502" s="182">
        <f t="shared" si="1010"/>
        <v>0</v>
      </c>
      <c r="BK502" s="182">
        <f t="shared" si="1010"/>
        <v>0</v>
      </c>
      <c r="BL502" s="182">
        <f t="shared" si="1010"/>
        <v>0</v>
      </c>
      <c r="BM502" s="182">
        <f t="shared" si="1010"/>
        <v>0</v>
      </c>
      <c r="BN502" s="182">
        <f t="shared" si="1010"/>
        <v>0</v>
      </c>
      <c r="BO502" s="182">
        <f t="shared" si="1010"/>
        <v>0</v>
      </c>
      <c r="BP502" s="182">
        <f t="shared" si="1010"/>
        <v>0</v>
      </c>
      <c r="BQ502" s="182">
        <f t="shared" si="1010"/>
        <v>0</v>
      </c>
      <c r="BR502" s="182">
        <f t="shared" si="1010"/>
        <v>0</v>
      </c>
      <c r="BS502" s="182">
        <f t="shared" si="1010"/>
        <v>0</v>
      </c>
      <c r="BT502" s="182">
        <f t="shared" ref="BT502:CY502" si="1011">BT10*BT257*365/10^6*10^6</f>
        <v>0</v>
      </c>
      <c r="BU502" s="182">
        <f t="shared" si="1011"/>
        <v>0</v>
      </c>
      <c r="BV502" s="182">
        <f t="shared" si="1011"/>
        <v>0</v>
      </c>
      <c r="BW502" s="182">
        <f t="shared" si="1011"/>
        <v>0</v>
      </c>
      <c r="BX502" s="182">
        <f t="shared" si="1011"/>
        <v>0</v>
      </c>
      <c r="BY502" s="182">
        <f t="shared" si="1011"/>
        <v>0</v>
      </c>
      <c r="BZ502" s="182">
        <f t="shared" si="1011"/>
        <v>0</v>
      </c>
      <c r="CA502" s="182">
        <f t="shared" si="1011"/>
        <v>0</v>
      </c>
      <c r="CB502" s="182">
        <f t="shared" si="1011"/>
        <v>0</v>
      </c>
      <c r="CC502" s="182">
        <f t="shared" si="1011"/>
        <v>0</v>
      </c>
      <c r="CD502" s="182">
        <f t="shared" si="1011"/>
        <v>0</v>
      </c>
      <c r="CE502" s="182">
        <f t="shared" si="1011"/>
        <v>0</v>
      </c>
      <c r="CF502" s="182">
        <f t="shared" si="1011"/>
        <v>0</v>
      </c>
      <c r="CG502" s="182">
        <f t="shared" si="1011"/>
        <v>0</v>
      </c>
      <c r="CH502" s="182">
        <f t="shared" si="1011"/>
        <v>0</v>
      </c>
      <c r="CI502" s="182">
        <f t="shared" si="1011"/>
        <v>0</v>
      </c>
      <c r="CJ502" s="182">
        <f t="shared" si="1011"/>
        <v>0</v>
      </c>
      <c r="CK502" s="182">
        <f t="shared" si="1011"/>
        <v>0</v>
      </c>
      <c r="CL502" s="182">
        <f t="shared" si="1011"/>
        <v>0</v>
      </c>
      <c r="CM502" s="182">
        <f t="shared" si="1011"/>
        <v>0</v>
      </c>
      <c r="CN502" s="182">
        <f t="shared" si="1011"/>
        <v>0</v>
      </c>
      <c r="CO502" s="182">
        <f t="shared" si="1011"/>
        <v>0</v>
      </c>
      <c r="CP502" s="182">
        <f t="shared" si="1011"/>
        <v>0</v>
      </c>
      <c r="CQ502" s="182">
        <f t="shared" si="1011"/>
        <v>0</v>
      </c>
      <c r="CR502" s="182">
        <f t="shared" si="1011"/>
        <v>0</v>
      </c>
      <c r="CS502" s="182">
        <f t="shared" si="1011"/>
        <v>0</v>
      </c>
      <c r="CT502" s="182">
        <f t="shared" si="1011"/>
        <v>0</v>
      </c>
      <c r="CU502" s="182">
        <f t="shared" si="1011"/>
        <v>0</v>
      </c>
      <c r="CV502" s="182">
        <f t="shared" si="1011"/>
        <v>0</v>
      </c>
      <c r="CW502" s="182">
        <f t="shared" si="1011"/>
        <v>0</v>
      </c>
      <c r="CX502" s="182">
        <f t="shared" si="1011"/>
        <v>0</v>
      </c>
      <c r="CY502" s="182">
        <f t="shared" si="1011"/>
        <v>0</v>
      </c>
    </row>
    <row r="503" spans="1:103" ht="13.5" customHeight="1" outlineLevel="1">
      <c r="A503" s="165"/>
      <c r="B503" s="263"/>
      <c r="C503" s="177" t="s">
        <v>145</v>
      </c>
      <c r="D503" s="178"/>
      <c r="E503" s="179"/>
      <c r="F503" s="180"/>
      <c r="G503" s="181">
        <f t="shared" si="1002"/>
        <v>12105.401656407634</v>
      </c>
      <c r="H503" s="182">
        <f t="shared" ref="H503:BB503" si="1012">H11*H258*365/10^6*10^6</f>
        <v>217.7211799534002</v>
      </c>
      <c r="I503" s="182">
        <f t="shared" si="1012"/>
        <v>229.40213033498912</v>
      </c>
      <c r="J503" s="182">
        <f t="shared" si="1012"/>
        <v>240.5933253019966</v>
      </c>
      <c r="K503" s="182">
        <f t="shared" si="1012"/>
        <v>251.29476485442268</v>
      </c>
      <c r="L503" s="182">
        <f t="shared" si="1012"/>
        <v>261.50644899226728</v>
      </c>
      <c r="M503" s="182">
        <f t="shared" si="1012"/>
        <v>271.22837771553054</v>
      </c>
      <c r="N503" s="182">
        <f t="shared" si="1012"/>
        <v>280.46055102421235</v>
      </c>
      <c r="O503" s="182">
        <f t="shared" si="1012"/>
        <v>289.20296891831271</v>
      </c>
      <c r="P503" s="182">
        <f t="shared" si="1012"/>
        <v>297.45563139783167</v>
      </c>
      <c r="Q503" s="182">
        <f t="shared" si="1012"/>
        <v>305.21853846276917</v>
      </c>
      <c r="R503" s="182">
        <f t="shared" si="1012"/>
        <v>312.49169011312534</v>
      </c>
      <c r="S503" s="182">
        <f t="shared" si="1012"/>
        <v>319.2750863489</v>
      </c>
      <c r="T503" s="182">
        <f t="shared" si="1012"/>
        <v>325.56872717009333</v>
      </c>
      <c r="U503" s="182">
        <f t="shared" si="1012"/>
        <v>331.37261257670514</v>
      </c>
      <c r="V503" s="182">
        <f t="shared" si="1012"/>
        <v>336.68674256873561</v>
      </c>
      <c r="W503" s="182">
        <f t="shared" si="1012"/>
        <v>341.51111714618463</v>
      </c>
      <c r="X503" s="182">
        <f t="shared" si="1012"/>
        <v>347.39972879348909</v>
      </c>
      <c r="Y503" s="182">
        <f t="shared" si="1012"/>
        <v>352.73224315224564</v>
      </c>
      <c r="Z503" s="182">
        <f t="shared" si="1012"/>
        <v>357.50866022245424</v>
      </c>
      <c r="AA503" s="182">
        <f t="shared" si="1012"/>
        <v>361.72898000411499</v>
      </c>
      <c r="AB503" s="182">
        <f t="shared" si="1012"/>
        <v>365.39320249722783</v>
      </c>
      <c r="AC503" s="182">
        <f t="shared" si="1012"/>
        <v>368.50132770179277</v>
      </c>
      <c r="AD503" s="182">
        <f t="shared" si="1012"/>
        <v>371.05335561780981</v>
      </c>
      <c r="AE503" s="182">
        <f t="shared" si="1012"/>
        <v>373.04928624527895</v>
      </c>
      <c r="AF503" s="182">
        <f t="shared" si="1012"/>
        <v>374.48911958420024</v>
      </c>
      <c r="AG503" s="182">
        <f t="shared" si="1012"/>
        <v>375.37285563457374</v>
      </c>
      <c r="AH503" s="182">
        <f t="shared" si="1012"/>
        <v>380.55484259642304</v>
      </c>
      <c r="AI503" s="182">
        <f t="shared" si="1012"/>
        <v>385.73682955827235</v>
      </c>
      <c r="AJ503" s="182">
        <f t="shared" si="1012"/>
        <v>390.91881652012154</v>
      </c>
      <c r="AK503" s="182">
        <f t="shared" si="1012"/>
        <v>396.10080348197084</v>
      </c>
      <c r="AL503" s="182">
        <f t="shared" si="1012"/>
        <v>401.28279044382015</v>
      </c>
      <c r="AM503" s="182">
        <f t="shared" si="1012"/>
        <v>406.46477740566939</v>
      </c>
      <c r="AN503" s="182">
        <f t="shared" si="1012"/>
        <v>411.64676436751864</v>
      </c>
      <c r="AO503" s="182">
        <f t="shared" si="1012"/>
        <v>416.82875132936789</v>
      </c>
      <c r="AP503" s="182">
        <f t="shared" si="1012"/>
        <v>422.01073829121714</v>
      </c>
      <c r="AQ503" s="182">
        <f t="shared" si="1012"/>
        <v>427.19272525306644</v>
      </c>
      <c r="AR503" s="182">
        <f t="shared" si="1012"/>
        <v>432.37471221491569</v>
      </c>
      <c r="AS503" s="182">
        <f t="shared" si="1012"/>
        <v>437.55669917676499</v>
      </c>
      <c r="AT503" s="182">
        <f t="shared" si="1012"/>
        <v>442.73868613861418</v>
      </c>
      <c r="AU503" s="182">
        <f t="shared" si="1012"/>
        <v>447.92067310046349</v>
      </c>
      <c r="AV503" s="182">
        <f t="shared" si="1012"/>
        <v>453.10266006231279</v>
      </c>
      <c r="AW503" s="182">
        <f t="shared" si="1012"/>
        <v>458.2846470241621</v>
      </c>
      <c r="AX503" s="182">
        <f t="shared" si="1012"/>
        <v>463.46663398601135</v>
      </c>
      <c r="AY503" s="182">
        <f t="shared" si="1012"/>
        <v>468.64862094786059</v>
      </c>
      <c r="AZ503" s="182">
        <f t="shared" si="1012"/>
        <v>473.8306079097099</v>
      </c>
      <c r="BA503" s="182">
        <f t="shared" si="1012"/>
        <v>0</v>
      </c>
      <c r="BB503" s="182">
        <f t="shared" si="1012"/>
        <v>0</v>
      </c>
      <c r="BC503" s="182">
        <f t="shared" ref="BC503:BS503" si="1013">BC11*BC258*365/10^6*10^6</f>
        <v>0</v>
      </c>
      <c r="BD503" s="182">
        <f t="shared" si="1013"/>
        <v>0</v>
      </c>
      <c r="BE503" s="182">
        <f t="shared" si="1013"/>
        <v>0</v>
      </c>
      <c r="BF503" s="182">
        <f t="shared" si="1013"/>
        <v>0</v>
      </c>
      <c r="BG503" s="182">
        <f t="shared" si="1013"/>
        <v>0</v>
      </c>
      <c r="BH503" s="182">
        <f t="shared" si="1013"/>
        <v>0</v>
      </c>
      <c r="BI503" s="182">
        <f t="shared" si="1013"/>
        <v>0</v>
      </c>
      <c r="BJ503" s="182">
        <f t="shared" si="1013"/>
        <v>0</v>
      </c>
      <c r="BK503" s="182">
        <f t="shared" si="1013"/>
        <v>0</v>
      </c>
      <c r="BL503" s="182">
        <f t="shared" si="1013"/>
        <v>0</v>
      </c>
      <c r="BM503" s="182">
        <f t="shared" si="1013"/>
        <v>0</v>
      </c>
      <c r="BN503" s="182">
        <f t="shared" si="1013"/>
        <v>0</v>
      </c>
      <c r="BO503" s="182">
        <f t="shared" si="1013"/>
        <v>0</v>
      </c>
      <c r="BP503" s="182">
        <f t="shared" si="1013"/>
        <v>0</v>
      </c>
      <c r="BQ503" s="182">
        <f t="shared" si="1013"/>
        <v>0</v>
      </c>
      <c r="BR503" s="182">
        <f t="shared" si="1013"/>
        <v>0</v>
      </c>
      <c r="BS503" s="182">
        <f t="shared" si="1013"/>
        <v>0</v>
      </c>
      <c r="BT503" s="182">
        <f t="shared" ref="BT503:CY503" si="1014">BT11*BT258*365/10^6*10^6</f>
        <v>0</v>
      </c>
      <c r="BU503" s="182">
        <f t="shared" si="1014"/>
        <v>0</v>
      </c>
      <c r="BV503" s="182">
        <f t="shared" si="1014"/>
        <v>0</v>
      </c>
      <c r="BW503" s="182">
        <f t="shared" si="1014"/>
        <v>0</v>
      </c>
      <c r="BX503" s="182">
        <f t="shared" si="1014"/>
        <v>0</v>
      </c>
      <c r="BY503" s="182">
        <f t="shared" si="1014"/>
        <v>0</v>
      </c>
      <c r="BZ503" s="182">
        <f t="shared" si="1014"/>
        <v>0</v>
      </c>
      <c r="CA503" s="182">
        <f t="shared" si="1014"/>
        <v>0</v>
      </c>
      <c r="CB503" s="182">
        <f t="shared" si="1014"/>
        <v>0</v>
      </c>
      <c r="CC503" s="182">
        <f t="shared" si="1014"/>
        <v>0</v>
      </c>
      <c r="CD503" s="182">
        <f t="shared" si="1014"/>
        <v>0</v>
      </c>
      <c r="CE503" s="182">
        <f t="shared" si="1014"/>
        <v>0</v>
      </c>
      <c r="CF503" s="182">
        <f t="shared" si="1014"/>
        <v>0</v>
      </c>
      <c r="CG503" s="182">
        <f t="shared" si="1014"/>
        <v>0</v>
      </c>
      <c r="CH503" s="182">
        <f t="shared" si="1014"/>
        <v>0</v>
      </c>
      <c r="CI503" s="182">
        <f t="shared" si="1014"/>
        <v>0</v>
      </c>
      <c r="CJ503" s="182">
        <f t="shared" si="1014"/>
        <v>0</v>
      </c>
      <c r="CK503" s="182">
        <f t="shared" si="1014"/>
        <v>0</v>
      </c>
      <c r="CL503" s="182">
        <f t="shared" si="1014"/>
        <v>0</v>
      </c>
      <c r="CM503" s="182">
        <f t="shared" si="1014"/>
        <v>0</v>
      </c>
      <c r="CN503" s="182">
        <f t="shared" si="1014"/>
        <v>0</v>
      </c>
      <c r="CO503" s="182">
        <f t="shared" si="1014"/>
        <v>0</v>
      </c>
      <c r="CP503" s="182">
        <f t="shared" si="1014"/>
        <v>0</v>
      </c>
      <c r="CQ503" s="182">
        <f t="shared" si="1014"/>
        <v>0</v>
      </c>
      <c r="CR503" s="182">
        <f t="shared" si="1014"/>
        <v>0</v>
      </c>
      <c r="CS503" s="182">
        <f t="shared" si="1014"/>
        <v>0</v>
      </c>
      <c r="CT503" s="182">
        <f t="shared" si="1014"/>
        <v>0</v>
      </c>
      <c r="CU503" s="182">
        <f t="shared" si="1014"/>
        <v>0</v>
      </c>
      <c r="CV503" s="182">
        <f t="shared" si="1014"/>
        <v>0</v>
      </c>
      <c r="CW503" s="182">
        <f t="shared" si="1014"/>
        <v>0</v>
      </c>
      <c r="CX503" s="182">
        <f t="shared" si="1014"/>
        <v>0</v>
      </c>
      <c r="CY503" s="182">
        <f t="shared" si="1014"/>
        <v>0</v>
      </c>
    </row>
    <row r="504" spans="1:103" ht="13.5" customHeight="1" outlineLevel="1">
      <c r="A504" s="165"/>
      <c r="B504" s="263"/>
      <c r="C504" s="177" t="s">
        <v>146</v>
      </c>
      <c r="D504" s="178"/>
      <c r="E504" s="179"/>
      <c r="F504" s="180"/>
      <c r="G504" s="181">
        <f t="shared" si="1002"/>
        <v>369.79388881026068</v>
      </c>
      <c r="H504" s="182">
        <f t="shared" ref="H504:BB504" si="1015">H12*H259*365/10^6*10^6</f>
        <v>13.036489116035371</v>
      </c>
      <c r="I504" s="182">
        <f t="shared" si="1015"/>
        <v>13.005840504998249</v>
      </c>
      <c r="J504" s="182">
        <f t="shared" si="1015"/>
        <v>12.975191893961124</v>
      </c>
      <c r="K504" s="182">
        <f t="shared" si="1015"/>
        <v>12.944543282924002</v>
      </c>
      <c r="L504" s="182">
        <f t="shared" si="1015"/>
        <v>12.913894671886879</v>
      </c>
      <c r="M504" s="182">
        <f t="shared" si="1015"/>
        <v>12.883246060849757</v>
      </c>
      <c r="N504" s="182">
        <f t="shared" si="1015"/>
        <v>12.852597449812635</v>
      </c>
      <c r="O504" s="182">
        <f t="shared" si="1015"/>
        <v>12.821948838775514</v>
      </c>
      <c r="P504" s="182">
        <f t="shared" si="1015"/>
        <v>12.791300227738388</v>
      </c>
      <c r="Q504" s="182">
        <f t="shared" si="1015"/>
        <v>12.760651616701265</v>
      </c>
      <c r="R504" s="182">
        <f t="shared" si="1015"/>
        <v>12.730003005664145</v>
      </c>
      <c r="S504" s="182">
        <f t="shared" si="1015"/>
        <v>12.699354394627022</v>
      </c>
      <c r="T504" s="182">
        <f t="shared" si="1015"/>
        <v>12.6687057835899</v>
      </c>
      <c r="U504" s="182">
        <f t="shared" si="1015"/>
        <v>12.638057172552774</v>
      </c>
      <c r="V504" s="182">
        <f t="shared" si="1015"/>
        <v>12.607408561515653</v>
      </c>
      <c r="W504" s="182">
        <f t="shared" si="1015"/>
        <v>12.576759950478531</v>
      </c>
      <c r="X504" s="182">
        <f t="shared" si="1015"/>
        <v>12.546111339441408</v>
      </c>
      <c r="Y504" s="182">
        <f t="shared" si="1015"/>
        <v>12.515462728404286</v>
      </c>
      <c r="Z504" s="182">
        <f t="shared" si="1015"/>
        <v>12.484814117367161</v>
      </c>
      <c r="AA504" s="182">
        <f t="shared" si="1015"/>
        <v>12.454165506330039</v>
      </c>
      <c r="AB504" s="182">
        <f t="shared" si="1015"/>
        <v>12.423516895292916</v>
      </c>
      <c r="AC504" s="182">
        <f t="shared" si="1015"/>
        <v>12.392868284255794</v>
      </c>
      <c r="AD504" s="182">
        <f t="shared" si="1015"/>
        <v>12.362219673218672</v>
      </c>
      <c r="AE504" s="182">
        <f t="shared" si="1015"/>
        <v>12.331571062181549</v>
      </c>
      <c r="AF504" s="182">
        <f t="shared" si="1015"/>
        <v>12.300922451144425</v>
      </c>
      <c r="AG504" s="182">
        <f t="shared" si="1015"/>
        <v>12.270273840107297</v>
      </c>
      <c r="AH504" s="182">
        <f t="shared" si="1015"/>
        <v>12.270273840107297</v>
      </c>
      <c r="AI504" s="182">
        <f t="shared" si="1015"/>
        <v>12.270273840107297</v>
      </c>
      <c r="AJ504" s="182">
        <f t="shared" si="1015"/>
        <v>12.270273840107297</v>
      </c>
      <c r="AK504" s="182">
        <f t="shared" si="1015"/>
        <v>12.270273840107297</v>
      </c>
      <c r="AL504" s="182">
        <f t="shared" si="1015"/>
        <v>12.270273840107297</v>
      </c>
      <c r="AM504" s="182">
        <f t="shared" si="1015"/>
        <v>12.270273840107297</v>
      </c>
      <c r="AN504" s="182">
        <f t="shared" si="1015"/>
        <v>12.270273840107297</v>
      </c>
      <c r="AO504" s="182">
        <f t="shared" si="1015"/>
        <v>12.270273840107297</v>
      </c>
      <c r="AP504" s="182">
        <f t="shared" si="1015"/>
        <v>12.270273840107297</v>
      </c>
      <c r="AQ504" s="182">
        <f t="shared" si="1015"/>
        <v>12.270273840107297</v>
      </c>
      <c r="AR504" s="182">
        <f t="shared" si="1015"/>
        <v>12.270273840107297</v>
      </c>
      <c r="AS504" s="182">
        <f t="shared" si="1015"/>
        <v>12.270273840107297</v>
      </c>
      <c r="AT504" s="182">
        <f t="shared" si="1015"/>
        <v>12.270273840107297</v>
      </c>
      <c r="AU504" s="182">
        <f t="shared" si="1015"/>
        <v>12.270273840107297</v>
      </c>
      <c r="AV504" s="182">
        <f t="shared" si="1015"/>
        <v>12.270273840107297</v>
      </c>
      <c r="AW504" s="182">
        <f t="shared" si="1015"/>
        <v>12.270273840107297</v>
      </c>
      <c r="AX504" s="182">
        <f t="shared" si="1015"/>
        <v>12.270273840107297</v>
      </c>
      <c r="AY504" s="182">
        <f t="shared" si="1015"/>
        <v>12.270273840107297</v>
      </c>
      <c r="AZ504" s="182">
        <f t="shared" si="1015"/>
        <v>12.270273840107297</v>
      </c>
      <c r="BA504" s="182">
        <f t="shared" si="1015"/>
        <v>0</v>
      </c>
      <c r="BB504" s="182">
        <f t="shared" si="1015"/>
        <v>0</v>
      </c>
      <c r="BC504" s="182">
        <f t="shared" ref="BC504:BS504" si="1016">BC12*BC259*365/10^6*10^6</f>
        <v>0</v>
      </c>
      <c r="BD504" s="182">
        <f t="shared" si="1016"/>
        <v>0</v>
      </c>
      <c r="BE504" s="182">
        <f t="shared" si="1016"/>
        <v>0</v>
      </c>
      <c r="BF504" s="182">
        <f t="shared" si="1016"/>
        <v>0</v>
      </c>
      <c r="BG504" s="182">
        <f t="shared" si="1016"/>
        <v>0</v>
      </c>
      <c r="BH504" s="182">
        <f t="shared" si="1016"/>
        <v>0</v>
      </c>
      <c r="BI504" s="182">
        <f t="shared" si="1016"/>
        <v>0</v>
      </c>
      <c r="BJ504" s="182">
        <f t="shared" si="1016"/>
        <v>0</v>
      </c>
      <c r="BK504" s="182">
        <f t="shared" si="1016"/>
        <v>0</v>
      </c>
      <c r="BL504" s="182">
        <f t="shared" si="1016"/>
        <v>0</v>
      </c>
      <c r="BM504" s="182">
        <f t="shared" si="1016"/>
        <v>0</v>
      </c>
      <c r="BN504" s="182">
        <f t="shared" si="1016"/>
        <v>0</v>
      </c>
      <c r="BO504" s="182">
        <f t="shared" si="1016"/>
        <v>0</v>
      </c>
      <c r="BP504" s="182">
        <f t="shared" si="1016"/>
        <v>0</v>
      </c>
      <c r="BQ504" s="182">
        <f t="shared" si="1016"/>
        <v>0</v>
      </c>
      <c r="BR504" s="182">
        <f t="shared" si="1016"/>
        <v>0</v>
      </c>
      <c r="BS504" s="182">
        <f t="shared" si="1016"/>
        <v>0</v>
      </c>
      <c r="BT504" s="182">
        <f t="shared" ref="BT504:CY504" si="1017">BT12*BT259*365/10^6*10^6</f>
        <v>0</v>
      </c>
      <c r="BU504" s="182">
        <f t="shared" si="1017"/>
        <v>0</v>
      </c>
      <c r="BV504" s="182">
        <f t="shared" si="1017"/>
        <v>0</v>
      </c>
      <c r="BW504" s="182">
        <f t="shared" si="1017"/>
        <v>0</v>
      </c>
      <c r="BX504" s="182">
        <f t="shared" si="1017"/>
        <v>0</v>
      </c>
      <c r="BY504" s="182">
        <f t="shared" si="1017"/>
        <v>0</v>
      </c>
      <c r="BZ504" s="182">
        <f t="shared" si="1017"/>
        <v>0</v>
      </c>
      <c r="CA504" s="182">
        <f t="shared" si="1017"/>
        <v>0</v>
      </c>
      <c r="CB504" s="182">
        <f t="shared" si="1017"/>
        <v>0</v>
      </c>
      <c r="CC504" s="182">
        <f t="shared" si="1017"/>
        <v>0</v>
      </c>
      <c r="CD504" s="182">
        <f t="shared" si="1017"/>
        <v>0</v>
      </c>
      <c r="CE504" s="182">
        <f t="shared" si="1017"/>
        <v>0</v>
      </c>
      <c r="CF504" s="182">
        <f t="shared" si="1017"/>
        <v>0</v>
      </c>
      <c r="CG504" s="182">
        <f t="shared" si="1017"/>
        <v>0</v>
      </c>
      <c r="CH504" s="182">
        <f t="shared" si="1017"/>
        <v>0</v>
      </c>
      <c r="CI504" s="182">
        <f t="shared" si="1017"/>
        <v>0</v>
      </c>
      <c r="CJ504" s="182">
        <f t="shared" si="1017"/>
        <v>0</v>
      </c>
      <c r="CK504" s="182">
        <f t="shared" si="1017"/>
        <v>0</v>
      </c>
      <c r="CL504" s="182">
        <f t="shared" si="1017"/>
        <v>0</v>
      </c>
      <c r="CM504" s="182">
        <f t="shared" si="1017"/>
        <v>0</v>
      </c>
      <c r="CN504" s="182">
        <f t="shared" si="1017"/>
        <v>0</v>
      </c>
      <c r="CO504" s="182">
        <f t="shared" si="1017"/>
        <v>0</v>
      </c>
      <c r="CP504" s="182">
        <f t="shared" si="1017"/>
        <v>0</v>
      </c>
      <c r="CQ504" s="182">
        <f t="shared" si="1017"/>
        <v>0</v>
      </c>
      <c r="CR504" s="182">
        <f t="shared" si="1017"/>
        <v>0</v>
      </c>
      <c r="CS504" s="182">
        <f t="shared" si="1017"/>
        <v>0</v>
      </c>
      <c r="CT504" s="182">
        <f t="shared" si="1017"/>
        <v>0</v>
      </c>
      <c r="CU504" s="182">
        <f t="shared" si="1017"/>
        <v>0</v>
      </c>
      <c r="CV504" s="182">
        <f t="shared" si="1017"/>
        <v>0</v>
      </c>
      <c r="CW504" s="182">
        <f t="shared" si="1017"/>
        <v>0</v>
      </c>
      <c r="CX504" s="182">
        <f t="shared" si="1017"/>
        <v>0</v>
      </c>
      <c r="CY504" s="182">
        <f t="shared" si="1017"/>
        <v>0</v>
      </c>
    </row>
    <row r="505" spans="1:103" ht="13.5" customHeight="1" outlineLevel="1">
      <c r="A505" s="165"/>
      <c r="B505" s="263"/>
      <c r="C505" s="177" t="s">
        <v>134</v>
      </c>
      <c r="D505" s="178"/>
      <c r="E505" s="179"/>
      <c r="F505" s="180"/>
      <c r="G505" s="181">
        <f t="shared" si="1002"/>
        <v>91803.922112306958</v>
      </c>
      <c r="H505" s="182">
        <f t="shared" ref="H505:BB505" si="1018">H13*H260*365/10^6*10^6</f>
        <v>1883.5643947338026</v>
      </c>
      <c r="I505" s="182">
        <f t="shared" si="1018"/>
        <v>1948.6303049319158</v>
      </c>
      <c r="J505" s="182">
        <f t="shared" si="1018"/>
        <v>2010.3946152588651</v>
      </c>
      <c r="K505" s="182">
        <f t="shared" si="1018"/>
        <v>2068.8573257146522</v>
      </c>
      <c r="L505" s="182">
        <f t="shared" si="1018"/>
        <v>2124.0184362992754</v>
      </c>
      <c r="M505" s="182">
        <f t="shared" si="1018"/>
        <v>2175.8779470127365</v>
      </c>
      <c r="N505" s="182">
        <f t="shared" si="1018"/>
        <v>2224.4358578550341</v>
      </c>
      <c r="O505" s="182">
        <f t="shared" si="1018"/>
        <v>2269.6921688261691</v>
      </c>
      <c r="P505" s="182">
        <f t="shared" si="1018"/>
        <v>2311.6468799261411</v>
      </c>
      <c r="Q505" s="182">
        <f t="shared" si="1018"/>
        <v>2350.29999115495</v>
      </c>
      <c r="R505" s="182">
        <f t="shared" si="1018"/>
        <v>2385.6515025125959</v>
      </c>
      <c r="S505" s="182">
        <f t="shared" si="1018"/>
        <v>2417.7014139990783</v>
      </c>
      <c r="T505" s="182">
        <f t="shared" si="1018"/>
        <v>2446.4497256143982</v>
      </c>
      <c r="U505" s="182">
        <f t="shared" si="1018"/>
        <v>2471.8964373585559</v>
      </c>
      <c r="V505" s="182">
        <f t="shared" si="1018"/>
        <v>2494.0415492315501</v>
      </c>
      <c r="W505" s="182">
        <f t="shared" si="1018"/>
        <v>2512.8850612333808</v>
      </c>
      <c r="X505" s="182">
        <f t="shared" si="1018"/>
        <v>2552.3937155985486</v>
      </c>
      <c r="Y505" s="182">
        <f t="shared" si="1018"/>
        <v>2587.5005969945119</v>
      </c>
      <c r="Z505" s="182">
        <f t="shared" si="1018"/>
        <v>2618.2057054212714</v>
      </c>
      <c r="AA505" s="182">
        <f t="shared" si="1018"/>
        <v>2644.5090408788269</v>
      </c>
      <c r="AB505" s="182">
        <f t="shared" si="1018"/>
        <v>2666.4106033671783</v>
      </c>
      <c r="AC505" s="182">
        <f t="shared" si="1018"/>
        <v>2683.9103928863256</v>
      </c>
      <c r="AD505" s="182">
        <f t="shared" si="1018"/>
        <v>2697.0084094362692</v>
      </c>
      <c r="AE505" s="182">
        <f t="shared" si="1018"/>
        <v>2705.7046530170082</v>
      </c>
      <c r="AF505" s="182">
        <f t="shared" si="1018"/>
        <v>2709.9991236285437</v>
      </c>
      <c r="AG505" s="182">
        <f t="shared" si="1018"/>
        <v>2709.8918212708754</v>
      </c>
      <c r="AH505" s="182">
        <f t="shared" si="1018"/>
        <v>2768.9842338204944</v>
      </c>
      <c r="AI505" s="182">
        <f t="shared" si="1018"/>
        <v>2828.0766463701134</v>
      </c>
      <c r="AJ505" s="182">
        <f t="shared" si="1018"/>
        <v>2887.1690589197324</v>
      </c>
      <c r="AK505" s="182">
        <f t="shared" si="1018"/>
        <v>2946.2614714693514</v>
      </c>
      <c r="AL505" s="182">
        <f t="shared" si="1018"/>
        <v>3005.3538840189703</v>
      </c>
      <c r="AM505" s="182">
        <f t="shared" si="1018"/>
        <v>3064.4462965685889</v>
      </c>
      <c r="AN505" s="182">
        <f t="shared" si="1018"/>
        <v>3123.5387091182083</v>
      </c>
      <c r="AO505" s="182">
        <f t="shared" si="1018"/>
        <v>3182.6311216678273</v>
      </c>
      <c r="AP505" s="182">
        <f t="shared" si="1018"/>
        <v>3241.7235342174463</v>
      </c>
      <c r="AQ505" s="182">
        <f t="shared" si="1018"/>
        <v>3300.8159467670657</v>
      </c>
      <c r="AR505" s="182">
        <f t="shared" si="1018"/>
        <v>3359.9083593166847</v>
      </c>
      <c r="AS505" s="182">
        <f t="shared" si="1018"/>
        <v>3419.0007718663032</v>
      </c>
      <c r="AT505" s="182">
        <f t="shared" si="1018"/>
        <v>3478.0931844159227</v>
      </c>
      <c r="AU505" s="182">
        <f t="shared" si="1018"/>
        <v>3537.1855969655417</v>
      </c>
      <c r="AV505" s="182">
        <f t="shared" si="1018"/>
        <v>3596.2780095151606</v>
      </c>
      <c r="AW505" s="182">
        <f t="shared" si="1018"/>
        <v>3655.3704220647792</v>
      </c>
      <c r="AX505" s="182">
        <f t="shared" si="1018"/>
        <v>3714.4628346143991</v>
      </c>
      <c r="AY505" s="182">
        <f t="shared" si="1018"/>
        <v>3773.5552471640176</v>
      </c>
      <c r="AZ505" s="182">
        <f t="shared" si="1018"/>
        <v>3832.647659713637</v>
      </c>
      <c r="BA505" s="182">
        <f t="shared" si="1018"/>
        <v>0</v>
      </c>
      <c r="BB505" s="182">
        <f t="shared" si="1018"/>
        <v>0</v>
      </c>
      <c r="BC505" s="182">
        <f t="shared" ref="BC505:BS505" si="1019">BC13*BC260*365/10^6*10^6</f>
        <v>0</v>
      </c>
      <c r="BD505" s="182">
        <f t="shared" si="1019"/>
        <v>0</v>
      </c>
      <c r="BE505" s="182">
        <f t="shared" si="1019"/>
        <v>0</v>
      </c>
      <c r="BF505" s="182">
        <f t="shared" si="1019"/>
        <v>0</v>
      </c>
      <c r="BG505" s="182">
        <f t="shared" si="1019"/>
        <v>0</v>
      </c>
      <c r="BH505" s="182">
        <f t="shared" si="1019"/>
        <v>0</v>
      </c>
      <c r="BI505" s="182">
        <f t="shared" si="1019"/>
        <v>0</v>
      </c>
      <c r="BJ505" s="182">
        <f t="shared" si="1019"/>
        <v>0</v>
      </c>
      <c r="BK505" s="182">
        <f t="shared" si="1019"/>
        <v>0</v>
      </c>
      <c r="BL505" s="182">
        <f t="shared" si="1019"/>
        <v>0</v>
      </c>
      <c r="BM505" s="182">
        <f t="shared" si="1019"/>
        <v>0</v>
      </c>
      <c r="BN505" s="182">
        <f t="shared" si="1019"/>
        <v>0</v>
      </c>
      <c r="BO505" s="182">
        <f t="shared" si="1019"/>
        <v>0</v>
      </c>
      <c r="BP505" s="182">
        <f t="shared" si="1019"/>
        <v>0</v>
      </c>
      <c r="BQ505" s="182">
        <f t="shared" si="1019"/>
        <v>0</v>
      </c>
      <c r="BR505" s="182">
        <f t="shared" si="1019"/>
        <v>0</v>
      </c>
      <c r="BS505" s="182">
        <f t="shared" si="1019"/>
        <v>0</v>
      </c>
      <c r="BT505" s="182">
        <f t="shared" ref="BT505:CY505" si="1020">BT13*BT260*365/10^6*10^6</f>
        <v>0</v>
      </c>
      <c r="BU505" s="182">
        <f t="shared" si="1020"/>
        <v>0</v>
      </c>
      <c r="BV505" s="182">
        <f t="shared" si="1020"/>
        <v>0</v>
      </c>
      <c r="BW505" s="182">
        <f t="shared" si="1020"/>
        <v>0</v>
      </c>
      <c r="BX505" s="182">
        <f t="shared" si="1020"/>
        <v>0</v>
      </c>
      <c r="BY505" s="182">
        <f t="shared" si="1020"/>
        <v>0</v>
      </c>
      <c r="BZ505" s="182">
        <f t="shared" si="1020"/>
        <v>0</v>
      </c>
      <c r="CA505" s="182">
        <f t="shared" si="1020"/>
        <v>0</v>
      </c>
      <c r="CB505" s="182">
        <f t="shared" si="1020"/>
        <v>0</v>
      </c>
      <c r="CC505" s="182">
        <f t="shared" si="1020"/>
        <v>0</v>
      </c>
      <c r="CD505" s="182">
        <f t="shared" si="1020"/>
        <v>0</v>
      </c>
      <c r="CE505" s="182">
        <f t="shared" si="1020"/>
        <v>0</v>
      </c>
      <c r="CF505" s="182">
        <f t="shared" si="1020"/>
        <v>0</v>
      </c>
      <c r="CG505" s="182">
        <f t="shared" si="1020"/>
        <v>0</v>
      </c>
      <c r="CH505" s="182">
        <f t="shared" si="1020"/>
        <v>0</v>
      </c>
      <c r="CI505" s="182">
        <f t="shared" si="1020"/>
        <v>0</v>
      </c>
      <c r="CJ505" s="182">
        <f t="shared" si="1020"/>
        <v>0</v>
      </c>
      <c r="CK505" s="182">
        <f t="shared" si="1020"/>
        <v>0</v>
      </c>
      <c r="CL505" s="182">
        <f t="shared" si="1020"/>
        <v>0</v>
      </c>
      <c r="CM505" s="182">
        <f t="shared" si="1020"/>
        <v>0</v>
      </c>
      <c r="CN505" s="182">
        <f t="shared" si="1020"/>
        <v>0</v>
      </c>
      <c r="CO505" s="182">
        <f t="shared" si="1020"/>
        <v>0</v>
      </c>
      <c r="CP505" s="182">
        <f t="shared" si="1020"/>
        <v>0</v>
      </c>
      <c r="CQ505" s="182">
        <f t="shared" si="1020"/>
        <v>0</v>
      </c>
      <c r="CR505" s="182">
        <f t="shared" si="1020"/>
        <v>0</v>
      </c>
      <c r="CS505" s="182">
        <f t="shared" si="1020"/>
        <v>0</v>
      </c>
      <c r="CT505" s="182">
        <f t="shared" si="1020"/>
        <v>0</v>
      </c>
      <c r="CU505" s="182">
        <f t="shared" si="1020"/>
        <v>0</v>
      </c>
      <c r="CV505" s="182">
        <f t="shared" si="1020"/>
        <v>0</v>
      </c>
      <c r="CW505" s="182">
        <f t="shared" si="1020"/>
        <v>0</v>
      </c>
      <c r="CX505" s="182">
        <f t="shared" si="1020"/>
        <v>0</v>
      </c>
      <c r="CY505" s="182">
        <f t="shared" si="1020"/>
        <v>0</v>
      </c>
    </row>
    <row r="506" spans="1:103" ht="13.5" customHeight="1" outlineLevel="1">
      <c r="A506" s="165"/>
      <c r="B506" s="263"/>
      <c r="C506" s="185" t="s">
        <v>135</v>
      </c>
      <c r="D506" s="186"/>
      <c r="E506" s="187"/>
      <c r="F506" s="188"/>
      <c r="G506" s="189">
        <f t="shared" si="1002"/>
        <v>9361.9271662788542</v>
      </c>
      <c r="H506" s="190">
        <f t="shared" ref="H506:BB506" si="1021">H14*H261*365/10^6*10^6</f>
        <v>321.33652529409687</v>
      </c>
      <c r="I506" s="190">
        <f t="shared" si="1021"/>
        <v>320.93628271489678</v>
      </c>
      <c r="J506" s="190">
        <f t="shared" si="1021"/>
        <v>320.53604013569668</v>
      </c>
      <c r="K506" s="190">
        <f t="shared" si="1021"/>
        <v>320.13579755649664</v>
      </c>
      <c r="L506" s="190">
        <f t="shared" si="1021"/>
        <v>319.73555497729654</v>
      </c>
      <c r="M506" s="190">
        <f t="shared" si="1021"/>
        <v>319.33531239809645</v>
      </c>
      <c r="N506" s="190">
        <f t="shared" si="1021"/>
        <v>318.93506981889641</v>
      </c>
      <c r="O506" s="190">
        <f t="shared" si="1021"/>
        <v>318.53482723969626</v>
      </c>
      <c r="P506" s="190">
        <f t="shared" si="1021"/>
        <v>318.13458466049616</v>
      </c>
      <c r="Q506" s="190">
        <f t="shared" si="1021"/>
        <v>317.73434208129612</v>
      </c>
      <c r="R506" s="190">
        <f t="shared" si="1021"/>
        <v>317.33409950209602</v>
      </c>
      <c r="S506" s="190">
        <f t="shared" si="1021"/>
        <v>316.93385692289593</v>
      </c>
      <c r="T506" s="190">
        <f t="shared" si="1021"/>
        <v>316.53361434369583</v>
      </c>
      <c r="U506" s="190">
        <f t="shared" si="1021"/>
        <v>316.13337176449579</v>
      </c>
      <c r="V506" s="190">
        <f t="shared" si="1021"/>
        <v>315.7331291852957</v>
      </c>
      <c r="W506" s="190">
        <f t="shared" si="1021"/>
        <v>315.3328866060956</v>
      </c>
      <c r="X506" s="190">
        <f t="shared" si="1021"/>
        <v>314.9326440268955</v>
      </c>
      <c r="Y506" s="190">
        <f t="shared" si="1021"/>
        <v>314.53240144769546</v>
      </c>
      <c r="Z506" s="190">
        <f t="shared" si="1021"/>
        <v>314.13215886849537</v>
      </c>
      <c r="AA506" s="190">
        <f t="shared" si="1021"/>
        <v>313.73191628929527</v>
      </c>
      <c r="AB506" s="190">
        <f t="shared" si="1021"/>
        <v>313.33167371009523</v>
      </c>
      <c r="AC506" s="190">
        <f t="shared" si="1021"/>
        <v>312.93143113089513</v>
      </c>
      <c r="AD506" s="190">
        <f t="shared" si="1021"/>
        <v>312.53118855169504</v>
      </c>
      <c r="AE506" s="190">
        <f t="shared" si="1021"/>
        <v>312.13094597249494</v>
      </c>
      <c r="AF506" s="190">
        <f t="shared" si="1021"/>
        <v>311.7307033932949</v>
      </c>
      <c r="AG506" s="190">
        <f t="shared" si="1021"/>
        <v>311.33046081409475</v>
      </c>
      <c r="AH506" s="190">
        <f t="shared" si="1021"/>
        <v>311.33046081409475</v>
      </c>
      <c r="AI506" s="190">
        <f t="shared" si="1021"/>
        <v>311.33046081409475</v>
      </c>
      <c r="AJ506" s="190">
        <f t="shared" si="1021"/>
        <v>311.33046081409475</v>
      </c>
      <c r="AK506" s="190">
        <f t="shared" si="1021"/>
        <v>311.33046081409475</v>
      </c>
      <c r="AL506" s="190">
        <f t="shared" si="1021"/>
        <v>311.33046081409475</v>
      </c>
      <c r="AM506" s="190">
        <f t="shared" si="1021"/>
        <v>311.33046081409475</v>
      </c>
      <c r="AN506" s="190">
        <f t="shared" si="1021"/>
        <v>311.33046081409475</v>
      </c>
      <c r="AO506" s="190">
        <f t="shared" si="1021"/>
        <v>311.33046081409475</v>
      </c>
      <c r="AP506" s="190">
        <f t="shared" si="1021"/>
        <v>311.33046081409475</v>
      </c>
      <c r="AQ506" s="190">
        <f t="shared" si="1021"/>
        <v>311.33046081409475</v>
      </c>
      <c r="AR506" s="190">
        <f t="shared" si="1021"/>
        <v>311.33046081409475</v>
      </c>
      <c r="AS506" s="190">
        <f t="shared" si="1021"/>
        <v>311.33046081409475</v>
      </c>
      <c r="AT506" s="190">
        <f t="shared" si="1021"/>
        <v>311.33046081409475</v>
      </c>
      <c r="AU506" s="190">
        <f t="shared" si="1021"/>
        <v>311.33046081409475</v>
      </c>
      <c r="AV506" s="190">
        <f t="shared" si="1021"/>
        <v>311.33046081409475</v>
      </c>
      <c r="AW506" s="190">
        <f t="shared" si="1021"/>
        <v>311.33046081409475</v>
      </c>
      <c r="AX506" s="190">
        <f t="shared" si="1021"/>
        <v>311.33046081409475</v>
      </c>
      <c r="AY506" s="190">
        <f t="shared" si="1021"/>
        <v>311.33046081409475</v>
      </c>
      <c r="AZ506" s="190">
        <f t="shared" si="1021"/>
        <v>311.33046081409475</v>
      </c>
      <c r="BA506" s="190">
        <f t="shared" si="1021"/>
        <v>0</v>
      </c>
      <c r="BB506" s="190">
        <f t="shared" si="1021"/>
        <v>0</v>
      </c>
      <c r="BC506" s="190">
        <f t="shared" ref="BC506:BS506" si="1022">BC14*BC261*365/10^6*10^6</f>
        <v>0</v>
      </c>
      <c r="BD506" s="190">
        <f t="shared" si="1022"/>
        <v>0</v>
      </c>
      <c r="BE506" s="190">
        <f t="shared" si="1022"/>
        <v>0</v>
      </c>
      <c r="BF506" s="190">
        <f t="shared" si="1022"/>
        <v>0</v>
      </c>
      <c r="BG506" s="190">
        <f t="shared" si="1022"/>
        <v>0</v>
      </c>
      <c r="BH506" s="190">
        <f t="shared" si="1022"/>
        <v>0</v>
      </c>
      <c r="BI506" s="190">
        <f t="shared" si="1022"/>
        <v>0</v>
      </c>
      <c r="BJ506" s="190">
        <f t="shared" si="1022"/>
        <v>0</v>
      </c>
      <c r="BK506" s="190">
        <f t="shared" si="1022"/>
        <v>0</v>
      </c>
      <c r="BL506" s="190">
        <f t="shared" si="1022"/>
        <v>0</v>
      </c>
      <c r="BM506" s="190">
        <f t="shared" si="1022"/>
        <v>0</v>
      </c>
      <c r="BN506" s="190">
        <f t="shared" si="1022"/>
        <v>0</v>
      </c>
      <c r="BO506" s="190">
        <f t="shared" si="1022"/>
        <v>0</v>
      </c>
      <c r="BP506" s="190">
        <f t="shared" si="1022"/>
        <v>0</v>
      </c>
      <c r="BQ506" s="190">
        <f t="shared" si="1022"/>
        <v>0</v>
      </c>
      <c r="BR506" s="190">
        <f t="shared" si="1022"/>
        <v>0</v>
      </c>
      <c r="BS506" s="190">
        <f t="shared" si="1022"/>
        <v>0</v>
      </c>
      <c r="BT506" s="190">
        <f t="shared" ref="BT506:CY506" si="1023">BT14*BT261*365/10^6*10^6</f>
        <v>0</v>
      </c>
      <c r="BU506" s="190">
        <f t="shared" si="1023"/>
        <v>0</v>
      </c>
      <c r="BV506" s="190">
        <f t="shared" si="1023"/>
        <v>0</v>
      </c>
      <c r="BW506" s="190">
        <f t="shared" si="1023"/>
        <v>0</v>
      </c>
      <c r="BX506" s="190">
        <f t="shared" si="1023"/>
        <v>0</v>
      </c>
      <c r="BY506" s="190">
        <f t="shared" si="1023"/>
        <v>0</v>
      </c>
      <c r="BZ506" s="190">
        <f t="shared" si="1023"/>
        <v>0</v>
      </c>
      <c r="CA506" s="190">
        <f t="shared" si="1023"/>
        <v>0</v>
      </c>
      <c r="CB506" s="190">
        <f t="shared" si="1023"/>
        <v>0</v>
      </c>
      <c r="CC506" s="190">
        <f t="shared" si="1023"/>
        <v>0</v>
      </c>
      <c r="CD506" s="190">
        <f t="shared" si="1023"/>
        <v>0</v>
      </c>
      <c r="CE506" s="190">
        <f t="shared" si="1023"/>
        <v>0</v>
      </c>
      <c r="CF506" s="190">
        <f t="shared" si="1023"/>
        <v>0</v>
      </c>
      <c r="CG506" s="190">
        <f t="shared" si="1023"/>
        <v>0</v>
      </c>
      <c r="CH506" s="190">
        <f t="shared" si="1023"/>
        <v>0</v>
      </c>
      <c r="CI506" s="190">
        <f t="shared" si="1023"/>
        <v>0</v>
      </c>
      <c r="CJ506" s="190">
        <f t="shared" si="1023"/>
        <v>0</v>
      </c>
      <c r="CK506" s="190">
        <f t="shared" si="1023"/>
        <v>0</v>
      </c>
      <c r="CL506" s="190">
        <f t="shared" si="1023"/>
        <v>0</v>
      </c>
      <c r="CM506" s="190">
        <f t="shared" si="1023"/>
        <v>0</v>
      </c>
      <c r="CN506" s="190">
        <f t="shared" si="1023"/>
        <v>0</v>
      </c>
      <c r="CO506" s="190">
        <f t="shared" si="1023"/>
        <v>0</v>
      </c>
      <c r="CP506" s="190">
        <f t="shared" si="1023"/>
        <v>0</v>
      </c>
      <c r="CQ506" s="190">
        <f t="shared" si="1023"/>
        <v>0</v>
      </c>
      <c r="CR506" s="190">
        <f t="shared" si="1023"/>
        <v>0</v>
      </c>
      <c r="CS506" s="190">
        <f t="shared" si="1023"/>
        <v>0</v>
      </c>
      <c r="CT506" s="190">
        <f t="shared" si="1023"/>
        <v>0</v>
      </c>
      <c r="CU506" s="190">
        <f t="shared" si="1023"/>
        <v>0</v>
      </c>
      <c r="CV506" s="190">
        <f t="shared" si="1023"/>
        <v>0</v>
      </c>
      <c r="CW506" s="190">
        <f t="shared" si="1023"/>
        <v>0</v>
      </c>
      <c r="CX506" s="190">
        <f t="shared" si="1023"/>
        <v>0</v>
      </c>
      <c r="CY506" s="190">
        <f t="shared" si="1023"/>
        <v>0</v>
      </c>
    </row>
    <row r="507" spans="1:103" ht="13.5" customHeight="1" outlineLevel="1">
      <c r="A507" s="165"/>
      <c r="B507" s="263"/>
      <c r="C507" s="193" t="s">
        <v>136</v>
      </c>
      <c r="D507" s="194"/>
      <c r="E507" s="195"/>
      <c r="F507" s="196"/>
      <c r="G507" s="197">
        <f t="shared" si="1002"/>
        <v>0</v>
      </c>
      <c r="H507" s="198">
        <f t="shared" ref="H507:BB507" si="1024">H15*H262*365/10^6*10^6</f>
        <v>0</v>
      </c>
      <c r="I507" s="198">
        <f t="shared" si="1024"/>
        <v>0</v>
      </c>
      <c r="J507" s="198">
        <f t="shared" si="1024"/>
        <v>0</v>
      </c>
      <c r="K507" s="198">
        <f t="shared" si="1024"/>
        <v>0</v>
      </c>
      <c r="L507" s="198">
        <f t="shared" si="1024"/>
        <v>0</v>
      </c>
      <c r="M507" s="198">
        <f t="shared" si="1024"/>
        <v>0</v>
      </c>
      <c r="N507" s="198">
        <f t="shared" si="1024"/>
        <v>0</v>
      </c>
      <c r="O507" s="198">
        <f t="shared" si="1024"/>
        <v>0</v>
      </c>
      <c r="P507" s="198">
        <f t="shared" si="1024"/>
        <v>0</v>
      </c>
      <c r="Q507" s="198">
        <f t="shared" si="1024"/>
        <v>0</v>
      </c>
      <c r="R507" s="198">
        <f t="shared" si="1024"/>
        <v>0</v>
      </c>
      <c r="S507" s="198">
        <f t="shared" si="1024"/>
        <v>0</v>
      </c>
      <c r="T507" s="198">
        <f t="shared" si="1024"/>
        <v>0</v>
      </c>
      <c r="U507" s="198">
        <f t="shared" si="1024"/>
        <v>0</v>
      </c>
      <c r="V507" s="198">
        <f t="shared" si="1024"/>
        <v>0</v>
      </c>
      <c r="W507" s="198">
        <f t="shared" si="1024"/>
        <v>0</v>
      </c>
      <c r="X507" s="198">
        <f t="shared" si="1024"/>
        <v>0</v>
      </c>
      <c r="Y507" s="198">
        <f t="shared" si="1024"/>
        <v>0</v>
      </c>
      <c r="Z507" s="198">
        <f t="shared" si="1024"/>
        <v>0</v>
      </c>
      <c r="AA507" s="198">
        <f t="shared" si="1024"/>
        <v>0</v>
      </c>
      <c r="AB507" s="198">
        <f t="shared" si="1024"/>
        <v>0</v>
      </c>
      <c r="AC507" s="198">
        <f t="shared" si="1024"/>
        <v>0</v>
      </c>
      <c r="AD507" s="198">
        <f t="shared" si="1024"/>
        <v>0</v>
      </c>
      <c r="AE507" s="198">
        <f t="shared" si="1024"/>
        <v>0</v>
      </c>
      <c r="AF507" s="198">
        <f t="shared" si="1024"/>
        <v>0</v>
      </c>
      <c r="AG507" s="198">
        <f t="shared" si="1024"/>
        <v>0</v>
      </c>
      <c r="AH507" s="198">
        <f t="shared" si="1024"/>
        <v>0</v>
      </c>
      <c r="AI507" s="198">
        <f t="shared" si="1024"/>
        <v>0</v>
      </c>
      <c r="AJ507" s="198">
        <f t="shared" si="1024"/>
        <v>0</v>
      </c>
      <c r="AK507" s="198">
        <f t="shared" si="1024"/>
        <v>0</v>
      </c>
      <c r="AL507" s="198">
        <f t="shared" si="1024"/>
        <v>0</v>
      </c>
      <c r="AM507" s="198">
        <f t="shared" si="1024"/>
        <v>0</v>
      </c>
      <c r="AN507" s="198">
        <f t="shared" si="1024"/>
        <v>0</v>
      </c>
      <c r="AO507" s="198">
        <f t="shared" si="1024"/>
        <v>0</v>
      </c>
      <c r="AP507" s="198">
        <f t="shared" si="1024"/>
        <v>0</v>
      </c>
      <c r="AQ507" s="198">
        <f t="shared" si="1024"/>
        <v>0</v>
      </c>
      <c r="AR507" s="198">
        <f t="shared" si="1024"/>
        <v>0</v>
      </c>
      <c r="AS507" s="198">
        <f t="shared" si="1024"/>
        <v>0</v>
      </c>
      <c r="AT507" s="198">
        <f t="shared" si="1024"/>
        <v>0</v>
      </c>
      <c r="AU507" s="198">
        <f t="shared" si="1024"/>
        <v>0</v>
      </c>
      <c r="AV507" s="198">
        <f t="shared" si="1024"/>
        <v>0</v>
      </c>
      <c r="AW507" s="198">
        <f t="shared" si="1024"/>
        <v>0</v>
      </c>
      <c r="AX507" s="198">
        <f t="shared" si="1024"/>
        <v>0</v>
      </c>
      <c r="AY507" s="198">
        <f t="shared" si="1024"/>
        <v>0</v>
      </c>
      <c r="AZ507" s="198">
        <f t="shared" si="1024"/>
        <v>0</v>
      </c>
      <c r="BA507" s="198">
        <f t="shared" si="1024"/>
        <v>0</v>
      </c>
      <c r="BB507" s="198">
        <f t="shared" si="1024"/>
        <v>0</v>
      </c>
      <c r="BC507" s="198">
        <f t="shared" ref="BC507:BS507" si="1025">BC15*BC262*365/10^6*10^6</f>
        <v>0</v>
      </c>
      <c r="BD507" s="198">
        <f t="shared" si="1025"/>
        <v>0</v>
      </c>
      <c r="BE507" s="198">
        <f t="shared" si="1025"/>
        <v>0</v>
      </c>
      <c r="BF507" s="198">
        <f t="shared" si="1025"/>
        <v>0</v>
      </c>
      <c r="BG507" s="198">
        <f t="shared" si="1025"/>
        <v>0</v>
      </c>
      <c r="BH507" s="198">
        <f t="shared" si="1025"/>
        <v>0</v>
      </c>
      <c r="BI507" s="198">
        <f t="shared" si="1025"/>
        <v>0</v>
      </c>
      <c r="BJ507" s="198">
        <f t="shared" si="1025"/>
        <v>0</v>
      </c>
      <c r="BK507" s="198">
        <f t="shared" si="1025"/>
        <v>0</v>
      </c>
      <c r="BL507" s="198">
        <f t="shared" si="1025"/>
        <v>0</v>
      </c>
      <c r="BM507" s="198">
        <f t="shared" si="1025"/>
        <v>0</v>
      </c>
      <c r="BN507" s="198">
        <f t="shared" si="1025"/>
        <v>0</v>
      </c>
      <c r="BO507" s="198">
        <f t="shared" si="1025"/>
        <v>0</v>
      </c>
      <c r="BP507" s="198">
        <f t="shared" si="1025"/>
        <v>0</v>
      </c>
      <c r="BQ507" s="198">
        <f t="shared" si="1025"/>
        <v>0</v>
      </c>
      <c r="BR507" s="198">
        <f t="shared" si="1025"/>
        <v>0</v>
      </c>
      <c r="BS507" s="198">
        <f t="shared" si="1025"/>
        <v>0</v>
      </c>
      <c r="BT507" s="198">
        <f t="shared" ref="BT507:CD507" si="1026">BT15*BT262*365/10^6*10^6</f>
        <v>0</v>
      </c>
      <c r="BU507" s="198">
        <f t="shared" si="1026"/>
        <v>0</v>
      </c>
      <c r="BV507" s="198">
        <f t="shared" si="1026"/>
        <v>0</v>
      </c>
      <c r="BW507" s="198">
        <f t="shared" si="1026"/>
        <v>0</v>
      </c>
      <c r="BX507" s="198">
        <f t="shared" si="1026"/>
        <v>0</v>
      </c>
      <c r="BY507" s="198">
        <f t="shared" si="1026"/>
        <v>0</v>
      </c>
      <c r="BZ507" s="198">
        <f t="shared" si="1026"/>
        <v>0</v>
      </c>
      <c r="CA507" s="198">
        <f t="shared" si="1026"/>
        <v>0</v>
      </c>
      <c r="CB507" s="198">
        <f t="shared" si="1026"/>
        <v>0</v>
      </c>
      <c r="CC507" s="198">
        <f t="shared" si="1026"/>
        <v>0</v>
      </c>
      <c r="CD507" s="198">
        <f t="shared" si="1026"/>
        <v>0</v>
      </c>
      <c r="CE507" s="198">
        <f t="shared" ref="CE507:CY507" si="1027">CE15*CE262*365/10^6*10^6</f>
        <v>0</v>
      </c>
      <c r="CF507" s="198">
        <f t="shared" si="1027"/>
        <v>0</v>
      </c>
      <c r="CG507" s="198">
        <f t="shared" si="1027"/>
        <v>0</v>
      </c>
      <c r="CH507" s="198">
        <f t="shared" si="1027"/>
        <v>0</v>
      </c>
      <c r="CI507" s="198">
        <f t="shared" si="1027"/>
        <v>0</v>
      </c>
      <c r="CJ507" s="198">
        <f t="shared" si="1027"/>
        <v>0</v>
      </c>
      <c r="CK507" s="198">
        <f t="shared" si="1027"/>
        <v>0</v>
      </c>
      <c r="CL507" s="198">
        <f t="shared" si="1027"/>
        <v>0</v>
      </c>
      <c r="CM507" s="198">
        <f t="shared" si="1027"/>
        <v>0</v>
      </c>
      <c r="CN507" s="198">
        <f t="shared" si="1027"/>
        <v>0</v>
      </c>
      <c r="CO507" s="198">
        <f t="shared" si="1027"/>
        <v>0</v>
      </c>
      <c r="CP507" s="198">
        <f t="shared" si="1027"/>
        <v>0</v>
      </c>
      <c r="CQ507" s="198">
        <f t="shared" si="1027"/>
        <v>0</v>
      </c>
      <c r="CR507" s="198">
        <f t="shared" si="1027"/>
        <v>0</v>
      </c>
      <c r="CS507" s="198">
        <f t="shared" si="1027"/>
        <v>0</v>
      </c>
      <c r="CT507" s="198">
        <f t="shared" si="1027"/>
        <v>0</v>
      </c>
      <c r="CU507" s="198">
        <f t="shared" si="1027"/>
        <v>0</v>
      </c>
      <c r="CV507" s="198">
        <f t="shared" si="1027"/>
        <v>0</v>
      </c>
      <c r="CW507" s="198">
        <f t="shared" si="1027"/>
        <v>0</v>
      </c>
      <c r="CX507" s="198">
        <f t="shared" si="1027"/>
        <v>0</v>
      </c>
      <c r="CY507" s="198">
        <f t="shared" si="1027"/>
        <v>0</v>
      </c>
    </row>
    <row r="508" spans="1:103" ht="13.5" customHeight="1" outlineLevel="1">
      <c r="A508" s="165"/>
      <c r="B508" s="263"/>
      <c r="C508" s="177" t="s">
        <v>137</v>
      </c>
      <c r="D508" s="178"/>
      <c r="E508" s="179"/>
      <c r="F508" s="180"/>
      <c r="G508" s="181">
        <f t="shared" si="1002"/>
        <v>609.88987138351979</v>
      </c>
      <c r="H508" s="182">
        <f t="shared" ref="H508:BB508" si="1028">H16*H263*365/10^6*10^6</f>
        <v>20.990411278806452</v>
      </c>
      <c r="I508" s="182">
        <f t="shared" si="1028"/>
        <v>20.961889743582461</v>
      </c>
      <c r="J508" s="182">
        <f t="shared" si="1028"/>
        <v>20.93336820835847</v>
      </c>
      <c r="K508" s="182">
        <f t="shared" si="1028"/>
        <v>20.904846673134479</v>
      </c>
      <c r="L508" s="182">
        <f t="shared" si="1028"/>
        <v>20.876325137910488</v>
      </c>
      <c r="M508" s="182">
        <f t="shared" si="1028"/>
        <v>20.847803602686497</v>
      </c>
      <c r="N508" s="182">
        <f t="shared" si="1028"/>
        <v>20.819282067462506</v>
      </c>
      <c r="O508" s="182">
        <f t="shared" si="1028"/>
        <v>20.790760532238515</v>
      </c>
      <c r="P508" s="182">
        <f t="shared" si="1028"/>
        <v>20.762238997014524</v>
      </c>
      <c r="Q508" s="182">
        <f t="shared" si="1028"/>
        <v>20.733717461790533</v>
      </c>
      <c r="R508" s="182">
        <f t="shared" si="1028"/>
        <v>20.705195926566542</v>
      </c>
      <c r="S508" s="182">
        <f t="shared" si="1028"/>
        <v>20.676674391342551</v>
      </c>
      <c r="T508" s="182">
        <f t="shared" si="1028"/>
        <v>20.648152856118561</v>
      </c>
      <c r="U508" s="182">
        <f t="shared" si="1028"/>
        <v>20.61963132089457</v>
      </c>
      <c r="V508" s="182">
        <f t="shared" si="1028"/>
        <v>20.591109785670579</v>
      </c>
      <c r="W508" s="182">
        <f t="shared" si="1028"/>
        <v>20.562588250446588</v>
      </c>
      <c r="X508" s="182">
        <f t="shared" si="1028"/>
        <v>20.534066715222593</v>
      </c>
      <c r="Y508" s="182">
        <f t="shared" si="1028"/>
        <v>20.505545179998606</v>
      </c>
      <c r="Z508" s="182">
        <f t="shared" si="1028"/>
        <v>20.477023644774611</v>
      </c>
      <c r="AA508" s="182">
        <f t="shared" si="1028"/>
        <v>20.448502109550624</v>
      </c>
      <c r="AB508" s="182">
        <f t="shared" si="1028"/>
        <v>20.419980574326633</v>
      </c>
      <c r="AC508" s="182">
        <f t="shared" si="1028"/>
        <v>20.391459039102639</v>
      </c>
      <c r="AD508" s="182">
        <f t="shared" si="1028"/>
        <v>20.362937503878651</v>
      </c>
      <c r="AE508" s="182">
        <f t="shared" si="1028"/>
        <v>20.334415968654657</v>
      </c>
      <c r="AF508" s="182">
        <f t="shared" si="1028"/>
        <v>20.305894433430666</v>
      </c>
      <c r="AG508" s="182">
        <f t="shared" si="1028"/>
        <v>20.277372898206686</v>
      </c>
      <c r="AH508" s="182">
        <f t="shared" si="1028"/>
        <v>20.277372898206686</v>
      </c>
      <c r="AI508" s="182">
        <f t="shared" si="1028"/>
        <v>20.277372898206686</v>
      </c>
      <c r="AJ508" s="182">
        <f t="shared" si="1028"/>
        <v>20.277372898206686</v>
      </c>
      <c r="AK508" s="182">
        <f t="shared" si="1028"/>
        <v>20.277372898206686</v>
      </c>
      <c r="AL508" s="182">
        <f t="shared" si="1028"/>
        <v>20.277372898206686</v>
      </c>
      <c r="AM508" s="182">
        <f t="shared" si="1028"/>
        <v>20.277372898206686</v>
      </c>
      <c r="AN508" s="182">
        <f t="shared" si="1028"/>
        <v>20.277372898206686</v>
      </c>
      <c r="AO508" s="182">
        <f t="shared" si="1028"/>
        <v>20.277372898206686</v>
      </c>
      <c r="AP508" s="182">
        <f t="shared" si="1028"/>
        <v>20.277372898206686</v>
      </c>
      <c r="AQ508" s="182">
        <f t="shared" si="1028"/>
        <v>20.277372898206686</v>
      </c>
      <c r="AR508" s="182">
        <f t="shared" si="1028"/>
        <v>20.277372898206686</v>
      </c>
      <c r="AS508" s="182">
        <f t="shared" si="1028"/>
        <v>20.277372898206686</v>
      </c>
      <c r="AT508" s="182">
        <f t="shared" si="1028"/>
        <v>20.277372898206686</v>
      </c>
      <c r="AU508" s="182">
        <f t="shared" si="1028"/>
        <v>20.277372898206686</v>
      </c>
      <c r="AV508" s="182">
        <f t="shared" si="1028"/>
        <v>20.277372898206686</v>
      </c>
      <c r="AW508" s="182">
        <f t="shared" si="1028"/>
        <v>20.277372898206686</v>
      </c>
      <c r="AX508" s="182">
        <f t="shared" si="1028"/>
        <v>20.277372898206686</v>
      </c>
      <c r="AY508" s="182">
        <f t="shared" si="1028"/>
        <v>20.277372898206686</v>
      </c>
      <c r="AZ508" s="182">
        <f t="shared" si="1028"/>
        <v>20.277372898206686</v>
      </c>
      <c r="BA508" s="182">
        <f t="shared" si="1028"/>
        <v>0</v>
      </c>
      <c r="BB508" s="182">
        <f t="shared" si="1028"/>
        <v>0</v>
      </c>
      <c r="BC508" s="182">
        <f t="shared" ref="BC508:BS508" si="1029">BC16*BC263*365/10^6*10^6</f>
        <v>0</v>
      </c>
      <c r="BD508" s="182">
        <f t="shared" si="1029"/>
        <v>0</v>
      </c>
      <c r="BE508" s="182">
        <f t="shared" si="1029"/>
        <v>0</v>
      </c>
      <c r="BF508" s="182">
        <f t="shared" si="1029"/>
        <v>0</v>
      </c>
      <c r="BG508" s="182">
        <f t="shared" si="1029"/>
        <v>0</v>
      </c>
      <c r="BH508" s="182">
        <f t="shared" si="1029"/>
        <v>0</v>
      </c>
      <c r="BI508" s="182">
        <f t="shared" si="1029"/>
        <v>0</v>
      </c>
      <c r="BJ508" s="182">
        <f t="shared" si="1029"/>
        <v>0</v>
      </c>
      <c r="BK508" s="182">
        <f t="shared" si="1029"/>
        <v>0</v>
      </c>
      <c r="BL508" s="182">
        <f t="shared" si="1029"/>
        <v>0</v>
      </c>
      <c r="BM508" s="182">
        <f t="shared" si="1029"/>
        <v>0</v>
      </c>
      <c r="BN508" s="182">
        <f t="shared" si="1029"/>
        <v>0</v>
      </c>
      <c r="BO508" s="182">
        <f t="shared" si="1029"/>
        <v>0</v>
      </c>
      <c r="BP508" s="182">
        <f t="shared" si="1029"/>
        <v>0</v>
      </c>
      <c r="BQ508" s="182">
        <f t="shared" si="1029"/>
        <v>0</v>
      </c>
      <c r="BR508" s="182">
        <f t="shared" si="1029"/>
        <v>0</v>
      </c>
      <c r="BS508" s="182">
        <f t="shared" si="1029"/>
        <v>0</v>
      </c>
      <c r="BT508" s="182">
        <f t="shared" ref="BT508:CD508" si="1030">BT16*BT263*365/10^6*10^6</f>
        <v>0</v>
      </c>
      <c r="BU508" s="182">
        <f t="shared" si="1030"/>
        <v>0</v>
      </c>
      <c r="BV508" s="182">
        <f t="shared" si="1030"/>
        <v>0</v>
      </c>
      <c r="BW508" s="182">
        <f t="shared" si="1030"/>
        <v>0</v>
      </c>
      <c r="BX508" s="182">
        <f t="shared" si="1030"/>
        <v>0</v>
      </c>
      <c r="BY508" s="182">
        <f t="shared" si="1030"/>
        <v>0</v>
      </c>
      <c r="BZ508" s="182">
        <f t="shared" si="1030"/>
        <v>0</v>
      </c>
      <c r="CA508" s="182">
        <f t="shared" si="1030"/>
        <v>0</v>
      </c>
      <c r="CB508" s="182">
        <f t="shared" si="1030"/>
        <v>0</v>
      </c>
      <c r="CC508" s="182">
        <f t="shared" si="1030"/>
        <v>0</v>
      </c>
      <c r="CD508" s="182">
        <f t="shared" si="1030"/>
        <v>0</v>
      </c>
      <c r="CE508" s="182">
        <f t="shared" ref="CE508:CY508" si="1031">CE16*CE263*365/10^6*10^6</f>
        <v>0</v>
      </c>
      <c r="CF508" s="182">
        <f t="shared" si="1031"/>
        <v>0</v>
      </c>
      <c r="CG508" s="182">
        <f t="shared" si="1031"/>
        <v>0</v>
      </c>
      <c r="CH508" s="182">
        <f t="shared" si="1031"/>
        <v>0</v>
      </c>
      <c r="CI508" s="182">
        <f t="shared" si="1031"/>
        <v>0</v>
      </c>
      <c r="CJ508" s="182">
        <f t="shared" si="1031"/>
        <v>0</v>
      </c>
      <c r="CK508" s="182">
        <f t="shared" si="1031"/>
        <v>0</v>
      </c>
      <c r="CL508" s="182">
        <f t="shared" si="1031"/>
        <v>0</v>
      </c>
      <c r="CM508" s="182">
        <f t="shared" si="1031"/>
        <v>0</v>
      </c>
      <c r="CN508" s="182">
        <f t="shared" si="1031"/>
        <v>0</v>
      </c>
      <c r="CO508" s="182">
        <f t="shared" si="1031"/>
        <v>0</v>
      </c>
      <c r="CP508" s="182">
        <f t="shared" si="1031"/>
        <v>0</v>
      </c>
      <c r="CQ508" s="182">
        <f t="shared" si="1031"/>
        <v>0</v>
      </c>
      <c r="CR508" s="182">
        <f t="shared" si="1031"/>
        <v>0</v>
      </c>
      <c r="CS508" s="182">
        <f t="shared" si="1031"/>
        <v>0</v>
      </c>
      <c r="CT508" s="182">
        <f t="shared" si="1031"/>
        <v>0</v>
      </c>
      <c r="CU508" s="182">
        <f t="shared" si="1031"/>
        <v>0</v>
      </c>
      <c r="CV508" s="182">
        <f t="shared" si="1031"/>
        <v>0</v>
      </c>
      <c r="CW508" s="182">
        <f t="shared" si="1031"/>
        <v>0</v>
      </c>
      <c r="CX508" s="182">
        <f t="shared" si="1031"/>
        <v>0</v>
      </c>
      <c r="CY508" s="182">
        <f t="shared" si="1031"/>
        <v>0</v>
      </c>
    </row>
    <row r="509" spans="1:103" ht="13.5" customHeight="1" outlineLevel="1">
      <c r="A509" s="165"/>
      <c r="B509" s="263"/>
      <c r="C509" s="177" t="s">
        <v>155</v>
      </c>
      <c r="D509" s="178"/>
      <c r="E509" s="179"/>
      <c r="F509" s="180"/>
      <c r="G509" s="181">
        <f t="shared" si="1002"/>
        <v>0</v>
      </c>
      <c r="H509" s="182">
        <f t="shared" ref="H509:BB509" si="1032">H17*H264*365/10^6*10^6</f>
        <v>0</v>
      </c>
      <c r="I509" s="182">
        <f t="shared" si="1032"/>
        <v>0</v>
      </c>
      <c r="J509" s="182">
        <f t="shared" si="1032"/>
        <v>0</v>
      </c>
      <c r="K509" s="182">
        <f t="shared" si="1032"/>
        <v>0</v>
      </c>
      <c r="L509" s="182">
        <f t="shared" si="1032"/>
        <v>0</v>
      </c>
      <c r="M509" s="182">
        <f t="shared" si="1032"/>
        <v>0</v>
      </c>
      <c r="N509" s="182">
        <f t="shared" si="1032"/>
        <v>0</v>
      </c>
      <c r="O509" s="182">
        <f t="shared" si="1032"/>
        <v>0</v>
      </c>
      <c r="P509" s="182">
        <f t="shared" si="1032"/>
        <v>0</v>
      </c>
      <c r="Q509" s="182">
        <f t="shared" si="1032"/>
        <v>0</v>
      </c>
      <c r="R509" s="182">
        <f t="shared" si="1032"/>
        <v>0</v>
      </c>
      <c r="S509" s="182">
        <f t="shared" si="1032"/>
        <v>0</v>
      </c>
      <c r="T509" s="182">
        <f t="shared" si="1032"/>
        <v>0</v>
      </c>
      <c r="U509" s="182">
        <f t="shared" si="1032"/>
        <v>0</v>
      </c>
      <c r="V509" s="182">
        <f t="shared" si="1032"/>
        <v>0</v>
      </c>
      <c r="W509" s="182">
        <f t="shared" si="1032"/>
        <v>0</v>
      </c>
      <c r="X509" s="182">
        <f t="shared" si="1032"/>
        <v>0</v>
      </c>
      <c r="Y509" s="182">
        <f t="shared" si="1032"/>
        <v>0</v>
      </c>
      <c r="Z509" s="182">
        <f t="shared" si="1032"/>
        <v>0</v>
      </c>
      <c r="AA509" s="182">
        <f t="shared" si="1032"/>
        <v>0</v>
      </c>
      <c r="AB509" s="182">
        <f t="shared" si="1032"/>
        <v>0</v>
      </c>
      <c r="AC509" s="182">
        <f t="shared" si="1032"/>
        <v>0</v>
      </c>
      <c r="AD509" s="182">
        <f t="shared" si="1032"/>
        <v>0</v>
      </c>
      <c r="AE509" s="182">
        <f t="shared" si="1032"/>
        <v>0</v>
      </c>
      <c r="AF509" s="182">
        <f t="shared" si="1032"/>
        <v>0</v>
      </c>
      <c r="AG509" s="182">
        <f t="shared" si="1032"/>
        <v>0</v>
      </c>
      <c r="AH509" s="182">
        <f t="shared" si="1032"/>
        <v>0</v>
      </c>
      <c r="AI509" s="182">
        <f t="shared" si="1032"/>
        <v>0</v>
      </c>
      <c r="AJ509" s="182">
        <f t="shared" si="1032"/>
        <v>0</v>
      </c>
      <c r="AK509" s="182">
        <f t="shared" si="1032"/>
        <v>0</v>
      </c>
      <c r="AL509" s="182">
        <f t="shared" si="1032"/>
        <v>0</v>
      </c>
      <c r="AM509" s="182">
        <f t="shared" si="1032"/>
        <v>0</v>
      </c>
      <c r="AN509" s="182">
        <f t="shared" si="1032"/>
        <v>0</v>
      </c>
      <c r="AO509" s="182">
        <f t="shared" si="1032"/>
        <v>0</v>
      </c>
      <c r="AP509" s="182">
        <f t="shared" si="1032"/>
        <v>0</v>
      </c>
      <c r="AQ509" s="182">
        <f t="shared" si="1032"/>
        <v>0</v>
      </c>
      <c r="AR509" s="182">
        <f t="shared" si="1032"/>
        <v>0</v>
      </c>
      <c r="AS509" s="182">
        <f t="shared" si="1032"/>
        <v>0</v>
      </c>
      <c r="AT509" s="182">
        <f t="shared" si="1032"/>
        <v>0</v>
      </c>
      <c r="AU509" s="182">
        <f t="shared" si="1032"/>
        <v>0</v>
      </c>
      <c r="AV509" s="182">
        <f t="shared" si="1032"/>
        <v>0</v>
      </c>
      <c r="AW509" s="182">
        <f t="shared" si="1032"/>
        <v>0</v>
      </c>
      <c r="AX509" s="182">
        <f t="shared" si="1032"/>
        <v>0</v>
      </c>
      <c r="AY509" s="182">
        <f t="shared" si="1032"/>
        <v>0</v>
      </c>
      <c r="AZ509" s="182">
        <f t="shared" si="1032"/>
        <v>0</v>
      </c>
      <c r="BA509" s="182">
        <f t="shared" si="1032"/>
        <v>0</v>
      </c>
      <c r="BB509" s="182">
        <f t="shared" si="1032"/>
        <v>0</v>
      </c>
      <c r="BC509" s="182">
        <f t="shared" ref="BC509:BS509" si="1033">BC17*BC264*365/10^6*10^6</f>
        <v>0</v>
      </c>
      <c r="BD509" s="182">
        <f t="shared" si="1033"/>
        <v>0</v>
      </c>
      <c r="BE509" s="182">
        <f t="shared" si="1033"/>
        <v>0</v>
      </c>
      <c r="BF509" s="182">
        <f t="shared" si="1033"/>
        <v>0</v>
      </c>
      <c r="BG509" s="182">
        <f t="shared" si="1033"/>
        <v>0</v>
      </c>
      <c r="BH509" s="182">
        <f t="shared" si="1033"/>
        <v>0</v>
      </c>
      <c r="BI509" s="182">
        <f t="shared" si="1033"/>
        <v>0</v>
      </c>
      <c r="BJ509" s="182">
        <f t="shared" si="1033"/>
        <v>0</v>
      </c>
      <c r="BK509" s="182">
        <f t="shared" si="1033"/>
        <v>0</v>
      </c>
      <c r="BL509" s="182">
        <f t="shared" si="1033"/>
        <v>0</v>
      </c>
      <c r="BM509" s="182">
        <f t="shared" si="1033"/>
        <v>0</v>
      </c>
      <c r="BN509" s="182">
        <f t="shared" si="1033"/>
        <v>0</v>
      </c>
      <c r="BO509" s="182">
        <f t="shared" si="1033"/>
        <v>0</v>
      </c>
      <c r="BP509" s="182">
        <f t="shared" si="1033"/>
        <v>0</v>
      </c>
      <c r="BQ509" s="182">
        <f t="shared" si="1033"/>
        <v>0</v>
      </c>
      <c r="BR509" s="182">
        <f t="shared" si="1033"/>
        <v>0</v>
      </c>
      <c r="BS509" s="182">
        <f t="shared" si="1033"/>
        <v>0</v>
      </c>
      <c r="BT509" s="182">
        <f t="shared" ref="BT509:CD509" si="1034">BT17*BT264*365/10^6*10^6</f>
        <v>0</v>
      </c>
      <c r="BU509" s="182">
        <f t="shared" si="1034"/>
        <v>0</v>
      </c>
      <c r="BV509" s="182">
        <f t="shared" si="1034"/>
        <v>0</v>
      </c>
      <c r="BW509" s="182">
        <f t="shared" si="1034"/>
        <v>0</v>
      </c>
      <c r="BX509" s="182">
        <f t="shared" si="1034"/>
        <v>0</v>
      </c>
      <c r="BY509" s="182">
        <f t="shared" si="1034"/>
        <v>0</v>
      </c>
      <c r="BZ509" s="182">
        <f t="shared" si="1034"/>
        <v>0</v>
      </c>
      <c r="CA509" s="182">
        <f t="shared" si="1034"/>
        <v>0</v>
      </c>
      <c r="CB509" s="182">
        <f t="shared" si="1034"/>
        <v>0</v>
      </c>
      <c r="CC509" s="182">
        <f t="shared" si="1034"/>
        <v>0</v>
      </c>
      <c r="CD509" s="182">
        <f t="shared" si="1034"/>
        <v>0</v>
      </c>
      <c r="CE509" s="182">
        <f t="shared" ref="CE509:CI518" si="1035">CE17*CE264*365/10^6*10^6</f>
        <v>0</v>
      </c>
      <c r="CF509" s="182">
        <f t="shared" si="1035"/>
        <v>0</v>
      </c>
      <c r="CG509" s="182">
        <f t="shared" si="1035"/>
        <v>0</v>
      </c>
      <c r="CH509" s="182">
        <f t="shared" si="1035"/>
        <v>0</v>
      </c>
      <c r="CI509" s="182">
        <f t="shared" si="1035"/>
        <v>0</v>
      </c>
      <c r="CJ509" s="182">
        <f t="shared" ref="CJ509:CY509" si="1036">CJ17*CJ264*365/10^6*10^6</f>
        <v>0</v>
      </c>
      <c r="CK509" s="182">
        <f t="shared" si="1036"/>
        <v>0</v>
      </c>
      <c r="CL509" s="182">
        <f t="shared" si="1036"/>
        <v>0</v>
      </c>
      <c r="CM509" s="182">
        <f t="shared" si="1036"/>
        <v>0</v>
      </c>
      <c r="CN509" s="182">
        <f t="shared" si="1036"/>
        <v>0</v>
      </c>
      <c r="CO509" s="182">
        <f t="shared" si="1036"/>
        <v>0</v>
      </c>
      <c r="CP509" s="182">
        <f t="shared" si="1036"/>
        <v>0</v>
      </c>
      <c r="CQ509" s="182">
        <f t="shared" si="1036"/>
        <v>0</v>
      </c>
      <c r="CR509" s="182">
        <f t="shared" si="1036"/>
        <v>0</v>
      </c>
      <c r="CS509" s="182">
        <f t="shared" si="1036"/>
        <v>0</v>
      </c>
      <c r="CT509" s="182">
        <f t="shared" si="1036"/>
        <v>0</v>
      </c>
      <c r="CU509" s="182">
        <f t="shared" si="1036"/>
        <v>0</v>
      </c>
      <c r="CV509" s="182">
        <f t="shared" si="1036"/>
        <v>0</v>
      </c>
      <c r="CW509" s="182">
        <f t="shared" si="1036"/>
        <v>0</v>
      </c>
      <c r="CX509" s="182">
        <f t="shared" si="1036"/>
        <v>0</v>
      </c>
      <c r="CY509" s="182">
        <f t="shared" si="1036"/>
        <v>0</v>
      </c>
    </row>
    <row r="510" spans="1:103" ht="13.5" customHeight="1" outlineLevel="1">
      <c r="A510" s="165"/>
      <c r="B510" s="263"/>
      <c r="C510" s="185" t="s">
        <v>156</v>
      </c>
      <c r="D510" s="186"/>
      <c r="E510" s="187"/>
      <c r="F510" s="188"/>
      <c r="G510" s="189">
        <f t="shared" si="1002"/>
        <v>8189.8162956353153</v>
      </c>
      <c r="H510" s="190">
        <f t="shared" ref="H510:BB510" si="1037">H18*H265*365/10^6*10^6</f>
        <v>286.55528188210639</v>
      </c>
      <c r="I510" s="190">
        <f t="shared" si="1037"/>
        <v>285.96585515231618</v>
      </c>
      <c r="J510" s="190">
        <f t="shared" si="1037"/>
        <v>285.37647130815998</v>
      </c>
      <c r="K510" s="190">
        <f t="shared" si="1037"/>
        <v>284.78713034963778</v>
      </c>
      <c r="L510" s="190">
        <f t="shared" si="1037"/>
        <v>284.19783227674952</v>
      </c>
      <c r="M510" s="190">
        <f t="shared" si="1037"/>
        <v>283.60857708949538</v>
      </c>
      <c r="N510" s="190">
        <f t="shared" si="1037"/>
        <v>283.01936478787519</v>
      </c>
      <c r="O510" s="190">
        <f t="shared" si="1037"/>
        <v>282.430195371889</v>
      </c>
      <c r="P510" s="190">
        <f t="shared" si="1037"/>
        <v>281.84106884153681</v>
      </c>
      <c r="Q510" s="190">
        <f t="shared" si="1037"/>
        <v>281.25198519681862</v>
      </c>
      <c r="R510" s="190">
        <f t="shared" si="1037"/>
        <v>280.66294443773438</v>
      </c>
      <c r="S510" s="190">
        <f t="shared" si="1037"/>
        <v>280.07394656428426</v>
      </c>
      <c r="T510" s="190">
        <f t="shared" si="1037"/>
        <v>279.48499157646802</v>
      </c>
      <c r="U510" s="190">
        <f t="shared" si="1037"/>
        <v>278.89607947428584</v>
      </c>
      <c r="V510" s="190">
        <f t="shared" si="1037"/>
        <v>278.30721025773767</v>
      </c>
      <c r="W510" s="190">
        <f t="shared" si="1037"/>
        <v>277.71838392682349</v>
      </c>
      <c r="X510" s="190">
        <f t="shared" si="1037"/>
        <v>277.13987281592802</v>
      </c>
      <c r="Y510" s="190">
        <f t="shared" si="1037"/>
        <v>276.5613617050326</v>
      </c>
      <c r="Z510" s="190">
        <f t="shared" si="1037"/>
        <v>275.98285059413712</v>
      </c>
      <c r="AA510" s="190">
        <f t="shared" si="1037"/>
        <v>275.4043394832417</v>
      </c>
      <c r="AB510" s="190">
        <f t="shared" si="1037"/>
        <v>274.82582837234622</v>
      </c>
      <c r="AC510" s="190">
        <f t="shared" si="1037"/>
        <v>274.2473172614508</v>
      </c>
      <c r="AD510" s="190">
        <f t="shared" si="1037"/>
        <v>273.66880615055533</v>
      </c>
      <c r="AE510" s="190">
        <f t="shared" si="1037"/>
        <v>273.09029503965985</v>
      </c>
      <c r="AF510" s="190">
        <f t="shared" si="1037"/>
        <v>272.51178392876437</v>
      </c>
      <c r="AG510" s="190">
        <f t="shared" si="1037"/>
        <v>271.93327281786878</v>
      </c>
      <c r="AH510" s="190">
        <f t="shared" si="1037"/>
        <v>271.93327281786878</v>
      </c>
      <c r="AI510" s="190">
        <f t="shared" si="1037"/>
        <v>271.93327281786878</v>
      </c>
      <c r="AJ510" s="190">
        <f t="shared" si="1037"/>
        <v>271.93327281786878</v>
      </c>
      <c r="AK510" s="190">
        <f t="shared" si="1037"/>
        <v>271.93327281786878</v>
      </c>
      <c r="AL510" s="190">
        <f t="shared" si="1037"/>
        <v>271.93327281786878</v>
      </c>
      <c r="AM510" s="190">
        <f t="shared" si="1037"/>
        <v>271.93327281786878</v>
      </c>
      <c r="AN510" s="190">
        <f t="shared" si="1037"/>
        <v>271.93327281786878</v>
      </c>
      <c r="AO510" s="190">
        <f t="shared" si="1037"/>
        <v>271.93327281786878</v>
      </c>
      <c r="AP510" s="190">
        <f t="shared" si="1037"/>
        <v>271.93327281786878</v>
      </c>
      <c r="AQ510" s="190">
        <f t="shared" si="1037"/>
        <v>271.93327281786878</v>
      </c>
      <c r="AR510" s="190">
        <f t="shared" si="1037"/>
        <v>271.93327281786878</v>
      </c>
      <c r="AS510" s="190">
        <f t="shared" si="1037"/>
        <v>271.93327281786878</v>
      </c>
      <c r="AT510" s="190">
        <f t="shared" si="1037"/>
        <v>271.93327281786878</v>
      </c>
      <c r="AU510" s="190">
        <f t="shared" si="1037"/>
        <v>271.93327281786878</v>
      </c>
      <c r="AV510" s="190">
        <f t="shared" si="1037"/>
        <v>271.93327281786878</v>
      </c>
      <c r="AW510" s="190">
        <f t="shared" si="1037"/>
        <v>271.93327281786878</v>
      </c>
      <c r="AX510" s="190">
        <f t="shared" si="1037"/>
        <v>271.93327281786878</v>
      </c>
      <c r="AY510" s="190">
        <f t="shared" si="1037"/>
        <v>271.93327281786878</v>
      </c>
      <c r="AZ510" s="190">
        <f t="shared" si="1037"/>
        <v>271.93327281786878</v>
      </c>
      <c r="BA510" s="190">
        <f t="shared" si="1037"/>
        <v>0</v>
      </c>
      <c r="BB510" s="190">
        <f t="shared" si="1037"/>
        <v>0</v>
      </c>
      <c r="BC510" s="190">
        <f t="shared" ref="BC510:BS510" si="1038">BC18*BC265*365/10^6*10^6</f>
        <v>0</v>
      </c>
      <c r="BD510" s="190">
        <f t="shared" si="1038"/>
        <v>0</v>
      </c>
      <c r="BE510" s="190">
        <f t="shared" si="1038"/>
        <v>0</v>
      </c>
      <c r="BF510" s="190">
        <f t="shared" si="1038"/>
        <v>0</v>
      </c>
      <c r="BG510" s="190">
        <f t="shared" si="1038"/>
        <v>0</v>
      </c>
      <c r="BH510" s="190">
        <f t="shared" si="1038"/>
        <v>0</v>
      </c>
      <c r="BI510" s="190">
        <f t="shared" si="1038"/>
        <v>0</v>
      </c>
      <c r="BJ510" s="190">
        <f t="shared" si="1038"/>
        <v>0</v>
      </c>
      <c r="BK510" s="190">
        <f t="shared" si="1038"/>
        <v>0</v>
      </c>
      <c r="BL510" s="190">
        <f t="shared" si="1038"/>
        <v>0</v>
      </c>
      <c r="BM510" s="190">
        <f t="shared" si="1038"/>
        <v>0</v>
      </c>
      <c r="BN510" s="190">
        <f t="shared" si="1038"/>
        <v>0</v>
      </c>
      <c r="BO510" s="190">
        <f t="shared" si="1038"/>
        <v>0</v>
      </c>
      <c r="BP510" s="190">
        <f t="shared" si="1038"/>
        <v>0</v>
      </c>
      <c r="BQ510" s="190">
        <f t="shared" si="1038"/>
        <v>0</v>
      </c>
      <c r="BR510" s="190">
        <f t="shared" si="1038"/>
        <v>0</v>
      </c>
      <c r="BS510" s="190">
        <f t="shared" si="1038"/>
        <v>0</v>
      </c>
      <c r="BT510" s="190">
        <f t="shared" ref="BT510:CD510" si="1039">BT18*BT265*365/10^6*10^6</f>
        <v>0</v>
      </c>
      <c r="BU510" s="190">
        <f t="shared" si="1039"/>
        <v>0</v>
      </c>
      <c r="BV510" s="190">
        <f t="shared" si="1039"/>
        <v>0</v>
      </c>
      <c r="BW510" s="190">
        <f t="shared" si="1039"/>
        <v>0</v>
      </c>
      <c r="BX510" s="190">
        <f t="shared" si="1039"/>
        <v>0</v>
      </c>
      <c r="BY510" s="190">
        <f t="shared" si="1039"/>
        <v>0</v>
      </c>
      <c r="BZ510" s="190">
        <f t="shared" si="1039"/>
        <v>0</v>
      </c>
      <c r="CA510" s="190">
        <f t="shared" si="1039"/>
        <v>0</v>
      </c>
      <c r="CB510" s="190">
        <f t="shared" si="1039"/>
        <v>0</v>
      </c>
      <c r="CC510" s="190">
        <f t="shared" si="1039"/>
        <v>0</v>
      </c>
      <c r="CD510" s="190">
        <f t="shared" si="1039"/>
        <v>0</v>
      </c>
      <c r="CE510" s="190">
        <f t="shared" si="1035"/>
        <v>0</v>
      </c>
      <c r="CF510" s="190">
        <f t="shared" si="1035"/>
        <v>0</v>
      </c>
      <c r="CG510" s="190">
        <f t="shared" si="1035"/>
        <v>0</v>
      </c>
      <c r="CH510" s="190">
        <f t="shared" si="1035"/>
        <v>0</v>
      </c>
      <c r="CI510" s="190">
        <f t="shared" si="1035"/>
        <v>0</v>
      </c>
      <c r="CJ510" s="190">
        <f t="shared" ref="CJ510:CY510" si="1040">CJ18*CJ265*365/10^6*10^6</f>
        <v>0</v>
      </c>
      <c r="CK510" s="190">
        <f t="shared" si="1040"/>
        <v>0</v>
      </c>
      <c r="CL510" s="190">
        <f t="shared" si="1040"/>
        <v>0</v>
      </c>
      <c r="CM510" s="190">
        <f t="shared" si="1040"/>
        <v>0</v>
      </c>
      <c r="CN510" s="190">
        <f t="shared" si="1040"/>
        <v>0</v>
      </c>
      <c r="CO510" s="190">
        <f t="shared" si="1040"/>
        <v>0</v>
      </c>
      <c r="CP510" s="190">
        <f t="shared" si="1040"/>
        <v>0</v>
      </c>
      <c r="CQ510" s="190">
        <f t="shared" si="1040"/>
        <v>0</v>
      </c>
      <c r="CR510" s="190">
        <f t="shared" si="1040"/>
        <v>0</v>
      </c>
      <c r="CS510" s="190">
        <f t="shared" si="1040"/>
        <v>0</v>
      </c>
      <c r="CT510" s="190">
        <f t="shared" si="1040"/>
        <v>0</v>
      </c>
      <c r="CU510" s="190">
        <f t="shared" si="1040"/>
        <v>0</v>
      </c>
      <c r="CV510" s="190">
        <f t="shared" si="1040"/>
        <v>0</v>
      </c>
      <c r="CW510" s="190">
        <f t="shared" si="1040"/>
        <v>0</v>
      </c>
      <c r="CX510" s="190">
        <f t="shared" si="1040"/>
        <v>0</v>
      </c>
      <c r="CY510" s="190">
        <f t="shared" si="1040"/>
        <v>0</v>
      </c>
    </row>
    <row r="511" spans="1:103" ht="13.5" customHeight="1" outlineLevel="1">
      <c r="A511" s="165"/>
      <c r="B511" s="263"/>
      <c r="C511" s="193" t="s">
        <v>157</v>
      </c>
      <c r="D511" s="194"/>
      <c r="E511" s="195"/>
      <c r="F511" s="196"/>
      <c r="G511" s="197">
        <f t="shared" si="1002"/>
        <v>66.275584340110584</v>
      </c>
      <c r="H511" s="198">
        <f t="shared" ref="H511:BB511" si="1041">H19*H266*365/10^6*10^6</f>
        <v>2.2091752741144588</v>
      </c>
      <c r="I511" s="198">
        <f t="shared" si="1041"/>
        <v>2.2091757433470871</v>
      </c>
      <c r="J511" s="198">
        <f t="shared" si="1041"/>
        <v>2.2091762125797159</v>
      </c>
      <c r="K511" s="198">
        <f t="shared" si="1041"/>
        <v>2.2091766818123442</v>
      </c>
      <c r="L511" s="198">
        <f t="shared" si="1041"/>
        <v>2.2091771510449729</v>
      </c>
      <c r="M511" s="198">
        <f t="shared" si="1041"/>
        <v>2.2091776202776012</v>
      </c>
      <c r="N511" s="198">
        <f t="shared" si="1041"/>
        <v>2.20917808951023</v>
      </c>
      <c r="O511" s="198">
        <f t="shared" si="1041"/>
        <v>2.2091785587428587</v>
      </c>
      <c r="P511" s="198">
        <f t="shared" si="1041"/>
        <v>2.209179027975487</v>
      </c>
      <c r="Q511" s="198">
        <f t="shared" si="1041"/>
        <v>2.2091794972081158</v>
      </c>
      <c r="R511" s="198">
        <f t="shared" si="1041"/>
        <v>2.2091799664407441</v>
      </c>
      <c r="S511" s="198">
        <f t="shared" si="1041"/>
        <v>2.2091804356733724</v>
      </c>
      <c r="T511" s="198">
        <f t="shared" si="1041"/>
        <v>2.2091809049060012</v>
      </c>
      <c r="U511" s="198">
        <f t="shared" si="1041"/>
        <v>2.2091813741386295</v>
      </c>
      <c r="V511" s="198">
        <f t="shared" si="1041"/>
        <v>2.2091818433712582</v>
      </c>
      <c r="W511" s="198">
        <f t="shared" si="1041"/>
        <v>2.2091823126038865</v>
      </c>
      <c r="X511" s="198">
        <f t="shared" si="1041"/>
        <v>2.2091827818365153</v>
      </c>
      <c r="Y511" s="198">
        <f t="shared" si="1041"/>
        <v>2.209183251069144</v>
      </c>
      <c r="Z511" s="198">
        <f t="shared" si="1041"/>
        <v>2.2091837203017723</v>
      </c>
      <c r="AA511" s="198">
        <f t="shared" si="1041"/>
        <v>2.2091841895344007</v>
      </c>
      <c r="AB511" s="198">
        <f t="shared" si="1041"/>
        <v>2.2091846587670294</v>
      </c>
      <c r="AC511" s="198">
        <f t="shared" si="1041"/>
        <v>2.2091851279996577</v>
      </c>
      <c r="AD511" s="198">
        <f t="shared" si="1041"/>
        <v>2.2091855972322865</v>
      </c>
      <c r="AE511" s="198">
        <f t="shared" si="1041"/>
        <v>2.2091860664649148</v>
      </c>
      <c r="AF511" s="198">
        <f t="shared" si="1041"/>
        <v>2.2091865356975435</v>
      </c>
      <c r="AG511" s="198">
        <f t="shared" si="1041"/>
        <v>2.2091870049301709</v>
      </c>
      <c r="AH511" s="198">
        <f t="shared" si="1041"/>
        <v>2.2091870049301709</v>
      </c>
      <c r="AI511" s="198">
        <f t="shared" si="1041"/>
        <v>2.2091870049301709</v>
      </c>
      <c r="AJ511" s="198">
        <f t="shared" si="1041"/>
        <v>2.2091870049301709</v>
      </c>
      <c r="AK511" s="198">
        <f t="shared" si="1041"/>
        <v>2.2091870049301709</v>
      </c>
      <c r="AL511" s="198">
        <f t="shared" si="1041"/>
        <v>2.2091870049301709</v>
      </c>
      <c r="AM511" s="198">
        <f t="shared" si="1041"/>
        <v>2.2091870049301709</v>
      </c>
      <c r="AN511" s="198">
        <f t="shared" si="1041"/>
        <v>2.2091870049301709</v>
      </c>
      <c r="AO511" s="198">
        <f t="shared" si="1041"/>
        <v>2.2091870049301709</v>
      </c>
      <c r="AP511" s="198">
        <f t="shared" si="1041"/>
        <v>2.2091870049301709</v>
      </c>
      <c r="AQ511" s="198">
        <f t="shared" si="1041"/>
        <v>2.2091870049301709</v>
      </c>
      <c r="AR511" s="198">
        <f t="shared" si="1041"/>
        <v>2.2091870049301709</v>
      </c>
      <c r="AS511" s="198">
        <f t="shared" si="1041"/>
        <v>2.2091870049301709</v>
      </c>
      <c r="AT511" s="198">
        <f t="shared" si="1041"/>
        <v>2.2091870049301709</v>
      </c>
      <c r="AU511" s="198">
        <f t="shared" si="1041"/>
        <v>2.2091870049301709</v>
      </c>
      <c r="AV511" s="198">
        <f t="shared" si="1041"/>
        <v>2.2091870049301709</v>
      </c>
      <c r="AW511" s="198">
        <f t="shared" si="1041"/>
        <v>2.2091870049301709</v>
      </c>
      <c r="AX511" s="198">
        <f t="shared" si="1041"/>
        <v>2.2091870049301709</v>
      </c>
      <c r="AY511" s="198">
        <f t="shared" si="1041"/>
        <v>2.2091870049301709</v>
      </c>
      <c r="AZ511" s="198">
        <f t="shared" si="1041"/>
        <v>2.2091870049301709</v>
      </c>
      <c r="BA511" s="198">
        <f t="shared" si="1041"/>
        <v>0</v>
      </c>
      <c r="BB511" s="198">
        <f t="shared" si="1041"/>
        <v>0</v>
      </c>
      <c r="BC511" s="198">
        <f t="shared" ref="BC511:BS511" si="1042">BC19*BC266*365/10^6*10^6</f>
        <v>0</v>
      </c>
      <c r="BD511" s="198">
        <f t="shared" si="1042"/>
        <v>0</v>
      </c>
      <c r="BE511" s="198">
        <f t="shared" si="1042"/>
        <v>0</v>
      </c>
      <c r="BF511" s="198">
        <f t="shared" si="1042"/>
        <v>0</v>
      </c>
      <c r="BG511" s="198">
        <f t="shared" si="1042"/>
        <v>0</v>
      </c>
      <c r="BH511" s="198">
        <f t="shared" si="1042"/>
        <v>0</v>
      </c>
      <c r="BI511" s="198">
        <f t="shared" si="1042"/>
        <v>0</v>
      </c>
      <c r="BJ511" s="198">
        <f t="shared" si="1042"/>
        <v>0</v>
      </c>
      <c r="BK511" s="198">
        <f t="shared" si="1042"/>
        <v>0</v>
      </c>
      <c r="BL511" s="198">
        <f t="shared" si="1042"/>
        <v>0</v>
      </c>
      <c r="BM511" s="198">
        <f t="shared" si="1042"/>
        <v>0</v>
      </c>
      <c r="BN511" s="198">
        <f t="shared" si="1042"/>
        <v>0</v>
      </c>
      <c r="BO511" s="198">
        <f t="shared" si="1042"/>
        <v>0</v>
      </c>
      <c r="BP511" s="198">
        <f t="shared" si="1042"/>
        <v>0</v>
      </c>
      <c r="BQ511" s="198">
        <f t="shared" si="1042"/>
        <v>0</v>
      </c>
      <c r="BR511" s="198">
        <f t="shared" si="1042"/>
        <v>0</v>
      </c>
      <c r="BS511" s="198">
        <f t="shared" si="1042"/>
        <v>0</v>
      </c>
      <c r="BT511" s="198">
        <f t="shared" ref="BT511:CD511" si="1043">BT19*BT266*365/10^6*10^6</f>
        <v>0</v>
      </c>
      <c r="BU511" s="198">
        <f t="shared" si="1043"/>
        <v>0</v>
      </c>
      <c r="BV511" s="198">
        <f t="shared" si="1043"/>
        <v>0</v>
      </c>
      <c r="BW511" s="198">
        <f t="shared" si="1043"/>
        <v>0</v>
      </c>
      <c r="BX511" s="198">
        <f t="shared" si="1043"/>
        <v>0</v>
      </c>
      <c r="BY511" s="198">
        <f t="shared" si="1043"/>
        <v>0</v>
      </c>
      <c r="BZ511" s="198">
        <f t="shared" si="1043"/>
        <v>0</v>
      </c>
      <c r="CA511" s="198">
        <f t="shared" si="1043"/>
        <v>0</v>
      </c>
      <c r="CB511" s="198">
        <f t="shared" si="1043"/>
        <v>0</v>
      </c>
      <c r="CC511" s="198">
        <f t="shared" si="1043"/>
        <v>0</v>
      </c>
      <c r="CD511" s="198">
        <f t="shared" si="1043"/>
        <v>0</v>
      </c>
      <c r="CE511" s="198">
        <f t="shared" si="1035"/>
        <v>0</v>
      </c>
      <c r="CF511" s="198">
        <f t="shared" si="1035"/>
        <v>0</v>
      </c>
      <c r="CG511" s="198">
        <f t="shared" si="1035"/>
        <v>0</v>
      </c>
      <c r="CH511" s="198">
        <f t="shared" si="1035"/>
        <v>0</v>
      </c>
      <c r="CI511" s="198">
        <f t="shared" si="1035"/>
        <v>0</v>
      </c>
      <c r="CJ511" s="198">
        <f t="shared" ref="CJ511:CY511" si="1044">CJ19*CJ266*365/10^6*10^6</f>
        <v>0</v>
      </c>
      <c r="CK511" s="198">
        <f t="shared" si="1044"/>
        <v>0</v>
      </c>
      <c r="CL511" s="198">
        <f t="shared" si="1044"/>
        <v>0</v>
      </c>
      <c r="CM511" s="198">
        <f t="shared" si="1044"/>
        <v>0</v>
      </c>
      <c r="CN511" s="198">
        <f t="shared" si="1044"/>
        <v>0</v>
      </c>
      <c r="CO511" s="198">
        <f t="shared" si="1044"/>
        <v>0</v>
      </c>
      <c r="CP511" s="198">
        <f t="shared" si="1044"/>
        <v>0</v>
      </c>
      <c r="CQ511" s="198">
        <f t="shared" si="1044"/>
        <v>0</v>
      </c>
      <c r="CR511" s="198">
        <f t="shared" si="1044"/>
        <v>0</v>
      </c>
      <c r="CS511" s="198">
        <f t="shared" si="1044"/>
        <v>0</v>
      </c>
      <c r="CT511" s="198">
        <f t="shared" si="1044"/>
        <v>0</v>
      </c>
      <c r="CU511" s="198">
        <f t="shared" si="1044"/>
        <v>0</v>
      </c>
      <c r="CV511" s="198">
        <f t="shared" si="1044"/>
        <v>0</v>
      </c>
      <c r="CW511" s="198">
        <f t="shared" si="1044"/>
        <v>0</v>
      </c>
      <c r="CX511" s="198">
        <f t="shared" si="1044"/>
        <v>0</v>
      </c>
      <c r="CY511" s="198">
        <f t="shared" si="1044"/>
        <v>0</v>
      </c>
    </row>
    <row r="512" spans="1:103" ht="13.5" customHeight="1" outlineLevel="1">
      <c r="A512" s="165"/>
      <c r="B512" s="263"/>
      <c r="C512" s="177" t="s">
        <v>158</v>
      </c>
      <c r="D512" s="178"/>
      <c r="E512" s="179"/>
      <c r="F512" s="180"/>
      <c r="G512" s="181">
        <f t="shared" si="1002"/>
        <v>5.5823044227771632</v>
      </c>
      <c r="H512" s="182">
        <f t="shared" ref="H512:BB512" si="1045">H20*H267*365/10^6*10^6</f>
        <v>0.18605833178282905</v>
      </c>
      <c r="I512" s="182">
        <f t="shared" si="1045"/>
        <v>0.18605912958037191</v>
      </c>
      <c r="J512" s="182">
        <f t="shared" si="1045"/>
        <v>0.18605992737791477</v>
      </c>
      <c r="K512" s="182">
        <f t="shared" si="1045"/>
        <v>0.18606072517545766</v>
      </c>
      <c r="L512" s="182">
        <f t="shared" si="1045"/>
        <v>0.18606152297300052</v>
      </c>
      <c r="M512" s="182">
        <f t="shared" si="1045"/>
        <v>0.18606232077054338</v>
      </c>
      <c r="N512" s="182">
        <f t="shared" si="1045"/>
        <v>0.18606311856808627</v>
      </c>
      <c r="O512" s="182">
        <f t="shared" si="1045"/>
        <v>0.18606391636562913</v>
      </c>
      <c r="P512" s="182">
        <f t="shared" si="1045"/>
        <v>0.186064714163172</v>
      </c>
      <c r="Q512" s="182">
        <f t="shared" si="1045"/>
        <v>0.18606551196071489</v>
      </c>
      <c r="R512" s="182">
        <f t="shared" si="1045"/>
        <v>0.18606630975825775</v>
      </c>
      <c r="S512" s="182">
        <f t="shared" si="1045"/>
        <v>0.18606710755580061</v>
      </c>
      <c r="T512" s="182">
        <f t="shared" si="1045"/>
        <v>0.1860679053533435</v>
      </c>
      <c r="U512" s="182">
        <f t="shared" si="1045"/>
        <v>0.18606870315088636</v>
      </c>
      <c r="V512" s="182">
        <f t="shared" si="1045"/>
        <v>0.18606950094842922</v>
      </c>
      <c r="W512" s="182">
        <f t="shared" si="1045"/>
        <v>0.18607029874597211</v>
      </c>
      <c r="X512" s="182">
        <f t="shared" si="1045"/>
        <v>0.18607109654351497</v>
      </c>
      <c r="Y512" s="182">
        <f t="shared" si="1045"/>
        <v>0.18607189434105784</v>
      </c>
      <c r="Z512" s="182">
        <f t="shared" si="1045"/>
        <v>0.18607269213860073</v>
      </c>
      <c r="AA512" s="182">
        <f t="shared" si="1045"/>
        <v>0.18607348993614359</v>
      </c>
      <c r="AB512" s="182">
        <f t="shared" si="1045"/>
        <v>0.18607428773368645</v>
      </c>
      <c r="AC512" s="182">
        <f t="shared" si="1045"/>
        <v>0.18607508553122934</v>
      </c>
      <c r="AD512" s="182">
        <f t="shared" si="1045"/>
        <v>0.1860758833287722</v>
      </c>
      <c r="AE512" s="182">
        <f t="shared" si="1045"/>
        <v>0.18607668112631506</v>
      </c>
      <c r="AF512" s="182">
        <f t="shared" si="1045"/>
        <v>0.18607747892385795</v>
      </c>
      <c r="AG512" s="182">
        <f t="shared" si="1045"/>
        <v>0.18607827672140079</v>
      </c>
      <c r="AH512" s="182">
        <f t="shared" si="1045"/>
        <v>0.18607827672140079</v>
      </c>
      <c r="AI512" s="182">
        <f t="shared" si="1045"/>
        <v>0.18607827672140079</v>
      </c>
      <c r="AJ512" s="182">
        <f t="shared" si="1045"/>
        <v>0.18607827672140079</v>
      </c>
      <c r="AK512" s="182">
        <f t="shared" si="1045"/>
        <v>0.18607827672140079</v>
      </c>
      <c r="AL512" s="182">
        <f t="shared" si="1045"/>
        <v>0.18607827672140079</v>
      </c>
      <c r="AM512" s="182">
        <f t="shared" si="1045"/>
        <v>0.18607827672140079</v>
      </c>
      <c r="AN512" s="182">
        <f t="shared" si="1045"/>
        <v>0.18607827672140079</v>
      </c>
      <c r="AO512" s="182">
        <f t="shared" si="1045"/>
        <v>0.18607827672140079</v>
      </c>
      <c r="AP512" s="182">
        <f t="shared" si="1045"/>
        <v>0.18607827672140079</v>
      </c>
      <c r="AQ512" s="182">
        <f t="shared" si="1045"/>
        <v>0.18607827672140079</v>
      </c>
      <c r="AR512" s="182">
        <f t="shared" si="1045"/>
        <v>0.18607827672140079</v>
      </c>
      <c r="AS512" s="182">
        <f t="shared" si="1045"/>
        <v>0.18607827672140079</v>
      </c>
      <c r="AT512" s="182">
        <f t="shared" si="1045"/>
        <v>0.18607827672140079</v>
      </c>
      <c r="AU512" s="182">
        <f t="shared" si="1045"/>
        <v>0.18607827672140079</v>
      </c>
      <c r="AV512" s="182">
        <f t="shared" si="1045"/>
        <v>0.18607827672140079</v>
      </c>
      <c r="AW512" s="182">
        <f t="shared" si="1045"/>
        <v>0.18607827672140079</v>
      </c>
      <c r="AX512" s="182">
        <f t="shared" si="1045"/>
        <v>0.18607827672140079</v>
      </c>
      <c r="AY512" s="182">
        <f t="shared" si="1045"/>
        <v>0.18607827672140079</v>
      </c>
      <c r="AZ512" s="182">
        <f t="shared" si="1045"/>
        <v>0.18607827672140079</v>
      </c>
      <c r="BA512" s="182">
        <f t="shared" si="1045"/>
        <v>0</v>
      </c>
      <c r="BB512" s="182">
        <f t="shared" si="1045"/>
        <v>0</v>
      </c>
      <c r="BC512" s="182">
        <f t="shared" ref="BC512:BS512" si="1046">BC20*BC267*365/10^6*10^6</f>
        <v>0</v>
      </c>
      <c r="BD512" s="182">
        <f t="shared" si="1046"/>
        <v>0</v>
      </c>
      <c r="BE512" s="182">
        <f t="shared" si="1046"/>
        <v>0</v>
      </c>
      <c r="BF512" s="182">
        <f t="shared" si="1046"/>
        <v>0</v>
      </c>
      <c r="BG512" s="182">
        <f t="shared" si="1046"/>
        <v>0</v>
      </c>
      <c r="BH512" s="182">
        <f t="shared" si="1046"/>
        <v>0</v>
      </c>
      <c r="BI512" s="182">
        <f t="shared" si="1046"/>
        <v>0</v>
      </c>
      <c r="BJ512" s="182">
        <f t="shared" si="1046"/>
        <v>0</v>
      </c>
      <c r="BK512" s="182">
        <f t="shared" si="1046"/>
        <v>0</v>
      </c>
      <c r="BL512" s="182">
        <f t="shared" si="1046"/>
        <v>0</v>
      </c>
      <c r="BM512" s="182">
        <f t="shared" si="1046"/>
        <v>0</v>
      </c>
      <c r="BN512" s="182">
        <f t="shared" si="1046"/>
        <v>0</v>
      </c>
      <c r="BO512" s="182">
        <f t="shared" si="1046"/>
        <v>0</v>
      </c>
      <c r="BP512" s="182">
        <f t="shared" si="1046"/>
        <v>0</v>
      </c>
      <c r="BQ512" s="182">
        <f t="shared" si="1046"/>
        <v>0</v>
      </c>
      <c r="BR512" s="182">
        <f t="shared" si="1046"/>
        <v>0</v>
      </c>
      <c r="BS512" s="182">
        <f t="shared" si="1046"/>
        <v>0</v>
      </c>
      <c r="BT512" s="182">
        <f t="shared" ref="BT512:CD512" si="1047">BT20*BT267*365/10^6*10^6</f>
        <v>0</v>
      </c>
      <c r="BU512" s="182">
        <f t="shared" si="1047"/>
        <v>0</v>
      </c>
      <c r="BV512" s="182">
        <f t="shared" si="1047"/>
        <v>0</v>
      </c>
      <c r="BW512" s="182">
        <f t="shared" si="1047"/>
        <v>0</v>
      </c>
      <c r="BX512" s="182">
        <f t="shared" si="1047"/>
        <v>0</v>
      </c>
      <c r="BY512" s="182">
        <f t="shared" si="1047"/>
        <v>0</v>
      </c>
      <c r="BZ512" s="182">
        <f t="shared" si="1047"/>
        <v>0</v>
      </c>
      <c r="CA512" s="182">
        <f t="shared" si="1047"/>
        <v>0</v>
      </c>
      <c r="CB512" s="182">
        <f t="shared" si="1047"/>
        <v>0</v>
      </c>
      <c r="CC512" s="182">
        <f t="shared" si="1047"/>
        <v>0</v>
      </c>
      <c r="CD512" s="182">
        <f t="shared" si="1047"/>
        <v>0</v>
      </c>
      <c r="CE512" s="182">
        <f t="shared" si="1035"/>
        <v>0</v>
      </c>
      <c r="CF512" s="182">
        <f t="shared" si="1035"/>
        <v>0</v>
      </c>
      <c r="CG512" s="182">
        <f t="shared" si="1035"/>
        <v>0</v>
      </c>
      <c r="CH512" s="182">
        <f t="shared" si="1035"/>
        <v>0</v>
      </c>
      <c r="CI512" s="182">
        <f t="shared" si="1035"/>
        <v>0</v>
      </c>
      <c r="CJ512" s="182">
        <f t="shared" ref="CJ512:CY512" si="1048">CJ20*CJ267*365/10^6*10^6</f>
        <v>0</v>
      </c>
      <c r="CK512" s="182">
        <f t="shared" si="1048"/>
        <v>0</v>
      </c>
      <c r="CL512" s="182">
        <f t="shared" si="1048"/>
        <v>0</v>
      </c>
      <c r="CM512" s="182">
        <f t="shared" si="1048"/>
        <v>0</v>
      </c>
      <c r="CN512" s="182">
        <f t="shared" si="1048"/>
        <v>0</v>
      </c>
      <c r="CO512" s="182">
        <f t="shared" si="1048"/>
        <v>0</v>
      </c>
      <c r="CP512" s="182">
        <f t="shared" si="1048"/>
        <v>0</v>
      </c>
      <c r="CQ512" s="182">
        <f t="shared" si="1048"/>
        <v>0</v>
      </c>
      <c r="CR512" s="182">
        <f t="shared" si="1048"/>
        <v>0</v>
      </c>
      <c r="CS512" s="182">
        <f t="shared" si="1048"/>
        <v>0</v>
      </c>
      <c r="CT512" s="182">
        <f t="shared" si="1048"/>
        <v>0</v>
      </c>
      <c r="CU512" s="182">
        <f t="shared" si="1048"/>
        <v>0</v>
      </c>
      <c r="CV512" s="182">
        <f t="shared" si="1048"/>
        <v>0</v>
      </c>
      <c r="CW512" s="182">
        <f t="shared" si="1048"/>
        <v>0</v>
      </c>
      <c r="CX512" s="182">
        <f t="shared" si="1048"/>
        <v>0</v>
      </c>
      <c r="CY512" s="182">
        <f t="shared" si="1048"/>
        <v>0</v>
      </c>
    </row>
    <row r="513" spans="1:103" ht="13.5" customHeight="1" outlineLevel="1">
      <c r="A513" s="165"/>
      <c r="B513" s="263"/>
      <c r="C513" s="177" t="s">
        <v>159</v>
      </c>
      <c r="D513" s="178"/>
      <c r="E513" s="179"/>
      <c r="F513" s="180"/>
      <c r="G513" s="181">
        <f t="shared" si="1002"/>
        <v>0</v>
      </c>
      <c r="H513" s="182">
        <f t="shared" ref="H513:BB513" si="1049">H21*H268*365/10^6*10^6</f>
        <v>0</v>
      </c>
      <c r="I513" s="182">
        <f t="shared" si="1049"/>
        <v>0</v>
      </c>
      <c r="J513" s="182">
        <f t="shared" si="1049"/>
        <v>0</v>
      </c>
      <c r="K513" s="182">
        <f t="shared" si="1049"/>
        <v>0</v>
      </c>
      <c r="L513" s="182">
        <f t="shared" si="1049"/>
        <v>0</v>
      </c>
      <c r="M513" s="182">
        <f t="shared" si="1049"/>
        <v>0</v>
      </c>
      <c r="N513" s="182">
        <f t="shared" si="1049"/>
        <v>0</v>
      </c>
      <c r="O513" s="182">
        <f t="shared" si="1049"/>
        <v>0</v>
      </c>
      <c r="P513" s="182">
        <f t="shared" si="1049"/>
        <v>0</v>
      </c>
      <c r="Q513" s="182">
        <f t="shared" si="1049"/>
        <v>0</v>
      </c>
      <c r="R513" s="182">
        <f t="shared" si="1049"/>
        <v>0</v>
      </c>
      <c r="S513" s="182">
        <f t="shared" si="1049"/>
        <v>0</v>
      </c>
      <c r="T513" s="182">
        <f t="shared" si="1049"/>
        <v>0</v>
      </c>
      <c r="U513" s="182">
        <f t="shared" si="1049"/>
        <v>0</v>
      </c>
      <c r="V513" s="182">
        <f t="shared" si="1049"/>
        <v>0</v>
      </c>
      <c r="W513" s="182">
        <f t="shared" si="1049"/>
        <v>0</v>
      </c>
      <c r="X513" s="182">
        <f t="shared" si="1049"/>
        <v>0</v>
      </c>
      <c r="Y513" s="182">
        <f t="shared" si="1049"/>
        <v>0</v>
      </c>
      <c r="Z513" s="182">
        <f t="shared" si="1049"/>
        <v>0</v>
      </c>
      <c r="AA513" s="182">
        <f t="shared" si="1049"/>
        <v>0</v>
      </c>
      <c r="AB513" s="182">
        <f t="shared" si="1049"/>
        <v>0</v>
      </c>
      <c r="AC513" s="182">
        <f t="shared" si="1049"/>
        <v>0</v>
      </c>
      <c r="AD513" s="182">
        <f t="shared" si="1049"/>
        <v>0</v>
      </c>
      <c r="AE513" s="182">
        <f t="shared" si="1049"/>
        <v>0</v>
      </c>
      <c r="AF513" s="182">
        <f t="shared" si="1049"/>
        <v>0</v>
      </c>
      <c r="AG513" s="182">
        <f t="shared" si="1049"/>
        <v>0</v>
      </c>
      <c r="AH513" s="182">
        <f t="shared" si="1049"/>
        <v>0</v>
      </c>
      <c r="AI513" s="182">
        <f t="shared" si="1049"/>
        <v>0</v>
      </c>
      <c r="AJ513" s="182">
        <f t="shared" si="1049"/>
        <v>0</v>
      </c>
      <c r="AK513" s="182">
        <f t="shared" si="1049"/>
        <v>0</v>
      </c>
      <c r="AL513" s="182">
        <f t="shared" si="1049"/>
        <v>0</v>
      </c>
      <c r="AM513" s="182">
        <f t="shared" si="1049"/>
        <v>0</v>
      </c>
      <c r="AN513" s="182">
        <f t="shared" si="1049"/>
        <v>0</v>
      </c>
      <c r="AO513" s="182">
        <f t="shared" si="1049"/>
        <v>0</v>
      </c>
      <c r="AP513" s="182">
        <f t="shared" si="1049"/>
        <v>0</v>
      </c>
      <c r="AQ513" s="182">
        <f t="shared" si="1049"/>
        <v>0</v>
      </c>
      <c r="AR513" s="182">
        <f t="shared" si="1049"/>
        <v>0</v>
      </c>
      <c r="AS513" s="182">
        <f t="shared" si="1049"/>
        <v>0</v>
      </c>
      <c r="AT513" s="182">
        <f t="shared" si="1049"/>
        <v>0</v>
      </c>
      <c r="AU513" s="182">
        <f t="shared" si="1049"/>
        <v>0</v>
      </c>
      <c r="AV513" s="182">
        <f t="shared" si="1049"/>
        <v>0</v>
      </c>
      <c r="AW513" s="182">
        <f t="shared" si="1049"/>
        <v>0</v>
      </c>
      <c r="AX513" s="182">
        <f t="shared" si="1049"/>
        <v>0</v>
      </c>
      <c r="AY513" s="182">
        <f t="shared" si="1049"/>
        <v>0</v>
      </c>
      <c r="AZ513" s="182">
        <f t="shared" si="1049"/>
        <v>0</v>
      </c>
      <c r="BA513" s="182">
        <f t="shared" si="1049"/>
        <v>0</v>
      </c>
      <c r="BB513" s="182">
        <f t="shared" si="1049"/>
        <v>0</v>
      </c>
      <c r="BC513" s="182">
        <f t="shared" ref="BC513:BS513" si="1050">BC21*BC268*365/10^6*10^6</f>
        <v>0</v>
      </c>
      <c r="BD513" s="182">
        <f t="shared" si="1050"/>
        <v>0</v>
      </c>
      <c r="BE513" s="182">
        <f t="shared" si="1050"/>
        <v>0</v>
      </c>
      <c r="BF513" s="182">
        <f t="shared" si="1050"/>
        <v>0</v>
      </c>
      <c r="BG513" s="182">
        <f t="shared" si="1050"/>
        <v>0</v>
      </c>
      <c r="BH513" s="182">
        <f t="shared" si="1050"/>
        <v>0</v>
      </c>
      <c r="BI513" s="182">
        <f t="shared" si="1050"/>
        <v>0</v>
      </c>
      <c r="BJ513" s="182">
        <f t="shared" si="1050"/>
        <v>0</v>
      </c>
      <c r="BK513" s="182">
        <f t="shared" si="1050"/>
        <v>0</v>
      </c>
      <c r="BL513" s="182">
        <f t="shared" si="1050"/>
        <v>0</v>
      </c>
      <c r="BM513" s="182">
        <f t="shared" si="1050"/>
        <v>0</v>
      </c>
      <c r="BN513" s="182">
        <f t="shared" si="1050"/>
        <v>0</v>
      </c>
      <c r="BO513" s="182">
        <f t="shared" si="1050"/>
        <v>0</v>
      </c>
      <c r="BP513" s="182">
        <f t="shared" si="1050"/>
        <v>0</v>
      </c>
      <c r="BQ513" s="182">
        <f t="shared" si="1050"/>
        <v>0</v>
      </c>
      <c r="BR513" s="182">
        <f t="shared" si="1050"/>
        <v>0</v>
      </c>
      <c r="BS513" s="182">
        <f t="shared" si="1050"/>
        <v>0</v>
      </c>
      <c r="BT513" s="182">
        <f t="shared" ref="BT513:CD513" si="1051">BT21*BT268*365/10^6*10^6</f>
        <v>0</v>
      </c>
      <c r="BU513" s="182">
        <f t="shared" si="1051"/>
        <v>0</v>
      </c>
      <c r="BV513" s="182">
        <f t="shared" si="1051"/>
        <v>0</v>
      </c>
      <c r="BW513" s="182">
        <f t="shared" si="1051"/>
        <v>0</v>
      </c>
      <c r="BX513" s="182">
        <f t="shared" si="1051"/>
        <v>0</v>
      </c>
      <c r="BY513" s="182">
        <f t="shared" si="1051"/>
        <v>0</v>
      </c>
      <c r="BZ513" s="182">
        <f t="shared" si="1051"/>
        <v>0</v>
      </c>
      <c r="CA513" s="182">
        <f t="shared" si="1051"/>
        <v>0</v>
      </c>
      <c r="CB513" s="182">
        <f t="shared" si="1051"/>
        <v>0</v>
      </c>
      <c r="CC513" s="182">
        <f t="shared" si="1051"/>
        <v>0</v>
      </c>
      <c r="CD513" s="182">
        <f t="shared" si="1051"/>
        <v>0</v>
      </c>
      <c r="CE513" s="182">
        <f t="shared" si="1035"/>
        <v>0</v>
      </c>
      <c r="CF513" s="182">
        <f t="shared" si="1035"/>
        <v>0</v>
      </c>
      <c r="CG513" s="182">
        <f t="shared" si="1035"/>
        <v>0</v>
      </c>
      <c r="CH513" s="182">
        <f t="shared" si="1035"/>
        <v>0</v>
      </c>
      <c r="CI513" s="182">
        <f t="shared" si="1035"/>
        <v>0</v>
      </c>
      <c r="CJ513" s="182">
        <f t="shared" ref="CJ513:CY513" si="1052">CJ21*CJ268*365/10^6*10^6</f>
        <v>0</v>
      </c>
      <c r="CK513" s="182">
        <f t="shared" si="1052"/>
        <v>0</v>
      </c>
      <c r="CL513" s="182">
        <f t="shared" si="1052"/>
        <v>0</v>
      </c>
      <c r="CM513" s="182">
        <f t="shared" si="1052"/>
        <v>0</v>
      </c>
      <c r="CN513" s="182">
        <f t="shared" si="1052"/>
        <v>0</v>
      </c>
      <c r="CO513" s="182">
        <f t="shared" si="1052"/>
        <v>0</v>
      </c>
      <c r="CP513" s="182">
        <f t="shared" si="1052"/>
        <v>0</v>
      </c>
      <c r="CQ513" s="182">
        <f t="shared" si="1052"/>
        <v>0</v>
      </c>
      <c r="CR513" s="182">
        <f t="shared" si="1052"/>
        <v>0</v>
      </c>
      <c r="CS513" s="182">
        <f t="shared" si="1052"/>
        <v>0</v>
      </c>
      <c r="CT513" s="182">
        <f t="shared" si="1052"/>
        <v>0</v>
      </c>
      <c r="CU513" s="182">
        <f t="shared" si="1052"/>
        <v>0</v>
      </c>
      <c r="CV513" s="182">
        <f t="shared" si="1052"/>
        <v>0</v>
      </c>
      <c r="CW513" s="182">
        <f t="shared" si="1052"/>
        <v>0</v>
      </c>
      <c r="CX513" s="182">
        <f t="shared" si="1052"/>
        <v>0</v>
      </c>
      <c r="CY513" s="182">
        <f t="shared" si="1052"/>
        <v>0</v>
      </c>
    </row>
    <row r="514" spans="1:103" ht="13.5" customHeight="1" outlineLevel="1">
      <c r="A514" s="165"/>
      <c r="B514" s="263"/>
      <c r="C514" s="177" t="s">
        <v>160</v>
      </c>
      <c r="D514" s="178"/>
      <c r="E514" s="179"/>
      <c r="F514" s="180"/>
      <c r="G514" s="181">
        <f t="shared" si="1002"/>
        <v>0</v>
      </c>
      <c r="H514" s="182">
        <f t="shared" ref="H514:BB514" si="1053">H22*H269*365/10^6*10^6</f>
        <v>0</v>
      </c>
      <c r="I514" s="182">
        <f t="shared" si="1053"/>
        <v>0</v>
      </c>
      <c r="J514" s="182">
        <f t="shared" si="1053"/>
        <v>0</v>
      </c>
      <c r="K514" s="182">
        <f t="shared" si="1053"/>
        <v>0</v>
      </c>
      <c r="L514" s="182">
        <f t="shared" si="1053"/>
        <v>0</v>
      </c>
      <c r="M514" s="182">
        <f t="shared" si="1053"/>
        <v>0</v>
      </c>
      <c r="N514" s="182">
        <f t="shared" si="1053"/>
        <v>0</v>
      </c>
      <c r="O514" s="182">
        <f t="shared" si="1053"/>
        <v>0</v>
      </c>
      <c r="P514" s="182">
        <f t="shared" si="1053"/>
        <v>0</v>
      </c>
      <c r="Q514" s="182">
        <f t="shared" si="1053"/>
        <v>0</v>
      </c>
      <c r="R514" s="182">
        <f t="shared" si="1053"/>
        <v>0</v>
      </c>
      <c r="S514" s="182">
        <f t="shared" si="1053"/>
        <v>0</v>
      </c>
      <c r="T514" s="182">
        <f t="shared" si="1053"/>
        <v>0</v>
      </c>
      <c r="U514" s="182">
        <f t="shared" si="1053"/>
        <v>0</v>
      </c>
      <c r="V514" s="182">
        <f t="shared" si="1053"/>
        <v>0</v>
      </c>
      <c r="W514" s="182">
        <f t="shared" si="1053"/>
        <v>0</v>
      </c>
      <c r="X514" s="182">
        <f t="shared" si="1053"/>
        <v>0</v>
      </c>
      <c r="Y514" s="182">
        <f t="shared" si="1053"/>
        <v>0</v>
      </c>
      <c r="Z514" s="182">
        <f t="shared" si="1053"/>
        <v>0</v>
      </c>
      <c r="AA514" s="182">
        <f t="shared" si="1053"/>
        <v>0</v>
      </c>
      <c r="AB514" s="182">
        <f t="shared" si="1053"/>
        <v>0</v>
      </c>
      <c r="AC514" s="182">
        <f t="shared" si="1053"/>
        <v>0</v>
      </c>
      <c r="AD514" s="182">
        <f t="shared" si="1053"/>
        <v>0</v>
      </c>
      <c r="AE514" s="182">
        <f t="shared" si="1053"/>
        <v>0</v>
      </c>
      <c r="AF514" s="182">
        <f t="shared" si="1053"/>
        <v>0</v>
      </c>
      <c r="AG514" s="182">
        <f t="shared" si="1053"/>
        <v>0</v>
      </c>
      <c r="AH514" s="182">
        <f t="shared" si="1053"/>
        <v>0</v>
      </c>
      <c r="AI514" s="182">
        <f t="shared" si="1053"/>
        <v>0</v>
      </c>
      <c r="AJ514" s="182">
        <f t="shared" si="1053"/>
        <v>0</v>
      </c>
      <c r="AK514" s="182">
        <f t="shared" si="1053"/>
        <v>0</v>
      </c>
      <c r="AL514" s="182">
        <f t="shared" si="1053"/>
        <v>0</v>
      </c>
      <c r="AM514" s="182">
        <f t="shared" si="1053"/>
        <v>0</v>
      </c>
      <c r="AN514" s="182">
        <f t="shared" si="1053"/>
        <v>0</v>
      </c>
      <c r="AO514" s="182">
        <f t="shared" si="1053"/>
        <v>0</v>
      </c>
      <c r="AP514" s="182">
        <f t="shared" si="1053"/>
        <v>0</v>
      </c>
      <c r="AQ514" s="182">
        <f t="shared" si="1053"/>
        <v>0</v>
      </c>
      <c r="AR514" s="182">
        <f t="shared" si="1053"/>
        <v>0</v>
      </c>
      <c r="AS514" s="182">
        <f t="shared" si="1053"/>
        <v>0</v>
      </c>
      <c r="AT514" s="182">
        <f t="shared" si="1053"/>
        <v>0</v>
      </c>
      <c r="AU514" s="182">
        <f t="shared" si="1053"/>
        <v>0</v>
      </c>
      <c r="AV514" s="182">
        <f t="shared" si="1053"/>
        <v>0</v>
      </c>
      <c r="AW514" s="182">
        <f t="shared" si="1053"/>
        <v>0</v>
      </c>
      <c r="AX514" s="182">
        <f t="shared" si="1053"/>
        <v>0</v>
      </c>
      <c r="AY514" s="182">
        <f t="shared" si="1053"/>
        <v>0</v>
      </c>
      <c r="AZ514" s="182">
        <f t="shared" si="1053"/>
        <v>0</v>
      </c>
      <c r="BA514" s="182">
        <f t="shared" si="1053"/>
        <v>0</v>
      </c>
      <c r="BB514" s="182">
        <f t="shared" si="1053"/>
        <v>0</v>
      </c>
      <c r="BC514" s="182">
        <f t="shared" ref="BC514:BS514" si="1054">BC22*BC269*365/10^6*10^6</f>
        <v>0</v>
      </c>
      <c r="BD514" s="182">
        <f t="shared" si="1054"/>
        <v>0</v>
      </c>
      <c r="BE514" s="182">
        <f t="shared" si="1054"/>
        <v>0</v>
      </c>
      <c r="BF514" s="182">
        <f t="shared" si="1054"/>
        <v>0</v>
      </c>
      <c r="BG514" s="182">
        <f t="shared" si="1054"/>
        <v>0</v>
      </c>
      <c r="BH514" s="182">
        <f t="shared" si="1054"/>
        <v>0</v>
      </c>
      <c r="BI514" s="182">
        <f t="shared" si="1054"/>
        <v>0</v>
      </c>
      <c r="BJ514" s="182">
        <f t="shared" si="1054"/>
        <v>0</v>
      </c>
      <c r="BK514" s="182">
        <f t="shared" si="1054"/>
        <v>0</v>
      </c>
      <c r="BL514" s="182">
        <f t="shared" si="1054"/>
        <v>0</v>
      </c>
      <c r="BM514" s="182">
        <f t="shared" si="1054"/>
        <v>0</v>
      </c>
      <c r="BN514" s="182">
        <f t="shared" si="1054"/>
        <v>0</v>
      </c>
      <c r="BO514" s="182">
        <f t="shared" si="1054"/>
        <v>0</v>
      </c>
      <c r="BP514" s="182">
        <f t="shared" si="1054"/>
        <v>0</v>
      </c>
      <c r="BQ514" s="182">
        <f t="shared" si="1054"/>
        <v>0</v>
      </c>
      <c r="BR514" s="182">
        <f t="shared" si="1054"/>
        <v>0</v>
      </c>
      <c r="BS514" s="182">
        <f t="shared" si="1054"/>
        <v>0</v>
      </c>
      <c r="BT514" s="182">
        <f t="shared" ref="BT514:CD514" si="1055">BT22*BT269*365/10^6*10^6</f>
        <v>0</v>
      </c>
      <c r="BU514" s="182">
        <f t="shared" si="1055"/>
        <v>0</v>
      </c>
      <c r="BV514" s="182">
        <f t="shared" si="1055"/>
        <v>0</v>
      </c>
      <c r="BW514" s="182">
        <f t="shared" si="1055"/>
        <v>0</v>
      </c>
      <c r="BX514" s="182">
        <f t="shared" si="1055"/>
        <v>0</v>
      </c>
      <c r="BY514" s="182">
        <f t="shared" si="1055"/>
        <v>0</v>
      </c>
      <c r="BZ514" s="182">
        <f t="shared" si="1055"/>
        <v>0</v>
      </c>
      <c r="CA514" s="182">
        <f t="shared" si="1055"/>
        <v>0</v>
      </c>
      <c r="CB514" s="182">
        <f t="shared" si="1055"/>
        <v>0</v>
      </c>
      <c r="CC514" s="182">
        <f t="shared" si="1055"/>
        <v>0</v>
      </c>
      <c r="CD514" s="182">
        <f t="shared" si="1055"/>
        <v>0</v>
      </c>
      <c r="CE514" s="182">
        <f t="shared" si="1035"/>
        <v>0</v>
      </c>
      <c r="CF514" s="182">
        <f t="shared" si="1035"/>
        <v>0</v>
      </c>
      <c r="CG514" s="182">
        <f t="shared" si="1035"/>
        <v>0</v>
      </c>
      <c r="CH514" s="182">
        <f t="shared" si="1035"/>
        <v>0</v>
      </c>
      <c r="CI514" s="182">
        <f t="shared" si="1035"/>
        <v>0</v>
      </c>
      <c r="CJ514" s="182">
        <f t="shared" ref="CJ514:CY514" si="1056">CJ22*CJ269*365/10^6*10^6</f>
        <v>0</v>
      </c>
      <c r="CK514" s="182">
        <f t="shared" si="1056"/>
        <v>0</v>
      </c>
      <c r="CL514" s="182">
        <f t="shared" si="1056"/>
        <v>0</v>
      </c>
      <c r="CM514" s="182">
        <f t="shared" si="1056"/>
        <v>0</v>
      </c>
      <c r="CN514" s="182">
        <f t="shared" si="1056"/>
        <v>0</v>
      </c>
      <c r="CO514" s="182">
        <f t="shared" si="1056"/>
        <v>0</v>
      </c>
      <c r="CP514" s="182">
        <f t="shared" si="1056"/>
        <v>0</v>
      </c>
      <c r="CQ514" s="182">
        <f t="shared" si="1056"/>
        <v>0</v>
      </c>
      <c r="CR514" s="182">
        <f t="shared" si="1056"/>
        <v>0</v>
      </c>
      <c r="CS514" s="182">
        <f t="shared" si="1056"/>
        <v>0</v>
      </c>
      <c r="CT514" s="182">
        <f t="shared" si="1056"/>
        <v>0</v>
      </c>
      <c r="CU514" s="182">
        <f t="shared" si="1056"/>
        <v>0</v>
      </c>
      <c r="CV514" s="182">
        <f t="shared" si="1056"/>
        <v>0</v>
      </c>
      <c r="CW514" s="182">
        <f t="shared" si="1056"/>
        <v>0</v>
      </c>
      <c r="CX514" s="182">
        <f t="shared" si="1056"/>
        <v>0</v>
      </c>
      <c r="CY514" s="182">
        <f t="shared" si="1056"/>
        <v>0</v>
      </c>
    </row>
    <row r="515" spans="1:103" ht="13.5" customHeight="1" outlineLevel="1" thickBot="1">
      <c r="A515" s="165"/>
      <c r="B515" s="264"/>
      <c r="C515" s="201" t="s">
        <v>161</v>
      </c>
      <c r="D515" s="202"/>
      <c r="E515" s="203"/>
      <c r="F515" s="204"/>
      <c r="G515" s="205">
        <f t="shared" si="1002"/>
        <v>0</v>
      </c>
      <c r="H515" s="206">
        <f t="shared" ref="H515:BB515" si="1057">H23*H270*365/10^6*10^6</f>
        <v>0</v>
      </c>
      <c r="I515" s="206">
        <f t="shared" si="1057"/>
        <v>0</v>
      </c>
      <c r="J515" s="206">
        <f t="shared" si="1057"/>
        <v>0</v>
      </c>
      <c r="K515" s="206">
        <f t="shared" si="1057"/>
        <v>0</v>
      </c>
      <c r="L515" s="206">
        <f t="shared" si="1057"/>
        <v>0</v>
      </c>
      <c r="M515" s="206">
        <f t="shared" si="1057"/>
        <v>0</v>
      </c>
      <c r="N515" s="206">
        <f t="shared" si="1057"/>
        <v>0</v>
      </c>
      <c r="O515" s="206">
        <f t="shared" si="1057"/>
        <v>0</v>
      </c>
      <c r="P515" s="206">
        <f t="shared" si="1057"/>
        <v>0</v>
      </c>
      <c r="Q515" s="206">
        <f t="shared" si="1057"/>
        <v>0</v>
      </c>
      <c r="R515" s="206">
        <f t="shared" si="1057"/>
        <v>0</v>
      </c>
      <c r="S515" s="206">
        <f t="shared" si="1057"/>
        <v>0</v>
      </c>
      <c r="T515" s="206">
        <f t="shared" si="1057"/>
        <v>0</v>
      </c>
      <c r="U515" s="206">
        <f t="shared" si="1057"/>
        <v>0</v>
      </c>
      <c r="V515" s="206">
        <f t="shared" si="1057"/>
        <v>0</v>
      </c>
      <c r="W515" s="206">
        <f t="shared" si="1057"/>
        <v>0</v>
      </c>
      <c r="X515" s="206">
        <f t="shared" si="1057"/>
        <v>0</v>
      </c>
      <c r="Y515" s="206">
        <f t="shared" si="1057"/>
        <v>0</v>
      </c>
      <c r="Z515" s="206">
        <f t="shared" si="1057"/>
        <v>0</v>
      </c>
      <c r="AA515" s="206">
        <f t="shared" si="1057"/>
        <v>0</v>
      </c>
      <c r="AB515" s="206">
        <f t="shared" si="1057"/>
        <v>0</v>
      </c>
      <c r="AC515" s="206">
        <f t="shared" si="1057"/>
        <v>0</v>
      </c>
      <c r="AD515" s="206">
        <f t="shared" si="1057"/>
        <v>0</v>
      </c>
      <c r="AE515" s="206">
        <f t="shared" si="1057"/>
        <v>0</v>
      </c>
      <c r="AF515" s="206">
        <f t="shared" si="1057"/>
        <v>0</v>
      </c>
      <c r="AG515" s="206">
        <f t="shared" si="1057"/>
        <v>0</v>
      </c>
      <c r="AH515" s="206">
        <f t="shared" si="1057"/>
        <v>0</v>
      </c>
      <c r="AI515" s="206">
        <f t="shared" si="1057"/>
        <v>0</v>
      </c>
      <c r="AJ515" s="206">
        <f t="shared" si="1057"/>
        <v>0</v>
      </c>
      <c r="AK515" s="206">
        <f t="shared" si="1057"/>
        <v>0</v>
      </c>
      <c r="AL515" s="206">
        <f t="shared" si="1057"/>
        <v>0</v>
      </c>
      <c r="AM515" s="206">
        <f t="shared" si="1057"/>
        <v>0</v>
      </c>
      <c r="AN515" s="206">
        <f t="shared" si="1057"/>
        <v>0</v>
      </c>
      <c r="AO515" s="206">
        <f t="shared" si="1057"/>
        <v>0</v>
      </c>
      <c r="AP515" s="206">
        <f t="shared" si="1057"/>
        <v>0</v>
      </c>
      <c r="AQ515" s="206">
        <f t="shared" si="1057"/>
        <v>0</v>
      </c>
      <c r="AR515" s="206">
        <f t="shared" si="1057"/>
        <v>0</v>
      </c>
      <c r="AS515" s="206">
        <f t="shared" si="1057"/>
        <v>0</v>
      </c>
      <c r="AT515" s="206">
        <f t="shared" si="1057"/>
        <v>0</v>
      </c>
      <c r="AU515" s="206">
        <f t="shared" si="1057"/>
        <v>0</v>
      </c>
      <c r="AV515" s="206">
        <f t="shared" si="1057"/>
        <v>0</v>
      </c>
      <c r="AW515" s="206">
        <f t="shared" si="1057"/>
        <v>0</v>
      </c>
      <c r="AX515" s="206">
        <f t="shared" si="1057"/>
        <v>0</v>
      </c>
      <c r="AY515" s="206">
        <f t="shared" si="1057"/>
        <v>0</v>
      </c>
      <c r="AZ515" s="206">
        <f t="shared" si="1057"/>
        <v>0</v>
      </c>
      <c r="BA515" s="206">
        <f t="shared" si="1057"/>
        <v>0</v>
      </c>
      <c r="BB515" s="206">
        <f t="shared" si="1057"/>
        <v>0</v>
      </c>
      <c r="BC515" s="206">
        <f t="shared" ref="BC515:BS515" si="1058">BC23*BC270*365/10^6*10^6</f>
        <v>0</v>
      </c>
      <c r="BD515" s="206">
        <f t="shared" si="1058"/>
        <v>0</v>
      </c>
      <c r="BE515" s="206">
        <f t="shared" si="1058"/>
        <v>0</v>
      </c>
      <c r="BF515" s="206">
        <f t="shared" si="1058"/>
        <v>0</v>
      </c>
      <c r="BG515" s="206">
        <f t="shared" si="1058"/>
        <v>0</v>
      </c>
      <c r="BH515" s="206">
        <f t="shared" si="1058"/>
        <v>0</v>
      </c>
      <c r="BI515" s="206">
        <f t="shared" si="1058"/>
        <v>0</v>
      </c>
      <c r="BJ515" s="206">
        <f t="shared" si="1058"/>
        <v>0</v>
      </c>
      <c r="BK515" s="206">
        <f t="shared" si="1058"/>
        <v>0</v>
      </c>
      <c r="BL515" s="206">
        <f t="shared" si="1058"/>
        <v>0</v>
      </c>
      <c r="BM515" s="206">
        <f t="shared" si="1058"/>
        <v>0</v>
      </c>
      <c r="BN515" s="206">
        <f t="shared" si="1058"/>
        <v>0</v>
      </c>
      <c r="BO515" s="206">
        <f t="shared" si="1058"/>
        <v>0</v>
      </c>
      <c r="BP515" s="206">
        <f t="shared" si="1058"/>
        <v>0</v>
      </c>
      <c r="BQ515" s="206">
        <f t="shared" si="1058"/>
        <v>0</v>
      </c>
      <c r="BR515" s="206">
        <f t="shared" si="1058"/>
        <v>0</v>
      </c>
      <c r="BS515" s="206">
        <f t="shared" si="1058"/>
        <v>0</v>
      </c>
      <c r="BT515" s="206">
        <f t="shared" ref="BT515:CD515" si="1059">BT23*BT270*365/10^6*10^6</f>
        <v>0</v>
      </c>
      <c r="BU515" s="206">
        <f t="shared" si="1059"/>
        <v>0</v>
      </c>
      <c r="BV515" s="206">
        <f t="shared" si="1059"/>
        <v>0</v>
      </c>
      <c r="BW515" s="206">
        <f t="shared" si="1059"/>
        <v>0</v>
      </c>
      <c r="BX515" s="206">
        <f t="shared" si="1059"/>
        <v>0</v>
      </c>
      <c r="BY515" s="206">
        <f t="shared" si="1059"/>
        <v>0</v>
      </c>
      <c r="BZ515" s="206">
        <f t="shared" si="1059"/>
        <v>0</v>
      </c>
      <c r="CA515" s="206">
        <f t="shared" si="1059"/>
        <v>0</v>
      </c>
      <c r="CB515" s="206">
        <f t="shared" si="1059"/>
        <v>0</v>
      </c>
      <c r="CC515" s="206">
        <f t="shared" si="1059"/>
        <v>0</v>
      </c>
      <c r="CD515" s="206">
        <f t="shared" si="1059"/>
        <v>0</v>
      </c>
      <c r="CE515" s="206">
        <f t="shared" si="1035"/>
        <v>0</v>
      </c>
      <c r="CF515" s="206">
        <f t="shared" si="1035"/>
        <v>0</v>
      </c>
      <c r="CG515" s="206">
        <f t="shared" si="1035"/>
        <v>0</v>
      </c>
      <c r="CH515" s="206">
        <f t="shared" si="1035"/>
        <v>0</v>
      </c>
      <c r="CI515" s="206">
        <f t="shared" si="1035"/>
        <v>0</v>
      </c>
      <c r="CJ515" s="206">
        <f t="shared" ref="CJ515:CY515" si="1060">CJ23*CJ270*365/10^6*10^6</f>
        <v>0</v>
      </c>
      <c r="CK515" s="206">
        <f t="shared" si="1060"/>
        <v>0</v>
      </c>
      <c r="CL515" s="206">
        <f t="shared" si="1060"/>
        <v>0</v>
      </c>
      <c r="CM515" s="206">
        <f t="shared" si="1060"/>
        <v>0</v>
      </c>
      <c r="CN515" s="206">
        <f t="shared" si="1060"/>
        <v>0</v>
      </c>
      <c r="CO515" s="206">
        <f t="shared" si="1060"/>
        <v>0</v>
      </c>
      <c r="CP515" s="206">
        <f t="shared" si="1060"/>
        <v>0</v>
      </c>
      <c r="CQ515" s="206">
        <f t="shared" si="1060"/>
        <v>0</v>
      </c>
      <c r="CR515" s="206">
        <f t="shared" si="1060"/>
        <v>0</v>
      </c>
      <c r="CS515" s="206">
        <f t="shared" si="1060"/>
        <v>0</v>
      </c>
      <c r="CT515" s="206">
        <f t="shared" si="1060"/>
        <v>0</v>
      </c>
      <c r="CU515" s="206">
        <f t="shared" si="1060"/>
        <v>0</v>
      </c>
      <c r="CV515" s="206">
        <f t="shared" si="1060"/>
        <v>0</v>
      </c>
      <c r="CW515" s="206">
        <f t="shared" si="1060"/>
        <v>0</v>
      </c>
      <c r="CX515" s="206">
        <f t="shared" si="1060"/>
        <v>0</v>
      </c>
      <c r="CY515" s="206">
        <f t="shared" si="1060"/>
        <v>0</v>
      </c>
    </row>
    <row r="516" spans="1:103" ht="13.5" customHeight="1" outlineLevel="1">
      <c r="A516" s="165"/>
      <c r="B516" s="262" t="s">
        <v>94</v>
      </c>
      <c r="C516" s="169" t="s">
        <v>141</v>
      </c>
      <c r="D516" s="170"/>
      <c r="E516" s="171"/>
      <c r="F516" s="172"/>
      <c r="G516" s="173">
        <f t="shared" si="1002"/>
        <v>0</v>
      </c>
      <c r="H516" s="174">
        <f t="shared" ref="H516:BB516" si="1061">H24*H271*365/10^6*10^6</f>
        <v>0</v>
      </c>
      <c r="I516" s="174">
        <f t="shared" si="1061"/>
        <v>0</v>
      </c>
      <c r="J516" s="174">
        <f t="shared" si="1061"/>
        <v>0</v>
      </c>
      <c r="K516" s="174">
        <f t="shared" si="1061"/>
        <v>0</v>
      </c>
      <c r="L516" s="174">
        <f t="shared" si="1061"/>
        <v>0</v>
      </c>
      <c r="M516" s="174">
        <f t="shared" si="1061"/>
        <v>0</v>
      </c>
      <c r="N516" s="174">
        <f t="shared" si="1061"/>
        <v>0</v>
      </c>
      <c r="O516" s="174">
        <f t="shared" si="1061"/>
        <v>0</v>
      </c>
      <c r="P516" s="174">
        <f t="shared" si="1061"/>
        <v>0</v>
      </c>
      <c r="Q516" s="174">
        <f t="shared" si="1061"/>
        <v>0</v>
      </c>
      <c r="R516" s="174">
        <f t="shared" si="1061"/>
        <v>0</v>
      </c>
      <c r="S516" s="174">
        <f t="shared" si="1061"/>
        <v>0</v>
      </c>
      <c r="T516" s="174">
        <f t="shared" si="1061"/>
        <v>0</v>
      </c>
      <c r="U516" s="174">
        <f t="shared" si="1061"/>
        <v>0</v>
      </c>
      <c r="V516" s="174">
        <f t="shared" si="1061"/>
        <v>0</v>
      </c>
      <c r="W516" s="174">
        <f t="shared" si="1061"/>
        <v>0</v>
      </c>
      <c r="X516" s="174">
        <f t="shared" si="1061"/>
        <v>0</v>
      </c>
      <c r="Y516" s="174">
        <f t="shared" si="1061"/>
        <v>0</v>
      </c>
      <c r="Z516" s="174">
        <f t="shared" si="1061"/>
        <v>0</v>
      </c>
      <c r="AA516" s="174">
        <f t="shared" si="1061"/>
        <v>0</v>
      </c>
      <c r="AB516" s="174">
        <f t="shared" si="1061"/>
        <v>0</v>
      </c>
      <c r="AC516" s="174">
        <f t="shared" si="1061"/>
        <v>0</v>
      </c>
      <c r="AD516" s="174">
        <f t="shared" si="1061"/>
        <v>0</v>
      </c>
      <c r="AE516" s="174">
        <f t="shared" si="1061"/>
        <v>0</v>
      </c>
      <c r="AF516" s="174">
        <f t="shared" si="1061"/>
        <v>0</v>
      </c>
      <c r="AG516" s="174">
        <f t="shared" si="1061"/>
        <v>0</v>
      </c>
      <c r="AH516" s="174">
        <f t="shared" si="1061"/>
        <v>0</v>
      </c>
      <c r="AI516" s="174">
        <f t="shared" si="1061"/>
        <v>0</v>
      </c>
      <c r="AJ516" s="174">
        <f t="shared" si="1061"/>
        <v>0</v>
      </c>
      <c r="AK516" s="174">
        <f t="shared" si="1061"/>
        <v>0</v>
      </c>
      <c r="AL516" s="174">
        <f t="shared" si="1061"/>
        <v>0</v>
      </c>
      <c r="AM516" s="174">
        <f t="shared" si="1061"/>
        <v>0</v>
      </c>
      <c r="AN516" s="174">
        <f t="shared" si="1061"/>
        <v>0</v>
      </c>
      <c r="AO516" s="174">
        <f t="shared" si="1061"/>
        <v>0</v>
      </c>
      <c r="AP516" s="174">
        <f t="shared" si="1061"/>
        <v>0</v>
      </c>
      <c r="AQ516" s="174">
        <f t="shared" si="1061"/>
        <v>0</v>
      </c>
      <c r="AR516" s="174">
        <f t="shared" si="1061"/>
        <v>0</v>
      </c>
      <c r="AS516" s="174">
        <f t="shared" si="1061"/>
        <v>0</v>
      </c>
      <c r="AT516" s="174">
        <f t="shared" si="1061"/>
        <v>0</v>
      </c>
      <c r="AU516" s="174">
        <f t="shared" si="1061"/>
        <v>0</v>
      </c>
      <c r="AV516" s="174">
        <f t="shared" si="1061"/>
        <v>0</v>
      </c>
      <c r="AW516" s="174">
        <f t="shared" si="1061"/>
        <v>0</v>
      </c>
      <c r="AX516" s="174">
        <f t="shared" si="1061"/>
        <v>0</v>
      </c>
      <c r="AY516" s="174">
        <f t="shared" si="1061"/>
        <v>0</v>
      </c>
      <c r="AZ516" s="174">
        <f t="shared" si="1061"/>
        <v>0</v>
      </c>
      <c r="BA516" s="174">
        <f t="shared" si="1061"/>
        <v>0</v>
      </c>
      <c r="BB516" s="174">
        <f t="shared" si="1061"/>
        <v>0</v>
      </c>
      <c r="BC516" s="174">
        <f t="shared" ref="BC516:BS516" si="1062">BC24*BC271*365/10^6*10^6</f>
        <v>0</v>
      </c>
      <c r="BD516" s="174">
        <f t="shared" si="1062"/>
        <v>0</v>
      </c>
      <c r="BE516" s="174">
        <f t="shared" si="1062"/>
        <v>0</v>
      </c>
      <c r="BF516" s="174">
        <f t="shared" si="1062"/>
        <v>0</v>
      </c>
      <c r="BG516" s="174">
        <f t="shared" si="1062"/>
        <v>0</v>
      </c>
      <c r="BH516" s="174">
        <f t="shared" si="1062"/>
        <v>0</v>
      </c>
      <c r="BI516" s="174">
        <f t="shared" si="1062"/>
        <v>0</v>
      </c>
      <c r="BJ516" s="174">
        <f t="shared" si="1062"/>
        <v>0</v>
      </c>
      <c r="BK516" s="174">
        <f t="shared" si="1062"/>
        <v>0</v>
      </c>
      <c r="BL516" s="174">
        <f t="shared" si="1062"/>
        <v>0</v>
      </c>
      <c r="BM516" s="174">
        <f t="shared" si="1062"/>
        <v>0</v>
      </c>
      <c r="BN516" s="174">
        <f t="shared" si="1062"/>
        <v>0</v>
      </c>
      <c r="BO516" s="174">
        <f t="shared" si="1062"/>
        <v>0</v>
      </c>
      <c r="BP516" s="174">
        <f t="shared" si="1062"/>
        <v>0</v>
      </c>
      <c r="BQ516" s="174">
        <f t="shared" si="1062"/>
        <v>0</v>
      </c>
      <c r="BR516" s="174">
        <f t="shared" si="1062"/>
        <v>0</v>
      </c>
      <c r="BS516" s="174">
        <f t="shared" si="1062"/>
        <v>0</v>
      </c>
      <c r="BT516" s="174">
        <f t="shared" ref="BT516:CD516" si="1063">BT24*BT271*365/10^6*10^6</f>
        <v>0</v>
      </c>
      <c r="BU516" s="174">
        <f t="shared" si="1063"/>
        <v>0</v>
      </c>
      <c r="BV516" s="174">
        <f t="shared" si="1063"/>
        <v>0</v>
      </c>
      <c r="BW516" s="174">
        <f t="shared" si="1063"/>
        <v>0</v>
      </c>
      <c r="BX516" s="174">
        <f t="shared" si="1063"/>
        <v>0</v>
      </c>
      <c r="BY516" s="174">
        <f t="shared" si="1063"/>
        <v>0</v>
      </c>
      <c r="BZ516" s="174">
        <f t="shared" si="1063"/>
        <v>0</v>
      </c>
      <c r="CA516" s="174">
        <f t="shared" si="1063"/>
        <v>0</v>
      </c>
      <c r="CB516" s="174">
        <f t="shared" si="1063"/>
        <v>0</v>
      </c>
      <c r="CC516" s="174">
        <f t="shared" si="1063"/>
        <v>0</v>
      </c>
      <c r="CD516" s="174">
        <f t="shared" si="1063"/>
        <v>0</v>
      </c>
      <c r="CE516" s="174">
        <f t="shared" si="1035"/>
        <v>0</v>
      </c>
      <c r="CF516" s="174">
        <f t="shared" si="1035"/>
        <v>0</v>
      </c>
      <c r="CG516" s="174">
        <f t="shared" si="1035"/>
        <v>0</v>
      </c>
      <c r="CH516" s="174">
        <f t="shared" si="1035"/>
        <v>0</v>
      </c>
      <c r="CI516" s="174">
        <f t="shared" si="1035"/>
        <v>0</v>
      </c>
      <c r="CJ516" s="174">
        <f t="shared" ref="CJ516:CY516" si="1064">CJ24*CJ271*365/10^6*10^6</f>
        <v>0</v>
      </c>
      <c r="CK516" s="174">
        <f t="shared" si="1064"/>
        <v>0</v>
      </c>
      <c r="CL516" s="174">
        <f t="shared" si="1064"/>
        <v>0</v>
      </c>
      <c r="CM516" s="174">
        <f t="shared" si="1064"/>
        <v>0</v>
      </c>
      <c r="CN516" s="174">
        <f t="shared" si="1064"/>
        <v>0</v>
      </c>
      <c r="CO516" s="174">
        <f t="shared" si="1064"/>
        <v>0</v>
      </c>
      <c r="CP516" s="174">
        <f t="shared" si="1064"/>
        <v>0</v>
      </c>
      <c r="CQ516" s="174">
        <f t="shared" si="1064"/>
        <v>0</v>
      </c>
      <c r="CR516" s="174">
        <f t="shared" si="1064"/>
        <v>0</v>
      </c>
      <c r="CS516" s="174">
        <f t="shared" si="1064"/>
        <v>0</v>
      </c>
      <c r="CT516" s="174">
        <f t="shared" si="1064"/>
        <v>0</v>
      </c>
      <c r="CU516" s="174">
        <f t="shared" si="1064"/>
        <v>0</v>
      </c>
      <c r="CV516" s="174">
        <f t="shared" si="1064"/>
        <v>0</v>
      </c>
      <c r="CW516" s="174">
        <f t="shared" si="1064"/>
        <v>0</v>
      </c>
      <c r="CX516" s="174">
        <f t="shared" si="1064"/>
        <v>0</v>
      </c>
      <c r="CY516" s="174">
        <f t="shared" si="1064"/>
        <v>0</v>
      </c>
    </row>
    <row r="517" spans="1:103" ht="13.5" customHeight="1" outlineLevel="1">
      <c r="A517" s="165"/>
      <c r="B517" s="263"/>
      <c r="C517" s="177" t="s">
        <v>142</v>
      </c>
      <c r="D517" s="178"/>
      <c r="E517" s="179"/>
      <c r="F517" s="180"/>
      <c r="G517" s="181">
        <f t="shared" si="1002"/>
        <v>0</v>
      </c>
      <c r="H517" s="182">
        <f t="shared" ref="H517:BB517" si="1065">H25*H272*365/10^6*10^6</f>
        <v>0</v>
      </c>
      <c r="I517" s="182">
        <f t="shared" si="1065"/>
        <v>0</v>
      </c>
      <c r="J517" s="182">
        <f t="shared" si="1065"/>
        <v>0</v>
      </c>
      <c r="K517" s="182">
        <f t="shared" si="1065"/>
        <v>0</v>
      </c>
      <c r="L517" s="182">
        <f t="shared" si="1065"/>
        <v>0</v>
      </c>
      <c r="M517" s="182">
        <f t="shared" si="1065"/>
        <v>0</v>
      </c>
      <c r="N517" s="182">
        <f t="shared" si="1065"/>
        <v>0</v>
      </c>
      <c r="O517" s="182">
        <f t="shared" si="1065"/>
        <v>0</v>
      </c>
      <c r="P517" s="182">
        <f t="shared" si="1065"/>
        <v>0</v>
      </c>
      <c r="Q517" s="182">
        <f t="shared" si="1065"/>
        <v>0</v>
      </c>
      <c r="R517" s="182">
        <f t="shared" si="1065"/>
        <v>0</v>
      </c>
      <c r="S517" s="182">
        <f t="shared" si="1065"/>
        <v>0</v>
      </c>
      <c r="T517" s="182">
        <f t="shared" si="1065"/>
        <v>0</v>
      </c>
      <c r="U517" s="182">
        <f t="shared" si="1065"/>
        <v>0</v>
      </c>
      <c r="V517" s="182">
        <f t="shared" si="1065"/>
        <v>0</v>
      </c>
      <c r="W517" s="182">
        <f t="shared" si="1065"/>
        <v>0</v>
      </c>
      <c r="X517" s="182">
        <f t="shared" si="1065"/>
        <v>0</v>
      </c>
      <c r="Y517" s="182">
        <f t="shared" si="1065"/>
        <v>0</v>
      </c>
      <c r="Z517" s="182">
        <f t="shared" si="1065"/>
        <v>0</v>
      </c>
      <c r="AA517" s="182">
        <f t="shared" si="1065"/>
        <v>0</v>
      </c>
      <c r="AB517" s="182">
        <f t="shared" si="1065"/>
        <v>0</v>
      </c>
      <c r="AC517" s="182">
        <f t="shared" si="1065"/>
        <v>0</v>
      </c>
      <c r="AD517" s="182">
        <f t="shared" si="1065"/>
        <v>0</v>
      </c>
      <c r="AE517" s="182">
        <f t="shared" si="1065"/>
        <v>0</v>
      </c>
      <c r="AF517" s="182">
        <f t="shared" si="1065"/>
        <v>0</v>
      </c>
      <c r="AG517" s="182">
        <f t="shared" si="1065"/>
        <v>0</v>
      </c>
      <c r="AH517" s="182">
        <f t="shared" si="1065"/>
        <v>0</v>
      </c>
      <c r="AI517" s="182">
        <f t="shared" si="1065"/>
        <v>0</v>
      </c>
      <c r="AJ517" s="182">
        <f t="shared" si="1065"/>
        <v>0</v>
      </c>
      <c r="AK517" s="182">
        <f t="shared" si="1065"/>
        <v>0</v>
      </c>
      <c r="AL517" s="182">
        <f t="shared" si="1065"/>
        <v>0</v>
      </c>
      <c r="AM517" s="182">
        <f t="shared" si="1065"/>
        <v>0</v>
      </c>
      <c r="AN517" s="182">
        <f t="shared" si="1065"/>
        <v>0</v>
      </c>
      <c r="AO517" s="182">
        <f t="shared" si="1065"/>
        <v>0</v>
      </c>
      <c r="AP517" s="182">
        <f t="shared" si="1065"/>
        <v>0</v>
      </c>
      <c r="AQ517" s="182">
        <f t="shared" si="1065"/>
        <v>0</v>
      </c>
      <c r="AR517" s="182">
        <f t="shared" si="1065"/>
        <v>0</v>
      </c>
      <c r="AS517" s="182">
        <f t="shared" si="1065"/>
        <v>0</v>
      </c>
      <c r="AT517" s="182">
        <f t="shared" si="1065"/>
        <v>0</v>
      </c>
      <c r="AU517" s="182">
        <f t="shared" si="1065"/>
        <v>0</v>
      </c>
      <c r="AV517" s="182">
        <f t="shared" si="1065"/>
        <v>0</v>
      </c>
      <c r="AW517" s="182">
        <f t="shared" si="1065"/>
        <v>0</v>
      </c>
      <c r="AX517" s="182">
        <f t="shared" si="1065"/>
        <v>0</v>
      </c>
      <c r="AY517" s="182">
        <f t="shared" si="1065"/>
        <v>0</v>
      </c>
      <c r="AZ517" s="182">
        <f t="shared" si="1065"/>
        <v>0</v>
      </c>
      <c r="BA517" s="182">
        <f t="shared" si="1065"/>
        <v>0</v>
      </c>
      <c r="BB517" s="182">
        <f t="shared" si="1065"/>
        <v>0</v>
      </c>
      <c r="BC517" s="182">
        <f t="shared" ref="BC517:BS517" si="1066">BC25*BC272*365/10^6*10^6</f>
        <v>0</v>
      </c>
      <c r="BD517" s="182">
        <f t="shared" si="1066"/>
        <v>0</v>
      </c>
      <c r="BE517" s="182">
        <f t="shared" si="1066"/>
        <v>0</v>
      </c>
      <c r="BF517" s="182">
        <f t="shared" si="1066"/>
        <v>0</v>
      </c>
      <c r="BG517" s="182">
        <f t="shared" si="1066"/>
        <v>0</v>
      </c>
      <c r="BH517" s="182">
        <f t="shared" si="1066"/>
        <v>0</v>
      </c>
      <c r="BI517" s="182">
        <f t="shared" si="1066"/>
        <v>0</v>
      </c>
      <c r="BJ517" s="182">
        <f t="shared" si="1066"/>
        <v>0</v>
      </c>
      <c r="BK517" s="182">
        <f t="shared" si="1066"/>
        <v>0</v>
      </c>
      <c r="BL517" s="182">
        <f t="shared" si="1066"/>
        <v>0</v>
      </c>
      <c r="BM517" s="182">
        <f t="shared" si="1066"/>
        <v>0</v>
      </c>
      <c r="BN517" s="182">
        <f t="shared" si="1066"/>
        <v>0</v>
      </c>
      <c r="BO517" s="182">
        <f t="shared" si="1066"/>
        <v>0</v>
      </c>
      <c r="BP517" s="182">
        <f t="shared" si="1066"/>
        <v>0</v>
      </c>
      <c r="BQ517" s="182">
        <f t="shared" si="1066"/>
        <v>0</v>
      </c>
      <c r="BR517" s="182">
        <f t="shared" si="1066"/>
        <v>0</v>
      </c>
      <c r="BS517" s="182">
        <f t="shared" si="1066"/>
        <v>0</v>
      </c>
      <c r="BT517" s="182">
        <f t="shared" ref="BT517:CD517" si="1067">BT25*BT272*365/10^6*10^6</f>
        <v>0</v>
      </c>
      <c r="BU517" s="182">
        <f t="shared" si="1067"/>
        <v>0</v>
      </c>
      <c r="BV517" s="182">
        <f t="shared" si="1067"/>
        <v>0</v>
      </c>
      <c r="BW517" s="182">
        <f t="shared" si="1067"/>
        <v>0</v>
      </c>
      <c r="BX517" s="182">
        <f t="shared" si="1067"/>
        <v>0</v>
      </c>
      <c r="BY517" s="182">
        <f t="shared" si="1067"/>
        <v>0</v>
      </c>
      <c r="BZ517" s="182">
        <f t="shared" si="1067"/>
        <v>0</v>
      </c>
      <c r="CA517" s="182">
        <f t="shared" si="1067"/>
        <v>0</v>
      </c>
      <c r="CB517" s="182">
        <f t="shared" si="1067"/>
        <v>0</v>
      </c>
      <c r="CC517" s="182">
        <f t="shared" si="1067"/>
        <v>0</v>
      </c>
      <c r="CD517" s="182">
        <f t="shared" si="1067"/>
        <v>0</v>
      </c>
      <c r="CE517" s="182">
        <f t="shared" si="1035"/>
        <v>0</v>
      </c>
      <c r="CF517" s="182">
        <f t="shared" si="1035"/>
        <v>0</v>
      </c>
      <c r="CG517" s="182">
        <f t="shared" si="1035"/>
        <v>0</v>
      </c>
      <c r="CH517" s="182">
        <f t="shared" si="1035"/>
        <v>0</v>
      </c>
      <c r="CI517" s="182">
        <f t="shared" si="1035"/>
        <v>0</v>
      </c>
      <c r="CJ517" s="182">
        <f t="shared" ref="CJ517:CY517" si="1068">CJ25*CJ272*365/10^6*10^6</f>
        <v>0</v>
      </c>
      <c r="CK517" s="182">
        <f t="shared" si="1068"/>
        <v>0</v>
      </c>
      <c r="CL517" s="182">
        <f t="shared" si="1068"/>
        <v>0</v>
      </c>
      <c r="CM517" s="182">
        <f t="shared" si="1068"/>
        <v>0</v>
      </c>
      <c r="CN517" s="182">
        <f t="shared" si="1068"/>
        <v>0</v>
      </c>
      <c r="CO517" s="182">
        <f t="shared" si="1068"/>
        <v>0</v>
      </c>
      <c r="CP517" s="182">
        <f t="shared" si="1068"/>
        <v>0</v>
      </c>
      <c r="CQ517" s="182">
        <f t="shared" si="1068"/>
        <v>0</v>
      </c>
      <c r="CR517" s="182">
        <f t="shared" si="1068"/>
        <v>0</v>
      </c>
      <c r="CS517" s="182">
        <f t="shared" si="1068"/>
        <v>0</v>
      </c>
      <c r="CT517" s="182">
        <f t="shared" si="1068"/>
        <v>0</v>
      </c>
      <c r="CU517" s="182">
        <f t="shared" si="1068"/>
        <v>0</v>
      </c>
      <c r="CV517" s="182">
        <f t="shared" si="1068"/>
        <v>0</v>
      </c>
      <c r="CW517" s="182">
        <f t="shared" si="1068"/>
        <v>0</v>
      </c>
      <c r="CX517" s="182">
        <f t="shared" si="1068"/>
        <v>0</v>
      </c>
      <c r="CY517" s="182">
        <f t="shared" si="1068"/>
        <v>0</v>
      </c>
    </row>
    <row r="518" spans="1:103" ht="13.5" customHeight="1" outlineLevel="1">
      <c r="A518" s="165"/>
      <c r="B518" s="263"/>
      <c r="C518" s="177" t="s">
        <v>151</v>
      </c>
      <c r="D518" s="178"/>
      <c r="E518" s="179"/>
      <c r="F518" s="180"/>
      <c r="G518" s="181">
        <f t="shared" si="1002"/>
        <v>15036.145818810635</v>
      </c>
      <c r="H518" s="182">
        <f t="shared" ref="H518:BB518" si="1069">H26*H273*365/10^6*10^6</f>
        <v>236.92862434146221</v>
      </c>
      <c r="I518" s="182">
        <f t="shared" si="1069"/>
        <v>250.15927310523955</v>
      </c>
      <c r="J518" s="182">
        <f t="shared" si="1069"/>
        <v>262.82045315588056</v>
      </c>
      <c r="K518" s="182">
        <f t="shared" si="1069"/>
        <v>274.91216449338509</v>
      </c>
      <c r="L518" s="182">
        <f t="shared" si="1069"/>
        <v>286.43440711775332</v>
      </c>
      <c r="M518" s="182">
        <f t="shared" si="1069"/>
        <v>297.38718102898525</v>
      </c>
      <c r="N518" s="182">
        <f t="shared" si="1069"/>
        <v>307.77048622708077</v>
      </c>
      <c r="O518" s="182">
        <f t="shared" si="1069"/>
        <v>317.58432271203992</v>
      </c>
      <c r="P518" s="182">
        <f t="shared" si="1069"/>
        <v>326.82869048386272</v>
      </c>
      <c r="Q518" s="182">
        <f t="shared" si="1069"/>
        <v>335.50358954254915</v>
      </c>
      <c r="R518" s="182">
        <f t="shared" si="1069"/>
        <v>343.60901988809917</v>
      </c>
      <c r="S518" s="182">
        <f t="shared" si="1069"/>
        <v>351.14498152051294</v>
      </c>
      <c r="T518" s="182">
        <f t="shared" si="1069"/>
        <v>358.1114744397903</v>
      </c>
      <c r="U518" s="182">
        <f t="shared" si="1069"/>
        <v>364.50849864593124</v>
      </c>
      <c r="V518" s="182">
        <f t="shared" si="1069"/>
        <v>370.33605413893582</v>
      </c>
      <c r="W518" s="182">
        <f t="shared" si="1069"/>
        <v>375.59414091880416</v>
      </c>
      <c r="X518" s="182">
        <f t="shared" si="1069"/>
        <v>382.32911518890887</v>
      </c>
      <c r="Y518" s="182">
        <f t="shared" si="1069"/>
        <v>388.40384915603244</v>
      </c>
      <c r="Z518" s="182">
        <f t="shared" si="1069"/>
        <v>393.81834282017473</v>
      </c>
      <c r="AA518" s="182">
        <f t="shared" si="1069"/>
        <v>398.57259618133588</v>
      </c>
      <c r="AB518" s="182">
        <f t="shared" si="1069"/>
        <v>402.66660923951576</v>
      </c>
      <c r="AC518" s="182">
        <f t="shared" si="1069"/>
        <v>406.10038199471455</v>
      </c>
      <c r="AD518" s="182">
        <f t="shared" si="1069"/>
        <v>408.87391444693208</v>
      </c>
      <c r="AE518" s="182">
        <f t="shared" si="1069"/>
        <v>410.98720659616839</v>
      </c>
      <c r="AF518" s="182">
        <f t="shared" si="1069"/>
        <v>412.44025844242356</v>
      </c>
      <c r="AG518" s="182">
        <f t="shared" si="1069"/>
        <v>413.23306998569768</v>
      </c>
      <c r="AH518" s="182">
        <f t="shared" si="1069"/>
        <v>427.92621737575911</v>
      </c>
      <c r="AI518" s="182">
        <f t="shared" si="1069"/>
        <v>442.61936476582054</v>
      </c>
      <c r="AJ518" s="182">
        <f t="shared" si="1069"/>
        <v>457.31251215588196</v>
      </c>
      <c r="AK518" s="182">
        <f t="shared" si="1069"/>
        <v>472.00565954594333</v>
      </c>
      <c r="AL518" s="182">
        <f t="shared" si="1069"/>
        <v>486.69880693600481</v>
      </c>
      <c r="AM518" s="182">
        <f t="shared" si="1069"/>
        <v>501.39195432606618</v>
      </c>
      <c r="AN518" s="182">
        <f t="shared" si="1069"/>
        <v>516.08510171612761</v>
      </c>
      <c r="AO518" s="182">
        <f t="shared" si="1069"/>
        <v>530.77824910618904</v>
      </c>
      <c r="AP518" s="182">
        <f t="shared" si="1069"/>
        <v>545.47139649625046</v>
      </c>
      <c r="AQ518" s="182">
        <f t="shared" si="1069"/>
        <v>560.16454388631178</v>
      </c>
      <c r="AR518" s="182">
        <f t="shared" si="1069"/>
        <v>574.8576912763732</v>
      </c>
      <c r="AS518" s="182">
        <f t="shared" si="1069"/>
        <v>589.55083866643463</v>
      </c>
      <c r="AT518" s="182">
        <f t="shared" si="1069"/>
        <v>604.24398605649617</v>
      </c>
      <c r="AU518" s="182">
        <f t="shared" si="1069"/>
        <v>618.9371334465576</v>
      </c>
      <c r="AV518" s="182">
        <f t="shared" si="1069"/>
        <v>633.63028083661891</v>
      </c>
      <c r="AW518" s="182">
        <f t="shared" si="1069"/>
        <v>648.32342822668045</v>
      </c>
      <c r="AX518" s="182">
        <f t="shared" si="1069"/>
        <v>663.01657561674187</v>
      </c>
      <c r="AY518" s="182">
        <f t="shared" si="1069"/>
        <v>677.70972300680319</v>
      </c>
      <c r="AZ518" s="182">
        <f t="shared" si="1069"/>
        <v>692.40287039686461</v>
      </c>
      <c r="BA518" s="182">
        <f t="shared" si="1069"/>
        <v>0</v>
      </c>
      <c r="BB518" s="182">
        <f t="shared" si="1069"/>
        <v>0</v>
      </c>
      <c r="BC518" s="182">
        <f t="shared" ref="BC518:BS518" si="1070">BC26*BC273*365/10^6*10^6</f>
        <v>0</v>
      </c>
      <c r="BD518" s="182">
        <f t="shared" si="1070"/>
        <v>0</v>
      </c>
      <c r="BE518" s="182">
        <f t="shared" si="1070"/>
        <v>0</v>
      </c>
      <c r="BF518" s="182">
        <f t="shared" si="1070"/>
        <v>0</v>
      </c>
      <c r="BG518" s="182">
        <f t="shared" si="1070"/>
        <v>0</v>
      </c>
      <c r="BH518" s="182">
        <f t="shared" si="1070"/>
        <v>0</v>
      </c>
      <c r="BI518" s="182">
        <f t="shared" si="1070"/>
        <v>0</v>
      </c>
      <c r="BJ518" s="182">
        <f t="shared" si="1070"/>
        <v>0</v>
      </c>
      <c r="BK518" s="182">
        <f t="shared" si="1070"/>
        <v>0</v>
      </c>
      <c r="BL518" s="182">
        <f t="shared" si="1070"/>
        <v>0</v>
      </c>
      <c r="BM518" s="182">
        <f t="shared" si="1070"/>
        <v>0</v>
      </c>
      <c r="BN518" s="182">
        <f t="shared" si="1070"/>
        <v>0</v>
      </c>
      <c r="BO518" s="182">
        <f t="shared" si="1070"/>
        <v>0</v>
      </c>
      <c r="BP518" s="182">
        <f t="shared" si="1070"/>
        <v>0</v>
      </c>
      <c r="BQ518" s="182">
        <f t="shared" si="1070"/>
        <v>0</v>
      </c>
      <c r="BR518" s="182">
        <f t="shared" si="1070"/>
        <v>0</v>
      </c>
      <c r="BS518" s="182">
        <f t="shared" si="1070"/>
        <v>0</v>
      </c>
      <c r="BT518" s="182">
        <f t="shared" ref="BT518:CD518" si="1071">BT26*BT273*365/10^6*10^6</f>
        <v>0</v>
      </c>
      <c r="BU518" s="182">
        <f t="shared" si="1071"/>
        <v>0</v>
      </c>
      <c r="BV518" s="182">
        <f t="shared" si="1071"/>
        <v>0</v>
      </c>
      <c r="BW518" s="182">
        <f t="shared" si="1071"/>
        <v>0</v>
      </c>
      <c r="BX518" s="182">
        <f t="shared" si="1071"/>
        <v>0</v>
      </c>
      <c r="BY518" s="182">
        <f t="shared" si="1071"/>
        <v>0</v>
      </c>
      <c r="BZ518" s="182">
        <f t="shared" si="1071"/>
        <v>0</v>
      </c>
      <c r="CA518" s="182">
        <f t="shared" si="1071"/>
        <v>0</v>
      </c>
      <c r="CB518" s="182">
        <f t="shared" si="1071"/>
        <v>0</v>
      </c>
      <c r="CC518" s="182">
        <f t="shared" si="1071"/>
        <v>0</v>
      </c>
      <c r="CD518" s="182">
        <f t="shared" si="1071"/>
        <v>0</v>
      </c>
      <c r="CE518" s="182">
        <f t="shared" si="1035"/>
        <v>0</v>
      </c>
      <c r="CF518" s="182">
        <f t="shared" si="1035"/>
        <v>0</v>
      </c>
      <c r="CG518" s="182">
        <f t="shared" si="1035"/>
        <v>0</v>
      </c>
      <c r="CH518" s="182">
        <f t="shared" si="1035"/>
        <v>0</v>
      </c>
      <c r="CI518" s="182">
        <f t="shared" si="1035"/>
        <v>0</v>
      </c>
      <c r="CJ518" s="182">
        <f t="shared" ref="CJ518:CY518" si="1072">CJ26*CJ273*365/10^6*10^6</f>
        <v>0</v>
      </c>
      <c r="CK518" s="182">
        <f t="shared" si="1072"/>
        <v>0</v>
      </c>
      <c r="CL518" s="182">
        <f t="shared" si="1072"/>
        <v>0</v>
      </c>
      <c r="CM518" s="182">
        <f t="shared" si="1072"/>
        <v>0</v>
      </c>
      <c r="CN518" s="182">
        <f t="shared" si="1072"/>
        <v>0</v>
      </c>
      <c r="CO518" s="182">
        <f t="shared" si="1072"/>
        <v>0</v>
      </c>
      <c r="CP518" s="182">
        <f t="shared" si="1072"/>
        <v>0</v>
      </c>
      <c r="CQ518" s="182">
        <f t="shared" si="1072"/>
        <v>0</v>
      </c>
      <c r="CR518" s="182">
        <f t="shared" si="1072"/>
        <v>0</v>
      </c>
      <c r="CS518" s="182">
        <f t="shared" si="1072"/>
        <v>0</v>
      </c>
      <c r="CT518" s="182">
        <f t="shared" si="1072"/>
        <v>0</v>
      </c>
      <c r="CU518" s="182">
        <f t="shared" si="1072"/>
        <v>0</v>
      </c>
      <c r="CV518" s="182">
        <f t="shared" si="1072"/>
        <v>0</v>
      </c>
      <c r="CW518" s="182">
        <f t="shared" si="1072"/>
        <v>0</v>
      </c>
      <c r="CX518" s="182">
        <f t="shared" si="1072"/>
        <v>0</v>
      </c>
      <c r="CY518" s="182">
        <f t="shared" si="1072"/>
        <v>0</v>
      </c>
    </row>
    <row r="519" spans="1:103" ht="13.5" customHeight="1" outlineLevel="1">
      <c r="A519" s="165"/>
      <c r="B519" s="263"/>
      <c r="C519" s="177" t="s">
        <v>152</v>
      </c>
      <c r="D519" s="178"/>
      <c r="E519" s="179"/>
      <c r="F519" s="180"/>
      <c r="G519" s="181">
        <f t="shared" si="1002"/>
        <v>16844.311063486872</v>
      </c>
      <c r="H519" s="182">
        <f t="shared" ref="H519:BB519" si="1073">H27*H274*365/10^6*10^6</f>
        <v>249.80849581442305</v>
      </c>
      <c r="I519" s="182">
        <f t="shared" si="1073"/>
        <v>263.26323248018645</v>
      </c>
      <c r="J519" s="182">
        <f t="shared" si="1073"/>
        <v>276.23848664100746</v>
      </c>
      <c r="K519" s="182">
        <f t="shared" si="1073"/>
        <v>288.73425829688614</v>
      </c>
      <c r="L519" s="182">
        <f t="shared" si="1073"/>
        <v>300.75054744782238</v>
      </c>
      <c r="M519" s="182">
        <f t="shared" si="1073"/>
        <v>312.2873540938163</v>
      </c>
      <c r="N519" s="182">
        <f t="shared" si="1073"/>
        <v>323.3446782348679</v>
      </c>
      <c r="O519" s="182">
        <f t="shared" si="1073"/>
        <v>333.922519870977</v>
      </c>
      <c r="P519" s="182">
        <f t="shared" si="1073"/>
        <v>344.02087900214389</v>
      </c>
      <c r="Q519" s="182">
        <f t="shared" si="1073"/>
        <v>353.63975562836828</v>
      </c>
      <c r="R519" s="182">
        <f t="shared" si="1073"/>
        <v>362.7791497496504</v>
      </c>
      <c r="S519" s="182">
        <f t="shared" si="1073"/>
        <v>371.43906136599009</v>
      </c>
      <c r="T519" s="182">
        <f t="shared" si="1073"/>
        <v>379.61949047738744</v>
      </c>
      <c r="U519" s="182">
        <f t="shared" si="1073"/>
        <v>387.32043708384242</v>
      </c>
      <c r="V519" s="182">
        <f t="shared" si="1073"/>
        <v>394.54190118535496</v>
      </c>
      <c r="W519" s="182">
        <f t="shared" si="1073"/>
        <v>401.28388278192523</v>
      </c>
      <c r="X519" s="182">
        <f t="shared" si="1073"/>
        <v>410.37011479764067</v>
      </c>
      <c r="Y519" s="182">
        <f t="shared" si="1073"/>
        <v>418.87540474533074</v>
      </c>
      <c r="Z519" s="182">
        <f t="shared" si="1073"/>
        <v>426.79975262499556</v>
      </c>
      <c r="AA519" s="182">
        <f t="shared" si="1073"/>
        <v>434.14315843663519</v>
      </c>
      <c r="AB519" s="182">
        <f t="shared" si="1073"/>
        <v>440.90562218024945</v>
      </c>
      <c r="AC519" s="182">
        <f t="shared" si="1073"/>
        <v>447.08714385583841</v>
      </c>
      <c r="AD519" s="182">
        <f t="shared" si="1073"/>
        <v>452.68772346340216</v>
      </c>
      <c r="AE519" s="182">
        <f t="shared" si="1073"/>
        <v>457.70736100294073</v>
      </c>
      <c r="AF519" s="182">
        <f t="shared" si="1073"/>
        <v>462.14605647445393</v>
      </c>
      <c r="AG519" s="182">
        <f t="shared" si="1073"/>
        <v>466.00380987794205</v>
      </c>
      <c r="AH519" s="182">
        <f t="shared" si="1073"/>
        <v>482.69975011775585</v>
      </c>
      <c r="AI519" s="182">
        <f t="shared" si="1073"/>
        <v>499.39569035756955</v>
      </c>
      <c r="AJ519" s="182">
        <f t="shared" si="1073"/>
        <v>516.09163059738341</v>
      </c>
      <c r="AK519" s="182">
        <f t="shared" si="1073"/>
        <v>532.78757083719711</v>
      </c>
      <c r="AL519" s="182">
        <f t="shared" si="1073"/>
        <v>549.48351107701092</v>
      </c>
      <c r="AM519" s="182">
        <f t="shared" si="1073"/>
        <v>566.17945131682472</v>
      </c>
      <c r="AN519" s="182">
        <f t="shared" si="1073"/>
        <v>582.87539155663842</v>
      </c>
      <c r="AO519" s="182">
        <f t="shared" si="1073"/>
        <v>599.57133179645223</v>
      </c>
      <c r="AP519" s="182">
        <f t="shared" si="1073"/>
        <v>616.26727203626592</v>
      </c>
      <c r="AQ519" s="182">
        <f t="shared" si="1073"/>
        <v>632.96321227607973</v>
      </c>
      <c r="AR519" s="182">
        <f t="shared" si="1073"/>
        <v>649.65915251589354</v>
      </c>
      <c r="AS519" s="182">
        <f t="shared" si="1073"/>
        <v>666.35509275570723</v>
      </c>
      <c r="AT519" s="182">
        <f t="shared" si="1073"/>
        <v>683.05103299552104</v>
      </c>
      <c r="AU519" s="182">
        <f t="shared" si="1073"/>
        <v>699.74697323533485</v>
      </c>
      <c r="AV519" s="182">
        <f t="shared" si="1073"/>
        <v>716.44291347514854</v>
      </c>
      <c r="AW519" s="182">
        <f t="shared" si="1073"/>
        <v>733.13885371496235</v>
      </c>
      <c r="AX519" s="182">
        <f t="shared" si="1073"/>
        <v>749.83479395477605</v>
      </c>
      <c r="AY519" s="182">
        <f t="shared" si="1073"/>
        <v>766.53073419458985</v>
      </c>
      <c r="AZ519" s="182">
        <f t="shared" si="1073"/>
        <v>783.22667443440378</v>
      </c>
      <c r="BA519" s="182">
        <f t="shared" si="1073"/>
        <v>0</v>
      </c>
      <c r="BB519" s="182">
        <f t="shared" si="1073"/>
        <v>0</v>
      </c>
      <c r="BC519" s="182">
        <f t="shared" ref="BC519:BS519" si="1074">BC27*BC274*365/10^6*10^6</f>
        <v>0</v>
      </c>
      <c r="BD519" s="182">
        <f t="shared" si="1074"/>
        <v>0</v>
      </c>
      <c r="BE519" s="182">
        <f t="shared" si="1074"/>
        <v>0</v>
      </c>
      <c r="BF519" s="182">
        <f t="shared" si="1074"/>
        <v>0</v>
      </c>
      <c r="BG519" s="182">
        <f t="shared" si="1074"/>
        <v>0</v>
      </c>
      <c r="BH519" s="182">
        <f t="shared" si="1074"/>
        <v>0</v>
      </c>
      <c r="BI519" s="182">
        <f t="shared" si="1074"/>
        <v>0</v>
      </c>
      <c r="BJ519" s="182">
        <f t="shared" si="1074"/>
        <v>0</v>
      </c>
      <c r="BK519" s="182">
        <f t="shared" si="1074"/>
        <v>0</v>
      </c>
      <c r="BL519" s="182">
        <f t="shared" si="1074"/>
        <v>0</v>
      </c>
      <c r="BM519" s="182">
        <f t="shared" si="1074"/>
        <v>0</v>
      </c>
      <c r="BN519" s="182">
        <f t="shared" si="1074"/>
        <v>0</v>
      </c>
      <c r="BO519" s="182">
        <f t="shared" si="1074"/>
        <v>0</v>
      </c>
      <c r="BP519" s="182">
        <f t="shared" si="1074"/>
        <v>0</v>
      </c>
      <c r="BQ519" s="182">
        <f t="shared" si="1074"/>
        <v>0</v>
      </c>
      <c r="BR519" s="182">
        <f t="shared" si="1074"/>
        <v>0</v>
      </c>
      <c r="BS519" s="182">
        <f t="shared" si="1074"/>
        <v>0</v>
      </c>
      <c r="BT519" s="182">
        <f t="shared" ref="BT519:CD519" si="1075">BT27*BT274*365/10^6*10^6</f>
        <v>0</v>
      </c>
      <c r="BU519" s="182">
        <f t="shared" si="1075"/>
        <v>0</v>
      </c>
      <c r="BV519" s="182">
        <f t="shared" si="1075"/>
        <v>0</v>
      </c>
      <c r="BW519" s="182">
        <f t="shared" si="1075"/>
        <v>0</v>
      </c>
      <c r="BX519" s="182">
        <f t="shared" si="1075"/>
        <v>0</v>
      </c>
      <c r="BY519" s="182">
        <f t="shared" si="1075"/>
        <v>0</v>
      </c>
      <c r="BZ519" s="182">
        <f t="shared" si="1075"/>
        <v>0</v>
      </c>
      <c r="CA519" s="182">
        <f t="shared" si="1075"/>
        <v>0</v>
      </c>
      <c r="CB519" s="182">
        <f t="shared" si="1075"/>
        <v>0</v>
      </c>
      <c r="CC519" s="182">
        <f t="shared" si="1075"/>
        <v>0</v>
      </c>
      <c r="CD519" s="182">
        <f t="shared" si="1075"/>
        <v>0</v>
      </c>
      <c r="CE519" s="182">
        <f t="shared" ref="CE519:CI524" si="1076">CE27*CE274*365/10^6*10^6</f>
        <v>0</v>
      </c>
      <c r="CF519" s="182">
        <f t="shared" si="1076"/>
        <v>0</v>
      </c>
      <c r="CG519" s="182">
        <f t="shared" si="1076"/>
        <v>0</v>
      </c>
      <c r="CH519" s="182">
        <f t="shared" si="1076"/>
        <v>0</v>
      </c>
      <c r="CI519" s="182">
        <f t="shared" si="1076"/>
        <v>0</v>
      </c>
      <c r="CJ519" s="182">
        <f t="shared" ref="CJ519:CY519" si="1077">CJ27*CJ274*365/10^6*10^6</f>
        <v>0</v>
      </c>
      <c r="CK519" s="182">
        <f t="shared" si="1077"/>
        <v>0</v>
      </c>
      <c r="CL519" s="182">
        <f t="shared" si="1077"/>
        <v>0</v>
      </c>
      <c r="CM519" s="182">
        <f t="shared" si="1077"/>
        <v>0</v>
      </c>
      <c r="CN519" s="182">
        <f t="shared" si="1077"/>
        <v>0</v>
      </c>
      <c r="CO519" s="182">
        <f t="shared" si="1077"/>
        <v>0</v>
      </c>
      <c r="CP519" s="182">
        <f t="shared" si="1077"/>
        <v>0</v>
      </c>
      <c r="CQ519" s="182">
        <f t="shared" si="1077"/>
        <v>0</v>
      </c>
      <c r="CR519" s="182">
        <f t="shared" si="1077"/>
        <v>0</v>
      </c>
      <c r="CS519" s="182">
        <f t="shared" si="1077"/>
        <v>0</v>
      </c>
      <c r="CT519" s="182">
        <f t="shared" si="1077"/>
        <v>0</v>
      </c>
      <c r="CU519" s="182">
        <f t="shared" si="1077"/>
        <v>0</v>
      </c>
      <c r="CV519" s="182">
        <f t="shared" si="1077"/>
        <v>0</v>
      </c>
      <c r="CW519" s="182">
        <f t="shared" si="1077"/>
        <v>0</v>
      </c>
      <c r="CX519" s="182">
        <f t="shared" si="1077"/>
        <v>0</v>
      </c>
      <c r="CY519" s="182">
        <f t="shared" si="1077"/>
        <v>0</v>
      </c>
    </row>
    <row r="520" spans="1:103" ht="13.5" customHeight="1" outlineLevel="1">
      <c r="A520" s="165"/>
      <c r="B520" s="263"/>
      <c r="C520" s="177" t="s">
        <v>147</v>
      </c>
      <c r="D520" s="178"/>
      <c r="E520" s="179"/>
      <c r="F520" s="180"/>
      <c r="G520" s="181">
        <f t="shared" si="1002"/>
        <v>5718.0590938667056</v>
      </c>
      <c r="H520" s="182">
        <f t="shared" ref="H520:BB520" si="1078">H28*H275*365/10^6*10^6</f>
        <v>-38.142901396329364</v>
      </c>
      <c r="I520" s="182">
        <f t="shared" si="1078"/>
        <v>-24.408884632606199</v>
      </c>
      <c r="J520" s="182">
        <f t="shared" si="1078"/>
        <v>-11.057137774425758</v>
      </c>
      <c r="K520" s="182">
        <f t="shared" si="1078"/>
        <v>1.9123391782119381</v>
      </c>
      <c r="L520" s="182">
        <f t="shared" si="1078"/>
        <v>14.499546225306901</v>
      </c>
      <c r="M520" s="182">
        <f t="shared" si="1078"/>
        <v>26.704483366859122</v>
      </c>
      <c r="N520" s="182">
        <f t="shared" si="1078"/>
        <v>38.527150602868609</v>
      </c>
      <c r="O520" s="182">
        <f t="shared" si="1078"/>
        <v>49.967547933335354</v>
      </c>
      <c r="P520" s="182">
        <f t="shared" si="1078"/>
        <v>61.025675358259356</v>
      </c>
      <c r="Q520" s="182">
        <f t="shared" si="1078"/>
        <v>71.701532877640631</v>
      </c>
      <c r="R520" s="182">
        <f t="shared" si="1078"/>
        <v>81.99512049147917</v>
      </c>
      <c r="S520" s="182">
        <f t="shared" si="1078"/>
        <v>91.906438199774954</v>
      </c>
      <c r="T520" s="182">
        <f t="shared" si="1078"/>
        <v>101.43548600252802</v>
      </c>
      <c r="U520" s="182">
        <f t="shared" si="1078"/>
        <v>110.58226389973835</v>
      </c>
      <c r="V520" s="182">
        <f t="shared" si="1078"/>
        <v>119.34677189140592</v>
      </c>
      <c r="W520" s="182">
        <f t="shared" si="1078"/>
        <v>127.72900997753078</v>
      </c>
      <c r="X520" s="182">
        <f t="shared" si="1078"/>
        <v>131.75038420483884</v>
      </c>
      <c r="Y520" s="182">
        <f t="shared" si="1078"/>
        <v>135.53683185712774</v>
      </c>
      <c r="Z520" s="182">
        <f t="shared" si="1078"/>
        <v>139.08835293439739</v>
      </c>
      <c r="AA520" s="182">
        <f t="shared" si="1078"/>
        <v>142.4049474366478</v>
      </c>
      <c r="AB520" s="182">
        <f t="shared" si="1078"/>
        <v>145.48661536387905</v>
      </c>
      <c r="AC520" s="182">
        <f t="shared" si="1078"/>
        <v>148.33335671609106</v>
      </c>
      <c r="AD520" s="182">
        <f t="shared" si="1078"/>
        <v>150.94517149328388</v>
      </c>
      <c r="AE520" s="182">
        <f t="shared" si="1078"/>
        <v>153.32205969545748</v>
      </c>
      <c r="AF520" s="182">
        <f t="shared" si="1078"/>
        <v>155.4640213226119</v>
      </c>
      <c r="AG520" s="182">
        <f t="shared" si="1078"/>
        <v>157.37105637474704</v>
      </c>
      <c r="AH520" s="182">
        <f t="shared" si="1078"/>
        <v>163.37409435037813</v>
      </c>
      <c r="AI520" s="182">
        <f t="shared" si="1078"/>
        <v>169.37713232600916</v>
      </c>
      <c r="AJ520" s="182">
        <f t="shared" si="1078"/>
        <v>175.38017030164019</v>
      </c>
      <c r="AK520" s="182">
        <f t="shared" si="1078"/>
        <v>181.38320827727125</v>
      </c>
      <c r="AL520" s="182">
        <f t="shared" si="1078"/>
        <v>187.38624625290234</v>
      </c>
      <c r="AM520" s="182">
        <f t="shared" si="1078"/>
        <v>193.38928422853334</v>
      </c>
      <c r="AN520" s="182">
        <f t="shared" si="1078"/>
        <v>199.3923222041644</v>
      </c>
      <c r="AO520" s="182">
        <f t="shared" si="1078"/>
        <v>205.39536017979543</v>
      </c>
      <c r="AP520" s="182">
        <f t="shared" si="1078"/>
        <v>211.39839815542652</v>
      </c>
      <c r="AQ520" s="182">
        <f t="shared" si="1078"/>
        <v>217.40143613105758</v>
      </c>
      <c r="AR520" s="182">
        <f t="shared" si="1078"/>
        <v>223.40447410668858</v>
      </c>
      <c r="AS520" s="182">
        <f t="shared" si="1078"/>
        <v>229.40751208231967</v>
      </c>
      <c r="AT520" s="182">
        <f t="shared" si="1078"/>
        <v>235.41055005795073</v>
      </c>
      <c r="AU520" s="182">
        <f t="shared" si="1078"/>
        <v>241.41358803358176</v>
      </c>
      <c r="AV520" s="182">
        <f t="shared" si="1078"/>
        <v>247.41662600921282</v>
      </c>
      <c r="AW520" s="182">
        <f t="shared" si="1078"/>
        <v>253.41966398484391</v>
      </c>
      <c r="AX520" s="182">
        <f t="shared" si="1078"/>
        <v>259.42270196047497</v>
      </c>
      <c r="AY520" s="182">
        <f t="shared" si="1078"/>
        <v>265.42573993610597</v>
      </c>
      <c r="AZ520" s="182">
        <f t="shared" si="1078"/>
        <v>271.42877791173703</v>
      </c>
      <c r="BA520" s="182">
        <f t="shared" si="1078"/>
        <v>0</v>
      </c>
      <c r="BB520" s="182">
        <f t="shared" si="1078"/>
        <v>0</v>
      </c>
      <c r="BC520" s="182">
        <f t="shared" ref="BC520:BS520" si="1079">BC28*BC275*365/10^6*10^6</f>
        <v>0</v>
      </c>
      <c r="BD520" s="182">
        <f t="shared" si="1079"/>
        <v>0</v>
      </c>
      <c r="BE520" s="182">
        <f t="shared" si="1079"/>
        <v>0</v>
      </c>
      <c r="BF520" s="182">
        <f t="shared" si="1079"/>
        <v>0</v>
      </c>
      <c r="BG520" s="182">
        <f t="shared" si="1079"/>
        <v>0</v>
      </c>
      <c r="BH520" s="182">
        <f t="shared" si="1079"/>
        <v>0</v>
      </c>
      <c r="BI520" s="182">
        <f t="shared" si="1079"/>
        <v>0</v>
      </c>
      <c r="BJ520" s="182">
        <f t="shared" si="1079"/>
        <v>0</v>
      </c>
      <c r="BK520" s="182">
        <f t="shared" si="1079"/>
        <v>0</v>
      </c>
      <c r="BL520" s="182">
        <f t="shared" si="1079"/>
        <v>0</v>
      </c>
      <c r="BM520" s="182">
        <f t="shared" si="1079"/>
        <v>0</v>
      </c>
      <c r="BN520" s="182">
        <f t="shared" si="1079"/>
        <v>0</v>
      </c>
      <c r="BO520" s="182">
        <f t="shared" si="1079"/>
        <v>0</v>
      </c>
      <c r="BP520" s="182">
        <f t="shared" si="1079"/>
        <v>0</v>
      </c>
      <c r="BQ520" s="182">
        <f t="shared" si="1079"/>
        <v>0</v>
      </c>
      <c r="BR520" s="182">
        <f t="shared" si="1079"/>
        <v>0</v>
      </c>
      <c r="BS520" s="182">
        <f t="shared" si="1079"/>
        <v>0</v>
      </c>
      <c r="BT520" s="182">
        <f t="shared" ref="BT520:CD520" si="1080">BT28*BT275*365/10^6*10^6</f>
        <v>0</v>
      </c>
      <c r="BU520" s="182">
        <f t="shared" si="1080"/>
        <v>0</v>
      </c>
      <c r="BV520" s="182">
        <f t="shared" si="1080"/>
        <v>0</v>
      </c>
      <c r="BW520" s="182">
        <f t="shared" si="1080"/>
        <v>0</v>
      </c>
      <c r="BX520" s="182">
        <f t="shared" si="1080"/>
        <v>0</v>
      </c>
      <c r="BY520" s="182">
        <f t="shared" si="1080"/>
        <v>0</v>
      </c>
      <c r="BZ520" s="182">
        <f t="shared" si="1080"/>
        <v>0</v>
      </c>
      <c r="CA520" s="182">
        <f t="shared" si="1080"/>
        <v>0</v>
      </c>
      <c r="CB520" s="182">
        <f t="shared" si="1080"/>
        <v>0</v>
      </c>
      <c r="CC520" s="182">
        <f t="shared" si="1080"/>
        <v>0</v>
      </c>
      <c r="CD520" s="182">
        <f t="shared" si="1080"/>
        <v>0</v>
      </c>
      <c r="CE520" s="182">
        <f t="shared" si="1076"/>
        <v>0</v>
      </c>
      <c r="CF520" s="182">
        <f t="shared" si="1076"/>
        <v>0</v>
      </c>
      <c r="CG520" s="182">
        <f t="shared" si="1076"/>
        <v>0</v>
      </c>
      <c r="CH520" s="182">
        <f t="shared" si="1076"/>
        <v>0</v>
      </c>
      <c r="CI520" s="182">
        <f t="shared" si="1076"/>
        <v>0</v>
      </c>
      <c r="CJ520" s="182">
        <f t="shared" ref="CJ520:CY520" si="1081">CJ28*CJ275*365/10^6*10^6</f>
        <v>0</v>
      </c>
      <c r="CK520" s="182">
        <f t="shared" si="1081"/>
        <v>0</v>
      </c>
      <c r="CL520" s="182">
        <f t="shared" si="1081"/>
        <v>0</v>
      </c>
      <c r="CM520" s="182">
        <f t="shared" si="1081"/>
        <v>0</v>
      </c>
      <c r="CN520" s="182">
        <f t="shared" si="1081"/>
        <v>0</v>
      </c>
      <c r="CO520" s="182">
        <f t="shared" si="1081"/>
        <v>0</v>
      </c>
      <c r="CP520" s="182">
        <f t="shared" si="1081"/>
        <v>0</v>
      </c>
      <c r="CQ520" s="182">
        <f t="shared" si="1081"/>
        <v>0</v>
      </c>
      <c r="CR520" s="182">
        <f t="shared" si="1081"/>
        <v>0</v>
      </c>
      <c r="CS520" s="182">
        <f t="shared" si="1081"/>
        <v>0</v>
      </c>
      <c r="CT520" s="182">
        <f t="shared" si="1081"/>
        <v>0</v>
      </c>
      <c r="CU520" s="182">
        <f t="shared" si="1081"/>
        <v>0</v>
      </c>
      <c r="CV520" s="182">
        <f t="shared" si="1081"/>
        <v>0</v>
      </c>
      <c r="CW520" s="182">
        <f t="shared" si="1081"/>
        <v>0</v>
      </c>
      <c r="CX520" s="182">
        <f t="shared" si="1081"/>
        <v>0</v>
      </c>
      <c r="CY520" s="182">
        <f t="shared" si="1081"/>
        <v>0</v>
      </c>
    </row>
    <row r="521" spans="1:103" ht="13.5" customHeight="1" outlineLevel="1">
      <c r="A521" s="165"/>
      <c r="B521" s="263"/>
      <c r="C521" s="177" t="s">
        <v>148</v>
      </c>
      <c r="D521" s="178"/>
      <c r="E521" s="179"/>
      <c r="F521" s="180"/>
      <c r="G521" s="181">
        <f t="shared" si="1002"/>
        <v>13259.16551246856</v>
      </c>
      <c r="H521" s="182">
        <f t="shared" ref="H521:BB521" si="1082">H29*H276*365/10^6*10^6</f>
        <v>44.503188815279053</v>
      </c>
      <c r="I521" s="182">
        <f t="shared" si="1082"/>
        <v>65.549115903208175</v>
      </c>
      <c r="J521" s="182">
        <f t="shared" si="1082"/>
        <v>85.971229286609912</v>
      </c>
      <c r="K521" s="182">
        <f t="shared" si="1082"/>
        <v>105.76952896548427</v>
      </c>
      <c r="L521" s="182">
        <f t="shared" si="1082"/>
        <v>124.94401493983126</v>
      </c>
      <c r="M521" s="182">
        <f t="shared" si="1082"/>
        <v>143.49468720965086</v>
      </c>
      <c r="N521" s="182">
        <f t="shared" si="1082"/>
        <v>161.42154577494307</v>
      </c>
      <c r="O521" s="182">
        <f t="shared" si="1082"/>
        <v>178.7245906357079</v>
      </c>
      <c r="P521" s="182">
        <f t="shared" si="1082"/>
        <v>195.40382179194538</v>
      </c>
      <c r="Q521" s="182">
        <f t="shared" si="1082"/>
        <v>211.45923924365542</v>
      </c>
      <c r="R521" s="182">
        <f t="shared" si="1082"/>
        <v>226.89084299083814</v>
      </c>
      <c r="S521" s="182">
        <f t="shared" si="1082"/>
        <v>241.69863303349342</v>
      </c>
      <c r="T521" s="182">
        <f t="shared" si="1082"/>
        <v>255.88260937162133</v>
      </c>
      <c r="U521" s="182">
        <f t="shared" si="1082"/>
        <v>269.44277200522185</v>
      </c>
      <c r="V521" s="182">
        <f t="shared" si="1082"/>
        <v>282.37912093429503</v>
      </c>
      <c r="W521" s="182">
        <f t="shared" si="1082"/>
        <v>294.69165615884077</v>
      </c>
      <c r="X521" s="182">
        <f t="shared" si="1082"/>
        <v>303.89914641743303</v>
      </c>
      <c r="Y521" s="182">
        <f t="shared" si="1082"/>
        <v>312.57387914303234</v>
      </c>
      <c r="Z521" s="182">
        <f t="shared" si="1082"/>
        <v>320.71585433563894</v>
      </c>
      <c r="AA521" s="182">
        <f t="shared" si="1082"/>
        <v>328.32507199525276</v>
      </c>
      <c r="AB521" s="182">
        <f t="shared" si="1082"/>
        <v>335.40153212187374</v>
      </c>
      <c r="AC521" s="182">
        <f t="shared" si="1082"/>
        <v>341.94523471550184</v>
      </c>
      <c r="AD521" s="182">
        <f t="shared" si="1082"/>
        <v>347.95617977613722</v>
      </c>
      <c r="AE521" s="182">
        <f t="shared" si="1082"/>
        <v>353.43436730377982</v>
      </c>
      <c r="AF521" s="182">
        <f t="shared" si="1082"/>
        <v>358.37979729842954</v>
      </c>
      <c r="AG521" s="182">
        <f t="shared" si="1082"/>
        <v>362.79246976008642</v>
      </c>
      <c r="AH521" s="182">
        <f t="shared" si="1082"/>
        <v>377.03454027588066</v>
      </c>
      <c r="AI521" s="182">
        <f t="shared" si="1082"/>
        <v>391.27661079167495</v>
      </c>
      <c r="AJ521" s="182">
        <f t="shared" si="1082"/>
        <v>405.51868130746931</v>
      </c>
      <c r="AK521" s="182">
        <f t="shared" si="1082"/>
        <v>419.76075182326355</v>
      </c>
      <c r="AL521" s="182">
        <f t="shared" si="1082"/>
        <v>434.00282233905779</v>
      </c>
      <c r="AM521" s="182">
        <f t="shared" si="1082"/>
        <v>448.24489285485203</v>
      </c>
      <c r="AN521" s="182">
        <f t="shared" si="1082"/>
        <v>462.48696337064632</v>
      </c>
      <c r="AO521" s="182">
        <f t="shared" si="1082"/>
        <v>476.72903388644062</v>
      </c>
      <c r="AP521" s="182">
        <f t="shared" si="1082"/>
        <v>490.97110440223491</v>
      </c>
      <c r="AQ521" s="182">
        <f t="shared" si="1082"/>
        <v>505.21317491802921</v>
      </c>
      <c r="AR521" s="182">
        <f t="shared" si="1082"/>
        <v>519.45524543382351</v>
      </c>
      <c r="AS521" s="182">
        <f t="shared" si="1082"/>
        <v>533.69731594961775</v>
      </c>
      <c r="AT521" s="182">
        <f t="shared" si="1082"/>
        <v>547.93938646541199</v>
      </c>
      <c r="AU521" s="182">
        <f t="shared" si="1082"/>
        <v>562.18145698120634</v>
      </c>
      <c r="AV521" s="182">
        <f t="shared" si="1082"/>
        <v>576.42352749700058</v>
      </c>
      <c r="AW521" s="182">
        <f t="shared" si="1082"/>
        <v>590.66559801279482</v>
      </c>
      <c r="AX521" s="182">
        <f t="shared" si="1082"/>
        <v>604.90766852858906</v>
      </c>
      <c r="AY521" s="182">
        <f t="shared" si="1082"/>
        <v>619.14973904438341</v>
      </c>
      <c r="AZ521" s="182">
        <f t="shared" si="1082"/>
        <v>633.39180956017765</v>
      </c>
      <c r="BA521" s="182">
        <f t="shared" si="1082"/>
        <v>0</v>
      </c>
      <c r="BB521" s="182">
        <f t="shared" si="1082"/>
        <v>0</v>
      </c>
      <c r="BC521" s="182">
        <f t="shared" ref="BC521:BS521" si="1083">BC29*BC276*365/10^6*10^6</f>
        <v>0</v>
      </c>
      <c r="BD521" s="182">
        <f t="shared" si="1083"/>
        <v>0</v>
      </c>
      <c r="BE521" s="182">
        <f t="shared" si="1083"/>
        <v>0</v>
      </c>
      <c r="BF521" s="182">
        <f t="shared" si="1083"/>
        <v>0</v>
      </c>
      <c r="BG521" s="182">
        <f t="shared" si="1083"/>
        <v>0</v>
      </c>
      <c r="BH521" s="182">
        <f t="shared" si="1083"/>
        <v>0</v>
      </c>
      <c r="BI521" s="182">
        <f t="shared" si="1083"/>
        <v>0</v>
      </c>
      <c r="BJ521" s="182">
        <f t="shared" si="1083"/>
        <v>0</v>
      </c>
      <c r="BK521" s="182">
        <f t="shared" si="1083"/>
        <v>0</v>
      </c>
      <c r="BL521" s="182">
        <f t="shared" si="1083"/>
        <v>0</v>
      </c>
      <c r="BM521" s="182">
        <f t="shared" si="1083"/>
        <v>0</v>
      </c>
      <c r="BN521" s="182">
        <f t="shared" si="1083"/>
        <v>0</v>
      </c>
      <c r="BO521" s="182">
        <f t="shared" si="1083"/>
        <v>0</v>
      </c>
      <c r="BP521" s="182">
        <f t="shared" si="1083"/>
        <v>0</v>
      </c>
      <c r="BQ521" s="182">
        <f t="shared" si="1083"/>
        <v>0</v>
      </c>
      <c r="BR521" s="182">
        <f t="shared" si="1083"/>
        <v>0</v>
      </c>
      <c r="BS521" s="182">
        <f t="shared" si="1083"/>
        <v>0</v>
      </c>
      <c r="BT521" s="182">
        <f t="shared" ref="BT521:CD521" si="1084">BT29*BT276*365/10^6*10^6</f>
        <v>0</v>
      </c>
      <c r="BU521" s="182">
        <f t="shared" si="1084"/>
        <v>0</v>
      </c>
      <c r="BV521" s="182">
        <f t="shared" si="1084"/>
        <v>0</v>
      </c>
      <c r="BW521" s="182">
        <f t="shared" si="1084"/>
        <v>0</v>
      </c>
      <c r="BX521" s="182">
        <f t="shared" si="1084"/>
        <v>0</v>
      </c>
      <c r="BY521" s="182">
        <f t="shared" si="1084"/>
        <v>0</v>
      </c>
      <c r="BZ521" s="182">
        <f t="shared" si="1084"/>
        <v>0</v>
      </c>
      <c r="CA521" s="182">
        <f t="shared" si="1084"/>
        <v>0</v>
      </c>
      <c r="CB521" s="182">
        <f t="shared" si="1084"/>
        <v>0</v>
      </c>
      <c r="CC521" s="182">
        <f t="shared" si="1084"/>
        <v>0</v>
      </c>
      <c r="CD521" s="182">
        <f t="shared" si="1084"/>
        <v>0</v>
      </c>
      <c r="CE521" s="182">
        <f t="shared" si="1076"/>
        <v>0</v>
      </c>
      <c r="CF521" s="182">
        <f t="shared" si="1076"/>
        <v>0</v>
      </c>
      <c r="CG521" s="182">
        <f t="shared" si="1076"/>
        <v>0</v>
      </c>
      <c r="CH521" s="182">
        <f t="shared" si="1076"/>
        <v>0</v>
      </c>
      <c r="CI521" s="182">
        <f t="shared" si="1076"/>
        <v>0</v>
      </c>
      <c r="CJ521" s="182">
        <f t="shared" ref="CJ521:CY521" si="1085">CJ29*CJ276*365/10^6*10^6</f>
        <v>0</v>
      </c>
      <c r="CK521" s="182">
        <f t="shared" si="1085"/>
        <v>0</v>
      </c>
      <c r="CL521" s="182">
        <f t="shared" si="1085"/>
        <v>0</v>
      </c>
      <c r="CM521" s="182">
        <f t="shared" si="1085"/>
        <v>0</v>
      </c>
      <c r="CN521" s="182">
        <f t="shared" si="1085"/>
        <v>0</v>
      </c>
      <c r="CO521" s="182">
        <f t="shared" si="1085"/>
        <v>0</v>
      </c>
      <c r="CP521" s="182">
        <f t="shared" si="1085"/>
        <v>0</v>
      </c>
      <c r="CQ521" s="182">
        <f t="shared" si="1085"/>
        <v>0</v>
      </c>
      <c r="CR521" s="182">
        <f t="shared" si="1085"/>
        <v>0</v>
      </c>
      <c r="CS521" s="182">
        <f t="shared" si="1085"/>
        <v>0</v>
      </c>
      <c r="CT521" s="182">
        <f t="shared" si="1085"/>
        <v>0</v>
      </c>
      <c r="CU521" s="182">
        <f t="shared" si="1085"/>
        <v>0</v>
      </c>
      <c r="CV521" s="182">
        <f t="shared" si="1085"/>
        <v>0</v>
      </c>
      <c r="CW521" s="182">
        <f t="shared" si="1085"/>
        <v>0</v>
      </c>
      <c r="CX521" s="182">
        <f t="shared" si="1085"/>
        <v>0</v>
      </c>
      <c r="CY521" s="182">
        <f t="shared" si="1085"/>
        <v>0</v>
      </c>
    </row>
    <row r="522" spans="1:103" ht="13.5" customHeight="1" outlineLevel="1">
      <c r="A522" s="165"/>
      <c r="B522" s="263"/>
      <c r="C522" s="177" t="s">
        <v>143</v>
      </c>
      <c r="D522" s="178"/>
      <c r="E522" s="179"/>
      <c r="F522" s="180"/>
      <c r="G522" s="181">
        <f t="shared" si="1002"/>
        <v>34666.397104518335</v>
      </c>
      <c r="H522" s="182">
        <f t="shared" ref="H522:BB522" si="1086">H30*H277*365/10^6*10^6</f>
        <v>-34.308620863341027</v>
      </c>
      <c r="I522" s="182">
        <f t="shared" si="1086"/>
        <v>30.105345214032944</v>
      </c>
      <c r="J522" s="182">
        <f t="shared" si="1086"/>
        <v>92.907663736805702</v>
      </c>
      <c r="K522" s="182">
        <f t="shared" si="1086"/>
        <v>154.09833470497728</v>
      </c>
      <c r="L522" s="182">
        <f t="shared" si="1086"/>
        <v>213.67735811854766</v>
      </c>
      <c r="M522" s="182">
        <f t="shared" si="1086"/>
        <v>271.64473397751686</v>
      </c>
      <c r="N522" s="182">
        <f t="shared" si="1086"/>
        <v>328.00046228188478</v>
      </c>
      <c r="O522" s="182">
        <f t="shared" si="1086"/>
        <v>382.74454303165152</v>
      </c>
      <c r="P522" s="182">
        <f t="shared" si="1086"/>
        <v>435.87697622681708</v>
      </c>
      <c r="Q522" s="182">
        <f t="shared" si="1086"/>
        <v>487.39776186738146</v>
      </c>
      <c r="R522" s="182">
        <f t="shared" si="1086"/>
        <v>537.30689995334467</v>
      </c>
      <c r="S522" s="182">
        <f t="shared" si="1086"/>
        <v>585.60439048470664</v>
      </c>
      <c r="T522" s="182">
        <f t="shared" si="1086"/>
        <v>632.29023346146744</v>
      </c>
      <c r="U522" s="182">
        <f t="shared" si="1086"/>
        <v>677.36442888362706</v>
      </c>
      <c r="V522" s="182">
        <f t="shared" si="1086"/>
        <v>720.82697675118538</v>
      </c>
      <c r="W522" s="182">
        <f t="shared" si="1086"/>
        <v>762.67787706414254</v>
      </c>
      <c r="X522" s="182">
        <f t="shared" si="1086"/>
        <v>785.64347426486074</v>
      </c>
      <c r="Y522" s="182">
        <f t="shared" si="1086"/>
        <v>807.53382254459996</v>
      </c>
      <c r="Z522" s="182">
        <f t="shared" si="1086"/>
        <v>828.34892190336052</v>
      </c>
      <c r="AA522" s="182">
        <f t="shared" si="1086"/>
        <v>848.08877234114243</v>
      </c>
      <c r="AB522" s="182">
        <f t="shared" si="1086"/>
        <v>866.75337385794558</v>
      </c>
      <c r="AC522" s="182">
        <f t="shared" si="1086"/>
        <v>884.34272645376973</v>
      </c>
      <c r="AD522" s="182">
        <f t="shared" si="1086"/>
        <v>900.85683012861534</v>
      </c>
      <c r="AE522" s="182">
        <f t="shared" si="1086"/>
        <v>916.29568488248231</v>
      </c>
      <c r="AF522" s="182">
        <f t="shared" si="1086"/>
        <v>930.65929071537028</v>
      </c>
      <c r="AG522" s="182">
        <f t="shared" si="1086"/>
        <v>943.94764762727948</v>
      </c>
      <c r="AH522" s="182">
        <f t="shared" si="1086"/>
        <v>982.13840224736612</v>
      </c>
      <c r="AI522" s="182">
        <f t="shared" si="1086"/>
        <v>1020.3291568674525</v>
      </c>
      <c r="AJ522" s="182">
        <f t="shared" si="1086"/>
        <v>1058.5199114875393</v>
      </c>
      <c r="AK522" s="182">
        <f t="shared" si="1086"/>
        <v>1096.7106661076261</v>
      </c>
      <c r="AL522" s="182">
        <f t="shared" si="1086"/>
        <v>1134.9014207277125</v>
      </c>
      <c r="AM522" s="182">
        <f t="shared" si="1086"/>
        <v>1173.0921753477992</v>
      </c>
      <c r="AN522" s="182">
        <f t="shared" si="1086"/>
        <v>1211.2829299678858</v>
      </c>
      <c r="AO522" s="182">
        <f t="shared" si="1086"/>
        <v>1249.4736845879722</v>
      </c>
      <c r="AP522" s="182">
        <f t="shared" si="1086"/>
        <v>1287.6644392080591</v>
      </c>
      <c r="AQ522" s="182">
        <f t="shared" si="1086"/>
        <v>1325.8551938281455</v>
      </c>
      <c r="AR522" s="182">
        <f t="shared" si="1086"/>
        <v>1364.0459484482321</v>
      </c>
      <c r="AS522" s="182">
        <f t="shared" si="1086"/>
        <v>1402.236703068319</v>
      </c>
      <c r="AT522" s="182">
        <f t="shared" si="1086"/>
        <v>1440.4274576884054</v>
      </c>
      <c r="AU522" s="182">
        <f t="shared" si="1086"/>
        <v>1478.6182123084923</v>
      </c>
      <c r="AV522" s="182">
        <f t="shared" si="1086"/>
        <v>1516.8089669285787</v>
      </c>
      <c r="AW522" s="182">
        <f t="shared" si="1086"/>
        <v>1554.9997215486653</v>
      </c>
      <c r="AX522" s="182">
        <f t="shared" si="1086"/>
        <v>1593.190476168752</v>
      </c>
      <c r="AY522" s="182">
        <f t="shared" si="1086"/>
        <v>1631.3812307888384</v>
      </c>
      <c r="AZ522" s="182">
        <f t="shared" si="1086"/>
        <v>1669.5719854089255</v>
      </c>
      <c r="BA522" s="182">
        <f t="shared" si="1086"/>
        <v>0</v>
      </c>
      <c r="BB522" s="182">
        <f t="shared" si="1086"/>
        <v>0</v>
      </c>
      <c r="BC522" s="182">
        <f t="shared" ref="BC522:BS522" si="1087">BC30*BC277*365/10^6*10^6</f>
        <v>0</v>
      </c>
      <c r="BD522" s="182">
        <f t="shared" si="1087"/>
        <v>0</v>
      </c>
      <c r="BE522" s="182">
        <f t="shared" si="1087"/>
        <v>0</v>
      </c>
      <c r="BF522" s="182">
        <f t="shared" si="1087"/>
        <v>0</v>
      </c>
      <c r="BG522" s="182">
        <f t="shared" si="1087"/>
        <v>0</v>
      </c>
      <c r="BH522" s="182">
        <f t="shared" si="1087"/>
        <v>0</v>
      </c>
      <c r="BI522" s="182">
        <f t="shared" si="1087"/>
        <v>0</v>
      </c>
      <c r="BJ522" s="182">
        <f t="shared" si="1087"/>
        <v>0</v>
      </c>
      <c r="BK522" s="182">
        <f t="shared" si="1087"/>
        <v>0</v>
      </c>
      <c r="BL522" s="182">
        <f t="shared" si="1087"/>
        <v>0</v>
      </c>
      <c r="BM522" s="182">
        <f t="shared" si="1087"/>
        <v>0</v>
      </c>
      <c r="BN522" s="182">
        <f t="shared" si="1087"/>
        <v>0</v>
      </c>
      <c r="BO522" s="182">
        <f t="shared" si="1087"/>
        <v>0</v>
      </c>
      <c r="BP522" s="182">
        <f t="shared" si="1087"/>
        <v>0</v>
      </c>
      <c r="BQ522" s="182">
        <f t="shared" si="1087"/>
        <v>0</v>
      </c>
      <c r="BR522" s="182">
        <f t="shared" si="1087"/>
        <v>0</v>
      </c>
      <c r="BS522" s="182">
        <f t="shared" si="1087"/>
        <v>0</v>
      </c>
      <c r="BT522" s="182">
        <f t="shared" ref="BT522:CD522" si="1088">BT30*BT277*365/10^6*10^6</f>
        <v>0</v>
      </c>
      <c r="BU522" s="182">
        <f t="shared" si="1088"/>
        <v>0</v>
      </c>
      <c r="BV522" s="182">
        <f t="shared" si="1088"/>
        <v>0</v>
      </c>
      <c r="BW522" s="182">
        <f t="shared" si="1088"/>
        <v>0</v>
      </c>
      <c r="BX522" s="182">
        <f t="shared" si="1088"/>
        <v>0</v>
      </c>
      <c r="BY522" s="182">
        <f t="shared" si="1088"/>
        <v>0</v>
      </c>
      <c r="BZ522" s="182">
        <f t="shared" si="1088"/>
        <v>0</v>
      </c>
      <c r="CA522" s="182">
        <f t="shared" si="1088"/>
        <v>0</v>
      </c>
      <c r="CB522" s="182">
        <f t="shared" si="1088"/>
        <v>0</v>
      </c>
      <c r="CC522" s="182">
        <f t="shared" si="1088"/>
        <v>0</v>
      </c>
      <c r="CD522" s="182">
        <f t="shared" si="1088"/>
        <v>0</v>
      </c>
      <c r="CE522" s="182">
        <f t="shared" si="1076"/>
        <v>0</v>
      </c>
      <c r="CF522" s="182">
        <f t="shared" si="1076"/>
        <v>0</v>
      </c>
      <c r="CG522" s="182">
        <f t="shared" si="1076"/>
        <v>0</v>
      </c>
      <c r="CH522" s="182">
        <f t="shared" si="1076"/>
        <v>0</v>
      </c>
      <c r="CI522" s="182">
        <f t="shared" si="1076"/>
        <v>0</v>
      </c>
      <c r="CJ522" s="182">
        <f t="shared" ref="CJ522:CY522" si="1089">CJ30*CJ277*365/10^6*10^6</f>
        <v>0</v>
      </c>
      <c r="CK522" s="182">
        <f t="shared" si="1089"/>
        <v>0</v>
      </c>
      <c r="CL522" s="182">
        <f t="shared" si="1089"/>
        <v>0</v>
      </c>
      <c r="CM522" s="182">
        <f t="shared" si="1089"/>
        <v>0</v>
      </c>
      <c r="CN522" s="182">
        <f t="shared" si="1089"/>
        <v>0</v>
      </c>
      <c r="CO522" s="182">
        <f t="shared" si="1089"/>
        <v>0</v>
      </c>
      <c r="CP522" s="182">
        <f t="shared" si="1089"/>
        <v>0</v>
      </c>
      <c r="CQ522" s="182">
        <f t="shared" si="1089"/>
        <v>0</v>
      </c>
      <c r="CR522" s="182">
        <f t="shared" si="1089"/>
        <v>0</v>
      </c>
      <c r="CS522" s="182">
        <f t="shared" si="1089"/>
        <v>0</v>
      </c>
      <c r="CT522" s="182">
        <f t="shared" si="1089"/>
        <v>0</v>
      </c>
      <c r="CU522" s="182">
        <f t="shared" si="1089"/>
        <v>0</v>
      </c>
      <c r="CV522" s="182">
        <f t="shared" si="1089"/>
        <v>0</v>
      </c>
      <c r="CW522" s="182">
        <f t="shared" si="1089"/>
        <v>0</v>
      </c>
      <c r="CX522" s="182">
        <f t="shared" si="1089"/>
        <v>0</v>
      </c>
      <c r="CY522" s="182">
        <f t="shared" si="1089"/>
        <v>0</v>
      </c>
    </row>
    <row r="523" spans="1:103" ht="13.5" customHeight="1" outlineLevel="1">
      <c r="A523" s="165"/>
      <c r="B523" s="263"/>
      <c r="C523" s="185" t="s">
        <v>144</v>
      </c>
      <c r="D523" s="186"/>
      <c r="E523" s="187"/>
      <c r="F523" s="188"/>
      <c r="G523" s="189">
        <f t="shared" si="1002"/>
        <v>123004.04382723453</v>
      </c>
      <c r="H523" s="190">
        <f t="shared" ref="H523:BB523" si="1090">H31*H278*365/10^6*10^6</f>
        <v>624.7413782055188</v>
      </c>
      <c r="I523" s="190">
        <f t="shared" si="1090"/>
        <v>807.80051000404831</v>
      </c>
      <c r="J523" s="190">
        <f t="shared" si="1090"/>
        <v>985.32456972135651</v>
      </c>
      <c r="K523" s="190">
        <f t="shared" si="1090"/>
        <v>1157.3135573574432</v>
      </c>
      <c r="L523" s="190">
        <f t="shared" si="1090"/>
        <v>1323.7674729123089</v>
      </c>
      <c r="M523" s="190">
        <f t="shared" si="1090"/>
        <v>1484.6863163859528</v>
      </c>
      <c r="N523" s="190">
        <f t="shared" si="1090"/>
        <v>1640.0700877783761</v>
      </c>
      <c r="O523" s="190">
        <f t="shared" si="1090"/>
        <v>1789.9187870895776</v>
      </c>
      <c r="P523" s="190">
        <f t="shared" si="1090"/>
        <v>1934.2324143195576</v>
      </c>
      <c r="Q523" s="190">
        <f t="shared" si="1090"/>
        <v>2073.0109694683169</v>
      </c>
      <c r="R523" s="190">
        <f t="shared" si="1090"/>
        <v>2206.2544525358544</v>
      </c>
      <c r="S523" s="190">
        <f t="shared" si="1090"/>
        <v>2333.9628635221707</v>
      </c>
      <c r="T523" s="190">
        <f t="shared" si="1090"/>
        <v>2456.1362024272662</v>
      </c>
      <c r="U523" s="190">
        <f t="shared" si="1090"/>
        <v>2572.7744692511392</v>
      </c>
      <c r="V523" s="190">
        <f t="shared" si="1090"/>
        <v>2683.8776639937919</v>
      </c>
      <c r="W523" s="190">
        <f t="shared" si="1090"/>
        <v>2789.4457866552229</v>
      </c>
      <c r="X523" s="190">
        <f t="shared" si="1090"/>
        <v>2866.51324760031</v>
      </c>
      <c r="Y523" s="190">
        <f t="shared" si="1090"/>
        <v>2938.8906773535186</v>
      </c>
      <c r="Z523" s="190">
        <f t="shared" si="1090"/>
        <v>3006.5780759148483</v>
      </c>
      <c r="AA523" s="190">
        <f t="shared" si="1090"/>
        <v>3069.5754432843</v>
      </c>
      <c r="AB523" s="190">
        <f t="shared" si="1090"/>
        <v>3127.8827794618742</v>
      </c>
      <c r="AC523" s="190">
        <f t="shared" si="1090"/>
        <v>3181.5000844475694</v>
      </c>
      <c r="AD523" s="190">
        <f t="shared" si="1090"/>
        <v>3230.4273582413862</v>
      </c>
      <c r="AE523" s="190">
        <f t="shared" si="1090"/>
        <v>3274.6646008433245</v>
      </c>
      <c r="AF523" s="190">
        <f t="shared" si="1090"/>
        <v>3314.2118122533843</v>
      </c>
      <c r="AG523" s="190">
        <f t="shared" si="1090"/>
        <v>3349.0689924715639</v>
      </c>
      <c r="AH523" s="190">
        <f t="shared" si="1090"/>
        <v>3481.8214877965511</v>
      </c>
      <c r="AI523" s="190">
        <f t="shared" si="1090"/>
        <v>3614.5739831215374</v>
      </c>
      <c r="AJ523" s="190">
        <f t="shared" si="1090"/>
        <v>3747.3264784465246</v>
      </c>
      <c r="AK523" s="190">
        <f t="shared" si="1090"/>
        <v>3880.0789737715118</v>
      </c>
      <c r="AL523" s="190">
        <f t="shared" si="1090"/>
        <v>4012.8314690964976</v>
      </c>
      <c r="AM523" s="190">
        <f t="shared" si="1090"/>
        <v>4145.5839644214848</v>
      </c>
      <c r="AN523" s="190">
        <f t="shared" si="1090"/>
        <v>4278.3364597464724</v>
      </c>
      <c r="AO523" s="190">
        <f t="shared" si="1090"/>
        <v>4411.0889550714583</v>
      </c>
      <c r="AP523" s="190">
        <f t="shared" si="1090"/>
        <v>4543.8414503964459</v>
      </c>
      <c r="AQ523" s="190">
        <f t="shared" si="1090"/>
        <v>4676.5939457214326</v>
      </c>
      <c r="AR523" s="190">
        <f t="shared" si="1090"/>
        <v>4809.3464410464194</v>
      </c>
      <c r="AS523" s="190">
        <f t="shared" si="1090"/>
        <v>4942.0989363714061</v>
      </c>
      <c r="AT523" s="190">
        <f t="shared" si="1090"/>
        <v>5074.8514316963938</v>
      </c>
      <c r="AU523" s="190">
        <f t="shared" si="1090"/>
        <v>5207.6039270213805</v>
      </c>
      <c r="AV523" s="190">
        <f t="shared" si="1090"/>
        <v>5340.3564223463673</v>
      </c>
      <c r="AW523" s="190">
        <f t="shared" si="1090"/>
        <v>5473.1089176713549</v>
      </c>
      <c r="AX523" s="190">
        <f t="shared" si="1090"/>
        <v>5605.8614129963407</v>
      </c>
      <c r="AY523" s="190">
        <f t="shared" si="1090"/>
        <v>5738.6139083213284</v>
      </c>
      <c r="AZ523" s="190">
        <f t="shared" si="1090"/>
        <v>5871.3664036463151</v>
      </c>
      <c r="BA523" s="190">
        <f t="shared" si="1090"/>
        <v>0</v>
      </c>
      <c r="BB523" s="190">
        <f t="shared" si="1090"/>
        <v>0</v>
      </c>
      <c r="BC523" s="190">
        <f t="shared" ref="BC523:BS523" si="1091">BC31*BC278*365/10^6*10^6</f>
        <v>0</v>
      </c>
      <c r="BD523" s="190">
        <f t="shared" si="1091"/>
        <v>0</v>
      </c>
      <c r="BE523" s="190">
        <f t="shared" si="1091"/>
        <v>0</v>
      </c>
      <c r="BF523" s="190">
        <f t="shared" si="1091"/>
        <v>0</v>
      </c>
      <c r="BG523" s="190">
        <f t="shared" si="1091"/>
        <v>0</v>
      </c>
      <c r="BH523" s="190">
        <f t="shared" si="1091"/>
        <v>0</v>
      </c>
      <c r="BI523" s="190">
        <f t="shared" si="1091"/>
        <v>0</v>
      </c>
      <c r="BJ523" s="190">
        <f t="shared" si="1091"/>
        <v>0</v>
      </c>
      <c r="BK523" s="190">
        <f t="shared" si="1091"/>
        <v>0</v>
      </c>
      <c r="BL523" s="190">
        <f t="shared" si="1091"/>
        <v>0</v>
      </c>
      <c r="BM523" s="190">
        <f t="shared" si="1091"/>
        <v>0</v>
      </c>
      <c r="BN523" s="190">
        <f t="shared" si="1091"/>
        <v>0</v>
      </c>
      <c r="BO523" s="190">
        <f t="shared" si="1091"/>
        <v>0</v>
      </c>
      <c r="BP523" s="190">
        <f t="shared" si="1091"/>
        <v>0</v>
      </c>
      <c r="BQ523" s="190">
        <f t="shared" si="1091"/>
        <v>0</v>
      </c>
      <c r="BR523" s="190">
        <f t="shared" si="1091"/>
        <v>0</v>
      </c>
      <c r="BS523" s="190">
        <f t="shared" si="1091"/>
        <v>0</v>
      </c>
      <c r="BT523" s="190">
        <f t="shared" ref="BT523:CD523" si="1092">BT31*BT278*365/10^6*10^6</f>
        <v>0</v>
      </c>
      <c r="BU523" s="190">
        <f t="shared" si="1092"/>
        <v>0</v>
      </c>
      <c r="BV523" s="190">
        <f t="shared" si="1092"/>
        <v>0</v>
      </c>
      <c r="BW523" s="190">
        <f t="shared" si="1092"/>
        <v>0</v>
      </c>
      <c r="BX523" s="190">
        <f t="shared" si="1092"/>
        <v>0</v>
      </c>
      <c r="BY523" s="190">
        <f t="shared" si="1092"/>
        <v>0</v>
      </c>
      <c r="BZ523" s="190">
        <f t="shared" si="1092"/>
        <v>0</v>
      </c>
      <c r="CA523" s="190">
        <f t="shared" si="1092"/>
        <v>0</v>
      </c>
      <c r="CB523" s="190">
        <f t="shared" si="1092"/>
        <v>0</v>
      </c>
      <c r="CC523" s="190">
        <f t="shared" si="1092"/>
        <v>0</v>
      </c>
      <c r="CD523" s="190">
        <f t="shared" si="1092"/>
        <v>0</v>
      </c>
      <c r="CE523" s="190">
        <f t="shared" si="1076"/>
        <v>0</v>
      </c>
      <c r="CF523" s="190">
        <f t="shared" si="1076"/>
        <v>0</v>
      </c>
      <c r="CG523" s="190">
        <f t="shared" si="1076"/>
        <v>0</v>
      </c>
      <c r="CH523" s="190">
        <f t="shared" si="1076"/>
        <v>0</v>
      </c>
      <c r="CI523" s="190">
        <f t="shared" si="1076"/>
        <v>0</v>
      </c>
      <c r="CJ523" s="190">
        <f t="shared" ref="CJ523:CY523" si="1093">CJ31*CJ278*365/10^6*10^6</f>
        <v>0</v>
      </c>
      <c r="CK523" s="190">
        <f t="shared" si="1093"/>
        <v>0</v>
      </c>
      <c r="CL523" s="190">
        <f t="shared" si="1093"/>
        <v>0</v>
      </c>
      <c r="CM523" s="190">
        <f t="shared" si="1093"/>
        <v>0</v>
      </c>
      <c r="CN523" s="190">
        <f t="shared" si="1093"/>
        <v>0</v>
      </c>
      <c r="CO523" s="190">
        <f t="shared" si="1093"/>
        <v>0</v>
      </c>
      <c r="CP523" s="190">
        <f t="shared" si="1093"/>
        <v>0</v>
      </c>
      <c r="CQ523" s="190">
        <f t="shared" si="1093"/>
        <v>0</v>
      </c>
      <c r="CR523" s="190">
        <f t="shared" si="1093"/>
        <v>0</v>
      </c>
      <c r="CS523" s="190">
        <f t="shared" si="1093"/>
        <v>0</v>
      </c>
      <c r="CT523" s="190">
        <f t="shared" si="1093"/>
        <v>0</v>
      </c>
      <c r="CU523" s="190">
        <f t="shared" si="1093"/>
        <v>0</v>
      </c>
      <c r="CV523" s="190">
        <f t="shared" si="1093"/>
        <v>0</v>
      </c>
      <c r="CW523" s="190">
        <f t="shared" si="1093"/>
        <v>0</v>
      </c>
      <c r="CX523" s="190">
        <f t="shared" si="1093"/>
        <v>0</v>
      </c>
      <c r="CY523" s="190">
        <f t="shared" si="1093"/>
        <v>0</v>
      </c>
    </row>
    <row r="524" spans="1:103" ht="13.5" customHeight="1" outlineLevel="1">
      <c r="A524" s="209"/>
      <c r="B524" s="263"/>
      <c r="C524" s="193" t="s">
        <v>162</v>
      </c>
      <c r="D524" s="194"/>
      <c r="E524" s="195"/>
      <c r="F524" s="196"/>
      <c r="G524" s="197">
        <f t="shared" si="1002"/>
        <v>0</v>
      </c>
      <c r="H524" s="198">
        <f t="shared" ref="H524:BB524" si="1094">H32*H279*365/10^6*10^6</f>
        <v>0</v>
      </c>
      <c r="I524" s="198">
        <f t="shared" si="1094"/>
        <v>0</v>
      </c>
      <c r="J524" s="198">
        <f t="shared" si="1094"/>
        <v>0</v>
      </c>
      <c r="K524" s="198">
        <f t="shared" si="1094"/>
        <v>0</v>
      </c>
      <c r="L524" s="198">
        <f t="shared" si="1094"/>
        <v>0</v>
      </c>
      <c r="M524" s="198">
        <f t="shared" si="1094"/>
        <v>0</v>
      </c>
      <c r="N524" s="198">
        <f t="shared" si="1094"/>
        <v>0</v>
      </c>
      <c r="O524" s="198">
        <f t="shared" si="1094"/>
        <v>0</v>
      </c>
      <c r="P524" s="198">
        <f t="shared" si="1094"/>
        <v>0</v>
      </c>
      <c r="Q524" s="198">
        <f t="shared" si="1094"/>
        <v>0</v>
      </c>
      <c r="R524" s="198">
        <f t="shared" si="1094"/>
        <v>0</v>
      </c>
      <c r="S524" s="198">
        <f t="shared" si="1094"/>
        <v>0</v>
      </c>
      <c r="T524" s="198">
        <f t="shared" si="1094"/>
        <v>0</v>
      </c>
      <c r="U524" s="198">
        <f t="shared" si="1094"/>
        <v>0</v>
      </c>
      <c r="V524" s="198">
        <f t="shared" si="1094"/>
        <v>0</v>
      </c>
      <c r="W524" s="244">
        <f t="shared" si="1094"/>
        <v>0</v>
      </c>
      <c r="X524" s="198">
        <f t="shared" si="1094"/>
        <v>0</v>
      </c>
      <c r="Y524" s="198">
        <f t="shared" si="1094"/>
        <v>0</v>
      </c>
      <c r="Z524" s="198">
        <f t="shared" si="1094"/>
        <v>0</v>
      </c>
      <c r="AA524" s="198">
        <f t="shared" si="1094"/>
        <v>0</v>
      </c>
      <c r="AB524" s="198">
        <f t="shared" si="1094"/>
        <v>0</v>
      </c>
      <c r="AC524" s="198">
        <f t="shared" si="1094"/>
        <v>0</v>
      </c>
      <c r="AD524" s="198">
        <f t="shared" si="1094"/>
        <v>0</v>
      </c>
      <c r="AE524" s="198">
        <f t="shared" si="1094"/>
        <v>0</v>
      </c>
      <c r="AF524" s="198">
        <f t="shared" si="1094"/>
        <v>0</v>
      </c>
      <c r="AG524" s="244">
        <f t="shared" si="1094"/>
        <v>0</v>
      </c>
      <c r="AH524" s="244">
        <f t="shared" si="1094"/>
        <v>0</v>
      </c>
      <c r="AI524" s="244">
        <f t="shared" si="1094"/>
        <v>0</v>
      </c>
      <c r="AJ524" s="244">
        <f t="shared" si="1094"/>
        <v>0</v>
      </c>
      <c r="AK524" s="244">
        <f t="shared" si="1094"/>
        <v>0</v>
      </c>
      <c r="AL524" s="244">
        <f t="shared" si="1094"/>
        <v>0</v>
      </c>
      <c r="AM524" s="244">
        <f t="shared" si="1094"/>
        <v>0</v>
      </c>
      <c r="AN524" s="244">
        <f t="shared" si="1094"/>
        <v>0</v>
      </c>
      <c r="AO524" s="244">
        <f t="shared" si="1094"/>
        <v>0</v>
      </c>
      <c r="AP524" s="244">
        <f t="shared" si="1094"/>
        <v>0</v>
      </c>
      <c r="AQ524" s="244">
        <f t="shared" si="1094"/>
        <v>0</v>
      </c>
      <c r="AR524" s="198">
        <f t="shared" si="1094"/>
        <v>0</v>
      </c>
      <c r="AS524" s="198">
        <f t="shared" si="1094"/>
        <v>0</v>
      </c>
      <c r="AT524" s="198">
        <f t="shared" si="1094"/>
        <v>0</v>
      </c>
      <c r="AU524" s="198">
        <f t="shared" si="1094"/>
        <v>0</v>
      </c>
      <c r="AV524" s="198">
        <f t="shared" si="1094"/>
        <v>0</v>
      </c>
      <c r="AW524" s="198">
        <f t="shared" si="1094"/>
        <v>0</v>
      </c>
      <c r="AX524" s="198">
        <f t="shared" si="1094"/>
        <v>0</v>
      </c>
      <c r="AY524" s="198">
        <f t="shared" si="1094"/>
        <v>0</v>
      </c>
      <c r="AZ524" s="198">
        <f t="shared" si="1094"/>
        <v>0</v>
      </c>
      <c r="BA524" s="198">
        <f t="shared" si="1094"/>
        <v>0</v>
      </c>
      <c r="BB524" s="198">
        <f t="shared" si="1094"/>
        <v>0</v>
      </c>
      <c r="BC524" s="198">
        <f t="shared" ref="BC524:BS524" si="1095">BC32*BC279*365/10^6*10^6</f>
        <v>0</v>
      </c>
      <c r="BD524" s="198">
        <f t="shared" si="1095"/>
        <v>0</v>
      </c>
      <c r="BE524" s="198">
        <f t="shared" si="1095"/>
        <v>0</v>
      </c>
      <c r="BF524" s="198">
        <f t="shared" si="1095"/>
        <v>0</v>
      </c>
      <c r="BG524" s="198">
        <f t="shared" si="1095"/>
        <v>0</v>
      </c>
      <c r="BH524" s="198">
        <f t="shared" si="1095"/>
        <v>0</v>
      </c>
      <c r="BI524" s="198">
        <f t="shared" si="1095"/>
        <v>0</v>
      </c>
      <c r="BJ524" s="198">
        <f t="shared" si="1095"/>
        <v>0</v>
      </c>
      <c r="BK524" s="198">
        <f t="shared" si="1095"/>
        <v>0</v>
      </c>
      <c r="BL524" s="198">
        <f t="shared" si="1095"/>
        <v>0</v>
      </c>
      <c r="BM524" s="198">
        <f t="shared" si="1095"/>
        <v>0</v>
      </c>
      <c r="BN524" s="198">
        <f t="shared" si="1095"/>
        <v>0</v>
      </c>
      <c r="BO524" s="198">
        <f t="shared" si="1095"/>
        <v>0</v>
      </c>
      <c r="BP524" s="198">
        <f t="shared" si="1095"/>
        <v>0</v>
      </c>
      <c r="BQ524" s="198">
        <f t="shared" si="1095"/>
        <v>0</v>
      </c>
      <c r="BR524" s="198">
        <f t="shared" si="1095"/>
        <v>0</v>
      </c>
      <c r="BS524" s="198">
        <f t="shared" si="1095"/>
        <v>0</v>
      </c>
      <c r="BT524" s="198">
        <f t="shared" ref="BT524:CD524" si="1096">BT32*BT279*365/10^6*10^6</f>
        <v>0</v>
      </c>
      <c r="BU524" s="198">
        <f t="shared" si="1096"/>
        <v>0</v>
      </c>
      <c r="BV524" s="198">
        <f t="shared" si="1096"/>
        <v>0</v>
      </c>
      <c r="BW524" s="198">
        <f t="shared" si="1096"/>
        <v>0</v>
      </c>
      <c r="BX524" s="198">
        <f t="shared" si="1096"/>
        <v>0</v>
      </c>
      <c r="BY524" s="198">
        <f t="shared" si="1096"/>
        <v>0</v>
      </c>
      <c r="BZ524" s="198">
        <f t="shared" si="1096"/>
        <v>0</v>
      </c>
      <c r="CA524" s="198">
        <f t="shared" si="1096"/>
        <v>0</v>
      </c>
      <c r="CB524" s="198">
        <f t="shared" si="1096"/>
        <v>0</v>
      </c>
      <c r="CC524" s="198">
        <f t="shared" si="1096"/>
        <v>0</v>
      </c>
      <c r="CD524" s="198">
        <f t="shared" si="1096"/>
        <v>0</v>
      </c>
      <c r="CE524" s="198">
        <f t="shared" si="1076"/>
        <v>0</v>
      </c>
      <c r="CF524" s="198">
        <f t="shared" si="1076"/>
        <v>0</v>
      </c>
      <c r="CG524" s="198">
        <f t="shared" si="1076"/>
        <v>0</v>
      </c>
      <c r="CH524" s="198">
        <f t="shared" si="1076"/>
        <v>0</v>
      </c>
      <c r="CI524" s="198">
        <f t="shared" si="1076"/>
        <v>0</v>
      </c>
      <c r="CJ524" s="198">
        <f t="shared" ref="CJ524:CY524" si="1097">CJ32*CJ279*365/10^6*10^6</f>
        <v>0</v>
      </c>
      <c r="CK524" s="198">
        <f t="shared" si="1097"/>
        <v>0</v>
      </c>
      <c r="CL524" s="198">
        <f t="shared" si="1097"/>
        <v>0</v>
      </c>
      <c r="CM524" s="198">
        <f t="shared" si="1097"/>
        <v>0</v>
      </c>
      <c r="CN524" s="198">
        <f t="shared" si="1097"/>
        <v>0</v>
      </c>
      <c r="CO524" s="198">
        <f t="shared" si="1097"/>
        <v>0</v>
      </c>
      <c r="CP524" s="198">
        <f t="shared" si="1097"/>
        <v>0</v>
      </c>
      <c r="CQ524" s="198">
        <f t="shared" si="1097"/>
        <v>0</v>
      </c>
      <c r="CR524" s="198">
        <f t="shared" si="1097"/>
        <v>0</v>
      </c>
      <c r="CS524" s="198">
        <f t="shared" si="1097"/>
        <v>0</v>
      </c>
      <c r="CT524" s="198">
        <f t="shared" si="1097"/>
        <v>0</v>
      </c>
      <c r="CU524" s="198">
        <f t="shared" si="1097"/>
        <v>0</v>
      </c>
      <c r="CV524" s="198">
        <f t="shared" si="1097"/>
        <v>0</v>
      </c>
      <c r="CW524" s="198">
        <f t="shared" si="1097"/>
        <v>0</v>
      </c>
      <c r="CX524" s="198">
        <f t="shared" si="1097"/>
        <v>0</v>
      </c>
      <c r="CY524" s="198">
        <f t="shared" si="1097"/>
        <v>0</v>
      </c>
    </row>
    <row r="525" spans="1:103" ht="13.5" customHeight="1" outlineLevel="1">
      <c r="A525" s="209"/>
      <c r="B525" s="263"/>
      <c r="C525" s="185" t="s">
        <v>163</v>
      </c>
      <c r="D525" s="186"/>
      <c r="E525" s="187"/>
      <c r="F525" s="188"/>
      <c r="G525" s="189">
        <f t="shared" si="1002"/>
        <v>32747.429711494508</v>
      </c>
      <c r="H525" s="190">
        <f t="shared" ref="H525:BB525" si="1098">H33*H280*365/10^6*10^6</f>
        <v>400.77214054238993</v>
      </c>
      <c r="I525" s="190">
        <f t="shared" si="1098"/>
        <v>416.06961894136788</v>
      </c>
      <c r="J525" s="190">
        <f t="shared" si="1098"/>
        <v>431.3023827039213</v>
      </c>
      <c r="K525" s="190">
        <f t="shared" si="1098"/>
        <v>446.47043183005025</v>
      </c>
      <c r="L525" s="190">
        <f t="shared" si="1098"/>
        <v>461.57376631975444</v>
      </c>
      <c r="M525" s="190">
        <f t="shared" si="1098"/>
        <v>476.61238617303422</v>
      </c>
      <c r="N525" s="190">
        <f t="shared" si="1098"/>
        <v>491.58629138988942</v>
      </c>
      <c r="O525" s="190">
        <f t="shared" si="1098"/>
        <v>506.49548197032016</v>
      </c>
      <c r="P525" s="190">
        <f t="shared" si="1098"/>
        <v>521.33995791432619</v>
      </c>
      <c r="Q525" s="190">
        <f t="shared" si="1098"/>
        <v>536.11971922190764</v>
      </c>
      <c r="R525" s="190">
        <f t="shared" si="1098"/>
        <v>550.83476589306463</v>
      </c>
      <c r="S525" s="190">
        <f t="shared" si="1098"/>
        <v>565.48509792779714</v>
      </c>
      <c r="T525" s="190">
        <f t="shared" si="1098"/>
        <v>580.07071532610496</v>
      </c>
      <c r="U525" s="190">
        <f t="shared" si="1098"/>
        <v>594.59161808798831</v>
      </c>
      <c r="V525" s="190">
        <f t="shared" si="1098"/>
        <v>609.04780621344719</v>
      </c>
      <c r="W525" s="245">
        <f t="shared" si="1098"/>
        <v>623.43927970248137</v>
      </c>
      <c r="X525" s="190">
        <f t="shared" si="1098"/>
        <v>651.04755242013152</v>
      </c>
      <c r="Y525" s="190">
        <f t="shared" si="1098"/>
        <v>678.53606991413778</v>
      </c>
      <c r="Z525" s="190">
        <f t="shared" si="1098"/>
        <v>705.90483218450026</v>
      </c>
      <c r="AA525" s="190">
        <f t="shared" si="1098"/>
        <v>733.15383923121863</v>
      </c>
      <c r="AB525" s="190">
        <f t="shared" si="1098"/>
        <v>760.28309105429298</v>
      </c>
      <c r="AC525" s="190">
        <f t="shared" si="1098"/>
        <v>787.29258765372322</v>
      </c>
      <c r="AD525" s="190">
        <f t="shared" si="1098"/>
        <v>814.18232902950967</v>
      </c>
      <c r="AE525" s="190">
        <f t="shared" si="1098"/>
        <v>840.95231518165212</v>
      </c>
      <c r="AF525" s="190">
        <f t="shared" si="1098"/>
        <v>867.60254611015068</v>
      </c>
      <c r="AG525" s="245">
        <f t="shared" si="1098"/>
        <v>894.13302181500535</v>
      </c>
      <c r="AH525" s="245">
        <f t="shared" si="1098"/>
        <v>933.092889355598</v>
      </c>
      <c r="AI525" s="245">
        <f t="shared" si="1098"/>
        <v>972.05275689619066</v>
      </c>
      <c r="AJ525" s="245">
        <f t="shared" si="1098"/>
        <v>1011.0126244367832</v>
      </c>
      <c r="AK525" s="245">
        <f t="shared" si="1098"/>
        <v>1049.9724919773757</v>
      </c>
      <c r="AL525" s="245">
        <f t="shared" si="1098"/>
        <v>1088.9323595179685</v>
      </c>
      <c r="AM525" s="245">
        <f t="shared" si="1098"/>
        <v>1127.8922270585613</v>
      </c>
      <c r="AN525" s="245">
        <f t="shared" si="1098"/>
        <v>1166.8520945991538</v>
      </c>
      <c r="AO525" s="245">
        <f t="shared" si="1098"/>
        <v>1205.8119621397466</v>
      </c>
      <c r="AP525" s="245">
        <f t="shared" si="1098"/>
        <v>1244.7718296803391</v>
      </c>
      <c r="AQ525" s="245">
        <f t="shared" si="1098"/>
        <v>1283.7316972209319</v>
      </c>
      <c r="AR525" s="190">
        <f t="shared" si="1098"/>
        <v>1322.6915647615244</v>
      </c>
      <c r="AS525" s="190">
        <f t="shared" si="1098"/>
        <v>1361.6514323021172</v>
      </c>
      <c r="AT525" s="190">
        <f t="shared" si="1098"/>
        <v>1400.6112998427097</v>
      </c>
      <c r="AU525" s="190">
        <f t="shared" si="1098"/>
        <v>1439.5711673833025</v>
      </c>
      <c r="AV525" s="190">
        <f t="shared" si="1098"/>
        <v>1478.531034923895</v>
      </c>
      <c r="AW525" s="190">
        <f t="shared" si="1098"/>
        <v>1517.4909024644874</v>
      </c>
      <c r="AX525" s="190">
        <f t="shared" si="1098"/>
        <v>1556.4507700050801</v>
      </c>
      <c r="AY525" s="190">
        <f t="shared" si="1098"/>
        <v>1595.4106375456729</v>
      </c>
      <c r="AZ525" s="190">
        <f t="shared" si="1098"/>
        <v>1634.3705050862657</v>
      </c>
      <c r="BA525" s="190">
        <f t="shared" si="1098"/>
        <v>0</v>
      </c>
      <c r="BB525" s="190">
        <f t="shared" si="1098"/>
        <v>0</v>
      </c>
      <c r="BC525" s="190">
        <f t="shared" ref="BC525:BS525" si="1099">BC33*BC280*365/10^6*10^6</f>
        <v>0</v>
      </c>
      <c r="BD525" s="190">
        <f t="shared" si="1099"/>
        <v>0</v>
      </c>
      <c r="BE525" s="190">
        <f t="shared" si="1099"/>
        <v>0</v>
      </c>
      <c r="BF525" s="190">
        <f t="shared" si="1099"/>
        <v>0</v>
      </c>
      <c r="BG525" s="190">
        <f t="shared" si="1099"/>
        <v>0</v>
      </c>
      <c r="BH525" s="190">
        <f t="shared" si="1099"/>
        <v>0</v>
      </c>
      <c r="BI525" s="190">
        <f t="shared" si="1099"/>
        <v>0</v>
      </c>
      <c r="BJ525" s="190">
        <f t="shared" si="1099"/>
        <v>0</v>
      </c>
      <c r="BK525" s="190">
        <f t="shared" si="1099"/>
        <v>0</v>
      </c>
      <c r="BL525" s="190">
        <f t="shared" si="1099"/>
        <v>0</v>
      </c>
      <c r="BM525" s="190">
        <f t="shared" si="1099"/>
        <v>0</v>
      </c>
      <c r="BN525" s="190">
        <f t="shared" si="1099"/>
        <v>0</v>
      </c>
      <c r="BO525" s="190">
        <f t="shared" si="1099"/>
        <v>0</v>
      </c>
      <c r="BP525" s="190">
        <f t="shared" si="1099"/>
        <v>0</v>
      </c>
      <c r="BQ525" s="190">
        <f t="shared" si="1099"/>
        <v>0</v>
      </c>
      <c r="BR525" s="190">
        <f t="shared" si="1099"/>
        <v>0</v>
      </c>
      <c r="BS525" s="190">
        <f t="shared" si="1099"/>
        <v>0</v>
      </c>
      <c r="BT525" s="190">
        <f t="shared" ref="BT525:BV527" si="1100">BT33*BT280*365/10^6*10^6</f>
        <v>0</v>
      </c>
      <c r="BU525" s="190">
        <f t="shared" si="1100"/>
        <v>0</v>
      </c>
      <c r="BV525" s="190">
        <f t="shared" si="1100"/>
        <v>0</v>
      </c>
      <c r="BW525" s="190">
        <f t="shared" ref="BW525:CY525" si="1101">BW33*BW280*365/10^6*10^6</f>
        <v>0</v>
      </c>
      <c r="BX525" s="190">
        <f t="shared" si="1101"/>
        <v>0</v>
      </c>
      <c r="BY525" s="190">
        <f t="shared" si="1101"/>
        <v>0</v>
      </c>
      <c r="BZ525" s="190">
        <f t="shared" si="1101"/>
        <v>0</v>
      </c>
      <c r="CA525" s="190">
        <f t="shared" si="1101"/>
        <v>0</v>
      </c>
      <c r="CB525" s="190">
        <f t="shared" si="1101"/>
        <v>0</v>
      </c>
      <c r="CC525" s="190">
        <f t="shared" si="1101"/>
        <v>0</v>
      </c>
      <c r="CD525" s="190">
        <f t="shared" si="1101"/>
        <v>0</v>
      </c>
      <c r="CE525" s="190">
        <f t="shared" si="1101"/>
        <v>0</v>
      </c>
      <c r="CF525" s="190">
        <f t="shared" si="1101"/>
        <v>0</v>
      </c>
      <c r="CG525" s="190">
        <f t="shared" si="1101"/>
        <v>0</v>
      </c>
      <c r="CH525" s="190">
        <f t="shared" si="1101"/>
        <v>0</v>
      </c>
      <c r="CI525" s="190">
        <f t="shared" si="1101"/>
        <v>0</v>
      </c>
      <c r="CJ525" s="190">
        <f t="shared" si="1101"/>
        <v>0</v>
      </c>
      <c r="CK525" s="190">
        <f t="shared" si="1101"/>
        <v>0</v>
      </c>
      <c r="CL525" s="190">
        <f t="shared" si="1101"/>
        <v>0</v>
      </c>
      <c r="CM525" s="190">
        <f t="shared" si="1101"/>
        <v>0</v>
      </c>
      <c r="CN525" s="190">
        <f t="shared" si="1101"/>
        <v>0</v>
      </c>
      <c r="CO525" s="190">
        <f t="shared" si="1101"/>
        <v>0</v>
      </c>
      <c r="CP525" s="190">
        <f t="shared" si="1101"/>
        <v>0</v>
      </c>
      <c r="CQ525" s="190">
        <f t="shared" si="1101"/>
        <v>0</v>
      </c>
      <c r="CR525" s="190">
        <f t="shared" si="1101"/>
        <v>0</v>
      </c>
      <c r="CS525" s="190">
        <f t="shared" si="1101"/>
        <v>0</v>
      </c>
      <c r="CT525" s="190">
        <f t="shared" si="1101"/>
        <v>0</v>
      </c>
      <c r="CU525" s="190">
        <f t="shared" si="1101"/>
        <v>0</v>
      </c>
      <c r="CV525" s="190">
        <f t="shared" si="1101"/>
        <v>0</v>
      </c>
      <c r="CW525" s="190">
        <f t="shared" si="1101"/>
        <v>0</v>
      </c>
      <c r="CX525" s="190">
        <f t="shared" si="1101"/>
        <v>0</v>
      </c>
      <c r="CY525" s="190">
        <f t="shared" si="1101"/>
        <v>0</v>
      </c>
    </row>
    <row r="526" spans="1:103" ht="13.5" customHeight="1" outlineLevel="1">
      <c r="A526" s="165"/>
      <c r="B526" s="263"/>
      <c r="C526" s="210" t="s">
        <v>164</v>
      </c>
      <c r="D526" s="211"/>
      <c r="E526" s="212"/>
      <c r="F526" s="213"/>
      <c r="G526" s="214">
        <f t="shared" si="1002"/>
        <v>0</v>
      </c>
      <c r="H526" s="215">
        <f t="shared" ref="H526:BB526" si="1102">H34*H281*365/10^6*10^6</f>
        <v>0</v>
      </c>
      <c r="I526" s="215">
        <f t="shared" si="1102"/>
        <v>0</v>
      </c>
      <c r="J526" s="215">
        <f t="shared" si="1102"/>
        <v>0</v>
      </c>
      <c r="K526" s="215">
        <f t="shared" si="1102"/>
        <v>0</v>
      </c>
      <c r="L526" s="215">
        <f t="shared" si="1102"/>
        <v>0</v>
      </c>
      <c r="M526" s="215">
        <f t="shared" si="1102"/>
        <v>0</v>
      </c>
      <c r="N526" s="215">
        <f t="shared" si="1102"/>
        <v>0</v>
      </c>
      <c r="O526" s="215">
        <f t="shared" si="1102"/>
        <v>0</v>
      </c>
      <c r="P526" s="215">
        <f t="shared" si="1102"/>
        <v>0</v>
      </c>
      <c r="Q526" s="215">
        <f t="shared" si="1102"/>
        <v>0</v>
      </c>
      <c r="R526" s="215">
        <f t="shared" si="1102"/>
        <v>0</v>
      </c>
      <c r="S526" s="215">
        <f t="shared" si="1102"/>
        <v>0</v>
      </c>
      <c r="T526" s="215">
        <f t="shared" si="1102"/>
        <v>0</v>
      </c>
      <c r="U526" s="215">
        <f t="shared" si="1102"/>
        <v>0</v>
      </c>
      <c r="V526" s="215">
        <f t="shared" si="1102"/>
        <v>0</v>
      </c>
      <c r="W526" s="215">
        <f t="shared" si="1102"/>
        <v>0</v>
      </c>
      <c r="X526" s="215">
        <f t="shared" si="1102"/>
        <v>0</v>
      </c>
      <c r="Y526" s="215">
        <f t="shared" si="1102"/>
        <v>0</v>
      </c>
      <c r="Z526" s="215">
        <f t="shared" si="1102"/>
        <v>0</v>
      </c>
      <c r="AA526" s="215">
        <f t="shared" si="1102"/>
        <v>0</v>
      </c>
      <c r="AB526" s="215">
        <f t="shared" si="1102"/>
        <v>0</v>
      </c>
      <c r="AC526" s="215">
        <f t="shared" si="1102"/>
        <v>0</v>
      </c>
      <c r="AD526" s="215">
        <f t="shared" si="1102"/>
        <v>0</v>
      </c>
      <c r="AE526" s="215">
        <f t="shared" si="1102"/>
        <v>0</v>
      </c>
      <c r="AF526" s="215">
        <f t="shared" si="1102"/>
        <v>0</v>
      </c>
      <c r="AG526" s="215">
        <f t="shared" si="1102"/>
        <v>0</v>
      </c>
      <c r="AH526" s="215">
        <f t="shared" si="1102"/>
        <v>0</v>
      </c>
      <c r="AI526" s="215">
        <f t="shared" si="1102"/>
        <v>0</v>
      </c>
      <c r="AJ526" s="215">
        <f t="shared" si="1102"/>
        <v>0</v>
      </c>
      <c r="AK526" s="215">
        <f t="shared" si="1102"/>
        <v>0</v>
      </c>
      <c r="AL526" s="215">
        <f t="shared" si="1102"/>
        <v>0</v>
      </c>
      <c r="AM526" s="215">
        <f t="shared" si="1102"/>
        <v>0</v>
      </c>
      <c r="AN526" s="215">
        <f t="shared" si="1102"/>
        <v>0</v>
      </c>
      <c r="AO526" s="215">
        <f t="shared" si="1102"/>
        <v>0</v>
      </c>
      <c r="AP526" s="215">
        <f t="shared" si="1102"/>
        <v>0</v>
      </c>
      <c r="AQ526" s="215">
        <f t="shared" si="1102"/>
        <v>0</v>
      </c>
      <c r="AR526" s="215">
        <f t="shared" si="1102"/>
        <v>0</v>
      </c>
      <c r="AS526" s="215">
        <f t="shared" si="1102"/>
        <v>0</v>
      </c>
      <c r="AT526" s="215">
        <f t="shared" si="1102"/>
        <v>0</v>
      </c>
      <c r="AU526" s="215">
        <f t="shared" si="1102"/>
        <v>0</v>
      </c>
      <c r="AV526" s="215">
        <f t="shared" si="1102"/>
        <v>0</v>
      </c>
      <c r="AW526" s="215">
        <f t="shared" si="1102"/>
        <v>0</v>
      </c>
      <c r="AX526" s="215">
        <f t="shared" si="1102"/>
        <v>0</v>
      </c>
      <c r="AY526" s="215">
        <f t="shared" si="1102"/>
        <v>0</v>
      </c>
      <c r="AZ526" s="215">
        <f t="shared" si="1102"/>
        <v>0</v>
      </c>
      <c r="BA526" s="215">
        <f t="shared" si="1102"/>
        <v>0</v>
      </c>
      <c r="BB526" s="215">
        <f t="shared" si="1102"/>
        <v>0</v>
      </c>
      <c r="BC526" s="215">
        <f t="shared" ref="BC526:BS526" si="1103">BC34*BC281*365/10^6*10^6</f>
        <v>0</v>
      </c>
      <c r="BD526" s="215">
        <f t="shared" si="1103"/>
        <v>0</v>
      </c>
      <c r="BE526" s="215">
        <f t="shared" si="1103"/>
        <v>0</v>
      </c>
      <c r="BF526" s="215">
        <f t="shared" si="1103"/>
        <v>0</v>
      </c>
      <c r="BG526" s="215">
        <f t="shared" si="1103"/>
        <v>0</v>
      </c>
      <c r="BH526" s="215">
        <f t="shared" si="1103"/>
        <v>0</v>
      </c>
      <c r="BI526" s="215">
        <f t="shared" si="1103"/>
        <v>0</v>
      </c>
      <c r="BJ526" s="215">
        <f t="shared" si="1103"/>
        <v>0</v>
      </c>
      <c r="BK526" s="215">
        <f t="shared" si="1103"/>
        <v>0</v>
      </c>
      <c r="BL526" s="215">
        <f t="shared" si="1103"/>
        <v>0</v>
      </c>
      <c r="BM526" s="215">
        <f t="shared" si="1103"/>
        <v>0</v>
      </c>
      <c r="BN526" s="215">
        <f t="shared" si="1103"/>
        <v>0</v>
      </c>
      <c r="BO526" s="215">
        <f t="shared" si="1103"/>
        <v>0</v>
      </c>
      <c r="BP526" s="215">
        <f t="shared" si="1103"/>
        <v>0</v>
      </c>
      <c r="BQ526" s="215">
        <f t="shared" si="1103"/>
        <v>0</v>
      </c>
      <c r="BR526" s="215">
        <f t="shared" si="1103"/>
        <v>0</v>
      </c>
      <c r="BS526" s="215">
        <f t="shared" si="1103"/>
        <v>0</v>
      </c>
      <c r="BT526" s="215">
        <f t="shared" si="1100"/>
        <v>0</v>
      </c>
      <c r="BU526" s="215">
        <f t="shared" si="1100"/>
        <v>0</v>
      </c>
      <c r="BV526" s="215">
        <f t="shared" si="1100"/>
        <v>0</v>
      </c>
      <c r="BW526" s="215">
        <f t="shared" ref="BW526:CY526" si="1104">BW34*BW281*365/10^6*10^6</f>
        <v>0</v>
      </c>
      <c r="BX526" s="215">
        <f t="shared" si="1104"/>
        <v>0</v>
      </c>
      <c r="BY526" s="215">
        <f t="shared" si="1104"/>
        <v>0</v>
      </c>
      <c r="BZ526" s="215">
        <f t="shared" si="1104"/>
        <v>0</v>
      </c>
      <c r="CA526" s="215">
        <f t="shared" si="1104"/>
        <v>0</v>
      </c>
      <c r="CB526" s="215">
        <f t="shared" si="1104"/>
        <v>0</v>
      </c>
      <c r="CC526" s="215">
        <f t="shared" si="1104"/>
        <v>0</v>
      </c>
      <c r="CD526" s="215">
        <f t="shared" si="1104"/>
        <v>0</v>
      </c>
      <c r="CE526" s="215">
        <f t="shared" si="1104"/>
        <v>0</v>
      </c>
      <c r="CF526" s="215">
        <f t="shared" si="1104"/>
        <v>0</v>
      </c>
      <c r="CG526" s="215">
        <f t="shared" si="1104"/>
        <v>0</v>
      </c>
      <c r="CH526" s="215">
        <f t="shared" si="1104"/>
        <v>0</v>
      </c>
      <c r="CI526" s="215">
        <f t="shared" si="1104"/>
        <v>0</v>
      </c>
      <c r="CJ526" s="215">
        <f t="shared" si="1104"/>
        <v>0</v>
      </c>
      <c r="CK526" s="215">
        <f t="shared" si="1104"/>
        <v>0</v>
      </c>
      <c r="CL526" s="215">
        <f t="shared" si="1104"/>
        <v>0</v>
      </c>
      <c r="CM526" s="215">
        <f t="shared" si="1104"/>
        <v>0</v>
      </c>
      <c r="CN526" s="215">
        <f t="shared" si="1104"/>
        <v>0</v>
      </c>
      <c r="CO526" s="215">
        <f t="shared" si="1104"/>
        <v>0</v>
      </c>
      <c r="CP526" s="215">
        <f t="shared" si="1104"/>
        <v>0</v>
      </c>
      <c r="CQ526" s="215">
        <f t="shared" si="1104"/>
        <v>0</v>
      </c>
      <c r="CR526" s="215">
        <f t="shared" si="1104"/>
        <v>0</v>
      </c>
      <c r="CS526" s="215">
        <f t="shared" si="1104"/>
        <v>0</v>
      </c>
      <c r="CT526" s="215">
        <f t="shared" si="1104"/>
        <v>0</v>
      </c>
      <c r="CU526" s="215">
        <f t="shared" si="1104"/>
        <v>0</v>
      </c>
      <c r="CV526" s="215">
        <f t="shared" si="1104"/>
        <v>0</v>
      </c>
      <c r="CW526" s="215">
        <f t="shared" si="1104"/>
        <v>0</v>
      </c>
      <c r="CX526" s="215">
        <f t="shared" si="1104"/>
        <v>0</v>
      </c>
      <c r="CY526" s="215">
        <f t="shared" si="1104"/>
        <v>0</v>
      </c>
    </row>
    <row r="527" spans="1:103" ht="13.5" customHeight="1" outlineLevel="1" thickBot="1">
      <c r="A527" s="165"/>
      <c r="B527" s="264"/>
      <c r="C527" s="218" t="s">
        <v>165</v>
      </c>
      <c r="D527" s="219"/>
      <c r="E527" s="220"/>
      <c r="F527" s="221"/>
      <c r="G527" s="222">
        <f t="shared" si="1002"/>
        <v>2581.7589425934511</v>
      </c>
      <c r="H527" s="223">
        <f t="shared" ref="H527:BB527" si="1105">H35*H282*365/10^6*10^6</f>
        <v>81.835079097036214</v>
      </c>
      <c r="I527" s="223">
        <f t="shared" si="1105"/>
        <v>81.094012845278442</v>
      </c>
      <c r="J527" s="223">
        <f t="shared" si="1105"/>
        <v>80.355843386254264</v>
      </c>
      <c r="K527" s="223">
        <f t="shared" si="1105"/>
        <v>79.620570719963695</v>
      </c>
      <c r="L527" s="223">
        <f t="shared" si="1105"/>
        <v>78.888194846406734</v>
      </c>
      <c r="M527" s="223">
        <f t="shared" si="1105"/>
        <v>78.158715765583381</v>
      </c>
      <c r="N527" s="223">
        <f t="shared" si="1105"/>
        <v>77.432133477493622</v>
      </c>
      <c r="O527" s="223">
        <f t="shared" si="1105"/>
        <v>76.708447982137486</v>
      </c>
      <c r="P527" s="223">
        <f t="shared" si="1105"/>
        <v>75.987659279514929</v>
      </c>
      <c r="Q527" s="223">
        <f t="shared" si="1105"/>
        <v>75.269767369625981</v>
      </c>
      <c r="R527" s="223">
        <f t="shared" si="1105"/>
        <v>74.554772252470656</v>
      </c>
      <c r="S527" s="223">
        <f t="shared" si="1105"/>
        <v>73.84267392804891</v>
      </c>
      <c r="T527" s="223">
        <f t="shared" si="1105"/>
        <v>73.133472396360787</v>
      </c>
      <c r="U527" s="223">
        <f t="shared" si="1105"/>
        <v>72.427167657406272</v>
      </c>
      <c r="V527" s="223">
        <f t="shared" si="1105"/>
        <v>71.723759711185352</v>
      </c>
      <c r="W527" s="223">
        <f t="shared" si="1105"/>
        <v>71.023248557698039</v>
      </c>
      <c r="X527" s="223">
        <f t="shared" si="1105"/>
        <v>71.901684555034009</v>
      </c>
      <c r="Y527" s="223">
        <f t="shared" si="1105"/>
        <v>72.761188557620713</v>
      </c>
      <c r="Z527" s="223">
        <f t="shared" si="1105"/>
        <v>73.601760565458136</v>
      </c>
      <c r="AA527" s="223">
        <f t="shared" si="1105"/>
        <v>74.423400578546278</v>
      </c>
      <c r="AB527" s="223">
        <f t="shared" si="1105"/>
        <v>75.226108596885169</v>
      </c>
      <c r="AC527" s="223">
        <f t="shared" si="1105"/>
        <v>76.00988462047475</v>
      </c>
      <c r="AD527" s="223">
        <f t="shared" si="1105"/>
        <v>76.774728649315065</v>
      </c>
      <c r="AE527" s="223">
        <f t="shared" si="1105"/>
        <v>77.520640683406114</v>
      </c>
      <c r="AF527" s="223">
        <f t="shared" si="1105"/>
        <v>78.247620722747882</v>
      </c>
      <c r="AG527" s="223">
        <f t="shared" si="1105"/>
        <v>78.955668767340285</v>
      </c>
      <c r="AH527" s="223">
        <f t="shared" si="1105"/>
        <v>80.298591405021654</v>
      </c>
      <c r="AI527" s="223">
        <f t="shared" si="1105"/>
        <v>81.641514042703022</v>
      </c>
      <c r="AJ527" s="223">
        <f t="shared" si="1105"/>
        <v>82.984436680384377</v>
      </c>
      <c r="AK527" s="223">
        <f t="shared" si="1105"/>
        <v>84.327359318065746</v>
      </c>
      <c r="AL527" s="223">
        <f t="shared" si="1105"/>
        <v>85.670281955747114</v>
      </c>
      <c r="AM527" s="223">
        <f t="shared" si="1105"/>
        <v>87.013204593428469</v>
      </c>
      <c r="AN527" s="223">
        <f t="shared" si="1105"/>
        <v>88.356127231109838</v>
      </c>
      <c r="AO527" s="223">
        <f t="shared" si="1105"/>
        <v>89.699049868791207</v>
      </c>
      <c r="AP527" s="223">
        <f t="shared" si="1105"/>
        <v>91.041972506472561</v>
      </c>
      <c r="AQ527" s="223">
        <f t="shared" si="1105"/>
        <v>92.38489514415393</v>
      </c>
      <c r="AR527" s="223">
        <f t="shared" si="1105"/>
        <v>93.727817781835299</v>
      </c>
      <c r="AS527" s="223">
        <f t="shared" si="1105"/>
        <v>95.070740419516653</v>
      </c>
      <c r="AT527" s="223">
        <f t="shared" si="1105"/>
        <v>96.413663057198022</v>
      </c>
      <c r="AU527" s="223">
        <f t="shared" si="1105"/>
        <v>97.756585694879391</v>
      </c>
      <c r="AV527" s="223">
        <f t="shared" si="1105"/>
        <v>99.099508332560745</v>
      </c>
      <c r="AW527" s="223">
        <f t="shared" si="1105"/>
        <v>100.44243097024211</v>
      </c>
      <c r="AX527" s="223">
        <f t="shared" si="1105"/>
        <v>101.78535360792348</v>
      </c>
      <c r="AY527" s="223">
        <f t="shared" si="1105"/>
        <v>103.12827624560484</v>
      </c>
      <c r="AZ527" s="223">
        <f t="shared" si="1105"/>
        <v>104.47119888328621</v>
      </c>
      <c r="BA527" s="223">
        <f t="shared" si="1105"/>
        <v>0</v>
      </c>
      <c r="BB527" s="223">
        <f t="shared" si="1105"/>
        <v>0</v>
      </c>
      <c r="BC527" s="223">
        <f t="shared" ref="BC527:BS527" si="1106">BC35*BC282*365/10^6*10^6</f>
        <v>0</v>
      </c>
      <c r="BD527" s="223">
        <f t="shared" si="1106"/>
        <v>0</v>
      </c>
      <c r="BE527" s="223">
        <f t="shared" si="1106"/>
        <v>0</v>
      </c>
      <c r="BF527" s="223">
        <f t="shared" si="1106"/>
        <v>0</v>
      </c>
      <c r="BG527" s="223">
        <f t="shared" si="1106"/>
        <v>0</v>
      </c>
      <c r="BH527" s="223">
        <f t="shared" si="1106"/>
        <v>0</v>
      </c>
      <c r="BI527" s="223">
        <f t="shared" si="1106"/>
        <v>0</v>
      </c>
      <c r="BJ527" s="223">
        <f t="shared" si="1106"/>
        <v>0</v>
      </c>
      <c r="BK527" s="223">
        <f t="shared" si="1106"/>
        <v>0</v>
      </c>
      <c r="BL527" s="223">
        <f t="shared" si="1106"/>
        <v>0</v>
      </c>
      <c r="BM527" s="223">
        <f t="shared" si="1106"/>
        <v>0</v>
      </c>
      <c r="BN527" s="223">
        <f t="shared" si="1106"/>
        <v>0</v>
      </c>
      <c r="BO527" s="223">
        <f t="shared" si="1106"/>
        <v>0</v>
      </c>
      <c r="BP527" s="223">
        <f t="shared" si="1106"/>
        <v>0</v>
      </c>
      <c r="BQ527" s="223">
        <f t="shared" si="1106"/>
        <v>0</v>
      </c>
      <c r="BR527" s="223">
        <f t="shared" si="1106"/>
        <v>0</v>
      </c>
      <c r="BS527" s="223">
        <f t="shared" si="1106"/>
        <v>0</v>
      </c>
      <c r="BT527" s="223">
        <f t="shared" si="1100"/>
        <v>0</v>
      </c>
      <c r="BU527" s="223">
        <f t="shared" si="1100"/>
        <v>0</v>
      </c>
      <c r="BV527" s="223">
        <f t="shared" si="1100"/>
        <v>0</v>
      </c>
      <c r="BW527" s="223">
        <f t="shared" ref="BW527:CY527" si="1107">BW35*BW282*365/10^6*10^6</f>
        <v>0</v>
      </c>
      <c r="BX527" s="223">
        <f t="shared" si="1107"/>
        <v>0</v>
      </c>
      <c r="BY527" s="223">
        <f t="shared" si="1107"/>
        <v>0</v>
      </c>
      <c r="BZ527" s="223">
        <f t="shared" si="1107"/>
        <v>0</v>
      </c>
      <c r="CA527" s="223">
        <f t="shared" si="1107"/>
        <v>0</v>
      </c>
      <c r="CB527" s="223">
        <f t="shared" si="1107"/>
        <v>0</v>
      </c>
      <c r="CC527" s="223">
        <f t="shared" si="1107"/>
        <v>0</v>
      </c>
      <c r="CD527" s="223">
        <f t="shared" si="1107"/>
        <v>0</v>
      </c>
      <c r="CE527" s="223">
        <f t="shared" si="1107"/>
        <v>0</v>
      </c>
      <c r="CF527" s="223">
        <f t="shared" si="1107"/>
        <v>0</v>
      </c>
      <c r="CG527" s="223">
        <f t="shared" si="1107"/>
        <v>0</v>
      </c>
      <c r="CH527" s="223">
        <f t="shared" si="1107"/>
        <v>0</v>
      </c>
      <c r="CI527" s="223">
        <f t="shared" si="1107"/>
        <v>0</v>
      </c>
      <c r="CJ527" s="223">
        <f t="shared" si="1107"/>
        <v>0</v>
      </c>
      <c r="CK527" s="223">
        <f t="shared" si="1107"/>
        <v>0</v>
      </c>
      <c r="CL527" s="223">
        <f t="shared" si="1107"/>
        <v>0</v>
      </c>
      <c r="CM527" s="223">
        <f t="shared" si="1107"/>
        <v>0</v>
      </c>
      <c r="CN527" s="223">
        <f t="shared" si="1107"/>
        <v>0</v>
      </c>
      <c r="CO527" s="223">
        <f t="shared" si="1107"/>
        <v>0</v>
      </c>
      <c r="CP527" s="223">
        <f t="shared" si="1107"/>
        <v>0</v>
      </c>
      <c r="CQ527" s="223">
        <f t="shared" si="1107"/>
        <v>0</v>
      </c>
      <c r="CR527" s="223">
        <f t="shared" si="1107"/>
        <v>0</v>
      </c>
      <c r="CS527" s="223">
        <f t="shared" si="1107"/>
        <v>0</v>
      </c>
      <c r="CT527" s="223">
        <f t="shared" si="1107"/>
        <v>0</v>
      </c>
      <c r="CU527" s="223">
        <f t="shared" si="1107"/>
        <v>0</v>
      </c>
      <c r="CV527" s="223">
        <f t="shared" si="1107"/>
        <v>0</v>
      </c>
      <c r="CW527" s="223">
        <f t="shared" si="1107"/>
        <v>0</v>
      </c>
      <c r="CX527" s="223">
        <f t="shared" si="1107"/>
        <v>0</v>
      </c>
      <c r="CY527" s="223">
        <f t="shared" si="1107"/>
        <v>0</v>
      </c>
    </row>
    <row r="528" spans="1:103" outlineLevel="1"/>
    <row r="529" spans="1:103" outlineLevel="1"/>
    <row r="530" spans="1:103" outlineLevel="1"/>
    <row r="531" spans="1:103" s="162" customFormat="1">
      <c r="B531" s="163" t="s">
        <v>58</v>
      </c>
    </row>
    <row r="533" spans="1:103" ht="27" customHeight="1" outlineLevel="1" thickBot="1">
      <c r="A533" s="165"/>
      <c r="B533" s="166"/>
      <c r="C533" s="265" t="s">
        <v>49</v>
      </c>
      <c r="D533" s="266"/>
      <c r="E533" s="267"/>
      <c r="F533" s="167" t="s">
        <v>2</v>
      </c>
      <c r="G533" s="168" t="s">
        <v>50</v>
      </c>
      <c r="H533" s="113">
        <v>2005</v>
      </c>
      <c r="I533" s="113">
        <v>2006</v>
      </c>
      <c r="J533" s="113">
        <v>2007</v>
      </c>
      <c r="K533" s="113">
        <v>2008</v>
      </c>
      <c r="L533" s="113">
        <v>2009</v>
      </c>
      <c r="M533" s="113">
        <v>2010</v>
      </c>
      <c r="N533" s="113">
        <v>2011</v>
      </c>
      <c r="O533" s="113">
        <v>2012</v>
      </c>
      <c r="P533" s="113">
        <v>2013</v>
      </c>
      <c r="Q533" s="113">
        <v>2014</v>
      </c>
      <c r="R533" s="113">
        <v>2015</v>
      </c>
      <c r="S533" s="113">
        <v>2016</v>
      </c>
      <c r="T533" s="113">
        <v>2017</v>
      </c>
      <c r="U533" s="113">
        <v>2018</v>
      </c>
      <c r="V533" s="113">
        <v>2019</v>
      </c>
      <c r="W533" s="113">
        <v>2020</v>
      </c>
      <c r="X533" s="113">
        <v>2021</v>
      </c>
      <c r="Y533" s="113">
        <v>2022</v>
      </c>
      <c r="Z533" s="113">
        <v>2023</v>
      </c>
      <c r="AA533" s="113">
        <v>2024</v>
      </c>
      <c r="AB533" s="113">
        <v>2025</v>
      </c>
      <c r="AC533" s="113">
        <v>2026</v>
      </c>
      <c r="AD533" s="113">
        <v>2027</v>
      </c>
      <c r="AE533" s="113">
        <v>2028</v>
      </c>
      <c r="AF533" s="113">
        <v>2029</v>
      </c>
      <c r="AG533" s="113">
        <v>2030</v>
      </c>
      <c r="AH533" s="113">
        <v>2031</v>
      </c>
      <c r="AI533" s="113">
        <v>2032</v>
      </c>
      <c r="AJ533" s="113">
        <v>2033</v>
      </c>
      <c r="AK533" s="113">
        <v>2034</v>
      </c>
      <c r="AL533" s="113">
        <v>2035</v>
      </c>
      <c r="AM533" s="113">
        <v>2036</v>
      </c>
      <c r="AN533" s="113">
        <v>2037</v>
      </c>
      <c r="AO533" s="113">
        <v>2038</v>
      </c>
      <c r="AP533" s="113">
        <v>2039</v>
      </c>
      <c r="AQ533" s="113">
        <v>2040</v>
      </c>
      <c r="AR533" s="113">
        <v>2041</v>
      </c>
      <c r="AS533" s="113">
        <v>2042</v>
      </c>
      <c r="AT533" s="113">
        <v>2043</v>
      </c>
      <c r="AU533" s="113">
        <v>2044</v>
      </c>
      <c r="AV533" s="113">
        <v>2045</v>
      </c>
      <c r="AW533" s="113">
        <v>2046</v>
      </c>
      <c r="AX533" s="113">
        <v>2047</v>
      </c>
      <c r="AY533" s="113">
        <v>2048</v>
      </c>
      <c r="AZ533" s="113">
        <v>2049</v>
      </c>
      <c r="BA533" s="113">
        <v>2050</v>
      </c>
      <c r="BB533" s="113">
        <v>2051</v>
      </c>
      <c r="BC533" s="113">
        <v>2052</v>
      </c>
      <c r="BD533" s="113">
        <v>2053</v>
      </c>
      <c r="BE533" s="113">
        <v>2054</v>
      </c>
      <c r="BF533" s="113">
        <v>2055</v>
      </c>
      <c r="BG533" s="113">
        <v>2056</v>
      </c>
      <c r="BH533" s="113">
        <v>2057</v>
      </c>
      <c r="BI533" s="113">
        <v>2058</v>
      </c>
      <c r="BJ533" s="113">
        <v>2059</v>
      </c>
      <c r="BK533" s="113">
        <v>2060</v>
      </c>
      <c r="BL533" s="113">
        <v>2061</v>
      </c>
      <c r="BM533" s="113">
        <v>2062</v>
      </c>
      <c r="BN533" s="113">
        <v>2063</v>
      </c>
      <c r="BO533" s="113">
        <v>2064</v>
      </c>
      <c r="BP533" s="113">
        <v>2065</v>
      </c>
      <c r="BQ533" s="113">
        <v>2066</v>
      </c>
      <c r="BR533" s="113">
        <v>2067</v>
      </c>
      <c r="BS533" s="113">
        <v>2068</v>
      </c>
      <c r="BT533" s="113">
        <v>2069</v>
      </c>
      <c r="BU533" s="113">
        <v>2070</v>
      </c>
      <c r="BV533" s="113">
        <v>2071</v>
      </c>
      <c r="BW533" s="113">
        <v>2072</v>
      </c>
      <c r="BX533" s="113">
        <v>2073</v>
      </c>
      <c r="BY533" s="113">
        <v>2074</v>
      </c>
      <c r="BZ533" s="113">
        <v>2075</v>
      </c>
      <c r="CA533" s="113">
        <v>2076</v>
      </c>
      <c r="CB533" s="113">
        <v>2077</v>
      </c>
      <c r="CC533" s="113">
        <v>2078</v>
      </c>
      <c r="CD533" s="113">
        <v>2079</v>
      </c>
      <c r="CE533" s="113">
        <v>2080</v>
      </c>
      <c r="CF533" s="113">
        <v>2081</v>
      </c>
      <c r="CG533" s="113">
        <v>2082</v>
      </c>
      <c r="CH533" s="113">
        <v>2083</v>
      </c>
      <c r="CI533" s="113">
        <v>2084</v>
      </c>
      <c r="CJ533" s="113">
        <v>2085</v>
      </c>
      <c r="CK533" s="113">
        <v>2086</v>
      </c>
      <c r="CL533" s="113">
        <v>2087</v>
      </c>
      <c r="CM533" s="113">
        <v>2088</v>
      </c>
      <c r="CN533" s="113">
        <v>2089</v>
      </c>
      <c r="CO533" s="113">
        <v>2090</v>
      </c>
      <c r="CP533" s="113">
        <v>2091</v>
      </c>
      <c r="CQ533" s="113">
        <v>2092</v>
      </c>
      <c r="CR533" s="113">
        <v>2093</v>
      </c>
      <c r="CS533" s="113">
        <v>2094</v>
      </c>
      <c r="CT533" s="113">
        <v>2095</v>
      </c>
      <c r="CU533" s="113">
        <v>2096</v>
      </c>
      <c r="CV533" s="113">
        <v>2097</v>
      </c>
      <c r="CW533" s="113">
        <v>2098</v>
      </c>
      <c r="CX533" s="113">
        <v>2099</v>
      </c>
      <c r="CY533" s="113">
        <v>2100</v>
      </c>
    </row>
    <row r="534" spans="1:103" ht="13.5" customHeight="1" outlineLevel="1">
      <c r="A534" s="165"/>
      <c r="B534" s="262" t="s">
        <v>3</v>
      </c>
      <c r="C534" s="169" t="s">
        <v>59</v>
      </c>
      <c r="D534" s="170"/>
      <c r="E534" s="171"/>
      <c r="F534" s="172" t="s">
        <v>51</v>
      </c>
      <c r="G534" s="173">
        <f t="shared" ref="G534:G540" si="1108">SUM(W534:AZ534)</f>
        <v>208529242.59761336</v>
      </c>
      <c r="H534" s="257">
        <f t="shared" ref="H534:BS534" si="1109">SUM(H289:H296)</f>
        <v>4406695.0729431361</v>
      </c>
      <c r="I534" s="257">
        <f t="shared" si="1109"/>
        <v>4523017.4603715912</v>
      </c>
      <c r="J534" s="257">
        <f t="shared" si="1109"/>
        <v>4631823.0854616985</v>
      </c>
      <c r="K534" s="257">
        <f t="shared" si="1109"/>
        <v>4733111.9482134562</v>
      </c>
      <c r="L534" s="257">
        <f t="shared" si="1109"/>
        <v>4826884.0486268643</v>
      </c>
      <c r="M534" s="257">
        <f t="shared" si="1109"/>
        <v>4913139.3867019275</v>
      </c>
      <c r="N534" s="257">
        <f t="shared" si="1109"/>
        <v>4994762.9490004592</v>
      </c>
      <c r="O534" s="257">
        <f t="shared" si="1109"/>
        <v>5068284.2114756452</v>
      </c>
      <c r="P534" s="257">
        <f t="shared" si="1109"/>
        <v>5133703.1741274837</v>
      </c>
      <c r="Q534" s="257">
        <f t="shared" si="1109"/>
        <v>5191019.8369559739</v>
      </c>
      <c r="R534" s="257">
        <f t="shared" si="1109"/>
        <v>5240234.1999611165</v>
      </c>
      <c r="S534" s="257">
        <f t="shared" si="1109"/>
        <v>5281346.2631429126</v>
      </c>
      <c r="T534" s="257">
        <f t="shared" si="1109"/>
        <v>5314356.0265013594</v>
      </c>
      <c r="U534" s="257">
        <f t="shared" si="1109"/>
        <v>5339263.4900364606</v>
      </c>
      <c r="V534" s="257">
        <f t="shared" si="1109"/>
        <v>5356068.6537482142</v>
      </c>
      <c r="W534" s="257">
        <f t="shared" si="1109"/>
        <v>5364771.5176366214</v>
      </c>
      <c r="X534" s="257">
        <f t="shared" si="1109"/>
        <v>5483735.3502985192</v>
      </c>
      <c r="Y534" s="257">
        <f t="shared" si="1109"/>
        <v>5597113.2125400417</v>
      </c>
      <c r="Z534" s="257">
        <f t="shared" si="1109"/>
        <v>5704905.1043611895</v>
      </c>
      <c r="AA534" s="257">
        <f t="shared" si="1109"/>
        <v>5807111.0257619619</v>
      </c>
      <c r="AB534" s="257">
        <f t="shared" si="1109"/>
        <v>5903730.9767423598</v>
      </c>
      <c r="AC534" s="257">
        <f t="shared" si="1109"/>
        <v>5994764.9573023822</v>
      </c>
      <c r="AD534" s="257">
        <f t="shared" si="1109"/>
        <v>6080212.9674420301</v>
      </c>
      <c r="AE534" s="257">
        <f t="shared" si="1109"/>
        <v>6160075.0071613025</v>
      </c>
      <c r="AF534" s="257">
        <f t="shared" si="1109"/>
        <v>6234351.0764601994</v>
      </c>
      <c r="AG534" s="257">
        <f t="shared" si="1109"/>
        <v>6303041.1753387228</v>
      </c>
      <c r="AH534" s="257">
        <f t="shared" si="1109"/>
        <v>6430081.427418367</v>
      </c>
      <c r="AI534" s="257">
        <f t="shared" si="1109"/>
        <v>6557121.6794980103</v>
      </c>
      <c r="AJ534" s="257">
        <f t="shared" si="1109"/>
        <v>6684161.9315776546</v>
      </c>
      <c r="AK534" s="257">
        <f t="shared" si="1109"/>
        <v>6811202.1836572969</v>
      </c>
      <c r="AL534" s="257">
        <f t="shared" si="1109"/>
        <v>6938242.4357369402</v>
      </c>
      <c r="AM534" s="257">
        <f t="shared" si="1109"/>
        <v>7065282.6878165836</v>
      </c>
      <c r="AN534" s="257">
        <f t="shared" si="1109"/>
        <v>7192322.9398962278</v>
      </c>
      <c r="AO534" s="257">
        <f t="shared" si="1109"/>
        <v>7319363.191975872</v>
      </c>
      <c r="AP534" s="257">
        <f t="shared" si="1109"/>
        <v>7446403.4440555153</v>
      </c>
      <c r="AQ534" s="257">
        <f t="shared" si="1109"/>
        <v>7573443.6961351587</v>
      </c>
      <c r="AR534" s="257">
        <f t="shared" si="1109"/>
        <v>7700483.9482148029</v>
      </c>
      <c r="AS534" s="257">
        <f t="shared" si="1109"/>
        <v>7827524.2002944462</v>
      </c>
      <c r="AT534" s="257">
        <f t="shared" si="1109"/>
        <v>7954564.4523740886</v>
      </c>
      <c r="AU534" s="257">
        <f t="shared" si="1109"/>
        <v>8081604.7044537337</v>
      </c>
      <c r="AV534" s="257">
        <f t="shared" si="1109"/>
        <v>8208644.9565333771</v>
      </c>
      <c r="AW534" s="257">
        <f t="shared" si="1109"/>
        <v>8335685.2086130204</v>
      </c>
      <c r="AX534" s="257">
        <f t="shared" si="1109"/>
        <v>8462725.4606926646</v>
      </c>
      <c r="AY534" s="257">
        <f t="shared" si="1109"/>
        <v>8589765.7127723079</v>
      </c>
      <c r="AZ534" s="257">
        <f t="shared" si="1109"/>
        <v>8716805.9648519512</v>
      </c>
      <c r="BA534" s="257">
        <f t="shared" si="1109"/>
        <v>0</v>
      </c>
      <c r="BB534" s="257">
        <f t="shared" si="1109"/>
        <v>0</v>
      </c>
      <c r="BC534" s="257">
        <f t="shared" si="1109"/>
        <v>0</v>
      </c>
      <c r="BD534" s="257">
        <f t="shared" si="1109"/>
        <v>0</v>
      </c>
      <c r="BE534" s="257">
        <f t="shared" si="1109"/>
        <v>0</v>
      </c>
      <c r="BF534" s="257">
        <f t="shared" si="1109"/>
        <v>0</v>
      </c>
      <c r="BG534" s="257">
        <f t="shared" si="1109"/>
        <v>0</v>
      </c>
      <c r="BH534" s="257">
        <f t="shared" si="1109"/>
        <v>0</v>
      </c>
      <c r="BI534" s="257">
        <f t="shared" si="1109"/>
        <v>0</v>
      </c>
      <c r="BJ534" s="257">
        <f t="shared" si="1109"/>
        <v>0</v>
      </c>
      <c r="BK534" s="257">
        <f t="shared" si="1109"/>
        <v>0</v>
      </c>
      <c r="BL534" s="257">
        <f t="shared" si="1109"/>
        <v>0</v>
      </c>
      <c r="BM534" s="257">
        <f t="shared" si="1109"/>
        <v>0</v>
      </c>
      <c r="BN534" s="257">
        <f t="shared" si="1109"/>
        <v>0</v>
      </c>
      <c r="BO534" s="257">
        <f t="shared" si="1109"/>
        <v>0</v>
      </c>
      <c r="BP534" s="257">
        <f t="shared" si="1109"/>
        <v>0</v>
      </c>
      <c r="BQ534" s="257">
        <f t="shared" si="1109"/>
        <v>0</v>
      </c>
      <c r="BR534" s="257">
        <f t="shared" si="1109"/>
        <v>0</v>
      </c>
      <c r="BS534" s="257">
        <f t="shared" si="1109"/>
        <v>0</v>
      </c>
      <c r="BT534" s="257">
        <f t="shared" ref="BT534:CY534" si="1110">SUM(BT289:BT296)</f>
        <v>0</v>
      </c>
      <c r="BU534" s="257">
        <f t="shared" si="1110"/>
        <v>0</v>
      </c>
      <c r="BV534" s="257">
        <f t="shared" si="1110"/>
        <v>0</v>
      </c>
      <c r="BW534" s="257">
        <f t="shared" si="1110"/>
        <v>0</v>
      </c>
      <c r="BX534" s="257">
        <f t="shared" si="1110"/>
        <v>0</v>
      </c>
      <c r="BY534" s="257">
        <f t="shared" si="1110"/>
        <v>0</v>
      </c>
      <c r="BZ534" s="257">
        <f t="shared" si="1110"/>
        <v>0</v>
      </c>
      <c r="CA534" s="257">
        <f t="shared" si="1110"/>
        <v>0</v>
      </c>
      <c r="CB534" s="257">
        <f t="shared" si="1110"/>
        <v>0</v>
      </c>
      <c r="CC534" s="257">
        <f t="shared" si="1110"/>
        <v>0</v>
      </c>
      <c r="CD534" s="257">
        <f t="shared" si="1110"/>
        <v>0</v>
      </c>
      <c r="CE534" s="257">
        <f t="shared" si="1110"/>
        <v>0</v>
      </c>
      <c r="CF534" s="257">
        <f t="shared" si="1110"/>
        <v>0</v>
      </c>
      <c r="CG534" s="257">
        <f t="shared" si="1110"/>
        <v>0</v>
      </c>
      <c r="CH534" s="257">
        <f t="shared" si="1110"/>
        <v>0</v>
      </c>
      <c r="CI534" s="257">
        <f t="shared" si="1110"/>
        <v>0</v>
      </c>
      <c r="CJ534" s="257">
        <f t="shared" si="1110"/>
        <v>0</v>
      </c>
      <c r="CK534" s="257">
        <f t="shared" si="1110"/>
        <v>0</v>
      </c>
      <c r="CL534" s="257">
        <f t="shared" si="1110"/>
        <v>0</v>
      </c>
      <c r="CM534" s="257">
        <f t="shared" si="1110"/>
        <v>0</v>
      </c>
      <c r="CN534" s="257">
        <f t="shared" si="1110"/>
        <v>0</v>
      </c>
      <c r="CO534" s="257">
        <f t="shared" si="1110"/>
        <v>0</v>
      </c>
      <c r="CP534" s="257">
        <f t="shared" si="1110"/>
        <v>0</v>
      </c>
      <c r="CQ534" s="257">
        <f t="shared" si="1110"/>
        <v>0</v>
      </c>
      <c r="CR534" s="257">
        <f t="shared" si="1110"/>
        <v>0</v>
      </c>
      <c r="CS534" s="257">
        <f t="shared" si="1110"/>
        <v>0</v>
      </c>
      <c r="CT534" s="257">
        <f t="shared" si="1110"/>
        <v>0</v>
      </c>
      <c r="CU534" s="257">
        <f t="shared" si="1110"/>
        <v>0</v>
      </c>
      <c r="CV534" s="257">
        <f t="shared" si="1110"/>
        <v>0</v>
      </c>
      <c r="CW534" s="257">
        <f t="shared" si="1110"/>
        <v>0</v>
      </c>
      <c r="CX534" s="257">
        <f t="shared" si="1110"/>
        <v>0</v>
      </c>
      <c r="CY534" s="257">
        <f t="shared" si="1110"/>
        <v>0</v>
      </c>
    </row>
    <row r="535" spans="1:103" ht="13.5" customHeight="1" outlineLevel="1">
      <c r="A535" s="165"/>
      <c r="B535" s="263"/>
      <c r="C535" s="193" t="s">
        <v>138</v>
      </c>
      <c r="D535" s="194"/>
      <c r="E535" s="195"/>
      <c r="F535" s="196" t="s">
        <v>51</v>
      </c>
      <c r="G535" s="197">
        <f t="shared" si="1108"/>
        <v>13897451.593083417</v>
      </c>
      <c r="H535" s="258">
        <f t="shared" ref="H535:BS535" si="1111">SUM(H297:H300)</f>
        <v>553373.80933034699</v>
      </c>
      <c r="I535" s="258">
        <f t="shared" si="1111"/>
        <v>551305.01593128359</v>
      </c>
      <c r="J535" s="258">
        <f t="shared" si="1111"/>
        <v>549235.97503544972</v>
      </c>
      <c r="K535" s="258">
        <f t="shared" si="1111"/>
        <v>547166.68664284528</v>
      </c>
      <c r="L535" s="258">
        <f t="shared" si="1111"/>
        <v>545097.15075347025</v>
      </c>
      <c r="M535" s="258">
        <f t="shared" si="1111"/>
        <v>543027.367367325</v>
      </c>
      <c r="N535" s="258">
        <f t="shared" si="1111"/>
        <v>537393.25651929528</v>
      </c>
      <c r="O535" s="258">
        <f t="shared" si="1111"/>
        <v>531759.19476037961</v>
      </c>
      <c r="P535" s="258">
        <f t="shared" si="1111"/>
        <v>526125.18209057825</v>
      </c>
      <c r="Q535" s="258">
        <f t="shared" si="1111"/>
        <v>520491.21850989095</v>
      </c>
      <c r="R535" s="258">
        <f t="shared" si="1111"/>
        <v>514857.30401831784</v>
      </c>
      <c r="S535" s="258">
        <f t="shared" si="1111"/>
        <v>509223.43861585896</v>
      </c>
      <c r="T535" s="258">
        <f t="shared" si="1111"/>
        <v>503589.62230251427</v>
      </c>
      <c r="U535" s="258">
        <f t="shared" si="1111"/>
        <v>497955.8550782837</v>
      </c>
      <c r="V535" s="258">
        <f t="shared" si="1111"/>
        <v>492322.13694316742</v>
      </c>
      <c r="W535" s="258">
        <f t="shared" si="1111"/>
        <v>486688.46789716533</v>
      </c>
      <c r="X535" s="258">
        <f t="shared" si="1111"/>
        <v>483818.25384071004</v>
      </c>
      <c r="Y535" s="258">
        <f t="shared" si="1111"/>
        <v>480948.03978425486</v>
      </c>
      <c r="Z535" s="258">
        <f t="shared" si="1111"/>
        <v>478077.82572779967</v>
      </c>
      <c r="AA535" s="258">
        <f t="shared" si="1111"/>
        <v>475207.61167134438</v>
      </c>
      <c r="AB535" s="258">
        <f t="shared" si="1111"/>
        <v>472337.3976148892</v>
      </c>
      <c r="AC535" s="258">
        <f t="shared" si="1111"/>
        <v>469467.1835584339</v>
      </c>
      <c r="AD535" s="258">
        <f t="shared" si="1111"/>
        <v>466596.96950197866</v>
      </c>
      <c r="AE535" s="258">
        <f t="shared" si="1111"/>
        <v>463726.75544552342</v>
      </c>
      <c r="AF535" s="258">
        <f t="shared" si="1111"/>
        <v>460856.54138906818</v>
      </c>
      <c r="AG535" s="258">
        <f t="shared" si="1111"/>
        <v>457986.32733261283</v>
      </c>
      <c r="AH535" s="258">
        <f t="shared" si="1111"/>
        <v>457986.32733261283</v>
      </c>
      <c r="AI535" s="258">
        <f t="shared" si="1111"/>
        <v>457986.32733261283</v>
      </c>
      <c r="AJ535" s="258">
        <f t="shared" si="1111"/>
        <v>457986.32733261283</v>
      </c>
      <c r="AK535" s="258">
        <f t="shared" si="1111"/>
        <v>457986.32733261283</v>
      </c>
      <c r="AL535" s="258">
        <f t="shared" si="1111"/>
        <v>457986.32733261283</v>
      </c>
      <c r="AM535" s="258">
        <f t="shared" si="1111"/>
        <v>457986.32733261283</v>
      </c>
      <c r="AN535" s="258">
        <f t="shared" si="1111"/>
        <v>457986.32733261283</v>
      </c>
      <c r="AO535" s="258">
        <f t="shared" si="1111"/>
        <v>457986.32733261283</v>
      </c>
      <c r="AP535" s="258">
        <f t="shared" si="1111"/>
        <v>457986.32733261283</v>
      </c>
      <c r="AQ535" s="258">
        <f t="shared" si="1111"/>
        <v>457986.32733261283</v>
      </c>
      <c r="AR535" s="258">
        <f t="shared" si="1111"/>
        <v>457986.32733261283</v>
      </c>
      <c r="AS535" s="258">
        <f t="shared" si="1111"/>
        <v>457986.32733261283</v>
      </c>
      <c r="AT535" s="258">
        <f t="shared" si="1111"/>
        <v>457986.32733261283</v>
      </c>
      <c r="AU535" s="258">
        <f t="shared" si="1111"/>
        <v>457986.32733261283</v>
      </c>
      <c r="AV535" s="258">
        <f t="shared" si="1111"/>
        <v>457986.32733261283</v>
      </c>
      <c r="AW535" s="258">
        <f t="shared" si="1111"/>
        <v>457986.32733261283</v>
      </c>
      <c r="AX535" s="258">
        <f t="shared" si="1111"/>
        <v>457986.32733261283</v>
      </c>
      <c r="AY535" s="258">
        <f t="shared" si="1111"/>
        <v>457986.32733261283</v>
      </c>
      <c r="AZ535" s="258">
        <f t="shared" si="1111"/>
        <v>457986.32733261283</v>
      </c>
      <c r="BA535" s="258">
        <f t="shared" si="1111"/>
        <v>0</v>
      </c>
      <c r="BB535" s="258">
        <f t="shared" si="1111"/>
        <v>0</v>
      </c>
      <c r="BC535" s="258">
        <f t="shared" si="1111"/>
        <v>0</v>
      </c>
      <c r="BD535" s="258">
        <f t="shared" si="1111"/>
        <v>0</v>
      </c>
      <c r="BE535" s="258">
        <f t="shared" si="1111"/>
        <v>0</v>
      </c>
      <c r="BF535" s="258">
        <f t="shared" si="1111"/>
        <v>0</v>
      </c>
      <c r="BG535" s="258">
        <f t="shared" si="1111"/>
        <v>0</v>
      </c>
      <c r="BH535" s="258">
        <f t="shared" si="1111"/>
        <v>0</v>
      </c>
      <c r="BI535" s="258">
        <f t="shared" si="1111"/>
        <v>0</v>
      </c>
      <c r="BJ535" s="258">
        <f t="shared" si="1111"/>
        <v>0</v>
      </c>
      <c r="BK535" s="258">
        <f t="shared" si="1111"/>
        <v>0</v>
      </c>
      <c r="BL535" s="258">
        <f t="shared" si="1111"/>
        <v>0</v>
      </c>
      <c r="BM535" s="258">
        <f t="shared" si="1111"/>
        <v>0</v>
      </c>
      <c r="BN535" s="258">
        <f t="shared" si="1111"/>
        <v>0</v>
      </c>
      <c r="BO535" s="258">
        <f t="shared" si="1111"/>
        <v>0</v>
      </c>
      <c r="BP535" s="258">
        <f t="shared" si="1111"/>
        <v>0</v>
      </c>
      <c r="BQ535" s="258">
        <f t="shared" si="1111"/>
        <v>0</v>
      </c>
      <c r="BR535" s="258">
        <f t="shared" si="1111"/>
        <v>0</v>
      </c>
      <c r="BS535" s="258">
        <f t="shared" si="1111"/>
        <v>0</v>
      </c>
      <c r="BT535" s="258">
        <f t="shared" ref="BT535:CY535" si="1112">SUM(BT297:BT300)</f>
        <v>0</v>
      </c>
      <c r="BU535" s="258">
        <f t="shared" si="1112"/>
        <v>0</v>
      </c>
      <c r="BV535" s="258">
        <f t="shared" si="1112"/>
        <v>0</v>
      </c>
      <c r="BW535" s="258">
        <f t="shared" si="1112"/>
        <v>0</v>
      </c>
      <c r="BX535" s="258">
        <f t="shared" si="1112"/>
        <v>0</v>
      </c>
      <c r="BY535" s="258">
        <f t="shared" si="1112"/>
        <v>0</v>
      </c>
      <c r="BZ535" s="258">
        <f t="shared" si="1112"/>
        <v>0</v>
      </c>
      <c r="CA535" s="258">
        <f t="shared" si="1112"/>
        <v>0</v>
      </c>
      <c r="CB535" s="258">
        <f t="shared" si="1112"/>
        <v>0</v>
      </c>
      <c r="CC535" s="258">
        <f t="shared" si="1112"/>
        <v>0</v>
      </c>
      <c r="CD535" s="258">
        <f t="shared" si="1112"/>
        <v>0</v>
      </c>
      <c r="CE535" s="258">
        <f t="shared" si="1112"/>
        <v>0</v>
      </c>
      <c r="CF535" s="258">
        <f t="shared" si="1112"/>
        <v>0</v>
      </c>
      <c r="CG535" s="258">
        <f t="shared" si="1112"/>
        <v>0</v>
      </c>
      <c r="CH535" s="258">
        <f t="shared" si="1112"/>
        <v>0</v>
      </c>
      <c r="CI535" s="258">
        <f t="shared" si="1112"/>
        <v>0</v>
      </c>
      <c r="CJ535" s="258">
        <f t="shared" si="1112"/>
        <v>0</v>
      </c>
      <c r="CK535" s="258">
        <f t="shared" si="1112"/>
        <v>0</v>
      </c>
      <c r="CL535" s="258">
        <f t="shared" si="1112"/>
        <v>0</v>
      </c>
      <c r="CM535" s="258">
        <f t="shared" si="1112"/>
        <v>0</v>
      </c>
      <c r="CN535" s="258">
        <f t="shared" si="1112"/>
        <v>0</v>
      </c>
      <c r="CO535" s="258">
        <f t="shared" si="1112"/>
        <v>0</v>
      </c>
      <c r="CP535" s="258">
        <f t="shared" si="1112"/>
        <v>0</v>
      </c>
      <c r="CQ535" s="258">
        <f t="shared" si="1112"/>
        <v>0</v>
      </c>
      <c r="CR535" s="258">
        <f t="shared" si="1112"/>
        <v>0</v>
      </c>
      <c r="CS535" s="258">
        <f t="shared" si="1112"/>
        <v>0</v>
      </c>
      <c r="CT535" s="258">
        <f t="shared" si="1112"/>
        <v>0</v>
      </c>
      <c r="CU535" s="258">
        <f t="shared" si="1112"/>
        <v>0</v>
      </c>
      <c r="CV535" s="258">
        <f t="shared" si="1112"/>
        <v>0</v>
      </c>
      <c r="CW535" s="258">
        <f t="shared" si="1112"/>
        <v>0</v>
      </c>
      <c r="CX535" s="258">
        <f t="shared" si="1112"/>
        <v>0</v>
      </c>
      <c r="CY535" s="258">
        <f t="shared" si="1112"/>
        <v>0</v>
      </c>
    </row>
    <row r="536" spans="1:103" ht="13.5" customHeight="1" outlineLevel="1" thickBot="1">
      <c r="A536" s="165"/>
      <c r="B536" s="263"/>
      <c r="C536" s="193" t="s">
        <v>139</v>
      </c>
      <c r="D536" s="194"/>
      <c r="E536" s="195"/>
      <c r="F536" s="196" t="s">
        <v>51</v>
      </c>
      <c r="G536" s="197">
        <f t="shared" si="1108"/>
        <v>66479.098788838368</v>
      </c>
      <c r="H536" s="258">
        <f t="shared" ref="H536:BS536" si="1113">SUM(H301:H305)</f>
        <v>2215.972038673066</v>
      </c>
      <c r="I536" s="258">
        <f t="shared" si="1113"/>
        <v>2215.9719779422057</v>
      </c>
      <c r="J536" s="258">
        <f t="shared" si="1113"/>
        <v>2215.971917211345</v>
      </c>
      <c r="K536" s="258">
        <f t="shared" si="1113"/>
        <v>2215.9718564804848</v>
      </c>
      <c r="L536" s="258">
        <f t="shared" si="1113"/>
        <v>2215.9717957496246</v>
      </c>
      <c r="M536" s="258">
        <f t="shared" si="1113"/>
        <v>2215.9717350187648</v>
      </c>
      <c r="N536" s="258">
        <f t="shared" si="1113"/>
        <v>2215.971392944763</v>
      </c>
      <c r="O536" s="258">
        <f t="shared" si="1113"/>
        <v>2215.9710508707617</v>
      </c>
      <c r="P536" s="258">
        <f t="shared" si="1113"/>
        <v>2215.9707087967604</v>
      </c>
      <c r="Q536" s="258">
        <f t="shared" si="1113"/>
        <v>2215.9703667227591</v>
      </c>
      <c r="R536" s="258">
        <f t="shared" si="1113"/>
        <v>2215.9700246487578</v>
      </c>
      <c r="S536" s="258">
        <f t="shared" si="1113"/>
        <v>2215.9696825747565</v>
      </c>
      <c r="T536" s="258">
        <f t="shared" si="1113"/>
        <v>2215.9693405007552</v>
      </c>
      <c r="U536" s="258">
        <f t="shared" si="1113"/>
        <v>2215.9689984267538</v>
      </c>
      <c r="V536" s="258">
        <f t="shared" si="1113"/>
        <v>2215.9686563527521</v>
      </c>
      <c r="W536" s="258">
        <f t="shared" si="1113"/>
        <v>2215.9683142787499</v>
      </c>
      <c r="X536" s="258">
        <f t="shared" si="1113"/>
        <v>2215.9685157500803</v>
      </c>
      <c r="Y536" s="258">
        <f t="shared" si="1113"/>
        <v>2215.9687172214108</v>
      </c>
      <c r="Z536" s="258">
        <f t="shared" si="1113"/>
        <v>2215.9689186927403</v>
      </c>
      <c r="AA536" s="258">
        <f t="shared" si="1113"/>
        <v>2215.9691201640703</v>
      </c>
      <c r="AB536" s="258">
        <f t="shared" si="1113"/>
        <v>2215.9693216354008</v>
      </c>
      <c r="AC536" s="258">
        <f t="shared" si="1113"/>
        <v>2215.9695231067308</v>
      </c>
      <c r="AD536" s="258">
        <f t="shared" si="1113"/>
        <v>2215.9697245780608</v>
      </c>
      <c r="AE536" s="258">
        <f t="shared" si="1113"/>
        <v>2215.9699260493908</v>
      </c>
      <c r="AF536" s="258">
        <f t="shared" si="1113"/>
        <v>2215.9701275207203</v>
      </c>
      <c r="AG536" s="258">
        <f t="shared" si="1113"/>
        <v>2215.9703289920503</v>
      </c>
      <c r="AH536" s="258">
        <f t="shared" si="1113"/>
        <v>2215.9703289920503</v>
      </c>
      <c r="AI536" s="258">
        <f t="shared" si="1113"/>
        <v>2215.9703289920503</v>
      </c>
      <c r="AJ536" s="258">
        <f t="shared" si="1113"/>
        <v>2215.9703289920503</v>
      </c>
      <c r="AK536" s="258">
        <f t="shared" si="1113"/>
        <v>2215.9703289920503</v>
      </c>
      <c r="AL536" s="258">
        <f t="shared" si="1113"/>
        <v>2215.9703289920503</v>
      </c>
      <c r="AM536" s="258">
        <f t="shared" si="1113"/>
        <v>2215.9703289920503</v>
      </c>
      <c r="AN536" s="258">
        <f t="shared" si="1113"/>
        <v>2215.9703289920503</v>
      </c>
      <c r="AO536" s="258">
        <f t="shared" si="1113"/>
        <v>2215.9703289920503</v>
      </c>
      <c r="AP536" s="258">
        <f t="shared" si="1113"/>
        <v>2215.9703289920503</v>
      </c>
      <c r="AQ536" s="258">
        <f t="shared" si="1113"/>
        <v>2215.9703289920503</v>
      </c>
      <c r="AR536" s="258">
        <f t="shared" si="1113"/>
        <v>2215.9703289920503</v>
      </c>
      <c r="AS536" s="258">
        <f t="shared" si="1113"/>
        <v>2215.9703289920503</v>
      </c>
      <c r="AT536" s="258">
        <f t="shared" si="1113"/>
        <v>2215.9703289920503</v>
      </c>
      <c r="AU536" s="258">
        <f t="shared" si="1113"/>
        <v>2215.9703289920503</v>
      </c>
      <c r="AV536" s="258">
        <f t="shared" si="1113"/>
        <v>2215.9703289920503</v>
      </c>
      <c r="AW536" s="258">
        <f t="shared" si="1113"/>
        <v>2215.9703289920503</v>
      </c>
      <c r="AX536" s="258">
        <f t="shared" si="1113"/>
        <v>2215.9703289920503</v>
      </c>
      <c r="AY536" s="258">
        <f t="shared" si="1113"/>
        <v>2215.9703289920503</v>
      </c>
      <c r="AZ536" s="258">
        <f t="shared" si="1113"/>
        <v>2215.9703289920503</v>
      </c>
      <c r="BA536" s="258">
        <f t="shared" si="1113"/>
        <v>0</v>
      </c>
      <c r="BB536" s="258">
        <f t="shared" si="1113"/>
        <v>0</v>
      </c>
      <c r="BC536" s="258">
        <f t="shared" si="1113"/>
        <v>0</v>
      </c>
      <c r="BD536" s="258">
        <f t="shared" si="1113"/>
        <v>0</v>
      </c>
      <c r="BE536" s="258">
        <f t="shared" si="1113"/>
        <v>0</v>
      </c>
      <c r="BF536" s="258">
        <f t="shared" si="1113"/>
        <v>0</v>
      </c>
      <c r="BG536" s="258">
        <f t="shared" si="1113"/>
        <v>0</v>
      </c>
      <c r="BH536" s="258">
        <f t="shared" si="1113"/>
        <v>0</v>
      </c>
      <c r="BI536" s="258">
        <f t="shared" si="1113"/>
        <v>0</v>
      </c>
      <c r="BJ536" s="258">
        <f t="shared" si="1113"/>
        <v>0</v>
      </c>
      <c r="BK536" s="258">
        <f t="shared" si="1113"/>
        <v>0</v>
      </c>
      <c r="BL536" s="258">
        <f t="shared" si="1113"/>
        <v>0</v>
      </c>
      <c r="BM536" s="258">
        <f t="shared" si="1113"/>
        <v>0</v>
      </c>
      <c r="BN536" s="258">
        <f t="shared" si="1113"/>
        <v>0</v>
      </c>
      <c r="BO536" s="258">
        <f t="shared" si="1113"/>
        <v>0</v>
      </c>
      <c r="BP536" s="258">
        <f t="shared" si="1113"/>
        <v>0</v>
      </c>
      <c r="BQ536" s="258">
        <f t="shared" si="1113"/>
        <v>0</v>
      </c>
      <c r="BR536" s="258">
        <f t="shared" si="1113"/>
        <v>0</v>
      </c>
      <c r="BS536" s="258">
        <f t="shared" si="1113"/>
        <v>0</v>
      </c>
      <c r="BT536" s="258">
        <f t="shared" ref="BT536:CY536" si="1114">SUM(BT301:BT305)</f>
        <v>0</v>
      </c>
      <c r="BU536" s="258">
        <f t="shared" si="1114"/>
        <v>0</v>
      </c>
      <c r="BV536" s="258">
        <f t="shared" si="1114"/>
        <v>0</v>
      </c>
      <c r="BW536" s="258">
        <f t="shared" si="1114"/>
        <v>0</v>
      </c>
      <c r="BX536" s="258">
        <f t="shared" si="1114"/>
        <v>0</v>
      </c>
      <c r="BY536" s="258">
        <f t="shared" si="1114"/>
        <v>0</v>
      </c>
      <c r="BZ536" s="258">
        <f t="shared" si="1114"/>
        <v>0</v>
      </c>
      <c r="CA536" s="258">
        <f t="shared" si="1114"/>
        <v>0</v>
      </c>
      <c r="CB536" s="258">
        <f t="shared" si="1114"/>
        <v>0</v>
      </c>
      <c r="CC536" s="258">
        <f t="shared" si="1114"/>
        <v>0</v>
      </c>
      <c r="CD536" s="258">
        <f t="shared" si="1114"/>
        <v>0</v>
      </c>
      <c r="CE536" s="258">
        <f t="shared" si="1114"/>
        <v>0</v>
      </c>
      <c r="CF536" s="258">
        <f t="shared" si="1114"/>
        <v>0</v>
      </c>
      <c r="CG536" s="258">
        <f t="shared" si="1114"/>
        <v>0</v>
      </c>
      <c r="CH536" s="258">
        <f t="shared" si="1114"/>
        <v>0</v>
      </c>
      <c r="CI536" s="258">
        <f t="shared" si="1114"/>
        <v>0</v>
      </c>
      <c r="CJ536" s="258">
        <f t="shared" si="1114"/>
        <v>0</v>
      </c>
      <c r="CK536" s="258">
        <f t="shared" si="1114"/>
        <v>0</v>
      </c>
      <c r="CL536" s="258">
        <f t="shared" si="1114"/>
        <v>0</v>
      </c>
      <c r="CM536" s="258">
        <f t="shared" si="1114"/>
        <v>0</v>
      </c>
      <c r="CN536" s="258">
        <f t="shared" si="1114"/>
        <v>0</v>
      </c>
      <c r="CO536" s="258">
        <f t="shared" si="1114"/>
        <v>0</v>
      </c>
      <c r="CP536" s="258">
        <f t="shared" si="1114"/>
        <v>0</v>
      </c>
      <c r="CQ536" s="258">
        <f t="shared" si="1114"/>
        <v>0</v>
      </c>
      <c r="CR536" s="258">
        <f t="shared" si="1114"/>
        <v>0</v>
      </c>
      <c r="CS536" s="258">
        <f t="shared" si="1114"/>
        <v>0</v>
      </c>
      <c r="CT536" s="258">
        <f t="shared" si="1114"/>
        <v>0</v>
      </c>
      <c r="CU536" s="258">
        <f t="shared" si="1114"/>
        <v>0</v>
      </c>
      <c r="CV536" s="258">
        <f t="shared" si="1114"/>
        <v>0</v>
      </c>
      <c r="CW536" s="258">
        <f t="shared" si="1114"/>
        <v>0</v>
      </c>
      <c r="CX536" s="258">
        <f t="shared" si="1114"/>
        <v>0</v>
      </c>
      <c r="CY536" s="258">
        <f t="shared" si="1114"/>
        <v>0</v>
      </c>
    </row>
    <row r="537" spans="1:103" ht="13.5" customHeight="1" outlineLevel="1">
      <c r="A537" s="165"/>
      <c r="B537" s="262" t="s">
        <v>94</v>
      </c>
      <c r="C537" s="169" t="s">
        <v>59</v>
      </c>
      <c r="D537" s="170"/>
      <c r="E537" s="171"/>
      <c r="F537" s="172" t="s">
        <v>51</v>
      </c>
      <c r="G537" s="173">
        <f t="shared" si="1108"/>
        <v>437739169.56290168</v>
      </c>
      <c r="H537" s="257">
        <f t="shared" ref="H537:BS537" si="1115">SUM(H306:H313)</f>
        <v>1939706.0274360881</v>
      </c>
      <c r="I537" s="257">
        <f t="shared" si="1115"/>
        <v>2521586.5746123968</v>
      </c>
      <c r="J537" s="257">
        <f t="shared" si="1115"/>
        <v>3068606.6118622767</v>
      </c>
      <c r="K537" s="257">
        <f t="shared" si="1115"/>
        <v>3580766.1391857276</v>
      </c>
      <c r="L537" s="257">
        <f t="shared" si="1115"/>
        <v>4058065.1565827499</v>
      </c>
      <c r="M537" s="257">
        <f t="shared" si="1115"/>
        <v>4500503.6640533432</v>
      </c>
      <c r="N537" s="257">
        <f t="shared" si="1115"/>
        <v>5018266.3503398905</v>
      </c>
      <c r="O537" s="257">
        <f t="shared" si="1115"/>
        <v>5522963.4296154473</v>
      </c>
      <c r="P537" s="257">
        <f t="shared" si="1115"/>
        <v>6014594.9018800138</v>
      </c>
      <c r="Q537" s="257">
        <f t="shared" si="1115"/>
        <v>6493160.7671335898</v>
      </c>
      <c r="R537" s="257">
        <f t="shared" si="1115"/>
        <v>6958661.0253761783</v>
      </c>
      <c r="S537" s="257">
        <f t="shared" si="1115"/>
        <v>7411095.6766077736</v>
      </c>
      <c r="T537" s="257">
        <f t="shared" si="1115"/>
        <v>7850464.7208283814</v>
      </c>
      <c r="U537" s="257">
        <f t="shared" si="1115"/>
        <v>8276768.1580379969</v>
      </c>
      <c r="V537" s="257">
        <f t="shared" si="1115"/>
        <v>8690005.9882366247</v>
      </c>
      <c r="W537" s="257">
        <f t="shared" si="1115"/>
        <v>9090178.2114242651</v>
      </c>
      <c r="X537" s="257">
        <f t="shared" si="1115"/>
        <v>9426069.8755221218</v>
      </c>
      <c r="Y537" s="257">
        <f t="shared" si="1115"/>
        <v>9754496.372063959</v>
      </c>
      <c r="Z537" s="257">
        <f t="shared" si="1115"/>
        <v>10075457.701049775</v>
      </c>
      <c r="AA537" s="257">
        <f t="shared" si="1115"/>
        <v>10388953.862479573</v>
      </c>
      <c r="AB537" s="257">
        <f t="shared" si="1115"/>
        <v>10694984.85635335</v>
      </c>
      <c r="AC537" s="257">
        <f t="shared" si="1115"/>
        <v>10993550.682671105</v>
      </c>
      <c r="AD537" s="257">
        <f t="shared" si="1115"/>
        <v>11284651.34143284</v>
      </c>
      <c r="AE537" s="257">
        <f t="shared" si="1115"/>
        <v>11568286.832638556</v>
      </c>
      <c r="AF537" s="257">
        <f t="shared" si="1115"/>
        <v>11844457.156288251</v>
      </c>
      <c r="AG537" s="257">
        <f t="shared" si="1115"/>
        <v>12113162.312381927</v>
      </c>
      <c r="AH537" s="257">
        <f t="shared" si="1115"/>
        <v>12588714.083031084</v>
      </c>
      <c r="AI537" s="257">
        <f t="shared" si="1115"/>
        <v>13064265.853680238</v>
      </c>
      <c r="AJ537" s="257">
        <f t="shared" si="1115"/>
        <v>13539817.624329392</v>
      </c>
      <c r="AK537" s="257">
        <f t="shared" si="1115"/>
        <v>14015369.394978546</v>
      </c>
      <c r="AL537" s="257">
        <f t="shared" si="1115"/>
        <v>14490921.165627699</v>
      </c>
      <c r="AM537" s="257">
        <f t="shared" si="1115"/>
        <v>14966472.936276853</v>
      </c>
      <c r="AN537" s="257">
        <f t="shared" si="1115"/>
        <v>15442024.706926005</v>
      </c>
      <c r="AO537" s="257">
        <f t="shared" si="1115"/>
        <v>15917576.477575161</v>
      </c>
      <c r="AP537" s="257">
        <f t="shared" si="1115"/>
        <v>16393128.248224314</v>
      </c>
      <c r="AQ537" s="257">
        <f t="shared" si="1115"/>
        <v>16868680.018873468</v>
      </c>
      <c r="AR537" s="257">
        <f t="shared" si="1115"/>
        <v>17344231.789522622</v>
      </c>
      <c r="AS537" s="257">
        <f t="shared" si="1115"/>
        <v>17819783.560171776</v>
      </c>
      <c r="AT537" s="257">
        <f t="shared" si="1115"/>
        <v>18295335.330820933</v>
      </c>
      <c r="AU537" s="257">
        <f t="shared" si="1115"/>
        <v>18770887.101470087</v>
      </c>
      <c r="AV537" s="257">
        <f t="shared" si="1115"/>
        <v>19246438.87211924</v>
      </c>
      <c r="AW537" s="257">
        <f t="shared" si="1115"/>
        <v>19721990.642768398</v>
      </c>
      <c r="AX537" s="257">
        <f t="shared" si="1115"/>
        <v>20197542.413417548</v>
      </c>
      <c r="AY537" s="257">
        <f t="shared" si="1115"/>
        <v>20673094.184066702</v>
      </c>
      <c r="AZ537" s="257">
        <f t="shared" si="1115"/>
        <v>21148645.954715855</v>
      </c>
      <c r="BA537" s="257">
        <f t="shared" si="1115"/>
        <v>0</v>
      </c>
      <c r="BB537" s="257">
        <f t="shared" si="1115"/>
        <v>0</v>
      </c>
      <c r="BC537" s="257">
        <f t="shared" si="1115"/>
        <v>0</v>
      </c>
      <c r="BD537" s="257">
        <f t="shared" si="1115"/>
        <v>0</v>
      </c>
      <c r="BE537" s="257">
        <f t="shared" si="1115"/>
        <v>0</v>
      </c>
      <c r="BF537" s="257">
        <f t="shared" si="1115"/>
        <v>0</v>
      </c>
      <c r="BG537" s="257">
        <f t="shared" si="1115"/>
        <v>0</v>
      </c>
      <c r="BH537" s="257">
        <f t="shared" si="1115"/>
        <v>0</v>
      </c>
      <c r="BI537" s="257">
        <f t="shared" si="1115"/>
        <v>0</v>
      </c>
      <c r="BJ537" s="257">
        <f t="shared" si="1115"/>
        <v>0</v>
      </c>
      <c r="BK537" s="257">
        <f t="shared" si="1115"/>
        <v>0</v>
      </c>
      <c r="BL537" s="257">
        <f t="shared" si="1115"/>
        <v>0</v>
      </c>
      <c r="BM537" s="257">
        <f t="shared" si="1115"/>
        <v>0</v>
      </c>
      <c r="BN537" s="257">
        <f t="shared" si="1115"/>
        <v>0</v>
      </c>
      <c r="BO537" s="257">
        <f t="shared" si="1115"/>
        <v>0</v>
      </c>
      <c r="BP537" s="257">
        <f t="shared" si="1115"/>
        <v>0</v>
      </c>
      <c r="BQ537" s="257">
        <f t="shared" si="1115"/>
        <v>0</v>
      </c>
      <c r="BR537" s="257">
        <f t="shared" si="1115"/>
        <v>0</v>
      </c>
      <c r="BS537" s="257">
        <f t="shared" si="1115"/>
        <v>0</v>
      </c>
      <c r="BT537" s="257">
        <f t="shared" ref="BT537:CY537" si="1116">SUM(BT306:BT313)</f>
        <v>0</v>
      </c>
      <c r="BU537" s="257">
        <f t="shared" si="1116"/>
        <v>0</v>
      </c>
      <c r="BV537" s="257">
        <f t="shared" si="1116"/>
        <v>0</v>
      </c>
      <c r="BW537" s="257">
        <f t="shared" si="1116"/>
        <v>0</v>
      </c>
      <c r="BX537" s="257">
        <f t="shared" si="1116"/>
        <v>0</v>
      </c>
      <c r="BY537" s="257">
        <f t="shared" si="1116"/>
        <v>0</v>
      </c>
      <c r="BZ537" s="257">
        <f t="shared" si="1116"/>
        <v>0</v>
      </c>
      <c r="CA537" s="257">
        <f t="shared" si="1116"/>
        <v>0</v>
      </c>
      <c r="CB537" s="257">
        <f t="shared" si="1116"/>
        <v>0</v>
      </c>
      <c r="CC537" s="257">
        <f t="shared" si="1116"/>
        <v>0</v>
      </c>
      <c r="CD537" s="257">
        <f t="shared" si="1116"/>
        <v>0</v>
      </c>
      <c r="CE537" s="257">
        <f t="shared" si="1116"/>
        <v>0</v>
      </c>
      <c r="CF537" s="257">
        <f t="shared" si="1116"/>
        <v>0</v>
      </c>
      <c r="CG537" s="257">
        <f t="shared" si="1116"/>
        <v>0</v>
      </c>
      <c r="CH537" s="257">
        <f t="shared" si="1116"/>
        <v>0</v>
      </c>
      <c r="CI537" s="257">
        <f t="shared" si="1116"/>
        <v>0</v>
      </c>
      <c r="CJ537" s="257">
        <f t="shared" si="1116"/>
        <v>0</v>
      </c>
      <c r="CK537" s="257">
        <f t="shared" si="1116"/>
        <v>0</v>
      </c>
      <c r="CL537" s="257">
        <f t="shared" si="1116"/>
        <v>0</v>
      </c>
      <c r="CM537" s="257">
        <f t="shared" si="1116"/>
        <v>0</v>
      </c>
      <c r="CN537" s="257">
        <f t="shared" si="1116"/>
        <v>0</v>
      </c>
      <c r="CO537" s="257">
        <f t="shared" si="1116"/>
        <v>0</v>
      </c>
      <c r="CP537" s="257">
        <f t="shared" si="1116"/>
        <v>0</v>
      </c>
      <c r="CQ537" s="257">
        <f t="shared" si="1116"/>
        <v>0</v>
      </c>
      <c r="CR537" s="257">
        <f t="shared" si="1116"/>
        <v>0</v>
      </c>
      <c r="CS537" s="257">
        <f t="shared" si="1116"/>
        <v>0</v>
      </c>
      <c r="CT537" s="257">
        <f t="shared" si="1116"/>
        <v>0</v>
      </c>
      <c r="CU537" s="257">
        <f t="shared" si="1116"/>
        <v>0</v>
      </c>
      <c r="CV537" s="257">
        <f t="shared" si="1116"/>
        <v>0</v>
      </c>
      <c r="CW537" s="257">
        <f t="shared" si="1116"/>
        <v>0</v>
      </c>
      <c r="CX537" s="257">
        <f t="shared" si="1116"/>
        <v>0</v>
      </c>
      <c r="CY537" s="257">
        <f t="shared" si="1116"/>
        <v>0</v>
      </c>
    </row>
    <row r="538" spans="1:103" ht="13.5" customHeight="1" outlineLevel="1">
      <c r="A538" s="209"/>
      <c r="B538" s="263"/>
      <c r="C538" s="193" t="s">
        <v>138</v>
      </c>
      <c r="D538" s="194"/>
      <c r="E538" s="195"/>
      <c r="F538" s="196" t="s">
        <v>51</v>
      </c>
      <c r="G538" s="197">
        <f t="shared" si="1108"/>
        <v>68407419.565830693</v>
      </c>
      <c r="H538" s="258">
        <f t="shared" ref="H538:BS538" si="1117">SUM(H314:H315)</f>
        <v>1186385.1134627028</v>
      </c>
      <c r="I538" s="258">
        <f t="shared" si="1117"/>
        <v>1213800.3136099409</v>
      </c>
      <c r="J538" s="258">
        <f t="shared" si="1117"/>
        <v>1241194.5634121404</v>
      </c>
      <c r="K538" s="258">
        <f t="shared" si="1117"/>
        <v>1268567.8628693013</v>
      </c>
      <c r="L538" s="258">
        <f t="shared" si="1117"/>
        <v>1295920.2119814237</v>
      </c>
      <c r="M538" s="258">
        <f t="shared" si="1117"/>
        <v>1323251.6107485078</v>
      </c>
      <c r="N538" s="258">
        <f t="shared" si="1117"/>
        <v>1338030.9166731972</v>
      </c>
      <c r="O538" s="258">
        <f t="shared" si="1117"/>
        <v>1352085.9719573255</v>
      </c>
      <c r="P538" s="258">
        <f t="shared" si="1117"/>
        <v>1365416.7766008929</v>
      </c>
      <c r="Q538" s="258">
        <f t="shared" si="1117"/>
        <v>1378023.3306038992</v>
      </c>
      <c r="R538" s="258">
        <f t="shared" si="1117"/>
        <v>1389905.6339663444</v>
      </c>
      <c r="S538" s="258">
        <f t="shared" si="1117"/>
        <v>1401063.686688229</v>
      </c>
      <c r="T538" s="258">
        <f t="shared" si="1117"/>
        <v>1411497.4887695522</v>
      </c>
      <c r="U538" s="258">
        <f t="shared" si="1117"/>
        <v>1421207.0402103143</v>
      </c>
      <c r="V538" s="258">
        <f t="shared" si="1117"/>
        <v>1430192.341010516</v>
      </c>
      <c r="W538" s="259">
        <f t="shared" si="1117"/>
        <v>1438453.3911701567</v>
      </c>
      <c r="X538" s="258">
        <f t="shared" si="1117"/>
        <v>1485702.2906159256</v>
      </c>
      <c r="Y538" s="258">
        <f t="shared" si="1117"/>
        <v>1532175.5249142875</v>
      </c>
      <c r="Z538" s="258">
        <f t="shared" si="1117"/>
        <v>1577873.0940652429</v>
      </c>
      <c r="AA538" s="258">
        <f t="shared" si="1117"/>
        <v>1622794.9980687909</v>
      </c>
      <c r="AB538" s="258">
        <f t="shared" si="1117"/>
        <v>1666941.2369249319</v>
      </c>
      <c r="AC538" s="258">
        <f t="shared" si="1117"/>
        <v>1710311.8106336663</v>
      </c>
      <c r="AD538" s="258">
        <f t="shared" si="1117"/>
        <v>1752906.7191949934</v>
      </c>
      <c r="AE538" s="258">
        <f t="shared" si="1117"/>
        <v>1794725.9626089139</v>
      </c>
      <c r="AF538" s="258">
        <f t="shared" si="1117"/>
        <v>1835769.540875427</v>
      </c>
      <c r="AG538" s="259">
        <f t="shared" si="1117"/>
        <v>1876037.4539945321</v>
      </c>
      <c r="AH538" s="259">
        <f t="shared" si="1117"/>
        <v>1952190.1693464678</v>
      </c>
      <c r="AI538" s="259">
        <f t="shared" si="1117"/>
        <v>2028342.8846984033</v>
      </c>
      <c r="AJ538" s="259">
        <f t="shared" si="1117"/>
        <v>2104495.6000503385</v>
      </c>
      <c r="AK538" s="259">
        <f t="shared" si="1117"/>
        <v>2180648.315402274</v>
      </c>
      <c r="AL538" s="259">
        <f t="shared" si="1117"/>
        <v>2256801.030754209</v>
      </c>
      <c r="AM538" s="259">
        <f t="shared" si="1117"/>
        <v>2332953.7461061445</v>
      </c>
      <c r="AN538" s="259">
        <f t="shared" si="1117"/>
        <v>2409106.46145808</v>
      </c>
      <c r="AO538" s="259">
        <f t="shared" si="1117"/>
        <v>2485259.176810015</v>
      </c>
      <c r="AP538" s="259">
        <f t="shared" si="1117"/>
        <v>2561411.8921619505</v>
      </c>
      <c r="AQ538" s="259">
        <f t="shared" si="1117"/>
        <v>2637564.6075138859</v>
      </c>
      <c r="AR538" s="258">
        <f t="shared" si="1117"/>
        <v>2713717.3228658214</v>
      </c>
      <c r="AS538" s="258">
        <f t="shared" si="1117"/>
        <v>2789870.0382177569</v>
      </c>
      <c r="AT538" s="258">
        <f t="shared" si="1117"/>
        <v>2866022.7535696919</v>
      </c>
      <c r="AU538" s="258">
        <f t="shared" si="1117"/>
        <v>2942175.4689216278</v>
      </c>
      <c r="AV538" s="258">
        <f t="shared" si="1117"/>
        <v>3018328.1842735624</v>
      </c>
      <c r="AW538" s="258">
        <f t="shared" si="1117"/>
        <v>3094480.8996254979</v>
      </c>
      <c r="AX538" s="258">
        <f t="shared" si="1117"/>
        <v>3170633.6149774333</v>
      </c>
      <c r="AY538" s="258">
        <f t="shared" si="1117"/>
        <v>3246786.3303293688</v>
      </c>
      <c r="AZ538" s="258">
        <f t="shared" si="1117"/>
        <v>3322939.0456813038</v>
      </c>
      <c r="BA538" s="258">
        <f t="shared" si="1117"/>
        <v>0</v>
      </c>
      <c r="BB538" s="258">
        <f t="shared" si="1117"/>
        <v>0</v>
      </c>
      <c r="BC538" s="258">
        <f t="shared" si="1117"/>
        <v>0</v>
      </c>
      <c r="BD538" s="258">
        <f t="shared" si="1117"/>
        <v>0</v>
      </c>
      <c r="BE538" s="258">
        <f t="shared" si="1117"/>
        <v>0</v>
      </c>
      <c r="BF538" s="258">
        <f t="shared" si="1117"/>
        <v>0</v>
      </c>
      <c r="BG538" s="258">
        <f t="shared" si="1117"/>
        <v>0</v>
      </c>
      <c r="BH538" s="258">
        <f t="shared" si="1117"/>
        <v>0</v>
      </c>
      <c r="BI538" s="258">
        <f t="shared" si="1117"/>
        <v>0</v>
      </c>
      <c r="BJ538" s="258">
        <f t="shared" si="1117"/>
        <v>0</v>
      </c>
      <c r="BK538" s="258">
        <f t="shared" si="1117"/>
        <v>0</v>
      </c>
      <c r="BL538" s="258">
        <f t="shared" si="1117"/>
        <v>0</v>
      </c>
      <c r="BM538" s="258">
        <f t="shared" si="1117"/>
        <v>0</v>
      </c>
      <c r="BN538" s="258">
        <f t="shared" si="1117"/>
        <v>0</v>
      </c>
      <c r="BO538" s="258">
        <f t="shared" si="1117"/>
        <v>0</v>
      </c>
      <c r="BP538" s="258">
        <f t="shared" si="1117"/>
        <v>0</v>
      </c>
      <c r="BQ538" s="258">
        <f t="shared" si="1117"/>
        <v>0</v>
      </c>
      <c r="BR538" s="258">
        <f t="shared" si="1117"/>
        <v>0</v>
      </c>
      <c r="BS538" s="258">
        <f t="shared" si="1117"/>
        <v>0</v>
      </c>
      <c r="BT538" s="258">
        <f t="shared" ref="BT538:CY538" si="1118">SUM(BT314:BT315)</f>
        <v>0</v>
      </c>
      <c r="BU538" s="258">
        <f t="shared" si="1118"/>
        <v>0</v>
      </c>
      <c r="BV538" s="258">
        <f t="shared" si="1118"/>
        <v>0</v>
      </c>
      <c r="BW538" s="258">
        <f t="shared" si="1118"/>
        <v>0</v>
      </c>
      <c r="BX538" s="258">
        <f t="shared" si="1118"/>
        <v>0</v>
      </c>
      <c r="BY538" s="258">
        <f t="shared" si="1118"/>
        <v>0</v>
      </c>
      <c r="BZ538" s="258">
        <f t="shared" si="1118"/>
        <v>0</v>
      </c>
      <c r="CA538" s="258">
        <f t="shared" si="1118"/>
        <v>0</v>
      </c>
      <c r="CB538" s="258">
        <f t="shared" si="1118"/>
        <v>0</v>
      </c>
      <c r="CC538" s="258">
        <f t="shared" si="1118"/>
        <v>0</v>
      </c>
      <c r="CD538" s="258">
        <f t="shared" si="1118"/>
        <v>0</v>
      </c>
      <c r="CE538" s="258">
        <f t="shared" si="1118"/>
        <v>0</v>
      </c>
      <c r="CF538" s="258">
        <f t="shared" si="1118"/>
        <v>0</v>
      </c>
      <c r="CG538" s="258">
        <f t="shared" si="1118"/>
        <v>0</v>
      </c>
      <c r="CH538" s="258">
        <f t="shared" si="1118"/>
        <v>0</v>
      </c>
      <c r="CI538" s="258">
        <f t="shared" si="1118"/>
        <v>0</v>
      </c>
      <c r="CJ538" s="258">
        <f t="shared" si="1118"/>
        <v>0</v>
      </c>
      <c r="CK538" s="258">
        <f t="shared" si="1118"/>
        <v>0</v>
      </c>
      <c r="CL538" s="258">
        <f t="shared" si="1118"/>
        <v>0</v>
      </c>
      <c r="CM538" s="258">
        <f t="shared" si="1118"/>
        <v>0</v>
      </c>
      <c r="CN538" s="258">
        <f t="shared" si="1118"/>
        <v>0</v>
      </c>
      <c r="CO538" s="258">
        <f t="shared" si="1118"/>
        <v>0</v>
      </c>
      <c r="CP538" s="258">
        <f t="shared" si="1118"/>
        <v>0</v>
      </c>
      <c r="CQ538" s="258">
        <f t="shared" si="1118"/>
        <v>0</v>
      </c>
      <c r="CR538" s="258">
        <f t="shared" si="1118"/>
        <v>0</v>
      </c>
      <c r="CS538" s="258">
        <f t="shared" si="1118"/>
        <v>0</v>
      </c>
      <c r="CT538" s="258">
        <f t="shared" si="1118"/>
        <v>0</v>
      </c>
      <c r="CU538" s="258">
        <f t="shared" si="1118"/>
        <v>0</v>
      </c>
      <c r="CV538" s="258">
        <f t="shared" si="1118"/>
        <v>0</v>
      </c>
      <c r="CW538" s="258">
        <f t="shared" si="1118"/>
        <v>0</v>
      </c>
      <c r="CX538" s="258">
        <f t="shared" si="1118"/>
        <v>0</v>
      </c>
      <c r="CY538" s="258">
        <f t="shared" si="1118"/>
        <v>0</v>
      </c>
    </row>
    <row r="539" spans="1:103" ht="13.5" customHeight="1" outlineLevel="1" thickBot="1">
      <c r="A539" s="165"/>
      <c r="B539" s="264"/>
      <c r="C539" s="218" t="s">
        <v>140</v>
      </c>
      <c r="D539" s="219"/>
      <c r="E539" s="220"/>
      <c r="F539" s="221" t="s">
        <v>51</v>
      </c>
      <c r="G539" s="222">
        <f t="shared" si="1108"/>
        <v>4317368.71476747</v>
      </c>
      <c r="H539" s="260">
        <f t="shared" ref="H539:BS539" si="1119">SUM(H317)</f>
        <v>117205.47573686532</v>
      </c>
      <c r="I539" s="260">
        <f t="shared" si="1119"/>
        <v>116967.10288413469</v>
      </c>
      <c r="J539" s="260">
        <f t="shared" si="1119"/>
        <v>116728.19271000211</v>
      </c>
      <c r="K539" s="260">
        <f t="shared" si="1119"/>
        <v>116488.74521446758</v>
      </c>
      <c r="L539" s="260">
        <f t="shared" si="1119"/>
        <v>116248.76039753111</v>
      </c>
      <c r="M539" s="260">
        <f t="shared" si="1119"/>
        <v>116008.23825919266</v>
      </c>
      <c r="N539" s="260">
        <f t="shared" si="1119"/>
        <v>115617.92362816008</v>
      </c>
      <c r="O539" s="260">
        <f t="shared" si="1119"/>
        <v>115227.93381205744</v>
      </c>
      <c r="P539" s="260">
        <f t="shared" si="1119"/>
        <v>114838.26881088469</v>
      </c>
      <c r="Q539" s="260">
        <f t="shared" si="1119"/>
        <v>114448.92862464191</v>
      </c>
      <c r="R539" s="260">
        <f t="shared" si="1119"/>
        <v>114059.91325332902</v>
      </c>
      <c r="S539" s="260">
        <f t="shared" si="1119"/>
        <v>113671.22269694609</v>
      </c>
      <c r="T539" s="260">
        <f t="shared" si="1119"/>
        <v>113282.85695549307</v>
      </c>
      <c r="U539" s="260">
        <f t="shared" si="1119"/>
        <v>112894.81602896999</v>
      </c>
      <c r="V539" s="260">
        <f t="shared" si="1119"/>
        <v>112507.09991737684</v>
      </c>
      <c r="W539" s="260">
        <f t="shared" si="1119"/>
        <v>112119.70862071366</v>
      </c>
      <c r="X539" s="260">
        <f t="shared" si="1119"/>
        <v>114257.97979030108</v>
      </c>
      <c r="Y539" s="260">
        <f t="shared" si="1119"/>
        <v>116394.93894084643</v>
      </c>
      <c r="Z539" s="260">
        <f t="shared" si="1119"/>
        <v>118530.5860723497</v>
      </c>
      <c r="AA539" s="260">
        <f t="shared" si="1119"/>
        <v>120664.92118481091</v>
      </c>
      <c r="AB539" s="260">
        <f t="shared" si="1119"/>
        <v>122797.94427823006</v>
      </c>
      <c r="AC539" s="260">
        <f t="shared" si="1119"/>
        <v>124929.65535260709</v>
      </c>
      <c r="AD539" s="260">
        <f t="shared" si="1119"/>
        <v>127060.05440794208</v>
      </c>
      <c r="AE539" s="260">
        <f t="shared" si="1119"/>
        <v>129189.14144423496</v>
      </c>
      <c r="AF539" s="260">
        <f t="shared" si="1119"/>
        <v>131316.91646148576</v>
      </c>
      <c r="AG539" s="260">
        <f t="shared" si="1119"/>
        <v>133443.37945969449</v>
      </c>
      <c r="AH539" s="260">
        <f t="shared" si="1119"/>
        <v>135713.05987558956</v>
      </c>
      <c r="AI539" s="260">
        <f t="shared" si="1119"/>
        <v>137982.74029148457</v>
      </c>
      <c r="AJ539" s="260">
        <f t="shared" si="1119"/>
        <v>140252.42070737964</v>
      </c>
      <c r="AK539" s="260">
        <f t="shared" si="1119"/>
        <v>142522.10112327465</v>
      </c>
      <c r="AL539" s="260">
        <f t="shared" si="1119"/>
        <v>144791.78153916972</v>
      </c>
      <c r="AM539" s="260">
        <f t="shared" si="1119"/>
        <v>147061.46195506476</v>
      </c>
      <c r="AN539" s="260">
        <f t="shared" si="1119"/>
        <v>149331.1423709598</v>
      </c>
      <c r="AO539" s="260">
        <f t="shared" si="1119"/>
        <v>151600.82278685484</v>
      </c>
      <c r="AP539" s="260">
        <f t="shared" si="1119"/>
        <v>153870.50320274988</v>
      </c>
      <c r="AQ539" s="260">
        <f t="shared" si="1119"/>
        <v>156140.18361864492</v>
      </c>
      <c r="AR539" s="260">
        <f t="shared" si="1119"/>
        <v>158409.86403453999</v>
      </c>
      <c r="AS539" s="260">
        <f t="shared" si="1119"/>
        <v>160679.54445043503</v>
      </c>
      <c r="AT539" s="260">
        <f t="shared" si="1119"/>
        <v>162949.22486633004</v>
      </c>
      <c r="AU539" s="260">
        <f t="shared" si="1119"/>
        <v>165218.90528222508</v>
      </c>
      <c r="AV539" s="260">
        <f t="shared" si="1119"/>
        <v>167488.58569812015</v>
      </c>
      <c r="AW539" s="260">
        <f t="shared" si="1119"/>
        <v>169758.26611401519</v>
      </c>
      <c r="AX539" s="260">
        <f t="shared" si="1119"/>
        <v>172027.94652991023</v>
      </c>
      <c r="AY539" s="260">
        <f t="shared" si="1119"/>
        <v>174297.62694580524</v>
      </c>
      <c r="AZ539" s="260">
        <f t="shared" si="1119"/>
        <v>176567.30736170031</v>
      </c>
      <c r="BA539" s="260">
        <f t="shared" si="1119"/>
        <v>0</v>
      </c>
      <c r="BB539" s="260">
        <f t="shared" si="1119"/>
        <v>0</v>
      </c>
      <c r="BC539" s="260">
        <f t="shared" si="1119"/>
        <v>0</v>
      </c>
      <c r="BD539" s="260">
        <f t="shared" si="1119"/>
        <v>0</v>
      </c>
      <c r="BE539" s="260">
        <f t="shared" si="1119"/>
        <v>0</v>
      </c>
      <c r="BF539" s="260">
        <f t="shared" si="1119"/>
        <v>0</v>
      </c>
      <c r="BG539" s="260">
        <f t="shared" si="1119"/>
        <v>0</v>
      </c>
      <c r="BH539" s="260">
        <f t="shared" si="1119"/>
        <v>0</v>
      </c>
      <c r="BI539" s="260">
        <f t="shared" si="1119"/>
        <v>0</v>
      </c>
      <c r="BJ539" s="260">
        <f t="shared" si="1119"/>
        <v>0</v>
      </c>
      <c r="BK539" s="260">
        <f t="shared" si="1119"/>
        <v>0</v>
      </c>
      <c r="BL539" s="260">
        <f t="shared" si="1119"/>
        <v>0</v>
      </c>
      <c r="BM539" s="260">
        <f t="shared" si="1119"/>
        <v>0</v>
      </c>
      <c r="BN539" s="260">
        <f t="shared" si="1119"/>
        <v>0</v>
      </c>
      <c r="BO539" s="260">
        <f t="shared" si="1119"/>
        <v>0</v>
      </c>
      <c r="BP539" s="260">
        <f t="shared" si="1119"/>
        <v>0</v>
      </c>
      <c r="BQ539" s="260">
        <f t="shared" si="1119"/>
        <v>0</v>
      </c>
      <c r="BR539" s="260">
        <f t="shared" si="1119"/>
        <v>0</v>
      </c>
      <c r="BS539" s="260">
        <f t="shared" si="1119"/>
        <v>0</v>
      </c>
      <c r="BT539" s="260">
        <f>SUM(BT317)</f>
        <v>0</v>
      </c>
      <c r="BU539" s="260">
        <f>SUM(BU317)</f>
        <v>0</v>
      </c>
      <c r="BV539" s="260">
        <f>SUM(BV317)</f>
        <v>0</v>
      </c>
      <c r="BW539" s="260">
        <f>SUM(BW317)</f>
        <v>0</v>
      </c>
      <c r="BX539" s="260">
        <f t="shared" ref="BX539:CY539" si="1120">SUM(BX317)</f>
        <v>0</v>
      </c>
      <c r="BY539" s="260">
        <f t="shared" si="1120"/>
        <v>0</v>
      </c>
      <c r="BZ539" s="260">
        <f t="shared" si="1120"/>
        <v>0</v>
      </c>
      <c r="CA539" s="260">
        <f t="shared" si="1120"/>
        <v>0</v>
      </c>
      <c r="CB539" s="260">
        <f t="shared" si="1120"/>
        <v>0</v>
      </c>
      <c r="CC539" s="260">
        <f t="shared" si="1120"/>
        <v>0</v>
      </c>
      <c r="CD539" s="260">
        <f t="shared" si="1120"/>
        <v>0</v>
      </c>
      <c r="CE539" s="260">
        <f t="shared" si="1120"/>
        <v>0</v>
      </c>
      <c r="CF539" s="260">
        <f t="shared" si="1120"/>
        <v>0</v>
      </c>
      <c r="CG539" s="260">
        <f t="shared" si="1120"/>
        <v>0</v>
      </c>
      <c r="CH539" s="260">
        <f t="shared" si="1120"/>
        <v>0</v>
      </c>
      <c r="CI539" s="260">
        <f t="shared" si="1120"/>
        <v>0</v>
      </c>
      <c r="CJ539" s="260">
        <f t="shared" si="1120"/>
        <v>0</v>
      </c>
      <c r="CK539" s="260">
        <f t="shared" si="1120"/>
        <v>0</v>
      </c>
      <c r="CL539" s="260">
        <f t="shared" si="1120"/>
        <v>0</v>
      </c>
      <c r="CM539" s="260">
        <f t="shared" si="1120"/>
        <v>0</v>
      </c>
      <c r="CN539" s="260">
        <f t="shared" si="1120"/>
        <v>0</v>
      </c>
      <c r="CO539" s="260">
        <f t="shared" si="1120"/>
        <v>0</v>
      </c>
      <c r="CP539" s="260">
        <f t="shared" si="1120"/>
        <v>0</v>
      </c>
      <c r="CQ539" s="260">
        <f t="shared" si="1120"/>
        <v>0</v>
      </c>
      <c r="CR539" s="260">
        <f t="shared" si="1120"/>
        <v>0</v>
      </c>
      <c r="CS539" s="260">
        <f t="shared" si="1120"/>
        <v>0</v>
      </c>
      <c r="CT539" s="260">
        <f t="shared" si="1120"/>
        <v>0</v>
      </c>
      <c r="CU539" s="260">
        <f t="shared" si="1120"/>
        <v>0</v>
      </c>
      <c r="CV539" s="260">
        <f t="shared" si="1120"/>
        <v>0</v>
      </c>
      <c r="CW539" s="260">
        <f t="shared" si="1120"/>
        <v>0</v>
      </c>
      <c r="CX539" s="260">
        <f t="shared" si="1120"/>
        <v>0</v>
      </c>
      <c r="CY539" s="260">
        <f t="shared" si="1120"/>
        <v>0</v>
      </c>
    </row>
    <row r="540" spans="1:103" ht="13.5" customHeight="1" outlineLevel="1" thickBot="1">
      <c r="A540" s="165"/>
      <c r="C540" s="218" t="s">
        <v>40</v>
      </c>
      <c r="D540" s="219"/>
      <c r="E540" s="220"/>
      <c r="F540" s="221" t="s">
        <v>51</v>
      </c>
      <c r="G540" s="222">
        <f t="shared" si="1108"/>
        <v>732957131.13298547</v>
      </c>
      <c r="H540" s="260">
        <f t="shared" ref="H540:BS540" si="1121">SUM(H534:H539)</f>
        <v>8205581.4709478132</v>
      </c>
      <c r="I540" s="260">
        <f t="shared" si="1121"/>
        <v>8928892.4393872898</v>
      </c>
      <c r="J540" s="260">
        <f t="shared" si="1121"/>
        <v>9609804.4003987797</v>
      </c>
      <c r="K540" s="260">
        <f t="shared" si="1121"/>
        <v>10248317.353982279</v>
      </c>
      <c r="L540" s="260">
        <f t="shared" si="1121"/>
        <v>10844431.300137788</v>
      </c>
      <c r="M540" s="260">
        <f t="shared" si="1121"/>
        <v>11398146.238865314</v>
      </c>
      <c r="N540" s="260">
        <f t="shared" si="1121"/>
        <v>12006287.367553946</v>
      </c>
      <c r="O540" s="260">
        <f t="shared" si="1121"/>
        <v>12592536.712671725</v>
      </c>
      <c r="P540" s="260">
        <f t="shared" si="1121"/>
        <v>13156894.274218651</v>
      </c>
      <c r="Q540" s="260">
        <f t="shared" si="1121"/>
        <v>13699360.052194718</v>
      </c>
      <c r="R540" s="260">
        <f t="shared" si="1121"/>
        <v>14219934.046599936</v>
      </c>
      <c r="S540" s="260">
        <f t="shared" si="1121"/>
        <v>14718616.257434295</v>
      </c>
      <c r="T540" s="260">
        <f t="shared" si="1121"/>
        <v>15195406.684697799</v>
      </c>
      <c r="U540" s="260">
        <f t="shared" si="1121"/>
        <v>15650305.328390451</v>
      </c>
      <c r="V540" s="260">
        <f t="shared" si="1121"/>
        <v>16083312.188512251</v>
      </c>
      <c r="W540" s="260">
        <f t="shared" si="1121"/>
        <v>16494427.265063202</v>
      </c>
      <c r="X540" s="260">
        <f t="shared" si="1121"/>
        <v>16995799.718583327</v>
      </c>
      <c r="Y540" s="260">
        <f t="shared" si="1121"/>
        <v>17483344.056960609</v>
      </c>
      <c r="Z540" s="260">
        <f t="shared" si="1121"/>
        <v>17957060.280195046</v>
      </c>
      <c r="AA540" s="260">
        <f t="shared" si="1121"/>
        <v>18416948.388286646</v>
      </c>
      <c r="AB540" s="260">
        <f t="shared" si="1121"/>
        <v>18863008.381235395</v>
      </c>
      <c r="AC540" s="260">
        <f t="shared" si="1121"/>
        <v>19295240.259041302</v>
      </c>
      <c r="AD540" s="260">
        <f t="shared" si="1121"/>
        <v>19713644.021704365</v>
      </c>
      <c r="AE540" s="260">
        <f t="shared" si="1121"/>
        <v>20118219.669224583</v>
      </c>
      <c r="AF540" s="260">
        <f t="shared" si="1121"/>
        <v>20508967.201601956</v>
      </c>
      <c r="AG540" s="260">
        <f t="shared" si="1121"/>
        <v>20885886.618836481</v>
      </c>
      <c r="AH540" s="260">
        <f t="shared" si="1121"/>
        <v>21566901.037333112</v>
      </c>
      <c r="AI540" s="260">
        <f t="shared" si="1121"/>
        <v>22247915.45582974</v>
      </c>
      <c r="AJ540" s="260">
        <f t="shared" si="1121"/>
        <v>22928929.874326367</v>
      </c>
      <c r="AK540" s="260">
        <f t="shared" si="1121"/>
        <v>23609944.292822994</v>
      </c>
      <c r="AL540" s="260">
        <f t="shared" si="1121"/>
        <v>24290958.711319622</v>
      </c>
      <c r="AM540" s="260">
        <f t="shared" si="1121"/>
        <v>24971973.129816249</v>
      </c>
      <c r="AN540" s="260">
        <f t="shared" si="1121"/>
        <v>25652987.54831288</v>
      </c>
      <c r="AO540" s="260">
        <f t="shared" si="1121"/>
        <v>26334001.966809511</v>
      </c>
      <c r="AP540" s="260">
        <f t="shared" si="1121"/>
        <v>27015016.385306135</v>
      </c>
      <c r="AQ540" s="260">
        <f t="shared" si="1121"/>
        <v>27696030.803802766</v>
      </c>
      <c r="AR540" s="260">
        <f t="shared" si="1121"/>
        <v>28377045.222299393</v>
      </c>
      <c r="AS540" s="260">
        <f t="shared" si="1121"/>
        <v>29058059.640796021</v>
      </c>
      <c r="AT540" s="260">
        <f t="shared" si="1121"/>
        <v>29739074.059292652</v>
      </c>
      <c r="AU540" s="260">
        <f t="shared" si="1121"/>
        <v>30420088.477789279</v>
      </c>
      <c r="AV540" s="260">
        <f t="shared" si="1121"/>
        <v>31101102.896285906</v>
      </c>
      <c r="AW540" s="260">
        <f t="shared" si="1121"/>
        <v>31782117.314782538</v>
      </c>
      <c r="AX540" s="260">
        <f t="shared" si="1121"/>
        <v>32463131.733279161</v>
      </c>
      <c r="AY540" s="260">
        <f t="shared" si="1121"/>
        <v>33144146.151775789</v>
      </c>
      <c r="AZ540" s="260">
        <f t="shared" si="1121"/>
        <v>33825160.570272416</v>
      </c>
      <c r="BA540" s="260">
        <f t="shared" si="1121"/>
        <v>0</v>
      </c>
      <c r="BB540" s="260">
        <f t="shared" si="1121"/>
        <v>0</v>
      </c>
      <c r="BC540" s="260">
        <f t="shared" si="1121"/>
        <v>0</v>
      </c>
      <c r="BD540" s="260">
        <f t="shared" si="1121"/>
        <v>0</v>
      </c>
      <c r="BE540" s="260">
        <f t="shared" si="1121"/>
        <v>0</v>
      </c>
      <c r="BF540" s="260">
        <f t="shared" si="1121"/>
        <v>0</v>
      </c>
      <c r="BG540" s="260">
        <f t="shared" si="1121"/>
        <v>0</v>
      </c>
      <c r="BH540" s="260">
        <f t="shared" si="1121"/>
        <v>0</v>
      </c>
      <c r="BI540" s="260">
        <f t="shared" si="1121"/>
        <v>0</v>
      </c>
      <c r="BJ540" s="260">
        <f t="shared" si="1121"/>
        <v>0</v>
      </c>
      <c r="BK540" s="260">
        <f t="shared" si="1121"/>
        <v>0</v>
      </c>
      <c r="BL540" s="260">
        <f t="shared" si="1121"/>
        <v>0</v>
      </c>
      <c r="BM540" s="260">
        <f t="shared" si="1121"/>
        <v>0</v>
      </c>
      <c r="BN540" s="260">
        <f t="shared" si="1121"/>
        <v>0</v>
      </c>
      <c r="BO540" s="260">
        <f t="shared" si="1121"/>
        <v>0</v>
      </c>
      <c r="BP540" s="260">
        <f t="shared" si="1121"/>
        <v>0</v>
      </c>
      <c r="BQ540" s="260">
        <f t="shared" si="1121"/>
        <v>0</v>
      </c>
      <c r="BR540" s="260">
        <f t="shared" si="1121"/>
        <v>0</v>
      </c>
      <c r="BS540" s="260">
        <f t="shared" si="1121"/>
        <v>0</v>
      </c>
      <c r="BT540" s="260">
        <f t="shared" ref="BT540:CY540" si="1122">SUM(BT534:BT539)</f>
        <v>0</v>
      </c>
      <c r="BU540" s="260">
        <f t="shared" si="1122"/>
        <v>0</v>
      </c>
      <c r="BV540" s="260">
        <f t="shared" si="1122"/>
        <v>0</v>
      </c>
      <c r="BW540" s="260">
        <f t="shared" si="1122"/>
        <v>0</v>
      </c>
      <c r="BX540" s="260">
        <f t="shared" si="1122"/>
        <v>0</v>
      </c>
      <c r="BY540" s="260">
        <f t="shared" si="1122"/>
        <v>0</v>
      </c>
      <c r="BZ540" s="260">
        <f t="shared" si="1122"/>
        <v>0</v>
      </c>
      <c r="CA540" s="260">
        <f t="shared" si="1122"/>
        <v>0</v>
      </c>
      <c r="CB540" s="260">
        <f t="shared" si="1122"/>
        <v>0</v>
      </c>
      <c r="CC540" s="260">
        <f t="shared" si="1122"/>
        <v>0</v>
      </c>
      <c r="CD540" s="260">
        <f t="shared" si="1122"/>
        <v>0</v>
      </c>
      <c r="CE540" s="260">
        <f t="shared" si="1122"/>
        <v>0</v>
      </c>
      <c r="CF540" s="260">
        <f t="shared" si="1122"/>
        <v>0</v>
      </c>
      <c r="CG540" s="260">
        <f t="shared" si="1122"/>
        <v>0</v>
      </c>
      <c r="CH540" s="260">
        <f t="shared" si="1122"/>
        <v>0</v>
      </c>
      <c r="CI540" s="260">
        <f t="shared" si="1122"/>
        <v>0</v>
      </c>
      <c r="CJ540" s="260">
        <f t="shared" si="1122"/>
        <v>0</v>
      </c>
      <c r="CK540" s="260">
        <f t="shared" si="1122"/>
        <v>0</v>
      </c>
      <c r="CL540" s="260">
        <f t="shared" si="1122"/>
        <v>0</v>
      </c>
      <c r="CM540" s="260">
        <f t="shared" si="1122"/>
        <v>0</v>
      </c>
      <c r="CN540" s="260">
        <f t="shared" si="1122"/>
        <v>0</v>
      </c>
      <c r="CO540" s="260">
        <f t="shared" si="1122"/>
        <v>0</v>
      </c>
      <c r="CP540" s="260">
        <f t="shared" si="1122"/>
        <v>0</v>
      </c>
      <c r="CQ540" s="260">
        <f t="shared" si="1122"/>
        <v>0</v>
      </c>
      <c r="CR540" s="260">
        <f t="shared" si="1122"/>
        <v>0</v>
      </c>
      <c r="CS540" s="260">
        <f t="shared" si="1122"/>
        <v>0</v>
      </c>
      <c r="CT540" s="260">
        <f t="shared" si="1122"/>
        <v>0</v>
      </c>
      <c r="CU540" s="260">
        <f t="shared" si="1122"/>
        <v>0</v>
      </c>
      <c r="CV540" s="260">
        <f t="shared" si="1122"/>
        <v>0</v>
      </c>
      <c r="CW540" s="260">
        <f t="shared" si="1122"/>
        <v>0</v>
      </c>
      <c r="CX540" s="260">
        <f t="shared" si="1122"/>
        <v>0</v>
      </c>
      <c r="CY540" s="260">
        <f t="shared" si="1122"/>
        <v>0</v>
      </c>
    </row>
    <row r="541" spans="1:103" outlineLevel="1"/>
    <row r="542" spans="1:103" outlineLevel="1">
      <c r="G542" s="261">
        <f>SUM(Q540:AG540)</f>
        <v>296299480.41856241</v>
      </c>
    </row>
    <row r="543" spans="1:103" outlineLevel="1"/>
    <row r="544" spans="1:103" outlineLevel="1"/>
    <row r="545" spans="1:103" ht="27" customHeight="1" outlineLevel="1" thickBot="1">
      <c r="A545" s="165"/>
      <c r="B545" s="166"/>
      <c r="C545" s="265" t="s">
        <v>52</v>
      </c>
      <c r="D545" s="266"/>
      <c r="E545" s="267"/>
      <c r="F545" s="167"/>
      <c r="G545" s="168" t="s">
        <v>50</v>
      </c>
      <c r="H545" s="113">
        <v>2005</v>
      </c>
      <c r="I545" s="113">
        <v>2006</v>
      </c>
      <c r="J545" s="113">
        <v>2007</v>
      </c>
      <c r="K545" s="113">
        <v>2008</v>
      </c>
      <c r="L545" s="113">
        <v>2009</v>
      </c>
      <c r="M545" s="113">
        <v>2010</v>
      </c>
      <c r="N545" s="113">
        <v>2011</v>
      </c>
      <c r="O545" s="113">
        <v>2012</v>
      </c>
      <c r="P545" s="113">
        <v>2013</v>
      </c>
      <c r="Q545" s="113">
        <v>2014</v>
      </c>
      <c r="R545" s="113">
        <v>2015</v>
      </c>
      <c r="S545" s="113">
        <v>2016</v>
      </c>
      <c r="T545" s="113">
        <v>2017</v>
      </c>
      <c r="U545" s="113">
        <v>2018</v>
      </c>
      <c r="V545" s="113">
        <v>2019</v>
      </c>
      <c r="W545" s="113">
        <v>2020</v>
      </c>
      <c r="X545" s="113">
        <v>2021</v>
      </c>
      <c r="Y545" s="113">
        <v>2022</v>
      </c>
      <c r="Z545" s="113">
        <v>2023</v>
      </c>
      <c r="AA545" s="113">
        <v>2024</v>
      </c>
      <c r="AB545" s="113">
        <v>2025</v>
      </c>
      <c r="AC545" s="113">
        <v>2026</v>
      </c>
      <c r="AD545" s="113">
        <v>2027</v>
      </c>
      <c r="AE545" s="113">
        <v>2028</v>
      </c>
      <c r="AF545" s="113">
        <v>2029</v>
      </c>
      <c r="AG545" s="113">
        <v>2030</v>
      </c>
      <c r="AH545" s="113">
        <v>2031</v>
      </c>
      <c r="AI545" s="113">
        <v>2032</v>
      </c>
      <c r="AJ545" s="113">
        <v>2033</v>
      </c>
      <c r="AK545" s="113">
        <v>2034</v>
      </c>
      <c r="AL545" s="113">
        <v>2035</v>
      </c>
      <c r="AM545" s="113">
        <v>2036</v>
      </c>
      <c r="AN545" s="113">
        <v>2037</v>
      </c>
      <c r="AO545" s="113">
        <v>2038</v>
      </c>
      <c r="AP545" s="113">
        <v>2039</v>
      </c>
      <c r="AQ545" s="113">
        <v>2040</v>
      </c>
      <c r="AR545" s="113">
        <v>2041</v>
      </c>
      <c r="AS545" s="113">
        <v>2042</v>
      </c>
      <c r="AT545" s="113">
        <v>2043</v>
      </c>
      <c r="AU545" s="113">
        <v>2044</v>
      </c>
      <c r="AV545" s="113">
        <v>2045</v>
      </c>
      <c r="AW545" s="113">
        <v>2046</v>
      </c>
      <c r="AX545" s="113">
        <v>2047</v>
      </c>
      <c r="AY545" s="113">
        <v>2048</v>
      </c>
      <c r="AZ545" s="113">
        <v>2049</v>
      </c>
      <c r="BA545" s="113">
        <v>2050</v>
      </c>
      <c r="BB545" s="113">
        <v>2051</v>
      </c>
      <c r="BC545" s="113">
        <v>2052</v>
      </c>
      <c r="BD545" s="113">
        <v>2053</v>
      </c>
      <c r="BE545" s="113">
        <v>2054</v>
      </c>
      <c r="BF545" s="113">
        <v>2055</v>
      </c>
      <c r="BG545" s="113">
        <v>2056</v>
      </c>
      <c r="BH545" s="113">
        <v>2057</v>
      </c>
      <c r="BI545" s="113">
        <v>2058</v>
      </c>
      <c r="BJ545" s="113">
        <v>2059</v>
      </c>
      <c r="BK545" s="113">
        <v>2060</v>
      </c>
      <c r="BL545" s="113">
        <v>2061</v>
      </c>
      <c r="BM545" s="113">
        <v>2062</v>
      </c>
      <c r="BN545" s="113">
        <v>2063</v>
      </c>
      <c r="BO545" s="113">
        <v>2064</v>
      </c>
      <c r="BP545" s="113">
        <v>2065</v>
      </c>
      <c r="BQ545" s="113">
        <v>2066</v>
      </c>
      <c r="BR545" s="113">
        <v>2067</v>
      </c>
      <c r="BS545" s="113">
        <v>2068</v>
      </c>
      <c r="BT545" s="113">
        <v>2069</v>
      </c>
      <c r="BU545" s="113">
        <v>2070</v>
      </c>
      <c r="BV545" s="113">
        <v>2071</v>
      </c>
      <c r="BW545" s="113">
        <v>2072</v>
      </c>
      <c r="BX545" s="113">
        <v>2073</v>
      </c>
      <c r="BY545" s="113">
        <v>2074</v>
      </c>
      <c r="BZ545" s="113">
        <v>2075</v>
      </c>
      <c r="CA545" s="113">
        <v>2076</v>
      </c>
      <c r="CB545" s="113">
        <v>2077</v>
      </c>
      <c r="CC545" s="113">
        <v>2078</v>
      </c>
      <c r="CD545" s="113">
        <v>2079</v>
      </c>
      <c r="CE545" s="113">
        <v>2080</v>
      </c>
      <c r="CF545" s="113">
        <v>2081</v>
      </c>
      <c r="CG545" s="113">
        <v>2082</v>
      </c>
      <c r="CH545" s="113">
        <v>2083</v>
      </c>
      <c r="CI545" s="113">
        <v>2084</v>
      </c>
      <c r="CJ545" s="113">
        <v>2085</v>
      </c>
      <c r="CK545" s="113">
        <v>2086</v>
      </c>
      <c r="CL545" s="113">
        <v>2087</v>
      </c>
      <c r="CM545" s="113">
        <v>2088</v>
      </c>
      <c r="CN545" s="113">
        <v>2089</v>
      </c>
      <c r="CO545" s="113">
        <v>2090</v>
      </c>
      <c r="CP545" s="113">
        <v>2091</v>
      </c>
      <c r="CQ545" s="113">
        <v>2092</v>
      </c>
      <c r="CR545" s="113">
        <v>2093</v>
      </c>
      <c r="CS545" s="113">
        <v>2094</v>
      </c>
      <c r="CT545" s="113">
        <v>2095</v>
      </c>
      <c r="CU545" s="113">
        <v>2096</v>
      </c>
      <c r="CV545" s="113">
        <v>2097</v>
      </c>
      <c r="CW545" s="113">
        <v>2098</v>
      </c>
      <c r="CX545" s="113">
        <v>2099</v>
      </c>
      <c r="CY545" s="113">
        <v>2100</v>
      </c>
    </row>
    <row r="546" spans="1:103" ht="13.5" customHeight="1" outlineLevel="1">
      <c r="A546" s="165"/>
      <c r="B546" s="262" t="s">
        <v>3</v>
      </c>
      <c r="C546" s="169" t="s">
        <v>59</v>
      </c>
      <c r="D546" s="170"/>
      <c r="E546" s="171"/>
      <c r="F546" s="172" t="s">
        <v>51</v>
      </c>
      <c r="G546" s="173">
        <f t="shared" ref="G546:G552" si="1123">SUM(W546:AZ546)</f>
        <v>8113.7273830790209</v>
      </c>
      <c r="H546" s="257">
        <f t="shared" ref="H546:BS546" si="1124">SUM(H324:H331)</f>
        <v>214.01316816123534</v>
      </c>
      <c r="I546" s="257">
        <f t="shared" si="1124"/>
        <v>217.9429290647889</v>
      </c>
      <c r="J546" s="257">
        <f t="shared" si="1124"/>
        <v>221.35460169525859</v>
      </c>
      <c r="K546" s="257">
        <f t="shared" si="1124"/>
        <v>224.2481860526446</v>
      </c>
      <c r="L546" s="257">
        <f t="shared" si="1124"/>
        <v>226.62368213694683</v>
      </c>
      <c r="M546" s="257">
        <f t="shared" si="1124"/>
        <v>228.48108994816525</v>
      </c>
      <c r="N546" s="257">
        <f t="shared" si="1124"/>
        <v>229.82040948629995</v>
      </c>
      <c r="O546" s="257">
        <f t="shared" si="1124"/>
        <v>230.64164075135085</v>
      </c>
      <c r="P546" s="257">
        <f t="shared" si="1124"/>
        <v>230.944783743318</v>
      </c>
      <c r="Q546" s="257">
        <f t="shared" si="1124"/>
        <v>230.72983846220137</v>
      </c>
      <c r="R546" s="257">
        <f t="shared" si="1124"/>
        <v>229.99680490800097</v>
      </c>
      <c r="S546" s="257">
        <f t="shared" si="1124"/>
        <v>228.74568308071679</v>
      </c>
      <c r="T546" s="257">
        <f t="shared" si="1124"/>
        <v>226.97647298034889</v>
      </c>
      <c r="U546" s="257">
        <f t="shared" si="1124"/>
        <v>224.68917460689715</v>
      </c>
      <c r="V546" s="257">
        <f t="shared" si="1124"/>
        <v>221.88378796036173</v>
      </c>
      <c r="W546" s="257">
        <f t="shared" si="1124"/>
        <v>218.56031304074247</v>
      </c>
      <c r="X546" s="257">
        <f t="shared" si="1124"/>
        <v>222.34602881709264</v>
      </c>
      <c r="Y546" s="257">
        <f t="shared" si="1124"/>
        <v>225.85295979143353</v>
      </c>
      <c r="Z546" s="257">
        <f t="shared" si="1124"/>
        <v>229.08110596376531</v>
      </c>
      <c r="AA546" s="257">
        <f t="shared" si="1124"/>
        <v>232.03046733408777</v>
      </c>
      <c r="AB546" s="257">
        <f t="shared" si="1124"/>
        <v>234.70104390240115</v>
      </c>
      <c r="AC546" s="257">
        <f t="shared" si="1124"/>
        <v>237.09283566870519</v>
      </c>
      <c r="AD546" s="257">
        <f t="shared" si="1124"/>
        <v>239.20584263300009</v>
      </c>
      <c r="AE546" s="257">
        <f t="shared" si="1124"/>
        <v>241.04006479528573</v>
      </c>
      <c r="AF546" s="257">
        <f t="shared" si="1124"/>
        <v>242.5955021555622</v>
      </c>
      <c r="AG546" s="257">
        <f t="shared" si="1124"/>
        <v>243.87215471382939</v>
      </c>
      <c r="AH546" s="257">
        <f t="shared" si="1124"/>
        <v>248.6815132648839</v>
      </c>
      <c r="AI546" s="257">
        <f t="shared" si="1124"/>
        <v>253.49087181593842</v>
      </c>
      <c r="AJ546" s="257">
        <f t="shared" si="1124"/>
        <v>258.30023036699293</v>
      </c>
      <c r="AK546" s="257">
        <f t="shared" si="1124"/>
        <v>263.10958891804739</v>
      </c>
      <c r="AL546" s="257">
        <f t="shared" si="1124"/>
        <v>267.91894746910197</v>
      </c>
      <c r="AM546" s="257">
        <f t="shared" si="1124"/>
        <v>272.72830602015642</v>
      </c>
      <c r="AN546" s="257">
        <f t="shared" si="1124"/>
        <v>277.53766457121094</v>
      </c>
      <c r="AO546" s="257">
        <f t="shared" si="1124"/>
        <v>282.34702312226545</v>
      </c>
      <c r="AP546" s="257">
        <f t="shared" si="1124"/>
        <v>287.15638167331997</v>
      </c>
      <c r="AQ546" s="257">
        <f t="shared" si="1124"/>
        <v>291.96574022437449</v>
      </c>
      <c r="AR546" s="257">
        <f t="shared" si="1124"/>
        <v>296.775098775429</v>
      </c>
      <c r="AS546" s="257">
        <f t="shared" si="1124"/>
        <v>301.58445732648352</v>
      </c>
      <c r="AT546" s="257">
        <f t="shared" si="1124"/>
        <v>306.39381587753803</v>
      </c>
      <c r="AU546" s="257">
        <f t="shared" si="1124"/>
        <v>311.20317442859255</v>
      </c>
      <c r="AV546" s="257">
        <f t="shared" si="1124"/>
        <v>316.01253297964706</v>
      </c>
      <c r="AW546" s="257">
        <f t="shared" si="1124"/>
        <v>320.82189153070152</v>
      </c>
      <c r="AX546" s="257">
        <f t="shared" si="1124"/>
        <v>325.63125008175609</v>
      </c>
      <c r="AY546" s="257">
        <f t="shared" si="1124"/>
        <v>330.44060863281061</v>
      </c>
      <c r="AZ546" s="257">
        <f t="shared" si="1124"/>
        <v>335.24996718386507</v>
      </c>
      <c r="BA546" s="257">
        <f t="shared" si="1124"/>
        <v>0</v>
      </c>
      <c r="BB546" s="257">
        <f t="shared" si="1124"/>
        <v>0</v>
      </c>
      <c r="BC546" s="257">
        <f t="shared" si="1124"/>
        <v>0</v>
      </c>
      <c r="BD546" s="257">
        <f t="shared" si="1124"/>
        <v>0</v>
      </c>
      <c r="BE546" s="257">
        <f t="shared" si="1124"/>
        <v>0</v>
      </c>
      <c r="BF546" s="257">
        <f t="shared" si="1124"/>
        <v>0</v>
      </c>
      <c r="BG546" s="257">
        <f t="shared" si="1124"/>
        <v>0</v>
      </c>
      <c r="BH546" s="257">
        <f t="shared" si="1124"/>
        <v>0</v>
      </c>
      <c r="BI546" s="257">
        <f t="shared" si="1124"/>
        <v>0</v>
      </c>
      <c r="BJ546" s="257">
        <f t="shared" si="1124"/>
        <v>0</v>
      </c>
      <c r="BK546" s="257">
        <f t="shared" si="1124"/>
        <v>0</v>
      </c>
      <c r="BL546" s="257">
        <f t="shared" si="1124"/>
        <v>0</v>
      </c>
      <c r="BM546" s="257">
        <f t="shared" si="1124"/>
        <v>0</v>
      </c>
      <c r="BN546" s="257">
        <f t="shared" si="1124"/>
        <v>0</v>
      </c>
      <c r="BO546" s="257">
        <f t="shared" si="1124"/>
        <v>0</v>
      </c>
      <c r="BP546" s="257">
        <f t="shared" si="1124"/>
        <v>0</v>
      </c>
      <c r="BQ546" s="257">
        <f t="shared" si="1124"/>
        <v>0</v>
      </c>
      <c r="BR546" s="257">
        <f t="shared" si="1124"/>
        <v>0</v>
      </c>
      <c r="BS546" s="257">
        <f t="shared" si="1124"/>
        <v>0</v>
      </c>
      <c r="BT546" s="257">
        <f t="shared" ref="BT546:CY546" si="1125">SUM(BT324:BT331)</f>
        <v>0</v>
      </c>
      <c r="BU546" s="257">
        <f t="shared" si="1125"/>
        <v>0</v>
      </c>
      <c r="BV546" s="257">
        <f t="shared" si="1125"/>
        <v>0</v>
      </c>
      <c r="BW546" s="257">
        <f t="shared" si="1125"/>
        <v>0</v>
      </c>
      <c r="BX546" s="257">
        <f t="shared" si="1125"/>
        <v>0</v>
      </c>
      <c r="BY546" s="257">
        <f t="shared" si="1125"/>
        <v>0</v>
      </c>
      <c r="BZ546" s="257">
        <f t="shared" si="1125"/>
        <v>0</v>
      </c>
      <c r="CA546" s="257">
        <f t="shared" si="1125"/>
        <v>0</v>
      </c>
      <c r="CB546" s="257">
        <f t="shared" si="1125"/>
        <v>0</v>
      </c>
      <c r="CC546" s="257">
        <f t="shared" si="1125"/>
        <v>0</v>
      </c>
      <c r="CD546" s="257">
        <f t="shared" si="1125"/>
        <v>0</v>
      </c>
      <c r="CE546" s="257">
        <f t="shared" si="1125"/>
        <v>0</v>
      </c>
      <c r="CF546" s="257">
        <f t="shared" si="1125"/>
        <v>0</v>
      </c>
      <c r="CG546" s="257">
        <f t="shared" si="1125"/>
        <v>0</v>
      </c>
      <c r="CH546" s="257">
        <f t="shared" si="1125"/>
        <v>0</v>
      </c>
      <c r="CI546" s="257">
        <f t="shared" si="1125"/>
        <v>0</v>
      </c>
      <c r="CJ546" s="257">
        <f t="shared" si="1125"/>
        <v>0</v>
      </c>
      <c r="CK546" s="257">
        <f t="shared" si="1125"/>
        <v>0</v>
      </c>
      <c r="CL546" s="257">
        <f t="shared" si="1125"/>
        <v>0</v>
      </c>
      <c r="CM546" s="257">
        <f t="shared" si="1125"/>
        <v>0</v>
      </c>
      <c r="CN546" s="257">
        <f t="shared" si="1125"/>
        <v>0</v>
      </c>
      <c r="CO546" s="257">
        <f t="shared" si="1125"/>
        <v>0</v>
      </c>
      <c r="CP546" s="257">
        <f t="shared" si="1125"/>
        <v>0</v>
      </c>
      <c r="CQ546" s="257">
        <f t="shared" si="1125"/>
        <v>0</v>
      </c>
      <c r="CR546" s="257">
        <f t="shared" si="1125"/>
        <v>0</v>
      </c>
      <c r="CS546" s="257">
        <f t="shared" si="1125"/>
        <v>0</v>
      </c>
      <c r="CT546" s="257">
        <f t="shared" si="1125"/>
        <v>0</v>
      </c>
      <c r="CU546" s="257">
        <f t="shared" si="1125"/>
        <v>0</v>
      </c>
      <c r="CV546" s="257">
        <f t="shared" si="1125"/>
        <v>0</v>
      </c>
      <c r="CW546" s="257">
        <f t="shared" si="1125"/>
        <v>0</v>
      </c>
      <c r="CX546" s="257">
        <f t="shared" si="1125"/>
        <v>0</v>
      </c>
      <c r="CY546" s="257">
        <f t="shared" si="1125"/>
        <v>0</v>
      </c>
    </row>
    <row r="547" spans="1:103" ht="13.5" customHeight="1" outlineLevel="1">
      <c r="A547" s="165"/>
      <c r="B547" s="263"/>
      <c r="C547" s="193" t="s">
        <v>138</v>
      </c>
      <c r="D547" s="194"/>
      <c r="E547" s="195"/>
      <c r="F547" s="196" t="s">
        <v>51</v>
      </c>
      <c r="G547" s="197">
        <f t="shared" si="1123"/>
        <v>85.999623765282294</v>
      </c>
      <c r="H547" s="258">
        <f t="shared" ref="H547:BS547" si="1126">SUM(H332:H335)</f>
        <v>3.0438890451441307</v>
      </c>
      <c r="I547" s="258">
        <f t="shared" si="1126"/>
        <v>3.0353739910716029</v>
      </c>
      <c r="J547" s="258">
        <f t="shared" si="1126"/>
        <v>3.0268594945826952</v>
      </c>
      <c r="K547" s="258">
        <f t="shared" si="1126"/>
        <v>3.0183455556774068</v>
      </c>
      <c r="L547" s="258">
        <f t="shared" si="1126"/>
        <v>3.0098321743557377</v>
      </c>
      <c r="M547" s="258">
        <f t="shared" si="1126"/>
        <v>3.0013193506176892</v>
      </c>
      <c r="N547" s="258">
        <f t="shared" si="1126"/>
        <v>2.9928070844632595</v>
      </c>
      <c r="O547" s="258">
        <f t="shared" si="1126"/>
        <v>2.98429537589245</v>
      </c>
      <c r="P547" s="258">
        <f t="shared" si="1126"/>
        <v>2.9757842249052602</v>
      </c>
      <c r="Q547" s="258">
        <f t="shared" si="1126"/>
        <v>2.9672736315016901</v>
      </c>
      <c r="R547" s="258">
        <f t="shared" si="1126"/>
        <v>2.9587635956817393</v>
      </c>
      <c r="S547" s="258">
        <f t="shared" si="1126"/>
        <v>2.9502541174454082</v>
      </c>
      <c r="T547" s="258">
        <f t="shared" si="1126"/>
        <v>2.9417451967926969</v>
      </c>
      <c r="U547" s="258">
        <f t="shared" si="1126"/>
        <v>2.9332368337236048</v>
      </c>
      <c r="V547" s="258">
        <f t="shared" si="1126"/>
        <v>2.9247290282381337</v>
      </c>
      <c r="W547" s="258">
        <f t="shared" si="1126"/>
        <v>2.916221780336282</v>
      </c>
      <c r="X547" s="258">
        <f t="shared" si="1126"/>
        <v>2.9101522715819712</v>
      </c>
      <c r="Y547" s="258">
        <f t="shared" si="1126"/>
        <v>2.9040827628276609</v>
      </c>
      <c r="Z547" s="258">
        <f t="shared" si="1126"/>
        <v>2.8980132540733501</v>
      </c>
      <c r="AA547" s="258">
        <f t="shared" si="1126"/>
        <v>2.8919437453190393</v>
      </c>
      <c r="AB547" s="258">
        <f t="shared" si="1126"/>
        <v>2.8858742365647285</v>
      </c>
      <c r="AC547" s="258">
        <f t="shared" si="1126"/>
        <v>2.8798047278104182</v>
      </c>
      <c r="AD547" s="258">
        <f t="shared" si="1126"/>
        <v>2.8737352190561074</v>
      </c>
      <c r="AE547" s="258">
        <f t="shared" si="1126"/>
        <v>2.8676657103017962</v>
      </c>
      <c r="AF547" s="258">
        <f t="shared" si="1126"/>
        <v>2.8615962015474858</v>
      </c>
      <c r="AG547" s="258">
        <f t="shared" si="1126"/>
        <v>2.8555266927931728</v>
      </c>
      <c r="AH547" s="258">
        <f t="shared" si="1126"/>
        <v>2.8555266927931728</v>
      </c>
      <c r="AI547" s="258">
        <f t="shared" si="1126"/>
        <v>2.8555266927931728</v>
      </c>
      <c r="AJ547" s="258">
        <f t="shared" si="1126"/>
        <v>2.8555266927931728</v>
      </c>
      <c r="AK547" s="258">
        <f t="shared" si="1126"/>
        <v>2.8555266927931728</v>
      </c>
      <c r="AL547" s="258">
        <f t="shared" si="1126"/>
        <v>2.8555266927931728</v>
      </c>
      <c r="AM547" s="258">
        <f t="shared" si="1126"/>
        <v>2.8555266927931728</v>
      </c>
      <c r="AN547" s="258">
        <f t="shared" si="1126"/>
        <v>2.8555266927931728</v>
      </c>
      <c r="AO547" s="258">
        <f t="shared" si="1126"/>
        <v>2.8555266927931728</v>
      </c>
      <c r="AP547" s="258">
        <f t="shared" si="1126"/>
        <v>2.8555266927931728</v>
      </c>
      <c r="AQ547" s="258">
        <f t="shared" si="1126"/>
        <v>2.8555266927931728</v>
      </c>
      <c r="AR547" s="258">
        <f t="shared" si="1126"/>
        <v>2.8555266927931728</v>
      </c>
      <c r="AS547" s="258">
        <f t="shared" si="1126"/>
        <v>2.8555266927931728</v>
      </c>
      <c r="AT547" s="258">
        <f t="shared" si="1126"/>
        <v>2.8555266927931728</v>
      </c>
      <c r="AU547" s="258">
        <f t="shared" si="1126"/>
        <v>2.8555266927931728</v>
      </c>
      <c r="AV547" s="258">
        <f t="shared" si="1126"/>
        <v>2.8555266927931728</v>
      </c>
      <c r="AW547" s="258">
        <f t="shared" si="1126"/>
        <v>2.8555266927931728</v>
      </c>
      <c r="AX547" s="258">
        <f t="shared" si="1126"/>
        <v>2.8555266927931728</v>
      </c>
      <c r="AY547" s="258">
        <f t="shared" si="1126"/>
        <v>2.8555266927931728</v>
      </c>
      <c r="AZ547" s="258">
        <f t="shared" si="1126"/>
        <v>2.8555266927931728</v>
      </c>
      <c r="BA547" s="258">
        <f t="shared" si="1126"/>
        <v>0</v>
      </c>
      <c r="BB547" s="258">
        <f t="shared" si="1126"/>
        <v>0</v>
      </c>
      <c r="BC547" s="258">
        <f t="shared" si="1126"/>
        <v>0</v>
      </c>
      <c r="BD547" s="258">
        <f t="shared" si="1126"/>
        <v>0</v>
      </c>
      <c r="BE547" s="258">
        <f t="shared" si="1126"/>
        <v>0</v>
      </c>
      <c r="BF547" s="258">
        <f t="shared" si="1126"/>
        <v>0</v>
      </c>
      <c r="BG547" s="258">
        <f t="shared" si="1126"/>
        <v>0</v>
      </c>
      <c r="BH547" s="258">
        <f t="shared" si="1126"/>
        <v>0</v>
      </c>
      <c r="BI547" s="258">
        <f t="shared" si="1126"/>
        <v>0</v>
      </c>
      <c r="BJ547" s="258">
        <f t="shared" si="1126"/>
        <v>0</v>
      </c>
      <c r="BK547" s="258">
        <f t="shared" si="1126"/>
        <v>0</v>
      </c>
      <c r="BL547" s="258">
        <f t="shared" si="1126"/>
        <v>0</v>
      </c>
      <c r="BM547" s="258">
        <f t="shared" si="1126"/>
        <v>0</v>
      </c>
      <c r="BN547" s="258">
        <f t="shared" si="1126"/>
        <v>0</v>
      </c>
      <c r="BO547" s="258">
        <f t="shared" si="1126"/>
        <v>0</v>
      </c>
      <c r="BP547" s="258">
        <f t="shared" si="1126"/>
        <v>0</v>
      </c>
      <c r="BQ547" s="258">
        <f t="shared" si="1126"/>
        <v>0</v>
      </c>
      <c r="BR547" s="258">
        <f t="shared" si="1126"/>
        <v>0</v>
      </c>
      <c r="BS547" s="258">
        <f t="shared" si="1126"/>
        <v>0</v>
      </c>
      <c r="BT547" s="258">
        <f t="shared" ref="BT547:CY547" si="1127">SUM(BT332:BT335)</f>
        <v>0</v>
      </c>
      <c r="BU547" s="258">
        <f t="shared" si="1127"/>
        <v>0</v>
      </c>
      <c r="BV547" s="258">
        <f t="shared" si="1127"/>
        <v>0</v>
      </c>
      <c r="BW547" s="258">
        <f t="shared" si="1127"/>
        <v>0</v>
      </c>
      <c r="BX547" s="258">
        <f t="shared" si="1127"/>
        <v>0</v>
      </c>
      <c r="BY547" s="258">
        <f t="shared" si="1127"/>
        <v>0</v>
      </c>
      <c r="BZ547" s="258">
        <f t="shared" si="1127"/>
        <v>0</v>
      </c>
      <c r="CA547" s="258">
        <f t="shared" si="1127"/>
        <v>0</v>
      </c>
      <c r="CB547" s="258">
        <f t="shared" si="1127"/>
        <v>0</v>
      </c>
      <c r="CC547" s="258">
        <f t="shared" si="1127"/>
        <v>0</v>
      </c>
      <c r="CD547" s="258">
        <f t="shared" si="1127"/>
        <v>0</v>
      </c>
      <c r="CE547" s="258">
        <f t="shared" si="1127"/>
        <v>0</v>
      </c>
      <c r="CF547" s="258">
        <f t="shared" si="1127"/>
        <v>0</v>
      </c>
      <c r="CG547" s="258">
        <f t="shared" si="1127"/>
        <v>0</v>
      </c>
      <c r="CH547" s="258">
        <f t="shared" si="1127"/>
        <v>0</v>
      </c>
      <c r="CI547" s="258">
        <f t="shared" si="1127"/>
        <v>0</v>
      </c>
      <c r="CJ547" s="258">
        <f t="shared" si="1127"/>
        <v>0</v>
      </c>
      <c r="CK547" s="258">
        <f t="shared" si="1127"/>
        <v>0</v>
      </c>
      <c r="CL547" s="258">
        <f t="shared" si="1127"/>
        <v>0</v>
      </c>
      <c r="CM547" s="258">
        <f t="shared" si="1127"/>
        <v>0</v>
      </c>
      <c r="CN547" s="258">
        <f t="shared" si="1127"/>
        <v>0</v>
      </c>
      <c r="CO547" s="258">
        <f t="shared" si="1127"/>
        <v>0</v>
      </c>
      <c r="CP547" s="258">
        <f t="shared" si="1127"/>
        <v>0</v>
      </c>
      <c r="CQ547" s="258">
        <f t="shared" si="1127"/>
        <v>0</v>
      </c>
      <c r="CR547" s="258">
        <f t="shared" si="1127"/>
        <v>0</v>
      </c>
      <c r="CS547" s="258">
        <f t="shared" si="1127"/>
        <v>0</v>
      </c>
      <c r="CT547" s="258">
        <f t="shared" si="1127"/>
        <v>0</v>
      </c>
      <c r="CU547" s="258">
        <f t="shared" si="1127"/>
        <v>0</v>
      </c>
      <c r="CV547" s="258">
        <f t="shared" si="1127"/>
        <v>0</v>
      </c>
      <c r="CW547" s="258">
        <f t="shared" si="1127"/>
        <v>0</v>
      </c>
      <c r="CX547" s="258">
        <f t="shared" si="1127"/>
        <v>0</v>
      </c>
      <c r="CY547" s="258">
        <f t="shared" si="1127"/>
        <v>0</v>
      </c>
    </row>
    <row r="548" spans="1:103" ht="13.5" customHeight="1" outlineLevel="1" thickBot="1">
      <c r="A548" s="165"/>
      <c r="B548" s="263"/>
      <c r="C548" s="193" t="s">
        <v>139</v>
      </c>
      <c r="D548" s="194"/>
      <c r="E548" s="195"/>
      <c r="F548" s="196" t="s">
        <v>51</v>
      </c>
      <c r="G548" s="197">
        <f t="shared" si="1123"/>
        <v>0</v>
      </c>
      <c r="H548" s="258">
        <f t="shared" ref="H548:BS548" si="1128">SUM(H336:H340)</f>
        <v>0</v>
      </c>
      <c r="I548" s="258">
        <f t="shared" si="1128"/>
        <v>0</v>
      </c>
      <c r="J548" s="258">
        <f t="shared" si="1128"/>
        <v>0</v>
      </c>
      <c r="K548" s="258">
        <f t="shared" si="1128"/>
        <v>0</v>
      </c>
      <c r="L548" s="258">
        <f t="shared" si="1128"/>
        <v>0</v>
      </c>
      <c r="M548" s="258">
        <f t="shared" si="1128"/>
        <v>0</v>
      </c>
      <c r="N548" s="258">
        <f t="shared" si="1128"/>
        <v>0</v>
      </c>
      <c r="O548" s="258">
        <f t="shared" si="1128"/>
        <v>0</v>
      </c>
      <c r="P548" s="258">
        <f t="shared" si="1128"/>
        <v>0</v>
      </c>
      <c r="Q548" s="258">
        <f t="shared" si="1128"/>
        <v>0</v>
      </c>
      <c r="R548" s="258">
        <f t="shared" si="1128"/>
        <v>0</v>
      </c>
      <c r="S548" s="258">
        <f t="shared" si="1128"/>
        <v>0</v>
      </c>
      <c r="T548" s="258">
        <f t="shared" si="1128"/>
        <v>0</v>
      </c>
      <c r="U548" s="258">
        <f t="shared" si="1128"/>
        <v>0</v>
      </c>
      <c r="V548" s="258">
        <f t="shared" si="1128"/>
        <v>0</v>
      </c>
      <c r="W548" s="258">
        <f t="shared" si="1128"/>
        <v>0</v>
      </c>
      <c r="X548" s="258">
        <f t="shared" si="1128"/>
        <v>0</v>
      </c>
      <c r="Y548" s="258">
        <f t="shared" si="1128"/>
        <v>0</v>
      </c>
      <c r="Z548" s="258">
        <f t="shared" si="1128"/>
        <v>0</v>
      </c>
      <c r="AA548" s="258">
        <f t="shared" si="1128"/>
        <v>0</v>
      </c>
      <c r="AB548" s="258">
        <f t="shared" si="1128"/>
        <v>0</v>
      </c>
      <c r="AC548" s="258">
        <f t="shared" si="1128"/>
        <v>0</v>
      </c>
      <c r="AD548" s="258">
        <f t="shared" si="1128"/>
        <v>0</v>
      </c>
      <c r="AE548" s="258">
        <f t="shared" si="1128"/>
        <v>0</v>
      </c>
      <c r="AF548" s="258">
        <f t="shared" si="1128"/>
        <v>0</v>
      </c>
      <c r="AG548" s="258">
        <f t="shared" si="1128"/>
        <v>0</v>
      </c>
      <c r="AH548" s="258">
        <f t="shared" si="1128"/>
        <v>0</v>
      </c>
      <c r="AI548" s="258">
        <f t="shared" si="1128"/>
        <v>0</v>
      </c>
      <c r="AJ548" s="258">
        <f t="shared" si="1128"/>
        <v>0</v>
      </c>
      <c r="AK548" s="258">
        <f t="shared" si="1128"/>
        <v>0</v>
      </c>
      <c r="AL548" s="258">
        <f t="shared" si="1128"/>
        <v>0</v>
      </c>
      <c r="AM548" s="258">
        <f t="shared" si="1128"/>
        <v>0</v>
      </c>
      <c r="AN548" s="258">
        <f t="shared" si="1128"/>
        <v>0</v>
      </c>
      <c r="AO548" s="258">
        <f t="shared" si="1128"/>
        <v>0</v>
      </c>
      <c r="AP548" s="258">
        <f t="shared" si="1128"/>
        <v>0</v>
      </c>
      <c r="AQ548" s="258">
        <f t="shared" si="1128"/>
        <v>0</v>
      </c>
      <c r="AR548" s="258">
        <f t="shared" si="1128"/>
        <v>0</v>
      </c>
      <c r="AS548" s="258">
        <f t="shared" si="1128"/>
        <v>0</v>
      </c>
      <c r="AT548" s="258">
        <f t="shared" si="1128"/>
        <v>0</v>
      </c>
      <c r="AU548" s="258">
        <f t="shared" si="1128"/>
        <v>0</v>
      </c>
      <c r="AV548" s="258">
        <f t="shared" si="1128"/>
        <v>0</v>
      </c>
      <c r="AW548" s="258">
        <f t="shared" si="1128"/>
        <v>0</v>
      </c>
      <c r="AX548" s="258">
        <f t="shared" si="1128"/>
        <v>0</v>
      </c>
      <c r="AY548" s="258">
        <f t="shared" si="1128"/>
        <v>0</v>
      </c>
      <c r="AZ548" s="258">
        <f t="shared" si="1128"/>
        <v>0</v>
      </c>
      <c r="BA548" s="258">
        <f t="shared" si="1128"/>
        <v>0</v>
      </c>
      <c r="BB548" s="258">
        <f t="shared" si="1128"/>
        <v>0</v>
      </c>
      <c r="BC548" s="258">
        <f t="shared" si="1128"/>
        <v>0</v>
      </c>
      <c r="BD548" s="258">
        <f t="shared" si="1128"/>
        <v>0</v>
      </c>
      <c r="BE548" s="258">
        <f t="shared" si="1128"/>
        <v>0</v>
      </c>
      <c r="BF548" s="258">
        <f t="shared" si="1128"/>
        <v>0</v>
      </c>
      <c r="BG548" s="258">
        <f t="shared" si="1128"/>
        <v>0</v>
      </c>
      <c r="BH548" s="258">
        <f t="shared" si="1128"/>
        <v>0</v>
      </c>
      <c r="BI548" s="258">
        <f t="shared" si="1128"/>
        <v>0</v>
      </c>
      <c r="BJ548" s="258">
        <f t="shared" si="1128"/>
        <v>0</v>
      </c>
      <c r="BK548" s="258">
        <f t="shared" si="1128"/>
        <v>0</v>
      </c>
      <c r="BL548" s="258">
        <f t="shared" si="1128"/>
        <v>0</v>
      </c>
      <c r="BM548" s="258">
        <f t="shared" si="1128"/>
        <v>0</v>
      </c>
      <c r="BN548" s="258">
        <f t="shared" si="1128"/>
        <v>0</v>
      </c>
      <c r="BO548" s="258">
        <f t="shared" si="1128"/>
        <v>0</v>
      </c>
      <c r="BP548" s="258">
        <f t="shared" si="1128"/>
        <v>0</v>
      </c>
      <c r="BQ548" s="258">
        <f t="shared" si="1128"/>
        <v>0</v>
      </c>
      <c r="BR548" s="258">
        <f t="shared" si="1128"/>
        <v>0</v>
      </c>
      <c r="BS548" s="258">
        <f t="shared" si="1128"/>
        <v>0</v>
      </c>
      <c r="BT548" s="258">
        <f t="shared" ref="BT548:CY548" si="1129">SUM(BT336:BT340)</f>
        <v>0</v>
      </c>
      <c r="BU548" s="258">
        <f t="shared" si="1129"/>
        <v>0</v>
      </c>
      <c r="BV548" s="258">
        <f t="shared" si="1129"/>
        <v>0</v>
      </c>
      <c r="BW548" s="258">
        <f t="shared" si="1129"/>
        <v>0</v>
      </c>
      <c r="BX548" s="258">
        <f t="shared" si="1129"/>
        <v>0</v>
      </c>
      <c r="BY548" s="258">
        <f t="shared" si="1129"/>
        <v>0</v>
      </c>
      <c r="BZ548" s="258">
        <f t="shared" si="1129"/>
        <v>0</v>
      </c>
      <c r="CA548" s="258">
        <f t="shared" si="1129"/>
        <v>0</v>
      </c>
      <c r="CB548" s="258">
        <f t="shared" si="1129"/>
        <v>0</v>
      </c>
      <c r="CC548" s="258">
        <f t="shared" si="1129"/>
        <v>0</v>
      </c>
      <c r="CD548" s="258">
        <f t="shared" si="1129"/>
        <v>0</v>
      </c>
      <c r="CE548" s="258">
        <f t="shared" si="1129"/>
        <v>0</v>
      </c>
      <c r="CF548" s="258">
        <f t="shared" si="1129"/>
        <v>0</v>
      </c>
      <c r="CG548" s="258">
        <f t="shared" si="1129"/>
        <v>0</v>
      </c>
      <c r="CH548" s="258">
        <f t="shared" si="1129"/>
        <v>0</v>
      </c>
      <c r="CI548" s="258">
        <f t="shared" si="1129"/>
        <v>0</v>
      </c>
      <c r="CJ548" s="258">
        <f t="shared" si="1129"/>
        <v>0</v>
      </c>
      <c r="CK548" s="258">
        <f t="shared" si="1129"/>
        <v>0</v>
      </c>
      <c r="CL548" s="258">
        <f t="shared" si="1129"/>
        <v>0</v>
      </c>
      <c r="CM548" s="258">
        <f t="shared" si="1129"/>
        <v>0</v>
      </c>
      <c r="CN548" s="258">
        <f t="shared" si="1129"/>
        <v>0</v>
      </c>
      <c r="CO548" s="258">
        <f t="shared" si="1129"/>
        <v>0</v>
      </c>
      <c r="CP548" s="258">
        <f t="shared" si="1129"/>
        <v>0</v>
      </c>
      <c r="CQ548" s="258">
        <f t="shared" si="1129"/>
        <v>0</v>
      </c>
      <c r="CR548" s="258">
        <f t="shared" si="1129"/>
        <v>0</v>
      </c>
      <c r="CS548" s="258">
        <f t="shared" si="1129"/>
        <v>0</v>
      </c>
      <c r="CT548" s="258">
        <f t="shared" si="1129"/>
        <v>0</v>
      </c>
      <c r="CU548" s="258">
        <f t="shared" si="1129"/>
        <v>0</v>
      </c>
      <c r="CV548" s="258">
        <f t="shared" si="1129"/>
        <v>0</v>
      </c>
      <c r="CW548" s="258">
        <f t="shared" si="1129"/>
        <v>0</v>
      </c>
      <c r="CX548" s="258">
        <f t="shared" si="1129"/>
        <v>0</v>
      </c>
      <c r="CY548" s="258">
        <f t="shared" si="1129"/>
        <v>0</v>
      </c>
    </row>
    <row r="549" spans="1:103" ht="13.5" customHeight="1" outlineLevel="1">
      <c r="A549" s="165"/>
      <c r="B549" s="262" t="s">
        <v>94</v>
      </c>
      <c r="C549" s="169" t="s">
        <v>59</v>
      </c>
      <c r="D549" s="170"/>
      <c r="E549" s="171"/>
      <c r="F549" s="172" t="s">
        <v>51</v>
      </c>
      <c r="G549" s="173">
        <f t="shared" si="1123"/>
        <v>41086.510790551867</v>
      </c>
      <c r="H549" s="257">
        <f t="shared" ref="H549:BS549" si="1130">SUM(H341:H348)</f>
        <v>159.8475401998152</v>
      </c>
      <c r="I549" s="257">
        <f t="shared" si="1130"/>
        <v>209.77536035476666</v>
      </c>
      <c r="J549" s="257">
        <f t="shared" si="1130"/>
        <v>258.91084666464781</v>
      </c>
      <c r="K549" s="257">
        <f t="shared" si="1130"/>
        <v>307.25399912945863</v>
      </c>
      <c r="L549" s="257">
        <f t="shared" si="1130"/>
        <v>354.80481774919917</v>
      </c>
      <c r="M549" s="257">
        <f t="shared" si="1130"/>
        <v>401.56330252386931</v>
      </c>
      <c r="N549" s="257">
        <f t="shared" si="1130"/>
        <v>447.52945345346927</v>
      </c>
      <c r="O549" s="257">
        <f t="shared" si="1130"/>
        <v>492.70327053799883</v>
      </c>
      <c r="P549" s="257">
        <f t="shared" si="1130"/>
        <v>537.08475377745822</v>
      </c>
      <c r="Q549" s="257">
        <f t="shared" si="1130"/>
        <v>580.67390317184709</v>
      </c>
      <c r="R549" s="257">
        <f t="shared" si="1130"/>
        <v>623.47071872116578</v>
      </c>
      <c r="S549" s="257">
        <f t="shared" si="1130"/>
        <v>665.47520042541407</v>
      </c>
      <c r="T549" s="257">
        <f t="shared" si="1130"/>
        <v>706.68734828459219</v>
      </c>
      <c r="U549" s="257">
        <f t="shared" si="1130"/>
        <v>747.1071622986999</v>
      </c>
      <c r="V549" s="257">
        <f t="shared" si="1130"/>
        <v>786.73464246773733</v>
      </c>
      <c r="W549" s="257">
        <f t="shared" si="1130"/>
        <v>825.56978879170435</v>
      </c>
      <c r="X549" s="257">
        <f t="shared" si="1130"/>
        <v>859.11827569858588</v>
      </c>
      <c r="Y549" s="257">
        <f t="shared" si="1130"/>
        <v>892.25868723677377</v>
      </c>
      <c r="Z549" s="257">
        <f t="shared" si="1130"/>
        <v>924.99102340626803</v>
      </c>
      <c r="AA549" s="257">
        <f t="shared" si="1130"/>
        <v>957.31528420706854</v>
      </c>
      <c r="AB549" s="257">
        <f t="shared" si="1130"/>
        <v>989.23146963917543</v>
      </c>
      <c r="AC549" s="257">
        <f t="shared" si="1130"/>
        <v>1020.7395797025886</v>
      </c>
      <c r="AD549" s="257">
        <f t="shared" si="1130"/>
        <v>1051.8396143973082</v>
      </c>
      <c r="AE549" s="257">
        <f t="shared" si="1130"/>
        <v>1082.5315737233338</v>
      </c>
      <c r="AF549" s="257">
        <f t="shared" si="1130"/>
        <v>1112.815457680666</v>
      </c>
      <c r="AG549" s="257">
        <f t="shared" si="1130"/>
        <v>1142.6912662693046</v>
      </c>
      <c r="AH549" s="257">
        <f t="shared" si="1130"/>
        <v>1187.5137647465799</v>
      </c>
      <c r="AI549" s="257">
        <f t="shared" si="1130"/>
        <v>1232.3362632238554</v>
      </c>
      <c r="AJ549" s="257">
        <f t="shared" si="1130"/>
        <v>1277.1587617011307</v>
      </c>
      <c r="AK549" s="257">
        <f t="shared" si="1130"/>
        <v>1321.981260178406</v>
      </c>
      <c r="AL549" s="257">
        <f t="shared" si="1130"/>
        <v>1366.8037586556813</v>
      </c>
      <c r="AM549" s="257">
        <f t="shared" si="1130"/>
        <v>1411.6262571329567</v>
      </c>
      <c r="AN549" s="257">
        <f t="shared" si="1130"/>
        <v>1456.4487556102322</v>
      </c>
      <c r="AO549" s="257">
        <f t="shared" si="1130"/>
        <v>1501.2712540875075</v>
      </c>
      <c r="AP549" s="257">
        <f t="shared" si="1130"/>
        <v>1546.0937525647828</v>
      </c>
      <c r="AQ549" s="257">
        <f t="shared" si="1130"/>
        <v>1590.9162510420581</v>
      </c>
      <c r="AR549" s="257">
        <f t="shared" si="1130"/>
        <v>1635.7387495193334</v>
      </c>
      <c r="AS549" s="257">
        <f t="shared" si="1130"/>
        <v>1680.5612479966089</v>
      </c>
      <c r="AT549" s="257">
        <f t="shared" si="1130"/>
        <v>1725.383746473884</v>
      </c>
      <c r="AU549" s="257">
        <f t="shared" si="1130"/>
        <v>1770.2062449511595</v>
      </c>
      <c r="AV549" s="257">
        <f t="shared" si="1130"/>
        <v>1815.0287434284348</v>
      </c>
      <c r="AW549" s="257">
        <f t="shared" si="1130"/>
        <v>1859.8512419057101</v>
      </c>
      <c r="AX549" s="257">
        <f t="shared" si="1130"/>
        <v>1904.6737403829857</v>
      </c>
      <c r="AY549" s="257">
        <f t="shared" si="1130"/>
        <v>1949.4962388602612</v>
      </c>
      <c r="AZ549" s="257">
        <f t="shared" si="1130"/>
        <v>1994.3187373375363</v>
      </c>
      <c r="BA549" s="257">
        <f t="shared" si="1130"/>
        <v>0</v>
      </c>
      <c r="BB549" s="257">
        <f t="shared" si="1130"/>
        <v>0</v>
      </c>
      <c r="BC549" s="257">
        <f t="shared" si="1130"/>
        <v>0</v>
      </c>
      <c r="BD549" s="257">
        <f t="shared" si="1130"/>
        <v>0</v>
      </c>
      <c r="BE549" s="257">
        <f t="shared" si="1130"/>
        <v>0</v>
      </c>
      <c r="BF549" s="257">
        <f t="shared" si="1130"/>
        <v>0</v>
      </c>
      <c r="BG549" s="257">
        <f t="shared" si="1130"/>
        <v>0</v>
      </c>
      <c r="BH549" s="257">
        <f t="shared" si="1130"/>
        <v>0</v>
      </c>
      <c r="BI549" s="257">
        <f t="shared" si="1130"/>
        <v>0</v>
      </c>
      <c r="BJ549" s="257">
        <f t="shared" si="1130"/>
        <v>0</v>
      </c>
      <c r="BK549" s="257">
        <f t="shared" si="1130"/>
        <v>0</v>
      </c>
      <c r="BL549" s="257">
        <f t="shared" si="1130"/>
        <v>0</v>
      </c>
      <c r="BM549" s="257">
        <f t="shared" si="1130"/>
        <v>0</v>
      </c>
      <c r="BN549" s="257">
        <f t="shared" si="1130"/>
        <v>0</v>
      </c>
      <c r="BO549" s="257">
        <f t="shared" si="1130"/>
        <v>0</v>
      </c>
      <c r="BP549" s="257">
        <f t="shared" si="1130"/>
        <v>0</v>
      </c>
      <c r="BQ549" s="257">
        <f t="shared" si="1130"/>
        <v>0</v>
      </c>
      <c r="BR549" s="257">
        <f t="shared" si="1130"/>
        <v>0</v>
      </c>
      <c r="BS549" s="257">
        <f t="shared" si="1130"/>
        <v>0</v>
      </c>
      <c r="BT549" s="257">
        <f t="shared" ref="BT549:CY549" si="1131">SUM(BT341:BT348)</f>
        <v>0</v>
      </c>
      <c r="BU549" s="257">
        <f t="shared" si="1131"/>
        <v>0</v>
      </c>
      <c r="BV549" s="257">
        <f t="shared" si="1131"/>
        <v>0</v>
      </c>
      <c r="BW549" s="257">
        <f t="shared" si="1131"/>
        <v>0</v>
      </c>
      <c r="BX549" s="257">
        <f t="shared" si="1131"/>
        <v>0</v>
      </c>
      <c r="BY549" s="257">
        <f t="shared" si="1131"/>
        <v>0</v>
      </c>
      <c r="BZ549" s="257">
        <f t="shared" si="1131"/>
        <v>0</v>
      </c>
      <c r="CA549" s="257">
        <f t="shared" si="1131"/>
        <v>0</v>
      </c>
      <c r="CB549" s="257">
        <f t="shared" si="1131"/>
        <v>0</v>
      </c>
      <c r="CC549" s="257">
        <f t="shared" si="1131"/>
        <v>0</v>
      </c>
      <c r="CD549" s="257">
        <f t="shared" si="1131"/>
        <v>0</v>
      </c>
      <c r="CE549" s="257">
        <f t="shared" si="1131"/>
        <v>0</v>
      </c>
      <c r="CF549" s="257">
        <f t="shared" si="1131"/>
        <v>0</v>
      </c>
      <c r="CG549" s="257">
        <f t="shared" si="1131"/>
        <v>0</v>
      </c>
      <c r="CH549" s="257">
        <f t="shared" si="1131"/>
        <v>0</v>
      </c>
      <c r="CI549" s="257">
        <f t="shared" si="1131"/>
        <v>0</v>
      </c>
      <c r="CJ549" s="257">
        <f t="shared" si="1131"/>
        <v>0</v>
      </c>
      <c r="CK549" s="257">
        <f t="shared" si="1131"/>
        <v>0</v>
      </c>
      <c r="CL549" s="257">
        <f t="shared" si="1131"/>
        <v>0</v>
      </c>
      <c r="CM549" s="257">
        <f t="shared" si="1131"/>
        <v>0</v>
      </c>
      <c r="CN549" s="257">
        <f t="shared" si="1131"/>
        <v>0</v>
      </c>
      <c r="CO549" s="257">
        <f t="shared" si="1131"/>
        <v>0</v>
      </c>
      <c r="CP549" s="257">
        <f t="shared" si="1131"/>
        <v>0</v>
      </c>
      <c r="CQ549" s="257">
        <f t="shared" si="1131"/>
        <v>0</v>
      </c>
      <c r="CR549" s="257">
        <f t="shared" si="1131"/>
        <v>0</v>
      </c>
      <c r="CS549" s="257">
        <f t="shared" si="1131"/>
        <v>0</v>
      </c>
      <c r="CT549" s="257">
        <f t="shared" si="1131"/>
        <v>0</v>
      </c>
      <c r="CU549" s="257">
        <f t="shared" si="1131"/>
        <v>0</v>
      </c>
      <c r="CV549" s="257">
        <f t="shared" si="1131"/>
        <v>0</v>
      </c>
      <c r="CW549" s="257">
        <f t="shared" si="1131"/>
        <v>0</v>
      </c>
      <c r="CX549" s="257">
        <f t="shared" si="1131"/>
        <v>0</v>
      </c>
      <c r="CY549" s="257">
        <f t="shared" si="1131"/>
        <v>0</v>
      </c>
    </row>
    <row r="550" spans="1:103" ht="13.5" customHeight="1" outlineLevel="1">
      <c r="A550" s="209"/>
      <c r="B550" s="263"/>
      <c r="C550" s="193" t="s">
        <v>138</v>
      </c>
      <c r="D550" s="194"/>
      <c r="E550" s="195"/>
      <c r="F550" s="196" t="s">
        <v>51</v>
      </c>
      <c r="G550" s="197">
        <f t="shared" si="1123"/>
        <v>320.08013754038848</v>
      </c>
      <c r="H550" s="258">
        <f t="shared" ref="H550:BS550" si="1132">SUM(H349:H350)</f>
        <v>3.9566657261937235</v>
      </c>
      <c r="I550" s="258">
        <f t="shared" si="1132"/>
        <v>4.1050095084444402</v>
      </c>
      <c r="J550" s="258">
        <f t="shared" si="1132"/>
        <v>4.2525067939900909</v>
      </c>
      <c r="K550" s="258">
        <f t="shared" si="1132"/>
        <v>4.399157582830675</v>
      </c>
      <c r="L550" s="258">
        <f t="shared" si="1132"/>
        <v>4.5449618749661909</v>
      </c>
      <c r="M550" s="258">
        <f t="shared" si="1132"/>
        <v>4.689919670396641</v>
      </c>
      <c r="N550" s="258">
        <f t="shared" si="1132"/>
        <v>4.8340309691220247</v>
      </c>
      <c r="O550" s="258">
        <f t="shared" si="1132"/>
        <v>4.9772957711423409</v>
      </c>
      <c r="P550" s="258">
        <f t="shared" si="1132"/>
        <v>5.1197140764575897</v>
      </c>
      <c r="Q550" s="258">
        <f t="shared" si="1132"/>
        <v>5.2612858850677711</v>
      </c>
      <c r="R550" s="258">
        <f t="shared" si="1132"/>
        <v>5.4020111969728868</v>
      </c>
      <c r="S550" s="258">
        <f t="shared" si="1132"/>
        <v>5.541890012172936</v>
      </c>
      <c r="T550" s="258">
        <f t="shared" si="1132"/>
        <v>5.6809223306679177</v>
      </c>
      <c r="U550" s="258">
        <f t="shared" si="1132"/>
        <v>5.819108152457833</v>
      </c>
      <c r="V550" s="258">
        <f t="shared" si="1132"/>
        <v>5.9564474775426799</v>
      </c>
      <c r="W550" s="258">
        <f t="shared" si="1132"/>
        <v>6.0929403059224647</v>
      </c>
      <c r="X550" s="258">
        <f t="shared" si="1132"/>
        <v>6.3628385570836317</v>
      </c>
      <c r="Y550" s="258">
        <f t="shared" si="1132"/>
        <v>6.6315734918731772</v>
      </c>
      <c r="Z550" s="258">
        <f t="shared" si="1132"/>
        <v>6.8991451102911041</v>
      </c>
      <c r="AA550" s="258">
        <f t="shared" si="1132"/>
        <v>7.1655534123374105</v>
      </c>
      <c r="AB550" s="258">
        <f t="shared" si="1132"/>
        <v>7.4307983980120964</v>
      </c>
      <c r="AC550" s="258">
        <f t="shared" si="1132"/>
        <v>7.6948800673151636</v>
      </c>
      <c r="AD550" s="258">
        <f t="shared" si="1132"/>
        <v>7.9577984202466077</v>
      </c>
      <c r="AE550" s="258">
        <f t="shared" si="1132"/>
        <v>8.2195534568064357</v>
      </c>
      <c r="AF550" s="258">
        <f t="shared" si="1132"/>
        <v>8.4801451769946414</v>
      </c>
      <c r="AG550" s="258">
        <f t="shared" si="1132"/>
        <v>8.739573580811232</v>
      </c>
      <c r="AH550" s="258">
        <f t="shared" si="1132"/>
        <v>9.1203811572706055</v>
      </c>
      <c r="AI550" s="258">
        <f t="shared" si="1132"/>
        <v>9.5011887337299807</v>
      </c>
      <c r="AJ550" s="258">
        <f t="shared" si="1132"/>
        <v>9.8819963101893542</v>
      </c>
      <c r="AK550" s="258">
        <f t="shared" si="1132"/>
        <v>10.262803886648726</v>
      </c>
      <c r="AL550" s="258">
        <f t="shared" si="1132"/>
        <v>10.643611463108101</v>
      </c>
      <c r="AM550" s="258">
        <f t="shared" si="1132"/>
        <v>11.024419039567475</v>
      </c>
      <c r="AN550" s="258">
        <f t="shared" si="1132"/>
        <v>11.405226616026848</v>
      </c>
      <c r="AO550" s="258">
        <f t="shared" si="1132"/>
        <v>11.786034192486222</v>
      </c>
      <c r="AP550" s="258">
        <f t="shared" si="1132"/>
        <v>12.166841768945597</v>
      </c>
      <c r="AQ550" s="258">
        <f t="shared" si="1132"/>
        <v>12.54764934540497</v>
      </c>
      <c r="AR550" s="258">
        <f t="shared" si="1132"/>
        <v>12.928456921864344</v>
      </c>
      <c r="AS550" s="258">
        <f t="shared" si="1132"/>
        <v>13.309264498323717</v>
      </c>
      <c r="AT550" s="258">
        <f t="shared" si="1132"/>
        <v>13.690072074783092</v>
      </c>
      <c r="AU550" s="258">
        <f t="shared" si="1132"/>
        <v>14.070879651242466</v>
      </c>
      <c r="AV550" s="258">
        <f t="shared" si="1132"/>
        <v>14.451687227701839</v>
      </c>
      <c r="AW550" s="258">
        <f t="shared" si="1132"/>
        <v>14.832494804161211</v>
      </c>
      <c r="AX550" s="258">
        <f t="shared" si="1132"/>
        <v>15.213302380620584</v>
      </c>
      <c r="AY550" s="258">
        <f t="shared" si="1132"/>
        <v>15.594109957079958</v>
      </c>
      <c r="AZ550" s="258">
        <f t="shared" si="1132"/>
        <v>15.974917533539333</v>
      </c>
      <c r="BA550" s="258">
        <f t="shared" si="1132"/>
        <v>0</v>
      </c>
      <c r="BB550" s="258">
        <f t="shared" si="1132"/>
        <v>0</v>
      </c>
      <c r="BC550" s="258">
        <f t="shared" si="1132"/>
        <v>0</v>
      </c>
      <c r="BD550" s="258">
        <f t="shared" si="1132"/>
        <v>0</v>
      </c>
      <c r="BE550" s="258">
        <f t="shared" si="1132"/>
        <v>0</v>
      </c>
      <c r="BF550" s="258">
        <f t="shared" si="1132"/>
        <v>0</v>
      </c>
      <c r="BG550" s="258">
        <f t="shared" si="1132"/>
        <v>0</v>
      </c>
      <c r="BH550" s="258">
        <f t="shared" si="1132"/>
        <v>0</v>
      </c>
      <c r="BI550" s="258">
        <f t="shared" si="1132"/>
        <v>0</v>
      </c>
      <c r="BJ550" s="258">
        <f t="shared" si="1132"/>
        <v>0</v>
      </c>
      <c r="BK550" s="258">
        <f t="shared" si="1132"/>
        <v>0</v>
      </c>
      <c r="BL550" s="258">
        <f t="shared" si="1132"/>
        <v>0</v>
      </c>
      <c r="BM550" s="258">
        <f t="shared" si="1132"/>
        <v>0</v>
      </c>
      <c r="BN550" s="258">
        <f t="shared" si="1132"/>
        <v>0</v>
      </c>
      <c r="BO550" s="258">
        <f t="shared" si="1132"/>
        <v>0</v>
      </c>
      <c r="BP550" s="258">
        <f t="shared" si="1132"/>
        <v>0</v>
      </c>
      <c r="BQ550" s="258">
        <f t="shared" si="1132"/>
        <v>0</v>
      </c>
      <c r="BR550" s="258">
        <f t="shared" si="1132"/>
        <v>0</v>
      </c>
      <c r="BS550" s="258">
        <f t="shared" si="1132"/>
        <v>0</v>
      </c>
      <c r="BT550" s="258">
        <f t="shared" ref="BT550:CY550" si="1133">SUM(BT349:BT350)</f>
        <v>0</v>
      </c>
      <c r="BU550" s="258">
        <f t="shared" si="1133"/>
        <v>0</v>
      </c>
      <c r="BV550" s="258">
        <f t="shared" si="1133"/>
        <v>0</v>
      </c>
      <c r="BW550" s="258">
        <f t="shared" si="1133"/>
        <v>0</v>
      </c>
      <c r="BX550" s="258">
        <f t="shared" si="1133"/>
        <v>0</v>
      </c>
      <c r="BY550" s="258">
        <f t="shared" si="1133"/>
        <v>0</v>
      </c>
      <c r="BZ550" s="258">
        <f t="shared" si="1133"/>
        <v>0</v>
      </c>
      <c r="CA550" s="258">
        <f t="shared" si="1133"/>
        <v>0</v>
      </c>
      <c r="CB550" s="258">
        <f t="shared" si="1133"/>
        <v>0</v>
      </c>
      <c r="CC550" s="258">
        <f t="shared" si="1133"/>
        <v>0</v>
      </c>
      <c r="CD550" s="258">
        <f t="shared" si="1133"/>
        <v>0</v>
      </c>
      <c r="CE550" s="258">
        <f t="shared" si="1133"/>
        <v>0</v>
      </c>
      <c r="CF550" s="258">
        <f t="shared" si="1133"/>
        <v>0</v>
      </c>
      <c r="CG550" s="258">
        <f t="shared" si="1133"/>
        <v>0</v>
      </c>
      <c r="CH550" s="258">
        <f t="shared" si="1133"/>
        <v>0</v>
      </c>
      <c r="CI550" s="258">
        <f t="shared" si="1133"/>
        <v>0</v>
      </c>
      <c r="CJ550" s="258">
        <f t="shared" si="1133"/>
        <v>0</v>
      </c>
      <c r="CK550" s="258">
        <f t="shared" si="1133"/>
        <v>0</v>
      </c>
      <c r="CL550" s="258">
        <f t="shared" si="1133"/>
        <v>0</v>
      </c>
      <c r="CM550" s="258">
        <f t="shared" si="1133"/>
        <v>0</v>
      </c>
      <c r="CN550" s="258">
        <f t="shared" si="1133"/>
        <v>0</v>
      </c>
      <c r="CO550" s="258">
        <f t="shared" si="1133"/>
        <v>0</v>
      </c>
      <c r="CP550" s="258">
        <f t="shared" si="1133"/>
        <v>0</v>
      </c>
      <c r="CQ550" s="258">
        <f t="shared" si="1133"/>
        <v>0</v>
      </c>
      <c r="CR550" s="258">
        <f t="shared" si="1133"/>
        <v>0</v>
      </c>
      <c r="CS550" s="258">
        <f t="shared" si="1133"/>
        <v>0</v>
      </c>
      <c r="CT550" s="258">
        <f t="shared" si="1133"/>
        <v>0</v>
      </c>
      <c r="CU550" s="258">
        <f t="shared" si="1133"/>
        <v>0</v>
      </c>
      <c r="CV550" s="258">
        <f t="shared" si="1133"/>
        <v>0</v>
      </c>
      <c r="CW550" s="258">
        <f t="shared" si="1133"/>
        <v>0</v>
      </c>
      <c r="CX550" s="258">
        <f t="shared" si="1133"/>
        <v>0</v>
      </c>
      <c r="CY550" s="258">
        <f t="shared" si="1133"/>
        <v>0</v>
      </c>
    </row>
    <row r="551" spans="1:103" ht="13.5" customHeight="1" outlineLevel="1" thickBot="1">
      <c r="A551" s="165"/>
      <c r="B551" s="264"/>
      <c r="C551" s="218" t="s">
        <v>140</v>
      </c>
      <c r="D551" s="219"/>
      <c r="E551" s="220"/>
      <c r="F551" s="221" t="s">
        <v>51</v>
      </c>
      <c r="G551" s="222">
        <f t="shared" si="1123"/>
        <v>91.375305722211266</v>
      </c>
      <c r="H551" s="260">
        <f t="shared" ref="H551:BS551" si="1134">SUM(H352)</f>
        <v>2.4964929030159499</v>
      </c>
      <c r="I551" s="260">
        <f t="shared" si="1134"/>
        <v>2.4882155748764401</v>
      </c>
      <c r="J551" s="260">
        <f t="shared" si="1134"/>
        <v>2.4799450223535429</v>
      </c>
      <c r="K551" s="260">
        <f t="shared" si="1134"/>
        <v>2.4716812454472588</v>
      </c>
      <c r="L551" s="260">
        <f t="shared" si="1134"/>
        <v>2.4634242441575878</v>
      </c>
      <c r="M551" s="260">
        <f t="shared" si="1134"/>
        <v>2.455174018484529</v>
      </c>
      <c r="N551" s="260">
        <f t="shared" si="1134"/>
        <v>2.4469305684280838</v>
      </c>
      <c r="O551" s="260">
        <f t="shared" si="1134"/>
        <v>2.4386938939882512</v>
      </c>
      <c r="P551" s="260">
        <f t="shared" si="1134"/>
        <v>2.4304639951650313</v>
      </c>
      <c r="Q551" s="260">
        <f t="shared" si="1134"/>
        <v>2.4222408719584245</v>
      </c>
      <c r="R551" s="260">
        <f t="shared" si="1134"/>
        <v>2.4140245243684308</v>
      </c>
      <c r="S551" s="260">
        <f t="shared" si="1134"/>
        <v>2.4058149523950494</v>
      </c>
      <c r="T551" s="260">
        <f t="shared" si="1134"/>
        <v>2.3976121560382815</v>
      </c>
      <c r="U551" s="260">
        <f t="shared" si="1134"/>
        <v>2.3894161352981262</v>
      </c>
      <c r="V551" s="260">
        <f t="shared" si="1134"/>
        <v>2.3812268901745837</v>
      </c>
      <c r="W551" s="260">
        <f t="shared" si="1134"/>
        <v>2.373044420667656</v>
      </c>
      <c r="X551" s="260">
        <f t="shared" si="1134"/>
        <v>2.4182922248208523</v>
      </c>
      <c r="Y551" s="260">
        <f t="shared" si="1134"/>
        <v>2.4635119064242401</v>
      </c>
      <c r="Z551" s="260">
        <f t="shared" si="1134"/>
        <v>2.5087034654778195</v>
      </c>
      <c r="AA551" s="260">
        <f t="shared" si="1134"/>
        <v>2.5538669019815905</v>
      </c>
      <c r="AB551" s="260">
        <f t="shared" si="1134"/>
        <v>2.5990022159355535</v>
      </c>
      <c r="AC551" s="260">
        <f t="shared" si="1134"/>
        <v>2.644109407339708</v>
      </c>
      <c r="AD551" s="260">
        <f t="shared" si="1134"/>
        <v>2.6891884761940537</v>
      </c>
      <c r="AE551" s="260">
        <f t="shared" si="1134"/>
        <v>2.7342394224985913</v>
      </c>
      <c r="AF551" s="260">
        <f t="shared" si="1134"/>
        <v>2.7792622462533205</v>
      </c>
      <c r="AG551" s="260">
        <f t="shared" si="1134"/>
        <v>2.8242569474582426</v>
      </c>
      <c r="AH551" s="260">
        <f t="shared" si="1134"/>
        <v>2.8722935058027321</v>
      </c>
      <c r="AI551" s="260">
        <f t="shared" si="1134"/>
        <v>2.9203300641472216</v>
      </c>
      <c r="AJ551" s="260">
        <f t="shared" si="1134"/>
        <v>2.9683666224917116</v>
      </c>
      <c r="AK551" s="260">
        <f t="shared" si="1134"/>
        <v>3.0164031808362011</v>
      </c>
      <c r="AL551" s="260">
        <f t="shared" si="1134"/>
        <v>3.0644397391806906</v>
      </c>
      <c r="AM551" s="260">
        <f t="shared" si="1134"/>
        <v>3.112476297525181</v>
      </c>
      <c r="AN551" s="260">
        <f t="shared" si="1134"/>
        <v>3.16051285586967</v>
      </c>
      <c r="AO551" s="260">
        <f t="shared" si="1134"/>
        <v>3.20854941421416</v>
      </c>
      <c r="AP551" s="260">
        <f t="shared" si="1134"/>
        <v>3.256585972558649</v>
      </c>
      <c r="AQ551" s="260">
        <f t="shared" si="1134"/>
        <v>3.3046225309031394</v>
      </c>
      <c r="AR551" s="260">
        <f t="shared" si="1134"/>
        <v>3.3526590892476289</v>
      </c>
      <c r="AS551" s="260">
        <f t="shared" si="1134"/>
        <v>3.4006956475921184</v>
      </c>
      <c r="AT551" s="260">
        <f t="shared" si="1134"/>
        <v>3.4487322059366075</v>
      </c>
      <c r="AU551" s="260">
        <f t="shared" si="1134"/>
        <v>3.4967687642810978</v>
      </c>
      <c r="AV551" s="260">
        <f t="shared" si="1134"/>
        <v>3.5448053226255873</v>
      </c>
      <c r="AW551" s="260">
        <f t="shared" si="1134"/>
        <v>3.5928418809700768</v>
      </c>
      <c r="AX551" s="260">
        <f t="shared" si="1134"/>
        <v>3.6408784393145672</v>
      </c>
      <c r="AY551" s="260">
        <f t="shared" si="1134"/>
        <v>3.6889149976590563</v>
      </c>
      <c r="AZ551" s="260">
        <f t="shared" si="1134"/>
        <v>3.7369515560035458</v>
      </c>
      <c r="BA551" s="260">
        <f t="shared" si="1134"/>
        <v>0</v>
      </c>
      <c r="BB551" s="260">
        <f t="shared" si="1134"/>
        <v>0</v>
      </c>
      <c r="BC551" s="260">
        <f t="shared" si="1134"/>
        <v>0</v>
      </c>
      <c r="BD551" s="260">
        <f t="shared" si="1134"/>
        <v>0</v>
      </c>
      <c r="BE551" s="260">
        <f t="shared" si="1134"/>
        <v>0</v>
      </c>
      <c r="BF551" s="260">
        <f t="shared" si="1134"/>
        <v>0</v>
      </c>
      <c r="BG551" s="260">
        <f t="shared" si="1134"/>
        <v>0</v>
      </c>
      <c r="BH551" s="260">
        <f t="shared" si="1134"/>
        <v>0</v>
      </c>
      <c r="BI551" s="260">
        <f t="shared" si="1134"/>
        <v>0</v>
      </c>
      <c r="BJ551" s="260">
        <f t="shared" si="1134"/>
        <v>0</v>
      </c>
      <c r="BK551" s="260">
        <f t="shared" si="1134"/>
        <v>0</v>
      </c>
      <c r="BL551" s="260">
        <f t="shared" si="1134"/>
        <v>0</v>
      </c>
      <c r="BM551" s="260">
        <f t="shared" si="1134"/>
        <v>0</v>
      </c>
      <c r="BN551" s="260">
        <f t="shared" si="1134"/>
        <v>0</v>
      </c>
      <c r="BO551" s="260">
        <f t="shared" si="1134"/>
        <v>0</v>
      </c>
      <c r="BP551" s="260">
        <f t="shared" si="1134"/>
        <v>0</v>
      </c>
      <c r="BQ551" s="260">
        <f t="shared" si="1134"/>
        <v>0</v>
      </c>
      <c r="BR551" s="260">
        <f t="shared" si="1134"/>
        <v>0</v>
      </c>
      <c r="BS551" s="260">
        <f t="shared" si="1134"/>
        <v>0</v>
      </c>
      <c r="BT551" s="260">
        <f>SUM(BT352)</f>
        <v>0</v>
      </c>
      <c r="BU551" s="260">
        <f>SUM(BU352)</f>
        <v>0</v>
      </c>
      <c r="BV551" s="260">
        <f>SUM(BV352)</f>
        <v>0</v>
      </c>
      <c r="BW551" s="260">
        <f t="shared" ref="BW551:CY551" si="1135">SUM(BW352)</f>
        <v>0</v>
      </c>
      <c r="BX551" s="260">
        <f t="shared" si="1135"/>
        <v>0</v>
      </c>
      <c r="BY551" s="260">
        <f t="shared" si="1135"/>
        <v>0</v>
      </c>
      <c r="BZ551" s="260">
        <f t="shared" si="1135"/>
        <v>0</v>
      </c>
      <c r="CA551" s="260">
        <f t="shared" si="1135"/>
        <v>0</v>
      </c>
      <c r="CB551" s="260">
        <f t="shared" si="1135"/>
        <v>0</v>
      </c>
      <c r="CC551" s="260">
        <f t="shared" si="1135"/>
        <v>0</v>
      </c>
      <c r="CD551" s="260">
        <f t="shared" si="1135"/>
        <v>0</v>
      </c>
      <c r="CE551" s="260">
        <f t="shared" si="1135"/>
        <v>0</v>
      </c>
      <c r="CF551" s="260">
        <f t="shared" si="1135"/>
        <v>0</v>
      </c>
      <c r="CG551" s="260">
        <f t="shared" si="1135"/>
        <v>0</v>
      </c>
      <c r="CH551" s="260">
        <f t="shared" si="1135"/>
        <v>0</v>
      </c>
      <c r="CI551" s="260">
        <f t="shared" si="1135"/>
        <v>0</v>
      </c>
      <c r="CJ551" s="260">
        <f t="shared" si="1135"/>
        <v>0</v>
      </c>
      <c r="CK551" s="260">
        <f t="shared" si="1135"/>
        <v>0</v>
      </c>
      <c r="CL551" s="260">
        <f t="shared" si="1135"/>
        <v>0</v>
      </c>
      <c r="CM551" s="260">
        <f t="shared" si="1135"/>
        <v>0</v>
      </c>
      <c r="CN551" s="260">
        <f t="shared" si="1135"/>
        <v>0</v>
      </c>
      <c r="CO551" s="260">
        <f t="shared" si="1135"/>
        <v>0</v>
      </c>
      <c r="CP551" s="260">
        <f t="shared" si="1135"/>
        <v>0</v>
      </c>
      <c r="CQ551" s="260">
        <f t="shared" si="1135"/>
        <v>0</v>
      </c>
      <c r="CR551" s="260">
        <f t="shared" si="1135"/>
        <v>0</v>
      </c>
      <c r="CS551" s="260">
        <f t="shared" si="1135"/>
        <v>0</v>
      </c>
      <c r="CT551" s="260">
        <f t="shared" si="1135"/>
        <v>0</v>
      </c>
      <c r="CU551" s="260">
        <f t="shared" si="1135"/>
        <v>0</v>
      </c>
      <c r="CV551" s="260">
        <f t="shared" si="1135"/>
        <v>0</v>
      </c>
      <c r="CW551" s="260">
        <f t="shared" si="1135"/>
        <v>0</v>
      </c>
      <c r="CX551" s="260">
        <f t="shared" si="1135"/>
        <v>0</v>
      </c>
      <c r="CY551" s="260">
        <f t="shared" si="1135"/>
        <v>0</v>
      </c>
    </row>
    <row r="552" spans="1:103" ht="13.5" customHeight="1" outlineLevel="1" thickBot="1">
      <c r="A552" s="165"/>
      <c r="C552" s="218" t="s">
        <v>40</v>
      </c>
      <c r="D552" s="219"/>
      <c r="E552" s="220"/>
      <c r="F552" s="221" t="s">
        <v>51</v>
      </c>
      <c r="G552" s="222">
        <f t="shared" si="1123"/>
        <v>49697.693240658788</v>
      </c>
      <c r="H552" s="260">
        <f t="shared" ref="H552:BS552" si="1136">SUM(H546:H551)</f>
        <v>383.35775603540435</v>
      </c>
      <c r="I552" s="260">
        <f t="shared" si="1136"/>
        <v>437.34688849394803</v>
      </c>
      <c r="J552" s="260">
        <f t="shared" si="1136"/>
        <v>490.02475967083274</v>
      </c>
      <c r="K552" s="260">
        <f t="shared" si="1136"/>
        <v>541.39136956605853</v>
      </c>
      <c r="L552" s="260">
        <f t="shared" si="1136"/>
        <v>591.44671817962569</v>
      </c>
      <c r="M552" s="260">
        <f t="shared" si="1136"/>
        <v>640.19080551153343</v>
      </c>
      <c r="N552" s="260">
        <f t="shared" si="1136"/>
        <v>687.62363156178264</v>
      </c>
      <c r="O552" s="260">
        <f t="shared" si="1136"/>
        <v>733.74519633037278</v>
      </c>
      <c r="P552" s="260">
        <f t="shared" si="1136"/>
        <v>778.55549981730417</v>
      </c>
      <c r="Q552" s="260">
        <f t="shared" si="1136"/>
        <v>822.05454202257636</v>
      </c>
      <c r="R552" s="260">
        <f t="shared" si="1136"/>
        <v>864.2423229461898</v>
      </c>
      <c r="S552" s="260">
        <f t="shared" si="1136"/>
        <v>905.11884258814428</v>
      </c>
      <c r="T552" s="260">
        <f t="shared" si="1136"/>
        <v>944.68410094844</v>
      </c>
      <c r="U552" s="260">
        <f t="shared" si="1136"/>
        <v>982.93809802707665</v>
      </c>
      <c r="V552" s="260">
        <f t="shared" si="1136"/>
        <v>1019.8808338240545</v>
      </c>
      <c r="W552" s="260">
        <f t="shared" si="1136"/>
        <v>1055.512308339373</v>
      </c>
      <c r="X552" s="260">
        <f t="shared" si="1136"/>
        <v>1093.1555875691649</v>
      </c>
      <c r="Y552" s="260">
        <f t="shared" si="1136"/>
        <v>1130.1108151893325</v>
      </c>
      <c r="Z552" s="260">
        <f t="shared" si="1136"/>
        <v>1166.3779911998756</v>
      </c>
      <c r="AA552" s="260">
        <f t="shared" si="1136"/>
        <v>1201.9571156007944</v>
      </c>
      <c r="AB552" s="260">
        <f t="shared" si="1136"/>
        <v>1236.8481883920888</v>
      </c>
      <c r="AC552" s="260">
        <f t="shared" si="1136"/>
        <v>1271.051209573759</v>
      </c>
      <c r="AD552" s="260">
        <f t="shared" si="1136"/>
        <v>1304.5661791458051</v>
      </c>
      <c r="AE552" s="260">
        <f t="shared" si="1136"/>
        <v>1337.3930971082264</v>
      </c>
      <c r="AF552" s="260">
        <f t="shared" si="1136"/>
        <v>1369.5319634610237</v>
      </c>
      <c r="AG552" s="260">
        <f t="shared" si="1136"/>
        <v>1400.9827782041968</v>
      </c>
      <c r="AH552" s="260">
        <f t="shared" si="1136"/>
        <v>1451.0434793673303</v>
      </c>
      <c r="AI552" s="260">
        <f t="shared" si="1136"/>
        <v>1501.1041805304642</v>
      </c>
      <c r="AJ552" s="260">
        <f t="shared" si="1136"/>
        <v>1551.1648816935979</v>
      </c>
      <c r="AK552" s="260">
        <f t="shared" si="1136"/>
        <v>1601.2255828567315</v>
      </c>
      <c r="AL552" s="260">
        <f t="shared" si="1136"/>
        <v>1651.2862840198652</v>
      </c>
      <c r="AM552" s="260">
        <f t="shared" si="1136"/>
        <v>1701.3469851829989</v>
      </c>
      <c r="AN552" s="260">
        <f t="shared" si="1136"/>
        <v>1751.4076863461328</v>
      </c>
      <c r="AO552" s="260">
        <f t="shared" si="1136"/>
        <v>1801.4683875092662</v>
      </c>
      <c r="AP552" s="260">
        <f t="shared" si="1136"/>
        <v>1851.5290886724003</v>
      </c>
      <c r="AQ552" s="260">
        <f t="shared" si="1136"/>
        <v>1901.5897898355338</v>
      </c>
      <c r="AR552" s="260">
        <f t="shared" si="1136"/>
        <v>1951.6504909986677</v>
      </c>
      <c r="AS552" s="260">
        <f t="shared" si="1136"/>
        <v>2001.7111921618014</v>
      </c>
      <c r="AT552" s="260">
        <f t="shared" si="1136"/>
        <v>2051.7718933249353</v>
      </c>
      <c r="AU552" s="260">
        <f t="shared" si="1136"/>
        <v>2101.8325944880689</v>
      </c>
      <c r="AV552" s="260">
        <f t="shared" si="1136"/>
        <v>2151.8932956512022</v>
      </c>
      <c r="AW552" s="260">
        <f t="shared" si="1136"/>
        <v>2201.9539968143358</v>
      </c>
      <c r="AX552" s="260">
        <f t="shared" si="1136"/>
        <v>2252.01469797747</v>
      </c>
      <c r="AY552" s="260">
        <f t="shared" si="1136"/>
        <v>2302.0753991406041</v>
      </c>
      <c r="AZ552" s="260">
        <f t="shared" si="1136"/>
        <v>2352.1361003037373</v>
      </c>
      <c r="BA552" s="260">
        <f t="shared" si="1136"/>
        <v>0</v>
      </c>
      <c r="BB552" s="260">
        <f t="shared" si="1136"/>
        <v>0</v>
      </c>
      <c r="BC552" s="260">
        <f t="shared" si="1136"/>
        <v>0</v>
      </c>
      <c r="BD552" s="260">
        <f t="shared" si="1136"/>
        <v>0</v>
      </c>
      <c r="BE552" s="260">
        <f t="shared" si="1136"/>
        <v>0</v>
      </c>
      <c r="BF552" s="260">
        <f t="shared" si="1136"/>
        <v>0</v>
      </c>
      <c r="BG552" s="260">
        <f t="shared" si="1136"/>
        <v>0</v>
      </c>
      <c r="BH552" s="260">
        <f t="shared" si="1136"/>
        <v>0</v>
      </c>
      <c r="BI552" s="260">
        <f t="shared" si="1136"/>
        <v>0</v>
      </c>
      <c r="BJ552" s="260">
        <f t="shared" si="1136"/>
        <v>0</v>
      </c>
      <c r="BK552" s="260">
        <f t="shared" si="1136"/>
        <v>0</v>
      </c>
      <c r="BL552" s="260">
        <f t="shared" si="1136"/>
        <v>0</v>
      </c>
      <c r="BM552" s="260">
        <f t="shared" si="1136"/>
        <v>0</v>
      </c>
      <c r="BN552" s="260">
        <f t="shared" si="1136"/>
        <v>0</v>
      </c>
      <c r="BO552" s="260">
        <f t="shared" si="1136"/>
        <v>0</v>
      </c>
      <c r="BP552" s="260">
        <f t="shared" si="1136"/>
        <v>0</v>
      </c>
      <c r="BQ552" s="260">
        <f t="shared" si="1136"/>
        <v>0</v>
      </c>
      <c r="BR552" s="260">
        <f t="shared" si="1136"/>
        <v>0</v>
      </c>
      <c r="BS552" s="260">
        <f t="shared" si="1136"/>
        <v>0</v>
      </c>
      <c r="BT552" s="260">
        <f t="shared" ref="BT552:CY552" si="1137">SUM(BT546:BT551)</f>
        <v>0</v>
      </c>
      <c r="BU552" s="260">
        <f t="shared" si="1137"/>
        <v>0</v>
      </c>
      <c r="BV552" s="260">
        <f t="shared" si="1137"/>
        <v>0</v>
      </c>
      <c r="BW552" s="260">
        <f t="shared" si="1137"/>
        <v>0</v>
      </c>
      <c r="BX552" s="260">
        <f t="shared" si="1137"/>
        <v>0</v>
      </c>
      <c r="BY552" s="260">
        <f t="shared" si="1137"/>
        <v>0</v>
      </c>
      <c r="BZ552" s="260">
        <f t="shared" si="1137"/>
        <v>0</v>
      </c>
      <c r="CA552" s="260">
        <f t="shared" si="1137"/>
        <v>0</v>
      </c>
      <c r="CB552" s="260">
        <f t="shared" si="1137"/>
        <v>0</v>
      </c>
      <c r="CC552" s="260">
        <f t="shared" si="1137"/>
        <v>0</v>
      </c>
      <c r="CD552" s="260">
        <f t="shared" si="1137"/>
        <v>0</v>
      </c>
      <c r="CE552" s="260">
        <f t="shared" si="1137"/>
        <v>0</v>
      </c>
      <c r="CF552" s="260">
        <f t="shared" si="1137"/>
        <v>0</v>
      </c>
      <c r="CG552" s="260">
        <f t="shared" si="1137"/>
        <v>0</v>
      </c>
      <c r="CH552" s="260">
        <f t="shared" si="1137"/>
        <v>0</v>
      </c>
      <c r="CI552" s="260">
        <f t="shared" si="1137"/>
        <v>0</v>
      </c>
      <c r="CJ552" s="260">
        <f t="shared" si="1137"/>
        <v>0</v>
      </c>
      <c r="CK552" s="260">
        <f t="shared" si="1137"/>
        <v>0</v>
      </c>
      <c r="CL552" s="260">
        <f t="shared" si="1137"/>
        <v>0</v>
      </c>
      <c r="CM552" s="260">
        <f t="shared" si="1137"/>
        <v>0</v>
      </c>
      <c r="CN552" s="260">
        <f t="shared" si="1137"/>
        <v>0</v>
      </c>
      <c r="CO552" s="260">
        <f t="shared" si="1137"/>
        <v>0</v>
      </c>
      <c r="CP552" s="260">
        <f t="shared" si="1137"/>
        <v>0</v>
      </c>
      <c r="CQ552" s="260">
        <f t="shared" si="1137"/>
        <v>0</v>
      </c>
      <c r="CR552" s="260">
        <f t="shared" si="1137"/>
        <v>0</v>
      </c>
      <c r="CS552" s="260">
        <f t="shared" si="1137"/>
        <v>0</v>
      </c>
      <c r="CT552" s="260">
        <f t="shared" si="1137"/>
        <v>0</v>
      </c>
      <c r="CU552" s="260">
        <f t="shared" si="1137"/>
        <v>0</v>
      </c>
      <c r="CV552" s="260">
        <f t="shared" si="1137"/>
        <v>0</v>
      </c>
      <c r="CW552" s="260">
        <f t="shared" si="1137"/>
        <v>0</v>
      </c>
      <c r="CX552" s="260">
        <f t="shared" si="1137"/>
        <v>0</v>
      </c>
      <c r="CY552" s="260">
        <f t="shared" si="1137"/>
        <v>0</v>
      </c>
    </row>
    <row r="553" spans="1:103" outlineLevel="1"/>
    <row r="554" spans="1:103" outlineLevel="1">
      <c r="G554" s="261">
        <f>SUM(Q552:AG552)</f>
        <v>19106.405974140122</v>
      </c>
    </row>
    <row r="555" spans="1:103" outlineLevel="1"/>
    <row r="556" spans="1:103" outlineLevel="1"/>
    <row r="557" spans="1:103" ht="27" customHeight="1" outlineLevel="1" thickBot="1">
      <c r="A557" s="165"/>
      <c r="B557" s="166"/>
      <c r="C557" s="265" t="s">
        <v>53</v>
      </c>
      <c r="D557" s="266"/>
      <c r="E557" s="267"/>
      <c r="F557" s="167"/>
      <c r="G557" s="168" t="s">
        <v>50</v>
      </c>
      <c r="H557" s="113">
        <v>2005</v>
      </c>
      <c r="I557" s="113">
        <v>2006</v>
      </c>
      <c r="J557" s="113">
        <v>2007</v>
      </c>
      <c r="K557" s="113">
        <v>2008</v>
      </c>
      <c r="L557" s="113">
        <v>2009</v>
      </c>
      <c r="M557" s="113">
        <v>2010</v>
      </c>
      <c r="N557" s="113">
        <v>2011</v>
      </c>
      <c r="O557" s="113">
        <v>2012</v>
      </c>
      <c r="P557" s="113">
        <v>2013</v>
      </c>
      <c r="Q557" s="113">
        <v>2014</v>
      </c>
      <c r="R557" s="113">
        <v>2015</v>
      </c>
      <c r="S557" s="113">
        <v>2016</v>
      </c>
      <c r="T557" s="113">
        <v>2017</v>
      </c>
      <c r="U557" s="113">
        <v>2018</v>
      </c>
      <c r="V557" s="113">
        <v>2019</v>
      </c>
      <c r="W557" s="113">
        <v>2020</v>
      </c>
      <c r="X557" s="113">
        <v>2021</v>
      </c>
      <c r="Y557" s="113">
        <v>2022</v>
      </c>
      <c r="Z557" s="113">
        <v>2023</v>
      </c>
      <c r="AA557" s="113">
        <v>2024</v>
      </c>
      <c r="AB557" s="113">
        <v>2025</v>
      </c>
      <c r="AC557" s="113">
        <v>2026</v>
      </c>
      <c r="AD557" s="113">
        <v>2027</v>
      </c>
      <c r="AE557" s="113">
        <v>2028</v>
      </c>
      <c r="AF557" s="113">
        <v>2029</v>
      </c>
      <c r="AG557" s="113">
        <v>2030</v>
      </c>
      <c r="AH557" s="113">
        <v>2031</v>
      </c>
      <c r="AI557" s="113">
        <v>2032</v>
      </c>
      <c r="AJ557" s="113">
        <v>2033</v>
      </c>
      <c r="AK557" s="113">
        <v>2034</v>
      </c>
      <c r="AL557" s="113">
        <v>2035</v>
      </c>
      <c r="AM557" s="113">
        <v>2036</v>
      </c>
      <c r="AN557" s="113">
        <v>2037</v>
      </c>
      <c r="AO557" s="113">
        <v>2038</v>
      </c>
      <c r="AP557" s="113">
        <v>2039</v>
      </c>
      <c r="AQ557" s="113">
        <v>2040</v>
      </c>
      <c r="AR557" s="113">
        <v>2041</v>
      </c>
      <c r="AS557" s="113">
        <v>2042</v>
      </c>
      <c r="AT557" s="113">
        <v>2043</v>
      </c>
      <c r="AU557" s="113">
        <v>2044</v>
      </c>
      <c r="AV557" s="113">
        <v>2045</v>
      </c>
      <c r="AW557" s="113">
        <v>2046</v>
      </c>
      <c r="AX557" s="113">
        <v>2047</v>
      </c>
      <c r="AY557" s="113">
        <v>2048</v>
      </c>
      <c r="AZ557" s="113">
        <v>2049</v>
      </c>
      <c r="BA557" s="113">
        <v>2050</v>
      </c>
      <c r="BB557" s="113">
        <v>2051</v>
      </c>
      <c r="BC557" s="113">
        <v>2052</v>
      </c>
      <c r="BD557" s="113">
        <v>2053</v>
      </c>
      <c r="BE557" s="113">
        <v>2054</v>
      </c>
      <c r="BF557" s="113">
        <v>2055</v>
      </c>
      <c r="BG557" s="113">
        <v>2056</v>
      </c>
      <c r="BH557" s="113">
        <v>2057</v>
      </c>
      <c r="BI557" s="113">
        <v>2058</v>
      </c>
      <c r="BJ557" s="113">
        <v>2059</v>
      </c>
      <c r="BK557" s="113">
        <v>2060</v>
      </c>
      <c r="BL557" s="113">
        <v>2061</v>
      </c>
      <c r="BM557" s="113">
        <v>2062</v>
      </c>
      <c r="BN557" s="113">
        <v>2063</v>
      </c>
      <c r="BO557" s="113">
        <v>2064</v>
      </c>
      <c r="BP557" s="113">
        <v>2065</v>
      </c>
      <c r="BQ557" s="113">
        <v>2066</v>
      </c>
      <c r="BR557" s="113">
        <v>2067</v>
      </c>
      <c r="BS557" s="113">
        <v>2068</v>
      </c>
      <c r="BT557" s="113">
        <v>2069</v>
      </c>
      <c r="BU557" s="113">
        <v>2070</v>
      </c>
      <c r="BV557" s="113">
        <v>2071</v>
      </c>
      <c r="BW557" s="113">
        <v>2072</v>
      </c>
      <c r="BX557" s="113">
        <v>2073</v>
      </c>
      <c r="BY557" s="113">
        <v>2074</v>
      </c>
      <c r="BZ557" s="113">
        <v>2075</v>
      </c>
      <c r="CA557" s="113">
        <v>2076</v>
      </c>
      <c r="CB557" s="113">
        <v>2077</v>
      </c>
      <c r="CC557" s="113">
        <v>2078</v>
      </c>
      <c r="CD557" s="113">
        <v>2079</v>
      </c>
      <c r="CE557" s="113">
        <v>2080</v>
      </c>
      <c r="CF557" s="113">
        <v>2081</v>
      </c>
      <c r="CG557" s="113">
        <v>2082</v>
      </c>
      <c r="CH557" s="113">
        <v>2083</v>
      </c>
      <c r="CI557" s="113">
        <v>2084</v>
      </c>
      <c r="CJ557" s="113">
        <v>2085</v>
      </c>
      <c r="CK557" s="113">
        <v>2086</v>
      </c>
      <c r="CL557" s="113">
        <v>2087</v>
      </c>
      <c r="CM557" s="113">
        <v>2088</v>
      </c>
      <c r="CN557" s="113">
        <v>2089</v>
      </c>
      <c r="CO557" s="113">
        <v>2090</v>
      </c>
      <c r="CP557" s="113">
        <v>2091</v>
      </c>
      <c r="CQ557" s="113">
        <v>2092</v>
      </c>
      <c r="CR557" s="113">
        <v>2093</v>
      </c>
      <c r="CS557" s="113">
        <v>2094</v>
      </c>
      <c r="CT557" s="113">
        <v>2095</v>
      </c>
      <c r="CU557" s="113">
        <v>2096</v>
      </c>
      <c r="CV557" s="113">
        <v>2097</v>
      </c>
      <c r="CW557" s="113">
        <v>2098</v>
      </c>
      <c r="CX557" s="113">
        <v>2099</v>
      </c>
      <c r="CY557" s="113">
        <v>2100</v>
      </c>
    </row>
    <row r="558" spans="1:103" ht="13.5" customHeight="1" outlineLevel="1">
      <c r="A558" s="165"/>
      <c r="B558" s="262" t="s">
        <v>3</v>
      </c>
      <c r="C558" s="169" t="s">
        <v>59</v>
      </c>
      <c r="D558" s="170"/>
      <c r="E558" s="171"/>
      <c r="F558" s="172" t="s">
        <v>51</v>
      </c>
      <c r="G558" s="173">
        <f t="shared" ref="G558:G564" si="1138">SUM(W558:AZ558)</f>
        <v>63482.292491277374</v>
      </c>
      <c r="H558" s="257">
        <f t="shared" ref="H558:BS558" si="1139">SUM(H359:H366)</f>
        <v>1203.3410309108442</v>
      </c>
      <c r="I558" s="257">
        <f t="shared" si="1139"/>
        <v>1232.0743286374031</v>
      </c>
      <c r="J558" s="257">
        <f t="shared" si="1139"/>
        <v>1260.15492239427</v>
      </c>
      <c r="K558" s="257">
        <f t="shared" si="1139"/>
        <v>1287.5828121814443</v>
      </c>
      <c r="L558" s="257">
        <f t="shared" si="1139"/>
        <v>1314.3579979989263</v>
      </c>
      <c r="M558" s="257">
        <f t="shared" si="1139"/>
        <v>1340.4804798467162</v>
      </c>
      <c r="N558" s="257">
        <f t="shared" si="1139"/>
        <v>1365.9502577248136</v>
      </c>
      <c r="O558" s="257">
        <f t="shared" si="1139"/>
        <v>1390.7673316332189</v>
      </c>
      <c r="P558" s="257">
        <f t="shared" si="1139"/>
        <v>1414.9317015719321</v>
      </c>
      <c r="Q558" s="257">
        <f t="shared" si="1139"/>
        <v>1438.4433675409527</v>
      </c>
      <c r="R558" s="257">
        <f t="shared" si="1139"/>
        <v>1461.3023295402811</v>
      </c>
      <c r="S558" s="257">
        <f t="shared" si="1139"/>
        <v>1483.5085875699172</v>
      </c>
      <c r="T558" s="257">
        <f t="shared" si="1139"/>
        <v>1505.0621416298609</v>
      </c>
      <c r="U558" s="257">
        <f t="shared" si="1139"/>
        <v>1525.9629917201123</v>
      </c>
      <c r="V558" s="257">
        <f t="shared" si="1139"/>
        <v>1546.2111378406719</v>
      </c>
      <c r="W558" s="257">
        <f t="shared" si="1139"/>
        <v>1565.8065799915391</v>
      </c>
      <c r="X558" s="257">
        <f t="shared" si="1139"/>
        <v>1608.8571577569678</v>
      </c>
      <c r="Y558" s="257">
        <f t="shared" si="1139"/>
        <v>1652.1653811445703</v>
      </c>
      <c r="Z558" s="257">
        <f t="shared" si="1139"/>
        <v>1695.731250154347</v>
      </c>
      <c r="AA558" s="257">
        <f t="shared" si="1139"/>
        <v>1739.5547647862977</v>
      </c>
      <c r="AB558" s="257">
        <f t="shared" si="1139"/>
        <v>1783.6359250404219</v>
      </c>
      <c r="AC558" s="257">
        <f t="shared" si="1139"/>
        <v>1827.9747309167205</v>
      </c>
      <c r="AD558" s="257">
        <f t="shared" si="1139"/>
        <v>1872.5711824151929</v>
      </c>
      <c r="AE558" s="257">
        <f t="shared" si="1139"/>
        <v>1917.4252795358393</v>
      </c>
      <c r="AF558" s="257">
        <f t="shared" si="1139"/>
        <v>1962.5370222786596</v>
      </c>
      <c r="AG558" s="257">
        <f t="shared" si="1139"/>
        <v>2007.9064106436522</v>
      </c>
      <c r="AH558" s="257">
        <f t="shared" si="1139"/>
        <v>2037.8953843509353</v>
      </c>
      <c r="AI558" s="257">
        <f t="shared" si="1139"/>
        <v>2067.8843580582184</v>
      </c>
      <c r="AJ558" s="257">
        <f t="shared" si="1139"/>
        <v>2097.8733317655015</v>
      </c>
      <c r="AK558" s="257">
        <f t="shared" si="1139"/>
        <v>2127.8623054727846</v>
      </c>
      <c r="AL558" s="257">
        <f t="shared" si="1139"/>
        <v>2157.8512791800676</v>
      </c>
      <c r="AM558" s="257">
        <f t="shared" si="1139"/>
        <v>2187.8402528873507</v>
      </c>
      <c r="AN558" s="257">
        <f t="shared" si="1139"/>
        <v>2217.8292265946338</v>
      </c>
      <c r="AO558" s="257">
        <f t="shared" si="1139"/>
        <v>2247.8182003019169</v>
      </c>
      <c r="AP558" s="257">
        <f t="shared" si="1139"/>
        <v>2277.8071740092</v>
      </c>
      <c r="AQ558" s="257">
        <f t="shared" si="1139"/>
        <v>2307.7961477164827</v>
      </c>
      <c r="AR558" s="257">
        <f t="shared" si="1139"/>
        <v>2337.7851214237658</v>
      </c>
      <c r="AS558" s="257">
        <f t="shared" si="1139"/>
        <v>2367.7740951310489</v>
      </c>
      <c r="AT558" s="257">
        <f t="shared" si="1139"/>
        <v>2397.7630688383319</v>
      </c>
      <c r="AU558" s="257">
        <f t="shared" si="1139"/>
        <v>2427.7520425456155</v>
      </c>
      <c r="AV558" s="257">
        <f t="shared" si="1139"/>
        <v>2457.7410162528977</v>
      </c>
      <c r="AW558" s="257">
        <f t="shared" si="1139"/>
        <v>2487.7299899601812</v>
      </c>
      <c r="AX558" s="257">
        <f t="shared" si="1139"/>
        <v>2517.7189636674639</v>
      </c>
      <c r="AY558" s="257">
        <f t="shared" si="1139"/>
        <v>2547.7079373747474</v>
      </c>
      <c r="AZ558" s="257">
        <f t="shared" si="1139"/>
        <v>2577.6969110820301</v>
      </c>
      <c r="BA558" s="257">
        <f t="shared" si="1139"/>
        <v>0</v>
      </c>
      <c r="BB558" s="257">
        <f t="shared" si="1139"/>
        <v>0</v>
      </c>
      <c r="BC558" s="257">
        <f t="shared" si="1139"/>
        <v>0</v>
      </c>
      <c r="BD558" s="257">
        <f t="shared" si="1139"/>
        <v>0</v>
      </c>
      <c r="BE558" s="257">
        <f t="shared" si="1139"/>
        <v>0</v>
      </c>
      <c r="BF558" s="257">
        <f t="shared" si="1139"/>
        <v>0</v>
      </c>
      <c r="BG558" s="257">
        <f t="shared" si="1139"/>
        <v>0</v>
      </c>
      <c r="BH558" s="257">
        <f t="shared" si="1139"/>
        <v>0</v>
      </c>
      <c r="BI558" s="257">
        <f t="shared" si="1139"/>
        <v>0</v>
      </c>
      <c r="BJ558" s="257">
        <f t="shared" si="1139"/>
        <v>0</v>
      </c>
      <c r="BK558" s="257">
        <f t="shared" si="1139"/>
        <v>0</v>
      </c>
      <c r="BL558" s="257">
        <f t="shared" si="1139"/>
        <v>0</v>
      </c>
      <c r="BM558" s="257">
        <f t="shared" si="1139"/>
        <v>0</v>
      </c>
      <c r="BN558" s="257">
        <f t="shared" si="1139"/>
        <v>0</v>
      </c>
      <c r="BO558" s="257">
        <f t="shared" si="1139"/>
        <v>0</v>
      </c>
      <c r="BP558" s="257">
        <f t="shared" si="1139"/>
        <v>0</v>
      </c>
      <c r="BQ558" s="257">
        <f t="shared" si="1139"/>
        <v>0</v>
      </c>
      <c r="BR558" s="257">
        <f t="shared" si="1139"/>
        <v>0</v>
      </c>
      <c r="BS558" s="257">
        <f t="shared" si="1139"/>
        <v>0</v>
      </c>
      <c r="BT558" s="257">
        <f t="shared" ref="BT558:CY558" si="1140">SUM(BT359:BT366)</f>
        <v>0</v>
      </c>
      <c r="BU558" s="257">
        <f t="shared" si="1140"/>
        <v>0</v>
      </c>
      <c r="BV558" s="257">
        <f t="shared" si="1140"/>
        <v>0</v>
      </c>
      <c r="BW558" s="257">
        <f t="shared" si="1140"/>
        <v>0</v>
      </c>
      <c r="BX558" s="257">
        <f t="shared" si="1140"/>
        <v>0</v>
      </c>
      <c r="BY558" s="257">
        <f t="shared" si="1140"/>
        <v>0</v>
      </c>
      <c r="BZ558" s="257">
        <f t="shared" si="1140"/>
        <v>0</v>
      </c>
      <c r="CA558" s="257">
        <f t="shared" si="1140"/>
        <v>0</v>
      </c>
      <c r="CB558" s="257">
        <f t="shared" si="1140"/>
        <v>0</v>
      </c>
      <c r="CC558" s="257">
        <f t="shared" si="1140"/>
        <v>0</v>
      </c>
      <c r="CD558" s="257">
        <f t="shared" si="1140"/>
        <v>0</v>
      </c>
      <c r="CE558" s="257">
        <f t="shared" si="1140"/>
        <v>0</v>
      </c>
      <c r="CF558" s="257">
        <f t="shared" si="1140"/>
        <v>0</v>
      </c>
      <c r="CG558" s="257">
        <f t="shared" si="1140"/>
        <v>0</v>
      </c>
      <c r="CH558" s="257">
        <f t="shared" si="1140"/>
        <v>0</v>
      </c>
      <c r="CI558" s="257">
        <f t="shared" si="1140"/>
        <v>0</v>
      </c>
      <c r="CJ558" s="257">
        <f t="shared" si="1140"/>
        <v>0</v>
      </c>
      <c r="CK558" s="257">
        <f t="shared" si="1140"/>
        <v>0</v>
      </c>
      <c r="CL558" s="257">
        <f t="shared" si="1140"/>
        <v>0</v>
      </c>
      <c r="CM558" s="257">
        <f t="shared" si="1140"/>
        <v>0</v>
      </c>
      <c r="CN558" s="257">
        <f t="shared" si="1140"/>
        <v>0</v>
      </c>
      <c r="CO558" s="257">
        <f t="shared" si="1140"/>
        <v>0</v>
      </c>
      <c r="CP558" s="257">
        <f t="shared" si="1140"/>
        <v>0</v>
      </c>
      <c r="CQ558" s="257">
        <f t="shared" si="1140"/>
        <v>0</v>
      </c>
      <c r="CR558" s="257">
        <f t="shared" si="1140"/>
        <v>0</v>
      </c>
      <c r="CS558" s="257">
        <f t="shared" si="1140"/>
        <v>0</v>
      </c>
      <c r="CT558" s="257">
        <f t="shared" si="1140"/>
        <v>0</v>
      </c>
      <c r="CU558" s="257">
        <f t="shared" si="1140"/>
        <v>0</v>
      </c>
      <c r="CV558" s="257">
        <f t="shared" si="1140"/>
        <v>0</v>
      </c>
      <c r="CW558" s="257">
        <f t="shared" si="1140"/>
        <v>0</v>
      </c>
      <c r="CX558" s="257">
        <f t="shared" si="1140"/>
        <v>0</v>
      </c>
      <c r="CY558" s="257">
        <f t="shared" si="1140"/>
        <v>0</v>
      </c>
    </row>
    <row r="559" spans="1:103" ht="13.5" customHeight="1" outlineLevel="1">
      <c r="A559" s="165"/>
      <c r="B559" s="263"/>
      <c r="C559" s="193" t="s">
        <v>138</v>
      </c>
      <c r="D559" s="194"/>
      <c r="E559" s="195"/>
      <c r="F559" s="196" t="s">
        <v>51</v>
      </c>
      <c r="G559" s="197">
        <f t="shared" si="1138"/>
        <v>16621.701017559819</v>
      </c>
      <c r="H559" s="258">
        <f t="shared" ref="H559:BS559" si="1141">SUM(H367:H370)</f>
        <v>585.81753187407685</v>
      </c>
      <c r="I559" s="258">
        <f t="shared" si="1141"/>
        <v>584.33764475529381</v>
      </c>
      <c r="J559" s="258">
        <f t="shared" si="1141"/>
        <v>582.85775763651066</v>
      </c>
      <c r="K559" s="258">
        <f t="shared" si="1141"/>
        <v>581.37787051772773</v>
      </c>
      <c r="L559" s="258">
        <f t="shared" si="1141"/>
        <v>579.89798339894469</v>
      </c>
      <c r="M559" s="258">
        <f t="shared" si="1141"/>
        <v>578.41809628016165</v>
      </c>
      <c r="N559" s="258">
        <f t="shared" si="1141"/>
        <v>576.9382091613785</v>
      </c>
      <c r="O559" s="258">
        <f t="shared" si="1141"/>
        <v>575.45832204259546</v>
      </c>
      <c r="P559" s="258">
        <f t="shared" si="1141"/>
        <v>573.97843492381253</v>
      </c>
      <c r="Q559" s="258">
        <f t="shared" si="1141"/>
        <v>572.49854780502938</v>
      </c>
      <c r="R559" s="258">
        <f t="shared" si="1141"/>
        <v>571.01866068624633</v>
      </c>
      <c r="S559" s="258">
        <f t="shared" si="1141"/>
        <v>569.53877356746329</v>
      </c>
      <c r="T559" s="258">
        <f t="shared" si="1141"/>
        <v>568.05888644868025</v>
      </c>
      <c r="U559" s="258">
        <f t="shared" si="1141"/>
        <v>566.57899932989721</v>
      </c>
      <c r="V559" s="258">
        <f t="shared" si="1141"/>
        <v>565.09911221111417</v>
      </c>
      <c r="W559" s="258">
        <f t="shared" si="1141"/>
        <v>563.61922509233113</v>
      </c>
      <c r="X559" s="258">
        <f t="shared" si="1141"/>
        <v>562.4483037241265</v>
      </c>
      <c r="Y559" s="258">
        <f t="shared" si="1141"/>
        <v>561.2773823559221</v>
      </c>
      <c r="Z559" s="258">
        <f t="shared" si="1141"/>
        <v>560.10646098771747</v>
      </c>
      <c r="AA559" s="258">
        <f t="shared" si="1141"/>
        <v>558.93553961951284</v>
      </c>
      <c r="AB559" s="258">
        <f t="shared" si="1141"/>
        <v>557.76461825130832</v>
      </c>
      <c r="AC559" s="258">
        <f t="shared" si="1141"/>
        <v>556.59369688310369</v>
      </c>
      <c r="AD559" s="258">
        <f t="shared" si="1141"/>
        <v>555.42277551489906</v>
      </c>
      <c r="AE559" s="258">
        <f t="shared" si="1141"/>
        <v>554.25185414669454</v>
      </c>
      <c r="AF559" s="258">
        <f t="shared" si="1141"/>
        <v>553.08093277849002</v>
      </c>
      <c r="AG559" s="258">
        <f t="shared" si="1141"/>
        <v>551.91001141028528</v>
      </c>
      <c r="AH559" s="258">
        <f t="shared" si="1141"/>
        <v>551.91001141028528</v>
      </c>
      <c r="AI559" s="258">
        <f t="shared" si="1141"/>
        <v>551.91001141028528</v>
      </c>
      <c r="AJ559" s="258">
        <f t="shared" si="1141"/>
        <v>551.91001141028528</v>
      </c>
      <c r="AK559" s="258">
        <f t="shared" si="1141"/>
        <v>551.91001141028528</v>
      </c>
      <c r="AL559" s="258">
        <f t="shared" si="1141"/>
        <v>551.91001141028528</v>
      </c>
      <c r="AM559" s="258">
        <f t="shared" si="1141"/>
        <v>551.91001141028528</v>
      </c>
      <c r="AN559" s="258">
        <f t="shared" si="1141"/>
        <v>551.91001141028528</v>
      </c>
      <c r="AO559" s="258">
        <f t="shared" si="1141"/>
        <v>551.91001141028528</v>
      </c>
      <c r="AP559" s="258">
        <f t="shared" si="1141"/>
        <v>551.91001141028528</v>
      </c>
      <c r="AQ559" s="258">
        <f t="shared" si="1141"/>
        <v>551.91001141028528</v>
      </c>
      <c r="AR559" s="258">
        <f t="shared" si="1141"/>
        <v>551.91001141028528</v>
      </c>
      <c r="AS559" s="258">
        <f t="shared" si="1141"/>
        <v>551.91001141028528</v>
      </c>
      <c r="AT559" s="258">
        <f t="shared" si="1141"/>
        <v>551.91001141028528</v>
      </c>
      <c r="AU559" s="258">
        <f t="shared" si="1141"/>
        <v>551.91001141028528</v>
      </c>
      <c r="AV559" s="258">
        <f t="shared" si="1141"/>
        <v>551.91001141028528</v>
      </c>
      <c r="AW559" s="258">
        <f t="shared" si="1141"/>
        <v>551.91001141028528</v>
      </c>
      <c r="AX559" s="258">
        <f t="shared" si="1141"/>
        <v>551.91001141028528</v>
      </c>
      <c r="AY559" s="258">
        <f t="shared" si="1141"/>
        <v>551.91001141028528</v>
      </c>
      <c r="AZ559" s="258">
        <f t="shared" si="1141"/>
        <v>551.91001141028528</v>
      </c>
      <c r="BA559" s="258">
        <f t="shared" si="1141"/>
        <v>0</v>
      </c>
      <c r="BB559" s="258">
        <f t="shared" si="1141"/>
        <v>0</v>
      </c>
      <c r="BC559" s="258">
        <f t="shared" si="1141"/>
        <v>0</v>
      </c>
      <c r="BD559" s="258">
        <f t="shared" si="1141"/>
        <v>0</v>
      </c>
      <c r="BE559" s="258">
        <f t="shared" si="1141"/>
        <v>0</v>
      </c>
      <c r="BF559" s="258">
        <f t="shared" si="1141"/>
        <v>0</v>
      </c>
      <c r="BG559" s="258">
        <f t="shared" si="1141"/>
        <v>0</v>
      </c>
      <c r="BH559" s="258">
        <f t="shared" si="1141"/>
        <v>0</v>
      </c>
      <c r="BI559" s="258">
        <f t="shared" si="1141"/>
        <v>0</v>
      </c>
      <c r="BJ559" s="258">
        <f t="shared" si="1141"/>
        <v>0</v>
      </c>
      <c r="BK559" s="258">
        <f t="shared" si="1141"/>
        <v>0</v>
      </c>
      <c r="BL559" s="258">
        <f t="shared" si="1141"/>
        <v>0</v>
      </c>
      <c r="BM559" s="258">
        <f t="shared" si="1141"/>
        <v>0</v>
      </c>
      <c r="BN559" s="258">
        <f t="shared" si="1141"/>
        <v>0</v>
      </c>
      <c r="BO559" s="258">
        <f t="shared" si="1141"/>
        <v>0</v>
      </c>
      <c r="BP559" s="258">
        <f t="shared" si="1141"/>
        <v>0</v>
      </c>
      <c r="BQ559" s="258">
        <f t="shared" si="1141"/>
        <v>0</v>
      </c>
      <c r="BR559" s="258">
        <f t="shared" si="1141"/>
        <v>0</v>
      </c>
      <c r="BS559" s="258">
        <f t="shared" si="1141"/>
        <v>0</v>
      </c>
      <c r="BT559" s="258">
        <f t="shared" ref="BT559:CY559" si="1142">SUM(BT367:BT370)</f>
        <v>0</v>
      </c>
      <c r="BU559" s="258">
        <f t="shared" si="1142"/>
        <v>0</v>
      </c>
      <c r="BV559" s="258">
        <f t="shared" si="1142"/>
        <v>0</v>
      </c>
      <c r="BW559" s="258">
        <f t="shared" si="1142"/>
        <v>0</v>
      </c>
      <c r="BX559" s="258">
        <f t="shared" si="1142"/>
        <v>0</v>
      </c>
      <c r="BY559" s="258">
        <f t="shared" si="1142"/>
        <v>0</v>
      </c>
      <c r="BZ559" s="258">
        <f t="shared" si="1142"/>
        <v>0</v>
      </c>
      <c r="CA559" s="258">
        <f t="shared" si="1142"/>
        <v>0</v>
      </c>
      <c r="CB559" s="258">
        <f t="shared" si="1142"/>
        <v>0</v>
      </c>
      <c r="CC559" s="258">
        <f t="shared" si="1142"/>
        <v>0</v>
      </c>
      <c r="CD559" s="258">
        <f t="shared" si="1142"/>
        <v>0</v>
      </c>
      <c r="CE559" s="258">
        <f t="shared" si="1142"/>
        <v>0</v>
      </c>
      <c r="CF559" s="258">
        <f t="shared" si="1142"/>
        <v>0</v>
      </c>
      <c r="CG559" s="258">
        <f t="shared" si="1142"/>
        <v>0</v>
      </c>
      <c r="CH559" s="258">
        <f t="shared" si="1142"/>
        <v>0</v>
      </c>
      <c r="CI559" s="258">
        <f t="shared" si="1142"/>
        <v>0</v>
      </c>
      <c r="CJ559" s="258">
        <f t="shared" si="1142"/>
        <v>0</v>
      </c>
      <c r="CK559" s="258">
        <f t="shared" si="1142"/>
        <v>0</v>
      </c>
      <c r="CL559" s="258">
        <f t="shared" si="1142"/>
        <v>0</v>
      </c>
      <c r="CM559" s="258">
        <f t="shared" si="1142"/>
        <v>0</v>
      </c>
      <c r="CN559" s="258">
        <f t="shared" si="1142"/>
        <v>0</v>
      </c>
      <c r="CO559" s="258">
        <f t="shared" si="1142"/>
        <v>0</v>
      </c>
      <c r="CP559" s="258">
        <f t="shared" si="1142"/>
        <v>0</v>
      </c>
      <c r="CQ559" s="258">
        <f t="shared" si="1142"/>
        <v>0</v>
      </c>
      <c r="CR559" s="258">
        <f t="shared" si="1142"/>
        <v>0</v>
      </c>
      <c r="CS559" s="258">
        <f t="shared" si="1142"/>
        <v>0</v>
      </c>
      <c r="CT559" s="258">
        <f t="shared" si="1142"/>
        <v>0</v>
      </c>
      <c r="CU559" s="258">
        <f t="shared" si="1142"/>
        <v>0</v>
      </c>
      <c r="CV559" s="258">
        <f t="shared" si="1142"/>
        <v>0</v>
      </c>
      <c r="CW559" s="258">
        <f t="shared" si="1142"/>
        <v>0</v>
      </c>
      <c r="CX559" s="258">
        <f t="shared" si="1142"/>
        <v>0</v>
      </c>
      <c r="CY559" s="258">
        <f t="shared" si="1142"/>
        <v>0</v>
      </c>
    </row>
    <row r="560" spans="1:103" ht="13.5" customHeight="1" outlineLevel="1" thickBot="1">
      <c r="A560" s="165"/>
      <c r="B560" s="263"/>
      <c r="C560" s="193" t="s">
        <v>139</v>
      </c>
      <c r="D560" s="194"/>
      <c r="E560" s="195"/>
      <c r="F560" s="196" t="s">
        <v>51</v>
      </c>
      <c r="G560" s="197">
        <f t="shared" si="1138"/>
        <v>32.842277149559976</v>
      </c>
      <c r="H560" s="258">
        <f t="shared" ref="H560:BS560" si="1143">SUM(H371:H375)</f>
        <v>1.0947623698630085</v>
      </c>
      <c r="I560" s="258">
        <f t="shared" si="1143"/>
        <v>1.0947609933225619</v>
      </c>
      <c r="J560" s="258">
        <f t="shared" si="1143"/>
        <v>1.0947596167821156</v>
      </c>
      <c r="K560" s="258">
        <f t="shared" si="1143"/>
        <v>1.0947582402416693</v>
      </c>
      <c r="L560" s="258">
        <f t="shared" si="1143"/>
        <v>1.094756863701223</v>
      </c>
      <c r="M560" s="258">
        <f t="shared" si="1143"/>
        <v>1.0947554871607765</v>
      </c>
      <c r="N560" s="258">
        <f t="shared" si="1143"/>
        <v>1.0947541106203302</v>
      </c>
      <c r="O560" s="258">
        <f t="shared" si="1143"/>
        <v>1.0947527340798839</v>
      </c>
      <c r="P560" s="258">
        <f t="shared" si="1143"/>
        <v>1.0947513575394376</v>
      </c>
      <c r="Q560" s="258">
        <f t="shared" si="1143"/>
        <v>1.0947499809989911</v>
      </c>
      <c r="R560" s="258">
        <f t="shared" si="1143"/>
        <v>1.0947486044585446</v>
      </c>
      <c r="S560" s="258">
        <f t="shared" si="1143"/>
        <v>1.0947472279180981</v>
      </c>
      <c r="T560" s="258">
        <f t="shared" si="1143"/>
        <v>1.094745851377652</v>
      </c>
      <c r="U560" s="258">
        <f t="shared" si="1143"/>
        <v>1.0947444748372057</v>
      </c>
      <c r="V560" s="258">
        <f t="shared" si="1143"/>
        <v>1.0947430982967594</v>
      </c>
      <c r="W560" s="258">
        <f t="shared" si="1143"/>
        <v>1.0947417217563122</v>
      </c>
      <c r="X560" s="258">
        <f t="shared" si="1143"/>
        <v>1.0947418258251718</v>
      </c>
      <c r="Y560" s="258">
        <f t="shared" si="1143"/>
        <v>1.0947419298940315</v>
      </c>
      <c r="Z560" s="258">
        <f t="shared" si="1143"/>
        <v>1.0947420339628913</v>
      </c>
      <c r="AA560" s="258">
        <f t="shared" si="1143"/>
        <v>1.0947421380317508</v>
      </c>
      <c r="AB560" s="258">
        <f t="shared" si="1143"/>
        <v>1.0947422421006106</v>
      </c>
      <c r="AC560" s="258">
        <f t="shared" si="1143"/>
        <v>1.0947423461694699</v>
      </c>
      <c r="AD560" s="258">
        <f t="shared" si="1143"/>
        <v>1.0947424502383298</v>
      </c>
      <c r="AE560" s="258">
        <f t="shared" si="1143"/>
        <v>1.0947425543071894</v>
      </c>
      <c r="AF560" s="258">
        <f t="shared" si="1143"/>
        <v>1.0947426583760489</v>
      </c>
      <c r="AG560" s="258">
        <f t="shared" si="1143"/>
        <v>1.0947427624449078</v>
      </c>
      <c r="AH560" s="258">
        <f t="shared" si="1143"/>
        <v>1.0947427624449078</v>
      </c>
      <c r="AI560" s="258">
        <f t="shared" si="1143"/>
        <v>1.0947427624449078</v>
      </c>
      <c r="AJ560" s="258">
        <f t="shared" si="1143"/>
        <v>1.0947427624449078</v>
      </c>
      <c r="AK560" s="258">
        <f t="shared" si="1143"/>
        <v>1.0947427624449078</v>
      </c>
      <c r="AL560" s="258">
        <f t="shared" si="1143"/>
        <v>1.0947427624449078</v>
      </c>
      <c r="AM560" s="258">
        <f t="shared" si="1143"/>
        <v>1.0947427624449078</v>
      </c>
      <c r="AN560" s="258">
        <f t="shared" si="1143"/>
        <v>1.0947427624449078</v>
      </c>
      <c r="AO560" s="258">
        <f t="shared" si="1143"/>
        <v>1.0947427624449078</v>
      </c>
      <c r="AP560" s="258">
        <f t="shared" si="1143"/>
        <v>1.0947427624449078</v>
      </c>
      <c r="AQ560" s="258">
        <f t="shared" si="1143"/>
        <v>1.0947427624449078</v>
      </c>
      <c r="AR560" s="258">
        <f t="shared" si="1143"/>
        <v>1.0947427624449078</v>
      </c>
      <c r="AS560" s="258">
        <f t="shared" si="1143"/>
        <v>1.0947427624449078</v>
      </c>
      <c r="AT560" s="258">
        <f t="shared" si="1143"/>
        <v>1.0947427624449078</v>
      </c>
      <c r="AU560" s="258">
        <f t="shared" si="1143"/>
        <v>1.0947427624449078</v>
      </c>
      <c r="AV560" s="258">
        <f t="shared" si="1143"/>
        <v>1.0947427624449078</v>
      </c>
      <c r="AW560" s="258">
        <f t="shared" si="1143"/>
        <v>1.0947427624449078</v>
      </c>
      <c r="AX560" s="258">
        <f t="shared" si="1143"/>
        <v>1.0947427624449078</v>
      </c>
      <c r="AY560" s="258">
        <f t="shared" si="1143"/>
        <v>1.0947427624449078</v>
      </c>
      <c r="AZ560" s="258">
        <f t="shared" si="1143"/>
        <v>1.0947427624449078</v>
      </c>
      <c r="BA560" s="258">
        <f t="shared" si="1143"/>
        <v>0</v>
      </c>
      <c r="BB560" s="258">
        <f t="shared" si="1143"/>
        <v>0</v>
      </c>
      <c r="BC560" s="258">
        <f t="shared" si="1143"/>
        <v>0</v>
      </c>
      <c r="BD560" s="258">
        <f t="shared" si="1143"/>
        <v>0</v>
      </c>
      <c r="BE560" s="258">
        <f t="shared" si="1143"/>
        <v>0</v>
      </c>
      <c r="BF560" s="258">
        <f t="shared" si="1143"/>
        <v>0</v>
      </c>
      <c r="BG560" s="258">
        <f t="shared" si="1143"/>
        <v>0</v>
      </c>
      <c r="BH560" s="258">
        <f t="shared" si="1143"/>
        <v>0</v>
      </c>
      <c r="BI560" s="258">
        <f t="shared" si="1143"/>
        <v>0</v>
      </c>
      <c r="BJ560" s="258">
        <f t="shared" si="1143"/>
        <v>0</v>
      </c>
      <c r="BK560" s="258">
        <f t="shared" si="1143"/>
        <v>0</v>
      </c>
      <c r="BL560" s="258">
        <f t="shared" si="1143"/>
        <v>0</v>
      </c>
      <c r="BM560" s="258">
        <f t="shared" si="1143"/>
        <v>0</v>
      </c>
      <c r="BN560" s="258">
        <f t="shared" si="1143"/>
        <v>0</v>
      </c>
      <c r="BO560" s="258">
        <f t="shared" si="1143"/>
        <v>0</v>
      </c>
      <c r="BP560" s="258">
        <f t="shared" si="1143"/>
        <v>0</v>
      </c>
      <c r="BQ560" s="258">
        <f t="shared" si="1143"/>
        <v>0</v>
      </c>
      <c r="BR560" s="258">
        <f t="shared" si="1143"/>
        <v>0</v>
      </c>
      <c r="BS560" s="258">
        <f t="shared" si="1143"/>
        <v>0</v>
      </c>
      <c r="BT560" s="258">
        <f t="shared" ref="BT560:CY560" si="1144">SUM(BT371:BT375)</f>
        <v>0</v>
      </c>
      <c r="BU560" s="258">
        <f t="shared" si="1144"/>
        <v>0</v>
      </c>
      <c r="BV560" s="258">
        <f t="shared" si="1144"/>
        <v>0</v>
      </c>
      <c r="BW560" s="258">
        <f t="shared" si="1144"/>
        <v>0</v>
      </c>
      <c r="BX560" s="258">
        <f t="shared" si="1144"/>
        <v>0</v>
      </c>
      <c r="BY560" s="258">
        <f t="shared" si="1144"/>
        <v>0</v>
      </c>
      <c r="BZ560" s="258">
        <f t="shared" si="1144"/>
        <v>0</v>
      </c>
      <c r="CA560" s="258">
        <f t="shared" si="1144"/>
        <v>0</v>
      </c>
      <c r="CB560" s="258">
        <f t="shared" si="1144"/>
        <v>0</v>
      </c>
      <c r="CC560" s="258">
        <f t="shared" si="1144"/>
        <v>0</v>
      </c>
      <c r="CD560" s="258">
        <f t="shared" si="1144"/>
        <v>0</v>
      </c>
      <c r="CE560" s="258">
        <f t="shared" si="1144"/>
        <v>0</v>
      </c>
      <c r="CF560" s="258">
        <f t="shared" si="1144"/>
        <v>0</v>
      </c>
      <c r="CG560" s="258">
        <f t="shared" si="1144"/>
        <v>0</v>
      </c>
      <c r="CH560" s="258">
        <f t="shared" si="1144"/>
        <v>0</v>
      </c>
      <c r="CI560" s="258">
        <f t="shared" si="1144"/>
        <v>0</v>
      </c>
      <c r="CJ560" s="258">
        <f t="shared" si="1144"/>
        <v>0</v>
      </c>
      <c r="CK560" s="258">
        <f t="shared" si="1144"/>
        <v>0</v>
      </c>
      <c r="CL560" s="258">
        <f t="shared" si="1144"/>
        <v>0</v>
      </c>
      <c r="CM560" s="258">
        <f t="shared" si="1144"/>
        <v>0</v>
      </c>
      <c r="CN560" s="258">
        <f t="shared" si="1144"/>
        <v>0</v>
      </c>
      <c r="CO560" s="258">
        <f t="shared" si="1144"/>
        <v>0</v>
      </c>
      <c r="CP560" s="258">
        <f t="shared" si="1144"/>
        <v>0</v>
      </c>
      <c r="CQ560" s="258">
        <f t="shared" si="1144"/>
        <v>0</v>
      </c>
      <c r="CR560" s="258">
        <f t="shared" si="1144"/>
        <v>0</v>
      </c>
      <c r="CS560" s="258">
        <f t="shared" si="1144"/>
        <v>0</v>
      </c>
      <c r="CT560" s="258">
        <f t="shared" si="1144"/>
        <v>0</v>
      </c>
      <c r="CU560" s="258">
        <f t="shared" si="1144"/>
        <v>0</v>
      </c>
      <c r="CV560" s="258">
        <f t="shared" si="1144"/>
        <v>0</v>
      </c>
      <c r="CW560" s="258">
        <f t="shared" si="1144"/>
        <v>0</v>
      </c>
      <c r="CX560" s="258">
        <f t="shared" si="1144"/>
        <v>0</v>
      </c>
      <c r="CY560" s="258">
        <f t="shared" si="1144"/>
        <v>0</v>
      </c>
    </row>
    <row r="561" spans="1:103" ht="13.5" customHeight="1" outlineLevel="1">
      <c r="A561" s="165"/>
      <c r="B561" s="262" t="s">
        <v>94</v>
      </c>
      <c r="C561" s="169" t="s">
        <v>59</v>
      </c>
      <c r="D561" s="170"/>
      <c r="E561" s="171"/>
      <c r="F561" s="172" t="s">
        <v>51</v>
      </c>
      <c r="G561" s="173">
        <f t="shared" si="1138"/>
        <v>25101.630504756442</v>
      </c>
      <c r="H561" s="257">
        <f t="shared" ref="H561:BS561" si="1145">SUM(H376:H383)</f>
        <v>250.36532395441498</v>
      </c>
      <c r="I561" s="257">
        <f t="shared" si="1145"/>
        <v>306.96664036111395</v>
      </c>
      <c r="J561" s="257">
        <f t="shared" si="1145"/>
        <v>358.88277112290507</v>
      </c>
      <c r="K561" s="257">
        <f t="shared" si="1145"/>
        <v>406.11371623978835</v>
      </c>
      <c r="L561" s="257">
        <f t="shared" si="1145"/>
        <v>448.65947571176372</v>
      </c>
      <c r="M561" s="257">
        <f t="shared" si="1145"/>
        <v>486.52004953883124</v>
      </c>
      <c r="N561" s="257">
        <f t="shared" si="1145"/>
        <v>519.69543772099087</v>
      </c>
      <c r="O561" s="257">
        <f t="shared" si="1145"/>
        <v>548.18564025824276</v>
      </c>
      <c r="P561" s="257">
        <f t="shared" si="1145"/>
        <v>571.99065715058669</v>
      </c>
      <c r="Q561" s="257">
        <f t="shared" si="1145"/>
        <v>591.11048839802277</v>
      </c>
      <c r="R561" s="257">
        <f t="shared" si="1145"/>
        <v>605.54513400055112</v>
      </c>
      <c r="S561" s="257">
        <f t="shared" si="1145"/>
        <v>615.29459395817139</v>
      </c>
      <c r="T561" s="257">
        <f t="shared" si="1145"/>
        <v>620.35886827088416</v>
      </c>
      <c r="U561" s="257">
        <f t="shared" si="1145"/>
        <v>620.73795693868874</v>
      </c>
      <c r="V561" s="257">
        <f t="shared" si="1145"/>
        <v>616.43185996158559</v>
      </c>
      <c r="W561" s="257">
        <f t="shared" si="1145"/>
        <v>607.44057733957459</v>
      </c>
      <c r="X561" s="257">
        <f t="shared" si="1145"/>
        <v>620.4052241419804</v>
      </c>
      <c r="Y561" s="257">
        <f t="shared" si="1145"/>
        <v>632.05180118864314</v>
      </c>
      <c r="Z561" s="257">
        <f t="shared" si="1145"/>
        <v>642.38030847956293</v>
      </c>
      <c r="AA561" s="257">
        <f t="shared" si="1145"/>
        <v>651.39074601473965</v>
      </c>
      <c r="AB561" s="257">
        <f t="shared" si="1145"/>
        <v>659.0831137941733</v>
      </c>
      <c r="AC561" s="257">
        <f t="shared" si="1145"/>
        <v>665.457411817864</v>
      </c>
      <c r="AD561" s="257">
        <f t="shared" si="1145"/>
        <v>670.51364008581163</v>
      </c>
      <c r="AE561" s="257">
        <f t="shared" si="1145"/>
        <v>674.25179859801619</v>
      </c>
      <c r="AF561" s="257">
        <f t="shared" si="1145"/>
        <v>676.6718873544778</v>
      </c>
      <c r="AG561" s="257">
        <f t="shared" si="1145"/>
        <v>677.77390635519612</v>
      </c>
      <c r="AH561" s="257">
        <f t="shared" si="1145"/>
        <v>704.33446355960496</v>
      </c>
      <c r="AI561" s="257">
        <f t="shared" si="1145"/>
        <v>730.89502076401379</v>
      </c>
      <c r="AJ561" s="257">
        <f t="shared" si="1145"/>
        <v>757.45557796842263</v>
      </c>
      <c r="AK561" s="257">
        <f t="shared" si="1145"/>
        <v>784.01613517283158</v>
      </c>
      <c r="AL561" s="257">
        <f t="shared" si="1145"/>
        <v>810.57669237724019</v>
      </c>
      <c r="AM561" s="257">
        <f t="shared" si="1145"/>
        <v>837.13724958164903</v>
      </c>
      <c r="AN561" s="257">
        <f t="shared" si="1145"/>
        <v>863.69780678605787</v>
      </c>
      <c r="AO561" s="257">
        <f t="shared" si="1145"/>
        <v>890.25836399046671</v>
      </c>
      <c r="AP561" s="257">
        <f t="shared" si="1145"/>
        <v>916.81892119487543</v>
      </c>
      <c r="AQ561" s="257">
        <f t="shared" si="1145"/>
        <v>943.37947839928438</v>
      </c>
      <c r="AR561" s="257">
        <f t="shared" si="1145"/>
        <v>969.9400356036931</v>
      </c>
      <c r="AS561" s="257">
        <f t="shared" si="1145"/>
        <v>996.50059280810206</v>
      </c>
      <c r="AT561" s="257">
        <f t="shared" si="1145"/>
        <v>1023.0611500125109</v>
      </c>
      <c r="AU561" s="257">
        <f t="shared" si="1145"/>
        <v>1049.6217072169197</v>
      </c>
      <c r="AV561" s="257">
        <f t="shared" si="1145"/>
        <v>1076.1822644213285</v>
      </c>
      <c r="AW561" s="257">
        <f t="shared" si="1145"/>
        <v>1102.7428216257374</v>
      </c>
      <c r="AX561" s="257">
        <f t="shared" si="1145"/>
        <v>1129.3033788301461</v>
      </c>
      <c r="AY561" s="257">
        <f t="shared" si="1145"/>
        <v>1155.8639360345551</v>
      </c>
      <c r="AZ561" s="257">
        <f t="shared" si="1145"/>
        <v>1182.4244932389638</v>
      </c>
      <c r="BA561" s="257">
        <f t="shared" si="1145"/>
        <v>0</v>
      </c>
      <c r="BB561" s="257">
        <f t="shared" si="1145"/>
        <v>0</v>
      </c>
      <c r="BC561" s="257">
        <f t="shared" si="1145"/>
        <v>0</v>
      </c>
      <c r="BD561" s="257">
        <f t="shared" si="1145"/>
        <v>0</v>
      </c>
      <c r="BE561" s="257">
        <f t="shared" si="1145"/>
        <v>0</v>
      </c>
      <c r="BF561" s="257">
        <f t="shared" si="1145"/>
        <v>0</v>
      </c>
      <c r="BG561" s="257">
        <f t="shared" si="1145"/>
        <v>0</v>
      </c>
      <c r="BH561" s="257">
        <f t="shared" si="1145"/>
        <v>0</v>
      </c>
      <c r="BI561" s="257">
        <f t="shared" si="1145"/>
        <v>0</v>
      </c>
      <c r="BJ561" s="257">
        <f t="shared" si="1145"/>
        <v>0</v>
      </c>
      <c r="BK561" s="257">
        <f t="shared" si="1145"/>
        <v>0</v>
      </c>
      <c r="BL561" s="257">
        <f t="shared" si="1145"/>
        <v>0</v>
      </c>
      <c r="BM561" s="257">
        <f t="shared" si="1145"/>
        <v>0</v>
      </c>
      <c r="BN561" s="257">
        <f t="shared" si="1145"/>
        <v>0</v>
      </c>
      <c r="BO561" s="257">
        <f t="shared" si="1145"/>
        <v>0</v>
      </c>
      <c r="BP561" s="257">
        <f t="shared" si="1145"/>
        <v>0</v>
      </c>
      <c r="BQ561" s="257">
        <f t="shared" si="1145"/>
        <v>0</v>
      </c>
      <c r="BR561" s="257">
        <f t="shared" si="1145"/>
        <v>0</v>
      </c>
      <c r="BS561" s="257">
        <f t="shared" si="1145"/>
        <v>0</v>
      </c>
      <c r="BT561" s="257">
        <f t="shared" ref="BT561:CY561" si="1146">SUM(BT376:BT383)</f>
        <v>0</v>
      </c>
      <c r="BU561" s="257">
        <f t="shared" si="1146"/>
        <v>0</v>
      </c>
      <c r="BV561" s="257">
        <f t="shared" si="1146"/>
        <v>0</v>
      </c>
      <c r="BW561" s="257">
        <f t="shared" si="1146"/>
        <v>0</v>
      </c>
      <c r="BX561" s="257">
        <f t="shared" si="1146"/>
        <v>0</v>
      </c>
      <c r="BY561" s="257">
        <f t="shared" si="1146"/>
        <v>0</v>
      </c>
      <c r="BZ561" s="257">
        <f t="shared" si="1146"/>
        <v>0</v>
      </c>
      <c r="CA561" s="257">
        <f t="shared" si="1146"/>
        <v>0</v>
      </c>
      <c r="CB561" s="257">
        <f t="shared" si="1146"/>
        <v>0</v>
      </c>
      <c r="CC561" s="257">
        <f t="shared" si="1146"/>
        <v>0</v>
      </c>
      <c r="CD561" s="257">
        <f t="shared" si="1146"/>
        <v>0</v>
      </c>
      <c r="CE561" s="257">
        <f t="shared" si="1146"/>
        <v>0</v>
      </c>
      <c r="CF561" s="257">
        <f t="shared" si="1146"/>
        <v>0</v>
      </c>
      <c r="CG561" s="257">
        <f t="shared" si="1146"/>
        <v>0</v>
      </c>
      <c r="CH561" s="257">
        <f t="shared" si="1146"/>
        <v>0</v>
      </c>
      <c r="CI561" s="257">
        <f t="shared" si="1146"/>
        <v>0</v>
      </c>
      <c r="CJ561" s="257">
        <f t="shared" si="1146"/>
        <v>0</v>
      </c>
      <c r="CK561" s="257">
        <f t="shared" si="1146"/>
        <v>0</v>
      </c>
      <c r="CL561" s="257">
        <f t="shared" si="1146"/>
        <v>0</v>
      </c>
      <c r="CM561" s="257">
        <f t="shared" si="1146"/>
        <v>0</v>
      </c>
      <c r="CN561" s="257">
        <f t="shared" si="1146"/>
        <v>0</v>
      </c>
      <c r="CO561" s="257">
        <f t="shared" si="1146"/>
        <v>0</v>
      </c>
      <c r="CP561" s="257">
        <f t="shared" si="1146"/>
        <v>0</v>
      </c>
      <c r="CQ561" s="257">
        <f t="shared" si="1146"/>
        <v>0</v>
      </c>
      <c r="CR561" s="257">
        <f t="shared" si="1146"/>
        <v>0</v>
      </c>
      <c r="CS561" s="257">
        <f t="shared" si="1146"/>
        <v>0</v>
      </c>
      <c r="CT561" s="257">
        <f t="shared" si="1146"/>
        <v>0</v>
      </c>
      <c r="CU561" s="257">
        <f t="shared" si="1146"/>
        <v>0</v>
      </c>
      <c r="CV561" s="257">
        <f t="shared" si="1146"/>
        <v>0</v>
      </c>
      <c r="CW561" s="257">
        <f t="shared" si="1146"/>
        <v>0</v>
      </c>
      <c r="CX561" s="257">
        <f t="shared" si="1146"/>
        <v>0</v>
      </c>
      <c r="CY561" s="257">
        <f t="shared" si="1146"/>
        <v>0</v>
      </c>
    </row>
    <row r="562" spans="1:103" ht="13.5" customHeight="1" outlineLevel="1">
      <c r="A562" s="209"/>
      <c r="B562" s="263"/>
      <c r="C562" s="193" t="s">
        <v>138</v>
      </c>
      <c r="D562" s="194"/>
      <c r="E562" s="195"/>
      <c r="F562" s="196" t="s">
        <v>51</v>
      </c>
      <c r="G562" s="197">
        <f t="shared" si="1138"/>
        <v>106001.20845933369</v>
      </c>
      <c r="H562" s="258">
        <f t="shared" ref="H562:BS562" si="1147">SUM(H384:H385)</f>
        <v>1715.2923513089859</v>
      </c>
      <c r="I562" s="258">
        <f t="shared" si="1147"/>
        <v>1749.3322615824902</v>
      </c>
      <c r="J562" s="258">
        <f t="shared" si="1147"/>
        <v>1783.1657954355308</v>
      </c>
      <c r="K562" s="258">
        <f t="shared" si="1147"/>
        <v>1816.792952868107</v>
      </c>
      <c r="L562" s="258">
        <f t="shared" si="1147"/>
        <v>1850.213733880219</v>
      </c>
      <c r="M562" s="258">
        <f t="shared" si="1147"/>
        <v>1883.4281384718668</v>
      </c>
      <c r="N562" s="258">
        <f t="shared" si="1147"/>
        <v>1916.4361666430507</v>
      </c>
      <c r="O562" s="258">
        <f t="shared" si="1147"/>
        <v>1949.2378183937701</v>
      </c>
      <c r="P562" s="258">
        <f t="shared" si="1147"/>
        <v>1981.8330937240253</v>
      </c>
      <c r="Q562" s="258">
        <f t="shared" si="1147"/>
        <v>2014.2219926338169</v>
      </c>
      <c r="R562" s="258">
        <f t="shared" si="1147"/>
        <v>2046.4045151231433</v>
      </c>
      <c r="S562" s="258">
        <f t="shared" si="1147"/>
        <v>2078.3806611920063</v>
      </c>
      <c r="T562" s="258">
        <f t="shared" si="1147"/>
        <v>2110.1504308404051</v>
      </c>
      <c r="U562" s="258">
        <f t="shared" si="1147"/>
        <v>2141.7138240683394</v>
      </c>
      <c r="V562" s="258">
        <f t="shared" si="1147"/>
        <v>2173.0708408758101</v>
      </c>
      <c r="W562" s="259">
        <f t="shared" si="1147"/>
        <v>2204.2214812628163</v>
      </c>
      <c r="X562" s="258">
        <f t="shared" si="1147"/>
        <v>2280.2253559781607</v>
      </c>
      <c r="Y562" s="258">
        <f t="shared" si="1147"/>
        <v>2355.8946688690417</v>
      </c>
      <c r="Z562" s="258">
        <f t="shared" si="1147"/>
        <v>2431.2294199354592</v>
      </c>
      <c r="AA562" s="258">
        <f t="shared" si="1147"/>
        <v>2506.2296091774133</v>
      </c>
      <c r="AB562" s="258">
        <f t="shared" si="1147"/>
        <v>2580.8952365949044</v>
      </c>
      <c r="AC562" s="258">
        <f t="shared" si="1147"/>
        <v>2655.2263021879321</v>
      </c>
      <c r="AD562" s="258">
        <f t="shared" si="1147"/>
        <v>2729.2228059564968</v>
      </c>
      <c r="AE562" s="258">
        <f t="shared" si="1147"/>
        <v>2802.8847479005967</v>
      </c>
      <c r="AF562" s="258">
        <f t="shared" si="1147"/>
        <v>2876.2121280202346</v>
      </c>
      <c r="AG562" s="259">
        <f t="shared" si="1147"/>
        <v>2949.2049463154094</v>
      </c>
      <c r="AH562" s="259">
        <f t="shared" si="1147"/>
        <v>3062.8621451424751</v>
      </c>
      <c r="AI562" s="259">
        <f t="shared" si="1147"/>
        <v>3176.5193439695404</v>
      </c>
      <c r="AJ562" s="259">
        <f t="shared" si="1147"/>
        <v>3290.1765427966061</v>
      </c>
      <c r="AK562" s="259">
        <f t="shared" si="1147"/>
        <v>3403.8337416236723</v>
      </c>
      <c r="AL562" s="259">
        <f t="shared" si="1147"/>
        <v>3517.4909404507371</v>
      </c>
      <c r="AM562" s="259">
        <f t="shared" si="1147"/>
        <v>3631.1481392778028</v>
      </c>
      <c r="AN562" s="259">
        <f t="shared" si="1147"/>
        <v>3744.805338104869</v>
      </c>
      <c r="AO562" s="259">
        <f t="shared" si="1147"/>
        <v>3858.4625369319338</v>
      </c>
      <c r="AP562" s="259">
        <f t="shared" si="1147"/>
        <v>3972.1197357590004</v>
      </c>
      <c r="AQ562" s="259">
        <f t="shared" si="1147"/>
        <v>4085.7769345860656</v>
      </c>
      <c r="AR562" s="258">
        <f t="shared" si="1147"/>
        <v>4199.4341334131304</v>
      </c>
      <c r="AS562" s="258">
        <f t="shared" si="1147"/>
        <v>4313.0913322401966</v>
      </c>
      <c r="AT562" s="258">
        <f t="shared" si="1147"/>
        <v>4426.7485310672619</v>
      </c>
      <c r="AU562" s="258">
        <f t="shared" si="1147"/>
        <v>4540.405729894328</v>
      </c>
      <c r="AV562" s="258">
        <f t="shared" si="1147"/>
        <v>4654.0629287213933</v>
      </c>
      <c r="AW562" s="258">
        <f t="shared" si="1147"/>
        <v>4767.7201275484585</v>
      </c>
      <c r="AX562" s="258">
        <f t="shared" si="1147"/>
        <v>4881.3773263755238</v>
      </c>
      <c r="AY562" s="258">
        <f t="shared" si="1147"/>
        <v>4995.03452520259</v>
      </c>
      <c r="AZ562" s="258">
        <f t="shared" si="1147"/>
        <v>5108.6917240296552</v>
      </c>
      <c r="BA562" s="258">
        <f t="shared" si="1147"/>
        <v>0</v>
      </c>
      <c r="BB562" s="258">
        <f t="shared" si="1147"/>
        <v>0</v>
      </c>
      <c r="BC562" s="258">
        <f t="shared" si="1147"/>
        <v>0</v>
      </c>
      <c r="BD562" s="258">
        <f t="shared" si="1147"/>
        <v>0</v>
      </c>
      <c r="BE562" s="258">
        <f t="shared" si="1147"/>
        <v>0</v>
      </c>
      <c r="BF562" s="258">
        <f t="shared" si="1147"/>
        <v>0</v>
      </c>
      <c r="BG562" s="258">
        <f t="shared" si="1147"/>
        <v>0</v>
      </c>
      <c r="BH562" s="258">
        <f t="shared" si="1147"/>
        <v>0</v>
      </c>
      <c r="BI562" s="258">
        <f t="shared" si="1147"/>
        <v>0</v>
      </c>
      <c r="BJ562" s="258">
        <f t="shared" si="1147"/>
        <v>0</v>
      </c>
      <c r="BK562" s="258">
        <f t="shared" si="1147"/>
        <v>0</v>
      </c>
      <c r="BL562" s="258">
        <f t="shared" si="1147"/>
        <v>0</v>
      </c>
      <c r="BM562" s="258">
        <f t="shared" si="1147"/>
        <v>0</v>
      </c>
      <c r="BN562" s="258">
        <f t="shared" si="1147"/>
        <v>0</v>
      </c>
      <c r="BO562" s="258">
        <f t="shared" si="1147"/>
        <v>0</v>
      </c>
      <c r="BP562" s="258">
        <f t="shared" si="1147"/>
        <v>0</v>
      </c>
      <c r="BQ562" s="258">
        <f t="shared" si="1147"/>
        <v>0</v>
      </c>
      <c r="BR562" s="258">
        <f t="shared" si="1147"/>
        <v>0</v>
      </c>
      <c r="BS562" s="258">
        <f t="shared" si="1147"/>
        <v>0</v>
      </c>
      <c r="BT562" s="258">
        <f t="shared" ref="BT562:CY562" si="1148">SUM(BT384:BT385)</f>
        <v>0</v>
      </c>
      <c r="BU562" s="258">
        <f t="shared" si="1148"/>
        <v>0</v>
      </c>
      <c r="BV562" s="258">
        <f t="shared" si="1148"/>
        <v>0</v>
      </c>
      <c r="BW562" s="258">
        <f t="shared" si="1148"/>
        <v>0</v>
      </c>
      <c r="BX562" s="258">
        <f t="shared" si="1148"/>
        <v>0</v>
      </c>
      <c r="BY562" s="258">
        <f t="shared" si="1148"/>
        <v>0</v>
      </c>
      <c r="BZ562" s="258">
        <f t="shared" si="1148"/>
        <v>0</v>
      </c>
      <c r="CA562" s="258">
        <f t="shared" si="1148"/>
        <v>0</v>
      </c>
      <c r="CB562" s="258">
        <f t="shared" si="1148"/>
        <v>0</v>
      </c>
      <c r="CC562" s="258">
        <f t="shared" si="1148"/>
        <v>0</v>
      </c>
      <c r="CD562" s="258">
        <f t="shared" si="1148"/>
        <v>0</v>
      </c>
      <c r="CE562" s="258">
        <f t="shared" si="1148"/>
        <v>0</v>
      </c>
      <c r="CF562" s="258">
        <f t="shared" si="1148"/>
        <v>0</v>
      </c>
      <c r="CG562" s="258">
        <f t="shared" si="1148"/>
        <v>0</v>
      </c>
      <c r="CH562" s="258">
        <f t="shared" si="1148"/>
        <v>0</v>
      </c>
      <c r="CI562" s="258">
        <f t="shared" si="1148"/>
        <v>0</v>
      </c>
      <c r="CJ562" s="258">
        <f t="shared" si="1148"/>
        <v>0</v>
      </c>
      <c r="CK562" s="258">
        <f t="shared" si="1148"/>
        <v>0</v>
      </c>
      <c r="CL562" s="258">
        <f t="shared" si="1148"/>
        <v>0</v>
      </c>
      <c r="CM562" s="258">
        <f t="shared" si="1148"/>
        <v>0</v>
      </c>
      <c r="CN562" s="258">
        <f t="shared" si="1148"/>
        <v>0</v>
      </c>
      <c r="CO562" s="258">
        <f t="shared" si="1148"/>
        <v>0</v>
      </c>
      <c r="CP562" s="258">
        <f t="shared" si="1148"/>
        <v>0</v>
      </c>
      <c r="CQ562" s="258">
        <f t="shared" si="1148"/>
        <v>0</v>
      </c>
      <c r="CR562" s="258">
        <f t="shared" si="1148"/>
        <v>0</v>
      </c>
      <c r="CS562" s="258">
        <f t="shared" si="1148"/>
        <v>0</v>
      </c>
      <c r="CT562" s="258">
        <f t="shared" si="1148"/>
        <v>0</v>
      </c>
      <c r="CU562" s="258">
        <f t="shared" si="1148"/>
        <v>0</v>
      </c>
      <c r="CV562" s="258">
        <f t="shared" si="1148"/>
        <v>0</v>
      </c>
      <c r="CW562" s="258">
        <f t="shared" si="1148"/>
        <v>0</v>
      </c>
      <c r="CX562" s="258">
        <f t="shared" si="1148"/>
        <v>0</v>
      </c>
      <c r="CY562" s="258">
        <f t="shared" si="1148"/>
        <v>0</v>
      </c>
    </row>
    <row r="563" spans="1:103" ht="13.5" customHeight="1" outlineLevel="1" thickBot="1">
      <c r="A563" s="165"/>
      <c r="B563" s="264"/>
      <c r="C563" s="218" t="s">
        <v>140</v>
      </c>
      <c r="D563" s="219"/>
      <c r="E563" s="220"/>
      <c r="F563" s="221" t="s">
        <v>51</v>
      </c>
      <c r="G563" s="222">
        <f t="shared" si="1138"/>
        <v>47.309427059160072</v>
      </c>
      <c r="H563" s="260">
        <f t="shared" ref="H563:BS563" si="1149">SUM(H387)</f>
        <v>2.6318480965702449</v>
      </c>
      <c r="I563" s="260">
        <f t="shared" si="1149"/>
        <v>2.5457540066512649</v>
      </c>
      <c r="J563" s="260">
        <f t="shared" si="1149"/>
        <v>2.4601075954824796</v>
      </c>
      <c r="K563" s="260">
        <f t="shared" si="1149"/>
        <v>2.3749088630638884</v>
      </c>
      <c r="L563" s="260">
        <f t="shared" si="1149"/>
        <v>2.2901578093954922</v>
      </c>
      <c r="M563" s="260">
        <f t="shared" si="1149"/>
        <v>2.2058544344772906</v>
      </c>
      <c r="N563" s="260">
        <f t="shared" si="1149"/>
        <v>2.1219987383092835</v>
      </c>
      <c r="O563" s="260">
        <f t="shared" si="1149"/>
        <v>2.0385907208914711</v>
      </c>
      <c r="P563" s="260">
        <f t="shared" si="1149"/>
        <v>1.9556303822238528</v>
      </c>
      <c r="Q563" s="260">
        <f t="shared" si="1149"/>
        <v>1.8731177223064299</v>
      </c>
      <c r="R563" s="260">
        <f t="shared" si="1149"/>
        <v>1.7910527411392012</v>
      </c>
      <c r="S563" s="260">
        <f t="shared" si="1149"/>
        <v>1.7094354387221669</v>
      </c>
      <c r="T563" s="260">
        <f t="shared" si="1149"/>
        <v>1.6282658150553277</v>
      </c>
      <c r="U563" s="260">
        <f t="shared" si="1149"/>
        <v>1.5475438701386828</v>
      </c>
      <c r="V563" s="260">
        <f t="shared" si="1149"/>
        <v>1.4672696039722324</v>
      </c>
      <c r="W563" s="260">
        <f t="shared" si="1149"/>
        <v>1.3874430165559759</v>
      </c>
      <c r="X563" s="260">
        <f t="shared" si="1149"/>
        <v>1.3948859323545808</v>
      </c>
      <c r="Y563" s="260">
        <f t="shared" si="1149"/>
        <v>1.4015895425234914</v>
      </c>
      <c r="Z563" s="260">
        <f t="shared" si="1149"/>
        <v>1.407553847062708</v>
      </c>
      <c r="AA563" s="260">
        <f t="shared" si="1149"/>
        <v>1.4127788459722306</v>
      </c>
      <c r="AB563" s="260">
        <f t="shared" si="1149"/>
        <v>1.4172645392520593</v>
      </c>
      <c r="AC563" s="260">
        <f t="shared" si="1149"/>
        <v>1.4210109269021938</v>
      </c>
      <c r="AD563" s="260">
        <f t="shared" si="1149"/>
        <v>1.4240180089226342</v>
      </c>
      <c r="AE563" s="260">
        <f t="shared" si="1149"/>
        <v>1.4262857853133801</v>
      </c>
      <c r="AF563" s="260">
        <f t="shared" si="1149"/>
        <v>1.4278142560744322</v>
      </c>
      <c r="AG563" s="260">
        <f t="shared" si="1149"/>
        <v>1.4286034212057919</v>
      </c>
      <c r="AH563" s="260">
        <f t="shared" si="1149"/>
        <v>1.4529019155958474</v>
      </c>
      <c r="AI563" s="260">
        <f t="shared" si="1149"/>
        <v>1.4772004099859026</v>
      </c>
      <c r="AJ563" s="260">
        <f t="shared" si="1149"/>
        <v>1.5014989043759583</v>
      </c>
      <c r="AK563" s="260">
        <f t="shared" si="1149"/>
        <v>1.5257973987660138</v>
      </c>
      <c r="AL563" s="260">
        <f t="shared" si="1149"/>
        <v>1.5500958931560695</v>
      </c>
      <c r="AM563" s="260">
        <f t="shared" si="1149"/>
        <v>1.574394387546125</v>
      </c>
      <c r="AN563" s="260">
        <f t="shared" si="1149"/>
        <v>1.5986928819361808</v>
      </c>
      <c r="AO563" s="260">
        <f t="shared" si="1149"/>
        <v>1.6229913763262362</v>
      </c>
      <c r="AP563" s="260">
        <f t="shared" si="1149"/>
        <v>1.6472898707162915</v>
      </c>
      <c r="AQ563" s="260">
        <f t="shared" si="1149"/>
        <v>1.6715883651063472</v>
      </c>
      <c r="AR563" s="260">
        <f t="shared" si="1149"/>
        <v>1.6958868594964027</v>
      </c>
      <c r="AS563" s="260">
        <f t="shared" si="1149"/>
        <v>1.7201853538864584</v>
      </c>
      <c r="AT563" s="260">
        <f t="shared" si="1149"/>
        <v>1.7444838482765137</v>
      </c>
      <c r="AU563" s="260">
        <f t="shared" si="1149"/>
        <v>1.7687823426665696</v>
      </c>
      <c r="AV563" s="260">
        <f t="shared" si="1149"/>
        <v>1.7930808370566251</v>
      </c>
      <c r="AW563" s="260">
        <f t="shared" si="1149"/>
        <v>1.8173793314466808</v>
      </c>
      <c r="AX563" s="260">
        <f t="shared" si="1149"/>
        <v>1.8416778258367363</v>
      </c>
      <c r="AY563" s="260">
        <f t="shared" si="1149"/>
        <v>1.8659763202267916</v>
      </c>
      <c r="AZ563" s="260">
        <f t="shared" si="1149"/>
        <v>1.8902748146168473</v>
      </c>
      <c r="BA563" s="260">
        <f t="shared" si="1149"/>
        <v>0</v>
      </c>
      <c r="BB563" s="260">
        <f t="shared" si="1149"/>
        <v>0</v>
      </c>
      <c r="BC563" s="260">
        <f t="shared" si="1149"/>
        <v>0</v>
      </c>
      <c r="BD563" s="260">
        <f t="shared" si="1149"/>
        <v>0</v>
      </c>
      <c r="BE563" s="260">
        <f t="shared" si="1149"/>
        <v>0</v>
      </c>
      <c r="BF563" s="260">
        <f t="shared" si="1149"/>
        <v>0</v>
      </c>
      <c r="BG563" s="260">
        <f t="shared" si="1149"/>
        <v>0</v>
      </c>
      <c r="BH563" s="260">
        <f t="shared" si="1149"/>
        <v>0</v>
      </c>
      <c r="BI563" s="260">
        <f t="shared" si="1149"/>
        <v>0</v>
      </c>
      <c r="BJ563" s="260">
        <f t="shared" si="1149"/>
        <v>0</v>
      </c>
      <c r="BK563" s="260">
        <f t="shared" si="1149"/>
        <v>0</v>
      </c>
      <c r="BL563" s="260">
        <f t="shared" si="1149"/>
        <v>0</v>
      </c>
      <c r="BM563" s="260">
        <f t="shared" si="1149"/>
        <v>0</v>
      </c>
      <c r="BN563" s="260">
        <f t="shared" si="1149"/>
        <v>0</v>
      </c>
      <c r="BO563" s="260">
        <f t="shared" si="1149"/>
        <v>0</v>
      </c>
      <c r="BP563" s="260">
        <f t="shared" si="1149"/>
        <v>0</v>
      </c>
      <c r="BQ563" s="260">
        <f t="shared" si="1149"/>
        <v>0</v>
      </c>
      <c r="BR563" s="260">
        <f t="shared" si="1149"/>
        <v>0</v>
      </c>
      <c r="BS563" s="260">
        <f t="shared" si="1149"/>
        <v>0</v>
      </c>
      <c r="BT563" s="260">
        <f>SUM(BT387)</f>
        <v>0</v>
      </c>
      <c r="BU563" s="260">
        <f>SUM(BU387)</f>
        <v>0</v>
      </c>
      <c r="BV563" s="260">
        <f>SUM(BV387)</f>
        <v>0</v>
      </c>
      <c r="BW563" s="260">
        <f t="shared" ref="BW563:CY563" si="1150">SUM(BW387)</f>
        <v>0</v>
      </c>
      <c r="BX563" s="260">
        <f t="shared" si="1150"/>
        <v>0</v>
      </c>
      <c r="BY563" s="260">
        <f t="shared" si="1150"/>
        <v>0</v>
      </c>
      <c r="BZ563" s="260">
        <f t="shared" si="1150"/>
        <v>0</v>
      </c>
      <c r="CA563" s="260">
        <f t="shared" si="1150"/>
        <v>0</v>
      </c>
      <c r="CB563" s="260">
        <f t="shared" si="1150"/>
        <v>0</v>
      </c>
      <c r="CC563" s="260">
        <f t="shared" si="1150"/>
        <v>0</v>
      </c>
      <c r="CD563" s="260">
        <f t="shared" si="1150"/>
        <v>0</v>
      </c>
      <c r="CE563" s="260">
        <f t="shared" si="1150"/>
        <v>0</v>
      </c>
      <c r="CF563" s="260">
        <f t="shared" si="1150"/>
        <v>0</v>
      </c>
      <c r="CG563" s="260">
        <f t="shared" si="1150"/>
        <v>0</v>
      </c>
      <c r="CH563" s="260">
        <f t="shared" si="1150"/>
        <v>0</v>
      </c>
      <c r="CI563" s="260">
        <f t="shared" si="1150"/>
        <v>0</v>
      </c>
      <c r="CJ563" s="260">
        <f t="shared" si="1150"/>
        <v>0</v>
      </c>
      <c r="CK563" s="260">
        <f t="shared" si="1150"/>
        <v>0</v>
      </c>
      <c r="CL563" s="260">
        <f t="shared" si="1150"/>
        <v>0</v>
      </c>
      <c r="CM563" s="260">
        <f t="shared" si="1150"/>
        <v>0</v>
      </c>
      <c r="CN563" s="260">
        <f t="shared" si="1150"/>
        <v>0</v>
      </c>
      <c r="CO563" s="260">
        <f t="shared" si="1150"/>
        <v>0</v>
      </c>
      <c r="CP563" s="260">
        <f t="shared" si="1150"/>
        <v>0</v>
      </c>
      <c r="CQ563" s="260">
        <f t="shared" si="1150"/>
        <v>0</v>
      </c>
      <c r="CR563" s="260">
        <f t="shared" si="1150"/>
        <v>0</v>
      </c>
      <c r="CS563" s="260">
        <f t="shared" si="1150"/>
        <v>0</v>
      </c>
      <c r="CT563" s="260">
        <f t="shared" si="1150"/>
        <v>0</v>
      </c>
      <c r="CU563" s="260">
        <f t="shared" si="1150"/>
        <v>0</v>
      </c>
      <c r="CV563" s="260">
        <f t="shared" si="1150"/>
        <v>0</v>
      </c>
      <c r="CW563" s="260">
        <f t="shared" si="1150"/>
        <v>0</v>
      </c>
      <c r="CX563" s="260">
        <f t="shared" si="1150"/>
        <v>0</v>
      </c>
      <c r="CY563" s="260">
        <f t="shared" si="1150"/>
        <v>0</v>
      </c>
    </row>
    <row r="564" spans="1:103" ht="13.5" customHeight="1" outlineLevel="1" thickBot="1">
      <c r="A564" s="165"/>
      <c r="C564" s="218" t="s">
        <v>40</v>
      </c>
      <c r="D564" s="219"/>
      <c r="E564" s="220"/>
      <c r="F564" s="221" t="s">
        <v>51</v>
      </c>
      <c r="G564" s="222">
        <f t="shared" si="1138"/>
        <v>211286.98417713607</v>
      </c>
      <c r="H564" s="260">
        <f t="shared" ref="H564:BS564" si="1151">SUM(H558:H563)</f>
        <v>3758.542848514755</v>
      </c>
      <c r="I564" s="260">
        <f t="shared" si="1151"/>
        <v>3876.351390336275</v>
      </c>
      <c r="J564" s="260">
        <f t="shared" si="1151"/>
        <v>3988.6161138014813</v>
      </c>
      <c r="K564" s="260">
        <f t="shared" si="1151"/>
        <v>4095.337018910373</v>
      </c>
      <c r="L564" s="260">
        <f t="shared" si="1151"/>
        <v>4196.51410566295</v>
      </c>
      <c r="M564" s="260">
        <f t="shared" si="1151"/>
        <v>4292.1473740592137</v>
      </c>
      <c r="N564" s="260">
        <f t="shared" si="1151"/>
        <v>4382.2368240991627</v>
      </c>
      <c r="O564" s="260">
        <f t="shared" si="1151"/>
        <v>4466.782455782798</v>
      </c>
      <c r="P564" s="260">
        <f t="shared" si="1151"/>
        <v>4545.7842691101196</v>
      </c>
      <c r="Q564" s="260">
        <f t="shared" si="1151"/>
        <v>4619.2422640811274</v>
      </c>
      <c r="R564" s="260">
        <f t="shared" si="1151"/>
        <v>4687.1564406958196</v>
      </c>
      <c r="S564" s="260">
        <f t="shared" si="1151"/>
        <v>4749.5267989541981</v>
      </c>
      <c r="T564" s="260">
        <f t="shared" si="1151"/>
        <v>4806.3533388562637</v>
      </c>
      <c r="U564" s="260">
        <f t="shared" si="1151"/>
        <v>4857.6360604020128</v>
      </c>
      <c r="V564" s="260">
        <f t="shared" si="1151"/>
        <v>4903.374963591451</v>
      </c>
      <c r="W564" s="260">
        <f t="shared" si="1151"/>
        <v>4943.5700484245735</v>
      </c>
      <c r="X564" s="260">
        <f t="shared" si="1151"/>
        <v>5074.4256693594152</v>
      </c>
      <c r="Y564" s="260">
        <f t="shared" si="1151"/>
        <v>5203.8855650305941</v>
      </c>
      <c r="Z564" s="260">
        <f t="shared" si="1151"/>
        <v>5331.9497354381119</v>
      </c>
      <c r="AA564" s="260">
        <f t="shared" si="1151"/>
        <v>5458.618180581967</v>
      </c>
      <c r="AB564" s="260">
        <f t="shared" si="1151"/>
        <v>5583.8909004621601</v>
      </c>
      <c r="AC564" s="260">
        <f t="shared" si="1151"/>
        <v>5707.7678950786922</v>
      </c>
      <c r="AD564" s="260">
        <f t="shared" si="1151"/>
        <v>5830.2491644315614</v>
      </c>
      <c r="AE564" s="260">
        <f t="shared" si="1151"/>
        <v>5951.3347085207679</v>
      </c>
      <c r="AF564" s="260">
        <f t="shared" si="1151"/>
        <v>6071.0245273463124</v>
      </c>
      <c r="AG564" s="260">
        <f t="shared" si="1151"/>
        <v>6189.3186209081941</v>
      </c>
      <c r="AH564" s="260">
        <f t="shared" si="1151"/>
        <v>6359.5496491413414</v>
      </c>
      <c r="AI564" s="260">
        <f t="shared" si="1151"/>
        <v>6529.7806773744887</v>
      </c>
      <c r="AJ564" s="260">
        <f t="shared" si="1151"/>
        <v>6700.011705607636</v>
      </c>
      <c r="AK564" s="260">
        <f t="shared" si="1151"/>
        <v>6870.2427338407851</v>
      </c>
      <c r="AL564" s="260">
        <f t="shared" si="1151"/>
        <v>7040.4737620739315</v>
      </c>
      <c r="AM564" s="260">
        <f t="shared" si="1151"/>
        <v>7210.7047903070788</v>
      </c>
      <c r="AN564" s="260">
        <f t="shared" si="1151"/>
        <v>7380.935818540227</v>
      </c>
      <c r="AO564" s="260">
        <f t="shared" si="1151"/>
        <v>7551.1668467733743</v>
      </c>
      <c r="AP564" s="260">
        <f t="shared" si="1151"/>
        <v>7721.3978750065216</v>
      </c>
      <c r="AQ564" s="260">
        <f t="shared" si="1151"/>
        <v>7891.6289032396699</v>
      </c>
      <c r="AR564" s="260">
        <f t="shared" si="1151"/>
        <v>8061.8599314728162</v>
      </c>
      <c r="AS564" s="260">
        <f t="shared" si="1151"/>
        <v>8232.0909597059654</v>
      </c>
      <c r="AT564" s="260">
        <f t="shared" si="1151"/>
        <v>8402.3219879391127</v>
      </c>
      <c r="AU564" s="260">
        <f t="shared" si="1151"/>
        <v>8572.55301617226</v>
      </c>
      <c r="AV564" s="260">
        <f t="shared" si="1151"/>
        <v>8742.7840444054073</v>
      </c>
      <c r="AW564" s="260">
        <f t="shared" si="1151"/>
        <v>8913.0150726385546</v>
      </c>
      <c r="AX564" s="260">
        <f t="shared" si="1151"/>
        <v>9083.2461008717</v>
      </c>
      <c r="AY564" s="260">
        <f t="shared" si="1151"/>
        <v>9253.4771291048492</v>
      </c>
      <c r="AZ564" s="260">
        <f t="shared" si="1151"/>
        <v>9423.7081573379965</v>
      </c>
      <c r="BA564" s="260">
        <f t="shared" si="1151"/>
        <v>0</v>
      </c>
      <c r="BB564" s="260">
        <f t="shared" si="1151"/>
        <v>0</v>
      </c>
      <c r="BC564" s="260">
        <f t="shared" si="1151"/>
        <v>0</v>
      </c>
      <c r="BD564" s="260">
        <f t="shared" si="1151"/>
        <v>0</v>
      </c>
      <c r="BE564" s="260">
        <f t="shared" si="1151"/>
        <v>0</v>
      </c>
      <c r="BF564" s="260">
        <f t="shared" si="1151"/>
        <v>0</v>
      </c>
      <c r="BG564" s="260">
        <f t="shared" si="1151"/>
        <v>0</v>
      </c>
      <c r="BH564" s="260">
        <f t="shared" si="1151"/>
        <v>0</v>
      </c>
      <c r="BI564" s="260">
        <f t="shared" si="1151"/>
        <v>0</v>
      </c>
      <c r="BJ564" s="260">
        <f t="shared" si="1151"/>
        <v>0</v>
      </c>
      <c r="BK564" s="260">
        <f t="shared" si="1151"/>
        <v>0</v>
      </c>
      <c r="BL564" s="260">
        <f t="shared" si="1151"/>
        <v>0</v>
      </c>
      <c r="BM564" s="260">
        <f t="shared" si="1151"/>
        <v>0</v>
      </c>
      <c r="BN564" s="260">
        <f t="shared" si="1151"/>
        <v>0</v>
      </c>
      <c r="BO564" s="260">
        <f t="shared" si="1151"/>
        <v>0</v>
      </c>
      <c r="BP564" s="260">
        <f t="shared" si="1151"/>
        <v>0</v>
      </c>
      <c r="BQ564" s="260">
        <f t="shared" si="1151"/>
        <v>0</v>
      </c>
      <c r="BR564" s="260">
        <f t="shared" si="1151"/>
        <v>0</v>
      </c>
      <c r="BS564" s="260">
        <f t="shared" si="1151"/>
        <v>0</v>
      </c>
      <c r="BT564" s="260">
        <f t="shared" ref="BT564:CY564" si="1152">SUM(BT558:BT563)</f>
        <v>0</v>
      </c>
      <c r="BU564" s="260">
        <f t="shared" si="1152"/>
        <v>0</v>
      </c>
      <c r="BV564" s="260">
        <f t="shared" si="1152"/>
        <v>0</v>
      </c>
      <c r="BW564" s="260">
        <f t="shared" si="1152"/>
        <v>0</v>
      </c>
      <c r="BX564" s="260">
        <f t="shared" si="1152"/>
        <v>0</v>
      </c>
      <c r="BY564" s="260">
        <f t="shared" si="1152"/>
        <v>0</v>
      </c>
      <c r="BZ564" s="260">
        <f t="shared" si="1152"/>
        <v>0</v>
      </c>
      <c r="CA564" s="260">
        <f t="shared" si="1152"/>
        <v>0</v>
      </c>
      <c r="CB564" s="260">
        <f t="shared" si="1152"/>
        <v>0</v>
      </c>
      <c r="CC564" s="260">
        <f t="shared" si="1152"/>
        <v>0</v>
      </c>
      <c r="CD564" s="260">
        <f t="shared" si="1152"/>
        <v>0</v>
      </c>
      <c r="CE564" s="260">
        <f t="shared" si="1152"/>
        <v>0</v>
      </c>
      <c r="CF564" s="260">
        <f t="shared" si="1152"/>
        <v>0</v>
      </c>
      <c r="CG564" s="260">
        <f t="shared" si="1152"/>
        <v>0</v>
      </c>
      <c r="CH564" s="260">
        <f t="shared" si="1152"/>
        <v>0</v>
      </c>
      <c r="CI564" s="260">
        <f t="shared" si="1152"/>
        <v>0</v>
      </c>
      <c r="CJ564" s="260">
        <f t="shared" si="1152"/>
        <v>0</v>
      </c>
      <c r="CK564" s="260">
        <f t="shared" si="1152"/>
        <v>0</v>
      </c>
      <c r="CL564" s="260">
        <f t="shared" si="1152"/>
        <v>0</v>
      </c>
      <c r="CM564" s="260">
        <f t="shared" si="1152"/>
        <v>0</v>
      </c>
      <c r="CN564" s="260">
        <f t="shared" si="1152"/>
        <v>0</v>
      </c>
      <c r="CO564" s="260">
        <f t="shared" si="1152"/>
        <v>0</v>
      </c>
      <c r="CP564" s="260">
        <f t="shared" si="1152"/>
        <v>0</v>
      </c>
      <c r="CQ564" s="260">
        <f t="shared" si="1152"/>
        <v>0</v>
      </c>
      <c r="CR564" s="260">
        <f t="shared" si="1152"/>
        <v>0</v>
      </c>
      <c r="CS564" s="260">
        <f t="shared" si="1152"/>
        <v>0</v>
      </c>
      <c r="CT564" s="260">
        <f t="shared" si="1152"/>
        <v>0</v>
      </c>
      <c r="CU564" s="260">
        <f t="shared" si="1152"/>
        <v>0</v>
      </c>
      <c r="CV564" s="260">
        <f t="shared" si="1152"/>
        <v>0</v>
      </c>
      <c r="CW564" s="260">
        <f t="shared" si="1152"/>
        <v>0</v>
      </c>
      <c r="CX564" s="260">
        <f t="shared" si="1152"/>
        <v>0</v>
      </c>
      <c r="CY564" s="260">
        <f t="shared" si="1152"/>
        <v>0</v>
      </c>
    </row>
    <row r="565" spans="1:103" outlineLevel="1"/>
    <row r="566" spans="1:103" outlineLevel="1">
      <c r="G566" s="261">
        <f>SUM(Q564:AG564)</f>
        <v>89969.324882163201</v>
      </c>
    </row>
    <row r="567" spans="1:103" outlineLevel="1"/>
    <row r="568" spans="1:103" outlineLevel="1"/>
    <row r="569" spans="1:103" ht="27" customHeight="1" outlineLevel="1" thickBot="1">
      <c r="A569" s="165"/>
      <c r="B569" s="166"/>
      <c r="C569" s="265" t="s">
        <v>54</v>
      </c>
      <c r="D569" s="266"/>
      <c r="E569" s="267"/>
      <c r="F569" s="167"/>
      <c r="G569" s="168" t="s">
        <v>50</v>
      </c>
      <c r="H569" s="113">
        <v>2005</v>
      </c>
      <c r="I569" s="113">
        <v>2006</v>
      </c>
      <c r="J569" s="113">
        <v>2007</v>
      </c>
      <c r="K569" s="113">
        <v>2008</v>
      </c>
      <c r="L569" s="113">
        <v>2009</v>
      </c>
      <c r="M569" s="113">
        <v>2010</v>
      </c>
      <c r="N569" s="113">
        <v>2011</v>
      </c>
      <c r="O569" s="113">
        <v>2012</v>
      </c>
      <c r="P569" s="113">
        <v>2013</v>
      </c>
      <c r="Q569" s="113">
        <v>2014</v>
      </c>
      <c r="R569" s="113">
        <v>2015</v>
      </c>
      <c r="S569" s="113">
        <v>2016</v>
      </c>
      <c r="T569" s="113">
        <v>2017</v>
      </c>
      <c r="U569" s="113">
        <v>2018</v>
      </c>
      <c r="V569" s="113">
        <v>2019</v>
      </c>
      <c r="W569" s="113">
        <v>2020</v>
      </c>
      <c r="X569" s="113">
        <v>2021</v>
      </c>
      <c r="Y569" s="113">
        <v>2022</v>
      </c>
      <c r="Z569" s="113">
        <v>2023</v>
      </c>
      <c r="AA569" s="113">
        <v>2024</v>
      </c>
      <c r="AB569" s="113">
        <v>2025</v>
      </c>
      <c r="AC569" s="113">
        <v>2026</v>
      </c>
      <c r="AD569" s="113">
        <v>2027</v>
      </c>
      <c r="AE569" s="113">
        <v>2028</v>
      </c>
      <c r="AF569" s="113">
        <v>2029</v>
      </c>
      <c r="AG569" s="113">
        <v>2030</v>
      </c>
      <c r="AH569" s="113">
        <v>2031</v>
      </c>
      <c r="AI569" s="113">
        <v>2032</v>
      </c>
      <c r="AJ569" s="113">
        <v>2033</v>
      </c>
      <c r="AK569" s="113">
        <v>2034</v>
      </c>
      <c r="AL569" s="113">
        <v>2035</v>
      </c>
      <c r="AM569" s="113">
        <v>2036</v>
      </c>
      <c r="AN569" s="113">
        <v>2037</v>
      </c>
      <c r="AO569" s="113">
        <v>2038</v>
      </c>
      <c r="AP569" s="113">
        <v>2039</v>
      </c>
      <c r="AQ569" s="113">
        <v>2040</v>
      </c>
      <c r="AR569" s="113">
        <v>2041</v>
      </c>
      <c r="AS569" s="113">
        <v>2042</v>
      </c>
      <c r="AT569" s="113">
        <v>2043</v>
      </c>
      <c r="AU569" s="113">
        <v>2044</v>
      </c>
      <c r="AV569" s="113">
        <v>2045</v>
      </c>
      <c r="AW569" s="113">
        <v>2046</v>
      </c>
      <c r="AX569" s="113">
        <v>2047</v>
      </c>
      <c r="AY569" s="113">
        <v>2048</v>
      </c>
      <c r="AZ569" s="113">
        <v>2049</v>
      </c>
      <c r="BA569" s="113">
        <v>2050</v>
      </c>
      <c r="BB569" s="113">
        <v>2051</v>
      </c>
      <c r="BC569" s="113">
        <v>2052</v>
      </c>
      <c r="BD569" s="113">
        <v>2053</v>
      </c>
      <c r="BE569" s="113">
        <v>2054</v>
      </c>
      <c r="BF569" s="113">
        <v>2055</v>
      </c>
      <c r="BG569" s="113">
        <v>2056</v>
      </c>
      <c r="BH569" s="113">
        <v>2057</v>
      </c>
      <c r="BI569" s="113">
        <v>2058</v>
      </c>
      <c r="BJ569" s="113">
        <v>2059</v>
      </c>
      <c r="BK569" s="113">
        <v>2060</v>
      </c>
      <c r="BL569" s="113">
        <v>2061</v>
      </c>
      <c r="BM569" s="113">
        <v>2062</v>
      </c>
      <c r="BN569" s="113">
        <v>2063</v>
      </c>
      <c r="BO569" s="113">
        <v>2064</v>
      </c>
      <c r="BP569" s="113">
        <v>2065</v>
      </c>
      <c r="BQ569" s="113">
        <v>2066</v>
      </c>
      <c r="BR569" s="113">
        <v>2067</v>
      </c>
      <c r="BS569" s="113">
        <v>2068</v>
      </c>
      <c r="BT569" s="113">
        <v>2069</v>
      </c>
      <c r="BU569" s="113">
        <v>2070</v>
      </c>
      <c r="BV569" s="113">
        <v>2071</v>
      </c>
      <c r="BW569" s="113">
        <v>2072</v>
      </c>
      <c r="BX569" s="113">
        <v>2073</v>
      </c>
      <c r="BY569" s="113">
        <v>2074</v>
      </c>
      <c r="BZ569" s="113">
        <v>2075</v>
      </c>
      <c r="CA569" s="113">
        <v>2076</v>
      </c>
      <c r="CB569" s="113">
        <v>2077</v>
      </c>
      <c r="CC569" s="113">
        <v>2078</v>
      </c>
      <c r="CD569" s="113">
        <v>2079</v>
      </c>
      <c r="CE569" s="113">
        <v>2080</v>
      </c>
      <c r="CF569" s="113">
        <v>2081</v>
      </c>
      <c r="CG569" s="113">
        <v>2082</v>
      </c>
      <c r="CH569" s="113">
        <v>2083</v>
      </c>
      <c r="CI569" s="113">
        <v>2084</v>
      </c>
      <c r="CJ569" s="113">
        <v>2085</v>
      </c>
      <c r="CK569" s="113">
        <v>2086</v>
      </c>
      <c r="CL569" s="113">
        <v>2087</v>
      </c>
      <c r="CM569" s="113">
        <v>2088</v>
      </c>
      <c r="CN569" s="113">
        <v>2089</v>
      </c>
      <c r="CO569" s="113">
        <v>2090</v>
      </c>
      <c r="CP569" s="113">
        <v>2091</v>
      </c>
      <c r="CQ569" s="113">
        <v>2092</v>
      </c>
      <c r="CR569" s="113">
        <v>2093</v>
      </c>
      <c r="CS569" s="113">
        <v>2094</v>
      </c>
      <c r="CT569" s="113">
        <v>2095</v>
      </c>
      <c r="CU569" s="113">
        <v>2096</v>
      </c>
      <c r="CV569" s="113">
        <v>2097</v>
      </c>
      <c r="CW569" s="113">
        <v>2098</v>
      </c>
      <c r="CX569" s="113">
        <v>2099</v>
      </c>
      <c r="CY569" s="113">
        <v>2100</v>
      </c>
    </row>
    <row r="570" spans="1:103" ht="13.5" customHeight="1" outlineLevel="1">
      <c r="A570" s="165"/>
      <c r="B570" s="262" t="s">
        <v>3</v>
      </c>
      <c r="C570" s="169" t="s">
        <v>59</v>
      </c>
      <c r="D570" s="170"/>
      <c r="E570" s="171"/>
      <c r="F570" s="172" t="s">
        <v>51</v>
      </c>
      <c r="G570" s="173">
        <f t="shared" ref="G570:G576" si="1153">SUM(W570:AZ570)</f>
        <v>262455.2313554904</v>
      </c>
      <c r="H570" s="257">
        <f t="shared" ref="H570:BS570" si="1154">SUM(H394:H401)</f>
        <v>6636.8661939366857</v>
      </c>
      <c r="I570" s="257">
        <f t="shared" si="1154"/>
        <v>6797.8267236150932</v>
      </c>
      <c r="J570" s="257">
        <f t="shared" si="1154"/>
        <v>6947.6308663974223</v>
      </c>
      <c r="K570" s="257">
        <f t="shared" si="1154"/>
        <v>7086.2786222836758</v>
      </c>
      <c r="L570" s="257">
        <f t="shared" si="1154"/>
        <v>7213.7699912738508</v>
      </c>
      <c r="M570" s="257">
        <f t="shared" si="1154"/>
        <v>7330.1049733679502</v>
      </c>
      <c r="N570" s="257">
        <f t="shared" si="1154"/>
        <v>7435.2835685659702</v>
      </c>
      <c r="O570" s="257">
        <f t="shared" si="1154"/>
        <v>7529.3057768679155</v>
      </c>
      <c r="P570" s="257">
        <f t="shared" si="1154"/>
        <v>7612.1715982737833</v>
      </c>
      <c r="Q570" s="257">
        <f t="shared" si="1154"/>
        <v>7683.8810327835736</v>
      </c>
      <c r="R570" s="257">
        <f t="shared" si="1154"/>
        <v>7744.4340803972873</v>
      </c>
      <c r="S570" s="257">
        <f t="shared" si="1154"/>
        <v>7793.8307411149226</v>
      </c>
      <c r="T570" s="257">
        <f t="shared" si="1154"/>
        <v>7832.0710149364822</v>
      </c>
      <c r="U570" s="257">
        <f t="shared" si="1154"/>
        <v>7859.1549018619644</v>
      </c>
      <c r="V570" s="257">
        <f t="shared" si="1154"/>
        <v>7875.08240189137</v>
      </c>
      <c r="W570" s="257">
        <f t="shared" si="1154"/>
        <v>7879.853515024698</v>
      </c>
      <c r="X570" s="257">
        <f t="shared" si="1154"/>
        <v>7936.0272384952768</v>
      </c>
      <c r="Y570" s="257">
        <f t="shared" si="1154"/>
        <v>7977.4831616795736</v>
      </c>
      <c r="Z570" s="257">
        <f t="shared" si="1154"/>
        <v>8004.2212845775875</v>
      </c>
      <c r="AA570" s="257">
        <f t="shared" si="1154"/>
        <v>8016.2416071893213</v>
      </c>
      <c r="AB570" s="257">
        <f t="shared" si="1154"/>
        <v>8013.544129514773</v>
      </c>
      <c r="AC570" s="257">
        <f t="shared" si="1154"/>
        <v>7996.1288515539418</v>
      </c>
      <c r="AD570" s="257">
        <f t="shared" si="1154"/>
        <v>7963.9957733068277</v>
      </c>
      <c r="AE570" s="257">
        <f t="shared" si="1154"/>
        <v>7917.1448947734334</v>
      </c>
      <c r="AF570" s="257">
        <f t="shared" si="1154"/>
        <v>7855.5762159537562</v>
      </c>
      <c r="AG570" s="257">
        <f t="shared" si="1154"/>
        <v>7779.2897368477934</v>
      </c>
      <c r="AH570" s="257">
        <f t="shared" si="1154"/>
        <v>7923.0224734081376</v>
      </c>
      <c r="AI570" s="257">
        <f t="shared" si="1154"/>
        <v>8066.7552099684808</v>
      </c>
      <c r="AJ570" s="257">
        <f t="shared" si="1154"/>
        <v>8210.487946528825</v>
      </c>
      <c r="AK570" s="257">
        <f t="shared" si="1154"/>
        <v>8354.2206830891682</v>
      </c>
      <c r="AL570" s="257">
        <f t="shared" si="1154"/>
        <v>8497.9534196495115</v>
      </c>
      <c r="AM570" s="257">
        <f t="shared" si="1154"/>
        <v>8641.6861562098547</v>
      </c>
      <c r="AN570" s="257">
        <f t="shared" si="1154"/>
        <v>8785.4188927701998</v>
      </c>
      <c r="AO570" s="257">
        <f t="shared" si="1154"/>
        <v>8929.1516293305431</v>
      </c>
      <c r="AP570" s="257">
        <f t="shared" si="1154"/>
        <v>9072.8843658908863</v>
      </c>
      <c r="AQ570" s="257">
        <f t="shared" si="1154"/>
        <v>9216.6171024512296</v>
      </c>
      <c r="AR570" s="257">
        <f t="shared" si="1154"/>
        <v>9360.3498390115747</v>
      </c>
      <c r="AS570" s="257">
        <f t="shared" si="1154"/>
        <v>9504.0825755719179</v>
      </c>
      <c r="AT570" s="257">
        <f t="shared" si="1154"/>
        <v>9647.8153121322612</v>
      </c>
      <c r="AU570" s="257">
        <f t="shared" si="1154"/>
        <v>9791.5480486926044</v>
      </c>
      <c r="AV570" s="257">
        <f t="shared" si="1154"/>
        <v>9935.2807852529495</v>
      </c>
      <c r="AW570" s="257">
        <f t="shared" si="1154"/>
        <v>10079.013521813293</v>
      </c>
      <c r="AX570" s="257">
        <f t="shared" si="1154"/>
        <v>10222.746258373636</v>
      </c>
      <c r="AY570" s="257">
        <f t="shared" si="1154"/>
        <v>10366.478994933981</v>
      </c>
      <c r="AZ570" s="257">
        <f t="shared" si="1154"/>
        <v>10510.211731494324</v>
      </c>
      <c r="BA570" s="257">
        <f t="shared" si="1154"/>
        <v>0</v>
      </c>
      <c r="BB570" s="257">
        <f t="shared" si="1154"/>
        <v>0</v>
      </c>
      <c r="BC570" s="257">
        <f t="shared" si="1154"/>
        <v>0</v>
      </c>
      <c r="BD570" s="257">
        <f t="shared" si="1154"/>
        <v>0</v>
      </c>
      <c r="BE570" s="257">
        <f t="shared" si="1154"/>
        <v>0</v>
      </c>
      <c r="BF570" s="257">
        <f t="shared" si="1154"/>
        <v>0</v>
      </c>
      <c r="BG570" s="257">
        <f t="shared" si="1154"/>
        <v>0</v>
      </c>
      <c r="BH570" s="257">
        <f t="shared" si="1154"/>
        <v>0</v>
      </c>
      <c r="BI570" s="257">
        <f t="shared" si="1154"/>
        <v>0</v>
      </c>
      <c r="BJ570" s="257">
        <f t="shared" si="1154"/>
        <v>0</v>
      </c>
      <c r="BK570" s="257">
        <f t="shared" si="1154"/>
        <v>0</v>
      </c>
      <c r="BL570" s="257">
        <f t="shared" si="1154"/>
        <v>0</v>
      </c>
      <c r="BM570" s="257">
        <f t="shared" si="1154"/>
        <v>0</v>
      </c>
      <c r="BN570" s="257">
        <f t="shared" si="1154"/>
        <v>0</v>
      </c>
      <c r="BO570" s="257">
        <f t="shared" si="1154"/>
        <v>0</v>
      </c>
      <c r="BP570" s="257">
        <f t="shared" si="1154"/>
        <v>0</v>
      </c>
      <c r="BQ570" s="257">
        <f t="shared" si="1154"/>
        <v>0</v>
      </c>
      <c r="BR570" s="257">
        <f t="shared" si="1154"/>
        <v>0</v>
      </c>
      <c r="BS570" s="257">
        <f t="shared" si="1154"/>
        <v>0</v>
      </c>
      <c r="BT570" s="257">
        <f t="shared" ref="BT570:CY570" si="1155">SUM(BT394:BT401)</f>
        <v>0</v>
      </c>
      <c r="BU570" s="257">
        <f t="shared" si="1155"/>
        <v>0</v>
      </c>
      <c r="BV570" s="257">
        <f t="shared" si="1155"/>
        <v>0</v>
      </c>
      <c r="BW570" s="257">
        <f t="shared" si="1155"/>
        <v>0</v>
      </c>
      <c r="BX570" s="257">
        <f t="shared" si="1155"/>
        <v>0</v>
      </c>
      <c r="BY570" s="257">
        <f t="shared" si="1155"/>
        <v>0</v>
      </c>
      <c r="BZ570" s="257">
        <f t="shared" si="1155"/>
        <v>0</v>
      </c>
      <c r="CA570" s="257">
        <f t="shared" si="1155"/>
        <v>0</v>
      </c>
      <c r="CB570" s="257">
        <f t="shared" si="1155"/>
        <v>0</v>
      </c>
      <c r="CC570" s="257">
        <f t="shared" si="1155"/>
        <v>0</v>
      </c>
      <c r="CD570" s="257">
        <f t="shared" si="1155"/>
        <v>0</v>
      </c>
      <c r="CE570" s="257">
        <f t="shared" si="1155"/>
        <v>0</v>
      </c>
      <c r="CF570" s="257">
        <f t="shared" si="1155"/>
        <v>0</v>
      </c>
      <c r="CG570" s="257">
        <f t="shared" si="1155"/>
        <v>0</v>
      </c>
      <c r="CH570" s="257">
        <f t="shared" si="1155"/>
        <v>0</v>
      </c>
      <c r="CI570" s="257">
        <f t="shared" si="1155"/>
        <v>0</v>
      </c>
      <c r="CJ570" s="257">
        <f t="shared" si="1155"/>
        <v>0</v>
      </c>
      <c r="CK570" s="257">
        <f t="shared" si="1155"/>
        <v>0</v>
      </c>
      <c r="CL570" s="257">
        <f t="shared" si="1155"/>
        <v>0</v>
      </c>
      <c r="CM570" s="257">
        <f t="shared" si="1155"/>
        <v>0</v>
      </c>
      <c r="CN570" s="257">
        <f t="shared" si="1155"/>
        <v>0</v>
      </c>
      <c r="CO570" s="257">
        <f t="shared" si="1155"/>
        <v>0</v>
      </c>
      <c r="CP570" s="257">
        <f t="shared" si="1155"/>
        <v>0</v>
      </c>
      <c r="CQ570" s="257">
        <f t="shared" si="1155"/>
        <v>0</v>
      </c>
      <c r="CR570" s="257">
        <f t="shared" si="1155"/>
        <v>0</v>
      </c>
      <c r="CS570" s="257">
        <f t="shared" si="1155"/>
        <v>0</v>
      </c>
      <c r="CT570" s="257">
        <f t="shared" si="1155"/>
        <v>0</v>
      </c>
      <c r="CU570" s="257">
        <f t="shared" si="1155"/>
        <v>0</v>
      </c>
      <c r="CV570" s="257">
        <f t="shared" si="1155"/>
        <v>0</v>
      </c>
      <c r="CW570" s="257">
        <f t="shared" si="1155"/>
        <v>0</v>
      </c>
      <c r="CX570" s="257">
        <f t="shared" si="1155"/>
        <v>0</v>
      </c>
      <c r="CY570" s="257">
        <f t="shared" si="1155"/>
        <v>0</v>
      </c>
    </row>
    <row r="571" spans="1:103" ht="13.5" customHeight="1" outlineLevel="1">
      <c r="A571" s="165"/>
      <c r="B571" s="263"/>
      <c r="C571" s="193" t="s">
        <v>138</v>
      </c>
      <c r="D571" s="194"/>
      <c r="E571" s="195"/>
      <c r="F571" s="196" t="s">
        <v>51</v>
      </c>
      <c r="G571" s="197">
        <f t="shared" si="1153"/>
        <v>41357.707721899715</v>
      </c>
      <c r="H571" s="258">
        <f t="shared" ref="H571:BS571" si="1156">SUM(H402:H405)</f>
        <v>1508.4649214080041</v>
      </c>
      <c r="I571" s="258">
        <f t="shared" si="1156"/>
        <v>1502.8380407905306</v>
      </c>
      <c r="J571" s="258">
        <f t="shared" si="1156"/>
        <v>1497.2115181520119</v>
      </c>
      <c r="K571" s="258">
        <f t="shared" si="1156"/>
        <v>1491.5853534924474</v>
      </c>
      <c r="L571" s="258">
        <f t="shared" si="1156"/>
        <v>1485.9595468118371</v>
      </c>
      <c r="M571" s="258">
        <f t="shared" si="1156"/>
        <v>1480.3340981101815</v>
      </c>
      <c r="N571" s="258">
        <f t="shared" si="1156"/>
        <v>1474.7090073874799</v>
      </c>
      <c r="O571" s="258">
        <f t="shared" si="1156"/>
        <v>1469.0842746437331</v>
      </c>
      <c r="P571" s="258">
        <f t="shared" si="1156"/>
        <v>1463.4598998789406</v>
      </c>
      <c r="Q571" s="258">
        <f t="shared" si="1156"/>
        <v>1457.8358830931027</v>
      </c>
      <c r="R571" s="258">
        <f t="shared" si="1156"/>
        <v>1452.212224286219</v>
      </c>
      <c r="S571" s="258">
        <f t="shared" si="1156"/>
        <v>1446.5889234582899</v>
      </c>
      <c r="T571" s="258">
        <f t="shared" si="1156"/>
        <v>1440.965980609315</v>
      </c>
      <c r="U571" s="258">
        <f t="shared" si="1156"/>
        <v>1435.3433957392945</v>
      </c>
      <c r="V571" s="258">
        <f t="shared" si="1156"/>
        <v>1429.7211688482289</v>
      </c>
      <c r="W571" s="258">
        <f t="shared" si="1156"/>
        <v>1424.0992999361172</v>
      </c>
      <c r="X571" s="258">
        <f t="shared" si="1156"/>
        <v>1418.526764114959</v>
      </c>
      <c r="Y571" s="258">
        <f t="shared" si="1156"/>
        <v>1412.9542282938007</v>
      </c>
      <c r="Z571" s="258">
        <f t="shared" si="1156"/>
        <v>1407.3816924726425</v>
      </c>
      <c r="AA571" s="258">
        <f t="shared" si="1156"/>
        <v>1401.8091566514843</v>
      </c>
      <c r="AB571" s="258">
        <f t="shared" si="1156"/>
        <v>1396.2366208303258</v>
      </c>
      <c r="AC571" s="258">
        <f t="shared" si="1156"/>
        <v>1390.6640850091676</v>
      </c>
      <c r="AD571" s="258">
        <f t="shared" si="1156"/>
        <v>1385.0915491880096</v>
      </c>
      <c r="AE571" s="258">
        <f t="shared" si="1156"/>
        <v>1379.5190133668514</v>
      </c>
      <c r="AF571" s="258">
        <f t="shared" si="1156"/>
        <v>1373.9464775456931</v>
      </c>
      <c r="AG571" s="258">
        <f t="shared" si="1156"/>
        <v>1368.3739417245336</v>
      </c>
      <c r="AH571" s="258">
        <f t="shared" si="1156"/>
        <v>1368.3739417245336</v>
      </c>
      <c r="AI571" s="258">
        <f t="shared" si="1156"/>
        <v>1368.3739417245336</v>
      </c>
      <c r="AJ571" s="258">
        <f t="shared" si="1156"/>
        <v>1368.3739417245336</v>
      </c>
      <c r="AK571" s="258">
        <f t="shared" si="1156"/>
        <v>1368.3739417245336</v>
      </c>
      <c r="AL571" s="258">
        <f t="shared" si="1156"/>
        <v>1368.3739417245336</v>
      </c>
      <c r="AM571" s="258">
        <f t="shared" si="1156"/>
        <v>1368.3739417245336</v>
      </c>
      <c r="AN571" s="258">
        <f t="shared" si="1156"/>
        <v>1368.3739417245336</v>
      </c>
      <c r="AO571" s="258">
        <f t="shared" si="1156"/>
        <v>1368.3739417245336</v>
      </c>
      <c r="AP571" s="258">
        <f t="shared" si="1156"/>
        <v>1368.3739417245336</v>
      </c>
      <c r="AQ571" s="258">
        <f t="shared" si="1156"/>
        <v>1368.3739417245336</v>
      </c>
      <c r="AR571" s="258">
        <f t="shared" si="1156"/>
        <v>1368.3739417245336</v>
      </c>
      <c r="AS571" s="258">
        <f t="shared" si="1156"/>
        <v>1368.3739417245336</v>
      </c>
      <c r="AT571" s="258">
        <f t="shared" si="1156"/>
        <v>1368.3739417245336</v>
      </c>
      <c r="AU571" s="258">
        <f t="shared" si="1156"/>
        <v>1368.3739417245336</v>
      </c>
      <c r="AV571" s="258">
        <f t="shared" si="1156"/>
        <v>1368.3739417245336</v>
      </c>
      <c r="AW571" s="258">
        <f t="shared" si="1156"/>
        <v>1368.3739417245336</v>
      </c>
      <c r="AX571" s="258">
        <f t="shared" si="1156"/>
        <v>1368.3739417245336</v>
      </c>
      <c r="AY571" s="258">
        <f t="shared" si="1156"/>
        <v>1368.3739417245336</v>
      </c>
      <c r="AZ571" s="258">
        <f t="shared" si="1156"/>
        <v>1368.3739417245336</v>
      </c>
      <c r="BA571" s="258">
        <f t="shared" si="1156"/>
        <v>0</v>
      </c>
      <c r="BB571" s="258">
        <f t="shared" si="1156"/>
        <v>0</v>
      </c>
      <c r="BC571" s="258">
        <f t="shared" si="1156"/>
        <v>0</v>
      </c>
      <c r="BD571" s="258">
        <f t="shared" si="1156"/>
        <v>0</v>
      </c>
      <c r="BE571" s="258">
        <f t="shared" si="1156"/>
        <v>0</v>
      </c>
      <c r="BF571" s="258">
        <f t="shared" si="1156"/>
        <v>0</v>
      </c>
      <c r="BG571" s="258">
        <f t="shared" si="1156"/>
        <v>0</v>
      </c>
      <c r="BH571" s="258">
        <f t="shared" si="1156"/>
        <v>0</v>
      </c>
      <c r="BI571" s="258">
        <f t="shared" si="1156"/>
        <v>0</v>
      </c>
      <c r="BJ571" s="258">
        <f t="shared" si="1156"/>
        <v>0</v>
      </c>
      <c r="BK571" s="258">
        <f t="shared" si="1156"/>
        <v>0</v>
      </c>
      <c r="BL571" s="258">
        <f t="shared" si="1156"/>
        <v>0</v>
      </c>
      <c r="BM571" s="258">
        <f t="shared" si="1156"/>
        <v>0</v>
      </c>
      <c r="BN571" s="258">
        <f t="shared" si="1156"/>
        <v>0</v>
      </c>
      <c r="BO571" s="258">
        <f t="shared" si="1156"/>
        <v>0</v>
      </c>
      <c r="BP571" s="258">
        <f t="shared" si="1156"/>
        <v>0</v>
      </c>
      <c r="BQ571" s="258">
        <f t="shared" si="1156"/>
        <v>0</v>
      </c>
      <c r="BR571" s="258">
        <f t="shared" si="1156"/>
        <v>0</v>
      </c>
      <c r="BS571" s="258">
        <f t="shared" si="1156"/>
        <v>0</v>
      </c>
      <c r="BT571" s="258">
        <f t="shared" ref="BT571:CY571" si="1157">SUM(BT402:BT405)</f>
        <v>0</v>
      </c>
      <c r="BU571" s="258">
        <f t="shared" si="1157"/>
        <v>0</v>
      </c>
      <c r="BV571" s="258">
        <f t="shared" si="1157"/>
        <v>0</v>
      </c>
      <c r="BW571" s="258">
        <f t="shared" si="1157"/>
        <v>0</v>
      </c>
      <c r="BX571" s="258">
        <f t="shared" si="1157"/>
        <v>0</v>
      </c>
      <c r="BY571" s="258">
        <f t="shared" si="1157"/>
        <v>0</v>
      </c>
      <c r="BZ571" s="258">
        <f t="shared" si="1157"/>
        <v>0</v>
      </c>
      <c r="CA571" s="258">
        <f t="shared" si="1157"/>
        <v>0</v>
      </c>
      <c r="CB571" s="258">
        <f t="shared" si="1157"/>
        <v>0</v>
      </c>
      <c r="CC571" s="258">
        <f t="shared" si="1157"/>
        <v>0</v>
      </c>
      <c r="CD571" s="258">
        <f t="shared" si="1157"/>
        <v>0</v>
      </c>
      <c r="CE571" s="258">
        <f t="shared" si="1157"/>
        <v>0</v>
      </c>
      <c r="CF571" s="258">
        <f t="shared" si="1157"/>
        <v>0</v>
      </c>
      <c r="CG571" s="258">
        <f t="shared" si="1157"/>
        <v>0</v>
      </c>
      <c r="CH571" s="258">
        <f t="shared" si="1157"/>
        <v>0</v>
      </c>
      <c r="CI571" s="258">
        <f t="shared" si="1157"/>
        <v>0</v>
      </c>
      <c r="CJ571" s="258">
        <f t="shared" si="1157"/>
        <v>0</v>
      </c>
      <c r="CK571" s="258">
        <f t="shared" si="1157"/>
        <v>0</v>
      </c>
      <c r="CL571" s="258">
        <f t="shared" si="1157"/>
        <v>0</v>
      </c>
      <c r="CM571" s="258">
        <f t="shared" si="1157"/>
        <v>0</v>
      </c>
      <c r="CN571" s="258">
        <f t="shared" si="1157"/>
        <v>0</v>
      </c>
      <c r="CO571" s="258">
        <f t="shared" si="1157"/>
        <v>0</v>
      </c>
      <c r="CP571" s="258">
        <f t="shared" si="1157"/>
        <v>0</v>
      </c>
      <c r="CQ571" s="258">
        <f t="shared" si="1157"/>
        <v>0</v>
      </c>
      <c r="CR571" s="258">
        <f t="shared" si="1157"/>
        <v>0</v>
      </c>
      <c r="CS571" s="258">
        <f t="shared" si="1157"/>
        <v>0</v>
      </c>
      <c r="CT571" s="258">
        <f t="shared" si="1157"/>
        <v>0</v>
      </c>
      <c r="CU571" s="258">
        <f t="shared" si="1157"/>
        <v>0</v>
      </c>
      <c r="CV571" s="258">
        <f t="shared" si="1157"/>
        <v>0</v>
      </c>
      <c r="CW571" s="258">
        <f t="shared" si="1157"/>
        <v>0</v>
      </c>
      <c r="CX571" s="258">
        <f t="shared" si="1157"/>
        <v>0</v>
      </c>
      <c r="CY571" s="258">
        <f t="shared" si="1157"/>
        <v>0</v>
      </c>
    </row>
    <row r="572" spans="1:103" ht="13.5" customHeight="1" outlineLevel="1" thickBot="1">
      <c r="A572" s="165"/>
      <c r="B572" s="263"/>
      <c r="C572" s="193" t="s">
        <v>139</v>
      </c>
      <c r="D572" s="194"/>
      <c r="E572" s="195"/>
      <c r="F572" s="196" t="s">
        <v>51</v>
      </c>
      <c r="G572" s="197">
        <f t="shared" si="1153"/>
        <v>280.31522731904289</v>
      </c>
      <c r="H572" s="258">
        <f t="shared" ref="H572:BS572" si="1158">SUM(H406:H410)</f>
        <v>9.3438397824292529</v>
      </c>
      <c r="I572" s="258">
        <f t="shared" si="1158"/>
        <v>9.3438398311287685</v>
      </c>
      <c r="J572" s="258">
        <f t="shared" si="1158"/>
        <v>9.3438398798282876</v>
      </c>
      <c r="K572" s="258">
        <f t="shared" si="1158"/>
        <v>9.3438399285278066</v>
      </c>
      <c r="L572" s="258">
        <f t="shared" si="1158"/>
        <v>9.343839977227324</v>
      </c>
      <c r="M572" s="258">
        <f t="shared" si="1158"/>
        <v>9.3438400259268448</v>
      </c>
      <c r="N572" s="258">
        <f t="shared" si="1158"/>
        <v>9.3438400746263639</v>
      </c>
      <c r="O572" s="258">
        <f t="shared" si="1158"/>
        <v>9.343840123325883</v>
      </c>
      <c r="P572" s="258">
        <f t="shared" si="1158"/>
        <v>9.3438401720253985</v>
      </c>
      <c r="Q572" s="258">
        <f t="shared" si="1158"/>
        <v>9.3438402207249176</v>
      </c>
      <c r="R572" s="258">
        <f t="shared" si="1158"/>
        <v>9.3438402694244367</v>
      </c>
      <c r="S572" s="258">
        <f t="shared" si="1158"/>
        <v>9.3438403181239558</v>
      </c>
      <c r="T572" s="258">
        <f t="shared" si="1158"/>
        <v>9.3438403668234749</v>
      </c>
      <c r="U572" s="258">
        <f t="shared" si="1158"/>
        <v>9.3438404155229939</v>
      </c>
      <c r="V572" s="258">
        <f t="shared" si="1158"/>
        <v>9.343840464222513</v>
      </c>
      <c r="W572" s="258">
        <f t="shared" si="1158"/>
        <v>9.3438405129220321</v>
      </c>
      <c r="X572" s="258">
        <f t="shared" si="1158"/>
        <v>9.3438405616215512</v>
      </c>
      <c r="Y572" s="258">
        <f t="shared" si="1158"/>
        <v>9.3438406103210667</v>
      </c>
      <c r="Z572" s="258">
        <f t="shared" si="1158"/>
        <v>9.3438406590205858</v>
      </c>
      <c r="AA572" s="258">
        <f t="shared" si="1158"/>
        <v>9.3438407077201049</v>
      </c>
      <c r="AB572" s="258">
        <f t="shared" si="1158"/>
        <v>9.343840756419624</v>
      </c>
      <c r="AC572" s="258">
        <f t="shared" si="1158"/>
        <v>9.3438408051191448</v>
      </c>
      <c r="AD572" s="258">
        <f t="shared" si="1158"/>
        <v>9.3438408538186621</v>
      </c>
      <c r="AE572" s="258">
        <f t="shared" si="1158"/>
        <v>9.3438409025181812</v>
      </c>
      <c r="AF572" s="258">
        <f t="shared" si="1158"/>
        <v>9.3438409512177003</v>
      </c>
      <c r="AG572" s="258">
        <f t="shared" si="1158"/>
        <v>9.3438409999172158</v>
      </c>
      <c r="AH572" s="258">
        <f t="shared" si="1158"/>
        <v>9.3438409999172158</v>
      </c>
      <c r="AI572" s="258">
        <f t="shared" si="1158"/>
        <v>9.3438409999172158</v>
      </c>
      <c r="AJ572" s="258">
        <f t="shared" si="1158"/>
        <v>9.3438409999172158</v>
      </c>
      <c r="AK572" s="258">
        <f t="shared" si="1158"/>
        <v>9.3438409999172158</v>
      </c>
      <c r="AL572" s="258">
        <f t="shared" si="1158"/>
        <v>9.3438409999172158</v>
      </c>
      <c r="AM572" s="258">
        <f t="shared" si="1158"/>
        <v>9.3438409999172158</v>
      </c>
      <c r="AN572" s="258">
        <f t="shared" si="1158"/>
        <v>9.3438409999172158</v>
      </c>
      <c r="AO572" s="258">
        <f t="shared" si="1158"/>
        <v>9.3438409999172158</v>
      </c>
      <c r="AP572" s="258">
        <f t="shared" si="1158"/>
        <v>9.3438409999172158</v>
      </c>
      <c r="AQ572" s="258">
        <f t="shared" si="1158"/>
        <v>9.3438409999172158</v>
      </c>
      <c r="AR572" s="258">
        <f t="shared" si="1158"/>
        <v>9.3438409999172158</v>
      </c>
      <c r="AS572" s="258">
        <f t="shared" si="1158"/>
        <v>9.3438409999172158</v>
      </c>
      <c r="AT572" s="258">
        <f t="shared" si="1158"/>
        <v>9.3438409999172158</v>
      </c>
      <c r="AU572" s="258">
        <f t="shared" si="1158"/>
        <v>9.3438409999172158</v>
      </c>
      <c r="AV572" s="258">
        <f t="shared" si="1158"/>
        <v>9.3438409999172158</v>
      </c>
      <c r="AW572" s="258">
        <f t="shared" si="1158"/>
        <v>9.3438409999172158</v>
      </c>
      <c r="AX572" s="258">
        <f t="shared" si="1158"/>
        <v>9.3438409999172158</v>
      </c>
      <c r="AY572" s="258">
        <f t="shared" si="1158"/>
        <v>9.3438409999172158</v>
      </c>
      <c r="AZ572" s="258">
        <f t="shared" si="1158"/>
        <v>9.3438409999172158</v>
      </c>
      <c r="BA572" s="258">
        <f t="shared" si="1158"/>
        <v>0</v>
      </c>
      <c r="BB572" s="258">
        <f t="shared" si="1158"/>
        <v>0</v>
      </c>
      <c r="BC572" s="258">
        <f t="shared" si="1158"/>
        <v>0</v>
      </c>
      <c r="BD572" s="258">
        <f t="shared" si="1158"/>
        <v>0</v>
      </c>
      <c r="BE572" s="258">
        <f t="shared" si="1158"/>
        <v>0</v>
      </c>
      <c r="BF572" s="258">
        <f t="shared" si="1158"/>
        <v>0</v>
      </c>
      <c r="BG572" s="258">
        <f t="shared" si="1158"/>
        <v>0</v>
      </c>
      <c r="BH572" s="258">
        <f t="shared" si="1158"/>
        <v>0</v>
      </c>
      <c r="BI572" s="258">
        <f t="shared" si="1158"/>
        <v>0</v>
      </c>
      <c r="BJ572" s="258">
        <f t="shared" si="1158"/>
        <v>0</v>
      </c>
      <c r="BK572" s="258">
        <f t="shared" si="1158"/>
        <v>0</v>
      </c>
      <c r="BL572" s="258">
        <f t="shared" si="1158"/>
        <v>0</v>
      </c>
      <c r="BM572" s="258">
        <f t="shared" si="1158"/>
        <v>0</v>
      </c>
      <c r="BN572" s="258">
        <f t="shared" si="1158"/>
        <v>0</v>
      </c>
      <c r="BO572" s="258">
        <f t="shared" si="1158"/>
        <v>0</v>
      </c>
      <c r="BP572" s="258">
        <f t="shared" si="1158"/>
        <v>0</v>
      </c>
      <c r="BQ572" s="258">
        <f t="shared" si="1158"/>
        <v>0</v>
      </c>
      <c r="BR572" s="258">
        <f t="shared" si="1158"/>
        <v>0</v>
      </c>
      <c r="BS572" s="258">
        <f t="shared" si="1158"/>
        <v>0</v>
      </c>
      <c r="BT572" s="258">
        <f t="shared" ref="BT572:CY572" si="1159">SUM(BT406:BT410)</f>
        <v>0</v>
      </c>
      <c r="BU572" s="258">
        <f t="shared" si="1159"/>
        <v>0</v>
      </c>
      <c r="BV572" s="258">
        <f t="shared" si="1159"/>
        <v>0</v>
      </c>
      <c r="BW572" s="258">
        <f t="shared" si="1159"/>
        <v>0</v>
      </c>
      <c r="BX572" s="258">
        <f t="shared" si="1159"/>
        <v>0</v>
      </c>
      <c r="BY572" s="258">
        <f t="shared" si="1159"/>
        <v>0</v>
      </c>
      <c r="BZ572" s="258">
        <f t="shared" si="1159"/>
        <v>0</v>
      </c>
      <c r="CA572" s="258">
        <f t="shared" si="1159"/>
        <v>0</v>
      </c>
      <c r="CB572" s="258">
        <f t="shared" si="1159"/>
        <v>0</v>
      </c>
      <c r="CC572" s="258">
        <f t="shared" si="1159"/>
        <v>0</v>
      </c>
      <c r="CD572" s="258">
        <f t="shared" si="1159"/>
        <v>0</v>
      </c>
      <c r="CE572" s="258">
        <f t="shared" si="1159"/>
        <v>0</v>
      </c>
      <c r="CF572" s="258">
        <f t="shared" si="1159"/>
        <v>0</v>
      </c>
      <c r="CG572" s="258">
        <f t="shared" si="1159"/>
        <v>0</v>
      </c>
      <c r="CH572" s="258">
        <f t="shared" si="1159"/>
        <v>0</v>
      </c>
      <c r="CI572" s="258">
        <f t="shared" si="1159"/>
        <v>0</v>
      </c>
      <c r="CJ572" s="258">
        <f t="shared" si="1159"/>
        <v>0</v>
      </c>
      <c r="CK572" s="258">
        <f t="shared" si="1159"/>
        <v>0</v>
      </c>
      <c r="CL572" s="258">
        <f t="shared" si="1159"/>
        <v>0</v>
      </c>
      <c r="CM572" s="258">
        <f t="shared" si="1159"/>
        <v>0</v>
      </c>
      <c r="CN572" s="258">
        <f t="shared" si="1159"/>
        <v>0</v>
      </c>
      <c r="CO572" s="258">
        <f t="shared" si="1159"/>
        <v>0</v>
      </c>
      <c r="CP572" s="258">
        <f t="shared" si="1159"/>
        <v>0</v>
      </c>
      <c r="CQ572" s="258">
        <f t="shared" si="1159"/>
        <v>0</v>
      </c>
      <c r="CR572" s="258">
        <f t="shared" si="1159"/>
        <v>0</v>
      </c>
      <c r="CS572" s="258">
        <f t="shared" si="1159"/>
        <v>0</v>
      </c>
      <c r="CT572" s="258">
        <f t="shared" si="1159"/>
        <v>0</v>
      </c>
      <c r="CU572" s="258">
        <f t="shared" si="1159"/>
        <v>0</v>
      </c>
      <c r="CV572" s="258">
        <f t="shared" si="1159"/>
        <v>0</v>
      </c>
      <c r="CW572" s="258">
        <f t="shared" si="1159"/>
        <v>0</v>
      </c>
      <c r="CX572" s="258">
        <f t="shared" si="1159"/>
        <v>0</v>
      </c>
      <c r="CY572" s="258">
        <f t="shared" si="1159"/>
        <v>0</v>
      </c>
    </row>
    <row r="573" spans="1:103" ht="13.5" customHeight="1" outlineLevel="1">
      <c r="A573" s="165"/>
      <c r="B573" s="262" t="s">
        <v>94</v>
      </c>
      <c r="C573" s="169" t="s">
        <v>59</v>
      </c>
      <c r="D573" s="170"/>
      <c r="E573" s="171"/>
      <c r="F573" s="172" t="s">
        <v>51</v>
      </c>
      <c r="G573" s="173">
        <f t="shared" si="1153"/>
        <v>1831682.7848037558</v>
      </c>
      <c r="H573" s="257">
        <f t="shared" ref="H573:BS573" si="1160">SUM(H411:H418)</f>
        <v>10885.558338542935</v>
      </c>
      <c r="I573" s="257">
        <f t="shared" si="1160"/>
        <v>13829.430736855524</v>
      </c>
      <c r="J573" s="257">
        <f t="shared" si="1160"/>
        <v>16665.703687469773</v>
      </c>
      <c r="K573" s="257">
        <f t="shared" si="1160"/>
        <v>19394.37719038569</v>
      </c>
      <c r="L573" s="257">
        <f t="shared" si="1160"/>
        <v>22015.451245603268</v>
      </c>
      <c r="M573" s="257">
        <f t="shared" si="1160"/>
        <v>24528.925853122513</v>
      </c>
      <c r="N573" s="257">
        <f t="shared" si="1160"/>
        <v>26934.801012943426</v>
      </c>
      <c r="O573" s="257">
        <f t="shared" si="1160"/>
        <v>29233.076725065999</v>
      </c>
      <c r="P573" s="257">
        <f t="shared" si="1160"/>
        <v>31423.75298949024</v>
      </c>
      <c r="Q573" s="257">
        <f t="shared" si="1160"/>
        <v>33506.829806216141</v>
      </c>
      <c r="R573" s="257">
        <f t="shared" si="1160"/>
        <v>35482.307175243717</v>
      </c>
      <c r="S573" s="257">
        <f t="shared" si="1160"/>
        <v>37350.185096572946</v>
      </c>
      <c r="T573" s="257">
        <f t="shared" si="1160"/>
        <v>39110.46357020385</v>
      </c>
      <c r="U573" s="257">
        <f t="shared" si="1160"/>
        <v>40763.142596136415</v>
      </c>
      <c r="V573" s="257">
        <f t="shared" si="1160"/>
        <v>42308.222174370647</v>
      </c>
      <c r="W573" s="257">
        <f t="shared" si="1160"/>
        <v>43745.702304906532</v>
      </c>
      <c r="X573" s="257">
        <f t="shared" si="1160"/>
        <v>44737.465017155802</v>
      </c>
      <c r="Y573" s="257">
        <f t="shared" si="1160"/>
        <v>45638.047142580224</v>
      </c>
      <c r="Z573" s="257">
        <f t="shared" si="1160"/>
        <v>46447.448681179791</v>
      </c>
      <c r="AA573" s="257">
        <f t="shared" si="1160"/>
        <v>47165.669632954508</v>
      </c>
      <c r="AB573" s="257">
        <f t="shared" si="1160"/>
        <v>47792.709997904385</v>
      </c>
      <c r="AC573" s="257">
        <f t="shared" si="1160"/>
        <v>48328.569776029406</v>
      </c>
      <c r="AD573" s="257">
        <f t="shared" si="1160"/>
        <v>48773.248967329579</v>
      </c>
      <c r="AE573" s="257">
        <f t="shared" si="1160"/>
        <v>49126.747571804888</v>
      </c>
      <c r="AF573" s="257">
        <f t="shared" si="1160"/>
        <v>49389.065589455364</v>
      </c>
      <c r="AG573" s="257">
        <f t="shared" si="1160"/>
        <v>49560.203020281013</v>
      </c>
      <c r="AH573" s="257">
        <f t="shared" si="1160"/>
        <v>51504.0664398433</v>
      </c>
      <c r="AI573" s="257">
        <f t="shared" si="1160"/>
        <v>53447.929859405587</v>
      </c>
      <c r="AJ573" s="257">
        <f t="shared" si="1160"/>
        <v>55391.793278967889</v>
      </c>
      <c r="AK573" s="257">
        <f t="shared" si="1160"/>
        <v>57335.656698530176</v>
      </c>
      <c r="AL573" s="257">
        <f t="shared" si="1160"/>
        <v>59279.520118092449</v>
      </c>
      <c r="AM573" s="257">
        <f t="shared" si="1160"/>
        <v>61223.383537654743</v>
      </c>
      <c r="AN573" s="257">
        <f t="shared" si="1160"/>
        <v>63167.246957217038</v>
      </c>
      <c r="AO573" s="257">
        <f t="shared" si="1160"/>
        <v>65111.110376779325</v>
      </c>
      <c r="AP573" s="257">
        <f t="shared" si="1160"/>
        <v>67054.973796341626</v>
      </c>
      <c r="AQ573" s="257">
        <f t="shared" si="1160"/>
        <v>68998.837215903914</v>
      </c>
      <c r="AR573" s="257">
        <f t="shared" si="1160"/>
        <v>70942.700635466201</v>
      </c>
      <c r="AS573" s="257">
        <f t="shared" si="1160"/>
        <v>72886.564055028488</v>
      </c>
      <c r="AT573" s="257">
        <f t="shared" si="1160"/>
        <v>74830.427474590775</v>
      </c>
      <c r="AU573" s="257">
        <f t="shared" si="1160"/>
        <v>76774.290894153077</v>
      </c>
      <c r="AV573" s="257">
        <f t="shared" si="1160"/>
        <v>78718.154313715364</v>
      </c>
      <c r="AW573" s="257">
        <f t="shared" si="1160"/>
        <v>80662.017733277651</v>
      </c>
      <c r="AX573" s="257">
        <f t="shared" si="1160"/>
        <v>82605.881152839938</v>
      </c>
      <c r="AY573" s="257">
        <f t="shared" si="1160"/>
        <v>84549.74457240224</v>
      </c>
      <c r="AZ573" s="257">
        <f t="shared" si="1160"/>
        <v>86493.607991964527</v>
      </c>
      <c r="BA573" s="257">
        <f t="shared" si="1160"/>
        <v>0</v>
      </c>
      <c r="BB573" s="257">
        <f t="shared" si="1160"/>
        <v>0</v>
      </c>
      <c r="BC573" s="257">
        <f t="shared" si="1160"/>
        <v>0</v>
      </c>
      <c r="BD573" s="257">
        <f t="shared" si="1160"/>
        <v>0</v>
      </c>
      <c r="BE573" s="257">
        <f t="shared" si="1160"/>
        <v>0</v>
      </c>
      <c r="BF573" s="257">
        <f t="shared" si="1160"/>
        <v>0</v>
      </c>
      <c r="BG573" s="257">
        <f t="shared" si="1160"/>
        <v>0</v>
      </c>
      <c r="BH573" s="257">
        <f t="shared" si="1160"/>
        <v>0</v>
      </c>
      <c r="BI573" s="257">
        <f t="shared" si="1160"/>
        <v>0</v>
      </c>
      <c r="BJ573" s="257">
        <f t="shared" si="1160"/>
        <v>0</v>
      </c>
      <c r="BK573" s="257">
        <f t="shared" si="1160"/>
        <v>0</v>
      </c>
      <c r="BL573" s="257">
        <f t="shared" si="1160"/>
        <v>0</v>
      </c>
      <c r="BM573" s="257">
        <f t="shared" si="1160"/>
        <v>0</v>
      </c>
      <c r="BN573" s="257">
        <f t="shared" si="1160"/>
        <v>0</v>
      </c>
      <c r="BO573" s="257">
        <f t="shared" si="1160"/>
        <v>0</v>
      </c>
      <c r="BP573" s="257">
        <f t="shared" si="1160"/>
        <v>0</v>
      </c>
      <c r="BQ573" s="257">
        <f t="shared" si="1160"/>
        <v>0</v>
      </c>
      <c r="BR573" s="257">
        <f t="shared" si="1160"/>
        <v>0</v>
      </c>
      <c r="BS573" s="257">
        <f t="shared" si="1160"/>
        <v>0</v>
      </c>
      <c r="BT573" s="257">
        <f t="shared" ref="BT573:CY573" si="1161">SUM(BT411:BT418)</f>
        <v>0</v>
      </c>
      <c r="BU573" s="257">
        <f t="shared" si="1161"/>
        <v>0</v>
      </c>
      <c r="BV573" s="257">
        <f t="shared" si="1161"/>
        <v>0</v>
      </c>
      <c r="BW573" s="257">
        <f t="shared" si="1161"/>
        <v>0</v>
      </c>
      <c r="BX573" s="257">
        <f t="shared" si="1161"/>
        <v>0</v>
      </c>
      <c r="BY573" s="257">
        <f t="shared" si="1161"/>
        <v>0</v>
      </c>
      <c r="BZ573" s="257">
        <f t="shared" si="1161"/>
        <v>0</v>
      </c>
      <c r="CA573" s="257">
        <f t="shared" si="1161"/>
        <v>0</v>
      </c>
      <c r="CB573" s="257">
        <f t="shared" si="1161"/>
        <v>0</v>
      </c>
      <c r="CC573" s="257">
        <f t="shared" si="1161"/>
        <v>0</v>
      </c>
      <c r="CD573" s="257">
        <f t="shared" si="1161"/>
        <v>0</v>
      </c>
      <c r="CE573" s="257">
        <f t="shared" si="1161"/>
        <v>0</v>
      </c>
      <c r="CF573" s="257">
        <f t="shared" si="1161"/>
        <v>0</v>
      </c>
      <c r="CG573" s="257">
        <f t="shared" si="1161"/>
        <v>0</v>
      </c>
      <c r="CH573" s="257">
        <f t="shared" si="1161"/>
        <v>0</v>
      </c>
      <c r="CI573" s="257">
        <f t="shared" si="1161"/>
        <v>0</v>
      </c>
      <c r="CJ573" s="257">
        <f t="shared" si="1161"/>
        <v>0</v>
      </c>
      <c r="CK573" s="257">
        <f t="shared" si="1161"/>
        <v>0</v>
      </c>
      <c r="CL573" s="257">
        <f t="shared" si="1161"/>
        <v>0</v>
      </c>
      <c r="CM573" s="257">
        <f t="shared" si="1161"/>
        <v>0</v>
      </c>
      <c r="CN573" s="257">
        <f t="shared" si="1161"/>
        <v>0</v>
      </c>
      <c r="CO573" s="257">
        <f t="shared" si="1161"/>
        <v>0</v>
      </c>
      <c r="CP573" s="257">
        <f t="shared" si="1161"/>
        <v>0</v>
      </c>
      <c r="CQ573" s="257">
        <f t="shared" si="1161"/>
        <v>0</v>
      </c>
      <c r="CR573" s="257">
        <f t="shared" si="1161"/>
        <v>0</v>
      </c>
      <c r="CS573" s="257">
        <f t="shared" si="1161"/>
        <v>0</v>
      </c>
      <c r="CT573" s="257">
        <f t="shared" si="1161"/>
        <v>0</v>
      </c>
      <c r="CU573" s="257">
        <f t="shared" si="1161"/>
        <v>0</v>
      </c>
      <c r="CV573" s="257">
        <f t="shared" si="1161"/>
        <v>0</v>
      </c>
      <c r="CW573" s="257">
        <f t="shared" si="1161"/>
        <v>0</v>
      </c>
      <c r="CX573" s="257">
        <f t="shared" si="1161"/>
        <v>0</v>
      </c>
      <c r="CY573" s="257">
        <f t="shared" si="1161"/>
        <v>0</v>
      </c>
    </row>
    <row r="574" spans="1:103" ht="13.5" customHeight="1" outlineLevel="1">
      <c r="A574" s="209"/>
      <c r="B574" s="263"/>
      <c r="C574" s="193" t="s">
        <v>138</v>
      </c>
      <c r="D574" s="194"/>
      <c r="E574" s="195"/>
      <c r="F574" s="196" t="s">
        <v>51</v>
      </c>
      <c r="G574" s="197">
        <f t="shared" si="1153"/>
        <v>154189.06467196494</v>
      </c>
      <c r="H574" s="258">
        <f t="shared" ref="H574:BS574" si="1162">SUM(H419:H420)</f>
        <v>1958.1725637720388</v>
      </c>
      <c r="I574" s="258">
        <f t="shared" si="1162"/>
        <v>2029.9578163610754</v>
      </c>
      <c r="J574" s="258">
        <f t="shared" si="1162"/>
        <v>2101.1979158481613</v>
      </c>
      <c r="K574" s="258">
        <f t="shared" si="1162"/>
        <v>2171.8928622332969</v>
      </c>
      <c r="L574" s="258">
        <f t="shared" si="1162"/>
        <v>2242.0426555164813</v>
      </c>
      <c r="M574" s="258">
        <f t="shared" si="1162"/>
        <v>2311.6472956977159</v>
      </c>
      <c r="N574" s="258">
        <f t="shared" si="1162"/>
        <v>2380.7067827769997</v>
      </c>
      <c r="O574" s="258">
        <f t="shared" si="1162"/>
        <v>2449.2211167543333</v>
      </c>
      <c r="P574" s="258">
        <f t="shared" si="1162"/>
        <v>2517.1902976297165</v>
      </c>
      <c r="Q574" s="258">
        <f t="shared" si="1162"/>
        <v>2584.6143254031485</v>
      </c>
      <c r="R574" s="258">
        <f t="shared" si="1162"/>
        <v>2651.4932000746307</v>
      </c>
      <c r="S574" s="258">
        <f t="shared" si="1162"/>
        <v>2717.8269216441627</v>
      </c>
      <c r="T574" s="258">
        <f t="shared" si="1162"/>
        <v>2783.6154901117438</v>
      </c>
      <c r="U574" s="258">
        <f t="shared" si="1162"/>
        <v>2848.8589054773738</v>
      </c>
      <c r="V574" s="258">
        <f t="shared" si="1162"/>
        <v>2913.5571677410539</v>
      </c>
      <c r="W574" s="259">
        <f t="shared" si="1162"/>
        <v>2977.7102769027833</v>
      </c>
      <c r="X574" s="258">
        <f t="shared" si="1162"/>
        <v>3104.6538573721145</v>
      </c>
      <c r="Y574" s="258">
        <f t="shared" si="1162"/>
        <v>3230.5886253802892</v>
      </c>
      <c r="Z574" s="258">
        <f t="shared" si="1162"/>
        <v>3355.5145809273081</v>
      </c>
      <c r="AA574" s="258">
        <f t="shared" si="1162"/>
        <v>3479.4317240131704</v>
      </c>
      <c r="AB574" s="258">
        <f t="shared" si="1162"/>
        <v>3602.3400546378757</v>
      </c>
      <c r="AC574" s="258">
        <f t="shared" si="1162"/>
        <v>3724.2395728014262</v>
      </c>
      <c r="AD574" s="258">
        <f t="shared" si="1162"/>
        <v>3845.1302785038197</v>
      </c>
      <c r="AE574" s="258">
        <f t="shared" si="1162"/>
        <v>3965.0121717450579</v>
      </c>
      <c r="AF574" s="258">
        <f t="shared" si="1162"/>
        <v>4083.8852525251386</v>
      </c>
      <c r="AG574" s="259">
        <f t="shared" si="1162"/>
        <v>4201.7495208440641</v>
      </c>
      <c r="AH574" s="259">
        <f t="shared" si="1162"/>
        <v>4384.8314569507729</v>
      </c>
      <c r="AI574" s="259">
        <f t="shared" si="1162"/>
        <v>4567.9133930574826</v>
      </c>
      <c r="AJ574" s="259">
        <f t="shared" si="1162"/>
        <v>4750.9953291641914</v>
      </c>
      <c r="AK574" s="259">
        <f t="shared" si="1162"/>
        <v>4934.0772652708993</v>
      </c>
      <c r="AL574" s="259">
        <f t="shared" si="1162"/>
        <v>5117.159201377609</v>
      </c>
      <c r="AM574" s="259">
        <f t="shared" si="1162"/>
        <v>5300.2411374843177</v>
      </c>
      <c r="AN574" s="259">
        <f t="shared" si="1162"/>
        <v>5483.3230735910274</v>
      </c>
      <c r="AO574" s="259">
        <f t="shared" si="1162"/>
        <v>5666.4050096977353</v>
      </c>
      <c r="AP574" s="259">
        <f t="shared" si="1162"/>
        <v>5849.4869458044441</v>
      </c>
      <c r="AQ574" s="259">
        <f t="shared" si="1162"/>
        <v>6032.5688819111529</v>
      </c>
      <c r="AR574" s="258">
        <f t="shared" si="1162"/>
        <v>6215.6508180178616</v>
      </c>
      <c r="AS574" s="258">
        <f t="shared" si="1162"/>
        <v>6398.7327541245713</v>
      </c>
      <c r="AT574" s="258">
        <f t="shared" si="1162"/>
        <v>6581.8146902312801</v>
      </c>
      <c r="AU574" s="258">
        <f t="shared" si="1162"/>
        <v>6764.8966263379889</v>
      </c>
      <c r="AV574" s="258">
        <f t="shared" si="1162"/>
        <v>6947.9785624446977</v>
      </c>
      <c r="AW574" s="258">
        <f t="shared" si="1162"/>
        <v>7131.0604985514065</v>
      </c>
      <c r="AX574" s="258">
        <f t="shared" si="1162"/>
        <v>7314.1424346581152</v>
      </c>
      <c r="AY574" s="258">
        <f t="shared" si="1162"/>
        <v>7497.224370764824</v>
      </c>
      <c r="AZ574" s="258">
        <f t="shared" si="1162"/>
        <v>7680.3063068715337</v>
      </c>
      <c r="BA574" s="258">
        <f t="shared" si="1162"/>
        <v>0</v>
      </c>
      <c r="BB574" s="258">
        <f t="shared" si="1162"/>
        <v>0</v>
      </c>
      <c r="BC574" s="258">
        <f t="shared" si="1162"/>
        <v>0</v>
      </c>
      <c r="BD574" s="258">
        <f t="shared" si="1162"/>
        <v>0</v>
      </c>
      <c r="BE574" s="258">
        <f t="shared" si="1162"/>
        <v>0</v>
      </c>
      <c r="BF574" s="258">
        <f t="shared" si="1162"/>
        <v>0</v>
      </c>
      <c r="BG574" s="258">
        <f t="shared" si="1162"/>
        <v>0</v>
      </c>
      <c r="BH574" s="258">
        <f t="shared" si="1162"/>
        <v>0</v>
      </c>
      <c r="BI574" s="258">
        <f t="shared" si="1162"/>
        <v>0</v>
      </c>
      <c r="BJ574" s="258">
        <f t="shared" si="1162"/>
        <v>0</v>
      </c>
      <c r="BK574" s="258">
        <f t="shared" si="1162"/>
        <v>0</v>
      </c>
      <c r="BL574" s="258">
        <f t="shared" si="1162"/>
        <v>0</v>
      </c>
      <c r="BM574" s="258">
        <f t="shared" si="1162"/>
        <v>0</v>
      </c>
      <c r="BN574" s="258">
        <f t="shared" si="1162"/>
        <v>0</v>
      </c>
      <c r="BO574" s="258">
        <f t="shared" si="1162"/>
        <v>0</v>
      </c>
      <c r="BP574" s="258">
        <f t="shared" si="1162"/>
        <v>0</v>
      </c>
      <c r="BQ574" s="258">
        <f t="shared" si="1162"/>
        <v>0</v>
      </c>
      <c r="BR574" s="258">
        <f t="shared" si="1162"/>
        <v>0</v>
      </c>
      <c r="BS574" s="258">
        <f t="shared" si="1162"/>
        <v>0</v>
      </c>
      <c r="BT574" s="258">
        <f t="shared" ref="BT574:CY574" si="1163">SUM(BT419:BT420)</f>
        <v>0</v>
      </c>
      <c r="BU574" s="258">
        <f t="shared" si="1163"/>
        <v>0</v>
      </c>
      <c r="BV574" s="258">
        <f t="shared" si="1163"/>
        <v>0</v>
      </c>
      <c r="BW574" s="258">
        <f t="shared" si="1163"/>
        <v>0</v>
      </c>
      <c r="BX574" s="258">
        <f t="shared" si="1163"/>
        <v>0</v>
      </c>
      <c r="BY574" s="258">
        <f t="shared" si="1163"/>
        <v>0</v>
      </c>
      <c r="BZ574" s="258">
        <f t="shared" si="1163"/>
        <v>0</v>
      </c>
      <c r="CA574" s="258">
        <f t="shared" si="1163"/>
        <v>0</v>
      </c>
      <c r="CB574" s="258">
        <f t="shared" si="1163"/>
        <v>0</v>
      </c>
      <c r="CC574" s="258">
        <f t="shared" si="1163"/>
        <v>0</v>
      </c>
      <c r="CD574" s="258">
        <f t="shared" si="1163"/>
        <v>0</v>
      </c>
      <c r="CE574" s="258">
        <f t="shared" si="1163"/>
        <v>0</v>
      </c>
      <c r="CF574" s="258">
        <f t="shared" si="1163"/>
        <v>0</v>
      </c>
      <c r="CG574" s="258">
        <f t="shared" si="1163"/>
        <v>0</v>
      </c>
      <c r="CH574" s="258">
        <f t="shared" si="1163"/>
        <v>0</v>
      </c>
      <c r="CI574" s="258">
        <f t="shared" si="1163"/>
        <v>0</v>
      </c>
      <c r="CJ574" s="258">
        <f t="shared" si="1163"/>
        <v>0</v>
      </c>
      <c r="CK574" s="258">
        <f t="shared" si="1163"/>
        <v>0</v>
      </c>
      <c r="CL574" s="258">
        <f t="shared" si="1163"/>
        <v>0</v>
      </c>
      <c r="CM574" s="258">
        <f t="shared" si="1163"/>
        <v>0</v>
      </c>
      <c r="CN574" s="258">
        <f t="shared" si="1163"/>
        <v>0</v>
      </c>
      <c r="CO574" s="258">
        <f t="shared" si="1163"/>
        <v>0</v>
      </c>
      <c r="CP574" s="258">
        <f t="shared" si="1163"/>
        <v>0</v>
      </c>
      <c r="CQ574" s="258">
        <f t="shared" si="1163"/>
        <v>0</v>
      </c>
      <c r="CR574" s="258">
        <f t="shared" si="1163"/>
        <v>0</v>
      </c>
      <c r="CS574" s="258">
        <f t="shared" si="1163"/>
        <v>0</v>
      </c>
      <c r="CT574" s="258">
        <f t="shared" si="1163"/>
        <v>0</v>
      </c>
      <c r="CU574" s="258">
        <f t="shared" si="1163"/>
        <v>0</v>
      </c>
      <c r="CV574" s="258">
        <f t="shared" si="1163"/>
        <v>0</v>
      </c>
      <c r="CW574" s="258">
        <f t="shared" si="1163"/>
        <v>0</v>
      </c>
      <c r="CX574" s="258">
        <f t="shared" si="1163"/>
        <v>0</v>
      </c>
      <c r="CY574" s="258">
        <f t="shared" si="1163"/>
        <v>0</v>
      </c>
    </row>
    <row r="575" spans="1:103" ht="13.5" customHeight="1" outlineLevel="1" thickBot="1">
      <c r="A575" s="165"/>
      <c r="B575" s="264"/>
      <c r="C575" s="218" t="s">
        <v>140</v>
      </c>
      <c r="D575" s="219"/>
      <c r="E575" s="220"/>
      <c r="F575" s="221" t="s">
        <v>51</v>
      </c>
      <c r="G575" s="222">
        <f t="shared" si="1153"/>
        <v>37485.326263411684</v>
      </c>
      <c r="H575" s="260">
        <f t="shared" ref="H575:BS575" si="1164">SUM(H422)</f>
        <v>1278.7005829241045</v>
      </c>
      <c r="I575" s="260">
        <f t="shared" si="1164"/>
        <v>1263.8419678252094</v>
      </c>
      <c r="J575" s="260">
        <f t="shared" si="1164"/>
        <v>1249.0472879905872</v>
      </c>
      <c r="K575" s="260">
        <f t="shared" si="1164"/>
        <v>1234.3165434202376</v>
      </c>
      <c r="L575" s="260">
        <f t="shared" si="1164"/>
        <v>1219.6497341141608</v>
      </c>
      <c r="M575" s="260">
        <f t="shared" si="1164"/>
        <v>1205.0468600723566</v>
      </c>
      <c r="N575" s="260">
        <f t="shared" si="1164"/>
        <v>1190.5079212948253</v>
      </c>
      <c r="O575" s="260">
        <f t="shared" si="1164"/>
        <v>1176.0329177815668</v>
      </c>
      <c r="P575" s="260">
        <f t="shared" si="1164"/>
        <v>1161.6218495325807</v>
      </c>
      <c r="Q575" s="260">
        <f t="shared" si="1164"/>
        <v>1147.2747165478677</v>
      </c>
      <c r="R575" s="260">
        <f t="shared" si="1164"/>
        <v>1132.9915188274274</v>
      </c>
      <c r="S575" s="260">
        <f t="shared" si="1164"/>
        <v>1118.7722563712596</v>
      </c>
      <c r="T575" s="260">
        <f t="shared" si="1164"/>
        <v>1104.6169291793647</v>
      </c>
      <c r="U575" s="260">
        <f t="shared" si="1164"/>
        <v>1090.5255372517427</v>
      </c>
      <c r="V575" s="260">
        <f t="shared" si="1164"/>
        <v>1076.4980805883929</v>
      </c>
      <c r="W575" s="260">
        <f t="shared" si="1164"/>
        <v>1062.5345591893165</v>
      </c>
      <c r="X575" s="260">
        <f t="shared" si="1164"/>
        <v>1072.1356715360873</v>
      </c>
      <c r="Y575" s="260">
        <f t="shared" si="1164"/>
        <v>1081.3189348343356</v>
      </c>
      <c r="Z575" s="260">
        <f t="shared" si="1164"/>
        <v>1090.0843490840605</v>
      </c>
      <c r="AA575" s="260">
        <f t="shared" si="1164"/>
        <v>1098.4319142852623</v>
      </c>
      <c r="AB575" s="260">
        <f t="shared" si="1164"/>
        <v>1106.3616304379416</v>
      </c>
      <c r="AC575" s="260">
        <f t="shared" si="1164"/>
        <v>1113.8734975420975</v>
      </c>
      <c r="AD575" s="260">
        <f t="shared" si="1164"/>
        <v>1120.9675155977304</v>
      </c>
      <c r="AE575" s="260">
        <f t="shared" si="1164"/>
        <v>1127.6436846048402</v>
      </c>
      <c r="AF575" s="260">
        <f t="shared" si="1164"/>
        <v>1133.902004563427</v>
      </c>
      <c r="AG575" s="260">
        <f t="shared" si="1164"/>
        <v>1139.7424754734914</v>
      </c>
      <c r="AH575" s="260">
        <f t="shared" si="1164"/>
        <v>1159.1278596433165</v>
      </c>
      <c r="AI575" s="260">
        <f t="shared" si="1164"/>
        <v>1178.5132438131413</v>
      </c>
      <c r="AJ575" s="260">
        <f t="shared" si="1164"/>
        <v>1197.8986279829664</v>
      </c>
      <c r="AK575" s="260">
        <f t="shared" si="1164"/>
        <v>1217.2840121527915</v>
      </c>
      <c r="AL575" s="260">
        <f t="shared" si="1164"/>
        <v>1236.6693963226164</v>
      </c>
      <c r="AM575" s="260">
        <f t="shared" si="1164"/>
        <v>1256.0547804924418</v>
      </c>
      <c r="AN575" s="260">
        <f t="shared" si="1164"/>
        <v>1275.4401646622666</v>
      </c>
      <c r="AO575" s="260">
        <f t="shared" si="1164"/>
        <v>1294.8255488320917</v>
      </c>
      <c r="AP575" s="260">
        <f t="shared" si="1164"/>
        <v>1314.2109330019166</v>
      </c>
      <c r="AQ575" s="260">
        <f t="shared" si="1164"/>
        <v>1333.5963171717419</v>
      </c>
      <c r="AR575" s="260">
        <f t="shared" si="1164"/>
        <v>1352.9817013415668</v>
      </c>
      <c r="AS575" s="260">
        <f t="shared" si="1164"/>
        <v>1372.3670855113921</v>
      </c>
      <c r="AT575" s="260">
        <f t="shared" si="1164"/>
        <v>1391.752469681217</v>
      </c>
      <c r="AU575" s="260">
        <f t="shared" si="1164"/>
        <v>1411.1378538510419</v>
      </c>
      <c r="AV575" s="260">
        <f t="shared" si="1164"/>
        <v>1430.523238020867</v>
      </c>
      <c r="AW575" s="260">
        <f t="shared" si="1164"/>
        <v>1449.9086221906921</v>
      </c>
      <c r="AX575" s="260">
        <f t="shared" si="1164"/>
        <v>1469.2940063605172</v>
      </c>
      <c r="AY575" s="260">
        <f t="shared" si="1164"/>
        <v>1488.6793905303418</v>
      </c>
      <c r="AZ575" s="260">
        <f t="shared" si="1164"/>
        <v>1508.0647747001674</v>
      </c>
      <c r="BA575" s="260">
        <f t="shared" si="1164"/>
        <v>0</v>
      </c>
      <c r="BB575" s="260">
        <f t="shared" si="1164"/>
        <v>0</v>
      </c>
      <c r="BC575" s="260">
        <f t="shared" si="1164"/>
        <v>0</v>
      </c>
      <c r="BD575" s="260">
        <f t="shared" si="1164"/>
        <v>0</v>
      </c>
      <c r="BE575" s="260">
        <f t="shared" si="1164"/>
        <v>0</v>
      </c>
      <c r="BF575" s="260">
        <f t="shared" si="1164"/>
        <v>0</v>
      </c>
      <c r="BG575" s="260">
        <f t="shared" si="1164"/>
        <v>0</v>
      </c>
      <c r="BH575" s="260">
        <f t="shared" si="1164"/>
        <v>0</v>
      </c>
      <c r="BI575" s="260">
        <f t="shared" si="1164"/>
        <v>0</v>
      </c>
      <c r="BJ575" s="260">
        <f t="shared" si="1164"/>
        <v>0</v>
      </c>
      <c r="BK575" s="260">
        <f t="shared" si="1164"/>
        <v>0</v>
      </c>
      <c r="BL575" s="260">
        <f t="shared" si="1164"/>
        <v>0</v>
      </c>
      <c r="BM575" s="260">
        <f t="shared" si="1164"/>
        <v>0</v>
      </c>
      <c r="BN575" s="260">
        <f t="shared" si="1164"/>
        <v>0</v>
      </c>
      <c r="BO575" s="260">
        <f t="shared" si="1164"/>
        <v>0</v>
      </c>
      <c r="BP575" s="260">
        <f t="shared" si="1164"/>
        <v>0</v>
      </c>
      <c r="BQ575" s="260">
        <f t="shared" si="1164"/>
        <v>0</v>
      </c>
      <c r="BR575" s="260">
        <f t="shared" si="1164"/>
        <v>0</v>
      </c>
      <c r="BS575" s="260">
        <f t="shared" si="1164"/>
        <v>0</v>
      </c>
      <c r="BT575" s="260">
        <f>SUM(BT422)</f>
        <v>0</v>
      </c>
      <c r="BU575" s="260">
        <f>SUM(BU422)</f>
        <v>0</v>
      </c>
      <c r="BV575" s="260">
        <f>SUM(BV422)</f>
        <v>0</v>
      </c>
      <c r="BW575" s="260">
        <f t="shared" ref="BW575:CY575" si="1165">SUM(BW422)</f>
        <v>0</v>
      </c>
      <c r="BX575" s="260">
        <f t="shared" si="1165"/>
        <v>0</v>
      </c>
      <c r="BY575" s="260">
        <f t="shared" si="1165"/>
        <v>0</v>
      </c>
      <c r="BZ575" s="260">
        <f t="shared" si="1165"/>
        <v>0</v>
      </c>
      <c r="CA575" s="260">
        <f t="shared" si="1165"/>
        <v>0</v>
      </c>
      <c r="CB575" s="260">
        <f t="shared" si="1165"/>
        <v>0</v>
      </c>
      <c r="CC575" s="260">
        <f t="shared" si="1165"/>
        <v>0</v>
      </c>
      <c r="CD575" s="260">
        <f t="shared" si="1165"/>
        <v>0</v>
      </c>
      <c r="CE575" s="260">
        <f t="shared" si="1165"/>
        <v>0</v>
      </c>
      <c r="CF575" s="260">
        <f t="shared" si="1165"/>
        <v>0</v>
      </c>
      <c r="CG575" s="260">
        <f t="shared" si="1165"/>
        <v>0</v>
      </c>
      <c r="CH575" s="260">
        <f t="shared" si="1165"/>
        <v>0</v>
      </c>
      <c r="CI575" s="260">
        <f t="shared" si="1165"/>
        <v>0</v>
      </c>
      <c r="CJ575" s="260">
        <f t="shared" si="1165"/>
        <v>0</v>
      </c>
      <c r="CK575" s="260">
        <f t="shared" si="1165"/>
        <v>0</v>
      </c>
      <c r="CL575" s="260">
        <f t="shared" si="1165"/>
        <v>0</v>
      </c>
      <c r="CM575" s="260">
        <f t="shared" si="1165"/>
        <v>0</v>
      </c>
      <c r="CN575" s="260">
        <f t="shared" si="1165"/>
        <v>0</v>
      </c>
      <c r="CO575" s="260">
        <f t="shared" si="1165"/>
        <v>0</v>
      </c>
      <c r="CP575" s="260">
        <f t="shared" si="1165"/>
        <v>0</v>
      </c>
      <c r="CQ575" s="260">
        <f t="shared" si="1165"/>
        <v>0</v>
      </c>
      <c r="CR575" s="260">
        <f t="shared" si="1165"/>
        <v>0</v>
      </c>
      <c r="CS575" s="260">
        <f t="shared" si="1165"/>
        <v>0</v>
      </c>
      <c r="CT575" s="260">
        <f t="shared" si="1165"/>
        <v>0</v>
      </c>
      <c r="CU575" s="260">
        <f t="shared" si="1165"/>
        <v>0</v>
      </c>
      <c r="CV575" s="260">
        <f t="shared" si="1165"/>
        <v>0</v>
      </c>
      <c r="CW575" s="260">
        <f t="shared" si="1165"/>
        <v>0</v>
      </c>
      <c r="CX575" s="260">
        <f t="shared" si="1165"/>
        <v>0</v>
      </c>
      <c r="CY575" s="260">
        <f t="shared" si="1165"/>
        <v>0</v>
      </c>
    </row>
    <row r="576" spans="1:103" ht="13.5" customHeight="1" outlineLevel="1" thickBot="1">
      <c r="A576" s="165"/>
      <c r="C576" s="218" t="s">
        <v>40</v>
      </c>
      <c r="D576" s="219"/>
      <c r="E576" s="220"/>
      <c r="F576" s="221" t="s">
        <v>51</v>
      </c>
      <c r="G576" s="222">
        <f t="shared" si="1153"/>
        <v>2327450.4300438417</v>
      </c>
      <c r="H576" s="260">
        <f t="shared" ref="H576:BS576" si="1166">SUM(H570:H575)</f>
        <v>22277.106440366199</v>
      </c>
      <c r="I576" s="260">
        <f t="shared" si="1166"/>
        <v>25433.239125278564</v>
      </c>
      <c r="J576" s="260">
        <f t="shared" si="1166"/>
        <v>28470.135115737787</v>
      </c>
      <c r="K576" s="260">
        <f t="shared" si="1166"/>
        <v>31387.794411743875</v>
      </c>
      <c r="L576" s="260">
        <f t="shared" si="1166"/>
        <v>34186.217013296824</v>
      </c>
      <c r="M576" s="260">
        <f t="shared" si="1166"/>
        <v>36865.402920396642</v>
      </c>
      <c r="N576" s="260">
        <f t="shared" si="1166"/>
        <v>39425.352133043329</v>
      </c>
      <c r="O576" s="260">
        <f t="shared" si="1166"/>
        <v>41866.064651236877</v>
      </c>
      <c r="P576" s="260">
        <f t="shared" si="1166"/>
        <v>44187.540474977286</v>
      </c>
      <c r="Q576" s="260">
        <f t="shared" si="1166"/>
        <v>46389.779604264557</v>
      </c>
      <c r="R576" s="260">
        <f t="shared" si="1166"/>
        <v>48472.782039098711</v>
      </c>
      <c r="S576" s="260">
        <f t="shared" si="1166"/>
        <v>50436.547779479704</v>
      </c>
      <c r="T576" s="260">
        <f t="shared" si="1166"/>
        <v>52281.076825407574</v>
      </c>
      <c r="U576" s="260">
        <f t="shared" si="1166"/>
        <v>54006.369176882312</v>
      </c>
      <c r="V576" s="260">
        <f t="shared" si="1166"/>
        <v>55612.424833903911</v>
      </c>
      <c r="W576" s="260">
        <f t="shared" si="1166"/>
        <v>57099.243796472365</v>
      </c>
      <c r="X576" s="260">
        <f t="shared" si="1166"/>
        <v>58278.15238923586</v>
      </c>
      <c r="Y576" s="260">
        <f t="shared" si="1166"/>
        <v>59349.73593337855</v>
      </c>
      <c r="Z576" s="260">
        <f t="shared" si="1166"/>
        <v>60313.994428900412</v>
      </c>
      <c r="AA576" s="260">
        <f t="shared" si="1166"/>
        <v>61170.927875801463</v>
      </c>
      <c r="AB576" s="260">
        <f t="shared" si="1166"/>
        <v>61920.536274081715</v>
      </c>
      <c r="AC576" s="260">
        <f t="shared" si="1166"/>
        <v>62562.819623741154</v>
      </c>
      <c r="AD576" s="260">
        <f t="shared" si="1166"/>
        <v>63097.777924779788</v>
      </c>
      <c r="AE576" s="260">
        <f t="shared" si="1166"/>
        <v>63525.411177197588</v>
      </c>
      <c r="AF576" s="260">
        <f t="shared" si="1166"/>
        <v>63845.719380994589</v>
      </c>
      <c r="AG576" s="260">
        <f t="shared" si="1166"/>
        <v>64058.702536170815</v>
      </c>
      <c r="AH576" s="260">
        <f t="shared" si="1166"/>
        <v>66348.766012569977</v>
      </c>
      <c r="AI576" s="260">
        <f t="shared" si="1166"/>
        <v>68638.829488969131</v>
      </c>
      <c r="AJ576" s="260">
        <f t="shared" si="1166"/>
        <v>70928.89296536833</v>
      </c>
      <c r="AK576" s="260">
        <f t="shared" si="1166"/>
        <v>73218.956441767485</v>
      </c>
      <c r="AL576" s="260">
        <f t="shared" si="1166"/>
        <v>75509.019918166639</v>
      </c>
      <c r="AM576" s="260">
        <f t="shared" si="1166"/>
        <v>77799.083394565809</v>
      </c>
      <c r="AN576" s="260">
        <f t="shared" si="1166"/>
        <v>80089.146870964993</v>
      </c>
      <c r="AO576" s="260">
        <f t="shared" si="1166"/>
        <v>82379.210347364133</v>
      </c>
      <c r="AP576" s="260">
        <f t="shared" si="1166"/>
        <v>84669.273823763317</v>
      </c>
      <c r="AQ576" s="260">
        <f t="shared" si="1166"/>
        <v>86959.3373001625</v>
      </c>
      <c r="AR576" s="260">
        <f t="shared" si="1166"/>
        <v>89249.40077656167</v>
      </c>
      <c r="AS576" s="260">
        <f t="shared" si="1166"/>
        <v>91539.464252960825</v>
      </c>
      <c r="AT576" s="260">
        <f t="shared" si="1166"/>
        <v>93829.527729359994</v>
      </c>
      <c r="AU576" s="260">
        <f t="shared" si="1166"/>
        <v>96119.591205759163</v>
      </c>
      <c r="AV576" s="260">
        <f t="shared" si="1166"/>
        <v>98409.654682158318</v>
      </c>
      <c r="AW576" s="260">
        <f t="shared" si="1166"/>
        <v>100699.7181585575</v>
      </c>
      <c r="AX576" s="260">
        <f t="shared" si="1166"/>
        <v>102989.78163495667</v>
      </c>
      <c r="AY576" s="260">
        <f t="shared" si="1166"/>
        <v>105279.84511135584</v>
      </c>
      <c r="AZ576" s="260">
        <f t="shared" si="1166"/>
        <v>107569.908587755</v>
      </c>
      <c r="BA576" s="260">
        <f t="shared" si="1166"/>
        <v>0</v>
      </c>
      <c r="BB576" s="260">
        <f t="shared" si="1166"/>
        <v>0</v>
      </c>
      <c r="BC576" s="260">
        <f t="shared" si="1166"/>
        <v>0</v>
      </c>
      <c r="BD576" s="260">
        <f t="shared" si="1166"/>
        <v>0</v>
      </c>
      <c r="BE576" s="260">
        <f t="shared" si="1166"/>
        <v>0</v>
      </c>
      <c r="BF576" s="260">
        <f t="shared" si="1166"/>
        <v>0</v>
      </c>
      <c r="BG576" s="260">
        <f t="shared" si="1166"/>
        <v>0</v>
      </c>
      <c r="BH576" s="260">
        <f t="shared" si="1166"/>
        <v>0</v>
      </c>
      <c r="BI576" s="260">
        <f t="shared" si="1166"/>
        <v>0</v>
      </c>
      <c r="BJ576" s="260">
        <f t="shared" si="1166"/>
        <v>0</v>
      </c>
      <c r="BK576" s="260">
        <f t="shared" si="1166"/>
        <v>0</v>
      </c>
      <c r="BL576" s="260">
        <f t="shared" si="1166"/>
        <v>0</v>
      </c>
      <c r="BM576" s="260">
        <f t="shared" si="1166"/>
        <v>0</v>
      </c>
      <c r="BN576" s="260">
        <f t="shared" si="1166"/>
        <v>0</v>
      </c>
      <c r="BO576" s="260">
        <f t="shared" si="1166"/>
        <v>0</v>
      </c>
      <c r="BP576" s="260">
        <f t="shared" si="1166"/>
        <v>0</v>
      </c>
      <c r="BQ576" s="260">
        <f t="shared" si="1166"/>
        <v>0</v>
      </c>
      <c r="BR576" s="260">
        <f t="shared" si="1166"/>
        <v>0</v>
      </c>
      <c r="BS576" s="260">
        <f t="shared" si="1166"/>
        <v>0</v>
      </c>
      <c r="BT576" s="260">
        <f t="shared" ref="BT576:CY576" si="1167">SUM(BT570:BT575)</f>
        <v>0</v>
      </c>
      <c r="BU576" s="260">
        <f t="shared" si="1167"/>
        <v>0</v>
      </c>
      <c r="BV576" s="260">
        <f t="shared" si="1167"/>
        <v>0</v>
      </c>
      <c r="BW576" s="260">
        <f t="shared" si="1167"/>
        <v>0</v>
      </c>
      <c r="BX576" s="260">
        <f t="shared" si="1167"/>
        <v>0</v>
      </c>
      <c r="BY576" s="260">
        <f t="shared" si="1167"/>
        <v>0</v>
      </c>
      <c r="BZ576" s="260">
        <f t="shared" si="1167"/>
        <v>0</v>
      </c>
      <c r="CA576" s="260">
        <f t="shared" si="1167"/>
        <v>0</v>
      </c>
      <c r="CB576" s="260">
        <f t="shared" si="1167"/>
        <v>0</v>
      </c>
      <c r="CC576" s="260">
        <f t="shared" si="1167"/>
        <v>0</v>
      </c>
      <c r="CD576" s="260">
        <f t="shared" si="1167"/>
        <v>0</v>
      </c>
      <c r="CE576" s="260">
        <f t="shared" si="1167"/>
        <v>0</v>
      </c>
      <c r="CF576" s="260">
        <f t="shared" si="1167"/>
        <v>0</v>
      </c>
      <c r="CG576" s="260">
        <f t="shared" si="1167"/>
        <v>0</v>
      </c>
      <c r="CH576" s="260">
        <f t="shared" si="1167"/>
        <v>0</v>
      </c>
      <c r="CI576" s="260">
        <f t="shared" si="1167"/>
        <v>0</v>
      </c>
      <c r="CJ576" s="260">
        <f t="shared" si="1167"/>
        <v>0</v>
      </c>
      <c r="CK576" s="260">
        <f t="shared" si="1167"/>
        <v>0</v>
      </c>
      <c r="CL576" s="260">
        <f t="shared" si="1167"/>
        <v>0</v>
      </c>
      <c r="CM576" s="260">
        <f t="shared" si="1167"/>
        <v>0</v>
      </c>
      <c r="CN576" s="260">
        <f t="shared" si="1167"/>
        <v>0</v>
      </c>
      <c r="CO576" s="260">
        <f t="shared" si="1167"/>
        <v>0</v>
      </c>
      <c r="CP576" s="260">
        <f t="shared" si="1167"/>
        <v>0</v>
      </c>
      <c r="CQ576" s="260">
        <f t="shared" si="1167"/>
        <v>0</v>
      </c>
      <c r="CR576" s="260">
        <f t="shared" si="1167"/>
        <v>0</v>
      </c>
      <c r="CS576" s="260">
        <f t="shared" si="1167"/>
        <v>0</v>
      </c>
      <c r="CT576" s="260">
        <f t="shared" si="1167"/>
        <v>0</v>
      </c>
      <c r="CU576" s="260">
        <f t="shared" si="1167"/>
        <v>0</v>
      </c>
      <c r="CV576" s="260">
        <f t="shared" si="1167"/>
        <v>0</v>
      </c>
      <c r="CW576" s="260">
        <f t="shared" si="1167"/>
        <v>0</v>
      </c>
      <c r="CX576" s="260">
        <f t="shared" si="1167"/>
        <v>0</v>
      </c>
      <c r="CY576" s="260">
        <f t="shared" si="1167"/>
        <v>0</v>
      </c>
    </row>
    <row r="577" spans="1:103" outlineLevel="1"/>
    <row r="578" spans="1:103" outlineLevel="1">
      <c r="G578" s="261">
        <f>SUM(Q576:AG576)</f>
        <v>982422.00159979111</v>
      </c>
    </row>
    <row r="579" spans="1:103" outlineLevel="1"/>
    <row r="580" spans="1:103" hidden="1" outlineLevel="1"/>
    <row r="581" spans="1:103" ht="27" hidden="1" customHeight="1" outlineLevel="1" thickBot="1">
      <c r="A581" s="165"/>
      <c r="B581" s="166"/>
      <c r="C581" s="265" t="s">
        <v>55</v>
      </c>
      <c r="D581" s="266"/>
      <c r="E581" s="267"/>
      <c r="F581" s="167"/>
      <c r="G581" s="168" t="s">
        <v>50</v>
      </c>
      <c r="H581" s="113">
        <v>2005</v>
      </c>
      <c r="I581" s="113">
        <v>2006</v>
      </c>
      <c r="J581" s="113">
        <v>2007</v>
      </c>
      <c r="K581" s="113">
        <v>2008</v>
      </c>
      <c r="L581" s="113">
        <v>2009</v>
      </c>
      <c r="M581" s="113">
        <v>2010</v>
      </c>
      <c r="N581" s="113">
        <v>2011</v>
      </c>
      <c r="O581" s="113">
        <v>2012</v>
      </c>
      <c r="P581" s="113">
        <v>2013</v>
      </c>
      <c r="Q581" s="113">
        <v>2014</v>
      </c>
      <c r="R581" s="113">
        <v>2015</v>
      </c>
      <c r="S581" s="113">
        <v>2016</v>
      </c>
      <c r="T581" s="113">
        <v>2017</v>
      </c>
      <c r="U581" s="113">
        <v>2018</v>
      </c>
      <c r="V581" s="113">
        <v>2019</v>
      </c>
      <c r="W581" s="113">
        <v>2020</v>
      </c>
      <c r="X581" s="113">
        <v>2021</v>
      </c>
      <c r="Y581" s="113">
        <v>2022</v>
      </c>
      <c r="Z581" s="113">
        <v>2023</v>
      </c>
      <c r="AA581" s="113">
        <v>2024</v>
      </c>
      <c r="AB581" s="113">
        <v>2025</v>
      </c>
      <c r="AC581" s="113">
        <v>2026</v>
      </c>
      <c r="AD581" s="113">
        <v>2027</v>
      </c>
      <c r="AE581" s="113">
        <v>2028</v>
      </c>
      <c r="AF581" s="113">
        <v>2029</v>
      </c>
      <c r="AG581" s="113">
        <v>2030</v>
      </c>
      <c r="AH581" s="113">
        <v>2031</v>
      </c>
      <c r="AI581" s="113">
        <v>2032</v>
      </c>
      <c r="AJ581" s="113">
        <v>2033</v>
      </c>
      <c r="AK581" s="113">
        <v>2034</v>
      </c>
      <c r="AL581" s="113">
        <v>2035</v>
      </c>
      <c r="AM581" s="113">
        <v>2036</v>
      </c>
      <c r="AN581" s="113">
        <v>2037</v>
      </c>
      <c r="AO581" s="113">
        <v>2038</v>
      </c>
      <c r="AP581" s="113">
        <v>2039</v>
      </c>
      <c r="AQ581" s="113">
        <v>2040</v>
      </c>
      <c r="AR581" s="113">
        <v>2041</v>
      </c>
      <c r="AS581" s="113">
        <v>2042</v>
      </c>
      <c r="AT581" s="113">
        <v>2043</v>
      </c>
      <c r="AU581" s="113">
        <v>2044</v>
      </c>
      <c r="AV581" s="113">
        <v>2045</v>
      </c>
      <c r="AW581" s="113">
        <v>2046</v>
      </c>
      <c r="AX581" s="113">
        <v>2047</v>
      </c>
      <c r="AY581" s="113">
        <v>2048</v>
      </c>
      <c r="AZ581" s="113">
        <v>2049</v>
      </c>
      <c r="BA581" s="113">
        <v>2050</v>
      </c>
      <c r="BB581" s="113">
        <v>2051</v>
      </c>
      <c r="BC581" s="113">
        <v>2052</v>
      </c>
      <c r="BD581" s="113">
        <v>2053</v>
      </c>
      <c r="BE581" s="113">
        <v>2054</v>
      </c>
      <c r="BF581" s="113">
        <v>2055</v>
      </c>
      <c r="BG581" s="113">
        <v>2056</v>
      </c>
      <c r="BH581" s="113">
        <v>2057</v>
      </c>
      <c r="BI581" s="113">
        <v>2058</v>
      </c>
      <c r="BJ581" s="113">
        <v>2059</v>
      </c>
      <c r="BK581" s="113">
        <v>2060</v>
      </c>
      <c r="BL581" s="113">
        <v>2061</v>
      </c>
      <c r="BM581" s="113">
        <v>2062</v>
      </c>
      <c r="BN581" s="113">
        <v>2063</v>
      </c>
      <c r="BO581" s="113">
        <v>2064</v>
      </c>
      <c r="BP581" s="113">
        <v>2065</v>
      </c>
      <c r="BQ581" s="113">
        <v>2066</v>
      </c>
      <c r="BR581" s="113">
        <v>2067</v>
      </c>
      <c r="BS581" s="113">
        <v>2068</v>
      </c>
      <c r="BT581" s="113">
        <v>2069</v>
      </c>
      <c r="BU581" s="113">
        <v>2070</v>
      </c>
      <c r="BV581" s="113">
        <v>2071</v>
      </c>
      <c r="BW581" s="113">
        <v>2072</v>
      </c>
      <c r="BX581" s="113">
        <v>2073</v>
      </c>
      <c r="BY581" s="113">
        <v>2074</v>
      </c>
      <c r="BZ581" s="113">
        <v>2075</v>
      </c>
      <c r="CA581" s="113">
        <v>2076</v>
      </c>
      <c r="CB581" s="113">
        <v>2077</v>
      </c>
      <c r="CC581" s="113">
        <v>2078</v>
      </c>
      <c r="CD581" s="113">
        <v>2079</v>
      </c>
      <c r="CE581" s="113">
        <v>2080</v>
      </c>
      <c r="CF581" s="113">
        <v>2081</v>
      </c>
      <c r="CG581" s="113">
        <v>2082</v>
      </c>
      <c r="CH581" s="113">
        <v>2083</v>
      </c>
      <c r="CI581" s="113">
        <v>2084</v>
      </c>
      <c r="CJ581" s="113">
        <v>2085</v>
      </c>
      <c r="CK581" s="113">
        <v>2086</v>
      </c>
      <c r="CL581" s="113">
        <v>2087</v>
      </c>
      <c r="CM581" s="113">
        <v>2088</v>
      </c>
      <c r="CN581" s="113">
        <v>2089</v>
      </c>
      <c r="CO581" s="113">
        <v>2090</v>
      </c>
      <c r="CP581" s="113">
        <v>2091</v>
      </c>
      <c r="CQ581" s="113">
        <v>2092</v>
      </c>
      <c r="CR581" s="113">
        <v>2093</v>
      </c>
      <c r="CS581" s="113">
        <v>2094</v>
      </c>
      <c r="CT581" s="113">
        <v>2095</v>
      </c>
      <c r="CU581" s="113">
        <v>2096</v>
      </c>
      <c r="CV581" s="113">
        <v>2097</v>
      </c>
      <c r="CW581" s="113">
        <v>2098</v>
      </c>
      <c r="CX581" s="113">
        <v>2099</v>
      </c>
      <c r="CY581" s="113">
        <v>2100</v>
      </c>
    </row>
    <row r="582" spans="1:103" ht="13.5" hidden="1" customHeight="1" outlineLevel="1">
      <c r="A582" s="165"/>
      <c r="B582" s="262" t="s">
        <v>3</v>
      </c>
      <c r="C582" s="169" t="s">
        <v>59</v>
      </c>
      <c r="D582" s="170"/>
      <c r="E582" s="171"/>
      <c r="F582" s="172" t="s">
        <v>51</v>
      </c>
      <c r="G582" s="173">
        <f t="shared" ref="G582:G588" si="1168">SUM(W582:AZ582)</f>
        <v>35465.929064271208</v>
      </c>
      <c r="H582" s="257">
        <f t="shared" ref="H582:BS582" si="1169">SUM(H429:H436)</f>
        <v>1132.8760120457177</v>
      </c>
      <c r="I582" s="257">
        <f t="shared" si="1169"/>
        <v>1117.3319914185295</v>
      </c>
      <c r="J582" s="257">
        <f t="shared" si="1169"/>
        <v>1096.7696586302845</v>
      </c>
      <c r="K582" s="257">
        <f t="shared" si="1169"/>
        <v>1071.189013680983</v>
      </c>
      <c r="L582" s="257">
        <f t="shared" si="1169"/>
        <v>1040.5900565706247</v>
      </c>
      <c r="M582" s="257">
        <f t="shared" si="1169"/>
        <v>1004.9727872992099</v>
      </c>
      <c r="N582" s="257">
        <f t="shared" si="1169"/>
        <v>1005.7383421734751</v>
      </c>
      <c r="O582" s="257">
        <f t="shared" si="1169"/>
        <v>1003.6834156544464</v>
      </c>
      <c r="P582" s="257">
        <f t="shared" si="1169"/>
        <v>998.80800774212446</v>
      </c>
      <c r="Q582" s="257">
        <f t="shared" si="1169"/>
        <v>991.11211843650835</v>
      </c>
      <c r="R582" s="257">
        <f t="shared" si="1169"/>
        <v>980.59574773759891</v>
      </c>
      <c r="S582" s="257">
        <f t="shared" si="1169"/>
        <v>967.25889564539591</v>
      </c>
      <c r="T582" s="257">
        <f t="shared" si="1169"/>
        <v>951.101562159899</v>
      </c>
      <c r="U582" s="257">
        <f t="shared" si="1169"/>
        <v>932.12374728110876</v>
      </c>
      <c r="V582" s="257">
        <f t="shared" si="1169"/>
        <v>910.32545100902473</v>
      </c>
      <c r="W582" s="257">
        <f t="shared" si="1169"/>
        <v>885.70667334364668</v>
      </c>
      <c r="X582" s="257">
        <f t="shared" si="1169"/>
        <v>908.124043870793</v>
      </c>
      <c r="Y582" s="257">
        <f t="shared" si="1169"/>
        <v>929.81867872475959</v>
      </c>
      <c r="Z582" s="257">
        <f t="shared" si="1169"/>
        <v>950.79057790554566</v>
      </c>
      <c r="AA582" s="257">
        <f t="shared" si="1169"/>
        <v>971.03974141315177</v>
      </c>
      <c r="AB582" s="257">
        <f t="shared" si="1169"/>
        <v>990.56616924757759</v>
      </c>
      <c r="AC582" s="257">
        <f t="shared" si="1169"/>
        <v>1009.3698614088233</v>
      </c>
      <c r="AD582" s="257">
        <f t="shared" si="1169"/>
        <v>1027.450817896889</v>
      </c>
      <c r="AE582" s="257">
        <f t="shared" si="1169"/>
        <v>1044.8090387117743</v>
      </c>
      <c r="AF582" s="257">
        <f t="shared" si="1169"/>
        <v>1061.4445238534797</v>
      </c>
      <c r="AG582" s="257">
        <f t="shared" si="1169"/>
        <v>1077.3572733220051</v>
      </c>
      <c r="AH582" s="257">
        <f t="shared" si="1169"/>
        <v>1099.1449758033455</v>
      </c>
      <c r="AI582" s="257">
        <f t="shared" si="1169"/>
        <v>1120.9326782846858</v>
      </c>
      <c r="AJ582" s="257">
        <f t="shared" si="1169"/>
        <v>1142.7203807660262</v>
      </c>
      <c r="AK582" s="257">
        <f t="shared" si="1169"/>
        <v>1164.5080832473664</v>
      </c>
      <c r="AL582" s="257">
        <f t="shared" si="1169"/>
        <v>1186.295785728707</v>
      </c>
      <c r="AM582" s="257">
        <f t="shared" si="1169"/>
        <v>1208.0834882100471</v>
      </c>
      <c r="AN582" s="257">
        <f t="shared" si="1169"/>
        <v>1229.8711906913873</v>
      </c>
      <c r="AO582" s="257">
        <f t="shared" si="1169"/>
        <v>1251.6588931727279</v>
      </c>
      <c r="AP582" s="257">
        <f t="shared" si="1169"/>
        <v>1273.4465956540682</v>
      </c>
      <c r="AQ582" s="257">
        <f t="shared" si="1169"/>
        <v>1295.2342981354084</v>
      </c>
      <c r="AR582" s="257">
        <f t="shared" si="1169"/>
        <v>1317.0220006167488</v>
      </c>
      <c r="AS582" s="257">
        <f t="shared" si="1169"/>
        <v>1338.8097030980889</v>
      </c>
      <c r="AT582" s="257">
        <f t="shared" si="1169"/>
        <v>1360.5974055794291</v>
      </c>
      <c r="AU582" s="257">
        <f t="shared" si="1169"/>
        <v>1382.3851080607697</v>
      </c>
      <c r="AV582" s="257">
        <f t="shared" si="1169"/>
        <v>1404.17281054211</v>
      </c>
      <c r="AW582" s="257">
        <f t="shared" si="1169"/>
        <v>1425.9605130234504</v>
      </c>
      <c r="AX582" s="257">
        <f t="shared" si="1169"/>
        <v>1447.7482155047908</v>
      </c>
      <c r="AY582" s="257">
        <f t="shared" si="1169"/>
        <v>1469.5359179861307</v>
      </c>
      <c r="AZ582" s="257">
        <f t="shared" si="1169"/>
        <v>1491.3236204674713</v>
      </c>
      <c r="BA582" s="257">
        <f t="shared" si="1169"/>
        <v>0</v>
      </c>
      <c r="BB582" s="257">
        <f t="shared" si="1169"/>
        <v>0</v>
      </c>
      <c r="BC582" s="257">
        <f t="shared" si="1169"/>
        <v>0</v>
      </c>
      <c r="BD582" s="257">
        <f t="shared" si="1169"/>
        <v>0</v>
      </c>
      <c r="BE582" s="257">
        <f t="shared" si="1169"/>
        <v>0</v>
      </c>
      <c r="BF582" s="257">
        <f t="shared" si="1169"/>
        <v>0</v>
      </c>
      <c r="BG582" s="257">
        <f t="shared" si="1169"/>
        <v>0</v>
      </c>
      <c r="BH582" s="257">
        <f t="shared" si="1169"/>
        <v>0</v>
      </c>
      <c r="BI582" s="257">
        <f t="shared" si="1169"/>
        <v>0</v>
      </c>
      <c r="BJ582" s="257">
        <f t="shared" si="1169"/>
        <v>0</v>
      </c>
      <c r="BK582" s="257">
        <f t="shared" si="1169"/>
        <v>0</v>
      </c>
      <c r="BL582" s="257">
        <f t="shared" si="1169"/>
        <v>0</v>
      </c>
      <c r="BM582" s="257">
        <f t="shared" si="1169"/>
        <v>0</v>
      </c>
      <c r="BN582" s="257">
        <f t="shared" si="1169"/>
        <v>0</v>
      </c>
      <c r="BO582" s="257">
        <f t="shared" si="1169"/>
        <v>0</v>
      </c>
      <c r="BP582" s="257">
        <f t="shared" si="1169"/>
        <v>0</v>
      </c>
      <c r="BQ582" s="257">
        <f t="shared" si="1169"/>
        <v>0</v>
      </c>
      <c r="BR582" s="257">
        <f t="shared" si="1169"/>
        <v>0</v>
      </c>
      <c r="BS582" s="257">
        <f t="shared" si="1169"/>
        <v>0</v>
      </c>
      <c r="BT582" s="257">
        <f t="shared" ref="BT582:CY582" si="1170">SUM(BT429:BT436)</f>
        <v>0</v>
      </c>
      <c r="BU582" s="257">
        <f t="shared" si="1170"/>
        <v>0</v>
      </c>
      <c r="BV582" s="257">
        <f t="shared" si="1170"/>
        <v>0</v>
      </c>
      <c r="BW582" s="257">
        <f t="shared" si="1170"/>
        <v>0</v>
      </c>
      <c r="BX582" s="257">
        <f t="shared" si="1170"/>
        <v>0</v>
      </c>
      <c r="BY582" s="257">
        <f t="shared" si="1170"/>
        <v>0</v>
      </c>
      <c r="BZ582" s="257">
        <f t="shared" si="1170"/>
        <v>0</v>
      </c>
      <c r="CA582" s="257">
        <f t="shared" si="1170"/>
        <v>0</v>
      </c>
      <c r="CB582" s="257">
        <f t="shared" si="1170"/>
        <v>0</v>
      </c>
      <c r="CC582" s="257">
        <f t="shared" si="1170"/>
        <v>0</v>
      </c>
      <c r="CD582" s="257">
        <f t="shared" si="1170"/>
        <v>0</v>
      </c>
      <c r="CE582" s="257">
        <f t="shared" si="1170"/>
        <v>0</v>
      </c>
      <c r="CF582" s="257">
        <f t="shared" si="1170"/>
        <v>0</v>
      </c>
      <c r="CG582" s="257">
        <f t="shared" si="1170"/>
        <v>0</v>
      </c>
      <c r="CH582" s="257">
        <f t="shared" si="1170"/>
        <v>0</v>
      </c>
      <c r="CI582" s="257">
        <f t="shared" si="1170"/>
        <v>0</v>
      </c>
      <c r="CJ582" s="257">
        <f t="shared" si="1170"/>
        <v>0</v>
      </c>
      <c r="CK582" s="257">
        <f t="shared" si="1170"/>
        <v>0</v>
      </c>
      <c r="CL582" s="257">
        <f t="shared" si="1170"/>
        <v>0</v>
      </c>
      <c r="CM582" s="257">
        <f t="shared" si="1170"/>
        <v>0</v>
      </c>
      <c r="CN582" s="257">
        <f t="shared" si="1170"/>
        <v>0</v>
      </c>
      <c r="CO582" s="257">
        <f t="shared" si="1170"/>
        <v>0</v>
      </c>
      <c r="CP582" s="257">
        <f t="shared" si="1170"/>
        <v>0</v>
      </c>
      <c r="CQ582" s="257">
        <f t="shared" si="1170"/>
        <v>0</v>
      </c>
      <c r="CR582" s="257">
        <f t="shared" si="1170"/>
        <v>0</v>
      </c>
      <c r="CS582" s="257">
        <f t="shared" si="1170"/>
        <v>0</v>
      </c>
      <c r="CT582" s="257">
        <f t="shared" si="1170"/>
        <v>0</v>
      </c>
      <c r="CU582" s="257">
        <f t="shared" si="1170"/>
        <v>0</v>
      </c>
      <c r="CV582" s="257">
        <f t="shared" si="1170"/>
        <v>0</v>
      </c>
      <c r="CW582" s="257">
        <f t="shared" si="1170"/>
        <v>0</v>
      </c>
      <c r="CX582" s="257">
        <f t="shared" si="1170"/>
        <v>0</v>
      </c>
      <c r="CY582" s="257">
        <f t="shared" si="1170"/>
        <v>0</v>
      </c>
    </row>
    <row r="583" spans="1:103" ht="13.5" hidden="1" customHeight="1" outlineLevel="1">
      <c r="A583" s="165"/>
      <c r="B583" s="263"/>
      <c r="C583" s="193" t="s">
        <v>138</v>
      </c>
      <c r="D583" s="194"/>
      <c r="E583" s="195"/>
      <c r="F583" s="196" t="s">
        <v>51</v>
      </c>
      <c r="G583" s="197">
        <f t="shared" si="1168"/>
        <v>4652.7088317293228</v>
      </c>
      <c r="H583" s="258">
        <f t="shared" ref="H583:BS583" si="1171">SUM(H437:H440)</f>
        <v>225.11111912529378</v>
      </c>
      <c r="I583" s="258">
        <f t="shared" si="1171"/>
        <v>226.25820600332023</v>
      </c>
      <c r="J583" s="258">
        <f t="shared" si="1171"/>
        <v>227.40518646721003</v>
      </c>
      <c r="K583" s="258">
        <f t="shared" si="1171"/>
        <v>228.55206051696311</v>
      </c>
      <c r="L583" s="258">
        <f t="shared" si="1171"/>
        <v>229.69882815257949</v>
      </c>
      <c r="M583" s="258">
        <f t="shared" si="1171"/>
        <v>230.84548937405924</v>
      </c>
      <c r="N583" s="258">
        <f t="shared" si="1171"/>
        <v>223.57415865275013</v>
      </c>
      <c r="O583" s="258">
        <f t="shared" si="1171"/>
        <v>216.30334192042599</v>
      </c>
      <c r="P583" s="258">
        <f t="shared" si="1171"/>
        <v>209.03303917708689</v>
      </c>
      <c r="Q583" s="258">
        <f t="shared" si="1171"/>
        <v>201.76325042273271</v>
      </c>
      <c r="R583" s="258">
        <f t="shared" si="1171"/>
        <v>194.49397565736353</v>
      </c>
      <c r="S583" s="258">
        <f t="shared" si="1171"/>
        <v>187.22521488097939</v>
      </c>
      <c r="T583" s="258">
        <f t="shared" si="1171"/>
        <v>179.95696809358023</v>
      </c>
      <c r="U583" s="258">
        <f t="shared" si="1171"/>
        <v>172.68923529516604</v>
      </c>
      <c r="V583" s="258">
        <f t="shared" si="1171"/>
        <v>165.42201648573686</v>
      </c>
      <c r="W583" s="258">
        <f t="shared" si="1171"/>
        <v>158.1553116652926</v>
      </c>
      <c r="X583" s="258">
        <f t="shared" si="1171"/>
        <v>157.78000342762135</v>
      </c>
      <c r="Y583" s="258">
        <f t="shared" si="1171"/>
        <v>157.4046951899501</v>
      </c>
      <c r="Z583" s="258">
        <f t="shared" si="1171"/>
        <v>157.02938695227883</v>
      </c>
      <c r="AA583" s="258">
        <f t="shared" si="1171"/>
        <v>156.65407871460758</v>
      </c>
      <c r="AB583" s="258">
        <f t="shared" si="1171"/>
        <v>156.27877047693633</v>
      </c>
      <c r="AC583" s="258">
        <f t="shared" si="1171"/>
        <v>155.90346223926505</v>
      </c>
      <c r="AD583" s="258">
        <f t="shared" si="1171"/>
        <v>155.5281540015938</v>
      </c>
      <c r="AE583" s="258">
        <f t="shared" si="1171"/>
        <v>155.15284576392256</v>
      </c>
      <c r="AF583" s="258">
        <f t="shared" si="1171"/>
        <v>154.77753752625131</v>
      </c>
      <c r="AG583" s="258">
        <f t="shared" si="1171"/>
        <v>154.40222928858</v>
      </c>
      <c r="AH583" s="258">
        <f t="shared" si="1171"/>
        <v>154.40222928858</v>
      </c>
      <c r="AI583" s="258">
        <f t="shared" si="1171"/>
        <v>154.40222928858</v>
      </c>
      <c r="AJ583" s="258">
        <f t="shared" si="1171"/>
        <v>154.40222928858</v>
      </c>
      <c r="AK583" s="258">
        <f t="shared" si="1171"/>
        <v>154.40222928858</v>
      </c>
      <c r="AL583" s="258">
        <f t="shared" si="1171"/>
        <v>154.40222928858</v>
      </c>
      <c r="AM583" s="258">
        <f t="shared" si="1171"/>
        <v>154.40222928858</v>
      </c>
      <c r="AN583" s="258">
        <f t="shared" si="1171"/>
        <v>154.40222928858</v>
      </c>
      <c r="AO583" s="258">
        <f t="shared" si="1171"/>
        <v>154.40222928858</v>
      </c>
      <c r="AP583" s="258">
        <f t="shared" si="1171"/>
        <v>154.40222928858</v>
      </c>
      <c r="AQ583" s="258">
        <f t="shared" si="1171"/>
        <v>154.40222928858</v>
      </c>
      <c r="AR583" s="258">
        <f t="shared" si="1171"/>
        <v>154.40222928858</v>
      </c>
      <c r="AS583" s="258">
        <f t="shared" si="1171"/>
        <v>154.40222928858</v>
      </c>
      <c r="AT583" s="258">
        <f t="shared" si="1171"/>
        <v>154.40222928858</v>
      </c>
      <c r="AU583" s="258">
        <f t="shared" si="1171"/>
        <v>154.40222928858</v>
      </c>
      <c r="AV583" s="258">
        <f t="shared" si="1171"/>
        <v>154.40222928858</v>
      </c>
      <c r="AW583" s="258">
        <f t="shared" si="1171"/>
        <v>154.40222928858</v>
      </c>
      <c r="AX583" s="258">
        <f t="shared" si="1171"/>
        <v>154.40222928858</v>
      </c>
      <c r="AY583" s="258">
        <f t="shared" si="1171"/>
        <v>154.40222928858</v>
      </c>
      <c r="AZ583" s="258">
        <f t="shared" si="1171"/>
        <v>154.40222928858</v>
      </c>
      <c r="BA583" s="258">
        <f t="shared" si="1171"/>
        <v>0</v>
      </c>
      <c r="BB583" s="258">
        <f t="shared" si="1171"/>
        <v>0</v>
      </c>
      <c r="BC583" s="258">
        <f t="shared" si="1171"/>
        <v>0</v>
      </c>
      <c r="BD583" s="258">
        <f t="shared" si="1171"/>
        <v>0</v>
      </c>
      <c r="BE583" s="258">
        <f t="shared" si="1171"/>
        <v>0</v>
      </c>
      <c r="BF583" s="258">
        <f t="shared" si="1171"/>
        <v>0</v>
      </c>
      <c r="BG583" s="258">
        <f t="shared" si="1171"/>
        <v>0</v>
      </c>
      <c r="BH583" s="258">
        <f t="shared" si="1171"/>
        <v>0</v>
      </c>
      <c r="BI583" s="258">
        <f t="shared" si="1171"/>
        <v>0</v>
      </c>
      <c r="BJ583" s="258">
        <f t="shared" si="1171"/>
        <v>0</v>
      </c>
      <c r="BK583" s="258">
        <f t="shared" si="1171"/>
        <v>0</v>
      </c>
      <c r="BL583" s="258">
        <f t="shared" si="1171"/>
        <v>0</v>
      </c>
      <c r="BM583" s="258">
        <f t="shared" si="1171"/>
        <v>0</v>
      </c>
      <c r="BN583" s="258">
        <f t="shared" si="1171"/>
        <v>0</v>
      </c>
      <c r="BO583" s="258">
        <f t="shared" si="1171"/>
        <v>0</v>
      </c>
      <c r="BP583" s="258">
        <f t="shared" si="1171"/>
        <v>0</v>
      </c>
      <c r="BQ583" s="258">
        <f t="shared" si="1171"/>
        <v>0</v>
      </c>
      <c r="BR583" s="258">
        <f t="shared" si="1171"/>
        <v>0</v>
      </c>
      <c r="BS583" s="258">
        <f t="shared" si="1171"/>
        <v>0</v>
      </c>
      <c r="BT583" s="258">
        <f t="shared" ref="BT583:CY583" si="1172">SUM(BT437:BT440)</f>
        <v>0</v>
      </c>
      <c r="BU583" s="258">
        <f t="shared" si="1172"/>
        <v>0</v>
      </c>
      <c r="BV583" s="258">
        <f t="shared" si="1172"/>
        <v>0</v>
      </c>
      <c r="BW583" s="258">
        <f t="shared" si="1172"/>
        <v>0</v>
      </c>
      <c r="BX583" s="258">
        <f t="shared" si="1172"/>
        <v>0</v>
      </c>
      <c r="BY583" s="258">
        <f t="shared" si="1172"/>
        <v>0</v>
      </c>
      <c r="BZ583" s="258">
        <f t="shared" si="1172"/>
        <v>0</v>
      </c>
      <c r="CA583" s="258">
        <f t="shared" si="1172"/>
        <v>0</v>
      </c>
      <c r="CB583" s="258">
        <f t="shared" si="1172"/>
        <v>0</v>
      </c>
      <c r="CC583" s="258">
        <f t="shared" si="1172"/>
        <v>0</v>
      </c>
      <c r="CD583" s="258">
        <f t="shared" si="1172"/>
        <v>0</v>
      </c>
      <c r="CE583" s="258">
        <f t="shared" si="1172"/>
        <v>0</v>
      </c>
      <c r="CF583" s="258">
        <f t="shared" si="1172"/>
        <v>0</v>
      </c>
      <c r="CG583" s="258">
        <f t="shared" si="1172"/>
        <v>0</v>
      </c>
      <c r="CH583" s="258">
        <f t="shared" si="1172"/>
        <v>0</v>
      </c>
      <c r="CI583" s="258">
        <f t="shared" si="1172"/>
        <v>0</v>
      </c>
      <c r="CJ583" s="258">
        <f t="shared" si="1172"/>
        <v>0</v>
      </c>
      <c r="CK583" s="258">
        <f t="shared" si="1172"/>
        <v>0</v>
      </c>
      <c r="CL583" s="258">
        <f t="shared" si="1172"/>
        <v>0</v>
      </c>
      <c r="CM583" s="258">
        <f t="shared" si="1172"/>
        <v>0</v>
      </c>
      <c r="CN583" s="258">
        <f t="shared" si="1172"/>
        <v>0</v>
      </c>
      <c r="CO583" s="258">
        <f t="shared" si="1172"/>
        <v>0</v>
      </c>
      <c r="CP583" s="258">
        <f t="shared" si="1172"/>
        <v>0</v>
      </c>
      <c r="CQ583" s="258">
        <f t="shared" si="1172"/>
        <v>0</v>
      </c>
      <c r="CR583" s="258">
        <f t="shared" si="1172"/>
        <v>0</v>
      </c>
      <c r="CS583" s="258">
        <f t="shared" si="1172"/>
        <v>0</v>
      </c>
      <c r="CT583" s="258">
        <f t="shared" si="1172"/>
        <v>0</v>
      </c>
      <c r="CU583" s="258">
        <f t="shared" si="1172"/>
        <v>0</v>
      </c>
      <c r="CV583" s="258">
        <f t="shared" si="1172"/>
        <v>0</v>
      </c>
      <c r="CW583" s="258">
        <f t="shared" si="1172"/>
        <v>0</v>
      </c>
      <c r="CX583" s="258">
        <f t="shared" si="1172"/>
        <v>0</v>
      </c>
      <c r="CY583" s="258">
        <f t="shared" si="1172"/>
        <v>0</v>
      </c>
    </row>
    <row r="584" spans="1:103" ht="13.5" hidden="1" customHeight="1" outlineLevel="1" thickBot="1">
      <c r="A584" s="165"/>
      <c r="B584" s="263"/>
      <c r="C584" s="193" t="s">
        <v>139</v>
      </c>
      <c r="D584" s="194"/>
      <c r="E584" s="195"/>
      <c r="F584" s="196" t="s">
        <v>51</v>
      </c>
      <c r="G584" s="197">
        <f t="shared" si="1168"/>
        <v>5.5851579047713393</v>
      </c>
      <c r="H584" s="258">
        <f t="shared" ref="H584:BS584" si="1173">SUM(H441:H445)</f>
        <v>0.18615283710688293</v>
      </c>
      <c r="I584" s="258">
        <f t="shared" si="1173"/>
        <v>0.18616100832601121</v>
      </c>
      <c r="J584" s="258">
        <f t="shared" si="1173"/>
        <v>0.18616917954513951</v>
      </c>
      <c r="K584" s="258">
        <f t="shared" si="1173"/>
        <v>0.18617735076426778</v>
      </c>
      <c r="L584" s="258">
        <f t="shared" si="1173"/>
        <v>0.18618552198339605</v>
      </c>
      <c r="M584" s="258">
        <f t="shared" si="1173"/>
        <v>0.18619369320252432</v>
      </c>
      <c r="N584" s="258">
        <f t="shared" si="1173"/>
        <v>0.18619090213516887</v>
      </c>
      <c r="O584" s="258">
        <f t="shared" si="1173"/>
        <v>0.18618811106781341</v>
      </c>
      <c r="P584" s="258">
        <f t="shared" si="1173"/>
        <v>0.18618532000045795</v>
      </c>
      <c r="Q584" s="258">
        <f t="shared" si="1173"/>
        <v>0.1861825289331025</v>
      </c>
      <c r="R584" s="258">
        <f t="shared" si="1173"/>
        <v>0.18617973786574704</v>
      </c>
      <c r="S584" s="258">
        <f t="shared" si="1173"/>
        <v>0.18617694679839158</v>
      </c>
      <c r="T584" s="258">
        <f t="shared" si="1173"/>
        <v>0.18617415573103613</v>
      </c>
      <c r="U584" s="258">
        <f t="shared" si="1173"/>
        <v>0.18617136466368067</v>
      </c>
      <c r="V584" s="258">
        <f t="shared" si="1173"/>
        <v>0.18616857359632522</v>
      </c>
      <c r="W584" s="258">
        <f t="shared" si="1173"/>
        <v>0.18616578252896973</v>
      </c>
      <c r="X584" s="258">
        <f t="shared" si="1173"/>
        <v>0.18616653529999933</v>
      </c>
      <c r="Y584" s="258">
        <f t="shared" si="1173"/>
        <v>0.18616728807102889</v>
      </c>
      <c r="Z584" s="258">
        <f t="shared" si="1173"/>
        <v>0.18616804084205849</v>
      </c>
      <c r="AA584" s="258">
        <f t="shared" si="1173"/>
        <v>0.18616879361308805</v>
      </c>
      <c r="AB584" s="258">
        <f t="shared" si="1173"/>
        <v>0.18616954638411765</v>
      </c>
      <c r="AC584" s="258">
        <f t="shared" si="1173"/>
        <v>0.18617029915514721</v>
      </c>
      <c r="AD584" s="258">
        <f t="shared" si="1173"/>
        <v>0.18617105192617678</v>
      </c>
      <c r="AE584" s="258">
        <f t="shared" si="1173"/>
        <v>0.18617180469720634</v>
      </c>
      <c r="AF584" s="258">
        <f t="shared" si="1173"/>
        <v>0.18617255746823594</v>
      </c>
      <c r="AG584" s="258">
        <f t="shared" si="1173"/>
        <v>0.18617331023926556</v>
      </c>
      <c r="AH584" s="258">
        <f t="shared" si="1173"/>
        <v>0.18617331023926556</v>
      </c>
      <c r="AI584" s="258">
        <f t="shared" si="1173"/>
        <v>0.18617331023926556</v>
      </c>
      <c r="AJ584" s="258">
        <f t="shared" si="1173"/>
        <v>0.18617331023926556</v>
      </c>
      <c r="AK584" s="258">
        <f t="shared" si="1173"/>
        <v>0.18617331023926556</v>
      </c>
      <c r="AL584" s="258">
        <f t="shared" si="1173"/>
        <v>0.18617331023926556</v>
      </c>
      <c r="AM584" s="258">
        <f t="shared" si="1173"/>
        <v>0.18617331023926556</v>
      </c>
      <c r="AN584" s="258">
        <f t="shared" si="1173"/>
        <v>0.18617331023926556</v>
      </c>
      <c r="AO584" s="258">
        <f t="shared" si="1173"/>
        <v>0.18617331023926556</v>
      </c>
      <c r="AP584" s="258">
        <f t="shared" si="1173"/>
        <v>0.18617331023926556</v>
      </c>
      <c r="AQ584" s="258">
        <f t="shared" si="1173"/>
        <v>0.18617331023926556</v>
      </c>
      <c r="AR584" s="258">
        <f t="shared" si="1173"/>
        <v>0.18617331023926556</v>
      </c>
      <c r="AS584" s="258">
        <f t="shared" si="1173"/>
        <v>0.18617331023926556</v>
      </c>
      <c r="AT584" s="258">
        <f t="shared" si="1173"/>
        <v>0.18617331023926556</v>
      </c>
      <c r="AU584" s="258">
        <f t="shared" si="1173"/>
        <v>0.18617331023926556</v>
      </c>
      <c r="AV584" s="258">
        <f t="shared" si="1173"/>
        <v>0.18617331023926556</v>
      </c>
      <c r="AW584" s="258">
        <f t="shared" si="1173"/>
        <v>0.18617331023926556</v>
      </c>
      <c r="AX584" s="258">
        <f t="shared" si="1173"/>
        <v>0.18617331023926556</v>
      </c>
      <c r="AY584" s="258">
        <f t="shared" si="1173"/>
        <v>0.18617331023926556</v>
      </c>
      <c r="AZ584" s="258">
        <f t="shared" si="1173"/>
        <v>0.18617331023926556</v>
      </c>
      <c r="BA584" s="258">
        <f t="shared" si="1173"/>
        <v>0</v>
      </c>
      <c r="BB584" s="258">
        <f t="shared" si="1173"/>
        <v>0</v>
      </c>
      <c r="BC584" s="258">
        <f t="shared" si="1173"/>
        <v>0</v>
      </c>
      <c r="BD584" s="258">
        <f t="shared" si="1173"/>
        <v>0</v>
      </c>
      <c r="BE584" s="258">
        <f t="shared" si="1173"/>
        <v>0</v>
      </c>
      <c r="BF584" s="258">
        <f t="shared" si="1173"/>
        <v>0</v>
      </c>
      <c r="BG584" s="258">
        <f t="shared" si="1173"/>
        <v>0</v>
      </c>
      <c r="BH584" s="258">
        <f t="shared" si="1173"/>
        <v>0</v>
      </c>
      <c r="BI584" s="258">
        <f t="shared" si="1173"/>
        <v>0</v>
      </c>
      <c r="BJ584" s="258">
        <f t="shared" si="1173"/>
        <v>0</v>
      </c>
      <c r="BK584" s="258">
        <f t="shared" si="1173"/>
        <v>0</v>
      </c>
      <c r="BL584" s="258">
        <f t="shared" si="1173"/>
        <v>0</v>
      </c>
      <c r="BM584" s="258">
        <f t="shared" si="1173"/>
        <v>0</v>
      </c>
      <c r="BN584" s="258">
        <f t="shared" si="1173"/>
        <v>0</v>
      </c>
      <c r="BO584" s="258">
        <f t="shared" si="1173"/>
        <v>0</v>
      </c>
      <c r="BP584" s="258">
        <f t="shared" si="1173"/>
        <v>0</v>
      </c>
      <c r="BQ584" s="258">
        <f t="shared" si="1173"/>
        <v>0</v>
      </c>
      <c r="BR584" s="258">
        <f t="shared" si="1173"/>
        <v>0</v>
      </c>
      <c r="BS584" s="258">
        <f t="shared" si="1173"/>
        <v>0</v>
      </c>
      <c r="BT584" s="258">
        <f t="shared" ref="BT584:CY584" si="1174">SUM(BT441:BT445)</f>
        <v>0</v>
      </c>
      <c r="BU584" s="258">
        <f t="shared" si="1174"/>
        <v>0</v>
      </c>
      <c r="BV584" s="258">
        <f t="shared" si="1174"/>
        <v>0</v>
      </c>
      <c r="BW584" s="258">
        <f t="shared" si="1174"/>
        <v>0</v>
      </c>
      <c r="BX584" s="258">
        <f t="shared" si="1174"/>
        <v>0</v>
      </c>
      <c r="BY584" s="258">
        <f t="shared" si="1174"/>
        <v>0</v>
      </c>
      <c r="BZ584" s="258">
        <f t="shared" si="1174"/>
        <v>0</v>
      </c>
      <c r="CA584" s="258">
        <f t="shared" si="1174"/>
        <v>0</v>
      </c>
      <c r="CB584" s="258">
        <f t="shared" si="1174"/>
        <v>0</v>
      </c>
      <c r="CC584" s="258">
        <f t="shared" si="1174"/>
        <v>0</v>
      </c>
      <c r="CD584" s="258">
        <f t="shared" si="1174"/>
        <v>0</v>
      </c>
      <c r="CE584" s="258">
        <f t="shared" si="1174"/>
        <v>0</v>
      </c>
      <c r="CF584" s="258">
        <f t="shared" si="1174"/>
        <v>0</v>
      </c>
      <c r="CG584" s="258">
        <f t="shared" si="1174"/>
        <v>0</v>
      </c>
      <c r="CH584" s="258">
        <f t="shared" si="1174"/>
        <v>0</v>
      </c>
      <c r="CI584" s="258">
        <f t="shared" si="1174"/>
        <v>0</v>
      </c>
      <c r="CJ584" s="258">
        <f t="shared" si="1174"/>
        <v>0</v>
      </c>
      <c r="CK584" s="258">
        <f t="shared" si="1174"/>
        <v>0</v>
      </c>
      <c r="CL584" s="258">
        <f t="shared" si="1174"/>
        <v>0</v>
      </c>
      <c r="CM584" s="258">
        <f t="shared" si="1174"/>
        <v>0</v>
      </c>
      <c r="CN584" s="258">
        <f t="shared" si="1174"/>
        <v>0</v>
      </c>
      <c r="CO584" s="258">
        <f t="shared" si="1174"/>
        <v>0</v>
      </c>
      <c r="CP584" s="258">
        <f t="shared" si="1174"/>
        <v>0</v>
      </c>
      <c r="CQ584" s="258">
        <f t="shared" si="1174"/>
        <v>0</v>
      </c>
      <c r="CR584" s="258">
        <f t="shared" si="1174"/>
        <v>0</v>
      </c>
      <c r="CS584" s="258">
        <f t="shared" si="1174"/>
        <v>0</v>
      </c>
      <c r="CT584" s="258">
        <f t="shared" si="1174"/>
        <v>0</v>
      </c>
      <c r="CU584" s="258">
        <f t="shared" si="1174"/>
        <v>0</v>
      </c>
      <c r="CV584" s="258">
        <f t="shared" si="1174"/>
        <v>0</v>
      </c>
      <c r="CW584" s="258">
        <f t="shared" si="1174"/>
        <v>0</v>
      </c>
      <c r="CX584" s="258">
        <f t="shared" si="1174"/>
        <v>0</v>
      </c>
      <c r="CY584" s="258">
        <f t="shared" si="1174"/>
        <v>0</v>
      </c>
    </row>
    <row r="585" spans="1:103" ht="13.5" hidden="1" customHeight="1" outlineLevel="1">
      <c r="A585" s="165"/>
      <c r="B585" s="262" t="s">
        <v>94</v>
      </c>
      <c r="C585" s="169" t="s">
        <v>59</v>
      </c>
      <c r="D585" s="170"/>
      <c r="E585" s="171"/>
      <c r="F585" s="172" t="s">
        <v>51</v>
      </c>
      <c r="G585" s="173">
        <f t="shared" si="1168"/>
        <v>190426.21013487913</v>
      </c>
      <c r="H585" s="257">
        <f t="shared" ref="H585:BS585" si="1175">SUM(H446:H453)</f>
        <v>969.21768799622123</v>
      </c>
      <c r="I585" s="257">
        <f t="shared" si="1175"/>
        <v>1259.6720671638989</v>
      </c>
      <c r="J585" s="257">
        <f t="shared" si="1175"/>
        <v>1536.7732204695571</v>
      </c>
      <c r="K585" s="257">
        <f t="shared" si="1175"/>
        <v>1800.521147913196</v>
      </c>
      <c r="L585" s="257">
        <f t="shared" si="1175"/>
        <v>2050.9158494948156</v>
      </c>
      <c r="M585" s="257">
        <f t="shared" si="1175"/>
        <v>2287.9573252144155</v>
      </c>
      <c r="N585" s="257">
        <f t="shared" si="1175"/>
        <v>2514.6456200968105</v>
      </c>
      <c r="O585" s="257">
        <f t="shared" si="1175"/>
        <v>2730.0886780934225</v>
      </c>
      <c r="P585" s="257">
        <f t="shared" si="1175"/>
        <v>2934.2864992042514</v>
      </c>
      <c r="Q585" s="257">
        <f t="shared" si="1175"/>
        <v>3127.2390834292978</v>
      </c>
      <c r="R585" s="257">
        <f t="shared" si="1175"/>
        <v>3308.9464307685612</v>
      </c>
      <c r="S585" s="257">
        <f t="shared" si="1175"/>
        <v>3479.4085412220411</v>
      </c>
      <c r="T585" s="257">
        <f t="shared" si="1175"/>
        <v>3638.6254147897398</v>
      </c>
      <c r="U585" s="257">
        <f t="shared" si="1175"/>
        <v>3786.5970514716546</v>
      </c>
      <c r="V585" s="257">
        <f t="shared" si="1175"/>
        <v>3923.3234512677864</v>
      </c>
      <c r="W585" s="257">
        <f t="shared" si="1175"/>
        <v>4048.8046141781369</v>
      </c>
      <c r="X585" s="257">
        <f t="shared" si="1175"/>
        <v>4188.3951288399976</v>
      </c>
      <c r="Y585" s="257">
        <f t="shared" si="1175"/>
        <v>4323.7414768279959</v>
      </c>
      <c r="Z585" s="257">
        <f t="shared" si="1175"/>
        <v>4454.8436581421347</v>
      </c>
      <c r="AA585" s="257">
        <f t="shared" si="1175"/>
        <v>4581.7016727824112</v>
      </c>
      <c r="AB585" s="257">
        <f t="shared" si="1175"/>
        <v>4704.3155207488271</v>
      </c>
      <c r="AC585" s="257">
        <f t="shared" si="1175"/>
        <v>4822.6852020413826</v>
      </c>
      <c r="AD585" s="257">
        <f t="shared" si="1175"/>
        <v>4936.8107166600767</v>
      </c>
      <c r="AE585" s="257">
        <f t="shared" si="1175"/>
        <v>5046.6920646049093</v>
      </c>
      <c r="AF585" s="257">
        <f t="shared" si="1175"/>
        <v>5152.3292458758806</v>
      </c>
      <c r="AG585" s="257">
        <f t="shared" si="1175"/>
        <v>5253.7222604729941</v>
      </c>
      <c r="AH585" s="257">
        <f t="shared" si="1175"/>
        <v>5459.466711129402</v>
      </c>
      <c r="AI585" s="257">
        <f t="shared" si="1175"/>
        <v>5665.2111617858091</v>
      </c>
      <c r="AJ585" s="257">
        <f t="shared" si="1175"/>
        <v>5870.955612442217</v>
      </c>
      <c r="AK585" s="257">
        <f t="shared" si="1175"/>
        <v>6076.7000630986258</v>
      </c>
      <c r="AL585" s="257">
        <f t="shared" si="1175"/>
        <v>6282.4445137550319</v>
      </c>
      <c r="AM585" s="257">
        <f t="shared" si="1175"/>
        <v>6488.1889644114399</v>
      </c>
      <c r="AN585" s="257">
        <f t="shared" si="1175"/>
        <v>6693.9334150678478</v>
      </c>
      <c r="AO585" s="257">
        <f t="shared" si="1175"/>
        <v>6899.6778657242558</v>
      </c>
      <c r="AP585" s="257">
        <f t="shared" si="1175"/>
        <v>7105.4223163806637</v>
      </c>
      <c r="AQ585" s="257">
        <f t="shared" si="1175"/>
        <v>7311.1667670370716</v>
      </c>
      <c r="AR585" s="257">
        <f t="shared" si="1175"/>
        <v>7516.9112176934796</v>
      </c>
      <c r="AS585" s="257">
        <f t="shared" si="1175"/>
        <v>7722.6556683498866</v>
      </c>
      <c r="AT585" s="257">
        <f t="shared" si="1175"/>
        <v>7928.4001190062945</v>
      </c>
      <c r="AU585" s="257">
        <f t="shared" si="1175"/>
        <v>8134.1445696627034</v>
      </c>
      <c r="AV585" s="257">
        <f t="shared" si="1175"/>
        <v>8339.8890203191095</v>
      </c>
      <c r="AW585" s="257">
        <f t="shared" si="1175"/>
        <v>8545.6334709755174</v>
      </c>
      <c r="AX585" s="257">
        <f t="shared" si="1175"/>
        <v>8751.3779216319272</v>
      </c>
      <c r="AY585" s="257">
        <f t="shared" si="1175"/>
        <v>8957.1223722883333</v>
      </c>
      <c r="AZ585" s="257">
        <f t="shared" si="1175"/>
        <v>9162.8668229447412</v>
      </c>
      <c r="BA585" s="257">
        <f t="shared" si="1175"/>
        <v>0</v>
      </c>
      <c r="BB585" s="257">
        <f t="shared" si="1175"/>
        <v>0</v>
      </c>
      <c r="BC585" s="257">
        <f t="shared" si="1175"/>
        <v>0</v>
      </c>
      <c r="BD585" s="257">
        <f t="shared" si="1175"/>
        <v>0</v>
      </c>
      <c r="BE585" s="257">
        <f t="shared" si="1175"/>
        <v>0</v>
      </c>
      <c r="BF585" s="257">
        <f t="shared" si="1175"/>
        <v>0</v>
      </c>
      <c r="BG585" s="257">
        <f t="shared" si="1175"/>
        <v>0</v>
      </c>
      <c r="BH585" s="257">
        <f t="shared" si="1175"/>
        <v>0</v>
      </c>
      <c r="BI585" s="257">
        <f t="shared" si="1175"/>
        <v>0</v>
      </c>
      <c r="BJ585" s="257">
        <f t="shared" si="1175"/>
        <v>0</v>
      </c>
      <c r="BK585" s="257">
        <f t="shared" si="1175"/>
        <v>0</v>
      </c>
      <c r="BL585" s="257">
        <f t="shared" si="1175"/>
        <v>0</v>
      </c>
      <c r="BM585" s="257">
        <f t="shared" si="1175"/>
        <v>0</v>
      </c>
      <c r="BN585" s="257">
        <f t="shared" si="1175"/>
        <v>0</v>
      </c>
      <c r="BO585" s="257">
        <f t="shared" si="1175"/>
        <v>0</v>
      </c>
      <c r="BP585" s="257">
        <f t="shared" si="1175"/>
        <v>0</v>
      </c>
      <c r="BQ585" s="257">
        <f t="shared" si="1175"/>
        <v>0</v>
      </c>
      <c r="BR585" s="257">
        <f t="shared" si="1175"/>
        <v>0</v>
      </c>
      <c r="BS585" s="257">
        <f t="shared" si="1175"/>
        <v>0</v>
      </c>
      <c r="BT585" s="257">
        <f t="shared" ref="BT585:CY585" si="1176">SUM(BT446:BT453)</f>
        <v>0</v>
      </c>
      <c r="BU585" s="257">
        <f t="shared" si="1176"/>
        <v>0</v>
      </c>
      <c r="BV585" s="257">
        <f t="shared" si="1176"/>
        <v>0</v>
      </c>
      <c r="BW585" s="257">
        <f t="shared" si="1176"/>
        <v>0</v>
      </c>
      <c r="BX585" s="257">
        <f t="shared" si="1176"/>
        <v>0</v>
      </c>
      <c r="BY585" s="257">
        <f t="shared" si="1176"/>
        <v>0</v>
      </c>
      <c r="BZ585" s="257">
        <f t="shared" si="1176"/>
        <v>0</v>
      </c>
      <c r="CA585" s="257">
        <f t="shared" si="1176"/>
        <v>0</v>
      </c>
      <c r="CB585" s="257">
        <f t="shared" si="1176"/>
        <v>0</v>
      </c>
      <c r="CC585" s="257">
        <f t="shared" si="1176"/>
        <v>0</v>
      </c>
      <c r="CD585" s="257">
        <f t="shared" si="1176"/>
        <v>0</v>
      </c>
      <c r="CE585" s="257">
        <f t="shared" si="1176"/>
        <v>0</v>
      </c>
      <c r="CF585" s="257">
        <f t="shared" si="1176"/>
        <v>0</v>
      </c>
      <c r="CG585" s="257">
        <f t="shared" si="1176"/>
        <v>0</v>
      </c>
      <c r="CH585" s="257">
        <f t="shared" si="1176"/>
        <v>0</v>
      </c>
      <c r="CI585" s="257">
        <f t="shared" si="1176"/>
        <v>0</v>
      </c>
      <c r="CJ585" s="257">
        <f t="shared" si="1176"/>
        <v>0</v>
      </c>
      <c r="CK585" s="257">
        <f t="shared" si="1176"/>
        <v>0</v>
      </c>
      <c r="CL585" s="257">
        <f t="shared" si="1176"/>
        <v>0</v>
      </c>
      <c r="CM585" s="257">
        <f t="shared" si="1176"/>
        <v>0</v>
      </c>
      <c r="CN585" s="257">
        <f t="shared" si="1176"/>
        <v>0</v>
      </c>
      <c r="CO585" s="257">
        <f t="shared" si="1176"/>
        <v>0</v>
      </c>
      <c r="CP585" s="257">
        <f t="shared" si="1176"/>
        <v>0</v>
      </c>
      <c r="CQ585" s="257">
        <f t="shared" si="1176"/>
        <v>0</v>
      </c>
      <c r="CR585" s="257">
        <f t="shared" si="1176"/>
        <v>0</v>
      </c>
      <c r="CS585" s="257">
        <f t="shared" si="1176"/>
        <v>0</v>
      </c>
      <c r="CT585" s="257">
        <f t="shared" si="1176"/>
        <v>0</v>
      </c>
      <c r="CU585" s="257">
        <f t="shared" si="1176"/>
        <v>0</v>
      </c>
      <c r="CV585" s="257">
        <f t="shared" si="1176"/>
        <v>0</v>
      </c>
      <c r="CW585" s="257">
        <f t="shared" si="1176"/>
        <v>0</v>
      </c>
      <c r="CX585" s="257">
        <f t="shared" si="1176"/>
        <v>0</v>
      </c>
      <c r="CY585" s="257">
        <f t="shared" si="1176"/>
        <v>0</v>
      </c>
    </row>
    <row r="586" spans="1:103" ht="13.5" hidden="1" customHeight="1" outlineLevel="1">
      <c r="A586" s="209"/>
      <c r="B586" s="263"/>
      <c r="C586" s="193" t="s">
        <v>138</v>
      </c>
      <c r="D586" s="194"/>
      <c r="E586" s="195"/>
      <c r="F586" s="196" t="s">
        <v>51</v>
      </c>
      <c r="G586" s="197">
        <f t="shared" si="1168"/>
        <v>17256.538211786308</v>
      </c>
      <c r="H586" s="258">
        <f t="shared" ref="H586:BS586" si="1177">SUM(H454:H455)</f>
        <v>293.44931972016889</v>
      </c>
      <c r="I586" s="258">
        <f t="shared" si="1177"/>
        <v>308.18448939141268</v>
      </c>
      <c r="J586" s="258">
        <f t="shared" si="1177"/>
        <v>323.145811057456</v>
      </c>
      <c r="K586" s="258">
        <f t="shared" si="1177"/>
        <v>338.33328471829878</v>
      </c>
      <c r="L586" s="258">
        <f t="shared" si="1177"/>
        <v>353.74691037394092</v>
      </c>
      <c r="M586" s="258">
        <f t="shared" si="1177"/>
        <v>369.38668802438258</v>
      </c>
      <c r="N586" s="258">
        <f t="shared" si="1177"/>
        <v>369.08458270310234</v>
      </c>
      <c r="O586" s="258">
        <f t="shared" si="1177"/>
        <v>367.96014623318672</v>
      </c>
      <c r="P586" s="258">
        <f t="shared" si="1177"/>
        <v>366.01337861463577</v>
      </c>
      <c r="Q586" s="258">
        <f t="shared" si="1177"/>
        <v>363.24427984744926</v>
      </c>
      <c r="R586" s="258">
        <f t="shared" si="1177"/>
        <v>359.65284993162737</v>
      </c>
      <c r="S586" s="258">
        <f t="shared" si="1177"/>
        <v>355.23908886717004</v>
      </c>
      <c r="T586" s="258">
        <f t="shared" si="1177"/>
        <v>350.00299665407732</v>
      </c>
      <c r="U586" s="258">
        <f t="shared" si="1177"/>
        <v>343.94457329234911</v>
      </c>
      <c r="V586" s="258">
        <f t="shared" si="1177"/>
        <v>337.06381878198556</v>
      </c>
      <c r="W586" s="259">
        <f t="shared" si="1177"/>
        <v>329.36073312298663</v>
      </c>
      <c r="X586" s="258">
        <f t="shared" si="1177"/>
        <v>343.849029547626</v>
      </c>
      <c r="Y586" s="258">
        <f t="shared" si="1177"/>
        <v>358.265443952037</v>
      </c>
      <c r="Z586" s="258">
        <f t="shared" si="1177"/>
        <v>372.60997633621986</v>
      </c>
      <c r="AA586" s="258">
        <f t="shared" si="1177"/>
        <v>386.88262670017428</v>
      </c>
      <c r="AB586" s="258">
        <f t="shared" si="1177"/>
        <v>401.08339504390045</v>
      </c>
      <c r="AC586" s="258">
        <f t="shared" si="1177"/>
        <v>415.2122813673983</v>
      </c>
      <c r="AD586" s="258">
        <f t="shared" si="1177"/>
        <v>429.2692856706679</v>
      </c>
      <c r="AE586" s="258">
        <f t="shared" si="1177"/>
        <v>443.25440795370923</v>
      </c>
      <c r="AF586" s="258">
        <f t="shared" si="1177"/>
        <v>457.16764821652214</v>
      </c>
      <c r="AG586" s="259">
        <f t="shared" si="1177"/>
        <v>471.00900645910679</v>
      </c>
      <c r="AH586" s="259">
        <f t="shared" si="1177"/>
        <v>491.53218148380643</v>
      </c>
      <c r="AI586" s="259">
        <f t="shared" si="1177"/>
        <v>512.05535650850607</v>
      </c>
      <c r="AJ586" s="259">
        <f t="shared" si="1177"/>
        <v>532.57853153320571</v>
      </c>
      <c r="AK586" s="259">
        <f t="shared" si="1177"/>
        <v>553.10170655790535</v>
      </c>
      <c r="AL586" s="259">
        <f t="shared" si="1177"/>
        <v>573.62488158260498</v>
      </c>
      <c r="AM586" s="259">
        <f t="shared" si="1177"/>
        <v>594.14805660730462</v>
      </c>
      <c r="AN586" s="259">
        <f t="shared" si="1177"/>
        <v>614.67123163200438</v>
      </c>
      <c r="AO586" s="259">
        <f t="shared" si="1177"/>
        <v>635.1944066567039</v>
      </c>
      <c r="AP586" s="259">
        <f t="shared" si="1177"/>
        <v>655.71758168140354</v>
      </c>
      <c r="AQ586" s="259">
        <f t="shared" si="1177"/>
        <v>676.24075670610318</v>
      </c>
      <c r="AR586" s="258">
        <f t="shared" si="1177"/>
        <v>696.76393173080294</v>
      </c>
      <c r="AS586" s="258">
        <f t="shared" si="1177"/>
        <v>717.28710675550258</v>
      </c>
      <c r="AT586" s="258">
        <f t="shared" si="1177"/>
        <v>737.81028178020222</v>
      </c>
      <c r="AU586" s="258">
        <f t="shared" si="1177"/>
        <v>758.33345680490186</v>
      </c>
      <c r="AV586" s="258">
        <f t="shared" si="1177"/>
        <v>778.8566318296015</v>
      </c>
      <c r="AW586" s="258">
        <f t="shared" si="1177"/>
        <v>799.37980685430102</v>
      </c>
      <c r="AX586" s="258">
        <f t="shared" si="1177"/>
        <v>819.90298187900066</v>
      </c>
      <c r="AY586" s="258">
        <f t="shared" si="1177"/>
        <v>840.42615690370042</v>
      </c>
      <c r="AZ586" s="258">
        <f t="shared" si="1177"/>
        <v>860.94933192840006</v>
      </c>
      <c r="BA586" s="258">
        <f t="shared" si="1177"/>
        <v>0</v>
      </c>
      <c r="BB586" s="258">
        <f t="shared" si="1177"/>
        <v>0</v>
      </c>
      <c r="BC586" s="258">
        <f t="shared" si="1177"/>
        <v>0</v>
      </c>
      <c r="BD586" s="258">
        <f t="shared" si="1177"/>
        <v>0</v>
      </c>
      <c r="BE586" s="258">
        <f t="shared" si="1177"/>
        <v>0</v>
      </c>
      <c r="BF586" s="258">
        <f t="shared" si="1177"/>
        <v>0</v>
      </c>
      <c r="BG586" s="258">
        <f t="shared" si="1177"/>
        <v>0</v>
      </c>
      <c r="BH586" s="258">
        <f t="shared" si="1177"/>
        <v>0</v>
      </c>
      <c r="BI586" s="258">
        <f t="shared" si="1177"/>
        <v>0</v>
      </c>
      <c r="BJ586" s="258">
        <f t="shared" si="1177"/>
        <v>0</v>
      </c>
      <c r="BK586" s="258">
        <f t="shared" si="1177"/>
        <v>0</v>
      </c>
      <c r="BL586" s="258">
        <f t="shared" si="1177"/>
        <v>0</v>
      </c>
      <c r="BM586" s="258">
        <f t="shared" si="1177"/>
        <v>0</v>
      </c>
      <c r="BN586" s="258">
        <f t="shared" si="1177"/>
        <v>0</v>
      </c>
      <c r="BO586" s="258">
        <f t="shared" si="1177"/>
        <v>0</v>
      </c>
      <c r="BP586" s="258">
        <f t="shared" si="1177"/>
        <v>0</v>
      </c>
      <c r="BQ586" s="258">
        <f t="shared" si="1177"/>
        <v>0</v>
      </c>
      <c r="BR586" s="258">
        <f t="shared" si="1177"/>
        <v>0</v>
      </c>
      <c r="BS586" s="258">
        <f t="shared" si="1177"/>
        <v>0</v>
      </c>
      <c r="BT586" s="258">
        <f t="shared" ref="BT586:CY586" si="1178">SUM(BT454:BT455)</f>
        <v>0</v>
      </c>
      <c r="BU586" s="258">
        <f t="shared" si="1178"/>
        <v>0</v>
      </c>
      <c r="BV586" s="258">
        <f t="shared" si="1178"/>
        <v>0</v>
      </c>
      <c r="BW586" s="258">
        <f t="shared" si="1178"/>
        <v>0</v>
      </c>
      <c r="BX586" s="258">
        <f t="shared" si="1178"/>
        <v>0</v>
      </c>
      <c r="BY586" s="258">
        <f t="shared" si="1178"/>
        <v>0</v>
      </c>
      <c r="BZ586" s="258">
        <f t="shared" si="1178"/>
        <v>0</v>
      </c>
      <c r="CA586" s="258">
        <f t="shared" si="1178"/>
        <v>0</v>
      </c>
      <c r="CB586" s="258">
        <f t="shared" si="1178"/>
        <v>0</v>
      </c>
      <c r="CC586" s="258">
        <f t="shared" si="1178"/>
        <v>0</v>
      </c>
      <c r="CD586" s="258">
        <f t="shared" si="1178"/>
        <v>0</v>
      </c>
      <c r="CE586" s="258">
        <f t="shared" si="1178"/>
        <v>0</v>
      </c>
      <c r="CF586" s="258">
        <f t="shared" si="1178"/>
        <v>0</v>
      </c>
      <c r="CG586" s="258">
        <f t="shared" si="1178"/>
        <v>0</v>
      </c>
      <c r="CH586" s="258">
        <f t="shared" si="1178"/>
        <v>0</v>
      </c>
      <c r="CI586" s="258">
        <f t="shared" si="1178"/>
        <v>0</v>
      </c>
      <c r="CJ586" s="258">
        <f t="shared" si="1178"/>
        <v>0</v>
      </c>
      <c r="CK586" s="258">
        <f t="shared" si="1178"/>
        <v>0</v>
      </c>
      <c r="CL586" s="258">
        <f t="shared" si="1178"/>
        <v>0</v>
      </c>
      <c r="CM586" s="258">
        <f t="shared" si="1178"/>
        <v>0</v>
      </c>
      <c r="CN586" s="258">
        <f t="shared" si="1178"/>
        <v>0</v>
      </c>
      <c r="CO586" s="258">
        <f t="shared" si="1178"/>
        <v>0</v>
      </c>
      <c r="CP586" s="258">
        <f t="shared" si="1178"/>
        <v>0</v>
      </c>
      <c r="CQ586" s="258">
        <f t="shared" si="1178"/>
        <v>0</v>
      </c>
      <c r="CR586" s="258">
        <f t="shared" si="1178"/>
        <v>0</v>
      </c>
      <c r="CS586" s="258">
        <f t="shared" si="1178"/>
        <v>0</v>
      </c>
      <c r="CT586" s="258">
        <f t="shared" si="1178"/>
        <v>0</v>
      </c>
      <c r="CU586" s="258">
        <f t="shared" si="1178"/>
        <v>0</v>
      </c>
      <c r="CV586" s="258">
        <f t="shared" si="1178"/>
        <v>0</v>
      </c>
      <c r="CW586" s="258">
        <f t="shared" si="1178"/>
        <v>0</v>
      </c>
      <c r="CX586" s="258">
        <f t="shared" si="1178"/>
        <v>0</v>
      </c>
      <c r="CY586" s="258">
        <f t="shared" si="1178"/>
        <v>0</v>
      </c>
    </row>
    <row r="587" spans="1:103" ht="13.5" hidden="1" customHeight="1" outlineLevel="1" thickBot="1">
      <c r="A587" s="165"/>
      <c r="B587" s="264"/>
      <c r="C587" s="218" t="s">
        <v>140</v>
      </c>
      <c r="D587" s="219"/>
      <c r="E587" s="220"/>
      <c r="F587" s="221" t="s">
        <v>51</v>
      </c>
      <c r="G587" s="222">
        <f t="shared" si="1168"/>
        <v>1473.9294423653423</v>
      </c>
      <c r="H587" s="260">
        <f t="shared" ref="H587:BS587" si="1179">SUM(H457)</f>
        <v>60.48686946890605</v>
      </c>
      <c r="I587" s="260">
        <f t="shared" si="1179"/>
        <v>59.172246824824448</v>
      </c>
      <c r="J587" s="260">
        <f t="shared" si="1179"/>
        <v>57.864131915413537</v>
      </c>
      <c r="K587" s="260">
        <f t="shared" si="1179"/>
        <v>56.562524740673339</v>
      </c>
      <c r="L587" s="260">
        <f t="shared" si="1179"/>
        <v>55.267425300603833</v>
      </c>
      <c r="M587" s="260">
        <f t="shared" si="1179"/>
        <v>53.978833595205032</v>
      </c>
      <c r="N587" s="260">
        <f t="shared" si="1179"/>
        <v>52.661851481850938</v>
      </c>
      <c r="O587" s="260">
        <f t="shared" si="1179"/>
        <v>51.351578683832464</v>
      </c>
      <c r="P587" s="260">
        <f t="shared" si="1179"/>
        <v>50.048015201149603</v>
      </c>
      <c r="Q587" s="260">
        <f t="shared" si="1179"/>
        <v>48.75116103380239</v>
      </c>
      <c r="R587" s="260">
        <f t="shared" si="1179"/>
        <v>47.461016181790789</v>
      </c>
      <c r="S587" s="260">
        <f t="shared" si="1179"/>
        <v>46.177580645114816</v>
      </c>
      <c r="T587" s="260">
        <f t="shared" si="1179"/>
        <v>44.900854423774469</v>
      </c>
      <c r="U587" s="260">
        <f t="shared" si="1179"/>
        <v>43.630837517769756</v>
      </c>
      <c r="V587" s="260">
        <f t="shared" si="1179"/>
        <v>42.367529927100655</v>
      </c>
      <c r="W587" s="260">
        <f t="shared" si="1179"/>
        <v>41.110931651767174</v>
      </c>
      <c r="X587" s="260">
        <f t="shared" si="1179"/>
        <v>41.555696564718112</v>
      </c>
      <c r="Y587" s="260">
        <f t="shared" si="1179"/>
        <v>41.987080700993559</v>
      </c>
      <c r="Z587" s="260">
        <f t="shared" si="1179"/>
        <v>42.405084060593524</v>
      </c>
      <c r="AA587" s="260">
        <f t="shared" si="1179"/>
        <v>42.809706643518005</v>
      </c>
      <c r="AB587" s="260">
        <f t="shared" si="1179"/>
        <v>43.200948449767012</v>
      </c>
      <c r="AC587" s="260">
        <f t="shared" si="1179"/>
        <v>43.578809479340521</v>
      </c>
      <c r="AD587" s="260">
        <f t="shared" si="1179"/>
        <v>43.94328973223854</v>
      </c>
      <c r="AE587" s="260">
        <f t="shared" si="1179"/>
        <v>44.294389208461077</v>
      </c>
      <c r="AF587" s="260">
        <f t="shared" si="1179"/>
        <v>44.63210790800813</v>
      </c>
      <c r="AG587" s="260">
        <f t="shared" si="1179"/>
        <v>44.956445830879716</v>
      </c>
      <c r="AH587" s="260">
        <f t="shared" si="1179"/>
        <v>45.721090469555207</v>
      </c>
      <c r="AI587" s="260">
        <f t="shared" si="1179"/>
        <v>46.485735108230692</v>
      </c>
      <c r="AJ587" s="260">
        <f t="shared" si="1179"/>
        <v>47.250379746906184</v>
      </c>
      <c r="AK587" s="260">
        <f t="shared" si="1179"/>
        <v>48.015024385581661</v>
      </c>
      <c r="AL587" s="260">
        <f t="shared" si="1179"/>
        <v>48.779669024257146</v>
      </c>
      <c r="AM587" s="260">
        <f t="shared" si="1179"/>
        <v>49.544313662932637</v>
      </c>
      <c r="AN587" s="260">
        <f t="shared" si="1179"/>
        <v>50.308958301608122</v>
      </c>
      <c r="AO587" s="260">
        <f t="shared" si="1179"/>
        <v>51.073602940283614</v>
      </c>
      <c r="AP587" s="260">
        <f t="shared" si="1179"/>
        <v>51.838247578959098</v>
      </c>
      <c r="AQ587" s="260">
        <f t="shared" si="1179"/>
        <v>52.602892217634583</v>
      </c>
      <c r="AR587" s="260">
        <f t="shared" si="1179"/>
        <v>53.367536856310075</v>
      </c>
      <c r="AS587" s="260">
        <f t="shared" si="1179"/>
        <v>54.132181494985566</v>
      </c>
      <c r="AT587" s="260">
        <f t="shared" si="1179"/>
        <v>54.896826133661044</v>
      </c>
      <c r="AU587" s="260">
        <f t="shared" si="1179"/>
        <v>55.661470772336536</v>
      </c>
      <c r="AV587" s="260">
        <f t="shared" si="1179"/>
        <v>56.42611541101202</v>
      </c>
      <c r="AW587" s="260">
        <f t="shared" si="1179"/>
        <v>57.190760049687512</v>
      </c>
      <c r="AX587" s="260">
        <f t="shared" si="1179"/>
        <v>57.955404688363004</v>
      </c>
      <c r="AY587" s="260">
        <f t="shared" si="1179"/>
        <v>58.720049327038474</v>
      </c>
      <c r="AZ587" s="260">
        <f t="shared" si="1179"/>
        <v>59.484693965713973</v>
      </c>
      <c r="BA587" s="260">
        <f t="shared" si="1179"/>
        <v>0</v>
      </c>
      <c r="BB587" s="260">
        <f t="shared" si="1179"/>
        <v>0</v>
      </c>
      <c r="BC587" s="260">
        <f t="shared" si="1179"/>
        <v>0</v>
      </c>
      <c r="BD587" s="260">
        <f t="shared" si="1179"/>
        <v>0</v>
      </c>
      <c r="BE587" s="260">
        <f t="shared" si="1179"/>
        <v>0</v>
      </c>
      <c r="BF587" s="260">
        <f t="shared" si="1179"/>
        <v>0</v>
      </c>
      <c r="BG587" s="260">
        <f t="shared" si="1179"/>
        <v>0</v>
      </c>
      <c r="BH587" s="260">
        <f t="shared" si="1179"/>
        <v>0</v>
      </c>
      <c r="BI587" s="260">
        <f t="shared" si="1179"/>
        <v>0</v>
      </c>
      <c r="BJ587" s="260">
        <f t="shared" si="1179"/>
        <v>0</v>
      </c>
      <c r="BK587" s="260">
        <f t="shared" si="1179"/>
        <v>0</v>
      </c>
      <c r="BL587" s="260">
        <f t="shared" si="1179"/>
        <v>0</v>
      </c>
      <c r="BM587" s="260">
        <f t="shared" si="1179"/>
        <v>0</v>
      </c>
      <c r="BN587" s="260">
        <f t="shared" si="1179"/>
        <v>0</v>
      </c>
      <c r="BO587" s="260">
        <f t="shared" si="1179"/>
        <v>0</v>
      </c>
      <c r="BP587" s="260">
        <f t="shared" si="1179"/>
        <v>0</v>
      </c>
      <c r="BQ587" s="260">
        <f t="shared" si="1179"/>
        <v>0</v>
      </c>
      <c r="BR587" s="260">
        <f t="shared" si="1179"/>
        <v>0</v>
      </c>
      <c r="BS587" s="260">
        <f t="shared" si="1179"/>
        <v>0</v>
      </c>
      <c r="BT587" s="260">
        <f>SUM(BT457)</f>
        <v>0</v>
      </c>
      <c r="BU587" s="260">
        <f>SUM(BU457)</f>
        <v>0</v>
      </c>
      <c r="BV587" s="260">
        <f>SUM(BV457)</f>
        <v>0</v>
      </c>
      <c r="BW587" s="260">
        <f t="shared" ref="BW587:CY587" si="1180">SUM(BW457)</f>
        <v>0</v>
      </c>
      <c r="BX587" s="260">
        <f t="shared" si="1180"/>
        <v>0</v>
      </c>
      <c r="BY587" s="260">
        <f t="shared" si="1180"/>
        <v>0</v>
      </c>
      <c r="BZ587" s="260">
        <f t="shared" si="1180"/>
        <v>0</v>
      </c>
      <c r="CA587" s="260">
        <f t="shared" si="1180"/>
        <v>0</v>
      </c>
      <c r="CB587" s="260">
        <f t="shared" si="1180"/>
        <v>0</v>
      </c>
      <c r="CC587" s="260">
        <f t="shared" si="1180"/>
        <v>0</v>
      </c>
      <c r="CD587" s="260">
        <f t="shared" si="1180"/>
        <v>0</v>
      </c>
      <c r="CE587" s="260">
        <f t="shared" si="1180"/>
        <v>0</v>
      </c>
      <c r="CF587" s="260">
        <f t="shared" si="1180"/>
        <v>0</v>
      </c>
      <c r="CG587" s="260">
        <f t="shared" si="1180"/>
        <v>0</v>
      </c>
      <c r="CH587" s="260">
        <f t="shared" si="1180"/>
        <v>0</v>
      </c>
      <c r="CI587" s="260">
        <f t="shared" si="1180"/>
        <v>0</v>
      </c>
      <c r="CJ587" s="260">
        <f t="shared" si="1180"/>
        <v>0</v>
      </c>
      <c r="CK587" s="260">
        <f t="shared" si="1180"/>
        <v>0</v>
      </c>
      <c r="CL587" s="260">
        <f t="shared" si="1180"/>
        <v>0</v>
      </c>
      <c r="CM587" s="260">
        <f t="shared" si="1180"/>
        <v>0</v>
      </c>
      <c r="CN587" s="260">
        <f t="shared" si="1180"/>
        <v>0</v>
      </c>
      <c r="CO587" s="260">
        <f t="shared" si="1180"/>
        <v>0</v>
      </c>
      <c r="CP587" s="260">
        <f t="shared" si="1180"/>
        <v>0</v>
      </c>
      <c r="CQ587" s="260">
        <f t="shared" si="1180"/>
        <v>0</v>
      </c>
      <c r="CR587" s="260">
        <f t="shared" si="1180"/>
        <v>0</v>
      </c>
      <c r="CS587" s="260">
        <f t="shared" si="1180"/>
        <v>0</v>
      </c>
      <c r="CT587" s="260">
        <f t="shared" si="1180"/>
        <v>0</v>
      </c>
      <c r="CU587" s="260">
        <f t="shared" si="1180"/>
        <v>0</v>
      </c>
      <c r="CV587" s="260">
        <f t="shared" si="1180"/>
        <v>0</v>
      </c>
      <c r="CW587" s="260">
        <f t="shared" si="1180"/>
        <v>0</v>
      </c>
      <c r="CX587" s="260">
        <f t="shared" si="1180"/>
        <v>0</v>
      </c>
      <c r="CY587" s="260">
        <f t="shared" si="1180"/>
        <v>0</v>
      </c>
    </row>
    <row r="588" spans="1:103" ht="13.5" hidden="1" customHeight="1" outlineLevel="1" thickBot="1">
      <c r="A588" s="165"/>
      <c r="C588" s="218" t="s">
        <v>40</v>
      </c>
      <c r="D588" s="219"/>
      <c r="E588" s="220"/>
      <c r="F588" s="221" t="s">
        <v>51</v>
      </c>
      <c r="G588" s="222">
        <f t="shared" si="1168"/>
        <v>249280.90084293601</v>
      </c>
      <c r="H588" s="260">
        <f t="shared" ref="H588:BS588" si="1181">SUM(H582:H587)</f>
        <v>2681.3271611934147</v>
      </c>
      <c r="I588" s="260">
        <f t="shared" si="1181"/>
        <v>2970.8051618103118</v>
      </c>
      <c r="J588" s="260">
        <f t="shared" si="1181"/>
        <v>3242.1441777194664</v>
      </c>
      <c r="K588" s="260">
        <f t="shared" si="1181"/>
        <v>3495.3442089208784</v>
      </c>
      <c r="L588" s="260">
        <f t="shared" si="1181"/>
        <v>3730.4052554145483</v>
      </c>
      <c r="M588" s="260">
        <f t="shared" si="1181"/>
        <v>3947.3273172004747</v>
      </c>
      <c r="N588" s="260">
        <f t="shared" si="1181"/>
        <v>4165.8907460101245</v>
      </c>
      <c r="O588" s="260">
        <f t="shared" si="1181"/>
        <v>4369.5733486963818</v>
      </c>
      <c r="P588" s="260">
        <f t="shared" si="1181"/>
        <v>4558.3751252592492</v>
      </c>
      <c r="Q588" s="260">
        <f t="shared" si="1181"/>
        <v>4732.2960756987241</v>
      </c>
      <c r="R588" s="260">
        <f t="shared" si="1181"/>
        <v>4891.3362000148072</v>
      </c>
      <c r="S588" s="260">
        <f t="shared" si="1181"/>
        <v>5035.4954982074996</v>
      </c>
      <c r="T588" s="260">
        <f t="shared" si="1181"/>
        <v>5164.7739702768013</v>
      </c>
      <c r="U588" s="260">
        <f t="shared" si="1181"/>
        <v>5279.1716162227121</v>
      </c>
      <c r="V588" s="260">
        <f t="shared" si="1181"/>
        <v>5378.6884360452314</v>
      </c>
      <c r="W588" s="260">
        <f t="shared" si="1181"/>
        <v>5463.3244297443589</v>
      </c>
      <c r="X588" s="260">
        <f t="shared" si="1181"/>
        <v>5639.890068786056</v>
      </c>
      <c r="Y588" s="260">
        <f t="shared" si="1181"/>
        <v>5811.4035426838072</v>
      </c>
      <c r="Z588" s="260">
        <f t="shared" si="1181"/>
        <v>5977.8648514376146</v>
      </c>
      <c r="AA588" s="260">
        <f t="shared" si="1181"/>
        <v>6139.2739950474761</v>
      </c>
      <c r="AB588" s="260">
        <f t="shared" si="1181"/>
        <v>6295.6309735133918</v>
      </c>
      <c r="AC588" s="260">
        <f t="shared" si="1181"/>
        <v>6446.9357868353654</v>
      </c>
      <c r="AD588" s="260">
        <f t="shared" si="1181"/>
        <v>6593.1884350133923</v>
      </c>
      <c r="AE588" s="260">
        <f t="shared" si="1181"/>
        <v>6734.3889180474735</v>
      </c>
      <c r="AF588" s="260">
        <f t="shared" si="1181"/>
        <v>6870.5372359376097</v>
      </c>
      <c r="AG588" s="260">
        <f t="shared" si="1181"/>
        <v>7001.6333886838047</v>
      </c>
      <c r="AH588" s="260">
        <f t="shared" si="1181"/>
        <v>7250.4533614849279</v>
      </c>
      <c r="AI588" s="260">
        <f t="shared" si="1181"/>
        <v>7499.2733342860511</v>
      </c>
      <c r="AJ588" s="260">
        <f t="shared" si="1181"/>
        <v>7748.0933070871743</v>
      </c>
      <c r="AK588" s="260">
        <f t="shared" si="1181"/>
        <v>7996.9132798882983</v>
      </c>
      <c r="AL588" s="260">
        <f t="shared" si="1181"/>
        <v>8245.7332526894206</v>
      </c>
      <c r="AM588" s="260">
        <f t="shared" si="1181"/>
        <v>8494.5532254905429</v>
      </c>
      <c r="AN588" s="260">
        <f t="shared" si="1181"/>
        <v>8743.373198291667</v>
      </c>
      <c r="AO588" s="260">
        <f t="shared" si="1181"/>
        <v>8992.1931710927893</v>
      </c>
      <c r="AP588" s="260">
        <f t="shared" si="1181"/>
        <v>9241.0131438939134</v>
      </c>
      <c r="AQ588" s="260">
        <f t="shared" si="1181"/>
        <v>9489.8331166950356</v>
      </c>
      <c r="AR588" s="260">
        <f t="shared" si="1181"/>
        <v>9738.6530894961597</v>
      </c>
      <c r="AS588" s="260">
        <f t="shared" si="1181"/>
        <v>9987.4730622972838</v>
      </c>
      <c r="AT588" s="260">
        <f t="shared" si="1181"/>
        <v>10236.293035098406</v>
      </c>
      <c r="AU588" s="260">
        <f t="shared" si="1181"/>
        <v>10485.11300789953</v>
      </c>
      <c r="AV588" s="260">
        <f t="shared" si="1181"/>
        <v>10733.932980700652</v>
      </c>
      <c r="AW588" s="260">
        <f t="shared" si="1181"/>
        <v>10982.752953501777</v>
      </c>
      <c r="AX588" s="260">
        <f t="shared" si="1181"/>
        <v>11231.572926302901</v>
      </c>
      <c r="AY588" s="260">
        <f t="shared" si="1181"/>
        <v>11480.392899104023</v>
      </c>
      <c r="AZ588" s="260">
        <f t="shared" si="1181"/>
        <v>11729.212871905145</v>
      </c>
      <c r="BA588" s="260">
        <f t="shared" si="1181"/>
        <v>0</v>
      </c>
      <c r="BB588" s="260">
        <f t="shared" si="1181"/>
        <v>0</v>
      </c>
      <c r="BC588" s="260">
        <f t="shared" si="1181"/>
        <v>0</v>
      </c>
      <c r="BD588" s="260">
        <f t="shared" si="1181"/>
        <v>0</v>
      </c>
      <c r="BE588" s="260">
        <f t="shared" si="1181"/>
        <v>0</v>
      </c>
      <c r="BF588" s="260">
        <f t="shared" si="1181"/>
        <v>0</v>
      </c>
      <c r="BG588" s="260">
        <f t="shared" si="1181"/>
        <v>0</v>
      </c>
      <c r="BH588" s="260">
        <f t="shared" si="1181"/>
        <v>0</v>
      </c>
      <c r="BI588" s="260">
        <f t="shared" si="1181"/>
        <v>0</v>
      </c>
      <c r="BJ588" s="260">
        <f t="shared" si="1181"/>
        <v>0</v>
      </c>
      <c r="BK588" s="260">
        <f t="shared" si="1181"/>
        <v>0</v>
      </c>
      <c r="BL588" s="260">
        <f t="shared" si="1181"/>
        <v>0</v>
      </c>
      <c r="BM588" s="260">
        <f t="shared" si="1181"/>
        <v>0</v>
      </c>
      <c r="BN588" s="260">
        <f t="shared" si="1181"/>
        <v>0</v>
      </c>
      <c r="BO588" s="260">
        <f t="shared" si="1181"/>
        <v>0</v>
      </c>
      <c r="BP588" s="260">
        <f t="shared" si="1181"/>
        <v>0</v>
      </c>
      <c r="BQ588" s="260">
        <f t="shared" si="1181"/>
        <v>0</v>
      </c>
      <c r="BR588" s="260">
        <f t="shared" si="1181"/>
        <v>0</v>
      </c>
      <c r="BS588" s="260">
        <f t="shared" si="1181"/>
        <v>0</v>
      </c>
      <c r="BT588" s="260">
        <f t="shared" ref="BT588:CY588" si="1182">SUM(BT582:BT587)</f>
        <v>0</v>
      </c>
      <c r="BU588" s="260">
        <f t="shared" si="1182"/>
        <v>0</v>
      </c>
      <c r="BV588" s="260">
        <f t="shared" si="1182"/>
        <v>0</v>
      </c>
      <c r="BW588" s="260">
        <f t="shared" si="1182"/>
        <v>0</v>
      </c>
      <c r="BX588" s="260">
        <f t="shared" si="1182"/>
        <v>0</v>
      </c>
      <c r="BY588" s="260">
        <f t="shared" si="1182"/>
        <v>0</v>
      </c>
      <c r="BZ588" s="260">
        <f t="shared" si="1182"/>
        <v>0</v>
      </c>
      <c r="CA588" s="260">
        <f t="shared" si="1182"/>
        <v>0</v>
      </c>
      <c r="CB588" s="260">
        <f t="shared" si="1182"/>
        <v>0</v>
      </c>
      <c r="CC588" s="260">
        <f t="shared" si="1182"/>
        <v>0</v>
      </c>
      <c r="CD588" s="260">
        <f t="shared" si="1182"/>
        <v>0</v>
      </c>
      <c r="CE588" s="260">
        <f t="shared" si="1182"/>
        <v>0</v>
      </c>
      <c r="CF588" s="260">
        <f t="shared" si="1182"/>
        <v>0</v>
      </c>
      <c r="CG588" s="260">
        <f t="shared" si="1182"/>
        <v>0</v>
      </c>
      <c r="CH588" s="260">
        <f t="shared" si="1182"/>
        <v>0</v>
      </c>
      <c r="CI588" s="260">
        <f t="shared" si="1182"/>
        <v>0</v>
      </c>
      <c r="CJ588" s="260">
        <f t="shared" si="1182"/>
        <v>0</v>
      </c>
      <c r="CK588" s="260">
        <f t="shared" si="1182"/>
        <v>0</v>
      </c>
      <c r="CL588" s="260">
        <f t="shared" si="1182"/>
        <v>0</v>
      </c>
      <c r="CM588" s="260">
        <f t="shared" si="1182"/>
        <v>0</v>
      </c>
      <c r="CN588" s="260">
        <f t="shared" si="1182"/>
        <v>0</v>
      </c>
      <c r="CO588" s="260">
        <f t="shared" si="1182"/>
        <v>0</v>
      </c>
      <c r="CP588" s="260">
        <f t="shared" si="1182"/>
        <v>0</v>
      </c>
      <c r="CQ588" s="260">
        <f t="shared" si="1182"/>
        <v>0</v>
      </c>
      <c r="CR588" s="260">
        <f t="shared" si="1182"/>
        <v>0</v>
      </c>
      <c r="CS588" s="260">
        <f t="shared" si="1182"/>
        <v>0</v>
      </c>
      <c r="CT588" s="260">
        <f t="shared" si="1182"/>
        <v>0</v>
      </c>
      <c r="CU588" s="260">
        <f t="shared" si="1182"/>
        <v>0</v>
      </c>
      <c r="CV588" s="260">
        <f t="shared" si="1182"/>
        <v>0</v>
      </c>
      <c r="CW588" s="260">
        <f t="shared" si="1182"/>
        <v>0</v>
      </c>
      <c r="CX588" s="260">
        <f t="shared" si="1182"/>
        <v>0</v>
      </c>
      <c r="CY588" s="260">
        <f t="shared" si="1182"/>
        <v>0</v>
      </c>
    </row>
    <row r="589" spans="1:103" hidden="1" outlineLevel="1"/>
    <row r="590" spans="1:103" hidden="1" outlineLevel="1"/>
    <row r="591" spans="1:103" outlineLevel="1"/>
    <row r="592" spans="1:103" outlineLevel="1"/>
    <row r="593" spans="1:103" ht="27" customHeight="1" outlineLevel="1" thickBot="1">
      <c r="A593" s="165"/>
      <c r="B593" s="166"/>
      <c r="C593" s="265" t="s">
        <v>56</v>
      </c>
      <c r="D593" s="266"/>
      <c r="E593" s="267"/>
      <c r="F593" s="167"/>
      <c r="G593" s="168" t="s">
        <v>50</v>
      </c>
      <c r="H593" s="113">
        <v>2005</v>
      </c>
      <c r="I593" s="113">
        <v>2006</v>
      </c>
      <c r="J593" s="113">
        <v>2007</v>
      </c>
      <c r="K593" s="113">
        <v>2008</v>
      </c>
      <c r="L593" s="113">
        <v>2009</v>
      </c>
      <c r="M593" s="113">
        <v>2010</v>
      </c>
      <c r="N593" s="113">
        <v>2011</v>
      </c>
      <c r="O593" s="113">
        <v>2012</v>
      </c>
      <c r="P593" s="113">
        <v>2013</v>
      </c>
      <c r="Q593" s="113">
        <v>2014</v>
      </c>
      <c r="R593" s="113">
        <v>2015</v>
      </c>
      <c r="S593" s="113">
        <v>2016</v>
      </c>
      <c r="T593" s="113">
        <v>2017</v>
      </c>
      <c r="U593" s="113">
        <v>2018</v>
      </c>
      <c r="V593" s="113">
        <v>2019</v>
      </c>
      <c r="W593" s="113">
        <v>2020</v>
      </c>
      <c r="X593" s="113">
        <v>2021</v>
      </c>
      <c r="Y593" s="113">
        <v>2022</v>
      </c>
      <c r="Z593" s="113">
        <v>2023</v>
      </c>
      <c r="AA593" s="113">
        <v>2024</v>
      </c>
      <c r="AB593" s="113">
        <v>2025</v>
      </c>
      <c r="AC593" s="113">
        <v>2026</v>
      </c>
      <c r="AD593" s="113">
        <v>2027</v>
      </c>
      <c r="AE593" s="113">
        <v>2028</v>
      </c>
      <c r="AF593" s="113">
        <v>2029</v>
      </c>
      <c r="AG593" s="113">
        <v>2030</v>
      </c>
      <c r="AH593" s="113">
        <v>2031</v>
      </c>
      <c r="AI593" s="113">
        <v>2032</v>
      </c>
      <c r="AJ593" s="113">
        <v>2033</v>
      </c>
      <c r="AK593" s="113">
        <v>2034</v>
      </c>
      <c r="AL593" s="113">
        <v>2035</v>
      </c>
      <c r="AM593" s="113">
        <v>2036</v>
      </c>
      <c r="AN593" s="113">
        <v>2037</v>
      </c>
      <c r="AO593" s="113">
        <v>2038</v>
      </c>
      <c r="AP593" s="113">
        <v>2039</v>
      </c>
      <c r="AQ593" s="113">
        <v>2040</v>
      </c>
      <c r="AR593" s="113">
        <v>2041</v>
      </c>
      <c r="AS593" s="113">
        <v>2042</v>
      </c>
      <c r="AT593" s="113">
        <v>2043</v>
      </c>
      <c r="AU593" s="113">
        <v>2044</v>
      </c>
      <c r="AV593" s="113">
        <v>2045</v>
      </c>
      <c r="AW593" s="113">
        <v>2046</v>
      </c>
      <c r="AX593" s="113">
        <v>2047</v>
      </c>
      <c r="AY593" s="113">
        <v>2048</v>
      </c>
      <c r="AZ593" s="113">
        <v>2049</v>
      </c>
      <c r="BA593" s="113">
        <v>2050</v>
      </c>
      <c r="BB593" s="113">
        <v>2051</v>
      </c>
      <c r="BC593" s="113">
        <v>2052</v>
      </c>
      <c r="BD593" s="113">
        <v>2053</v>
      </c>
      <c r="BE593" s="113">
        <v>2054</v>
      </c>
      <c r="BF593" s="113">
        <v>2055</v>
      </c>
      <c r="BG593" s="113">
        <v>2056</v>
      </c>
      <c r="BH593" s="113">
        <v>2057</v>
      </c>
      <c r="BI593" s="113">
        <v>2058</v>
      </c>
      <c r="BJ593" s="113">
        <v>2059</v>
      </c>
      <c r="BK593" s="113">
        <v>2060</v>
      </c>
      <c r="BL593" s="113">
        <v>2061</v>
      </c>
      <c r="BM593" s="113">
        <v>2062</v>
      </c>
      <c r="BN593" s="113">
        <v>2063</v>
      </c>
      <c r="BO593" s="113">
        <v>2064</v>
      </c>
      <c r="BP593" s="113">
        <v>2065</v>
      </c>
      <c r="BQ593" s="113">
        <v>2066</v>
      </c>
      <c r="BR593" s="113">
        <v>2067</v>
      </c>
      <c r="BS593" s="113">
        <v>2068</v>
      </c>
      <c r="BT593" s="113">
        <v>2069</v>
      </c>
      <c r="BU593" s="113">
        <v>2070</v>
      </c>
      <c r="BV593" s="113">
        <v>2071</v>
      </c>
      <c r="BW593" s="113">
        <v>2072</v>
      </c>
      <c r="BX593" s="113">
        <v>2073</v>
      </c>
      <c r="BY593" s="113">
        <v>2074</v>
      </c>
      <c r="BZ593" s="113">
        <v>2075</v>
      </c>
      <c r="CA593" s="113">
        <v>2076</v>
      </c>
      <c r="CB593" s="113">
        <v>2077</v>
      </c>
      <c r="CC593" s="113">
        <v>2078</v>
      </c>
      <c r="CD593" s="113">
        <v>2079</v>
      </c>
      <c r="CE593" s="113">
        <v>2080</v>
      </c>
      <c r="CF593" s="113">
        <v>2081</v>
      </c>
      <c r="CG593" s="113">
        <v>2082</v>
      </c>
      <c r="CH593" s="113">
        <v>2083</v>
      </c>
      <c r="CI593" s="113">
        <v>2084</v>
      </c>
      <c r="CJ593" s="113">
        <v>2085</v>
      </c>
      <c r="CK593" s="113">
        <v>2086</v>
      </c>
      <c r="CL593" s="113">
        <v>2087</v>
      </c>
      <c r="CM593" s="113">
        <v>2088</v>
      </c>
      <c r="CN593" s="113">
        <v>2089</v>
      </c>
      <c r="CO593" s="113">
        <v>2090</v>
      </c>
      <c r="CP593" s="113">
        <v>2091</v>
      </c>
      <c r="CQ593" s="113">
        <v>2092</v>
      </c>
      <c r="CR593" s="113">
        <v>2093</v>
      </c>
      <c r="CS593" s="113">
        <v>2094</v>
      </c>
      <c r="CT593" s="113">
        <v>2095</v>
      </c>
      <c r="CU593" s="113">
        <v>2096</v>
      </c>
      <c r="CV593" s="113">
        <v>2097</v>
      </c>
      <c r="CW593" s="113">
        <v>2098</v>
      </c>
      <c r="CX593" s="113">
        <v>2099</v>
      </c>
      <c r="CY593" s="113">
        <v>2100</v>
      </c>
    </row>
    <row r="594" spans="1:103" ht="13.5" customHeight="1" outlineLevel="1">
      <c r="A594" s="165"/>
      <c r="B594" s="262" t="s">
        <v>3</v>
      </c>
      <c r="C594" s="169" t="s">
        <v>59</v>
      </c>
      <c r="D594" s="170"/>
      <c r="E594" s="171"/>
      <c r="F594" s="172" t="s">
        <v>51</v>
      </c>
      <c r="G594" s="173">
        <f t="shared" ref="G594:G600" si="1183">SUM(W594:AZ594)</f>
        <v>320752.418241443</v>
      </c>
      <c r="H594" s="257">
        <f t="shared" ref="H594:BS594" si="1184">SUM(H464:H471)</f>
        <v>6575.4525087682068</v>
      </c>
      <c r="I594" s="257">
        <f t="shared" si="1184"/>
        <v>6744.754045007975</v>
      </c>
      <c r="J594" s="257">
        <f t="shared" si="1184"/>
        <v>6903.059000264283</v>
      </c>
      <c r="K594" s="257">
        <f t="shared" si="1184"/>
        <v>7050.3673745371343</v>
      </c>
      <c r="L594" s="257">
        <f t="shared" si="1184"/>
        <v>7186.6791678265254</v>
      </c>
      <c r="M594" s="257">
        <f t="shared" si="1184"/>
        <v>7311.9943801324607</v>
      </c>
      <c r="N594" s="257">
        <f t="shared" si="1184"/>
        <v>7445.7254335673297</v>
      </c>
      <c r="O594" s="257">
        <f t="shared" si="1184"/>
        <v>7568.1194265809509</v>
      </c>
      <c r="P594" s="257">
        <f t="shared" si="1184"/>
        <v>7679.1763591733252</v>
      </c>
      <c r="Q594" s="257">
        <f t="shared" si="1184"/>
        <v>7778.8962313444508</v>
      </c>
      <c r="R594" s="257">
        <f t="shared" si="1184"/>
        <v>7867.2790430943278</v>
      </c>
      <c r="S594" s="257">
        <f t="shared" si="1184"/>
        <v>7944.3247944229561</v>
      </c>
      <c r="T594" s="257">
        <f t="shared" si="1184"/>
        <v>8010.0334853303375</v>
      </c>
      <c r="U594" s="257">
        <f t="shared" si="1184"/>
        <v>8064.4051158164721</v>
      </c>
      <c r="V594" s="257">
        <f t="shared" si="1184"/>
        <v>8107.4396858813561</v>
      </c>
      <c r="W594" s="257">
        <f t="shared" si="1184"/>
        <v>8139.1371955249924</v>
      </c>
      <c r="X594" s="257">
        <f t="shared" si="1184"/>
        <v>8331.3062768873297</v>
      </c>
      <c r="Y594" s="257">
        <f t="shared" si="1184"/>
        <v>8515.5972720852769</v>
      </c>
      <c r="Z594" s="257">
        <f t="shared" si="1184"/>
        <v>8692.0101811188269</v>
      </c>
      <c r="AA594" s="257">
        <f t="shared" si="1184"/>
        <v>8860.5450039879852</v>
      </c>
      <c r="AB594" s="257">
        <f t="shared" si="1184"/>
        <v>9021.2017406927498</v>
      </c>
      <c r="AC594" s="257">
        <f t="shared" si="1184"/>
        <v>9173.9803912331172</v>
      </c>
      <c r="AD594" s="257">
        <f t="shared" si="1184"/>
        <v>9318.8809556090946</v>
      </c>
      <c r="AE594" s="257">
        <f t="shared" si="1184"/>
        <v>9455.9034338206802</v>
      </c>
      <c r="AF594" s="257">
        <f t="shared" si="1184"/>
        <v>9585.0478258678686</v>
      </c>
      <c r="AG594" s="257">
        <f t="shared" si="1184"/>
        <v>9706.3141317506615</v>
      </c>
      <c r="AH594" s="257">
        <f t="shared" si="1184"/>
        <v>9903.8537387485667</v>
      </c>
      <c r="AI594" s="257">
        <f t="shared" si="1184"/>
        <v>10101.39334574647</v>
      </c>
      <c r="AJ594" s="257">
        <f t="shared" si="1184"/>
        <v>10298.932952744377</v>
      </c>
      <c r="AK594" s="257">
        <f t="shared" si="1184"/>
        <v>10496.47255974228</v>
      </c>
      <c r="AL594" s="257">
        <f t="shared" si="1184"/>
        <v>10694.012166740184</v>
      </c>
      <c r="AM594" s="257">
        <f t="shared" si="1184"/>
        <v>10891.551773738087</v>
      </c>
      <c r="AN594" s="257">
        <f t="shared" si="1184"/>
        <v>11089.091380735994</v>
      </c>
      <c r="AO594" s="257">
        <f t="shared" si="1184"/>
        <v>11286.630987733897</v>
      </c>
      <c r="AP594" s="257">
        <f t="shared" si="1184"/>
        <v>11484.170594731801</v>
      </c>
      <c r="AQ594" s="257">
        <f t="shared" si="1184"/>
        <v>11681.710201729706</v>
      </c>
      <c r="AR594" s="257">
        <f t="shared" si="1184"/>
        <v>11879.249808727611</v>
      </c>
      <c r="AS594" s="257">
        <f t="shared" si="1184"/>
        <v>12076.789415725516</v>
      </c>
      <c r="AT594" s="257">
        <f t="shared" si="1184"/>
        <v>12274.329022723417</v>
      </c>
      <c r="AU594" s="257">
        <f t="shared" si="1184"/>
        <v>12471.868629721324</v>
      </c>
      <c r="AV594" s="257">
        <f t="shared" si="1184"/>
        <v>12669.408236719228</v>
      </c>
      <c r="AW594" s="257">
        <f t="shared" si="1184"/>
        <v>12866.947843717133</v>
      </c>
      <c r="AX594" s="257">
        <f t="shared" si="1184"/>
        <v>13064.487450715038</v>
      </c>
      <c r="AY594" s="257">
        <f t="shared" si="1184"/>
        <v>13262.027057712941</v>
      </c>
      <c r="AZ594" s="257">
        <f t="shared" si="1184"/>
        <v>13459.566664710845</v>
      </c>
      <c r="BA594" s="257">
        <f t="shared" si="1184"/>
        <v>0</v>
      </c>
      <c r="BB594" s="257">
        <f t="shared" si="1184"/>
        <v>0</v>
      </c>
      <c r="BC594" s="257">
        <f t="shared" si="1184"/>
        <v>0</v>
      </c>
      <c r="BD594" s="257">
        <f t="shared" si="1184"/>
        <v>0</v>
      </c>
      <c r="BE594" s="257">
        <f t="shared" si="1184"/>
        <v>0</v>
      </c>
      <c r="BF594" s="257">
        <f t="shared" si="1184"/>
        <v>0</v>
      </c>
      <c r="BG594" s="257">
        <f t="shared" si="1184"/>
        <v>0</v>
      </c>
      <c r="BH594" s="257">
        <f t="shared" si="1184"/>
        <v>0</v>
      </c>
      <c r="BI594" s="257">
        <f t="shared" si="1184"/>
        <v>0</v>
      </c>
      <c r="BJ594" s="257">
        <f t="shared" si="1184"/>
        <v>0</v>
      </c>
      <c r="BK594" s="257">
        <f t="shared" si="1184"/>
        <v>0</v>
      </c>
      <c r="BL594" s="257">
        <f t="shared" si="1184"/>
        <v>0</v>
      </c>
      <c r="BM594" s="257">
        <f t="shared" si="1184"/>
        <v>0</v>
      </c>
      <c r="BN594" s="257">
        <f t="shared" si="1184"/>
        <v>0</v>
      </c>
      <c r="BO594" s="257">
        <f t="shared" si="1184"/>
        <v>0</v>
      </c>
      <c r="BP594" s="257">
        <f t="shared" si="1184"/>
        <v>0</v>
      </c>
      <c r="BQ594" s="257">
        <f t="shared" si="1184"/>
        <v>0</v>
      </c>
      <c r="BR594" s="257">
        <f t="shared" si="1184"/>
        <v>0</v>
      </c>
      <c r="BS594" s="257">
        <f t="shared" si="1184"/>
        <v>0</v>
      </c>
      <c r="BT594" s="257">
        <f t="shared" ref="BT594:CY594" si="1185">SUM(BT464:BT471)</f>
        <v>0</v>
      </c>
      <c r="BU594" s="257">
        <f t="shared" si="1185"/>
        <v>0</v>
      </c>
      <c r="BV594" s="257">
        <f t="shared" si="1185"/>
        <v>0</v>
      </c>
      <c r="BW594" s="257">
        <f t="shared" si="1185"/>
        <v>0</v>
      </c>
      <c r="BX594" s="257">
        <f t="shared" si="1185"/>
        <v>0</v>
      </c>
      <c r="BY594" s="257">
        <f t="shared" si="1185"/>
        <v>0</v>
      </c>
      <c r="BZ594" s="257">
        <f t="shared" si="1185"/>
        <v>0</v>
      </c>
      <c r="CA594" s="257">
        <f t="shared" si="1185"/>
        <v>0</v>
      </c>
      <c r="CB594" s="257">
        <f t="shared" si="1185"/>
        <v>0</v>
      </c>
      <c r="CC594" s="257">
        <f t="shared" si="1185"/>
        <v>0</v>
      </c>
      <c r="CD594" s="257">
        <f t="shared" si="1185"/>
        <v>0</v>
      </c>
      <c r="CE594" s="257">
        <f t="shared" si="1185"/>
        <v>0</v>
      </c>
      <c r="CF594" s="257">
        <f t="shared" si="1185"/>
        <v>0</v>
      </c>
      <c r="CG594" s="257">
        <f t="shared" si="1185"/>
        <v>0</v>
      </c>
      <c r="CH594" s="257">
        <f t="shared" si="1185"/>
        <v>0</v>
      </c>
      <c r="CI594" s="257">
        <f t="shared" si="1185"/>
        <v>0</v>
      </c>
      <c r="CJ594" s="257">
        <f t="shared" si="1185"/>
        <v>0</v>
      </c>
      <c r="CK594" s="257">
        <f t="shared" si="1185"/>
        <v>0</v>
      </c>
      <c r="CL594" s="257">
        <f t="shared" si="1185"/>
        <v>0</v>
      </c>
      <c r="CM594" s="257">
        <f t="shared" si="1185"/>
        <v>0</v>
      </c>
      <c r="CN594" s="257">
        <f t="shared" si="1185"/>
        <v>0</v>
      </c>
      <c r="CO594" s="257">
        <f t="shared" si="1185"/>
        <v>0</v>
      </c>
      <c r="CP594" s="257">
        <f t="shared" si="1185"/>
        <v>0</v>
      </c>
      <c r="CQ594" s="257">
        <f t="shared" si="1185"/>
        <v>0</v>
      </c>
      <c r="CR594" s="257">
        <f t="shared" si="1185"/>
        <v>0</v>
      </c>
      <c r="CS594" s="257">
        <f t="shared" si="1185"/>
        <v>0</v>
      </c>
      <c r="CT594" s="257">
        <f t="shared" si="1185"/>
        <v>0</v>
      </c>
      <c r="CU594" s="257">
        <f t="shared" si="1185"/>
        <v>0</v>
      </c>
      <c r="CV594" s="257">
        <f t="shared" si="1185"/>
        <v>0</v>
      </c>
      <c r="CW594" s="257">
        <f t="shared" si="1185"/>
        <v>0</v>
      </c>
      <c r="CX594" s="257">
        <f t="shared" si="1185"/>
        <v>0</v>
      </c>
      <c r="CY594" s="257">
        <f t="shared" si="1185"/>
        <v>0</v>
      </c>
    </row>
    <row r="595" spans="1:103" ht="13.5" customHeight="1" outlineLevel="1">
      <c r="A595" s="165"/>
      <c r="B595" s="263"/>
      <c r="C595" s="193" t="s">
        <v>138</v>
      </c>
      <c r="D595" s="194"/>
      <c r="E595" s="195"/>
      <c r="F595" s="196" t="s">
        <v>51</v>
      </c>
      <c r="G595" s="197">
        <f t="shared" si="1183"/>
        <v>671.64259085552339</v>
      </c>
      <c r="H595" s="258">
        <f t="shared" ref="H595:BS595" si="1186">SUM(H472:H475)</f>
        <v>41.392987335459665</v>
      </c>
      <c r="I595" s="258">
        <f t="shared" si="1186"/>
        <v>38.924783663391267</v>
      </c>
      <c r="J595" s="258">
        <f t="shared" si="1186"/>
        <v>36.456749410156874</v>
      </c>
      <c r="K595" s="258">
        <f t="shared" si="1186"/>
        <v>33.988884575756487</v>
      </c>
      <c r="L595" s="258">
        <f t="shared" si="1186"/>
        <v>31.521189160190083</v>
      </c>
      <c r="M595" s="258">
        <f t="shared" si="1186"/>
        <v>29.053663163457692</v>
      </c>
      <c r="N595" s="258">
        <f t="shared" si="1186"/>
        <v>28.424909012749129</v>
      </c>
      <c r="O595" s="258">
        <f t="shared" si="1186"/>
        <v>27.796197971172287</v>
      </c>
      <c r="P595" s="258">
        <f t="shared" si="1186"/>
        <v>27.167530038727165</v>
      </c>
      <c r="Q595" s="258">
        <f t="shared" si="1186"/>
        <v>26.538905215413763</v>
      </c>
      <c r="R595" s="258">
        <f t="shared" si="1186"/>
        <v>25.910323501232082</v>
      </c>
      <c r="S595" s="258">
        <f t="shared" si="1186"/>
        <v>25.281784896182113</v>
      </c>
      <c r="T595" s="258">
        <f t="shared" si="1186"/>
        <v>24.653289400263866</v>
      </c>
      <c r="U595" s="258">
        <f t="shared" si="1186"/>
        <v>24.024837013477338</v>
      </c>
      <c r="V595" s="258">
        <f t="shared" si="1186"/>
        <v>23.396427735822531</v>
      </c>
      <c r="W595" s="258">
        <f t="shared" si="1186"/>
        <v>22.768061567299458</v>
      </c>
      <c r="X595" s="258">
        <f t="shared" si="1186"/>
        <v>22.721533991122072</v>
      </c>
      <c r="Y595" s="258">
        <f t="shared" si="1186"/>
        <v>22.675006414944683</v>
      </c>
      <c r="Z595" s="258">
        <f t="shared" si="1186"/>
        <v>22.628478838767297</v>
      </c>
      <c r="AA595" s="258">
        <f t="shared" si="1186"/>
        <v>22.581951262589911</v>
      </c>
      <c r="AB595" s="258">
        <f t="shared" si="1186"/>
        <v>22.535423686412521</v>
      </c>
      <c r="AC595" s="258">
        <f t="shared" si="1186"/>
        <v>22.488896110235135</v>
      </c>
      <c r="AD595" s="258">
        <f t="shared" si="1186"/>
        <v>22.442368534057753</v>
      </c>
      <c r="AE595" s="258">
        <f t="shared" si="1186"/>
        <v>22.395840957880363</v>
      </c>
      <c r="AF595" s="258">
        <f t="shared" si="1186"/>
        <v>22.349313381702974</v>
      </c>
      <c r="AG595" s="258">
        <f t="shared" si="1186"/>
        <v>22.302785805525588</v>
      </c>
      <c r="AH595" s="258">
        <f t="shared" si="1186"/>
        <v>22.302785805525588</v>
      </c>
      <c r="AI595" s="258">
        <f t="shared" si="1186"/>
        <v>22.302785805525588</v>
      </c>
      <c r="AJ595" s="258">
        <f t="shared" si="1186"/>
        <v>22.302785805525588</v>
      </c>
      <c r="AK595" s="258">
        <f t="shared" si="1186"/>
        <v>22.302785805525588</v>
      </c>
      <c r="AL595" s="258">
        <f t="shared" si="1186"/>
        <v>22.302785805525588</v>
      </c>
      <c r="AM595" s="258">
        <f t="shared" si="1186"/>
        <v>22.302785805525588</v>
      </c>
      <c r="AN595" s="258">
        <f t="shared" si="1186"/>
        <v>22.302785805525588</v>
      </c>
      <c r="AO595" s="258">
        <f t="shared" si="1186"/>
        <v>22.302785805525588</v>
      </c>
      <c r="AP595" s="258">
        <f t="shared" si="1186"/>
        <v>22.302785805525588</v>
      </c>
      <c r="AQ595" s="258">
        <f t="shared" si="1186"/>
        <v>22.302785805525588</v>
      </c>
      <c r="AR595" s="258">
        <f t="shared" si="1186"/>
        <v>22.302785805525588</v>
      </c>
      <c r="AS595" s="258">
        <f t="shared" si="1186"/>
        <v>22.302785805525588</v>
      </c>
      <c r="AT595" s="258">
        <f t="shared" si="1186"/>
        <v>22.302785805525588</v>
      </c>
      <c r="AU595" s="258">
        <f t="shared" si="1186"/>
        <v>22.302785805525588</v>
      </c>
      <c r="AV595" s="258">
        <f t="shared" si="1186"/>
        <v>22.302785805525588</v>
      </c>
      <c r="AW595" s="258">
        <f t="shared" si="1186"/>
        <v>22.302785805525588</v>
      </c>
      <c r="AX595" s="258">
        <f t="shared" si="1186"/>
        <v>22.302785805525588</v>
      </c>
      <c r="AY595" s="258">
        <f t="shared" si="1186"/>
        <v>22.302785805525588</v>
      </c>
      <c r="AZ595" s="258">
        <f t="shared" si="1186"/>
        <v>22.302785805525588</v>
      </c>
      <c r="BA595" s="258">
        <f t="shared" si="1186"/>
        <v>0</v>
      </c>
      <c r="BB595" s="258">
        <f t="shared" si="1186"/>
        <v>0</v>
      </c>
      <c r="BC595" s="258">
        <f t="shared" si="1186"/>
        <v>0</v>
      </c>
      <c r="BD595" s="258">
        <f t="shared" si="1186"/>
        <v>0</v>
      </c>
      <c r="BE595" s="258">
        <f t="shared" si="1186"/>
        <v>0</v>
      </c>
      <c r="BF595" s="258">
        <f t="shared" si="1186"/>
        <v>0</v>
      </c>
      <c r="BG595" s="258">
        <f t="shared" si="1186"/>
        <v>0</v>
      </c>
      <c r="BH595" s="258">
        <f t="shared" si="1186"/>
        <v>0</v>
      </c>
      <c r="BI595" s="258">
        <f t="shared" si="1186"/>
        <v>0</v>
      </c>
      <c r="BJ595" s="258">
        <f t="shared" si="1186"/>
        <v>0</v>
      </c>
      <c r="BK595" s="258">
        <f t="shared" si="1186"/>
        <v>0</v>
      </c>
      <c r="BL595" s="258">
        <f t="shared" si="1186"/>
        <v>0</v>
      </c>
      <c r="BM595" s="258">
        <f t="shared" si="1186"/>
        <v>0</v>
      </c>
      <c r="BN595" s="258">
        <f t="shared" si="1186"/>
        <v>0</v>
      </c>
      <c r="BO595" s="258">
        <f t="shared" si="1186"/>
        <v>0</v>
      </c>
      <c r="BP595" s="258">
        <f t="shared" si="1186"/>
        <v>0</v>
      </c>
      <c r="BQ595" s="258">
        <f t="shared" si="1186"/>
        <v>0</v>
      </c>
      <c r="BR595" s="258">
        <f t="shared" si="1186"/>
        <v>0</v>
      </c>
      <c r="BS595" s="258">
        <f t="shared" si="1186"/>
        <v>0</v>
      </c>
      <c r="BT595" s="258">
        <f t="shared" ref="BT595:CY595" si="1187">SUM(BT472:BT475)</f>
        <v>0</v>
      </c>
      <c r="BU595" s="258">
        <f t="shared" si="1187"/>
        <v>0</v>
      </c>
      <c r="BV595" s="258">
        <f t="shared" si="1187"/>
        <v>0</v>
      </c>
      <c r="BW595" s="258">
        <f t="shared" si="1187"/>
        <v>0</v>
      </c>
      <c r="BX595" s="258">
        <f t="shared" si="1187"/>
        <v>0</v>
      </c>
      <c r="BY595" s="258">
        <f t="shared" si="1187"/>
        <v>0</v>
      </c>
      <c r="BZ595" s="258">
        <f t="shared" si="1187"/>
        <v>0</v>
      </c>
      <c r="CA595" s="258">
        <f t="shared" si="1187"/>
        <v>0</v>
      </c>
      <c r="CB595" s="258">
        <f t="shared" si="1187"/>
        <v>0</v>
      </c>
      <c r="CC595" s="258">
        <f t="shared" si="1187"/>
        <v>0</v>
      </c>
      <c r="CD595" s="258">
        <f t="shared" si="1187"/>
        <v>0</v>
      </c>
      <c r="CE595" s="258">
        <f t="shared" si="1187"/>
        <v>0</v>
      </c>
      <c r="CF595" s="258">
        <f t="shared" si="1187"/>
        <v>0</v>
      </c>
      <c r="CG595" s="258">
        <f t="shared" si="1187"/>
        <v>0</v>
      </c>
      <c r="CH595" s="258">
        <f t="shared" si="1187"/>
        <v>0</v>
      </c>
      <c r="CI595" s="258">
        <f t="shared" si="1187"/>
        <v>0</v>
      </c>
      <c r="CJ595" s="258">
        <f t="shared" si="1187"/>
        <v>0</v>
      </c>
      <c r="CK595" s="258">
        <f t="shared" si="1187"/>
        <v>0</v>
      </c>
      <c r="CL595" s="258">
        <f t="shared" si="1187"/>
        <v>0</v>
      </c>
      <c r="CM595" s="258">
        <f t="shared" si="1187"/>
        <v>0</v>
      </c>
      <c r="CN595" s="258">
        <f t="shared" si="1187"/>
        <v>0</v>
      </c>
      <c r="CO595" s="258">
        <f t="shared" si="1187"/>
        <v>0</v>
      </c>
      <c r="CP595" s="258">
        <f t="shared" si="1187"/>
        <v>0</v>
      </c>
      <c r="CQ595" s="258">
        <f t="shared" si="1187"/>
        <v>0</v>
      </c>
      <c r="CR595" s="258">
        <f t="shared" si="1187"/>
        <v>0</v>
      </c>
      <c r="CS595" s="258">
        <f t="shared" si="1187"/>
        <v>0</v>
      </c>
      <c r="CT595" s="258">
        <f t="shared" si="1187"/>
        <v>0</v>
      </c>
      <c r="CU595" s="258">
        <f t="shared" si="1187"/>
        <v>0</v>
      </c>
      <c r="CV595" s="258">
        <f t="shared" si="1187"/>
        <v>0</v>
      </c>
      <c r="CW595" s="258">
        <f t="shared" si="1187"/>
        <v>0</v>
      </c>
      <c r="CX595" s="258">
        <f t="shared" si="1187"/>
        <v>0</v>
      </c>
      <c r="CY595" s="258">
        <f t="shared" si="1187"/>
        <v>0</v>
      </c>
    </row>
    <row r="596" spans="1:103" ht="13.5" customHeight="1" outlineLevel="1" thickBot="1">
      <c r="A596" s="165"/>
      <c r="B596" s="263"/>
      <c r="C596" s="193" t="s">
        <v>139</v>
      </c>
      <c r="D596" s="194"/>
      <c r="E596" s="195"/>
      <c r="F596" s="196" t="s">
        <v>51</v>
      </c>
      <c r="G596" s="197">
        <f t="shared" si="1183"/>
        <v>78.619624638925572</v>
      </c>
      <c r="H596" s="258">
        <f t="shared" ref="H596:BS596" si="1188">SUM(H476:H480)</f>
        <v>2.620671725311575</v>
      </c>
      <c r="I596" s="258">
        <f t="shared" si="1188"/>
        <v>2.6206683639694193</v>
      </c>
      <c r="J596" s="258">
        <f t="shared" si="1188"/>
        <v>2.6206650026272631</v>
      </c>
      <c r="K596" s="258">
        <f t="shared" si="1188"/>
        <v>2.6206616412851074</v>
      </c>
      <c r="L596" s="258">
        <f t="shared" si="1188"/>
        <v>2.6206582799429516</v>
      </c>
      <c r="M596" s="258">
        <f t="shared" si="1188"/>
        <v>2.6206549186007955</v>
      </c>
      <c r="N596" s="258">
        <f t="shared" si="1188"/>
        <v>2.6206547091466001</v>
      </c>
      <c r="O596" s="258">
        <f t="shared" si="1188"/>
        <v>2.6206544996924048</v>
      </c>
      <c r="P596" s="258">
        <f t="shared" si="1188"/>
        <v>2.6206542902382095</v>
      </c>
      <c r="Q596" s="258">
        <f t="shared" si="1188"/>
        <v>2.6206540807840137</v>
      </c>
      <c r="R596" s="258">
        <f t="shared" si="1188"/>
        <v>2.6206538713298184</v>
      </c>
      <c r="S596" s="258">
        <f t="shared" si="1188"/>
        <v>2.6206536618756231</v>
      </c>
      <c r="T596" s="258">
        <f t="shared" si="1188"/>
        <v>2.6206534524214278</v>
      </c>
      <c r="U596" s="258">
        <f t="shared" si="1188"/>
        <v>2.6206532429672325</v>
      </c>
      <c r="V596" s="258">
        <f t="shared" si="1188"/>
        <v>2.6206530335130371</v>
      </c>
      <c r="W596" s="258">
        <f t="shared" si="1188"/>
        <v>2.6206528240588423</v>
      </c>
      <c r="X596" s="258">
        <f t="shared" si="1188"/>
        <v>2.6206529869860273</v>
      </c>
      <c r="Y596" s="258">
        <f t="shared" si="1188"/>
        <v>2.6206531499132124</v>
      </c>
      <c r="Z596" s="258">
        <f t="shared" si="1188"/>
        <v>2.620653312840397</v>
      </c>
      <c r="AA596" s="258">
        <f t="shared" si="1188"/>
        <v>2.6206534757675821</v>
      </c>
      <c r="AB596" s="258">
        <f t="shared" si="1188"/>
        <v>2.6206536386947676</v>
      </c>
      <c r="AC596" s="258">
        <f t="shared" si="1188"/>
        <v>2.6206538016219523</v>
      </c>
      <c r="AD596" s="258">
        <f t="shared" si="1188"/>
        <v>2.6206539645491373</v>
      </c>
      <c r="AE596" s="258">
        <f t="shared" si="1188"/>
        <v>2.6206541274763224</v>
      </c>
      <c r="AF596" s="258">
        <f t="shared" si="1188"/>
        <v>2.6206542904035075</v>
      </c>
      <c r="AG596" s="258">
        <f t="shared" si="1188"/>
        <v>2.6206544533306917</v>
      </c>
      <c r="AH596" s="258">
        <f t="shared" si="1188"/>
        <v>2.6206544533306917</v>
      </c>
      <c r="AI596" s="258">
        <f t="shared" si="1188"/>
        <v>2.6206544533306917</v>
      </c>
      <c r="AJ596" s="258">
        <f t="shared" si="1188"/>
        <v>2.6206544533306917</v>
      </c>
      <c r="AK596" s="258">
        <f t="shared" si="1188"/>
        <v>2.6206544533306917</v>
      </c>
      <c r="AL596" s="258">
        <f t="shared" si="1188"/>
        <v>2.6206544533306917</v>
      </c>
      <c r="AM596" s="258">
        <f t="shared" si="1188"/>
        <v>2.6206544533306917</v>
      </c>
      <c r="AN596" s="258">
        <f t="shared" si="1188"/>
        <v>2.6206544533306917</v>
      </c>
      <c r="AO596" s="258">
        <f t="shared" si="1188"/>
        <v>2.6206544533306917</v>
      </c>
      <c r="AP596" s="258">
        <f t="shared" si="1188"/>
        <v>2.6206544533306917</v>
      </c>
      <c r="AQ596" s="258">
        <f t="shared" si="1188"/>
        <v>2.6206544533306917</v>
      </c>
      <c r="AR596" s="258">
        <f t="shared" si="1188"/>
        <v>2.6206544533306917</v>
      </c>
      <c r="AS596" s="258">
        <f t="shared" si="1188"/>
        <v>2.6206544533306917</v>
      </c>
      <c r="AT596" s="258">
        <f t="shared" si="1188"/>
        <v>2.6206544533306917</v>
      </c>
      <c r="AU596" s="258">
        <f t="shared" si="1188"/>
        <v>2.6206544533306917</v>
      </c>
      <c r="AV596" s="258">
        <f t="shared" si="1188"/>
        <v>2.6206544533306917</v>
      </c>
      <c r="AW596" s="258">
        <f t="shared" si="1188"/>
        <v>2.6206544533306917</v>
      </c>
      <c r="AX596" s="258">
        <f t="shared" si="1188"/>
        <v>2.6206544533306917</v>
      </c>
      <c r="AY596" s="258">
        <f t="shared" si="1188"/>
        <v>2.6206544533306917</v>
      </c>
      <c r="AZ596" s="258">
        <f t="shared" si="1188"/>
        <v>2.6206544533306917</v>
      </c>
      <c r="BA596" s="258">
        <f t="shared" si="1188"/>
        <v>0</v>
      </c>
      <c r="BB596" s="258">
        <f t="shared" si="1188"/>
        <v>0</v>
      </c>
      <c r="BC596" s="258">
        <f t="shared" si="1188"/>
        <v>0</v>
      </c>
      <c r="BD596" s="258">
        <f t="shared" si="1188"/>
        <v>0</v>
      </c>
      <c r="BE596" s="258">
        <f t="shared" si="1188"/>
        <v>0</v>
      </c>
      <c r="BF596" s="258">
        <f t="shared" si="1188"/>
        <v>0</v>
      </c>
      <c r="BG596" s="258">
        <f t="shared" si="1188"/>
        <v>0</v>
      </c>
      <c r="BH596" s="258">
        <f t="shared" si="1188"/>
        <v>0</v>
      </c>
      <c r="BI596" s="258">
        <f t="shared" si="1188"/>
        <v>0</v>
      </c>
      <c r="BJ596" s="258">
        <f t="shared" si="1188"/>
        <v>0</v>
      </c>
      <c r="BK596" s="258">
        <f t="shared" si="1188"/>
        <v>0</v>
      </c>
      <c r="BL596" s="258">
        <f t="shared" si="1188"/>
        <v>0</v>
      </c>
      <c r="BM596" s="258">
        <f t="shared" si="1188"/>
        <v>0</v>
      </c>
      <c r="BN596" s="258">
        <f t="shared" si="1188"/>
        <v>0</v>
      </c>
      <c r="BO596" s="258">
        <f t="shared" si="1188"/>
        <v>0</v>
      </c>
      <c r="BP596" s="258">
        <f t="shared" si="1188"/>
        <v>0</v>
      </c>
      <c r="BQ596" s="258">
        <f t="shared" si="1188"/>
        <v>0</v>
      </c>
      <c r="BR596" s="258">
        <f t="shared" si="1188"/>
        <v>0</v>
      </c>
      <c r="BS596" s="258">
        <f t="shared" si="1188"/>
        <v>0</v>
      </c>
      <c r="BT596" s="258">
        <f t="shared" ref="BT596:CY596" si="1189">SUM(BT476:BT480)</f>
        <v>0</v>
      </c>
      <c r="BU596" s="258">
        <f t="shared" si="1189"/>
        <v>0</v>
      </c>
      <c r="BV596" s="258">
        <f t="shared" si="1189"/>
        <v>0</v>
      </c>
      <c r="BW596" s="258">
        <f t="shared" si="1189"/>
        <v>0</v>
      </c>
      <c r="BX596" s="258">
        <f t="shared" si="1189"/>
        <v>0</v>
      </c>
      <c r="BY596" s="258">
        <f t="shared" si="1189"/>
        <v>0</v>
      </c>
      <c r="BZ596" s="258">
        <f t="shared" si="1189"/>
        <v>0</v>
      </c>
      <c r="CA596" s="258">
        <f t="shared" si="1189"/>
        <v>0</v>
      </c>
      <c r="CB596" s="258">
        <f t="shared" si="1189"/>
        <v>0</v>
      </c>
      <c r="CC596" s="258">
        <f t="shared" si="1189"/>
        <v>0</v>
      </c>
      <c r="CD596" s="258">
        <f t="shared" si="1189"/>
        <v>0</v>
      </c>
      <c r="CE596" s="258">
        <f t="shared" si="1189"/>
        <v>0</v>
      </c>
      <c r="CF596" s="258">
        <f t="shared" si="1189"/>
        <v>0</v>
      </c>
      <c r="CG596" s="258">
        <f t="shared" si="1189"/>
        <v>0</v>
      </c>
      <c r="CH596" s="258">
        <f t="shared" si="1189"/>
        <v>0</v>
      </c>
      <c r="CI596" s="258">
        <f t="shared" si="1189"/>
        <v>0</v>
      </c>
      <c r="CJ596" s="258">
        <f t="shared" si="1189"/>
        <v>0</v>
      </c>
      <c r="CK596" s="258">
        <f t="shared" si="1189"/>
        <v>0</v>
      </c>
      <c r="CL596" s="258">
        <f t="shared" si="1189"/>
        <v>0</v>
      </c>
      <c r="CM596" s="258">
        <f t="shared" si="1189"/>
        <v>0</v>
      </c>
      <c r="CN596" s="258">
        <f t="shared" si="1189"/>
        <v>0</v>
      </c>
      <c r="CO596" s="258">
        <f t="shared" si="1189"/>
        <v>0</v>
      </c>
      <c r="CP596" s="258">
        <f t="shared" si="1189"/>
        <v>0</v>
      </c>
      <c r="CQ596" s="258">
        <f t="shared" si="1189"/>
        <v>0</v>
      </c>
      <c r="CR596" s="258">
        <f t="shared" si="1189"/>
        <v>0</v>
      </c>
      <c r="CS596" s="258">
        <f t="shared" si="1189"/>
        <v>0</v>
      </c>
      <c r="CT596" s="258">
        <f t="shared" si="1189"/>
        <v>0</v>
      </c>
      <c r="CU596" s="258">
        <f t="shared" si="1189"/>
        <v>0</v>
      </c>
      <c r="CV596" s="258">
        <f t="shared" si="1189"/>
        <v>0</v>
      </c>
      <c r="CW596" s="258">
        <f t="shared" si="1189"/>
        <v>0</v>
      </c>
      <c r="CX596" s="258">
        <f t="shared" si="1189"/>
        <v>0</v>
      </c>
      <c r="CY596" s="258">
        <f t="shared" si="1189"/>
        <v>0</v>
      </c>
    </row>
    <row r="597" spans="1:103" ht="13.5" customHeight="1" outlineLevel="1">
      <c r="A597" s="165"/>
      <c r="B597" s="262" t="s">
        <v>94</v>
      </c>
      <c r="C597" s="169" t="s">
        <v>59</v>
      </c>
      <c r="D597" s="170"/>
      <c r="E597" s="171"/>
      <c r="F597" s="172" t="s">
        <v>51</v>
      </c>
      <c r="G597" s="173">
        <f t="shared" si="1183"/>
        <v>549796.68568612623</v>
      </c>
      <c r="H597" s="257">
        <f t="shared" ref="H597:BS597" si="1190">SUM(H481:H488)</f>
        <v>2352.2909998871692</v>
      </c>
      <c r="I597" s="257">
        <f t="shared" si="1190"/>
        <v>3084.2831156186962</v>
      </c>
      <c r="J597" s="257">
        <f t="shared" si="1190"/>
        <v>3776.2076940658944</v>
      </c>
      <c r="K597" s="257">
        <f t="shared" si="1190"/>
        <v>4428.0647352287642</v>
      </c>
      <c r="L597" s="257">
        <f t="shared" si="1190"/>
        <v>5039.8542391073061</v>
      </c>
      <c r="M597" s="257">
        <f t="shared" si="1190"/>
        <v>5611.5762057015199</v>
      </c>
      <c r="N597" s="257">
        <f t="shared" si="1190"/>
        <v>6263.9449063880547</v>
      </c>
      <c r="O597" s="257">
        <f t="shared" si="1190"/>
        <v>6900.0505774583498</v>
      </c>
      <c r="P597" s="257">
        <f t="shared" si="1190"/>
        <v>7519.8932189124062</v>
      </c>
      <c r="Q597" s="257">
        <f t="shared" si="1190"/>
        <v>8123.4728307502219</v>
      </c>
      <c r="R597" s="257">
        <f t="shared" si="1190"/>
        <v>8710.7894129717988</v>
      </c>
      <c r="S597" s="257">
        <f t="shared" si="1190"/>
        <v>9281.8429655771361</v>
      </c>
      <c r="T597" s="257">
        <f t="shared" si="1190"/>
        <v>9836.6334885662327</v>
      </c>
      <c r="U597" s="257">
        <f t="shared" si="1190"/>
        <v>10375.160981939087</v>
      </c>
      <c r="V597" s="257">
        <f t="shared" si="1190"/>
        <v>10897.425445695706</v>
      </c>
      <c r="W597" s="257">
        <f t="shared" si="1190"/>
        <v>11403.42687983609</v>
      </c>
      <c r="X597" s="257">
        <f t="shared" si="1190"/>
        <v>11826.233241616588</v>
      </c>
      <c r="Y597" s="257">
        <f t="shared" si="1190"/>
        <v>12239.810574968371</v>
      </c>
      <c r="Z597" s="257">
        <f t="shared" si="1190"/>
        <v>12644.158879891438</v>
      </c>
      <c r="AA597" s="257">
        <f t="shared" si="1190"/>
        <v>13039.278156385788</v>
      </c>
      <c r="AB597" s="257">
        <f t="shared" si="1190"/>
        <v>13425.168404451426</v>
      </c>
      <c r="AC597" s="257">
        <f t="shared" si="1190"/>
        <v>13801.829624088348</v>
      </c>
      <c r="AD597" s="257">
        <f t="shared" si="1190"/>
        <v>14169.261815296553</v>
      </c>
      <c r="AE597" s="257">
        <f t="shared" si="1190"/>
        <v>14527.464978076045</v>
      </c>
      <c r="AF597" s="257">
        <f t="shared" si="1190"/>
        <v>14876.43911242682</v>
      </c>
      <c r="AG597" s="257">
        <f t="shared" si="1190"/>
        <v>15216.184218348877</v>
      </c>
      <c r="AH597" s="257">
        <f t="shared" si="1190"/>
        <v>15813.657532307358</v>
      </c>
      <c r="AI597" s="257">
        <f t="shared" si="1190"/>
        <v>16411.130846265834</v>
      </c>
      <c r="AJ597" s="257">
        <f t="shared" si="1190"/>
        <v>17008.604160224313</v>
      </c>
      <c r="AK597" s="257">
        <f t="shared" si="1190"/>
        <v>17606.077474182792</v>
      </c>
      <c r="AL597" s="257">
        <f t="shared" si="1190"/>
        <v>18203.55078814127</v>
      </c>
      <c r="AM597" s="257">
        <f t="shared" si="1190"/>
        <v>18801.024102099753</v>
      </c>
      <c r="AN597" s="257">
        <f t="shared" si="1190"/>
        <v>19398.497416058235</v>
      </c>
      <c r="AO597" s="257">
        <f t="shared" si="1190"/>
        <v>19995.970730016714</v>
      </c>
      <c r="AP597" s="257">
        <f t="shared" si="1190"/>
        <v>20593.444043975192</v>
      </c>
      <c r="AQ597" s="257">
        <f t="shared" si="1190"/>
        <v>21190.917357933671</v>
      </c>
      <c r="AR597" s="257">
        <f t="shared" si="1190"/>
        <v>21788.39067189215</v>
      </c>
      <c r="AS597" s="257">
        <f t="shared" si="1190"/>
        <v>22385.863985850629</v>
      </c>
      <c r="AT597" s="257">
        <f t="shared" si="1190"/>
        <v>22983.337299809114</v>
      </c>
      <c r="AU597" s="257">
        <f t="shared" si="1190"/>
        <v>23580.810613767593</v>
      </c>
      <c r="AV597" s="257">
        <f t="shared" si="1190"/>
        <v>24178.283927726072</v>
      </c>
      <c r="AW597" s="257">
        <f t="shared" si="1190"/>
        <v>24775.757241684551</v>
      </c>
      <c r="AX597" s="257">
        <f t="shared" si="1190"/>
        <v>25373.230555643029</v>
      </c>
      <c r="AY597" s="257">
        <f t="shared" si="1190"/>
        <v>25970.703869601512</v>
      </c>
      <c r="AZ597" s="257">
        <f t="shared" si="1190"/>
        <v>26568.17718355999</v>
      </c>
      <c r="BA597" s="257">
        <f t="shared" si="1190"/>
        <v>0</v>
      </c>
      <c r="BB597" s="257">
        <f t="shared" si="1190"/>
        <v>0</v>
      </c>
      <c r="BC597" s="257">
        <f t="shared" si="1190"/>
        <v>0</v>
      </c>
      <c r="BD597" s="257">
        <f t="shared" si="1190"/>
        <v>0</v>
      </c>
      <c r="BE597" s="257">
        <f t="shared" si="1190"/>
        <v>0</v>
      </c>
      <c r="BF597" s="257">
        <f t="shared" si="1190"/>
        <v>0</v>
      </c>
      <c r="BG597" s="257">
        <f t="shared" si="1190"/>
        <v>0</v>
      </c>
      <c r="BH597" s="257">
        <f t="shared" si="1190"/>
        <v>0</v>
      </c>
      <c r="BI597" s="257">
        <f t="shared" si="1190"/>
        <v>0</v>
      </c>
      <c r="BJ597" s="257">
        <f t="shared" si="1190"/>
        <v>0</v>
      </c>
      <c r="BK597" s="257">
        <f t="shared" si="1190"/>
        <v>0</v>
      </c>
      <c r="BL597" s="257">
        <f t="shared" si="1190"/>
        <v>0</v>
      </c>
      <c r="BM597" s="257">
        <f t="shared" si="1190"/>
        <v>0</v>
      </c>
      <c r="BN597" s="257">
        <f t="shared" si="1190"/>
        <v>0</v>
      </c>
      <c r="BO597" s="257">
        <f t="shared" si="1190"/>
        <v>0</v>
      </c>
      <c r="BP597" s="257">
        <f t="shared" si="1190"/>
        <v>0</v>
      </c>
      <c r="BQ597" s="257">
        <f t="shared" si="1190"/>
        <v>0</v>
      </c>
      <c r="BR597" s="257">
        <f t="shared" si="1190"/>
        <v>0</v>
      </c>
      <c r="BS597" s="257">
        <f t="shared" si="1190"/>
        <v>0</v>
      </c>
      <c r="BT597" s="257">
        <f t="shared" ref="BT597:CY597" si="1191">SUM(BT481:BT488)</f>
        <v>0</v>
      </c>
      <c r="BU597" s="257">
        <f t="shared" si="1191"/>
        <v>0</v>
      </c>
      <c r="BV597" s="257">
        <f t="shared" si="1191"/>
        <v>0</v>
      </c>
      <c r="BW597" s="257">
        <f t="shared" si="1191"/>
        <v>0</v>
      </c>
      <c r="BX597" s="257">
        <f t="shared" si="1191"/>
        <v>0</v>
      </c>
      <c r="BY597" s="257">
        <f t="shared" si="1191"/>
        <v>0</v>
      </c>
      <c r="BZ597" s="257">
        <f t="shared" si="1191"/>
        <v>0</v>
      </c>
      <c r="CA597" s="257">
        <f t="shared" si="1191"/>
        <v>0</v>
      </c>
      <c r="CB597" s="257">
        <f t="shared" si="1191"/>
        <v>0</v>
      </c>
      <c r="CC597" s="257">
        <f t="shared" si="1191"/>
        <v>0</v>
      </c>
      <c r="CD597" s="257">
        <f t="shared" si="1191"/>
        <v>0</v>
      </c>
      <c r="CE597" s="257">
        <f t="shared" si="1191"/>
        <v>0</v>
      </c>
      <c r="CF597" s="257">
        <f t="shared" si="1191"/>
        <v>0</v>
      </c>
      <c r="CG597" s="257">
        <f t="shared" si="1191"/>
        <v>0</v>
      </c>
      <c r="CH597" s="257">
        <f t="shared" si="1191"/>
        <v>0</v>
      </c>
      <c r="CI597" s="257">
        <f t="shared" si="1191"/>
        <v>0</v>
      </c>
      <c r="CJ597" s="257">
        <f t="shared" si="1191"/>
        <v>0</v>
      </c>
      <c r="CK597" s="257">
        <f t="shared" si="1191"/>
        <v>0</v>
      </c>
      <c r="CL597" s="257">
        <f t="shared" si="1191"/>
        <v>0</v>
      </c>
      <c r="CM597" s="257">
        <f t="shared" si="1191"/>
        <v>0</v>
      </c>
      <c r="CN597" s="257">
        <f t="shared" si="1191"/>
        <v>0</v>
      </c>
      <c r="CO597" s="257">
        <f t="shared" si="1191"/>
        <v>0</v>
      </c>
      <c r="CP597" s="257">
        <f t="shared" si="1191"/>
        <v>0</v>
      </c>
      <c r="CQ597" s="257">
        <f t="shared" si="1191"/>
        <v>0</v>
      </c>
      <c r="CR597" s="257">
        <f t="shared" si="1191"/>
        <v>0</v>
      </c>
      <c r="CS597" s="257">
        <f t="shared" si="1191"/>
        <v>0</v>
      </c>
      <c r="CT597" s="257">
        <f t="shared" si="1191"/>
        <v>0</v>
      </c>
      <c r="CU597" s="257">
        <f t="shared" si="1191"/>
        <v>0</v>
      </c>
      <c r="CV597" s="257">
        <f t="shared" si="1191"/>
        <v>0</v>
      </c>
      <c r="CW597" s="257">
        <f t="shared" si="1191"/>
        <v>0</v>
      </c>
      <c r="CX597" s="257">
        <f t="shared" si="1191"/>
        <v>0</v>
      </c>
      <c r="CY597" s="257">
        <f t="shared" si="1191"/>
        <v>0</v>
      </c>
    </row>
    <row r="598" spans="1:103" ht="13.5" customHeight="1" outlineLevel="1">
      <c r="A598" s="209"/>
      <c r="B598" s="263"/>
      <c r="C598" s="193" t="s">
        <v>138</v>
      </c>
      <c r="D598" s="194"/>
      <c r="E598" s="195"/>
      <c r="F598" s="196" t="s">
        <v>51</v>
      </c>
      <c r="G598" s="197">
        <f t="shared" si="1183"/>
        <v>2499.3496761729325</v>
      </c>
      <c r="H598" s="258">
        <f t="shared" ref="H598:BS598" si="1192">SUM(H489:H490)</f>
        <v>52.9669633398778</v>
      </c>
      <c r="I598" s="258">
        <f t="shared" si="1192"/>
        <v>51.945519850853756</v>
      </c>
      <c r="J598" s="258">
        <f t="shared" si="1192"/>
        <v>50.679989642221116</v>
      </c>
      <c r="K598" s="258">
        <f t="shared" si="1192"/>
        <v>49.170372713979859</v>
      </c>
      <c r="L598" s="258">
        <f t="shared" si="1192"/>
        <v>47.41666906612997</v>
      </c>
      <c r="M598" s="258">
        <f t="shared" si="1192"/>
        <v>45.41887869867147</v>
      </c>
      <c r="N598" s="258">
        <f t="shared" si="1192"/>
        <v>45.930278850396036</v>
      </c>
      <c r="O598" s="258">
        <f t="shared" si="1192"/>
        <v>46.376139940285697</v>
      </c>
      <c r="P598" s="258">
        <f t="shared" si="1192"/>
        <v>46.756461968340467</v>
      </c>
      <c r="Q598" s="258">
        <f t="shared" si="1192"/>
        <v>47.071244934560333</v>
      </c>
      <c r="R598" s="258">
        <f t="shared" si="1192"/>
        <v>47.320488838945316</v>
      </c>
      <c r="S598" s="258">
        <f t="shared" si="1192"/>
        <v>47.504193681495408</v>
      </c>
      <c r="T598" s="258">
        <f t="shared" si="1192"/>
        <v>47.622359462210603</v>
      </c>
      <c r="U598" s="258">
        <f t="shared" si="1192"/>
        <v>47.674986181090901</v>
      </c>
      <c r="V598" s="258">
        <f t="shared" si="1192"/>
        <v>47.662073838136308</v>
      </c>
      <c r="W598" s="259">
        <f t="shared" si="1192"/>
        <v>47.583622433346875</v>
      </c>
      <c r="X598" s="258">
        <f t="shared" si="1192"/>
        <v>49.690634411516506</v>
      </c>
      <c r="Y598" s="258">
        <f t="shared" si="1192"/>
        <v>51.788490824798231</v>
      </c>
      <c r="Z598" s="258">
        <f t="shared" si="1192"/>
        <v>53.877191673192044</v>
      </c>
      <c r="AA598" s="258">
        <f t="shared" si="1192"/>
        <v>55.956736956697938</v>
      </c>
      <c r="AB598" s="258">
        <f t="shared" si="1192"/>
        <v>58.027126675315913</v>
      </c>
      <c r="AC598" s="258">
        <f t="shared" si="1192"/>
        <v>60.088360829045975</v>
      </c>
      <c r="AD598" s="258">
        <f t="shared" si="1192"/>
        <v>62.140439417888125</v>
      </c>
      <c r="AE598" s="258">
        <f t="shared" si="1192"/>
        <v>64.183362441842363</v>
      </c>
      <c r="AF598" s="258">
        <f t="shared" si="1192"/>
        <v>66.217129900908688</v>
      </c>
      <c r="AG598" s="259">
        <f t="shared" si="1192"/>
        <v>68.241741795087094</v>
      </c>
      <c r="AH598" s="259">
        <f t="shared" si="1192"/>
        <v>71.215224661964143</v>
      </c>
      <c r="AI598" s="259">
        <f t="shared" si="1192"/>
        <v>74.188707528841178</v>
      </c>
      <c r="AJ598" s="259">
        <f t="shared" si="1192"/>
        <v>77.162190395718227</v>
      </c>
      <c r="AK598" s="259">
        <f t="shared" si="1192"/>
        <v>80.135673262595276</v>
      </c>
      <c r="AL598" s="259">
        <f t="shared" si="1192"/>
        <v>83.109156129472325</v>
      </c>
      <c r="AM598" s="259">
        <f t="shared" si="1192"/>
        <v>86.082638996349374</v>
      </c>
      <c r="AN598" s="259">
        <f t="shared" si="1192"/>
        <v>89.056121863226423</v>
      </c>
      <c r="AO598" s="259">
        <f t="shared" si="1192"/>
        <v>92.029604730103458</v>
      </c>
      <c r="AP598" s="259">
        <f t="shared" si="1192"/>
        <v>95.003087596980507</v>
      </c>
      <c r="AQ598" s="259">
        <f t="shared" si="1192"/>
        <v>97.976570463857556</v>
      </c>
      <c r="AR598" s="258">
        <f t="shared" si="1192"/>
        <v>100.95005333073459</v>
      </c>
      <c r="AS598" s="258">
        <f t="shared" si="1192"/>
        <v>103.92353619761164</v>
      </c>
      <c r="AT598" s="258">
        <f t="shared" si="1192"/>
        <v>106.89701906448869</v>
      </c>
      <c r="AU598" s="258">
        <f t="shared" si="1192"/>
        <v>109.87050193136574</v>
      </c>
      <c r="AV598" s="258">
        <f t="shared" si="1192"/>
        <v>112.84398479824279</v>
      </c>
      <c r="AW598" s="258">
        <f t="shared" si="1192"/>
        <v>115.81746766511981</v>
      </c>
      <c r="AX598" s="258">
        <f t="shared" si="1192"/>
        <v>118.79095053199687</v>
      </c>
      <c r="AY598" s="258">
        <f t="shared" si="1192"/>
        <v>121.76443339887392</v>
      </c>
      <c r="AZ598" s="258">
        <f t="shared" si="1192"/>
        <v>124.73791626575097</v>
      </c>
      <c r="BA598" s="258">
        <f t="shared" si="1192"/>
        <v>0</v>
      </c>
      <c r="BB598" s="258">
        <f t="shared" si="1192"/>
        <v>0</v>
      </c>
      <c r="BC598" s="258">
        <f t="shared" si="1192"/>
        <v>0</v>
      </c>
      <c r="BD598" s="258">
        <f t="shared" si="1192"/>
        <v>0</v>
      </c>
      <c r="BE598" s="258">
        <f t="shared" si="1192"/>
        <v>0</v>
      </c>
      <c r="BF598" s="258">
        <f t="shared" si="1192"/>
        <v>0</v>
      </c>
      <c r="BG598" s="258">
        <f t="shared" si="1192"/>
        <v>0</v>
      </c>
      <c r="BH598" s="258">
        <f t="shared" si="1192"/>
        <v>0</v>
      </c>
      <c r="BI598" s="258">
        <f t="shared" si="1192"/>
        <v>0</v>
      </c>
      <c r="BJ598" s="258">
        <f t="shared" si="1192"/>
        <v>0</v>
      </c>
      <c r="BK598" s="258">
        <f t="shared" si="1192"/>
        <v>0</v>
      </c>
      <c r="BL598" s="258">
        <f t="shared" si="1192"/>
        <v>0</v>
      </c>
      <c r="BM598" s="258">
        <f t="shared" si="1192"/>
        <v>0</v>
      </c>
      <c r="BN598" s="258">
        <f t="shared" si="1192"/>
        <v>0</v>
      </c>
      <c r="BO598" s="258">
        <f t="shared" si="1192"/>
        <v>0</v>
      </c>
      <c r="BP598" s="258">
        <f t="shared" si="1192"/>
        <v>0</v>
      </c>
      <c r="BQ598" s="258">
        <f t="shared" si="1192"/>
        <v>0</v>
      </c>
      <c r="BR598" s="258">
        <f t="shared" si="1192"/>
        <v>0</v>
      </c>
      <c r="BS598" s="258">
        <f t="shared" si="1192"/>
        <v>0</v>
      </c>
      <c r="BT598" s="258">
        <f t="shared" ref="BT598:CY598" si="1193">SUM(BT489:BT490)</f>
        <v>0</v>
      </c>
      <c r="BU598" s="258">
        <f t="shared" si="1193"/>
        <v>0</v>
      </c>
      <c r="BV598" s="258">
        <f t="shared" si="1193"/>
        <v>0</v>
      </c>
      <c r="BW598" s="258">
        <f t="shared" si="1193"/>
        <v>0</v>
      </c>
      <c r="BX598" s="258">
        <f t="shared" si="1193"/>
        <v>0</v>
      </c>
      <c r="BY598" s="258">
        <f t="shared" si="1193"/>
        <v>0</v>
      </c>
      <c r="BZ598" s="258">
        <f t="shared" si="1193"/>
        <v>0</v>
      </c>
      <c r="CA598" s="258">
        <f t="shared" si="1193"/>
        <v>0</v>
      </c>
      <c r="CB598" s="258">
        <f t="shared" si="1193"/>
        <v>0</v>
      </c>
      <c r="CC598" s="258">
        <f t="shared" si="1193"/>
        <v>0</v>
      </c>
      <c r="CD598" s="258">
        <f t="shared" si="1193"/>
        <v>0</v>
      </c>
      <c r="CE598" s="258">
        <f t="shared" si="1193"/>
        <v>0</v>
      </c>
      <c r="CF598" s="258">
        <f t="shared" si="1193"/>
        <v>0</v>
      </c>
      <c r="CG598" s="258">
        <f t="shared" si="1193"/>
        <v>0</v>
      </c>
      <c r="CH598" s="258">
        <f t="shared" si="1193"/>
        <v>0</v>
      </c>
      <c r="CI598" s="258">
        <f t="shared" si="1193"/>
        <v>0</v>
      </c>
      <c r="CJ598" s="258">
        <f t="shared" si="1193"/>
        <v>0</v>
      </c>
      <c r="CK598" s="258">
        <f t="shared" si="1193"/>
        <v>0</v>
      </c>
      <c r="CL598" s="258">
        <f t="shared" si="1193"/>
        <v>0</v>
      </c>
      <c r="CM598" s="258">
        <f t="shared" si="1193"/>
        <v>0</v>
      </c>
      <c r="CN598" s="258">
        <f t="shared" si="1193"/>
        <v>0</v>
      </c>
      <c r="CO598" s="258">
        <f t="shared" si="1193"/>
        <v>0</v>
      </c>
      <c r="CP598" s="258">
        <f t="shared" si="1193"/>
        <v>0</v>
      </c>
      <c r="CQ598" s="258">
        <f t="shared" si="1193"/>
        <v>0</v>
      </c>
      <c r="CR598" s="258">
        <f t="shared" si="1193"/>
        <v>0</v>
      </c>
      <c r="CS598" s="258">
        <f t="shared" si="1193"/>
        <v>0</v>
      </c>
      <c r="CT598" s="258">
        <f t="shared" si="1193"/>
        <v>0</v>
      </c>
      <c r="CU598" s="258">
        <f t="shared" si="1193"/>
        <v>0</v>
      </c>
      <c r="CV598" s="258">
        <f t="shared" si="1193"/>
        <v>0</v>
      </c>
      <c r="CW598" s="258">
        <f t="shared" si="1193"/>
        <v>0</v>
      </c>
      <c r="CX598" s="258">
        <f t="shared" si="1193"/>
        <v>0</v>
      </c>
      <c r="CY598" s="258">
        <f t="shared" si="1193"/>
        <v>0</v>
      </c>
    </row>
    <row r="599" spans="1:103" ht="13.5" customHeight="1" outlineLevel="1" thickBot="1">
      <c r="A599" s="165"/>
      <c r="B599" s="264"/>
      <c r="C599" s="218" t="s">
        <v>140</v>
      </c>
      <c r="D599" s="219"/>
      <c r="E599" s="220"/>
      <c r="F599" s="221" t="s">
        <v>51</v>
      </c>
      <c r="G599" s="222">
        <f t="shared" si="1183"/>
        <v>7284.4560686454215</v>
      </c>
      <c r="H599" s="260">
        <f t="shared" ref="H599:BS599" si="1194">SUM(H492)</f>
        <v>259.76813276055361</v>
      </c>
      <c r="I599" s="260">
        <f t="shared" si="1194"/>
        <v>246.82240403660447</v>
      </c>
      <c r="J599" s="260">
        <f t="shared" si="1194"/>
        <v>233.94618956238284</v>
      </c>
      <c r="K599" s="260">
        <f t="shared" si="1194"/>
        <v>221.13948933788879</v>
      </c>
      <c r="L599" s="260">
        <f t="shared" si="1194"/>
        <v>208.4023033631222</v>
      </c>
      <c r="M599" s="260">
        <f t="shared" si="1194"/>
        <v>195.73463163808321</v>
      </c>
      <c r="N599" s="260">
        <f t="shared" si="1194"/>
        <v>195.07607910113117</v>
      </c>
      <c r="O599" s="260">
        <f t="shared" si="1194"/>
        <v>194.41807457899139</v>
      </c>
      <c r="P599" s="260">
        <f t="shared" si="1194"/>
        <v>193.7606180716638</v>
      </c>
      <c r="Q599" s="260">
        <f t="shared" si="1194"/>
        <v>193.10370957914844</v>
      </c>
      <c r="R599" s="260">
        <f t="shared" si="1194"/>
        <v>192.4473491014453</v>
      </c>
      <c r="S599" s="260">
        <f t="shared" si="1194"/>
        <v>191.79153663855442</v>
      </c>
      <c r="T599" s="260">
        <f t="shared" si="1194"/>
        <v>191.13627219047572</v>
      </c>
      <c r="U599" s="260">
        <f t="shared" si="1194"/>
        <v>190.48155575720935</v>
      </c>
      <c r="V599" s="260">
        <f t="shared" si="1194"/>
        <v>189.8273873387551</v>
      </c>
      <c r="W599" s="260">
        <f t="shared" si="1194"/>
        <v>189.17376693511301</v>
      </c>
      <c r="X599" s="260">
        <f t="shared" si="1194"/>
        <v>192.78151070887174</v>
      </c>
      <c r="Y599" s="260">
        <f t="shared" si="1194"/>
        <v>196.38703887136086</v>
      </c>
      <c r="Z599" s="260">
        <f t="shared" si="1194"/>
        <v>199.99035142258049</v>
      </c>
      <c r="AA599" s="260">
        <f t="shared" si="1194"/>
        <v>203.59144836253054</v>
      </c>
      <c r="AB599" s="260">
        <f t="shared" si="1194"/>
        <v>207.1903296912111</v>
      </c>
      <c r="AC599" s="260">
        <f t="shared" si="1194"/>
        <v>210.78699540862206</v>
      </c>
      <c r="AD599" s="260">
        <f t="shared" si="1194"/>
        <v>214.38144551476353</v>
      </c>
      <c r="AE599" s="260">
        <f t="shared" si="1194"/>
        <v>217.97368000963544</v>
      </c>
      <c r="AF599" s="260">
        <f t="shared" si="1194"/>
        <v>221.56369889323778</v>
      </c>
      <c r="AG599" s="260">
        <f t="shared" si="1194"/>
        <v>225.15150216557063</v>
      </c>
      <c r="AH599" s="260">
        <f t="shared" si="1194"/>
        <v>228.98100616302372</v>
      </c>
      <c r="AI599" s="260">
        <f t="shared" si="1194"/>
        <v>232.81051016047678</v>
      </c>
      <c r="AJ599" s="260">
        <f t="shared" si="1194"/>
        <v>236.64001415792987</v>
      </c>
      <c r="AK599" s="260">
        <f t="shared" si="1194"/>
        <v>240.4695181553829</v>
      </c>
      <c r="AL599" s="260">
        <f t="shared" si="1194"/>
        <v>244.29902215283596</v>
      </c>
      <c r="AM599" s="260">
        <f t="shared" si="1194"/>
        <v>248.12852615028905</v>
      </c>
      <c r="AN599" s="260">
        <f t="shared" si="1194"/>
        <v>251.95803014774211</v>
      </c>
      <c r="AO599" s="260">
        <f t="shared" si="1194"/>
        <v>255.7875341451952</v>
      </c>
      <c r="AP599" s="260">
        <f t="shared" si="1194"/>
        <v>259.6170381426482</v>
      </c>
      <c r="AQ599" s="260">
        <f t="shared" si="1194"/>
        <v>263.44654214010126</v>
      </c>
      <c r="AR599" s="260">
        <f t="shared" si="1194"/>
        <v>267.27604613755437</v>
      </c>
      <c r="AS599" s="260">
        <f t="shared" si="1194"/>
        <v>271.10555013500743</v>
      </c>
      <c r="AT599" s="260">
        <f t="shared" si="1194"/>
        <v>274.93505413246044</v>
      </c>
      <c r="AU599" s="260">
        <f t="shared" si="1194"/>
        <v>278.76455812991355</v>
      </c>
      <c r="AV599" s="260">
        <f t="shared" si="1194"/>
        <v>282.59406212736656</v>
      </c>
      <c r="AW599" s="260">
        <f t="shared" si="1194"/>
        <v>286.42356612481967</v>
      </c>
      <c r="AX599" s="260">
        <f t="shared" si="1194"/>
        <v>290.25307012227273</v>
      </c>
      <c r="AY599" s="260">
        <f t="shared" si="1194"/>
        <v>294.08257411972573</v>
      </c>
      <c r="AZ599" s="260">
        <f t="shared" si="1194"/>
        <v>297.91207811717885</v>
      </c>
      <c r="BA599" s="260">
        <f t="shared" si="1194"/>
        <v>0</v>
      </c>
      <c r="BB599" s="260">
        <f t="shared" si="1194"/>
        <v>0</v>
      </c>
      <c r="BC599" s="260">
        <f t="shared" si="1194"/>
        <v>0</v>
      </c>
      <c r="BD599" s="260">
        <f t="shared" si="1194"/>
        <v>0</v>
      </c>
      <c r="BE599" s="260">
        <f t="shared" si="1194"/>
        <v>0</v>
      </c>
      <c r="BF599" s="260">
        <f t="shared" si="1194"/>
        <v>0</v>
      </c>
      <c r="BG599" s="260">
        <f t="shared" si="1194"/>
        <v>0</v>
      </c>
      <c r="BH599" s="260">
        <f t="shared" si="1194"/>
        <v>0</v>
      </c>
      <c r="BI599" s="260">
        <f t="shared" si="1194"/>
        <v>0</v>
      </c>
      <c r="BJ599" s="260">
        <f t="shared" si="1194"/>
        <v>0</v>
      </c>
      <c r="BK599" s="260">
        <f t="shared" si="1194"/>
        <v>0</v>
      </c>
      <c r="BL599" s="260">
        <f t="shared" si="1194"/>
        <v>0</v>
      </c>
      <c r="BM599" s="260">
        <f t="shared" si="1194"/>
        <v>0</v>
      </c>
      <c r="BN599" s="260">
        <f t="shared" si="1194"/>
        <v>0</v>
      </c>
      <c r="BO599" s="260">
        <f t="shared" si="1194"/>
        <v>0</v>
      </c>
      <c r="BP599" s="260">
        <f t="shared" si="1194"/>
        <v>0</v>
      </c>
      <c r="BQ599" s="260">
        <f t="shared" si="1194"/>
        <v>0</v>
      </c>
      <c r="BR599" s="260">
        <f t="shared" si="1194"/>
        <v>0</v>
      </c>
      <c r="BS599" s="260">
        <f t="shared" si="1194"/>
        <v>0</v>
      </c>
      <c r="BT599" s="260">
        <f>SUM(BT492)</f>
        <v>0</v>
      </c>
      <c r="BU599" s="260">
        <f>SUM(BU492)</f>
        <v>0</v>
      </c>
      <c r="BV599" s="260">
        <f>SUM(BV492)</f>
        <v>0</v>
      </c>
      <c r="BW599" s="260">
        <f t="shared" ref="BW599:CY599" si="1195">SUM(BW492)</f>
        <v>0</v>
      </c>
      <c r="BX599" s="260">
        <f t="shared" si="1195"/>
        <v>0</v>
      </c>
      <c r="BY599" s="260">
        <f t="shared" si="1195"/>
        <v>0</v>
      </c>
      <c r="BZ599" s="260">
        <f t="shared" si="1195"/>
        <v>0</v>
      </c>
      <c r="CA599" s="260">
        <f t="shared" si="1195"/>
        <v>0</v>
      </c>
      <c r="CB599" s="260">
        <f t="shared" si="1195"/>
        <v>0</v>
      </c>
      <c r="CC599" s="260">
        <f t="shared" si="1195"/>
        <v>0</v>
      </c>
      <c r="CD599" s="260">
        <f t="shared" si="1195"/>
        <v>0</v>
      </c>
      <c r="CE599" s="260">
        <f t="shared" si="1195"/>
        <v>0</v>
      </c>
      <c r="CF599" s="260">
        <f t="shared" si="1195"/>
        <v>0</v>
      </c>
      <c r="CG599" s="260">
        <f t="shared" si="1195"/>
        <v>0</v>
      </c>
      <c r="CH599" s="260">
        <f t="shared" si="1195"/>
        <v>0</v>
      </c>
      <c r="CI599" s="260">
        <f t="shared" si="1195"/>
        <v>0</v>
      </c>
      <c r="CJ599" s="260">
        <f t="shared" si="1195"/>
        <v>0</v>
      </c>
      <c r="CK599" s="260">
        <f t="shared" si="1195"/>
        <v>0</v>
      </c>
      <c r="CL599" s="260">
        <f t="shared" si="1195"/>
        <v>0</v>
      </c>
      <c r="CM599" s="260">
        <f t="shared" si="1195"/>
        <v>0</v>
      </c>
      <c r="CN599" s="260">
        <f t="shared" si="1195"/>
        <v>0</v>
      </c>
      <c r="CO599" s="260">
        <f t="shared" si="1195"/>
        <v>0</v>
      </c>
      <c r="CP599" s="260">
        <f t="shared" si="1195"/>
        <v>0</v>
      </c>
      <c r="CQ599" s="260">
        <f t="shared" si="1195"/>
        <v>0</v>
      </c>
      <c r="CR599" s="260">
        <f t="shared" si="1195"/>
        <v>0</v>
      </c>
      <c r="CS599" s="260">
        <f t="shared" si="1195"/>
        <v>0</v>
      </c>
      <c r="CT599" s="260">
        <f t="shared" si="1195"/>
        <v>0</v>
      </c>
      <c r="CU599" s="260">
        <f t="shared" si="1195"/>
        <v>0</v>
      </c>
      <c r="CV599" s="260">
        <f t="shared" si="1195"/>
        <v>0</v>
      </c>
      <c r="CW599" s="260">
        <f t="shared" si="1195"/>
        <v>0</v>
      </c>
      <c r="CX599" s="260">
        <f t="shared" si="1195"/>
        <v>0</v>
      </c>
      <c r="CY599" s="260">
        <f t="shared" si="1195"/>
        <v>0</v>
      </c>
    </row>
    <row r="600" spans="1:103" ht="13.5" customHeight="1" outlineLevel="1" thickBot="1">
      <c r="A600" s="165"/>
      <c r="C600" s="218" t="s">
        <v>40</v>
      </c>
      <c r="D600" s="219"/>
      <c r="E600" s="220"/>
      <c r="F600" s="221" t="s">
        <v>51</v>
      </c>
      <c r="G600" s="222">
        <f t="shared" si="1183"/>
        <v>881083.1718878817</v>
      </c>
      <c r="H600" s="260">
        <f t="shared" ref="H600:BS600" si="1196">SUM(H594:H599)</f>
        <v>9284.4922638165772</v>
      </c>
      <c r="I600" s="260">
        <f t="shared" si="1196"/>
        <v>10169.350536541489</v>
      </c>
      <c r="J600" s="260">
        <f t="shared" si="1196"/>
        <v>11002.970287947564</v>
      </c>
      <c r="K600" s="260">
        <f t="shared" si="1196"/>
        <v>11785.351518034809</v>
      </c>
      <c r="L600" s="260">
        <f t="shared" si="1196"/>
        <v>12516.494226803215</v>
      </c>
      <c r="M600" s="260">
        <f t="shared" si="1196"/>
        <v>13196.398414252792</v>
      </c>
      <c r="N600" s="260">
        <f t="shared" si="1196"/>
        <v>13981.722261628805</v>
      </c>
      <c r="O600" s="260">
        <f t="shared" si="1196"/>
        <v>14739.381071029444</v>
      </c>
      <c r="P600" s="260">
        <f t="shared" si="1196"/>
        <v>15469.374842454699</v>
      </c>
      <c r="Q600" s="260">
        <f t="shared" si="1196"/>
        <v>16171.703575904581</v>
      </c>
      <c r="R600" s="260">
        <f t="shared" si="1196"/>
        <v>16846.36727137908</v>
      </c>
      <c r="S600" s="260">
        <f t="shared" si="1196"/>
        <v>17493.3659288782</v>
      </c>
      <c r="T600" s="260">
        <f t="shared" si="1196"/>
        <v>18112.699548401943</v>
      </c>
      <c r="U600" s="260">
        <f t="shared" si="1196"/>
        <v>18704.368129950304</v>
      </c>
      <c r="V600" s="260">
        <f t="shared" si="1196"/>
        <v>19268.371673523288</v>
      </c>
      <c r="W600" s="260">
        <f t="shared" si="1196"/>
        <v>19804.710179120902</v>
      </c>
      <c r="X600" s="260">
        <f t="shared" si="1196"/>
        <v>20425.353850602412</v>
      </c>
      <c r="Y600" s="260">
        <f t="shared" si="1196"/>
        <v>21028.879036314665</v>
      </c>
      <c r="Z600" s="260">
        <f t="shared" si="1196"/>
        <v>21615.285736257647</v>
      </c>
      <c r="AA600" s="260">
        <f t="shared" si="1196"/>
        <v>22184.573950431357</v>
      </c>
      <c r="AB600" s="260">
        <f t="shared" si="1196"/>
        <v>22736.74367883581</v>
      </c>
      <c r="AC600" s="260">
        <f t="shared" si="1196"/>
        <v>23271.794921470992</v>
      </c>
      <c r="AD600" s="260">
        <f t="shared" si="1196"/>
        <v>23789.727678336905</v>
      </c>
      <c r="AE600" s="260">
        <f t="shared" si="1196"/>
        <v>24290.541949433562</v>
      </c>
      <c r="AF600" s="260">
        <f t="shared" si="1196"/>
        <v>24774.237734760944</v>
      </c>
      <c r="AG600" s="260">
        <f t="shared" si="1196"/>
        <v>25240.81503431905</v>
      </c>
      <c r="AH600" s="260">
        <f t="shared" si="1196"/>
        <v>26042.630942139767</v>
      </c>
      <c r="AI600" s="260">
        <f t="shared" si="1196"/>
        <v>26844.446849960477</v>
      </c>
      <c r="AJ600" s="260">
        <f t="shared" si="1196"/>
        <v>27646.262757781191</v>
      </c>
      <c r="AK600" s="260">
        <f t="shared" si="1196"/>
        <v>28448.078665601905</v>
      </c>
      <c r="AL600" s="260">
        <f t="shared" si="1196"/>
        <v>29249.894573422614</v>
      </c>
      <c r="AM600" s="260">
        <f t="shared" si="1196"/>
        <v>30051.710481243332</v>
      </c>
      <c r="AN600" s="260">
        <f t="shared" si="1196"/>
        <v>30853.526389064053</v>
      </c>
      <c r="AO600" s="260">
        <f t="shared" si="1196"/>
        <v>31655.342296884763</v>
      </c>
      <c r="AP600" s="260">
        <f t="shared" si="1196"/>
        <v>32457.158204705476</v>
      </c>
      <c r="AQ600" s="260">
        <f t="shared" si="1196"/>
        <v>33258.974112526193</v>
      </c>
      <c r="AR600" s="260">
        <f t="shared" si="1196"/>
        <v>34060.790020346903</v>
      </c>
      <c r="AS600" s="260">
        <f t="shared" si="1196"/>
        <v>34862.605928167613</v>
      </c>
      <c r="AT600" s="260">
        <f t="shared" si="1196"/>
        <v>35664.421835988338</v>
      </c>
      <c r="AU600" s="260">
        <f t="shared" si="1196"/>
        <v>36466.237743809048</v>
      </c>
      <c r="AV600" s="260">
        <f t="shared" si="1196"/>
        <v>37268.053651629773</v>
      </c>
      <c r="AW600" s="260">
        <f t="shared" si="1196"/>
        <v>38069.869559450475</v>
      </c>
      <c r="AX600" s="260">
        <f t="shared" si="1196"/>
        <v>38871.685467271192</v>
      </c>
      <c r="AY600" s="260">
        <f t="shared" si="1196"/>
        <v>39673.50137509191</v>
      </c>
      <c r="AZ600" s="260">
        <f t="shared" si="1196"/>
        <v>40475.31728291262</v>
      </c>
      <c r="BA600" s="260">
        <f t="shared" si="1196"/>
        <v>0</v>
      </c>
      <c r="BB600" s="260">
        <f t="shared" si="1196"/>
        <v>0</v>
      </c>
      <c r="BC600" s="260">
        <f t="shared" si="1196"/>
        <v>0</v>
      </c>
      <c r="BD600" s="260">
        <f t="shared" si="1196"/>
        <v>0</v>
      </c>
      <c r="BE600" s="260">
        <f t="shared" si="1196"/>
        <v>0</v>
      </c>
      <c r="BF600" s="260">
        <f t="shared" si="1196"/>
        <v>0</v>
      </c>
      <c r="BG600" s="260">
        <f t="shared" si="1196"/>
        <v>0</v>
      </c>
      <c r="BH600" s="260">
        <f t="shared" si="1196"/>
        <v>0</v>
      </c>
      <c r="BI600" s="260">
        <f t="shared" si="1196"/>
        <v>0</v>
      </c>
      <c r="BJ600" s="260">
        <f t="shared" si="1196"/>
        <v>0</v>
      </c>
      <c r="BK600" s="260">
        <f t="shared" si="1196"/>
        <v>0</v>
      </c>
      <c r="BL600" s="260">
        <f t="shared" si="1196"/>
        <v>0</v>
      </c>
      <c r="BM600" s="260">
        <f t="shared" si="1196"/>
        <v>0</v>
      </c>
      <c r="BN600" s="260">
        <f t="shared" si="1196"/>
        <v>0</v>
      </c>
      <c r="BO600" s="260">
        <f t="shared" si="1196"/>
        <v>0</v>
      </c>
      <c r="BP600" s="260">
        <f t="shared" si="1196"/>
        <v>0</v>
      </c>
      <c r="BQ600" s="260">
        <f t="shared" si="1196"/>
        <v>0</v>
      </c>
      <c r="BR600" s="260">
        <f t="shared" si="1196"/>
        <v>0</v>
      </c>
      <c r="BS600" s="260">
        <f t="shared" si="1196"/>
        <v>0</v>
      </c>
      <c r="BT600" s="260">
        <f t="shared" ref="BT600:CY600" si="1197">SUM(BT594:BT599)</f>
        <v>0</v>
      </c>
      <c r="BU600" s="260">
        <f t="shared" si="1197"/>
        <v>0</v>
      </c>
      <c r="BV600" s="260">
        <f t="shared" si="1197"/>
        <v>0</v>
      </c>
      <c r="BW600" s="260">
        <f t="shared" si="1197"/>
        <v>0</v>
      </c>
      <c r="BX600" s="260">
        <f t="shared" si="1197"/>
        <v>0</v>
      </c>
      <c r="BY600" s="260">
        <f t="shared" si="1197"/>
        <v>0</v>
      </c>
      <c r="BZ600" s="260">
        <f t="shared" si="1197"/>
        <v>0</v>
      </c>
      <c r="CA600" s="260">
        <f t="shared" si="1197"/>
        <v>0</v>
      </c>
      <c r="CB600" s="260">
        <f t="shared" si="1197"/>
        <v>0</v>
      </c>
      <c r="CC600" s="260">
        <f t="shared" si="1197"/>
        <v>0</v>
      </c>
      <c r="CD600" s="260">
        <f t="shared" si="1197"/>
        <v>0</v>
      </c>
      <c r="CE600" s="260">
        <f t="shared" si="1197"/>
        <v>0</v>
      </c>
      <c r="CF600" s="260">
        <f t="shared" si="1197"/>
        <v>0</v>
      </c>
      <c r="CG600" s="260">
        <f t="shared" si="1197"/>
        <v>0</v>
      </c>
      <c r="CH600" s="260">
        <f t="shared" si="1197"/>
        <v>0</v>
      </c>
      <c r="CI600" s="260">
        <f t="shared" si="1197"/>
        <v>0</v>
      </c>
      <c r="CJ600" s="260">
        <f t="shared" si="1197"/>
        <v>0</v>
      </c>
      <c r="CK600" s="260">
        <f t="shared" si="1197"/>
        <v>0</v>
      </c>
      <c r="CL600" s="260">
        <f t="shared" si="1197"/>
        <v>0</v>
      </c>
      <c r="CM600" s="260">
        <f t="shared" si="1197"/>
        <v>0</v>
      </c>
      <c r="CN600" s="260">
        <f t="shared" si="1197"/>
        <v>0</v>
      </c>
      <c r="CO600" s="260">
        <f t="shared" si="1197"/>
        <v>0</v>
      </c>
      <c r="CP600" s="260">
        <f t="shared" si="1197"/>
        <v>0</v>
      </c>
      <c r="CQ600" s="260">
        <f t="shared" si="1197"/>
        <v>0</v>
      </c>
      <c r="CR600" s="260">
        <f t="shared" si="1197"/>
        <v>0</v>
      </c>
      <c r="CS600" s="260">
        <f t="shared" si="1197"/>
        <v>0</v>
      </c>
      <c r="CT600" s="260">
        <f t="shared" si="1197"/>
        <v>0</v>
      </c>
      <c r="CU600" s="260">
        <f t="shared" si="1197"/>
        <v>0</v>
      </c>
      <c r="CV600" s="260">
        <f t="shared" si="1197"/>
        <v>0</v>
      </c>
      <c r="CW600" s="260">
        <f t="shared" si="1197"/>
        <v>0</v>
      </c>
      <c r="CX600" s="260">
        <f t="shared" si="1197"/>
        <v>0</v>
      </c>
      <c r="CY600" s="260">
        <f t="shared" si="1197"/>
        <v>0</v>
      </c>
    </row>
    <row r="601" spans="1:103" outlineLevel="1"/>
    <row r="602" spans="1:103" outlineLevel="1">
      <c r="G602" s="261">
        <f>SUM(Q600:AG600)</f>
        <v>355759.53987792169</v>
      </c>
    </row>
    <row r="603" spans="1:103" outlineLevel="1"/>
    <row r="604" spans="1:103" outlineLevel="1"/>
    <row r="605" spans="1:103" ht="27" customHeight="1" outlineLevel="1" thickBot="1">
      <c r="A605" s="165"/>
      <c r="B605" s="166"/>
      <c r="C605" s="265" t="s">
        <v>57</v>
      </c>
      <c r="D605" s="266"/>
      <c r="E605" s="267"/>
      <c r="F605" s="167"/>
      <c r="G605" s="168" t="s">
        <v>50</v>
      </c>
      <c r="H605" s="113">
        <v>2005</v>
      </c>
      <c r="I605" s="113">
        <v>2006</v>
      </c>
      <c r="J605" s="113">
        <v>2007</v>
      </c>
      <c r="K605" s="113">
        <v>2008</v>
      </c>
      <c r="L605" s="113">
        <v>2009</v>
      </c>
      <c r="M605" s="113">
        <v>2010</v>
      </c>
      <c r="N605" s="113">
        <v>2011</v>
      </c>
      <c r="O605" s="113">
        <v>2012</v>
      </c>
      <c r="P605" s="113">
        <v>2013</v>
      </c>
      <c r="Q605" s="113">
        <v>2014</v>
      </c>
      <c r="R605" s="113">
        <v>2015</v>
      </c>
      <c r="S605" s="113">
        <v>2016</v>
      </c>
      <c r="T605" s="113">
        <v>2017</v>
      </c>
      <c r="U605" s="113">
        <v>2018</v>
      </c>
      <c r="V605" s="113">
        <v>2019</v>
      </c>
      <c r="W605" s="113">
        <v>2020</v>
      </c>
      <c r="X605" s="113">
        <v>2021</v>
      </c>
      <c r="Y605" s="113">
        <v>2022</v>
      </c>
      <c r="Z605" s="113">
        <v>2023</v>
      </c>
      <c r="AA605" s="113">
        <v>2024</v>
      </c>
      <c r="AB605" s="113">
        <v>2025</v>
      </c>
      <c r="AC605" s="113">
        <v>2026</v>
      </c>
      <c r="AD605" s="113">
        <v>2027</v>
      </c>
      <c r="AE605" s="113">
        <v>2028</v>
      </c>
      <c r="AF605" s="113">
        <v>2029</v>
      </c>
      <c r="AG605" s="113">
        <v>2030</v>
      </c>
      <c r="AH605" s="113">
        <v>2031</v>
      </c>
      <c r="AI605" s="113">
        <v>2032</v>
      </c>
      <c r="AJ605" s="113">
        <v>2033</v>
      </c>
      <c r="AK605" s="113">
        <v>2034</v>
      </c>
      <c r="AL605" s="113">
        <v>2035</v>
      </c>
      <c r="AM605" s="113">
        <v>2036</v>
      </c>
      <c r="AN605" s="113">
        <v>2037</v>
      </c>
      <c r="AO605" s="113">
        <v>2038</v>
      </c>
      <c r="AP605" s="113">
        <v>2039</v>
      </c>
      <c r="AQ605" s="113">
        <v>2040</v>
      </c>
      <c r="AR605" s="113">
        <v>2041</v>
      </c>
      <c r="AS605" s="113">
        <v>2042</v>
      </c>
      <c r="AT605" s="113">
        <v>2043</v>
      </c>
      <c r="AU605" s="113">
        <v>2044</v>
      </c>
      <c r="AV605" s="113">
        <v>2045</v>
      </c>
      <c r="AW605" s="113">
        <v>2046</v>
      </c>
      <c r="AX605" s="113">
        <v>2047</v>
      </c>
      <c r="AY605" s="113">
        <v>2048</v>
      </c>
      <c r="AZ605" s="113">
        <v>2049</v>
      </c>
      <c r="BA605" s="113">
        <v>2050</v>
      </c>
      <c r="BB605" s="113">
        <v>2051</v>
      </c>
      <c r="BC605" s="113">
        <v>2052</v>
      </c>
      <c r="BD605" s="113">
        <v>2053</v>
      </c>
      <c r="BE605" s="113">
        <v>2054</v>
      </c>
      <c r="BF605" s="113">
        <v>2055</v>
      </c>
      <c r="BG605" s="113">
        <v>2056</v>
      </c>
      <c r="BH605" s="113">
        <v>2057</v>
      </c>
      <c r="BI605" s="113">
        <v>2058</v>
      </c>
      <c r="BJ605" s="113">
        <v>2059</v>
      </c>
      <c r="BK605" s="113">
        <v>2060</v>
      </c>
      <c r="BL605" s="113">
        <v>2061</v>
      </c>
      <c r="BM605" s="113">
        <v>2062</v>
      </c>
      <c r="BN605" s="113">
        <v>2063</v>
      </c>
      <c r="BO605" s="113">
        <v>2064</v>
      </c>
      <c r="BP605" s="113">
        <v>2065</v>
      </c>
      <c r="BQ605" s="113">
        <v>2066</v>
      </c>
      <c r="BR605" s="113">
        <v>2067</v>
      </c>
      <c r="BS605" s="113">
        <v>2068</v>
      </c>
      <c r="BT605" s="113">
        <v>2069</v>
      </c>
      <c r="BU605" s="113">
        <v>2070</v>
      </c>
      <c r="BV605" s="113">
        <v>2071</v>
      </c>
      <c r="BW605" s="113">
        <v>2072</v>
      </c>
      <c r="BX605" s="113">
        <v>2073</v>
      </c>
      <c r="BY605" s="113">
        <v>2074</v>
      </c>
      <c r="BZ605" s="113">
        <v>2075</v>
      </c>
      <c r="CA605" s="113">
        <v>2076</v>
      </c>
      <c r="CB605" s="113">
        <v>2077</v>
      </c>
      <c r="CC605" s="113">
        <v>2078</v>
      </c>
      <c r="CD605" s="113">
        <v>2079</v>
      </c>
      <c r="CE605" s="113">
        <v>2080</v>
      </c>
      <c r="CF605" s="113">
        <v>2081</v>
      </c>
      <c r="CG605" s="113">
        <v>2082</v>
      </c>
      <c r="CH605" s="113">
        <v>2083</v>
      </c>
      <c r="CI605" s="113">
        <v>2084</v>
      </c>
      <c r="CJ605" s="113">
        <v>2085</v>
      </c>
      <c r="CK605" s="113">
        <v>2086</v>
      </c>
      <c r="CL605" s="113">
        <v>2087</v>
      </c>
      <c r="CM605" s="113">
        <v>2088</v>
      </c>
      <c r="CN605" s="113">
        <v>2089</v>
      </c>
      <c r="CO605" s="113">
        <v>2090</v>
      </c>
      <c r="CP605" s="113">
        <v>2091</v>
      </c>
      <c r="CQ605" s="113">
        <v>2092</v>
      </c>
      <c r="CR605" s="113">
        <v>2093</v>
      </c>
      <c r="CS605" s="113">
        <v>2094</v>
      </c>
      <c r="CT605" s="113">
        <v>2095</v>
      </c>
      <c r="CU605" s="113">
        <v>2096</v>
      </c>
      <c r="CV605" s="113">
        <v>2097</v>
      </c>
      <c r="CW605" s="113">
        <v>2098</v>
      </c>
      <c r="CX605" s="113">
        <v>2099</v>
      </c>
      <c r="CY605" s="113">
        <v>2100</v>
      </c>
    </row>
    <row r="606" spans="1:103" ht="13.5" customHeight="1" outlineLevel="1">
      <c r="A606" s="165"/>
      <c r="B606" s="262" t="s">
        <v>3</v>
      </c>
      <c r="C606" s="169" t="s">
        <v>59</v>
      </c>
      <c r="D606" s="170"/>
      <c r="E606" s="171"/>
      <c r="F606" s="172" t="s">
        <v>51</v>
      </c>
      <c r="G606" s="173">
        <f t="shared" ref="G606:G612" si="1198">SUM(W606:AZ606)</f>
        <v>223411.11200720633</v>
      </c>
      <c r="H606" s="257">
        <f t="shared" ref="H606:BS606" si="1199">SUM(H499:H506)</f>
        <v>5732.2345647323418</v>
      </c>
      <c r="I606" s="257">
        <f t="shared" si="1199"/>
        <v>5837.650244197187</v>
      </c>
      <c r="J606" s="257">
        <f t="shared" si="1199"/>
        <v>5936.0871372296633</v>
      </c>
      <c r="K606" s="257">
        <f t="shared" si="1199"/>
        <v>6027.5452438297743</v>
      </c>
      <c r="L606" s="257">
        <f t="shared" si="1199"/>
        <v>6112.0245639975146</v>
      </c>
      <c r="M606" s="257">
        <f t="shared" si="1199"/>
        <v>6189.5250977328869</v>
      </c>
      <c r="N606" s="257">
        <f t="shared" si="1199"/>
        <v>6260.0468450358903</v>
      </c>
      <c r="O606" s="257">
        <f t="shared" si="1199"/>
        <v>6323.5898059065266</v>
      </c>
      <c r="P606" s="257">
        <f t="shared" si="1199"/>
        <v>6380.1539803447949</v>
      </c>
      <c r="Q606" s="257">
        <f t="shared" si="1199"/>
        <v>6429.7393683506943</v>
      </c>
      <c r="R606" s="257">
        <f t="shared" si="1199"/>
        <v>6472.3459699242258</v>
      </c>
      <c r="S606" s="257">
        <f t="shared" si="1199"/>
        <v>6507.9737850653864</v>
      </c>
      <c r="T606" s="257">
        <f t="shared" si="1199"/>
        <v>6536.6228137741819</v>
      </c>
      <c r="U606" s="257">
        <f t="shared" si="1199"/>
        <v>6558.2930560506074</v>
      </c>
      <c r="V606" s="257">
        <f t="shared" si="1199"/>
        <v>6572.984511894666</v>
      </c>
      <c r="W606" s="257">
        <f t="shared" si="1199"/>
        <v>6580.6971813063537</v>
      </c>
      <c r="X606" s="257">
        <f t="shared" si="1199"/>
        <v>6633.3065530385138</v>
      </c>
      <c r="Y606" s="257">
        <f t="shared" si="1199"/>
        <v>6676.4456376273229</v>
      </c>
      <c r="Z606" s="257">
        <f t="shared" si="1199"/>
        <v>6710.1144350727773</v>
      </c>
      <c r="AA606" s="257">
        <f t="shared" si="1199"/>
        <v>6734.3129453748797</v>
      </c>
      <c r="AB606" s="257">
        <f t="shared" si="1199"/>
        <v>6749.0411685336303</v>
      </c>
      <c r="AC606" s="257">
        <f t="shared" si="1199"/>
        <v>6754.2991045490289</v>
      </c>
      <c r="AD606" s="257">
        <f t="shared" si="1199"/>
        <v>6750.0867534210738</v>
      </c>
      <c r="AE606" s="257">
        <f t="shared" si="1199"/>
        <v>6736.4041151497659</v>
      </c>
      <c r="AF606" s="257">
        <f t="shared" si="1199"/>
        <v>6713.251189735106</v>
      </c>
      <c r="AG606" s="257">
        <f t="shared" si="1199"/>
        <v>6680.6279771770951</v>
      </c>
      <c r="AH606" s="257">
        <f t="shared" si="1199"/>
        <v>6800.4205739131794</v>
      </c>
      <c r="AI606" s="257">
        <f t="shared" si="1199"/>
        <v>6920.2131706492637</v>
      </c>
      <c r="AJ606" s="257">
        <f t="shared" si="1199"/>
        <v>7040.0057673853462</v>
      </c>
      <c r="AK606" s="257">
        <f t="shared" si="1199"/>
        <v>7159.7983641214305</v>
      </c>
      <c r="AL606" s="257">
        <f t="shared" si="1199"/>
        <v>7279.5909608575148</v>
      </c>
      <c r="AM606" s="257">
        <f t="shared" si="1199"/>
        <v>7399.3835575935973</v>
      </c>
      <c r="AN606" s="257">
        <f t="shared" si="1199"/>
        <v>7519.1761543296834</v>
      </c>
      <c r="AO606" s="257">
        <f t="shared" si="1199"/>
        <v>7638.9687510657677</v>
      </c>
      <c r="AP606" s="257">
        <f t="shared" si="1199"/>
        <v>7758.7613478018502</v>
      </c>
      <c r="AQ606" s="257">
        <f t="shared" si="1199"/>
        <v>7878.5539445379345</v>
      </c>
      <c r="AR606" s="257">
        <f t="shared" si="1199"/>
        <v>7998.3465412740188</v>
      </c>
      <c r="AS606" s="257">
        <f t="shared" si="1199"/>
        <v>8118.1391380101031</v>
      </c>
      <c r="AT606" s="257">
        <f t="shared" si="1199"/>
        <v>8237.9317347461874</v>
      </c>
      <c r="AU606" s="257">
        <f t="shared" si="1199"/>
        <v>8357.7243314822717</v>
      </c>
      <c r="AV606" s="257">
        <f t="shared" si="1199"/>
        <v>8477.516928218356</v>
      </c>
      <c r="AW606" s="257">
        <f t="shared" si="1199"/>
        <v>8597.3095249544403</v>
      </c>
      <c r="AX606" s="257">
        <f t="shared" si="1199"/>
        <v>8717.1021216905228</v>
      </c>
      <c r="AY606" s="257">
        <f t="shared" si="1199"/>
        <v>8836.894718426609</v>
      </c>
      <c r="AZ606" s="257">
        <f t="shared" si="1199"/>
        <v>8956.6873151626914</v>
      </c>
      <c r="BA606" s="257">
        <f t="shared" si="1199"/>
        <v>0</v>
      </c>
      <c r="BB606" s="257">
        <f t="shared" si="1199"/>
        <v>0</v>
      </c>
      <c r="BC606" s="257">
        <f t="shared" si="1199"/>
        <v>0</v>
      </c>
      <c r="BD606" s="257">
        <f t="shared" si="1199"/>
        <v>0</v>
      </c>
      <c r="BE606" s="257">
        <f t="shared" si="1199"/>
        <v>0</v>
      </c>
      <c r="BF606" s="257">
        <f t="shared" si="1199"/>
        <v>0</v>
      </c>
      <c r="BG606" s="257">
        <f t="shared" si="1199"/>
        <v>0</v>
      </c>
      <c r="BH606" s="257">
        <f t="shared" si="1199"/>
        <v>0</v>
      </c>
      <c r="BI606" s="257">
        <f t="shared" si="1199"/>
        <v>0</v>
      </c>
      <c r="BJ606" s="257">
        <f t="shared" si="1199"/>
        <v>0</v>
      </c>
      <c r="BK606" s="257">
        <f t="shared" si="1199"/>
        <v>0</v>
      </c>
      <c r="BL606" s="257">
        <f t="shared" si="1199"/>
        <v>0</v>
      </c>
      <c r="BM606" s="257">
        <f t="shared" si="1199"/>
        <v>0</v>
      </c>
      <c r="BN606" s="257">
        <f t="shared" si="1199"/>
        <v>0</v>
      </c>
      <c r="BO606" s="257">
        <f t="shared" si="1199"/>
        <v>0</v>
      </c>
      <c r="BP606" s="257">
        <f t="shared" si="1199"/>
        <v>0</v>
      </c>
      <c r="BQ606" s="257">
        <f t="shared" si="1199"/>
        <v>0</v>
      </c>
      <c r="BR606" s="257">
        <f t="shared" si="1199"/>
        <v>0</v>
      </c>
      <c r="BS606" s="257">
        <f t="shared" si="1199"/>
        <v>0</v>
      </c>
      <c r="BT606" s="257">
        <f t="shared" ref="BT606:CY606" si="1200">SUM(BT499:BT506)</f>
        <v>0</v>
      </c>
      <c r="BU606" s="257">
        <f t="shared" si="1200"/>
        <v>0</v>
      </c>
      <c r="BV606" s="257">
        <f t="shared" si="1200"/>
        <v>0</v>
      </c>
      <c r="BW606" s="257">
        <f t="shared" si="1200"/>
        <v>0</v>
      </c>
      <c r="BX606" s="257">
        <f t="shared" si="1200"/>
        <v>0</v>
      </c>
      <c r="BY606" s="257">
        <f t="shared" si="1200"/>
        <v>0</v>
      </c>
      <c r="BZ606" s="257">
        <f t="shared" si="1200"/>
        <v>0</v>
      </c>
      <c r="CA606" s="257">
        <f t="shared" si="1200"/>
        <v>0</v>
      </c>
      <c r="CB606" s="257">
        <f t="shared" si="1200"/>
        <v>0</v>
      </c>
      <c r="CC606" s="257">
        <f t="shared" si="1200"/>
        <v>0</v>
      </c>
      <c r="CD606" s="257">
        <f t="shared" si="1200"/>
        <v>0</v>
      </c>
      <c r="CE606" s="257">
        <f t="shared" si="1200"/>
        <v>0</v>
      </c>
      <c r="CF606" s="257">
        <f t="shared" si="1200"/>
        <v>0</v>
      </c>
      <c r="CG606" s="257">
        <f t="shared" si="1200"/>
        <v>0</v>
      </c>
      <c r="CH606" s="257">
        <f t="shared" si="1200"/>
        <v>0</v>
      </c>
      <c r="CI606" s="257">
        <f t="shared" si="1200"/>
        <v>0</v>
      </c>
      <c r="CJ606" s="257">
        <f t="shared" si="1200"/>
        <v>0</v>
      </c>
      <c r="CK606" s="257">
        <f t="shared" si="1200"/>
        <v>0</v>
      </c>
      <c r="CL606" s="257">
        <f t="shared" si="1200"/>
        <v>0</v>
      </c>
      <c r="CM606" s="257">
        <f t="shared" si="1200"/>
        <v>0</v>
      </c>
      <c r="CN606" s="257">
        <f t="shared" si="1200"/>
        <v>0</v>
      </c>
      <c r="CO606" s="257">
        <f t="shared" si="1200"/>
        <v>0</v>
      </c>
      <c r="CP606" s="257">
        <f t="shared" si="1200"/>
        <v>0</v>
      </c>
      <c r="CQ606" s="257">
        <f t="shared" si="1200"/>
        <v>0</v>
      </c>
      <c r="CR606" s="257">
        <f t="shared" si="1200"/>
        <v>0</v>
      </c>
      <c r="CS606" s="257">
        <f t="shared" si="1200"/>
        <v>0</v>
      </c>
      <c r="CT606" s="257">
        <f t="shared" si="1200"/>
        <v>0</v>
      </c>
      <c r="CU606" s="257">
        <f t="shared" si="1200"/>
        <v>0</v>
      </c>
      <c r="CV606" s="257">
        <f t="shared" si="1200"/>
        <v>0</v>
      </c>
      <c r="CW606" s="257">
        <f t="shared" si="1200"/>
        <v>0</v>
      </c>
      <c r="CX606" s="257">
        <f t="shared" si="1200"/>
        <v>0</v>
      </c>
      <c r="CY606" s="257">
        <f t="shared" si="1200"/>
        <v>0</v>
      </c>
    </row>
    <row r="607" spans="1:103" ht="13.5" customHeight="1" outlineLevel="1">
      <c r="A607" s="165"/>
      <c r="B607" s="263"/>
      <c r="C607" s="193" t="s">
        <v>138</v>
      </c>
      <c r="D607" s="194"/>
      <c r="E607" s="195"/>
      <c r="F607" s="196" t="s">
        <v>51</v>
      </c>
      <c r="G607" s="197">
        <f t="shared" si="1198"/>
        <v>8799.7061670188323</v>
      </c>
      <c r="H607" s="258">
        <f t="shared" ref="H607:BS607" si="1201">SUM(H507:H510)</f>
        <v>307.54569316091283</v>
      </c>
      <c r="I607" s="258">
        <f t="shared" si="1201"/>
        <v>306.92774489589863</v>
      </c>
      <c r="J607" s="258">
        <f t="shared" si="1201"/>
        <v>306.30983951651842</v>
      </c>
      <c r="K607" s="258">
        <f t="shared" si="1201"/>
        <v>305.69197702277228</v>
      </c>
      <c r="L607" s="258">
        <f t="shared" si="1201"/>
        <v>305.07415741466002</v>
      </c>
      <c r="M607" s="258">
        <f t="shared" si="1201"/>
        <v>304.45638069218188</v>
      </c>
      <c r="N607" s="258">
        <f t="shared" si="1201"/>
        <v>303.83864685533769</v>
      </c>
      <c r="O607" s="258">
        <f t="shared" si="1201"/>
        <v>303.22095590412749</v>
      </c>
      <c r="P607" s="258">
        <f t="shared" si="1201"/>
        <v>302.60330783855136</v>
      </c>
      <c r="Q607" s="258">
        <f t="shared" si="1201"/>
        <v>301.98570265860917</v>
      </c>
      <c r="R607" s="258">
        <f t="shared" si="1201"/>
        <v>301.36814036430093</v>
      </c>
      <c r="S607" s="258">
        <f t="shared" si="1201"/>
        <v>300.7506209556268</v>
      </c>
      <c r="T607" s="258">
        <f t="shared" si="1201"/>
        <v>300.13314443258656</v>
      </c>
      <c r="U607" s="258">
        <f t="shared" si="1201"/>
        <v>299.51571079518044</v>
      </c>
      <c r="V607" s="258">
        <f t="shared" si="1201"/>
        <v>298.89832004340826</v>
      </c>
      <c r="W607" s="258">
        <f t="shared" si="1201"/>
        <v>298.28097217727009</v>
      </c>
      <c r="X607" s="258">
        <f t="shared" si="1201"/>
        <v>297.67393953115061</v>
      </c>
      <c r="Y607" s="258">
        <f t="shared" si="1201"/>
        <v>297.06690688503119</v>
      </c>
      <c r="Z607" s="258">
        <f t="shared" si="1201"/>
        <v>296.45987423891171</v>
      </c>
      <c r="AA607" s="258">
        <f t="shared" si="1201"/>
        <v>295.85284159279234</v>
      </c>
      <c r="AB607" s="258">
        <f t="shared" si="1201"/>
        <v>295.24580894667287</v>
      </c>
      <c r="AC607" s="258">
        <f t="shared" si="1201"/>
        <v>294.63877630055345</v>
      </c>
      <c r="AD607" s="258">
        <f t="shared" si="1201"/>
        <v>294.03174365443397</v>
      </c>
      <c r="AE607" s="258">
        <f t="shared" si="1201"/>
        <v>293.42471100831449</v>
      </c>
      <c r="AF607" s="258">
        <f t="shared" si="1201"/>
        <v>292.81767836219501</v>
      </c>
      <c r="AG607" s="258">
        <f t="shared" si="1201"/>
        <v>292.21064571607548</v>
      </c>
      <c r="AH607" s="258">
        <f t="shared" si="1201"/>
        <v>292.21064571607548</v>
      </c>
      <c r="AI607" s="258">
        <f t="shared" si="1201"/>
        <v>292.21064571607548</v>
      </c>
      <c r="AJ607" s="258">
        <f t="shared" si="1201"/>
        <v>292.21064571607548</v>
      </c>
      <c r="AK607" s="258">
        <f t="shared" si="1201"/>
        <v>292.21064571607548</v>
      </c>
      <c r="AL607" s="258">
        <f t="shared" si="1201"/>
        <v>292.21064571607548</v>
      </c>
      <c r="AM607" s="258">
        <f t="shared" si="1201"/>
        <v>292.21064571607548</v>
      </c>
      <c r="AN607" s="258">
        <f t="shared" si="1201"/>
        <v>292.21064571607548</v>
      </c>
      <c r="AO607" s="258">
        <f t="shared" si="1201"/>
        <v>292.21064571607548</v>
      </c>
      <c r="AP607" s="258">
        <f t="shared" si="1201"/>
        <v>292.21064571607548</v>
      </c>
      <c r="AQ607" s="258">
        <f t="shared" si="1201"/>
        <v>292.21064571607548</v>
      </c>
      <c r="AR607" s="258">
        <f t="shared" si="1201"/>
        <v>292.21064571607548</v>
      </c>
      <c r="AS607" s="258">
        <f t="shared" si="1201"/>
        <v>292.21064571607548</v>
      </c>
      <c r="AT607" s="258">
        <f t="shared" si="1201"/>
        <v>292.21064571607548</v>
      </c>
      <c r="AU607" s="258">
        <f t="shared" si="1201"/>
        <v>292.21064571607548</v>
      </c>
      <c r="AV607" s="258">
        <f t="shared" si="1201"/>
        <v>292.21064571607548</v>
      </c>
      <c r="AW607" s="258">
        <f t="shared" si="1201"/>
        <v>292.21064571607548</v>
      </c>
      <c r="AX607" s="258">
        <f t="shared" si="1201"/>
        <v>292.21064571607548</v>
      </c>
      <c r="AY607" s="258">
        <f t="shared" si="1201"/>
        <v>292.21064571607548</v>
      </c>
      <c r="AZ607" s="258">
        <f t="shared" si="1201"/>
        <v>292.21064571607548</v>
      </c>
      <c r="BA607" s="258">
        <f t="shared" si="1201"/>
        <v>0</v>
      </c>
      <c r="BB607" s="258">
        <f t="shared" si="1201"/>
        <v>0</v>
      </c>
      <c r="BC607" s="258">
        <f t="shared" si="1201"/>
        <v>0</v>
      </c>
      <c r="BD607" s="258">
        <f t="shared" si="1201"/>
        <v>0</v>
      </c>
      <c r="BE607" s="258">
        <f t="shared" si="1201"/>
        <v>0</v>
      </c>
      <c r="BF607" s="258">
        <f t="shared" si="1201"/>
        <v>0</v>
      </c>
      <c r="BG607" s="258">
        <f t="shared" si="1201"/>
        <v>0</v>
      </c>
      <c r="BH607" s="258">
        <f t="shared" si="1201"/>
        <v>0</v>
      </c>
      <c r="BI607" s="258">
        <f t="shared" si="1201"/>
        <v>0</v>
      </c>
      <c r="BJ607" s="258">
        <f t="shared" si="1201"/>
        <v>0</v>
      </c>
      <c r="BK607" s="258">
        <f t="shared" si="1201"/>
        <v>0</v>
      </c>
      <c r="BL607" s="258">
        <f t="shared" si="1201"/>
        <v>0</v>
      </c>
      <c r="BM607" s="258">
        <f t="shared" si="1201"/>
        <v>0</v>
      </c>
      <c r="BN607" s="258">
        <f t="shared" si="1201"/>
        <v>0</v>
      </c>
      <c r="BO607" s="258">
        <f t="shared" si="1201"/>
        <v>0</v>
      </c>
      <c r="BP607" s="258">
        <f t="shared" si="1201"/>
        <v>0</v>
      </c>
      <c r="BQ607" s="258">
        <f t="shared" si="1201"/>
        <v>0</v>
      </c>
      <c r="BR607" s="258">
        <f t="shared" si="1201"/>
        <v>0</v>
      </c>
      <c r="BS607" s="258">
        <f t="shared" si="1201"/>
        <v>0</v>
      </c>
      <c r="BT607" s="258">
        <f t="shared" ref="BT607:CY607" si="1202">SUM(BT507:BT510)</f>
        <v>0</v>
      </c>
      <c r="BU607" s="258">
        <f t="shared" si="1202"/>
        <v>0</v>
      </c>
      <c r="BV607" s="258">
        <f t="shared" si="1202"/>
        <v>0</v>
      </c>
      <c r="BW607" s="258">
        <f t="shared" si="1202"/>
        <v>0</v>
      </c>
      <c r="BX607" s="258">
        <f t="shared" si="1202"/>
        <v>0</v>
      </c>
      <c r="BY607" s="258">
        <f t="shared" si="1202"/>
        <v>0</v>
      </c>
      <c r="BZ607" s="258">
        <f t="shared" si="1202"/>
        <v>0</v>
      </c>
      <c r="CA607" s="258">
        <f t="shared" si="1202"/>
        <v>0</v>
      </c>
      <c r="CB607" s="258">
        <f t="shared" si="1202"/>
        <v>0</v>
      </c>
      <c r="CC607" s="258">
        <f t="shared" si="1202"/>
        <v>0</v>
      </c>
      <c r="CD607" s="258">
        <f t="shared" si="1202"/>
        <v>0</v>
      </c>
      <c r="CE607" s="258">
        <f t="shared" si="1202"/>
        <v>0</v>
      </c>
      <c r="CF607" s="258">
        <f t="shared" si="1202"/>
        <v>0</v>
      </c>
      <c r="CG607" s="258">
        <f t="shared" si="1202"/>
        <v>0</v>
      </c>
      <c r="CH607" s="258">
        <f t="shared" si="1202"/>
        <v>0</v>
      </c>
      <c r="CI607" s="258">
        <f t="shared" si="1202"/>
        <v>0</v>
      </c>
      <c r="CJ607" s="258">
        <f t="shared" si="1202"/>
        <v>0</v>
      </c>
      <c r="CK607" s="258">
        <f t="shared" si="1202"/>
        <v>0</v>
      </c>
      <c r="CL607" s="258">
        <f t="shared" si="1202"/>
        <v>0</v>
      </c>
      <c r="CM607" s="258">
        <f t="shared" si="1202"/>
        <v>0</v>
      </c>
      <c r="CN607" s="258">
        <f t="shared" si="1202"/>
        <v>0</v>
      </c>
      <c r="CO607" s="258">
        <f t="shared" si="1202"/>
        <v>0</v>
      </c>
      <c r="CP607" s="258">
        <f t="shared" si="1202"/>
        <v>0</v>
      </c>
      <c r="CQ607" s="258">
        <f t="shared" si="1202"/>
        <v>0</v>
      </c>
      <c r="CR607" s="258">
        <f t="shared" si="1202"/>
        <v>0</v>
      </c>
      <c r="CS607" s="258">
        <f t="shared" si="1202"/>
        <v>0</v>
      </c>
      <c r="CT607" s="258">
        <f t="shared" si="1202"/>
        <v>0</v>
      </c>
      <c r="CU607" s="258">
        <f t="shared" si="1202"/>
        <v>0</v>
      </c>
      <c r="CV607" s="258">
        <f t="shared" si="1202"/>
        <v>0</v>
      </c>
      <c r="CW607" s="258">
        <f t="shared" si="1202"/>
        <v>0</v>
      </c>
      <c r="CX607" s="258">
        <f t="shared" si="1202"/>
        <v>0</v>
      </c>
      <c r="CY607" s="258">
        <f t="shared" si="1202"/>
        <v>0</v>
      </c>
    </row>
    <row r="608" spans="1:103" ht="13.5" customHeight="1" outlineLevel="1" thickBot="1">
      <c r="A608" s="165"/>
      <c r="B608" s="263"/>
      <c r="C608" s="193" t="s">
        <v>139</v>
      </c>
      <c r="D608" s="194"/>
      <c r="E608" s="195"/>
      <c r="F608" s="196" t="s">
        <v>51</v>
      </c>
      <c r="G608" s="197">
        <f t="shared" si="1198"/>
        <v>71.857888762887782</v>
      </c>
      <c r="H608" s="258">
        <f t="shared" ref="H608:BS608" si="1203">SUM(H511:H515)</f>
        <v>2.3952336058972881</v>
      </c>
      <c r="I608" s="258">
        <f t="shared" si="1203"/>
        <v>2.3952348729274591</v>
      </c>
      <c r="J608" s="258">
        <f t="shared" si="1203"/>
        <v>2.3952361399576305</v>
      </c>
      <c r="K608" s="258">
        <f t="shared" si="1203"/>
        <v>2.395237406987802</v>
      </c>
      <c r="L608" s="258">
        <f t="shared" si="1203"/>
        <v>2.3952386740179734</v>
      </c>
      <c r="M608" s="258">
        <f t="shared" si="1203"/>
        <v>2.3952399410481444</v>
      </c>
      <c r="N608" s="258">
        <f t="shared" si="1203"/>
        <v>2.3952412080783163</v>
      </c>
      <c r="O608" s="258">
        <f t="shared" si="1203"/>
        <v>2.3952424751084878</v>
      </c>
      <c r="P608" s="258">
        <f t="shared" si="1203"/>
        <v>2.3952437421386592</v>
      </c>
      <c r="Q608" s="258">
        <f t="shared" si="1203"/>
        <v>2.3952450091688307</v>
      </c>
      <c r="R608" s="258">
        <f t="shared" si="1203"/>
        <v>2.3952462761990017</v>
      </c>
      <c r="S608" s="258">
        <f t="shared" si="1203"/>
        <v>2.3952475432291731</v>
      </c>
      <c r="T608" s="258">
        <f t="shared" si="1203"/>
        <v>2.3952488102593446</v>
      </c>
      <c r="U608" s="258">
        <f t="shared" si="1203"/>
        <v>2.395250077289516</v>
      </c>
      <c r="V608" s="258">
        <f t="shared" si="1203"/>
        <v>2.3952513443196874</v>
      </c>
      <c r="W608" s="258">
        <f t="shared" si="1203"/>
        <v>2.3952526113498585</v>
      </c>
      <c r="X608" s="258">
        <f t="shared" si="1203"/>
        <v>2.3952538783800303</v>
      </c>
      <c r="Y608" s="258">
        <f t="shared" si="1203"/>
        <v>2.3952551454102018</v>
      </c>
      <c r="Z608" s="258">
        <f t="shared" si="1203"/>
        <v>2.3952564124403732</v>
      </c>
      <c r="AA608" s="258">
        <f t="shared" si="1203"/>
        <v>2.3952576794705442</v>
      </c>
      <c r="AB608" s="258">
        <f t="shared" si="1203"/>
        <v>2.3952589465007157</v>
      </c>
      <c r="AC608" s="258">
        <f t="shared" si="1203"/>
        <v>2.3952602135308871</v>
      </c>
      <c r="AD608" s="258">
        <f t="shared" si="1203"/>
        <v>2.3952614805610586</v>
      </c>
      <c r="AE608" s="258">
        <f t="shared" si="1203"/>
        <v>2.39526274759123</v>
      </c>
      <c r="AF608" s="258">
        <f t="shared" si="1203"/>
        <v>2.3952640146214015</v>
      </c>
      <c r="AG608" s="258">
        <f t="shared" si="1203"/>
        <v>2.3952652816515716</v>
      </c>
      <c r="AH608" s="258">
        <f t="shared" si="1203"/>
        <v>2.3952652816515716</v>
      </c>
      <c r="AI608" s="258">
        <f t="shared" si="1203"/>
        <v>2.3952652816515716</v>
      </c>
      <c r="AJ608" s="258">
        <f t="shared" si="1203"/>
        <v>2.3952652816515716</v>
      </c>
      <c r="AK608" s="258">
        <f t="shared" si="1203"/>
        <v>2.3952652816515716</v>
      </c>
      <c r="AL608" s="258">
        <f t="shared" si="1203"/>
        <v>2.3952652816515716</v>
      </c>
      <c r="AM608" s="258">
        <f t="shared" si="1203"/>
        <v>2.3952652816515716</v>
      </c>
      <c r="AN608" s="258">
        <f t="shared" si="1203"/>
        <v>2.3952652816515716</v>
      </c>
      <c r="AO608" s="258">
        <f t="shared" si="1203"/>
        <v>2.3952652816515716</v>
      </c>
      <c r="AP608" s="258">
        <f t="shared" si="1203"/>
        <v>2.3952652816515716</v>
      </c>
      <c r="AQ608" s="258">
        <f t="shared" si="1203"/>
        <v>2.3952652816515716</v>
      </c>
      <c r="AR608" s="258">
        <f t="shared" si="1203"/>
        <v>2.3952652816515716</v>
      </c>
      <c r="AS608" s="258">
        <f t="shared" si="1203"/>
        <v>2.3952652816515716</v>
      </c>
      <c r="AT608" s="258">
        <f t="shared" si="1203"/>
        <v>2.3952652816515716</v>
      </c>
      <c r="AU608" s="258">
        <f t="shared" si="1203"/>
        <v>2.3952652816515716</v>
      </c>
      <c r="AV608" s="258">
        <f t="shared" si="1203"/>
        <v>2.3952652816515716</v>
      </c>
      <c r="AW608" s="258">
        <f t="shared" si="1203"/>
        <v>2.3952652816515716</v>
      </c>
      <c r="AX608" s="258">
        <f t="shared" si="1203"/>
        <v>2.3952652816515716</v>
      </c>
      <c r="AY608" s="258">
        <f t="shared" si="1203"/>
        <v>2.3952652816515716</v>
      </c>
      <c r="AZ608" s="258">
        <f t="shared" si="1203"/>
        <v>2.3952652816515716</v>
      </c>
      <c r="BA608" s="258">
        <f t="shared" si="1203"/>
        <v>0</v>
      </c>
      <c r="BB608" s="258">
        <f t="shared" si="1203"/>
        <v>0</v>
      </c>
      <c r="BC608" s="258">
        <f t="shared" si="1203"/>
        <v>0</v>
      </c>
      <c r="BD608" s="258">
        <f t="shared" si="1203"/>
        <v>0</v>
      </c>
      <c r="BE608" s="258">
        <f t="shared" si="1203"/>
        <v>0</v>
      </c>
      <c r="BF608" s="258">
        <f t="shared" si="1203"/>
        <v>0</v>
      </c>
      <c r="BG608" s="258">
        <f t="shared" si="1203"/>
        <v>0</v>
      </c>
      <c r="BH608" s="258">
        <f t="shared" si="1203"/>
        <v>0</v>
      </c>
      <c r="BI608" s="258">
        <f t="shared" si="1203"/>
        <v>0</v>
      </c>
      <c r="BJ608" s="258">
        <f t="shared" si="1203"/>
        <v>0</v>
      </c>
      <c r="BK608" s="258">
        <f t="shared" si="1203"/>
        <v>0</v>
      </c>
      <c r="BL608" s="258">
        <f t="shared" si="1203"/>
        <v>0</v>
      </c>
      <c r="BM608" s="258">
        <f t="shared" si="1203"/>
        <v>0</v>
      </c>
      <c r="BN608" s="258">
        <f t="shared" si="1203"/>
        <v>0</v>
      </c>
      <c r="BO608" s="258">
        <f t="shared" si="1203"/>
        <v>0</v>
      </c>
      <c r="BP608" s="258">
        <f t="shared" si="1203"/>
        <v>0</v>
      </c>
      <c r="BQ608" s="258">
        <f t="shared" si="1203"/>
        <v>0</v>
      </c>
      <c r="BR608" s="258">
        <f t="shared" si="1203"/>
        <v>0</v>
      </c>
      <c r="BS608" s="258">
        <f t="shared" si="1203"/>
        <v>0</v>
      </c>
      <c r="BT608" s="258">
        <f t="shared" ref="BT608:CY608" si="1204">SUM(BT511:BT515)</f>
        <v>0</v>
      </c>
      <c r="BU608" s="258">
        <f t="shared" si="1204"/>
        <v>0</v>
      </c>
      <c r="BV608" s="258">
        <f t="shared" si="1204"/>
        <v>0</v>
      </c>
      <c r="BW608" s="258">
        <f t="shared" si="1204"/>
        <v>0</v>
      </c>
      <c r="BX608" s="258">
        <f t="shared" si="1204"/>
        <v>0</v>
      </c>
      <c r="BY608" s="258">
        <f t="shared" si="1204"/>
        <v>0</v>
      </c>
      <c r="BZ608" s="258">
        <f t="shared" si="1204"/>
        <v>0</v>
      </c>
      <c r="CA608" s="258">
        <f t="shared" si="1204"/>
        <v>0</v>
      </c>
      <c r="CB608" s="258">
        <f t="shared" si="1204"/>
        <v>0</v>
      </c>
      <c r="CC608" s="258">
        <f t="shared" si="1204"/>
        <v>0</v>
      </c>
      <c r="CD608" s="258">
        <f t="shared" si="1204"/>
        <v>0</v>
      </c>
      <c r="CE608" s="258">
        <f t="shared" si="1204"/>
        <v>0</v>
      </c>
      <c r="CF608" s="258">
        <f t="shared" si="1204"/>
        <v>0</v>
      </c>
      <c r="CG608" s="258">
        <f t="shared" si="1204"/>
        <v>0</v>
      </c>
      <c r="CH608" s="258">
        <f t="shared" si="1204"/>
        <v>0</v>
      </c>
      <c r="CI608" s="258">
        <f t="shared" si="1204"/>
        <v>0</v>
      </c>
      <c r="CJ608" s="258">
        <f t="shared" si="1204"/>
        <v>0</v>
      </c>
      <c r="CK608" s="258">
        <f t="shared" si="1204"/>
        <v>0</v>
      </c>
      <c r="CL608" s="258">
        <f t="shared" si="1204"/>
        <v>0</v>
      </c>
      <c r="CM608" s="258">
        <f t="shared" si="1204"/>
        <v>0</v>
      </c>
      <c r="CN608" s="258">
        <f t="shared" si="1204"/>
        <v>0</v>
      </c>
      <c r="CO608" s="258">
        <f t="shared" si="1204"/>
        <v>0</v>
      </c>
      <c r="CP608" s="258">
        <f t="shared" si="1204"/>
        <v>0</v>
      </c>
      <c r="CQ608" s="258">
        <f t="shared" si="1204"/>
        <v>0</v>
      </c>
      <c r="CR608" s="258">
        <f t="shared" si="1204"/>
        <v>0</v>
      </c>
      <c r="CS608" s="258">
        <f t="shared" si="1204"/>
        <v>0</v>
      </c>
      <c r="CT608" s="258">
        <f t="shared" si="1204"/>
        <v>0</v>
      </c>
      <c r="CU608" s="258">
        <f t="shared" si="1204"/>
        <v>0</v>
      </c>
      <c r="CV608" s="258">
        <f t="shared" si="1204"/>
        <v>0</v>
      </c>
      <c r="CW608" s="258">
        <f t="shared" si="1204"/>
        <v>0</v>
      </c>
      <c r="CX608" s="258">
        <f t="shared" si="1204"/>
        <v>0</v>
      </c>
      <c r="CY608" s="258">
        <f t="shared" si="1204"/>
        <v>0</v>
      </c>
    </row>
    <row r="609" spans="1:103" ht="13.5" customHeight="1" outlineLevel="1">
      <c r="A609" s="165"/>
      <c r="B609" s="262" t="s">
        <v>94</v>
      </c>
      <c r="C609" s="169" t="s">
        <v>59</v>
      </c>
      <c r="D609" s="170"/>
      <c r="E609" s="171"/>
      <c r="F609" s="172" t="s">
        <v>51</v>
      </c>
      <c r="G609" s="173">
        <f t="shared" si="1198"/>
        <v>208528.12242038563</v>
      </c>
      <c r="H609" s="257">
        <f t="shared" ref="H609:BS609" si="1205">SUM(H516:H523)</f>
        <v>1083.5301649170126</v>
      </c>
      <c r="I609" s="257">
        <f t="shared" si="1205"/>
        <v>1392.4685920741092</v>
      </c>
      <c r="J609" s="257">
        <f t="shared" si="1205"/>
        <v>1692.2052647672344</v>
      </c>
      <c r="K609" s="257">
        <f t="shared" si="1205"/>
        <v>1982.7401829963878</v>
      </c>
      <c r="L609" s="257">
        <f t="shared" si="1205"/>
        <v>2264.0733467615705</v>
      </c>
      <c r="M609" s="257">
        <f t="shared" si="1205"/>
        <v>2536.2047560627811</v>
      </c>
      <c r="N609" s="257">
        <f t="shared" si="1205"/>
        <v>2799.1344109000211</v>
      </c>
      <c r="O609" s="257">
        <f t="shared" si="1205"/>
        <v>3052.8623112732894</v>
      </c>
      <c r="P609" s="257">
        <f t="shared" si="1205"/>
        <v>3297.3884571825861</v>
      </c>
      <c r="Q609" s="257">
        <f t="shared" si="1205"/>
        <v>3532.7128486279116</v>
      </c>
      <c r="R609" s="257">
        <f t="shared" si="1205"/>
        <v>3758.835485609266</v>
      </c>
      <c r="S609" s="257">
        <f t="shared" si="1205"/>
        <v>3975.7563681266488</v>
      </c>
      <c r="T609" s="257">
        <f t="shared" si="1205"/>
        <v>4183.4754961800609</v>
      </c>
      <c r="U609" s="257">
        <f t="shared" si="1205"/>
        <v>4381.9928697694995</v>
      </c>
      <c r="V609" s="257">
        <f t="shared" si="1205"/>
        <v>4571.3084888949688</v>
      </c>
      <c r="W609" s="257">
        <f t="shared" si="1205"/>
        <v>4751.422353556467</v>
      </c>
      <c r="X609" s="257">
        <f t="shared" si="1205"/>
        <v>4880.5054824739927</v>
      </c>
      <c r="Y609" s="257">
        <f t="shared" si="1205"/>
        <v>5001.8144647996414</v>
      </c>
      <c r="Z609" s="257">
        <f t="shared" si="1205"/>
        <v>5115.3493005334149</v>
      </c>
      <c r="AA609" s="257">
        <f t="shared" si="1205"/>
        <v>5221.109989675314</v>
      </c>
      <c r="AB609" s="257">
        <f t="shared" si="1205"/>
        <v>5319.0965322253378</v>
      </c>
      <c r="AC609" s="257">
        <f t="shared" si="1205"/>
        <v>5409.3089281834855</v>
      </c>
      <c r="AD609" s="257">
        <f t="shared" si="1205"/>
        <v>5491.747177549757</v>
      </c>
      <c r="AE609" s="257">
        <f t="shared" si="1205"/>
        <v>5566.4112803241533</v>
      </c>
      <c r="AF609" s="257">
        <f t="shared" si="1205"/>
        <v>5633.3012365066734</v>
      </c>
      <c r="AG609" s="257">
        <f t="shared" si="1205"/>
        <v>5692.4170460973164</v>
      </c>
      <c r="AH609" s="257">
        <f t="shared" si="1205"/>
        <v>5914.9944921636907</v>
      </c>
      <c r="AI609" s="257">
        <f t="shared" si="1205"/>
        <v>6137.571938230064</v>
      </c>
      <c r="AJ609" s="257">
        <f t="shared" si="1205"/>
        <v>6360.1493842964392</v>
      </c>
      <c r="AK609" s="257">
        <f t="shared" si="1205"/>
        <v>6582.7268303628134</v>
      </c>
      <c r="AL609" s="257">
        <f t="shared" si="1205"/>
        <v>6805.3042764291858</v>
      </c>
      <c r="AM609" s="257">
        <f t="shared" si="1205"/>
        <v>7027.8817224955601</v>
      </c>
      <c r="AN609" s="257">
        <f t="shared" si="1205"/>
        <v>7250.4591685619353</v>
      </c>
      <c r="AO609" s="257">
        <f t="shared" si="1205"/>
        <v>7473.0366146283077</v>
      </c>
      <c r="AP609" s="257">
        <f t="shared" si="1205"/>
        <v>7695.6140606946828</v>
      </c>
      <c r="AQ609" s="257">
        <f t="shared" si="1205"/>
        <v>7918.1915067610562</v>
      </c>
      <c r="AR609" s="257">
        <f t="shared" si="1205"/>
        <v>8140.7689528274304</v>
      </c>
      <c r="AS609" s="257">
        <f t="shared" si="1205"/>
        <v>8363.3463988938038</v>
      </c>
      <c r="AT609" s="257">
        <f t="shared" si="1205"/>
        <v>8585.9238449601798</v>
      </c>
      <c r="AU609" s="257">
        <f t="shared" si="1205"/>
        <v>8808.5012910265541</v>
      </c>
      <c r="AV609" s="257">
        <f t="shared" si="1205"/>
        <v>9031.0787370929265</v>
      </c>
      <c r="AW609" s="257">
        <f t="shared" si="1205"/>
        <v>9253.6561831593026</v>
      </c>
      <c r="AX609" s="257">
        <f t="shared" si="1205"/>
        <v>9476.233629225675</v>
      </c>
      <c r="AY609" s="257">
        <f t="shared" si="1205"/>
        <v>9698.8110752920493</v>
      </c>
      <c r="AZ609" s="257">
        <f t="shared" si="1205"/>
        <v>9921.3885213584235</v>
      </c>
      <c r="BA609" s="257">
        <f t="shared" si="1205"/>
        <v>0</v>
      </c>
      <c r="BB609" s="257">
        <f t="shared" si="1205"/>
        <v>0</v>
      </c>
      <c r="BC609" s="257">
        <f t="shared" si="1205"/>
        <v>0</v>
      </c>
      <c r="BD609" s="257">
        <f t="shared" si="1205"/>
        <v>0</v>
      </c>
      <c r="BE609" s="257">
        <f t="shared" si="1205"/>
        <v>0</v>
      </c>
      <c r="BF609" s="257">
        <f t="shared" si="1205"/>
        <v>0</v>
      </c>
      <c r="BG609" s="257">
        <f t="shared" si="1205"/>
        <v>0</v>
      </c>
      <c r="BH609" s="257">
        <f t="shared" si="1205"/>
        <v>0</v>
      </c>
      <c r="BI609" s="257">
        <f t="shared" si="1205"/>
        <v>0</v>
      </c>
      <c r="BJ609" s="257">
        <f t="shared" si="1205"/>
        <v>0</v>
      </c>
      <c r="BK609" s="257">
        <f t="shared" si="1205"/>
        <v>0</v>
      </c>
      <c r="BL609" s="257">
        <f t="shared" si="1205"/>
        <v>0</v>
      </c>
      <c r="BM609" s="257">
        <f t="shared" si="1205"/>
        <v>0</v>
      </c>
      <c r="BN609" s="257">
        <f t="shared" si="1205"/>
        <v>0</v>
      </c>
      <c r="BO609" s="257">
        <f t="shared" si="1205"/>
        <v>0</v>
      </c>
      <c r="BP609" s="257">
        <f t="shared" si="1205"/>
        <v>0</v>
      </c>
      <c r="BQ609" s="257">
        <f t="shared" si="1205"/>
        <v>0</v>
      </c>
      <c r="BR609" s="257">
        <f t="shared" si="1205"/>
        <v>0</v>
      </c>
      <c r="BS609" s="257">
        <f t="shared" si="1205"/>
        <v>0</v>
      </c>
      <c r="BT609" s="257">
        <f t="shared" ref="BT609:CY609" si="1206">SUM(BT516:BT523)</f>
        <v>0</v>
      </c>
      <c r="BU609" s="257">
        <f t="shared" si="1206"/>
        <v>0</v>
      </c>
      <c r="BV609" s="257">
        <f t="shared" si="1206"/>
        <v>0</v>
      </c>
      <c r="BW609" s="257">
        <f t="shared" si="1206"/>
        <v>0</v>
      </c>
      <c r="BX609" s="257">
        <f t="shared" si="1206"/>
        <v>0</v>
      </c>
      <c r="BY609" s="257">
        <f t="shared" si="1206"/>
        <v>0</v>
      </c>
      <c r="BZ609" s="257">
        <f t="shared" si="1206"/>
        <v>0</v>
      </c>
      <c r="CA609" s="257">
        <f t="shared" si="1206"/>
        <v>0</v>
      </c>
      <c r="CB609" s="257">
        <f t="shared" si="1206"/>
        <v>0</v>
      </c>
      <c r="CC609" s="257">
        <f t="shared" si="1206"/>
        <v>0</v>
      </c>
      <c r="CD609" s="257">
        <f t="shared" si="1206"/>
        <v>0</v>
      </c>
      <c r="CE609" s="257">
        <f t="shared" si="1206"/>
        <v>0</v>
      </c>
      <c r="CF609" s="257">
        <f t="shared" si="1206"/>
        <v>0</v>
      </c>
      <c r="CG609" s="257">
        <f t="shared" si="1206"/>
        <v>0</v>
      </c>
      <c r="CH609" s="257">
        <f t="shared" si="1206"/>
        <v>0</v>
      </c>
      <c r="CI609" s="257">
        <f t="shared" si="1206"/>
        <v>0</v>
      </c>
      <c r="CJ609" s="257">
        <f t="shared" si="1206"/>
        <v>0</v>
      </c>
      <c r="CK609" s="257">
        <f t="shared" si="1206"/>
        <v>0</v>
      </c>
      <c r="CL609" s="257">
        <f t="shared" si="1206"/>
        <v>0</v>
      </c>
      <c r="CM609" s="257">
        <f t="shared" si="1206"/>
        <v>0</v>
      </c>
      <c r="CN609" s="257">
        <f t="shared" si="1206"/>
        <v>0</v>
      </c>
      <c r="CO609" s="257">
        <f t="shared" si="1206"/>
        <v>0</v>
      </c>
      <c r="CP609" s="257">
        <f t="shared" si="1206"/>
        <v>0</v>
      </c>
      <c r="CQ609" s="257">
        <f t="shared" si="1206"/>
        <v>0</v>
      </c>
      <c r="CR609" s="257">
        <f t="shared" si="1206"/>
        <v>0</v>
      </c>
      <c r="CS609" s="257">
        <f t="shared" si="1206"/>
        <v>0</v>
      </c>
      <c r="CT609" s="257">
        <f t="shared" si="1206"/>
        <v>0</v>
      </c>
      <c r="CU609" s="257">
        <f t="shared" si="1206"/>
        <v>0</v>
      </c>
      <c r="CV609" s="257">
        <f t="shared" si="1206"/>
        <v>0</v>
      </c>
      <c r="CW609" s="257">
        <f t="shared" si="1206"/>
        <v>0</v>
      </c>
      <c r="CX609" s="257">
        <f t="shared" si="1206"/>
        <v>0</v>
      </c>
      <c r="CY609" s="257">
        <f t="shared" si="1206"/>
        <v>0</v>
      </c>
    </row>
    <row r="610" spans="1:103" ht="13.5" customHeight="1" outlineLevel="1">
      <c r="A610" s="209"/>
      <c r="B610" s="263"/>
      <c r="C610" s="193" t="s">
        <v>138</v>
      </c>
      <c r="D610" s="194"/>
      <c r="E610" s="195"/>
      <c r="F610" s="196" t="s">
        <v>51</v>
      </c>
      <c r="G610" s="197">
        <f t="shared" si="1198"/>
        <v>32747.429711494508</v>
      </c>
      <c r="H610" s="258">
        <f t="shared" ref="H610:BS610" si="1207">SUM(H524:H525)</f>
        <v>400.77214054238993</v>
      </c>
      <c r="I610" s="258">
        <f t="shared" si="1207"/>
        <v>416.06961894136788</v>
      </c>
      <c r="J610" s="258">
        <f t="shared" si="1207"/>
        <v>431.3023827039213</v>
      </c>
      <c r="K610" s="258">
        <f t="shared" si="1207"/>
        <v>446.47043183005025</v>
      </c>
      <c r="L610" s="258">
        <f t="shared" si="1207"/>
        <v>461.57376631975444</v>
      </c>
      <c r="M610" s="258">
        <f t="shared" si="1207"/>
        <v>476.61238617303422</v>
      </c>
      <c r="N610" s="258">
        <f t="shared" si="1207"/>
        <v>491.58629138988942</v>
      </c>
      <c r="O610" s="258">
        <f t="shared" si="1207"/>
        <v>506.49548197032016</v>
      </c>
      <c r="P610" s="258">
        <f t="shared" si="1207"/>
        <v>521.33995791432619</v>
      </c>
      <c r="Q610" s="258">
        <f t="shared" si="1207"/>
        <v>536.11971922190764</v>
      </c>
      <c r="R610" s="258">
        <f t="shared" si="1207"/>
        <v>550.83476589306463</v>
      </c>
      <c r="S610" s="258">
        <f t="shared" si="1207"/>
        <v>565.48509792779714</v>
      </c>
      <c r="T610" s="258">
        <f t="shared" si="1207"/>
        <v>580.07071532610496</v>
      </c>
      <c r="U610" s="258">
        <f t="shared" si="1207"/>
        <v>594.59161808798831</v>
      </c>
      <c r="V610" s="258">
        <f t="shared" si="1207"/>
        <v>609.04780621344719</v>
      </c>
      <c r="W610" s="259">
        <f t="shared" si="1207"/>
        <v>623.43927970248137</v>
      </c>
      <c r="X610" s="258">
        <f t="shared" si="1207"/>
        <v>651.04755242013152</v>
      </c>
      <c r="Y610" s="258">
        <f t="shared" si="1207"/>
        <v>678.53606991413778</v>
      </c>
      <c r="Z610" s="258">
        <f t="shared" si="1207"/>
        <v>705.90483218450026</v>
      </c>
      <c r="AA610" s="258">
        <f t="shared" si="1207"/>
        <v>733.15383923121863</v>
      </c>
      <c r="AB610" s="258">
        <f t="shared" si="1207"/>
        <v>760.28309105429298</v>
      </c>
      <c r="AC610" s="258">
        <f t="shared" si="1207"/>
        <v>787.29258765372322</v>
      </c>
      <c r="AD610" s="258">
        <f t="shared" si="1207"/>
        <v>814.18232902950967</v>
      </c>
      <c r="AE610" s="258">
        <f t="shared" si="1207"/>
        <v>840.95231518165212</v>
      </c>
      <c r="AF610" s="258">
        <f t="shared" si="1207"/>
        <v>867.60254611015068</v>
      </c>
      <c r="AG610" s="259">
        <f t="shared" si="1207"/>
        <v>894.13302181500535</v>
      </c>
      <c r="AH610" s="259">
        <f t="shared" si="1207"/>
        <v>933.092889355598</v>
      </c>
      <c r="AI610" s="259">
        <f t="shared" si="1207"/>
        <v>972.05275689619066</v>
      </c>
      <c r="AJ610" s="259">
        <f t="shared" si="1207"/>
        <v>1011.0126244367832</v>
      </c>
      <c r="AK610" s="259">
        <f t="shared" si="1207"/>
        <v>1049.9724919773757</v>
      </c>
      <c r="AL610" s="259">
        <f t="shared" si="1207"/>
        <v>1088.9323595179685</v>
      </c>
      <c r="AM610" s="259">
        <f t="shared" si="1207"/>
        <v>1127.8922270585613</v>
      </c>
      <c r="AN610" s="259">
        <f t="shared" si="1207"/>
        <v>1166.8520945991538</v>
      </c>
      <c r="AO610" s="259">
        <f t="shared" si="1207"/>
        <v>1205.8119621397466</v>
      </c>
      <c r="AP610" s="259">
        <f t="shared" si="1207"/>
        <v>1244.7718296803391</v>
      </c>
      <c r="AQ610" s="259">
        <f t="shared" si="1207"/>
        <v>1283.7316972209319</v>
      </c>
      <c r="AR610" s="258">
        <f t="shared" si="1207"/>
        <v>1322.6915647615244</v>
      </c>
      <c r="AS610" s="258">
        <f t="shared" si="1207"/>
        <v>1361.6514323021172</v>
      </c>
      <c r="AT610" s="258">
        <f t="shared" si="1207"/>
        <v>1400.6112998427097</v>
      </c>
      <c r="AU610" s="258">
        <f t="shared" si="1207"/>
        <v>1439.5711673833025</v>
      </c>
      <c r="AV610" s="258">
        <f t="shared" si="1207"/>
        <v>1478.531034923895</v>
      </c>
      <c r="AW610" s="258">
        <f t="shared" si="1207"/>
        <v>1517.4909024644874</v>
      </c>
      <c r="AX610" s="258">
        <f t="shared" si="1207"/>
        <v>1556.4507700050801</v>
      </c>
      <c r="AY610" s="258">
        <f t="shared" si="1207"/>
        <v>1595.4106375456729</v>
      </c>
      <c r="AZ610" s="258">
        <f t="shared" si="1207"/>
        <v>1634.3705050862657</v>
      </c>
      <c r="BA610" s="258">
        <f t="shared" si="1207"/>
        <v>0</v>
      </c>
      <c r="BB610" s="258">
        <f t="shared" si="1207"/>
        <v>0</v>
      </c>
      <c r="BC610" s="258">
        <f t="shared" si="1207"/>
        <v>0</v>
      </c>
      <c r="BD610" s="258">
        <f t="shared" si="1207"/>
        <v>0</v>
      </c>
      <c r="BE610" s="258">
        <f t="shared" si="1207"/>
        <v>0</v>
      </c>
      <c r="BF610" s="258">
        <f t="shared" si="1207"/>
        <v>0</v>
      </c>
      <c r="BG610" s="258">
        <f t="shared" si="1207"/>
        <v>0</v>
      </c>
      <c r="BH610" s="258">
        <f t="shared" si="1207"/>
        <v>0</v>
      </c>
      <c r="BI610" s="258">
        <f t="shared" si="1207"/>
        <v>0</v>
      </c>
      <c r="BJ610" s="258">
        <f t="shared" si="1207"/>
        <v>0</v>
      </c>
      <c r="BK610" s="258">
        <f t="shared" si="1207"/>
        <v>0</v>
      </c>
      <c r="BL610" s="258">
        <f t="shared" si="1207"/>
        <v>0</v>
      </c>
      <c r="BM610" s="258">
        <f t="shared" si="1207"/>
        <v>0</v>
      </c>
      <c r="BN610" s="258">
        <f t="shared" si="1207"/>
        <v>0</v>
      </c>
      <c r="BO610" s="258">
        <f t="shared" si="1207"/>
        <v>0</v>
      </c>
      <c r="BP610" s="258">
        <f t="shared" si="1207"/>
        <v>0</v>
      </c>
      <c r="BQ610" s="258">
        <f t="shared" si="1207"/>
        <v>0</v>
      </c>
      <c r="BR610" s="258">
        <f t="shared" si="1207"/>
        <v>0</v>
      </c>
      <c r="BS610" s="258">
        <f t="shared" si="1207"/>
        <v>0</v>
      </c>
      <c r="BT610" s="258">
        <f t="shared" ref="BT610:CY610" si="1208">SUM(BT524:BT525)</f>
        <v>0</v>
      </c>
      <c r="BU610" s="258">
        <f t="shared" si="1208"/>
        <v>0</v>
      </c>
      <c r="BV610" s="258">
        <f t="shared" si="1208"/>
        <v>0</v>
      </c>
      <c r="BW610" s="258">
        <f t="shared" si="1208"/>
        <v>0</v>
      </c>
      <c r="BX610" s="258">
        <f t="shared" si="1208"/>
        <v>0</v>
      </c>
      <c r="BY610" s="258">
        <f t="shared" si="1208"/>
        <v>0</v>
      </c>
      <c r="BZ610" s="258">
        <f t="shared" si="1208"/>
        <v>0</v>
      </c>
      <c r="CA610" s="258">
        <f t="shared" si="1208"/>
        <v>0</v>
      </c>
      <c r="CB610" s="258">
        <f t="shared" si="1208"/>
        <v>0</v>
      </c>
      <c r="CC610" s="258">
        <f t="shared" si="1208"/>
        <v>0</v>
      </c>
      <c r="CD610" s="258">
        <f t="shared" si="1208"/>
        <v>0</v>
      </c>
      <c r="CE610" s="258">
        <f t="shared" si="1208"/>
        <v>0</v>
      </c>
      <c r="CF610" s="258">
        <f t="shared" si="1208"/>
        <v>0</v>
      </c>
      <c r="CG610" s="258">
        <f t="shared" si="1208"/>
        <v>0</v>
      </c>
      <c r="CH610" s="258">
        <f t="shared" si="1208"/>
        <v>0</v>
      </c>
      <c r="CI610" s="258">
        <f t="shared" si="1208"/>
        <v>0</v>
      </c>
      <c r="CJ610" s="258">
        <f t="shared" si="1208"/>
        <v>0</v>
      </c>
      <c r="CK610" s="258">
        <f t="shared" si="1208"/>
        <v>0</v>
      </c>
      <c r="CL610" s="258">
        <f t="shared" si="1208"/>
        <v>0</v>
      </c>
      <c r="CM610" s="258">
        <f t="shared" si="1208"/>
        <v>0</v>
      </c>
      <c r="CN610" s="258">
        <f t="shared" si="1208"/>
        <v>0</v>
      </c>
      <c r="CO610" s="258">
        <f t="shared" si="1208"/>
        <v>0</v>
      </c>
      <c r="CP610" s="258">
        <f t="shared" si="1208"/>
        <v>0</v>
      </c>
      <c r="CQ610" s="258">
        <f t="shared" si="1208"/>
        <v>0</v>
      </c>
      <c r="CR610" s="258">
        <f t="shared" si="1208"/>
        <v>0</v>
      </c>
      <c r="CS610" s="258">
        <f t="shared" si="1208"/>
        <v>0</v>
      </c>
      <c r="CT610" s="258">
        <f t="shared" si="1208"/>
        <v>0</v>
      </c>
      <c r="CU610" s="258">
        <f t="shared" si="1208"/>
        <v>0</v>
      </c>
      <c r="CV610" s="258">
        <f t="shared" si="1208"/>
        <v>0</v>
      </c>
      <c r="CW610" s="258">
        <f t="shared" si="1208"/>
        <v>0</v>
      </c>
      <c r="CX610" s="258">
        <f t="shared" si="1208"/>
        <v>0</v>
      </c>
      <c r="CY610" s="258">
        <f t="shared" si="1208"/>
        <v>0</v>
      </c>
    </row>
    <row r="611" spans="1:103" ht="13.5" customHeight="1" outlineLevel="1" thickBot="1">
      <c r="A611" s="165"/>
      <c r="B611" s="264"/>
      <c r="C611" s="218" t="s">
        <v>140</v>
      </c>
      <c r="D611" s="219"/>
      <c r="E611" s="220"/>
      <c r="F611" s="221" t="s">
        <v>51</v>
      </c>
      <c r="G611" s="222">
        <f t="shared" si="1198"/>
        <v>2581.7589425934511</v>
      </c>
      <c r="H611" s="260">
        <f t="shared" ref="H611:BS611" si="1209">SUM(H527)</f>
        <v>81.835079097036214</v>
      </c>
      <c r="I611" s="260">
        <f t="shared" si="1209"/>
        <v>81.094012845278442</v>
      </c>
      <c r="J611" s="260">
        <f t="shared" si="1209"/>
        <v>80.355843386254264</v>
      </c>
      <c r="K611" s="260">
        <f t="shared" si="1209"/>
        <v>79.620570719963695</v>
      </c>
      <c r="L611" s="260">
        <f t="shared" si="1209"/>
        <v>78.888194846406734</v>
      </c>
      <c r="M611" s="260">
        <f t="shared" si="1209"/>
        <v>78.158715765583381</v>
      </c>
      <c r="N611" s="260">
        <f t="shared" si="1209"/>
        <v>77.432133477493622</v>
      </c>
      <c r="O611" s="260">
        <f t="shared" si="1209"/>
        <v>76.708447982137486</v>
      </c>
      <c r="P611" s="260">
        <f t="shared" si="1209"/>
        <v>75.987659279514929</v>
      </c>
      <c r="Q611" s="260">
        <f t="shared" si="1209"/>
        <v>75.269767369625981</v>
      </c>
      <c r="R611" s="260">
        <f t="shared" si="1209"/>
        <v>74.554772252470656</v>
      </c>
      <c r="S611" s="260">
        <f t="shared" si="1209"/>
        <v>73.84267392804891</v>
      </c>
      <c r="T611" s="260">
        <f t="shared" si="1209"/>
        <v>73.133472396360787</v>
      </c>
      <c r="U611" s="260">
        <f t="shared" si="1209"/>
        <v>72.427167657406272</v>
      </c>
      <c r="V611" s="260">
        <f t="shared" si="1209"/>
        <v>71.723759711185352</v>
      </c>
      <c r="W611" s="260">
        <f t="shared" si="1209"/>
        <v>71.023248557698039</v>
      </c>
      <c r="X611" s="260">
        <f t="shared" si="1209"/>
        <v>71.901684555034009</v>
      </c>
      <c r="Y611" s="260">
        <f t="shared" si="1209"/>
        <v>72.761188557620713</v>
      </c>
      <c r="Z611" s="260">
        <f t="shared" si="1209"/>
        <v>73.601760565458136</v>
      </c>
      <c r="AA611" s="260">
        <f t="shared" si="1209"/>
        <v>74.423400578546278</v>
      </c>
      <c r="AB611" s="260">
        <f t="shared" si="1209"/>
        <v>75.226108596885169</v>
      </c>
      <c r="AC611" s="260">
        <f t="shared" si="1209"/>
        <v>76.00988462047475</v>
      </c>
      <c r="AD611" s="260">
        <f t="shared" si="1209"/>
        <v>76.774728649315065</v>
      </c>
      <c r="AE611" s="260">
        <f t="shared" si="1209"/>
        <v>77.520640683406114</v>
      </c>
      <c r="AF611" s="260">
        <f t="shared" si="1209"/>
        <v>78.247620722747882</v>
      </c>
      <c r="AG611" s="260">
        <f t="shared" si="1209"/>
        <v>78.955668767340285</v>
      </c>
      <c r="AH611" s="260">
        <f t="shared" si="1209"/>
        <v>80.298591405021654</v>
      </c>
      <c r="AI611" s="260">
        <f t="shared" si="1209"/>
        <v>81.641514042703022</v>
      </c>
      <c r="AJ611" s="260">
        <f t="shared" si="1209"/>
        <v>82.984436680384377</v>
      </c>
      <c r="AK611" s="260">
        <f t="shared" si="1209"/>
        <v>84.327359318065746</v>
      </c>
      <c r="AL611" s="260">
        <f t="shared" si="1209"/>
        <v>85.670281955747114</v>
      </c>
      <c r="AM611" s="260">
        <f t="shared" si="1209"/>
        <v>87.013204593428469</v>
      </c>
      <c r="AN611" s="260">
        <f t="shared" si="1209"/>
        <v>88.356127231109838</v>
      </c>
      <c r="AO611" s="260">
        <f t="shared" si="1209"/>
        <v>89.699049868791207</v>
      </c>
      <c r="AP611" s="260">
        <f t="shared" si="1209"/>
        <v>91.041972506472561</v>
      </c>
      <c r="AQ611" s="260">
        <f t="shared" si="1209"/>
        <v>92.38489514415393</v>
      </c>
      <c r="AR611" s="260">
        <f t="shared" si="1209"/>
        <v>93.727817781835299</v>
      </c>
      <c r="AS611" s="260">
        <f t="shared" si="1209"/>
        <v>95.070740419516653</v>
      </c>
      <c r="AT611" s="260">
        <f t="shared" si="1209"/>
        <v>96.413663057198022</v>
      </c>
      <c r="AU611" s="260">
        <f t="shared" si="1209"/>
        <v>97.756585694879391</v>
      </c>
      <c r="AV611" s="260">
        <f t="shared" si="1209"/>
        <v>99.099508332560745</v>
      </c>
      <c r="AW611" s="260">
        <f t="shared" si="1209"/>
        <v>100.44243097024211</v>
      </c>
      <c r="AX611" s="260">
        <f t="shared" si="1209"/>
        <v>101.78535360792348</v>
      </c>
      <c r="AY611" s="260">
        <f t="shared" si="1209"/>
        <v>103.12827624560484</v>
      </c>
      <c r="AZ611" s="260">
        <f t="shared" si="1209"/>
        <v>104.47119888328621</v>
      </c>
      <c r="BA611" s="260">
        <f t="shared" si="1209"/>
        <v>0</v>
      </c>
      <c r="BB611" s="260">
        <f t="shared" si="1209"/>
        <v>0</v>
      </c>
      <c r="BC611" s="260">
        <f t="shared" si="1209"/>
        <v>0</v>
      </c>
      <c r="BD611" s="260">
        <f t="shared" si="1209"/>
        <v>0</v>
      </c>
      <c r="BE611" s="260">
        <f t="shared" si="1209"/>
        <v>0</v>
      </c>
      <c r="BF611" s="260">
        <f t="shared" si="1209"/>
        <v>0</v>
      </c>
      <c r="BG611" s="260">
        <f t="shared" si="1209"/>
        <v>0</v>
      </c>
      <c r="BH611" s="260">
        <f t="shared" si="1209"/>
        <v>0</v>
      </c>
      <c r="BI611" s="260">
        <f t="shared" si="1209"/>
        <v>0</v>
      </c>
      <c r="BJ611" s="260">
        <f t="shared" si="1209"/>
        <v>0</v>
      </c>
      <c r="BK611" s="260">
        <f t="shared" si="1209"/>
        <v>0</v>
      </c>
      <c r="BL611" s="260">
        <f t="shared" si="1209"/>
        <v>0</v>
      </c>
      <c r="BM611" s="260">
        <f t="shared" si="1209"/>
        <v>0</v>
      </c>
      <c r="BN611" s="260">
        <f t="shared" si="1209"/>
        <v>0</v>
      </c>
      <c r="BO611" s="260">
        <f t="shared" si="1209"/>
        <v>0</v>
      </c>
      <c r="BP611" s="260">
        <f t="shared" si="1209"/>
        <v>0</v>
      </c>
      <c r="BQ611" s="260">
        <f t="shared" si="1209"/>
        <v>0</v>
      </c>
      <c r="BR611" s="260">
        <f t="shared" si="1209"/>
        <v>0</v>
      </c>
      <c r="BS611" s="260">
        <f t="shared" si="1209"/>
        <v>0</v>
      </c>
      <c r="BT611" s="260">
        <f>SUM(BT527)</f>
        <v>0</v>
      </c>
      <c r="BU611" s="260">
        <f>SUM(BU527)</f>
        <v>0</v>
      </c>
      <c r="BV611" s="260">
        <f>SUM(BV527)</f>
        <v>0</v>
      </c>
      <c r="BW611" s="260">
        <f t="shared" ref="BW611:CY611" si="1210">SUM(BW527)</f>
        <v>0</v>
      </c>
      <c r="BX611" s="260">
        <f t="shared" si="1210"/>
        <v>0</v>
      </c>
      <c r="BY611" s="260">
        <f t="shared" si="1210"/>
        <v>0</v>
      </c>
      <c r="BZ611" s="260">
        <f t="shared" si="1210"/>
        <v>0</v>
      </c>
      <c r="CA611" s="260">
        <f t="shared" si="1210"/>
        <v>0</v>
      </c>
      <c r="CB611" s="260">
        <f t="shared" si="1210"/>
        <v>0</v>
      </c>
      <c r="CC611" s="260">
        <f t="shared" si="1210"/>
        <v>0</v>
      </c>
      <c r="CD611" s="260">
        <f t="shared" si="1210"/>
        <v>0</v>
      </c>
      <c r="CE611" s="260">
        <f t="shared" si="1210"/>
        <v>0</v>
      </c>
      <c r="CF611" s="260">
        <f t="shared" si="1210"/>
        <v>0</v>
      </c>
      <c r="CG611" s="260">
        <f t="shared" si="1210"/>
        <v>0</v>
      </c>
      <c r="CH611" s="260">
        <f t="shared" si="1210"/>
        <v>0</v>
      </c>
      <c r="CI611" s="260">
        <f t="shared" si="1210"/>
        <v>0</v>
      </c>
      <c r="CJ611" s="260">
        <f t="shared" si="1210"/>
        <v>0</v>
      </c>
      <c r="CK611" s="260">
        <f t="shared" si="1210"/>
        <v>0</v>
      </c>
      <c r="CL611" s="260">
        <f t="shared" si="1210"/>
        <v>0</v>
      </c>
      <c r="CM611" s="260">
        <f t="shared" si="1210"/>
        <v>0</v>
      </c>
      <c r="CN611" s="260">
        <f t="shared" si="1210"/>
        <v>0</v>
      </c>
      <c r="CO611" s="260">
        <f t="shared" si="1210"/>
        <v>0</v>
      </c>
      <c r="CP611" s="260">
        <f t="shared" si="1210"/>
        <v>0</v>
      </c>
      <c r="CQ611" s="260">
        <f t="shared" si="1210"/>
        <v>0</v>
      </c>
      <c r="CR611" s="260">
        <f t="shared" si="1210"/>
        <v>0</v>
      </c>
      <c r="CS611" s="260">
        <f t="shared" si="1210"/>
        <v>0</v>
      </c>
      <c r="CT611" s="260">
        <f t="shared" si="1210"/>
        <v>0</v>
      </c>
      <c r="CU611" s="260">
        <f t="shared" si="1210"/>
        <v>0</v>
      </c>
      <c r="CV611" s="260">
        <f t="shared" si="1210"/>
        <v>0</v>
      </c>
      <c r="CW611" s="260">
        <f t="shared" si="1210"/>
        <v>0</v>
      </c>
      <c r="CX611" s="260">
        <f t="shared" si="1210"/>
        <v>0</v>
      </c>
      <c r="CY611" s="260">
        <f t="shared" si="1210"/>
        <v>0</v>
      </c>
    </row>
    <row r="612" spans="1:103" ht="13.5" customHeight="1" outlineLevel="1" thickBot="1">
      <c r="A612" s="165"/>
      <c r="C612" s="218" t="s">
        <v>40</v>
      </c>
      <c r="D612" s="219"/>
      <c r="E612" s="220"/>
      <c r="F612" s="221" t="s">
        <v>51</v>
      </c>
      <c r="G612" s="222">
        <f t="shared" si="1198"/>
        <v>476139.98713746161</v>
      </c>
      <c r="H612" s="260">
        <f t="shared" ref="H612:BS612" si="1211">SUM(H606:H611)</f>
        <v>7608.312876055591</v>
      </c>
      <c r="I612" s="260">
        <f t="shared" si="1211"/>
        <v>8036.6054478267679</v>
      </c>
      <c r="J612" s="260">
        <f t="shared" si="1211"/>
        <v>8448.6557037435505</v>
      </c>
      <c r="K612" s="260">
        <f t="shared" si="1211"/>
        <v>8844.463643805937</v>
      </c>
      <c r="L612" s="260">
        <f t="shared" si="1211"/>
        <v>9224.0292680139228</v>
      </c>
      <c r="M612" s="260">
        <f t="shared" si="1211"/>
        <v>9587.3525763675152</v>
      </c>
      <c r="N612" s="260">
        <f t="shared" si="1211"/>
        <v>9934.4335688667106</v>
      </c>
      <c r="O612" s="260">
        <f t="shared" si="1211"/>
        <v>10265.272245511509</v>
      </c>
      <c r="P612" s="260">
        <f t="shared" si="1211"/>
        <v>10579.868606301912</v>
      </c>
      <c r="Q612" s="260">
        <f t="shared" si="1211"/>
        <v>10878.222651237918</v>
      </c>
      <c r="R612" s="260">
        <f t="shared" si="1211"/>
        <v>11160.334380319528</v>
      </c>
      <c r="S612" s="260">
        <f t="shared" si="1211"/>
        <v>11426.203793546736</v>
      </c>
      <c r="T612" s="260">
        <f t="shared" si="1211"/>
        <v>11675.830890919555</v>
      </c>
      <c r="U612" s="260">
        <f t="shared" si="1211"/>
        <v>11909.215672437973</v>
      </c>
      <c r="V612" s="260">
        <f t="shared" si="1211"/>
        <v>12126.358138101996</v>
      </c>
      <c r="W612" s="260">
        <f t="shared" si="1211"/>
        <v>12327.25828791162</v>
      </c>
      <c r="X612" s="260">
        <f t="shared" si="1211"/>
        <v>12536.830465897203</v>
      </c>
      <c r="Y612" s="260">
        <f t="shared" si="1211"/>
        <v>12729.019522929166</v>
      </c>
      <c r="Z612" s="260">
        <f t="shared" si="1211"/>
        <v>12903.825459007503</v>
      </c>
      <c r="AA612" s="260">
        <f t="shared" si="1211"/>
        <v>13061.248274132222</v>
      </c>
      <c r="AB612" s="260">
        <f t="shared" si="1211"/>
        <v>13201.287968303319</v>
      </c>
      <c r="AC612" s="260">
        <f t="shared" si="1211"/>
        <v>13323.944541520796</v>
      </c>
      <c r="AD612" s="260">
        <f t="shared" si="1211"/>
        <v>13429.21799378465</v>
      </c>
      <c r="AE612" s="260">
        <f t="shared" si="1211"/>
        <v>13517.108325094883</v>
      </c>
      <c r="AF612" s="260">
        <f t="shared" si="1211"/>
        <v>13587.615535451494</v>
      </c>
      <c r="AG612" s="260">
        <f t="shared" si="1211"/>
        <v>13640.739624854483</v>
      </c>
      <c r="AH612" s="260">
        <f t="shared" si="1211"/>
        <v>14023.412457835217</v>
      </c>
      <c r="AI612" s="260">
        <f t="shared" si="1211"/>
        <v>14406.085290815949</v>
      </c>
      <c r="AJ612" s="260">
        <f t="shared" si="1211"/>
        <v>14788.758123796681</v>
      </c>
      <c r="AK612" s="260">
        <f t="shared" si="1211"/>
        <v>15171.430956777413</v>
      </c>
      <c r="AL612" s="260">
        <f t="shared" si="1211"/>
        <v>15554.103789758143</v>
      </c>
      <c r="AM612" s="260">
        <f t="shared" si="1211"/>
        <v>15936.776622738873</v>
      </c>
      <c r="AN612" s="260">
        <f t="shared" si="1211"/>
        <v>16319.449455719607</v>
      </c>
      <c r="AO612" s="260">
        <f t="shared" si="1211"/>
        <v>16702.122288700339</v>
      </c>
      <c r="AP612" s="260">
        <f t="shared" si="1211"/>
        <v>17084.795121681069</v>
      </c>
      <c r="AQ612" s="260">
        <f t="shared" si="1211"/>
        <v>17467.467954661806</v>
      </c>
      <c r="AR612" s="260">
        <f t="shared" si="1211"/>
        <v>17850.140787642536</v>
      </c>
      <c r="AS612" s="260">
        <f t="shared" si="1211"/>
        <v>18232.81362062327</v>
      </c>
      <c r="AT612" s="260">
        <f t="shared" si="1211"/>
        <v>18615.486453604004</v>
      </c>
      <c r="AU612" s="260">
        <f t="shared" si="1211"/>
        <v>18998.159286584734</v>
      </c>
      <c r="AV612" s="260">
        <f t="shared" si="1211"/>
        <v>19380.832119565464</v>
      </c>
      <c r="AW612" s="260">
        <f t="shared" si="1211"/>
        <v>19763.504952546198</v>
      </c>
      <c r="AX612" s="260">
        <f t="shared" si="1211"/>
        <v>20146.177785526928</v>
      </c>
      <c r="AY612" s="260">
        <f t="shared" si="1211"/>
        <v>20528.850618507659</v>
      </c>
      <c r="AZ612" s="260">
        <f t="shared" si="1211"/>
        <v>20911.523451488396</v>
      </c>
      <c r="BA612" s="260">
        <f t="shared" si="1211"/>
        <v>0</v>
      </c>
      <c r="BB612" s="260">
        <f t="shared" si="1211"/>
        <v>0</v>
      </c>
      <c r="BC612" s="260">
        <f t="shared" si="1211"/>
        <v>0</v>
      </c>
      <c r="BD612" s="260">
        <f t="shared" si="1211"/>
        <v>0</v>
      </c>
      <c r="BE612" s="260">
        <f t="shared" si="1211"/>
        <v>0</v>
      </c>
      <c r="BF612" s="260">
        <f t="shared" si="1211"/>
        <v>0</v>
      </c>
      <c r="BG612" s="260">
        <f t="shared" si="1211"/>
        <v>0</v>
      </c>
      <c r="BH612" s="260">
        <f t="shared" si="1211"/>
        <v>0</v>
      </c>
      <c r="BI612" s="260">
        <f t="shared" si="1211"/>
        <v>0</v>
      </c>
      <c r="BJ612" s="260">
        <f t="shared" si="1211"/>
        <v>0</v>
      </c>
      <c r="BK612" s="260">
        <f t="shared" si="1211"/>
        <v>0</v>
      </c>
      <c r="BL612" s="260">
        <f t="shared" si="1211"/>
        <v>0</v>
      </c>
      <c r="BM612" s="260">
        <f t="shared" si="1211"/>
        <v>0</v>
      </c>
      <c r="BN612" s="260">
        <f t="shared" si="1211"/>
        <v>0</v>
      </c>
      <c r="BO612" s="260">
        <f t="shared" si="1211"/>
        <v>0</v>
      </c>
      <c r="BP612" s="260">
        <f t="shared" si="1211"/>
        <v>0</v>
      </c>
      <c r="BQ612" s="260">
        <f t="shared" si="1211"/>
        <v>0</v>
      </c>
      <c r="BR612" s="260">
        <f t="shared" si="1211"/>
        <v>0</v>
      </c>
      <c r="BS612" s="260">
        <f t="shared" si="1211"/>
        <v>0</v>
      </c>
      <c r="BT612" s="260">
        <f>SUM(BT606:BT611)</f>
        <v>0</v>
      </c>
      <c r="BU612" s="260">
        <f>SUM(BU606:BU611)</f>
        <v>0</v>
      </c>
      <c r="BV612" s="260">
        <f>SUM(BV606:BV611)</f>
        <v>0</v>
      </c>
      <c r="BW612" s="260">
        <f t="shared" ref="BW612:CY612" si="1212">SUM(BW606:BW611)</f>
        <v>0</v>
      </c>
      <c r="BX612" s="260">
        <f t="shared" si="1212"/>
        <v>0</v>
      </c>
      <c r="BY612" s="260">
        <f t="shared" si="1212"/>
        <v>0</v>
      </c>
      <c r="BZ612" s="260">
        <f t="shared" si="1212"/>
        <v>0</v>
      </c>
      <c r="CA612" s="260">
        <f t="shared" si="1212"/>
        <v>0</v>
      </c>
      <c r="CB612" s="260">
        <f t="shared" si="1212"/>
        <v>0</v>
      </c>
      <c r="CC612" s="260">
        <f t="shared" si="1212"/>
        <v>0</v>
      </c>
      <c r="CD612" s="260">
        <f t="shared" si="1212"/>
        <v>0</v>
      </c>
      <c r="CE612" s="260">
        <f t="shared" si="1212"/>
        <v>0</v>
      </c>
      <c r="CF612" s="260">
        <f t="shared" si="1212"/>
        <v>0</v>
      </c>
      <c r="CG612" s="260">
        <f t="shared" si="1212"/>
        <v>0</v>
      </c>
      <c r="CH612" s="260">
        <f t="shared" si="1212"/>
        <v>0</v>
      </c>
      <c r="CI612" s="260">
        <f t="shared" si="1212"/>
        <v>0</v>
      </c>
      <c r="CJ612" s="260">
        <f t="shared" si="1212"/>
        <v>0</v>
      </c>
      <c r="CK612" s="260">
        <f t="shared" si="1212"/>
        <v>0</v>
      </c>
      <c r="CL612" s="260">
        <f t="shared" si="1212"/>
        <v>0</v>
      </c>
      <c r="CM612" s="260">
        <f t="shared" si="1212"/>
        <v>0</v>
      </c>
      <c r="CN612" s="260">
        <f t="shared" si="1212"/>
        <v>0</v>
      </c>
      <c r="CO612" s="260">
        <f t="shared" si="1212"/>
        <v>0</v>
      </c>
      <c r="CP612" s="260">
        <f t="shared" si="1212"/>
        <v>0</v>
      </c>
      <c r="CQ612" s="260">
        <f t="shared" si="1212"/>
        <v>0</v>
      </c>
      <c r="CR612" s="260">
        <f t="shared" si="1212"/>
        <v>0</v>
      </c>
      <c r="CS612" s="260">
        <f t="shared" si="1212"/>
        <v>0</v>
      </c>
      <c r="CT612" s="260">
        <f t="shared" si="1212"/>
        <v>0</v>
      </c>
      <c r="CU612" s="260">
        <f t="shared" si="1212"/>
        <v>0</v>
      </c>
      <c r="CV612" s="260">
        <f t="shared" si="1212"/>
        <v>0</v>
      </c>
      <c r="CW612" s="260">
        <f t="shared" si="1212"/>
        <v>0</v>
      </c>
      <c r="CX612" s="260">
        <f t="shared" si="1212"/>
        <v>0</v>
      </c>
      <c r="CY612" s="260">
        <f t="shared" si="1212"/>
        <v>0</v>
      </c>
    </row>
    <row r="613" spans="1:103" outlineLevel="1"/>
    <row r="614" spans="1:103" outlineLevel="1">
      <c r="G614" s="261">
        <f>SUM(Q612:AG612)</f>
        <v>213434.26152545103</v>
      </c>
    </row>
  </sheetData>
  <sheetProtection password="CC09" sheet="1" objects="1" scenarios="1"/>
  <mergeCells count="66">
    <mergeCell ref="B61:B72"/>
    <mergeCell ref="C6:E6"/>
    <mergeCell ref="B7:B23"/>
    <mergeCell ref="B24:B35"/>
    <mergeCell ref="C43:E43"/>
    <mergeCell ref="B44:B6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</mergeCells>
  <conditionalFormatting sqref="H7:CW37 H36:CY39">
    <cfRule type="expression" dxfId="1403" priority="418">
      <formula>OR(DoN!#REF!=0,DoN!#REF!=-1)</formula>
    </cfRule>
  </conditionalFormatting>
  <conditionalFormatting sqref="I44:CW72">
    <cfRule type="expression" dxfId="1402" priority="417">
      <formula>OR(DoN!#REF!=0,DoN!#REF!=-1)</formula>
    </cfRule>
  </conditionalFormatting>
  <conditionalFormatting sqref="H394:H422">
    <cfRule type="expression" dxfId="1401" priority="408">
      <formula>OR(DoN!#REF!=0,DoN!#REF!=-1)</formula>
    </cfRule>
  </conditionalFormatting>
  <conditionalFormatting sqref="K149:K177">
    <cfRule type="expression" dxfId="1400" priority="416">
      <formula>OR(DoN!#REF!=0,DoN!#REF!=-1)</formula>
    </cfRule>
  </conditionalFormatting>
  <conditionalFormatting sqref="H289:CW317 K546:CW552">
    <cfRule type="expression" dxfId="1399" priority="409">
      <formula>OR(DoN!#REF!=0,DoN!#REF!=-1)</formula>
    </cfRule>
  </conditionalFormatting>
  <conditionalFormatting sqref="I359:CW387">
    <cfRule type="expression" dxfId="1398" priority="406">
      <formula>OR(DoN!#REF!=0,DoN!#REF!=-1)</formula>
    </cfRule>
  </conditionalFormatting>
  <conditionalFormatting sqref="I254:J282">
    <cfRule type="expression" dxfId="1397" priority="415">
      <formula>OR(DoN!#REF!=0,DoN!#REF!=-1)</formula>
    </cfRule>
  </conditionalFormatting>
  <conditionalFormatting sqref="K79:K107">
    <cfRule type="expression" dxfId="1396" priority="414">
      <formula>OR(DoN!#REF!=0,DoN!#REF!=-1)</formula>
    </cfRule>
  </conditionalFormatting>
  <conditionalFormatting sqref="K114:K142">
    <cfRule type="expression" dxfId="1395" priority="413">
      <formula>OR(DoN!#REF!=0,DoN!#REF!=-1)</formula>
    </cfRule>
  </conditionalFormatting>
  <conditionalFormatting sqref="K219:K247">
    <cfRule type="expression" dxfId="1394" priority="412">
      <formula>OR(DoN!#REF!=0,DoN!#REF!=-1)</formula>
    </cfRule>
  </conditionalFormatting>
  <conditionalFormatting sqref="K254:K282">
    <cfRule type="expression" dxfId="1393" priority="411">
      <formula>OR(DoN!#REF!=0,DoN!#REF!=-1)</formula>
    </cfRule>
  </conditionalFormatting>
  <conditionalFormatting sqref="K184:K212">
    <cfRule type="expression" dxfId="1392" priority="410">
      <formula>OR(DoN!#REF!=0,DoN!#REF!=-1)</formula>
    </cfRule>
  </conditionalFormatting>
  <conditionalFormatting sqref="I324:CW352">
    <cfRule type="expression" dxfId="1391" priority="407">
      <formula>OR(DoN!#REF!=0,DoN!#REF!=-1)</formula>
    </cfRule>
  </conditionalFormatting>
  <conditionalFormatting sqref="I394:CW422">
    <cfRule type="expression" dxfId="1390" priority="405">
      <formula>OR(DoN!#REF!=0,DoN!#REF!=-1)</formula>
    </cfRule>
  </conditionalFormatting>
  <conditionalFormatting sqref="I429:CW457">
    <cfRule type="expression" dxfId="1389" priority="404">
      <formula>OR(DoN!#REF!=0,DoN!#REF!=-1)</formula>
    </cfRule>
  </conditionalFormatting>
  <conditionalFormatting sqref="I464:CW492">
    <cfRule type="expression" dxfId="1388" priority="403">
      <formula>OR(DoN!#REF!=0,DoN!#REF!=-1)</formula>
    </cfRule>
  </conditionalFormatting>
  <conditionalFormatting sqref="I499:CW527">
    <cfRule type="expression" dxfId="1387" priority="402">
      <formula>OR(DoN!#REF!=0,DoN!#REF!=-1)</formula>
    </cfRule>
  </conditionalFormatting>
  <conditionalFormatting sqref="H324:H352">
    <cfRule type="expression" dxfId="1386" priority="401">
      <formula>OR(DoN!#REF!=0,DoN!#REF!=-1)</formula>
    </cfRule>
  </conditionalFormatting>
  <conditionalFormatting sqref="H359:H387">
    <cfRule type="expression" dxfId="1385" priority="400">
      <formula>OR(DoN!#REF!=0,DoN!#REF!=-1)</formula>
    </cfRule>
  </conditionalFormatting>
  <conditionalFormatting sqref="H464:H492">
    <cfRule type="expression" dxfId="1384" priority="399">
      <formula>OR(DoN!#REF!=0,DoN!#REF!=-1)</formula>
    </cfRule>
  </conditionalFormatting>
  <conditionalFormatting sqref="H499:H527">
    <cfRule type="expression" dxfId="1383" priority="398">
      <formula>OR(DoN!#REF!=0,DoN!#REF!=-1)</formula>
    </cfRule>
  </conditionalFormatting>
  <conditionalFormatting sqref="H429:H457">
    <cfRule type="expression" dxfId="1382" priority="397">
      <formula>OR(DoN!#REF!=0,DoN!#REF!=-1)</formula>
    </cfRule>
  </conditionalFormatting>
  <conditionalFormatting sqref="K606:CW611">
    <cfRule type="expression" dxfId="1381" priority="396">
      <formula>OR(DoN!#REF!=0,DoN!#REF!=-1)</formula>
    </cfRule>
  </conditionalFormatting>
  <conditionalFormatting sqref="K612:CW612">
    <cfRule type="expression" dxfId="1380" priority="395">
      <formula>OR(DoN!#REF!=0,DoN!#REF!=-1)</formula>
    </cfRule>
  </conditionalFormatting>
  <conditionalFormatting sqref="K582:CW587">
    <cfRule type="expression" dxfId="1379" priority="392">
      <formula>OR(DoN!#REF!=0,DoN!#REF!=-1)</formula>
    </cfRule>
  </conditionalFormatting>
  <conditionalFormatting sqref="K588:CW588">
    <cfRule type="expression" dxfId="1378" priority="391">
      <formula>OR(DoN!#REF!=0,DoN!#REF!=-1)</formula>
    </cfRule>
  </conditionalFormatting>
  <conditionalFormatting sqref="K594:CW599">
    <cfRule type="expression" dxfId="1377" priority="394">
      <formula>OR(DoN!#REF!=0,DoN!#REF!=-1)</formula>
    </cfRule>
  </conditionalFormatting>
  <conditionalFormatting sqref="K600:CW600">
    <cfRule type="expression" dxfId="1376" priority="393">
      <formula>OR(DoN!#REF!=0,DoN!#REF!=-1)</formula>
    </cfRule>
  </conditionalFormatting>
  <conditionalFormatting sqref="K558:CW563">
    <cfRule type="expression" dxfId="1375" priority="390">
      <formula>OR(DoN!#REF!=0,DoN!#REF!=-1)</formula>
    </cfRule>
  </conditionalFormatting>
  <conditionalFormatting sqref="K564:CW564">
    <cfRule type="expression" dxfId="1374" priority="389">
      <formula>OR(DoN!#REF!=0,DoN!#REF!=-1)</formula>
    </cfRule>
  </conditionalFormatting>
  <conditionalFormatting sqref="H534:CW539">
    <cfRule type="expression" dxfId="1373" priority="388">
      <formula>OR(DoN!#REF!=0,DoN!#REF!=-1)</formula>
    </cfRule>
  </conditionalFormatting>
  <conditionalFormatting sqref="H540:CW540">
    <cfRule type="expression" dxfId="1372" priority="387">
      <formula>OR(DoN!#REF!=0,DoN!#REF!=-1)</formula>
    </cfRule>
  </conditionalFormatting>
  <conditionalFormatting sqref="K570:CW575">
    <cfRule type="expression" dxfId="1371" priority="386">
      <formula>OR(DoN!#REF!=0,DoN!#REF!=-1)</formula>
    </cfRule>
  </conditionalFormatting>
  <conditionalFormatting sqref="K576:CW576">
    <cfRule type="expression" dxfId="1370" priority="385">
      <formula>OR(DoN!#REF!=0,DoN!#REF!=-1)</formula>
    </cfRule>
  </conditionalFormatting>
  <conditionalFormatting sqref="G254:H282">
    <cfRule type="expression" dxfId="1369" priority="384">
      <formula>OR(DoN!#REF!=0,DoN!#REF!=-1)</formula>
    </cfRule>
  </conditionalFormatting>
  <conditionalFormatting sqref="L79:CW107">
    <cfRule type="expression" dxfId="1368" priority="383">
      <formula>OR(DoN!#REF!=0,DoN!#REF!=-1)</formula>
    </cfRule>
  </conditionalFormatting>
  <conditionalFormatting sqref="L114:CW142">
    <cfRule type="expression" dxfId="1367" priority="382">
      <formula>OR(DoN!#REF!=0,DoN!#REF!=-1)</formula>
    </cfRule>
  </conditionalFormatting>
  <conditionalFormatting sqref="L149:CW177">
    <cfRule type="expression" dxfId="1366" priority="381">
      <formula>OR(DoN!#REF!=0,DoN!#REF!=-1)</formula>
    </cfRule>
  </conditionalFormatting>
  <conditionalFormatting sqref="L184:CW212">
    <cfRule type="expression" dxfId="1365" priority="380">
      <formula>OR(DoN!#REF!=0,DoN!#REF!=-1)</formula>
    </cfRule>
  </conditionalFormatting>
  <conditionalFormatting sqref="L219:CW247">
    <cfRule type="expression" dxfId="1364" priority="379">
      <formula>OR(DoN!#REF!=0,DoN!#REF!=-1)</formula>
    </cfRule>
  </conditionalFormatting>
  <conditionalFormatting sqref="L254:CW282">
    <cfRule type="expression" dxfId="1363" priority="378">
      <formula>OR(DoN!#REF!=0,DoN!#REF!=-1)</formula>
    </cfRule>
  </conditionalFormatting>
  <conditionalFormatting sqref="H546:J551">
    <cfRule type="expression" dxfId="1362" priority="377">
      <formula>OR(DoN!#REF!=0,DoN!#REF!=-1)</formula>
    </cfRule>
  </conditionalFormatting>
  <conditionalFormatting sqref="H552:J552">
    <cfRule type="expression" dxfId="1361" priority="376">
      <formula>OR(DoN!#REF!=0,DoN!#REF!=-1)</formula>
    </cfRule>
  </conditionalFormatting>
  <conditionalFormatting sqref="H558:J563">
    <cfRule type="expression" dxfId="1360" priority="375">
      <formula>OR(DoN!#REF!=0,DoN!#REF!=-1)</formula>
    </cfRule>
  </conditionalFormatting>
  <conditionalFormatting sqref="H564:J564">
    <cfRule type="expression" dxfId="1359" priority="374">
      <formula>OR(DoN!#REF!=0,DoN!#REF!=-1)</formula>
    </cfRule>
  </conditionalFormatting>
  <conditionalFormatting sqref="H570:J575">
    <cfRule type="expression" dxfId="1358" priority="373">
      <formula>OR(DoN!#REF!=0,DoN!#REF!=-1)</formula>
    </cfRule>
  </conditionalFormatting>
  <conditionalFormatting sqref="H576:J576">
    <cfRule type="expression" dxfId="1357" priority="372">
      <formula>OR(DoN!#REF!=0,DoN!#REF!=-1)</formula>
    </cfRule>
  </conditionalFormatting>
  <conditionalFormatting sqref="H582:J587">
    <cfRule type="expression" dxfId="1356" priority="371">
      <formula>OR(DoN!#REF!=0,DoN!#REF!=-1)</formula>
    </cfRule>
  </conditionalFormatting>
  <conditionalFormatting sqref="H588:J588">
    <cfRule type="expression" dxfId="1355" priority="370">
      <formula>OR(DoN!#REF!=0,DoN!#REF!=-1)</formula>
    </cfRule>
  </conditionalFormatting>
  <conditionalFormatting sqref="H594:J599">
    <cfRule type="expression" dxfId="1354" priority="369">
      <formula>OR(DoN!#REF!=0,DoN!#REF!=-1)</formula>
    </cfRule>
  </conditionalFormatting>
  <conditionalFormatting sqref="H600:J600">
    <cfRule type="expression" dxfId="1353" priority="368">
      <formula>OR(DoN!#REF!=0,DoN!#REF!=-1)</formula>
    </cfRule>
  </conditionalFormatting>
  <conditionalFormatting sqref="H606:J611">
    <cfRule type="expression" dxfId="1352" priority="367">
      <formula>OR(DoN!#REF!=0,DoN!#REF!=-1)</formula>
    </cfRule>
  </conditionalFormatting>
  <conditionalFormatting sqref="H612:J612">
    <cfRule type="expression" dxfId="1351" priority="366">
      <formula>OR(DoN!#REF!=0,DoN!#REF!=-1)</formula>
    </cfRule>
  </conditionalFormatting>
  <conditionalFormatting sqref="H7:CY39">
    <cfRule type="expression" dxfId="1350" priority="365">
      <formula>OR(#REF!=0,#REF!=-1)</formula>
    </cfRule>
  </conditionalFormatting>
  <conditionalFormatting sqref="K44:CY72">
    <cfRule type="expression" dxfId="1349" priority="364">
      <formula>OR(#REF!=0,#REF!=-1)</formula>
    </cfRule>
  </conditionalFormatting>
  <conditionalFormatting sqref="J394:J422">
    <cfRule type="expression" dxfId="1348" priority="363">
      <formula>OR(#REF!=0,#REF!=-1)</formula>
    </cfRule>
  </conditionalFormatting>
  <conditionalFormatting sqref="M149:M177">
    <cfRule type="expression" dxfId="1347" priority="362">
      <formula>OR(#REF!=0,#REF!=-1)</formula>
    </cfRule>
  </conditionalFormatting>
  <conditionalFormatting sqref="H289:CY317 H546:CY552">
    <cfRule type="expression" dxfId="1346" priority="361">
      <formula>OR(#REF!=0,#REF!=-1)</formula>
    </cfRule>
  </conditionalFormatting>
  <conditionalFormatting sqref="H359:CY387">
    <cfRule type="expression" dxfId="1345" priority="360">
      <formula>OR(#REF!=0,#REF!=-1)</formula>
    </cfRule>
  </conditionalFormatting>
  <conditionalFormatting sqref="K254:L282">
    <cfRule type="expression" dxfId="1344" priority="359">
      <formula>OR(#REF!=0,#REF!=-1)</formula>
    </cfRule>
  </conditionalFormatting>
  <conditionalFormatting sqref="M79:M107">
    <cfRule type="expression" dxfId="1343" priority="358">
      <formula>OR(#REF!=0,#REF!=-1)</formula>
    </cfRule>
  </conditionalFormatting>
  <conditionalFormatting sqref="M114:M142">
    <cfRule type="expression" dxfId="1342" priority="357">
      <formula>OR(#REF!=0,#REF!=-1)</formula>
    </cfRule>
  </conditionalFormatting>
  <conditionalFormatting sqref="M219:M247">
    <cfRule type="expression" dxfId="1341" priority="356">
      <formula>OR(#REF!=0,#REF!=-1)</formula>
    </cfRule>
  </conditionalFormatting>
  <conditionalFormatting sqref="M254:M282">
    <cfRule type="expression" dxfId="1340" priority="355">
      <formula>OR(#REF!=0,#REF!=-1)</formula>
    </cfRule>
  </conditionalFormatting>
  <conditionalFormatting sqref="M184:M212">
    <cfRule type="expression" dxfId="1339" priority="354">
      <formula>OR(#REF!=0,#REF!=-1)</formula>
    </cfRule>
  </conditionalFormatting>
  <conditionalFormatting sqref="H324:CY352">
    <cfRule type="expression" dxfId="1338" priority="353">
      <formula>OR(#REF!=0,#REF!=-1)</formula>
    </cfRule>
  </conditionalFormatting>
  <conditionalFormatting sqref="H394:CY422">
    <cfRule type="expression" dxfId="1337" priority="352">
      <formula>OR(#REF!=0,#REF!=-1)</formula>
    </cfRule>
  </conditionalFormatting>
  <conditionalFormatting sqref="H429:CY457">
    <cfRule type="expression" dxfId="1336" priority="351">
      <formula>OR(#REF!=0,#REF!=-1)</formula>
    </cfRule>
  </conditionalFormatting>
  <conditionalFormatting sqref="H464:CY492">
    <cfRule type="expression" dxfId="1335" priority="350">
      <formula>OR(#REF!=0,#REF!=-1)</formula>
    </cfRule>
  </conditionalFormatting>
  <conditionalFormatting sqref="H499:CY527">
    <cfRule type="expression" dxfId="1334" priority="349">
      <formula>OR(#REF!=0,#REF!=-1)</formula>
    </cfRule>
  </conditionalFormatting>
  <conditionalFormatting sqref="J324:J352">
    <cfRule type="expression" dxfId="1333" priority="348">
      <formula>OR(#REF!=0,#REF!=-1)</formula>
    </cfRule>
  </conditionalFormatting>
  <conditionalFormatting sqref="J359:J387">
    <cfRule type="expression" dxfId="1332" priority="347">
      <formula>OR(#REF!=0,#REF!=-1)</formula>
    </cfRule>
  </conditionalFormatting>
  <conditionalFormatting sqref="J464:J492">
    <cfRule type="expression" dxfId="1331" priority="346">
      <formula>OR(#REF!=0,#REF!=-1)</formula>
    </cfRule>
  </conditionalFormatting>
  <conditionalFormatting sqref="J499:J527">
    <cfRule type="expression" dxfId="1330" priority="345">
      <formula>OR(#REF!=0,#REF!=-1)</formula>
    </cfRule>
  </conditionalFormatting>
  <conditionalFormatting sqref="J429:J457">
    <cfRule type="expression" dxfId="1329" priority="344">
      <formula>OR(#REF!=0,#REF!=-1)</formula>
    </cfRule>
  </conditionalFormatting>
  <conditionalFormatting sqref="H606:CY611">
    <cfRule type="expression" dxfId="1328" priority="343">
      <formula>OR(#REF!=0,#REF!=-1)</formula>
    </cfRule>
  </conditionalFormatting>
  <conditionalFormatting sqref="H612:CY612">
    <cfRule type="expression" dxfId="1327" priority="342">
      <formula>OR(#REF!=0,#REF!=-1)</formula>
    </cfRule>
  </conditionalFormatting>
  <conditionalFormatting sqref="H582:CY587">
    <cfRule type="expression" dxfId="1326" priority="341">
      <formula>OR(#REF!=0,#REF!=-1)</formula>
    </cfRule>
  </conditionalFormatting>
  <conditionalFormatting sqref="H588:CY588">
    <cfRule type="expression" dxfId="1325" priority="340">
      <formula>OR(#REF!=0,#REF!=-1)</formula>
    </cfRule>
  </conditionalFormatting>
  <conditionalFormatting sqref="H594:CY599">
    <cfRule type="expression" dxfId="1324" priority="339">
      <formula>OR(#REF!=0,#REF!=-1)</formula>
    </cfRule>
  </conditionalFormatting>
  <conditionalFormatting sqref="H600:CY600">
    <cfRule type="expression" dxfId="1323" priority="338">
      <formula>OR(#REF!=0,#REF!=-1)</formula>
    </cfRule>
  </conditionalFormatting>
  <conditionalFormatting sqref="H558:CY563">
    <cfRule type="expression" dxfId="1322" priority="337">
      <formula>OR(#REF!=0,#REF!=-1)</formula>
    </cfRule>
  </conditionalFormatting>
  <conditionalFormatting sqref="H564:CY564">
    <cfRule type="expression" dxfId="1321" priority="336">
      <formula>OR(#REF!=0,#REF!=-1)</formula>
    </cfRule>
  </conditionalFormatting>
  <conditionalFormatting sqref="H534:CY539">
    <cfRule type="expression" dxfId="1320" priority="335">
      <formula>OR(#REF!=0,#REF!=-1)</formula>
    </cfRule>
  </conditionalFormatting>
  <conditionalFormatting sqref="H540:CY540">
    <cfRule type="expression" dxfId="1319" priority="334">
      <formula>OR(#REF!=0,#REF!=-1)</formula>
    </cfRule>
  </conditionalFormatting>
  <conditionalFormatting sqref="H570:CY575">
    <cfRule type="expression" dxfId="1318" priority="333">
      <formula>OR(#REF!=0,#REF!=-1)</formula>
    </cfRule>
  </conditionalFormatting>
  <conditionalFormatting sqref="H576:CY576">
    <cfRule type="expression" dxfId="1317" priority="332">
      <formula>OR(#REF!=0,#REF!=-1)</formula>
    </cfRule>
  </conditionalFormatting>
  <conditionalFormatting sqref="G254:J282">
    <cfRule type="expression" dxfId="1316" priority="331">
      <formula>OR(#REF!=0,#REF!=-1)</formula>
    </cfRule>
  </conditionalFormatting>
  <conditionalFormatting sqref="N79:CY107">
    <cfRule type="expression" dxfId="1315" priority="330">
      <formula>OR(#REF!=0,#REF!=-1)</formula>
    </cfRule>
  </conditionalFormatting>
  <conditionalFormatting sqref="N114:CY142">
    <cfRule type="expression" dxfId="1314" priority="329">
      <formula>OR(#REF!=0,#REF!=-1)</formula>
    </cfRule>
  </conditionalFormatting>
  <conditionalFormatting sqref="N149:CY177">
    <cfRule type="expression" dxfId="1313" priority="328">
      <formula>OR(#REF!=0,#REF!=-1)</formula>
    </cfRule>
  </conditionalFormatting>
  <conditionalFormatting sqref="N184:CY212">
    <cfRule type="expression" dxfId="1312" priority="327">
      <formula>OR(#REF!=0,#REF!=-1)</formula>
    </cfRule>
  </conditionalFormatting>
  <conditionalFormatting sqref="N219:CY247">
    <cfRule type="expression" dxfId="1311" priority="326">
      <formula>OR(#REF!=0,#REF!=-1)</formula>
    </cfRule>
  </conditionalFormatting>
  <conditionalFormatting sqref="N254:CY282">
    <cfRule type="expression" dxfId="1310" priority="325">
      <formula>OR(#REF!=0,#REF!=-1)</formula>
    </cfRule>
  </conditionalFormatting>
  <conditionalFormatting sqref="J546:L551">
    <cfRule type="expression" dxfId="1309" priority="324">
      <formula>OR(#REF!=0,#REF!=-1)</formula>
    </cfRule>
  </conditionalFormatting>
  <conditionalFormatting sqref="J552:L552">
    <cfRule type="expression" dxfId="1308" priority="323">
      <formula>OR(#REF!=0,#REF!=-1)</formula>
    </cfRule>
  </conditionalFormatting>
  <conditionalFormatting sqref="J558:L563">
    <cfRule type="expression" dxfId="1307" priority="322">
      <formula>OR(#REF!=0,#REF!=-1)</formula>
    </cfRule>
  </conditionalFormatting>
  <conditionalFormatting sqref="J564:L564">
    <cfRule type="expression" dxfId="1306" priority="321">
      <formula>OR(#REF!=0,#REF!=-1)</formula>
    </cfRule>
  </conditionalFormatting>
  <conditionalFormatting sqref="J570:L575">
    <cfRule type="expression" dxfId="1305" priority="320">
      <formula>OR(#REF!=0,#REF!=-1)</formula>
    </cfRule>
  </conditionalFormatting>
  <conditionalFormatting sqref="J576:L576">
    <cfRule type="expression" dxfId="1304" priority="319">
      <formula>OR(#REF!=0,#REF!=-1)</formula>
    </cfRule>
  </conditionalFormatting>
  <conditionalFormatting sqref="J582:L587">
    <cfRule type="expression" dxfId="1303" priority="318">
      <formula>OR(#REF!=0,#REF!=-1)</formula>
    </cfRule>
  </conditionalFormatting>
  <conditionalFormatting sqref="J588:L588">
    <cfRule type="expression" dxfId="1302" priority="317">
      <formula>OR(#REF!=0,#REF!=-1)</formula>
    </cfRule>
  </conditionalFormatting>
  <conditionalFormatting sqref="J594:L599">
    <cfRule type="expression" dxfId="1301" priority="316">
      <formula>OR(#REF!=0,#REF!=-1)</formula>
    </cfRule>
  </conditionalFormatting>
  <conditionalFormatting sqref="J600:L600">
    <cfRule type="expression" dxfId="1300" priority="315">
      <formula>OR(#REF!=0,#REF!=-1)</formula>
    </cfRule>
  </conditionalFormatting>
  <conditionalFormatting sqref="J606:L611">
    <cfRule type="expression" dxfId="1299" priority="314">
      <formula>OR(#REF!=0,#REF!=-1)</formula>
    </cfRule>
  </conditionalFormatting>
  <conditionalFormatting sqref="J612:L612">
    <cfRule type="expression" dxfId="1298" priority="313">
      <formula>OR(#REF!=0,#REF!=-1)</formula>
    </cfRule>
  </conditionalFormatting>
  <conditionalFormatting sqref="K44:CY72">
    <cfRule type="expression" dxfId="1297" priority="312">
      <formula>OR(#REF!=0,#REF!=-1)</formula>
    </cfRule>
  </conditionalFormatting>
  <conditionalFormatting sqref="J394:J422">
    <cfRule type="expression" dxfId="1296" priority="311">
      <formula>OR(#REF!=0,#REF!=-1)</formula>
    </cfRule>
  </conditionalFormatting>
  <conditionalFormatting sqref="M149:M177">
    <cfRule type="expression" dxfId="1295" priority="310">
      <formula>OR(#REF!=0,#REF!=-1)</formula>
    </cfRule>
  </conditionalFormatting>
  <conditionalFormatting sqref="H289:CY317 H546:CY552">
    <cfRule type="expression" dxfId="1294" priority="309">
      <formula>OR(#REF!=0,#REF!=-1)</formula>
    </cfRule>
  </conditionalFormatting>
  <conditionalFormatting sqref="H359:CY387">
    <cfRule type="expression" dxfId="1293" priority="308">
      <formula>OR(#REF!=0,#REF!=-1)</formula>
    </cfRule>
  </conditionalFormatting>
  <conditionalFormatting sqref="K254:L282">
    <cfRule type="expression" dxfId="1292" priority="307">
      <formula>OR(#REF!=0,#REF!=-1)</formula>
    </cfRule>
  </conditionalFormatting>
  <conditionalFormatting sqref="M79:M107">
    <cfRule type="expression" dxfId="1291" priority="306">
      <formula>OR(#REF!=0,#REF!=-1)</formula>
    </cfRule>
  </conditionalFormatting>
  <conditionalFormatting sqref="M114:M142">
    <cfRule type="expression" dxfId="1290" priority="305">
      <formula>OR(#REF!=0,#REF!=-1)</formula>
    </cfRule>
  </conditionalFormatting>
  <conditionalFormatting sqref="M219:M247">
    <cfRule type="expression" dxfId="1289" priority="304">
      <formula>OR(#REF!=0,#REF!=-1)</formula>
    </cfRule>
  </conditionalFormatting>
  <conditionalFormatting sqref="M254:M282">
    <cfRule type="expression" dxfId="1288" priority="303">
      <formula>OR(#REF!=0,#REF!=-1)</formula>
    </cfRule>
  </conditionalFormatting>
  <conditionalFormatting sqref="M184:M212">
    <cfRule type="expression" dxfId="1287" priority="302">
      <formula>OR(#REF!=0,#REF!=-1)</formula>
    </cfRule>
  </conditionalFormatting>
  <conditionalFormatting sqref="H324:CY352">
    <cfRule type="expression" dxfId="1286" priority="301">
      <formula>OR(#REF!=0,#REF!=-1)</formula>
    </cfRule>
  </conditionalFormatting>
  <conditionalFormatting sqref="H394:CY422">
    <cfRule type="expression" dxfId="1285" priority="300">
      <formula>OR(#REF!=0,#REF!=-1)</formula>
    </cfRule>
  </conditionalFormatting>
  <conditionalFormatting sqref="H429:CY457">
    <cfRule type="expression" dxfId="1284" priority="299">
      <formula>OR(#REF!=0,#REF!=-1)</formula>
    </cfRule>
  </conditionalFormatting>
  <conditionalFormatting sqref="H464:CY492">
    <cfRule type="expression" dxfId="1283" priority="298">
      <formula>OR(#REF!=0,#REF!=-1)</formula>
    </cfRule>
  </conditionalFormatting>
  <conditionalFormatting sqref="H499:CY527">
    <cfRule type="expression" dxfId="1282" priority="297">
      <formula>OR(#REF!=0,#REF!=-1)</formula>
    </cfRule>
  </conditionalFormatting>
  <conditionalFormatting sqref="J324:J352">
    <cfRule type="expression" dxfId="1281" priority="296">
      <formula>OR(#REF!=0,#REF!=-1)</formula>
    </cfRule>
  </conditionalFormatting>
  <conditionalFormatting sqref="J359:J387">
    <cfRule type="expression" dxfId="1280" priority="295">
      <formula>OR(#REF!=0,#REF!=-1)</formula>
    </cfRule>
  </conditionalFormatting>
  <conditionalFormatting sqref="J464:J492">
    <cfRule type="expression" dxfId="1279" priority="294">
      <formula>OR(#REF!=0,#REF!=-1)</formula>
    </cfRule>
  </conditionalFormatting>
  <conditionalFormatting sqref="J499:J527">
    <cfRule type="expression" dxfId="1278" priority="293">
      <formula>OR(#REF!=0,#REF!=-1)</formula>
    </cfRule>
  </conditionalFormatting>
  <conditionalFormatting sqref="J429:J457">
    <cfRule type="expression" dxfId="1277" priority="292">
      <formula>OR(#REF!=0,#REF!=-1)</formula>
    </cfRule>
  </conditionalFormatting>
  <conditionalFormatting sqref="H606:CY611">
    <cfRule type="expression" dxfId="1276" priority="291">
      <formula>OR(#REF!=0,#REF!=-1)</formula>
    </cfRule>
  </conditionalFormatting>
  <conditionalFormatting sqref="H612:CY612">
    <cfRule type="expression" dxfId="1275" priority="290">
      <formula>OR(#REF!=0,#REF!=-1)</formula>
    </cfRule>
  </conditionalFormatting>
  <conditionalFormatting sqref="H582:CY587">
    <cfRule type="expression" dxfId="1274" priority="289">
      <formula>OR(#REF!=0,#REF!=-1)</formula>
    </cfRule>
  </conditionalFormatting>
  <conditionalFormatting sqref="H588:CY588">
    <cfRule type="expression" dxfId="1273" priority="288">
      <formula>OR(#REF!=0,#REF!=-1)</formula>
    </cfRule>
  </conditionalFormatting>
  <conditionalFormatting sqref="H594:CY599">
    <cfRule type="expression" dxfId="1272" priority="287">
      <formula>OR(#REF!=0,#REF!=-1)</formula>
    </cfRule>
  </conditionalFormatting>
  <conditionalFormatting sqref="H600:CY600">
    <cfRule type="expression" dxfId="1271" priority="286">
      <formula>OR(#REF!=0,#REF!=-1)</formula>
    </cfRule>
  </conditionalFormatting>
  <conditionalFormatting sqref="H558:CY563">
    <cfRule type="expression" dxfId="1270" priority="285">
      <formula>OR(#REF!=0,#REF!=-1)</formula>
    </cfRule>
  </conditionalFormatting>
  <conditionalFormatting sqref="H564:CY564">
    <cfRule type="expression" dxfId="1269" priority="284">
      <formula>OR(#REF!=0,#REF!=-1)</formula>
    </cfRule>
  </conditionalFormatting>
  <conditionalFormatting sqref="H534:CY539">
    <cfRule type="expression" dxfId="1268" priority="283">
      <formula>OR(#REF!=0,#REF!=-1)</formula>
    </cfRule>
  </conditionalFormatting>
  <conditionalFormatting sqref="H540:CY540">
    <cfRule type="expression" dxfId="1267" priority="282">
      <formula>OR(#REF!=0,#REF!=-1)</formula>
    </cfRule>
  </conditionalFormatting>
  <conditionalFormatting sqref="H570:CY575">
    <cfRule type="expression" dxfId="1266" priority="281">
      <formula>OR(#REF!=0,#REF!=-1)</formula>
    </cfRule>
  </conditionalFormatting>
  <conditionalFormatting sqref="H576:CY576">
    <cfRule type="expression" dxfId="1265" priority="280">
      <formula>OR(#REF!=0,#REF!=-1)</formula>
    </cfRule>
  </conditionalFormatting>
  <conditionalFormatting sqref="G254:J282">
    <cfRule type="expression" dxfId="1264" priority="279">
      <formula>OR(#REF!=0,#REF!=-1)</formula>
    </cfRule>
  </conditionalFormatting>
  <conditionalFormatting sqref="N79:CY107">
    <cfRule type="expression" dxfId="1263" priority="278">
      <formula>OR(#REF!=0,#REF!=-1)</formula>
    </cfRule>
  </conditionalFormatting>
  <conditionalFormatting sqref="N114:CY142">
    <cfRule type="expression" dxfId="1262" priority="277">
      <formula>OR(#REF!=0,#REF!=-1)</formula>
    </cfRule>
  </conditionalFormatting>
  <conditionalFormatting sqref="N149:CY177">
    <cfRule type="expression" dxfId="1261" priority="276">
      <formula>OR(#REF!=0,#REF!=-1)</formula>
    </cfRule>
  </conditionalFormatting>
  <conditionalFormatting sqref="N184:CY212">
    <cfRule type="expression" dxfId="1260" priority="275">
      <formula>OR(#REF!=0,#REF!=-1)</formula>
    </cfRule>
  </conditionalFormatting>
  <conditionalFormatting sqref="N219:CY247">
    <cfRule type="expression" dxfId="1259" priority="274">
      <formula>OR(#REF!=0,#REF!=-1)</formula>
    </cfRule>
  </conditionalFormatting>
  <conditionalFormatting sqref="N254:CY282">
    <cfRule type="expression" dxfId="1258" priority="273">
      <formula>OR(#REF!=0,#REF!=-1)</formula>
    </cfRule>
  </conditionalFormatting>
  <conditionalFormatting sqref="J546:L551">
    <cfRule type="expression" dxfId="1257" priority="272">
      <formula>OR(#REF!=0,#REF!=-1)</formula>
    </cfRule>
  </conditionalFormatting>
  <conditionalFormatting sqref="J552:L552">
    <cfRule type="expression" dxfId="1256" priority="271">
      <formula>OR(#REF!=0,#REF!=-1)</formula>
    </cfRule>
  </conditionalFormatting>
  <conditionalFormatting sqref="J558:L563">
    <cfRule type="expression" dxfId="1255" priority="270">
      <formula>OR(#REF!=0,#REF!=-1)</formula>
    </cfRule>
  </conditionalFormatting>
  <conditionalFormatting sqref="J564:L564">
    <cfRule type="expression" dxfId="1254" priority="269">
      <formula>OR(#REF!=0,#REF!=-1)</formula>
    </cfRule>
  </conditionalFormatting>
  <conditionalFormatting sqref="J570:L575">
    <cfRule type="expression" dxfId="1253" priority="268">
      <formula>OR(#REF!=0,#REF!=-1)</formula>
    </cfRule>
  </conditionalFormatting>
  <conditionalFormatting sqref="J576:L576">
    <cfRule type="expression" dxfId="1252" priority="267">
      <formula>OR(#REF!=0,#REF!=-1)</formula>
    </cfRule>
  </conditionalFormatting>
  <conditionalFormatting sqref="J582:L587">
    <cfRule type="expression" dxfId="1251" priority="266">
      <formula>OR(#REF!=0,#REF!=-1)</formula>
    </cfRule>
  </conditionalFormatting>
  <conditionalFormatting sqref="J588:L588">
    <cfRule type="expression" dxfId="1250" priority="265">
      <formula>OR(#REF!=0,#REF!=-1)</formula>
    </cfRule>
  </conditionalFormatting>
  <conditionalFormatting sqref="J594:L599">
    <cfRule type="expression" dxfId="1249" priority="264">
      <formula>OR(#REF!=0,#REF!=-1)</formula>
    </cfRule>
  </conditionalFormatting>
  <conditionalFormatting sqref="J600:L600">
    <cfRule type="expression" dxfId="1248" priority="263">
      <formula>OR(#REF!=0,#REF!=-1)</formula>
    </cfRule>
  </conditionalFormatting>
  <conditionalFormatting sqref="J606:L611">
    <cfRule type="expression" dxfId="1247" priority="262">
      <formula>OR(#REF!=0,#REF!=-1)</formula>
    </cfRule>
  </conditionalFormatting>
  <conditionalFormatting sqref="J612:L612">
    <cfRule type="expression" dxfId="1246" priority="261">
      <formula>OR(#REF!=0,#REF!=-1)</formula>
    </cfRule>
  </conditionalFormatting>
  <conditionalFormatting sqref="W149:W177">
    <cfRule type="expression" dxfId="1245" priority="260">
      <formula>OR(#REF!=0,#REF!=-1)</formula>
    </cfRule>
  </conditionalFormatting>
  <conditionalFormatting sqref="W79:W107">
    <cfRule type="expression" dxfId="1244" priority="259">
      <formula>OR(#REF!=0,#REF!=-1)</formula>
    </cfRule>
  </conditionalFormatting>
  <conditionalFormatting sqref="W114:W142">
    <cfRule type="expression" dxfId="1243" priority="258">
      <formula>OR(#REF!=0,#REF!=-1)</formula>
    </cfRule>
  </conditionalFormatting>
  <conditionalFormatting sqref="W219:W247">
    <cfRule type="expression" dxfId="1242" priority="257">
      <formula>OR(#REF!=0,#REF!=-1)</formula>
    </cfRule>
  </conditionalFormatting>
  <conditionalFormatting sqref="W254:W282">
    <cfRule type="expression" dxfId="1241" priority="256">
      <formula>OR(#REF!=0,#REF!=-1)</formula>
    </cfRule>
  </conditionalFormatting>
  <conditionalFormatting sqref="W184:W212">
    <cfRule type="expression" dxfId="1240" priority="255">
      <formula>OR(#REF!=0,#REF!=-1)</formula>
    </cfRule>
  </conditionalFormatting>
  <conditionalFormatting sqref="AG149:AG177">
    <cfRule type="expression" dxfId="1239" priority="254">
      <formula>OR(#REF!=0,#REF!=-1)</formula>
    </cfRule>
  </conditionalFormatting>
  <conditionalFormatting sqref="AG79:AG107">
    <cfRule type="expression" dxfId="1238" priority="253">
      <formula>OR(#REF!=0,#REF!=-1)</formula>
    </cfRule>
  </conditionalFormatting>
  <conditionalFormatting sqref="AG114:AG142">
    <cfRule type="expression" dxfId="1237" priority="252">
      <formula>OR(#REF!=0,#REF!=-1)</formula>
    </cfRule>
  </conditionalFormatting>
  <conditionalFormatting sqref="AG219:AG247">
    <cfRule type="expression" dxfId="1236" priority="251">
      <formula>OR(#REF!=0,#REF!=-1)</formula>
    </cfRule>
  </conditionalFormatting>
  <conditionalFormatting sqref="AG254:AG282">
    <cfRule type="expression" dxfId="1235" priority="250">
      <formula>OR(#REF!=0,#REF!=-1)</formula>
    </cfRule>
  </conditionalFormatting>
  <conditionalFormatting sqref="AG184:AG212">
    <cfRule type="expression" dxfId="1234" priority="249">
      <formula>OR(#REF!=0,#REF!=-1)</formula>
    </cfRule>
  </conditionalFormatting>
  <conditionalFormatting sqref="H44:H72">
    <cfRule type="expression" dxfId="1233" priority="248">
      <formula>OR(#REF!=0,#REF!=-1)</formula>
    </cfRule>
  </conditionalFormatting>
  <conditionalFormatting sqref="H149:H177">
    <cfRule type="expression" dxfId="1232" priority="247">
      <formula>OR(#REF!=0,#REF!=-1)</formula>
    </cfRule>
  </conditionalFormatting>
  <conditionalFormatting sqref="H79:H107">
    <cfRule type="expression" dxfId="1231" priority="246">
      <formula>OR(#REF!=0,#REF!=-1)</formula>
    </cfRule>
  </conditionalFormatting>
  <conditionalFormatting sqref="H114:H142">
    <cfRule type="expression" dxfId="1230" priority="245">
      <formula>OR(#REF!=0,#REF!=-1)</formula>
    </cfRule>
  </conditionalFormatting>
  <conditionalFormatting sqref="H219:H247">
    <cfRule type="expression" dxfId="1229" priority="244">
      <formula>OR(#REF!=0,#REF!=-1)</formula>
    </cfRule>
  </conditionalFormatting>
  <conditionalFormatting sqref="H254:H282">
    <cfRule type="expression" dxfId="1228" priority="243">
      <formula>OR(#REF!=0,#REF!=-1)</formula>
    </cfRule>
  </conditionalFormatting>
  <conditionalFormatting sqref="H184:H212">
    <cfRule type="expression" dxfId="1227" priority="242">
      <formula>OR(#REF!=0,#REF!=-1)</formula>
    </cfRule>
  </conditionalFormatting>
  <conditionalFormatting sqref="K79:L107">
    <cfRule type="expression" dxfId="1226" priority="241">
      <formula>OR(#REF!=0,#REF!=-1)</formula>
    </cfRule>
  </conditionalFormatting>
  <conditionalFormatting sqref="K114:L142">
    <cfRule type="expression" dxfId="1225" priority="240">
      <formula>OR(#REF!=0,#REF!=-1)</formula>
    </cfRule>
  </conditionalFormatting>
  <conditionalFormatting sqref="K149:L177">
    <cfRule type="expression" dxfId="1224" priority="239">
      <formula>OR(#REF!=0,#REF!=-1)</formula>
    </cfRule>
  </conditionalFormatting>
  <conditionalFormatting sqref="K184:L212">
    <cfRule type="expression" dxfId="1223" priority="238">
      <formula>OR(#REF!=0,#REF!=-1)</formula>
    </cfRule>
  </conditionalFormatting>
  <conditionalFormatting sqref="K219:L247">
    <cfRule type="expression" dxfId="1222" priority="237">
      <formula>OR(#REF!=0,#REF!=-1)</formula>
    </cfRule>
  </conditionalFormatting>
  <conditionalFormatting sqref="K254:L282">
    <cfRule type="expression" dxfId="1221" priority="236">
      <formula>OR(#REF!=0,#REF!=-1)</formula>
    </cfRule>
  </conditionalFormatting>
  <conditionalFormatting sqref="N79:V107">
    <cfRule type="expression" dxfId="1220" priority="235">
      <formula>OR(#REF!=0,#REF!=-1)</formula>
    </cfRule>
  </conditionalFormatting>
  <conditionalFormatting sqref="N114:V142">
    <cfRule type="expression" dxfId="1219" priority="234">
      <formula>OR(#REF!=0,#REF!=-1)</formula>
    </cfRule>
  </conditionalFormatting>
  <conditionalFormatting sqref="N149:V177">
    <cfRule type="expression" dxfId="1218" priority="233">
      <formula>OR(#REF!=0,#REF!=-1)</formula>
    </cfRule>
  </conditionalFormatting>
  <conditionalFormatting sqref="N184:V212">
    <cfRule type="expression" dxfId="1217" priority="232">
      <formula>OR(#REF!=0,#REF!=-1)</formula>
    </cfRule>
  </conditionalFormatting>
  <conditionalFormatting sqref="N219:V247">
    <cfRule type="expression" dxfId="1216" priority="231">
      <formula>OR(#REF!=0,#REF!=-1)</formula>
    </cfRule>
  </conditionalFormatting>
  <conditionalFormatting sqref="N254:V282">
    <cfRule type="expression" dxfId="1215" priority="230">
      <formula>OR(#REF!=0,#REF!=-1)</formula>
    </cfRule>
  </conditionalFormatting>
  <conditionalFormatting sqref="X79:AF107">
    <cfRule type="expression" dxfId="1214" priority="229">
      <formula>OR(#REF!=0,#REF!=-1)</formula>
    </cfRule>
  </conditionalFormatting>
  <conditionalFormatting sqref="X114:AF142">
    <cfRule type="expression" dxfId="1213" priority="228">
      <formula>OR(#REF!=0,#REF!=-1)</formula>
    </cfRule>
  </conditionalFormatting>
  <conditionalFormatting sqref="X149:AF177">
    <cfRule type="expression" dxfId="1212" priority="227">
      <formula>OR(#REF!=0,#REF!=-1)</formula>
    </cfRule>
  </conditionalFormatting>
  <conditionalFormatting sqref="X184:AF212">
    <cfRule type="expression" dxfId="1211" priority="226">
      <formula>OR(#REF!=0,#REF!=-1)</formula>
    </cfRule>
  </conditionalFormatting>
  <conditionalFormatting sqref="X219:AF247">
    <cfRule type="expression" dxfId="1210" priority="225">
      <formula>OR(#REF!=0,#REF!=-1)</formula>
    </cfRule>
  </conditionalFormatting>
  <conditionalFormatting sqref="X254:AF282">
    <cfRule type="expression" dxfId="1209" priority="224">
      <formula>OR(#REF!=0,#REF!=-1)</formula>
    </cfRule>
  </conditionalFormatting>
  <conditionalFormatting sqref="AH79:CY107">
    <cfRule type="expression" dxfId="1208" priority="223">
      <formula>OR(#REF!=0,#REF!=-1)</formula>
    </cfRule>
  </conditionalFormatting>
  <conditionalFormatting sqref="AH114:CY142">
    <cfRule type="expression" dxfId="1207" priority="222">
      <formula>OR(#REF!=0,#REF!=-1)</formula>
    </cfRule>
  </conditionalFormatting>
  <conditionalFormatting sqref="AH149:CY177">
    <cfRule type="expression" dxfId="1206" priority="221">
      <formula>OR(#REF!=0,#REF!=-1)</formula>
    </cfRule>
  </conditionalFormatting>
  <conditionalFormatting sqref="AH184:CY212">
    <cfRule type="expression" dxfId="1205" priority="220">
      <formula>OR(#REF!=0,#REF!=-1)</formula>
    </cfRule>
  </conditionalFormatting>
  <conditionalFormatting sqref="AH219:CY247">
    <cfRule type="expression" dxfId="1204" priority="219">
      <formula>OR(#REF!=0,#REF!=-1)</formula>
    </cfRule>
  </conditionalFormatting>
  <conditionalFormatting sqref="AH254:CY282">
    <cfRule type="expression" dxfId="1203" priority="218">
      <formula>OR(#REF!=0,#REF!=-1)</formula>
    </cfRule>
  </conditionalFormatting>
  <conditionalFormatting sqref="H7:CY39">
    <cfRule type="expression" dxfId="1202" priority="217">
      <formula>OR(#REF!=0,#REF!=-1)</formula>
    </cfRule>
  </conditionalFormatting>
  <conditionalFormatting sqref="K44:CY72">
    <cfRule type="expression" dxfId="1201" priority="216">
      <formula>OR(#REF!=0,#REF!=-1)</formula>
    </cfRule>
  </conditionalFormatting>
  <conditionalFormatting sqref="J394:J422">
    <cfRule type="expression" dxfId="1200" priority="215">
      <formula>OR(#REF!=0,#REF!=-1)</formula>
    </cfRule>
  </conditionalFormatting>
  <conditionalFormatting sqref="M149:M177">
    <cfRule type="expression" dxfId="1199" priority="214">
      <formula>OR(#REF!=0,#REF!=-1)</formula>
    </cfRule>
  </conditionalFormatting>
  <conditionalFormatting sqref="H289:CY317 H546:CY552">
    <cfRule type="expression" dxfId="1198" priority="213">
      <formula>OR(#REF!=0,#REF!=-1)</formula>
    </cfRule>
  </conditionalFormatting>
  <conditionalFormatting sqref="H359:CY387">
    <cfRule type="expression" dxfId="1197" priority="212">
      <formula>OR(#REF!=0,#REF!=-1)</formula>
    </cfRule>
  </conditionalFormatting>
  <conditionalFormatting sqref="K254:L282">
    <cfRule type="expression" dxfId="1196" priority="211">
      <formula>OR(#REF!=0,#REF!=-1)</formula>
    </cfRule>
  </conditionalFormatting>
  <conditionalFormatting sqref="M79:M107">
    <cfRule type="expression" dxfId="1195" priority="210">
      <formula>OR(#REF!=0,#REF!=-1)</formula>
    </cfRule>
  </conditionalFormatting>
  <conditionalFormatting sqref="M114:M142">
    <cfRule type="expression" dxfId="1194" priority="209">
      <formula>OR(#REF!=0,#REF!=-1)</formula>
    </cfRule>
  </conditionalFormatting>
  <conditionalFormatting sqref="M219:M247">
    <cfRule type="expression" dxfId="1193" priority="208">
      <formula>OR(#REF!=0,#REF!=-1)</formula>
    </cfRule>
  </conditionalFormatting>
  <conditionalFormatting sqref="M254:M282">
    <cfRule type="expression" dxfId="1192" priority="207">
      <formula>OR(#REF!=0,#REF!=-1)</formula>
    </cfRule>
  </conditionalFormatting>
  <conditionalFormatting sqref="M184:M212">
    <cfRule type="expression" dxfId="1191" priority="206">
      <formula>OR(#REF!=0,#REF!=-1)</formula>
    </cfRule>
  </conditionalFormatting>
  <conditionalFormatting sqref="H324:CY352">
    <cfRule type="expression" dxfId="1190" priority="205">
      <formula>OR(#REF!=0,#REF!=-1)</formula>
    </cfRule>
  </conditionalFormatting>
  <conditionalFormatting sqref="H394:CY422">
    <cfRule type="expression" dxfId="1189" priority="204">
      <formula>OR(#REF!=0,#REF!=-1)</formula>
    </cfRule>
  </conditionalFormatting>
  <conditionalFormatting sqref="H429:CY457">
    <cfRule type="expression" dxfId="1188" priority="203">
      <formula>OR(#REF!=0,#REF!=-1)</formula>
    </cfRule>
  </conditionalFormatting>
  <conditionalFormatting sqref="H464:CY492">
    <cfRule type="expression" dxfId="1187" priority="202">
      <formula>OR(#REF!=0,#REF!=-1)</formula>
    </cfRule>
  </conditionalFormatting>
  <conditionalFormatting sqref="H499:CY527">
    <cfRule type="expression" dxfId="1186" priority="201">
      <formula>OR(#REF!=0,#REF!=-1)</formula>
    </cfRule>
  </conditionalFormatting>
  <conditionalFormatting sqref="J324:J352">
    <cfRule type="expression" dxfId="1185" priority="200">
      <formula>OR(#REF!=0,#REF!=-1)</formula>
    </cfRule>
  </conditionalFormatting>
  <conditionalFormatting sqref="J359:J387">
    <cfRule type="expression" dxfId="1184" priority="199">
      <formula>OR(#REF!=0,#REF!=-1)</formula>
    </cfRule>
  </conditionalFormatting>
  <conditionalFormatting sqref="J464:J492">
    <cfRule type="expression" dxfId="1183" priority="198">
      <formula>OR(#REF!=0,#REF!=-1)</formula>
    </cfRule>
  </conditionalFormatting>
  <conditionalFormatting sqref="J499:J527">
    <cfRule type="expression" dxfId="1182" priority="197">
      <formula>OR(#REF!=0,#REF!=-1)</formula>
    </cfRule>
  </conditionalFormatting>
  <conditionalFormatting sqref="J429:J457">
    <cfRule type="expression" dxfId="1181" priority="196">
      <formula>OR(#REF!=0,#REF!=-1)</formula>
    </cfRule>
  </conditionalFormatting>
  <conditionalFormatting sqref="H606:CY611">
    <cfRule type="expression" dxfId="1180" priority="195">
      <formula>OR(#REF!=0,#REF!=-1)</formula>
    </cfRule>
  </conditionalFormatting>
  <conditionalFormatting sqref="H612:CY612">
    <cfRule type="expression" dxfId="1179" priority="194">
      <formula>OR(#REF!=0,#REF!=-1)</formula>
    </cfRule>
  </conditionalFormatting>
  <conditionalFormatting sqref="H582:CY587">
    <cfRule type="expression" dxfId="1178" priority="193">
      <formula>OR(#REF!=0,#REF!=-1)</formula>
    </cfRule>
  </conditionalFormatting>
  <conditionalFormatting sqref="H588:CY588">
    <cfRule type="expression" dxfId="1177" priority="192">
      <formula>OR(#REF!=0,#REF!=-1)</formula>
    </cfRule>
  </conditionalFormatting>
  <conditionalFormatting sqref="H594:CY599">
    <cfRule type="expression" dxfId="1176" priority="191">
      <formula>OR(#REF!=0,#REF!=-1)</formula>
    </cfRule>
  </conditionalFormatting>
  <conditionalFormatting sqref="H600:CY600">
    <cfRule type="expression" dxfId="1175" priority="190">
      <formula>OR(#REF!=0,#REF!=-1)</formula>
    </cfRule>
  </conditionalFormatting>
  <conditionalFormatting sqref="H558:CY563">
    <cfRule type="expression" dxfId="1174" priority="189">
      <formula>OR(#REF!=0,#REF!=-1)</formula>
    </cfRule>
  </conditionalFormatting>
  <conditionalFormatting sqref="H564:CY564">
    <cfRule type="expression" dxfId="1173" priority="188">
      <formula>OR(#REF!=0,#REF!=-1)</formula>
    </cfRule>
  </conditionalFormatting>
  <conditionalFormatting sqref="H534:CY539">
    <cfRule type="expression" dxfId="1172" priority="187">
      <formula>OR(#REF!=0,#REF!=-1)</formula>
    </cfRule>
  </conditionalFormatting>
  <conditionalFormatting sqref="H540:CY540">
    <cfRule type="expression" dxfId="1171" priority="186">
      <formula>OR(#REF!=0,#REF!=-1)</formula>
    </cfRule>
  </conditionalFormatting>
  <conditionalFormatting sqref="H570:CY575">
    <cfRule type="expression" dxfId="1170" priority="185">
      <formula>OR(#REF!=0,#REF!=-1)</formula>
    </cfRule>
  </conditionalFormatting>
  <conditionalFormatting sqref="H576:CY576">
    <cfRule type="expression" dxfId="1169" priority="184">
      <formula>OR(#REF!=0,#REF!=-1)</formula>
    </cfRule>
  </conditionalFormatting>
  <conditionalFormatting sqref="G254:J282">
    <cfRule type="expression" dxfId="1168" priority="183">
      <formula>OR(#REF!=0,#REF!=-1)</formula>
    </cfRule>
  </conditionalFormatting>
  <conditionalFormatting sqref="N79:CY107">
    <cfRule type="expression" dxfId="1167" priority="182">
      <formula>OR(#REF!=0,#REF!=-1)</formula>
    </cfRule>
  </conditionalFormatting>
  <conditionalFormatting sqref="N114:CY142">
    <cfRule type="expression" dxfId="1166" priority="181">
      <formula>OR(#REF!=0,#REF!=-1)</formula>
    </cfRule>
  </conditionalFormatting>
  <conditionalFormatting sqref="N149:CY177">
    <cfRule type="expression" dxfId="1165" priority="180">
      <formula>OR(#REF!=0,#REF!=-1)</formula>
    </cfRule>
  </conditionalFormatting>
  <conditionalFormatting sqref="N184:CY212">
    <cfRule type="expression" dxfId="1164" priority="179">
      <formula>OR(#REF!=0,#REF!=-1)</formula>
    </cfRule>
  </conditionalFormatting>
  <conditionalFormatting sqref="N219:CY247">
    <cfRule type="expression" dxfId="1163" priority="178">
      <formula>OR(#REF!=0,#REF!=-1)</formula>
    </cfRule>
  </conditionalFormatting>
  <conditionalFormatting sqref="N254:CY282">
    <cfRule type="expression" dxfId="1162" priority="177">
      <formula>OR(#REF!=0,#REF!=-1)</formula>
    </cfRule>
  </conditionalFormatting>
  <conditionalFormatting sqref="J546:L551">
    <cfRule type="expression" dxfId="1161" priority="176">
      <formula>OR(#REF!=0,#REF!=-1)</formula>
    </cfRule>
  </conditionalFormatting>
  <conditionalFormatting sqref="J552:L552">
    <cfRule type="expression" dxfId="1160" priority="175">
      <formula>OR(#REF!=0,#REF!=-1)</formula>
    </cfRule>
  </conditionalFormatting>
  <conditionalFormatting sqref="J558:L563">
    <cfRule type="expression" dxfId="1159" priority="174">
      <formula>OR(#REF!=0,#REF!=-1)</formula>
    </cfRule>
  </conditionalFormatting>
  <conditionalFormatting sqref="J564:L564">
    <cfRule type="expression" dxfId="1158" priority="173">
      <formula>OR(#REF!=0,#REF!=-1)</formula>
    </cfRule>
  </conditionalFormatting>
  <conditionalFormatting sqref="J570:L575">
    <cfRule type="expression" dxfId="1157" priority="172">
      <formula>OR(#REF!=0,#REF!=-1)</formula>
    </cfRule>
  </conditionalFormatting>
  <conditionalFormatting sqref="J576:L576">
    <cfRule type="expression" dxfId="1156" priority="171">
      <formula>OR(#REF!=0,#REF!=-1)</formula>
    </cfRule>
  </conditionalFormatting>
  <conditionalFormatting sqref="J582:L587">
    <cfRule type="expression" dxfId="1155" priority="170">
      <formula>OR(#REF!=0,#REF!=-1)</formula>
    </cfRule>
  </conditionalFormatting>
  <conditionalFormatting sqref="J588:L588">
    <cfRule type="expression" dxfId="1154" priority="169">
      <formula>OR(#REF!=0,#REF!=-1)</formula>
    </cfRule>
  </conditionalFormatting>
  <conditionalFormatting sqref="J594:L599">
    <cfRule type="expression" dxfId="1153" priority="168">
      <formula>OR(#REF!=0,#REF!=-1)</formula>
    </cfRule>
  </conditionalFormatting>
  <conditionalFormatting sqref="J600:L600">
    <cfRule type="expression" dxfId="1152" priority="167">
      <formula>OR(#REF!=0,#REF!=-1)</formula>
    </cfRule>
  </conditionalFormatting>
  <conditionalFormatting sqref="J606:L611">
    <cfRule type="expression" dxfId="1151" priority="166">
      <formula>OR(#REF!=0,#REF!=-1)</formula>
    </cfRule>
  </conditionalFormatting>
  <conditionalFormatting sqref="J612:L612">
    <cfRule type="expression" dxfId="1150" priority="165">
      <formula>OR(#REF!=0,#REF!=-1)</formula>
    </cfRule>
  </conditionalFormatting>
  <conditionalFormatting sqref="K44:CY72">
    <cfRule type="expression" dxfId="1149" priority="164">
      <formula>OR(#REF!=0,#REF!=-1)</formula>
    </cfRule>
  </conditionalFormatting>
  <conditionalFormatting sqref="J394:J422">
    <cfRule type="expression" dxfId="1148" priority="163">
      <formula>OR(#REF!=0,#REF!=-1)</formula>
    </cfRule>
  </conditionalFormatting>
  <conditionalFormatting sqref="M149:M177">
    <cfRule type="expression" dxfId="1147" priority="162">
      <formula>OR(#REF!=0,#REF!=-1)</formula>
    </cfRule>
  </conditionalFormatting>
  <conditionalFormatting sqref="H289:CY317 H546:CY552">
    <cfRule type="expression" dxfId="1146" priority="161">
      <formula>OR(#REF!=0,#REF!=-1)</formula>
    </cfRule>
  </conditionalFormatting>
  <conditionalFormatting sqref="H359:CY387">
    <cfRule type="expression" dxfId="1145" priority="160">
      <formula>OR(#REF!=0,#REF!=-1)</formula>
    </cfRule>
  </conditionalFormatting>
  <conditionalFormatting sqref="K254:L282">
    <cfRule type="expression" dxfId="1144" priority="159">
      <formula>OR(#REF!=0,#REF!=-1)</formula>
    </cfRule>
  </conditionalFormatting>
  <conditionalFormatting sqref="M79:M107">
    <cfRule type="expression" dxfId="1143" priority="158">
      <formula>OR(#REF!=0,#REF!=-1)</formula>
    </cfRule>
  </conditionalFormatting>
  <conditionalFormatting sqref="M114:M142">
    <cfRule type="expression" dxfId="1142" priority="157">
      <formula>OR(#REF!=0,#REF!=-1)</formula>
    </cfRule>
  </conditionalFormatting>
  <conditionalFormatting sqref="M219:M247">
    <cfRule type="expression" dxfId="1141" priority="156">
      <formula>OR(#REF!=0,#REF!=-1)</formula>
    </cfRule>
  </conditionalFormatting>
  <conditionalFormatting sqref="M254:M282">
    <cfRule type="expression" dxfId="1140" priority="155">
      <formula>OR(#REF!=0,#REF!=-1)</formula>
    </cfRule>
  </conditionalFormatting>
  <conditionalFormatting sqref="M184:M212">
    <cfRule type="expression" dxfId="1139" priority="154">
      <formula>OR(#REF!=0,#REF!=-1)</formula>
    </cfRule>
  </conditionalFormatting>
  <conditionalFormatting sqref="H324:CY352">
    <cfRule type="expression" dxfId="1138" priority="153">
      <formula>OR(#REF!=0,#REF!=-1)</formula>
    </cfRule>
  </conditionalFormatting>
  <conditionalFormatting sqref="H394:CY422">
    <cfRule type="expression" dxfId="1137" priority="152">
      <formula>OR(#REF!=0,#REF!=-1)</formula>
    </cfRule>
  </conditionalFormatting>
  <conditionalFormatting sqref="H429:CY457">
    <cfRule type="expression" dxfId="1136" priority="151">
      <formula>OR(#REF!=0,#REF!=-1)</formula>
    </cfRule>
  </conditionalFormatting>
  <conditionalFormatting sqref="H464:CY492">
    <cfRule type="expression" dxfId="1135" priority="150">
      <formula>OR(#REF!=0,#REF!=-1)</formula>
    </cfRule>
  </conditionalFormatting>
  <conditionalFormatting sqref="H499:CY527">
    <cfRule type="expression" dxfId="1134" priority="149">
      <formula>OR(#REF!=0,#REF!=-1)</formula>
    </cfRule>
  </conditionalFormatting>
  <conditionalFormatting sqref="J324:J352">
    <cfRule type="expression" dxfId="1133" priority="148">
      <formula>OR(#REF!=0,#REF!=-1)</formula>
    </cfRule>
  </conditionalFormatting>
  <conditionalFormatting sqref="J359:J387">
    <cfRule type="expression" dxfId="1132" priority="147">
      <formula>OR(#REF!=0,#REF!=-1)</formula>
    </cfRule>
  </conditionalFormatting>
  <conditionalFormatting sqref="J464:J492">
    <cfRule type="expression" dxfId="1131" priority="146">
      <formula>OR(#REF!=0,#REF!=-1)</formula>
    </cfRule>
  </conditionalFormatting>
  <conditionalFormatting sqref="J499:J527">
    <cfRule type="expression" dxfId="1130" priority="145">
      <formula>OR(#REF!=0,#REF!=-1)</formula>
    </cfRule>
  </conditionalFormatting>
  <conditionalFormatting sqref="J429:J457">
    <cfRule type="expression" dxfId="1129" priority="144">
      <formula>OR(#REF!=0,#REF!=-1)</formula>
    </cfRule>
  </conditionalFormatting>
  <conditionalFormatting sqref="H606:CY611">
    <cfRule type="expression" dxfId="1128" priority="143">
      <formula>OR(#REF!=0,#REF!=-1)</formula>
    </cfRule>
  </conditionalFormatting>
  <conditionalFormatting sqref="H612:CY612">
    <cfRule type="expression" dxfId="1127" priority="142">
      <formula>OR(#REF!=0,#REF!=-1)</formula>
    </cfRule>
  </conditionalFormatting>
  <conditionalFormatting sqref="H582:CY587">
    <cfRule type="expression" dxfId="1126" priority="141">
      <formula>OR(#REF!=0,#REF!=-1)</formula>
    </cfRule>
  </conditionalFormatting>
  <conditionalFormatting sqref="H588:CY588">
    <cfRule type="expression" dxfId="1125" priority="140">
      <formula>OR(#REF!=0,#REF!=-1)</formula>
    </cfRule>
  </conditionalFormatting>
  <conditionalFormatting sqref="H594:CY599">
    <cfRule type="expression" dxfId="1124" priority="139">
      <formula>OR(#REF!=0,#REF!=-1)</formula>
    </cfRule>
  </conditionalFormatting>
  <conditionalFormatting sqref="H600:CY600">
    <cfRule type="expression" dxfId="1123" priority="138">
      <formula>OR(#REF!=0,#REF!=-1)</formula>
    </cfRule>
  </conditionalFormatting>
  <conditionalFormatting sqref="H558:CY563">
    <cfRule type="expression" dxfId="1122" priority="137">
      <formula>OR(#REF!=0,#REF!=-1)</formula>
    </cfRule>
  </conditionalFormatting>
  <conditionalFormatting sqref="H564:CY564">
    <cfRule type="expression" dxfId="1121" priority="136">
      <formula>OR(#REF!=0,#REF!=-1)</formula>
    </cfRule>
  </conditionalFormatting>
  <conditionalFormatting sqref="H534:CY539">
    <cfRule type="expression" dxfId="1120" priority="135">
      <formula>OR(#REF!=0,#REF!=-1)</formula>
    </cfRule>
  </conditionalFormatting>
  <conditionalFormatting sqref="H540:CY540">
    <cfRule type="expression" dxfId="1119" priority="134">
      <formula>OR(#REF!=0,#REF!=-1)</formula>
    </cfRule>
  </conditionalFormatting>
  <conditionalFormatting sqref="H570:CY575">
    <cfRule type="expression" dxfId="1118" priority="133">
      <formula>OR(#REF!=0,#REF!=-1)</formula>
    </cfRule>
  </conditionalFormatting>
  <conditionalFormatting sqref="H576:CY576">
    <cfRule type="expression" dxfId="1117" priority="132">
      <formula>OR(#REF!=0,#REF!=-1)</formula>
    </cfRule>
  </conditionalFormatting>
  <conditionalFormatting sqref="G254:J282">
    <cfRule type="expression" dxfId="1116" priority="131">
      <formula>OR(#REF!=0,#REF!=-1)</formula>
    </cfRule>
  </conditionalFormatting>
  <conditionalFormatting sqref="N79:CY107">
    <cfRule type="expression" dxfId="1115" priority="130">
      <formula>OR(#REF!=0,#REF!=-1)</formula>
    </cfRule>
  </conditionalFormatting>
  <conditionalFormatting sqref="N114:CY142">
    <cfRule type="expression" dxfId="1114" priority="129">
      <formula>OR(#REF!=0,#REF!=-1)</formula>
    </cfRule>
  </conditionalFormatting>
  <conditionalFormatting sqref="N149:CY177">
    <cfRule type="expression" dxfId="1113" priority="128">
      <formula>OR(#REF!=0,#REF!=-1)</formula>
    </cfRule>
  </conditionalFormatting>
  <conditionalFormatting sqref="N184:CY212">
    <cfRule type="expression" dxfId="1112" priority="127">
      <formula>OR(#REF!=0,#REF!=-1)</formula>
    </cfRule>
  </conditionalFormatting>
  <conditionalFormatting sqref="N219:CY247">
    <cfRule type="expression" dxfId="1111" priority="126">
      <formula>OR(#REF!=0,#REF!=-1)</formula>
    </cfRule>
  </conditionalFormatting>
  <conditionalFormatting sqref="N254:CY282">
    <cfRule type="expression" dxfId="1110" priority="125">
      <formula>OR(#REF!=0,#REF!=-1)</formula>
    </cfRule>
  </conditionalFormatting>
  <conditionalFormatting sqref="J546:L551">
    <cfRule type="expression" dxfId="1109" priority="124">
      <formula>OR(#REF!=0,#REF!=-1)</formula>
    </cfRule>
  </conditionalFormatting>
  <conditionalFormatting sqref="J552:L552">
    <cfRule type="expression" dxfId="1108" priority="123">
      <formula>OR(#REF!=0,#REF!=-1)</formula>
    </cfRule>
  </conditionalFormatting>
  <conditionalFormatting sqref="J558:L563">
    <cfRule type="expression" dxfId="1107" priority="122">
      <formula>OR(#REF!=0,#REF!=-1)</formula>
    </cfRule>
  </conditionalFormatting>
  <conditionalFormatting sqref="J564:L564">
    <cfRule type="expression" dxfId="1106" priority="121">
      <formula>OR(#REF!=0,#REF!=-1)</formula>
    </cfRule>
  </conditionalFormatting>
  <conditionalFormatting sqref="J570:L575">
    <cfRule type="expression" dxfId="1105" priority="120">
      <formula>OR(#REF!=0,#REF!=-1)</formula>
    </cfRule>
  </conditionalFormatting>
  <conditionalFormatting sqref="J576:L576">
    <cfRule type="expression" dxfId="1104" priority="119">
      <formula>OR(#REF!=0,#REF!=-1)</formula>
    </cfRule>
  </conditionalFormatting>
  <conditionalFormatting sqref="J582:L587">
    <cfRule type="expression" dxfId="1103" priority="118">
      <formula>OR(#REF!=0,#REF!=-1)</formula>
    </cfRule>
  </conditionalFormatting>
  <conditionalFormatting sqref="J588:L588">
    <cfRule type="expression" dxfId="1102" priority="117">
      <formula>OR(#REF!=0,#REF!=-1)</formula>
    </cfRule>
  </conditionalFormatting>
  <conditionalFormatting sqref="J594:L599">
    <cfRule type="expression" dxfId="1101" priority="116">
      <formula>OR(#REF!=0,#REF!=-1)</formula>
    </cfRule>
  </conditionalFormatting>
  <conditionalFormatting sqref="J600:L600">
    <cfRule type="expression" dxfId="1100" priority="115">
      <formula>OR(#REF!=0,#REF!=-1)</formula>
    </cfRule>
  </conditionalFormatting>
  <conditionalFormatting sqref="J606:L611">
    <cfRule type="expression" dxfId="1099" priority="114">
      <formula>OR(#REF!=0,#REF!=-1)</formula>
    </cfRule>
  </conditionalFormatting>
  <conditionalFormatting sqref="J612:L612">
    <cfRule type="expression" dxfId="1098" priority="113">
      <formula>OR(#REF!=0,#REF!=-1)</formula>
    </cfRule>
  </conditionalFormatting>
  <conditionalFormatting sqref="W149:W177">
    <cfRule type="expression" dxfId="1097" priority="112">
      <formula>OR(#REF!=0,#REF!=-1)</formula>
    </cfRule>
  </conditionalFormatting>
  <conditionalFormatting sqref="W79:W107">
    <cfRule type="expression" dxfId="1096" priority="111">
      <formula>OR(#REF!=0,#REF!=-1)</formula>
    </cfRule>
  </conditionalFormatting>
  <conditionalFormatting sqref="W114:W142">
    <cfRule type="expression" dxfId="1095" priority="110">
      <formula>OR(#REF!=0,#REF!=-1)</formula>
    </cfRule>
  </conditionalFormatting>
  <conditionalFormatting sqref="W219:W247">
    <cfRule type="expression" dxfId="1094" priority="109">
      <formula>OR(#REF!=0,#REF!=-1)</formula>
    </cfRule>
  </conditionalFormatting>
  <conditionalFormatting sqref="W254:W282">
    <cfRule type="expression" dxfId="1093" priority="108">
      <formula>OR(#REF!=0,#REF!=-1)</formula>
    </cfRule>
  </conditionalFormatting>
  <conditionalFormatting sqref="W184:W212">
    <cfRule type="expression" dxfId="1092" priority="107">
      <formula>OR(#REF!=0,#REF!=-1)</formula>
    </cfRule>
  </conditionalFormatting>
  <conditionalFormatting sqref="AG149:AG177">
    <cfRule type="expression" dxfId="1091" priority="106">
      <formula>OR(#REF!=0,#REF!=-1)</formula>
    </cfRule>
  </conditionalFormatting>
  <conditionalFormatting sqref="AG79:AG107">
    <cfRule type="expression" dxfId="1090" priority="105">
      <formula>OR(#REF!=0,#REF!=-1)</formula>
    </cfRule>
  </conditionalFormatting>
  <conditionalFormatting sqref="AG114:AG142">
    <cfRule type="expression" dxfId="1089" priority="104">
      <formula>OR(#REF!=0,#REF!=-1)</formula>
    </cfRule>
  </conditionalFormatting>
  <conditionalFormatting sqref="AG219:AG247">
    <cfRule type="expression" dxfId="1088" priority="103">
      <formula>OR(#REF!=0,#REF!=-1)</formula>
    </cfRule>
  </conditionalFormatting>
  <conditionalFormatting sqref="AG254:AG282">
    <cfRule type="expression" dxfId="1087" priority="102">
      <formula>OR(#REF!=0,#REF!=-1)</formula>
    </cfRule>
  </conditionalFormatting>
  <conditionalFormatting sqref="AG184:AG212">
    <cfRule type="expression" dxfId="1086" priority="101">
      <formula>OR(#REF!=0,#REF!=-1)</formula>
    </cfRule>
  </conditionalFormatting>
  <conditionalFormatting sqref="H44:H72">
    <cfRule type="expression" dxfId="1085" priority="100">
      <formula>OR(#REF!=0,#REF!=-1)</formula>
    </cfRule>
  </conditionalFormatting>
  <conditionalFormatting sqref="H149:H177">
    <cfRule type="expression" dxfId="1084" priority="99">
      <formula>OR(#REF!=0,#REF!=-1)</formula>
    </cfRule>
  </conditionalFormatting>
  <conditionalFormatting sqref="H79:H107">
    <cfRule type="expression" dxfId="1083" priority="98">
      <formula>OR(#REF!=0,#REF!=-1)</formula>
    </cfRule>
  </conditionalFormatting>
  <conditionalFormatting sqref="H114:H142">
    <cfRule type="expression" dxfId="1082" priority="97">
      <formula>OR(#REF!=0,#REF!=-1)</formula>
    </cfRule>
  </conditionalFormatting>
  <conditionalFormatting sqref="H219:H247">
    <cfRule type="expression" dxfId="1081" priority="96">
      <formula>OR(#REF!=0,#REF!=-1)</formula>
    </cfRule>
  </conditionalFormatting>
  <conditionalFormatting sqref="H254:H282">
    <cfRule type="expression" dxfId="1080" priority="95">
      <formula>OR(#REF!=0,#REF!=-1)</formula>
    </cfRule>
  </conditionalFormatting>
  <conditionalFormatting sqref="H184:H212">
    <cfRule type="expression" dxfId="1079" priority="94">
      <formula>OR(#REF!=0,#REF!=-1)</formula>
    </cfRule>
  </conditionalFormatting>
  <conditionalFormatting sqref="K79:L107">
    <cfRule type="expression" dxfId="1078" priority="93">
      <formula>OR(#REF!=0,#REF!=-1)</formula>
    </cfRule>
  </conditionalFormatting>
  <conditionalFormatting sqref="K114:L142">
    <cfRule type="expression" dxfId="1077" priority="92">
      <formula>OR(#REF!=0,#REF!=-1)</formula>
    </cfRule>
  </conditionalFormatting>
  <conditionalFormatting sqref="K149:L177">
    <cfRule type="expression" dxfId="1076" priority="91">
      <formula>OR(#REF!=0,#REF!=-1)</formula>
    </cfRule>
  </conditionalFormatting>
  <conditionalFormatting sqref="K184:L212">
    <cfRule type="expression" dxfId="1075" priority="90">
      <formula>OR(#REF!=0,#REF!=-1)</formula>
    </cfRule>
  </conditionalFormatting>
  <conditionalFormatting sqref="K219:L247">
    <cfRule type="expression" dxfId="1074" priority="89">
      <formula>OR(#REF!=0,#REF!=-1)</formula>
    </cfRule>
  </conditionalFormatting>
  <conditionalFormatting sqref="K254:L282">
    <cfRule type="expression" dxfId="1073" priority="88">
      <formula>OR(#REF!=0,#REF!=-1)</formula>
    </cfRule>
  </conditionalFormatting>
  <conditionalFormatting sqref="N79:V107">
    <cfRule type="expression" dxfId="1072" priority="87">
      <formula>OR(#REF!=0,#REF!=-1)</formula>
    </cfRule>
  </conditionalFormatting>
  <conditionalFormatting sqref="N114:V142">
    <cfRule type="expression" dxfId="1071" priority="86">
      <formula>OR(#REF!=0,#REF!=-1)</formula>
    </cfRule>
  </conditionalFormatting>
  <conditionalFormatting sqref="N149:V177">
    <cfRule type="expression" dxfId="1070" priority="85">
      <formula>OR(#REF!=0,#REF!=-1)</formula>
    </cfRule>
  </conditionalFormatting>
  <conditionalFormatting sqref="N184:V212">
    <cfRule type="expression" dxfId="1069" priority="84">
      <formula>OR(#REF!=0,#REF!=-1)</formula>
    </cfRule>
  </conditionalFormatting>
  <conditionalFormatting sqref="N219:V247">
    <cfRule type="expression" dxfId="1068" priority="83">
      <formula>OR(#REF!=0,#REF!=-1)</formula>
    </cfRule>
  </conditionalFormatting>
  <conditionalFormatting sqref="N254:V282">
    <cfRule type="expression" dxfId="1067" priority="82">
      <formula>OR(#REF!=0,#REF!=-1)</formula>
    </cfRule>
  </conditionalFormatting>
  <conditionalFormatting sqref="X79:AF107">
    <cfRule type="expression" dxfId="1066" priority="81">
      <formula>OR(#REF!=0,#REF!=-1)</formula>
    </cfRule>
  </conditionalFormatting>
  <conditionalFormatting sqref="X114:AF142">
    <cfRule type="expression" dxfId="1065" priority="80">
      <formula>OR(#REF!=0,#REF!=-1)</formula>
    </cfRule>
  </conditionalFormatting>
  <conditionalFormatting sqref="X149:AF177">
    <cfRule type="expression" dxfId="1064" priority="79">
      <formula>OR(#REF!=0,#REF!=-1)</formula>
    </cfRule>
  </conditionalFormatting>
  <conditionalFormatting sqref="X184:AF212">
    <cfRule type="expression" dxfId="1063" priority="78">
      <formula>OR(#REF!=0,#REF!=-1)</formula>
    </cfRule>
  </conditionalFormatting>
  <conditionalFormatting sqref="X219:AF247">
    <cfRule type="expression" dxfId="1062" priority="77">
      <formula>OR(#REF!=0,#REF!=-1)</formula>
    </cfRule>
  </conditionalFormatting>
  <conditionalFormatting sqref="X254:AF282">
    <cfRule type="expression" dxfId="1061" priority="76">
      <formula>OR(#REF!=0,#REF!=-1)</formula>
    </cfRule>
  </conditionalFormatting>
  <conditionalFormatting sqref="AH79:CY107">
    <cfRule type="expression" dxfId="1060" priority="75">
      <formula>OR(#REF!=0,#REF!=-1)</formula>
    </cfRule>
  </conditionalFormatting>
  <conditionalFormatting sqref="AH114:CY142">
    <cfRule type="expression" dxfId="1059" priority="74">
      <formula>OR(#REF!=0,#REF!=-1)</formula>
    </cfRule>
  </conditionalFormatting>
  <conditionalFormatting sqref="AH149:CY177">
    <cfRule type="expression" dxfId="1058" priority="73">
      <formula>OR(#REF!=0,#REF!=-1)</formula>
    </cfRule>
  </conditionalFormatting>
  <conditionalFormatting sqref="AH184:CY212">
    <cfRule type="expression" dxfId="1057" priority="72">
      <formula>OR(#REF!=0,#REF!=-1)</formula>
    </cfRule>
  </conditionalFormatting>
  <conditionalFormatting sqref="AH219:CY247">
    <cfRule type="expression" dxfId="1056" priority="71">
      <formula>OR(#REF!=0,#REF!=-1)</formula>
    </cfRule>
  </conditionalFormatting>
  <conditionalFormatting sqref="AH254:CY282">
    <cfRule type="expression" dxfId="1055" priority="70">
      <formula>OR(#REF!=0,#REF!=-1)</formula>
    </cfRule>
  </conditionalFormatting>
  <conditionalFormatting sqref="H7:M37 H36:CY39">
    <cfRule type="expression" dxfId="1054" priority="69">
      <formula>OR(#REF!=0,#REF!=-1)</formula>
    </cfRule>
  </conditionalFormatting>
  <conditionalFormatting sqref="O7:V37">
    <cfRule type="expression" dxfId="1053" priority="68">
      <formula>OR(#REF!=0,#REF!=-1)</formula>
    </cfRule>
  </conditionalFormatting>
  <conditionalFormatting sqref="X7:AF37">
    <cfRule type="expression" dxfId="1052" priority="67">
      <formula>OR(#REF!=0,#REF!=-1)</formula>
    </cfRule>
  </conditionalFormatting>
  <conditionalFormatting sqref="AH7:AP37">
    <cfRule type="expression" dxfId="1051" priority="66">
      <formula>OR(#REF!=0,#REF!=-1)</formula>
    </cfRule>
  </conditionalFormatting>
  <conditionalFormatting sqref="AR7:AZ37">
    <cfRule type="expression" dxfId="1050" priority="65">
      <formula>OR(#REF!=0,#REF!=-1)</formula>
    </cfRule>
  </conditionalFormatting>
  <conditionalFormatting sqref="K254:K282">
    <cfRule type="expression" dxfId="1049" priority="64">
      <formula>OR(DoN!#REF!=0,DoN!#REF!=-1)</formula>
    </cfRule>
  </conditionalFormatting>
  <conditionalFormatting sqref="L254:L282">
    <cfRule type="expression" dxfId="1048" priority="63">
      <formula>OR(DoN!#REF!=0,DoN!#REF!=-1)</formula>
    </cfRule>
  </conditionalFormatting>
  <conditionalFormatting sqref="H254:H282">
    <cfRule type="expression" dxfId="1047" priority="62">
      <formula>OR(#REF!=0,#REF!=-1)</formula>
    </cfRule>
  </conditionalFormatting>
  <conditionalFormatting sqref="K254:L282">
    <cfRule type="expression" dxfId="1046" priority="61">
      <formula>OR(#REF!=0,#REF!=-1)</formula>
    </cfRule>
  </conditionalFormatting>
  <conditionalFormatting sqref="H254:H282">
    <cfRule type="expression" dxfId="1045" priority="60">
      <formula>OR(#REF!=0,#REF!=-1)</formula>
    </cfRule>
  </conditionalFormatting>
  <conditionalFormatting sqref="K254:L282">
    <cfRule type="expression" dxfId="1044" priority="59">
      <formula>OR(#REF!=0,#REF!=-1)</formula>
    </cfRule>
  </conditionalFormatting>
  <conditionalFormatting sqref="K254:K282">
    <cfRule type="expression" dxfId="1043" priority="58">
      <formula>OR(DoN!#REF!=0,DoN!#REF!=-1)</formula>
    </cfRule>
  </conditionalFormatting>
  <conditionalFormatting sqref="L254:V282">
    <cfRule type="expression" dxfId="1042" priority="57">
      <formula>OR(DoN!#REF!=0,DoN!#REF!=-1)</formula>
    </cfRule>
  </conditionalFormatting>
  <conditionalFormatting sqref="M254:M282">
    <cfRule type="expression" dxfId="1041" priority="56">
      <formula>OR(#REF!=0,#REF!=-1)</formula>
    </cfRule>
  </conditionalFormatting>
  <conditionalFormatting sqref="N254:V282">
    <cfRule type="expression" dxfId="1040" priority="55">
      <formula>OR(#REF!=0,#REF!=-1)</formula>
    </cfRule>
  </conditionalFormatting>
  <conditionalFormatting sqref="M254:M282">
    <cfRule type="expression" dxfId="1039" priority="54">
      <formula>OR(#REF!=0,#REF!=-1)</formula>
    </cfRule>
  </conditionalFormatting>
  <conditionalFormatting sqref="N254:V282">
    <cfRule type="expression" dxfId="1038" priority="53">
      <formula>OR(#REF!=0,#REF!=-1)</formula>
    </cfRule>
  </conditionalFormatting>
  <conditionalFormatting sqref="H254:H282">
    <cfRule type="expression" dxfId="1037" priority="52">
      <formula>OR(#REF!=0,#REF!=-1)</formula>
    </cfRule>
  </conditionalFormatting>
  <conditionalFormatting sqref="K254:L282">
    <cfRule type="expression" dxfId="1036" priority="51">
      <formula>OR(#REF!=0,#REF!=-1)</formula>
    </cfRule>
  </conditionalFormatting>
  <conditionalFormatting sqref="N254:V282">
    <cfRule type="expression" dxfId="1035" priority="50">
      <formula>OR(#REF!=0,#REF!=-1)</formula>
    </cfRule>
  </conditionalFormatting>
  <conditionalFormatting sqref="M254:M282">
    <cfRule type="expression" dxfId="1034" priority="49">
      <formula>OR(#REF!=0,#REF!=-1)</formula>
    </cfRule>
  </conditionalFormatting>
  <conditionalFormatting sqref="N254:V282">
    <cfRule type="expression" dxfId="1033" priority="48">
      <formula>OR(#REF!=0,#REF!=-1)</formula>
    </cfRule>
  </conditionalFormatting>
  <conditionalFormatting sqref="M254:M282">
    <cfRule type="expression" dxfId="1032" priority="47">
      <formula>OR(#REF!=0,#REF!=-1)</formula>
    </cfRule>
  </conditionalFormatting>
  <conditionalFormatting sqref="N254:V282">
    <cfRule type="expression" dxfId="1031" priority="46">
      <formula>OR(#REF!=0,#REF!=-1)</formula>
    </cfRule>
  </conditionalFormatting>
  <conditionalFormatting sqref="H254:H282">
    <cfRule type="expression" dxfId="1030" priority="45">
      <formula>OR(#REF!=0,#REF!=-1)</formula>
    </cfRule>
  </conditionalFormatting>
  <conditionalFormatting sqref="K254:L282">
    <cfRule type="expression" dxfId="1029" priority="44">
      <formula>OR(#REF!=0,#REF!=-1)</formula>
    </cfRule>
  </conditionalFormatting>
  <conditionalFormatting sqref="N254:V282">
    <cfRule type="expression" dxfId="1028" priority="43">
      <formula>OR(#REF!=0,#REF!=-1)</formula>
    </cfRule>
  </conditionalFormatting>
  <conditionalFormatting sqref="K254:K282">
    <cfRule type="expression" dxfId="1027" priority="42">
      <formula>OR(DoN!#REF!=0,DoN!#REF!=-1)</formula>
    </cfRule>
  </conditionalFormatting>
  <conditionalFormatting sqref="L254:V282">
    <cfRule type="expression" dxfId="1026" priority="41">
      <formula>OR(DoN!#REF!=0,DoN!#REF!=-1)</formula>
    </cfRule>
  </conditionalFormatting>
  <conditionalFormatting sqref="M254:M282">
    <cfRule type="expression" dxfId="1025" priority="40">
      <formula>OR(#REF!=0,#REF!=-1)</formula>
    </cfRule>
  </conditionalFormatting>
  <conditionalFormatting sqref="N254:V282">
    <cfRule type="expression" dxfId="1024" priority="39">
      <formula>OR(#REF!=0,#REF!=-1)</formula>
    </cfRule>
  </conditionalFormatting>
  <conditionalFormatting sqref="M254:M282">
    <cfRule type="expression" dxfId="1023" priority="38">
      <formula>OR(#REF!=0,#REF!=-1)</formula>
    </cfRule>
  </conditionalFormatting>
  <conditionalFormatting sqref="N254:V282">
    <cfRule type="expression" dxfId="1022" priority="37">
      <formula>OR(#REF!=0,#REF!=-1)</formula>
    </cfRule>
  </conditionalFormatting>
  <conditionalFormatting sqref="H254:H282">
    <cfRule type="expression" dxfId="1021" priority="36">
      <formula>OR(#REF!=0,#REF!=-1)</formula>
    </cfRule>
  </conditionalFormatting>
  <conditionalFormatting sqref="K254:L282">
    <cfRule type="expression" dxfId="1020" priority="35">
      <formula>OR(#REF!=0,#REF!=-1)</formula>
    </cfRule>
  </conditionalFormatting>
  <conditionalFormatting sqref="N254:V282">
    <cfRule type="expression" dxfId="1019" priority="34">
      <formula>OR(#REF!=0,#REF!=-1)</formula>
    </cfRule>
  </conditionalFormatting>
  <conditionalFormatting sqref="M254:M282">
    <cfRule type="expression" dxfId="1018" priority="33">
      <formula>OR(#REF!=0,#REF!=-1)</formula>
    </cfRule>
  </conditionalFormatting>
  <conditionalFormatting sqref="N254:V282">
    <cfRule type="expression" dxfId="1017" priority="32">
      <formula>OR(#REF!=0,#REF!=-1)</formula>
    </cfRule>
  </conditionalFormatting>
  <conditionalFormatting sqref="M254:M282">
    <cfRule type="expression" dxfId="1016" priority="31">
      <formula>OR(#REF!=0,#REF!=-1)</formula>
    </cfRule>
  </conditionalFormatting>
  <conditionalFormatting sqref="N254:V282">
    <cfRule type="expression" dxfId="1015" priority="30">
      <formula>OR(#REF!=0,#REF!=-1)</formula>
    </cfRule>
  </conditionalFormatting>
  <conditionalFormatting sqref="H254:H282">
    <cfRule type="expression" dxfId="1014" priority="29">
      <formula>OR(#REF!=0,#REF!=-1)</formula>
    </cfRule>
  </conditionalFormatting>
  <conditionalFormatting sqref="K254:L282">
    <cfRule type="expression" dxfId="1013" priority="28">
      <formula>OR(#REF!=0,#REF!=-1)</formula>
    </cfRule>
  </conditionalFormatting>
  <conditionalFormatting sqref="N254:V282">
    <cfRule type="expression" dxfId="1012" priority="27">
      <formula>OR(#REF!=0,#REF!=-1)</formula>
    </cfRule>
  </conditionalFormatting>
  <conditionalFormatting sqref="K254:K282">
    <cfRule type="expression" dxfId="1011" priority="26">
      <formula>OR(DoN!#REF!=0,DoN!#REF!=-1)</formula>
    </cfRule>
  </conditionalFormatting>
  <conditionalFormatting sqref="L254:V282">
    <cfRule type="expression" dxfId="1010" priority="25">
      <formula>OR(DoN!#REF!=0,DoN!#REF!=-1)</formula>
    </cfRule>
  </conditionalFormatting>
  <conditionalFormatting sqref="M254:M282">
    <cfRule type="expression" dxfId="1009" priority="24">
      <formula>OR(#REF!=0,#REF!=-1)</formula>
    </cfRule>
  </conditionalFormatting>
  <conditionalFormatting sqref="N254:V282">
    <cfRule type="expression" dxfId="1008" priority="23">
      <formula>OR(#REF!=0,#REF!=-1)</formula>
    </cfRule>
  </conditionalFormatting>
  <conditionalFormatting sqref="M254:M282">
    <cfRule type="expression" dxfId="1007" priority="22">
      <formula>OR(#REF!=0,#REF!=-1)</formula>
    </cfRule>
  </conditionalFormatting>
  <conditionalFormatting sqref="N254:V282">
    <cfRule type="expression" dxfId="1006" priority="21">
      <formula>OR(#REF!=0,#REF!=-1)</formula>
    </cfRule>
  </conditionalFormatting>
  <conditionalFormatting sqref="H254:H282">
    <cfRule type="expression" dxfId="1005" priority="20">
      <formula>OR(#REF!=0,#REF!=-1)</formula>
    </cfRule>
  </conditionalFormatting>
  <conditionalFormatting sqref="K254:L282">
    <cfRule type="expression" dxfId="1004" priority="19">
      <formula>OR(#REF!=0,#REF!=-1)</formula>
    </cfRule>
  </conditionalFormatting>
  <conditionalFormatting sqref="N254:V282">
    <cfRule type="expression" dxfId="1003" priority="18">
      <formula>OR(#REF!=0,#REF!=-1)</formula>
    </cfRule>
  </conditionalFormatting>
  <conditionalFormatting sqref="M254:M282">
    <cfRule type="expression" dxfId="1002" priority="17">
      <formula>OR(#REF!=0,#REF!=-1)</formula>
    </cfRule>
  </conditionalFormatting>
  <conditionalFormatting sqref="N254:V282">
    <cfRule type="expression" dxfId="1001" priority="16">
      <formula>OR(#REF!=0,#REF!=-1)</formula>
    </cfRule>
  </conditionalFormatting>
  <conditionalFormatting sqref="M254:M282">
    <cfRule type="expression" dxfId="1000" priority="15">
      <formula>OR(#REF!=0,#REF!=-1)</formula>
    </cfRule>
  </conditionalFormatting>
  <conditionalFormatting sqref="N254:V282">
    <cfRule type="expression" dxfId="999" priority="14">
      <formula>OR(#REF!=0,#REF!=-1)</formula>
    </cfRule>
  </conditionalFormatting>
  <conditionalFormatting sqref="H254:H282">
    <cfRule type="expression" dxfId="998" priority="13">
      <formula>OR(#REF!=0,#REF!=-1)</formula>
    </cfRule>
  </conditionalFormatting>
  <conditionalFormatting sqref="K254:L282">
    <cfRule type="expression" dxfId="997" priority="12">
      <formula>OR(#REF!=0,#REF!=-1)</formula>
    </cfRule>
  </conditionalFormatting>
  <conditionalFormatting sqref="N254:V282">
    <cfRule type="expression" dxfId="996" priority="11">
      <formula>OR(#REF!=0,#REF!=-1)</formula>
    </cfRule>
  </conditionalFormatting>
  <conditionalFormatting sqref="K114:K142">
    <cfRule type="expression" dxfId="995" priority="10">
      <formula>OR(DoN!#REF!=0,DoN!#REF!=-1)</formula>
    </cfRule>
  </conditionalFormatting>
  <conditionalFormatting sqref="L114:L142">
    <cfRule type="expression" dxfId="994" priority="9">
      <formula>OR(DoN!#REF!=0,DoN!#REF!=-1)</formula>
    </cfRule>
  </conditionalFormatting>
  <conditionalFormatting sqref="H114:H142">
    <cfRule type="expression" dxfId="993" priority="8">
      <formula>OR(#REF!=0,#REF!=-1)</formula>
    </cfRule>
  </conditionalFormatting>
  <conditionalFormatting sqref="K114:L142">
    <cfRule type="expression" dxfId="992" priority="7">
      <formula>OR(#REF!=0,#REF!=-1)</formula>
    </cfRule>
  </conditionalFormatting>
  <conditionalFormatting sqref="H114:H142">
    <cfRule type="expression" dxfId="991" priority="6">
      <formula>OR(#REF!=0,#REF!=-1)</formula>
    </cfRule>
  </conditionalFormatting>
  <conditionalFormatting sqref="K114:L142">
    <cfRule type="expression" dxfId="990" priority="5">
      <formula>OR(#REF!=0,#REF!=-1)</formula>
    </cfRule>
  </conditionalFormatting>
  <conditionalFormatting sqref="N7:N37">
    <cfRule type="expression" dxfId="989" priority="4">
      <formula>OR(#REF!=0,#REF!=-1)</formula>
    </cfRule>
  </conditionalFormatting>
  <conditionalFormatting sqref="W7:W37">
    <cfRule type="expression" dxfId="988" priority="3">
      <formula>OR(#REF!=0,#REF!=-1)</formula>
    </cfRule>
  </conditionalFormatting>
  <conditionalFormatting sqref="AG7:AG37">
    <cfRule type="expression" dxfId="987" priority="2">
      <formula>OR(#REF!=0,#REF!=-1)</formula>
    </cfRule>
  </conditionalFormatting>
  <conditionalFormatting sqref="AQ7:AQ37 AR36:CY37">
    <cfRule type="expression" dxfId="986" priority="1">
      <formula>OR(#REF!=0,#REF!=-1)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DC578"/>
  <sheetViews>
    <sheetView topLeftCell="A494" zoomScale="80" zoomScaleNormal="80" workbookViewId="0">
      <selection activeCell="B522" sqref="B522:B524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17" width="20.5703125" customWidth="1"/>
    <col min="18" max="23" width="15.7109375" customWidth="1"/>
    <col min="24" max="32" width="15.7109375" hidden="1" customWidth="1"/>
    <col min="33" max="33" width="15.7109375" customWidth="1"/>
    <col min="34" max="42" width="15.7109375" hidden="1" customWidth="1"/>
    <col min="43" max="52" width="15.7109375" customWidth="1"/>
    <col min="53" max="103" width="15.7109375" hidden="1" customWidth="1"/>
    <col min="104" max="106" width="0" hidden="1" customWidth="1"/>
    <col min="107" max="107" width="12.42578125" hidden="1" customWidth="1"/>
    <col min="108" max="109" width="0" hidden="1" customWidth="1"/>
  </cols>
  <sheetData>
    <row r="2" spans="1:103" s="1" customFormat="1">
      <c r="B2" s="2" t="s">
        <v>0</v>
      </c>
    </row>
    <row r="4" spans="1:103" outlineLevel="1">
      <c r="A4"/>
    </row>
    <row r="5" spans="1:103" outlineLevel="1"/>
    <row r="6" spans="1:103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3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'[4]2020_WOP'!$BC$534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'[4]2030_WOP'!$BC$534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'[4]2040_WOP'!$BC$534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</row>
    <row r="8" spans="1:103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'[4]2020_WOP'!$BD$534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'[4]2030_WOP'!$BD$534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'[4]2040_WOP'!$BD$534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</row>
    <row r="9" spans="1:103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7.3598075965846332</v>
      </c>
      <c r="I9" s="19">
        <f t="shared" si="0"/>
        <v>7.5242149516618797</v>
      </c>
      <c r="J9" s="19">
        <f t="shared" si="0"/>
        <v>7.6886223067391262</v>
      </c>
      <c r="K9" s="19">
        <f t="shared" si="0"/>
        <v>7.8530296618163726</v>
      </c>
      <c r="L9" s="19">
        <f t="shared" si="0"/>
        <v>8.01743701689362</v>
      </c>
      <c r="M9" s="19">
        <f t="shared" si="0"/>
        <v>8.1818443719708664</v>
      </c>
      <c r="N9" s="62">
        <f>DoN!$N9</f>
        <v>8.3462517270481129</v>
      </c>
      <c r="O9" s="19">
        <f t="shared" si="1"/>
        <v>8.5106590821253594</v>
      </c>
      <c r="P9" s="19">
        <f t="shared" si="1"/>
        <v>8.6750664372026058</v>
      </c>
      <c r="Q9" s="19">
        <f t="shared" si="1"/>
        <v>8.8394737922798523</v>
      </c>
      <c r="R9" s="19">
        <f t="shared" si="1"/>
        <v>9.0038811473570988</v>
      </c>
      <c r="S9" s="19">
        <f t="shared" si="1"/>
        <v>9.168288502434347</v>
      </c>
      <c r="T9" s="19">
        <f t="shared" si="1"/>
        <v>9.3326958575115935</v>
      </c>
      <c r="U9" s="19">
        <f t="shared" si="1"/>
        <v>9.4971032125888399</v>
      </c>
      <c r="V9" s="19">
        <f t="shared" si="1"/>
        <v>9.6615105676660864</v>
      </c>
      <c r="W9" s="62">
        <f>'[4]2020_WOP'!$BI$534</f>
        <v>9.8259179227433329</v>
      </c>
      <c r="X9" s="19">
        <f t="shared" si="2"/>
        <v>10.078721301179259</v>
      </c>
      <c r="Y9" s="19">
        <f t="shared" si="2"/>
        <v>10.331524679615185</v>
      </c>
      <c r="Z9" s="19">
        <f t="shared" si="2"/>
        <v>10.58432805805111</v>
      </c>
      <c r="AA9" s="19">
        <f t="shared" si="2"/>
        <v>10.837131436487036</v>
      </c>
      <c r="AB9" s="19">
        <f t="shared" si="2"/>
        <v>11.089934814922962</v>
      </c>
      <c r="AC9" s="19">
        <f t="shared" si="2"/>
        <v>11.342738193358889</v>
      </c>
      <c r="AD9" s="19">
        <f t="shared" si="2"/>
        <v>11.595541571794815</v>
      </c>
      <c r="AE9" s="19">
        <f t="shared" si="2"/>
        <v>11.848344950230739</v>
      </c>
      <c r="AF9" s="19">
        <f t="shared" si="2"/>
        <v>12.101148328666666</v>
      </c>
      <c r="AG9" s="62">
        <f>'[4]2030_WOP'!$BI$534</f>
        <v>12.353951707102592</v>
      </c>
      <c r="AH9" s="19">
        <f t="shared" si="3"/>
        <v>12.577047238264143</v>
      </c>
      <c r="AI9" s="19">
        <f t="shared" si="3"/>
        <v>12.800142769425694</v>
      </c>
      <c r="AJ9" s="19">
        <f t="shared" si="3"/>
        <v>13.023238300587247</v>
      </c>
      <c r="AK9" s="19">
        <f t="shared" si="3"/>
        <v>13.246333831748798</v>
      </c>
      <c r="AL9" s="19">
        <f t="shared" si="3"/>
        <v>13.469429362910349</v>
      </c>
      <c r="AM9" s="19">
        <f t="shared" si="3"/>
        <v>13.6925248940719</v>
      </c>
      <c r="AN9" s="19">
        <f t="shared" si="3"/>
        <v>13.915620425233451</v>
      </c>
      <c r="AO9" s="19">
        <f t="shared" si="3"/>
        <v>14.138715956395004</v>
      </c>
      <c r="AP9" s="19">
        <f t="shared" si="3"/>
        <v>14.361811487556555</v>
      </c>
      <c r="AQ9" s="62">
        <f>'[4]2040_WOP'!$BI$534</f>
        <v>14.584907018718106</v>
      </c>
      <c r="AR9" s="19">
        <f t="shared" si="4"/>
        <v>14.808002549879657</v>
      </c>
      <c r="AS9" s="19">
        <f t="shared" si="4"/>
        <v>15.031098081041208</v>
      </c>
      <c r="AT9" s="19">
        <f t="shared" si="4"/>
        <v>15.25419361220276</v>
      </c>
      <c r="AU9" s="19">
        <f t="shared" si="4"/>
        <v>15.477289143364311</v>
      </c>
      <c r="AV9" s="19">
        <f t="shared" si="4"/>
        <v>15.700384674525862</v>
      </c>
      <c r="AW9" s="19">
        <f t="shared" si="4"/>
        <v>15.923480205687413</v>
      </c>
      <c r="AX9" s="19">
        <f t="shared" si="4"/>
        <v>16.146575736848966</v>
      </c>
      <c r="AY9" s="19">
        <f t="shared" si="4"/>
        <v>16.369671268010517</v>
      </c>
      <c r="AZ9" s="19">
        <f t="shared" si="4"/>
        <v>16.592766799172068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</row>
    <row r="10" spans="1:103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4.546451398699998E-2</v>
      </c>
      <c r="I10" s="19">
        <f t="shared" si="0"/>
        <v>4.5446331804999983E-2</v>
      </c>
      <c r="J10" s="19">
        <f t="shared" si="0"/>
        <v>4.5428149622999979E-2</v>
      </c>
      <c r="K10" s="19">
        <f t="shared" si="0"/>
        <v>4.5409967440999982E-2</v>
      </c>
      <c r="L10" s="19">
        <f t="shared" si="0"/>
        <v>4.5391785258999985E-2</v>
      </c>
      <c r="M10" s="19">
        <f t="shared" si="0"/>
        <v>4.5373603076999981E-2</v>
      </c>
      <c r="N10" s="62">
        <f>DoN!$N10</f>
        <v>4.5355420894999984E-2</v>
      </c>
      <c r="O10" s="19">
        <f t="shared" si="1"/>
        <v>4.5337238712999987E-2</v>
      </c>
      <c r="P10" s="19">
        <f t="shared" si="1"/>
        <v>4.5319056530999983E-2</v>
      </c>
      <c r="Q10" s="19">
        <f t="shared" si="1"/>
        <v>4.5300874348999987E-2</v>
      </c>
      <c r="R10" s="19">
        <f t="shared" si="1"/>
        <v>4.528269216699999E-2</v>
      </c>
      <c r="S10" s="19">
        <f t="shared" si="1"/>
        <v>4.5264509984999986E-2</v>
      </c>
      <c r="T10" s="19">
        <f t="shared" si="1"/>
        <v>4.5246327802999989E-2</v>
      </c>
      <c r="U10" s="19">
        <f t="shared" si="1"/>
        <v>4.5228145620999992E-2</v>
      </c>
      <c r="V10" s="19">
        <f t="shared" si="1"/>
        <v>4.5209963438999988E-2</v>
      </c>
      <c r="W10" s="62">
        <f>'[4]2020_WOP'!$BJ$534</f>
        <v>4.5191781256999991E-2</v>
      </c>
      <c r="X10" s="19">
        <f t="shared" si="2"/>
        <v>4.5191781256999991E-2</v>
      </c>
      <c r="Y10" s="19">
        <f t="shared" si="2"/>
        <v>4.5191781256999991E-2</v>
      </c>
      <c r="Z10" s="19">
        <f t="shared" si="2"/>
        <v>4.5191781256999991E-2</v>
      </c>
      <c r="AA10" s="19">
        <f t="shared" si="2"/>
        <v>4.5191781256999991E-2</v>
      </c>
      <c r="AB10" s="19">
        <f t="shared" si="2"/>
        <v>4.5191781256999991E-2</v>
      </c>
      <c r="AC10" s="19">
        <f t="shared" si="2"/>
        <v>4.5191781256999991E-2</v>
      </c>
      <c r="AD10" s="19">
        <f t="shared" si="2"/>
        <v>4.5191781256999991E-2</v>
      </c>
      <c r="AE10" s="19">
        <f t="shared" si="2"/>
        <v>4.5191781256999991E-2</v>
      </c>
      <c r="AF10" s="19">
        <f t="shared" si="2"/>
        <v>4.5191781256999991E-2</v>
      </c>
      <c r="AG10" s="62">
        <f>'[4]2030_WOP'!$BJ$534</f>
        <v>4.5191781256999991E-2</v>
      </c>
      <c r="AH10" s="19">
        <f t="shared" si="3"/>
        <v>4.5191781256999991E-2</v>
      </c>
      <c r="AI10" s="19">
        <f t="shared" si="3"/>
        <v>4.5191781256999991E-2</v>
      </c>
      <c r="AJ10" s="19">
        <f t="shared" si="3"/>
        <v>4.5191781256999991E-2</v>
      </c>
      <c r="AK10" s="19">
        <f t="shared" si="3"/>
        <v>4.5191781256999991E-2</v>
      </c>
      <c r="AL10" s="19">
        <f t="shared" si="3"/>
        <v>4.5191781256999991E-2</v>
      </c>
      <c r="AM10" s="19">
        <f t="shared" si="3"/>
        <v>4.5191781256999991E-2</v>
      </c>
      <c r="AN10" s="19">
        <f t="shared" si="3"/>
        <v>4.5191781256999991E-2</v>
      </c>
      <c r="AO10" s="19">
        <f t="shared" si="3"/>
        <v>4.5191781256999991E-2</v>
      </c>
      <c r="AP10" s="19">
        <f t="shared" si="3"/>
        <v>4.5191781256999991E-2</v>
      </c>
      <c r="AQ10" s="62">
        <f>'[4]2040_WOP'!$BJ$534</f>
        <v>4.5191781256999991E-2</v>
      </c>
      <c r="AR10" s="19">
        <f t="shared" si="4"/>
        <v>4.5191781256999991E-2</v>
      </c>
      <c r="AS10" s="19">
        <f t="shared" si="4"/>
        <v>4.5191781256999991E-2</v>
      </c>
      <c r="AT10" s="19">
        <f t="shared" si="4"/>
        <v>4.5191781256999991E-2</v>
      </c>
      <c r="AU10" s="19">
        <f t="shared" si="4"/>
        <v>4.5191781256999991E-2</v>
      </c>
      <c r="AV10" s="19">
        <f t="shared" si="4"/>
        <v>4.5191781256999991E-2</v>
      </c>
      <c r="AW10" s="19">
        <f t="shared" si="4"/>
        <v>4.5191781256999991E-2</v>
      </c>
      <c r="AX10" s="19">
        <f t="shared" si="4"/>
        <v>4.5191781256999991E-2</v>
      </c>
      <c r="AY10" s="19">
        <f t="shared" si="4"/>
        <v>4.5191781256999991E-2</v>
      </c>
      <c r="AZ10" s="19">
        <f t="shared" si="4"/>
        <v>4.5191781256999991E-2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</row>
    <row r="11" spans="1:103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-1.4410868296054877</v>
      </c>
      <c r="I11" s="19">
        <f t="shared" si="0"/>
        <v>-0.31514516030506279</v>
      </c>
      <c r="J11" s="19">
        <f t="shared" si="0"/>
        <v>0.81079650899536304</v>
      </c>
      <c r="K11" s="19">
        <f t="shared" si="0"/>
        <v>1.9367381782957884</v>
      </c>
      <c r="L11" s="19">
        <f t="shared" si="0"/>
        <v>3.0626798475962138</v>
      </c>
      <c r="M11" s="19">
        <f t="shared" si="0"/>
        <v>4.1886215168966388</v>
      </c>
      <c r="N11" s="62">
        <f>DoN!$N11</f>
        <v>5.3145631861970646</v>
      </c>
      <c r="O11" s="19">
        <f t="shared" si="1"/>
        <v>6.4405048554974904</v>
      </c>
      <c r="P11" s="19">
        <f t="shared" si="1"/>
        <v>7.5664465247979154</v>
      </c>
      <c r="Q11" s="19">
        <f t="shared" si="1"/>
        <v>8.6923881940983403</v>
      </c>
      <c r="R11" s="19">
        <f t="shared" si="1"/>
        <v>9.8183298633987661</v>
      </c>
      <c r="S11" s="19">
        <f t="shared" si="1"/>
        <v>10.944271532699192</v>
      </c>
      <c r="T11" s="19">
        <f t="shared" si="1"/>
        <v>12.070213201999618</v>
      </c>
      <c r="U11" s="19">
        <f t="shared" si="1"/>
        <v>13.196154871300042</v>
      </c>
      <c r="V11" s="19">
        <f t="shared" si="1"/>
        <v>14.322096540600468</v>
      </c>
      <c r="W11" s="62">
        <f>'[4]2020_WOP'!$BM$534</f>
        <v>15.448038209900893</v>
      </c>
      <c r="X11" s="19">
        <f t="shared" si="2"/>
        <v>15.974160034071362</v>
      </c>
      <c r="Y11" s="19">
        <f t="shared" si="2"/>
        <v>16.500281858241831</v>
      </c>
      <c r="Z11" s="19">
        <f t="shared" si="2"/>
        <v>17.026403682412298</v>
      </c>
      <c r="AA11" s="19">
        <f t="shared" si="2"/>
        <v>17.552525506582768</v>
      </c>
      <c r="AB11" s="19">
        <f t="shared" si="2"/>
        <v>18.078647330753235</v>
      </c>
      <c r="AC11" s="19">
        <f t="shared" si="2"/>
        <v>18.604769154923702</v>
      </c>
      <c r="AD11" s="19">
        <f t="shared" si="2"/>
        <v>19.130890979094172</v>
      </c>
      <c r="AE11" s="19">
        <f t="shared" si="2"/>
        <v>19.657012803264639</v>
      </c>
      <c r="AF11" s="19">
        <f t="shared" si="2"/>
        <v>20.183134627435109</v>
      </c>
      <c r="AG11" s="62">
        <f>'[4]2030_WOP'!$BM$534</f>
        <v>20.709256451605576</v>
      </c>
      <c r="AH11" s="19">
        <f t="shared" si="3"/>
        <v>21.074144096958598</v>
      </c>
      <c r="AI11" s="19">
        <f t="shared" si="3"/>
        <v>21.439031742311617</v>
      </c>
      <c r="AJ11" s="19">
        <f t="shared" si="3"/>
        <v>21.803919387664639</v>
      </c>
      <c r="AK11" s="19">
        <f t="shared" si="3"/>
        <v>22.168807033017661</v>
      </c>
      <c r="AL11" s="19">
        <f t="shared" si="3"/>
        <v>22.533694678370679</v>
      </c>
      <c r="AM11" s="19">
        <f t="shared" si="3"/>
        <v>22.898582323723701</v>
      </c>
      <c r="AN11" s="19">
        <f t="shared" si="3"/>
        <v>23.263469969076723</v>
      </c>
      <c r="AO11" s="19">
        <f t="shared" si="3"/>
        <v>23.628357614429746</v>
      </c>
      <c r="AP11" s="19">
        <f t="shared" si="3"/>
        <v>23.993245259782764</v>
      </c>
      <c r="AQ11" s="62">
        <f>'[4]2040_WOP'!$BM$534</f>
        <v>24.358132905135786</v>
      </c>
      <c r="AR11" s="19">
        <f t="shared" si="4"/>
        <v>24.723020550488808</v>
      </c>
      <c r="AS11" s="19">
        <f t="shared" si="4"/>
        <v>25.087908195841827</v>
      </c>
      <c r="AT11" s="19">
        <f t="shared" si="4"/>
        <v>25.452795841194849</v>
      </c>
      <c r="AU11" s="19">
        <f t="shared" si="4"/>
        <v>25.817683486547871</v>
      </c>
      <c r="AV11" s="19">
        <f t="shared" si="4"/>
        <v>26.182571131900893</v>
      </c>
      <c r="AW11" s="19">
        <f t="shared" si="4"/>
        <v>26.547458777253912</v>
      </c>
      <c r="AX11" s="19">
        <f t="shared" si="4"/>
        <v>26.912346422606934</v>
      </c>
      <c r="AY11" s="19">
        <f t="shared" si="4"/>
        <v>27.277234067959956</v>
      </c>
      <c r="AZ11" s="19">
        <f t="shared" si="4"/>
        <v>27.642121713312974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</row>
    <row r="12" spans="1:103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1.3242154604666665E-2</v>
      </c>
      <c r="I12" s="19">
        <f t="shared" si="0"/>
        <v>1.4366547875888886E-2</v>
      </c>
      <c r="J12" s="19">
        <f t="shared" si="0"/>
        <v>1.5490941147111109E-2</v>
      </c>
      <c r="K12" s="19">
        <f t="shared" si="0"/>
        <v>1.6615334418333332E-2</v>
      </c>
      <c r="L12" s="19">
        <f t="shared" si="0"/>
        <v>1.7739727689555555E-2</v>
      </c>
      <c r="M12" s="19">
        <f t="shared" si="0"/>
        <v>1.8864120960777775E-2</v>
      </c>
      <c r="N12" s="62">
        <f>DoN!$N12</f>
        <v>1.9988514231999998E-2</v>
      </c>
      <c r="O12" s="19">
        <f t="shared" si="1"/>
        <v>2.1112907503222221E-2</v>
      </c>
      <c r="P12" s="19">
        <f t="shared" si="1"/>
        <v>2.2237300774444441E-2</v>
      </c>
      <c r="Q12" s="19">
        <f t="shared" si="1"/>
        <v>2.3361694045666664E-2</v>
      </c>
      <c r="R12" s="19">
        <f t="shared" si="1"/>
        <v>2.4486087316888887E-2</v>
      </c>
      <c r="S12" s="19">
        <f t="shared" si="1"/>
        <v>2.561048058811111E-2</v>
      </c>
      <c r="T12" s="19">
        <f t="shared" si="1"/>
        <v>2.6734873859333333E-2</v>
      </c>
      <c r="U12" s="19">
        <f t="shared" si="1"/>
        <v>2.7859267130555553E-2</v>
      </c>
      <c r="V12" s="19">
        <f t="shared" si="1"/>
        <v>2.8983660401777776E-2</v>
      </c>
      <c r="W12" s="62">
        <f>'[4]2020_WOP'!$BN$534</f>
        <v>3.0108053672999999E-2</v>
      </c>
      <c r="X12" s="19">
        <f t="shared" si="2"/>
        <v>3.0108053672999999E-2</v>
      </c>
      <c r="Y12" s="19">
        <f t="shared" si="2"/>
        <v>3.0108053672999999E-2</v>
      </c>
      <c r="Z12" s="19">
        <f t="shared" si="2"/>
        <v>3.0108053672999999E-2</v>
      </c>
      <c r="AA12" s="19">
        <f t="shared" si="2"/>
        <v>3.0108053672999999E-2</v>
      </c>
      <c r="AB12" s="19">
        <f t="shared" si="2"/>
        <v>3.0108053672999999E-2</v>
      </c>
      <c r="AC12" s="19">
        <f t="shared" si="2"/>
        <v>3.0108053672999999E-2</v>
      </c>
      <c r="AD12" s="19">
        <f t="shared" si="2"/>
        <v>3.0108053672999999E-2</v>
      </c>
      <c r="AE12" s="19">
        <f t="shared" si="2"/>
        <v>3.0108053672999999E-2</v>
      </c>
      <c r="AF12" s="19">
        <f t="shared" si="2"/>
        <v>3.0108053672999999E-2</v>
      </c>
      <c r="AG12" s="62">
        <f>'[4]2030_WOP'!$BN$534</f>
        <v>3.0108053672999999E-2</v>
      </c>
      <c r="AH12" s="19">
        <f t="shared" si="3"/>
        <v>3.0108053672999999E-2</v>
      </c>
      <c r="AI12" s="19">
        <f t="shared" si="3"/>
        <v>3.0108053672999999E-2</v>
      </c>
      <c r="AJ12" s="19">
        <f t="shared" si="3"/>
        <v>3.0108053672999999E-2</v>
      </c>
      <c r="AK12" s="19">
        <f t="shared" si="3"/>
        <v>3.0108053672999999E-2</v>
      </c>
      <c r="AL12" s="19">
        <f t="shared" si="3"/>
        <v>3.0108053672999999E-2</v>
      </c>
      <c r="AM12" s="19">
        <f t="shared" si="3"/>
        <v>3.0108053672999999E-2</v>
      </c>
      <c r="AN12" s="19">
        <f t="shared" si="3"/>
        <v>3.0108053672999999E-2</v>
      </c>
      <c r="AO12" s="19">
        <f t="shared" si="3"/>
        <v>3.0108053672999999E-2</v>
      </c>
      <c r="AP12" s="19">
        <f t="shared" si="3"/>
        <v>3.0108053672999999E-2</v>
      </c>
      <c r="AQ12" s="62">
        <f>'[4]2040_WOP'!$BN$534</f>
        <v>3.0108053672999999E-2</v>
      </c>
      <c r="AR12" s="19">
        <f t="shared" si="4"/>
        <v>3.0108053672999999E-2</v>
      </c>
      <c r="AS12" s="19">
        <f t="shared" si="4"/>
        <v>3.0108053672999999E-2</v>
      </c>
      <c r="AT12" s="19">
        <f t="shared" si="4"/>
        <v>3.0108053672999999E-2</v>
      </c>
      <c r="AU12" s="19">
        <f t="shared" si="4"/>
        <v>3.0108053672999999E-2</v>
      </c>
      <c r="AV12" s="19">
        <f t="shared" si="4"/>
        <v>3.0108053672999999E-2</v>
      </c>
      <c r="AW12" s="19">
        <f t="shared" si="4"/>
        <v>3.0108053672999999E-2</v>
      </c>
      <c r="AX12" s="19">
        <f t="shared" si="4"/>
        <v>3.0108053672999999E-2</v>
      </c>
      <c r="AY12" s="19">
        <f t="shared" si="4"/>
        <v>3.0108053672999999E-2</v>
      </c>
      <c r="AZ12" s="19">
        <f t="shared" si="4"/>
        <v>3.0108053672999999E-2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</row>
    <row r="13" spans="1:103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41.69911314720963</v>
      </c>
      <c r="I13" s="19">
        <f t="shared" si="0"/>
        <v>43.622136224537769</v>
      </c>
      <c r="J13" s="19">
        <f t="shared" si="0"/>
        <v>45.545159301865908</v>
      </c>
      <c r="K13" s="19">
        <f t="shared" si="0"/>
        <v>47.46818237919404</v>
      </c>
      <c r="L13" s="19">
        <f t="shared" si="0"/>
        <v>49.391205456522179</v>
      </c>
      <c r="M13" s="19">
        <f t="shared" si="0"/>
        <v>51.314228533850319</v>
      </c>
      <c r="N13" s="62">
        <f>DoN!$N13</f>
        <v>53.237251611178458</v>
      </c>
      <c r="O13" s="19">
        <f t="shared" si="1"/>
        <v>55.160274688506597</v>
      </c>
      <c r="P13" s="19">
        <f t="shared" si="1"/>
        <v>57.083297765834736</v>
      </c>
      <c r="Q13" s="19">
        <f t="shared" si="1"/>
        <v>59.006320843162875</v>
      </c>
      <c r="R13" s="19">
        <f t="shared" si="1"/>
        <v>60.929343920491007</v>
      </c>
      <c r="S13" s="19">
        <f t="shared" si="1"/>
        <v>62.852366997819146</v>
      </c>
      <c r="T13" s="19">
        <f t="shared" si="1"/>
        <v>64.775390075147286</v>
      </c>
      <c r="U13" s="19">
        <f t="shared" si="1"/>
        <v>66.698413152475425</v>
      </c>
      <c r="V13" s="19">
        <f t="shared" si="1"/>
        <v>68.621436229803564</v>
      </c>
      <c r="W13" s="62">
        <f>'[4]2020_WOP'!$BO$534</f>
        <v>70.544459307131703</v>
      </c>
      <c r="X13" s="19">
        <f t="shared" si="2"/>
        <v>73.218295946014379</v>
      </c>
      <c r="Y13" s="19">
        <f t="shared" si="2"/>
        <v>75.89213258489707</v>
      </c>
      <c r="Z13" s="19">
        <f t="shared" si="2"/>
        <v>78.565969223779746</v>
      </c>
      <c r="AA13" s="19">
        <f t="shared" si="2"/>
        <v>81.239805862662422</v>
      </c>
      <c r="AB13" s="19">
        <f t="shared" si="2"/>
        <v>83.913642501545098</v>
      </c>
      <c r="AC13" s="19">
        <f t="shared" si="2"/>
        <v>86.587479140427789</v>
      </c>
      <c r="AD13" s="19">
        <f t="shared" si="2"/>
        <v>89.261315779310465</v>
      </c>
      <c r="AE13" s="19">
        <f t="shared" si="2"/>
        <v>91.935152418193155</v>
      </c>
      <c r="AF13" s="19">
        <f t="shared" si="2"/>
        <v>94.608989057075831</v>
      </c>
      <c r="AG13" s="62">
        <f>'[4]2030_WOP'!$BO$534</f>
        <v>97.282825695958508</v>
      </c>
      <c r="AH13" s="19">
        <f t="shared" si="3"/>
        <v>99.55410596620068</v>
      </c>
      <c r="AI13" s="19">
        <f t="shared" si="3"/>
        <v>101.82538623644285</v>
      </c>
      <c r="AJ13" s="19">
        <f t="shared" si="3"/>
        <v>104.09666650668501</v>
      </c>
      <c r="AK13" s="19">
        <f t="shared" si="3"/>
        <v>106.36794677692718</v>
      </c>
      <c r="AL13" s="19">
        <f t="shared" si="3"/>
        <v>108.63922704716936</v>
      </c>
      <c r="AM13" s="19">
        <f t="shared" si="3"/>
        <v>110.91050731741153</v>
      </c>
      <c r="AN13" s="19">
        <f t="shared" si="3"/>
        <v>113.1817875876537</v>
      </c>
      <c r="AO13" s="19">
        <f t="shared" si="3"/>
        <v>115.45306785789586</v>
      </c>
      <c r="AP13" s="19">
        <f t="shared" si="3"/>
        <v>117.72434812813803</v>
      </c>
      <c r="AQ13" s="62">
        <f>'[4]2040_WOP'!$BO$534</f>
        <v>119.99562839838021</v>
      </c>
      <c r="AR13" s="19">
        <f t="shared" si="4"/>
        <v>122.26690866862238</v>
      </c>
      <c r="AS13" s="19">
        <f t="shared" si="4"/>
        <v>124.53818893886455</v>
      </c>
      <c r="AT13" s="19">
        <f t="shared" si="4"/>
        <v>126.80946920910671</v>
      </c>
      <c r="AU13" s="19">
        <f t="shared" si="4"/>
        <v>129.0807494793489</v>
      </c>
      <c r="AV13" s="19">
        <f t="shared" si="4"/>
        <v>131.35202974959105</v>
      </c>
      <c r="AW13" s="19">
        <f t="shared" si="4"/>
        <v>133.62331001983321</v>
      </c>
      <c r="AX13" s="19">
        <f t="shared" si="4"/>
        <v>135.8945902900754</v>
      </c>
      <c r="AY13" s="19">
        <f t="shared" si="4"/>
        <v>138.16587056031756</v>
      </c>
      <c r="AZ13" s="19">
        <f t="shared" si="4"/>
        <v>140.43715083055974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</row>
    <row r="14" spans="1:103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0.46287308121666682</v>
      </c>
      <c r="I14" s="25">
        <f t="shared" si="0"/>
        <v>0.46145647107888904</v>
      </c>
      <c r="J14" s="25">
        <f t="shared" si="0"/>
        <v>0.46003986094111121</v>
      </c>
      <c r="K14" s="25">
        <f t="shared" si="0"/>
        <v>0.45862325080333344</v>
      </c>
      <c r="L14" s="25">
        <f t="shared" si="0"/>
        <v>0.45720664066555566</v>
      </c>
      <c r="M14" s="25">
        <f t="shared" si="0"/>
        <v>0.45579003052777783</v>
      </c>
      <c r="N14" s="64">
        <f>DoN!$N14</f>
        <v>0.45437342039000006</v>
      </c>
      <c r="O14" s="25">
        <f t="shared" si="1"/>
        <v>0.45295681025222229</v>
      </c>
      <c r="P14" s="25">
        <f t="shared" si="1"/>
        <v>0.45154020011444446</v>
      </c>
      <c r="Q14" s="25">
        <f t="shared" si="1"/>
        <v>0.45012358997666668</v>
      </c>
      <c r="R14" s="25">
        <f t="shared" si="1"/>
        <v>0.44870697983888891</v>
      </c>
      <c r="S14" s="25">
        <f t="shared" si="1"/>
        <v>0.44729036970111108</v>
      </c>
      <c r="T14" s="25">
        <f t="shared" si="1"/>
        <v>0.44587375956333331</v>
      </c>
      <c r="U14" s="25">
        <f t="shared" si="1"/>
        <v>0.44445714942555553</v>
      </c>
      <c r="V14" s="25">
        <f t="shared" si="1"/>
        <v>0.4430405392877777</v>
      </c>
      <c r="W14" s="64">
        <f>'[4]2020_WOP'!$BP$534</f>
        <v>0.44162392914999993</v>
      </c>
      <c r="X14" s="25">
        <f t="shared" si="2"/>
        <v>0.44162392914999993</v>
      </c>
      <c r="Y14" s="25">
        <f t="shared" si="2"/>
        <v>0.44162392914999993</v>
      </c>
      <c r="Z14" s="25">
        <f t="shared" si="2"/>
        <v>0.44162392914999993</v>
      </c>
      <c r="AA14" s="25">
        <f t="shared" si="2"/>
        <v>0.44162392914999993</v>
      </c>
      <c r="AB14" s="25">
        <f t="shared" si="2"/>
        <v>0.44162392914999993</v>
      </c>
      <c r="AC14" s="25">
        <f t="shared" si="2"/>
        <v>0.44162392914999993</v>
      </c>
      <c r="AD14" s="25">
        <f t="shared" si="2"/>
        <v>0.44162392914999993</v>
      </c>
      <c r="AE14" s="25">
        <f t="shared" si="2"/>
        <v>0.44162392914999993</v>
      </c>
      <c r="AF14" s="25">
        <f t="shared" si="2"/>
        <v>0.44162392914999993</v>
      </c>
      <c r="AG14" s="64">
        <f>'[4]2030_WOP'!$BP$534</f>
        <v>0.44162392914999993</v>
      </c>
      <c r="AH14" s="25">
        <f t="shared" si="3"/>
        <v>0.44162392914999993</v>
      </c>
      <c r="AI14" s="25">
        <f t="shared" si="3"/>
        <v>0.44162392914999993</v>
      </c>
      <c r="AJ14" s="25">
        <f t="shared" si="3"/>
        <v>0.44162392914999993</v>
      </c>
      <c r="AK14" s="25">
        <f t="shared" si="3"/>
        <v>0.44162392914999993</v>
      </c>
      <c r="AL14" s="25">
        <f t="shared" si="3"/>
        <v>0.44162392914999993</v>
      </c>
      <c r="AM14" s="25">
        <f t="shared" si="3"/>
        <v>0.44162392914999993</v>
      </c>
      <c r="AN14" s="25">
        <f t="shared" si="3"/>
        <v>0.44162392914999993</v>
      </c>
      <c r="AO14" s="25">
        <f t="shared" si="3"/>
        <v>0.44162392914999993</v>
      </c>
      <c r="AP14" s="25">
        <f t="shared" si="3"/>
        <v>0.44162392914999993</v>
      </c>
      <c r="AQ14" s="64">
        <f>'[4]2040_WOP'!$BP$534</f>
        <v>0.44162392914999993</v>
      </c>
      <c r="AR14" s="25">
        <f t="shared" si="4"/>
        <v>0.44162392914999993</v>
      </c>
      <c r="AS14" s="25">
        <f t="shared" si="4"/>
        <v>0.44162392914999993</v>
      </c>
      <c r="AT14" s="25">
        <f t="shared" si="4"/>
        <v>0.44162392914999993</v>
      </c>
      <c r="AU14" s="25">
        <f t="shared" si="4"/>
        <v>0.44162392914999993</v>
      </c>
      <c r="AV14" s="25">
        <f t="shared" si="4"/>
        <v>0.44162392914999993</v>
      </c>
      <c r="AW14" s="25">
        <f t="shared" si="4"/>
        <v>0.44162392914999993</v>
      </c>
      <c r="AX14" s="25">
        <f t="shared" si="4"/>
        <v>0.44162392914999993</v>
      </c>
      <c r="AY14" s="25">
        <f t="shared" si="4"/>
        <v>0.44162392914999993</v>
      </c>
      <c r="AZ14" s="25">
        <f t="shared" si="4"/>
        <v>0.44162392914999993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</row>
    <row r="15" spans="1:103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8.5929270589999995E-3</v>
      </c>
      <c r="I15" s="31">
        <f t="shared" si="0"/>
        <v>8.5929270589999995E-3</v>
      </c>
      <c r="J15" s="31">
        <f t="shared" si="0"/>
        <v>8.5929270589999995E-3</v>
      </c>
      <c r="K15" s="31">
        <f t="shared" si="0"/>
        <v>8.5929270589999995E-3</v>
      </c>
      <c r="L15" s="31">
        <f t="shared" si="0"/>
        <v>8.5929270589999995E-3</v>
      </c>
      <c r="M15" s="31">
        <f t="shared" si="0"/>
        <v>8.5929270589999995E-3</v>
      </c>
      <c r="N15" s="66">
        <f>DoN!$N15</f>
        <v>8.5929270589999995E-3</v>
      </c>
      <c r="O15" s="31">
        <f t="shared" si="1"/>
        <v>8.5929270589999995E-3</v>
      </c>
      <c r="P15" s="31">
        <f t="shared" si="1"/>
        <v>8.5929270589999995E-3</v>
      </c>
      <c r="Q15" s="31">
        <f t="shared" si="1"/>
        <v>8.5929270589999995E-3</v>
      </c>
      <c r="R15" s="31">
        <f t="shared" si="1"/>
        <v>8.5929270589999995E-3</v>
      </c>
      <c r="S15" s="31">
        <f t="shared" si="1"/>
        <v>8.5929270589999995E-3</v>
      </c>
      <c r="T15" s="31">
        <f t="shared" si="1"/>
        <v>8.5929270589999995E-3</v>
      </c>
      <c r="U15" s="31">
        <f t="shared" si="1"/>
        <v>8.5929270589999995E-3</v>
      </c>
      <c r="V15" s="31">
        <f t="shared" si="1"/>
        <v>8.5929270589999995E-3</v>
      </c>
      <c r="W15" s="66">
        <f>'[4]2020_WOP'!$BE$534</f>
        <v>8.5929270589999995E-3</v>
      </c>
      <c r="X15" s="31">
        <f t="shared" si="2"/>
        <v>8.5929270589999995E-3</v>
      </c>
      <c r="Y15" s="31">
        <f t="shared" si="2"/>
        <v>8.5929270589999995E-3</v>
      </c>
      <c r="Z15" s="31">
        <f t="shared" si="2"/>
        <v>8.5929270589999995E-3</v>
      </c>
      <c r="AA15" s="31">
        <f t="shared" si="2"/>
        <v>8.5929270589999995E-3</v>
      </c>
      <c r="AB15" s="31">
        <f t="shared" si="2"/>
        <v>8.5929270589999995E-3</v>
      </c>
      <c r="AC15" s="31">
        <f t="shared" si="2"/>
        <v>8.5929270589999995E-3</v>
      </c>
      <c r="AD15" s="31">
        <f t="shared" si="2"/>
        <v>8.5929270589999995E-3</v>
      </c>
      <c r="AE15" s="31">
        <f t="shared" si="2"/>
        <v>8.5929270589999995E-3</v>
      </c>
      <c r="AF15" s="31">
        <f t="shared" si="2"/>
        <v>8.5929270589999995E-3</v>
      </c>
      <c r="AG15" s="66">
        <f>'[4]2030_WOP'!$BE$534</f>
        <v>8.5929270589999995E-3</v>
      </c>
      <c r="AH15" s="31">
        <f t="shared" si="3"/>
        <v>8.5929270589999995E-3</v>
      </c>
      <c r="AI15" s="31">
        <f t="shared" si="3"/>
        <v>8.5929270589999995E-3</v>
      </c>
      <c r="AJ15" s="31">
        <f t="shared" si="3"/>
        <v>8.5929270589999995E-3</v>
      </c>
      <c r="AK15" s="31">
        <f t="shared" si="3"/>
        <v>8.5929270589999995E-3</v>
      </c>
      <c r="AL15" s="31">
        <f t="shared" si="3"/>
        <v>8.5929270589999995E-3</v>
      </c>
      <c r="AM15" s="31">
        <f t="shared" si="3"/>
        <v>8.5929270589999995E-3</v>
      </c>
      <c r="AN15" s="31">
        <f t="shared" si="3"/>
        <v>8.5929270589999995E-3</v>
      </c>
      <c r="AO15" s="31">
        <f t="shared" si="3"/>
        <v>8.5929270589999995E-3</v>
      </c>
      <c r="AP15" s="31">
        <f t="shared" si="3"/>
        <v>8.5929270589999995E-3</v>
      </c>
      <c r="AQ15" s="66">
        <f>'[4]2040_WOP'!$BE$534</f>
        <v>8.5929270589999995E-3</v>
      </c>
      <c r="AR15" s="31">
        <f t="shared" si="4"/>
        <v>8.5929270589999995E-3</v>
      </c>
      <c r="AS15" s="31">
        <f t="shared" si="4"/>
        <v>8.5929270589999995E-3</v>
      </c>
      <c r="AT15" s="31">
        <f t="shared" si="4"/>
        <v>8.5929270589999995E-3</v>
      </c>
      <c r="AU15" s="31">
        <f t="shared" si="4"/>
        <v>8.5929270589999995E-3</v>
      </c>
      <c r="AV15" s="31">
        <f t="shared" si="4"/>
        <v>8.5929270589999995E-3</v>
      </c>
      <c r="AW15" s="31">
        <f t="shared" si="4"/>
        <v>8.5929270589999995E-3</v>
      </c>
      <c r="AX15" s="31">
        <f t="shared" si="4"/>
        <v>8.5929270589999995E-3</v>
      </c>
      <c r="AY15" s="31">
        <f t="shared" si="4"/>
        <v>8.5929270589999995E-3</v>
      </c>
      <c r="AZ15" s="31">
        <f t="shared" si="4"/>
        <v>8.5929270589999995E-3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</row>
    <row r="16" spans="1:103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9.5372281369999999E-3</v>
      </c>
      <c r="I16" s="19">
        <f t="shared" si="0"/>
        <v>9.5372281369999999E-3</v>
      </c>
      <c r="J16" s="19">
        <f t="shared" si="0"/>
        <v>9.5372281369999999E-3</v>
      </c>
      <c r="K16" s="19">
        <f t="shared" si="0"/>
        <v>9.5372281369999999E-3</v>
      </c>
      <c r="L16" s="19">
        <f t="shared" si="0"/>
        <v>9.5372281369999999E-3</v>
      </c>
      <c r="M16" s="19">
        <f t="shared" si="0"/>
        <v>9.5372281369999999E-3</v>
      </c>
      <c r="N16" s="62">
        <f>DoN!$N16</f>
        <v>9.5372281369999999E-3</v>
      </c>
      <c r="O16" s="19">
        <f t="shared" si="1"/>
        <v>9.5372281369999999E-3</v>
      </c>
      <c r="P16" s="19">
        <f t="shared" si="1"/>
        <v>9.5372281369999999E-3</v>
      </c>
      <c r="Q16" s="19">
        <f t="shared" si="1"/>
        <v>9.5372281369999999E-3</v>
      </c>
      <c r="R16" s="19">
        <f t="shared" si="1"/>
        <v>9.5372281369999999E-3</v>
      </c>
      <c r="S16" s="19">
        <f t="shared" si="1"/>
        <v>9.5372281369999999E-3</v>
      </c>
      <c r="T16" s="19">
        <f t="shared" si="1"/>
        <v>9.5372281369999999E-3</v>
      </c>
      <c r="U16" s="19">
        <f t="shared" si="1"/>
        <v>9.5372281369999999E-3</v>
      </c>
      <c r="V16" s="19">
        <f t="shared" si="1"/>
        <v>9.5372281369999999E-3</v>
      </c>
      <c r="W16" s="62">
        <f>'[4]2020_WOP'!$BF$534</f>
        <v>9.5372281369999999E-3</v>
      </c>
      <c r="X16" s="19">
        <f t="shared" si="2"/>
        <v>9.5372281369999999E-3</v>
      </c>
      <c r="Y16" s="19">
        <f t="shared" si="2"/>
        <v>9.5372281369999999E-3</v>
      </c>
      <c r="Z16" s="19">
        <f t="shared" si="2"/>
        <v>9.5372281369999999E-3</v>
      </c>
      <c r="AA16" s="19">
        <f t="shared" si="2"/>
        <v>9.5372281369999999E-3</v>
      </c>
      <c r="AB16" s="19">
        <f t="shared" si="2"/>
        <v>9.5372281369999999E-3</v>
      </c>
      <c r="AC16" s="19">
        <f t="shared" si="2"/>
        <v>9.5372281369999999E-3</v>
      </c>
      <c r="AD16" s="19">
        <f t="shared" si="2"/>
        <v>9.5372281369999999E-3</v>
      </c>
      <c r="AE16" s="19">
        <f t="shared" si="2"/>
        <v>9.5372281369999999E-3</v>
      </c>
      <c r="AF16" s="19">
        <f t="shared" si="2"/>
        <v>9.5372281369999999E-3</v>
      </c>
      <c r="AG16" s="62">
        <f>'[4]2030_WOP'!$BF$534</f>
        <v>9.5372281369999999E-3</v>
      </c>
      <c r="AH16" s="19">
        <f t="shared" si="3"/>
        <v>9.5372281369999999E-3</v>
      </c>
      <c r="AI16" s="19">
        <f t="shared" si="3"/>
        <v>9.5372281369999999E-3</v>
      </c>
      <c r="AJ16" s="19">
        <f t="shared" si="3"/>
        <v>9.5372281369999999E-3</v>
      </c>
      <c r="AK16" s="19">
        <f t="shared" si="3"/>
        <v>9.5372281369999999E-3</v>
      </c>
      <c r="AL16" s="19">
        <f t="shared" si="3"/>
        <v>9.5372281369999999E-3</v>
      </c>
      <c r="AM16" s="19">
        <f t="shared" si="3"/>
        <v>9.5372281369999999E-3</v>
      </c>
      <c r="AN16" s="19">
        <f t="shared" si="3"/>
        <v>9.5372281369999999E-3</v>
      </c>
      <c r="AO16" s="19">
        <f t="shared" si="3"/>
        <v>9.5372281369999999E-3</v>
      </c>
      <c r="AP16" s="19">
        <f t="shared" si="3"/>
        <v>9.5372281369999999E-3</v>
      </c>
      <c r="AQ16" s="62">
        <f>'[4]2040_WOP'!$BF$534</f>
        <v>9.5372281369999999E-3</v>
      </c>
      <c r="AR16" s="19">
        <f t="shared" si="4"/>
        <v>9.5372281369999999E-3</v>
      </c>
      <c r="AS16" s="19">
        <f t="shared" si="4"/>
        <v>9.5372281369999999E-3</v>
      </c>
      <c r="AT16" s="19">
        <f t="shared" si="4"/>
        <v>9.5372281369999999E-3</v>
      </c>
      <c r="AU16" s="19">
        <f t="shared" si="4"/>
        <v>9.5372281369999999E-3</v>
      </c>
      <c r="AV16" s="19">
        <f t="shared" si="4"/>
        <v>9.5372281369999999E-3</v>
      </c>
      <c r="AW16" s="19">
        <f t="shared" si="4"/>
        <v>9.5372281369999999E-3</v>
      </c>
      <c r="AX16" s="19">
        <f t="shared" si="4"/>
        <v>9.5372281369999999E-3</v>
      </c>
      <c r="AY16" s="19">
        <f t="shared" si="4"/>
        <v>9.5372281369999999E-3</v>
      </c>
      <c r="AZ16" s="19">
        <f t="shared" si="4"/>
        <v>9.5372281369999999E-3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</row>
    <row r="17" spans="1:103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0.11594013596800001</v>
      </c>
      <c r="I17" s="19">
        <f t="shared" si="0"/>
        <v>0.11594013596800001</v>
      </c>
      <c r="J17" s="19">
        <f t="shared" si="0"/>
        <v>0.11594013596800001</v>
      </c>
      <c r="K17" s="19">
        <f t="shared" si="0"/>
        <v>0.11594013596800001</v>
      </c>
      <c r="L17" s="19">
        <f t="shared" si="0"/>
        <v>0.11594013596800001</v>
      </c>
      <c r="M17" s="19">
        <f t="shared" si="0"/>
        <v>0.11594013596800001</v>
      </c>
      <c r="N17" s="62">
        <f>DoN!$N17</f>
        <v>0.11594013596800001</v>
      </c>
      <c r="O17" s="19">
        <f t="shared" si="1"/>
        <v>0.11594013596800001</v>
      </c>
      <c r="P17" s="19">
        <f t="shared" si="1"/>
        <v>0.11594013596800001</v>
      </c>
      <c r="Q17" s="19">
        <f t="shared" si="1"/>
        <v>0.11594013596800001</v>
      </c>
      <c r="R17" s="19">
        <f t="shared" si="1"/>
        <v>0.11594013596800001</v>
      </c>
      <c r="S17" s="19">
        <f t="shared" si="1"/>
        <v>0.11594013596800001</v>
      </c>
      <c r="T17" s="19">
        <f t="shared" si="1"/>
        <v>0.11594013596800001</v>
      </c>
      <c r="U17" s="19">
        <f t="shared" si="1"/>
        <v>0.11594013596800001</v>
      </c>
      <c r="V17" s="19">
        <f t="shared" si="1"/>
        <v>0.11594013596800001</v>
      </c>
      <c r="W17" s="62">
        <f>'[4]2020_WOP'!$BQ$534</f>
        <v>0.11594013596800001</v>
      </c>
      <c r="X17" s="19">
        <f t="shared" si="2"/>
        <v>0.11594013596800001</v>
      </c>
      <c r="Y17" s="19">
        <f t="shared" si="2"/>
        <v>0.11594013596800001</v>
      </c>
      <c r="Z17" s="19">
        <f t="shared" si="2"/>
        <v>0.11594013596800001</v>
      </c>
      <c r="AA17" s="19">
        <f t="shared" si="2"/>
        <v>0.11594013596800001</v>
      </c>
      <c r="AB17" s="19">
        <f t="shared" si="2"/>
        <v>0.11594013596800001</v>
      </c>
      <c r="AC17" s="19">
        <f t="shared" si="2"/>
        <v>0.11594013596800001</v>
      </c>
      <c r="AD17" s="19">
        <f t="shared" si="2"/>
        <v>0.11594013596800001</v>
      </c>
      <c r="AE17" s="19">
        <f t="shared" si="2"/>
        <v>0.11594013596800001</v>
      </c>
      <c r="AF17" s="19">
        <f t="shared" si="2"/>
        <v>0.11594013596800001</v>
      </c>
      <c r="AG17" s="62">
        <f>'[4]2030_WOP'!$BQ$534</f>
        <v>0.11594013596800001</v>
      </c>
      <c r="AH17" s="19">
        <f t="shared" si="3"/>
        <v>0.11594013596800001</v>
      </c>
      <c r="AI17" s="19">
        <f t="shared" si="3"/>
        <v>0.11594013596800001</v>
      </c>
      <c r="AJ17" s="19">
        <f t="shared" si="3"/>
        <v>0.11594013596800001</v>
      </c>
      <c r="AK17" s="19">
        <f t="shared" si="3"/>
        <v>0.11594013596800001</v>
      </c>
      <c r="AL17" s="19">
        <f t="shared" si="3"/>
        <v>0.11594013596800001</v>
      </c>
      <c r="AM17" s="19">
        <f t="shared" si="3"/>
        <v>0.11594013596800001</v>
      </c>
      <c r="AN17" s="19">
        <f t="shared" si="3"/>
        <v>0.11594013596800001</v>
      </c>
      <c r="AO17" s="19">
        <f t="shared" si="3"/>
        <v>0.11594013596800001</v>
      </c>
      <c r="AP17" s="19">
        <f t="shared" si="3"/>
        <v>0.11594013596800001</v>
      </c>
      <c r="AQ17" s="62">
        <f>'[4]2040_WOP'!$BQ$534</f>
        <v>0.11594013596800001</v>
      </c>
      <c r="AR17" s="19">
        <f t="shared" si="4"/>
        <v>0.11594013596800001</v>
      </c>
      <c r="AS17" s="19">
        <f t="shared" si="4"/>
        <v>0.11594013596800001</v>
      </c>
      <c r="AT17" s="19">
        <f t="shared" si="4"/>
        <v>0.11594013596800001</v>
      </c>
      <c r="AU17" s="19">
        <f t="shared" si="4"/>
        <v>0.11594013596800001</v>
      </c>
      <c r="AV17" s="19">
        <f t="shared" si="4"/>
        <v>0.11594013596800001</v>
      </c>
      <c r="AW17" s="19">
        <f t="shared" si="4"/>
        <v>0.11594013596800001</v>
      </c>
      <c r="AX17" s="19">
        <f t="shared" si="4"/>
        <v>0.11594013596800001</v>
      </c>
      <c r="AY17" s="19">
        <f t="shared" si="4"/>
        <v>0.11594013596800001</v>
      </c>
      <c r="AZ17" s="19">
        <f t="shared" si="4"/>
        <v>0.11594013596800001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</row>
    <row r="18" spans="1:103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9.3782821910666656E-2</v>
      </c>
      <c r="I18" s="25">
        <f t="shared" si="0"/>
        <v>9.3779347732888874E-2</v>
      </c>
      <c r="J18" s="25">
        <f t="shared" si="0"/>
        <v>9.3775873555111106E-2</v>
      </c>
      <c r="K18" s="25">
        <f t="shared" si="0"/>
        <v>9.3772399377333324E-2</v>
      </c>
      <c r="L18" s="25">
        <f t="shared" si="0"/>
        <v>9.3768925199555542E-2</v>
      </c>
      <c r="M18" s="25">
        <f t="shared" si="0"/>
        <v>9.3765451021777774E-2</v>
      </c>
      <c r="N18" s="64">
        <f>DoN!$N18</f>
        <v>9.3761976843999992E-2</v>
      </c>
      <c r="O18" s="25">
        <f t="shared" si="1"/>
        <v>9.375850266622221E-2</v>
      </c>
      <c r="P18" s="25">
        <f t="shared" si="1"/>
        <v>9.3755028488444442E-2</v>
      </c>
      <c r="Q18" s="25">
        <f t="shared" si="1"/>
        <v>9.375155431066666E-2</v>
      </c>
      <c r="R18" s="25">
        <f t="shared" si="1"/>
        <v>9.3748080132888878E-2</v>
      </c>
      <c r="S18" s="25">
        <f t="shared" si="1"/>
        <v>9.374460595511111E-2</v>
      </c>
      <c r="T18" s="25">
        <f t="shared" si="1"/>
        <v>9.3741131777333328E-2</v>
      </c>
      <c r="U18" s="25">
        <f t="shared" si="1"/>
        <v>9.3737657599555546E-2</v>
      </c>
      <c r="V18" s="25">
        <f t="shared" si="1"/>
        <v>9.3734183421777778E-2</v>
      </c>
      <c r="W18" s="64">
        <f>'[4]2020_WOP'!$BR$534</f>
        <v>9.3730709243999996E-2</v>
      </c>
      <c r="X18" s="25">
        <f t="shared" si="2"/>
        <v>9.3730709243999996E-2</v>
      </c>
      <c r="Y18" s="25">
        <f t="shared" si="2"/>
        <v>9.3730709243999996E-2</v>
      </c>
      <c r="Z18" s="25">
        <f t="shared" si="2"/>
        <v>9.3730709243999996E-2</v>
      </c>
      <c r="AA18" s="25">
        <f t="shared" si="2"/>
        <v>9.3730709243999996E-2</v>
      </c>
      <c r="AB18" s="25">
        <f t="shared" si="2"/>
        <v>9.3730709243999996E-2</v>
      </c>
      <c r="AC18" s="25">
        <f t="shared" si="2"/>
        <v>9.3730709243999996E-2</v>
      </c>
      <c r="AD18" s="25">
        <f t="shared" si="2"/>
        <v>9.3730709243999996E-2</v>
      </c>
      <c r="AE18" s="25">
        <f t="shared" si="2"/>
        <v>9.3730709243999996E-2</v>
      </c>
      <c r="AF18" s="25">
        <f t="shared" si="2"/>
        <v>9.3730709243999996E-2</v>
      </c>
      <c r="AG18" s="64">
        <f>'[4]2030_WOP'!$BR$534</f>
        <v>9.3730709243999996E-2</v>
      </c>
      <c r="AH18" s="25">
        <f t="shared" si="3"/>
        <v>9.3730709243999996E-2</v>
      </c>
      <c r="AI18" s="25">
        <f t="shared" si="3"/>
        <v>9.3730709243999996E-2</v>
      </c>
      <c r="AJ18" s="25">
        <f t="shared" si="3"/>
        <v>9.3730709243999996E-2</v>
      </c>
      <c r="AK18" s="25">
        <f t="shared" si="3"/>
        <v>9.3730709243999996E-2</v>
      </c>
      <c r="AL18" s="25">
        <f t="shared" si="3"/>
        <v>9.3730709243999996E-2</v>
      </c>
      <c r="AM18" s="25">
        <f t="shared" si="3"/>
        <v>9.3730709243999996E-2</v>
      </c>
      <c r="AN18" s="25">
        <f t="shared" si="3"/>
        <v>9.3730709243999996E-2</v>
      </c>
      <c r="AO18" s="25">
        <f t="shared" si="3"/>
        <v>9.3730709243999996E-2</v>
      </c>
      <c r="AP18" s="25">
        <f t="shared" si="3"/>
        <v>9.3730709243999996E-2</v>
      </c>
      <c r="AQ18" s="64">
        <f>'[4]2040_WOP'!$BR$534</f>
        <v>9.3730709243999996E-2</v>
      </c>
      <c r="AR18" s="25">
        <f t="shared" si="4"/>
        <v>9.3730709243999996E-2</v>
      </c>
      <c r="AS18" s="25">
        <f t="shared" si="4"/>
        <v>9.3730709243999996E-2</v>
      </c>
      <c r="AT18" s="25">
        <f t="shared" si="4"/>
        <v>9.3730709243999996E-2</v>
      </c>
      <c r="AU18" s="25">
        <f t="shared" si="4"/>
        <v>9.3730709243999996E-2</v>
      </c>
      <c r="AV18" s="25">
        <f t="shared" si="4"/>
        <v>9.3730709243999996E-2</v>
      </c>
      <c r="AW18" s="25">
        <f t="shared" si="4"/>
        <v>9.3730709243999996E-2</v>
      </c>
      <c r="AX18" s="25">
        <f t="shared" si="4"/>
        <v>9.3730709243999996E-2</v>
      </c>
      <c r="AY18" s="25">
        <f t="shared" si="4"/>
        <v>9.3730709243999996E-2</v>
      </c>
      <c r="AZ18" s="25">
        <f t="shared" si="4"/>
        <v>9.3730709243999996E-2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</row>
    <row r="19" spans="1:103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'[4]2020_WOP'!$BY$534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'[4]2030_WOP'!$BY$534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'[4]2040_WOP'!$BY$534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</row>
    <row r="20" spans="1:103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'[4]2020_WOP'!$BZ$534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'[4]2030_WOP'!$BZ$534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'[4]2040_WOP'!$BZ$534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</row>
    <row r="21" spans="1:103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'[4]2020_WOP'!$CA$534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'[4]2030_WOP'!$CA$534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'[4]2040_WOP'!$CA$534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</row>
    <row r="22" spans="1:103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'[4]2020_WOP'!$CB$534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'[4]2030_WOP'!$CB$534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'[4]2040_WOP'!$CB$534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</row>
    <row r="23" spans="1:103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'[4]2020_WOP'!$CC$534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'[4]2030_WOP'!$CC$534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'[4]2040_WOP'!$CC$534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</row>
    <row r="24" spans="1:103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60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60">
        <f>'[4]2020_WOP'!$BG$534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60">
        <f>'[4]2030_WOP'!$BG$534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60">
        <f>'[4]2040_WOP'!$BG$534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</row>
    <row r="25" spans="1:103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62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62">
        <f>'[4]2020_WOP'!$BH$534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62">
        <f>'[4]2030_WOP'!$BH$534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62">
        <f>'[4]2040_WOP'!$BH$534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</row>
    <row r="26" spans="1:103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5"/>
        <v>1.051361122491</v>
      </c>
      <c r="I26" s="19">
        <f t="shared" si="5"/>
        <v>1.0978590327258666</v>
      </c>
      <c r="J26" s="19">
        <f t="shared" si="5"/>
        <v>1.1443569429607334</v>
      </c>
      <c r="K26" s="19">
        <f t="shared" si="5"/>
        <v>1.1908548531956</v>
      </c>
      <c r="L26" s="19">
        <f t="shared" si="5"/>
        <v>1.2373527634304666</v>
      </c>
      <c r="M26" s="19">
        <f t="shared" si="5"/>
        <v>1.2838506736653335</v>
      </c>
      <c r="N26" s="62">
        <f>DoN!$N26</f>
        <v>1.3303485839002001</v>
      </c>
      <c r="O26" s="19">
        <f t="shared" si="6"/>
        <v>1.3768464941350667</v>
      </c>
      <c r="P26" s="19">
        <f t="shared" si="6"/>
        <v>1.4233444043699335</v>
      </c>
      <c r="Q26" s="19">
        <f t="shared" si="6"/>
        <v>1.4698423146048001</v>
      </c>
      <c r="R26" s="19">
        <f t="shared" si="6"/>
        <v>1.5163402248396667</v>
      </c>
      <c r="S26" s="19">
        <f t="shared" si="6"/>
        <v>1.5628381350745335</v>
      </c>
      <c r="T26" s="19">
        <f t="shared" si="6"/>
        <v>1.6093360453094001</v>
      </c>
      <c r="U26" s="19">
        <f t="shared" si="6"/>
        <v>1.6558339555442667</v>
      </c>
      <c r="V26" s="19">
        <f t="shared" si="6"/>
        <v>1.7023318657791335</v>
      </c>
      <c r="W26" s="62">
        <f>'[4]2020_WOP'!$BK$534</f>
        <v>1.7488297760140001</v>
      </c>
      <c r="X26" s="19">
        <f t="shared" si="7"/>
        <v>1.8191263215377802</v>
      </c>
      <c r="Y26" s="19">
        <f t="shared" si="7"/>
        <v>1.88942286706156</v>
      </c>
      <c r="Z26" s="19">
        <f t="shared" si="7"/>
        <v>1.9597194125853399</v>
      </c>
      <c r="AA26" s="19">
        <f t="shared" si="7"/>
        <v>2.0300159581091197</v>
      </c>
      <c r="AB26" s="19">
        <f t="shared" si="7"/>
        <v>2.1003125036329</v>
      </c>
      <c r="AC26" s="19">
        <f t="shared" si="7"/>
        <v>2.1706090491566798</v>
      </c>
      <c r="AD26" s="19">
        <f t="shared" si="7"/>
        <v>2.2409055946804597</v>
      </c>
      <c r="AE26" s="19">
        <f t="shared" si="7"/>
        <v>2.31120214020424</v>
      </c>
      <c r="AF26" s="19">
        <f t="shared" si="7"/>
        <v>2.3814986857280198</v>
      </c>
      <c r="AG26" s="62">
        <f>'[4]2030_WOP'!$BK$534</f>
        <v>2.4517952312517997</v>
      </c>
      <c r="AH26" s="19">
        <f t="shared" si="8"/>
        <v>2.5426599800070795</v>
      </c>
      <c r="AI26" s="19">
        <f t="shared" si="8"/>
        <v>2.6335247287623598</v>
      </c>
      <c r="AJ26" s="19">
        <f t="shared" si="8"/>
        <v>2.7243894775176396</v>
      </c>
      <c r="AK26" s="19">
        <f t="shared" si="8"/>
        <v>2.8152542262729194</v>
      </c>
      <c r="AL26" s="19">
        <f t="shared" si="8"/>
        <v>2.9061189750281997</v>
      </c>
      <c r="AM26" s="19">
        <f t="shared" si="8"/>
        <v>2.9969837237834795</v>
      </c>
      <c r="AN26" s="19">
        <f t="shared" si="8"/>
        <v>3.0878484725387594</v>
      </c>
      <c r="AO26" s="19">
        <f t="shared" si="8"/>
        <v>3.1787132212940392</v>
      </c>
      <c r="AP26" s="19">
        <f t="shared" si="8"/>
        <v>3.2695779700493195</v>
      </c>
      <c r="AQ26" s="62">
        <f>'[4]2040_WOP'!$BK$534</f>
        <v>3.3604427188045993</v>
      </c>
      <c r="AR26" s="19">
        <f t="shared" si="9"/>
        <v>3.4513074675598792</v>
      </c>
      <c r="AS26" s="19">
        <f t="shared" si="9"/>
        <v>3.5421722163151594</v>
      </c>
      <c r="AT26" s="19">
        <f t="shared" si="9"/>
        <v>3.6330369650704393</v>
      </c>
      <c r="AU26" s="19">
        <f t="shared" si="9"/>
        <v>3.7239017138257191</v>
      </c>
      <c r="AV26" s="19">
        <f t="shared" si="9"/>
        <v>3.8147664625809989</v>
      </c>
      <c r="AW26" s="19">
        <f t="shared" si="9"/>
        <v>3.9056312113362792</v>
      </c>
      <c r="AX26" s="19">
        <f t="shared" si="9"/>
        <v>3.9964959600915591</v>
      </c>
      <c r="AY26" s="19">
        <f t="shared" si="9"/>
        <v>4.0873607088468393</v>
      </c>
      <c r="AZ26" s="19">
        <f t="shared" si="9"/>
        <v>4.1782254576021192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</row>
    <row r="27" spans="1:103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5"/>
        <v>1.5466617330425574</v>
      </c>
      <c r="I27" s="19">
        <f t="shared" si="5"/>
        <v>1.616278979648675</v>
      </c>
      <c r="J27" s="19">
        <f t="shared" si="5"/>
        <v>1.6858962262547927</v>
      </c>
      <c r="K27" s="19">
        <f t="shared" si="5"/>
        <v>1.7555134728609103</v>
      </c>
      <c r="L27" s="19">
        <f t="shared" si="5"/>
        <v>1.8251307194670279</v>
      </c>
      <c r="M27" s="19">
        <f t="shared" si="5"/>
        <v>1.8947479660731454</v>
      </c>
      <c r="N27" s="62">
        <f>DoN!$N27</f>
        <v>1.964365212679263</v>
      </c>
      <c r="O27" s="19">
        <f t="shared" si="6"/>
        <v>2.0339824592853808</v>
      </c>
      <c r="P27" s="19">
        <f t="shared" si="6"/>
        <v>2.1035997058914981</v>
      </c>
      <c r="Q27" s="19">
        <f t="shared" si="6"/>
        <v>2.1732169524976159</v>
      </c>
      <c r="R27" s="19">
        <f t="shared" si="6"/>
        <v>2.2428341991037333</v>
      </c>
      <c r="S27" s="19">
        <f t="shared" si="6"/>
        <v>2.3124514457098511</v>
      </c>
      <c r="T27" s="19">
        <f t="shared" si="6"/>
        <v>2.3820686923159684</v>
      </c>
      <c r="U27" s="19">
        <f t="shared" si="6"/>
        <v>2.4516859389220862</v>
      </c>
      <c r="V27" s="19">
        <f t="shared" si="6"/>
        <v>2.521303185528204</v>
      </c>
      <c r="W27" s="62">
        <f>'[4]2020_WOP'!$BL$534</f>
        <v>2.5909204321343213</v>
      </c>
      <c r="X27" s="19">
        <f t="shared" si="7"/>
        <v>2.7002587960899831</v>
      </c>
      <c r="Y27" s="19">
        <f t="shared" si="7"/>
        <v>2.8095971600456449</v>
      </c>
      <c r="Z27" s="19">
        <f t="shared" si="7"/>
        <v>2.9189355240013066</v>
      </c>
      <c r="AA27" s="19">
        <f t="shared" si="7"/>
        <v>3.0282738879569688</v>
      </c>
      <c r="AB27" s="19">
        <f t="shared" si="7"/>
        <v>3.1376122519126306</v>
      </c>
      <c r="AC27" s="19">
        <f t="shared" si="7"/>
        <v>3.2469506158682924</v>
      </c>
      <c r="AD27" s="19">
        <f t="shared" si="7"/>
        <v>3.3562889798239541</v>
      </c>
      <c r="AE27" s="19">
        <f t="shared" si="7"/>
        <v>3.4656273437796159</v>
      </c>
      <c r="AF27" s="19">
        <f t="shared" si="7"/>
        <v>3.5749657077352781</v>
      </c>
      <c r="AG27" s="62">
        <f>'[4]2030_WOP'!$BL$534</f>
        <v>3.6843040716909399</v>
      </c>
      <c r="AH27" s="19">
        <f t="shared" si="8"/>
        <v>3.8179155285158672</v>
      </c>
      <c r="AI27" s="19">
        <f t="shared" si="8"/>
        <v>3.9515269853407946</v>
      </c>
      <c r="AJ27" s="19">
        <f t="shared" si="8"/>
        <v>4.0851384421657215</v>
      </c>
      <c r="AK27" s="19">
        <f t="shared" si="8"/>
        <v>4.2187498989906489</v>
      </c>
      <c r="AL27" s="19">
        <f t="shared" si="8"/>
        <v>4.3523613558155763</v>
      </c>
      <c r="AM27" s="19">
        <f t="shared" si="8"/>
        <v>4.4859728126405036</v>
      </c>
      <c r="AN27" s="19">
        <f t="shared" si="8"/>
        <v>4.619584269465431</v>
      </c>
      <c r="AO27" s="19">
        <f t="shared" si="8"/>
        <v>4.7531957262903584</v>
      </c>
      <c r="AP27" s="19">
        <f t="shared" si="8"/>
        <v>4.8868071831152857</v>
      </c>
      <c r="AQ27" s="62">
        <f>'[4]2040_WOP'!$BL$534</f>
        <v>5.0204186399402131</v>
      </c>
      <c r="AR27" s="19">
        <f t="shared" si="9"/>
        <v>5.1540300967651405</v>
      </c>
      <c r="AS27" s="19">
        <f t="shared" si="9"/>
        <v>5.2876415535900678</v>
      </c>
      <c r="AT27" s="19">
        <f t="shared" si="9"/>
        <v>5.4212530104149952</v>
      </c>
      <c r="AU27" s="19">
        <f t="shared" si="9"/>
        <v>5.5548644672399226</v>
      </c>
      <c r="AV27" s="19">
        <f t="shared" si="9"/>
        <v>5.6884759240648499</v>
      </c>
      <c r="AW27" s="19">
        <f t="shared" si="9"/>
        <v>5.8220873808897773</v>
      </c>
      <c r="AX27" s="19">
        <f t="shared" si="9"/>
        <v>5.9556988377147047</v>
      </c>
      <c r="AY27" s="19">
        <f t="shared" si="9"/>
        <v>6.089310294539632</v>
      </c>
      <c r="AZ27" s="19">
        <f t="shared" si="9"/>
        <v>6.2229217513645594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</row>
    <row r="28" spans="1:103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5"/>
        <v>-2.4419621016120665</v>
      </c>
      <c r="I28" s="19">
        <f t="shared" si="5"/>
        <v>-1.918937939698955</v>
      </c>
      <c r="J28" s="19">
        <f t="shared" si="5"/>
        <v>-1.3959137777858441</v>
      </c>
      <c r="K28" s="19">
        <f t="shared" si="5"/>
        <v>-0.87288961587273306</v>
      </c>
      <c r="L28" s="19">
        <f t="shared" si="5"/>
        <v>-0.34986545395962199</v>
      </c>
      <c r="M28" s="19">
        <f t="shared" si="5"/>
        <v>0.17315870795348909</v>
      </c>
      <c r="N28" s="62">
        <f>DoN!$N28</f>
        <v>0.69618286986660016</v>
      </c>
      <c r="O28" s="19">
        <f t="shared" si="6"/>
        <v>1.2192070317797112</v>
      </c>
      <c r="P28" s="19">
        <f t="shared" si="6"/>
        <v>1.7422311936928223</v>
      </c>
      <c r="Q28" s="19">
        <f t="shared" si="6"/>
        <v>2.2652553556059334</v>
      </c>
      <c r="R28" s="19">
        <f t="shared" si="6"/>
        <v>2.7882795175190447</v>
      </c>
      <c r="S28" s="19">
        <f t="shared" si="6"/>
        <v>3.3113036794321555</v>
      </c>
      <c r="T28" s="19">
        <f t="shared" si="6"/>
        <v>3.8343278413452664</v>
      </c>
      <c r="U28" s="19">
        <f t="shared" si="6"/>
        <v>4.3573520032583781</v>
      </c>
      <c r="V28" s="19">
        <f t="shared" si="6"/>
        <v>4.880376165171489</v>
      </c>
      <c r="W28" s="62">
        <f>'[4]2020_WOP'!$BS$534</f>
        <v>5.4034003270845998</v>
      </c>
      <c r="X28" s="19">
        <f t="shared" si="7"/>
        <v>5.6450386434273598</v>
      </c>
      <c r="Y28" s="19">
        <f t="shared" si="7"/>
        <v>5.8866769597701198</v>
      </c>
      <c r="Z28" s="19">
        <f t="shared" si="7"/>
        <v>6.1283152761128799</v>
      </c>
      <c r="AA28" s="19">
        <f t="shared" si="7"/>
        <v>6.3699535924556399</v>
      </c>
      <c r="AB28" s="19">
        <f t="shared" si="7"/>
        <v>6.611591908798399</v>
      </c>
      <c r="AC28" s="19">
        <f t="shared" si="7"/>
        <v>6.853230225141159</v>
      </c>
      <c r="AD28" s="19">
        <f t="shared" si="7"/>
        <v>7.094868541483919</v>
      </c>
      <c r="AE28" s="19">
        <f t="shared" si="7"/>
        <v>7.336506857826679</v>
      </c>
      <c r="AF28" s="19">
        <f t="shared" si="7"/>
        <v>7.578145174169439</v>
      </c>
      <c r="AG28" s="62">
        <f>'[4]2030_WOP'!$BS$534</f>
        <v>7.819783490512199</v>
      </c>
      <c r="AH28" s="19">
        <f t="shared" si="8"/>
        <v>8.0928377386393393</v>
      </c>
      <c r="AI28" s="19">
        <f t="shared" si="8"/>
        <v>8.3658919867664796</v>
      </c>
      <c r="AJ28" s="19">
        <f t="shared" si="8"/>
        <v>8.6389462348936181</v>
      </c>
      <c r="AK28" s="19">
        <f t="shared" si="8"/>
        <v>8.9120004830207584</v>
      </c>
      <c r="AL28" s="19">
        <f t="shared" si="8"/>
        <v>9.1850547311478987</v>
      </c>
      <c r="AM28" s="19">
        <f t="shared" si="8"/>
        <v>9.458108979275039</v>
      </c>
      <c r="AN28" s="19">
        <f t="shared" si="8"/>
        <v>9.7311632274021793</v>
      </c>
      <c r="AO28" s="19">
        <f t="shared" si="8"/>
        <v>10.00421747552932</v>
      </c>
      <c r="AP28" s="19">
        <f t="shared" si="8"/>
        <v>10.277271723656458</v>
      </c>
      <c r="AQ28" s="62">
        <f>'[4]2040_WOP'!$BS$534</f>
        <v>10.550325971783598</v>
      </c>
      <c r="AR28" s="19">
        <f t="shared" si="9"/>
        <v>10.823380219910739</v>
      </c>
      <c r="AS28" s="19">
        <f t="shared" si="9"/>
        <v>11.096434468037879</v>
      </c>
      <c r="AT28" s="19">
        <f t="shared" si="9"/>
        <v>11.369488716165018</v>
      </c>
      <c r="AU28" s="19">
        <f t="shared" si="9"/>
        <v>11.642542964292158</v>
      </c>
      <c r="AV28" s="19">
        <f t="shared" si="9"/>
        <v>11.915597212419298</v>
      </c>
      <c r="AW28" s="19">
        <f t="shared" si="9"/>
        <v>12.188651460546438</v>
      </c>
      <c r="AX28" s="19">
        <f t="shared" si="9"/>
        <v>12.461705708673577</v>
      </c>
      <c r="AY28" s="19">
        <f t="shared" si="9"/>
        <v>12.734759956800719</v>
      </c>
      <c r="AZ28" s="19">
        <f t="shared" si="9"/>
        <v>13.007814204927858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</row>
    <row r="29" spans="1:103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5"/>
        <v>-1.6890192155924881</v>
      </c>
      <c r="I29" s="19">
        <f t="shared" si="5"/>
        <v>-1.1611250938731488</v>
      </c>
      <c r="J29" s="19">
        <f t="shared" si="5"/>
        <v>-0.63323097215380897</v>
      </c>
      <c r="K29" s="19">
        <f t="shared" si="5"/>
        <v>-0.10533685043446916</v>
      </c>
      <c r="L29" s="19">
        <f t="shared" si="5"/>
        <v>0.42255727128487042</v>
      </c>
      <c r="M29" s="19">
        <f t="shared" si="5"/>
        <v>0.95045139300421011</v>
      </c>
      <c r="N29" s="62">
        <f>DoN!$N29</f>
        <v>1.4783455147235498</v>
      </c>
      <c r="O29" s="19">
        <f t="shared" si="6"/>
        <v>2.0062396364428894</v>
      </c>
      <c r="P29" s="19">
        <f t="shared" si="6"/>
        <v>2.5341337581622292</v>
      </c>
      <c r="Q29" s="19">
        <f t="shared" si="6"/>
        <v>3.062027879881569</v>
      </c>
      <c r="R29" s="19">
        <f t="shared" si="6"/>
        <v>3.5899220016009084</v>
      </c>
      <c r="S29" s="19">
        <f t="shared" si="6"/>
        <v>4.1178161233202486</v>
      </c>
      <c r="T29" s="19">
        <f t="shared" si="6"/>
        <v>4.645710245039588</v>
      </c>
      <c r="U29" s="19">
        <f t="shared" si="6"/>
        <v>5.1736043667589273</v>
      </c>
      <c r="V29" s="19">
        <f t="shared" si="6"/>
        <v>5.7014984884782676</v>
      </c>
      <c r="W29" s="62">
        <f>'[4]2020_WOP'!$BT$534</f>
        <v>6.2293926101976069</v>
      </c>
      <c r="X29" s="19">
        <f t="shared" si="7"/>
        <v>6.507822254428377</v>
      </c>
      <c r="Y29" s="19">
        <f t="shared" si="7"/>
        <v>6.786251898659148</v>
      </c>
      <c r="Z29" s="19">
        <f t="shared" si="7"/>
        <v>7.0646815428899181</v>
      </c>
      <c r="AA29" s="19">
        <f t="shared" si="7"/>
        <v>7.3431111871206891</v>
      </c>
      <c r="AB29" s="19">
        <f t="shared" si="7"/>
        <v>7.6215408313514592</v>
      </c>
      <c r="AC29" s="19">
        <f t="shared" si="7"/>
        <v>7.8999704755822293</v>
      </c>
      <c r="AD29" s="19">
        <f t="shared" si="7"/>
        <v>8.1784001198130003</v>
      </c>
      <c r="AE29" s="19">
        <f t="shared" si="7"/>
        <v>8.4568297640437713</v>
      </c>
      <c r="AF29" s="19">
        <f t="shared" si="7"/>
        <v>8.7352594082745405</v>
      </c>
      <c r="AG29" s="62">
        <f>'[4]2030_WOP'!$BT$534</f>
        <v>9.0136890525053115</v>
      </c>
      <c r="AH29" s="19">
        <f t="shared" si="8"/>
        <v>9.3184510818387114</v>
      </c>
      <c r="AI29" s="19">
        <f t="shared" si="8"/>
        <v>9.6232131111721113</v>
      </c>
      <c r="AJ29" s="19">
        <f t="shared" si="8"/>
        <v>9.927975140505513</v>
      </c>
      <c r="AK29" s="19">
        <f t="shared" si="8"/>
        <v>10.232737169838913</v>
      </c>
      <c r="AL29" s="19">
        <f t="shared" si="8"/>
        <v>10.537499199172313</v>
      </c>
      <c r="AM29" s="19">
        <f t="shared" si="8"/>
        <v>10.842261228505713</v>
      </c>
      <c r="AN29" s="19">
        <f t="shared" si="8"/>
        <v>11.147023257839113</v>
      </c>
      <c r="AO29" s="19">
        <f t="shared" si="8"/>
        <v>11.451785287172513</v>
      </c>
      <c r="AP29" s="19">
        <f t="shared" si="8"/>
        <v>11.756547316505914</v>
      </c>
      <c r="AQ29" s="62">
        <f>'[4]2040_WOP'!$BT$534</f>
        <v>12.061309345839314</v>
      </c>
      <c r="AR29" s="19">
        <f t="shared" si="9"/>
        <v>12.366071375172714</v>
      </c>
      <c r="AS29" s="19">
        <f t="shared" si="9"/>
        <v>12.670833404506114</v>
      </c>
      <c r="AT29" s="19">
        <f t="shared" si="9"/>
        <v>12.975595433839516</v>
      </c>
      <c r="AU29" s="19">
        <f t="shared" si="9"/>
        <v>13.280357463172916</v>
      </c>
      <c r="AV29" s="19">
        <f t="shared" si="9"/>
        <v>13.585119492506315</v>
      </c>
      <c r="AW29" s="19">
        <f t="shared" si="9"/>
        <v>13.889881521839715</v>
      </c>
      <c r="AX29" s="19">
        <f t="shared" si="9"/>
        <v>14.194643551173115</v>
      </c>
      <c r="AY29" s="19">
        <f t="shared" si="9"/>
        <v>14.499405580506517</v>
      </c>
      <c r="AZ29" s="19">
        <f t="shared" si="9"/>
        <v>14.804167609839917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</row>
    <row r="30" spans="1:103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5"/>
        <v>0.76695008428979783</v>
      </c>
      <c r="I30" s="19">
        <f t="shared" si="5"/>
        <v>1.8518952399408652</v>
      </c>
      <c r="J30" s="19">
        <f t="shared" si="5"/>
        <v>2.9368403955919318</v>
      </c>
      <c r="K30" s="19">
        <f t="shared" si="5"/>
        <v>4.0217855512429992</v>
      </c>
      <c r="L30" s="19">
        <f t="shared" si="5"/>
        <v>5.1067307068940657</v>
      </c>
      <c r="M30" s="19">
        <f t="shared" si="5"/>
        <v>6.1916758625451322</v>
      </c>
      <c r="N30" s="62">
        <f>DoN!$N30</f>
        <v>7.2766210181961997</v>
      </c>
      <c r="O30" s="19">
        <f t="shared" si="6"/>
        <v>8.3615661738472671</v>
      </c>
      <c r="P30" s="19">
        <f t="shared" si="6"/>
        <v>9.4465113294983336</v>
      </c>
      <c r="Q30" s="19">
        <f t="shared" si="6"/>
        <v>10.5314564851494</v>
      </c>
      <c r="R30" s="19">
        <f t="shared" si="6"/>
        <v>11.616401640800468</v>
      </c>
      <c r="S30" s="19">
        <f t="shared" si="6"/>
        <v>12.701346796451535</v>
      </c>
      <c r="T30" s="19">
        <f t="shared" si="6"/>
        <v>13.786291952102601</v>
      </c>
      <c r="U30" s="19">
        <f t="shared" si="6"/>
        <v>14.871237107753668</v>
      </c>
      <c r="V30" s="19">
        <f t="shared" si="6"/>
        <v>15.956182263404735</v>
      </c>
      <c r="W30" s="62">
        <f>'[4]2020_WOP'!$BU$534</f>
        <v>17.041127419055801</v>
      </c>
      <c r="X30" s="19">
        <f t="shared" si="7"/>
        <v>17.8574152298794</v>
      </c>
      <c r="Y30" s="19">
        <f t="shared" si="7"/>
        <v>18.673703040703</v>
      </c>
      <c r="Z30" s="19">
        <f t="shared" si="7"/>
        <v>19.489990851526599</v>
      </c>
      <c r="AA30" s="19">
        <f t="shared" si="7"/>
        <v>20.306278662350202</v>
      </c>
      <c r="AB30" s="19">
        <f t="shared" si="7"/>
        <v>21.122566473173801</v>
      </c>
      <c r="AC30" s="19">
        <f t="shared" si="7"/>
        <v>21.938854283997401</v>
      </c>
      <c r="AD30" s="19">
        <f t="shared" si="7"/>
        <v>22.755142094821</v>
      </c>
      <c r="AE30" s="19">
        <f t="shared" si="7"/>
        <v>23.5714299056446</v>
      </c>
      <c r="AF30" s="19">
        <f t="shared" si="7"/>
        <v>24.387717716468202</v>
      </c>
      <c r="AG30" s="62">
        <f>'[4]2030_WOP'!$BU$534</f>
        <v>25.204005527291802</v>
      </c>
      <c r="AH30" s="19">
        <f t="shared" si="8"/>
        <v>26.239439949620081</v>
      </c>
      <c r="AI30" s="19">
        <f t="shared" si="8"/>
        <v>27.274874371948361</v>
      </c>
      <c r="AJ30" s="19">
        <f t="shared" si="8"/>
        <v>28.31030879427664</v>
      </c>
      <c r="AK30" s="19">
        <f t="shared" si="8"/>
        <v>29.345743216604923</v>
      </c>
      <c r="AL30" s="19">
        <f t="shared" si="8"/>
        <v>30.381177638933202</v>
      </c>
      <c r="AM30" s="19">
        <f t="shared" si="8"/>
        <v>31.416612061261482</v>
      </c>
      <c r="AN30" s="19">
        <f t="shared" si="8"/>
        <v>32.452046483589761</v>
      </c>
      <c r="AO30" s="19">
        <f t="shared" si="8"/>
        <v>33.487480905918041</v>
      </c>
      <c r="AP30" s="19">
        <f t="shared" si="8"/>
        <v>34.52291532824632</v>
      </c>
      <c r="AQ30" s="62">
        <f>'[4]2040_WOP'!$BU$534</f>
        <v>35.5583497505746</v>
      </c>
      <c r="AR30" s="19">
        <f t="shared" si="9"/>
        <v>36.593784172902879</v>
      </c>
      <c r="AS30" s="19">
        <f t="shared" si="9"/>
        <v>37.629218595231158</v>
      </c>
      <c r="AT30" s="19">
        <f t="shared" si="9"/>
        <v>38.664653017559438</v>
      </c>
      <c r="AU30" s="19">
        <f t="shared" si="9"/>
        <v>39.700087439887717</v>
      </c>
      <c r="AV30" s="19">
        <f t="shared" si="9"/>
        <v>40.735521862215997</v>
      </c>
      <c r="AW30" s="19">
        <f t="shared" si="9"/>
        <v>41.770956284544276</v>
      </c>
      <c r="AX30" s="19">
        <f t="shared" si="9"/>
        <v>42.806390706872556</v>
      </c>
      <c r="AY30" s="19">
        <f t="shared" si="9"/>
        <v>43.841825129200842</v>
      </c>
      <c r="AZ30" s="19">
        <f t="shared" si="9"/>
        <v>44.877259551529121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</row>
    <row r="31" spans="1:103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5"/>
        <v>6.5971179758991081</v>
      </c>
      <c r="I31" s="25">
        <f t="shared" si="5"/>
        <v>7.7700313145214128</v>
      </c>
      <c r="J31" s="25">
        <f t="shared" si="5"/>
        <v>8.9429446531437193</v>
      </c>
      <c r="K31" s="25">
        <f t="shared" si="5"/>
        <v>10.115857991766024</v>
      </c>
      <c r="L31" s="25">
        <f t="shared" si="5"/>
        <v>11.288771330388329</v>
      </c>
      <c r="M31" s="25">
        <f t="shared" si="5"/>
        <v>12.461684669010635</v>
      </c>
      <c r="N31" s="64">
        <f>DoN!$N31</f>
        <v>13.63459800763294</v>
      </c>
      <c r="O31" s="25">
        <f t="shared" si="6"/>
        <v>14.807511346255245</v>
      </c>
      <c r="P31" s="25">
        <f t="shared" si="6"/>
        <v>15.980424684877551</v>
      </c>
      <c r="Q31" s="25">
        <f t="shared" si="6"/>
        <v>17.153338023499856</v>
      </c>
      <c r="R31" s="25">
        <f t="shared" si="6"/>
        <v>18.326251362122161</v>
      </c>
      <c r="S31" s="25">
        <f t="shared" si="6"/>
        <v>19.499164700744466</v>
      </c>
      <c r="T31" s="25">
        <f t="shared" si="6"/>
        <v>20.672078039366774</v>
      </c>
      <c r="U31" s="25">
        <f t="shared" si="6"/>
        <v>21.844991377989079</v>
      </c>
      <c r="V31" s="25">
        <f t="shared" si="6"/>
        <v>23.017904716611383</v>
      </c>
      <c r="W31" s="64">
        <f>'[4]2020_WOP'!$BV$534</f>
        <v>24.190818055233688</v>
      </c>
      <c r="X31" s="25">
        <f t="shared" si="7"/>
        <v>25.337190900503181</v>
      </c>
      <c r="Y31" s="25">
        <f t="shared" si="7"/>
        <v>26.483563745772678</v>
      </c>
      <c r="Z31" s="25">
        <f t="shared" si="7"/>
        <v>27.629936591042174</v>
      </c>
      <c r="AA31" s="25">
        <f t="shared" si="7"/>
        <v>28.776309436311667</v>
      </c>
      <c r="AB31" s="25">
        <f t="shared" si="7"/>
        <v>29.92268228158116</v>
      </c>
      <c r="AC31" s="25">
        <f t="shared" si="7"/>
        <v>31.069055126850657</v>
      </c>
      <c r="AD31" s="25">
        <f t="shared" si="7"/>
        <v>32.215427972120153</v>
      </c>
      <c r="AE31" s="25">
        <f t="shared" si="7"/>
        <v>33.36180081738965</v>
      </c>
      <c r="AF31" s="25">
        <f t="shared" si="7"/>
        <v>34.508173662659139</v>
      </c>
      <c r="AG31" s="64">
        <f>'[4]2030_WOP'!$BV$534</f>
        <v>35.654546507928636</v>
      </c>
      <c r="AH31" s="25">
        <f t="shared" si="8"/>
        <v>37.122765129971832</v>
      </c>
      <c r="AI31" s="25">
        <f t="shared" si="8"/>
        <v>38.590983752015028</v>
      </c>
      <c r="AJ31" s="25">
        <f t="shared" si="8"/>
        <v>40.059202374058231</v>
      </c>
      <c r="AK31" s="25">
        <f t="shared" si="8"/>
        <v>41.527420996101426</v>
      </c>
      <c r="AL31" s="25">
        <f t="shared" si="8"/>
        <v>42.995639618144622</v>
      </c>
      <c r="AM31" s="25">
        <f t="shared" si="8"/>
        <v>44.463858240187818</v>
      </c>
      <c r="AN31" s="25">
        <f t="shared" si="8"/>
        <v>45.932076862231014</v>
      </c>
      <c r="AO31" s="25">
        <f t="shared" si="8"/>
        <v>47.40029548427421</v>
      </c>
      <c r="AP31" s="25">
        <f t="shared" si="8"/>
        <v>48.868514106317413</v>
      </c>
      <c r="AQ31" s="64">
        <f>'[4]2040_WOP'!$BV$534</f>
        <v>50.336732728360609</v>
      </c>
      <c r="AR31" s="25">
        <f t="shared" si="9"/>
        <v>51.804951350403805</v>
      </c>
      <c r="AS31" s="25">
        <f t="shared" si="9"/>
        <v>53.273169972447</v>
      </c>
      <c r="AT31" s="25">
        <f t="shared" si="9"/>
        <v>54.741388594490203</v>
      </c>
      <c r="AU31" s="25">
        <f t="shared" si="9"/>
        <v>56.209607216533399</v>
      </c>
      <c r="AV31" s="25">
        <f t="shared" si="9"/>
        <v>57.677825838576595</v>
      </c>
      <c r="AW31" s="25">
        <f t="shared" si="9"/>
        <v>59.146044460619791</v>
      </c>
      <c r="AX31" s="25">
        <f t="shared" si="9"/>
        <v>60.614263082662987</v>
      </c>
      <c r="AY31" s="25">
        <f t="shared" si="9"/>
        <v>62.08248170470619</v>
      </c>
      <c r="AZ31" s="25">
        <f t="shared" si="9"/>
        <v>63.550700326749386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</row>
    <row r="32" spans="1:103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5"/>
        <v>0.1579252302317786</v>
      </c>
      <c r="I32" s="31">
        <f t="shared" si="5"/>
        <v>0.16199901893426216</v>
      </c>
      <c r="J32" s="31">
        <f t="shared" si="5"/>
        <v>0.16607280763674573</v>
      </c>
      <c r="K32" s="31">
        <f t="shared" si="5"/>
        <v>0.17014659633922929</v>
      </c>
      <c r="L32" s="31">
        <f t="shared" si="5"/>
        <v>0.17422038504171289</v>
      </c>
      <c r="M32" s="31">
        <f t="shared" si="5"/>
        <v>0.17829417374419645</v>
      </c>
      <c r="N32" s="66">
        <f>DoN!$N32</f>
        <v>0.18236796244668002</v>
      </c>
      <c r="O32" s="31">
        <f t="shared" si="6"/>
        <v>0.18644175114916359</v>
      </c>
      <c r="P32" s="31">
        <f t="shared" si="6"/>
        <v>0.19051553985164715</v>
      </c>
      <c r="Q32" s="31">
        <f t="shared" si="6"/>
        <v>0.19458932855413075</v>
      </c>
      <c r="R32" s="31">
        <f t="shared" si="6"/>
        <v>0.19866311725661431</v>
      </c>
      <c r="S32" s="31">
        <f t="shared" si="6"/>
        <v>0.20273690595909788</v>
      </c>
      <c r="T32" s="31">
        <f t="shared" si="6"/>
        <v>0.20681069466158145</v>
      </c>
      <c r="U32" s="31">
        <f t="shared" si="6"/>
        <v>0.21088448336406501</v>
      </c>
      <c r="V32" s="31">
        <f t="shared" si="6"/>
        <v>0.21495827206654861</v>
      </c>
      <c r="W32" s="66">
        <f>'[4]2020_WOP'!$BW$534</f>
        <v>0.21903206076903217</v>
      </c>
      <c r="X32" s="31">
        <f t="shared" si="7"/>
        <v>0.22729964043998316</v>
      </c>
      <c r="Y32" s="31">
        <f t="shared" si="7"/>
        <v>0.23556722011093417</v>
      </c>
      <c r="Z32" s="31">
        <f t="shared" si="7"/>
        <v>0.24383479978188516</v>
      </c>
      <c r="AA32" s="31">
        <f t="shared" si="7"/>
        <v>0.25210237945283615</v>
      </c>
      <c r="AB32" s="31">
        <f t="shared" si="7"/>
        <v>0.26036995912378713</v>
      </c>
      <c r="AC32" s="31">
        <f t="shared" si="7"/>
        <v>0.26863753879473817</v>
      </c>
      <c r="AD32" s="31">
        <f t="shared" si="7"/>
        <v>0.27690511846568916</v>
      </c>
      <c r="AE32" s="31">
        <f t="shared" si="7"/>
        <v>0.28517269813664015</v>
      </c>
      <c r="AF32" s="31">
        <f t="shared" si="7"/>
        <v>0.29344027780759113</v>
      </c>
      <c r="AG32" s="66">
        <f>'[4]2030_WOP'!$BW$534</f>
        <v>0.30170785747854212</v>
      </c>
      <c r="AH32" s="31">
        <f t="shared" si="8"/>
        <v>0.31336670684829554</v>
      </c>
      <c r="AI32" s="31">
        <f t="shared" si="8"/>
        <v>0.32502555621804902</v>
      </c>
      <c r="AJ32" s="31">
        <f t="shared" si="8"/>
        <v>0.33668440558780244</v>
      </c>
      <c r="AK32" s="31">
        <f t="shared" si="8"/>
        <v>0.34834325495755586</v>
      </c>
      <c r="AL32" s="31">
        <f t="shared" si="8"/>
        <v>0.36000210432730928</v>
      </c>
      <c r="AM32" s="31">
        <f t="shared" si="8"/>
        <v>0.37166095369706276</v>
      </c>
      <c r="AN32" s="31">
        <f t="shared" si="8"/>
        <v>0.38331980306681618</v>
      </c>
      <c r="AO32" s="31">
        <f t="shared" si="8"/>
        <v>0.3949786524365696</v>
      </c>
      <c r="AP32" s="31">
        <f t="shared" si="8"/>
        <v>0.40663750180632308</v>
      </c>
      <c r="AQ32" s="66">
        <f>'[4]2040_WOP'!$BW$534</f>
        <v>0.4182963511760765</v>
      </c>
      <c r="AR32" s="31">
        <f t="shared" si="9"/>
        <v>0.42995520054582992</v>
      </c>
      <c r="AS32" s="31">
        <f t="shared" si="9"/>
        <v>0.4416140499155834</v>
      </c>
      <c r="AT32" s="31">
        <f t="shared" si="9"/>
        <v>0.45327289928533682</v>
      </c>
      <c r="AU32" s="31">
        <f t="shared" si="9"/>
        <v>0.46493174865509024</v>
      </c>
      <c r="AV32" s="31">
        <f t="shared" si="9"/>
        <v>0.47659059802484371</v>
      </c>
      <c r="AW32" s="31">
        <f t="shared" si="9"/>
        <v>0.48824944739459714</v>
      </c>
      <c r="AX32" s="31">
        <f t="shared" si="9"/>
        <v>0.49990829676435056</v>
      </c>
      <c r="AY32" s="31">
        <f t="shared" si="9"/>
        <v>0.51156714613410403</v>
      </c>
      <c r="AZ32" s="31">
        <f t="shared" si="9"/>
        <v>0.5232259955038574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</row>
    <row r="33" spans="1:103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5"/>
        <v>3.7844783842493963E-2</v>
      </c>
      <c r="I33" s="25">
        <f t="shared" si="5"/>
        <v>3.9452100354089414E-2</v>
      </c>
      <c r="J33" s="25">
        <f t="shared" si="5"/>
        <v>4.1059416865684865E-2</v>
      </c>
      <c r="K33" s="25">
        <f t="shared" si="5"/>
        <v>4.2666733377280316E-2</v>
      </c>
      <c r="L33" s="25">
        <f t="shared" si="5"/>
        <v>4.4274049888875761E-2</v>
      </c>
      <c r="M33" s="25">
        <f t="shared" si="5"/>
        <v>4.5881366400471212E-2</v>
      </c>
      <c r="N33" s="64">
        <f>DoN!$N33</f>
        <v>4.7488682912066663E-2</v>
      </c>
      <c r="O33" s="25">
        <f t="shared" si="6"/>
        <v>4.9095999423662114E-2</v>
      </c>
      <c r="P33" s="25">
        <f t="shared" si="6"/>
        <v>5.0703315935257565E-2</v>
      </c>
      <c r="Q33" s="25">
        <f t="shared" si="6"/>
        <v>5.2310632446853009E-2</v>
      </c>
      <c r="R33" s="25">
        <f t="shared" si="6"/>
        <v>5.391794895844846E-2</v>
      </c>
      <c r="S33" s="25">
        <f t="shared" si="6"/>
        <v>5.5525265470043911E-2</v>
      </c>
      <c r="T33" s="25">
        <f t="shared" si="6"/>
        <v>5.7132581981639362E-2</v>
      </c>
      <c r="U33" s="25">
        <f t="shared" si="6"/>
        <v>5.8739898493234813E-2</v>
      </c>
      <c r="V33" s="25">
        <f t="shared" si="6"/>
        <v>6.0347215004830257E-2</v>
      </c>
      <c r="W33" s="64">
        <f>'[4]2020_WOP'!$BX$534</f>
        <v>6.1954531516425708E-2</v>
      </c>
      <c r="X33" s="25">
        <f t="shared" si="7"/>
        <v>6.4812972513769038E-2</v>
      </c>
      <c r="Y33" s="25">
        <f t="shared" si="7"/>
        <v>6.767141351111236E-2</v>
      </c>
      <c r="Z33" s="25">
        <f t="shared" si="7"/>
        <v>7.0529854508455697E-2</v>
      </c>
      <c r="AA33" s="25">
        <f t="shared" si="7"/>
        <v>7.338829550579902E-2</v>
      </c>
      <c r="AB33" s="25">
        <f t="shared" si="7"/>
        <v>7.6246736503142343E-2</v>
      </c>
      <c r="AC33" s="25">
        <f t="shared" si="7"/>
        <v>7.9105177500485679E-2</v>
      </c>
      <c r="AD33" s="25">
        <f t="shared" si="7"/>
        <v>8.1963618497829002E-2</v>
      </c>
      <c r="AE33" s="25">
        <f t="shared" si="7"/>
        <v>8.4822059495172325E-2</v>
      </c>
      <c r="AF33" s="25">
        <f t="shared" si="7"/>
        <v>8.7680500492515662E-2</v>
      </c>
      <c r="AG33" s="64">
        <f>'[4]2030_WOP'!$BX$534</f>
        <v>9.0538941489858984E-2</v>
      </c>
      <c r="AH33" s="25">
        <f t="shared" si="8"/>
        <v>9.44140737849474E-2</v>
      </c>
      <c r="AI33" s="25">
        <f t="shared" si="8"/>
        <v>9.8289206080035815E-2</v>
      </c>
      <c r="AJ33" s="25">
        <f t="shared" si="8"/>
        <v>0.10216433837512423</v>
      </c>
      <c r="AK33" s="25">
        <f t="shared" si="8"/>
        <v>0.10603947067021265</v>
      </c>
      <c r="AL33" s="25">
        <f t="shared" si="8"/>
        <v>0.10991460296530106</v>
      </c>
      <c r="AM33" s="25">
        <f t="shared" si="8"/>
        <v>0.11378973526038949</v>
      </c>
      <c r="AN33" s="25">
        <f t="shared" si="8"/>
        <v>0.11766486755547791</v>
      </c>
      <c r="AO33" s="25">
        <f t="shared" si="8"/>
        <v>0.12153999985056632</v>
      </c>
      <c r="AP33" s="25">
        <f t="shared" si="8"/>
        <v>0.12541513214565475</v>
      </c>
      <c r="AQ33" s="64">
        <f>'[4]2040_WOP'!$BX$534</f>
        <v>0.12929026444074315</v>
      </c>
      <c r="AR33" s="25">
        <f t="shared" si="9"/>
        <v>0.13316539673583158</v>
      </c>
      <c r="AS33" s="25">
        <f t="shared" si="9"/>
        <v>0.13704052903091998</v>
      </c>
      <c r="AT33" s="25">
        <f t="shared" si="9"/>
        <v>0.14091566132600841</v>
      </c>
      <c r="AU33" s="25">
        <f t="shared" si="9"/>
        <v>0.14479079362109681</v>
      </c>
      <c r="AV33" s="25">
        <f t="shared" si="9"/>
        <v>0.14866592591618524</v>
      </c>
      <c r="AW33" s="25">
        <f t="shared" si="9"/>
        <v>0.15254105821127364</v>
      </c>
      <c r="AX33" s="25">
        <f t="shared" si="9"/>
        <v>0.15641619050636207</v>
      </c>
      <c r="AY33" s="25">
        <f t="shared" si="9"/>
        <v>0.16029132280145048</v>
      </c>
      <c r="AZ33" s="25">
        <f t="shared" si="9"/>
        <v>0.1641664550965389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</row>
    <row r="34" spans="1:103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70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70">
        <f>'[4]2020_WOP'!$CD$534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70">
        <f>'[4]2030_WOP'!$CD$534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70">
        <f>'[4]2040_WOP'!$CD$534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</row>
    <row r="35" spans="1:103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5"/>
        <v>1.1910525723888891E-2</v>
      </c>
      <c r="I35" s="50">
        <f t="shared" si="5"/>
        <v>1.186796936451852E-2</v>
      </c>
      <c r="J35" s="50">
        <f t="shared" si="5"/>
        <v>1.1825413005148151E-2</v>
      </c>
      <c r="K35" s="50">
        <f t="shared" si="5"/>
        <v>1.178285664577778E-2</v>
      </c>
      <c r="L35" s="50">
        <f t="shared" si="5"/>
        <v>1.1740300286407409E-2</v>
      </c>
      <c r="M35" s="50">
        <f t="shared" si="5"/>
        <v>1.1697743927037039E-2</v>
      </c>
      <c r="N35" s="72">
        <f>DoN!$N35</f>
        <v>1.1655187567666668E-2</v>
      </c>
      <c r="O35" s="50">
        <f t="shared" si="6"/>
        <v>1.1612631208296297E-2</v>
      </c>
      <c r="P35" s="50">
        <f t="shared" si="6"/>
        <v>1.1570074848925927E-2</v>
      </c>
      <c r="Q35" s="50">
        <f t="shared" si="6"/>
        <v>1.1527518489555556E-2</v>
      </c>
      <c r="R35" s="50">
        <f t="shared" si="6"/>
        <v>1.1484962130185185E-2</v>
      </c>
      <c r="S35" s="50">
        <f t="shared" si="6"/>
        <v>1.1442405770814816E-2</v>
      </c>
      <c r="T35" s="50">
        <f t="shared" si="6"/>
        <v>1.1399849411444445E-2</v>
      </c>
      <c r="U35" s="50">
        <f t="shared" si="6"/>
        <v>1.1357293052074073E-2</v>
      </c>
      <c r="V35" s="50">
        <f t="shared" si="6"/>
        <v>1.1314736692703704E-2</v>
      </c>
      <c r="W35" s="72">
        <f>'[4]2020_WOP'!$CE$534</f>
        <v>1.1272180333333333E-2</v>
      </c>
      <c r="X35" s="50">
        <f t="shared" si="7"/>
        <v>1.1483016730699999E-2</v>
      </c>
      <c r="Y35" s="50">
        <f t="shared" si="7"/>
        <v>1.1693853128066665E-2</v>
      </c>
      <c r="Z35" s="50">
        <f t="shared" si="7"/>
        <v>1.1904689525433332E-2</v>
      </c>
      <c r="AA35" s="50">
        <f t="shared" si="7"/>
        <v>1.2115525922799998E-2</v>
      </c>
      <c r="AB35" s="50">
        <f t="shared" si="7"/>
        <v>1.2326362320166664E-2</v>
      </c>
      <c r="AC35" s="50">
        <f t="shared" si="7"/>
        <v>1.2537198717533331E-2</v>
      </c>
      <c r="AD35" s="50">
        <f t="shared" si="7"/>
        <v>1.2748035114899999E-2</v>
      </c>
      <c r="AE35" s="50">
        <f t="shared" si="7"/>
        <v>1.2958871512266665E-2</v>
      </c>
      <c r="AF35" s="50">
        <f t="shared" si="7"/>
        <v>1.3169707909633331E-2</v>
      </c>
      <c r="AG35" s="72">
        <f>'[4]2030_WOP'!$CE$534</f>
        <v>1.3380544306999998E-2</v>
      </c>
      <c r="AH35" s="50">
        <f t="shared" si="8"/>
        <v>1.3597346385666665E-2</v>
      </c>
      <c r="AI35" s="50">
        <f t="shared" si="8"/>
        <v>1.3814148464333332E-2</v>
      </c>
      <c r="AJ35" s="50">
        <f t="shared" si="8"/>
        <v>1.4030950542999999E-2</v>
      </c>
      <c r="AK35" s="50">
        <f t="shared" si="8"/>
        <v>1.4247752621666667E-2</v>
      </c>
      <c r="AL35" s="50">
        <f t="shared" si="8"/>
        <v>1.4464554700333334E-2</v>
      </c>
      <c r="AM35" s="50">
        <f t="shared" si="8"/>
        <v>1.4681356778999999E-2</v>
      </c>
      <c r="AN35" s="50">
        <f t="shared" si="8"/>
        <v>1.4898158857666667E-2</v>
      </c>
      <c r="AO35" s="50">
        <f t="shared" si="8"/>
        <v>1.5114960936333334E-2</v>
      </c>
      <c r="AP35" s="50">
        <f t="shared" si="8"/>
        <v>1.5331763015000001E-2</v>
      </c>
      <c r="AQ35" s="72">
        <f>'[4]2040_WOP'!$CE$534</f>
        <v>1.5548565093666668E-2</v>
      </c>
      <c r="AR35" s="50">
        <f t="shared" si="9"/>
        <v>1.5765367172333334E-2</v>
      </c>
      <c r="AS35" s="50">
        <f t="shared" si="9"/>
        <v>1.5982169251000003E-2</v>
      </c>
      <c r="AT35" s="50">
        <f t="shared" si="9"/>
        <v>1.6198971329666668E-2</v>
      </c>
      <c r="AU35" s="50">
        <f t="shared" si="9"/>
        <v>1.6415773408333337E-2</v>
      </c>
      <c r="AV35" s="50">
        <f t="shared" si="9"/>
        <v>1.6632575487000003E-2</v>
      </c>
      <c r="AW35" s="50">
        <f t="shared" si="9"/>
        <v>1.6849377565666672E-2</v>
      </c>
      <c r="AX35" s="50">
        <f t="shared" si="9"/>
        <v>1.7066179644333337E-2</v>
      </c>
      <c r="AY35" s="50">
        <f t="shared" si="9"/>
        <v>1.7282981723000006E-2</v>
      </c>
      <c r="AZ35" s="50">
        <f t="shared" si="9"/>
        <v>1.7499783801666672E-2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</row>
    <row r="36" spans="1:103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53.970523262515016</v>
      </c>
      <c r="I36" s="104">
        <f t="shared" ref="I36:BT36" si="10">SUM(I7:I14,I24:I31)</f>
        <v>60.608476899919076</v>
      </c>
      <c r="J36" s="104">
        <f t="shared" si="10"/>
        <v>67.246430537323135</v>
      </c>
      <c r="K36" s="104">
        <f t="shared" si="10"/>
        <v>73.884384174727202</v>
      </c>
      <c r="L36" s="104">
        <f t="shared" si="10"/>
        <v>80.522337812131269</v>
      </c>
      <c r="M36" s="104">
        <f t="shared" si="10"/>
        <v>87.160291449535308</v>
      </c>
      <c r="N36" s="104">
        <f t="shared" si="10"/>
        <v>93.798245086939389</v>
      </c>
      <c r="O36" s="104">
        <f t="shared" si="10"/>
        <v>100.43619872434344</v>
      </c>
      <c r="P36" s="104">
        <f t="shared" si="10"/>
        <v>107.07415236174751</v>
      </c>
      <c r="Q36" s="104">
        <f t="shared" si="10"/>
        <v>113.71210599915158</v>
      </c>
      <c r="R36" s="104">
        <f t="shared" si="10"/>
        <v>120.35005963655563</v>
      </c>
      <c r="S36" s="104">
        <f t="shared" si="10"/>
        <v>126.98801327395969</v>
      </c>
      <c r="T36" s="104">
        <f t="shared" si="10"/>
        <v>133.62596691136375</v>
      </c>
      <c r="U36" s="104">
        <f t="shared" si="10"/>
        <v>140.26392054876783</v>
      </c>
      <c r="V36" s="104">
        <f t="shared" si="10"/>
        <v>146.90187418617188</v>
      </c>
      <c r="W36" s="104">
        <f t="shared" si="10"/>
        <v>153.53982782357593</v>
      </c>
      <c r="X36" s="104">
        <f t="shared" si="10"/>
        <v>159.65495319121106</v>
      </c>
      <c r="Y36" s="104">
        <f t="shared" si="10"/>
        <v>165.77007855884619</v>
      </c>
      <c r="Z36" s="104">
        <f t="shared" si="10"/>
        <v>171.88520392648138</v>
      </c>
      <c r="AA36" s="104">
        <f t="shared" si="10"/>
        <v>178.00032929411651</v>
      </c>
      <c r="AB36" s="104">
        <f t="shared" si="10"/>
        <v>184.11545466175167</v>
      </c>
      <c r="AC36" s="104">
        <f t="shared" si="10"/>
        <v>190.2305800293868</v>
      </c>
      <c r="AD36" s="104">
        <f t="shared" si="10"/>
        <v>196.34570539702193</v>
      </c>
      <c r="AE36" s="104">
        <f t="shared" si="10"/>
        <v>202.46083076465709</v>
      </c>
      <c r="AF36" s="104">
        <f t="shared" si="10"/>
        <v>208.57595613229222</v>
      </c>
      <c r="AG36" s="104">
        <f t="shared" si="10"/>
        <v>214.69108149992738</v>
      </c>
      <c r="AH36" s="104">
        <f t="shared" si="10"/>
        <v>220.85629047409631</v>
      </c>
      <c r="AI36" s="104">
        <f t="shared" si="10"/>
        <v>227.0214994482653</v>
      </c>
      <c r="AJ36" s="104">
        <f t="shared" si="10"/>
        <v>233.18670842243424</v>
      </c>
      <c r="AK36" s="104">
        <f t="shared" si="10"/>
        <v>239.35191739660323</v>
      </c>
      <c r="AL36" s="104">
        <f t="shared" si="10"/>
        <v>245.51712637077219</v>
      </c>
      <c r="AM36" s="104">
        <f t="shared" si="10"/>
        <v>251.68233534494118</v>
      </c>
      <c r="AN36" s="104">
        <f t="shared" si="10"/>
        <v>257.84754431911017</v>
      </c>
      <c r="AO36" s="104">
        <f t="shared" si="10"/>
        <v>264.0127532932791</v>
      </c>
      <c r="AP36" s="104">
        <f t="shared" si="10"/>
        <v>270.17796226744804</v>
      </c>
      <c r="AQ36" s="104">
        <f t="shared" si="10"/>
        <v>276.34317124161703</v>
      </c>
      <c r="AR36" s="104">
        <f t="shared" si="10"/>
        <v>282.50838021578596</v>
      </c>
      <c r="AS36" s="104">
        <f t="shared" si="10"/>
        <v>288.67358918995495</v>
      </c>
      <c r="AT36" s="104">
        <f t="shared" si="10"/>
        <v>294.83879816412394</v>
      </c>
      <c r="AU36" s="104">
        <f t="shared" si="10"/>
        <v>301.00400713829288</v>
      </c>
      <c r="AV36" s="104">
        <f t="shared" si="10"/>
        <v>307.16921611246187</v>
      </c>
      <c r="AW36" s="104">
        <f t="shared" si="10"/>
        <v>313.3344250866308</v>
      </c>
      <c r="AX36" s="104">
        <f t="shared" si="10"/>
        <v>319.49963406079979</v>
      </c>
      <c r="AY36" s="104">
        <f t="shared" si="10"/>
        <v>325.66484303496878</v>
      </c>
      <c r="AZ36" s="104">
        <f t="shared" si="10"/>
        <v>331.83005200913777</v>
      </c>
      <c r="BA36" s="104">
        <f t="shared" si="10"/>
        <v>0</v>
      </c>
      <c r="BB36" s="104">
        <f t="shared" si="10"/>
        <v>0</v>
      </c>
      <c r="BC36" s="104">
        <f t="shared" si="10"/>
        <v>0</v>
      </c>
      <c r="BD36" s="104">
        <f t="shared" si="10"/>
        <v>0</v>
      </c>
      <c r="BE36" s="104">
        <f t="shared" si="10"/>
        <v>0</v>
      </c>
      <c r="BF36" s="104">
        <f t="shared" si="10"/>
        <v>0</v>
      </c>
      <c r="BG36" s="104">
        <f t="shared" si="10"/>
        <v>0</v>
      </c>
      <c r="BH36" s="104">
        <f t="shared" si="10"/>
        <v>0</v>
      </c>
      <c r="BI36" s="104">
        <f t="shared" si="10"/>
        <v>0</v>
      </c>
      <c r="BJ36" s="104">
        <f t="shared" si="10"/>
        <v>0</v>
      </c>
      <c r="BK36" s="104">
        <f t="shared" si="10"/>
        <v>0</v>
      </c>
      <c r="BL36" s="104">
        <f t="shared" si="10"/>
        <v>0</v>
      </c>
      <c r="BM36" s="104">
        <f t="shared" si="10"/>
        <v>0</v>
      </c>
      <c r="BN36" s="104">
        <f t="shared" si="10"/>
        <v>0</v>
      </c>
      <c r="BO36" s="104">
        <f t="shared" si="10"/>
        <v>0</v>
      </c>
      <c r="BP36" s="104">
        <f t="shared" si="10"/>
        <v>0</v>
      </c>
      <c r="BQ36" s="104">
        <f t="shared" si="10"/>
        <v>0</v>
      </c>
      <c r="BR36" s="104">
        <f t="shared" si="10"/>
        <v>0</v>
      </c>
      <c r="BS36" s="104">
        <f t="shared" si="10"/>
        <v>0</v>
      </c>
      <c r="BT36" s="104">
        <f t="shared" si="10"/>
        <v>0</v>
      </c>
      <c r="BU36" s="104">
        <f t="shared" ref="BU36:CY36" si="11">SUM(BU7:BU14,BU24:BU31)</f>
        <v>0</v>
      </c>
      <c r="BV36" s="104">
        <f t="shared" si="11"/>
        <v>0</v>
      </c>
      <c r="BW36" s="104">
        <f t="shared" si="11"/>
        <v>0</v>
      </c>
      <c r="BX36" s="104">
        <f t="shared" si="11"/>
        <v>0</v>
      </c>
      <c r="BY36" s="104">
        <f t="shared" si="11"/>
        <v>0</v>
      </c>
      <c r="BZ36" s="104">
        <f t="shared" si="11"/>
        <v>0</v>
      </c>
      <c r="CA36" s="104">
        <f t="shared" si="11"/>
        <v>0</v>
      </c>
      <c r="CB36" s="104">
        <f t="shared" si="11"/>
        <v>0</v>
      </c>
      <c r="CC36" s="104">
        <f t="shared" si="11"/>
        <v>0</v>
      </c>
      <c r="CD36" s="104">
        <f t="shared" si="11"/>
        <v>0</v>
      </c>
      <c r="CE36" s="104">
        <f t="shared" si="11"/>
        <v>0</v>
      </c>
      <c r="CF36" s="104">
        <f t="shared" si="11"/>
        <v>0</v>
      </c>
      <c r="CG36" s="104">
        <f t="shared" si="11"/>
        <v>0</v>
      </c>
      <c r="CH36" s="104">
        <f t="shared" si="11"/>
        <v>0</v>
      </c>
      <c r="CI36" s="104">
        <f t="shared" si="11"/>
        <v>0</v>
      </c>
      <c r="CJ36" s="104">
        <f t="shared" si="11"/>
        <v>0</v>
      </c>
      <c r="CK36" s="104">
        <f t="shared" si="11"/>
        <v>0</v>
      </c>
      <c r="CL36" s="104">
        <f t="shared" si="11"/>
        <v>0</v>
      </c>
      <c r="CM36" s="104">
        <f t="shared" si="11"/>
        <v>0</v>
      </c>
      <c r="CN36" s="104">
        <f t="shared" si="11"/>
        <v>0</v>
      </c>
      <c r="CO36" s="104">
        <f t="shared" si="11"/>
        <v>0</v>
      </c>
      <c r="CP36" s="104">
        <f t="shared" si="11"/>
        <v>0</v>
      </c>
      <c r="CQ36" s="104">
        <f t="shared" si="11"/>
        <v>0</v>
      </c>
      <c r="CR36" s="104">
        <f t="shared" si="11"/>
        <v>0</v>
      </c>
      <c r="CS36" s="104">
        <f t="shared" si="11"/>
        <v>0</v>
      </c>
      <c r="CT36" s="104">
        <f t="shared" si="11"/>
        <v>0</v>
      </c>
      <c r="CU36" s="104">
        <f t="shared" si="11"/>
        <v>0</v>
      </c>
      <c r="CV36" s="104">
        <f t="shared" si="11"/>
        <v>0</v>
      </c>
      <c r="CW36" s="104">
        <f t="shared" si="11"/>
        <v>0</v>
      </c>
      <c r="CX36" s="104">
        <f t="shared" si="11"/>
        <v>0</v>
      </c>
      <c r="CY36" s="104">
        <f t="shared" si="11"/>
        <v>0</v>
      </c>
    </row>
    <row r="37" spans="1:103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0.19577001407427255</v>
      </c>
      <c r="I37" s="104">
        <f t="shared" ref="I37:BT37" si="12">SUM(I32:I33)</f>
        <v>0.20145111928835158</v>
      </c>
      <c r="J37" s="104">
        <f t="shared" si="12"/>
        <v>0.2071322245024306</v>
      </c>
      <c r="K37" s="104">
        <f t="shared" si="12"/>
        <v>0.21281332971650962</v>
      </c>
      <c r="L37" s="104">
        <f t="shared" si="12"/>
        <v>0.21849443493058865</v>
      </c>
      <c r="M37" s="104">
        <f t="shared" si="12"/>
        <v>0.22417554014466767</v>
      </c>
      <c r="N37" s="104">
        <f t="shared" si="12"/>
        <v>0.22985664535874667</v>
      </c>
      <c r="O37" s="104">
        <f t="shared" si="12"/>
        <v>0.23553775057282569</v>
      </c>
      <c r="P37" s="104">
        <f t="shared" si="12"/>
        <v>0.24121885578690472</v>
      </c>
      <c r="Q37" s="104">
        <f t="shared" si="12"/>
        <v>0.24689996100098377</v>
      </c>
      <c r="R37" s="104">
        <f t="shared" si="12"/>
        <v>0.25258106621506277</v>
      </c>
      <c r="S37" s="104">
        <f t="shared" si="12"/>
        <v>0.25826217142914176</v>
      </c>
      <c r="T37" s="104">
        <f t="shared" si="12"/>
        <v>0.26394327664322081</v>
      </c>
      <c r="U37" s="104">
        <f t="shared" si="12"/>
        <v>0.26962438185729981</v>
      </c>
      <c r="V37" s="104">
        <f t="shared" si="12"/>
        <v>0.27530548707137886</v>
      </c>
      <c r="W37" s="104">
        <f t="shared" si="12"/>
        <v>0.28098659228545786</v>
      </c>
      <c r="X37" s="104">
        <f t="shared" si="12"/>
        <v>0.29211261295375218</v>
      </c>
      <c r="Y37" s="104">
        <f t="shared" si="12"/>
        <v>0.30323863362204651</v>
      </c>
      <c r="Z37" s="104">
        <f t="shared" si="12"/>
        <v>0.31436465429034088</v>
      </c>
      <c r="AA37" s="104">
        <f t="shared" si="12"/>
        <v>0.32549067495863515</v>
      </c>
      <c r="AB37" s="104">
        <f t="shared" si="12"/>
        <v>0.33661669562692947</v>
      </c>
      <c r="AC37" s="104">
        <f t="shared" si="12"/>
        <v>0.34774271629522385</v>
      </c>
      <c r="AD37" s="104">
        <f t="shared" si="12"/>
        <v>0.35886873696351818</v>
      </c>
      <c r="AE37" s="104">
        <f t="shared" si="12"/>
        <v>0.36999475763181244</v>
      </c>
      <c r="AF37" s="104">
        <f t="shared" si="12"/>
        <v>0.38112077830010682</v>
      </c>
      <c r="AG37" s="104">
        <f t="shared" si="12"/>
        <v>0.39224679896840109</v>
      </c>
      <c r="AH37" s="104">
        <f t="shared" si="12"/>
        <v>0.40778078063324297</v>
      </c>
      <c r="AI37" s="104">
        <f t="shared" si="12"/>
        <v>0.42331476229808485</v>
      </c>
      <c r="AJ37" s="104">
        <f t="shared" si="12"/>
        <v>0.43884874396292667</v>
      </c>
      <c r="AK37" s="104">
        <f t="shared" si="12"/>
        <v>0.45438272562776849</v>
      </c>
      <c r="AL37" s="104">
        <f t="shared" si="12"/>
        <v>0.46991670729261037</v>
      </c>
      <c r="AM37" s="104">
        <f t="shared" si="12"/>
        <v>0.48545068895745225</v>
      </c>
      <c r="AN37" s="104">
        <f t="shared" si="12"/>
        <v>0.50098467062229413</v>
      </c>
      <c r="AO37" s="104">
        <f t="shared" si="12"/>
        <v>0.51651865228713589</v>
      </c>
      <c r="AP37" s="104">
        <f t="shared" si="12"/>
        <v>0.53205263395197777</v>
      </c>
      <c r="AQ37" s="104">
        <f t="shared" si="12"/>
        <v>0.54758661561681965</v>
      </c>
      <c r="AR37" s="104">
        <f t="shared" si="12"/>
        <v>0.56312059728166153</v>
      </c>
      <c r="AS37" s="104">
        <f t="shared" si="12"/>
        <v>0.57865457894650341</v>
      </c>
      <c r="AT37" s="104">
        <f t="shared" si="12"/>
        <v>0.59418856061134528</v>
      </c>
      <c r="AU37" s="104">
        <f t="shared" si="12"/>
        <v>0.60972254227618705</v>
      </c>
      <c r="AV37" s="104">
        <f t="shared" si="12"/>
        <v>0.62525652394102893</v>
      </c>
      <c r="AW37" s="104">
        <f t="shared" si="12"/>
        <v>0.64079050560587081</v>
      </c>
      <c r="AX37" s="104">
        <f t="shared" si="12"/>
        <v>0.65632448727071258</v>
      </c>
      <c r="AY37" s="104">
        <f t="shared" si="12"/>
        <v>0.67185846893555445</v>
      </c>
      <c r="AZ37" s="104">
        <f t="shared" si="12"/>
        <v>0.68739245060039633</v>
      </c>
      <c r="BA37" s="104">
        <f t="shared" si="12"/>
        <v>0</v>
      </c>
      <c r="BB37" s="104">
        <f t="shared" si="12"/>
        <v>0</v>
      </c>
      <c r="BC37" s="104">
        <f t="shared" si="12"/>
        <v>0</v>
      </c>
      <c r="BD37" s="104">
        <f t="shared" si="12"/>
        <v>0</v>
      </c>
      <c r="BE37" s="104">
        <f t="shared" si="12"/>
        <v>0</v>
      </c>
      <c r="BF37" s="104">
        <f t="shared" si="12"/>
        <v>0</v>
      </c>
      <c r="BG37" s="104">
        <f t="shared" si="12"/>
        <v>0</v>
      </c>
      <c r="BH37" s="104">
        <f t="shared" si="12"/>
        <v>0</v>
      </c>
      <c r="BI37" s="104">
        <f t="shared" si="12"/>
        <v>0</v>
      </c>
      <c r="BJ37" s="104">
        <f t="shared" si="12"/>
        <v>0</v>
      </c>
      <c r="BK37" s="104">
        <f t="shared" si="12"/>
        <v>0</v>
      </c>
      <c r="BL37" s="104">
        <f t="shared" si="12"/>
        <v>0</v>
      </c>
      <c r="BM37" s="104">
        <f t="shared" si="12"/>
        <v>0</v>
      </c>
      <c r="BN37" s="104">
        <f t="shared" si="12"/>
        <v>0</v>
      </c>
      <c r="BO37" s="104">
        <f t="shared" si="12"/>
        <v>0</v>
      </c>
      <c r="BP37" s="104">
        <f t="shared" si="12"/>
        <v>0</v>
      </c>
      <c r="BQ37" s="104">
        <f t="shared" si="12"/>
        <v>0</v>
      </c>
      <c r="BR37" s="104">
        <f t="shared" si="12"/>
        <v>0</v>
      </c>
      <c r="BS37" s="104">
        <f t="shared" si="12"/>
        <v>0</v>
      </c>
      <c r="BT37" s="104">
        <f t="shared" si="12"/>
        <v>0</v>
      </c>
      <c r="BU37" s="104">
        <f t="shared" ref="BU37:CY37" si="13">SUM(BU32:BU33)</f>
        <v>0</v>
      </c>
      <c r="BV37" s="104">
        <f t="shared" si="13"/>
        <v>0</v>
      </c>
      <c r="BW37" s="104">
        <f t="shared" si="13"/>
        <v>0</v>
      </c>
      <c r="BX37" s="104">
        <f t="shared" si="13"/>
        <v>0</v>
      </c>
      <c r="BY37" s="104">
        <f t="shared" si="13"/>
        <v>0</v>
      </c>
      <c r="BZ37" s="104">
        <f t="shared" si="13"/>
        <v>0</v>
      </c>
      <c r="CA37" s="104">
        <f t="shared" si="13"/>
        <v>0</v>
      </c>
      <c r="CB37" s="104">
        <f t="shared" si="13"/>
        <v>0</v>
      </c>
      <c r="CC37" s="104">
        <f t="shared" si="13"/>
        <v>0</v>
      </c>
      <c r="CD37" s="104">
        <f t="shared" si="13"/>
        <v>0</v>
      </c>
      <c r="CE37" s="104">
        <f t="shared" si="13"/>
        <v>0</v>
      </c>
      <c r="CF37" s="104">
        <f t="shared" si="13"/>
        <v>0</v>
      </c>
      <c r="CG37" s="104">
        <f t="shared" si="13"/>
        <v>0</v>
      </c>
      <c r="CH37" s="104">
        <f t="shared" si="13"/>
        <v>0</v>
      </c>
      <c r="CI37" s="104">
        <f t="shared" si="13"/>
        <v>0</v>
      </c>
      <c r="CJ37" s="104">
        <f t="shared" si="13"/>
        <v>0</v>
      </c>
      <c r="CK37" s="104">
        <f t="shared" si="13"/>
        <v>0</v>
      </c>
      <c r="CL37" s="104">
        <f t="shared" si="13"/>
        <v>0</v>
      </c>
      <c r="CM37" s="104">
        <f t="shared" si="13"/>
        <v>0</v>
      </c>
      <c r="CN37" s="104">
        <f t="shared" si="13"/>
        <v>0</v>
      </c>
      <c r="CO37" s="104">
        <f t="shared" si="13"/>
        <v>0</v>
      </c>
      <c r="CP37" s="104">
        <f t="shared" si="13"/>
        <v>0</v>
      </c>
      <c r="CQ37" s="104">
        <f t="shared" si="13"/>
        <v>0</v>
      </c>
      <c r="CR37" s="104">
        <f t="shared" si="13"/>
        <v>0</v>
      </c>
      <c r="CS37" s="104">
        <f t="shared" si="13"/>
        <v>0</v>
      </c>
      <c r="CT37" s="104">
        <f t="shared" si="13"/>
        <v>0</v>
      </c>
      <c r="CU37" s="104">
        <f t="shared" si="13"/>
        <v>0</v>
      </c>
      <c r="CV37" s="104">
        <f t="shared" si="13"/>
        <v>0</v>
      </c>
      <c r="CW37" s="104">
        <f t="shared" si="13"/>
        <v>0</v>
      </c>
      <c r="CX37" s="104">
        <f t="shared" si="13"/>
        <v>0</v>
      </c>
      <c r="CY37" s="104">
        <f t="shared" si="13"/>
        <v>0</v>
      </c>
    </row>
    <row r="38" spans="1:103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BT38" si="14">SUM(I19:I23,I34)</f>
        <v>2.4495648144444444E-2</v>
      </c>
      <c r="J38" s="104">
        <f t="shared" si="14"/>
        <v>2.4041603655555556E-2</v>
      </c>
      <c r="K38" s="104">
        <f t="shared" si="14"/>
        <v>2.3587559166666668E-2</v>
      </c>
      <c r="L38" s="104">
        <f t="shared" si="14"/>
        <v>2.3133514677777779E-2</v>
      </c>
      <c r="M38" s="104">
        <f t="shared" si="14"/>
        <v>2.2679470188888887E-2</v>
      </c>
      <c r="N38" s="104">
        <f t="shared" si="14"/>
        <v>2.2225425699999999E-2</v>
      </c>
      <c r="O38" s="104">
        <f t="shared" si="14"/>
        <v>2.1771381211111114E-2</v>
      </c>
      <c r="P38" s="104">
        <f t="shared" si="14"/>
        <v>2.1317336722222222E-2</v>
      </c>
      <c r="Q38" s="104">
        <f t="shared" si="14"/>
        <v>2.0863292233333334E-2</v>
      </c>
      <c r="R38" s="104">
        <f t="shared" si="14"/>
        <v>2.0409247744444445E-2</v>
      </c>
      <c r="S38" s="104">
        <f t="shared" si="14"/>
        <v>1.9955203255555557E-2</v>
      </c>
      <c r="T38" s="104">
        <f t="shared" si="14"/>
        <v>1.9501158766666665E-2</v>
      </c>
      <c r="U38" s="104">
        <f t="shared" si="14"/>
        <v>1.9047114277777777E-2</v>
      </c>
      <c r="V38" s="104">
        <f t="shared" si="14"/>
        <v>1.8593069788888889E-2</v>
      </c>
      <c r="W38" s="104">
        <f t="shared" si="14"/>
        <v>1.81390253E-2</v>
      </c>
      <c r="X38" s="104">
        <f t="shared" si="14"/>
        <v>1.81390253E-2</v>
      </c>
      <c r="Y38" s="104">
        <f t="shared" si="14"/>
        <v>1.81390253E-2</v>
      </c>
      <c r="Z38" s="104">
        <f t="shared" si="14"/>
        <v>1.81390253E-2</v>
      </c>
      <c r="AA38" s="104">
        <f t="shared" si="14"/>
        <v>1.81390253E-2</v>
      </c>
      <c r="AB38" s="104">
        <f t="shared" si="14"/>
        <v>1.81390253E-2</v>
      </c>
      <c r="AC38" s="104">
        <f t="shared" si="14"/>
        <v>1.81390253E-2</v>
      </c>
      <c r="AD38" s="104">
        <f t="shared" si="14"/>
        <v>1.81390253E-2</v>
      </c>
      <c r="AE38" s="104">
        <f t="shared" si="14"/>
        <v>1.81390253E-2</v>
      </c>
      <c r="AF38" s="104">
        <f t="shared" si="14"/>
        <v>1.81390253E-2</v>
      </c>
      <c r="AG38" s="104">
        <f t="shared" si="14"/>
        <v>1.81390253E-2</v>
      </c>
      <c r="AH38" s="104">
        <f t="shared" si="14"/>
        <v>1.81390253E-2</v>
      </c>
      <c r="AI38" s="104">
        <f t="shared" si="14"/>
        <v>1.81390253E-2</v>
      </c>
      <c r="AJ38" s="104">
        <f t="shared" si="14"/>
        <v>1.81390253E-2</v>
      </c>
      <c r="AK38" s="104">
        <f t="shared" si="14"/>
        <v>1.81390253E-2</v>
      </c>
      <c r="AL38" s="104">
        <f t="shared" si="14"/>
        <v>1.81390253E-2</v>
      </c>
      <c r="AM38" s="104">
        <f t="shared" si="14"/>
        <v>1.81390253E-2</v>
      </c>
      <c r="AN38" s="104">
        <f t="shared" si="14"/>
        <v>1.81390253E-2</v>
      </c>
      <c r="AO38" s="104">
        <f t="shared" si="14"/>
        <v>1.81390253E-2</v>
      </c>
      <c r="AP38" s="104">
        <f t="shared" si="14"/>
        <v>1.81390253E-2</v>
      </c>
      <c r="AQ38" s="104">
        <f t="shared" si="14"/>
        <v>1.81390253E-2</v>
      </c>
      <c r="AR38" s="104">
        <f t="shared" si="14"/>
        <v>1.81390253E-2</v>
      </c>
      <c r="AS38" s="104">
        <f t="shared" si="14"/>
        <v>1.81390253E-2</v>
      </c>
      <c r="AT38" s="104">
        <f t="shared" si="14"/>
        <v>1.81390253E-2</v>
      </c>
      <c r="AU38" s="104">
        <f t="shared" si="14"/>
        <v>1.81390253E-2</v>
      </c>
      <c r="AV38" s="104">
        <f t="shared" si="14"/>
        <v>1.81390253E-2</v>
      </c>
      <c r="AW38" s="104">
        <f t="shared" si="14"/>
        <v>1.81390253E-2</v>
      </c>
      <c r="AX38" s="104">
        <f t="shared" si="14"/>
        <v>1.81390253E-2</v>
      </c>
      <c r="AY38" s="104">
        <f t="shared" si="14"/>
        <v>1.81390253E-2</v>
      </c>
      <c r="AZ38" s="104">
        <f t="shared" si="14"/>
        <v>1.81390253E-2</v>
      </c>
      <c r="BA38" s="104">
        <f t="shared" si="14"/>
        <v>0</v>
      </c>
      <c r="BB38" s="104">
        <f t="shared" si="14"/>
        <v>0</v>
      </c>
      <c r="BC38" s="104">
        <f t="shared" si="14"/>
        <v>0</v>
      </c>
      <c r="BD38" s="104">
        <f t="shared" si="14"/>
        <v>0</v>
      </c>
      <c r="BE38" s="104">
        <f t="shared" si="14"/>
        <v>0</v>
      </c>
      <c r="BF38" s="104">
        <f t="shared" si="14"/>
        <v>0</v>
      </c>
      <c r="BG38" s="104">
        <f t="shared" si="14"/>
        <v>0</v>
      </c>
      <c r="BH38" s="104">
        <f t="shared" si="14"/>
        <v>0</v>
      </c>
      <c r="BI38" s="104">
        <f t="shared" si="14"/>
        <v>0</v>
      </c>
      <c r="BJ38" s="104">
        <f t="shared" si="14"/>
        <v>0</v>
      </c>
      <c r="BK38" s="104">
        <f t="shared" si="14"/>
        <v>0</v>
      </c>
      <c r="BL38" s="104">
        <f t="shared" si="14"/>
        <v>0</v>
      </c>
      <c r="BM38" s="104">
        <f t="shared" si="14"/>
        <v>0</v>
      </c>
      <c r="BN38" s="104">
        <f t="shared" si="14"/>
        <v>0</v>
      </c>
      <c r="BO38" s="104">
        <f t="shared" si="14"/>
        <v>0</v>
      </c>
      <c r="BP38" s="104">
        <f t="shared" si="14"/>
        <v>0</v>
      </c>
      <c r="BQ38" s="104">
        <f t="shared" si="14"/>
        <v>0</v>
      </c>
      <c r="BR38" s="104">
        <f t="shared" si="14"/>
        <v>0</v>
      </c>
      <c r="BS38" s="104">
        <f t="shared" si="14"/>
        <v>0</v>
      </c>
      <c r="BT38" s="104">
        <f t="shared" si="14"/>
        <v>0</v>
      </c>
      <c r="BU38" s="104">
        <f t="shared" ref="BU38:CY38" si="15">SUM(BU19:BU23,BU34)</f>
        <v>0</v>
      </c>
      <c r="BV38" s="104">
        <f t="shared" si="15"/>
        <v>0</v>
      </c>
      <c r="BW38" s="104">
        <f t="shared" si="15"/>
        <v>0</v>
      </c>
      <c r="BX38" s="104">
        <f t="shared" si="15"/>
        <v>0</v>
      </c>
      <c r="BY38" s="104">
        <f t="shared" si="15"/>
        <v>0</v>
      </c>
      <c r="BZ38" s="104">
        <f t="shared" si="15"/>
        <v>0</v>
      </c>
      <c r="CA38" s="104">
        <f t="shared" si="15"/>
        <v>0</v>
      </c>
      <c r="CB38" s="104">
        <f t="shared" si="15"/>
        <v>0</v>
      </c>
      <c r="CC38" s="104">
        <f t="shared" si="15"/>
        <v>0</v>
      </c>
      <c r="CD38" s="104">
        <f t="shared" si="15"/>
        <v>0</v>
      </c>
      <c r="CE38" s="104">
        <f t="shared" si="15"/>
        <v>0</v>
      </c>
      <c r="CF38" s="104">
        <f t="shared" si="15"/>
        <v>0</v>
      </c>
      <c r="CG38" s="104">
        <f t="shared" si="15"/>
        <v>0</v>
      </c>
      <c r="CH38" s="104">
        <f t="shared" si="15"/>
        <v>0</v>
      </c>
      <c r="CI38" s="104">
        <f t="shared" si="15"/>
        <v>0</v>
      </c>
      <c r="CJ38" s="104">
        <f t="shared" si="15"/>
        <v>0</v>
      </c>
      <c r="CK38" s="104">
        <f t="shared" si="15"/>
        <v>0</v>
      </c>
      <c r="CL38" s="104">
        <f t="shared" si="15"/>
        <v>0</v>
      </c>
      <c r="CM38" s="104">
        <f t="shared" si="15"/>
        <v>0</v>
      </c>
      <c r="CN38" s="104">
        <f t="shared" si="15"/>
        <v>0</v>
      </c>
      <c r="CO38" s="104">
        <f t="shared" si="15"/>
        <v>0</v>
      </c>
      <c r="CP38" s="104">
        <f t="shared" si="15"/>
        <v>0</v>
      </c>
      <c r="CQ38" s="104">
        <f t="shared" si="15"/>
        <v>0</v>
      </c>
      <c r="CR38" s="104">
        <f t="shared" si="15"/>
        <v>0</v>
      </c>
      <c r="CS38" s="104">
        <f t="shared" si="15"/>
        <v>0</v>
      </c>
      <c r="CT38" s="104">
        <f t="shared" si="15"/>
        <v>0</v>
      </c>
      <c r="CU38" s="104">
        <f t="shared" si="15"/>
        <v>0</v>
      </c>
      <c r="CV38" s="104">
        <f t="shared" si="15"/>
        <v>0</v>
      </c>
      <c r="CW38" s="104">
        <f t="shared" si="15"/>
        <v>0</v>
      </c>
      <c r="CX38" s="104">
        <f t="shared" si="15"/>
        <v>0</v>
      </c>
      <c r="CY38" s="104">
        <f t="shared" si="15"/>
        <v>0</v>
      </c>
    </row>
    <row r="39" spans="1:103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1.1910525723888891E-2</v>
      </c>
      <c r="I39" s="104">
        <f t="shared" ref="I39:BT39" si="16">I35</f>
        <v>1.186796936451852E-2</v>
      </c>
      <c r="J39" s="104">
        <f t="shared" si="16"/>
        <v>1.1825413005148151E-2</v>
      </c>
      <c r="K39" s="104">
        <f t="shared" si="16"/>
        <v>1.178285664577778E-2</v>
      </c>
      <c r="L39" s="104">
        <f t="shared" si="16"/>
        <v>1.1740300286407409E-2</v>
      </c>
      <c r="M39" s="104">
        <f t="shared" si="16"/>
        <v>1.1697743927037039E-2</v>
      </c>
      <c r="N39" s="104">
        <f t="shared" si="16"/>
        <v>1.1655187567666668E-2</v>
      </c>
      <c r="O39" s="104">
        <f t="shared" si="16"/>
        <v>1.1612631208296297E-2</v>
      </c>
      <c r="P39" s="104">
        <f t="shared" si="16"/>
        <v>1.1570074848925927E-2</v>
      </c>
      <c r="Q39" s="104">
        <f t="shared" si="16"/>
        <v>1.1527518489555556E-2</v>
      </c>
      <c r="R39" s="104">
        <f t="shared" si="16"/>
        <v>1.1484962130185185E-2</v>
      </c>
      <c r="S39" s="104">
        <f t="shared" si="16"/>
        <v>1.1442405770814816E-2</v>
      </c>
      <c r="T39" s="104">
        <f t="shared" si="16"/>
        <v>1.1399849411444445E-2</v>
      </c>
      <c r="U39" s="104">
        <f t="shared" si="16"/>
        <v>1.1357293052074073E-2</v>
      </c>
      <c r="V39" s="104">
        <f t="shared" si="16"/>
        <v>1.1314736692703704E-2</v>
      </c>
      <c r="W39" s="104">
        <f t="shared" si="16"/>
        <v>1.1272180333333333E-2</v>
      </c>
      <c r="X39" s="104">
        <f t="shared" si="16"/>
        <v>1.1483016730699999E-2</v>
      </c>
      <c r="Y39" s="104">
        <f t="shared" si="16"/>
        <v>1.1693853128066665E-2</v>
      </c>
      <c r="Z39" s="104">
        <f t="shared" si="16"/>
        <v>1.1904689525433332E-2</v>
      </c>
      <c r="AA39" s="104">
        <f t="shared" si="16"/>
        <v>1.2115525922799998E-2</v>
      </c>
      <c r="AB39" s="104">
        <f t="shared" si="16"/>
        <v>1.2326362320166664E-2</v>
      </c>
      <c r="AC39" s="104">
        <f t="shared" si="16"/>
        <v>1.2537198717533331E-2</v>
      </c>
      <c r="AD39" s="104">
        <f t="shared" si="16"/>
        <v>1.2748035114899999E-2</v>
      </c>
      <c r="AE39" s="104">
        <f t="shared" si="16"/>
        <v>1.2958871512266665E-2</v>
      </c>
      <c r="AF39" s="104">
        <f t="shared" si="16"/>
        <v>1.3169707909633331E-2</v>
      </c>
      <c r="AG39" s="104">
        <f t="shared" si="16"/>
        <v>1.3380544306999998E-2</v>
      </c>
      <c r="AH39" s="104">
        <f t="shared" si="16"/>
        <v>1.3597346385666665E-2</v>
      </c>
      <c r="AI39" s="104">
        <f t="shared" si="16"/>
        <v>1.3814148464333332E-2</v>
      </c>
      <c r="AJ39" s="104">
        <f t="shared" si="16"/>
        <v>1.4030950542999999E-2</v>
      </c>
      <c r="AK39" s="104">
        <f t="shared" si="16"/>
        <v>1.4247752621666667E-2</v>
      </c>
      <c r="AL39" s="104">
        <f t="shared" si="16"/>
        <v>1.4464554700333334E-2</v>
      </c>
      <c r="AM39" s="104">
        <f t="shared" si="16"/>
        <v>1.4681356778999999E-2</v>
      </c>
      <c r="AN39" s="104">
        <f t="shared" si="16"/>
        <v>1.4898158857666667E-2</v>
      </c>
      <c r="AO39" s="104">
        <f t="shared" si="16"/>
        <v>1.5114960936333334E-2</v>
      </c>
      <c r="AP39" s="104">
        <f t="shared" si="16"/>
        <v>1.5331763015000001E-2</v>
      </c>
      <c r="AQ39" s="104">
        <f t="shared" si="16"/>
        <v>1.5548565093666668E-2</v>
      </c>
      <c r="AR39" s="104">
        <f t="shared" si="16"/>
        <v>1.5765367172333334E-2</v>
      </c>
      <c r="AS39" s="104">
        <f t="shared" si="16"/>
        <v>1.5982169251000003E-2</v>
      </c>
      <c r="AT39" s="104">
        <f t="shared" si="16"/>
        <v>1.6198971329666668E-2</v>
      </c>
      <c r="AU39" s="104">
        <f t="shared" si="16"/>
        <v>1.6415773408333337E-2</v>
      </c>
      <c r="AV39" s="104">
        <f t="shared" si="16"/>
        <v>1.6632575487000003E-2</v>
      </c>
      <c r="AW39" s="104">
        <f t="shared" si="16"/>
        <v>1.6849377565666672E-2</v>
      </c>
      <c r="AX39" s="104">
        <f t="shared" si="16"/>
        <v>1.7066179644333337E-2</v>
      </c>
      <c r="AY39" s="104">
        <f t="shared" si="16"/>
        <v>1.7282981723000006E-2</v>
      </c>
      <c r="AZ39" s="104">
        <f t="shared" si="16"/>
        <v>1.7499783801666672E-2</v>
      </c>
      <c r="BA39" s="104">
        <f t="shared" si="16"/>
        <v>0</v>
      </c>
      <c r="BB39" s="104">
        <f t="shared" si="16"/>
        <v>0</v>
      </c>
      <c r="BC39" s="104">
        <f t="shared" si="16"/>
        <v>0</v>
      </c>
      <c r="BD39" s="104">
        <f t="shared" si="16"/>
        <v>0</v>
      </c>
      <c r="BE39" s="104">
        <f t="shared" si="16"/>
        <v>0</v>
      </c>
      <c r="BF39" s="104">
        <f t="shared" si="16"/>
        <v>0</v>
      </c>
      <c r="BG39" s="104">
        <f t="shared" si="16"/>
        <v>0</v>
      </c>
      <c r="BH39" s="104">
        <f t="shared" si="16"/>
        <v>0</v>
      </c>
      <c r="BI39" s="104">
        <f t="shared" si="16"/>
        <v>0</v>
      </c>
      <c r="BJ39" s="104">
        <f t="shared" si="16"/>
        <v>0</v>
      </c>
      <c r="BK39" s="104">
        <f t="shared" si="16"/>
        <v>0</v>
      </c>
      <c r="BL39" s="104">
        <f t="shared" si="16"/>
        <v>0</v>
      </c>
      <c r="BM39" s="104">
        <f t="shared" si="16"/>
        <v>0</v>
      </c>
      <c r="BN39" s="104">
        <f t="shared" si="16"/>
        <v>0</v>
      </c>
      <c r="BO39" s="104">
        <f t="shared" si="16"/>
        <v>0</v>
      </c>
      <c r="BP39" s="104">
        <f t="shared" si="16"/>
        <v>0</v>
      </c>
      <c r="BQ39" s="104">
        <f t="shared" si="16"/>
        <v>0</v>
      </c>
      <c r="BR39" s="104">
        <f t="shared" si="16"/>
        <v>0</v>
      </c>
      <c r="BS39" s="104">
        <f t="shared" si="16"/>
        <v>0</v>
      </c>
      <c r="BT39" s="104">
        <f t="shared" si="16"/>
        <v>0</v>
      </c>
      <c r="BU39" s="104">
        <f t="shared" ref="BU39:CY39" si="17">BU35</f>
        <v>0</v>
      </c>
      <c r="BV39" s="104">
        <f t="shared" si="17"/>
        <v>0</v>
      </c>
      <c r="BW39" s="104">
        <f t="shared" si="17"/>
        <v>0</v>
      </c>
      <c r="BX39" s="104">
        <f t="shared" si="17"/>
        <v>0</v>
      </c>
      <c r="BY39" s="104">
        <f t="shared" si="17"/>
        <v>0</v>
      </c>
      <c r="BZ39" s="104">
        <f t="shared" si="17"/>
        <v>0</v>
      </c>
      <c r="CA39" s="104">
        <f t="shared" si="17"/>
        <v>0</v>
      </c>
      <c r="CB39" s="104">
        <f t="shared" si="17"/>
        <v>0</v>
      </c>
      <c r="CC39" s="104">
        <f t="shared" si="17"/>
        <v>0</v>
      </c>
      <c r="CD39" s="104">
        <f t="shared" si="17"/>
        <v>0</v>
      </c>
      <c r="CE39" s="104">
        <f t="shared" si="17"/>
        <v>0</v>
      </c>
      <c r="CF39" s="104">
        <f t="shared" si="17"/>
        <v>0</v>
      </c>
      <c r="CG39" s="104">
        <f t="shared" si="17"/>
        <v>0</v>
      </c>
      <c r="CH39" s="104">
        <f t="shared" si="17"/>
        <v>0</v>
      </c>
      <c r="CI39" s="104">
        <f t="shared" si="17"/>
        <v>0</v>
      </c>
      <c r="CJ39" s="104">
        <f t="shared" si="17"/>
        <v>0</v>
      </c>
      <c r="CK39" s="104">
        <f t="shared" si="17"/>
        <v>0</v>
      </c>
      <c r="CL39" s="104">
        <f t="shared" si="17"/>
        <v>0</v>
      </c>
      <c r="CM39" s="104">
        <f t="shared" si="17"/>
        <v>0</v>
      </c>
      <c r="CN39" s="104">
        <f t="shared" si="17"/>
        <v>0</v>
      </c>
      <c r="CO39" s="104">
        <f t="shared" si="17"/>
        <v>0</v>
      </c>
      <c r="CP39" s="104">
        <f t="shared" si="17"/>
        <v>0</v>
      </c>
      <c r="CQ39" s="104">
        <f t="shared" si="17"/>
        <v>0</v>
      </c>
      <c r="CR39" s="104">
        <f t="shared" si="17"/>
        <v>0</v>
      </c>
      <c r="CS39" s="104">
        <f t="shared" si="17"/>
        <v>0</v>
      </c>
      <c r="CT39" s="104">
        <f t="shared" si="17"/>
        <v>0</v>
      </c>
      <c r="CU39" s="104">
        <f t="shared" si="17"/>
        <v>0</v>
      </c>
      <c r="CV39" s="104">
        <f t="shared" si="17"/>
        <v>0</v>
      </c>
      <c r="CW39" s="104">
        <f t="shared" si="17"/>
        <v>0</v>
      </c>
      <c r="CX39" s="104">
        <f t="shared" si="17"/>
        <v>0</v>
      </c>
      <c r="CY39" s="104">
        <f t="shared" si="17"/>
        <v>0</v>
      </c>
    </row>
    <row r="40" spans="1:103" outlineLevel="1"/>
    <row r="41" spans="1:103" s="1" customFormat="1">
      <c r="B41" s="2" t="s">
        <v>38</v>
      </c>
    </row>
    <row r="43" spans="1:103" ht="27" hidden="1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3" ht="13.5" hidden="1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74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3" ht="13.5" hidden="1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75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75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75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3" ht="13.5" hidden="1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75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75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75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3" ht="13.5" hidden="1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75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75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75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3" ht="13.5" hidden="1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75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75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75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7" ht="13.5" hidden="1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75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75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75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7" ht="13.5" hidden="1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75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75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75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7" ht="13.5" hidden="1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76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76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76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  <c r="DB51" s="91"/>
      <c r="DC51" s="91"/>
    </row>
    <row r="52" spans="1:107" ht="13.5" hidden="1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77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77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77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  <c r="DC52" s="93"/>
    </row>
    <row r="53" spans="1:107" ht="13.5" hidden="1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75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75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75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  <c r="DB53" s="91"/>
    </row>
    <row r="54" spans="1:107" ht="13.5" hidden="1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75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75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75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  <c r="DB54" s="92"/>
    </row>
    <row r="55" spans="1:107" ht="13.5" hidden="1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76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76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76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7" ht="13.5" hidden="1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77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77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77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7" ht="13.5" hidden="1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75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75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75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7" ht="13.5" hidden="1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75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75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75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7" ht="13.5" hidden="1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75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75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75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7" ht="13.5" hidden="1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78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78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78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7" ht="13.5" hidden="1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74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74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74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7" ht="13.5" hidden="1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75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75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75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7" ht="13.5" hidden="1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75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75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75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7" ht="13.5" hidden="1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75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75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75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hidden="1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75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75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75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hidden="1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75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75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75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hidden="1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75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75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75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hidden="1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76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76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76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hidden="1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77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77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77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hidden="1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76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76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76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hidden="1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79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79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79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hidden="1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80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80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80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hidden="1" outlineLevel="1">
      <c r="H73" s="81"/>
      <c r="M73" s="81"/>
      <c r="W73" s="81"/>
      <c r="AG73" s="81"/>
    </row>
    <row r="74" spans="1:103" hidden="1" outlineLevel="1">
      <c r="H74" s="81"/>
      <c r="M74" s="81"/>
      <c r="W74" s="81"/>
      <c r="AG74" s="81"/>
    </row>
    <row r="75" spans="1:103" hidden="1" outlineLevel="1">
      <c r="H75" s="81"/>
      <c r="M75" s="81"/>
      <c r="W75" s="81"/>
      <c r="AG75" s="81"/>
    </row>
    <row r="76" spans="1:103" hidden="1" outlineLevel="1">
      <c r="H76" s="81"/>
      <c r="M76" s="81"/>
      <c r="W76" s="81"/>
      <c r="AG76" s="81"/>
    </row>
    <row r="77" spans="1:103" hidden="1" outlineLevel="1">
      <c r="H77" s="81"/>
      <c r="M77" s="81"/>
      <c r="W77" s="81"/>
      <c r="AG77" s="81"/>
    </row>
    <row r="78" spans="1:103" ht="27" hidden="1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hidden="1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94" si="37">I79-($W79-$M79)/10</f>
        <v>2.4377492616245146E-2</v>
      </c>
      <c r="I79" s="83">
        <f t="shared" si="37"/>
        <v>2.391300711097747E-2</v>
      </c>
      <c r="J79" s="83">
        <f t="shared" si="37"/>
        <v>2.3448521605709795E-2</v>
      </c>
      <c r="K79" s="83">
        <f t="shared" si="37"/>
        <v>2.2984036100442119E-2</v>
      </c>
      <c r="L79" s="83">
        <f t="shared" si="37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74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hidden="1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37"/>
        <v>4.3797246140693982E-2</v>
      </c>
      <c r="I80" s="84">
        <f t="shared" si="37"/>
        <v>4.359730129397435E-2</v>
      </c>
      <c r="J80" s="84">
        <f t="shared" si="37"/>
        <v>4.3397356447254717E-2</v>
      </c>
      <c r="K80" s="84">
        <f t="shared" si="37"/>
        <v>4.3197411600535085E-2</v>
      </c>
      <c r="L80" s="84">
        <f t="shared" si="37"/>
        <v>4.2997466753815453E-2</v>
      </c>
      <c r="M80" s="75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75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75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hidden="1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37"/>
        <v>2.4361767358263814E-2</v>
      </c>
      <c r="I81" s="84">
        <f t="shared" si="37"/>
        <v>2.389788988984462E-2</v>
      </c>
      <c r="J81" s="84">
        <f t="shared" si="37"/>
        <v>2.3434012421425426E-2</v>
      </c>
      <c r="K81" s="84">
        <f t="shared" si="37"/>
        <v>2.2970134953006233E-2</v>
      </c>
      <c r="L81" s="84">
        <f t="shared" si="37"/>
        <v>2.2506257484587039E-2</v>
      </c>
      <c r="M81" s="75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75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75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hidden="1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37"/>
        <v>4.3819005126611688E-2</v>
      </c>
      <c r="I82" s="84">
        <f t="shared" si="37"/>
        <v>4.3616648371306868E-2</v>
      </c>
      <c r="J82" s="84">
        <f t="shared" si="37"/>
        <v>4.3414291616002049E-2</v>
      </c>
      <c r="K82" s="84">
        <f t="shared" si="37"/>
        <v>4.3211934860697229E-2</v>
      </c>
      <c r="L82" s="84">
        <f t="shared" si="37"/>
        <v>4.300957810539241E-2</v>
      </c>
      <c r="M82" s="75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75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75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hidden="1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37"/>
        <v>8.3274323427543224E-3</v>
      </c>
      <c r="I83" s="84">
        <f t="shared" si="37"/>
        <v>8.1139615684467023E-3</v>
      </c>
      <c r="J83" s="84">
        <f t="shared" si="37"/>
        <v>7.9004907941390822E-3</v>
      </c>
      <c r="K83" s="84">
        <f t="shared" si="37"/>
        <v>7.6870200198314613E-3</v>
      </c>
      <c r="L83" s="84">
        <f t="shared" si="37"/>
        <v>7.4735492455238412E-3</v>
      </c>
      <c r="M83" s="75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75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75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hidden="1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37"/>
        <v>1.0468825021663531E-2</v>
      </c>
      <c r="I84" s="84">
        <f t="shared" si="37"/>
        <v>1.0283905529009466E-2</v>
      </c>
      <c r="J84" s="84">
        <f t="shared" si="37"/>
        <v>1.00989860363554E-2</v>
      </c>
      <c r="K84" s="84">
        <f t="shared" si="37"/>
        <v>9.9140665437013348E-3</v>
      </c>
      <c r="L84" s="84">
        <f t="shared" si="37"/>
        <v>9.7291470510472693E-3</v>
      </c>
      <c r="M84" s="75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75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75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hidden="1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37"/>
        <v>9.2123470396431612E-3</v>
      </c>
      <c r="I85" s="84">
        <f t="shared" si="37"/>
        <v>8.9465747465829644E-3</v>
      </c>
      <c r="J85" s="84">
        <f t="shared" si="37"/>
        <v>8.6808024535227676E-3</v>
      </c>
      <c r="K85" s="84">
        <f t="shared" si="37"/>
        <v>8.4150301604625707E-3</v>
      </c>
      <c r="L85" s="84">
        <f t="shared" si="37"/>
        <v>8.1492578674023739E-3</v>
      </c>
      <c r="M85" s="75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75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75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hidden="1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37"/>
        <v>1.0838601371037928E-2</v>
      </c>
      <c r="I86" s="85">
        <f t="shared" si="37"/>
        <v>1.0657168451958094E-2</v>
      </c>
      <c r="J86" s="85">
        <f t="shared" si="37"/>
        <v>1.0475735532878261E-2</v>
      </c>
      <c r="K86" s="85">
        <f t="shared" si="37"/>
        <v>1.0294302613798427E-2</v>
      </c>
      <c r="L86" s="85">
        <f t="shared" si="37"/>
        <v>1.0112869694718593E-2</v>
      </c>
      <c r="M86" s="76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76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76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hidden="1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37"/>
        <v>0</v>
      </c>
      <c r="I87" s="86">
        <f t="shared" si="37"/>
        <v>0</v>
      </c>
      <c r="J87" s="86">
        <f t="shared" si="37"/>
        <v>0</v>
      </c>
      <c r="K87" s="86">
        <f t="shared" si="37"/>
        <v>0</v>
      </c>
      <c r="L87" s="86">
        <f t="shared" si="37"/>
        <v>0</v>
      </c>
      <c r="M87" s="77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77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77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hidden="1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37"/>
        <v>6.1539661843022744E-2</v>
      </c>
      <c r="I88" s="84">
        <f t="shared" si="37"/>
        <v>6.1285507851228854E-2</v>
      </c>
      <c r="J88" s="84">
        <f t="shared" si="37"/>
        <v>6.1031353859434964E-2</v>
      </c>
      <c r="K88" s="84">
        <f t="shared" si="37"/>
        <v>6.0777199867641074E-2</v>
      </c>
      <c r="L88" s="84">
        <f t="shared" si="37"/>
        <v>6.0523045875847184E-2</v>
      </c>
      <c r="M88" s="75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75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75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hidden="1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si="37"/>
        <v>0</v>
      </c>
      <c r="I89" s="84">
        <f t="shared" si="37"/>
        <v>0</v>
      </c>
      <c r="J89" s="84">
        <f t="shared" si="37"/>
        <v>0</v>
      </c>
      <c r="K89" s="84">
        <f t="shared" si="37"/>
        <v>0</v>
      </c>
      <c r="L89" s="84">
        <f t="shared" si="37"/>
        <v>0</v>
      </c>
      <c r="M89" s="75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75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75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hidden="1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37"/>
        <v>8.2664437783762978E-2</v>
      </c>
      <c r="I90" s="85">
        <f t="shared" si="37"/>
        <v>8.2444583410585887E-2</v>
      </c>
      <c r="J90" s="85">
        <f t="shared" si="37"/>
        <v>8.2224729037408795E-2</v>
      </c>
      <c r="K90" s="85">
        <f t="shared" si="37"/>
        <v>8.2004874664231703E-2</v>
      </c>
      <c r="L90" s="85">
        <f t="shared" si="37"/>
        <v>8.1785020291054611E-2</v>
      </c>
      <c r="M90" s="76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76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76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hidden="1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37"/>
        <v>0</v>
      </c>
      <c r="I91" s="86">
        <f t="shared" si="37"/>
        <v>0</v>
      </c>
      <c r="J91" s="86">
        <f t="shared" si="37"/>
        <v>0</v>
      </c>
      <c r="K91" s="86">
        <f t="shared" si="37"/>
        <v>0</v>
      </c>
      <c r="L91" s="86">
        <f t="shared" si="37"/>
        <v>0</v>
      </c>
      <c r="M91" s="77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77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77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hidden="1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37"/>
        <v>0</v>
      </c>
      <c r="I92" s="84">
        <f t="shared" si="37"/>
        <v>0</v>
      </c>
      <c r="J92" s="84">
        <f t="shared" si="37"/>
        <v>0</v>
      </c>
      <c r="K92" s="84">
        <f t="shared" si="37"/>
        <v>0</v>
      </c>
      <c r="L92" s="84">
        <f t="shared" si="37"/>
        <v>0</v>
      </c>
      <c r="M92" s="75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75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75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hidden="1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37"/>
        <v>0</v>
      </c>
      <c r="I93" s="84">
        <f t="shared" si="37"/>
        <v>0</v>
      </c>
      <c r="J93" s="84">
        <f t="shared" si="37"/>
        <v>0</v>
      </c>
      <c r="K93" s="84">
        <f t="shared" si="37"/>
        <v>0</v>
      </c>
      <c r="L93" s="84">
        <f t="shared" si="37"/>
        <v>0</v>
      </c>
      <c r="M93" s="75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75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75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hidden="1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37"/>
        <v>0</v>
      </c>
      <c r="I94" s="84">
        <f t="shared" si="37"/>
        <v>0</v>
      </c>
      <c r="J94" s="84">
        <f t="shared" si="37"/>
        <v>0</v>
      </c>
      <c r="K94" s="84">
        <f t="shared" si="37"/>
        <v>0</v>
      </c>
      <c r="L94" s="84">
        <f t="shared" si="37"/>
        <v>0</v>
      </c>
      <c r="M94" s="75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75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75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hidden="1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ref="H95:L107" si="48">I95-($W95-$M95)/10</f>
        <v>0</v>
      </c>
      <c r="I95" s="87">
        <f t="shared" si="48"/>
        <v>0</v>
      </c>
      <c r="J95" s="87">
        <f t="shared" si="48"/>
        <v>0</v>
      </c>
      <c r="K95" s="87">
        <f t="shared" si="48"/>
        <v>0</v>
      </c>
      <c r="L95" s="87">
        <f t="shared" si="48"/>
        <v>0</v>
      </c>
      <c r="M95" s="78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78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78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hidden="1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48"/>
        <v>3.7576485828213414E-2</v>
      </c>
      <c r="I96" s="83">
        <f t="shared" si="48"/>
        <v>3.7181253238276903E-2</v>
      </c>
      <c r="J96" s="83">
        <f t="shared" si="48"/>
        <v>3.6786020648340391E-2</v>
      </c>
      <c r="K96" s="83">
        <f t="shared" si="48"/>
        <v>3.6390788058403879E-2</v>
      </c>
      <c r="L96" s="83">
        <f t="shared" si="48"/>
        <v>3.5995555468467368E-2</v>
      </c>
      <c r="M96" s="74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74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74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hidden="1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48"/>
        <v>7.2760344617964684E-2</v>
      </c>
      <c r="I97" s="84">
        <f t="shared" si="48"/>
        <v>7.2451863700745425E-2</v>
      </c>
      <c r="J97" s="84">
        <f t="shared" si="48"/>
        <v>7.2143382783526167E-2</v>
      </c>
      <c r="K97" s="84">
        <f t="shared" si="48"/>
        <v>7.1834901866306908E-2</v>
      </c>
      <c r="L97" s="84">
        <f t="shared" si="48"/>
        <v>7.1526420949087649E-2</v>
      </c>
      <c r="M97" s="75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75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75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hidden="1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48"/>
        <v>3.7499060774658623E-2</v>
      </c>
      <c r="I98" s="84">
        <f t="shared" si="48"/>
        <v>3.7108065273829587E-2</v>
      </c>
      <c r="J98" s="84">
        <f t="shared" si="48"/>
        <v>3.671706977300055E-2</v>
      </c>
      <c r="K98" s="84">
        <f t="shared" si="48"/>
        <v>3.6326074272171514E-2</v>
      </c>
      <c r="L98" s="84">
        <f t="shared" si="48"/>
        <v>3.5935078771342478E-2</v>
      </c>
      <c r="M98" s="75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75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75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hidden="1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si="48"/>
        <v>7.2723564974373267E-2</v>
      </c>
      <c r="I99" s="84">
        <f t="shared" si="48"/>
        <v>7.2420463531133142E-2</v>
      </c>
      <c r="J99" s="84">
        <f t="shared" si="48"/>
        <v>7.2117362087893017E-2</v>
      </c>
      <c r="K99" s="84">
        <f t="shared" si="48"/>
        <v>7.1814260644652891E-2</v>
      </c>
      <c r="L99" s="84">
        <f t="shared" si="48"/>
        <v>7.1511159201412766E-2</v>
      </c>
      <c r="M99" s="75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75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75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hidden="1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48"/>
        <v>1.8154838268859337E-2</v>
      </c>
      <c r="I100" s="84">
        <f t="shared" si="48"/>
        <v>1.7833005592192995E-2</v>
      </c>
      <c r="J100" s="84">
        <f t="shared" si="48"/>
        <v>1.7511172915526653E-2</v>
      </c>
      <c r="K100" s="84">
        <f t="shared" si="48"/>
        <v>1.7189340238860311E-2</v>
      </c>
      <c r="L100" s="84">
        <f t="shared" si="48"/>
        <v>1.6867507562193969E-2</v>
      </c>
      <c r="M100" s="75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75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75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hidden="1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48"/>
        <v>6.2024982773607872E-2</v>
      </c>
      <c r="I101" s="84">
        <f t="shared" si="48"/>
        <v>6.1678394523310767E-2</v>
      </c>
      <c r="J101" s="84">
        <f t="shared" si="48"/>
        <v>6.1331806273013663E-2</v>
      </c>
      <c r="K101" s="84">
        <f t="shared" si="48"/>
        <v>6.0985218022716559E-2</v>
      </c>
      <c r="L101" s="84">
        <f t="shared" si="48"/>
        <v>6.0638629772419454E-2</v>
      </c>
      <c r="M101" s="75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75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75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hidden="1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48"/>
        <v>1.5678642883047333E-2</v>
      </c>
      <c r="I102" s="84">
        <f t="shared" si="48"/>
        <v>1.5339870983055191E-2</v>
      </c>
      <c r="J102" s="84">
        <f t="shared" si="48"/>
        <v>1.500109908306305E-2</v>
      </c>
      <c r="K102" s="84">
        <f t="shared" si="48"/>
        <v>1.4662327183070908E-2</v>
      </c>
      <c r="L102" s="84">
        <f t="shared" si="48"/>
        <v>1.4323555283078767E-2</v>
      </c>
      <c r="M102" s="75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75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75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hidden="1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48"/>
        <v>6.3470449652587982E-2</v>
      </c>
      <c r="I103" s="85">
        <f t="shared" si="48"/>
        <v>6.3170394701578925E-2</v>
      </c>
      <c r="J103" s="85">
        <f t="shared" si="48"/>
        <v>6.2870339750569867E-2</v>
      </c>
      <c r="K103" s="85">
        <f t="shared" si="48"/>
        <v>6.257028479956081E-2</v>
      </c>
      <c r="L103" s="85">
        <f t="shared" si="48"/>
        <v>6.2270229848551753E-2</v>
      </c>
      <c r="M103" s="76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76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76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hidden="1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48"/>
        <v>0</v>
      </c>
      <c r="I104" s="86">
        <f t="shared" si="48"/>
        <v>0</v>
      </c>
      <c r="J104" s="86">
        <f t="shared" si="48"/>
        <v>0</v>
      </c>
      <c r="K104" s="86">
        <f t="shared" si="48"/>
        <v>0</v>
      </c>
      <c r="L104" s="86">
        <f t="shared" si="48"/>
        <v>0</v>
      </c>
      <c r="M104" s="77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77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77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hidden="1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48"/>
        <v>0.28340427230324466</v>
      </c>
      <c r="I105" s="85">
        <f t="shared" si="48"/>
        <v>0.28265119758162066</v>
      </c>
      <c r="J105" s="85">
        <f t="shared" si="48"/>
        <v>0.28189812285999666</v>
      </c>
      <c r="K105" s="85">
        <f t="shared" si="48"/>
        <v>0.28114504813837266</v>
      </c>
      <c r="L105" s="85">
        <f t="shared" si="48"/>
        <v>0.28039197341674865</v>
      </c>
      <c r="M105" s="76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76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76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hidden="1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48"/>
        <v>0</v>
      </c>
      <c r="I106" s="88">
        <f t="shared" si="48"/>
        <v>0</v>
      </c>
      <c r="J106" s="88">
        <f t="shared" si="48"/>
        <v>0</v>
      </c>
      <c r="K106" s="88">
        <f t="shared" si="48"/>
        <v>0</v>
      </c>
      <c r="L106" s="88">
        <f t="shared" si="48"/>
        <v>0</v>
      </c>
      <c r="M106" s="79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79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79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hidden="1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48"/>
        <v>0.57684200336409486</v>
      </c>
      <c r="I107" s="89">
        <f t="shared" si="48"/>
        <v>0.57656626948381207</v>
      </c>
      <c r="J107" s="89">
        <f t="shared" si="48"/>
        <v>0.57629053560352927</v>
      </c>
      <c r="K107" s="89">
        <f t="shared" si="48"/>
        <v>0.57601480172324648</v>
      </c>
      <c r="L107" s="89">
        <f t="shared" si="48"/>
        <v>0.57573906784296369</v>
      </c>
      <c r="M107" s="80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80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80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hidden="1" outlineLevel="1">
      <c r="H108" s="81"/>
      <c r="M108" s="81"/>
      <c r="W108" s="81"/>
      <c r="AG108" s="81"/>
    </row>
    <row r="109" spans="1:103" hidden="1" outlineLevel="1">
      <c r="H109" s="81"/>
      <c r="M109" s="81"/>
      <c r="W109" s="81"/>
      <c r="AG109" s="81"/>
    </row>
    <row r="110" spans="1:103" hidden="1" outlineLevel="1">
      <c r="H110" s="81"/>
      <c r="M110" s="81"/>
      <c r="W110" s="81"/>
      <c r="AG110" s="81"/>
    </row>
    <row r="111" spans="1:103" hidden="1" outlineLevel="1">
      <c r="H111" s="81"/>
      <c r="M111" s="81"/>
      <c r="W111" s="81"/>
      <c r="AG111" s="81"/>
    </row>
    <row r="112" spans="1:103" hidden="1" outlineLevel="1">
      <c r="H112" s="81"/>
      <c r="M112" s="81"/>
      <c r="W112" s="81"/>
      <c r="AG112" s="81"/>
    </row>
    <row r="113" spans="1:103" ht="27" hidden="1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hidden="1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9" si="56">I114-($W114-$M114)/10</f>
        <v>8.5800412137356216E-2</v>
      </c>
      <c r="I114" s="83">
        <f t="shared" si="56"/>
        <v>8.4265045263143892E-2</v>
      </c>
      <c r="J114" s="83">
        <f t="shared" si="56"/>
        <v>8.2729678388931568E-2</v>
      </c>
      <c r="K114" s="83">
        <f t="shared" si="56"/>
        <v>8.1194311514719245E-2</v>
      </c>
      <c r="L114" s="83">
        <f t="shared" si="56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74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hidden="1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56"/>
        <v>2.1876867801799467</v>
      </c>
      <c r="I115" s="84">
        <f t="shared" si="56"/>
        <v>2.2116139571289066</v>
      </c>
      <c r="J115" s="84">
        <f t="shared" si="56"/>
        <v>2.2355411340778666</v>
      </c>
      <c r="K115" s="84">
        <f t="shared" si="56"/>
        <v>2.2594683110268265</v>
      </c>
      <c r="L115" s="84">
        <f t="shared" si="56"/>
        <v>2.2833954879757865</v>
      </c>
      <c r="M115" s="75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75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75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hidden="1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56"/>
        <v>0.24448086896919671</v>
      </c>
      <c r="I116" s="84">
        <f t="shared" si="56"/>
        <v>0.24528647634578554</v>
      </c>
      <c r="J116" s="84">
        <f t="shared" si="56"/>
        <v>0.24609208372237437</v>
      </c>
      <c r="K116" s="84">
        <f t="shared" si="56"/>
        <v>0.2468976910989632</v>
      </c>
      <c r="L116" s="84">
        <f t="shared" si="56"/>
        <v>0.24770329847555203</v>
      </c>
      <c r="M116" s="75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75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75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hidden="1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56"/>
        <v>2.1863707245523245</v>
      </c>
      <c r="I117" s="84">
        <f t="shared" si="56"/>
        <v>2.2102531760305979</v>
      </c>
      <c r="J117" s="84">
        <f t="shared" si="56"/>
        <v>2.2341356275088713</v>
      </c>
      <c r="K117" s="84">
        <f t="shared" si="56"/>
        <v>2.2580180789871447</v>
      </c>
      <c r="L117" s="84">
        <f t="shared" si="56"/>
        <v>2.2819005304654181</v>
      </c>
      <c r="M117" s="75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75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75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hidden="1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56"/>
        <v>1.8531680980844227E-2</v>
      </c>
      <c r="I118" s="84">
        <f t="shared" si="56"/>
        <v>1.7863617803246159E-2</v>
      </c>
      <c r="J118" s="84">
        <f t="shared" si="56"/>
        <v>1.7195554625648091E-2</v>
      </c>
      <c r="K118" s="84">
        <f t="shared" si="56"/>
        <v>1.6527491448050022E-2</v>
      </c>
      <c r="L118" s="84">
        <f t="shared" si="56"/>
        <v>1.5859428270451954E-2</v>
      </c>
      <c r="M118" s="75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75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75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hidden="1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56"/>
        <v>1.461074875315604</v>
      </c>
      <c r="I119" s="84">
        <f t="shared" si="56"/>
        <v>1.4689297847431293</v>
      </c>
      <c r="J119" s="84">
        <f t="shared" si="56"/>
        <v>1.4767846941706546</v>
      </c>
      <c r="K119" s="84">
        <f t="shared" si="56"/>
        <v>1.4846396035981799</v>
      </c>
      <c r="L119" s="84">
        <f t="shared" si="56"/>
        <v>1.4924945130257052</v>
      </c>
      <c r="M119" s="75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75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75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hidden="1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56"/>
        <v>1.5749933892992101E-2</v>
      </c>
      <c r="I120" s="84">
        <f t="shared" si="56"/>
        <v>1.5336139611911723E-2</v>
      </c>
      <c r="J120" s="84">
        <f t="shared" si="56"/>
        <v>1.4922345330831345E-2</v>
      </c>
      <c r="K120" s="84">
        <f t="shared" si="56"/>
        <v>1.4508551049750967E-2</v>
      </c>
      <c r="L120" s="84">
        <f t="shared" si="56"/>
        <v>1.4094756768670589E-2</v>
      </c>
      <c r="M120" s="75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75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75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hidden="1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56"/>
        <v>1.5577407216181833</v>
      </c>
      <c r="I121" s="85">
        <f t="shared" si="56"/>
        <v>1.5703549824848957</v>
      </c>
      <c r="J121" s="85">
        <f t="shared" si="56"/>
        <v>1.582969243351608</v>
      </c>
      <c r="K121" s="85">
        <f t="shared" si="56"/>
        <v>1.5955835042183204</v>
      </c>
      <c r="L121" s="85">
        <f t="shared" si="56"/>
        <v>1.6081977650850328</v>
      </c>
      <c r="M121" s="76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76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76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hidden="1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56"/>
        <v>19.100086735934056</v>
      </c>
      <c r="I122" s="86">
        <f t="shared" si="56"/>
        <v>19.048981965095628</v>
      </c>
      <c r="J122" s="86">
        <f t="shared" si="56"/>
        <v>18.9978771942572</v>
      </c>
      <c r="K122" s="86">
        <f t="shared" si="56"/>
        <v>18.946772423418771</v>
      </c>
      <c r="L122" s="86">
        <f t="shared" si="56"/>
        <v>18.895667652580343</v>
      </c>
      <c r="M122" s="77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77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77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hidden="1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56"/>
        <v>0</v>
      </c>
      <c r="I123" s="84">
        <f t="shared" si="56"/>
        <v>0</v>
      </c>
      <c r="J123" s="84">
        <f t="shared" si="56"/>
        <v>0</v>
      </c>
      <c r="K123" s="84">
        <f t="shared" si="56"/>
        <v>0</v>
      </c>
      <c r="L123" s="84">
        <f t="shared" si="56"/>
        <v>0</v>
      </c>
      <c r="M123" s="75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75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75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hidden="1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si="56"/>
        <v>12.427567685760346</v>
      </c>
      <c r="I124" s="84">
        <f t="shared" si="56"/>
        <v>12.396384820063551</v>
      </c>
      <c r="J124" s="84">
        <f t="shared" si="56"/>
        <v>12.365201954366755</v>
      </c>
      <c r="K124" s="84">
        <f t="shared" si="56"/>
        <v>12.33401908866996</v>
      </c>
      <c r="L124" s="84">
        <f t="shared" si="56"/>
        <v>12.302836222973164</v>
      </c>
      <c r="M124" s="75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75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75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hidden="1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56"/>
        <v>0</v>
      </c>
      <c r="I125" s="85">
        <f t="shared" si="56"/>
        <v>0</v>
      </c>
      <c r="J125" s="85">
        <f t="shared" si="56"/>
        <v>0</v>
      </c>
      <c r="K125" s="85">
        <f t="shared" si="56"/>
        <v>0</v>
      </c>
      <c r="L125" s="85">
        <f t="shared" si="56"/>
        <v>0</v>
      </c>
      <c r="M125" s="76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76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76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hidden="1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56"/>
        <v>0.1384305609928437</v>
      </c>
      <c r="I126" s="86">
        <f t="shared" si="56"/>
        <v>0.13843040597920242</v>
      </c>
      <c r="J126" s="86">
        <f t="shared" si="56"/>
        <v>0.13843025096556114</v>
      </c>
      <c r="K126" s="86">
        <f t="shared" si="56"/>
        <v>0.13843009595191985</v>
      </c>
      <c r="L126" s="86">
        <f t="shared" si="56"/>
        <v>0.13842994093827857</v>
      </c>
      <c r="M126" s="77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77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77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hidden="1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56"/>
        <v>0.10369785140842168</v>
      </c>
      <c r="I127" s="84">
        <f t="shared" si="56"/>
        <v>0.10369754992589754</v>
      </c>
      <c r="J127" s="84">
        <f t="shared" si="56"/>
        <v>0.1036972484433734</v>
      </c>
      <c r="K127" s="84">
        <f t="shared" si="56"/>
        <v>0.10369694696084926</v>
      </c>
      <c r="L127" s="84">
        <f t="shared" si="56"/>
        <v>0.10369664547832512</v>
      </c>
      <c r="M127" s="75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75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75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hidden="1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56"/>
        <v>7.8059631621655468E-2</v>
      </c>
      <c r="I128" s="84">
        <f t="shared" si="56"/>
        <v>7.8060063117601441E-2</v>
      </c>
      <c r="J128" s="84">
        <f t="shared" si="56"/>
        <v>7.8060494613547415E-2</v>
      </c>
      <c r="K128" s="84">
        <f t="shared" si="56"/>
        <v>7.8060926109493389E-2</v>
      </c>
      <c r="L128" s="84">
        <f t="shared" si="56"/>
        <v>7.8061357605439363E-2</v>
      </c>
      <c r="M128" s="75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75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75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hidden="1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56"/>
        <v>7.515730641066419E-2</v>
      </c>
      <c r="I129" s="84">
        <f t="shared" si="56"/>
        <v>7.5157247319222228E-2</v>
      </c>
      <c r="J129" s="84">
        <f t="shared" si="56"/>
        <v>7.5157188227780267E-2</v>
      </c>
      <c r="K129" s="84">
        <f t="shared" si="56"/>
        <v>7.5157129136338305E-2</v>
      </c>
      <c r="L129" s="84">
        <f t="shared" si="56"/>
        <v>7.5157070044896343E-2</v>
      </c>
      <c r="M129" s="75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75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75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hidden="1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ref="H130:L142" si="67">I130-($W130-$M130)/10</f>
        <v>7.7972793392462048E-2</v>
      </c>
      <c r="I130" s="87">
        <f t="shared" si="67"/>
        <v>7.7972777338064791E-2</v>
      </c>
      <c r="J130" s="87">
        <f t="shared" si="67"/>
        <v>7.7972761283667535E-2</v>
      </c>
      <c r="K130" s="87">
        <f t="shared" si="67"/>
        <v>7.7972745229270279E-2</v>
      </c>
      <c r="L130" s="87">
        <f t="shared" si="67"/>
        <v>7.7972729174873023E-2</v>
      </c>
      <c r="M130" s="78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78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78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hidden="1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67"/>
        <v>4.1691986394010339E-2</v>
      </c>
      <c r="I131" s="83">
        <f t="shared" si="67"/>
        <v>4.0550544255073984E-2</v>
      </c>
      <c r="J131" s="83">
        <f t="shared" si="67"/>
        <v>3.9409102116137629E-2</v>
      </c>
      <c r="K131" s="83">
        <f t="shared" si="67"/>
        <v>3.8267659977201274E-2</v>
      </c>
      <c r="L131" s="83">
        <f t="shared" si="67"/>
        <v>3.7126217838264919E-2</v>
      </c>
      <c r="M131" s="74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74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74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hidden="1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67"/>
        <v>0.1669367264075679</v>
      </c>
      <c r="I132" s="84">
        <f t="shared" si="67"/>
        <v>0.16011320917405875</v>
      </c>
      <c r="J132" s="84">
        <f t="shared" si="67"/>
        <v>0.15328969194054959</v>
      </c>
      <c r="K132" s="84">
        <f t="shared" si="67"/>
        <v>0.14646617470704043</v>
      </c>
      <c r="L132" s="84">
        <f t="shared" si="67"/>
        <v>0.13964265747353127</v>
      </c>
      <c r="M132" s="75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75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75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hidden="1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67"/>
        <v>4.1720769165136264E-2</v>
      </c>
      <c r="I133" s="84">
        <f t="shared" si="67"/>
        <v>4.0576207003308121E-2</v>
      </c>
      <c r="J133" s="84">
        <f t="shared" si="67"/>
        <v>3.9431644841479978E-2</v>
      </c>
      <c r="K133" s="84">
        <f t="shared" si="67"/>
        <v>3.8287082679651835E-2</v>
      </c>
      <c r="L133" s="84">
        <f t="shared" si="67"/>
        <v>3.7142520517823692E-2</v>
      </c>
      <c r="M133" s="75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75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75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hidden="1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si="67"/>
        <v>0.1669759588060549</v>
      </c>
      <c r="I134" s="84">
        <f t="shared" si="67"/>
        <v>0.16015511300245786</v>
      </c>
      <c r="J134" s="84">
        <f t="shared" si="67"/>
        <v>0.15333426719886081</v>
      </c>
      <c r="K134" s="84">
        <f t="shared" si="67"/>
        <v>0.14651342139526377</v>
      </c>
      <c r="L134" s="84">
        <f t="shared" si="67"/>
        <v>0.13969257559166673</v>
      </c>
      <c r="M134" s="75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75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75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hidden="1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67"/>
        <v>1.7689010007268597E-2</v>
      </c>
      <c r="I135" s="84">
        <f t="shared" si="67"/>
        <v>1.7349510679555875E-2</v>
      </c>
      <c r="J135" s="84">
        <f t="shared" si="67"/>
        <v>1.7010011351843154E-2</v>
      </c>
      <c r="K135" s="84">
        <f t="shared" si="67"/>
        <v>1.6670512024130432E-2</v>
      </c>
      <c r="L135" s="84">
        <f t="shared" si="67"/>
        <v>1.6331012696417711E-2</v>
      </c>
      <c r="M135" s="75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75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75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hidden="1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67"/>
        <v>7.8063775504489313E-2</v>
      </c>
      <c r="I136" s="84">
        <f t="shared" si="67"/>
        <v>7.5304701161160684E-2</v>
      </c>
      <c r="J136" s="84">
        <f t="shared" si="67"/>
        <v>7.2545626817832054E-2</v>
      </c>
      <c r="K136" s="84">
        <f t="shared" si="67"/>
        <v>6.9786552474503424E-2</v>
      </c>
      <c r="L136" s="84">
        <f t="shared" si="67"/>
        <v>6.7027478131174795E-2</v>
      </c>
      <c r="M136" s="75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75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75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hidden="1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67"/>
        <v>1.6892324039917125E-2</v>
      </c>
      <c r="I137" s="84">
        <f t="shared" si="67"/>
        <v>1.6459640135637946E-2</v>
      </c>
      <c r="J137" s="84">
        <f t="shared" si="67"/>
        <v>1.6026956231358767E-2</v>
      </c>
      <c r="K137" s="84">
        <f t="shared" si="67"/>
        <v>1.5594272327079587E-2</v>
      </c>
      <c r="L137" s="84">
        <f t="shared" si="67"/>
        <v>1.5161588422800406E-2</v>
      </c>
      <c r="M137" s="75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75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75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hidden="1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67"/>
        <v>8.6121841488949177E-2</v>
      </c>
      <c r="I138" s="85">
        <f t="shared" si="67"/>
        <v>8.3062863711152304E-2</v>
      </c>
      <c r="J138" s="85">
        <f t="shared" si="67"/>
        <v>8.0003885933355431E-2</v>
      </c>
      <c r="K138" s="85">
        <f t="shared" si="67"/>
        <v>7.6944908155558558E-2</v>
      </c>
      <c r="L138" s="85">
        <f t="shared" si="67"/>
        <v>7.3885930377761685E-2</v>
      </c>
      <c r="M138" s="76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76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76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hidden="1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67"/>
        <v>29.258652474897648</v>
      </c>
      <c r="I139" s="86">
        <f t="shared" si="67"/>
        <v>29.180668391655189</v>
      </c>
      <c r="J139" s="86">
        <f t="shared" si="67"/>
        <v>29.10268430841273</v>
      </c>
      <c r="K139" s="86">
        <f t="shared" si="67"/>
        <v>29.024700225170271</v>
      </c>
      <c r="L139" s="86">
        <f t="shared" si="67"/>
        <v>28.946716141927812</v>
      </c>
      <c r="M139" s="77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77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77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hidden="1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67"/>
        <v>0</v>
      </c>
      <c r="I140" s="85">
        <f t="shared" si="67"/>
        <v>0</v>
      </c>
      <c r="J140" s="85">
        <f t="shared" si="67"/>
        <v>0</v>
      </c>
      <c r="K140" s="85">
        <f t="shared" si="67"/>
        <v>0</v>
      </c>
      <c r="L140" s="85">
        <f t="shared" si="67"/>
        <v>0</v>
      </c>
      <c r="M140" s="76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76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76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hidden="1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67"/>
        <v>0</v>
      </c>
      <c r="I141" s="88">
        <f t="shared" si="67"/>
        <v>0</v>
      </c>
      <c r="J141" s="88">
        <f t="shared" si="67"/>
        <v>0</v>
      </c>
      <c r="K141" s="88">
        <f t="shared" si="67"/>
        <v>0</v>
      </c>
      <c r="L141" s="88">
        <f t="shared" si="67"/>
        <v>0</v>
      </c>
      <c r="M141" s="79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79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79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hidden="1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67"/>
        <v>0.60811730197250258</v>
      </c>
      <c r="I142" s="89">
        <f t="shared" si="67"/>
        <v>0.58989900451502297</v>
      </c>
      <c r="J142" s="89">
        <f t="shared" si="67"/>
        <v>0.57168070705754337</v>
      </c>
      <c r="K142" s="89">
        <f t="shared" si="67"/>
        <v>0.55346240960006376</v>
      </c>
      <c r="L142" s="89">
        <f t="shared" si="67"/>
        <v>0.53524411214258416</v>
      </c>
      <c r="M142" s="80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80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80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hidden="1" outlineLevel="1">
      <c r="H143" s="81"/>
      <c r="M143" s="81"/>
      <c r="W143" s="81"/>
      <c r="AG143" s="81"/>
    </row>
    <row r="144" spans="1:103" hidden="1" outlineLevel="1">
      <c r="H144" s="81"/>
      <c r="M144" s="81"/>
      <c r="W144" s="81"/>
      <c r="AG144" s="81"/>
    </row>
    <row r="145" spans="1:103" hidden="1" outlineLevel="1">
      <c r="H145" s="90" t="s">
        <v>67</v>
      </c>
      <c r="M145" s="81"/>
      <c r="W145" s="81"/>
      <c r="AG145" s="81"/>
    </row>
    <row r="146" spans="1:103" hidden="1" outlineLevel="1">
      <c r="H146" s="81"/>
      <c r="M146" s="81"/>
      <c r="W146" s="81"/>
      <c r="AG146" s="81"/>
    </row>
    <row r="147" spans="1:103" hidden="1" outlineLevel="1">
      <c r="H147" s="81"/>
      <c r="M147" s="81"/>
      <c r="W147" s="81"/>
      <c r="AG147" s="81"/>
    </row>
    <row r="148" spans="1:103" ht="27" hidden="1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hidden="1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V164" si="75">I149-($AG149-$W149)/10</f>
        <v>0.42338013444405964</v>
      </c>
      <c r="I149" s="83">
        <f t="shared" si="75"/>
        <v>0.4160957941729283</v>
      </c>
      <c r="J149" s="83">
        <f t="shared" si="75"/>
        <v>0.40881145390179696</v>
      </c>
      <c r="K149" s="83">
        <f t="shared" si="75"/>
        <v>0.40152711363066562</v>
      </c>
      <c r="L149" s="83">
        <f t="shared" si="75"/>
        <v>0.39424277335953428</v>
      </c>
      <c r="M149" s="83">
        <f t="shared" si="75"/>
        <v>0.38695843308840294</v>
      </c>
      <c r="N149" s="83">
        <f t="shared" si="75"/>
        <v>0.3796740928172716</v>
      </c>
      <c r="O149" s="83">
        <f t="shared" si="75"/>
        <v>0.37238975254614026</v>
      </c>
      <c r="P149" s="83">
        <f t="shared" si="75"/>
        <v>0.36510541227500892</v>
      </c>
      <c r="Q149" s="83">
        <f t="shared" si="75"/>
        <v>0.35782107200387758</v>
      </c>
      <c r="R149" s="83">
        <f t="shared" si="75"/>
        <v>0.35053673173274624</v>
      </c>
      <c r="S149" s="83">
        <f t="shared" si="75"/>
        <v>0.3432523914616149</v>
      </c>
      <c r="T149" s="83">
        <f t="shared" si="75"/>
        <v>0.33596805119048356</v>
      </c>
      <c r="U149" s="83">
        <f t="shared" si="75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74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hidden="1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si="75"/>
        <v>5.609074460964159</v>
      </c>
      <c r="I150" s="84">
        <f t="shared" si="75"/>
        <v>5.5918509882332312</v>
      </c>
      <c r="J150" s="84">
        <f t="shared" si="75"/>
        <v>5.5746275155023035</v>
      </c>
      <c r="K150" s="84">
        <f t="shared" si="75"/>
        <v>5.5574040427713758</v>
      </c>
      <c r="L150" s="84">
        <f t="shared" si="75"/>
        <v>5.5401805700404481</v>
      </c>
      <c r="M150" s="84">
        <f t="shared" si="75"/>
        <v>5.5229570973095203</v>
      </c>
      <c r="N150" s="84">
        <f t="shared" si="75"/>
        <v>5.5057336245785926</v>
      </c>
      <c r="O150" s="84">
        <f t="shared" si="75"/>
        <v>5.4885101518476649</v>
      </c>
      <c r="P150" s="84">
        <f t="shared" si="75"/>
        <v>5.4712866791167372</v>
      </c>
      <c r="Q150" s="84">
        <f t="shared" si="75"/>
        <v>5.4540632063858094</v>
      </c>
      <c r="R150" s="84">
        <f t="shared" si="75"/>
        <v>5.4368397336548817</v>
      </c>
      <c r="S150" s="84">
        <f t="shared" si="75"/>
        <v>5.419616260923954</v>
      </c>
      <c r="T150" s="84">
        <f t="shared" si="75"/>
        <v>5.4023927881930263</v>
      </c>
      <c r="U150" s="84">
        <f t="shared" si="75"/>
        <v>5.3851693154620985</v>
      </c>
      <c r="V150" s="84">
        <f t="shared" si="75"/>
        <v>5.3679458427311708</v>
      </c>
      <c r="W150" s="75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75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hidden="1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si="75"/>
        <v>0.42130007992145652</v>
      </c>
      <c r="I151" s="84">
        <f t="shared" si="75"/>
        <v>0.41414176923729712</v>
      </c>
      <c r="J151" s="84">
        <f t="shared" si="75"/>
        <v>0.40698345855313772</v>
      </c>
      <c r="K151" s="84">
        <f t="shared" si="75"/>
        <v>0.39982514786897833</v>
      </c>
      <c r="L151" s="84">
        <f t="shared" si="75"/>
        <v>0.39266683718481893</v>
      </c>
      <c r="M151" s="84">
        <f t="shared" si="75"/>
        <v>0.38550852650065953</v>
      </c>
      <c r="N151" s="84">
        <f t="shared" si="75"/>
        <v>0.37835021581650014</v>
      </c>
      <c r="O151" s="84">
        <f t="shared" si="75"/>
        <v>0.37119190513234074</v>
      </c>
      <c r="P151" s="84">
        <f t="shared" si="75"/>
        <v>0.36403359444818134</v>
      </c>
      <c r="Q151" s="84">
        <f t="shared" si="75"/>
        <v>0.35687528376402194</v>
      </c>
      <c r="R151" s="84">
        <f t="shared" si="75"/>
        <v>0.34971697307986255</v>
      </c>
      <c r="S151" s="84">
        <f t="shared" si="75"/>
        <v>0.34255866239570315</v>
      </c>
      <c r="T151" s="84">
        <f t="shared" si="75"/>
        <v>0.33540035171154375</v>
      </c>
      <c r="U151" s="84">
        <f t="shared" si="75"/>
        <v>0.32824204102738436</v>
      </c>
      <c r="V151" s="84">
        <f t="shared" si="75"/>
        <v>0.32108373034322496</v>
      </c>
      <c r="W151" s="75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75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hidden="1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si="75"/>
        <v>5.521364171503814</v>
      </c>
      <c r="I152" s="84">
        <f t="shared" si="75"/>
        <v>5.5090089683634966</v>
      </c>
      <c r="J152" s="84">
        <f t="shared" si="75"/>
        <v>5.4966537652231793</v>
      </c>
      <c r="K152" s="84">
        <f t="shared" si="75"/>
        <v>5.4842985620828619</v>
      </c>
      <c r="L152" s="84">
        <f t="shared" si="75"/>
        <v>5.4719433589425446</v>
      </c>
      <c r="M152" s="84">
        <f t="shared" si="75"/>
        <v>5.4595881558022272</v>
      </c>
      <c r="N152" s="84">
        <f t="shared" si="75"/>
        <v>5.4472329526619099</v>
      </c>
      <c r="O152" s="84">
        <f t="shared" si="75"/>
        <v>5.4348777495215925</v>
      </c>
      <c r="P152" s="84">
        <f t="shared" si="75"/>
        <v>5.4225225463812752</v>
      </c>
      <c r="Q152" s="84">
        <f t="shared" si="75"/>
        <v>5.4101673432409578</v>
      </c>
      <c r="R152" s="84">
        <f t="shared" si="75"/>
        <v>5.3978121401006405</v>
      </c>
      <c r="S152" s="84">
        <f t="shared" si="75"/>
        <v>5.3854569369603231</v>
      </c>
      <c r="T152" s="84">
        <f t="shared" si="75"/>
        <v>5.3731017338200058</v>
      </c>
      <c r="U152" s="84">
        <f t="shared" si="75"/>
        <v>5.3607465306796884</v>
      </c>
      <c r="V152" s="84">
        <f t="shared" si="75"/>
        <v>5.3483913275393711</v>
      </c>
      <c r="W152" s="75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75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hidden="1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si="75"/>
        <v>0.3012367553361362</v>
      </c>
      <c r="I153" s="84">
        <f t="shared" si="75"/>
        <v>0.29491850884846665</v>
      </c>
      <c r="J153" s="84">
        <f t="shared" si="75"/>
        <v>0.28860026236079711</v>
      </c>
      <c r="K153" s="84">
        <f t="shared" si="75"/>
        <v>0.28228201587312757</v>
      </c>
      <c r="L153" s="84">
        <f t="shared" si="75"/>
        <v>0.27596376938545802</v>
      </c>
      <c r="M153" s="84">
        <f t="shared" si="75"/>
        <v>0.26964552289778848</v>
      </c>
      <c r="N153" s="84">
        <f t="shared" si="75"/>
        <v>0.26332727641011894</v>
      </c>
      <c r="O153" s="84">
        <f t="shared" si="75"/>
        <v>0.25700902992244939</v>
      </c>
      <c r="P153" s="84">
        <f t="shared" si="75"/>
        <v>0.25069078343477985</v>
      </c>
      <c r="Q153" s="84">
        <f t="shared" si="75"/>
        <v>0.24437253694711034</v>
      </c>
      <c r="R153" s="84">
        <f t="shared" si="75"/>
        <v>0.23805429045944079</v>
      </c>
      <c r="S153" s="84">
        <f t="shared" si="75"/>
        <v>0.23173604397177125</v>
      </c>
      <c r="T153" s="84">
        <f t="shared" si="75"/>
        <v>0.22541779748410171</v>
      </c>
      <c r="U153" s="84">
        <f t="shared" si="75"/>
        <v>0.21909955099643216</v>
      </c>
      <c r="V153" s="84">
        <f t="shared" si="75"/>
        <v>0.21278130450876262</v>
      </c>
      <c r="W153" s="75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75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hidden="1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si="75"/>
        <v>4.0598734458628298</v>
      </c>
      <c r="I154" s="84">
        <f t="shared" si="75"/>
        <v>4.037835603743904</v>
      </c>
      <c r="J154" s="84">
        <f t="shared" si="75"/>
        <v>4.0157977616249783</v>
      </c>
      <c r="K154" s="84">
        <f t="shared" si="75"/>
        <v>3.9937599195060525</v>
      </c>
      <c r="L154" s="84">
        <f t="shared" si="75"/>
        <v>3.9717220773871267</v>
      </c>
      <c r="M154" s="84">
        <f t="shared" si="75"/>
        <v>3.9496842352682009</v>
      </c>
      <c r="N154" s="84">
        <f t="shared" si="75"/>
        <v>3.9276463931492751</v>
      </c>
      <c r="O154" s="84">
        <f t="shared" si="75"/>
        <v>3.9056085510303493</v>
      </c>
      <c r="P154" s="84">
        <f t="shared" si="75"/>
        <v>3.8835707089114235</v>
      </c>
      <c r="Q154" s="84">
        <f t="shared" si="75"/>
        <v>3.8615328667924977</v>
      </c>
      <c r="R154" s="84">
        <f t="shared" si="75"/>
        <v>3.839495024673572</v>
      </c>
      <c r="S154" s="84">
        <f t="shared" si="75"/>
        <v>3.8174571825546462</v>
      </c>
      <c r="T154" s="84">
        <f t="shared" si="75"/>
        <v>3.7954193404357204</v>
      </c>
      <c r="U154" s="84">
        <f t="shared" si="75"/>
        <v>3.7733814983167946</v>
      </c>
      <c r="V154" s="84">
        <f t="shared" si="75"/>
        <v>3.7513436561978688</v>
      </c>
      <c r="W154" s="75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75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hidden="1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si="75"/>
        <v>0.28978135018775936</v>
      </c>
      <c r="I155" s="84">
        <f t="shared" si="75"/>
        <v>0.28401071229329006</v>
      </c>
      <c r="J155" s="84">
        <f t="shared" si="75"/>
        <v>0.27824007439882076</v>
      </c>
      <c r="K155" s="84">
        <f t="shared" si="75"/>
        <v>0.27246943650435146</v>
      </c>
      <c r="L155" s="84">
        <f t="shared" si="75"/>
        <v>0.26669879860988216</v>
      </c>
      <c r="M155" s="84">
        <f t="shared" si="75"/>
        <v>0.26092816071541286</v>
      </c>
      <c r="N155" s="84">
        <f t="shared" si="75"/>
        <v>0.25515752282094356</v>
      </c>
      <c r="O155" s="84">
        <f t="shared" si="75"/>
        <v>0.24938688492647429</v>
      </c>
      <c r="P155" s="84">
        <f t="shared" si="75"/>
        <v>0.24361624703200502</v>
      </c>
      <c r="Q155" s="84">
        <f t="shared" si="75"/>
        <v>0.23784560913753575</v>
      </c>
      <c r="R155" s="84">
        <f t="shared" si="75"/>
        <v>0.23207497124306647</v>
      </c>
      <c r="S155" s="84">
        <f t="shared" si="75"/>
        <v>0.2263043333485972</v>
      </c>
      <c r="T155" s="84">
        <f t="shared" si="75"/>
        <v>0.22053369545412793</v>
      </c>
      <c r="U155" s="84">
        <f t="shared" si="75"/>
        <v>0.21476305755965866</v>
      </c>
      <c r="V155" s="84">
        <f t="shared" si="75"/>
        <v>0.20899241966518939</v>
      </c>
      <c r="W155" s="75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75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hidden="1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si="75"/>
        <v>4.3119299089553547</v>
      </c>
      <c r="I156" s="85">
        <f t="shared" si="75"/>
        <v>4.2916394686174693</v>
      </c>
      <c r="J156" s="85">
        <f t="shared" si="75"/>
        <v>4.2713490282795838</v>
      </c>
      <c r="K156" s="85">
        <f t="shared" si="75"/>
        <v>4.2510585879416984</v>
      </c>
      <c r="L156" s="85">
        <f t="shared" si="75"/>
        <v>4.230768147603813</v>
      </c>
      <c r="M156" s="85">
        <f t="shared" si="75"/>
        <v>4.2104777072659276</v>
      </c>
      <c r="N156" s="85">
        <f t="shared" si="75"/>
        <v>4.1901872669280422</v>
      </c>
      <c r="O156" s="85">
        <f t="shared" si="75"/>
        <v>4.1698968265901568</v>
      </c>
      <c r="P156" s="85">
        <f t="shared" si="75"/>
        <v>4.1496063862522714</v>
      </c>
      <c r="Q156" s="85">
        <f t="shared" si="75"/>
        <v>4.129315945914386</v>
      </c>
      <c r="R156" s="85">
        <f t="shared" si="75"/>
        <v>4.1090255055765006</v>
      </c>
      <c r="S156" s="85">
        <f t="shared" si="75"/>
        <v>4.0887350652386152</v>
      </c>
      <c r="T156" s="85">
        <f t="shared" si="75"/>
        <v>4.0684446249007298</v>
      </c>
      <c r="U156" s="85">
        <f t="shared" si="75"/>
        <v>4.0481541845628444</v>
      </c>
      <c r="V156" s="85">
        <f t="shared" si="75"/>
        <v>4.027863744224959</v>
      </c>
      <c r="W156" s="76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76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hidden="1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si="75"/>
        <v>0</v>
      </c>
      <c r="I157" s="86">
        <f t="shared" si="75"/>
        <v>0</v>
      </c>
      <c r="J157" s="86">
        <f t="shared" si="75"/>
        <v>0</v>
      </c>
      <c r="K157" s="86">
        <f t="shared" si="75"/>
        <v>0</v>
      </c>
      <c r="L157" s="86">
        <f t="shared" si="75"/>
        <v>0</v>
      </c>
      <c r="M157" s="86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6">
        <f t="shared" si="75"/>
        <v>0</v>
      </c>
      <c r="S157" s="86">
        <f t="shared" si="75"/>
        <v>0</v>
      </c>
      <c r="T157" s="86">
        <f t="shared" si="75"/>
        <v>0</v>
      </c>
      <c r="U157" s="86">
        <f t="shared" si="75"/>
        <v>0</v>
      </c>
      <c r="V157" s="86">
        <f t="shared" si="75"/>
        <v>0</v>
      </c>
      <c r="W157" s="77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77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hidden="1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si="75"/>
        <v>31.344089011889835</v>
      </c>
      <c r="I158" s="84">
        <f t="shared" si="75"/>
        <v>31.130496597316043</v>
      </c>
      <c r="J158" s="84">
        <f t="shared" si="75"/>
        <v>30.91690418274225</v>
      </c>
      <c r="K158" s="84">
        <f t="shared" si="75"/>
        <v>30.703311768168458</v>
      </c>
      <c r="L158" s="84">
        <f t="shared" si="75"/>
        <v>30.489719353594666</v>
      </c>
      <c r="M158" s="84">
        <f t="shared" si="75"/>
        <v>30.276126939020873</v>
      </c>
      <c r="N158" s="84">
        <f t="shared" si="75"/>
        <v>30.062534524447081</v>
      </c>
      <c r="O158" s="84">
        <f t="shared" si="75"/>
        <v>29.848942109873288</v>
      </c>
      <c r="P158" s="84">
        <f t="shared" si="75"/>
        <v>29.635349695299496</v>
      </c>
      <c r="Q158" s="84">
        <f t="shared" si="75"/>
        <v>29.421757280725704</v>
      </c>
      <c r="R158" s="84">
        <f t="shared" si="75"/>
        <v>29.208164866151911</v>
      </c>
      <c r="S158" s="84">
        <f t="shared" si="75"/>
        <v>28.994572451578119</v>
      </c>
      <c r="T158" s="84">
        <f t="shared" si="75"/>
        <v>28.780980037004326</v>
      </c>
      <c r="U158" s="84">
        <f t="shared" si="75"/>
        <v>28.567387622430534</v>
      </c>
      <c r="V158" s="84">
        <f t="shared" si="75"/>
        <v>28.353795207856741</v>
      </c>
      <c r="W158" s="75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75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hidden="1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si="75"/>
        <v>0</v>
      </c>
      <c r="I159" s="84">
        <f t="shared" si="75"/>
        <v>0</v>
      </c>
      <c r="J159" s="84">
        <f t="shared" si="75"/>
        <v>0</v>
      </c>
      <c r="K159" s="84">
        <f t="shared" si="75"/>
        <v>0</v>
      </c>
      <c r="L159" s="84">
        <f t="shared" si="75"/>
        <v>0</v>
      </c>
      <c r="M159" s="84">
        <f t="shared" si="75"/>
        <v>0</v>
      </c>
      <c r="N159" s="84">
        <f t="shared" si="75"/>
        <v>0</v>
      </c>
      <c r="O159" s="84">
        <f t="shared" si="75"/>
        <v>0</v>
      </c>
      <c r="P159" s="84">
        <f t="shared" si="75"/>
        <v>0</v>
      </c>
      <c r="Q159" s="84">
        <f t="shared" si="75"/>
        <v>0</v>
      </c>
      <c r="R159" s="84">
        <f t="shared" si="75"/>
        <v>0</v>
      </c>
      <c r="S159" s="84">
        <f t="shared" si="75"/>
        <v>0</v>
      </c>
      <c r="T159" s="84">
        <f t="shared" si="75"/>
        <v>0</v>
      </c>
      <c r="U159" s="84">
        <f t="shared" si="75"/>
        <v>0</v>
      </c>
      <c r="V159" s="84">
        <f t="shared" si="75"/>
        <v>0</v>
      </c>
      <c r="W159" s="75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75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hidden="1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si="75"/>
        <v>40.880033260210418</v>
      </c>
      <c r="I160" s="85">
        <f t="shared" si="75"/>
        <v>40.738882702955301</v>
      </c>
      <c r="J160" s="85">
        <f t="shared" si="75"/>
        <v>40.597732145700185</v>
      </c>
      <c r="K160" s="85">
        <f t="shared" si="75"/>
        <v>40.456581588445069</v>
      </c>
      <c r="L160" s="85">
        <f t="shared" si="75"/>
        <v>40.315431031189952</v>
      </c>
      <c r="M160" s="85">
        <f t="shared" si="75"/>
        <v>40.174280473934836</v>
      </c>
      <c r="N160" s="85">
        <f t="shared" si="75"/>
        <v>40.033129916679719</v>
      </c>
      <c r="O160" s="85">
        <f t="shared" si="75"/>
        <v>39.891979359424603</v>
      </c>
      <c r="P160" s="85">
        <f t="shared" si="75"/>
        <v>39.750828802169487</v>
      </c>
      <c r="Q160" s="85">
        <f t="shared" si="75"/>
        <v>39.60967824491437</v>
      </c>
      <c r="R160" s="85">
        <f t="shared" si="75"/>
        <v>39.468527687659254</v>
      </c>
      <c r="S160" s="85">
        <f t="shared" si="75"/>
        <v>39.327377130404138</v>
      </c>
      <c r="T160" s="85">
        <f t="shared" si="75"/>
        <v>39.186226573149021</v>
      </c>
      <c r="U160" s="85">
        <f t="shared" si="75"/>
        <v>39.045076015893905</v>
      </c>
      <c r="V160" s="85">
        <f t="shared" si="75"/>
        <v>38.903925458638788</v>
      </c>
      <c r="W160" s="76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76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hidden="1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si="75"/>
        <v>1.1968670875953671</v>
      </c>
      <c r="I161" s="86">
        <f t="shared" si="75"/>
        <v>1.1968669425406306</v>
      </c>
      <c r="J161" s="86">
        <f t="shared" si="75"/>
        <v>1.1968667974858942</v>
      </c>
      <c r="K161" s="86">
        <f t="shared" si="75"/>
        <v>1.1968666524311578</v>
      </c>
      <c r="L161" s="86">
        <f t="shared" si="75"/>
        <v>1.1968665073764213</v>
      </c>
      <c r="M161" s="86">
        <f t="shared" si="75"/>
        <v>1.1968663623216849</v>
      </c>
      <c r="N161" s="86">
        <f t="shared" si="75"/>
        <v>1.1968662172669484</v>
      </c>
      <c r="O161" s="86">
        <f t="shared" si="75"/>
        <v>1.196866072212212</v>
      </c>
      <c r="P161" s="86">
        <f t="shared" si="75"/>
        <v>1.1968659271574755</v>
      </c>
      <c r="Q161" s="86">
        <f t="shared" si="75"/>
        <v>1.1968657821027391</v>
      </c>
      <c r="R161" s="86">
        <f t="shared" si="75"/>
        <v>1.1968656370480026</v>
      </c>
      <c r="S161" s="86">
        <f t="shared" si="75"/>
        <v>1.1968654919932662</v>
      </c>
      <c r="T161" s="86">
        <f t="shared" si="75"/>
        <v>1.1968653469385298</v>
      </c>
      <c r="U161" s="86">
        <f t="shared" si="75"/>
        <v>1.1968652018837933</v>
      </c>
      <c r="V161" s="86">
        <f t="shared" si="75"/>
        <v>1.1968650568290569</v>
      </c>
      <c r="W161" s="77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77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hidden="1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si="75"/>
        <v>0.74712050456766765</v>
      </c>
      <c r="I162" s="84">
        <f t="shared" si="75"/>
        <v>0.74712186746938147</v>
      </c>
      <c r="J162" s="84">
        <f t="shared" si="75"/>
        <v>0.74712323037109529</v>
      </c>
      <c r="K162" s="84">
        <f t="shared" si="75"/>
        <v>0.74712459327280911</v>
      </c>
      <c r="L162" s="84">
        <f t="shared" si="75"/>
        <v>0.74712595617452293</v>
      </c>
      <c r="M162" s="84">
        <f t="shared" si="75"/>
        <v>0.74712731907623675</v>
      </c>
      <c r="N162" s="84">
        <f t="shared" si="75"/>
        <v>0.74712868197795057</v>
      </c>
      <c r="O162" s="84">
        <f t="shared" si="75"/>
        <v>0.74713004487966439</v>
      </c>
      <c r="P162" s="84">
        <f t="shared" si="75"/>
        <v>0.74713140778137821</v>
      </c>
      <c r="Q162" s="84">
        <f t="shared" si="75"/>
        <v>0.74713277068309203</v>
      </c>
      <c r="R162" s="84">
        <f t="shared" si="75"/>
        <v>0.74713413358480585</v>
      </c>
      <c r="S162" s="84">
        <f t="shared" si="75"/>
        <v>0.74713549648651967</v>
      </c>
      <c r="T162" s="84">
        <f t="shared" si="75"/>
        <v>0.74713685938823349</v>
      </c>
      <c r="U162" s="84">
        <f t="shared" si="75"/>
        <v>0.74713822228994731</v>
      </c>
      <c r="V162" s="84">
        <f t="shared" si="75"/>
        <v>0.74713958519166113</v>
      </c>
      <c r="W162" s="75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75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hidden="1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si="75"/>
        <v>0.51652981038360557</v>
      </c>
      <c r="I163" s="84">
        <f t="shared" si="75"/>
        <v>0.51652959061885062</v>
      </c>
      <c r="J163" s="84">
        <f t="shared" si="75"/>
        <v>0.51652937085409567</v>
      </c>
      <c r="K163" s="84">
        <f t="shared" si="75"/>
        <v>0.51652915108934072</v>
      </c>
      <c r="L163" s="84">
        <f t="shared" si="75"/>
        <v>0.51652893132458577</v>
      </c>
      <c r="M163" s="84">
        <f t="shared" si="75"/>
        <v>0.51652871155983082</v>
      </c>
      <c r="N163" s="84">
        <f t="shared" si="75"/>
        <v>0.51652849179507587</v>
      </c>
      <c r="O163" s="84">
        <f t="shared" si="75"/>
        <v>0.51652827203032092</v>
      </c>
      <c r="P163" s="84">
        <f t="shared" si="75"/>
        <v>0.51652805226556597</v>
      </c>
      <c r="Q163" s="84">
        <f t="shared" si="75"/>
        <v>0.51652783250081102</v>
      </c>
      <c r="R163" s="84">
        <f t="shared" si="75"/>
        <v>0.51652761273605607</v>
      </c>
      <c r="S163" s="84">
        <f t="shared" si="75"/>
        <v>0.51652739297130112</v>
      </c>
      <c r="T163" s="84">
        <f t="shared" si="75"/>
        <v>0.51652717320654618</v>
      </c>
      <c r="U163" s="84">
        <f t="shared" si="75"/>
        <v>0.51652695344179123</v>
      </c>
      <c r="V163" s="84">
        <f t="shared" si="75"/>
        <v>0.51652673367703628</v>
      </c>
      <c r="W163" s="75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75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hidden="1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si="75"/>
        <v>0.47337370853825506</v>
      </c>
      <c r="I164" s="84">
        <f t="shared" si="75"/>
        <v>0.47337350781752696</v>
      </c>
      <c r="J164" s="84">
        <f t="shared" si="75"/>
        <v>0.47337330709679887</v>
      </c>
      <c r="K164" s="84">
        <f t="shared" si="75"/>
        <v>0.47337310637607077</v>
      </c>
      <c r="L164" s="84">
        <f t="shared" si="75"/>
        <v>0.47337290565534268</v>
      </c>
      <c r="M164" s="84">
        <f t="shared" si="75"/>
        <v>0.47337270493461459</v>
      </c>
      <c r="N164" s="84">
        <f t="shared" si="75"/>
        <v>0.47337250421388649</v>
      </c>
      <c r="O164" s="84">
        <f t="shared" si="75"/>
        <v>0.4733723034931584</v>
      </c>
      <c r="P164" s="84">
        <f t="shared" si="75"/>
        <v>0.4733721027724303</v>
      </c>
      <c r="Q164" s="84">
        <f t="shared" si="75"/>
        <v>0.47337190205170221</v>
      </c>
      <c r="R164" s="84">
        <f t="shared" si="75"/>
        <v>0.47337170133097412</v>
      </c>
      <c r="S164" s="84">
        <f t="shared" si="75"/>
        <v>0.47337150061024602</v>
      </c>
      <c r="T164" s="84">
        <f t="shared" si="75"/>
        <v>0.47337129988951793</v>
      </c>
      <c r="U164" s="84">
        <f t="shared" si="75"/>
        <v>0.47337109916878983</v>
      </c>
      <c r="V164" s="84">
        <f t="shared" si="75"/>
        <v>0.47337089844806174</v>
      </c>
      <c r="W164" s="75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75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hidden="1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77" si="84">I165-($AG165-$W165)/10</f>
        <v>0.47973169878591998</v>
      </c>
      <c r="I165" s="87">
        <f t="shared" si="84"/>
        <v>0.47973168434451008</v>
      </c>
      <c r="J165" s="87">
        <f t="shared" si="84"/>
        <v>0.47973166990310018</v>
      </c>
      <c r="K165" s="87">
        <f t="shared" si="84"/>
        <v>0.47973165546169028</v>
      </c>
      <c r="L165" s="87">
        <f t="shared" si="84"/>
        <v>0.47973164102028037</v>
      </c>
      <c r="M165" s="87">
        <f t="shared" si="84"/>
        <v>0.47973162657887047</v>
      </c>
      <c r="N165" s="87">
        <f t="shared" si="84"/>
        <v>0.47973161213746057</v>
      </c>
      <c r="O165" s="87">
        <f t="shared" si="84"/>
        <v>0.47973159769605067</v>
      </c>
      <c r="P165" s="87">
        <f t="shared" si="84"/>
        <v>0.47973158325464077</v>
      </c>
      <c r="Q165" s="87">
        <f t="shared" si="84"/>
        <v>0.47973156881323087</v>
      </c>
      <c r="R165" s="87">
        <f t="shared" si="84"/>
        <v>0.47973155437182097</v>
      </c>
      <c r="S165" s="87">
        <f t="shared" si="84"/>
        <v>0.47973153993041107</v>
      </c>
      <c r="T165" s="87">
        <f t="shared" si="84"/>
        <v>0.47973152548900116</v>
      </c>
      <c r="U165" s="87">
        <f t="shared" si="84"/>
        <v>0.47973151104759126</v>
      </c>
      <c r="V165" s="87">
        <f t="shared" si="84"/>
        <v>0.47973149660618136</v>
      </c>
      <c r="W165" s="78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78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hidden="1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si="84"/>
        <v>0.79390631196803363</v>
      </c>
      <c r="I166" s="83">
        <f t="shared" si="84"/>
        <v>0.78148226747812355</v>
      </c>
      <c r="J166" s="83">
        <f t="shared" si="84"/>
        <v>0.76905822298821347</v>
      </c>
      <c r="K166" s="83">
        <f t="shared" si="84"/>
        <v>0.75663417849830339</v>
      </c>
      <c r="L166" s="83">
        <f t="shared" si="84"/>
        <v>0.74421013400839331</v>
      </c>
      <c r="M166" s="83">
        <f t="shared" si="84"/>
        <v>0.73178608951848323</v>
      </c>
      <c r="N166" s="83">
        <f t="shared" si="84"/>
        <v>0.71936204502857315</v>
      </c>
      <c r="O166" s="83">
        <f t="shared" si="84"/>
        <v>0.70693800053866307</v>
      </c>
      <c r="P166" s="83">
        <f t="shared" si="84"/>
        <v>0.69451395604875299</v>
      </c>
      <c r="Q166" s="83">
        <f t="shared" si="84"/>
        <v>0.68208991155884291</v>
      </c>
      <c r="R166" s="83">
        <f t="shared" si="84"/>
        <v>0.66966586706893283</v>
      </c>
      <c r="S166" s="83">
        <f t="shared" si="84"/>
        <v>0.65724182257902275</v>
      </c>
      <c r="T166" s="83">
        <f t="shared" si="84"/>
        <v>0.64481777808911267</v>
      </c>
      <c r="U166" s="83">
        <f t="shared" si="84"/>
        <v>0.63239373359920259</v>
      </c>
      <c r="V166" s="83">
        <f t="shared" si="84"/>
        <v>0.61996968910929251</v>
      </c>
      <c r="W166" s="74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74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hidden="1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si="84"/>
        <v>5.5573603282471034</v>
      </c>
      <c r="I167" s="84">
        <f t="shared" si="84"/>
        <v>5.4699490308894365</v>
      </c>
      <c r="J167" s="84">
        <f t="shared" si="84"/>
        <v>5.3825377335317697</v>
      </c>
      <c r="K167" s="84">
        <f t="shared" si="84"/>
        <v>5.2951264361741028</v>
      </c>
      <c r="L167" s="84">
        <f t="shared" si="84"/>
        <v>5.207715138816436</v>
      </c>
      <c r="M167" s="84">
        <f t="shared" si="84"/>
        <v>5.1203038414587692</v>
      </c>
      <c r="N167" s="84">
        <f t="shared" si="84"/>
        <v>5.0328925441011023</v>
      </c>
      <c r="O167" s="84">
        <f t="shared" si="84"/>
        <v>4.9454812467434355</v>
      </c>
      <c r="P167" s="84">
        <f t="shared" si="84"/>
        <v>4.8580699493857686</v>
      </c>
      <c r="Q167" s="84">
        <f t="shared" si="84"/>
        <v>4.7706586520281018</v>
      </c>
      <c r="R167" s="84">
        <f t="shared" si="84"/>
        <v>4.683247354670435</v>
      </c>
      <c r="S167" s="84">
        <f t="shared" si="84"/>
        <v>4.5958360573127681</v>
      </c>
      <c r="T167" s="84">
        <f t="shared" si="84"/>
        <v>4.5084247599551013</v>
      </c>
      <c r="U167" s="84">
        <f t="shared" si="84"/>
        <v>4.4210134625974344</v>
      </c>
      <c r="V167" s="84">
        <f t="shared" si="84"/>
        <v>4.3336021652397676</v>
      </c>
      <c r="W167" s="75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75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hidden="1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si="84"/>
        <v>0.79349052826095079</v>
      </c>
      <c r="I168" s="84">
        <f t="shared" si="84"/>
        <v>0.78113388336009659</v>
      </c>
      <c r="J168" s="84">
        <f t="shared" si="84"/>
        <v>0.7687772384592424</v>
      </c>
      <c r="K168" s="84">
        <f t="shared" si="84"/>
        <v>0.7564205935583882</v>
      </c>
      <c r="L168" s="84">
        <f t="shared" si="84"/>
        <v>0.744063948657534</v>
      </c>
      <c r="M168" s="84">
        <f t="shared" si="84"/>
        <v>0.73170730375667981</v>
      </c>
      <c r="N168" s="84">
        <f t="shared" si="84"/>
        <v>0.71935065885582561</v>
      </c>
      <c r="O168" s="84">
        <f t="shared" si="84"/>
        <v>0.70699401395497141</v>
      </c>
      <c r="P168" s="84">
        <f t="shared" si="84"/>
        <v>0.69463736905411722</v>
      </c>
      <c r="Q168" s="84">
        <f t="shared" si="84"/>
        <v>0.68228072415326302</v>
      </c>
      <c r="R168" s="84">
        <f t="shared" si="84"/>
        <v>0.66992407925240882</v>
      </c>
      <c r="S168" s="84">
        <f t="shared" si="84"/>
        <v>0.65756743435155462</v>
      </c>
      <c r="T168" s="84">
        <f t="shared" si="84"/>
        <v>0.64521078945070043</v>
      </c>
      <c r="U168" s="84">
        <f t="shared" si="84"/>
        <v>0.63285414454984623</v>
      </c>
      <c r="V168" s="84">
        <f t="shared" si="84"/>
        <v>0.62049749964899203</v>
      </c>
      <c r="W168" s="75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75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hidden="1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si="84"/>
        <v>5.5529276390709628</v>
      </c>
      <c r="I169" s="84">
        <f t="shared" si="84"/>
        <v>5.4663419767152552</v>
      </c>
      <c r="J169" s="84">
        <f t="shared" si="84"/>
        <v>5.3797563143595477</v>
      </c>
      <c r="K169" s="84">
        <f t="shared" si="84"/>
        <v>5.2931706520038402</v>
      </c>
      <c r="L169" s="84">
        <f t="shared" si="84"/>
        <v>5.2065849896481327</v>
      </c>
      <c r="M169" s="84">
        <f t="shared" si="84"/>
        <v>5.1199993272924251</v>
      </c>
      <c r="N169" s="84">
        <f t="shared" si="84"/>
        <v>5.0334136649367176</v>
      </c>
      <c r="O169" s="84">
        <f t="shared" si="84"/>
        <v>4.9468280025810101</v>
      </c>
      <c r="P169" s="84">
        <f t="shared" si="84"/>
        <v>4.8602423402253025</v>
      </c>
      <c r="Q169" s="84">
        <f t="shared" si="84"/>
        <v>4.773656677869595</v>
      </c>
      <c r="R169" s="84">
        <f t="shared" si="84"/>
        <v>4.6870710155138875</v>
      </c>
      <c r="S169" s="84">
        <f t="shared" si="84"/>
        <v>4.60048535315818</v>
      </c>
      <c r="T169" s="84">
        <f t="shared" si="84"/>
        <v>4.5138996908024724</v>
      </c>
      <c r="U169" s="84">
        <f t="shared" si="84"/>
        <v>4.4273140284467649</v>
      </c>
      <c r="V169" s="84">
        <f t="shared" si="84"/>
        <v>4.3407283660910574</v>
      </c>
      <c r="W169" s="75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75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hidden="1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si="84"/>
        <v>0.72470374893107947</v>
      </c>
      <c r="I170" s="84">
        <f t="shared" si="84"/>
        <v>0.71078032585801143</v>
      </c>
      <c r="J170" s="84">
        <f t="shared" si="84"/>
        <v>0.69685690278494339</v>
      </c>
      <c r="K170" s="84">
        <f t="shared" si="84"/>
        <v>0.68293347971187535</v>
      </c>
      <c r="L170" s="84">
        <f t="shared" si="84"/>
        <v>0.6690100566388073</v>
      </c>
      <c r="M170" s="84">
        <f t="shared" si="84"/>
        <v>0.65508663356573926</v>
      </c>
      <c r="N170" s="84">
        <f t="shared" si="84"/>
        <v>0.64116321049267122</v>
      </c>
      <c r="O170" s="84">
        <f t="shared" si="84"/>
        <v>0.62723978741960318</v>
      </c>
      <c r="P170" s="84">
        <f t="shared" si="84"/>
        <v>0.61331636434653514</v>
      </c>
      <c r="Q170" s="84">
        <f t="shared" si="84"/>
        <v>0.59939294127346709</v>
      </c>
      <c r="R170" s="84">
        <f t="shared" si="84"/>
        <v>0.58546951820039905</v>
      </c>
      <c r="S170" s="84">
        <f t="shared" si="84"/>
        <v>0.57154609512733101</v>
      </c>
      <c r="T170" s="84">
        <f t="shared" si="84"/>
        <v>0.55762267205426297</v>
      </c>
      <c r="U170" s="84">
        <f t="shared" si="84"/>
        <v>0.54369924898119493</v>
      </c>
      <c r="V170" s="84">
        <f t="shared" si="84"/>
        <v>0.52977582590812689</v>
      </c>
      <c r="W170" s="75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75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hidden="1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si="84"/>
        <v>4.0278284426284019</v>
      </c>
      <c r="I171" s="84">
        <f t="shared" si="84"/>
        <v>3.9594199202320786</v>
      </c>
      <c r="J171" s="84">
        <f t="shared" si="84"/>
        <v>3.8910113978357552</v>
      </c>
      <c r="K171" s="84">
        <f t="shared" si="84"/>
        <v>3.8226028754394319</v>
      </c>
      <c r="L171" s="84">
        <f t="shared" si="84"/>
        <v>3.7541943530431086</v>
      </c>
      <c r="M171" s="84">
        <f t="shared" si="84"/>
        <v>3.6857858306467852</v>
      </c>
      <c r="N171" s="84">
        <f t="shared" si="84"/>
        <v>3.6173773082504619</v>
      </c>
      <c r="O171" s="84">
        <f t="shared" si="84"/>
        <v>3.5489687858541386</v>
      </c>
      <c r="P171" s="84">
        <f t="shared" si="84"/>
        <v>3.4805602634578152</v>
      </c>
      <c r="Q171" s="84">
        <f t="shared" si="84"/>
        <v>3.4121517410614919</v>
      </c>
      <c r="R171" s="84">
        <f t="shared" si="84"/>
        <v>3.3437432186651685</v>
      </c>
      <c r="S171" s="84">
        <f t="shared" si="84"/>
        <v>3.2753346962688452</v>
      </c>
      <c r="T171" s="84">
        <f t="shared" si="84"/>
        <v>3.2069261738725219</v>
      </c>
      <c r="U171" s="84">
        <f t="shared" si="84"/>
        <v>3.1385176514761985</v>
      </c>
      <c r="V171" s="84">
        <f t="shared" si="84"/>
        <v>3.0701091290798752</v>
      </c>
      <c r="W171" s="75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75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hidden="1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si="84"/>
        <v>0.56709832145913164</v>
      </c>
      <c r="I172" s="84">
        <f t="shared" si="84"/>
        <v>0.55610497529186864</v>
      </c>
      <c r="J172" s="84">
        <f t="shared" si="84"/>
        <v>0.54511162912460565</v>
      </c>
      <c r="K172" s="84">
        <f t="shared" si="84"/>
        <v>0.53411828295734265</v>
      </c>
      <c r="L172" s="84">
        <f t="shared" si="84"/>
        <v>0.52312493679007965</v>
      </c>
      <c r="M172" s="84">
        <f t="shared" si="84"/>
        <v>0.51213159062281666</v>
      </c>
      <c r="N172" s="84">
        <f t="shared" si="84"/>
        <v>0.50113824445555366</v>
      </c>
      <c r="O172" s="84">
        <f t="shared" si="84"/>
        <v>0.49014489828829066</v>
      </c>
      <c r="P172" s="84">
        <f t="shared" si="84"/>
        <v>0.47915155212102767</v>
      </c>
      <c r="Q172" s="84">
        <f t="shared" si="84"/>
        <v>0.46815820595376467</v>
      </c>
      <c r="R172" s="84">
        <f t="shared" si="84"/>
        <v>0.45716485978650168</v>
      </c>
      <c r="S172" s="84">
        <f t="shared" si="84"/>
        <v>0.44617151361923868</v>
      </c>
      <c r="T172" s="84">
        <f t="shared" si="84"/>
        <v>0.43517816745197568</v>
      </c>
      <c r="U172" s="84">
        <f t="shared" si="84"/>
        <v>0.42418482128471269</v>
      </c>
      <c r="V172" s="84">
        <f t="shared" si="84"/>
        <v>0.41319147511744969</v>
      </c>
      <c r="W172" s="75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75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hidden="1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si="84"/>
        <v>4.3620326018223166</v>
      </c>
      <c r="I173" s="85">
        <f t="shared" si="84"/>
        <v>4.289108695047215</v>
      </c>
      <c r="J173" s="85">
        <f t="shared" si="84"/>
        <v>4.2161847882721135</v>
      </c>
      <c r="K173" s="85">
        <f t="shared" si="84"/>
        <v>4.143260881497012</v>
      </c>
      <c r="L173" s="85">
        <f t="shared" si="84"/>
        <v>4.0703369747219105</v>
      </c>
      <c r="M173" s="85">
        <f t="shared" si="84"/>
        <v>3.997413067946809</v>
      </c>
      <c r="N173" s="85">
        <f t="shared" si="84"/>
        <v>3.9244891611717074</v>
      </c>
      <c r="O173" s="85">
        <f t="shared" si="84"/>
        <v>3.8515652543966059</v>
      </c>
      <c r="P173" s="85">
        <f t="shared" si="84"/>
        <v>3.7786413476215044</v>
      </c>
      <c r="Q173" s="85">
        <f t="shared" si="84"/>
        <v>3.7057174408464029</v>
      </c>
      <c r="R173" s="85">
        <f t="shared" si="84"/>
        <v>3.6327935340713013</v>
      </c>
      <c r="S173" s="85">
        <f t="shared" si="84"/>
        <v>3.5598696272961998</v>
      </c>
      <c r="T173" s="85">
        <f t="shared" si="84"/>
        <v>3.4869457205210983</v>
      </c>
      <c r="U173" s="85">
        <f t="shared" si="84"/>
        <v>3.4140218137459968</v>
      </c>
      <c r="V173" s="85">
        <f t="shared" si="84"/>
        <v>3.3410979069708953</v>
      </c>
      <c r="W173" s="76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76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hidden="1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si="84"/>
        <v>0</v>
      </c>
      <c r="I174" s="86">
        <f t="shared" si="84"/>
        <v>0</v>
      </c>
      <c r="J174" s="86">
        <f t="shared" si="84"/>
        <v>0</v>
      </c>
      <c r="K174" s="86">
        <f t="shared" si="84"/>
        <v>0</v>
      </c>
      <c r="L174" s="86">
        <f t="shared" si="84"/>
        <v>0</v>
      </c>
      <c r="M174" s="86">
        <f t="shared" si="84"/>
        <v>0</v>
      </c>
      <c r="N174" s="86">
        <f t="shared" si="84"/>
        <v>0</v>
      </c>
      <c r="O174" s="86">
        <f t="shared" si="84"/>
        <v>0</v>
      </c>
      <c r="P174" s="86">
        <f t="shared" si="84"/>
        <v>0</v>
      </c>
      <c r="Q174" s="86">
        <f t="shared" si="84"/>
        <v>0</v>
      </c>
      <c r="R174" s="86">
        <f t="shared" si="84"/>
        <v>0</v>
      </c>
      <c r="S174" s="86">
        <f t="shared" si="84"/>
        <v>0</v>
      </c>
      <c r="T174" s="86">
        <f t="shared" si="84"/>
        <v>0</v>
      </c>
      <c r="U174" s="86">
        <f t="shared" si="84"/>
        <v>0</v>
      </c>
      <c r="V174" s="86">
        <f t="shared" si="84"/>
        <v>0</v>
      </c>
      <c r="W174" s="77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77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hidden="1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si="84"/>
        <v>140.25811349341731</v>
      </c>
      <c r="I175" s="85">
        <f t="shared" si="84"/>
        <v>139.77312516678066</v>
      </c>
      <c r="J175" s="85">
        <f t="shared" si="84"/>
        <v>139.28813684014401</v>
      </c>
      <c r="K175" s="85">
        <f t="shared" si="84"/>
        <v>138.80314851350735</v>
      </c>
      <c r="L175" s="85">
        <f t="shared" si="84"/>
        <v>138.3181601868707</v>
      </c>
      <c r="M175" s="85">
        <f t="shared" si="84"/>
        <v>137.83317186023405</v>
      </c>
      <c r="N175" s="85">
        <f t="shared" si="84"/>
        <v>137.34818353359739</v>
      </c>
      <c r="O175" s="85">
        <f t="shared" si="84"/>
        <v>136.86319520696074</v>
      </c>
      <c r="P175" s="85">
        <f t="shared" si="84"/>
        <v>136.37820688032409</v>
      </c>
      <c r="Q175" s="85">
        <f t="shared" si="84"/>
        <v>135.89321855368743</v>
      </c>
      <c r="R175" s="85">
        <f t="shared" si="84"/>
        <v>135.40823022705078</v>
      </c>
      <c r="S175" s="85">
        <f t="shared" si="84"/>
        <v>134.92324190041413</v>
      </c>
      <c r="T175" s="85">
        <f t="shared" si="84"/>
        <v>134.43825357377747</v>
      </c>
      <c r="U175" s="85">
        <f t="shared" si="84"/>
        <v>133.95326524714082</v>
      </c>
      <c r="V175" s="85">
        <f t="shared" si="84"/>
        <v>133.46827692050417</v>
      </c>
      <c r="W175" s="76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76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hidden="1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si="84"/>
        <v>0</v>
      </c>
      <c r="I176" s="88">
        <f t="shared" si="84"/>
        <v>0</v>
      </c>
      <c r="J176" s="88">
        <f t="shared" si="84"/>
        <v>0</v>
      </c>
      <c r="K176" s="88">
        <f t="shared" si="84"/>
        <v>0</v>
      </c>
      <c r="L176" s="88">
        <f t="shared" si="84"/>
        <v>0</v>
      </c>
      <c r="M176" s="88">
        <f t="shared" si="84"/>
        <v>0</v>
      </c>
      <c r="N176" s="88">
        <f t="shared" si="84"/>
        <v>0</v>
      </c>
      <c r="O176" s="88">
        <f t="shared" si="84"/>
        <v>0</v>
      </c>
      <c r="P176" s="88">
        <f t="shared" si="84"/>
        <v>0</v>
      </c>
      <c r="Q176" s="88">
        <f t="shared" si="84"/>
        <v>0</v>
      </c>
      <c r="R176" s="88">
        <f t="shared" si="84"/>
        <v>0</v>
      </c>
      <c r="S176" s="88">
        <f t="shared" si="84"/>
        <v>0</v>
      </c>
      <c r="T176" s="88">
        <f t="shared" si="84"/>
        <v>0</v>
      </c>
      <c r="U176" s="88">
        <f t="shared" si="84"/>
        <v>0</v>
      </c>
      <c r="V176" s="88">
        <f t="shared" si="84"/>
        <v>0</v>
      </c>
      <c r="W176" s="79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79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hidden="1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si="84"/>
        <v>295.45776199311064</v>
      </c>
      <c r="I177" s="89">
        <f t="shared" si="84"/>
        <v>292.85591488279562</v>
      </c>
      <c r="J177" s="89">
        <f t="shared" si="84"/>
        <v>290.2540677724806</v>
      </c>
      <c r="K177" s="89">
        <f t="shared" si="84"/>
        <v>287.65222066216558</v>
      </c>
      <c r="L177" s="89">
        <f t="shared" si="84"/>
        <v>285.05037355185056</v>
      </c>
      <c r="M177" s="89">
        <f t="shared" si="84"/>
        <v>282.44852644153553</v>
      </c>
      <c r="N177" s="89">
        <f t="shared" si="84"/>
        <v>279.84667933122051</v>
      </c>
      <c r="O177" s="89">
        <f t="shared" si="84"/>
        <v>277.24483222090549</v>
      </c>
      <c r="P177" s="89">
        <f t="shared" si="84"/>
        <v>274.64298511059047</v>
      </c>
      <c r="Q177" s="89">
        <f t="shared" si="84"/>
        <v>272.04113800027545</v>
      </c>
      <c r="R177" s="89">
        <f t="shared" si="84"/>
        <v>269.43929088996043</v>
      </c>
      <c r="S177" s="89">
        <f t="shared" si="84"/>
        <v>266.83744377964541</v>
      </c>
      <c r="T177" s="89">
        <f t="shared" si="84"/>
        <v>264.23559666933039</v>
      </c>
      <c r="U177" s="89">
        <f t="shared" si="84"/>
        <v>261.63374955901537</v>
      </c>
      <c r="V177" s="89">
        <f t="shared" si="84"/>
        <v>259.03190244870035</v>
      </c>
      <c r="W177" s="80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80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hidden="1" outlineLevel="1">
      <c r="H178" s="81"/>
      <c r="M178" s="81"/>
      <c r="W178" s="81"/>
      <c r="AG178" s="81"/>
    </row>
    <row r="179" spans="1:103" hidden="1" outlineLevel="1">
      <c r="H179" s="81"/>
      <c r="M179" s="81"/>
      <c r="W179" s="81"/>
      <c r="AG179" s="81"/>
    </row>
    <row r="180" spans="1:103" hidden="1" outlineLevel="1">
      <c r="H180" s="81"/>
      <c r="M180" s="81"/>
      <c r="W180" s="81"/>
      <c r="AG180" s="81"/>
    </row>
    <row r="181" spans="1:103" hidden="1" outlineLevel="1">
      <c r="H181" s="81"/>
      <c r="M181" s="81"/>
      <c r="W181" s="81"/>
      <c r="AG181" s="81"/>
    </row>
    <row r="182" spans="1:103" hidden="1" outlineLevel="1">
      <c r="H182" s="81"/>
      <c r="M182" s="81"/>
      <c r="W182" s="81"/>
      <c r="AG182" s="81"/>
    </row>
    <row r="183" spans="1:103" ht="27" hidden="1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hidden="1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74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hidden="1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75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75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75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hidden="1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75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75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75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hidden="1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75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75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75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hidden="1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75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75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75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hidden="1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75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75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75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hidden="1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75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75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75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hidden="1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76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76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76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hidden="1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77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77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77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hidden="1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75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75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75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hidden="1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75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75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75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hidden="1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76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76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76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hidden="1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77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77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77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hidden="1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75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75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75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hidden="1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75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75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75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hidden="1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75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75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75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hidden="1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78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78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78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hidden="1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74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74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74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hidden="1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75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75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75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hidden="1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75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75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75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hidden="1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75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75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75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hidden="1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75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75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75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hidden="1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75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75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75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hidden="1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75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75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75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hidden="1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76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76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76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hidden="1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77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77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77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hidden="1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76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76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76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hidden="1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79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79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79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hidden="1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80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80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80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hidden="1" outlineLevel="1">
      <c r="H213" s="81"/>
      <c r="M213" s="81"/>
      <c r="W213" s="81"/>
      <c r="AG213" s="81"/>
    </row>
    <row r="214" spans="1:103" hidden="1" outlineLevel="1">
      <c r="H214" s="81"/>
      <c r="M214" s="81"/>
      <c r="W214" s="81"/>
      <c r="AG214" s="81"/>
    </row>
    <row r="215" spans="1:103" hidden="1" outlineLevel="1">
      <c r="H215" s="81"/>
      <c r="M215" s="81"/>
      <c r="W215" s="81"/>
      <c r="AG215" s="81"/>
    </row>
    <row r="216" spans="1:103" hidden="1" outlineLevel="1">
      <c r="H216" s="81"/>
      <c r="M216" s="81"/>
      <c r="W216" s="81"/>
      <c r="AG216" s="81"/>
    </row>
    <row r="217" spans="1:103" hidden="1" outlineLevel="1">
      <c r="H217" s="81"/>
      <c r="M217" s="81"/>
      <c r="W217" s="81"/>
      <c r="AG217" s="81"/>
    </row>
    <row r="218" spans="1:103" ht="27" hidden="1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hidden="1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74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hidden="1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75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75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75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hidden="1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75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75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75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hidden="1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75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75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75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hidden="1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75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75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75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hidden="1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75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75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75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hidden="1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75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75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75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hidden="1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76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76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76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hidden="1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77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77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77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hidden="1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75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75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75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hidden="1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75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75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75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hidden="1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76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76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76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hidden="1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77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77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77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hidden="1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75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75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75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hidden="1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75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75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75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hidden="1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75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75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75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hidden="1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78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78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78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hidden="1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74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74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74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hidden="1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75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75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75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hidden="1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75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75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75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hidden="1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75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75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75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hidden="1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75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75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75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hidden="1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75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75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75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hidden="1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75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75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75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hidden="1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76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76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76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hidden="1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77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77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77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hidden="1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76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76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76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hidden="1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79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79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79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hidden="1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80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80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80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hidden="1" outlineLevel="1">
      <c r="H248" s="81"/>
      <c r="M248" s="81"/>
      <c r="W248" s="81"/>
      <c r="AG248" s="81"/>
    </row>
    <row r="249" spans="1:103" hidden="1" outlineLevel="1">
      <c r="H249" s="81"/>
      <c r="M249" s="81"/>
      <c r="W249" s="81"/>
      <c r="AG249" s="81"/>
    </row>
    <row r="250" spans="1:103" hidden="1" outlineLevel="1">
      <c r="H250" s="81"/>
      <c r="M250" s="81"/>
      <c r="W250" s="81"/>
      <c r="AG250" s="81"/>
    </row>
    <row r="251" spans="1:103" hidden="1" outlineLevel="1">
      <c r="H251" s="90" t="s">
        <v>67</v>
      </c>
      <c r="M251" s="81"/>
      <c r="W251" s="81"/>
      <c r="AG251" s="81"/>
    </row>
    <row r="252" spans="1:103" hidden="1" outlineLevel="1">
      <c r="H252" s="81"/>
      <c r="M252" s="81"/>
      <c r="W252" s="81"/>
      <c r="AG252" s="81"/>
    </row>
    <row r="253" spans="1:103" ht="27" hidden="1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hidden="1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V269" si="129">I254-($AG254-$W254)/10</f>
        <v>0.51810284303256948</v>
      </c>
      <c r="I254" s="83">
        <f t="shared" si="129"/>
        <v>0.50622576662578489</v>
      </c>
      <c r="J254" s="83">
        <f t="shared" si="129"/>
        <v>0.49434869021900024</v>
      </c>
      <c r="K254" s="83">
        <f t="shared" si="129"/>
        <v>0.48247161381221559</v>
      </c>
      <c r="L254" s="83">
        <f t="shared" si="129"/>
        <v>0.47059453740543095</v>
      </c>
      <c r="M254" s="83">
        <f t="shared" si="129"/>
        <v>0.4587174609986463</v>
      </c>
      <c r="N254" s="83">
        <f t="shared" si="129"/>
        <v>0.44684038459186165</v>
      </c>
      <c r="O254" s="83">
        <f t="shared" si="129"/>
        <v>0.434963308185077</v>
      </c>
      <c r="P254" s="83">
        <f t="shared" si="129"/>
        <v>0.42308623177829235</v>
      </c>
      <c r="Q254" s="83">
        <f t="shared" si="129"/>
        <v>0.41120915537150771</v>
      </c>
      <c r="R254" s="83">
        <f t="shared" si="129"/>
        <v>0.39933207896472306</v>
      </c>
      <c r="S254" s="83">
        <f t="shared" si="129"/>
        <v>0.38745500255793841</v>
      </c>
      <c r="T254" s="83">
        <f t="shared" si="129"/>
        <v>0.37557792615115376</v>
      </c>
      <c r="U254" s="83">
        <f t="shared" si="129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74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hidden="1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si="129"/>
        <v>2.7009572863084825</v>
      </c>
      <c r="I255" s="84">
        <f t="shared" si="129"/>
        <v>2.7043494929515202</v>
      </c>
      <c r="J255" s="84">
        <f t="shared" si="129"/>
        <v>2.7077416995945578</v>
      </c>
      <c r="K255" s="84">
        <f t="shared" si="129"/>
        <v>2.7111339062375954</v>
      </c>
      <c r="L255" s="84">
        <f t="shared" si="129"/>
        <v>2.7145261128806331</v>
      </c>
      <c r="M255" s="84">
        <f t="shared" si="129"/>
        <v>2.7179183195236707</v>
      </c>
      <c r="N255" s="84">
        <f t="shared" si="129"/>
        <v>2.7213105261667083</v>
      </c>
      <c r="O255" s="84">
        <f t="shared" si="129"/>
        <v>2.724702732809746</v>
      </c>
      <c r="P255" s="84">
        <f t="shared" si="129"/>
        <v>2.7280949394527836</v>
      </c>
      <c r="Q255" s="84">
        <f t="shared" si="129"/>
        <v>2.7314871460958212</v>
      </c>
      <c r="R255" s="84">
        <f t="shared" si="129"/>
        <v>2.7348793527388588</v>
      </c>
      <c r="S255" s="84">
        <f t="shared" si="129"/>
        <v>2.7382715593818965</v>
      </c>
      <c r="T255" s="84">
        <f t="shared" si="129"/>
        <v>2.7416637660249341</v>
      </c>
      <c r="U255" s="84">
        <f t="shared" si="129"/>
        <v>2.7450559726679717</v>
      </c>
      <c r="V255" s="84">
        <f t="shared" si="129"/>
        <v>2.7484481793110094</v>
      </c>
      <c r="W255" s="75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75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hidden="1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si="129"/>
        <v>1.242793916349495</v>
      </c>
      <c r="I256" s="84">
        <f t="shared" si="129"/>
        <v>1.2205141130816393</v>
      </c>
      <c r="J256" s="84">
        <f t="shared" si="129"/>
        <v>1.1982343098137835</v>
      </c>
      <c r="K256" s="84">
        <f t="shared" si="129"/>
        <v>1.1759545065459278</v>
      </c>
      <c r="L256" s="84">
        <f t="shared" si="129"/>
        <v>1.1536747032780721</v>
      </c>
      <c r="M256" s="84">
        <f t="shared" si="129"/>
        <v>1.1313949000102164</v>
      </c>
      <c r="N256" s="84">
        <f t="shared" si="129"/>
        <v>1.1091150967423606</v>
      </c>
      <c r="O256" s="84">
        <f t="shared" si="129"/>
        <v>1.0868352934745049</v>
      </c>
      <c r="P256" s="84">
        <f t="shared" si="129"/>
        <v>1.0645554902066492</v>
      </c>
      <c r="Q256" s="84">
        <f t="shared" si="129"/>
        <v>1.0422756869387935</v>
      </c>
      <c r="R256" s="84">
        <f t="shared" si="129"/>
        <v>1.0199958836709377</v>
      </c>
      <c r="S256" s="84">
        <f t="shared" si="129"/>
        <v>0.99771608040308202</v>
      </c>
      <c r="T256" s="84">
        <f t="shared" si="129"/>
        <v>0.97543627713522618</v>
      </c>
      <c r="U256" s="84">
        <f t="shared" si="129"/>
        <v>0.95315647386737035</v>
      </c>
      <c r="V256" s="84">
        <f t="shared" si="129"/>
        <v>0.93087667059951451</v>
      </c>
      <c r="W256" s="75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75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hidden="1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si="129"/>
        <v>2.6546617706389291</v>
      </c>
      <c r="I257" s="84">
        <f t="shared" si="129"/>
        <v>2.6609784926861559</v>
      </c>
      <c r="J257" s="84">
        <f t="shared" si="129"/>
        <v>2.6672952147333828</v>
      </c>
      <c r="K257" s="84">
        <f t="shared" si="129"/>
        <v>2.6736119367806097</v>
      </c>
      <c r="L257" s="84">
        <f t="shared" si="129"/>
        <v>2.6799286588278366</v>
      </c>
      <c r="M257" s="84">
        <f t="shared" si="129"/>
        <v>2.6862453808750635</v>
      </c>
      <c r="N257" s="84">
        <f t="shared" si="129"/>
        <v>2.6925621029222904</v>
      </c>
      <c r="O257" s="84">
        <f t="shared" si="129"/>
        <v>2.6988788249695173</v>
      </c>
      <c r="P257" s="84">
        <f t="shared" si="129"/>
        <v>2.7051955470167441</v>
      </c>
      <c r="Q257" s="84">
        <f t="shared" si="129"/>
        <v>2.711512269063971</v>
      </c>
      <c r="R257" s="84">
        <f t="shared" si="129"/>
        <v>2.7178289911111979</v>
      </c>
      <c r="S257" s="84">
        <f t="shared" si="129"/>
        <v>2.7241457131584248</v>
      </c>
      <c r="T257" s="84">
        <f t="shared" si="129"/>
        <v>2.7304624352056517</v>
      </c>
      <c r="U257" s="84">
        <f t="shared" si="129"/>
        <v>2.7367791572528786</v>
      </c>
      <c r="V257" s="84">
        <f t="shared" si="129"/>
        <v>2.7430958793001055</v>
      </c>
      <c r="W257" s="75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75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hidden="1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si="129"/>
        <v>0.15984078576684846</v>
      </c>
      <c r="I258" s="84">
        <f t="shared" si="129"/>
        <v>0.15729749476472302</v>
      </c>
      <c r="J258" s="84">
        <f t="shared" si="129"/>
        <v>0.15475420376259758</v>
      </c>
      <c r="K258" s="84">
        <f t="shared" si="129"/>
        <v>0.15221091276047213</v>
      </c>
      <c r="L258" s="84">
        <f t="shared" si="129"/>
        <v>0.14966762175834669</v>
      </c>
      <c r="M258" s="84">
        <f t="shared" si="129"/>
        <v>0.14712433075622125</v>
      </c>
      <c r="N258" s="84">
        <f t="shared" si="129"/>
        <v>0.14458103975409581</v>
      </c>
      <c r="O258" s="84">
        <f t="shared" si="129"/>
        <v>0.14203774875197037</v>
      </c>
      <c r="P258" s="84">
        <f t="shared" si="129"/>
        <v>0.13949445774984492</v>
      </c>
      <c r="Q258" s="84">
        <f t="shared" si="129"/>
        <v>0.13695116674771948</v>
      </c>
      <c r="R258" s="84">
        <f t="shared" si="129"/>
        <v>0.13440787574559404</v>
      </c>
      <c r="S258" s="84">
        <f t="shared" si="129"/>
        <v>0.1318645847434686</v>
      </c>
      <c r="T258" s="84">
        <f t="shared" si="129"/>
        <v>0.12932129374134316</v>
      </c>
      <c r="U258" s="84">
        <f t="shared" si="129"/>
        <v>0.12677800273921772</v>
      </c>
      <c r="V258" s="84">
        <f t="shared" si="129"/>
        <v>0.12423471173709227</v>
      </c>
      <c r="W258" s="75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75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hidden="1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si="129"/>
        <v>1.7868465921245973</v>
      </c>
      <c r="I259" s="84">
        <f t="shared" si="129"/>
        <v>1.7826457397557127</v>
      </c>
      <c r="J259" s="84">
        <f t="shared" si="129"/>
        <v>1.7784448873868282</v>
      </c>
      <c r="K259" s="84">
        <f t="shared" si="129"/>
        <v>1.7742440350179436</v>
      </c>
      <c r="L259" s="84">
        <f t="shared" si="129"/>
        <v>1.770043182649059</v>
      </c>
      <c r="M259" s="84">
        <f t="shared" si="129"/>
        <v>1.7658423302801745</v>
      </c>
      <c r="N259" s="84">
        <f t="shared" si="129"/>
        <v>1.7616414779112899</v>
      </c>
      <c r="O259" s="84">
        <f t="shared" si="129"/>
        <v>1.7574406255424053</v>
      </c>
      <c r="P259" s="84">
        <f t="shared" si="129"/>
        <v>1.7532397731735208</v>
      </c>
      <c r="Q259" s="84">
        <f t="shared" si="129"/>
        <v>1.7490389208046362</v>
      </c>
      <c r="R259" s="84">
        <f t="shared" si="129"/>
        <v>1.7448380684357516</v>
      </c>
      <c r="S259" s="84">
        <f t="shared" si="129"/>
        <v>1.7406372160668671</v>
      </c>
      <c r="T259" s="84">
        <f t="shared" si="129"/>
        <v>1.7364363636979825</v>
      </c>
      <c r="U259" s="84">
        <f t="shared" si="129"/>
        <v>1.7322355113290979</v>
      </c>
      <c r="V259" s="84">
        <f t="shared" si="129"/>
        <v>1.7280346589602134</v>
      </c>
      <c r="W259" s="75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75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hidden="1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si="129"/>
        <v>0.12729698997419764</v>
      </c>
      <c r="I260" s="84">
        <f t="shared" si="129"/>
        <v>0.12516002432231971</v>
      </c>
      <c r="J260" s="84">
        <f t="shared" si="129"/>
        <v>0.12302305867044178</v>
      </c>
      <c r="K260" s="84">
        <f t="shared" si="129"/>
        <v>0.12088609301856383</v>
      </c>
      <c r="L260" s="84">
        <f t="shared" si="129"/>
        <v>0.11874912736668589</v>
      </c>
      <c r="M260" s="84">
        <f t="shared" si="129"/>
        <v>0.11661216171480794</v>
      </c>
      <c r="N260" s="84">
        <f t="shared" si="129"/>
        <v>0.11447519606293</v>
      </c>
      <c r="O260" s="84">
        <f t="shared" si="129"/>
        <v>0.11233823041105205</v>
      </c>
      <c r="P260" s="84">
        <f t="shared" si="129"/>
        <v>0.11020126475917411</v>
      </c>
      <c r="Q260" s="84">
        <f t="shared" si="129"/>
        <v>0.10806429910729616</v>
      </c>
      <c r="R260" s="84">
        <f t="shared" si="129"/>
        <v>0.10592733345541822</v>
      </c>
      <c r="S260" s="84">
        <f t="shared" si="129"/>
        <v>0.10379036780354027</v>
      </c>
      <c r="T260" s="84">
        <f t="shared" si="129"/>
        <v>0.10165340215166233</v>
      </c>
      <c r="U260" s="84">
        <f t="shared" si="129"/>
        <v>9.951643649978438E-2</v>
      </c>
      <c r="V260" s="84">
        <f t="shared" si="129"/>
        <v>9.7379470847906435E-2</v>
      </c>
      <c r="W260" s="75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75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hidden="1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si="129"/>
        <v>1.9375562090449485</v>
      </c>
      <c r="I261" s="85">
        <f t="shared" si="129"/>
        <v>1.9351428746325485</v>
      </c>
      <c r="J261" s="85">
        <f t="shared" si="129"/>
        <v>1.9327295402201485</v>
      </c>
      <c r="K261" s="85">
        <f t="shared" si="129"/>
        <v>1.9303162058077485</v>
      </c>
      <c r="L261" s="85">
        <f t="shared" si="129"/>
        <v>1.9279028713953485</v>
      </c>
      <c r="M261" s="85">
        <f t="shared" si="129"/>
        <v>1.9254895369829486</v>
      </c>
      <c r="N261" s="85">
        <f t="shared" si="129"/>
        <v>1.9230762025705486</v>
      </c>
      <c r="O261" s="85">
        <f t="shared" si="129"/>
        <v>1.9206628681581486</v>
      </c>
      <c r="P261" s="85">
        <f t="shared" si="129"/>
        <v>1.9182495337457486</v>
      </c>
      <c r="Q261" s="85">
        <f t="shared" si="129"/>
        <v>1.9158361993333486</v>
      </c>
      <c r="R261" s="85">
        <f t="shared" si="129"/>
        <v>1.9134228649209486</v>
      </c>
      <c r="S261" s="85">
        <f t="shared" si="129"/>
        <v>1.9110095305085486</v>
      </c>
      <c r="T261" s="85">
        <f t="shared" si="129"/>
        <v>1.9085961960961486</v>
      </c>
      <c r="U261" s="85">
        <f t="shared" si="129"/>
        <v>1.9061828616837486</v>
      </c>
      <c r="V261" s="85">
        <f t="shared" si="129"/>
        <v>1.9037695272713486</v>
      </c>
      <c r="W261" s="76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76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hidden="1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si="129"/>
        <v>0</v>
      </c>
      <c r="I262" s="86">
        <f t="shared" si="129"/>
        <v>0</v>
      </c>
      <c r="J262" s="86">
        <f t="shared" si="129"/>
        <v>0</v>
      </c>
      <c r="K262" s="86">
        <f t="shared" si="129"/>
        <v>0</v>
      </c>
      <c r="L262" s="86">
        <f t="shared" si="129"/>
        <v>0</v>
      </c>
      <c r="M262" s="86">
        <f t="shared" si="129"/>
        <v>0</v>
      </c>
      <c r="N262" s="86">
        <f t="shared" si="129"/>
        <v>0</v>
      </c>
      <c r="O262" s="86">
        <f t="shared" si="129"/>
        <v>0</v>
      </c>
      <c r="P262" s="86">
        <f t="shared" si="129"/>
        <v>0</v>
      </c>
      <c r="Q262" s="86">
        <f t="shared" si="129"/>
        <v>0</v>
      </c>
      <c r="R262" s="86">
        <f t="shared" si="129"/>
        <v>0</v>
      </c>
      <c r="S262" s="86">
        <f t="shared" si="129"/>
        <v>0</v>
      </c>
      <c r="T262" s="86">
        <f t="shared" si="129"/>
        <v>0</v>
      </c>
      <c r="U262" s="86">
        <f t="shared" si="129"/>
        <v>0</v>
      </c>
      <c r="V262" s="86">
        <f t="shared" si="129"/>
        <v>0</v>
      </c>
      <c r="W262" s="77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77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hidden="1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si="129"/>
        <v>6.0298417192323317</v>
      </c>
      <c r="I263" s="84">
        <f t="shared" si="129"/>
        <v>6.0216484379904429</v>
      </c>
      <c r="J263" s="84">
        <f t="shared" si="129"/>
        <v>6.0134551567485541</v>
      </c>
      <c r="K263" s="84">
        <f t="shared" si="129"/>
        <v>6.0052618755066653</v>
      </c>
      <c r="L263" s="84">
        <f t="shared" si="129"/>
        <v>5.9970685942647766</v>
      </c>
      <c r="M263" s="84">
        <f t="shared" si="129"/>
        <v>5.9888753130228878</v>
      </c>
      <c r="N263" s="84">
        <f t="shared" si="129"/>
        <v>5.980682031780999</v>
      </c>
      <c r="O263" s="84">
        <f t="shared" si="129"/>
        <v>5.9724887505391102</v>
      </c>
      <c r="P263" s="84">
        <f t="shared" si="129"/>
        <v>5.9642954692972214</v>
      </c>
      <c r="Q263" s="84">
        <f t="shared" si="129"/>
        <v>5.9561021880553326</v>
      </c>
      <c r="R263" s="84">
        <f t="shared" si="129"/>
        <v>5.9479089068134439</v>
      </c>
      <c r="S263" s="84">
        <f t="shared" si="129"/>
        <v>5.9397156255715551</v>
      </c>
      <c r="T263" s="84">
        <f t="shared" si="129"/>
        <v>5.9315223443296663</v>
      </c>
      <c r="U263" s="84">
        <f t="shared" si="129"/>
        <v>5.9233290630877775</v>
      </c>
      <c r="V263" s="84">
        <f t="shared" si="129"/>
        <v>5.9151357818458887</v>
      </c>
      <c r="W263" s="75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75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hidden="1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si="129"/>
        <v>0</v>
      </c>
      <c r="I264" s="84">
        <f t="shared" si="129"/>
        <v>0</v>
      </c>
      <c r="J264" s="84">
        <f t="shared" si="129"/>
        <v>0</v>
      </c>
      <c r="K264" s="84">
        <f t="shared" si="129"/>
        <v>0</v>
      </c>
      <c r="L264" s="84">
        <f t="shared" si="129"/>
        <v>0</v>
      </c>
      <c r="M264" s="84">
        <f t="shared" si="129"/>
        <v>0</v>
      </c>
      <c r="N264" s="84">
        <f t="shared" si="129"/>
        <v>0</v>
      </c>
      <c r="O264" s="84">
        <f t="shared" si="129"/>
        <v>0</v>
      </c>
      <c r="P264" s="84">
        <f t="shared" si="129"/>
        <v>0</v>
      </c>
      <c r="Q264" s="84">
        <f t="shared" si="129"/>
        <v>0</v>
      </c>
      <c r="R264" s="84">
        <f t="shared" si="129"/>
        <v>0</v>
      </c>
      <c r="S264" s="84">
        <f t="shared" si="129"/>
        <v>0</v>
      </c>
      <c r="T264" s="84">
        <f t="shared" si="129"/>
        <v>0</v>
      </c>
      <c r="U264" s="84">
        <f t="shared" si="129"/>
        <v>0</v>
      </c>
      <c r="V264" s="84">
        <f t="shared" si="129"/>
        <v>0</v>
      </c>
      <c r="W264" s="75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75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hidden="1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si="129"/>
        <v>8.3712874923768084</v>
      </c>
      <c r="I265" s="85">
        <f t="shared" si="129"/>
        <v>8.3543777521172657</v>
      </c>
      <c r="J265" s="85">
        <f t="shared" si="129"/>
        <v>8.3374680118577231</v>
      </c>
      <c r="K265" s="85">
        <f t="shared" si="129"/>
        <v>8.3205582715981805</v>
      </c>
      <c r="L265" s="85">
        <f t="shared" si="129"/>
        <v>8.3036485313386379</v>
      </c>
      <c r="M265" s="85">
        <f t="shared" si="129"/>
        <v>8.2867387910790953</v>
      </c>
      <c r="N265" s="85">
        <f t="shared" si="129"/>
        <v>8.2698290508195527</v>
      </c>
      <c r="O265" s="85">
        <f t="shared" si="129"/>
        <v>8.25291931056001</v>
      </c>
      <c r="P265" s="85">
        <f t="shared" si="129"/>
        <v>8.2360095703004674</v>
      </c>
      <c r="Q265" s="85">
        <f t="shared" si="129"/>
        <v>8.2190998300409248</v>
      </c>
      <c r="R265" s="85">
        <f t="shared" si="129"/>
        <v>8.2021900897813822</v>
      </c>
      <c r="S265" s="85">
        <f t="shared" si="129"/>
        <v>8.1852803495218396</v>
      </c>
      <c r="T265" s="85">
        <f t="shared" si="129"/>
        <v>8.168370609262297</v>
      </c>
      <c r="U265" s="85">
        <f t="shared" si="129"/>
        <v>8.1514608690027544</v>
      </c>
      <c r="V265" s="85">
        <f t="shared" si="129"/>
        <v>8.1345511287432117</v>
      </c>
      <c r="W265" s="76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76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hidden="1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si="129"/>
        <v>0.30264161714813537</v>
      </c>
      <c r="I266" s="86">
        <f t="shared" si="129"/>
        <v>0.30264168142973547</v>
      </c>
      <c r="J266" s="86">
        <f t="shared" si="129"/>
        <v>0.30264174571133556</v>
      </c>
      <c r="K266" s="86">
        <f t="shared" si="129"/>
        <v>0.30264180999293566</v>
      </c>
      <c r="L266" s="86">
        <f t="shared" si="129"/>
        <v>0.30264187427453576</v>
      </c>
      <c r="M266" s="86">
        <f t="shared" si="129"/>
        <v>0.30264193855613586</v>
      </c>
      <c r="N266" s="86">
        <f t="shared" si="129"/>
        <v>0.30264200283773596</v>
      </c>
      <c r="O266" s="86">
        <f t="shared" si="129"/>
        <v>0.30264206711933606</v>
      </c>
      <c r="P266" s="86">
        <f t="shared" si="129"/>
        <v>0.30264213140093615</v>
      </c>
      <c r="Q266" s="86">
        <f t="shared" si="129"/>
        <v>0.30264219568253625</v>
      </c>
      <c r="R266" s="86">
        <f t="shared" si="129"/>
        <v>0.30264225996413635</v>
      </c>
      <c r="S266" s="86">
        <f t="shared" si="129"/>
        <v>0.30264232424573645</v>
      </c>
      <c r="T266" s="86">
        <f t="shared" si="129"/>
        <v>0.30264238852733655</v>
      </c>
      <c r="U266" s="86">
        <f t="shared" si="129"/>
        <v>0.30264245280893665</v>
      </c>
      <c r="V266" s="86">
        <f t="shared" si="129"/>
        <v>0.30264251709053674</v>
      </c>
      <c r="W266" s="77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77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hidden="1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si="129"/>
        <v>0.22895570282194058</v>
      </c>
      <c r="I267" s="84">
        <f t="shared" si="129"/>
        <v>0.22895668455866469</v>
      </c>
      <c r="J267" s="84">
        <f t="shared" si="129"/>
        <v>0.2289576662953888</v>
      </c>
      <c r="K267" s="84">
        <f t="shared" si="129"/>
        <v>0.22895864803211291</v>
      </c>
      <c r="L267" s="84">
        <f t="shared" si="129"/>
        <v>0.22895962976883702</v>
      </c>
      <c r="M267" s="84">
        <f t="shared" si="129"/>
        <v>0.22896061150556113</v>
      </c>
      <c r="N267" s="84">
        <f t="shared" si="129"/>
        <v>0.22896159324228524</v>
      </c>
      <c r="O267" s="84">
        <f t="shared" si="129"/>
        <v>0.22896257497900935</v>
      </c>
      <c r="P267" s="84">
        <f t="shared" si="129"/>
        <v>0.22896355671573346</v>
      </c>
      <c r="Q267" s="84">
        <f t="shared" si="129"/>
        <v>0.22896453845245757</v>
      </c>
      <c r="R267" s="84">
        <f t="shared" si="129"/>
        <v>0.22896552018918168</v>
      </c>
      <c r="S267" s="84">
        <f t="shared" si="129"/>
        <v>0.22896650192590579</v>
      </c>
      <c r="T267" s="84">
        <f t="shared" si="129"/>
        <v>0.22896748366262989</v>
      </c>
      <c r="U267" s="84">
        <f t="shared" si="129"/>
        <v>0.228968465399354</v>
      </c>
      <c r="V267" s="84">
        <f t="shared" si="129"/>
        <v>0.22896944713607811</v>
      </c>
      <c r="W267" s="75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75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hidden="1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si="129"/>
        <v>0.16861903567387035</v>
      </c>
      <c r="I268" s="84">
        <f t="shared" si="129"/>
        <v>0.16861842966258053</v>
      </c>
      <c r="J268" s="84">
        <f t="shared" si="129"/>
        <v>0.16861782365129072</v>
      </c>
      <c r="K268" s="84">
        <f t="shared" si="129"/>
        <v>0.1686172176400009</v>
      </c>
      <c r="L268" s="84">
        <f t="shared" si="129"/>
        <v>0.16861661162871108</v>
      </c>
      <c r="M268" s="84">
        <f t="shared" si="129"/>
        <v>0.16861600561742127</v>
      </c>
      <c r="N268" s="84">
        <f t="shared" si="129"/>
        <v>0.16861539960613145</v>
      </c>
      <c r="O268" s="84">
        <f t="shared" si="129"/>
        <v>0.16861479359484163</v>
      </c>
      <c r="P268" s="84">
        <f t="shared" si="129"/>
        <v>0.16861418758355182</v>
      </c>
      <c r="Q268" s="84">
        <f t="shared" si="129"/>
        <v>0.168613581572262</v>
      </c>
      <c r="R268" s="84">
        <f t="shared" si="129"/>
        <v>0.16861297556097218</v>
      </c>
      <c r="S268" s="84">
        <f t="shared" si="129"/>
        <v>0.16861236954968237</v>
      </c>
      <c r="T268" s="84">
        <f t="shared" si="129"/>
        <v>0.16861176353839255</v>
      </c>
      <c r="U268" s="84">
        <f t="shared" si="129"/>
        <v>0.16861115752710273</v>
      </c>
      <c r="V268" s="84">
        <f t="shared" si="129"/>
        <v>0.16861055151581292</v>
      </c>
      <c r="W268" s="75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75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hidden="1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si="129"/>
        <v>0.16319923208549852</v>
      </c>
      <c r="I269" s="84">
        <f t="shared" si="129"/>
        <v>0.16319905710037622</v>
      </c>
      <c r="J269" s="84">
        <f t="shared" si="129"/>
        <v>0.16319888211525391</v>
      </c>
      <c r="K269" s="84">
        <f t="shared" si="129"/>
        <v>0.1631987071301316</v>
      </c>
      <c r="L269" s="84">
        <f t="shared" si="129"/>
        <v>0.16319853214500929</v>
      </c>
      <c r="M269" s="84">
        <f t="shared" si="129"/>
        <v>0.16319835715988698</v>
      </c>
      <c r="N269" s="84">
        <f t="shared" si="129"/>
        <v>0.16319818217476467</v>
      </c>
      <c r="O269" s="84">
        <f t="shared" si="129"/>
        <v>0.16319800718964236</v>
      </c>
      <c r="P269" s="84">
        <f t="shared" si="129"/>
        <v>0.16319783220452005</v>
      </c>
      <c r="Q269" s="84">
        <f t="shared" si="129"/>
        <v>0.16319765721939775</v>
      </c>
      <c r="R269" s="84">
        <f t="shared" si="129"/>
        <v>0.16319748223427544</v>
      </c>
      <c r="S269" s="84">
        <f t="shared" si="129"/>
        <v>0.16319730724915313</v>
      </c>
      <c r="T269" s="84">
        <f t="shared" si="129"/>
        <v>0.16319713226403082</v>
      </c>
      <c r="U269" s="84">
        <f t="shared" si="129"/>
        <v>0.16319695727890851</v>
      </c>
      <c r="V269" s="84">
        <f t="shared" si="129"/>
        <v>0.1631967822937862</v>
      </c>
      <c r="W269" s="75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75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hidden="1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82" si="138">I270-($AG270-$W270)/10</f>
        <v>0.15916613248919217</v>
      </c>
      <c r="I270" s="87">
        <f t="shared" si="138"/>
        <v>0.15916613788392051</v>
      </c>
      <c r="J270" s="87">
        <f t="shared" si="138"/>
        <v>0.15916614327864884</v>
      </c>
      <c r="K270" s="87">
        <f t="shared" si="138"/>
        <v>0.15916614867337717</v>
      </c>
      <c r="L270" s="87">
        <f t="shared" si="138"/>
        <v>0.1591661540681055</v>
      </c>
      <c r="M270" s="87">
        <f t="shared" si="138"/>
        <v>0.15916615946283383</v>
      </c>
      <c r="N270" s="87">
        <f t="shared" si="138"/>
        <v>0.15916616485756216</v>
      </c>
      <c r="O270" s="87">
        <f t="shared" si="138"/>
        <v>0.15916617025229049</v>
      </c>
      <c r="P270" s="87">
        <f t="shared" si="138"/>
        <v>0.15916617564701882</v>
      </c>
      <c r="Q270" s="87">
        <f t="shared" si="138"/>
        <v>0.15916618104174715</v>
      </c>
      <c r="R270" s="87">
        <f t="shared" si="138"/>
        <v>0.15916618643647548</v>
      </c>
      <c r="S270" s="87">
        <f t="shared" si="138"/>
        <v>0.15916619183120381</v>
      </c>
      <c r="T270" s="87">
        <f t="shared" si="138"/>
        <v>0.15916619722593214</v>
      </c>
      <c r="U270" s="87">
        <f t="shared" si="138"/>
        <v>0.15916620262066047</v>
      </c>
      <c r="V270" s="87">
        <f t="shared" si="138"/>
        <v>0.1591662080153888</v>
      </c>
      <c r="W270" s="78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78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hidden="1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si="138"/>
        <v>0.70245544584802155</v>
      </c>
      <c r="I271" s="83">
        <f t="shared" si="138"/>
        <v>0.69088478759705219</v>
      </c>
      <c r="J271" s="83">
        <f t="shared" si="138"/>
        <v>0.67931412934608282</v>
      </c>
      <c r="K271" s="83">
        <f t="shared" si="138"/>
        <v>0.66774347109511345</v>
      </c>
      <c r="L271" s="83">
        <f t="shared" si="138"/>
        <v>0.65617281284414408</v>
      </c>
      <c r="M271" s="83">
        <f t="shared" si="138"/>
        <v>0.64460215459317471</v>
      </c>
      <c r="N271" s="83">
        <f t="shared" si="138"/>
        <v>0.63303149634220535</v>
      </c>
      <c r="O271" s="83">
        <f t="shared" si="138"/>
        <v>0.62146083809123598</v>
      </c>
      <c r="P271" s="83">
        <f t="shared" si="138"/>
        <v>0.60989017984026661</v>
      </c>
      <c r="Q271" s="83">
        <f t="shared" si="138"/>
        <v>0.59831952158929724</v>
      </c>
      <c r="R271" s="83">
        <f t="shared" si="138"/>
        <v>0.58674886333832788</v>
      </c>
      <c r="S271" s="83">
        <f t="shared" si="138"/>
        <v>0.57517820508735851</v>
      </c>
      <c r="T271" s="83">
        <f t="shared" si="138"/>
        <v>0.56360754683638914</v>
      </c>
      <c r="U271" s="83">
        <f t="shared" si="138"/>
        <v>0.55203688858541977</v>
      </c>
      <c r="V271" s="83">
        <f t="shared" si="138"/>
        <v>0.5404662303344504</v>
      </c>
      <c r="W271" s="74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74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hidden="1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si="138"/>
        <v>0.49257677642506925</v>
      </c>
      <c r="I272" s="84">
        <f t="shared" si="138"/>
        <v>0.4856221174252795</v>
      </c>
      <c r="J272" s="84">
        <f t="shared" si="138"/>
        <v>0.47866745842548974</v>
      </c>
      <c r="K272" s="84">
        <f t="shared" si="138"/>
        <v>0.47171279942569999</v>
      </c>
      <c r="L272" s="84">
        <f t="shared" si="138"/>
        <v>0.46475814042591024</v>
      </c>
      <c r="M272" s="84">
        <f t="shared" si="138"/>
        <v>0.45780348142612048</v>
      </c>
      <c r="N272" s="84">
        <f t="shared" si="138"/>
        <v>0.45084882242633073</v>
      </c>
      <c r="O272" s="84">
        <f t="shared" si="138"/>
        <v>0.44389416342654098</v>
      </c>
      <c r="P272" s="84">
        <f t="shared" si="138"/>
        <v>0.43693950442675122</v>
      </c>
      <c r="Q272" s="84">
        <f t="shared" si="138"/>
        <v>0.42998484542696147</v>
      </c>
      <c r="R272" s="84">
        <f t="shared" si="138"/>
        <v>0.42303018642717172</v>
      </c>
      <c r="S272" s="84">
        <f t="shared" si="138"/>
        <v>0.41607552742738196</v>
      </c>
      <c r="T272" s="84">
        <f t="shared" si="138"/>
        <v>0.40912086842759221</v>
      </c>
      <c r="U272" s="84">
        <f t="shared" si="138"/>
        <v>0.40216620942780246</v>
      </c>
      <c r="V272" s="84">
        <f t="shared" si="138"/>
        <v>0.3952115504280127</v>
      </c>
      <c r="W272" s="75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75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hidden="1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si="138"/>
        <v>0.70285790001346293</v>
      </c>
      <c r="I273" s="84">
        <f t="shared" si="138"/>
        <v>0.69135224383978933</v>
      </c>
      <c r="J273" s="84">
        <f t="shared" si="138"/>
        <v>0.67984658766611572</v>
      </c>
      <c r="K273" s="84">
        <f t="shared" si="138"/>
        <v>0.66834093149244211</v>
      </c>
      <c r="L273" s="84">
        <f t="shared" si="138"/>
        <v>0.65683527531876851</v>
      </c>
      <c r="M273" s="84">
        <f t="shared" si="138"/>
        <v>0.6453296191450949</v>
      </c>
      <c r="N273" s="84">
        <f t="shared" si="138"/>
        <v>0.6338239629714213</v>
      </c>
      <c r="O273" s="84">
        <f t="shared" si="138"/>
        <v>0.62231830679774769</v>
      </c>
      <c r="P273" s="84">
        <f t="shared" si="138"/>
        <v>0.61081265062407408</v>
      </c>
      <c r="Q273" s="84">
        <f t="shared" si="138"/>
        <v>0.59930699445040048</v>
      </c>
      <c r="R273" s="84">
        <f t="shared" si="138"/>
        <v>0.58780133827672687</v>
      </c>
      <c r="S273" s="84">
        <f t="shared" si="138"/>
        <v>0.57629568210305326</v>
      </c>
      <c r="T273" s="84">
        <f t="shared" si="138"/>
        <v>0.56479002592937966</v>
      </c>
      <c r="U273" s="84">
        <f t="shared" si="138"/>
        <v>0.55328436975570605</v>
      </c>
      <c r="V273" s="84">
        <f t="shared" si="138"/>
        <v>0.54177871358203245</v>
      </c>
      <c r="W273" s="75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75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hidden="1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si="138"/>
        <v>0.49218152470471377</v>
      </c>
      <c r="I274" s="84">
        <f t="shared" si="138"/>
        <v>0.48531345063593179</v>
      </c>
      <c r="J274" s="84">
        <f t="shared" si="138"/>
        <v>0.4784453765671498</v>
      </c>
      <c r="K274" s="84">
        <f t="shared" si="138"/>
        <v>0.47157730249836782</v>
      </c>
      <c r="L274" s="84">
        <f t="shared" si="138"/>
        <v>0.46470922842958584</v>
      </c>
      <c r="M274" s="84">
        <f t="shared" si="138"/>
        <v>0.45784115436080386</v>
      </c>
      <c r="N274" s="84">
        <f t="shared" si="138"/>
        <v>0.45097308029202188</v>
      </c>
      <c r="O274" s="84">
        <f t="shared" si="138"/>
        <v>0.4441050062232399</v>
      </c>
      <c r="P274" s="84">
        <f t="shared" si="138"/>
        <v>0.43723693215445791</v>
      </c>
      <c r="Q274" s="84">
        <f t="shared" si="138"/>
        <v>0.43036885808567593</v>
      </c>
      <c r="R274" s="84">
        <f t="shared" si="138"/>
        <v>0.42350078401689395</v>
      </c>
      <c r="S274" s="84">
        <f t="shared" si="138"/>
        <v>0.41663270994811197</v>
      </c>
      <c r="T274" s="84">
        <f t="shared" si="138"/>
        <v>0.40976463587932999</v>
      </c>
      <c r="U274" s="84">
        <f t="shared" si="138"/>
        <v>0.402896561810548</v>
      </c>
      <c r="V274" s="84">
        <f t="shared" si="138"/>
        <v>0.39602848774176602</v>
      </c>
      <c r="W274" s="75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75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hidden="1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si="138"/>
        <v>0.16583118386444812</v>
      </c>
      <c r="I275" s="84">
        <f t="shared" si="138"/>
        <v>0.16346231579441306</v>
      </c>
      <c r="J275" s="84">
        <f t="shared" si="138"/>
        <v>0.161093447724378</v>
      </c>
      <c r="K275" s="84">
        <f t="shared" si="138"/>
        <v>0.15872457965434295</v>
      </c>
      <c r="L275" s="84">
        <f t="shared" si="138"/>
        <v>0.15635571158430789</v>
      </c>
      <c r="M275" s="84">
        <f t="shared" si="138"/>
        <v>0.15398684351427283</v>
      </c>
      <c r="N275" s="84">
        <f t="shared" si="138"/>
        <v>0.15161797544423777</v>
      </c>
      <c r="O275" s="84">
        <f t="shared" si="138"/>
        <v>0.14924910737420272</v>
      </c>
      <c r="P275" s="84">
        <f t="shared" si="138"/>
        <v>0.14688023930416766</v>
      </c>
      <c r="Q275" s="84">
        <f t="shared" si="138"/>
        <v>0.1445113712341326</v>
      </c>
      <c r="R275" s="84">
        <f t="shared" si="138"/>
        <v>0.14214250316409754</v>
      </c>
      <c r="S275" s="84">
        <f t="shared" si="138"/>
        <v>0.13977363509406249</v>
      </c>
      <c r="T275" s="84">
        <f t="shared" si="138"/>
        <v>0.13740476702402743</v>
      </c>
      <c r="U275" s="84">
        <f t="shared" si="138"/>
        <v>0.13503589895399237</v>
      </c>
      <c r="V275" s="84">
        <f t="shared" si="138"/>
        <v>0.13266703088395732</v>
      </c>
      <c r="W275" s="75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75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hidden="1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si="138"/>
        <v>0.32698114754056828</v>
      </c>
      <c r="I276" s="84">
        <f t="shared" si="138"/>
        <v>0.3223430456767265</v>
      </c>
      <c r="J276" s="84">
        <f t="shared" si="138"/>
        <v>0.31770494381288472</v>
      </c>
      <c r="K276" s="84">
        <f t="shared" si="138"/>
        <v>0.31306684194904294</v>
      </c>
      <c r="L276" s="84">
        <f t="shared" si="138"/>
        <v>0.30842874008520116</v>
      </c>
      <c r="M276" s="84">
        <f t="shared" si="138"/>
        <v>0.30379063822135938</v>
      </c>
      <c r="N276" s="84">
        <f t="shared" si="138"/>
        <v>0.2991525363575176</v>
      </c>
      <c r="O276" s="84">
        <f t="shared" si="138"/>
        <v>0.29451443449367581</v>
      </c>
      <c r="P276" s="84">
        <f t="shared" si="138"/>
        <v>0.28987633262983403</v>
      </c>
      <c r="Q276" s="84">
        <f t="shared" si="138"/>
        <v>0.28523823076599225</v>
      </c>
      <c r="R276" s="84">
        <f t="shared" si="138"/>
        <v>0.28060012890215047</v>
      </c>
      <c r="S276" s="84">
        <f t="shared" si="138"/>
        <v>0.27596202703830869</v>
      </c>
      <c r="T276" s="84">
        <f t="shared" si="138"/>
        <v>0.27132392517446691</v>
      </c>
      <c r="U276" s="84">
        <f t="shared" si="138"/>
        <v>0.26668582331062513</v>
      </c>
      <c r="V276" s="84">
        <f t="shared" si="138"/>
        <v>0.26204772144678334</v>
      </c>
      <c r="W276" s="75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75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hidden="1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si="138"/>
        <v>0.13345422195797013</v>
      </c>
      <c r="I277" s="84">
        <f t="shared" si="138"/>
        <v>0.13179446823498145</v>
      </c>
      <c r="J277" s="84">
        <f t="shared" si="138"/>
        <v>0.13013471451199277</v>
      </c>
      <c r="K277" s="84">
        <f t="shared" si="138"/>
        <v>0.12847496078900408</v>
      </c>
      <c r="L277" s="84">
        <f t="shared" si="138"/>
        <v>0.1268152070660154</v>
      </c>
      <c r="M277" s="84">
        <f t="shared" si="138"/>
        <v>0.12515545334302672</v>
      </c>
      <c r="N277" s="84">
        <f t="shared" si="138"/>
        <v>0.12349569962003802</v>
      </c>
      <c r="O277" s="84">
        <f t="shared" si="138"/>
        <v>0.12183594589704934</v>
      </c>
      <c r="P277" s="84">
        <f t="shared" si="138"/>
        <v>0.12017619217406066</v>
      </c>
      <c r="Q277" s="84">
        <f t="shared" si="138"/>
        <v>0.11851643845107197</v>
      </c>
      <c r="R277" s="84">
        <f t="shared" si="138"/>
        <v>0.11685668472808329</v>
      </c>
      <c r="S277" s="84">
        <f t="shared" si="138"/>
        <v>0.11519693100509461</v>
      </c>
      <c r="T277" s="84">
        <f t="shared" si="138"/>
        <v>0.11353717728210592</v>
      </c>
      <c r="U277" s="84">
        <f t="shared" si="138"/>
        <v>0.11187742355911724</v>
      </c>
      <c r="V277" s="84">
        <f t="shared" si="138"/>
        <v>0.11021766983612856</v>
      </c>
      <c r="W277" s="75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75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hidden="1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si="138"/>
        <v>0.36028034636053152</v>
      </c>
      <c r="I278" s="85">
        <f t="shared" si="138"/>
        <v>0.35515936679809834</v>
      </c>
      <c r="J278" s="85">
        <f t="shared" si="138"/>
        <v>0.35003838723566516</v>
      </c>
      <c r="K278" s="85">
        <f t="shared" si="138"/>
        <v>0.34491740767323198</v>
      </c>
      <c r="L278" s="85">
        <f t="shared" si="138"/>
        <v>0.3397964281107988</v>
      </c>
      <c r="M278" s="85">
        <f t="shared" si="138"/>
        <v>0.33467544854836562</v>
      </c>
      <c r="N278" s="85">
        <f t="shared" si="138"/>
        <v>0.32955446898593244</v>
      </c>
      <c r="O278" s="85">
        <f t="shared" si="138"/>
        <v>0.32443348942349926</v>
      </c>
      <c r="P278" s="85">
        <f t="shared" si="138"/>
        <v>0.31931250986106607</v>
      </c>
      <c r="Q278" s="85">
        <f t="shared" si="138"/>
        <v>0.31419153029863289</v>
      </c>
      <c r="R278" s="85">
        <f t="shared" si="138"/>
        <v>0.30907055073619971</v>
      </c>
      <c r="S278" s="85">
        <f t="shared" si="138"/>
        <v>0.30394957117376653</v>
      </c>
      <c r="T278" s="85">
        <f t="shared" si="138"/>
        <v>0.29882859161133335</v>
      </c>
      <c r="U278" s="85">
        <f t="shared" si="138"/>
        <v>0.29370761204890017</v>
      </c>
      <c r="V278" s="85">
        <f t="shared" si="138"/>
        <v>0.28858663248646699</v>
      </c>
      <c r="W278" s="76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76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hidden="1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si="138"/>
        <v>0</v>
      </c>
      <c r="I279" s="86">
        <f t="shared" si="138"/>
        <v>0</v>
      </c>
      <c r="J279" s="86">
        <f t="shared" si="138"/>
        <v>0</v>
      </c>
      <c r="K279" s="86">
        <f t="shared" si="138"/>
        <v>0</v>
      </c>
      <c r="L279" s="86">
        <f t="shared" si="138"/>
        <v>0</v>
      </c>
      <c r="M279" s="86">
        <f t="shared" si="138"/>
        <v>0</v>
      </c>
      <c r="N279" s="86">
        <f t="shared" si="138"/>
        <v>0</v>
      </c>
      <c r="O279" s="86">
        <f t="shared" si="138"/>
        <v>0</v>
      </c>
      <c r="P279" s="86">
        <f t="shared" si="138"/>
        <v>0</v>
      </c>
      <c r="Q279" s="86">
        <f t="shared" si="138"/>
        <v>0</v>
      </c>
      <c r="R279" s="86">
        <f t="shared" si="138"/>
        <v>0</v>
      </c>
      <c r="S279" s="86">
        <f t="shared" si="138"/>
        <v>0</v>
      </c>
      <c r="T279" s="86">
        <f t="shared" si="138"/>
        <v>0</v>
      </c>
      <c r="U279" s="86">
        <f t="shared" si="138"/>
        <v>0</v>
      </c>
      <c r="V279" s="86">
        <f t="shared" si="138"/>
        <v>0</v>
      </c>
      <c r="W279" s="77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77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hidden="1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si="138"/>
        <v>28.706123971481709</v>
      </c>
      <c r="I280" s="85">
        <f t="shared" si="138"/>
        <v>28.648551441643487</v>
      </c>
      <c r="J280" s="85">
        <f t="shared" si="138"/>
        <v>28.590978911805266</v>
      </c>
      <c r="K280" s="85">
        <f t="shared" si="138"/>
        <v>28.533406381967044</v>
      </c>
      <c r="L280" s="85">
        <f t="shared" si="138"/>
        <v>28.475833852128822</v>
      </c>
      <c r="M280" s="85">
        <f t="shared" si="138"/>
        <v>28.418261322290601</v>
      </c>
      <c r="N280" s="85">
        <f t="shared" si="138"/>
        <v>28.360688792452379</v>
      </c>
      <c r="O280" s="85">
        <f t="shared" si="138"/>
        <v>28.303116262614157</v>
      </c>
      <c r="P280" s="85">
        <f t="shared" si="138"/>
        <v>28.245543732775936</v>
      </c>
      <c r="Q280" s="85">
        <f t="shared" si="138"/>
        <v>28.187971202937714</v>
      </c>
      <c r="R280" s="85">
        <f t="shared" si="138"/>
        <v>28.130398673099492</v>
      </c>
      <c r="S280" s="85">
        <f t="shared" si="138"/>
        <v>28.07282614326127</v>
      </c>
      <c r="T280" s="85">
        <f t="shared" si="138"/>
        <v>28.015253613423049</v>
      </c>
      <c r="U280" s="85">
        <f t="shared" si="138"/>
        <v>27.957681083584827</v>
      </c>
      <c r="V280" s="85">
        <f t="shared" si="138"/>
        <v>27.900108553746605</v>
      </c>
      <c r="W280" s="76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76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hidden="1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si="138"/>
        <v>0</v>
      </c>
      <c r="I281" s="88">
        <f t="shared" si="138"/>
        <v>0</v>
      </c>
      <c r="J281" s="88">
        <f t="shared" si="138"/>
        <v>0</v>
      </c>
      <c r="K281" s="88">
        <f t="shared" si="138"/>
        <v>0</v>
      </c>
      <c r="L281" s="88">
        <f t="shared" si="138"/>
        <v>0</v>
      </c>
      <c r="M281" s="88">
        <f t="shared" si="138"/>
        <v>0</v>
      </c>
      <c r="N281" s="88">
        <f t="shared" si="138"/>
        <v>0</v>
      </c>
      <c r="O281" s="88">
        <f t="shared" si="138"/>
        <v>0</v>
      </c>
      <c r="P281" s="88">
        <f t="shared" si="138"/>
        <v>0</v>
      </c>
      <c r="Q281" s="88">
        <f t="shared" si="138"/>
        <v>0</v>
      </c>
      <c r="R281" s="88">
        <f t="shared" si="138"/>
        <v>0</v>
      </c>
      <c r="S281" s="88">
        <f t="shared" si="138"/>
        <v>0</v>
      </c>
      <c r="T281" s="88">
        <f t="shared" si="138"/>
        <v>0</v>
      </c>
      <c r="U281" s="88">
        <f t="shared" si="138"/>
        <v>0</v>
      </c>
      <c r="V281" s="88">
        <f t="shared" si="138"/>
        <v>0</v>
      </c>
      <c r="W281" s="79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79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hidden="1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si="138"/>
        <v>18.908890513874592</v>
      </c>
      <c r="I282" s="89">
        <f t="shared" si="138"/>
        <v>18.791005464225641</v>
      </c>
      <c r="J282" s="89">
        <f t="shared" si="138"/>
        <v>18.67312041457669</v>
      </c>
      <c r="K282" s="89">
        <f t="shared" si="138"/>
        <v>18.555235364927739</v>
      </c>
      <c r="L282" s="89">
        <f t="shared" si="138"/>
        <v>18.437350315278788</v>
      </c>
      <c r="M282" s="89">
        <f t="shared" si="138"/>
        <v>18.319465265629837</v>
      </c>
      <c r="N282" s="89">
        <f t="shared" si="138"/>
        <v>18.201580215980886</v>
      </c>
      <c r="O282" s="89">
        <f t="shared" si="138"/>
        <v>18.083695166331935</v>
      </c>
      <c r="P282" s="89">
        <f t="shared" si="138"/>
        <v>17.965810116682984</v>
      </c>
      <c r="Q282" s="89">
        <f t="shared" si="138"/>
        <v>17.847925067034033</v>
      </c>
      <c r="R282" s="89">
        <f t="shared" si="138"/>
        <v>17.730040017385083</v>
      </c>
      <c r="S282" s="89">
        <f t="shared" si="138"/>
        <v>17.612154967736132</v>
      </c>
      <c r="T282" s="89">
        <f t="shared" si="138"/>
        <v>17.494269918087181</v>
      </c>
      <c r="U282" s="89">
        <f t="shared" si="138"/>
        <v>17.37638486843823</v>
      </c>
      <c r="V282" s="89">
        <f t="shared" si="138"/>
        <v>17.258499818789279</v>
      </c>
      <c r="W282" s="80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80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hidden="1" outlineLevel="1"/>
    <row r="284" spans="1:103" hidden="1" outlineLevel="1"/>
    <row r="285" spans="1:103" hidden="1" outlineLevel="1"/>
    <row r="286" spans="1:103" s="1" customFormat="1" collapsed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BS292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si="145"/>
        <v>0</v>
      </c>
      <c r="AO289" s="13">
        <f t="shared" si="145"/>
        <v>0</v>
      </c>
      <c r="AP289" s="13">
        <f t="shared" si="145"/>
        <v>0</v>
      </c>
      <c r="AQ289" s="13">
        <f t="shared" si="145"/>
        <v>0</v>
      </c>
      <c r="AR289" s="13">
        <f t="shared" si="145"/>
        <v>0</v>
      </c>
      <c r="AS289" s="13">
        <f t="shared" si="145"/>
        <v>0</v>
      </c>
      <c r="AT289" s="13">
        <f t="shared" si="145"/>
        <v>0</v>
      </c>
      <c r="AU289" s="13">
        <f t="shared" si="145"/>
        <v>0</v>
      </c>
      <c r="AV289" s="13">
        <f t="shared" si="145"/>
        <v>0</v>
      </c>
      <c r="AW289" s="13">
        <f t="shared" si="145"/>
        <v>0</v>
      </c>
      <c r="AX289" s="13">
        <f t="shared" si="145"/>
        <v>0</v>
      </c>
      <c r="AY289" s="13">
        <f t="shared" si="145"/>
        <v>0</v>
      </c>
      <c r="AZ289" s="13">
        <f t="shared" si="145"/>
        <v>0</v>
      </c>
      <c r="BA289" s="13">
        <f t="shared" si="145"/>
        <v>0</v>
      </c>
      <c r="BB289" s="13">
        <f t="shared" si="145"/>
        <v>0</v>
      </c>
      <c r="BC289" s="13">
        <f t="shared" si="145"/>
        <v>0</v>
      </c>
      <c r="BD289" s="13">
        <f t="shared" si="145"/>
        <v>0</v>
      </c>
      <c r="BE289" s="13">
        <f t="shared" si="145"/>
        <v>0</v>
      </c>
      <c r="BF289" s="13">
        <f t="shared" si="145"/>
        <v>0</v>
      </c>
      <c r="BG289" s="13">
        <f t="shared" si="145"/>
        <v>0</v>
      </c>
      <c r="BH289" s="13">
        <f t="shared" si="145"/>
        <v>0</v>
      </c>
      <c r="BI289" s="13">
        <f t="shared" si="145"/>
        <v>0</v>
      </c>
      <c r="BJ289" s="13">
        <f t="shared" si="145"/>
        <v>0</v>
      </c>
      <c r="BK289" s="13">
        <f t="shared" si="145"/>
        <v>0</v>
      </c>
      <c r="BL289" s="13">
        <f t="shared" si="145"/>
        <v>0</v>
      </c>
      <c r="BM289" s="13">
        <f t="shared" si="145"/>
        <v>0</v>
      </c>
      <c r="BN289" s="13">
        <f t="shared" si="145"/>
        <v>0</v>
      </c>
      <c r="BO289" s="13">
        <f t="shared" si="145"/>
        <v>0</v>
      </c>
      <c r="BP289" s="13">
        <f t="shared" si="145"/>
        <v>0</v>
      </c>
      <c r="BQ289" s="13">
        <f t="shared" si="145"/>
        <v>0</v>
      </c>
      <c r="BR289" s="13">
        <f t="shared" si="145"/>
        <v>0</v>
      </c>
      <c r="BS289" s="13">
        <f t="shared" si="145"/>
        <v>0</v>
      </c>
      <c r="BT289" s="13">
        <f t="shared" ref="BT289:CY296" si="146">BT7*BT44*365/10^6*10^6</f>
        <v>0</v>
      </c>
      <c r="BU289" s="13">
        <f t="shared" si="146"/>
        <v>0</v>
      </c>
      <c r="BV289" s="13">
        <f t="shared" si="146"/>
        <v>0</v>
      </c>
      <c r="BW289" s="13">
        <f t="shared" si="146"/>
        <v>0</v>
      </c>
      <c r="BX289" s="13">
        <f t="shared" si="146"/>
        <v>0</v>
      </c>
      <c r="BY289" s="13">
        <f t="shared" si="146"/>
        <v>0</v>
      </c>
      <c r="BZ289" s="13">
        <f t="shared" si="146"/>
        <v>0</v>
      </c>
      <c r="CA289" s="13">
        <f t="shared" si="146"/>
        <v>0</v>
      </c>
      <c r="CB289" s="13">
        <f t="shared" si="146"/>
        <v>0</v>
      </c>
      <c r="CC289" s="13">
        <f t="shared" si="146"/>
        <v>0</v>
      </c>
      <c r="CD289" s="13">
        <f t="shared" si="146"/>
        <v>0</v>
      </c>
      <c r="CE289" s="13">
        <f t="shared" si="146"/>
        <v>0</v>
      </c>
      <c r="CF289" s="13">
        <f t="shared" si="146"/>
        <v>0</v>
      </c>
      <c r="CG289" s="13">
        <f t="shared" si="146"/>
        <v>0</v>
      </c>
      <c r="CH289" s="13">
        <f t="shared" si="146"/>
        <v>0</v>
      </c>
      <c r="CI289" s="13">
        <f t="shared" si="146"/>
        <v>0</v>
      </c>
      <c r="CJ289" s="13">
        <f t="shared" si="146"/>
        <v>0</v>
      </c>
      <c r="CK289" s="13">
        <f t="shared" si="146"/>
        <v>0</v>
      </c>
      <c r="CL289" s="13">
        <f t="shared" si="146"/>
        <v>0</v>
      </c>
      <c r="CM289" s="13">
        <f t="shared" si="146"/>
        <v>0</v>
      </c>
      <c r="CN289" s="13">
        <f t="shared" si="146"/>
        <v>0</v>
      </c>
      <c r="CO289" s="13">
        <f t="shared" si="146"/>
        <v>0</v>
      </c>
      <c r="CP289" s="13">
        <f t="shared" si="146"/>
        <v>0</v>
      </c>
      <c r="CQ289" s="13">
        <f t="shared" si="146"/>
        <v>0</v>
      </c>
      <c r="CR289" s="13">
        <f t="shared" si="146"/>
        <v>0</v>
      </c>
      <c r="CS289" s="13">
        <f t="shared" si="146"/>
        <v>0</v>
      </c>
      <c r="CT289" s="13">
        <f t="shared" si="146"/>
        <v>0</v>
      </c>
      <c r="CU289" s="13">
        <f t="shared" si="146"/>
        <v>0</v>
      </c>
      <c r="CV289" s="13">
        <f t="shared" si="146"/>
        <v>0</v>
      </c>
      <c r="CW289" s="13">
        <f t="shared" si="146"/>
        <v>0</v>
      </c>
      <c r="CX289" s="13">
        <f t="shared" si="146"/>
        <v>0</v>
      </c>
      <c r="CY289" s="13">
        <f t="shared" si="146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147">SUM(W290:AZ290)</f>
        <v>0</v>
      </c>
      <c r="H290" s="19">
        <f t="shared" si="145"/>
        <v>0</v>
      </c>
      <c r="I290" s="19">
        <f t="shared" si="145"/>
        <v>0</v>
      </c>
      <c r="J290" s="19">
        <f t="shared" si="145"/>
        <v>0</v>
      </c>
      <c r="K290" s="19">
        <f t="shared" si="145"/>
        <v>0</v>
      </c>
      <c r="L290" s="19">
        <f t="shared" si="145"/>
        <v>0</v>
      </c>
      <c r="M290" s="19">
        <f t="shared" si="145"/>
        <v>0</v>
      </c>
      <c r="N290" s="19">
        <f t="shared" si="145"/>
        <v>0</v>
      </c>
      <c r="O290" s="19">
        <f t="shared" si="145"/>
        <v>0</v>
      </c>
      <c r="P290" s="19">
        <f t="shared" si="145"/>
        <v>0</v>
      </c>
      <c r="Q290" s="19">
        <f t="shared" si="145"/>
        <v>0</v>
      </c>
      <c r="R290" s="19">
        <f t="shared" si="145"/>
        <v>0</v>
      </c>
      <c r="S290" s="19">
        <f t="shared" si="145"/>
        <v>0</v>
      </c>
      <c r="T290" s="19">
        <f t="shared" si="145"/>
        <v>0</v>
      </c>
      <c r="U290" s="19">
        <f t="shared" si="145"/>
        <v>0</v>
      </c>
      <c r="V290" s="19">
        <f t="shared" si="145"/>
        <v>0</v>
      </c>
      <c r="W290" s="19">
        <f t="shared" si="145"/>
        <v>0</v>
      </c>
      <c r="X290" s="19">
        <f t="shared" si="145"/>
        <v>0</v>
      </c>
      <c r="Y290" s="19">
        <f t="shared" si="145"/>
        <v>0</v>
      </c>
      <c r="Z290" s="19">
        <f t="shared" si="145"/>
        <v>0</v>
      </c>
      <c r="AA290" s="19">
        <f t="shared" si="145"/>
        <v>0</v>
      </c>
      <c r="AB290" s="19">
        <f t="shared" si="145"/>
        <v>0</v>
      </c>
      <c r="AC290" s="19">
        <f t="shared" si="145"/>
        <v>0</v>
      </c>
      <c r="AD290" s="19">
        <f t="shared" si="145"/>
        <v>0</v>
      </c>
      <c r="AE290" s="19">
        <f t="shared" si="145"/>
        <v>0</v>
      </c>
      <c r="AF290" s="19">
        <f t="shared" si="145"/>
        <v>0</v>
      </c>
      <c r="AG290" s="19">
        <f t="shared" si="145"/>
        <v>0</v>
      </c>
      <c r="AH290" s="19">
        <f t="shared" si="145"/>
        <v>0</v>
      </c>
      <c r="AI290" s="19">
        <f t="shared" si="145"/>
        <v>0</v>
      </c>
      <c r="AJ290" s="19">
        <f t="shared" si="145"/>
        <v>0</v>
      </c>
      <c r="AK290" s="19">
        <f t="shared" si="145"/>
        <v>0</v>
      </c>
      <c r="AL290" s="19">
        <f t="shared" si="145"/>
        <v>0</v>
      </c>
      <c r="AM290" s="19">
        <f t="shared" si="145"/>
        <v>0</v>
      </c>
      <c r="AN290" s="19">
        <f t="shared" si="145"/>
        <v>0</v>
      </c>
      <c r="AO290" s="19">
        <f t="shared" si="145"/>
        <v>0</v>
      </c>
      <c r="AP290" s="19">
        <f t="shared" si="145"/>
        <v>0</v>
      </c>
      <c r="AQ290" s="19">
        <f t="shared" si="145"/>
        <v>0</v>
      </c>
      <c r="AR290" s="19">
        <f t="shared" si="145"/>
        <v>0</v>
      </c>
      <c r="AS290" s="19">
        <f t="shared" si="145"/>
        <v>0</v>
      </c>
      <c r="AT290" s="19">
        <f t="shared" si="145"/>
        <v>0</v>
      </c>
      <c r="AU290" s="19">
        <f t="shared" si="145"/>
        <v>0</v>
      </c>
      <c r="AV290" s="19">
        <f t="shared" si="145"/>
        <v>0</v>
      </c>
      <c r="AW290" s="19">
        <f t="shared" si="145"/>
        <v>0</v>
      </c>
      <c r="AX290" s="19">
        <f t="shared" si="145"/>
        <v>0</v>
      </c>
      <c r="AY290" s="19">
        <f t="shared" si="145"/>
        <v>0</v>
      </c>
      <c r="AZ290" s="19">
        <f t="shared" si="145"/>
        <v>0</v>
      </c>
      <c r="BA290" s="19">
        <f t="shared" si="145"/>
        <v>0</v>
      </c>
      <c r="BB290" s="19">
        <f t="shared" si="145"/>
        <v>0</v>
      </c>
      <c r="BC290" s="19">
        <f t="shared" si="145"/>
        <v>0</v>
      </c>
      <c r="BD290" s="19">
        <f t="shared" si="145"/>
        <v>0</v>
      </c>
      <c r="BE290" s="19">
        <f t="shared" si="145"/>
        <v>0</v>
      </c>
      <c r="BF290" s="19">
        <f t="shared" si="145"/>
        <v>0</v>
      </c>
      <c r="BG290" s="19">
        <f t="shared" si="145"/>
        <v>0</v>
      </c>
      <c r="BH290" s="19">
        <f t="shared" si="145"/>
        <v>0</v>
      </c>
      <c r="BI290" s="19">
        <f t="shared" si="145"/>
        <v>0</v>
      </c>
      <c r="BJ290" s="19">
        <f t="shared" si="145"/>
        <v>0</v>
      </c>
      <c r="BK290" s="19">
        <f t="shared" si="145"/>
        <v>0</v>
      </c>
      <c r="BL290" s="19">
        <f t="shared" si="145"/>
        <v>0</v>
      </c>
      <c r="BM290" s="19">
        <f t="shared" si="145"/>
        <v>0</v>
      </c>
      <c r="BN290" s="19">
        <f t="shared" si="145"/>
        <v>0</v>
      </c>
      <c r="BO290" s="19">
        <f t="shared" si="145"/>
        <v>0</v>
      </c>
      <c r="BP290" s="19">
        <f t="shared" si="145"/>
        <v>0</v>
      </c>
      <c r="BQ290" s="19">
        <f t="shared" si="145"/>
        <v>0</v>
      </c>
      <c r="BR290" s="19">
        <f t="shared" si="145"/>
        <v>0</v>
      </c>
      <c r="BS290" s="19">
        <f t="shared" si="145"/>
        <v>0</v>
      </c>
      <c r="BT290" s="19">
        <f t="shared" si="146"/>
        <v>0</v>
      </c>
      <c r="BU290" s="19">
        <f t="shared" si="146"/>
        <v>0</v>
      </c>
      <c r="BV290" s="19">
        <f t="shared" si="146"/>
        <v>0</v>
      </c>
      <c r="BW290" s="19">
        <f t="shared" si="146"/>
        <v>0</v>
      </c>
      <c r="BX290" s="19">
        <f t="shared" si="146"/>
        <v>0</v>
      </c>
      <c r="BY290" s="19">
        <f t="shared" si="146"/>
        <v>0</v>
      </c>
      <c r="BZ290" s="19">
        <f t="shared" si="146"/>
        <v>0</v>
      </c>
      <c r="CA290" s="19">
        <f t="shared" si="146"/>
        <v>0</v>
      </c>
      <c r="CB290" s="19">
        <f t="shared" si="146"/>
        <v>0</v>
      </c>
      <c r="CC290" s="19">
        <f t="shared" si="146"/>
        <v>0</v>
      </c>
      <c r="CD290" s="19">
        <f t="shared" si="146"/>
        <v>0</v>
      </c>
      <c r="CE290" s="19">
        <f t="shared" si="146"/>
        <v>0</v>
      </c>
      <c r="CF290" s="19">
        <f t="shared" si="146"/>
        <v>0</v>
      </c>
      <c r="CG290" s="19">
        <f t="shared" si="146"/>
        <v>0</v>
      </c>
      <c r="CH290" s="19">
        <f t="shared" si="146"/>
        <v>0</v>
      </c>
      <c r="CI290" s="19">
        <f t="shared" si="146"/>
        <v>0</v>
      </c>
      <c r="CJ290" s="19">
        <f t="shared" si="146"/>
        <v>0</v>
      </c>
      <c r="CK290" s="19">
        <f t="shared" si="146"/>
        <v>0</v>
      </c>
      <c r="CL290" s="19">
        <f t="shared" si="146"/>
        <v>0</v>
      </c>
      <c r="CM290" s="19">
        <f t="shared" si="146"/>
        <v>0</v>
      </c>
      <c r="CN290" s="19">
        <f t="shared" si="146"/>
        <v>0</v>
      </c>
      <c r="CO290" s="19">
        <f t="shared" si="146"/>
        <v>0</v>
      </c>
      <c r="CP290" s="19">
        <f t="shared" si="146"/>
        <v>0</v>
      </c>
      <c r="CQ290" s="19">
        <f t="shared" si="146"/>
        <v>0</v>
      </c>
      <c r="CR290" s="19">
        <f t="shared" si="146"/>
        <v>0</v>
      </c>
      <c r="CS290" s="19">
        <f t="shared" si="146"/>
        <v>0</v>
      </c>
      <c r="CT290" s="19">
        <f t="shared" si="146"/>
        <v>0</v>
      </c>
      <c r="CU290" s="19">
        <f t="shared" si="146"/>
        <v>0</v>
      </c>
      <c r="CV290" s="19">
        <f t="shared" si="146"/>
        <v>0</v>
      </c>
      <c r="CW290" s="19">
        <f t="shared" si="146"/>
        <v>0</v>
      </c>
      <c r="CX290" s="19">
        <f t="shared" si="146"/>
        <v>0</v>
      </c>
      <c r="CY290" s="19">
        <f t="shared" si="146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147"/>
        <v>28495875.223438561</v>
      </c>
      <c r="H291" s="19">
        <f t="shared" si="145"/>
        <v>816522.6782826148</v>
      </c>
      <c r="I291" s="19">
        <f t="shared" si="145"/>
        <v>818385.13167952071</v>
      </c>
      <c r="J291" s="19">
        <f t="shared" si="145"/>
        <v>819531.87541053013</v>
      </c>
      <c r="K291" s="19">
        <f t="shared" si="145"/>
        <v>819962.9094756433</v>
      </c>
      <c r="L291" s="19">
        <f t="shared" si="145"/>
        <v>819678.2338748601</v>
      </c>
      <c r="M291" s="19">
        <f t="shared" si="145"/>
        <v>818677.84860818041</v>
      </c>
      <c r="N291" s="19">
        <f t="shared" si="145"/>
        <v>818068.915450142</v>
      </c>
      <c r="O291" s="19">
        <f t="shared" si="145"/>
        <v>816787.89113783312</v>
      </c>
      <c r="P291" s="19">
        <f t="shared" si="145"/>
        <v>814834.7756712538</v>
      </c>
      <c r="Q291" s="19">
        <f t="shared" si="145"/>
        <v>812209.56905040413</v>
      </c>
      <c r="R291" s="19">
        <f t="shared" si="145"/>
        <v>808912.27127528365</v>
      </c>
      <c r="S291" s="19">
        <f t="shared" si="145"/>
        <v>804942.88234589295</v>
      </c>
      <c r="T291" s="19">
        <f t="shared" si="145"/>
        <v>800301.40226223192</v>
      </c>
      <c r="U291" s="19">
        <f t="shared" si="145"/>
        <v>794987.83102430007</v>
      </c>
      <c r="V291" s="19">
        <f t="shared" si="145"/>
        <v>789002.16863209766</v>
      </c>
      <c r="W291" s="19">
        <f t="shared" si="145"/>
        <v>782344.41508562467</v>
      </c>
      <c r="X291" s="19">
        <f t="shared" si="145"/>
        <v>792772.53845113306</v>
      </c>
      <c r="Y291" s="19">
        <f t="shared" si="145"/>
        <v>802714.04357441433</v>
      </c>
      <c r="Z291" s="19">
        <f t="shared" si="145"/>
        <v>812168.93045546813</v>
      </c>
      <c r="AA291" s="19">
        <f t="shared" si="145"/>
        <v>821137.19909429492</v>
      </c>
      <c r="AB291" s="19">
        <f t="shared" si="145"/>
        <v>829618.84949089424</v>
      </c>
      <c r="AC291" s="19">
        <f t="shared" si="145"/>
        <v>837613.88164526632</v>
      </c>
      <c r="AD291" s="19">
        <f t="shared" si="145"/>
        <v>845122.29555741104</v>
      </c>
      <c r="AE291" s="19">
        <f t="shared" si="145"/>
        <v>852144.09122732852</v>
      </c>
      <c r="AF291" s="19">
        <f t="shared" si="145"/>
        <v>858679.26865501865</v>
      </c>
      <c r="AG291" s="19">
        <f t="shared" si="145"/>
        <v>864727.82784048119</v>
      </c>
      <c r="AH291" s="19">
        <f t="shared" si="145"/>
        <v>880343.63391096587</v>
      </c>
      <c r="AI291" s="19">
        <f t="shared" si="145"/>
        <v>895959.43998145044</v>
      </c>
      <c r="AJ291" s="19">
        <f t="shared" si="145"/>
        <v>911575.24605193525</v>
      </c>
      <c r="AK291" s="19">
        <f t="shared" si="145"/>
        <v>927191.05212241982</v>
      </c>
      <c r="AL291" s="19">
        <f t="shared" si="145"/>
        <v>942806.85819290439</v>
      </c>
      <c r="AM291" s="19">
        <f t="shared" si="145"/>
        <v>958422.66426338896</v>
      </c>
      <c r="AN291" s="19">
        <f t="shared" si="145"/>
        <v>974038.47033387364</v>
      </c>
      <c r="AO291" s="19">
        <f t="shared" si="145"/>
        <v>989654.27640435833</v>
      </c>
      <c r="AP291" s="19">
        <f t="shared" si="145"/>
        <v>1005270.0824748428</v>
      </c>
      <c r="AQ291" s="19">
        <f t="shared" si="145"/>
        <v>1020885.8885453276</v>
      </c>
      <c r="AR291" s="19">
        <f t="shared" si="145"/>
        <v>1036501.694615812</v>
      </c>
      <c r="AS291" s="19">
        <f t="shared" si="145"/>
        <v>1052117.5006862967</v>
      </c>
      <c r="AT291" s="19">
        <f t="shared" si="145"/>
        <v>1067733.3067567814</v>
      </c>
      <c r="AU291" s="19">
        <f t="shared" si="145"/>
        <v>1083349.1128272661</v>
      </c>
      <c r="AV291" s="19">
        <f t="shared" si="145"/>
        <v>1098964.9188977508</v>
      </c>
      <c r="AW291" s="19">
        <f t="shared" si="145"/>
        <v>1114580.7249682352</v>
      </c>
      <c r="AX291" s="19">
        <f t="shared" si="145"/>
        <v>1130196.5310387202</v>
      </c>
      <c r="AY291" s="19">
        <f t="shared" si="145"/>
        <v>1145812.3371092046</v>
      </c>
      <c r="AZ291" s="19">
        <f t="shared" si="145"/>
        <v>1161428.1431796893</v>
      </c>
      <c r="BA291" s="19">
        <f t="shared" si="145"/>
        <v>0</v>
      </c>
      <c r="BB291" s="19">
        <f t="shared" si="145"/>
        <v>0</v>
      </c>
      <c r="BC291" s="19">
        <f t="shared" si="145"/>
        <v>0</v>
      </c>
      <c r="BD291" s="19">
        <f t="shared" si="145"/>
        <v>0</v>
      </c>
      <c r="BE291" s="19">
        <f t="shared" si="145"/>
        <v>0</v>
      </c>
      <c r="BF291" s="19">
        <f t="shared" si="145"/>
        <v>0</v>
      </c>
      <c r="BG291" s="19">
        <f t="shared" si="145"/>
        <v>0</v>
      </c>
      <c r="BH291" s="19">
        <f t="shared" si="145"/>
        <v>0</v>
      </c>
      <c r="BI291" s="19">
        <f t="shared" si="145"/>
        <v>0</v>
      </c>
      <c r="BJ291" s="19">
        <f t="shared" si="145"/>
        <v>0</v>
      </c>
      <c r="BK291" s="19">
        <f t="shared" si="145"/>
        <v>0</v>
      </c>
      <c r="BL291" s="19">
        <f t="shared" si="145"/>
        <v>0</v>
      </c>
      <c r="BM291" s="19">
        <f t="shared" si="145"/>
        <v>0</v>
      </c>
      <c r="BN291" s="19">
        <f t="shared" si="145"/>
        <v>0</v>
      </c>
      <c r="BO291" s="19">
        <f t="shared" si="145"/>
        <v>0</v>
      </c>
      <c r="BP291" s="19">
        <f t="shared" si="145"/>
        <v>0</v>
      </c>
      <c r="BQ291" s="19">
        <f t="shared" si="145"/>
        <v>0</v>
      </c>
      <c r="BR291" s="19">
        <f t="shared" si="145"/>
        <v>0</v>
      </c>
      <c r="BS291" s="19">
        <f t="shared" si="145"/>
        <v>0</v>
      </c>
      <c r="BT291" s="19">
        <f t="shared" si="146"/>
        <v>0</v>
      </c>
      <c r="BU291" s="19">
        <f t="shared" si="146"/>
        <v>0</v>
      </c>
      <c r="BV291" s="19">
        <f t="shared" si="146"/>
        <v>0</v>
      </c>
      <c r="BW291" s="19">
        <f t="shared" si="146"/>
        <v>0</v>
      </c>
      <c r="BX291" s="19">
        <f t="shared" si="146"/>
        <v>0</v>
      </c>
      <c r="BY291" s="19">
        <f t="shared" si="146"/>
        <v>0</v>
      </c>
      <c r="BZ291" s="19">
        <f t="shared" si="146"/>
        <v>0</v>
      </c>
      <c r="CA291" s="19">
        <f t="shared" si="146"/>
        <v>0</v>
      </c>
      <c r="CB291" s="19">
        <f t="shared" si="146"/>
        <v>0</v>
      </c>
      <c r="CC291" s="19">
        <f t="shared" si="146"/>
        <v>0</v>
      </c>
      <c r="CD291" s="19">
        <f t="shared" si="146"/>
        <v>0</v>
      </c>
      <c r="CE291" s="19">
        <f t="shared" si="146"/>
        <v>0</v>
      </c>
      <c r="CF291" s="19">
        <f t="shared" si="146"/>
        <v>0</v>
      </c>
      <c r="CG291" s="19">
        <f t="shared" si="146"/>
        <v>0</v>
      </c>
      <c r="CH291" s="19">
        <f t="shared" si="146"/>
        <v>0</v>
      </c>
      <c r="CI291" s="19">
        <f t="shared" si="146"/>
        <v>0</v>
      </c>
      <c r="CJ291" s="19">
        <f t="shared" si="146"/>
        <v>0</v>
      </c>
      <c r="CK291" s="19">
        <f t="shared" si="146"/>
        <v>0</v>
      </c>
      <c r="CL291" s="19">
        <f t="shared" si="146"/>
        <v>0</v>
      </c>
      <c r="CM291" s="19">
        <f t="shared" si="146"/>
        <v>0</v>
      </c>
      <c r="CN291" s="19">
        <f t="shared" si="146"/>
        <v>0</v>
      </c>
      <c r="CO291" s="19">
        <f t="shared" si="146"/>
        <v>0</v>
      </c>
      <c r="CP291" s="19">
        <f t="shared" si="146"/>
        <v>0</v>
      </c>
      <c r="CQ291" s="19">
        <f t="shared" si="146"/>
        <v>0</v>
      </c>
      <c r="CR291" s="19">
        <f t="shared" si="146"/>
        <v>0</v>
      </c>
      <c r="CS291" s="19">
        <f t="shared" si="146"/>
        <v>0</v>
      </c>
      <c r="CT291" s="19">
        <f t="shared" si="146"/>
        <v>0</v>
      </c>
      <c r="CU291" s="19">
        <f t="shared" si="146"/>
        <v>0</v>
      </c>
      <c r="CV291" s="19">
        <f t="shared" si="146"/>
        <v>0</v>
      </c>
      <c r="CW291" s="19">
        <f t="shared" si="146"/>
        <v>0</v>
      </c>
      <c r="CX291" s="19">
        <f t="shared" si="146"/>
        <v>0</v>
      </c>
      <c r="CY291" s="19">
        <f t="shared" si="146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147"/>
        <v>348250.56555972365</v>
      </c>
      <c r="H292" s="19">
        <f t="shared" si="145"/>
        <v>16773.599029799079</v>
      </c>
      <c r="I292" s="19">
        <f t="shared" si="145"/>
        <v>15663.209087367482</v>
      </c>
      <c r="J292" s="19">
        <f t="shared" si="145"/>
        <v>14553.702267655915</v>
      </c>
      <c r="K292" s="19">
        <f t="shared" si="145"/>
        <v>13445.078570664382</v>
      </c>
      <c r="L292" s="19">
        <f t="shared" si="145"/>
        <v>12337.337996392886</v>
      </c>
      <c r="M292" s="19">
        <f t="shared" si="145"/>
        <v>11230.480544841419</v>
      </c>
      <c r="N292" s="19">
        <f t="shared" si="145"/>
        <v>11230.653210963965</v>
      </c>
      <c r="O292" s="19">
        <f t="shared" si="145"/>
        <v>11230.82213047167</v>
      </c>
      <c r="P292" s="19">
        <f t="shared" si="145"/>
        <v>11230.987303364534</v>
      </c>
      <c r="Q292" s="19">
        <f t="shared" si="145"/>
        <v>11231.14872964256</v>
      </c>
      <c r="R292" s="19">
        <f t="shared" si="145"/>
        <v>11231.306409305747</v>
      </c>
      <c r="S292" s="19">
        <f t="shared" si="145"/>
        <v>11231.46034235409</v>
      </c>
      <c r="T292" s="19">
        <f t="shared" si="145"/>
        <v>11231.610528787594</v>
      </c>
      <c r="U292" s="19">
        <f t="shared" si="145"/>
        <v>11231.75696860626</v>
      </c>
      <c r="V292" s="19">
        <f t="shared" si="145"/>
        <v>11231.899661810085</v>
      </c>
      <c r="W292" s="19">
        <f t="shared" si="145"/>
        <v>11232.038608399065</v>
      </c>
      <c r="X292" s="19">
        <f t="shared" si="145"/>
        <v>11278.117821900092</v>
      </c>
      <c r="Y292" s="19">
        <f t="shared" si="145"/>
        <v>11324.197035401117</v>
      </c>
      <c r="Z292" s="19">
        <f t="shared" si="145"/>
        <v>11370.276248902144</v>
      </c>
      <c r="AA292" s="19">
        <f t="shared" si="145"/>
        <v>11416.355462403171</v>
      </c>
      <c r="AB292" s="19">
        <f t="shared" si="145"/>
        <v>11462.434675904198</v>
      </c>
      <c r="AC292" s="19">
        <f t="shared" si="145"/>
        <v>11508.513889405225</v>
      </c>
      <c r="AD292" s="19">
        <f t="shared" si="145"/>
        <v>11554.593102906252</v>
      </c>
      <c r="AE292" s="19">
        <f t="shared" si="145"/>
        <v>11600.672316407281</v>
      </c>
      <c r="AF292" s="19">
        <f t="shared" si="145"/>
        <v>11646.751529908308</v>
      </c>
      <c r="AG292" s="19">
        <f t="shared" si="145"/>
        <v>11692.830743409335</v>
      </c>
      <c r="AH292" s="19">
        <f t="shared" si="145"/>
        <v>11692.830743409335</v>
      </c>
      <c r="AI292" s="19">
        <f t="shared" si="145"/>
        <v>11692.830743409335</v>
      </c>
      <c r="AJ292" s="19">
        <f t="shared" si="145"/>
        <v>11692.830743409335</v>
      </c>
      <c r="AK292" s="19">
        <f t="shared" si="145"/>
        <v>11692.830743409335</v>
      </c>
      <c r="AL292" s="19">
        <f t="shared" si="145"/>
        <v>11692.830743409335</v>
      </c>
      <c r="AM292" s="19">
        <f t="shared" si="145"/>
        <v>11692.830743409335</v>
      </c>
      <c r="AN292" s="19">
        <f t="shared" si="145"/>
        <v>11692.830743409335</v>
      </c>
      <c r="AO292" s="19">
        <f t="shared" si="145"/>
        <v>11692.830743409335</v>
      </c>
      <c r="AP292" s="19">
        <f t="shared" si="145"/>
        <v>11692.830743409335</v>
      </c>
      <c r="AQ292" s="19">
        <f t="shared" si="145"/>
        <v>11692.830743409335</v>
      </c>
      <c r="AR292" s="19">
        <f t="shared" si="145"/>
        <v>11692.830743409335</v>
      </c>
      <c r="AS292" s="19">
        <f t="shared" si="145"/>
        <v>11692.830743409335</v>
      </c>
      <c r="AT292" s="19">
        <f t="shared" si="145"/>
        <v>11692.830743409335</v>
      </c>
      <c r="AU292" s="19">
        <f t="shared" si="145"/>
        <v>11692.830743409335</v>
      </c>
      <c r="AV292" s="19">
        <f t="shared" si="145"/>
        <v>11692.830743409335</v>
      </c>
      <c r="AW292" s="19">
        <f t="shared" si="145"/>
        <v>11692.830743409335</v>
      </c>
      <c r="AX292" s="19">
        <f t="shared" si="145"/>
        <v>11692.830743409335</v>
      </c>
      <c r="AY292" s="19">
        <f t="shared" si="145"/>
        <v>11692.830743409335</v>
      </c>
      <c r="AZ292" s="19">
        <f t="shared" si="145"/>
        <v>11692.830743409335</v>
      </c>
      <c r="BA292" s="19">
        <f t="shared" si="145"/>
        <v>0</v>
      </c>
      <c r="BB292" s="19">
        <f t="shared" si="145"/>
        <v>0</v>
      </c>
      <c r="BC292" s="19">
        <f t="shared" si="145"/>
        <v>0</v>
      </c>
      <c r="BD292" s="19">
        <f t="shared" si="145"/>
        <v>0</v>
      </c>
      <c r="BE292" s="19">
        <f t="shared" si="145"/>
        <v>0</v>
      </c>
      <c r="BF292" s="19">
        <f t="shared" si="145"/>
        <v>0</v>
      </c>
      <c r="BG292" s="19">
        <f t="shared" si="145"/>
        <v>0</v>
      </c>
      <c r="BH292" s="19">
        <f t="shared" si="145"/>
        <v>0</v>
      </c>
      <c r="BI292" s="19">
        <f t="shared" si="145"/>
        <v>0</v>
      </c>
      <c r="BJ292" s="19">
        <f t="shared" si="145"/>
        <v>0</v>
      </c>
      <c r="BK292" s="19">
        <f t="shared" si="145"/>
        <v>0</v>
      </c>
      <c r="BL292" s="19">
        <f t="shared" si="145"/>
        <v>0</v>
      </c>
      <c r="BM292" s="19">
        <f t="shared" si="145"/>
        <v>0</v>
      </c>
      <c r="BN292" s="19">
        <f t="shared" si="145"/>
        <v>0</v>
      </c>
      <c r="BO292" s="19">
        <f t="shared" si="145"/>
        <v>0</v>
      </c>
      <c r="BP292" s="19">
        <f t="shared" si="145"/>
        <v>0</v>
      </c>
      <c r="BQ292" s="19">
        <f t="shared" si="145"/>
        <v>0</v>
      </c>
      <c r="BR292" s="19">
        <f t="shared" si="145"/>
        <v>0</v>
      </c>
      <c r="BS292" s="19">
        <f>BS10*BS47*365/10^6*10^6</f>
        <v>0</v>
      </c>
      <c r="BT292" s="19">
        <f t="shared" si="146"/>
        <v>0</v>
      </c>
      <c r="BU292" s="19">
        <f t="shared" si="146"/>
        <v>0</v>
      </c>
      <c r="BV292" s="19">
        <f t="shared" si="146"/>
        <v>0</v>
      </c>
      <c r="BW292" s="19">
        <f t="shared" si="146"/>
        <v>0</v>
      </c>
      <c r="BX292" s="19">
        <f t="shared" si="146"/>
        <v>0</v>
      </c>
      <c r="BY292" s="19">
        <f t="shared" si="146"/>
        <v>0</v>
      </c>
      <c r="BZ292" s="19">
        <f t="shared" si="146"/>
        <v>0</v>
      </c>
      <c r="CA292" s="19">
        <f t="shared" si="146"/>
        <v>0</v>
      </c>
      <c r="CB292" s="19">
        <f t="shared" si="146"/>
        <v>0</v>
      </c>
      <c r="CC292" s="19">
        <f t="shared" si="146"/>
        <v>0</v>
      </c>
      <c r="CD292" s="19">
        <f t="shared" si="146"/>
        <v>0</v>
      </c>
      <c r="CE292" s="19">
        <f t="shared" si="146"/>
        <v>0</v>
      </c>
      <c r="CF292" s="19">
        <f t="shared" si="146"/>
        <v>0</v>
      </c>
      <c r="CG292" s="19">
        <f t="shared" si="146"/>
        <v>0</v>
      </c>
      <c r="CH292" s="19">
        <f t="shared" si="146"/>
        <v>0</v>
      </c>
      <c r="CI292" s="19">
        <f t="shared" si="146"/>
        <v>0</v>
      </c>
      <c r="CJ292" s="19">
        <f t="shared" si="146"/>
        <v>0</v>
      </c>
      <c r="CK292" s="19">
        <f t="shared" si="146"/>
        <v>0</v>
      </c>
      <c r="CL292" s="19">
        <f t="shared" si="146"/>
        <v>0</v>
      </c>
      <c r="CM292" s="19">
        <f t="shared" si="146"/>
        <v>0</v>
      </c>
      <c r="CN292" s="19">
        <f t="shared" si="146"/>
        <v>0</v>
      </c>
      <c r="CO292" s="19">
        <f t="shared" si="146"/>
        <v>0</v>
      </c>
      <c r="CP292" s="19">
        <f t="shared" si="146"/>
        <v>0</v>
      </c>
      <c r="CQ292" s="19">
        <f t="shared" si="146"/>
        <v>0</v>
      </c>
      <c r="CR292" s="19">
        <f t="shared" si="146"/>
        <v>0</v>
      </c>
      <c r="CS292" s="19">
        <f t="shared" si="146"/>
        <v>0</v>
      </c>
      <c r="CT292" s="19">
        <f t="shared" si="146"/>
        <v>0</v>
      </c>
      <c r="CU292" s="19">
        <f t="shared" si="146"/>
        <v>0</v>
      </c>
      <c r="CV292" s="19">
        <f t="shared" si="146"/>
        <v>0</v>
      </c>
      <c r="CW292" s="19">
        <f t="shared" si="146"/>
        <v>0</v>
      </c>
      <c r="CX292" s="19">
        <f t="shared" si="146"/>
        <v>0</v>
      </c>
      <c r="CY292" s="19">
        <f t="shared" si="146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147"/>
        <v>32075806.981055878</v>
      </c>
      <c r="H293" s="19">
        <f t="shared" ref="H293:BS296" si="148">H11*H48*365/10^6*10^6</f>
        <v>-110242.62156244049</v>
      </c>
      <c r="I293" s="19">
        <f t="shared" si="148"/>
        <v>-23693.732212731669</v>
      </c>
      <c r="J293" s="19">
        <f t="shared" si="148"/>
        <v>59891.481405555001</v>
      </c>
      <c r="K293" s="19">
        <f t="shared" si="148"/>
        <v>140513.01929241943</v>
      </c>
      <c r="L293" s="19">
        <f t="shared" si="148"/>
        <v>218170.88144786167</v>
      </c>
      <c r="M293" s="19">
        <f t="shared" si="148"/>
        <v>292865.06787188177</v>
      </c>
      <c r="N293" s="19">
        <f t="shared" si="148"/>
        <v>364009.48694236524</v>
      </c>
      <c r="O293" s="19">
        <f t="shared" si="148"/>
        <v>431941.89191146212</v>
      </c>
      <c r="P293" s="19">
        <f t="shared" si="148"/>
        <v>496662.28277917235</v>
      </c>
      <c r="Q293" s="19">
        <f t="shared" si="148"/>
        <v>558170.65954549599</v>
      </c>
      <c r="R293" s="19">
        <f t="shared" si="148"/>
        <v>616467.02221043303</v>
      </c>
      <c r="S293" s="19">
        <f t="shared" si="148"/>
        <v>671551.37077398365</v>
      </c>
      <c r="T293" s="19">
        <f t="shared" si="148"/>
        <v>723423.70523614751</v>
      </c>
      <c r="U293" s="19">
        <f t="shared" si="148"/>
        <v>772084.02559692471</v>
      </c>
      <c r="V293" s="19">
        <f t="shared" si="148"/>
        <v>817532.33185631549</v>
      </c>
      <c r="W293" s="19">
        <f t="shared" si="148"/>
        <v>859768.62401431927</v>
      </c>
      <c r="X293" s="19">
        <f t="shared" si="148"/>
        <v>875692.77896741184</v>
      </c>
      <c r="Y293" s="19">
        <f t="shared" si="148"/>
        <v>890737.05852100125</v>
      </c>
      <c r="Z293" s="19">
        <f t="shared" si="148"/>
        <v>904901.46267508774</v>
      </c>
      <c r="AA293" s="19">
        <f t="shared" si="148"/>
        <v>918185.99142967118</v>
      </c>
      <c r="AB293" s="19">
        <f t="shared" si="148"/>
        <v>930590.64478475123</v>
      </c>
      <c r="AC293" s="19">
        <f t="shared" si="148"/>
        <v>942115.42274032813</v>
      </c>
      <c r="AD293" s="19">
        <f t="shared" si="148"/>
        <v>952760.32529640209</v>
      </c>
      <c r="AE293" s="19">
        <f t="shared" si="148"/>
        <v>962525.35245297279</v>
      </c>
      <c r="AF293" s="19">
        <f t="shared" si="148"/>
        <v>971410.50421004044</v>
      </c>
      <c r="AG293" s="19">
        <f t="shared" si="148"/>
        <v>979415.78056760505</v>
      </c>
      <c r="AH293" s="19">
        <f t="shared" si="148"/>
        <v>996672.63953924598</v>
      </c>
      <c r="AI293" s="19">
        <f t="shared" si="148"/>
        <v>1013929.4985108869</v>
      </c>
      <c r="AJ293" s="19">
        <f t="shared" si="148"/>
        <v>1031186.3574825282</v>
      </c>
      <c r="AK293" s="19">
        <f t="shared" si="148"/>
        <v>1048443.216454169</v>
      </c>
      <c r="AL293" s="19">
        <f t="shared" si="148"/>
        <v>1065700.0754258099</v>
      </c>
      <c r="AM293" s="19">
        <f t="shared" si="148"/>
        <v>1082956.9343974511</v>
      </c>
      <c r="AN293" s="19">
        <f t="shared" si="148"/>
        <v>1100213.793369092</v>
      </c>
      <c r="AO293" s="19">
        <f t="shared" si="148"/>
        <v>1117470.6523407332</v>
      </c>
      <c r="AP293" s="19">
        <f t="shared" si="148"/>
        <v>1134727.5113123741</v>
      </c>
      <c r="AQ293" s="19">
        <f t="shared" si="148"/>
        <v>1151984.3702840151</v>
      </c>
      <c r="AR293" s="19">
        <f t="shared" si="148"/>
        <v>1169241.2292556565</v>
      </c>
      <c r="AS293" s="19">
        <f t="shared" si="148"/>
        <v>1186498.0882272972</v>
      </c>
      <c r="AT293" s="19">
        <f t="shared" si="148"/>
        <v>1203754.9471989383</v>
      </c>
      <c r="AU293" s="19">
        <f t="shared" si="148"/>
        <v>1221011.8061705795</v>
      </c>
      <c r="AV293" s="19">
        <f t="shared" si="148"/>
        <v>1238268.6651422204</v>
      </c>
      <c r="AW293" s="19">
        <f t="shared" si="148"/>
        <v>1255525.5241138614</v>
      </c>
      <c r="AX293" s="19">
        <f t="shared" si="148"/>
        <v>1272782.3830855025</v>
      </c>
      <c r="AY293" s="19">
        <f t="shared" si="148"/>
        <v>1290039.2420571435</v>
      </c>
      <c r="AZ293" s="19">
        <f t="shared" si="148"/>
        <v>1307296.1010287844</v>
      </c>
      <c r="BA293" s="19">
        <f t="shared" si="148"/>
        <v>0</v>
      </c>
      <c r="BB293" s="19">
        <f t="shared" si="148"/>
        <v>0</v>
      </c>
      <c r="BC293" s="19">
        <f t="shared" si="148"/>
        <v>0</v>
      </c>
      <c r="BD293" s="19">
        <f t="shared" si="148"/>
        <v>0</v>
      </c>
      <c r="BE293" s="19">
        <f t="shared" si="148"/>
        <v>0</v>
      </c>
      <c r="BF293" s="19">
        <f t="shared" si="148"/>
        <v>0</v>
      </c>
      <c r="BG293" s="19">
        <f t="shared" si="148"/>
        <v>0</v>
      </c>
      <c r="BH293" s="19">
        <f t="shared" si="148"/>
        <v>0</v>
      </c>
      <c r="BI293" s="19">
        <f t="shared" si="148"/>
        <v>0</v>
      </c>
      <c r="BJ293" s="19">
        <f t="shared" si="148"/>
        <v>0</v>
      </c>
      <c r="BK293" s="19">
        <f t="shared" si="148"/>
        <v>0</v>
      </c>
      <c r="BL293" s="19">
        <f t="shared" si="148"/>
        <v>0</v>
      </c>
      <c r="BM293" s="19">
        <f t="shared" si="148"/>
        <v>0</v>
      </c>
      <c r="BN293" s="19">
        <f t="shared" si="148"/>
        <v>0</v>
      </c>
      <c r="BO293" s="19">
        <f t="shared" si="148"/>
        <v>0</v>
      </c>
      <c r="BP293" s="19">
        <f t="shared" si="148"/>
        <v>0</v>
      </c>
      <c r="BQ293" s="19">
        <f t="shared" si="148"/>
        <v>0</v>
      </c>
      <c r="BR293" s="19">
        <f t="shared" si="148"/>
        <v>0</v>
      </c>
      <c r="BS293" s="19">
        <f t="shared" si="148"/>
        <v>0</v>
      </c>
      <c r="BT293" s="19">
        <f t="shared" si="146"/>
        <v>0</v>
      </c>
      <c r="BU293" s="19">
        <f t="shared" si="146"/>
        <v>0</v>
      </c>
      <c r="BV293" s="19">
        <f t="shared" si="146"/>
        <v>0</v>
      </c>
      <c r="BW293" s="19">
        <f t="shared" si="146"/>
        <v>0</v>
      </c>
      <c r="BX293" s="19">
        <f t="shared" si="146"/>
        <v>0</v>
      </c>
      <c r="BY293" s="19">
        <f t="shared" si="146"/>
        <v>0</v>
      </c>
      <c r="BZ293" s="19">
        <f t="shared" si="146"/>
        <v>0</v>
      </c>
      <c r="CA293" s="19">
        <f t="shared" si="146"/>
        <v>0</v>
      </c>
      <c r="CB293" s="19">
        <f t="shared" si="146"/>
        <v>0</v>
      </c>
      <c r="CC293" s="19">
        <f t="shared" si="146"/>
        <v>0</v>
      </c>
      <c r="CD293" s="19">
        <f t="shared" si="146"/>
        <v>0</v>
      </c>
      <c r="CE293" s="19">
        <f t="shared" si="146"/>
        <v>0</v>
      </c>
      <c r="CF293" s="19">
        <f t="shared" si="146"/>
        <v>0</v>
      </c>
      <c r="CG293" s="19">
        <f t="shared" si="146"/>
        <v>0</v>
      </c>
      <c r="CH293" s="19">
        <f t="shared" si="146"/>
        <v>0</v>
      </c>
      <c r="CI293" s="19">
        <f t="shared" si="146"/>
        <v>0</v>
      </c>
      <c r="CJ293" s="19">
        <f t="shared" si="146"/>
        <v>0</v>
      </c>
      <c r="CK293" s="19">
        <f t="shared" si="146"/>
        <v>0</v>
      </c>
      <c r="CL293" s="19">
        <f t="shared" si="146"/>
        <v>0</v>
      </c>
      <c r="CM293" s="19">
        <f t="shared" si="146"/>
        <v>0</v>
      </c>
      <c r="CN293" s="19">
        <f t="shared" si="146"/>
        <v>0</v>
      </c>
      <c r="CO293" s="19">
        <f t="shared" si="146"/>
        <v>0</v>
      </c>
      <c r="CP293" s="19">
        <f t="shared" si="146"/>
        <v>0</v>
      </c>
      <c r="CQ293" s="19">
        <f t="shared" si="146"/>
        <v>0</v>
      </c>
      <c r="CR293" s="19">
        <f t="shared" si="146"/>
        <v>0</v>
      </c>
      <c r="CS293" s="19">
        <f t="shared" si="146"/>
        <v>0</v>
      </c>
      <c r="CT293" s="19">
        <f t="shared" si="146"/>
        <v>0</v>
      </c>
      <c r="CU293" s="19">
        <f t="shared" si="146"/>
        <v>0</v>
      </c>
      <c r="CV293" s="19">
        <f t="shared" si="146"/>
        <v>0</v>
      </c>
      <c r="CW293" s="19">
        <f t="shared" si="146"/>
        <v>0</v>
      </c>
      <c r="CX293" s="19">
        <f t="shared" si="146"/>
        <v>0</v>
      </c>
      <c r="CY293" s="19">
        <f t="shared" si="146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147"/>
        <v>162237.09536150153</v>
      </c>
      <c r="H294" s="19">
        <f t="shared" si="148"/>
        <v>3654.2248044845423</v>
      </c>
      <c r="I294" s="19">
        <f t="shared" si="148"/>
        <v>3706.5479238691796</v>
      </c>
      <c r="J294" s="19">
        <f t="shared" si="148"/>
        <v>3718.4930990512821</v>
      </c>
      <c r="K294" s="19">
        <f t="shared" si="148"/>
        <v>3690.0603300308494</v>
      </c>
      <c r="L294" s="19">
        <f t="shared" si="148"/>
        <v>3621.2496168078824</v>
      </c>
      <c r="M294" s="19">
        <f t="shared" si="148"/>
        <v>3512.0609593823779</v>
      </c>
      <c r="N294" s="19">
        <f t="shared" si="148"/>
        <v>3708.8891804433106</v>
      </c>
      <c r="O294" s="19">
        <f t="shared" si="148"/>
        <v>3904.3102385510874</v>
      </c>
      <c r="P294" s="19">
        <f t="shared" si="148"/>
        <v>4098.3241337057079</v>
      </c>
      <c r="Q294" s="19">
        <f t="shared" si="148"/>
        <v>4290.9308659071748</v>
      </c>
      <c r="R294" s="19">
        <f t="shared" si="148"/>
        <v>4482.1304351554854</v>
      </c>
      <c r="S294" s="19">
        <f t="shared" si="148"/>
        <v>4671.9228414506424</v>
      </c>
      <c r="T294" s="19">
        <f t="shared" si="148"/>
        <v>4860.3080847926431</v>
      </c>
      <c r="U294" s="19">
        <f t="shared" si="148"/>
        <v>5047.2861651814883</v>
      </c>
      <c r="V294" s="19">
        <f t="shared" si="148"/>
        <v>5232.8570826171781</v>
      </c>
      <c r="W294" s="19">
        <f t="shared" si="148"/>
        <v>5417.0208370997107</v>
      </c>
      <c r="X294" s="19">
        <f t="shared" si="148"/>
        <v>5415.9043891344472</v>
      </c>
      <c r="Y294" s="19">
        <f t="shared" si="148"/>
        <v>5414.787941169182</v>
      </c>
      <c r="Z294" s="19">
        <f t="shared" si="148"/>
        <v>5413.6714932039185</v>
      </c>
      <c r="AA294" s="19">
        <f t="shared" si="148"/>
        <v>5412.5550452386542</v>
      </c>
      <c r="AB294" s="19">
        <f t="shared" si="148"/>
        <v>5411.4385972733899</v>
      </c>
      <c r="AC294" s="19">
        <f t="shared" si="148"/>
        <v>5410.3221493081255</v>
      </c>
      <c r="AD294" s="19">
        <f t="shared" si="148"/>
        <v>5409.2057013428612</v>
      </c>
      <c r="AE294" s="19">
        <f t="shared" si="148"/>
        <v>5408.0892533775968</v>
      </c>
      <c r="AF294" s="19">
        <f t="shared" si="148"/>
        <v>5406.9728054123325</v>
      </c>
      <c r="AG294" s="19">
        <f t="shared" si="148"/>
        <v>5405.8563574470663</v>
      </c>
      <c r="AH294" s="19">
        <f t="shared" si="148"/>
        <v>5405.8563574470663</v>
      </c>
      <c r="AI294" s="19">
        <f t="shared" si="148"/>
        <v>5405.8563574470663</v>
      </c>
      <c r="AJ294" s="19">
        <f t="shared" si="148"/>
        <v>5405.8563574470663</v>
      </c>
      <c r="AK294" s="19">
        <f t="shared" si="148"/>
        <v>5405.8563574470663</v>
      </c>
      <c r="AL294" s="19">
        <f t="shared" si="148"/>
        <v>5405.8563574470663</v>
      </c>
      <c r="AM294" s="19">
        <f t="shared" si="148"/>
        <v>5405.8563574470663</v>
      </c>
      <c r="AN294" s="19">
        <f t="shared" si="148"/>
        <v>5405.8563574470663</v>
      </c>
      <c r="AO294" s="19">
        <f t="shared" si="148"/>
        <v>5405.8563574470663</v>
      </c>
      <c r="AP294" s="19">
        <f t="shared" si="148"/>
        <v>5405.8563574470663</v>
      </c>
      <c r="AQ294" s="19">
        <f t="shared" si="148"/>
        <v>5405.8563574470663</v>
      </c>
      <c r="AR294" s="19">
        <f t="shared" si="148"/>
        <v>5405.8563574470663</v>
      </c>
      <c r="AS294" s="19">
        <f t="shared" si="148"/>
        <v>5405.8563574470663</v>
      </c>
      <c r="AT294" s="19">
        <f t="shared" si="148"/>
        <v>5405.8563574470663</v>
      </c>
      <c r="AU294" s="19">
        <f t="shared" si="148"/>
        <v>5405.8563574470663</v>
      </c>
      <c r="AV294" s="19">
        <f t="shared" si="148"/>
        <v>5405.8563574470663</v>
      </c>
      <c r="AW294" s="19">
        <f t="shared" si="148"/>
        <v>5405.8563574470663</v>
      </c>
      <c r="AX294" s="19">
        <f t="shared" si="148"/>
        <v>5405.8563574470663</v>
      </c>
      <c r="AY294" s="19">
        <f t="shared" si="148"/>
        <v>5405.8563574470663</v>
      </c>
      <c r="AZ294" s="19">
        <f t="shared" si="148"/>
        <v>5405.8563574470663</v>
      </c>
      <c r="BA294" s="19">
        <f t="shared" si="148"/>
        <v>0</v>
      </c>
      <c r="BB294" s="19">
        <f t="shared" si="148"/>
        <v>0</v>
      </c>
      <c r="BC294" s="19">
        <f t="shared" si="148"/>
        <v>0</v>
      </c>
      <c r="BD294" s="19">
        <f t="shared" si="148"/>
        <v>0</v>
      </c>
      <c r="BE294" s="19">
        <f t="shared" si="148"/>
        <v>0</v>
      </c>
      <c r="BF294" s="19">
        <f t="shared" si="148"/>
        <v>0</v>
      </c>
      <c r="BG294" s="19">
        <f t="shared" si="148"/>
        <v>0</v>
      </c>
      <c r="BH294" s="19">
        <f t="shared" si="148"/>
        <v>0</v>
      </c>
      <c r="BI294" s="19">
        <f t="shared" si="148"/>
        <v>0</v>
      </c>
      <c r="BJ294" s="19">
        <f t="shared" si="148"/>
        <v>0</v>
      </c>
      <c r="BK294" s="19">
        <f t="shared" si="148"/>
        <v>0</v>
      </c>
      <c r="BL294" s="19">
        <f t="shared" si="148"/>
        <v>0</v>
      </c>
      <c r="BM294" s="19">
        <f t="shared" si="148"/>
        <v>0</v>
      </c>
      <c r="BN294" s="19">
        <f t="shared" si="148"/>
        <v>0</v>
      </c>
      <c r="BO294" s="19">
        <f t="shared" si="148"/>
        <v>0</v>
      </c>
      <c r="BP294" s="19">
        <f t="shared" si="148"/>
        <v>0</v>
      </c>
      <c r="BQ294" s="19">
        <f t="shared" si="148"/>
        <v>0</v>
      </c>
      <c r="BR294" s="19">
        <f t="shared" si="148"/>
        <v>0</v>
      </c>
      <c r="BS294" s="19">
        <f t="shared" si="148"/>
        <v>0</v>
      </c>
      <c r="BT294" s="19">
        <f t="shared" si="146"/>
        <v>0</v>
      </c>
      <c r="BU294" s="19">
        <f t="shared" si="146"/>
        <v>0</v>
      </c>
      <c r="BV294" s="19">
        <f t="shared" si="146"/>
        <v>0</v>
      </c>
      <c r="BW294" s="19">
        <f t="shared" si="146"/>
        <v>0</v>
      </c>
      <c r="BX294" s="19">
        <f t="shared" si="146"/>
        <v>0</v>
      </c>
      <c r="BY294" s="19">
        <f t="shared" si="146"/>
        <v>0</v>
      </c>
      <c r="BZ294" s="19">
        <f t="shared" si="146"/>
        <v>0</v>
      </c>
      <c r="CA294" s="19">
        <f t="shared" si="146"/>
        <v>0</v>
      </c>
      <c r="CB294" s="19">
        <f t="shared" si="146"/>
        <v>0</v>
      </c>
      <c r="CC294" s="19">
        <f t="shared" si="146"/>
        <v>0</v>
      </c>
      <c r="CD294" s="19">
        <f t="shared" si="146"/>
        <v>0</v>
      </c>
      <c r="CE294" s="19">
        <f t="shared" si="146"/>
        <v>0</v>
      </c>
      <c r="CF294" s="19">
        <f t="shared" si="146"/>
        <v>0</v>
      </c>
      <c r="CG294" s="19">
        <f t="shared" si="146"/>
        <v>0</v>
      </c>
      <c r="CH294" s="19">
        <f t="shared" si="146"/>
        <v>0</v>
      </c>
      <c r="CI294" s="19">
        <f t="shared" si="146"/>
        <v>0</v>
      </c>
      <c r="CJ294" s="19">
        <f t="shared" si="146"/>
        <v>0</v>
      </c>
      <c r="CK294" s="19">
        <f t="shared" si="146"/>
        <v>0</v>
      </c>
      <c r="CL294" s="19">
        <f t="shared" si="146"/>
        <v>0</v>
      </c>
      <c r="CM294" s="19">
        <f t="shared" si="146"/>
        <v>0</v>
      </c>
      <c r="CN294" s="19">
        <f t="shared" si="146"/>
        <v>0</v>
      </c>
      <c r="CO294" s="19">
        <f t="shared" si="146"/>
        <v>0</v>
      </c>
      <c r="CP294" s="19">
        <f t="shared" si="146"/>
        <v>0</v>
      </c>
      <c r="CQ294" s="19">
        <f t="shared" si="146"/>
        <v>0</v>
      </c>
      <c r="CR294" s="19">
        <f t="shared" si="146"/>
        <v>0</v>
      </c>
      <c r="CS294" s="19">
        <f t="shared" si="146"/>
        <v>0</v>
      </c>
      <c r="CT294" s="19">
        <f t="shared" si="146"/>
        <v>0</v>
      </c>
      <c r="CU294" s="19">
        <f t="shared" si="146"/>
        <v>0</v>
      </c>
      <c r="CV294" s="19">
        <f t="shared" si="146"/>
        <v>0</v>
      </c>
      <c r="CW294" s="19">
        <f t="shared" si="146"/>
        <v>0</v>
      </c>
      <c r="CX294" s="19">
        <f t="shared" si="146"/>
        <v>0</v>
      </c>
      <c r="CY294" s="19">
        <f t="shared" si="146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147"/>
        <v>156270275.44017419</v>
      </c>
      <c r="H295" s="19">
        <f t="shared" si="148"/>
        <v>3264525.4186425121</v>
      </c>
      <c r="I295" s="19">
        <f t="shared" si="148"/>
        <v>3353557.4750912753</v>
      </c>
      <c r="J295" s="19">
        <f t="shared" si="148"/>
        <v>3437165.7528379257</v>
      </c>
      <c r="K295" s="19">
        <f t="shared" si="148"/>
        <v>3515350.2518824628</v>
      </c>
      <c r="L295" s="19">
        <f t="shared" si="148"/>
        <v>3588110.972224887</v>
      </c>
      <c r="M295" s="19">
        <f t="shared" si="148"/>
        <v>3655447.9138651988</v>
      </c>
      <c r="N295" s="19">
        <f t="shared" si="148"/>
        <v>3710074.5171617428</v>
      </c>
      <c r="O295" s="19">
        <f t="shared" si="148"/>
        <v>3758750.9350796016</v>
      </c>
      <c r="P295" s="19">
        <f t="shared" si="148"/>
        <v>3801477.1676187757</v>
      </c>
      <c r="Q295" s="19">
        <f t="shared" si="148"/>
        <v>3838253.2147792648</v>
      </c>
      <c r="R295" s="19">
        <f t="shared" si="148"/>
        <v>3869079.0765610687</v>
      </c>
      <c r="S295" s="19">
        <f t="shared" si="148"/>
        <v>3893954.7529641874</v>
      </c>
      <c r="T295" s="19">
        <f t="shared" si="148"/>
        <v>3912880.2439886224</v>
      </c>
      <c r="U295" s="19">
        <f t="shared" si="148"/>
        <v>3925855.5496343714</v>
      </c>
      <c r="V295" s="19">
        <f t="shared" si="148"/>
        <v>3932880.6699014362</v>
      </c>
      <c r="W295" s="19">
        <f t="shared" si="148"/>
        <v>3933955.6047898177</v>
      </c>
      <c r="X295" s="19">
        <f t="shared" si="148"/>
        <v>4024017.8854098436</v>
      </c>
      <c r="Y295" s="19">
        <f t="shared" si="148"/>
        <v>4109767.6089660372</v>
      </c>
      <c r="Z295" s="19">
        <f t="shared" si="148"/>
        <v>4191204.775458395</v>
      </c>
      <c r="AA295" s="19">
        <f t="shared" si="148"/>
        <v>4268329.3848869186</v>
      </c>
      <c r="AB295" s="19">
        <f t="shared" si="148"/>
        <v>4341141.4372516079</v>
      </c>
      <c r="AC295" s="19">
        <f t="shared" si="148"/>
        <v>4409640.9325524643</v>
      </c>
      <c r="AD295" s="19">
        <f t="shared" si="148"/>
        <v>4473827.8707894841</v>
      </c>
      <c r="AE295" s="19">
        <f t="shared" si="148"/>
        <v>4533702.251962672</v>
      </c>
      <c r="AF295" s="19">
        <f t="shared" si="148"/>
        <v>4589264.0760720242</v>
      </c>
      <c r="AG295" s="19">
        <f t="shared" si="148"/>
        <v>4640513.3431175435</v>
      </c>
      <c r="AH295" s="19">
        <f t="shared" si="148"/>
        <v>4748856.2733790381</v>
      </c>
      <c r="AI295" s="19">
        <f t="shared" si="148"/>
        <v>4857199.2036405336</v>
      </c>
      <c r="AJ295" s="19">
        <f t="shared" si="148"/>
        <v>4965542.1339020282</v>
      </c>
      <c r="AK295" s="19">
        <f t="shared" si="148"/>
        <v>5073885.0641635237</v>
      </c>
      <c r="AL295" s="19">
        <f t="shared" si="148"/>
        <v>5182227.9944250183</v>
      </c>
      <c r="AM295" s="19">
        <f t="shared" si="148"/>
        <v>5290570.9246865138</v>
      </c>
      <c r="AN295" s="19">
        <f t="shared" si="148"/>
        <v>5398913.8549480084</v>
      </c>
      <c r="AO295" s="19">
        <f t="shared" si="148"/>
        <v>5507256.785209504</v>
      </c>
      <c r="AP295" s="19">
        <f t="shared" si="148"/>
        <v>5615599.7154709985</v>
      </c>
      <c r="AQ295" s="19">
        <f t="shared" si="148"/>
        <v>5723942.6457324941</v>
      </c>
      <c r="AR295" s="19">
        <f t="shared" si="148"/>
        <v>5832285.5759939887</v>
      </c>
      <c r="AS295" s="19">
        <f t="shared" si="148"/>
        <v>5940628.5062554842</v>
      </c>
      <c r="AT295" s="19">
        <f t="shared" si="148"/>
        <v>6048971.4365169778</v>
      </c>
      <c r="AU295" s="19">
        <f t="shared" si="148"/>
        <v>6157314.3667784743</v>
      </c>
      <c r="AV295" s="19">
        <f t="shared" si="148"/>
        <v>6265657.2970399689</v>
      </c>
      <c r="AW295" s="19">
        <f t="shared" si="148"/>
        <v>6374000.2273014626</v>
      </c>
      <c r="AX295" s="19">
        <f t="shared" si="148"/>
        <v>6482343.157562959</v>
      </c>
      <c r="AY295" s="19">
        <f t="shared" si="148"/>
        <v>6590686.0878244536</v>
      </c>
      <c r="AZ295" s="19">
        <f t="shared" si="148"/>
        <v>6699029.0180859491</v>
      </c>
      <c r="BA295" s="19">
        <f t="shared" si="148"/>
        <v>0</v>
      </c>
      <c r="BB295" s="19">
        <f t="shared" si="148"/>
        <v>0</v>
      </c>
      <c r="BC295" s="19">
        <f t="shared" si="148"/>
        <v>0</v>
      </c>
      <c r="BD295" s="19">
        <f t="shared" si="148"/>
        <v>0</v>
      </c>
      <c r="BE295" s="19">
        <f t="shared" si="148"/>
        <v>0</v>
      </c>
      <c r="BF295" s="19">
        <f t="shared" si="148"/>
        <v>0</v>
      </c>
      <c r="BG295" s="19">
        <f t="shared" si="148"/>
        <v>0</v>
      </c>
      <c r="BH295" s="19">
        <f t="shared" si="148"/>
        <v>0</v>
      </c>
      <c r="BI295" s="19">
        <f t="shared" si="148"/>
        <v>0</v>
      </c>
      <c r="BJ295" s="19">
        <f t="shared" si="148"/>
        <v>0</v>
      </c>
      <c r="BK295" s="19">
        <f t="shared" si="148"/>
        <v>0</v>
      </c>
      <c r="BL295" s="19">
        <f t="shared" si="148"/>
        <v>0</v>
      </c>
      <c r="BM295" s="19">
        <f t="shared" si="148"/>
        <v>0</v>
      </c>
      <c r="BN295" s="19">
        <f t="shared" si="148"/>
        <v>0</v>
      </c>
      <c r="BO295" s="19">
        <f t="shared" si="148"/>
        <v>0</v>
      </c>
      <c r="BP295" s="19">
        <f t="shared" si="148"/>
        <v>0</v>
      </c>
      <c r="BQ295" s="19">
        <f t="shared" si="148"/>
        <v>0</v>
      </c>
      <c r="BR295" s="19">
        <f t="shared" si="148"/>
        <v>0</v>
      </c>
      <c r="BS295" s="19">
        <f t="shared" si="148"/>
        <v>0</v>
      </c>
      <c r="BT295" s="19">
        <f t="shared" si="146"/>
        <v>0</v>
      </c>
      <c r="BU295" s="19">
        <f t="shared" si="146"/>
        <v>0</v>
      </c>
      <c r="BV295" s="19">
        <f t="shared" si="146"/>
        <v>0</v>
      </c>
      <c r="BW295" s="19">
        <f t="shared" si="146"/>
        <v>0</v>
      </c>
      <c r="BX295" s="19">
        <f t="shared" si="146"/>
        <v>0</v>
      </c>
      <c r="BY295" s="19">
        <f t="shared" si="146"/>
        <v>0</v>
      </c>
      <c r="BZ295" s="19">
        <f t="shared" si="146"/>
        <v>0</v>
      </c>
      <c r="CA295" s="19">
        <f t="shared" si="146"/>
        <v>0</v>
      </c>
      <c r="CB295" s="19">
        <f t="shared" si="146"/>
        <v>0</v>
      </c>
      <c r="CC295" s="19">
        <f t="shared" si="146"/>
        <v>0</v>
      </c>
      <c r="CD295" s="19">
        <f t="shared" si="146"/>
        <v>0</v>
      </c>
      <c r="CE295" s="19">
        <f t="shared" si="146"/>
        <v>0</v>
      </c>
      <c r="CF295" s="19">
        <f t="shared" si="146"/>
        <v>0</v>
      </c>
      <c r="CG295" s="19">
        <f t="shared" si="146"/>
        <v>0</v>
      </c>
      <c r="CH295" s="19">
        <f t="shared" si="146"/>
        <v>0</v>
      </c>
      <c r="CI295" s="19">
        <f t="shared" si="146"/>
        <v>0</v>
      </c>
      <c r="CJ295" s="19">
        <f t="shared" si="146"/>
        <v>0</v>
      </c>
      <c r="CK295" s="19">
        <f t="shared" si="146"/>
        <v>0</v>
      </c>
      <c r="CL295" s="19">
        <f t="shared" si="146"/>
        <v>0</v>
      </c>
      <c r="CM295" s="19">
        <f t="shared" si="146"/>
        <v>0</v>
      </c>
      <c r="CN295" s="19">
        <f t="shared" si="146"/>
        <v>0</v>
      </c>
      <c r="CO295" s="19">
        <f t="shared" si="146"/>
        <v>0</v>
      </c>
      <c r="CP295" s="19">
        <f t="shared" si="146"/>
        <v>0</v>
      </c>
      <c r="CQ295" s="19">
        <f t="shared" si="146"/>
        <v>0</v>
      </c>
      <c r="CR295" s="19">
        <f t="shared" si="146"/>
        <v>0</v>
      </c>
      <c r="CS295" s="19">
        <f t="shared" si="146"/>
        <v>0</v>
      </c>
      <c r="CT295" s="19">
        <f t="shared" si="146"/>
        <v>0</v>
      </c>
      <c r="CU295" s="19">
        <f t="shared" si="146"/>
        <v>0</v>
      </c>
      <c r="CV295" s="19">
        <f t="shared" si="146"/>
        <v>0</v>
      </c>
      <c r="CW295" s="19">
        <f t="shared" si="146"/>
        <v>0</v>
      </c>
      <c r="CX295" s="19">
        <f t="shared" si="146"/>
        <v>0</v>
      </c>
      <c r="CY295" s="19">
        <f t="shared" si="146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147"/>
        <v>2519598.7206176007</v>
      </c>
      <c r="H296" s="25">
        <f t="shared" si="148"/>
        <v>132206.49251504528</v>
      </c>
      <c r="I296" s="25">
        <f t="shared" si="148"/>
        <v>123286.80179179145</v>
      </c>
      <c r="J296" s="25">
        <f t="shared" si="148"/>
        <v>114419.39137826241</v>
      </c>
      <c r="K296" s="25">
        <f t="shared" si="148"/>
        <v>105604.26127445819</v>
      </c>
      <c r="L296" s="25">
        <f t="shared" si="148"/>
        <v>96841.411480378723</v>
      </c>
      <c r="M296" s="25">
        <f t="shared" si="148"/>
        <v>88130.841996024043</v>
      </c>
      <c r="N296" s="25">
        <f t="shared" si="148"/>
        <v>87670.487054802696</v>
      </c>
      <c r="O296" s="25">
        <f t="shared" si="148"/>
        <v>87211.29465882988</v>
      </c>
      <c r="P296" s="25">
        <f t="shared" si="148"/>
        <v>86753.264808105596</v>
      </c>
      <c r="Q296" s="25">
        <f t="shared" si="148"/>
        <v>86296.397502629843</v>
      </c>
      <c r="R296" s="25">
        <f t="shared" si="148"/>
        <v>85840.692742402622</v>
      </c>
      <c r="S296" s="25">
        <f t="shared" si="148"/>
        <v>85386.150527423932</v>
      </c>
      <c r="T296" s="25">
        <f t="shared" si="148"/>
        <v>84932.770857693773</v>
      </c>
      <c r="U296" s="25">
        <f t="shared" si="148"/>
        <v>84480.553733212146</v>
      </c>
      <c r="V296" s="25">
        <f t="shared" si="148"/>
        <v>84029.499153979021</v>
      </c>
      <c r="W296" s="25">
        <f t="shared" si="148"/>
        <v>83579.607119994529</v>
      </c>
      <c r="X296" s="25">
        <f t="shared" si="148"/>
        <v>83629.445924148677</v>
      </c>
      <c r="Y296" s="25">
        <f t="shared" si="148"/>
        <v>83679.284728302824</v>
      </c>
      <c r="Z296" s="25">
        <f t="shared" si="148"/>
        <v>83729.123532456972</v>
      </c>
      <c r="AA296" s="25">
        <f t="shared" si="148"/>
        <v>83778.962336611105</v>
      </c>
      <c r="AB296" s="25">
        <f t="shared" si="148"/>
        <v>83828.801140765238</v>
      </c>
      <c r="AC296" s="25">
        <f t="shared" si="148"/>
        <v>83878.639944919385</v>
      </c>
      <c r="AD296" s="25">
        <f t="shared" si="148"/>
        <v>83928.478749073533</v>
      </c>
      <c r="AE296" s="25">
        <f t="shared" si="148"/>
        <v>83978.31755322768</v>
      </c>
      <c r="AF296" s="25">
        <f t="shared" si="148"/>
        <v>84028.156357381813</v>
      </c>
      <c r="AG296" s="25">
        <f t="shared" si="148"/>
        <v>84077.995161535917</v>
      </c>
      <c r="AH296" s="25">
        <f t="shared" si="148"/>
        <v>84077.995161535917</v>
      </c>
      <c r="AI296" s="25">
        <f t="shared" si="148"/>
        <v>84077.995161535917</v>
      </c>
      <c r="AJ296" s="25">
        <f t="shared" si="148"/>
        <v>84077.995161535917</v>
      </c>
      <c r="AK296" s="25">
        <f t="shared" si="148"/>
        <v>84077.995161535917</v>
      </c>
      <c r="AL296" s="25">
        <f t="shared" si="148"/>
        <v>84077.995161535917</v>
      </c>
      <c r="AM296" s="25">
        <f t="shared" si="148"/>
        <v>84077.995161535917</v>
      </c>
      <c r="AN296" s="25">
        <f t="shared" si="148"/>
        <v>84077.995161535917</v>
      </c>
      <c r="AO296" s="25">
        <f t="shared" si="148"/>
        <v>84077.995161535917</v>
      </c>
      <c r="AP296" s="25">
        <f t="shared" si="148"/>
        <v>84077.995161535917</v>
      </c>
      <c r="AQ296" s="25">
        <f t="shared" si="148"/>
        <v>84077.995161535917</v>
      </c>
      <c r="AR296" s="25">
        <f t="shared" si="148"/>
        <v>84077.995161535917</v>
      </c>
      <c r="AS296" s="25">
        <f t="shared" si="148"/>
        <v>84077.995161535917</v>
      </c>
      <c r="AT296" s="25">
        <f t="shared" si="148"/>
        <v>84077.995161535917</v>
      </c>
      <c r="AU296" s="25">
        <f t="shared" si="148"/>
        <v>84077.995161535917</v>
      </c>
      <c r="AV296" s="25">
        <f t="shared" si="148"/>
        <v>84077.995161535917</v>
      </c>
      <c r="AW296" s="25">
        <f t="shared" si="148"/>
        <v>84077.995161535917</v>
      </c>
      <c r="AX296" s="25">
        <f t="shared" si="148"/>
        <v>84077.995161535917</v>
      </c>
      <c r="AY296" s="25">
        <f t="shared" si="148"/>
        <v>84077.995161535917</v>
      </c>
      <c r="AZ296" s="25">
        <f t="shared" si="148"/>
        <v>84077.995161535917</v>
      </c>
      <c r="BA296" s="25">
        <f t="shared" si="148"/>
        <v>0</v>
      </c>
      <c r="BB296" s="25">
        <f t="shared" si="148"/>
        <v>0</v>
      </c>
      <c r="BC296" s="25">
        <f t="shared" si="148"/>
        <v>0</v>
      </c>
      <c r="BD296" s="25">
        <f t="shared" si="148"/>
        <v>0</v>
      </c>
      <c r="BE296" s="25">
        <f t="shared" si="148"/>
        <v>0</v>
      </c>
      <c r="BF296" s="25">
        <f t="shared" si="148"/>
        <v>0</v>
      </c>
      <c r="BG296" s="25">
        <f t="shared" si="148"/>
        <v>0</v>
      </c>
      <c r="BH296" s="25">
        <f t="shared" si="148"/>
        <v>0</v>
      </c>
      <c r="BI296" s="25">
        <f t="shared" si="148"/>
        <v>0</v>
      </c>
      <c r="BJ296" s="25">
        <f t="shared" si="148"/>
        <v>0</v>
      </c>
      <c r="BK296" s="25">
        <f t="shared" si="148"/>
        <v>0</v>
      </c>
      <c r="BL296" s="25">
        <f t="shared" si="148"/>
        <v>0</v>
      </c>
      <c r="BM296" s="25">
        <f t="shared" si="148"/>
        <v>0</v>
      </c>
      <c r="BN296" s="25">
        <f t="shared" si="148"/>
        <v>0</v>
      </c>
      <c r="BO296" s="25">
        <f t="shared" si="148"/>
        <v>0</v>
      </c>
      <c r="BP296" s="25">
        <f t="shared" si="148"/>
        <v>0</v>
      </c>
      <c r="BQ296" s="25">
        <f t="shared" si="148"/>
        <v>0</v>
      </c>
      <c r="BR296" s="25">
        <f t="shared" si="148"/>
        <v>0</v>
      </c>
      <c r="BS296" s="25">
        <f>BS14*BS51*365/10^6*10^6</f>
        <v>0</v>
      </c>
      <c r="BT296" s="25">
        <f t="shared" si="146"/>
        <v>0</v>
      </c>
      <c r="BU296" s="25">
        <f t="shared" si="146"/>
        <v>0</v>
      </c>
      <c r="BV296" s="25">
        <f t="shared" si="146"/>
        <v>0</v>
      </c>
      <c r="BW296" s="25">
        <f t="shared" si="146"/>
        <v>0</v>
      </c>
      <c r="BX296" s="25">
        <f t="shared" si="146"/>
        <v>0</v>
      </c>
      <c r="BY296" s="25">
        <f t="shared" si="146"/>
        <v>0</v>
      </c>
      <c r="BZ296" s="25">
        <f t="shared" si="146"/>
        <v>0</v>
      </c>
      <c r="CA296" s="25">
        <f t="shared" si="146"/>
        <v>0</v>
      </c>
      <c r="CB296" s="25">
        <f t="shared" si="146"/>
        <v>0</v>
      </c>
      <c r="CC296" s="25">
        <f t="shared" si="146"/>
        <v>0</v>
      </c>
      <c r="CD296" s="25">
        <f t="shared" si="146"/>
        <v>0</v>
      </c>
      <c r="CE296" s="25">
        <f t="shared" si="146"/>
        <v>0</v>
      </c>
      <c r="CF296" s="25">
        <f t="shared" si="146"/>
        <v>0</v>
      </c>
      <c r="CG296" s="25">
        <f t="shared" si="146"/>
        <v>0</v>
      </c>
      <c r="CH296" s="25">
        <f t="shared" si="146"/>
        <v>0</v>
      </c>
      <c r="CI296" s="25">
        <f t="shared" si="146"/>
        <v>0</v>
      </c>
      <c r="CJ296" s="25">
        <f t="shared" si="146"/>
        <v>0</v>
      </c>
      <c r="CK296" s="25">
        <f t="shared" si="146"/>
        <v>0</v>
      </c>
      <c r="CL296" s="25">
        <f t="shared" si="146"/>
        <v>0</v>
      </c>
      <c r="CM296" s="25">
        <f t="shared" si="146"/>
        <v>0</v>
      </c>
      <c r="CN296" s="25">
        <f t="shared" si="146"/>
        <v>0</v>
      </c>
      <c r="CO296" s="25">
        <f t="shared" si="146"/>
        <v>0</v>
      </c>
      <c r="CP296" s="25">
        <f t="shared" si="146"/>
        <v>0</v>
      </c>
      <c r="CQ296" s="25">
        <f t="shared" si="146"/>
        <v>0</v>
      </c>
      <c r="CR296" s="25">
        <f t="shared" si="146"/>
        <v>0</v>
      </c>
      <c r="CS296" s="25">
        <f t="shared" si="146"/>
        <v>0</v>
      </c>
      <c r="CT296" s="25">
        <f t="shared" si="146"/>
        <v>0</v>
      </c>
      <c r="CU296" s="25">
        <f t="shared" si="146"/>
        <v>0</v>
      </c>
      <c r="CV296" s="25">
        <f t="shared" si="146"/>
        <v>0</v>
      </c>
      <c r="CW296" s="25">
        <f t="shared" si="146"/>
        <v>0</v>
      </c>
      <c r="CX296" s="25">
        <f t="shared" si="146"/>
        <v>0</v>
      </c>
      <c r="CY296" s="25">
        <f>CY14*CY51*365/10^6*10^6</f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147"/>
        <v>649317.19113391335</v>
      </c>
      <c r="H297" s="31">
        <f t="shared" ref="H297:BS300" si="149">H15*H52*365/10^6*10^6</f>
        <v>30783.002979743269</v>
      </c>
      <c r="I297" s="31">
        <f t="shared" si="149"/>
        <v>30353.010538111706</v>
      </c>
      <c r="J297" s="31">
        <f t="shared" si="149"/>
        <v>29923.01809648014</v>
      </c>
      <c r="K297" s="31">
        <f t="shared" si="149"/>
        <v>29493.025654848578</v>
      </c>
      <c r="L297" s="31">
        <f t="shared" si="149"/>
        <v>29063.033213217015</v>
      </c>
      <c r="M297" s="31">
        <f t="shared" si="149"/>
        <v>28633.040771585445</v>
      </c>
      <c r="N297" s="31">
        <f t="shared" si="149"/>
        <v>28129.998523036615</v>
      </c>
      <c r="O297" s="31">
        <f t="shared" si="149"/>
        <v>27626.95627448778</v>
      </c>
      <c r="P297" s="31">
        <f t="shared" si="149"/>
        <v>27123.91402593895</v>
      </c>
      <c r="Q297" s="31">
        <f t="shared" si="149"/>
        <v>26620.871777390112</v>
      </c>
      <c r="R297" s="31">
        <f t="shared" si="149"/>
        <v>26117.829528841281</v>
      </c>
      <c r="S297" s="31">
        <f t="shared" si="149"/>
        <v>25614.787280292454</v>
      </c>
      <c r="T297" s="31">
        <f t="shared" si="149"/>
        <v>25111.745031743623</v>
      </c>
      <c r="U297" s="31">
        <f t="shared" si="149"/>
        <v>24608.702783194796</v>
      </c>
      <c r="V297" s="31">
        <f t="shared" si="149"/>
        <v>24105.660534645966</v>
      </c>
      <c r="W297" s="31">
        <f t="shared" si="149"/>
        <v>23602.618286097146</v>
      </c>
      <c r="X297" s="31">
        <f t="shared" si="149"/>
        <v>23362.7760107951</v>
      </c>
      <c r="Y297" s="31">
        <f t="shared" si="149"/>
        <v>23122.933735493058</v>
      </c>
      <c r="Z297" s="31">
        <f t="shared" si="149"/>
        <v>22883.091460191015</v>
      </c>
      <c r="AA297" s="31">
        <f t="shared" si="149"/>
        <v>22643.249184888969</v>
      </c>
      <c r="AB297" s="31">
        <f t="shared" si="149"/>
        <v>22403.406909586927</v>
      </c>
      <c r="AC297" s="31">
        <f t="shared" si="149"/>
        <v>22163.564634284885</v>
      </c>
      <c r="AD297" s="31">
        <f t="shared" si="149"/>
        <v>21923.722358982843</v>
      </c>
      <c r="AE297" s="31">
        <f t="shared" si="149"/>
        <v>21683.8800836808</v>
      </c>
      <c r="AF297" s="31">
        <f t="shared" si="149"/>
        <v>21444.037808378755</v>
      </c>
      <c r="AG297" s="31">
        <f t="shared" si="149"/>
        <v>21204.195533076698</v>
      </c>
      <c r="AH297" s="31">
        <f t="shared" si="149"/>
        <v>21204.195533076698</v>
      </c>
      <c r="AI297" s="31">
        <f t="shared" si="149"/>
        <v>21204.195533076698</v>
      </c>
      <c r="AJ297" s="31">
        <f t="shared" si="149"/>
        <v>21204.195533076698</v>
      </c>
      <c r="AK297" s="31">
        <f t="shared" si="149"/>
        <v>21204.195533076698</v>
      </c>
      <c r="AL297" s="31">
        <f t="shared" si="149"/>
        <v>21204.195533076698</v>
      </c>
      <c r="AM297" s="31">
        <f t="shared" si="149"/>
        <v>21204.195533076698</v>
      </c>
      <c r="AN297" s="31">
        <f t="shared" si="149"/>
        <v>21204.195533076698</v>
      </c>
      <c r="AO297" s="31">
        <f t="shared" si="149"/>
        <v>21204.195533076698</v>
      </c>
      <c r="AP297" s="31">
        <f t="shared" si="149"/>
        <v>21204.195533076698</v>
      </c>
      <c r="AQ297" s="31">
        <f t="shared" si="149"/>
        <v>21204.195533076698</v>
      </c>
      <c r="AR297" s="31">
        <f t="shared" si="149"/>
        <v>21204.195533076698</v>
      </c>
      <c r="AS297" s="31">
        <f t="shared" si="149"/>
        <v>21204.195533076698</v>
      </c>
      <c r="AT297" s="31">
        <f t="shared" si="149"/>
        <v>21204.195533076698</v>
      </c>
      <c r="AU297" s="31">
        <f t="shared" si="149"/>
        <v>21204.195533076698</v>
      </c>
      <c r="AV297" s="31">
        <f t="shared" si="149"/>
        <v>21204.195533076698</v>
      </c>
      <c r="AW297" s="31">
        <f t="shared" si="149"/>
        <v>21204.195533076698</v>
      </c>
      <c r="AX297" s="31">
        <f t="shared" si="149"/>
        <v>21204.195533076698</v>
      </c>
      <c r="AY297" s="31">
        <f t="shared" si="149"/>
        <v>21204.195533076698</v>
      </c>
      <c r="AZ297" s="31">
        <f t="shared" si="149"/>
        <v>21204.195533076698</v>
      </c>
      <c r="BA297" s="31">
        <f t="shared" si="149"/>
        <v>0</v>
      </c>
      <c r="BB297" s="31">
        <f t="shared" si="149"/>
        <v>0</v>
      </c>
      <c r="BC297" s="31">
        <f t="shared" si="149"/>
        <v>0</v>
      </c>
      <c r="BD297" s="31">
        <f t="shared" si="149"/>
        <v>0</v>
      </c>
      <c r="BE297" s="31">
        <f t="shared" si="149"/>
        <v>0</v>
      </c>
      <c r="BF297" s="31">
        <f t="shared" si="149"/>
        <v>0</v>
      </c>
      <c r="BG297" s="31">
        <f t="shared" si="149"/>
        <v>0</v>
      </c>
      <c r="BH297" s="31">
        <f t="shared" si="149"/>
        <v>0</v>
      </c>
      <c r="BI297" s="31">
        <f t="shared" si="149"/>
        <v>0</v>
      </c>
      <c r="BJ297" s="31">
        <f t="shared" si="149"/>
        <v>0</v>
      </c>
      <c r="BK297" s="31">
        <f t="shared" si="149"/>
        <v>0</v>
      </c>
      <c r="BL297" s="31">
        <f t="shared" si="149"/>
        <v>0</v>
      </c>
      <c r="BM297" s="31">
        <f t="shared" si="149"/>
        <v>0</v>
      </c>
      <c r="BN297" s="31">
        <f t="shared" si="149"/>
        <v>0</v>
      </c>
      <c r="BO297" s="31">
        <f t="shared" si="149"/>
        <v>0</v>
      </c>
      <c r="BP297" s="31">
        <f t="shared" si="149"/>
        <v>0</v>
      </c>
      <c r="BQ297" s="31">
        <f t="shared" si="149"/>
        <v>0</v>
      </c>
      <c r="BR297" s="31">
        <f t="shared" si="149"/>
        <v>0</v>
      </c>
      <c r="BS297" s="31">
        <f t="shared" si="149"/>
        <v>0</v>
      </c>
      <c r="BT297" s="31">
        <f t="shared" ref="BT297:CY304" si="150">BT15*BT52*365/10^6*10^6</f>
        <v>0</v>
      </c>
      <c r="BU297" s="31">
        <f t="shared" si="150"/>
        <v>0</v>
      </c>
      <c r="BV297" s="31">
        <f t="shared" si="150"/>
        <v>0</v>
      </c>
      <c r="BW297" s="31">
        <f t="shared" si="150"/>
        <v>0</v>
      </c>
      <c r="BX297" s="31">
        <f t="shared" si="150"/>
        <v>0</v>
      </c>
      <c r="BY297" s="31">
        <f t="shared" si="150"/>
        <v>0</v>
      </c>
      <c r="BZ297" s="31">
        <f t="shared" si="150"/>
        <v>0</v>
      </c>
      <c r="CA297" s="31">
        <f t="shared" si="150"/>
        <v>0</v>
      </c>
      <c r="CB297" s="31">
        <f t="shared" si="150"/>
        <v>0</v>
      </c>
      <c r="CC297" s="31">
        <f t="shared" si="150"/>
        <v>0</v>
      </c>
      <c r="CD297" s="31">
        <f t="shared" si="150"/>
        <v>0</v>
      </c>
      <c r="CE297" s="31">
        <f t="shared" si="150"/>
        <v>0</v>
      </c>
      <c r="CF297" s="31">
        <f t="shared" si="150"/>
        <v>0</v>
      </c>
      <c r="CG297" s="31">
        <f t="shared" si="150"/>
        <v>0</v>
      </c>
      <c r="CH297" s="31">
        <f t="shared" si="150"/>
        <v>0</v>
      </c>
      <c r="CI297" s="31">
        <f t="shared" si="150"/>
        <v>0</v>
      </c>
      <c r="CJ297" s="31">
        <f t="shared" si="150"/>
        <v>0</v>
      </c>
      <c r="CK297" s="31">
        <f t="shared" si="150"/>
        <v>0</v>
      </c>
      <c r="CL297" s="31">
        <f t="shared" si="150"/>
        <v>0</v>
      </c>
      <c r="CM297" s="31">
        <f t="shared" si="150"/>
        <v>0</v>
      </c>
      <c r="CN297" s="31">
        <f t="shared" si="150"/>
        <v>0</v>
      </c>
      <c r="CO297" s="31">
        <f t="shared" si="150"/>
        <v>0</v>
      </c>
      <c r="CP297" s="31">
        <f t="shared" si="150"/>
        <v>0</v>
      </c>
      <c r="CQ297" s="31">
        <f t="shared" si="150"/>
        <v>0</v>
      </c>
      <c r="CR297" s="31">
        <f t="shared" si="150"/>
        <v>0</v>
      </c>
      <c r="CS297" s="31">
        <f t="shared" si="150"/>
        <v>0</v>
      </c>
      <c r="CT297" s="31">
        <f t="shared" si="150"/>
        <v>0</v>
      </c>
      <c r="CU297" s="31">
        <f t="shared" si="150"/>
        <v>0</v>
      </c>
      <c r="CV297" s="31">
        <f t="shared" si="150"/>
        <v>0</v>
      </c>
      <c r="CW297" s="31">
        <f t="shared" si="150"/>
        <v>0</v>
      </c>
      <c r="CX297" s="31">
        <f t="shared" si="150"/>
        <v>0</v>
      </c>
      <c r="CY297" s="31">
        <f t="shared" si="150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147"/>
        <v>522094.94076584413</v>
      </c>
      <c r="H298" s="19">
        <f t="shared" si="149"/>
        <v>17354.826819249589</v>
      </c>
      <c r="I298" s="19">
        <f t="shared" si="149"/>
        <v>17556.256477595663</v>
      </c>
      <c r="J298" s="19">
        <f t="shared" si="149"/>
        <v>17757.686135941738</v>
      </c>
      <c r="K298" s="19">
        <f t="shared" si="149"/>
        <v>17959.115794287813</v>
      </c>
      <c r="L298" s="19">
        <f t="shared" si="149"/>
        <v>18160.545452633891</v>
      </c>
      <c r="M298" s="19">
        <f t="shared" si="149"/>
        <v>18361.975110979969</v>
      </c>
      <c r="N298" s="19">
        <f t="shared" si="149"/>
        <v>18286.016115760718</v>
      </c>
      <c r="O298" s="19">
        <f t="shared" si="149"/>
        <v>18210.057120541464</v>
      </c>
      <c r="P298" s="19">
        <f t="shared" si="149"/>
        <v>18134.098125322213</v>
      </c>
      <c r="Q298" s="19">
        <f t="shared" si="149"/>
        <v>18058.139130102962</v>
      </c>
      <c r="R298" s="19">
        <f t="shared" si="149"/>
        <v>17982.180134883707</v>
      </c>
      <c r="S298" s="19">
        <f t="shared" si="149"/>
        <v>17906.221139664456</v>
      </c>
      <c r="T298" s="19">
        <f t="shared" si="149"/>
        <v>17830.262144445205</v>
      </c>
      <c r="U298" s="19">
        <f t="shared" si="149"/>
        <v>17754.303149225954</v>
      </c>
      <c r="V298" s="19">
        <f t="shared" si="149"/>
        <v>17678.3441540067</v>
      </c>
      <c r="W298" s="19">
        <f t="shared" si="149"/>
        <v>17602.385158787441</v>
      </c>
      <c r="X298" s="19">
        <f t="shared" si="149"/>
        <v>17577.99081593936</v>
      </c>
      <c r="Y298" s="19">
        <f t="shared" si="149"/>
        <v>17553.596473091286</v>
      </c>
      <c r="Z298" s="19">
        <f t="shared" si="149"/>
        <v>17529.202130243208</v>
      </c>
      <c r="AA298" s="19">
        <f t="shared" si="149"/>
        <v>17504.807787395133</v>
      </c>
      <c r="AB298" s="19">
        <f t="shared" si="149"/>
        <v>17480.413444547052</v>
      </c>
      <c r="AC298" s="19">
        <f t="shared" si="149"/>
        <v>17456.019101698977</v>
      </c>
      <c r="AD298" s="19">
        <f t="shared" si="149"/>
        <v>17431.6247588509</v>
      </c>
      <c r="AE298" s="19">
        <f t="shared" si="149"/>
        <v>17407.230416002825</v>
      </c>
      <c r="AF298" s="19">
        <f t="shared" si="149"/>
        <v>17382.836073154744</v>
      </c>
      <c r="AG298" s="19">
        <f t="shared" si="149"/>
        <v>17358.441730306655</v>
      </c>
      <c r="AH298" s="19">
        <f t="shared" si="149"/>
        <v>17358.441730306655</v>
      </c>
      <c r="AI298" s="19">
        <f t="shared" si="149"/>
        <v>17358.441730306655</v>
      </c>
      <c r="AJ298" s="19">
        <f t="shared" si="149"/>
        <v>17358.441730306655</v>
      </c>
      <c r="AK298" s="19">
        <f t="shared" si="149"/>
        <v>17358.441730306655</v>
      </c>
      <c r="AL298" s="19">
        <f t="shared" si="149"/>
        <v>17358.441730306655</v>
      </c>
      <c r="AM298" s="19">
        <f t="shared" si="149"/>
        <v>17358.441730306655</v>
      </c>
      <c r="AN298" s="19">
        <f t="shared" si="149"/>
        <v>17358.441730306655</v>
      </c>
      <c r="AO298" s="19">
        <f t="shared" si="149"/>
        <v>17358.441730306655</v>
      </c>
      <c r="AP298" s="19">
        <f t="shared" si="149"/>
        <v>17358.441730306655</v>
      </c>
      <c r="AQ298" s="19">
        <f t="shared" si="149"/>
        <v>17358.441730306655</v>
      </c>
      <c r="AR298" s="19">
        <f t="shared" si="149"/>
        <v>17358.441730306655</v>
      </c>
      <c r="AS298" s="19">
        <f t="shared" si="149"/>
        <v>17358.441730306655</v>
      </c>
      <c r="AT298" s="19">
        <f t="shared" si="149"/>
        <v>17358.441730306655</v>
      </c>
      <c r="AU298" s="19">
        <f t="shared" si="149"/>
        <v>17358.441730306655</v>
      </c>
      <c r="AV298" s="19">
        <f t="shared" si="149"/>
        <v>17358.441730306655</v>
      </c>
      <c r="AW298" s="19">
        <f t="shared" si="149"/>
        <v>17358.441730306655</v>
      </c>
      <c r="AX298" s="19">
        <f t="shared" si="149"/>
        <v>17358.441730306655</v>
      </c>
      <c r="AY298" s="19">
        <f t="shared" si="149"/>
        <v>17358.441730306655</v>
      </c>
      <c r="AZ298" s="19">
        <f t="shared" si="149"/>
        <v>17358.441730306655</v>
      </c>
      <c r="BA298" s="19">
        <f t="shared" si="149"/>
        <v>0</v>
      </c>
      <c r="BB298" s="19">
        <f t="shared" si="149"/>
        <v>0</v>
      </c>
      <c r="BC298" s="19">
        <f t="shared" si="149"/>
        <v>0</v>
      </c>
      <c r="BD298" s="19">
        <f t="shared" si="149"/>
        <v>0</v>
      </c>
      <c r="BE298" s="19">
        <f t="shared" si="149"/>
        <v>0</v>
      </c>
      <c r="BF298" s="19">
        <f t="shared" si="149"/>
        <v>0</v>
      </c>
      <c r="BG298" s="19">
        <f t="shared" si="149"/>
        <v>0</v>
      </c>
      <c r="BH298" s="19">
        <f t="shared" si="149"/>
        <v>0</v>
      </c>
      <c r="BI298" s="19">
        <f t="shared" si="149"/>
        <v>0</v>
      </c>
      <c r="BJ298" s="19">
        <f t="shared" si="149"/>
        <v>0</v>
      </c>
      <c r="BK298" s="19">
        <f t="shared" si="149"/>
        <v>0</v>
      </c>
      <c r="BL298" s="19">
        <f t="shared" si="149"/>
        <v>0</v>
      </c>
      <c r="BM298" s="19">
        <f t="shared" si="149"/>
        <v>0</v>
      </c>
      <c r="BN298" s="19">
        <f t="shared" si="149"/>
        <v>0</v>
      </c>
      <c r="BO298" s="19">
        <f t="shared" si="149"/>
        <v>0</v>
      </c>
      <c r="BP298" s="19">
        <f t="shared" si="149"/>
        <v>0</v>
      </c>
      <c r="BQ298" s="19">
        <f t="shared" si="149"/>
        <v>0</v>
      </c>
      <c r="BR298" s="19">
        <f t="shared" si="149"/>
        <v>0</v>
      </c>
      <c r="BS298" s="19">
        <f t="shared" si="149"/>
        <v>0</v>
      </c>
      <c r="BT298" s="19">
        <f t="shared" si="150"/>
        <v>0</v>
      </c>
      <c r="BU298" s="19">
        <f t="shared" si="150"/>
        <v>0</v>
      </c>
      <c r="BV298" s="19">
        <f t="shared" si="150"/>
        <v>0</v>
      </c>
      <c r="BW298" s="19">
        <f t="shared" si="150"/>
        <v>0</v>
      </c>
      <c r="BX298" s="19">
        <f t="shared" si="150"/>
        <v>0</v>
      </c>
      <c r="BY298" s="19">
        <f t="shared" si="150"/>
        <v>0</v>
      </c>
      <c r="BZ298" s="19">
        <f t="shared" si="150"/>
        <v>0</v>
      </c>
      <c r="CA298" s="19">
        <f t="shared" si="150"/>
        <v>0</v>
      </c>
      <c r="CB298" s="19">
        <f t="shared" si="150"/>
        <v>0</v>
      </c>
      <c r="CC298" s="19">
        <f t="shared" si="150"/>
        <v>0</v>
      </c>
      <c r="CD298" s="19">
        <f t="shared" si="150"/>
        <v>0</v>
      </c>
      <c r="CE298" s="19">
        <f t="shared" si="150"/>
        <v>0</v>
      </c>
      <c r="CF298" s="19">
        <f t="shared" si="150"/>
        <v>0</v>
      </c>
      <c r="CG298" s="19">
        <f t="shared" si="150"/>
        <v>0</v>
      </c>
      <c r="CH298" s="19">
        <f t="shared" si="150"/>
        <v>0</v>
      </c>
      <c r="CI298" s="19">
        <f t="shared" si="150"/>
        <v>0</v>
      </c>
      <c r="CJ298" s="19">
        <f t="shared" si="150"/>
        <v>0</v>
      </c>
      <c r="CK298" s="19">
        <f t="shared" si="150"/>
        <v>0</v>
      </c>
      <c r="CL298" s="19">
        <f t="shared" si="150"/>
        <v>0</v>
      </c>
      <c r="CM298" s="19">
        <f t="shared" si="150"/>
        <v>0</v>
      </c>
      <c r="CN298" s="19">
        <f t="shared" si="150"/>
        <v>0</v>
      </c>
      <c r="CO298" s="19">
        <f t="shared" si="150"/>
        <v>0</v>
      </c>
      <c r="CP298" s="19">
        <f t="shared" si="150"/>
        <v>0</v>
      </c>
      <c r="CQ298" s="19">
        <f t="shared" si="150"/>
        <v>0</v>
      </c>
      <c r="CR298" s="19">
        <f t="shared" si="150"/>
        <v>0</v>
      </c>
      <c r="CS298" s="19">
        <f t="shared" si="150"/>
        <v>0</v>
      </c>
      <c r="CT298" s="19">
        <f t="shared" si="150"/>
        <v>0</v>
      </c>
      <c r="CU298" s="19">
        <f t="shared" si="150"/>
        <v>0</v>
      </c>
      <c r="CV298" s="19">
        <f t="shared" si="150"/>
        <v>0</v>
      </c>
      <c r="CW298" s="19">
        <f t="shared" si="150"/>
        <v>0</v>
      </c>
      <c r="CX298" s="19">
        <f t="shared" si="150"/>
        <v>0</v>
      </c>
      <c r="CY298" s="19">
        <f t="shared" si="150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147"/>
        <v>5715181.4101597313</v>
      </c>
      <c r="H299" s="19">
        <f t="shared" si="149"/>
        <v>277442.43840628426</v>
      </c>
      <c r="I299" s="19">
        <f t="shared" si="149"/>
        <v>272270.27534111898</v>
      </c>
      <c r="J299" s="19">
        <f t="shared" si="149"/>
        <v>267098.1122759537</v>
      </c>
      <c r="K299" s="19">
        <f t="shared" si="149"/>
        <v>261925.9492107885</v>
      </c>
      <c r="L299" s="19">
        <f t="shared" si="149"/>
        <v>256753.78614562316</v>
      </c>
      <c r="M299" s="19">
        <f t="shared" si="149"/>
        <v>251581.62308045794</v>
      </c>
      <c r="N299" s="19">
        <f t="shared" si="149"/>
        <v>247197.98544493984</v>
      </c>
      <c r="O299" s="19">
        <f t="shared" si="149"/>
        <v>242814.34780942174</v>
      </c>
      <c r="P299" s="19">
        <f t="shared" si="149"/>
        <v>238430.71017390364</v>
      </c>
      <c r="Q299" s="19">
        <f t="shared" si="149"/>
        <v>234047.07253838552</v>
      </c>
      <c r="R299" s="19">
        <f t="shared" si="149"/>
        <v>229663.43490286736</v>
      </c>
      <c r="S299" s="19">
        <f t="shared" si="149"/>
        <v>225279.79726734926</v>
      </c>
      <c r="T299" s="19">
        <f t="shared" si="149"/>
        <v>220896.15963183116</v>
      </c>
      <c r="U299" s="19">
        <f t="shared" si="149"/>
        <v>216512.52199631304</v>
      </c>
      <c r="V299" s="19">
        <f t="shared" si="149"/>
        <v>212128.88436079494</v>
      </c>
      <c r="W299" s="19">
        <f t="shared" si="149"/>
        <v>207745.24672527699</v>
      </c>
      <c r="X299" s="19">
        <f t="shared" si="149"/>
        <v>205634.32431058891</v>
      </c>
      <c r="Y299" s="19">
        <f t="shared" si="149"/>
        <v>203523.4018959009</v>
      </c>
      <c r="Z299" s="19">
        <f t="shared" si="149"/>
        <v>201412.47948121282</v>
      </c>
      <c r="AA299" s="19">
        <f t="shared" si="149"/>
        <v>199301.55706652475</v>
      </c>
      <c r="AB299" s="19">
        <f t="shared" si="149"/>
        <v>197190.63465183674</v>
      </c>
      <c r="AC299" s="19">
        <f t="shared" si="149"/>
        <v>195079.71223714866</v>
      </c>
      <c r="AD299" s="19">
        <f t="shared" si="149"/>
        <v>192968.78982246062</v>
      </c>
      <c r="AE299" s="19">
        <f t="shared" si="149"/>
        <v>190857.86740777254</v>
      </c>
      <c r="AF299" s="19">
        <f t="shared" si="149"/>
        <v>188746.9449930845</v>
      </c>
      <c r="AG299" s="19">
        <f t="shared" si="149"/>
        <v>186636.02257839628</v>
      </c>
      <c r="AH299" s="19">
        <f t="shared" si="149"/>
        <v>186636.02257839628</v>
      </c>
      <c r="AI299" s="19">
        <f t="shared" si="149"/>
        <v>186636.02257839628</v>
      </c>
      <c r="AJ299" s="19">
        <f t="shared" si="149"/>
        <v>186636.02257839628</v>
      </c>
      <c r="AK299" s="19">
        <f t="shared" si="149"/>
        <v>186636.02257839628</v>
      </c>
      <c r="AL299" s="19">
        <f t="shared" si="149"/>
        <v>186636.02257839628</v>
      </c>
      <c r="AM299" s="19">
        <f t="shared" si="149"/>
        <v>186636.02257839628</v>
      </c>
      <c r="AN299" s="19">
        <f t="shared" si="149"/>
        <v>186636.02257839628</v>
      </c>
      <c r="AO299" s="19">
        <f t="shared" si="149"/>
        <v>186636.02257839628</v>
      </c>
      <c r="AP299" s="19">
        <f t="shared" si="149"/>
        <v>186636.02257839628</v>
      </c>
      <c r="AQ299" s="19">
        <f t="shared" si="149"/>
        <v>186636.02257839628</v>
      </c>
      <c r="AR299" s="19">
        <f t="shared" si="149"/>
        <v>186636.02257839628</v>
      </c>
      <c r="AS299" s="19">
        <f t="shared" si="149"/>
        <v>186636.02257839628</v>
      </c>
      <c r="AT299" s="19">
        <f t="shared" si="149"/>
        <v>186636.02257839628</v>
      </c>
      <c r="AU299" s="19">
        <f t="shared" si="149"/>
        <v>186636.02257839628</v>
      </c>
      <c r="AV299" s="19">
        <f t="shared" si="149"/>
        <v>186636.02257839628</v>
      </c>
      <c r="AW299" s="19">
        <f t="shared" si="149"/>
        <v>186636.02257839628</v>
      </c>
      <c r="AX299" s="19">
        <f t="shared" si="149"/>
        <v>186636.02257839628</v>
      </c>
      <c r="AY299" s="19">
        <f t="shared" si="149"/>
        <v>186636.02257839628</v>
      </c>
      <c r="AZ299" s="19">
        <f t="shared" si="149"/>
        <v>186636.02257839628</v>
      </c>
      <c r="BA299" s="19">
        <f t="shared" si="149"/>
        <v>0</v>
      </c>
      <c r="BB299" s="19">
        <f t="shared" si="149"/>
        <v>0</v>
      </c>
      <c r="BC299" s="19">
        <f t="shared" si="149"/>
        <v>0</v>
      </c>
      <c r="BD299" s="19">
        <f t="shared" si="149"/>
        <v>0</v>
      </c>
      <c r="BE299" s="19">
        <f t="shared" si="149"/>
        <v>0</v>
      </c>
      <c r="BF299" s="19">
        <f t="shared" si="149"/>
        <v>0</v>
      </c>
      <c r="BG299" s="19">
        <f t="shared" si="149"/>
        <v>0</v>
      </c>
      <c r="BH299" s="19">
        <f t="shared" si="149"/>
        <v>0</v>
      </c>
      <c r="BI299" s="19">
        <f t="shared" si="149"/>
        <v>0</v>
      </c>
      <c r="BJ299" s="19">
        <f t="shared" si="149"/>
        <v>0</v>
      </c>
      <c r="BK299" s="19">
        <f t="shared" si="149"/>
        <v>0</v>
      </c>
      <c r="BL299" s="19">
        <f t="shared" si="149"/>
        <v>0</v>
      </c>
      <c r="BM299" s="19">
        <f t="shared" si="149"/>
        <v>0</v>
      </c>
      <c r="BN299" s="19">
        <f t="shared" si="149"/>
        <v>0</v>
      </c>
      <c r="BO299" s="19">
        <f t="shared" si="149"/>
        <v>0</v>
      </c>
      <c r="BP299" s="19">
        <f t="shared" si="149"/>
        <v>0</v>
      </c>
      <c r="BQ299" s="19">
        <f t="shared" si="149"/>
        <v>0</v>
      </c>
      <c r="BR299" s="19">
        <f t="shared" si="149"/>
        <v>0</v>
      </c>
      <c r="BS299" s="19">
        <f t="shared" si="149"/>
        <v>0</v>
      </c>
      <c r="BT299" s="19">
        <f t="shared" si="150"/>
        <v>0</v>
      </c>
      <c r="BU299" s="19">
        <f t="shared" si="150"/>
        <v>0</v>
      </c>
      <c r="BV299" s="19">
        <f t="shared" si="150"/>
        <v>0</v>
      </c>
      <c r="BW299" s="19">
        <f t="shared" si="150"/>
        <v>0</v>
      </c>
      <c r="BX299" s="19">
        <f t="shared" si="150"/>
        <v>0</v>
      </c>
      <c r="BY299" s="19">
        <f t="shared" si="150"/>
        <v>0</v>
      </c>
      <c r="BZ299" s="19">
        <f t="shared" si="150"/>
        <v>0</v>
      </c>
      <c r="CA299" s="19">
        <f t="shared" si="150"/>
        <v>0</v>
      </c>
      <c r="CB299" s="19">
        <f t="shared" si="150"/>
        <v>0</v>
      </c>
      <c r="CC299" s="19">
        <f t="shared" si="150"/>
        <v>0</v>
      </c>
      <c r="CD299" s="19">
        <f t="shared" si="150"/>
        <v>0</v>
      </c>
      <c r="CE299" s="19">
        <f t="shared" si="150"/>
        <v>0</v>
      </c>
      <c r="CF299" s="19">
        <f t="shared" si="150"/>
        <v>0</v>
      </c>
      <c r="CG299" s="19">
        <f t="shared" si="150"/>
        <v>0</v>
      </c>
      <c r="CH299" s="19">
        <f t="shared" si="150"/>
        <v>0</v>
      </c>
      <c r="CI299" s="19">
        <f t="shared" si="150"/>
        <v>0</v>
      </c>
      <c r="CJ299" s="19">
        <f t="shared" si="150"/>
        <v>0</v>
      </c>
      <c r="CK299" s="19">
        <f t="shared" si="150"/>
        <v>0</v>
      </c>
      <c r="CL299" s="19">
        <f t="shared" si="150"/>
        <v>0</v>
      </c>
      <c r="CM299" s="19">
        <f t="shared" si="150"/>
        <v>0</v>
      </c>
      <c r="CN299" s="19">
        <f t="shared" si="150"/>
        <v>0</v>
      </c>
      <c r="CO299" s="19">
        <f t="shared" si="150"/>
        <v>0</v>
      </c>
      <c r="CP299" s="19">
        <f t="shared" si="150"/>
        <v>0</v>
      </c>
      <c r="CQ299" s="19">
        <f t="shared" si="150"/>
        <v>0</v>
      </c>
      <c r="CR299" s="19">
        <f t="shared" si="150"/>
        <v>0</v>
      </c>
      <c r="CS299" s="19">
        <f t="shared" si="150"/>
        <v>0</v>
      </c>
      <c r="CT299" s="19">
        <f t="shared" si="150"/>
        <v>0</v>
      </c>
      <c r="CU299" s="19">
        <f t="shared" si="150"/>
        <v>0</v>
      </c>
      <c r="CV299" s="19">
        <f t="shared" si="150"/>
        <v>0</v>
      </c>
      <c r="CW299" s="19">
        <f t="shared" si="150"/>
        <v>0</v>
      </c>
      <c r="CX299" s="19">
        <f t="shared" si="150"/>
        <v>0</v>
      </c>
      <c r="CY299" s="19">
        <f t="shared" si="150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147"/>
        <v>7010858.051023935</v>
      </c>
      <c r="H300" s="25">
        <f t="shared" si="149"/>
        <v>227793.54112506984</v>
      </c>
      <c r="I300" s="25">
        <f t="shared" si="149"/>
        <v>231125.4735744572</v>
      </c>
      <c r="J300" s="25">
        <f t="shared" si="149"/>
        <v>234457.15852707409</v>
      </c>
      <c r="K300" s="25">
        <f t="shared" si="149"/>
        <v>237788.59598292041</v>
      </c>
      <c r="L300" s="25">
        <f t="shared" si="149"/>
        <v>241119.78594199623</v>
      </c>
      <c r="M300" s="25">
        <f t="shared" si="149"/>
        <v>244450.72840430163</v>
      </c>
      <c r="N300" s="25">
        <f t="shared" si="149"/>
        <v>243779.25643555805</v>
      </c>
      <c r="O300" s="25">
        <f t="shared" si="149"/>
        <v>243107.83355592864</v>
      </c>
      <c r="P300" s="25">
        <f t="shared" si="149"/>
        <v>242436.45976541346</v>
      </c>
      <c r="Q300" s="25">
        <f t="shared" si="149"/>
        <v>241765.13506401237</v>
      </c>
      <c r="R300" s="25">
        <f t="shared" si="149"/>
        <v>241093.8594517255</v>
      </c>
      <c r="S300" s="25">
        <f t="shared" si="149"/>
        <v>240422.6329285528</v>
      </c>
      <c r="T300" s="25">
        <f t="shared" si="149"/>
        <v>239751.45549449429</v>
      </c>
      <c r="U300" s="25">
        <f t="shared" si="149"/>
        <v>239080.32714954994</v>
      </c>
      <c r="V300" s="25">
        <f t="shared" si="149"/>
        <v>238409.24789371979</v>
      </c>
      <c r="W300" s="25">
        <f t="shared" si="149"/>
        <v>237738.21772700379</v>
      </c>
      <c r="X300" s="25">
        <f t="shared" si="149"/>
        <v>237243.16270338671</v>
      </c>
      <c r="Y300" s="25">
        <f t="shared" si="149"/>
        <v>236748.10767976966</v>
      </c>
      <c r="Z300" s="25">
        <f t="shared" si="149"/>
        <v>236253.05265615261</v>
      </c>
      <c r="AA300" s="25">
        <f t="shared" si="149"/>
        <v>235757.99763253555</v>
      </c>
      <c r="AB300" s="25">
        <f t="shared" si="149"/>
        <v>235262.94260891844</v>
      </c>
      <c r="AC300" s="25">
        <f t="shared" si="149"/>
        <v>234767.88758530139</v>
      </c>
      <c r="AD300" s="25">
        <f t="shared" si="149"/>
        <v>234272.83256168431</v>
      </c>
      <c r="AE300" s="25">
        <f t="shared" si="149"/>
        <v>233777.77753806725</v>
      </c>
      <c r="AF300" s="25">
        <f t="shared" si="149"/>
        <v>233282.7225144502</v>
      </c>
      <c r="AG300" s="25">
        <f t="shared" si="149"/>
        <v>232787.66749083318</v>
      </c>
      <c r="AH300" s="25">
        <f t="shared" si="149"/>
        <v>232787.66749083318</v>
      </c>
      <c r="AI300" s="25">
        <f t="shared" si="149"/>
        <v>232787.66749083318</v>
      </c>
      <c r="AJ300" s="25">
        <f t="shared" si="149"/>
        <v>232787.66749083318</v>
      </c>
      <c r="AK300" s="25">
        <f t="shared" si="149"/>
        <v>232787.66749083318</v>
      </c>
      <c r="AL300" s="25">
        <f t="shared" si="149"/>
        <v>232787.66749083318</v>
      </c>
      <c r="AM300" s="25">
        <f t="shared" si="149"/>
        <v>232787.66749083318</v>
      </c>
      <c r="AN300" s="25">
        <f t="shared" si="149"/>
        <v>232787.66749083318</v>
      </c>
      <c r="AO300" s="25">
        <f t="shared" si="149"/>
        <v>232787.66749083318</v>
      </c>
      <c r="AP300" s="25">
        <f t="shared" si="149"/>
        <v>232787.66749083318</v>
      </c>
      <c r="AQ300" s="25">
        <f t="shared" si="149"/>
        <v>232787.66749083318</v>
      </c>
      <c r="AR300" s="25">
        <f t="shared" si="149"/>
        <v>232787.66749083318</v>
      </c>
      <c r="AS300" s="25">
        <f t="shared" si="149"/>
        <v>232787.66749083318</v>
      </c>
      <c r="AT300" s="25">
        <f t="shared" si="149"/>
        <v>232787.66749083318</v>
      </c>
      <c r="AU300" s="25">
        <f t="shared" si="149"/>
        <v>232787.66749083318</v>
      </c>
      <c r="AV300" s="25">
        <f t="shared" si="149"/>
        <v>232787.66749083318</v>
      </c>
      <c r="AW300" s="25">
        <f t="shared" si="149"/>
        <v>232787.66749083318</v>
      </c>
      <c r="AX300" s="25">
        <f t="shared" si="149"/>
        <v>232787.66749083318</v>
      </c>
      <c r="AY300" s="25">
        <f t="shared" si="149"/>
        <v>232787.66749083318</v>
      </c>
      <c r="AZ300" s="25">
        <f t="shared" si="149"/>
        <v>232787.66749083318</v>
      </c>
      <c r="BA300" s="25">
        <f t="shared" si="149"/>
        <v>0</v>
      </c>
      <c r="BB300" s="25">
        <f t="shared" si="149"/>
        <v>0</v>
      </c>
      <c r="BC300" s="25">
        <f t="shared" si="149"/>
        <v>0</v>
      </c>
      <c r="BD300" s="25">
        <f t="shared" si="149"/>
        <v>0</v>
      </c>
      <c r="BE300" s="25">
        <f t="shared" si="149"/>
        <v>0</v>
      </c>
      <c r="BF300" s="25">
        <f t="shared" si="149"/>
        <v>0</v>
      </c>
      <c r="BG300" s="25">
        <f t="shared" si="149"/>
        <v>0</v>
      </c>
      <c r="BH300" s="25">
        <f t="shared" si="149"/>
        <v>0</v>
      </c>
      <c r="BI300" s="25">
        <f t="shared" si="149"/>
        <v>0</v>
      </c>
      <c r="BJ300" s="25">
        <f t="shared" si="149"/>
        <v>0</v>
      </c>
      <c r="BK300" s="25">
        <f t="shared" si="149"/>
        <v>0</v>
      </c>
      <c r="BL300" s="25">
        <f t="shared" si="149"/>
        <v>0</v>
      </c>
      <c r="BM300" s="25">
        <f t="shared" si="149"/>
        <v>0</v>
      </c>
      <c r="BN300" s="25">
        <f t="shared" si="149"/>
        <v>0</v>
      </c>
      <c r="BO300" s="25">
        <f t="shared" si="149"/>
        <v>0</v>
      </c>
      <c r="BP300" s="25">
        <f t="shared" si="149"/>
        <v>0</v>
      </c>
      <c r="BQ300" s="25">
        <f t="shared" si="149"/>
        <v>0</v>
      </c>
      <c r="BR300" s="25">
        <f t="shared" si="149"/>
        <v>0</v>
      </c>
      <c r="BS300" s="25">
        <f>BS18*BS55*365/10^6*10^6</f>
        <v>0</v>
      </c>
      <c r="BT300" s="25">
        <f t="shared" si="150"/>
        <v>0</v>
      </c>
      <c r="BU300" s="25">
        <f t="shared" si="150"/>
        <v>0</v>
      </c>
      <c r="BV300" s="25">
        <f t="shared" si="150"/>
        <v>0</v>
      </c>
      <c r="BW300" s="25">
        <f t="shared" si="150"/>
        <v>0</v>
      </c>
      <c r="BX300" s="25">
        <f t="shared" si="150"/>
        <v>0</v>
      </c>
      <c r="BY300" s="25">
        <f t="shared" si="150"/>
        <v>0</v>
      </c>
      <c r="BZ300" s="25">
        <f t="shared" si="150"/>
        <v>0</v>
      </c>
      <c r="CA300" s="25">
        <f t="shared" si="150"/>
        <v>0</v>
      </c>
      <c r="CB300" s="25">
        <f t="shared" si="150"/>
        <v>0</v>
      </c>
      <c r="CC300" s="25">
        <f t="shared" si="150"/>
        <v>0</v>
      </c>
      <c r="CD300" s="25">
        <f t="shared" si="150"/>
        <v>0</v>
      </c>
      <c r="CE300" s="25">
        <f t="shared" si="150"/>
        <v>0</v>
      </c>
      <c r="CF300" s="25">
        <f t="shared" si="150"/>
        <v>0</v>
      </c>
      <c r="CG300" s="25">
        <f t="shared" si="150"/>
        <v>0</v>
      </c>
      <c r="CH300" s="25">
        <f t="shared" si="150"/>
        <v>0</v>
      </c>
      <c r="CI300" s="25">
        <f t="shared" si="150"/>
        <v>0</v>
      </c>
      <c r="CJ300" s="25">
        <f t="shared" si="150"/>
        <v>0</v>
      </c>
      <c r="CK300" s="25">
        <f t="shared" si="150"/>
        <v>0</v>
      </c>
      <c r="CL300" s="25">
        <f t="shared" si="150"/>
        <v>0</v>
      </c>
      <c r="CM300" s="25">
        <f t="shared" si="150"/>
        <v>0</v>
      </c>
      <c r="CN300" s="25">
        <f t="shared" si="150"/>
        <v>0</v>
      </c>
      <c r="CO300" s="25">
        <f t="shared" si="150"/>
        <v>0</v>
      </c>
      <c r="CP300" s="25">
        <f t="shared" si="150"/>
        <v>0</v>
      </c>
      <c r="CQ300" s="25">
        <f t="shared" si="150"/>
        <v>0</v>
      </c>
      <c r="CR300" s="25">
        <f t="shared" si="150"/>
        <v>0</v>
      </c>
      <c r="CS300" s="25">
        <f t="shared" si="150"/>
        <v>0</v>
      </c>
      <c r="CT300" s="25">
        <f t="shared" si="150"/>
        <v>0</v>
      </c>
      <c r="CU300" s="25">
        <f t="shared" si="150"/>
        <v>0</v>
      </c>
      <c r="CV300" s="25">
        <f t="shared" si="150"/>
        <v>0</v>
      </c>
      <c r="CW300" s="25">
        <f t="shared" si="150"/>
        <v>0</v>
      </c>
      <c r="CX300" s="25">
        <f t="shared" si="150"/>
        <v>0</v>
      </c>
      <c r="CY300" s="25">
        <f t="shared" si="150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147"/>
        <v>55655.098269284616</v>
      </c>
      <c r="H301" s="31">
        <f t="shared" ref="H301:BS304" si="151">H19*H56*365/10^6*10^6</f>
        <v>2172.2172646308991</v>
      </c>
      <c r="I301" s="31">
        <f t="shared" si="151"/>
        <v>2151.0809453356665</v>
      </c>
      <c r="J301" s="31">
        <f t="shared" si="151"/>
        <v>2129.9446182002162</v>
      </c>
      <c r="K301" s="31">
        <f t="shared" si="151"/>
        <v>2108.8082832245468</v>
      </c>
      <c r="L301" s="31">
        <f t="shared" si="151"/>
        <v>2087.6719404086593</v>
      </c>
      <c r="M301" s="31">
        <f t="shared" si="151"/>
        <v>2066.5355897525542</v>
      </c>
      <c r="N301" s="31">
        <f t="shared" si="151"/>
        <v>2045.3989707250332</v>
      </c>
      <c r="O301" s="31">
        <f t="shared" si="151"/>
        <v>2024.2623492418484</v>
      </c>
      <c r="P301" s="31">
        <f t="shared" si="151"/>
        <v>2003.1257253029971</v>
      </c>
      <c r="Q301" s="31">
        <f t="shared" si="151"/>
        <v>1981.9890989084815</v>
      </c>
      <c r="R301" s="31">
        <f t="shared" si="151"/>
        <v>1960.8524700583007</v>
      </c>
      <c r="S301" s="31">
        <f t="shared" si="151"/>
        <v>1939.7158387524557</v>
      </c>
      <c r="T301" s="31">
        <f t="shared" si="151"/>
        <v>1918.5792049909453</v>
      </c>
      <c r="U301" s="31">
        <f t="shared" si="151"/>
        <v>1897.4425687737703</v>
      </c>
      <c r="V301" s="31">
        <f t="shared" si="151"/>
        <v>1876.3059301009298</v>
      </c>
      <c r="W301" s="31">
        <f t="shared" si="151"/>
        <v>1855.1692889724243</v>
      </c>
      <c r="X301" s="31">
        <f t="shared" si="151"/>
        <v>1855.1693689728809</v>
      </c>
      <c r="Y301" s="31">
        <f t="shared" si="151"/>
        <v>1855.1694489733375</v>
      </c>
      <c r="Z301" s="31">
        <f t="shared" si="151"/>
        <v>1855.1695289737943</v>
      </c>
      <c r="AA301" s="31">
        <f t="shared" si="151"/>
        <v>1855.1696089742509</v>
      </c>
      <c r="AB301" s="31">
        <f t="shared" si="151"/>
        <v>1855.1696889747077</v>
      </c>
      <c r="AC301" s="31">
        <f t="shared" si="151"/>
        <v>1855.1697689751638</v>
      </c>
      <c r="AD301" s="31">
        <f t="shared" si="151"/>
        <v>1855.1698489756207</v>
      </c>
      <c r="AE301" s="31">
        <f t="shared" si="151"/>
        <v>1855.1699289760772</v>
      </c>
      <c r="AF301" s="31">
        <f t="shared" si="151"/>
        <v>1855.1700089765341</v>
      </c>
      <c r="AG301" s="31">
        <f t="shared" si="151"/>
        <v>1855.1700889769902</v>
      </c>
      <c r="AH301" s="31">
        <f t="shared" si="151"/>
        <v>1855.1700889769902</v>
      </c>
      <c r="AI301" s="31">
        <f t="shared" si="151"/>
        <v>1855.1700889769902</v>
      </c>
      <c r="AJ301" s="31">
        <f t="shared" si="151"/>
        <v>1855.1700889769902</v>
      </c>
      <c r="AK301" s="31">
        <f t="shared" si="151"/>
        <v>1855.1700889769902</v>
      </c>
      <c r="AL301" s="31">
        <f t="shared" si="151"/>
        <v>1855.1700889769902</v>
      </c>
      <c r="AM301" s="31">
        <f t="shared" si="151"/>
        <v>1855.1700889769902</v>
      </c>
      <c r="AN301" s="31">
        <f t="shared" si="151"/>
        <v>1855.1700889769902</v>
      </c>
      <c r="AO301" s="31">
        <f t="shared" si="151"/>
        <v>1855.1700889769902</v>
      </c>
      <c r="AP301" s="31">
        <f t="shared" si="151"/>
        <v>1855.1700889769902</v>
      </c>
      <c r="AQ301" s="31">
        <f t="shared" si="151"/>
        <v>1855.1700889769902</v>
      </c>
      <c r="AR301" s="31">
        <f t="shared" si="151"/>
        <v>1855.1700889769902</v>
      </c>
      <c r="AS301" s="31">
        <f t="shared" si="151"/>
        <v>1855.1700889769902</v>
      </c>
      <c r="AT301" s="31">
        <f t="shared" si="151"/>
        <v>1855.1700889769902</v>
      </c>
      <c r="AU301" s="31">
        <f t="shared" si="151"/>
        <v>1855.1700889769902</v>
      </c>
      <c r="AV301" s="31">
        <f t="shared" si="151"/>
        <v>1855.1700889769902</v>
      </c>
      <c r="AW301" s="31">
        <f t="shared" si="151"/>
        <v>1855.1700889769902</v>
      </c>
      <c r="AX301" s="31">
        <f t="shared" si="151"/>
        <v>1855.1700889769902</v>
      </c>
      <c r="AY301" s="31">
        <f t="shared" si="151"/>
        <v>1855.1700889769902</v>
      </c>
      <c r="AZ301" s="31">
        <f t="shared" si="151"/>
        <v>1855.1700889769902</v>
      </c>
      <c r="BA301" s="31">
        <f t="shared" si="151"/>
        <v>0</v>
      </c>
      <c r="BB301" s="31">
        <f t="shared" si="151"/>
        <v>0</v>
      </c>
      <c r="BC301" s="31">
        <f t="shared" si="151"/>
        <v>0</v>
      </c>
      <c r="BD301" s="31">
        <f t="shared" si="151"/>
        <v>0</v>
      </c>
      <c r="BE301" s="31">
        <f t="shared" si="151"/>
        <v>0</v>
      </c>
      <c r="BF301" s="31">
        <f t="shared" si="151"/>
        <v>0</v>
      </c>
      <c r="BG301" s="31">
        <f t="shared" si="151"/>
        <v>0</v>
      </c>
      <c r="BH301" s="31">
        <f t="shared" si="151"/>
        <v>0</v>
      </c>
      <c r="BI301" s="31">
        <f t="shared" si="151"/>
        <v>0</v>
      </c>
      <c r="BJ301" s="31">
        <f t="shared" si="151"/>
        <v>0</v>
      </c>
      <c r="BK301" s="31">
        <f t="shared" si="151"/>
        <v>0</v>
      </c>
      <c r="BL301" s="31">
        <f t="shared" si="151"/>
        <v>0</v>
      </c>
      <c r="BM301" s="31">
        <f t="shared" si="151"/>
        <v>0</v>
      </c>
      <c r="BN301" s="31">
        <f t="shared" si="151"/>
        <v>0</v>
      </c>
      <c r="BO301" s="31">
        <f t="shared" si="151"/>
        <v>0</v>
      </c>
      <c r="BP301" s="31">
        <f t="shared" si="151"/>
        <v>0</v>
      </c>
      <c r="BQ301" s="31">
        <f t="shared" si="151"/>
        <v>0</v>
      </c>
      <c r="BR301" s="31">
        <f t="shared" si="151"/>
        <v>0</v>
      </c>
      <c r="BS301" s="31">
        <f t="shared" si="151"/>
        <v>0</v>
      </c>
      <c r="BT301" s="31">
        <f t="shared" si="150"/>
        <v>0</v>
      </c>
      <c r="BU301" s="31">
        <f t="shared" si="150"/>
        <v>0</v>
      </c>
      <c r="BV301" s="31">
        <f t="shared" si="150"/>
        <v>0</v>
      </c>
      <c r="BW301" s="31">
        <f t="shared" si="150"/>
        <v>0</v>
      </c>
      <c r="BX301" s="31">
        <f t="shared" si="150"/>
        <v>0</v>
      </c>
      <c r="BY301" s="31">
        <f t="shared" si="150"/>
        <v>0</v>
      </c>
      <c r="BZ301" s="31">
        <f t="shared" si="150"/>
        <v>0</v>
      </c>
      <c r="CA301" s="31">
        <f t="shared" si="150"/>
        <v>0</v>
      </c>
      <c r="CB301" s="31">
        <f t="shared" si="150"/>
        <v>0</v>
      </c>
      <c r="CC301" s="31">
        <f t="shared" si="150"/>
        <v>0</v>
      </c>
      <c r="CD301" s="31">
        <f t="shared" si="150"/>
        <v>0</v>
      </c>
      <c r="CE301" s="31">
        <f t="shared" si="150"/>
        <v>0</v>
      </c>
      <c r="CF301" s="31">
        <f t="shared" si="150"/>
        <v>0</v>
      </c>
      <c r="CG301" s="31">
        <f t="shared" si="150"/>
        <v>0</v>
      </c>
      <c r="CH301" s="31">
        <f t="shared" si="150"/>
        <v>0</v>
      </c>
      <c r="CI301" s="31">
        <f t="shared" si="150"/>
        <v>0</v>
      </c>
      <c r="CJ301" s="31">
        <f t="shared" si="150"/>
        <v>0</v>
      </c>
      <c r="CK301" s="31">
        <f t="shared" si="150"/>
        <v>0</v>
      </c>
      <c r="CL301" s="31">
        <f t="shared" si="150"/>
        <v>0</v>
      </c>
      <c r="CM301" s="31">
        <f t="shared" si="150"/>
        <v>0</v>
      </c>
      <c r="CN301" s="31">
        <f t="shared" si="150"/>
        <v>0</v>
      </c>
      <c r="CO301" s="31">
        <f t="shared" si="150"/>
        <v>0</v>
      </c>
      <c r="CP301" s="31">
        <f t="shared" si="150"/>
        <v>0</v>
      </c>
      <c r="CQ301" s="31">
        <f t="shared" si="150"/>
        <v>0</v>
      </c>
      <c r="CR301" s="31">
        <f t="shared" si="150"/>
        <v>0</v>
      </c>
      <c r="CS301" s="31">
        <f t="shared" si="150"/>
        <v>0</v>
      </c>
      <c r="CT301" s="31">
        <f t="shared" si="150"/>
        <v>0</v>
      </c>
      <c r="CU301" s="31">
        <f t="shared" si="150"/>
        <v>0</v>
      </c>
      <c r="CV301" s="31">
        <f t="shared" si="150"/>
        <v>0</v>
      </c>
      <c r="CW301" s="31">
        <f t="shared" si="150"/>
        <v>0</v>
      </c>
      <c r="CX301" s="31">
        <f t="shared" si="150"/>
        <v>0</v>
      </c>
      <c r="CY301" s="31">
        <f t="shared" si="150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147"/>
        <v>0</v>
      </c>
      <c r="H302" s="19">
        <f t="shared" si="151"/>
        <v>284.2918058449323</v>
      </c>
      <c r="I302" s="19">
        <f t="shared" si="151"/>
        <v>265.33833422093682</v>
      </c>
      <c r="J302" s="19">
        <f t="shared" si="151"/>
        <v>246.38496039232231</v>
      </c>
      <c r="K302" s="19">
        <f t="shared" si="151"/>
        <v>227.43168435908873</v>
      </c>
      <c r="L302" s="19">
        <f t="shared" si="151"/>
        <v>208.47850612123611</v>
      </c>
      <c r="M302" s="19">
        <f t="shared" si="151"/>
        <v>189.52542567876449</v>
      </c>
      <c r="N302" s="19">
        <f t="shared" si="151"/>
        <v>170.57242221972976</v>
      </c>
      <c r="O302" s="19">
        <f t="shared" si="151"/>
        <v>151.61952118095238</v>
      </c>
      <c r="P302" s="19">
        <f t="shared" si="151"/>
        <v>132.66672256243245</v>
      </c>
      <c r="Q302" s="19">
        <f t="shared" si="151"/>
        <v>113.71402636416988</v>
      </c>
      <c r="R302" s="19">
        <f t="shared" si="151"/>
        <v>94.76143258616473</v>
      </c>
      <c r="S302" s="19">
        <f t="shared" si="151"/>
        <v>75.808941228416998</v>
      </c>
      <c r="T302" s="19">
        <f t="shared" si="151"/>
        <v>56.856552290926629</v>
      </c>
      <c r="U302" s="19">
        <f t="shared" si="151"/>
        <v>37.904265773693695</v>
      </c>
      <c r="V302" s="19">
        <f t="shared" si="151"/>
        <v>18.952081676718155</v>
      </c>
      <c r="W302" s="19">
        <f t="shared" si="151"/>
        <v>0</v>
      </c>
      <c r="X302" s="19">
        <f t="shared" si="151"/>
        <v>0</v>
      </c>
      <c r="Y302" s="19">
        <f t="shared" si="151"/>
        <v>0</v>
      </c>
      <c r="Z302" s="19">
        <f t="shared" si="151"/>
        <v>0</v>
      </c>
      <c r="AA302" s="19">
        <f t="shared" si="151"/>
        <v>0</v>
      </c>
      <c r="AB302" s="19">
        <f t="shared" si="151"/>
        <v>0</v>
      </c>
      <c r="AC302" s="19">
        <f t="shared" si="151"/>
        <v>0</v>
      </c>
      <c r="AD302" s="19">
        <f t="shared" si="151"/>
        <v>0</v>
      </c>
      <c r="AE302" s="19">
        <f t="shared" si="151"/>
        <v>0</v>
      </c>
      <c r="AF302" s="19">
        <f t="shared" si="151"/>
        <v>0</v>
      </c>
      <c r="AG302" s="19">
        <f t="shared" si="151"/>
        <v>0</v>
      </c>
      <c r="AH302" s="19">
        <f t="shared" si="151"/>
        <v>0</v>
      </c>
      <c r="AI302" s="19">
        <f t="shared" si="151"/>
        <v>0</v>
      </c>
      <c r="AJ302" s="19">
        <f t="shared" si="151"/>
        <v>0</v>
      </c>
      <c r="AK302" s="19">
        <f t="shared" si="151"/>
        <v>0</v>
      </c>
      <c r="AL302" s="19">
        <f t="shared" si="151"/>
        <v>0</v>
      </c>
      <c r="AM302" s="19">
        <f t="shared" si="151"/>
        <v>0</v>
      </c>
      <c r="AN302" s="19">
        <f t="shared" si="151"/>
        <v>0</v>
      </c>
      <c r="AO302" s="19">
        <f t="shared" si="151"/>
        <v>0</v>
      </c>
      <c r="AP302" s="19">
        <f t="shared" si="151"/>
        <v>0</v>
      </c>
      <c r="AQ302" s="19">
        <f t="shared" si="151"/>
        <v>0</v>
      </c>
      <c r="AR302" s="19">
        <f t="shared" si="151"/>
        <v>0</v>
      </c>
      <c r="AS302" s="19">
        <f t="shared" si="151"/>
        <v>0</v>
      </c>
      <c r="AT302" s="19">
        <f t="shared" si="151"/>
        <v>0</v>
      </c>
      <c r="AU302" s="19">
        <f t="shared" si="151"/>
        <v>0</v>
      </c>
      <c r="AV302" s="19">
        <f t="shared" si="151"/>
        <v>0</v>
      </c>
      <c r="AW302" s="19">
        <f t="shared" si="151"/>
        <v>0</v>
      </c>
      <c r="AX302" s="19">
        <f t="shared" si="151"/>
        <v>0</v>
      </c>
      <c r="AY302" s="19">
        <f t="shared" si="151"/>
        <v>0</v>
      </c>
      <c r="AZ302" s="19">
        <f t="shared" si="151"/>
        <v>0</v>
      </c>
      <c r="BA302" s="19">
        <f t="shared" si="151"/>
        <v>0</v>
      </c>
      <c r="BB302" s="19">
        <f t="shared" si="151"/>
        <v>0</v>
      </c>
      <c r="BC302" s="19">
        <f t="shared" si="151"/>
        <v>0</v>
      </c>
      <c r="BD302" s="19">
        <f t="shared" si="151"/>
        <v>0</v>
      </c>
      <c r="BE302" s="19">
        <f t="shared" si="151"/>
        <v>0</v>
      </c>
      <c r="BF302" s="19">
        <f t="shared" si="151"/>
        <v>0</v>
      </c>
      <c r="BG302" s="19">
        <f t="shared" si="151"/>
        <v>0</v>
      </c>
      <c r="BH302" s="19">
        <f t="shared" si="151"/>
        <v>0</v>
      </c>
      <c r="BI302" s="19">
        <f t="shared" si="151"/>
        <v>0</v>
      </c>
      <c r="BJ302" s="19">
        <f t="shared" si="151"/>
        <v>0</v>
      </c>
      <c r="BK302" s="19">
        <f t="shared" si="151"/>
        <v>0</v>
      </c>
      <c r="BL302" s="19">
        <f t="shared" si="151"/>
        <v>0</v>
      </c>
      <c r="BM302" s="19">
        <f t="shared" si="151"/>
        <v>0</v>
      </c>
      <c r="BN302" s="19">
        <f t="shared" si="151"/>
        <v>0</v>
      </c>
      <c r="BO302" s="19">
        <f t="shared" si="151"/>
        <v>0</v>
      </c>
      <c r="BP302" s="19">
        <f t="shared" si="151"/>
        <v>0</v>
      </c>
      <c r="BQ302" s="19">
        <f t="shared" si="151"/>
        <v>0</v>
      </c>
      <c r="BR302" s="19">
        <f t="shared" si="151"/>
        <v>0</v>
      </c>
      <c r="BS302" s="19">
        <f t="shared" si="151"/>
        <v>0</v>
      </c>
      <c r="BT302" s="19">
        <f t="shared" si="150"/>
        <v>0</v>
      </c>
      <c r="BU302" s="19">
        <f t="shared" si="150"/>
        <v>0</v>
      </c>
      <c r="BV302" s="19">
        <f t="shared" si="150"/>
        <v>0</v>
      </c>
      <c r="BW302" s="19">
        <f t="shared" si="150"/>
        <v>0</v>
      </c>
      <c r="BX302" s="19">
        <f t="shared" si="150"/>
        <v>0</v>
      </c>
      <c r="BY302" s="19">
        <f t="shared" si="150"/>
        <v>0</v>
      </c>
      <c r="BZ302" s="19">
        <f t="shared" si="150"/>
        <v>0</v>
      </c>
      <c r="CA302" s="19">
        <f t="shared" si="150"/>
        <v>0</v>
      </c>
      <c r="CB302" s="19">
        <f t="shared" si="150"/>
        <v>0</v>
      </c>
      <c r="CC302" s="19">
        <f t="shared" si="150"/>
        <v>0</v>
      </c>
      <c r="CD302" s="19">
        <f t="shared" si="150"/>
        <v>0</v>
      </c>
      <c r="CE302" s="19">
        <f t="shared" si="150"/>
        <v>0</v>
      </c>
      <c r="CF302" s="19">
        <f t="shared" si="150"/>
        <v>0</v>
      </c>
      <c r="CG302" s="19">
        <f t="shared" si="150"/>
        <v>0</v>
      </c>
      <c r="CH302" s="19">
        <f t="shared" si="150"/>
        <v>0</v>
      </c>
      <c r="CI302" s="19">
        <f t="shared" si="150"/>
        <v>0</v>
      </c>
      <c r="CJ302" s="19">
        <f t="shared" si="150"/>
        <v>0</v>
      </c>
      <c r="CK302" s="19">
        <f t="shared" si="150"/>
        <v>0</v>
      </c>
      <c r="CL302" s="19">
        <f t="shared" si="150"/>
        <v>0</v>
      </c>
      <c r="CM302" s="19">
        <f t="shared" si="150"/>
        <v>0</v>
      </c>
      <c r="CN302" s="19">
        <f t="shared" si="150"/>
        <v>0</v>
      </c>
      <c r="CO302" s="19">
        <f t="shared" si="150"/>
        <v>0</v>
      </c>
      <c r="CP302" s="19">
        <f t="shared" si="150"/>
        <v>0</v>
      </c>
      <c r="CQ302" s="19">
        <f t="shared" si="150"/>
        <v>0</v>
      </c>
      <c r="CR302" s="19">
        <f t="shared" si="150"/>
        <v>0</v>
      </c>
      <c r="CS302" s="19">
        <f t="shared" si="150"/>
        <v>0</v>
      </c>
      <c r="CT302" s="19">
        <f t="shared" si="150"/>
        <v>0</v>
      </c>
      <c r="CU302" s="19">
        <f t="shared" si="150"/>
        <v>0</v>
      </c>
      <c r="CV302" s="19">
        <f t="shared" si="150"/>
        <v>0</v>
      </c>
      <c r="CW302" s="19">
        <f t="shared" si="150"/>
        <v>0</v>
      </c>
      <c r="CX302" s="19">
        <f t="shared" si="150"/>
        <v>0</v>
      </c>
      <c r="CY302" s="19">
        <f t="shared" si="150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147"/>
        <v>0</v>
      </c>
      <c r="H303" s="19">
        <f t="shared" si="151"/>
        <v>0</v>
      </c>
      <c r="I303" s="19">
        <f t="shared" si="151"/>
        <v>0</v>
      </c>
      <c r="J303" s="19">
        <f t="shared" si="151"/>
        <v>0</v>
      </c>
      <c r="K303" s="19">
        <f t="shared" si="151"/>
        <v>0</v>
      </c>
      <c r="L303" s="19">
        <f t="shared" si="151"/>
        <v>0</v>
      </c>
      <c r="M303" s="19">
        <f t="shared" si="151"/>
        <v>0</v>
      </c>
      <c r="N303" s="19">
        <f t="shared" si="151"/>
        <v>0</v>
      </c>
      <c r="O303" s="19">
        <f t="shared" si="151"/>
        <v>0</v>
      </c>
      <c r="P303" s="19">
        <f t="shared" si="151"/>
        <v>0</v>
      </c>
      <c r="Q303" s="19">
        <f t="shared" si="151"/>
        <v>0</v>
      </c>
      <c r="R303" s="19">
        <f t="shared" si="151"/>
        <v>0</v>
      </c>
      <c r="S303" s="19">
        <f t="shared" si="151"/>
        <v>0</v>
      </c>
      <c r="T303" s="19">
        <f t="shared" si="151"/>
        <v>0</v>
      </c>
      <c r="U303" s="19">
        <f t="shared" si="151"/>
        <v>0</v>
      </c>
      <c r="V303" s="19">
        <f t="shared" si="151"/>
        <v>0</v>
      </c>
      <c r="W303" s="19">
        <f t="shared" si="151"/>
        <v>0</v>
      </c>
      <c r="X303" s="19">
        <f t="shared" si="151"/>
        <v>0</v>
      </c>
      <c r="Y303" s="19">
        <f t="shared" si="151"/>
        <v>0</v>
      </c>
      <c r="Z303" s="19">
        <f t="shared" si="151"/>
        <v>0</v>
      </c>
      <c r="AA303" s="19">
        <f t="shared" si="151"/>
        <v>0</v>
      </c>
      <c r="AB303" s="19">
        <f t="shared" si="151"/>
        <v>0</v>
      </c>
      <c r="AC303" s="19">
        <f t="shared" si="151"/>
        <v>0</v>
      </c>
      <c r="AD303" s="19">
        <f t="shared" si="151"/>
        <v>0</v>
      </c>
      <c r="AE303" s="19">
        <f t="shared" si="151"/>
        <v>0</v>
      </c>
      <c r="AF303" s="19">
        <f t="shared" si="151"/>
        <v>0</v>
      </c>
      <c r="AG303" s="19">
        <f t="shared" si="151"/>
        <v>0</v>
      </c>
      <c r="AH303" s="19">
        <f t="shared" si="151"/>
        <v>0</v>
      </c>
      <c r="AI303" s="19">
        <f t="shared" si="151"/>
        <v>0</v>
      </c>
      <c r="AJ303" s="19">
        <f t="shared" si="151"/>
        <v>0</v>
      </c>
      <c r="AK303" s="19">
        <f t="shared" si="151"/>
        <v>0</v>
      </c>
      <c r="AL303" s="19">
        <f t="shared" si="151"/>
        <v>0</v>
      </c>
      <c r="AM303" s="19">
        <f t="shared" si="151"/>
        <v>0</v>
      </c>
      <c r="AN303" s="19">
        <f t="shared" si="151"/>
        <v>0</v>
      </c>
      <c r="AO303" s="19">
        <f t="shared" si="151"/>
        <v>0</v>
      </c>
      <c r="AP303" s="19">
        <f t="shared" si="151"/>
        <v>0</v>
      </c>
      <c r="AQ303" s="19">
        <f t="shared" si="151"/>
        <v>0</v>
      </c>
      <c r="AR303" s="19">
        <f t="shared" si="151"/>
        <v>0</v>
      </c>
      <c r="AS303" s="19">
        <f t="shared" si="151"/>
        <v>0</v>
      </c>
      <c r="AT303" s="19">
        <f t="shared" si="151"/>
        <v>0</v>
      </c>
      <c r="AU303" s="19">
        <f t="shared" si="151"/>
        <v>0</v>
      </c>
      <c r="AV303" s="19">
        <f t="shared" si="151"/>
        <v>0</v>
      </c>
      <c r="AW303" s="19">
        <f t="shared" si="151"/>
        <v>0</v>
      </c>
      <c r="AX303" s="19">
        <f t="shared" si="151"/>
        <v>0</v>
      </c>
      <c r="AY303" s="19">
        <f t="shared" si="151"/>
        <v>0</v>
      </c>
      <c r="AZ303" s="19">
        <f t="shared" si="151"/>
        <v>0</v>
      </c>
      <c r="BA303" s="19">
        <f t="shared" si="151"/>
        <v>0</v>
      </c>
      <c r="BB303" s="19">
        <f t="shared" si="151"/>
        <v>0</v>
      </c>
      <c r="BC303" s="19">
        <f t="shared" si="151"/>
        <v>0</v>
      </c>
      <c r="BD303" s="19">
        <f t="shared" si="151"/>
        <v>0</v>
      </c>
      <c r="BE303" s="19">
        <f t="shared" si="151"/>
        <v>0</v>
      </c>
      <c r="BF303" s="19">
        <f t="shared" si="151"/>
        <v>0</v>
      </c>
      <c r="BG303" s="19">
        <f t="shared" si="151"/>
        <v>0</v>
      </c>
      <c r="BH303" s="19">
        <f t="shared" si="151"/>
        <v>0</v>
      </c>
      <c r="BI303" s="19">
        <f t="shared" si="151"/>
        <v>0</v>
      </c>
      <c r="BJ303" s="19">
        <f t="shared" si="151"/>
        <v>0</v>
      </c>
      <c r="BK303" s="19">
        <f t="shared" si="151"/>
        <v>0</v>
      </c>
      <c r="BL303" s="19">
        <f t="shared" si="151"/>
        <v>0</v>
      </c>
      <c r="BM303" s="19">
        <f t="shared" si="151"/>
        <v>0</v>
      </c>
      <c r="BN303" s="19">
        <f t="shared" si="151"/>
        <v>0</v>
      </c>
      <c r="BO303" s="19">
        <f t="shared" si="151"/>
        <v>0</v>
      </c>
      <c r="BP303" s="19">
        <f t="shared" si="151"/>
        <v>0</v>
      </c>
      <c r="BQ303" s="19">
        <f t="shared" si="151"/>
        <v>0</v>
      </c>
      <c r="BR303" s="19">
        <f t="shared" si="151"/>
        <v>0</v>
      </c>
      <c r="BS303" s="19">
        <f t="shared" si="151"/>
        <v>0</v>
      </c>
      <c r="BT303" s="19">
        <f t="shared" si="150"/>
        <v>0</v>
      </c>
      <c r="BU303" s="19">
        <f t="shared" si="150"/>
        <v>0</v>
      </c>
      <c r="BV303" s="19">
        <f t="shared" si="150"/>
        <v>0</v>
      </c>
      <c r="BW303" s="19">
        <f t="shared" si="150"/>
        <v>0</v>
      </c>
      <c r="BX303" s="19">
        <f t="shared" si="150"/>
        <v>0</v>
      </c>
      <c r="BY303" s="19">
        <f t="shared" si="150"/>
        <v>0</v>
      </c>
      <c r="BZ303" s="19">
        <f t="shared" si="150"/>
        <v>0</v>
      </c>
      <c r="CA303" s="19">
        <f t="shared" si="150"/>
        <v>0</v>
      </c>
      <c r="CB303" s="19">
        <f t="shared" si="150"/>
        <v>0</v>
      </c>
      <c r="CC303" s="19">
        <f t="shared" si="150"/>
        <v>0</v>
      </c>
      <c r="CD303" s="19">
        <f t="shared" si="150"/>
        <v>0</v>
      </c>
      <c r="CE303" s="19">
        <f t="shared" si="150"/>
        <v>0</v>
      </c>
      <c r="CF303" s="19">
        <f t="shared" si="150"/>
        <v>0</v>
      </c>
      <c r="CG303" s="19">
        <f t="shared" si="150"/>
        <v>0</v>
      </c>
      <c r="CH303" s="19">
        <f t="shared" si="150"/>
        <v>0</v>
      </c>
      <c r="CI303" s="19">
        <f t="shared" si="150"/>
        <v>0</v>
      </c>
      <c r="CJ303" s="19">
        <f t="shared" si="150"/>
        <v>0</v>
      </c>
      <c r="CK303" s="19">
        <f t="shared" si="150"/>
        <v>0</v>
      </c>
      <c r="CL303" s="19">
        <f t="shared" si="150"/>
        <v>0</v>
      </c>
      <c r="CM303" s="19">
        <f t="shared" si="150"/>
        <v>0</v>
      </c>
      <c r="CN303" s="19">
        <f t="shared" si="150"/>
        <v>0</v>
      </c>
      <c r="CO303" s="19">
        <f t="shared" si="150"/>
        <v>0</v>
      </c>
      <c r="CP303" s="19">
        <f t="shared" si="150"/>
        <v>0</v>
      </c>
      <c r="CQ303" s="19">
        <f t="shared" si="150"/>
        <v>0</v>
      </c>
      <c r="CR303" s="19">
        <f t="shared" si="150"/>
        <v>0</v>
      </c>
      <c r="CS303" s="19">
        <f t="shared" si="150"/>
        <v>0</v>
      </c>
      <c r="CT303" s="19">
        <f t="shared" si="150"/>
        <v>0</v>
      </c>
      <c r="CU303" s="19">
        <f t="shared" si="150"/>
        <v>0</v>
      </c>
      <c r="CV303" s="19">
        <f t="shared" si="150"/>
        <v>0</v>
      </c>
      <c r="CW303" s="19">
        <f t="shared" si="150"/>
        <v>0</v>
      </c>
      <c r="CX303" s="19">
        <f t="shared" si="150"/>
        <v>0</v>
      </c>
      <c r="CY303" s="19">
        <f t="shared" si="150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147"/>
        <v>0</v>
      </c>
      <c r="H304" s="19">
        <f t="shared" si="151"/>
        <v>0</v>
      </c>
      <c r="I304" s="19">
        <f t="shared" si="151"/>
        <v>0</v>
      </c>
      <c r="J304" s="19">
        <f t="shared" si="151"/>
        <v>0</v>
      </c>
      <c r="K304" s="19">
        <f t="shared" si="151"/>
        <v>0</v>
      </c>
      <c r="L304" s="19">
        <f t="shared" si="151"/>
        <v>0</v>
      </c>
      <c r="M304" s="19">
        <f t="shared" si="151"/>
        <v>0</v>
      </c>
      <c r="N304" s="19">
        <f t="shared" si="151"/>
        <v>0</v>
      </c>
      <c r="O304" s="19">
        <f t="shared" si="151"/>
        <v>0</v>
      </c>
      <c r="P304" s="19">
        <f t="shared" si="151"/>
        <v>0</v>
      </c>
      <c r="Q304" s="19">
        <f t="shared" si="151"/>
        <v>0</v>
      </c>
      <c r="R304" s="19">
        <f t="shared" si="151"/>
        <v>0</v>
      </c>
      <c r="S304" s="19">
        <f t="shared" si="151"/>
        <v>0</v>
      </c>
      <c r="T304" s="19">
        <f t="shared" si="151"/>
        <v>0</v>
      </c>
      <c r="U304" s="19">
        <f t="shared" si="151"/>
        <v>0</v>
      </c>
      <c r="V304" s="19">
        <f t="shared" si="151"/>
        <v>0</v>
      </c>
      <c r="W304" s="19">
        <f t="shared" si="151"/>
        <v>0</v>
      </c>
      <c r="X304" s="19">
        <f t="shared" si="151"/>
        <v>0</v>
      </c>
      <c r="Y304" s="19">
        <f t="shared" si="151"/>
        <v>0</v>
      </c>
      <c r="Z304" s="19">
        <f t="shared" si="151"/>
        <v>0</v>
      </c>
      <c r="AA304" s="19">
        <f t="shared" si="151"/>
        <v>0</v>
      </c>
      <c r="AB304" s="19">
        <f t="shared" si="151"/>
        <v>0</v>
      </c>
      <c r="AC304" s="19">
        <f t="shared" si="151"/>
        <v>0</v>
      </c>
      <c r="AD304" s="19">
        <f t="shared" si="151"/>
        <v>0</v>
      </c>
      <c r="AE304" s="19">
        <f t="shared" si="151"/>
        <v>0</v>
      </c>
      <c r="AF304" s="19">
        <f t="shared" si="151"/>
        <v>0</v>
      </c>
      <c r="AG304" s="19">
        <f t="shared" si="151"/>
        <v>0</v>
      </c>
      <c r="AH304" s="19">
        <f t="shared" si="151"/>
        <v>0</v>
      </c>
      <c r="AI304" s="19">
        <f t="shared" si="151"/>
        <v>0</v>
      </c>
      <c r="AJ304" s="19">
        <f t="shared" si="151"/>
        <v>0</v>
      </c>
      <c r="AK304" s="19">
        <f t="shared" si="151"/>
        <v>0</v>
      </c>
      <c r="AL304" s="19">
        <f t="shared" si="151"/>
        <v>0</v>
      </c>
      <c r="AM304" s="19">
        <f t="shared" si="151"/>
        <v>0</v>
      </c>
      <c r="AN304" s="19">
        <f t="shared" si="151"/>
        <v>0</v>
      </c>
      <c r="AO304" s="19">
        <f t="shared" si="151"/>
        <v>0</v>
      </c>
      <c r="AP304" s="19">
        <f t="shared" si="151"/>
        <v>0</v>
      </c>
      <c r="AQ304" s="19">
        <f t="shared" si="151"/>
        <v>0</v>
      </c>
      <c r="AR304" s="19">
        <f t="shared" si="151"/>
        <v>0</v>
      </c>
      <c r="AS304" s="19">
        <f t="shared" si="151"/>
        <v>0</v>
      </c>
      <c r="AT304" s="19">
        <f t="shared" si="151"/>
        <v>0</v>
      </c>
      <c r="AU304" s="19">
        <f t="shared" si="151"/>
        <v>0</v>
      </c>
      <c r="AV304" s="19">
        <f t="shared" si="151"/>
        <v>0</v>
      </c>
      <c r="AW304" s="19">
        <f t="shared" si="151"/>
        <v>0</v>
      </c>
      <c r="AX304" s="19">
        <f t="shared" si="151"/>
        <v>0</v>
      </c>
      <c r="AY304" s="19">
        <f t="shared" si="151"/>
        <v>0</v>
      </c>
      <c r="AZ304" s="19">
        <f t="shared" si="151"/>
        <v>0</v>
      </c>
      <c r="BA304" s="19">
        <f t="shared" si="151"/>
        <v>0</v>
      </c>
      <c r="BB304" s="19">
        <f t="shared" si="151"/>
        <v>0</v>
      </c>
      <c r="BC304" s="19">
        <f t="shared" si="151"/>
        <v>0</v>
      </c>
      <c r="BD304" s="19">
        <f t="shared" si="151"/>
        <v>0</v>
      </c>
      <c r="BE304" s="19">
        <f t="shared" si="151"/>
        <v>0</v>
      </c>
      <c r="BF304" s="19">
        <f t="shared" si="151"/>
        <v>0</v>
      </c>
      <c r="BG304" s="19">
        <f t="shared" si="151"/>
        <v>0</v>
      </c>
      <c r="BH304" s="19">
        <f t="shared" si="151"/>
        <v>0</v>
      </c>
      <c r="BI304" s="19">
        <f t="shared" si="151"/>
        <v>0</v>
      </c>
      <c r="BJ304" s="19">
        <f t="shared" si="151"/>
        <v>0</v>
      </c>
      <c r="BK304" s="19">
        <f t="shared" si="151"/>
        <v>0</v>
      </c>
      <c r="BL304" s="19">
        <f t="shared" si="151"/>
        <v>0</v>
      </c>
      <c r="BM304" s="19">
        <f t="shared" si="151"/>
        <v>0</v>
      </c>
      <c r="BN304" s="19">
        <f t="shared" si="151"/>
        <v>0</v>
      </c>
      <c r="BO304" s="19">
        <f t="shared" si="151"/>
        <v>0</v>
      </c>
      <c r="BP304" s="19">
        <f t="shared" si="151"/>
        <v>0</v>
      </c>
      <c r="BQ304" s="19">
        <f t="shared" si="151"/>
        <v>0</v>
      </c>
      <c r="BR304" s="19">
        <f t="shared" si="151"/>
        <v>0</v>
      </c>
      <c r="BS304" s="19">
        <f>BS22*BS59*365/10^6*10^6</f>
        <v>0</v>
      </c>
      <c r="BT304" s="19">
        <f t="shared" si="150"/>
        <v>0</v>
      </c>
      <c r="BU304" s="19">
        <f t="shared" si="150"/>
        <v>0</v>
      </c>
      <c r="BV304" s="19">
        <f t="shared" si="150"/>
        <v>0</v>
      </c>
      <c r="BW304" s="19">
        <f t="shared" si="150"/>
        <v>0</v>
      </c>
      <c r="BX304" s="19">
        <f t="shared" si="150"/>
        <v>0</v>
      </c>
      <c r="BY304" s="19">
        <f t="shared" si="150"/>
        <v>0</v>
      </c>
      <c r="BZ304" s="19">
        <f t="shared" si="150"/>
        <v>0</v>
      </c>
      <c r="CA304" s="19">
        <f t="shared" si="150"/>
        <v>0</v>
      </c>
      <c r="CB304" s="19">
        <f t="shared" si="150"/>
        <v>0</v>
      </c>
      <c r="CC304" s="19">
        <f t="shared" si="150"/>
        <v>0</v>
      </c>
      <c r="CD304" s="19">
        <f t="shared" si="150"/>
        <v>0</v>
      </c>
      <c r="CE304" s="19">
        <f t="shared" si="150"/>
        <v>0</v>
      </c>
      <c r="CF304" s="19">
        <f t="shared" si="150"/>
        <v>0</v>
      </c>
      <c r="CG304" s="19">
        <f t="shared" si="150"/>
        <v>0</v>
      </c>
      <c r="CH304" s="19">
        <f t="shared" si="150"/>
        <v>0</v>
      </c>
      <c r="CI304" s="19">
        <f t="shared" si="150"/>
        <v>0</v>
      </c>
      <c r="CJ304" s="19">
        <f t="shared" si="150"/>
        <v>0</v>
      </c>
      <c r="CK304" s="19">
        <f t="shared" si="150"/>
        <v>0</v>
      </c>
      <c r="CL304" s="19">
        <f t="shared" si="150"/>
        <v>0</v>
      </c>
      <c r="CM304" s="19">
        <f t="shared" si="150"/>
        <v>0</v>
      </c>
      <c r="CN304" s="19">
        <f t="shared" si="150"/>
        <v>0</v>
      </c>
      <c r="CO304" s="19">
        <f t="shared" si="150"/>
        <v>0</v>
      </c>
      <c r="CP304" s="19">
        <f t="shared" si="150"/>
        <v>0</v>
      </c>
      <c r="CQ304" s="19">
        <f t="shared" si="150"/>
        <v>0</v>
      </c>
      <c r="CR304" s="19">
        <f t="shared" si="150"/>
        <v>0</v>
      </c>
      <c r="CS304" s="19">
        <f t="shared" si="150"/>
        <v>0</v>
      </c>
      <c r="CT304" s="19">
        <f t="shared" si="150"/>
        <v>0</v>
      </c>
      <c r="CU304" s="19">
        <f t="shared" si="150"/>
        <v>0</v>
      </c>
      <c r="CV304" s="19">
        <f t="shared" si="150"/>
        <v>0</v>
      </c>
      <c r="CW304" s="19">
        <f t="shared" si="150"/>
        <v>0</v>
      </c>
      <c r="CX304" s="19">
        <f t="shared" si="150"/>
        <v>0</v>
      </c>
      <c r="CY304" s="19">
        <f>CY22*CY59*365/10^6*10^6</f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147"/>
        <v>0</v>
      </c>
      <c r="H305" s="37">
        <f t="shared" ref="H305:BS308" si="152">H23*H60*365/10^6*10^6</f>
        <v>0</v>
      </c>
      <c r="I305" s="37">
        <f t="shared" si="152"/>
        <v>0</v>
      </c>
      <c r="J305" s="37">
        <f t="shared" si="152"/>
        <v>0</v>
      </c>
      <c r="K305" s="37">
        <f t="shared" si="152"/>
        <v>0</v>
      </c>
      <c r="L305" s="37">
        <f t="shared" si="152"/>
        <v>0</v>
      </c>
      <c r="M305" s="37">
        <f t="shared" si="152"/>
        <v>0</v>
      </c>
      <c r="N305" s="37">
        <f t="shared" si="152"/>
        <v>0</v>
      </c>
      <c r="O305" s="37">
        <f t="shared" si="152"/>
        <v>0</v>
      </c>
      <c r="P305" s="37">
        <f t="shared" si="152"/>
        <v>0</v>
      </c>
      <c r="Q305" s="37">
        <f t="shared" si="152"/>
        <v>0</v>
      </c>
      <c r="R305" s="37">
        <f t="shared" si="152"/>
        <v>0</v>
      </c>
      <c r="S305" s="37">
        <f t="shared" si="152"/>
        <v>0</v>
      </c>
      <c r="T305" s="37">
        <f t="shared" si="152"/>
        <v>0</v>
      </c>
      <c r="U305" s="37">
        <f t="shared" si="152"/>
        <v>0</v>
      </c>
      <c r="V305" s="37">
        <f t="shared" si="152"/>
        <v>0</v>
      </c>
      <c r="W305" s="37">
        <f t="shared" si="152"/>
        <v>0</v>
      </c>
      <c r="X305" s="37">
        <f t="shared" si="152"/>
        <v>0</v>
      </c>
      <c r="Y305" s="37">
        <f t="shared" si="152"/>
        <v>0</v>
      </c>
      <c r="Z305" s="37">
        <f t="shared" si="152"/>
        <v>0</v>
      </c>
      <c r="AA305" s="37">
        <f t="shared" si="152"/>
        <v>0</v>
      </c>
      <c r="AB305" s="37">
        <f t="shared" si="152"/>
        <v>0</v>
      </c>
      <c r="AC305" s="37">
        <f t="shared" si="152"/>
        <v>0</v>
      </c>
      <c r="AD305" s="37">
        <f t="shared" si="152"/>
        <v>0</v>
      </c>
      <c r="AE305" s="37">
        <f t="shared" si="152"/>
        <v>0</v>
      </c>
      <c r="AF305" s="37">
        <f t="shared" si="152"/>
        <v>0</v>
      </c>
      <c r="AG305" s="37">
        <f t="shared" si="152"/>
        <v>0</v>
      </c>
      <c r="AH305" s="37">
        <f t="shared" si="152"/>
        <v>0</v>
      </c>
      <c r="AI305" s="37">
        <f t="shared" si="152"/>
        <v>0</v>
      </c>
      <c r="AJ305" s="37">
        <f t="shared" si="152"/>
        <v>0</v>
      </c>
      <c r="AK305" s="37">
        <f t="shared" si="152"/>
        <v>0</v>
      </c>
      <c r="AL305" s="37">
        <f t="shared" si="152"/>
        <v>0</v>
      </c>
      <c r="AM305" s="37">
        <f t="shared" si="152"/>
        <v>0</v>
      </c>
      <c r="AN305" s="37">
        <f t="shared" si="152"/>
        <v>0</v>
      </c>
      <c r="AO305" s="37">
        <f t="shared" si="152"/>
        <v>0</v>
      </c>
      <c r="AP305" s="37">
        <f t="shared" si="152"/>
        <v>0</v>
      </c>
      <c r="AQ305" s="37">
        <f t="shared" si="152"/>
        <v>0</v>
      </c>
      <c r="AR305" s="37">
        <f t="shared" si="152"/>
        <v>0</v>
      </c>
      <c r="AS305" s="37">
        <f t="shared" si="152"/>
        <v>0</v>
      </c>
      <c r="AT305" s="37">
        <f t="shared" si="152"/>
        <v>0</v>
      </c>
      <c r="AU305" s="37">
        <f t="shared" si="152"/>
        <v>0</v>
      </c>
      <c r="AV305" s="37">
        <f t="shared" si="152"/>
        <v>0</v>
      </c>
      <c r="AW305" s="37">
        <f t="shared" si="152"/>
        <v>0</v>
      </c>
      <c r="AX305" s="37">
        <f t="shared" si="152"/>
        <v>0</v>
      </c>
      <c r="AY305" s="37">
        <f t="shared" si="152"/>
        <v>0</v>
      </c>
      <c r="AZ305" s="37">
        <f t="shared" si="152"/>
        <v>0</v>
      </c>
      <c r="BA305" s="37">
        <f t="shared" si="152"/>
        <v>0</v>
      </c>
      <c r="BB305" s="37">
        <f t="shared" si="152"/>
        <v>0</v>
      </c>
      <c r="BC305" s="37">
        <f t="shared" si="152"/>
        <v>0</v>
      </c>
      <c r="BD305" s="37">
        <f t="shared" si="152"/>
        <v>0</v>
      </c>
      <c r="BE305" s="37">
        <f t="shared" si="152"/>
        <v>0</v>
      </c>
      <c r="BF305" s="37">
        <f t="shared" si="152"/>
        <v>0</v>
      </c>
      <c r="BG305" s="37">
        <f t="shared" si="152"/>
        <v>0</v>
      </c>
      <c r="BH305" s="37">
        <f t="shared" si="152"/>
        <v>0</v>
      </c>
      <c r="BI305" s="37">
        <f t="shared" si="152"/>
        <v>0</v>
      </c>
      <c r="BJ305" s="37">
        <f t="shared" si="152"/>
        <v>0</v>
      </c>
      <c r="BK305" s="37">
        <f t="shared" si="152"/>
        <v>0</v>
      </c>
      <c r="BL305" s="37">
        <f t="shared" si="152"/>
        <v>0</v>
      </c>
      <c r="BM305" s="37">
        <f t="shared" si="152"/>
        <v>0</v>
      </c>
      <c r="BN305" s="37">
        <f t="shared" si="152"/>
        <v>0</v>
      </c>
      <c r="BO305" s="37">
        <f t="shared" si="152"/>
        <v>0</v>
      </c>
      <c r="BP305" s="37">
        <f t="shared" si="152"/>
        <v>0</v>
      </c>
      <c r="BQ305" s="37">
        <f t="shared" si="152"/>
        <v>0</v>
      </c>
      <c r="BR305" s="37">
        <f t="shared" si="152"/>
        <v>0</v>
      </c>
      <c r="BS305" s="37">
        <f t="shared" si="152"/>
        <v>0</v>
      </c>
      <c r="BT305" s="37">
        <f t="shared" ref="BT305:CY312" si="153">BT23*BT60*365/10^6*10^6</f>
        <v>0</v>
      </c>
      <c r="BU305" s="37">
        <f t="shared" si="153"/>
        <v>0</v>
      </c>
      <c r="BV305" s="37">
        <f t="shared" si="153"/>
        <v>0</v>
      </c>
      <c r="BW305" s="37">
        <f t="shared" si="153"/>
        <v>0</v>
      </c>
      <c r="BX305" s="37">
        <f t="shared" si="153"/>
        <v>0</v>
      </c>
      <c r="BY305" s="37">
        <f t="shared" si="153"/>
        <v>0</v>
      </c>
      <c r="BZ305" s="37">
        <f t="shared" si="153"/>
        <v>0</v>
      </c>
      <c r="CA305" s="37">
        <f t="shared" si="153"/>
        <v>0</v>
      </c>
      <c r="CB305" s="37">
        <f t="shared" si="153"/>
        <v>0</v>
      </c>
      <c r="CC305" s="37">
        <f t="shared" si="153"/>
        <v>0</v>
      </c>
      <c r="CD305" s="37">
        <f t="shared" si="153"/>
        <v>0</v>
      </c>
      <c r="CE305" s="37">
        <f t="shared" si="153"/>
        <v>0</v>
      </c>
      <c r="CF305" s="37">
        <f t="shared" si="153"/>
        <v>0</v>
      </c>
      <c r="CG305" s="37">
        <f t="shared" si="153"/>
        <v>0</v>
      </c>
      <c r="CH305" s="37">
        <f t="shared" si="153"/>
        <v>0</v>
      </c>
      <c r="CI305" s="37">
        <f t="shared" si="153"/>
        <v>0</v>
      </c>
      <c r="CJ305" s="37">
        <f t="shared" si="153"/>
        <v>0</v>
      </c>
      <c r="CK305" s="37">
        <f t="shared" si="153"/>
        <v>0</v>
      </c>
      <c r="CL305" s="37">
        <f t="shared" si="153"/>
        <v>0</v>
      </c>
      <c r="CM305" s="37">
        <f t="shared" si="153"/>
        <v>0</v>
      </c>
      <c r="CN305" s="37">
        <f t="shared" si="153"/>
        <v>0</v>
      </c>
      <c r="CO305" s="37">
        <f t="shared" si="153"/>
        <v>0</v>
      </c>
      <c r="CP305" s="37">
        <f t="shared" si="153"/>
        <v>0</v>
      </c>
      <c r="CQ305" s="37">
        <f t="shared" si="153"/>
        <v>0</v>
      </c>
      <c r="CR305" s="37">
        <f t="shared" si="153"/>
        <v>0</v>
      </c>
      <c r="CS305" s="37">
        <f t="shared" si="153"/>
        <v>0</v>
      </c>
      <c r="CT305" s="37">
        <f t="shared" si="153"/>
        <v>0</v>
      </c>
      <c r="CU305" s="37">
        <f t="shared" si="153"/>
        <v>0</v>
      </c>
      <c r="CV305" s="37">
        <f t="shared" si="153"/>
        <v>0</v>
      </c>
      <c r="CW305" s="37">
        <f t="shared" si="153"/>
        <v>0</v>
      </c>
      <c r="CX305" s="37">
        <f t="shared" si="153"/>
        <v>0</v>
      </c>
      <c r="CY305" s="37">
        <f t="shared" si="153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147"/>
        <v>0</v>
      </c>
      <c r="H306" s="13">
        <f t="shared" si="152"/>
        <v>0</v>
      </c>
      <c r="I306" s="13">
        <f t="shared" si="152"/>
        <v>0</v>
      </c>
      <c r="J306" s="13">
        <f t="shared" si="152"/>
        <v>0</v>
      </c>
      <c r="K306" s="13">
        <f t="shared" si="152"/>
        <v>0</v>
      </c>
      <c r="L306" s="13">
        <f t="shared" si="152"/>
        <v>0</v>
      </c>
      <c r="M306" s="13">
        <f t="shared" si="152"/>
        <v>0</v>
      </c>
      <c r="N306" s="13">
        <f t="shared" si="152"/>
        <v>0</v>
      </c>
      <c r="O306" s="13">
        <f t="shared" si="152"/>
        <v>0</v>
      </c>
      <c r="P306" s="13">
        <f t="shared" si="152"/>
        <v>0</v>
      </c>
      <c r="Q306" s="13">
        <f t="shared" si="152"/>
        <v>0</v>
      </c>
      <c r="R306" s="13">
        <f t="shared" si="152"/>
        <v>0</v>
      </c>
      <c r="S306" s="13">
        <f t="shared" si="152"/>
        <v>0</v>
      </c>
      <c r="T306" s="13">
        <f t="shared" si="152"/>
        <v>0</v>
      </c>
      <c r="U306" s="13">
        <f t="shared" si="152"/>
        <v>0</v>
      </c>
      <c r="V306" s="13">
        <f t="shared" si="152"/>
        <v>0</v>
      </c>
      <c r="W306" s="13">
        <f t="shared" si="152"/>
        <v>0</v>
      </c>
      <c r="X306" s="13">
        <f t="shared" si="152"/>
        <v>0</v>
      </c>
      <c r="Y306" s="13">
        <f t="shared" si="152"/>
        <v>0</v>
      </c>
      <c r="Z306" s="13">
        <f t="shared" si="152"/>
        <v>0</v>
      </c>
      <c r="AA306" s="13">
        <f t="shared" si="152"/>
        <v>0</v>
      </c>
      <c r="AB306" s="13">
        <f t="shared" si="152"/>
        <v>0</v>
      </c>
      <c r="AC306" s="13">
        <f t="shared" si="152"/>
        <v>0</v>
      </c>
      <c r="AD306" s="13">
        <f t="shared" si="152"/>
        <v>0</v>
      </c>
      <c r="AE306" s="13">
        <f t="shared" si="152"/>
        <v>0</v>
      </c>
      <c r="AF306" s="13">
        <f t="shared" si="152"/>
        <v>0</v>
      </c>
      <c r="AG306" s="13">
        <f t="shared" si="152"/>
        <v>0</v>
      </c>
      <c r="AH306" s="13">
        <f t="shared" si="152"/>
        <v>0</v>
      </c>
      <c r="AI306" s="13">
        <f t="shared" si="152"/>
        <v>0</v>
      </c>
      <c r="AJ306" s="13">
        <f t="shared" si="152"/>
        <v>0</v>
      </c>
      <c r="AK306" s="13">
        <f t="shared" si="152"/>
        <v>0</v>
      </c>
      <c r="AL306" s="13">
        <f t="shared" si="152"/>
        <v>0</v>
      </c>
      <c r="AM306" s="13">
        <f t="shared" si="152"/>
        <v>0</v>
      </c>
      <c r="AN306" s="13">
        <f t="shared" si="152"/>
        <v>0</v>
      </c>
      <c r="AO306" s="13">
        <f t="shared" si="152"/>
        <v>0</v>
      </c>
      <c r="AP306" s="13">
        <f t="shared" si="152"/>
        <v>0</v>
      </c>
      <c r="AQ306" s="13">
        <f t="shared" si="152"/>
        <v>0</v>
      </c>
      <c r="AR306" s="13">
        <f t="shared" si="152"/>
        <v>0</v>
      </c>
      <c r="AS306" s="13">
        <f t="shared" si="152"/>
        <v>0</v>
      </c>
      <c r="AT306" s="13">
        <f t="shared" si="152"/>
        <v>0</v>
      </c>
      <c r="AU306" s="13">
        <f t="shared" si="152"/>
        <v>0</v>
      </c>
      <c r="AV306" s="13">
        <f t="shared" si="152"/>
        <v>0</v>
      </c>
      <c r="AW306" s="13">
        <f t="shared" si="152"/>
        <v>0</v>
      </c>
      <c r="AX306" s="13">
        <f t="shared" si="152"/>
        <v>0</v>
      </c>
      <c r="AY306" s="13">
        <f t="shared" si="152"/>
        <v>0</v>
      </c>
      <c r="AZ306" s="13">
        <f t="shared" si="152"/>
        <v>0</v>
      </c>
      <c r="BA306" s="13">
        <f t="shared" si="152"/>
        <v>0</v>
      </c>
      <c r="BB306" s="13">
        <f t="shared" si="152"/>
        <v>0</v>
      </c>
      <c r="BC306" s="13">
        <f t="shared" si="152"/>
        <v>0</v>
      </c>
      <c r="BD306" s="13">
        <f t="shared" si="152"/>
        <v>0</v>
      </c>
      <c r="BE306" s="13">
        <f t="shared" si="152"/>
        <v>0</v>
      </c>
      <c r="BF306" s="13">
        <f t="shared" si="152"/>
        <v>0</v>
      </c>
      <c r="BG306" s="13">
        <f t="shared" si="152"/>
        <v>0</v>
      </c>
      <c r="BH306" s="13">
        <f t="shared" si="152"/>
        <v>0</v>
      </c>
      <c r="BI306" s="13">
        <f t="shared" si="152"/>
        <v>0</v>
      </c>
      <c r="BJ306" s="13">
        <f t="shared" si="152"/>
        <v>0</v>
      </c>
      <c r="BK306" s="13">
        <f t="shared" si="152"/>
        <v>0</v>
      </c>
      <c r="BL306" s="13">
        <f t="shared" si="152"/>
        <v>0</v>
      </c>
      <c r="BM306" s="13">
        <f t="shared" si="152"/>
        <v>0</v>
      </c>
      <c r="BN306" s="13">
        <f t="shared" si="152"/>
        <v>0</v>
      </c>
      <c r="BO306" s="13">
        <f t="shared" si="152"/>
        <v>0</v>
      </c>
      <c r="BP306" s="13">
        <f t="shared" si="152"/>
        <v>0</v>
      </c>
      <c r="BQ306" s="13">
        <f t="shared" si="152"/>
        <v>0</v>
      </c>
      <c r="BR306" s="13">
        <f t="shared" si="152"/>
        <v>0</v>
      </c>
      <c r="BS306" s="13">
        <f t="shared" si="152"/>
        <v>0</v>
      </c>
      <c r="BT306" s="13">
        <f t="shared" si="153"/>
        <v>0</v>
      </c>
      <c r="BU306" s="13">
        <f t="shared" si="153"/>
        <v>0</v>
      </c>
      <c r="BV306" s="13">
        <f t="shared" si="153"/>
        <v>0</v>
      </c>
      <c r="BW306" s="13">
        <f t="shared" si="153"/>
        <v>0</v>
      </c>
      <c r="BX306" s="13">
        <f t="shared" si="153"/>
        <v>0</v>
      </c>
      <c r="BY306" s="13">
        <f t="shared" si="153"/>
        <v>0</v>
      </c>
      <c r="BZ306" s="13">
        <f t="shared" si="153"/>
        <v>0</v>
      </c>
      <c r="CA306" s="13">
        <f t="shared" si="153"/>
        <v>0</v>
      </c>
      <c r="CB306" s="13">
        <f t="shared" si="153"/>
        <v>0</v>
      </c>
      <c r="CC306" s="13">
        <f t="shared" si="153"/>
        <v>0</v>
      </c>
      <c r="CD306" s="13">
        <f t="shared" si="153"/>
        <v>0</v>
      </c>
      <c r="CE306" s="13">
        <f t="shared" si="153"/>
        <v>0</v>
      </c>
      <c r="CF306" s="13">
        <f t="shared" si="153"/>
        <v>0</v>
      </c>
      <c r="CG306" s="13">
        <f t="shared" si="153"/>
        <v>0</v>
      </c>
      <c r="CH306" s="13">
        <f t="shared" si="153"/>
        <v>0</v>
      </c>
      <c r="CI306" s="13">
        <f t="shared" si="153"/>
        <v>0</v>
      </c>
      <c r="CJ306" s="13">
        <f t="shared" si="153"/>
        <v>0</v>
      </c>
      <c r="CK306" s="13">
        <f t="shared" si="153"/>
        <v>0</v>
      </c>
      <c r="CL306" s="13">
        <f t="shared" si="153"/>
        <v>0</v>
      </c>
      <c r="CM306" s="13">
        <f t="shared" si="153"/>
        <v>0</v>
      </c>
      <c r="CN306" s="13">
        <f t="shared" si="153"/>
        <v>0</v>
      </c>
      <c r="CO306" s="13">
        <f t="shared" si="153"/>
        <v>0</v>
      </c>
      <c r="CP306" s="13">
        <f t="shared" si="153"/>
        <v>0</v>
      </c>
      <c r="CQ306" s="13">
        <f t="shared" si="153"/>
        <v>0</v>
      </c>
      <c r="CR306" s="13">
        <f t="shared" si="153"/>
        <v>0</v>
      </c>
      <c r="CS306" s="13">
        <f t="shared" si="153"/>
        <v>0</v>
      </c>
      <c r="CT306" s="13">
        <f t="shared" si="153"/>
        <v>0</v>
      </c>
      <c r="CU306" s="13">
        <f t="shared" si="153"/>
        <v>0</v>
      </c>
      <c r="CV306" s="13">
        <f t="shared" si="153"/>
        <v>0</v>
      </c>
      <c r="CW306" s="13">
        <f t="shared" si="153"/>
        <v>0</v>
      </c>
      <c r="CX306" s="13">
        <f t="shared" si="153"/>
        <v>0</v>
      </c>
      <c r="CY306" s="13">
        <f t="shared" si="153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147"/>
        <v>0</v>
      </c>
      <c r="H307" s="19">
        <f t="shared" si="152"/>
        <v>0</v>
      </c>
      <c r="I307" s="19">
        <f t="shared" si="152"/>
        <v>0</v>
      </c>
      <c r="J307" s="19">
        <f t="shared" si="152"/>
        <v>0</v>
      </c>
      <c r="K307" s="19">
        <f t="shared" si="152"/>
        <v>0</v>
      </c>
      <c r="L307" s="19">
        <f t="shared" si="152"/>
        <v>0</v>
      </c>
      <c r="M307" s="19">
        <f t="shared" si="152"/>
        <v>0</v>
      </c>
      <c r="N307" s="19">
        <f t="shared" si="152"/>
        <v>0</v>
      </c>
      <c r="O307" s="19">
        <f t="shared" si="152"/>
        <v>0</v>
      </c>
      <c r="P307" s="19">
        <f t="shared" si="152"/>
        <v>0</v>
      </c>
      <c r="Q307" s="19">
        <f t="shared" si="152"/>
        <v>0</v>
      </c>
      <c r="R307" s="19">
        <f t="shared" si="152"/>
        <v>0</v>
      </c>
      <c r="S307" s="19">
        <f t="shared" si="152"/>
        <v>0</v>
      </c>
      <c r="T307" s="19">
        <f t="shared" si="152"/>
        <v>0</v>
      </c>
      <c r="U307" s="19">
        <f t="shared" si="152"/>
        <v>0</v>
      </c>
      <c r="V307" s="19">
        <f t="shared" si="152"/>
        <v>0</v>
      </c>
      <c r="W307" s="19">
        <f t="shared" si="152"/>
        <v>0</v>
      </c>
      <c r="X307" s="19">
        <f t="shared" si="152"/>
        <v>0</v>
      </c>
      <c r="Y307" s="19">
        <f t="shared" si="152"/>
        <v>0</v>
      </c>
      <c r="Z307" s="19">
        <f t="shared" si="152"/>
        <v>0</v>
      </c>
      <c r="AA307" s="19">
        <f t="shared" si="152"/>
        <v>0</v>
      </c>
      <c r="AB307" s="19">
        <f t="shared" si="152"/>
        <v>0</v>
      </c>
      <c r="AC307" s="19">
        <f t="shared" si="152"/>
        <v>0</v>
      </c>
      <c r="AD307" s="19">
        <f t="shared" si="152"/>
        <v>0</v>
      </c>
      <c r="AE307" s="19">
        <f t="shared" si="152"/>
        <v>0</v>
      </c>
      <c r="AF307" s="19">
        <f t="shared" si="152"/>
        <v>0</v>
      </c>
      <c r="AG307" s="19">
        <f t="shared" si="152"/>
        <v>0</v>
      </c>
      <c r="AH307" s="19">
        <f t="shared" si="152"/>
        <v>0</v>
      </c>
      <c r="AI307" s="19">
        <f t="shared" si="152"/>
        <v>0</v>
      </c>
      <c r="AJ307" s="19">
        <f t="shared" si="152"/>
        <v>0</v>
      </c>
      <c r="AK307" s="19">
        <f t="shared" si="152"/>
        <v>0</v>
      </c>
      <c r="AL307" s="19">
        <f t="shared" si="152"/>
        <v>0</v>
      </c>
      <c r="AM307" s="19">
        <f t="shared" si="152"/>
        <v>0</v>
      </c>
      <c r="AN307" s="19">
        <f t="shared" si="152"/>
        <v>0</v>
      </c>
      <c r="AO307" s="19">
        <f t="shared" si="152"/>
        <v>0</v>
      </c>
      <c r="AP307" s="19">
        <f t="shared" si="152"/>
        <v>0</v>
      </c>
      <c r="AQ307" s="19">
        <f t="shared" si="152"/>
        <v>0</v>
      </c>
      <c r="AR307" s="19">
        <f t="shared" si="152"/>
        <v>0</v>
      </c>
      <c r="AS307" s="19">
        <f t="shared" si="152"/>
        <v>0</v>
      </c>
      <c r="AT307" s="19">
        <f t="shared" si="152"/>
        <v>0</v>
      </c>
      <c r="AU307" s="19">
        <f t="shared" si="152"/>
        <v>0</v>
      </c>
      <c r="AV307" s="19">
        <f t="shared" si="152"/>
        <v>0</v>
      </c>
      <c r="AW307" s="19">
        <f t="shared" si="152"/>
        <v>0</v>
      </c>
      <c r="AX307" s="19">
        <f t="shared" si="152"/>
        <v>0</v>
      </c>
      <c r="AY307" s="19">
        <f t="shared" si="152"/>
        <v>0</v>
      </c>
      <c r="AZ307" s="19">
        <f t="shared" si="152"/>
        <v>0</v>
      </c>
      <c r="BA307" s="19">
        <f t="shared" si="152"/>
        <v>0</v>
      </c>
      <c r="BB307" s="19">
        <f t="shared" si="152"/>
        <v>0</v>
      </c>
      <c r="BC307" s="19">
        <f t="shared" si="152"/>
        <v>0</v>
      </c>
      <c r="BD307" s="19">
        <f t="shared" si="152"/>
        <v>0</v>
      </c>
      <c r="BE307" s="19">
        <f t="shared" si="152"/>
        <v>0</v>
      </c>
      <c r="BF307" s="19">
        <f t="shared" si="152"/>
        <v>0</v>
      </c>
      <c r="BG307" s="19">
        <f t="shared" si="152"/>
        <v>0</v>
      </c>
      <c r="BH307" s="19">
        <f t="shared" si="152"/>
        <v>0</v>
      </c>
      <c r="BI307" s="19">
        <f t="shared" si="152"/>
        <v>0</v>
      </c>
      <c r="BJ307" s="19">
        <f t="shared" si="152"/>
        <v>0</v>
      </c>
      <c r="BK307" s="19">
        <f t="shared" si="152"/>
        <v>0</v>
      </c>
      <c r="BL307" s="19">
        <f t="shared" si="152"/>
        <v>0</v>
      </c>
      <c r="BM307" s="19">
        <f t="shared" si="152"/>
        <v>0</v>
      </c>
      <c r="BN307" s="19">
        <f t="shared" si="152"/>
        <v>0</v>
      </c>
      <c r="BO307" s="19">
        <f t="shared" si="152"/>
        <v>0</v>
      </c>
      <c r="BP307" s="19">
        <f t="shared" si="152"/>
        <v>0</v>
      </c>
      <c r="BQ307" s="19">
        <f t="shared" si="152"/>
        <v>0</v>
      </c>
      <c r="BR307" s="19">
        <f t="shared" si="152"/>
        <v>0</v>
      </c>
      <c r="BS307" s="19">
        <f t="shared" si="152"/>
        <v>0</v>
      </c>
      <c r="BT307" s="19">
        <f t="shared" si="153"/>
        <v>0</v>
      </c>
      <c r="BU307" s="19">
        <f t="shared" si="153"/>
        <v>0</v>
      </c>
      <c r="BV307" s="19">
        <f t="shared" si="153"/>
        <v>0</v>
      </c>
      <c r="BW307" s="19">
        <f t="shared" si="153"/>
        <v>0</v>
      </c>
      <c r="BX307" s="19">
        <f t="shared" si="153"/>
        <v>0</v>
      </c>
      <c r="BY307" s="19">
        <f t="shared" si="153"/>
        <v>0</v>
      </c>
      <c r="BZ307" s="19">
        <f t="shared" si="153"/>
        <v>0</v>
      </c>
      <c r="CA307" s="19">
        <f t="shared" si="153"/>
        <v>0</v>
      </c>
      <c r="CB307" s="19">
        <f t="shared" si="153"/>
        <v>0</v>
      </c>
      <c r="CC307" s="19">
        <f t="shared" si="153"/>
        <v>0</v>
      </c>
      <c r="CD307" s="19">
        <f t="shared" si="153"/>
        <v>0</v>
      </c>
      <c r="CE307" s="19">
        <f t="shared" si="153"/>
        <v>0</v>
      </c>
      <c r="CF307" s="19">
        <f t="shared" si="153"/>
        <v>0</v>
      </c>
      <c r="CG307" s="19">
        <f t="shared" si="153"/>
        <v>0</v>
      </c>
      <c r="CH307" s="19">
        <f t="shared" si="153"/>
        <v>0</v>
      </c>
      <c r="CI307" s="19">
        <f t="shared" si="153"/>
        <v>0</v>
      </c>
      <c r="CJ307" s="19">
        <f t="shared" si="153"/>
        <v>0</v>
      </c>
      <c r="CK307" s="19">
        <f t="shared" si="153"/>
        <v>0</v>
      </c>
      <c r="CL307" s="19">
        <f t="shared" si="153"/>
        <v>0</v>
      </c>
      <c r="CM307" s="19">
        <f t="shared" si="153"/>
        <v>0</v>
      </c>
      <c r="CN307" s="19">
        <f t="shared" si="153"/>
        <v>0</v>
      </c>
      <c r="CO307" s="19">
        <f t="shared" si="153"/>
        <v>0</v>
      </c>
      <c r="CP307" s="19">
        <f t="shared" si="153"/>
        <v>0</v>
      </c>
      <c r="CQ307" s="19">
        <f t="shared" si="153"/>
        <v>0</v>
      </c>
      <c r="CR307" s="19">
        <f t="shared" si="153"/>
        <v>0</v>
      </c>
      <c r="CS307" s="19">
        <f t="shared" si="153"/>
        <v>0</v>
      </c>
      <c r="CT307" s="19">
        <f t="shared" si="153"/>
        <v>0</v>
      </c>
      <c r="CU307" s="19">
        <f t="shared" si="153"/>
        <v>0</v>
      </c>
      <c r="CV307" s="19">
        <f t="shared" si="153"/>
        <v>0</v>
      </c>
      <c r="CW307" s="19">
        <f t="shared" si="153"/>
        <v>0</v>
      </c>
      <c r="CX307" s="19">
        <f t="shared" si="153"/>
        <v>0</v>
      </c>
      <c r="CY307" s="19">
        <f t="shared" si="153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147"/>
        <v>8524022.4582902305</v>
      </c>
      <c r="H308" s="19">
        <f t="shared" si="152"/>
        <v>137685.3285117264</v>
      </c>
      <c r="I308" s="19">
        <f t="shared" si="152"/>
        <v>142112.37613411873</v>
      </c>
      <c r="J308" s="19">
        <f t="shared" si="152"/>
        <v>146398.6179824518</v>
      </c>
      <c r="K308" s="19">
        <f t="shared" si="152"/>
        <v>150544.05405672552</v>
      </c>
      <c r="L308" s="19">
        <f t="shared" si="152"/>
        <v>154548.68435693992</v>
      </c>
      <c r="M308" s="19">
        <f t="shared" si="152"/>
        <v>158412.50888309508</v>
      </c>
      <c r="N308" s="19">
        <f t="shared" si="152"/>
        <v>161804.43970594104</v>
      </c>
      <c r="O308" s="19">
        <f t="shared" si="152"/>
        <v>165032.42059987926</v>
      </c>
      <c r="P308" s="19">
        <f t="shared" si="152"/>
        <v>168096.45156490972</v>
      </c>
      <c r="Q308" s="19">
        <f t="shared" si="152"/>
        <v>170996.53260103238</v>
      </c>
      <c r="R308" s="19">
        <f t="shared" si="152"/>
        <v>173732.66370824727</v>
      </c>
      <c r="S308" s="19">
        <f t="shared" si="152"/>
        <v>176304.84488655443</v>
      </c>
      <c r="T308" s="19">
        <f t="shared" si="152"/>
        <v>178713.07613595377</v>
      </c>
      <c r="U308" s="19">
        <f t="shared" si="152"/>
        <v>180957.35745644537</v>
      </c>
      <c r="V308" s="19">
        <f t="shared" si="152"/>
        <v>183037.68884802921</v>
      </c>
      <c r="W308" s="19">
        <f t="shared" si="152"/>
        <v>184954.07031070511</v>
      </c>
      <c r="X308" s="19">
        <f t="shared" si="152"/>
        <v>190783.96168253766</v>
      </c>
      <c r="Y308" s="19">
        <f t="shared" si="152"/>
        <v>196489.84107796708</v>
      </c>
      <c r="Z308" s="19">
        <f t="shared" si="152"/>
        <v>202071.70849699338</v>
      </c>
      <c r="AA308" s="19">
        <f t="shared" si="152"/>
        <v>207529.56393961655</v>
      </c>
      <c r="AB308" s="19">
        <f t="shared" si="152"/>
        <v>212863.40740583668</v>
      </c>
      <c r="AC308" s="19">
        <f t="shared" si="152"/>
        <v>218073.2388956536</v>
      </c>
      <c r="AD308" s="19">
        <f t="shared" si="152"/>
        <v>223159.05840906742</v>
      </c>
      <c r="AE308" s="19">
        <f t="shared" si="152"/>
        <v>228120.86594607818</v>
      </c>
      <c r="AF308" s="19">
        <f t="shared" si="152"/>
        <v>232958.66150668578</v>
      </c>
      <c r="AG308" s="19">
        <f t="shared" si="152"/>
        <v>237672.44509089016</v>
      </c>
      <c r="AH308" s="19">
        <f t="shared" si="152"/>
        <v>246480.70392668637</v>
      </c>
      <c r="AI308" s="19">
        <f t="shared" si="152"/>
        <v>255288.9627624827</v>
      </c>
      <c r="AJ308" s="19">
        <f t="shared" si="152"/>
        <v>264097.22159827896</v>
      </c>
      <c r="AK308" s="19">
        <f t="shared" si="152"/>
        <v>272905.48043407517</v>
      </c>
      <c r="AL308" s="19">
        <f t="shared" si="152"/>
        <v>281713.7392698715</v>
      </c>
      <c r="AM308" s="19">
        <f t="shared" si="152"/>
        <v>290521.99810566771</v>
      </c>
      <c r="AN308" s="19">
        <f t="shared" si="152"/>
        <v>299330.25694146397</v>
      </c>
      <c r="AO308" s="19">
        <f t="shared" si="152"/>
        <v>308138.51577726024</v>
      </c>
      <c r="AP308" s="19">
        <f t="shared" si="152"/>
        <v>316946.77461305651</v>
      </c>
      <c r="AQ308" s="19">
        <f t="shared" si="152"/>
        <v>325755.03344885277</v>
      </c>
      <c r="AR308" s="19">
        <f t="shared" si="152"/>
        <v>334563.29228464904</v>
      </c>
      <c r="AS308" s="19">
        <f t="shared" si="152"/>
        <v>343371.55112044531</v>
      </c>
      <c r="AT308" s="19">
        <f t="shared" si="152"/>
        <v>352179.80995624157</v>
      </c>
      <c r="AU308" s="19">
        <f t="shared" si="152"/>
        <v>360988.06879203784</v>
      </c>
      <c r="AV308" s="19">
        <f t="shared" si="152"/>
        <v>369796.32762783411</v>
      </c>
      <c r="AW308" s="19">
        <f t="shared" si="152"/>
        <v>378604.58646363043</v>
      </c>
      <c r="AX308" s="19">
        <f t="shared" si="152"/>
        <v>387412.84529942664</v>
      </c>
      <c r="AY308" s="19">
        <f t="shared" si="152"/>
        <v>396221.10413522297</v>
      </c>
      <c r="AZ308" s="19">
        <f t="shared" si="152"/>
        <v>405029.36297101917</v>
      </c>
      <c r="BA308" s="19">
        <f t="shared" si="152"/>
        <v>0</v>
      </c>
      <c r="BB308" s="19">
        <f t="shared" si="152"/>
        <v>0</v>
      </c>
      <c r="BC308" s="19">
        <f t="shared" si="152"/>
        <v>0</v>
      </c>
      <c r="BD308" s="19">
        <f t="shared" si="152"/>
        <v>0</v>
      </c>
      <c r="BE308" s="19">
        <f t="shared" si="152"/>
        <v>0</v>
      </c>
      <c r="BF308" s="19">
        <f t="shared" si="152"/>
        <v>0</v>
      </c>
      <c r="BG308" s="19">
        <f t="shared" si="152"/>
        <v>0</v>
      </c>
      <c r="BH308" s="19">
        <f t="shared" si="152"/>
        <v>0</v>
      </c>
      <c r="BI308" s="19">
        <f t="shared" si="152"/>
        <v>0</v>
      </c>
      <c r="BJ308" s="19">
        <f t="shared" si="152"/>
        <v>0</v>
      </c>
      <c r="BK308" s="19">
        <f t="shared" si="152"/>
        <v>0</v>
      </c>
      <c r="BL308" s="19">
        <f t="shared" si="152"/>
        <v>0</v>
      </c>
      <c r="BM308" s="19">
        <f t="shared" si="152"/>
        <v>0</v>
      </c>
      <c r="BN308" s="19">
        <f t="shared" si="152"/>
        <v>0</v>
      </c>
      <c r="BO308" s="19">
        <f t="shared" si="152"/>
        <v>0</v>
      </c>
      <c r="BP308" s="19">
        <f t="shared" si="152"/>
        <v>0</v>
      </c>
      <c r="BQ308" s="19">
        <f t="shared" si="152"/>
        <v>0</v>
      </c>
      <c r="BR308" s="19">
        <f t="shared" si="152"/>
        <v>0</v>
      </c>
      <c r="BS308" s="19">
        <f>BS26*BS63*365/10^6*10^6</f>
        <v>0</v>
      </c>
      <c r="BT308" s="19">
        <f t="shared" si="153"/>
        <v>0</v>
      </c>
      <c r="BU308" s="19">
        <f t="shared" si="153"/>
        <v>0</v>
      </c>
      <c r="BV308" s="19">
        <f t="shared" si="153"/>
        <v>0</v>
      </c>
      <c r="BW308" s="19">
        <f t="shared" si="153"/>
        <v>0</v>
      </c>
      <c r="BX308" s="19">
        <f t="shared" si="153"/>
        <v>0</v>
      </c>
      <c r="BY308" s="19">
        <f t="shared" si="153"/>
        <v>0</v>
      </c>
      <c r="BZ308" s="19">
        <f t="shared" si="153"/>
        <v>0</v>
      </c>
      <c r="CA308" s="19">
        <f t="shared" si="153"/>
        <v>0</v>
      </c>
      <c r="CB308" s="19">
        <f t="shared" si="153"/>
        <v>0</v>
      </c>
      <c r="CC308" s="19">
        <f t="shared" si="153"/>
        <v>0</v>
      </c>
      <c r="CD308" s="19">
        <f t="shared" si="153"/>
        <v>0</v>
      </c>
      <c r="CE308" s="19">
        <f t="shared" si="153"/>
        <v>0</v>
      </c>
      <c r="CF308" s="19">
        <f t="shared" si="153"/>
        <v>0</v>
      </c>
      <c r="CG308" s="19">
        <f t="shared" si="153"/>
        <v>0</v>
      </c>
      <c r="CH308" s="19">
        <f t="shared" si="153"/>
        <v>0</v>
      </c>
      <c r="CI308" s="19">
        <f t="shared" si="153"/>
        <v>0</v>
      </c>
      <c r="CJ308" s="19">
        <f t="shared" si="153"/>
        <v>0</v>
      </c>
      <c r="CK308" s="19">
        <f t="shared" si="153"/>
        <v>0</v>
      </c>
      <c r="CL308" s="19">
        <f t="shared" si="153"/>
        <v>0</v>
      </c>
      <c r="CM308" s="19">
        <f t="shared" si="153"/>
        <v>0</v>
      </c>
      <c r="CN308" s="19">
        <f t="shared" si="153"/>
        <v>0</v>
      </c>
      <c r="CO308" s="19">
        <f t="shared" si="153"/>
        <v>0</v>
      </c>
      <c r="CP308" s="19">
        <f t="shared" si="153"/>
        <v>0</v>
      </c>
      <c r="CQ308" s="19">
        <f t="shared" si="153"/>
        <v>0</v>
      </c>
      <c r="CR308" s="19">
        <f t="shared" si="153"/>
        <v>0</v>
      </c>
      <c r="CS308" s="19">
        <f t="shared" si="153"/>
        <v>0</v>
      </c>
      <c r="CT308" s="19">
        <f t="shared" si="153"/>
        <v>0</v>
      </c>
      <c r="CU308" s="19">
        <f t="shared" si="153"/>
        <v>0</v>
      </c>
      <c r="CV308" s="19">
        <f t="shared" si="153"/>
        <v>0</v>
      </c>
      <c r="CW308" s="19">
        <f t="shared" si="153"/>
        <v>0</v>
      </c>
      <c r="CX308" s="19">
        <f t="shared" si="153"/>
        <v>0</v>
      </c>
      <c r="CY308" s="19">
        <f t="shared" si="153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147"/>
        <v>35437417.077199362</v>
      </c>
      <c r="H309" s="19">
        <f t="shared" ref="H309:BS312" si="154">H27*H64*365/10^6*10^6</f>
        <v>561586.36588133569</v>
      </c>
      <c r="I309" s="19">
        <f t="shared" si="154"/>
        <v>569488.81312509847</v>
      </c>
      <c r="J309" s="19">
        <f t="shared" si="154"/>
        <v>575894.4651902006</v>
      </c>
      <c r="K309" s="19">
        <f t="shared" si="154"/>
        <v>580803.32207664195</v>
      </c>
      <c r="L309" s="19">
        <f t="shared" si="154"/>
        <v>584215.38378442253</v>
      </c>
      <c r="M309" s="19">
        <f t="shared" si="154"/>
        <v>586130.65031354234</v>
      </c>
      <c r="N309" s="19">
        <f t="shared" si="154"/>
        <v>603236.95016792871</v>
      </c>
      <c r="O309" s="19">
        <f t="shared" si="154"/>
        <v>620029.29056562681</v>
      </c>
      <c r="P309" s="19">
        <f t="shared" si="154"/>
        <v>636507.67150663643</v>
      </c>
      <c r="Q309" s="19">
        <f t="shared" si="154"/>
        <v>652672.09299095802</v>
      </c>
      <c r="R309" s="19">
        <f t="shared" si="154"/>
        <v>668522.555018591</v>
      </c>
      <c r="S309" s="19">
        <f t="shared" si="154"/>
        <v>684059.05758953595</v>
      </c>
      <c r="T309" s="19">
        <f t="shared" si="154"/>
        <v>699281.60070379241</v>
      </c>
      <c r="U309" s="19">
        <f t="shared" si="154"/>
        <v>714190.18436136085</v>
      </c>
      <c r="V309" s="19">
        <f t="shared" si="154"/>
        <v>728784.80856224091</v>
      </c>
      <c r="W309" s="19">
        <f t="shared" si="154"/>
        <v>743065.47330643225</v>
      </c>
      <c r="X309" s="19">
        <f t="shared" si="154"/>
        <v>770111.63474895968</v>
      </c>
      <c r="Y309" s="19">
        <f t="shared" si="154"/>
        <v>796808.62414876046</v>
      </c>
      <c r="Z309" s="19">
        <f t="shared" si="154"/>
        <v>823156.44150583423</v>
      </c>
      <c r="AA309" s="19">
        <f t="shared" si="154"/>
        <v>849155.08682018158</v>
      </c>
      <c r="AB309" s="19">
        <f t="shared" si="154"/>
        <v>874804.56009180192</v>
      </c>
      <c r="AC309" s="19">
        <f t="shared" si="154"/>
        <v>900104.86132069549</v>
      </c>
      <c r="AD309" s="19">
        <f t="shared" si="154"/>
        <v>925055.99050686229</v>
      </c>
      <c r="AE309" s="19">
        <f t="shared" si="154"/>
        <v>949657.9476503022</v>
      </c>
      <c r="AF309" s="19">
        <f t="shared" si="154"/>
        <v>973910.73275101546</v>
      </c>
      <c r="AG309" s="19">
        <f t="shared" si="154"/>
        <v>997814.34580900171</v>
      </c>
      <c r="AH309" s="19">
        <f t="shared" si="154"/>
        <v>1034000.1290098884</v>
      </c>
      <c r="AI309" s="19">
        <f t="shared" si="154"/>
        <v>1070185.9122107751</v>
      </c>
      <c r="AJ309" s="19">
        <f t="shared" si="154"/>
        <v>1106371.6954116619</v>
      </c>
      <c r="AK309" s="19">
        <f t="shared" si="154"/>
        <v>1142557.4786125484</v>
      </c>
      <c r="AL309" s="19">
        <f t="shared" si="154"/>
        <v>1178743.2618134352</v>
      </c>
      <c r="AM309" s="19">
        <f t="shared" si="154"/>
        <v>1214929.0450143218</v>
      </c>
      <c r="AN309" s="19">
        <f t="shared" si="154"/>
        <v>1251114.8282152086</v>
      </c>
      <c r="AO309" s="19">
        <f t="shared" si="154"/>
        <v>1287300.6114160954</v>
      </c>
      <c r="AP309" s="19">
        <f t="shared" si="154"/>
        <v>1323486.394616982</v>
      </c>
      <c r="AQ309" s="19">
        <f t="shared" si="154"/>
        <v>1359672.1778178688</v>
      </c>
      <c r="AR309" s="19">
        <f t="shared" si="154"/>
        <v>1395857.9610187556</v>
      </c>
      <c r="AS309" s="19">
        <f t="shared" si="154"/>
        <v>1432043.7442196424</v>
      </c>
      <c r="AT309" s="19">
        <f t="shared" si="154"/>
        <v>1468229.5274205289</v>
      </c>
      <c r="AU309" s="19">
        <f t="shared" si="154"/>
        <v>1504415.3106214157</v>
      </c>
      <c r="AV309" s="19">
        <f t="shared" si="154"/>
        <v>1540601.0938223025</v>
      </c>
      <c r="AW309" s="19">
        <f t="shared" si="154"/>
        <v>1576786.8770231893</v>
      </c>
      <c r="AX309" s="19">
        <f t="shared" si="154"/>
        <v>1612972.6602240759</v>
      </c>
      <c r="AY309" s="19">
        <f t="shared" si="154"/>
        <v>1649158.4434249627</v>
      </c>
      <c r="AZ309" s="19">
        <f t="shared" si="154"/>
        <v>1685344.2266258493</v>
      </c>
      <c r="BA309" s="19">
        <f t="shared" si="154"/>
        <v>0</v>
      </c>
      <c r="BB309" s="19">
        <f t="shared" si="154"/>
        <v>0</v>
      </c>
      <c r="BC309" s="19">
        <f t="shared" si="154"/>
        <v>0</v>
      </c>
      <c r="BD309" s="19">
        <f t="shared" si="154"/>
        <v>0</v>
      </c>
      <c r="BE309" s="19">
        <f t="shared" si="154"/>
        <v>0</v>
      </c>
      <c r="BF309" s="19">
        <f t="shared" si="154"/>
        <v>0</v>
      </c>
      <c r="BG309" s="19">
        <f t="shared" si="154"/>
        <v>0</v>
      </c>
      <c r="BH309" s="19">
        <f t="shared" si="154"/>
        <v>0</v>
      </c>
      <c r="BI309" s="19">
        <f t="shared" si="154"/>
        <v>0</v>
      </c>
      <c r="BJ309" s="19">
        <f t="shared" si="154"/>
        <v>0</v>
      </c>
      <c r="BK309" s="19">
        <f t="shared" si="154"/>
        <v>0</v>
      </c>
      <c r="BL309" s="19">
        <f t="shared" si="154"/>
        <v>0</v>
      </c>
      <c r="BM309" s="19">
        <f t="shared" si="154"/>
        <v>0</v>
      </c>
      <c r="BN309" s="19">
        <f t="shared" si="154"/>
        <v>0</v>
      </c>
      <c r="BO309" s="19">
        <f t="shared" si="154"/>
        <v>0</v>
      </c>
      <c r="BP309" s="19">
        <f t="shared" si="154"/>
        <v>0</v>
      </c>
      <c r="BQ309" s="19">
        <f t="shared" si="154"/>
        <v>0</v>
      </c>
      <c r="BR309" s="19">
        <f t="shared" si="154"/>
        <v>0</v>
      </c>
      <c r="BS309" s="19">
        <f t="shared" si="154"/>
        <v>0</v>
      </c>
      <c r="BT309" s="19">
        <f t="shared" si="153"/>
        <v>0</v>
      </c>
      <c r="BU309" s="19">
        <f t="shared" si="153"/>
        <v>0</v>
      </c>
      <c r="BV309" s="19">
        <f t="shared" si="153"/>
        <v>0</v>
      </c>
      <c r="BW309" s="19">
        <f t="shared" si="153"/>
        <v>0</v>
      </c>
      <c r="BX309" s="19">
        <f t="shared" si="153"/>
        <v>0</v>
      </c>
      <c r="BY309" s="19">
        <f t="shared" si="153"/>
        <v>0</v>
      </c>
      <c r="BZ309" s="19">
        <f t="shared" si="153"/>
        <v>0</v>
      </c>
      <c r="CA309" s="19">
        <f t="shared" si="153"/>
        <v>0</v>
      </c>
      <c r="CB309" s="19">
        <f t="shared" si="153"/>
        <v>0</v>
      </c>
      <c r="CC309" s="19">
        <f t="shared" si="153"/>
        <v>0</v>
      </c>
      <c r="CD309" s="19">
        <f t="shared" si="153"/>
        <v>0</v>
      </c>
      <c r="CE309" s="19">
        <f t="shared" si="153"/>
        <v>0</v>
      </c>
      <c r="CF309" s="19">
        <f t="shared" si="153"/>
        <v>0</v>
      </c>
      <c r="CG309" s="19">
        <f t="shared" si="153"/>
        <v>0</v>
      </c>
      <c r="CH309" s="19">
        <f t="shared" si="153"/>
        <v>0</v>
      </c>
      <c r="CI309" s="19">
        <f t="shared" si="153"/>
        <v>0</v>
      </c>
      <c r="CJ309" s="19">
        <f t="shared" si="153"/>
        <v>0</v>
      </c>
      <c r="CK309" s="19">
        <f t="shared" si="153"/>
        <v>0</v>
      </c>
      <c r="CL309" s="19">
        <f t="shared" si="153"/>
        <v>0</v>
      </c>
      <c r="CM309" s="19">
        <f t="shared" si="153"/>
        <v>0</v>
      </c>
      <c r="CN309" s="19">
        <f t="shared" si="153"/>
        <v>0</v>
      </c>
      <c r="CO309" s="19">
        <f t="shared" si="153"/>
        <v>0</v>
      </c>
      <c r="CP309" s="19">
        <f t="shared" si="153"/>
        <v>0</v>
      </c>
      <c r="CQ309" s="19">
        <f t="shared" si="153"/>
        <v>0</v>
      </c>
      <c r="CR309" s="19">
        <f t="shared" si="153"/>
        <v>0</v>
      </c>
      <c r="CS309" s="19">
        <f t="shared" si="153"/>
        <v>0</v>
      </c>
      <c r="CT309" s="19">
        <f t="shared" si="153"/>
        <v>0</v>
      </c>
      <c r="CU309" s="19">
        <f t="shared" si="153"/>
        <v>0</v>
      </c>
      <c r="CV309" s="19">
        <f t="shared" si="153"/>
        <v>0</v>
      </c>
      <c r="CW309" s="19">
        <f t="shared" si="153"/>
        <v>0</v>
      </c>
      <c r="CX309" s="19">
        <f t="shared" si="153"/>
        <v>0</v>
      </c>
      <c r="CY309" s="19">
        <f t="shared" si="153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147"/>
        <v>21652750.978147566</v>
      </c>
      <c r="H310" s="19">
        <f t="shared" si="154"/>
        <v>-261502.51957365294</v>
      </c>
      <c r="I310" s="19">
        <f t="shared" si="154"/>
        <v>-204168.70742662874</v>
      </c>
      <c r="J310" s="19">
        <f t="shared" si="154"/>
        <v>-147557.01203870159</v>
      </c>
      <c r="K310" s="19">
        <f t="shared" si="154"/>
        <v>-91667.43340987149</v>
      </c>
      <c r="L310" s="19">
        <f t="shared" si="154"/>
        <v>-36499.971540138453</v>
      </c>
      <c r="M310" s="19">
        <f t="shared" si="154"/>
        <v>17945.373570497519</v>
      </c>
      <c r="N310" s="19">
        <f t="shared" si="154"/>
        <v>71248.355785329637</v>
      </c>
      <c r="O310" s="19">
        <f t="shared" si="154"/>
        <v>123197.78116127528</v>
      </c>
      <c r="P310" s="19">
        <f t="shared" si="154"/>
        <v>173793.64969833446</v>
      </c>
      <c r="Q310" s="19">
        <f t="shared" si="154"/>
        <v>223035.96139650719</v>
      </c>
      <c r="R310" s="19">
        <f t="shared" si="154"/>
        <v>270924.71625579346</v>
      </c>
      <c r="S310" s="19">
        <f t="shared" si="154"/>
        <v>317459.91427619325</v>
      </c>
      <c r="T310" s="19">
        <f t="shared" si="154"/>
        <v>362641.5554577065</v>
      </c>
      <c r="U310" s="19">
        <f t="shared" si="154"/>
        <v>406469.63980033342</v>
      </c>
      <c r="V310" s="19">
        <f t="shared" si="154"/>
        <v>448944.16730407381</v>
      </c>
      <c r="W310" s="19">
        <f t="shared" si="154"/>
        <v>490065.13796892756</v>
      </c>
      <c r="X310" s="19">
        <f t="shared" si="154"/>
        <v>504617.10660320689</v>
      </c>
      <c r="Y310" s="19">
        <f t="shared" si="154"/>
        <v>518538.67228549434</v>
      </c>
      <c r="Z310" s="19">
        <f t="shared" si="154"/>
        <v>531829.83501578995</v>
      </c>
      <c r="AA310" s="19">
        <f t="shared" si="154"/>
        <v>544490.59479409363</v>
      </c>
      <c r="AB310" s="19">
        <f t="shared" si="154"/>
        <v>556520.95162040531</v>
      </c>
      <c r="AC310" s="19">
        <f t="shared" si="154"/>
        <v>567920.90549472522</v>
      </c>
      <c r="AD310" s="19">
        <f t="shared" si="154"/>
        <v>578690.45641705312</v>
      </c>
      <c r="AE310" s="19">
        <f t="shared" si="154"/>
        <v>588829.60438738926</v>
      </c>
      <c r="AF310" s="19">
        <f t="shared" si="154"/>
        <v>598338.3494057334</v>
      </c>
      <c r="AG310" s="19">
        <f t="shared" si="154"/>
        <v>607216.69147208566</v>
      </c>
      <c r="AH310" s="19">
        <f t="shared" si="154"/>
        <v>628419.72060215415</v>
      </c>
      <c r="AI310" s="19">
        <f t="shared" si="154"/>
        <v>649622.74973222287</v>
      </c>
      <c r="AJ310" s="19">
        <f t="shared" si="154"/>
        <v>670825.77886229136</v>
      </c>
      <c r="AK310" s="19">
        <f t="shared" si="154"/>
        <v>692028.80799235997</v>
      </c>
      <c r="AL310" s="19">
        <f t="shared" si="154"/>
        <v>713231.8371224287</v>
      </c>
      <c r="AM310" s="19">
        <f t="shared" si="154"/>
        <v>734434.8662524973</v>
      </c>
      <c r="AN310" s="19">
        <f t="shared" si="154"/>
        <v>755637.89538256603</v>
      </c>
      <c r="AO310" s="19">
        <f t="shared" si="154"/>
        <v>776840.92451263452</v>
      </c>
      <c r="AP310" s="19">
        <f t="shared" si="154"/>
        <v>798043.95364270313</v>
      </c>
      <c r="AQ310" s="19">
        <f t="shared" si="154"/>
        <v>819246.98277277173</v>
      </c>
      <c r="AR310" s="19">
        <f t="shared" si="154"/>
        <v>840450.01190284046</v>
      </c>
      <c r="AS310" s="19">
        <f t="shared" si="154"/>
        <v>861653.04103290907</v>
      </c>
      <c r="AT310" s="19">
        <f t="shared" si="154"/>
        <v>882856.07016297756</v>
      </c>
      <c r="AU310" s="19">
        <f t="shared" si="154"/>
        <v>904059.09929304617</v>
      </c>
      <c r="AV310" s="19">
        <f t="shared" si="154"/>
        <v>925262.12842311489</v>
      </c>
      <c r="AW310" s="19">
        <f t="shared" si="154"/>
        <v>946465.1575531835</v>
      </c>
      <c r="AX310" s="19">
        <f t="shared" si="154"/>
        <v>967668.1866832521</v>
      </c>
      <c r="AY310" s="19">
        <f t="shared" si="154"/>
        <v>988871.21581332083</v>
      </c>
      <c r="AZ310" s="19">
        <f t="shared" si="154"/>
        <v>1010074.2449433894</v>
      </c>
      <c r="BA310" s="19">
        <f t="shared" si="154"/>
        <v>0</v>
      </c>
      <c r="BB310" s="19">
        <f t="shared" si="154"/>
        <v>0</v>
      </c>
      <c r="BC310" s="19">
        <f t="shared" si="154"/>
        <v>0</v>
      </c>
      <c r="BD310" s="19">
        <f t="shared" si="154"/>
        <v>0</v>
      </c>
      <c r="BE310" s="19">
        <f t="shared" si="154"/>
        <v>0</v>
      </c>
      <c r="BF310" s="19">
        <f t="shared" si="154"/>
        <v>0</v>
      </c>
      <c r="BG310" s="19">
        <f t="shared" si="154"/>
        <v>0</v>
      </c>
      <c r="BH310" s="19">
        <f t="shared" si="154"/>
        <v>0</v>
      </c>
      <c r="BI310" s="19">
        <f t="shared" si="154"/>
        <v>0</v>
      </c>
      <c r="BJ310" s="19">
        <f t="shared" si="154"/>
        <v>0</v>
      </c>
      <c r="BK310" s="19">
        <f t="shared" si="154"/>
        <v>0</v>
      </c>
      <c r="BL310" s="19">
        <f t="shared" si="154"/>
        <v>0</v>
      </c>
      <c r="BM310" s="19">
        <f t="shared" si="154"/>
        <v>0</v>
      </c>
      <c r="BN310" s="19">
        <f t="shared" si="154"/>
        <v>0</v>
      </c>
      <c r="BO310" s="19">
        <f t="shared" si="154"/>
        <v>0</v>
      </c>
      <c r="BP310" s="19">
        <f t="shared" si="154"/>
        <v>0</v>
      </c>
      <c r="BQ310" s="19">
        <f t="shared" si="154"/>
        <v>0</v>
      </c>
      <c r="BR310" s="19">
        <f t="shared" si="154"/>
        <v>0</v>
      </c>
      <c r="BS310" s="19">
        <f t="shared" si="154"/>
        <v>0</v>
      </c>
      <c r="BT310" s="19">
        <f t="shared" si="153"/>
        <v>0</v>
      </c>
      <c r="BU310" s="19">
        <f t="shared" si="153"/>
        <v>0</v>
      </c>
      <c r="BV310" s="19">
        <f t="shared" si="153"/>
        <v>0</v>
      </c>
      <c r="BW310" s="19">
        <f t="shared" si="153"/>
        <v>0</v>
      </c>
      <c r="BX310" s="19">
        <f t="shared" si="153"/>
        <v>0</v>
      </c>
      <c r="BY310" s="19">
        <f t="shared" si="153"/>
        <v>0</v>
      </c>
      <c r="BZ310" s="19">
        <f t="shared" si="153"/>
        <v>0</v>
      </c>
      <c r="CA310" s="19">
        <f t="shared" si="153"/>
        <v>0</v>
      </c>
      <c r="CB310" s="19">
        <f t="shared" si="153"/>
        <v>0</v>
      </c>
      <c r="CC310" s="19">
        <f t="shared" si="153"/>
        <v>0</v>
      </c>
      <c r="CD310" s="19">
        <f t="shared" si="153"/>
        <v>0</v>
      </c>
      <c r="CE310" s="19">
        <f t="shared" si="153"/>
        <v>0</v>
      </c>
      <c r="CF310" s="19">
        <f t="shared" si="153"/>
        <v>0</v>
      </c>
      <c r="CG310" s="19">
        <f t="shared" si="153"/>
        <v>0</v>
      </c>
      <c r="CH310" s="19">
        <f t="shared" si="153"/>
        <v>0</v>
      </c>
      <c r="CI310" s="19">
        <f t="shared" si="153"/>
        <v>0</v>
      </c>
      <c r="CJ310" s="19">
        <f t="shared" si="153"/>
        <v>0</v>
      </c>
      <c r="CK310" s="19">
        <f t="shared" si="153"/>
        <v>0</v>
      </c>
      <c r="CL310" s="19">
        <f t="shared" si="153"/>
        <v>0</v>
      </c>
      <c r="CM310" s="19">
        <f t="shared" si="153"/>
        <v>0</v>
      </c>
      <c r="CN310" s="19">
        <f t="shared" si="153"/>
        <v>0</v>
      </c>
      <c r="CO310" s="19">
        <f t="shared" si="153"/>
        <v>0</v>
      </c>
      <c r="CP310" s="19">
        <f t="shared" si="153"/>
        <v>0</v>
      </c>
      <c r="CQ310" s="19">
        <f t="shared" si="153"/>
        <v>0</v>
      </c>
      <c r="CR310" s="19">
        <f t="shared" si="153"/>
        <v>0</v>
      </c>
      <c r="CS310" s="19">
        <f t="shared" si="153"/>
        <v>0</v>
      </c>
      <c r="CT310" s="19">
        <f t="shared" si="153"/>
        <v>0</v>
      </c>
      <c r="CU310" s="19">
        <f t="shared" si="153"/>
        <v>0</v>
      </c>
      <c r="CV310" s="19">
        <f t="shared" si="153"/>
        <v>0</v>
      </c>
      <c r="CW310" s="19">
        <f t="shared" si="153"/>
        <v>0</v>
      </c>
      <c r="CX310" s="19">
        <f t="shared" si="153"/>
        <v>0</v>
      </c>
      <c r="CY310" s="19">
        <f t="shared" si="153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147"/>
        <v>57995603.057432264</v>
      </c>
      <c r="H311" s="19">
        <f t="shared" si="154"/>
        <v>-456525.96109069191</v>
      </c>
      <c r="I311" s="19">
        <f t="shared" si="154"/>
        <v>-303863.63155544666</v>
      </c>
      <c r="J311" s="19">
        <f t="shared" si="154"/>
        <v>-160273.67243087469</v>
      </c>
      <c r="K311" s="19">
        <f t="shared" si="154"/>
        <v>-25756.083716976089</v>
      </c>
      <c r="L311" s="19">
        <f t="shared" si="154"/>
        <v>99689.1345862491</v>
      </c>
      <c r="M311" s="19">
        <f t="shared" si="154"/>
        <v>216061.98247880087</v>
      </c>
      <c r="N311" s="19">
        <f t="shared" si="154"/>
        <v>332216.43682705378</v>
      </c>
      <c r="O311" s="19">
        <f t="shared" si="154"/>
        <v>445621.75480572571</v>
      </c>
      <c r="P311" s="19">
        <f t="shared" si="154"/>
        <v>556277.93641481688</v>
      </c>
      <c r="Q311" s="19">
        <f t="shared" si="154"/>
        <v>664184.9816543269</v>
      </c>
      <c r="R311" s="19">
        <f t="shared" si="154"/>
        <v>769342.89052425593</v>
      </c>
      <c r="S311" s="19">
        <f t="shared" si="154"/>
        <v>871751.66302460432</v>
      </c>
      <c r="T311" s="19">
        <f t="shared" si="154"/>
        <v>971411.2991553715</v>
      </c>
      <c r="U311" s="19">
        <f t="shared" si="154"/>
        <v>1068321.7989165576</v>
      </c>
      <c r="V311" s="19">
        <f t="shared" si="154"/>
        <v>1162483.162308163</v>
      </c>
      <c r="W311" s="19">
        <f t="shared" si="154"/>
        <v>1253895.3893301878</v>
      </c>
      <c r="X311" s="19">
        <f t="shared" si="154"/>
        <v>1298052.392963785</v>
      </c>
      <c r="Y311" s="19">
        <f t="shared" si="154"/>
        <v>1341192.2322956165</v>
      </c>
      <c r="Z311" s="19">
        <f t="shared" si="154"/>
        <v>1383314.9073256822</v>
      </c>
      <c r="AA311" s="19">
        <f t="shared" si="154"/>
        <v>1424420.4180539821</v>
      </c>
      <c r="AB311" s="19">
        <f t="shared" si="154"/>
        <v>1464508.7644805156</v>
      </c>
      <c r="AC311" s="19">
        <f t="shared" si="154"/>
        <v>1503579.9466052835</v>
      </c>
      <c r="AD311" s="19">
        <f t="shared" si="154"/>
        <v>1541633.9644282856</v>
      </c>
      <c r="AE311" s="19">
        <f t="shared" si="154"/>
        <v>1578670.8179495218</v>
      </c>
      <c r="AF311" s="19">
        <f t="shared" si="154"/>
        <v>1614690.5071689917</v>
      </c>
      <c r="AG311" s="19">
        <f t="shared" si="154"/>
        <v>1649693.0320866965</v>
      </c>
      <c r="AH311" s="19">
        <f t="shared" si="154"/>
        <v>1705470.8377450989</v>
      </c>
      <c r="AI311" s="19">
        <f t="shared" si="154"/>
        <v>1761248.6434035012</v>
      </c>
      <c r="AJ311" s="19">
        <f t="shared" si="154"/>
        <v>1817026.4490619041</v>
      </c>
      <c r="AK311" s="19">
        <f t="shared" si="154"/>
        <v>1872804.2547203065</v>
      </c>
      <c r="AL311" s="19">
        <f t="shared" si="154"/>
        <v>1928582.0603787089</v>
      </c>
      <c r="AM311" s="19">
        <f t="shared" si="154"/>
        <v>1984359.8660371115</v>
      </c>
      <c r="AN311" s="19">
        <f t="shared" si="154"/>
        <v>2040137.6716955139</v>
      </c>
      <c r="AO311" s="19">
        <f t="shared" si="154"/>
        <v>2095915.477353916</v>
      </c>
      <c r="AP311" s="19">
        <f t="shared" si="154"/>
        <v>2151693.2830123189</v>
      </c>
      <c r="AQ311" s="19">
        <f t="shared" si="154"/>
        <v>2207471.0886707217</v>
      </c>
      <c r="AR311" s="19">
        <f t="shared" si="154"/>
        <v>2263248.8943291241</v>
      </c>
      <c r="AS311" s="19">
        <f t="shared" si="154"/>
        <v>2319026.699987527</v>
      </c>
      <c r="AT311" s="19">
        <f t="shared" si="154"/>
        <v>2374804.5056459294</v>
      </c>
      <c r="AU311" s="19">
        <f t="shared" si="154"/>
        <v>2430582.3113043322</v>
      </c>
      <c r="AV311" s="19">
        <f t="shared" si="154"/>
        <v>2486360.1169627346</v>
      </c>
      <c r="AW311" s="19">
        <f t="shared" si="154"/>
        <v>2542137.922621137</v>
      </c>
      <c r="AX311" s="19">
        <f t="shared" si="154"/>
        <v>2597915.7282795394</v>
      </c>
      <c r="AY311" s="19">
        <f t="shared" si="154"/>
        <v>2653693.5339379422</v>
      </c>
      <c r="AZ311" s="19">
        <f t="shared" si="154"/>
        <v>2709471.3395963446</v>
      </c>
      <c r="BA311" s="19">
        <f t="shared" si="154"/>
        <v>0</v>
      </c>
      <c r="BB311" s="19">
        <f t="shared" si="154"/>
        <v>0</v>
      </c>
      <c r="BC311" s="19">
        <f t="shared" si="154"/>
        <v>0</v>
      </c>
      <c r="BD311" s="19">
        <f t="shared" si="154"/>
        <v>0</v>
      </c>
      <c r="BE311" s="19">
        <f t="shared" si="154"/>
        <v>0</v>
      </c>
      <c r="BF311" s="19">
        <f t="shared" si="154"/>
        <v>0</v>
      </c>
      <c r="BG311" s="19">
        <f t="shared" si="154"/>
        <v>0</v>
      </c>
      <c r="BH311" s="19">
        <f t="shared" si="154"/>
        <v>0</v>
      </c>
      <c r="BI311" s="19">
        <f t="shared" si="154"/>
        <v>0</v>
      </c>
      <c r="BJ311" s="19">
        <f t="shared" si="154"/>
        <v>0</v>
      </c>
      <c r="BK311" s="19">
        <f t="shared" si="154"/>
        <v>0</v>
      </c>
      <c r="BL311" s="19">
        <f t="shared" si="154"/>
        <v>0</v>
      </c>
      <c r="BM311" s="19">
        <f t="shared" si="154"/>
        <v>0</v>
      </c>
      <c r="BN311" s="19">
        <f t="shared" si="154"/>
        <v>0</v>
      </c>
      <c r="BO311" s="19">
        <f t="shared" si="154"/>
        <v>0</v>
      </c>
      <c r="BP311" s="19">
        <f t="shared" si="154"/>
        <v>0</v>
      </c>
      <c r="BQ311" s="19">
        <f t="shared" si="154"/>
        <v>0</v>
      </c>
      <c r="BR311" s="19">
        <f t="shared" si="154"/>
        <v>0</v>
      </c>
      <c r="BS311" s="19">
        <f t="shared" si="154"/>
        <v>0</v>
      </c>
      <c r="BT311" s="19">
        <f t="shared" si="153"/>
        <v>0</v>
      </c>
      <c r="BU311" s="19">
        <f t="shared" si="153"/>
        <v>0</v>
      </c>
      <c r="BV311" s="19">
        <f t="shared" si="153"/>
        <v>0</v>
      </c>
      <c r="BW311" s="19">
        <f t="shared" si="153"/>
        <v>0</v>
      </c>
      <c r="BX311" s="19">
        <f t="shared" si="153"/>
        <v>0</v>
      </c>
      <c r="BY311" s="19">
        <f t="shared" si="153"/>
        <v>0</v>
      </c>
      <c r="BZ311" s="19">
        <f t="shared" si="153"/>
        <v>0</v>
      </c>
      <c r="CA311" s="19">
        <f t="shared" si="153"/>
        <v>0</v>
      </c>
      <c r="CB311" s="19">
        <f t="shared" si="153"/>
        <v>0</v>
      </c>
      <c r="CC311" s="19">
        <f t="shared" si="153"/>
        <v>0</v>
      </c>
      <c r="CD311" s="19">
        <f t="shared" si="153"/>
        <v>0</v>
      </c>
      <c r="CE311" s="19">
        <f t="shared" si="153"/>
        <v>0</v>
      </c>
      <c r="CF311" s="19">
        <f t="shared" si="153"/>
        <v>0</v>
      </c>
      <c r="CG311" s="19">
        <f t="shared" si="153"/>
        <v>0</v>
      </c>
      <c r="CH311" s="19">
        <f t="shared" si="153"/>
        <v>0</v>
      </c>
      <c r="CI311" s="19">
        <f t="shared" si="153"/>
        <v>0</v>
      </c>
      <c r="CJ311" s="19">
        <f t="shared" si="153"/>
        <v>0</v>
      </c>
      <c r="CK311" s="19">
        <f t="shared" si="153"/>
        <v>0</v>
      </c>
      <c r="CL311" s="19">
        <f t="shared" si="153"/>
        <v>0</v>
      </c>
      <c r="CM311" s="19">
        <f t="shared" si="153"/>
        <v>0</v>
      </c>
      <c r="CN311" s="19">
        <f t="shared" si="153"/>
        <v>0</v>
      </c>
      <c r="CO311" s="19">
        <f t="shared" si="153"/>
        <v>0</v>
      </c>
      <c r="CP311" s="19">
        <f t="shared" si="153"/>
        <v>0</v>
      </c>
      <c r="CQ311" s="19">
        <f t="shared" si="153"/>
        <v>0</v>
      </c>
      <c r="CR311" s="19">
        <f t="shared" si="153"/>
        <v>0</v>
      </c>
      <c r="CS311" s="19">
        <f t="shared" si="153"/>
        <v>0</v>
      </c>
      <c r="CT311" s="19">
        <f t="shared" si="153"/>
        <v>0</v>
      </c>
      <c r="CU311" s="19">
        <f t="shared" si="153"/>
        <v>0</v>
      </c>
      <c r="CV311" s="19">
        <f t="shared" si="153"/>
        <v>0</v>
      </c>
      <c r="CW311" s="19">
        <f t="shared" si="153"/>
        <v>0</v>
      </c>
      <c r="CX311" s="19">
        <f t="shared" si="153"/>
        <v>0</v>
      </c>
      <c r="CY311" s="19">
        <f t="shared" si="153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147"/>
        <v>55765054.038754493</v>
      </c>
      <c r="H312" s="19">
        <f t="shared" si="154"/>
        <v>70497.360004848379</v>
      </c>
      <c r="I312" s="19">
        <f t="shared" si="154"/>
        <v>167788.25212386847</v>
      </c>
      <c r="J312" s="19">
        <f t="shared" si="154"/>
        <v>262224.51311474747</v>
      </c>
      <c r="K312" s="19">
        <f t="shared" si="154"/>
        <v>353806.14297748561</v>
      </c>
      <c r="L312" s="19">
        <f t="shared" si="154"/>
        <v>442533.14171208267</v>
      </c>
      <c r="M312" s="19">
        <f t="shared" si="154"/>
        <v>528405.50931853883</v>
      </c>
      <c r="N312" s="19">
        <f t="shared" si="154"/>
        <v>609517.53694451484</v>
      </c>
      <c r="O312" s="19">
        <f t="shared" si="154"/>
        <v>687206.65055878158</v>
      </c>
      <c r="P312" s="19">
        <f t="shared" si="154"/>
        <v>761472.85016133892</v>
      </c>
      <c r="Q312" s="19">
        <f t="shared" si="154"/>
        <v>832316.13575218723</v>
      </c>
      <c r="R312" s="19">
        <f t="shared" si="154"/>
        <v>899736.50733132637</v>
      </c>
      <c r="S312" s="19">
        <f t="shared" si="154"/>
        <v>963733.96489875612</v>
      </c>
      <c r="T312" s="19">
        <f t="shared" si="154"/>
        <v>1024308.5084544769</v>
      </c>
      <c r="U312" s="19">
        <f t="shared" si="154"/>
        <v>1081460.1379984883</v>
      </c>
      <c r="V312" s="19">
        <f t="shared" si="154"/>
        <v>1135188.8535307907</v>
      </c>
      <c r="W312" s="19">
        <f t="shared" si="154"/>
        <v>1185494.6550513844</v>
      </c>
      <c r="X312" s="19">
        <f t="shared" si="154"/>
        <v>1225782.0602828891</v>
      </c>
      <c r="Y312" s="19">
        <f t="shared" si="154"/>
        <v>1264561.0775526764</v>
      </c>
      <c r="Z312" s="19">
        <f t="shared" si="154"/>
        <v>1301831.7068607467</v>
      </c>
      <c r="AA312" s="19">
        <f t="shared" si="154"/>
        <v>1337593.9482070999</v>
      </c>
      <c r="AB312" s="19">
        <f t="shared" si="154"/>
        <v>1371847.8015917356</v>
      </c>
      <c r="AC312" s="19">
        <f t="shared" si="154"/>
        <v>1404593.2670146541</v>
      </c>
      <c r="AD312" s="19">
        <f t="shared" si="154"/>
        <v>1435830.3444758551</v>
      </c>
      <c r="AE312" s="19">
        <f t="shared" si="154"/>
        <v>1465559.033975339</v>
      </c>
      <c r="AF312" s="19">
        <f t="shared" si="154"/>
        <v>1493779.3355131061</v>
      </c>
      <c r="AG312" s="19">
        <f t="shared" si="154"/>
        <v>1520491.2490891549</v>
      </c>
      <c r="AH312" s="19">
        <f t="shared" si="154"/>
        <v>1582956.2797546596</v>
      </c>
      <c r="AI312" s="19">
        <f t="shared" si="154"/>
        <v>1645421.3104201646</v>
      </c>
      <c r="AJ312" s="19">
        <f t="shared" si="154"/>
        <v>1707886.3410856694</v>
      </c>
      <c r="AK312" s="19">
        <f t="shared" si="154"/>
        <v>1770351.3717511743</v>
      </c>
      <c r="AL312" s="19">
        <f t="shared" si="154"/>
        <v>1832816.4024166791</v>
      </c>
      <c r="AM312" s="19">
        <f t="shared" si="154"/>
        <v>1895281.4330821838</v>
      </c>
      <c r="AN312" s="19">
        <f t="shared" si="154"/>
        <v>1957746.4637476883</v>
      </c>
      <c r="AO312" s="19">
        <f t="shared" si="154"/>
        <v>2020211.4944131933</v>
      </c>
      <c r="AP312" s="19">
        <f t="shared" si="154"/>
        <v>2082676.5250786981</v>
      </c>
      <c r="AQ312" s="19">
        <f t="shared" si="154"/>
        <v>2145141.5557442028</v>
      </c>
      <c r="AR312" s="19">
        <f t="shared" si="154"/>
        <v>2207606.5864097076</v>
      </c>
      <c r="AS312" s="19">
        <f t="shared" si="154"/>
        <v>2270071.6170752123</v>
      </c>
      <c r="AT312" s="19">
        <f t="shared" si="154"/>
        <v>2332536.6477407166</v>
      </c>
      <c r="AU312" s="19">
        <f t="shared" si="154"/>
        <v>2395001.6784062213</v>
      </c>
      <c r="AV312" s="19">
        <f t="shared" si="154"/>
        <v>2457466.7090717265</v>
      </c>
      <c r="AW312" s="19">
        <f t="shared" si="154"/>
        <v>2519931.7397372313</v>
      </c>
      <c r="AX312" s="19">
        <f t="shared" si="154"/>
        <v>2582396.770402736</v>
      </c>
      <c r="AY312" s="19">
        <f t="shared" si="154"/>
        <v>2644861.8010682408</v>
      </c>
      <c r="AZ312" s="19">
        <f t="shared" si="154"/>
        <v>2707326.831733746</v>
      </c>
      <c r="BA312" s="19">
        <f t="shared" si="154"/>
        <v>0</v>
      </c>
      <c r="BB312" s="19">
        <f t="shared" si="154"/>
        <v>0</v>
      </c>
      <c r="BC312" s="19">
        <f t="shared" si="154"/>
        <v>0</v>
      </c>
      <c r="BD312" s="19">
        <f t="shared" si="154"/>
        <v>0</v>
      </c>
      <c r="BE312" s="19">
        <f t="shared" si="154"/>
        <v>0</v>
      </c>
      <c r="BF312" s="19">
        <f t="shared" si="154"/>
        <v>0</v>
      </c>
      <c r="BG312" s="19">
        <f t="shared" si="154"/>
        <v>0</v>
      </c>
      <c r="BH312" s="19">
        <f t="shared" si="154"/>
        <v>0</v>
      </c>
      <c r="BI312" s="19">
        <f t="shared" si="154"/>
        <v>0</v>
      </c>
      <c r="BJ312" s="19">
        <f t="shared" si="154"/>
        <v>0</v>
      </c>
      <c r="BK312" s="19">
        <f t="shared" si="154"/>
        <v>0</v>
      </c>
      <c r="BL312" s="19">
        <f t="shared" si="154"/>
        <v>0</v>
      </c>
      <c r="BM312" s="19">
        <f t="shared" si="154"/>
        <v>0</v>
      </c>
      <c r="BN312" s="19">
        <f t="shared" si="154"/>
        <v>0</v>
      </c>
      <c r="BO312" s="19">
        <f t="shared" si="154"/>
        <v>0</v>
      </c>
      <c r="BP312" s="19">
        <f t="shared" si="154"/>
        <v>0</v>
      </c>
      <c r="BQ312" s="19">
        <f t="shared" si="154"/>
        <v>0</v>
      </c>
      <c r="BR312" s="19">
        <f t="shared" si="154"/>
        <v>0</v>
      </c>
      <c r="BS312" s="19">
        <f>BS30*BS67*365/10^6*10^6</f>
        <v>0</v>
      </c>
      <c r="BT312" s="19">
        <f t="shared" si="153"/>
        <v>0</v>
      </c>
      <c r="BU312" s="19">
        <f t="shared" si="153"/>
        <v>0</v>
      </c>
      <c r="BV312" s="19">
        <f t="shared" si="153"/>
        <v>0</v>
      </c>
      <c r="BW312" s="19">
        <f t="shared" si="153"/>
        <v>0</v>
      </c>
      <c r="BX312" s="19">
        <f t="shared" si="153"/>
        <v>0</v>
      </c>
      <c r="BY312" s="19">
        <f t="shared" si="153"/>
        <v>0</v>
      </c>
      <c r="BZ312" s="19">
        <f t="shared" si="153"/>
        <v>0</v>
      </c>
      <c r="CA312" s="19">
        <f t="shared" si="153"/>
        <v>0</v>
      </c>
      <c r="CB312" s="19">
        <f t="shared" si="153"/>
        <v>0</v>
      </c>
      <c r="CC312" s="19">
        <f t="shared" si="153"/>
        <v>0</v>
      </c>
      <c r="CD312" s="19">
        <f t="shared" si="153"/>
        <v>0</v>
      </c>
      <c r="CE312" s="19">
        <f t="shared" si="153"/>
        <v>0</v>
      </c>
      <c r="CF312" s="19">
        <f t="shared" si="153"/>
        <v>0</v>
      </c>
      <c r="CG312" s="19">
        <f t="shared" si="153"/>
        <v>0</v>
      </c>
      <c r="CH312" s="19">
        <f t="shared" si="153"/>
        <v>0</v>
      </c>
      <c r="CI312" s="19">
        <f t="shared" si="153"/>
        <v>0</v>
      </c>
      <c r="CJ312" s="19">
        <f t="shared" si="153"/>
        <v>0</v>
      </c>
      <c r="CK312" s="19">
        <f t="shared" si="153"/>
        <v>0</v>
      </c>
      <c r="CL312" s="19">
        <f t="shared" si="153"/>
        <v>0</v>
      </c>
      <c r="CM312" s="19">
        <f t="shared" si="153"/>
        <v>0</v>
      </c>
      <c r="CN312" s="19">
        <f t="shared" si="153"/>
        <v>0</v>
      </c>
      <c r="CO312" s="19">
        <f t="shared" si="153"/>
        <v>0</v>
      </c>
      <c r="CP312" s="19">
        <f t="shared" si="153"/>
        <v>0</v>
      </c>
      <c r="CQ312" s="19">
        <f t="shared" si="153"/>
        <v>0</v>
      </c>
      <c r="CR312" s="19">
        <f t="shared" si="153"/>
        <v>0</v>
      </c>
      <c r="CS312" s="19">
        <f t="shared" si="153"/>
        <v>0</v>
      </c>
      <c r="CT312" s="19">
        <f t="shared" si="153"/>
        <v>0</v>
      </c>
      <c r="CU312" s="19">
        <f t="shared" si="153"/>
        <v>0</v>
      </c>
      <c r="CV312" s="19">
        <f t="shared" si="153"/>
        <v>0</v>
      </c>
      <c r="CW312" s="19">
        <f t="shared" si="153"/>
        <v>0</v>
      </c>
      <c r="CX312" s="19">
        <f t="shared" si="153"/>
        <v>0</v>
      </c>
      <c r="CY312" s="19">
        <f>CY30*CY67*365/10^6*10^6</f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147"/>
        <v>259638552.87694335</v>
      </c>
      <c r="H313" s="25">
        <f t="shared" ref="H313:BS316" si="155">H31*H68*365/10^6*10^6</f>
        <v>1868114.8552849593</v>
      </c>
      <c r="I313" s="25">
        <f t="shared" si="155"/>
        <v>2133006.3717805557</v>
      </c>
      <c r="J313" s="25">
        <f t="shared" si="155"/>
        <v>2377596.4716334995</v>
      </c>
      <c r="K313" s="25">
        <f t="shared" si="155"/>
        <v>2601885.15484379</v>
      </c>
      <c r="L313" s="25">
        <f t="shared" si="155"/>
        <v>2805872.4214114277</v>
      </c>
      <c r="M313" s="25">
        <f t="shared" si="155"/>
        <v>2989558.2713364135</v>
      </c>
      <c r="N313" s="25">
        <f t="shared" si="155"/>
        <v>3240242.6309091225</v>
      </c>
      <c r="O313" s="25">
        <f t="shared" si="155"/>
        <v>3485645.4883169509</v>
      </c>
      <c r="P313" s="25">
        <f t="shared" si="155"/>
        <v>3725766.8435598994</v>
      </c>
      <c r="Q313" s="25">
        <f t="shared" si="155"/>
        <v>3960606.6966379667</v>
      </c>
      <c r="R313" s="25">
        <f t="shared" si="155"/>
        <v>4190165.0475511546</v>
      </c>
      <c r="S313" s="25">
        <f t="shared" si="155"/>
        <v>4414441.8962994609</v>
      </c>
      <c r="T313" s="25">
        <f t="shared" si="155"/>
        <v>4633437.2428828888</v>
      </c>
      <c r="U313" s="25">
        <f t="shared" si="155"/>
        <v>4847151.0873014349</v>
      </c>
      <c r="V313" s="25">
        <f t="shared" si="155"/>
        <v>5055583.4295551013</v>
      </c>
      <c r="W313" s="25">
        <f t="shared" si="155"/>
        <v>5258734.2696438907</v>
      </c>
      <c r="X313" s="25">
        <f t="shared" si="155"/>
        <v>5463636.6667272057</v>
      </c>
      <c r="Y313" s="25">
        <f t="shared" si="155"/>
        <v>5664530.1603961261</v>
      </c>
      <c r="Z313" s="25">
        <f t="shared" si="155"/>
        <v>5861414.7506506508</v>
      </c>
      <c r="AA313" s="25">
        <f t="shared" si="155"/>
        <v>6054290.4374907808</v>
      </c>
      <c r="AB313" s="25">
        <f t="shared" si="155"/>
        <v>6243157.2209165161</v>
      </c>
      <c r="AC313" s="25">
        <f t="shared" si="155"/>
        <v>6428015.1009278577</v>
      </c>
      <c r="AD313" s="25">
        <f t="shared" si="155"/>
        <v>6608864.0775248036</v>
      </c>
      <c r="AE313" s="25">
        <f t="shared" si="155"/>
        <v>6785704.1507073548</v>
      </c>
      <c r="AF313" s="25">
        <f t="shared" si="155"/>
        <v>6958535.3204755103</v>
      </c>
      <c r="AG313" s="25">
        <f t="shared" si="155"/>
        <v>7127357.5868292749</v>
      </c>
      <c r="AH313" s="25">
        <f t="shared" si="155"/>
        <v>7420855.0551708378</v>
      </c>
      <c r="AI313" s="25">
        <f t="shared" si="155"/>
        <v>7714352.5235124016</v>
      </c>
      <c r="AJ313" s="25">
        <f t="shared" si="155"/>
        <v>8007849.9918539682</v>
      </c>
      <c r="AK313" s="25">
        <f t="shared" si="155"/>
        <v>8301347.4601955311</v>
      </c>
      <c r="AL313" s="25">
        <f t="shared" si="155"/>
        <v>8594844.9285370931</v>
      </c>
      <c r="AM313" s="25">
        <f t="shared" si="155"/>
        <v>8888342.3968786579</v>
      </c>
      <c r="AN313" s="25">
        <f t="shared" si="155"/>
        <v>9181839.8652202226</v>
      </c>
      <c r="AO313" s="25">
        <f t="shared" si="155"/>
        <v>9475337.3335617855</v>
      </c>
      <c r="AP313" s="25">
        <f t="shared" si="155"/>
        <v>9768834.8019033503</v>
      </c>
      <c r="AQ313" s="25">
        <f t="shared" si="155"/>
        <v>10062332.270244915</v>
      </c>
      <c r="AR313" s="25">
        <f t="shared" si="155"/>
        <v>10355829.738586478</v>
      </c>
      <c r="AS313" s="25">
        <f t="shared" si="155"/>
        <v>10649327.206928041</v>
      </c>
      <c r="AT313" s="25">
        <f t="shared" si="155"/>
        <v>10942824.675269607</v>
      </c>
      <c r="AU313" s="25">
        <f t="shared" si="155"/>
        <v>11236322.14361117</v>
      </c>
      <c r="AV313" s="25">
        <f t="shared" si="155"/>
        <v>11529819.611952733</v>
      </c>
      <c r="AW313" s="25">
        <f t="shared" si="155"/>
        <v>11823317.080294298</v>
      </c>
      <c r="AX313" s="25">
        <f t="shared" si="155"/>
        <v>12116814.548635863</v>
      </c>
      <c r="AY313" s="25">
        <f t="shared" si="155"/>
        <v>12410312.016977426</v>
      </c>
      <c r="AZ313" s="25">
        <f t="shared" si="155"/>
        <v>12703809.48531899</v>
      </c>
      <c r="BA313" s="25">
        <f t="shared" si="155"/>
        <v>0</v>
      </c>
      <c r="BB313" s="25">
        <f t="shared" si="155"/>
        <v>0</v>
      </c>
      <c r="BC313" s="25">
        <f t="shared" si="155"/>
        <v>0</v>
      </c>
      <c r="BD313" s="25">
        <f t="shared" si="155"/>
        <v>0</v>
      </c>
      <c r="BE313" s="25">
        <f t="shared" si="155"/>
        <v>0</v>
      </c>
      <c r="BF313" s="25">
        <f t="shared" si="155"/>
        <v>0</v>
      </c>
      <c r="BG313" s="25">
        <f t="shared" si="155"/>
        <v>0</v>
      </c>
      <c r="BH313" s="25">
        <f t="shared" si="155"/>
        <v>0</v>
      </c>
      <c r="BI313" s="25">
        <f t="shared" si="155"/>
        <v>0</v>
      </c>
      <c r="BJ313" s="25">
        <f t="shared" si="155"/>
        <v>0</v>
      </c>
      <c r="BK313" s="25">
        <f t="shared" si="155"/>
        <v>0</v>
      </c>
      <c r="BL313" s="25">
        <f t="shared" si="155"/>
        <v>0</v>
      </c>
      <c r="BM313" s="25">
        <f t="shared" si="155"/>
        <v>0</v>
      </c>
      <c r="BN313" s="25">
        <f t="shared" si="155"/>
        <v>0</v>
      </c>
      <c r="BO313" s="25">
        <f t="shared" si="155"/>
        <v>0</v>
      </c>
      <c r="BP313" s="25">
        <f t="shared" si="155"/>
        <v>0</v>
      </c>
      <c r="BQ313" s="25">
        <f t="shared" si="155"/>
        <v>0</v>
      </c>
      <c r="BR313" s="25">
        <f t="shared" si="155"/>
        <v>0</v>
      </c>
      <c r="BS313" s="25">
        <f t="shared" si="155"/>
        <v>0</v>
      </c>
      <c r="BT313" s="25">
        <f t="shared" ref="BT313:CY317" si="156">BT31*BT68*365/10^6*10^6</f>
        <v>0</v>
      </c>
      <c r="BU313" s="25">
        <f t="shared" si="156"/>
        <v>0</v>
      </c>
      <c r="BV313" s="25">
        <f t="shared" si="156"/>
        <v>0</v>
      </c>
      <c r="BW313" s="25">
        <f t="shared" si="156"/>
        <v>0</v>
      </c>
      <c r="BX313" s="25">
        <f t="shared" si="156"/>
        <v>0</v>
      </c>
      <c r="BY313" s="25">
        <f t="shared" si="156"/>
        <v>0</v>
      </c>
      <c r="BZ313" s="25">
        <f t="shared" si="156"/>
        <v>0</v>
      </c>
      <c r="CA313" s="25">
        <f t="shared" si="156"/>
        <v>0</v>
      </c>
      <c r="CB313" s="25">
        <f t="shared" si="156"/>
        <v>0</v>
      </c>
      <c r="CC313" s="25">
        <f t="shared" si="156"/>
        <v>0</v>
      </c>
      <c r="CD313" s="25">
        <f t="shared" si="156"/>
        <v>0</v>
      </c>
      <c r="CE313" s="25">
        <f t="shared" si="156"/>
        <v>0</v>
      </c>
      <c r="CF313" s="25">
        <f t="shared" si="156"/>
        <v>0</v>
      </c>
      <c r="CG313" s="25">
        <f t="shared" si="156"/>
        <v>0</v>
      </c>
      <c r="CH313" s="25">
        <f t="shared" si="156"/>
        <v>0</v>
      </c>
      <c r="CI313" s="25">
        <f t="shared" si="156"/>
        <v>0</v>
      </c>
      <c r="CJ313" s="25">
        <f t="shared" si="156"/>
        <v>0</v>
      </c>
      <c r="CK313" s="25">
        <f t="shared" si="156"/>
        <v>0</v>
      </c>
      <c r="CL313" s="25">
        <f t="shared" si="156"/>
        <v>0</v>
      </c>
      <c r="CM313" s="25">
        <f t="shared" si="156"/>
        <v>0</v>
      </c>
      <c r="CN313" s="25">
        <f t="shared" si="156"/>
        <v>0</v>
      </c>
      <c r="CO313" s="25">
        <f t="shared" si="156"/>
        <v>0</v>
      </c>
      <c r="CP313" s="25">
        <f t="shared" si="156"/>
        <v>0</v>
      </c>
      <c r="CQ313" s="25">
        <f t="shared" si="156"/>
        <v>0</v>
      </c>
      <c r="CR313" s="25">
        <f t="shared" si="156"/>
        <v>0</v>
      </c>
      <c r="CS313" s="25">
        <f t="shared" si="156"/>
        <v>0</v>
      </c>
      <c r="CT313" s="25">
        <f t="shared" si="156"/>
        <v>0</v>
      </c>
      <c r="CU313" s="25">
        <f t="shared" si="156"/>
        <v>0</v>
      </c>
      <c r="CV313" s="25">
        <f t="shared" si="156"/>
        <v>0</v>
      </c>
      <c r="CW313" s="25">
        <f t="shared" si="156"/>
        <v>0</v>
      </c>
      <c r="CX313" s="25">
        <f t="shared" si="156"/>
        <v>0</v>
      </c>
      <c r="CY313" s="25">
        <f t="shared" si="156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147"/>
        <v>41451207.1593569</v>
      </c>
      <c r="H314" s="31">
        <f t="shared" si="155"/>
        <v>858071.69253317022</v>
      </c>
      <c r="I314" s="31">
        <f t="shared" si="155"/>
        <v>869555.61693934805</v>
      </c>
      <c r="J314" s="31">
        <f t="shared" si="155"/>
        <v>880503.87922668154</v>
      </c>
      <c r="K314" s="31">
        <f t="shared" si="155"/>
        <v>890916.47939517058</v>
      </c>
      <c r="L314" s="31">
        <f t="shared" si="155"/>
        <v>900793.41744481563</v>
      </c>
      <c r="M314" s="31">
        <f t="shared" si="155"/>
        <v>910134.69337561599</v>
      </c>
      <c r="N314" s="31">
        <f t="shared" si="155"/>
        <v>914583.04052731348</v>
      </c>
      <c r="O314" s="31">
        <f t="shared" si="155"/>
        <v>918301.05777470546</v>
      </c>
      <c r="P314" s="31">
        <f t="shared" si="155"/>
        <v>921288.74511779216</v>
      </c>
      <c r="Q314" s="31">
        <f t="shared" si="155"/>
        <v>923546.10255657369</v>
      </c>
      <c r="R314" s="31">
        <f t="shared" si="155"/>
        <v>925073.13009104959</v>
      </c>
      <c r="S314" s="31">
        <f t="shared" si="155"/>
        <v>925869.82772122009</v>
      </c>
      <c r="T314" s="31">
        <f t="shared" si="155"/>
        <v>925936.19544708519</v>
      </c>
      <c r="U314" s="31">
        <f t="shared" si="155"/>
        <v>925272.23326864501</v>
      </c>
      <c r="V314" s="31">
        <f t="shared" si="155"/>
        <v>923877.94118589954</v>
      </c>
      <c r="W314" s="53">
        <f t="shared" si="155"/>
        <v>921753.31919884868</v>
      </c>
      <c r="X314" s="31">
        <f t="shared" si="155"/>
        <v>946831.09334142855</v>
      </c>
      <c r="Y314" s="31">
        <f t="shared" si="155"/>
        <v>971202.16051370325</v>
      </c>
      <c r="Z314" s="31">
        <f t="shared" si="155"/>
        <v>994866.52071567241</v>
      </c>
      <c r="AA314" s="31">
        <f t="shared" si="155"/>
        <v>1017824.1739473362</v>
      </c>
      <c r="AB314" s="31">
        <f t="shared" si="155"/>
        <v>1040075.1202086946</v>
      </c>
      <c r="AC314" s="31">
        <f t="shared" si="155"/>
        <v>1061619.3594997479</v>
      </c>
      <c r="AD314" s="31">
        <f t="shared" si="155"/>
        <v>1082456.8918204955</v>
      </c>
      <c r="AE314" s="31">
        <f t="shared" si="155"/>
        <v>1102587.7171709379</v>
      </c>
      <c r="AF314" s="31">
        <f t="shared" si="155"/>
        <v>1122011.8355510747</v>
      </c>
      <c r="AG314" s="53">
        <f t="shared" si="155"/>
        <v>1140729.2469609061</v>
      </c>
      <c r="AH314" s="53">
        <f t="shared" si="155"/>
        <v>1184810.2681618049</v>
      </c>
      <c r="AI314" s="53">
        <f t="shared" si="155"/>
        <v>1228891.2893627041</v>
      </c>
      <c r="AJ314" s="53">
        <f t="shared" si="155"/>
        <v>1272972.3105636034</v>
      </c>
      <c r="AK314" s="53">
        <f t="shared" si="155"/>
        <v>1317053.3317645025</v>
      </c>
      <c r="AL314" s="53">
        <f t="shared" si="155"/>
        <v>1361134.3529654015</v>
      </c>
      <c r="AM314" s="53">
        <f t="shared" si="155"/>
        <v>1405215.3741663008</v>
      </c>
      <c r="AN314" s="53">
        <f t="shared" si="155"/>
        <v>1449296.3953672</v>
      </c>
      <c r="AO314" s="53">
        <f t="shared" si="155"/>
        <v>1493377.4165680991</v>
      </c>
      <c r="AP314" s="53">
        <f t="shared" si="155"/>
        <v>1537458.4377689981</v>
      </c>
      <c r="AQ314" s="53">
        <f t="shared" si="155"/>
        <v>1581539.4589698974</v>
      </c>
      <c r="AR314" s="31">
        <f t="shared" si="155"/>
        <v>1625620.4801707964</v>
      </c>
      <c r="AS314" s="31">
        <f t="shared" si="155"/>
        <v>1669701.5013716959</v>
      </c>
      <c r="AT314" s="31">
        <f t="shared" si="155"/>
        <v>1713782.5225725949</v>
      </c>
      <c r="AU314" s="31">
        <f t="shared" si="155"/>
        <v>1757863.5437734937</v>
      </c>
      <c r="AV314" s="31">
        <f t="shared" si="155"/>
        <v>1801944.5649743932</v>
      </c>
      <c r="AW314" s="31">
        <f t="shared" si="155"/>
        <v>1846025.5861752923</v>
      </c>
      <c r="AX314" s="31">
        <f t="shared" si="155"/>
        <v>1890106.6073761915</v>
      </c>
      <c r="AY314" s="31">
        <f t="shared" si="155"/>
        <v>1934187.6285770906</v>
      </c>
      <c r="AZ314" s="31">
        <f t="shared" si="155"/>
        <v>1978268.6497779896</v>
      </c>
      <c r="BA314" s="31">
        <f t="shared" si="155"/>
        <v>0</v>
      </c>
      <c r="BB314" s="31">
        <f t="shared" si="155"/>
        <v>0</v>
      </c>
      <c r="BC314" s="31">
        <f t="shared" si="155"/>
        <v>0</v>
      </c>
      <c r="BD314" s="31">
        <f t="shared" si="155"/>
        <v>0</v>
      </c>
      <c r="BE314" s="31">
        <f t="shared" si="155"/>
        <v>0</v>
      </c>
      <c r="BF314" s="31">
        <f t="shared" si="155"/>
        <v>0</v>
      </c>
      <c r="BG314" s="31">
        <f t="shared" si="155"/>
        <v>0</v>
      </c>
      <c r="BH314" s="31">
        <f t="shared" si="155"/>
        <v>0</v>
      </c>
      <c r="BI314" s="31">
        <f t="shared" si="155"/>
        <v>0</v>
      </c>
      <c r="BJ314" s="31">
        <f t="shared" si="155"/>
        <v>0</v>
      </c>
      <c r="BK314" s="31">
        <f t="shared" si="155"/>
        <v>0</v>
      </c>
      <c r="BL314" s="31">
        <f t="shared" si="155"/>
        <v>0</v>
      </c>
      <c r="BM314" s="31">
        <f t="shared" si="155"/>
        <v>0</v>
      </c>
      <c r="BN314" s="31">
        <f t="shared" si="155"/>
        <v>0</v>
      </c>
      <c r="BO314" s="31">
        <f t="shared" si="155"/>
        <v>0</v>
      </c>
      <c r="BP314" s="31">
        <f t="shared" si="155"/>
        <v>0</v>
      </c>
      <c r="BQ314" s="31">
        <f t="shared" si="155"/>
        <v>0</v>
      </c>
      <c r="BR314" s="31">
        <f t="shared" si="155"/>
        <v>0</v>
      </c>
      <c r="BS314" s="31">
        <f t="shared" si="155"/>
        <v>0</v>
      </c>
      <c r="BT314" s="31">
        <f t="shared" si="156"/>
        <v>0</v>
      </c>
      <c r="BU314" s="31">
        <f t="shared" si="156"/>
        <v>0</v>
      </c>
      <c r="BV314" s="31">
        <f t="shared" si="156"/>
        <v>0</v>
      </c>
      <c r="BW314" s="31">
        <f t="shared" si="156"/>
        <v>0</v>
      </c>
      <c r="BX314" s="31">
        <f t="shared" si="156"/>
        <v>0</v>
      </c>
      <c r="BY314" s="31">
        <f t="shared" si="156"/>
        <v>0</v>
      </c>
      <c r="BZ314" s="31">
        <f t="shared" si="156"/>
        <v>0</v>
      </c>
      <c r="CA314" s="31">
        <f t="shared" si="156"/>
        <v>0</v>
      </c>
      <c r="CB314" s="31">
        <f t="shared" si="156"/>
        <v>0</v>
      </c>
      <c r="CC314" s="31">
        <f t="shared" si="156"/>
        <v>0</v>
      </c>
      <c r="CD314" s="31">
        <f t="shared" si="156"/>
        <v>0</v>
      </c>
      <c r="CE314" s="31">
        <f t="shared" si="156"/>
        <v>0</v>
      </c>
      <c r="CF314" s="31">
        <f t="shared" si="156"/>
        <v>0</v>
      </c>
      <c r="CG314" s="31">
        <f t="shared" si="156"/>
        <v>0</v>
      </c>
      <c r="CH314" s="31">
        <f t="shared" si="156"/>
        <v>0</v>
      </c>
      <c r="CI314" s="31">
        <f t="shared" si="156"/>
        <v>0</v>
      </c>
      <c r="CJ314" s="31">
        <f t="shared" si="156"/>
        <v>0</v>
      </c>
      <c r="CK314" s="31">
        <f t="shared" si="156"/>
        <v>0</v>
      </c>
      <c r="CL314" s="31">
        <f t="shared" si="156"/>
        <v>0</v>
      </c>
      <c r="CM314" s="31">
        <f t="shared" si="156"/>
        <v>0</v>
      </c>
      <c r="CN314" s="31">
        <f t="shared" si="156"/>
        <v>0</v>
      </c>
      <c r="CO314" s="31">
        <f t="shared" si="156"/>
        <v>0</v>
      </c>
      <c r="CP314" s="31">
        <f t="shared" si="156"/>
        <v>0</v>
      </c>
      <c r="CQ314" s="31">
        <f t="shared" si="156"/>
        <v>0</v>
      </c>
      <c r="CR314" s="31">
        <f t="shared" si="156"/>
        <v>0</v>
      </c>
      <c r="CS314" s="31">
        <f t="shared" si="156"/>
        <v>0</v>
      </c>
      <c r="CT314" s="31">
        <f t="shared" si="156"/>
        <v>0</v>
      </c>
      <c r="CU314" s="31">
        <f t="shared" si="156"/>
        <v>0</v>
      </c>
      <c r="CV314" s="31">
        <f t="shared" si="156"/>
        <v>0</v>
      </c>
      <c r="CW314" s="31">
        <f t="shared" si="156"/>
        <v>0</v>
      </c>
      <c r="CX314" s="31">
        <f t="shared" si="156"/>
        <v>0</v>
      </c>
      <c r="CY314" s="31">
        <f t="shared" si="156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147"/>
        <v>28144030.928763181</v>
      </c>
      <c r="H315" s="25">
        <f t="shared" si="155"/>
        <v>310366.80782105826</v>
      </c>
      <c r="I315" s="25">
        <f t="shared" si="155"/>
        <v>329386.69381661597</v>
      </c>
      <c r="J315" s="25">
        <f t="shared" si="155"/>
        <v>348882.2883580788</v>
      </c>
      <c r="K315" s="25">
        <f t="shared" si="155"/>
        <v>368853.59144544671</v>
      </c>
      <c r="L315" s="25">
        <f t="shared" si="155"/>
        <v>389300.60307871964</v>
      </c>
      <c r="M315" s="25">
        <f t="shared" si="155"/>
        <v>410223.32325789786</v>
      </c>
      <c r="N315" s="25">
        <f t="shared" si="155"/>
        <v>423447.8761458837</v>
      </c>
      <c r="O315" s="25">
        <f t="shared" si="155"/>
        <v>436594.82656792674</v>
      </c>
      <c r="P315" s="25">
        <f t="shared" si="155"/>
        <v>449664.1745240271</v>
      </c>
      <c r="Q315" s="25">
        <f t="shared" si="155"/>
        <v>462655.92001418478</v>
      </c>
      <c r="R315" s="25">
        <f t="shared" si="155"/>
        <v>475570.06303839973</v>
      </c>
      <c r="S315" s="25">
        <f t="shared" si="155"/>
        <v>488406.60359667189</v>
      </c>
      <c r="T315" s="25">
        <f t="shared" si="155"/>
        <v>501165.54168900143</v>
      </c>
      <c r="U315" s="25">
        <f t="shared" si="155"/>
        <v>513846.87731538812</v>
      </c>
      <c r="V315" s="25">
        <f t="shared" si="155"/>
        <v>526450.61047583213</v>
      </c>
      <c r="W315" s="54">
        <f t="shared" si="155"/>
        <v>538976.7411703337</v>
      </c>
      <c r="X315" s="25">
        <f t="shared" si="155"/>
        <v>562677.99524850585</v>
      </c>
      <c r="Y315" s="25">
        <f t="shared" si="155"/>
        <v>586276.40967680328</v>
      </c>
      <c r="Z315" s="25">
        <f t="shared" si="155"/>
        <v>609771.98445522599</v>
      </c>
      <c r="AA315" s="25">
        <f t="shared" si="155"/>
        <v>633164.7195837741</v>
      </c>
      <c r="AB315" s="25">
        <f t="shared" si="155"/>
        <v>656454.61506244738</v>
      </c>
      <c r="AC315" s="25">
        <f t="shared" si="155"/>
        <v>679641.67089124618</v>
      </c>
      <c r="AD315" s="25">
        <f t="shared" si="155"/>
        <v>702725.88707017014</v>
      </c>
      <c r="AE315" s="25">
        <f t="shared" si="155"/>
        <v>725707.26359921938</v>
      </c>
      <c r="AF315" s="25">
        <f t="shared" si="155"/>
        <v>748585.80047839414</v>
      </c>
      <c r="AG315" s="54">
        <f t="shared" si="155"/>
        <v>771361.49770769337</v>
      </c>
      <c r="AH315" s="54">
        <f t="shared" si="155"/>
        <v>804376.32869386813</v>
      </c>
      <c r="AI315" s="54">
        <f t="shared" si="155"/>
        <v>837391.15968004288</v>
      </c>
      <c r="AJ315" s="54">
        <f t="shared" si="155"/>
        <v>870405.99066621752</v>
      </c>
      <c r="AK315" s="54">
        <f t="shared" si="155"/>
        <v>903420.82165239227</v>
      </c>
      <c r="AL315" s="54">
        <f t="shared" si="155"/>
        <v>936435.6526385668</v>
      </c>
      <c r="AM315" s="54">
        <f t="shared" si="155"/>
        <v>969450.48362474167</v>
      </c>
      <c r="AN315" s="54">
        <f t="shared" si="155"/>
        <v>1002465.3146109164</v>
      </c>
      <c r="AO315" s="54">
        <f t="shared" si="155"/>
        <v>1035480.1455970911</v>
      </c>
      <c r="AP315" s="54">
        <f t="shared" si="155"/>
        <v>1068494.9765832657</v>
      </c>
      <c r="AQ315" s="54">
        <f t="shared" si="155"/>
        <v>1101509.8075694402</v>
      </c>
      <c r="AR315" s="25">
        <f t="shared" si="155"/>
        <v>1134524.638555615</v>
      </c>
      <c r="AS315" s="25">
        <f t="shared" si="155"/>
        <v>1167539.4695417895</v>
      </c>
      <c r="AT315" s="25">
        <f t="shared" si="155"/>
        <v>1200554.3005279645</v>
      </c>
      <c r="AU315" s="25">
        <f t="shared" si="155"/>
        <v>1233569.131514139</v>
      </c>
      <c r="AV315" s="25">
        <f t="shared" si="155"/>
        <v>1266583.9625003138</v>
      </c>
      <c r="AW315" s="25">
        <f t="shared" si="155"/>
        <v>1299598.7934864883</v>
      </c>
      <c r="AX315" s="25">
        <f t="shared" si="155"/>
        <v>1332613.624472663</v>
      </c>
      <c r="AY315" s="25">
        <f t="shared" si="155"/>
        <v>1365628.4554588376</v>
      </c>
      <c r="AZ315" s="25">
        <f t="shared" si="155"/>
        <v>1398643.2864450125</v>
      </c>
      <c r="BA315" s="25">
        <f t="shared" si="155"/>
        <v>0</v>
      </c>
      <c r="BB315" s="25">
        <f t="shared" si="155"/>
        <v>0</v>
      </c>
      <c r="BC315" s="25">
        <f t="shared" si="155"/>
        <v>0</v>
      </c>
      <c r="BD315" s="25">
        <f t="shared" si="155"/>
        <v>0</v>
      </c>
      <c r="BE315" s="25">
        <f t="shared" si="155"/>
        <v>0</v>
      </c>
      <c r="BF315" s="25">
        <f t="shared" si="155"/>
        <v>0</v>
      </c>
      <c r="BG315" s="25">
        <f t="shared" si="155"/>
        <v>0</v>
      </c>
      <c r="BH315" s="25">
        <f t="shared" si="155"/>
        <v>0</v>
      </c>
      <c r="BI315" s="25">
        <f t="shared" si="155"/>
        <v>0</v>
      </c>
      <c r="BJ315" s="25">
        <f t="shared" si="155"/>
        <v>0</v>
      </c>
      <c r="BK315" s="25">
        <f t="shared" si="155"/>
        <v>0</v>
      </c>
      <c r="BL315" s="25">
        <f t="shared" si="155"/>
        <v>0</v>
      </c>
      <c r="BM315" s="25">
        <f t="shared" si="155"/>
        <v>0</v>
      </c>
      <c r="BN315" s="25">
        <f t="shared" si="155"/>
        <v>0</v>
      </c>
      <c r="BO315" s="25">
        <f t="shared" si="155"/>
        <v>0</v>
      </c>
      <c r="BP315" s="25">
        <f t="shared" si="155"/>
        <v>0</v>
      </c>
      <c r="BQ315" s="25">
        <f t="shared" si="155"/>
        <v>0</v>
      </c>
      <c r="BR315" s="25">
        <f t="shared" si="155"/>
        <v>0</v>
      </c>
      <c r="BS315" s="25">
        <f t="shared" si="155"/>
        <v>0</v>
      </c>
      <c r="BT315" s="25">
        <f t="shared" si="156"/>
        <v>0</v>
      </c>
      <c r="BU315" s="25">
        <f t="shared" si="156"/>
        <v>0</v>
      </c>
      <c r="BV315" s="25">
        <f t="shared" si="156"/>
        <v>0</v>
      </c>
      <c r="BW315" s="25">
        <f t="shared" si="156"/>
        <v>0</v>
      </c>
      <c r="BX315" s="25">
        <f t="shared" si="156"/>
        <v>0</v>
      </c>
      <c r="BY315" s="25">
        <f t="shared" si="156"/>
        <v>0</v>
      </c>
      <c r="BZ315" s="25">
        <f t="shared" si="156"/>
        <v>0</v>
      </c>
      <c r="CA315" s="25">
        <f t="shared" si="156"/>
        <v>0</v>
      </c>
      <c r="CB315" s="25">
        <f t="shared" si="156"/>
        <v>0</v>
      </c>
      <c r="CC315" s="25">
        <f t="shared" si="156"/>
        <v>0</v>
      </c>
      <c r="CD315" s="25">
        <f t="shared" si="156"/>
        <v>0</v>
      </c>
      <c r="CE315" s="25">
        <f t="shared" si="156"/>
        <v>0</v>
      </c>
      <c r="CF315" s="25">
        <f t="shared" si="156"/>
        <v>0</v>
      </c>
      <c r="CG315" s="25">
        <f t="shared" si="156"/>
        <v>0</v>
      </c>
      <c r="CH315" s="25">
        <f t="shared" si="156"/>
        <v>0</v>
      </c>
      <c r="CI315" s="25">
        <f t="shared" si="156"/>
        <v>0</v>
      </c>
      <c r="CJ315" s="25">
        <f t="shared" si="156"/>
        <v>0</v>
      </c>
      <c r="CK315" s="25">
        <f t="shared" si="156"/>
        <v>0</v>
      </c>
      <c r="CL315" s="25">
        <f t="shared" si="156"/>
        <v>0</v>
      </c>
      <c r="CM315" s="25">
        <f t="shared" si="156"/>
        <v>0</v>
      </c>
      <c r="CN315" s="25">
        <f t="shared" si="156"/>
        <v>0</v>
      </c>
      <c r="CO315" s="25">
        <f t="shared" si="156"/>
        <v>0</v>
      </c>
      <c r="CP315" s="25">
        <f t="shared" si="156"/>
        <v>0</v>
      </c>
      <c r="CQ315" s="25">
        <f t="shared" si="156"/>
        <v>0</v>
      </c>
      <c r="CR315" s="25">
        <f t="shared" si="156"/>
        <v>0</v>
      </c>
      <c r="CS315" s="25">
        <f t="shared" si="156"/>
        <v>0</v>
      </c>
      <c r="CT315" s="25">
        <f t="shared" si="156"/>
        <v>0</v>
      </c>
      <c r="CU315" s="25">
        <f t="shared" si="156"/>
        <v>0</v>
      </c>
      <c r="CV315" s="25">
        <f t="shared" si="156"/>
        <v>0</v>
      </c>
      <c r="CW315" s="25">
        <f t="shared" si="156"/>
        <v>0</v>
      </c>
      <c r="CX315" s="25">
        <f t="shared" si="156"/>
        <v>0</v>
      </c>
      <c r="CY315" s="25">
        <f t="shared" si="156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147"/>
        <v>0</v>
      </c>
      <c r="H316" s="44">
        <f t="shared" si="155"/>
        <v>0</v>
      </c>
      <c r="I316" s="44">
        <f t="shared" si="155"/>
        <v>0</v>
      </c>
      <c r="J316" s="44">
        <f t="shared" si="155"/>
        <v>0</v>
      </c>
      <c r="K316" s="44">
        <f t="shared" si="155"/>
        <v>0</v>
      </c>
      <c r="L316" s="44">
        <f t="shared" si="155"/>
        <v>0</v>
      </c>
      <c r="M316" s="44">
        <f t="shared" si="155"/>
        <v>0</v>
      </c>
      <c r="N316" s="44">
        <f t="shared" si="155"/>
        <v>0</v>
      </c>
      <c r="O316" s="44">
        <f t="shared" si="155"/>
        <v>0</v>
      </c>
      <c r="P316" s="44">
        <f t="shared" si="155"/>
        <v>0</v>
      </c>
      <c r="Q316" s="44">
        <f t="shared" si="155"/>
        <v>0</v>
      </c>
      <c r="R316" s="44">
        <f t="shared" si="155"/>
        <v>0</v>
      </c>
      <c r="S316" s="44">
        <f t="shared" si="155"/>
        <v>0</v>
      </c>
      <c r="T316" s="44">
        <f t="shared" si="155"/>
        <v>0</v>
      </c>
      <c r="U316" s="44">
        <f t="shared" si="155"/>
        <v>0</v>
      </c>
      <c r="V316" s="44">
        <f t="shared" si="155"/>
        <v>0</v>
      </c>
      <c r="W316" s="44">
        <f t="shared" si="155"/>
        <v>0</v>
      </c>
      <c r="X316" s="44">
        <f t="shared" si="155"/>
        <v>0</v>
      </c>
      <c r="Y316" s="44">
        <f t="shared" si="155"/>
        <v>0</v>
      </c>
      <c r="Z316" s="44">
        <f t="shared" si="155"/>
        <v>0</v>
      </c>
      <c r="AA316" s="44">
        <f t="shared" si="155"/>
        <v>0</v>
      </c>
      <c r="AB316" s="44">
        <f t="shared" si="155"/>
        <v>0</v>
      </c>
      <c r="AC316" s="44">
        <f t="shared" si="155"/>
        <v>0</v>
      </c>
      <c r="AD316" s="44">
        <f t="shared" si="155"/>
        <v>0</v>
      </c>
      <c r="AE316" s="44">
        <f t="shared" si="155"/>
        <v>0</v>
      </c>
      <c r="AF316" s="44">
        <f t="shared" si="155"/>
        <v>0</v>
      </c>
      <c r="AG316" s="44">
        <f t="shared" si="155"/>
        <v>0</v>
      </c>
      <c r="AH316" s="44">
        <f t="shared" si="155"/>
        <v>0</v>
      </c>
      <c r="AI316" s="44">
        <f t="shared" si="155"/>
        <v>0</v>
      </c>
      <c r="AJ316" s="44">
        <f t="shared" si="155"/>
        <v>0</v>
      </c>
      <c r="AK316" s="44">
        <f t="shared" si="155"/>
        <v>0</v>
      </c>
      <c r="AL316" s="44">
        <f t="shared" si="155"/>
        <v>0</v>
      </c>
      <c r="AM316" s="44">
        <f t="shared" si="155"/>
        <v>0</v>
      </c>
      <c r="AN316" s="44">
        <f t="shared" si="155"/>
        <v>0</v>
      </c>
      <c r="AO316" s="44">
        <f t="shared" si="155"/>
        <v>0</v>
      </c>
      <c r="AP316" s="44">
        <f t="shared" si="155"/>
        <v>0</v>
      </c>
      <c r="AQ316" s="44">
        <f t="shared" si="155"/>
        <v>0</v>
      </c>
      <c r="AR316" s="44">
        <f t="shared" si="155"/>
        <v>0</v>
      </c>
      <c r="AS316" s="44">
        <f t="shared" si="155"/>
        <v>0</v>
      </c>
      <c r="AT316" s="44">
        <f t="shared" si="155"/>
        <v>0</v>
      </c>
      <c r="AU316" s="44">
        <f t="shared" si="155"/>
        <v>0</v>
      </c>
      <c r="AV316" s="44">
        <f t="shared" si="155"/>
        <v>0</v>
      </c>
      <c r="AW316" s="44">
        <f t="shared" si="155"/>
        <v>0</v>
      </c>
      <c r="AX316" s="44">
        <f t="shared" si="155"/>
        <v>0</v>
      </c>
      <c r="AY316" s="44">
        <f t="shared" si="155"/>
        <v>0</v>
      </c>
      <c r="AZ316" s="44">
        <f t="shared" si="155"/>
        <v>0</v>
      </c>
      <c r="BA316" s="44">
        <f t="shared" si="155"/>
        <v>0</v>
      </c>
      <c r="BB316" s="44">
        <f t="shared" si="155"/>
        <v>0</v>
      </c>
      <c r="BC316" s="44">
        <f t="shared" si="155"/>
        <v>0</v>
      </c>
      <c r="BD316" s="44">
        <f t="shared" si="155"/>
        <v>0</v>
      </c>
      <c r="BE316" s="44">
        <f t="shared" si="155"/>
        <v>0</v>
      </c>
      <c r="BF316" s="44">
        <f t="shared" si="155"/>
        <v>0</v>
      </c>
      <c r="BG316" s="44">
        <f t="shared" si="155"/>
        <v>0</v>
      </c>
      <c r="BH316" s="44">
        <f t="shared" si="155"/>
        <v>0</v>
      </c>
      <c r="BI316" s="44">
        <f t="shared" si="155"/>
        <v>0</v>
      </c>
      <c r="BJ316" s="44">
        <f t="shared" si="155"/>
        <v>0</v>
      </c>
      <c r="BK316" s="44">
        <f t="shared" si="155"/>
        <v>0</v>
      </c>
      <c r="BL316" s="44">
        <f t="shared" si="155"/>
        <v>0</v>
      </c>
      <c r="BM316" s="44">
        <f t="shared" si="155"/>
        <v>0</v>
      </c>
      <c r="BN316" s="44">
        <f t="shared" si="155"/>
        <v>0</v>
      </c>
      <c r="BO316" s="44">
        <f t="shared" si="155"/>
        <v>0</v>
      </c>
      <c r="BP316" s="44">
        <f t="shared" si="155"/>
        <v>0</v>
      </c>
      <c r="BQ316" s="44">
        <f t="shared" si="155"/>
        <v>0</v>
      </c>
      <c r="BR316" s="44">
        <f t="shared" si="155"/>
        <v>0</v>
      </c>
      <c r="BS316" s="44">
        <f>BS34*BS71*365/10^6*10^6</f>
        <v>0</v>
      </c>
      <c r="BT316" s="44">
        <f t="shared" si="156"/>
        <v>0</v>
      </c>
      <c r="BU316" s="44">
        <f t="shared" si="156"/>
        <v>0</v>
      </c>
      <c r="BV316" s="44">
        <f t="shared" si="156"/>
        <v>0</v>
      </c>
      <c r="BW316" s="44">
        <f t="shared" si="156"/>
        <v>0</v>
      </c>
      <c r="BX316" s="44">
        <f t="shared" si="156"/>
        <v>0</v>
      </c>
      <c r="BY316" s="44">
        <f t="shared" si="156"/>
        <v>0</v>
      </c>
      <c r="BZ316" s="44">
        <f t="shared" si="156"/>
        <v>0</v>
      </c>
      <c r="CA316" s="44">
        <f t="shared" si="156"/>
        <v>0</v>
      </c>
      <c r="CB316" s="44">
        <f t="shared" si="156"/>
        <v>0</v>
      </c>
      <c r="CC316" s="44">
        <f t="shared" si="156"/>
        <v>0</v>
      </c>
      <c r="CD316" s="44">
        <f t="shared" si="156"/>
        <v>0</v>
      </c>
      <c r="CE316" s="44">
        <f t="shared" si="156"/>
        <v>0</v>
      </c>
      <c r="CF316" s="44">
        <f t="shared" si="156"/>
        <v>0</v>
      </c>
      <c r="CG316" s="44">
        <f t="shared" si="156"/>
        <v>0</v>
      </c>
      <c r="CH316" s="44">
        <f t="shared" si="156"/>
        <v>0</v>
      </c>
      <c r="CI316" s="44">
        <f t="shared" si="156"/>
        <v>0</v>
      </c>
      <c r="CJ316" s="44">
        <f t="shared" si="156"/>
        <v>0</v>
      </c>
      <c r="CK316" s="44">
        <f t="shared" si="156"/>
        <v>0</v>
      </c>
      <c r="CL316" s="44">
        <f t="shared" si="156"/>
        <v>0</v>
      </c>
      <c r="CM316" s="44">
        <f t="shared" si="156"/>
        <v>0</v>
      </c>
      <c r="CN316" s="44">
        <f t="shared" si="156"/>
        <v>0</v>
      </c>
      <c r="CO316" s="44">
        <f t="shared" si="156"/>
        <v>0</v>
      </c>
      <c r="CP316" s="44">
        <f t="shared" si="156"/>
        <v>0</v>
      </c>
      <c r="CQ316" s="44">
        <f t="shared" si="156"/>
        <v>0</v>
      </c>
      <c r="CR316" s="44">
        <f t="shared" si="156"/>
        <v>0</v>
      </c>
      <c r="CS316" s="44">
        <f t="shared" si="156"/>
        <v>0</v>
      </c>
      <c r="CT316" s="44">
        <f t="shared" si="156"/>
        <v>0</v>
      </c>
      <c r="CU316" s="44">
        <f t="shared" si="156"/>
        <v>0</v>
      </c>
      <c r="CV316" s="44">
        <f t="shared" si="156"/>
        <v>0</v>
      </c>
      <c r="CW316" s="44">
        <f t="shared" si="156"/>
        <v>0</v>
      </c>
      <c r="CX316" s="44">
        <f t="shared" si="156"/>
        <v>0</v>
      </c>
      <c r="CY316" s="44">
        <f t="shared" si="156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147"/>
        <v>4245973.8049353063</v>
      </c>
      <c r="H317" s="50">
        <f t="shared" ref="H317:BS317" si="157">H35*H72*365/10^6*10^6</f>
        <v>117733.00758855397</v>
      </c>
      <c r="I317" s="50">
        <f t="shared" si="157"/>
        <v>117407.06771157593</v>
      </c>
      <c r="J317" s="50">
        <f t="shared" si="157"/>
        <v>117080.44853278235</v>
      </c>
      <c r="K317" s="50">
        <f t="shared" si="157"/>
        <v>116753.15005217318</v>
      </c>
      <c r="L317" s="50">
        <f t="shared" si="157"/>
        <v>116425.17226974845</v>
      </c>
      <c r="M317" s="50">
        <f t="shared" si="157"/>
        <v>116096.51518550813</v>
      </c>
      <c r="N317" s="50">
        <f t="shared" si="157"/>
        <v>115617.92362816008</v>
      </c>
      <c r="O317" s="50">
        <f t="shared" si="157"/>
        <v>115139.74271399657</v>
      </c>
      <c r="P317" s="50">
        <f t="shared" si="157"/>
        <v>114661.9724430176</v>
      </c>
      <c r="Q317" s="50">
        <f t="shared" si="157"/>
        <v>114184.61281522318</v>
      </c>
      <c r="R317" s="50">
        <f t="shared" si="157"/>
        <v>113707.6638306133</v>
      </c>
      <c r="S317" s="50">
        <f t="shared" si="157"/>
        <v>113231.12548918799</v>
      </c>
      <c r="T317" s="50">
        <f t="shared" si="157"/>
        <v>112754.99779094722</v>
      </c>
      <c r="U317" s="50">
        <f t="shared" si="157"/>
        <v>112279.28073589098</v>
      </c>
      <c r="V317" s="50">
        <f t="shared" si="157"/>
        <v>111803.97432401932</v>
      </c>
      <c r="W317" s="50">
        <f t="shared" si="157"/>
        <v>111329.07855533222</v>
      </c>
      <c r="X317" s="50">
        <f t="shared" si="157"/>
        <v>113377.15142732498</v>
      </c>
      <c r="Y317" s="50">
        <f t="shared" si="157"/>
        <v>115423.96690660102</v>
      </c>
      <c r="Z317" s="50">
        <f t="shared" si="157"/>
        <v>117469.52499316032</v>
      </c>
      <c r="AA317" s="50">
        <f t="shared" si="157"/>
        <v>119513.82568700293</v>
      </c>
      <c r="AB317" s="50">
        <f t="shared" si="157"/>
        <v>121556.86898812877</v>
      </c>
      <c r="AC317" s="50">
        <f t="shared" si="157"/>
        <v>123598.65489653793</v>
      </c>
      <c r="AD317" s="50">
        <f t="shared" si="157"/>
        <v>125639.18341223037</v>
      </c>
      <c r="AE317" s="50">
        <f t="shared" si="157"/>
        <v>127678.45453520604</v>
      </c>
      <c r="AF317" s="50">
        <f t="shared" si="157"/>
        <v>129716.46826546504</v>
      </c>
      <c r="AG317" s="50">
        <f t="shared" si="157"/>
        <v>131753.22460300729</v>
      </c>
      <c r="AH317" s="50">
        <f t="shared" si="157"/>
        <v>133887.99373568187</v>
      </c>
      <c r="AI317" s="50">
        <f t="shared" si="157"/>
        <v>136022.76286835648</v>
      </c>
      <c r="AJ317" s="50">
        <f t="shared" si="157"/>
        <v>138157.53200103107</v>
      </c>
      <c r="AK317" s="50">
        <f t="shared" si="157"/>
        <v>140292.30113370565</v>
      </c>
      <c r="AL317" s="50">
        <f t="shared" si="157"/>
        <v>142427.07026638024</v>
      </c>
      <c r="AM317" s="50">
        <f t="shared" si="157"/>
        <v>144561.83939905479</v>
      </c>
      <c r="AN317" s="50">
        <f t="shared" si="157"/>
        <v>146696.60853172941</v>
      </c>
      <c r="AO317" s="50">
        <f t="shared" si="157"/>
        <v>148831.37766440399</v>
      </c>
      <c r="AP317" s="50">
        <f t="shared" si="157"/>
        <v>150966.14679707857</v>
      </c>
      <c r="AQ317" s="50">
        <f t="shared" si="157"/>
        <v>153100.91592975316</v>
      </c>
      <c r="AR317" s="50">
        <f t="shared" si="157"/>
        <v>155235.68506242774</v>
      </c>
      <c r="AS317" s="50">
        <f t="shared" si="157"/>
        <v>157370.45419510233</v>
      </c>
      <c r="AT317" s="50">
        <f t="shared" si="157"/>
        <v>159505.22332777688</v>
      </c>
      <c r="AU317" s="50">
        <f t="shared" si="157"/>
        <v>161639.9924604515</v>
      </c>
      <c r="AV317" s="50">
        <f t="shared" si="157"/>
        <v>163774.76159312605</v>
      </c>
      <c r="AW317" s="50">
        <f t="shared" si="157"/>
        <v>165909.53072580067</v>
      </c>
      <c r="AX317" s="50">
        <f t="shared" si="157"/>
        <v>168044.29985847525</v>
      </c>
      <c r="AY317" s="50">
        <f t="shared" si="157"/>
        <v>170179.06899114986</v>
      </c>
      <c r="AZ317" s="50">
        <f t="shared" si="157"/>
        <v>172313.83812382442</v>
      </c>
      <c r="BA317" s="50">
        <f t="shared" si="157"/>
        <v>0</v>
      </c>
      <c r="BB317" s="50">
        <f t="shared" si="157"/>
        <v>0</v>
      </c>
      <c r="BC317" s="50">
        <f t="shared" si="157"/>
        <v>0</v>
      </c>
      <c r="BD317" s="50">
        <f t="shared" si="157"/>
        <v>0</v>
      </c>
      <c r="BE317" s="50">
        <f t="shared" si="157"/>
        <v>0</v>
      </c>
      <c r="BF317" s="50">
        <f t="shared" si="157"/>
        <v>0</v>
      </c>
      <c r="BG317" s="50">
        <f t="shared" si="157"/>
        <v>0</v>
      </c>
      <c r="BH317" s="50">
        <f t="shared" si="157"/>
        <v>0</v>
      </c>
      <c r="BI317" s="50">
        <f t="shared" si="157"/>
        <v>0</v>
      </c>
      <c r="BJ317" s="50">
        <f t="shared" si="157"/>
        <v>0</v>
      </c>
      <c r="BK317" s="50">
        <f t="shared" si="157"/>
        <v>0</v>
      </c>
      <c r="BL317" s="50">
        <f t="shared" si="157"/>
        <v>0</v>
      </c>
      <c r="BM317" s="50">
        <f t="shared" si="157"/>
        <v>0</v>
      </c>
      <c r="BN317" s="50">
        <f t="shared" si="157"/>
        <v>0</v>
      </c>
      <c r="BO317" s="50">
        <f t="shared" si="157"/>
        <v>0</v>
      </c>
      <c r="BP317" s="50">
        <f t="shared" si="157"/>
        <v>0</v>
      </c>
      <c r="BQ317" s="50">
        <f t="shared" si="157"/>
        <v>0</v>
      </c>
      <c r="BR317" s="50">
        <f t="shared" si="157"/>
        <v>0</v>
      </c>
      <c r="BS317" s="50">
        <f t="shared" si="157"/>
        <v>0</v>
      </c>
      <c r="BT317" s="50">
        <f t="shared" si="156"/>
        <v>0</v>
      </c>
      <c r="BU317" s="50">
        <f t="shared" si="156"/>
        <v>0</v>
      </c>
      <c r="BV317" s="50">
        <f t="shared" si="156"/>
        <v>0</v>
      </c>
      <c r="BW317" s="50">
        <f t="shared" si="156"/>
        <v>0</v>
      </c>
      <c r="BX317" s="50">
        <f t="shared" si="156"/>
        <v>0</v>
      </c>
      <c r="BY317" s="50">
        <f t="shared" si="156"/>
        <v>0</v>
      </c>
      <c r="BZ317" s="50">
        <f t="shared" si="156"/>
        <v>0</v>
      </c>
      <c r="CA317" s="50">
        <f t="shared" si="156"/>
        <v>0</v>
      </c>
      <c r="CB317" s="50">
        <f t="shared" si="156"/>
        <v>0</v>
      </c>
      <c r="CC317" s="50">
        <f t="shared" si="156"/>
        <v>0</v>
      </c>
      <c r="CD317" s="50">
        <f t="shared" si="156"/>
        <v>0</v>
      </c>
      <c r="CE317" s="50">
        <f t="shared" si="156"/>
        <v>0</v>
      </c>
      <c r="CF317" s="50">
        <f t="shared" si="156"/>
        <v>0</v>
      </c>
      <c r="CG317" s="50">
        <f t="shared" si="156"/>
        <v>0</v>
      </c>
      <c r="CH317" s="50">
        <f t="shared" si="156"/>
        <v>0</v>
      </c>
      <c r="CI317" s="50">
        <f t="shared" si="156"/>
        <v>0</v>
      </c>
      <c r="CJ317" s="50">
        <f t="shared" si="156"/>
        <v>0</v>
      </c>
      <c r="CK317" s="50">
        <f t="shared" si="156"/>
        <v>0</v>
      </c>
      <c r="CL317" s="50">
        <f t="shared" si="156"/>
        <v>0</v>
      </c>
      <c r="CM317" s="50">
        <f t="shared" si="156"/>
        <v>0</v>
      </c>
      <c r="CN317" s="50">
        <f t="shared" si="156"/>
        <v>0</v>
      </c>
      <c r="CO317" s="50">
        <f t="shared" si="156"/>
        <v>0</v>
      </c>
      <c r="CP317" s="50">
        <f t="shared" si="156"/>
        <v>0</v>
      </c>
      <c r="CQ317" s="50">
        <f t="shared" si="156"/>
        <v>0</v>
      </c>
      <c r="CR317" s="50">
        <f t="shared" si="156"/>
        <v>0</v>
      </c>
      <c r="CS317" s="50">
        <f t="shared" si="156"/>
        <v>0</v>
      </c>
      <c r="CT317" s="50">
        <f t="shared" si="156"/>
        <v>0</v>
      </c>
      <c r="CU317" s="50">
        <f t="shared" si="156"/>
        <v>0</v>
      </c>
      <c r="CV317" s="50">
        <f t="shared" si="156"/>
        <v>0</v>
      </c>
      <c r="CW317" s="50">
        <f t="shared" si="156"/>
        <v>0</v>
      </c>
      <c r="CX317" s="50">
        <f t="shared" si="156"/>
        <v>0</v>
      </c>
      <c r="CY317" s="50">
        <f t="shared" si="156"/>
        <v>0</v>
      </c>
    </row>
    <row r="318" spans="1:103" outlineLevel="1">
      <c r="W318" s="105">
        <f>SUM(W289:W317)</f>
        <v>16853109.082177434</v>
      </c>
      <c r="AG318" s="105">
        <f>SUM(AG289:AG317)</f>
        <v>21229764.450858325</v>
      </c>
      <c r="AQ318" s="105">
        <f>SUM(AQ289:AQ317)</f>
        <v>28213600.375414241</v>
      </c>
    </row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BS327" si="158">H7*H79*365/10^6*10^6</f>
        <v>0</v>
      </c>
      <c r="I324" s="13">
        <f t="shared" si="158"/>
        <v>0</v>
      </c>
      <c r="J324" s="13">
        <f t="shared" si="158"/>
        <v>0</v>
      </c>
      <c r="K324" s="13">
        <f t="shared" si="158"/>
        <v>0</v>
      </c>
      <c r="L324" s="13">
        <f t="shared" si="158"/>
        <v>0</v>
      </c>
      <c r="M324" s="13">
        <f t="shared" si="158"/>
        <v>0</v>
      </c>
      <c r="N324" s="13">
        <f t="shared" si="158"/>
        <v>0</v>
      </c>
      <c r="O324" s="13">
        <f t="shared" si="158"/>
        <v>0</v>
      </c>
      <c r="P324" s="13">
        <f t="shared" si="158"/>
        <v>0</v>
      </c>
      <c r="Q324" s="13">
        <f t="shared" si="158"/>
        <v>0</v>
      </c>
      <c r="R324" s="13">
        <f t="shared" si="158"/>
        <v>0</v>
      </c>
      <c r="S324" s="13">
        <f t="shared" si="158"/>
        <v>0</v>
      </c>
      <c r="T324" s="13">
        <f t="shared" si="158"/>
        <v>0</v>
      </c>
      <c r="U324" s="13">
        <f t="shared" si="158"/>
        <v>0</v>
      </c>
      <c r="V324" s="13">
        <f t="shared" si="158"/>
        <v>0</v>
      </c>
      <c r="W324" s="13">
        <f t="shared" si="158"/>
        <v>0</v>
      </c>
      <c r="X324" s="13">
        <f t="shared" si="158"/>
        <v>0</v>
      </c>
      <c r="Y324" s="13">
        <f t="shared" si="158"/>
        <v>0</v>
      </c>
      <c r="Z324" s="13">
        <f t="shared" si="158"/>
        <v>0</v>
      </c>
      <c r="AA324" s="13">
        <f t="shared" si="158"/>
        <v>0</v>
      </c>
      <c r="AB324" s="13">
        <f t="shared" si="158"/>
        <v>0</v>
      </c>
      <c r="AC324" s="13">
        <f t="shared" si="158"/>
        <v>0</v>
      </c>
      <c r="AD324" s="13">
        <f t="shared" si="158"/>
        <v>0</v>
      </c>
      <c r="AE324" s="13">
        <f t="shared" si="158"/>
        <v>0</v>
      </c>
      <c r="AF324" s="13">
        <f t="shared" si="158"/>
        <v>0</v>
      </c>
      <c r="AG324" s="13">
        <f t="shared" si="158"/>
        <v>0</v>
      </c>
      <c r="AH324" s="13">
        <f t="shared" si="158"/>
        <v>0</v>
      </c>
      <c r="AI324" s="13">
        <f t="shared" si="158"/>
        <v>0</v>
      </c>
      <c r="AJ324" s="13">
        <f t="shared" si="158"/>
        <v>0</v>
      </c>
      <c r="AK324" s="13">
        <f t="shared" si="158"/>
        <v>0</v>
      </c>
      <c r="AL324" s="13">
        <f t="shared" si="158"/>
        <v>0</v>
      </c>
      <c r="AM324" s="13">
        <f t="shared" si="158"/>
        <v>0</v>
      </c>
      <c r="AN324" s="13">
        <f t="shared" si="158"/>
        <v>0</v>
      </c>
      <c r="AO324" s="13">
        <f t="shared" si="158"/>
        <v>0</v>
      </c>
      <c r="AP324" s="13">
        <f t="shared" si="158"/>
        <v>0</v>
      </c>
      <c r="AQ324" s="13">
        <f t="shared" si="158"/>
        <v>0</v>
      </c>
      <c r="AR324" s="13">
        <f t="shared" si="158"/>
        <v>0</v>
      </c>
      <c r="AS324" s="13">
        <f t="shared" si="158"/>
        <v>0</v>
      </c>
      <c r="AT324" s="13">
        <f t="shared" si="158"/>
        <v>0</v>
      </c>
      <c r="AU324" s="13">
        <f t="shared" si="158"/>
        <v>0</v>
      </c>
      <c r="AV324" s="13">
        <f t="shared" si="158"/>
        <v>0</v>
      </c>
      <c r="AW324" s="13">
        <f t="shared" si="158"/>
        <v>0</v>
      </c>
      <c r="AX324" s="13">
        <f t="shared" si="158"/>
        <v>0</v>
      </c>
      <c r="AY324" s="13">
        <f t="shared" si="158"/>
        <v>0</v>
      </c>
      <c r="AZ324" s="13">
        <f t="shared" si="158"/>
        <v>0</v>
      </c>
      <c r="BA324" s="13">
        <f t="shared" si="158"/>
        <v>0</v>
      </c>
      <c r="BB324" s="13">
        <f t="shared" si="158"/>
        <v>0</v>
      </c>
      <c r="BC324" s="13">
        <f t="shared" si="158"/>
        <v>0</v>
      </c>
      <c r="BD324" s="13">
        <f t="shared" si="158"/>
        <v>0</v>
      </c>
      <c r="BE324" s="13">
        <f t="shared" si="158"/>
        <v>0</v>
      </c>
      <c r="BF324" s="13">
        <f t="shared" si="158"/>
        <v>0</v>
      </c>
      <c r="BG324" s="13">
        <f t="shared" si="158"/>
        <v>0</v>
      </c>
      <c r="BH324" s="13">
        <f t="shared" si="158"/>
        <v>0</v>
      </c>
      <c r="BI324" s="13">
        <f t="shared" si="158"/>
        <v>0</v>
      </c>
      <c r="BJ324" s="13">
        <f t="shared" si="158"/>
        <v>0</v>
      </c>
      <c r="BK324" s="13">
        <f t="shared" si="158"/>
        <v>0</v>
      </c>
      <c r="BL324" s="13">
        <f t="shared" si="158"/>
        <v>0</v>
      </c>
      <c r="BM324" s="13">
        <f t="shared" si="158"/>
        <v>0</v>
      </c>
      <c r="BN324" s="13">
        <f t="shared" si="158"/>
        <v>0</v>
      </c>
      <c r="BO324" s="13">
        <f t="shared" si="158"/>
        <v>0</v>
      </c>
      <c r="BP324" s="13">
        <f t="shared" si="158"/>
        <v>0</v>
      </c>
      <c r="BQ324" s="13">
        <f t="shared" si="158"/>
        <v>0</v>
      </c>
      <c r="BR324" s="13">
        <f t="shared" si="158"/>
        <v>0</v>
      </c>
      <c r="BS324" s="13">
        <f t="shared" si="158"/>
        <v>0</v>
      </c>
      <c r="BT324" s="13">
        <f t="shared" ref="BT324:CY331" si="159">BT7*BT79*365/10^6*10^6</f>
        <v>0</v>
      </c>
      <c r="BU324" s="13">
        <f t="shared" si="159"/>
        <v>0</v>
      </c>
      <c r="BV324" s="13">
        <f t="shared" si="159"/>
        <v>0</v>
      </c>
      <c r="BW324" s="13">
        <f t="shared" si="159"/>
        <v>0</v>
      </c>
      <c r="BX324" s="13">
        <f t="shared" si="159"/>
        <v>0</v>
      </c>
      <c r="BY324" s="13">
        <f t="shared" si="159"/>
        <v>0</v>
      </c>
      <c r="BZ324" s="13">
        <f t="shared" si="159"/>
        <v>0</v>
      </c>
      <c r="CA324" s="13">
        <f t="shared" si="159"/>
        <v>0</v>
      </c>
      <c r="CB324" s="13">
        <f t="shared" si="159"/>
        <v>0</v>
      </c>
      <c r="CC324" s="13">
        <f t="shared" si="159"/>
        <v>0</v>
      </c>
      <c r="CD324" s="13">
        <f t="shared" si="159"/>
        <v>0</v>
      </c>
      <c r="CE324" s="13">
        <f t="shared" si="159"/>
        <v>0</v>
      </c>
      <c r="CF324" s="13">
        <f t="shared" si="159"/>
        <v>0</v>
      </c>
      <c r="CG324" s="13">
        <f t="shared" si="159"/>
        <v>0</v>
      </c>
      <c r="CH324" s="13">
        <f t="shared" si="159"/>
        <v>0</v>
      </c>
      <c r="CI324" s="13">
        <f t="shared" si="159"/>
        <v>0</v>
      </c>
      <c r="CJ324" s="13">
        <f t="shared" si="159"/>
        <v>0</v>
      </c>
      <c r="CK324" s="13">
        <f t="shared" si="159"/>
        <v>0</v>
      </c>
      <c r="CL324" s="13">
        <f t="shared" si="159"/>
        <v>0</v>
      </c>
      <c r="CM324" s="13">
        <f t="shared" si="159"/>
        <v>0</v>
      </c>
      <c r="CN324" s="13">
        <f t="shared" si="159"/>
        <v>0</v>
      </c>
      <c r="CO324" s="13">
        <f t="shared" si="159"/>
        <v>0</v>
      </c>
      <c r="CP324" s="13">
        <f t="shared" si="159"/>
        <v>0</v>
      </c>
      <c r="CQ324" s="13">
        <f t="shared" si="159"/>
        <v>0</v>
      </c>
      <c r="CR324" s="13">
        <f t="shared" si="159"/>
        <v>0</v>
      </c>
      <c r="CS324" s="13">
        <f t="shared" si="159"/>
        <v>0</v>
      </c>
      <c r="CT324" s="13">
        <f t="shared" si="159"/>
        <v>0</v>
      </c>
      <c r="CU324" s="13">
        <f t="shared" si="159"/>
        <v>0</v>
      </c>
      <c r="CV324" s="13">
        <f t="shared" si="159"/>
        <v>0</v>
      </c>
      <c r="CW324" s="13">
        <f t="shared" si="159"/>
        <v>0</v>
      </c>
      <c r="CX324" s="13">
        <f t="shared" si="159"/>
        <v>0</v>
      </c>
      <c r="CY324" s="13">
        <f t="shared" si="159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160">SUM(W325:AZ325)</f>
        <v>0</v>
      </c>
      <c r="H325" s="19">
        <f t="shared" si="158"/>
        <v>0</v>
      </c>
      <c r="I325" s="19">
        <f t="shared" si="158"/>
        <v>0</v>
      </c>
      <c r="J325" s="19">
        <f t="shared" si="158"/>
        <v>0</v>
      </c>
      <c r="K325" s="19">
        <f t="shared" si="158"/>
        <v>0</v>
      </c>
      <c r="L325" s="19">
        <f t="shared" si="158"/>
        <v>0</v>
      </c>
      <c r="M325" s="19">
        <f t="shared" si="158"/>
        <v>0</v>
      </c>
      <c r="N325" s="19">
        <f t="shared" si="158"/>
        <v>0</v>
      </c>
      <c r="O325" s="19">
        <f t="shared" si="158"/>
        <v>0</v>
      </c>
      <c r="P325" s="19">
        <f t="shared" si="158"/>
        <v>0</v>
      </c>
      <c r="Q325" s="19">
        <f t="shared" si="158"/>
        <v>0</v>
      </c>
      <c r="R325" s="19">
        <f t="shared" si="158"/>
        <v>0</v>
      </c>
      <c r="S325" s="19">
        <f t="shared" si="158"/>
        <v>0</v>
      </c>
      <c r="T325" s="19">
        <f t="shared" si="158"/>
        <v>0</v>
      </c>
      <c r="U325" s="19">
        <f t="shared" si="158"/>
        <v>0</v>
      </c>
      <c r="V325" s="19">
        <f t="shared" si="158"/>
        <v>0</v>
      </c>
      <c r="W325" s="19">
        <f t="shared" si="158"/>
        <v>0</v>
      </c>
      <c r="X325" s="19">
        <f t="shared" si="158"/>
        <v>0</v>
      </c>
      <c r="Y325" s="19">
        <f t="shared" si="158"/>
        <v>0</v>
      </c>
      <c r="Z325" s="19">
        <f t="shared" si="158"/>
        <v>0</v>
      </c>
      <c r="AA325" s="19">
        <f t="shared" si="158"/>
        <v>0</v>
      </c>
      <c r="AB325" s="19">
        <f t="shared" si="158"/>
        <v>0</v>
      </c>
      <c r="AC325" s="19">
        <f t="shared" si="158"/>
        <v>0</v>
      </c>
      <c r="AD325" s="19">
        <f t="shared" si="158"/>
        <v>0</v>
      </c>
      <c r="AE325" s="19">
        <f t="shared" si="158"/>
        <v>0</v>
      </c>
      <c r="AF325" s="19">
        <f t="shared" si="158"/>
        <v>0</v>
      </c>
      <c r="AG325" s="19">
        <f t="shared" si="158"/>
        <v>0</v>
      </c>
      <c r="AH325" s="19">
        <f t="shared" si="158"/>
        <v>0</v>
      </c>
      <c r="AI325" s="19">
        <f t="shared" si="158"/>
        <v>0</v>
      </c>
      <c r="AJ325" s="19">
        <f t="shared" si="158"/>
        <v>0</v>
      </c>
      <c r="AK325" s="19">
        <f t="shared" si="158"/>
        <v>0</v>
      </c>
      <c r="AL325" s="19">
        <f t="shared" si="158"/>
        <v>0</v>
      </c>
      <c r="AM325" s="19">
        <f t="shared" si="158"/>
        <v>0</v>
      </c>
      <c r="AN325" s="19">
        <f t="shared" si="158"/>
        <v>0</v>
      </c>
      <c r="AO325" s="19">
        <f t="shared" si="158"/>
        <v>0</v>
      </c>
      <c r="AP325" s="19">
        <f t="shared" si="158"/>
        <v>0</v>
      </c>
      <c r="AQ325" s="19">
        <f t="shared" si="158"/>
        <v>0</v>
      </c>
      <c r="AR325" s="19">
        <f t="shared" si="158"/>
        <v>0</v>
      </c>
      <c r="AS325" s="19">
        <f t="shared" si="158"/>
        <v>0</v>
      </c>
      <c r="AT325" s="19">
        <f t="shared" si="158"/>
        <v>0</v>
      </c>
      <c r="AU325" s="19">
        <f t="shared" si="158"/>
        <v>0</v>
      </c>
      <c r="AV325" s="19">
        <f t="shared" si="158"/>
        <v>0</v>
      </c>
      <c r="AW325" s="19">
        <f t="shared" si="158"/>
        <v>0</v>
      </c>
      <c r="AX325" s="19">
        <f t="shared" si="158"/>
        <v>0</v>
      </c>
      <c r="AY325" s="19">
        <f t="shared" si="158"/>
        <v>0</v>
      </c>
      <c r="AZ325" s="19">
        <f t="shared" si="158"/>
        <v>0</v>
      </c>
      <c r="BA325" s="19">
        <f t="shared" si="158"/>
        <v>0</v>
      </c>
      <c r="BB325" s="19">
        <f t="shared" si="158"/>
        <v>0</v>
      </c>
      <c r="BC325" s="19">
        <f t="shared" si="158"/>
        <v>0</v>
      </c>
      <c r="BD325" s="19">
        <f t="shared" si="158"/>
        <v>0</v>
      </c>
      <c r="BE325" s="19">
        <f t="shared" si="158"/>
        <v>0</v>
      </c>
      <c r="BF325" s="19">
        <f t="shared" si="158"/>
        <v>0</v>
      </c>
      <c r="BG325" s="19">
        <f t="shared" si="158"/>
        <v>0</v>
      </c>
      <c r="BH325" s="19">
        <f t="shared" si="158"/>
        <v>0</v>
      </c>
      <c r="BI325" s="19">
        <f t="shared" si="158"/>
        <v>0</v>
      </c>
      <c r="BJ325" s="19">
        <f t="shared" si="158"/>
        <v>0</v>
      </c>
      <c r="BK325" s="19">
        <f t="shared" si="158"/>
        <v>0</v>
      </c>
      <c r="BL325" s="19">
        <f t="shared" si="158"/>
        <v>0</v>
      </c>
      <c r="BM325" s="19">
        <f t="shared" si="158"/>
        <v>0</v>
      </c>
      <c r="BN325" s="19">
        <f t="shared" si="158"/>
        <v>0</v>
      </c>
      <c r="BO325" s="19">
        <f t="shared" si="158"/>
        <v>0</v>
      </c>
      <c r="BP325" s="19">
        <f t="shared" si="158"/>
        <v>0</v>
      </c>
      <c r="BQ325" s="19">
        <f t="shared" si="158"/>
        <v>0</v>
      </c>
      <c r="BR325" s="19">
        <f t="shared" si="158"/>
        <v>0</v>
      </c>
      <c r="BS325" s="19">
        <f t="shared" si="158"/>
        <v>0</v>
      </c>
      <c r="BT325" s="19">
        <f t="shared" si="159"/>
        <v>0</v>
      </c>
      <c r="BU325" s="19">
        <f t="shared" si="159"/>
        <v>0</v>
      </c>
      <c r="BV325" s="19">
        <f t="shared" si="159"/>
        <v>0</v>
      </c>
      <c r="BW325" s="19">
        <f t="shared" si="159"/>
        <v>0</v>
      </c>
      <c r="BX325" s="19">
        <f t="shared" si="159"/>
        <v>0</v>
      </c>
      <c r="BY325" s="19">
        <f t="shared" si="159"/>
        <v>0</v>
      </c>
      <c r="BZ325" s="19">
        <f t="shared" si="159"/>
        <v>0</v>
      </c>
      <c r="CA325" s="19">
        <f t="shared" si="159"/>
        <v>0</v>
      </c>
      <c r="CB325" s="19">
        <f t="shared" si="159"/>
        <v>0</v>
      </c>
      <c r="CC325" s="19">
        <f t="shared" si="159"/>
        <v>0</v>
      </c>
      <c r="CD325" s="19">
        <f t="shared" si="159"/>
        <v>0</v>
      </c>
      <c r="CE325" s="19">
        <f t="shared" si="159"/>
        <v>0</v>
      </c>
      <c r="CF325" s="19">
        <f t="shared" si="159"/>
        <v>0</v>
      </c>
      <c r="CG325" s="19">
        <f t="shared" si="159"/>
        <v>0</v>
      </c>
      <c r="CH325" s="19">
        <f t="shared" si="159"/>
        <v>0</v>
      </c>
      <c r="CI325" s="19">
        <f t="shared" si="159"/>
        <v>0</v>
      </c>
      <c r="CJ325" s="19">
        <f t="shared" si="159"/>
        <v>0</v>
      </c>
      <c r="CK325" s="19">
        <f t="shared" si="159"/>
        <v>0</v>
      </c>
      <c r="CL325" s="19">
        <f t="shared" si="159"/>
        <v>0</v>
      </c>
      <c r="CM325" s="19">
        <f t="shared" si="159"/>
        <v>0</v>
      </c>
      <c r="CN325" s="19">
        <f t="shared" si="159"/>
        <v>0</v>
      </c>
      <c r="CO325" s="19">
        <f t="shared" si="159"/>
        <v>0</v>
      </c>
      <c r="CP325" s="19">
        <f t="shared" si="159"/>
        <v>0</v>
      </c>
      <c r="CQ325" s="19">
        <f t="shared" si="159"/>
        <v>0</v>
      </c>
      <c r="CR325" s="19">
        <f t="shared" si="159"/>
        <v>0</v>
      </c>
      <c r="CS325" s="19">
        <f t="shared" si="159"/>
        <v>0</v>
      </c>
      <c r="CT325" s="19">
        <f t="shared" si="159"/>
        <v>0</v>
      </c>
      <c r="CU325" s="19">
        <f t="shared" si="159"/>
        <v>0</v>
      </c>
      <c r="CV325" s="19">
        <f t="shared" si="159"/>
        <v>0</v>
      </c>
      <c r="CW325" s="19">
        <f t="shared" si="159"/>
        <v>0</v>
      </c>
      <c r="CX325" s="19">
        <f t="shared" si="159"/>
        <v>0</v>
      </c>
      <c r="CY325" s="19">
        <f t="shared" si="159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160"/>
        <v>2289.5689074153684</v>
      </c>
      <c r="H326" s="19">
        <f t="shared" si="158"/>
        <v>65.443740971395812</v>
      </c>
      <c r="I326" s="19">
        <f t="shared" si="158"/>
        <v>65.631694054153428</v>
      </c>
      <c r="J326" s="19">
        <f t="shared" si="158"/>
        <v>65.763973783517244</v>
      </c>
      <c r="K326" s="19">
        <f t="shared" si="158"/>
        <v>65.840580159487288</v>
      </c>
      <c r="L326" s="19">
        <f t="shared" si="158"/>
        <v>65.861513182063533</v>
      </c>
      <c r="M326" s="19">
        <f t="shared" si="158"/>
        <v>65.826772851245977</v>
      </c>
      <c r="N326" s="19">
        <f t="shared" si="158"/>
        <v>65.736359167034635</v>
      </c>
      <c r="O326" s="19">
        <f t="shared" si="158"/>
        <v>65.590272129429508</v>
      </c>
      <c r="P326" s="19">
        <f t="shared" si="158"/>
        <v>65.38851173843058</v>
      </c>
      <c r="Q326" s="19">
        <f t="shared" si="158"/>
        <v>65.131077994037852</v>
      </c>
      <c r="R326" s="19">
        <f t="shared" si="158"/>
        <v>64.817970896251353</v>
      </c>
      <c r="S326" s="19">
        <f t="shared" si="158"/>
        <v>64.449190445071054</v>
      </c>
      <c r="T326" s="19">
        <f t="shared" si="158"/>
        <v>64.024736640496954</v>
      </c>
      <c r="U326" s="19">
        <f t="shared" si="158"/>
        <v>63.544609482529076</v>
      </c>
      <c r="V326" s="19">
        <f t="shared" si="158"/>
        <v>63.008808971167404</v>
      </c>
      <c r="W326" s="19">
        <f t="shared" si="158"/>
        <v>62.417335106411933</v>
      </c>
      <c r="X326" s="19">
        <f t="shared" si="158"/>
        <v>63.296914004930251</v>
      </c>
      <c r="Y326" s="19">
        <f t="shared" si="158"/>
        <v>64.140057105854041</v>
      </c>
      <c r="Z326" s="19">
        <f t="shared" si="158"/>
        <v>64.946764409183302</v>
      </c>
      <c r="AA326" s="19">
        <f t="shared" si="158"/>
        <v>65.717035914918057</v>
      </c>
      <c r="AB326" s="19">
        <f t="shared" si="158"/>
        <v>66.450871623058276</v>
      </c>
      <c r="AC326" s="19">
        <f t="shared" si="158"/>
        <v>67.148271533603989</v>
      </c>
      <c r="AD326" s="19">
        <f t="shared" si="158"/>
        <v>67.809235646555166</v>
      </c>
      <c r="AE326" s="19">
        <f t="shared" si="158"/>
        <v>68.433763961911822</v>
      </c>
      <c r="AF326" s="19">
        <f t="shared" si="158"/>
        <v>69.021856479673957</v>
      </c>
      <c r="AG326" s="19">
        <f t="shared" si="158"/>
        <v>69.573513199841642</v>
      </c>
      <c r="AH326" s="19">
        <f t="shared" si="158"/>
        <v>70.829916029486029</v>
      </c>
      <c r="AI326" s="19">
        <f t="shared" si="158"/>
        <v>72.086318859130415</v>
      </c>
      <c r="AJ326" s="19">
        <f t="shared" si="158"/>
        <v>73.342721688774816</v>
      </c>
      <c r="AK326" s="19">
        <f t="shared" si="158"/>
        <v>74.599124518419202</v>
      </c>
      <c r="AL326" s="19">
        <f t="shared" si="158"/>
        <v>75.855527348063589</v>
      </c>
      <c r="AM326" s="19">
        <f t="shared" si="158"/>
        <v>77.11193017770799</v>
      </c>
      <c r="AN326" s="19">
        <f t="shared" si="158"/>
        <v>78.368333007352376</v>
      </c>
      <c r="AO326" s="19">
        <f t="shared" si="158"/>
        <v>79.624735836996777</v>
      </c>
      <c r="AP326" s="19">
        <f t="shared" si="158"/>
        <v>80.881138666641178</v>
      </c>
      <c r="AQ326" s="19">
        <f t="shared" si="158"/>
        <v>82.137541496285564</v>
      </c>
      <c r="AR326" s="19">
        <f t="shared" si="158"/>
        <v>83.393944325929951</v>
      </c>
      <c r="AS326" s="19">
        <f t="shared" si="158"/>
        <v>84.650347155574352</v>
      </c>
      <c r="AT326" s="19">
        <f t="shared" si="158"/>
        <v>85.906749985218738</v>
      </c>
      <c r="AU326" s="19">
        <f t="shared" si="158"/>
        <v>87.163152814863125</v>
      </c>
      <c r="AV326" s="19">
        <f t="shared" si="158"/>
        <v>88.419555644507525</v>
      </c>
      <c r="AW326" s="19">
        <f t="shared" si="158"/>
        <v>89.675958474151912</v>
      </c>
      <c r="AX326" s="19">
        <f t="shared" si="158"/>
        <v>90.932361303796313</v>
      </c>
      <c r="AY326" s="19">
        <f t="shared" si="158"/>
        <v>92.188764133440714</v>
      </c>
      <c r="AZ326" s="19">
        <f t="shared" si="158"/>
        <v>93.4451669630851</v>
      </c>
      <c r="BA326" s="19">
        <f t="shared" si="158"/>
        <v>0</v>
      </c>
      <c r="BB326" s="19">
        <f t="shared" si="158"/>
        <v>0</v>
      </c>
      <c r="BC326" s="19">
        <f t="shared" si="158"/>
        <v>0</v>
      </c>
      <c r="BD326" s="19">
        <f t="shared" si="158"/>
        <v>0</v>
      </c>
      <c r="BE326" s="19">
        <f t="shared" si="158"/>
        <v>0</v>
      </c>
      <c r="BF326" s="19">
        <f t="shared" si="158"/>
        <v>0</v>
      </c>
      <c r="BG326" s="19">
        <f t="shared" si="158"/>
        <v>0</v>
      </c>
      <c r="BH326" s="19">
        <f t="shared" si="158"/>
        <v>0</v>
      </c>
      <c r="BI326" s="19">
        <f t="shared" si="158"/>
        <v>0</v>
      </c>
      <c r="BJ326" s="19">
        <f t="shared" si="158"/>
        <v>0</v>
      </c>
      <c r="BK326" s="19">
        <f t="shared" si="158"/>
        <v>0</v>
      </c>
      <c r="BL326" s="19">
        <f t="shared" si="158"/>
        <v>0</v>
      </c>
      <c r="BM326" s="19">
        <f t="shared" si="158"/>
        <v>0</v>
      </c>
      <c r="BN326" s="19">
        <f t="shared" si="158"/>
        <v>0</v>
      </c>
      <c r="BO326" s="19">
        <f t="shared" si="158"/>
        <v>0</v>
      </c>
      <c r="BP326" s="19">
        <f t="shared" si="158"/>
        <v>0</v>
      </c>
      <c r="BQ326" s="19">
        <f t="shared" si="158"/>
        <v>0</v>
      </c>
      <c r="BR326" s="19">
        <f t="shared" si="158"/>
        <v>0</v>
      </c>
      <c r="BS326" s="19">
        <f t="shared" si="158"/>
        <v>0</v>
      </c>
      <c r="BT326" s="19">
        <f t="shared" si="159"/>
        <v>0</v>
      </c>
      <c r="BU326" s="19">
        <f t="shared" si="159"/>
        <v>0</v>
      </c>
      <c r="BV326" s="19">
        <f t="shared" si="159"/>
        <v>0</v>
      </c>
      <c r="BW326" s="19">
        <f t="shared" si="159"/>
        <v>0</v>
      </c>
      <c r="BX326" s="19">
        <f t="shared" si="159"/>
        <v>0</v>
      </c>
      <c r="BY326" s="19">
        <f t="shared" si="159"/>
        <v>0</v>
      </c>
      <c r="BZ326" s="19">
        <f t="shared" si="159"/>
        <v>0</v>
      </c>
      <c r="CA326" s="19">
        <f t="shared" si="159"/>
        <v>0</v>
      </c>
      <c r="CB326" s="19">
        <f t="shared" si="159"/>
        <v>0</v>
      </c>
      <c r="CC326" s="19">
        <f t="shared" si="159"/>
        <v>0</v>
      </c>
      <c r="CD326" s="19">
        <f t="shared" si="159"/>
        <v>0</v>
      </c>
      <c r="CE326" s="19">
        <f t="shared" si="159"/>
        <v>0</v>
      </c>
      <c r="CF326" s="19">
        <f t="shared" si="159"/>
        <v>0</v>
      </c>
      <c r="CG326" s="19">
        <f t="shared" si="159"/>
        <v>0</v>
      </c>
      <c r="CH326" s="19">
        <f t="shared" si="159"/>
        <v>0</v>
      </c>
      <c r="CI326" s="19">
        <f t="shared" si="159"/>
        <v>0</v>
      </c>
      <c r="CJ326" s="19">
        <f t="shared" si="159"/>
        <v>0</v>
      </c>
      <c r="CK326" s="19">
        <f t="shared" si="159"/>
        <v>0</v>
      </c>
      <c r="CL326" s="19">
        <f t="shared" si="159"/>
        <v>0</v>
      </c>
      <c r="CM326" s="19">
        <f t="shared" si="159"/>
        <v>0</v>
      </c>
      <c r="CN326" s="19">
        <f t="shared" si="159"/>
        <v>0</v>
      </c>
      <c r="CO326" s="19">
        <f t="shared" si="159"/>
        <v>0</v>
      </c>
      <c r="CP326" s="19">
        <f t="shared" si="159"/>
        <v>0</v>
      </c>
      <c r="CQ326" s="19">
        <f t="shared" si="159"/>
        <v>0</v>
      </c>
      <c r="CR326" s="19">
        <f t="shared" si="159"/>
        <v>0</v>
      </c>
      <c r="CS326" s="19">
        <f t="shared" si="159"/>
        <v>0</v>
      </c>
      <c r="CT326" s="19">
        <f t="shared" si="159"/>
        <v>0</v>
      </c>
      <c r="CU326" s="19">
        <f t="shared" si="159"/>
        <v>0</v>
      </c>
      <c r="CV326" s="19">
        <f t="shared" si="159"/>
        <v>0</v>
      </c>
      <c r="CW326" s="19">
        <f t="shared" si="159"/>
        <v>0</v>
      </c>
      <c r="CX326" s="19">
        <f t="shared" si="159"/>
        <v>0</v>
      </c>
      <c r="CY326" s="19">
        <f t="shared" si="159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160"/>
        <v>20.540833883577523</v>
      </c>
      <c r="H327" s="19">
        <f t="shared" si="158"/>
        <v>0.72715656658847017</v>
      </c>
      <c r="I327" s="19">
        <f t="shared" si="158"/>
        <v>0.7235090860481147</v>
      </c>
      <c r="J327" s="19">
        <f t="shared" si="158"/>
        <v>0.7198642913875275</v>
      </c>
      <c r="K327" s="19">
        <f t="shared" si="158"/>
        <v>0.71622218260670878</v>
      </c>
      <c r="L327" s="19">
        <f t="shared" si="158"/>
        <v>0.71258275970565821</v>
      </c>
      <c r="M327" s="19">
        <f t="shared" si="158"/>
        <v>0.70894602268437612</v>
      </c>
      <c r="N327" s="19">
        <f t="shared" si="158"/>
        <v>0.70531197154286218</v>
      </c>
      <c r="O327" s="19">
        <f t="shared" si="158"/>
        <v>0.70168060628111684</v>
      </c>
      <c r="P327" s="19">
        <f t="shared" si="158"/>
        <v>0.69805192689913964</v>
      </c>
      <c r="Q327" s="19">
        <f t="shared" si="158"/>
        <v>0.69442593339693082</v>
      </c>
      <c r="R327" s="19">
        <f t="shared" si="158"/>
        <v>0.69080262577449036</v>
      </c>
      <c r="S327" s="19">
        <f t="shared" si="158"/>
        <v>0.68718200403181806</v>
      </c>
      <c r="T327" s="19">
        <f t="shared" si="158"/>
        <v>0.68356406816891435</v>
      </c>
      <c r="U327" s="19">
        <f t="shared" si="158"/>
        <v>0.67994881818577879</v>
      </c>
      <c r="V327" s="19">
        <f t="shared" si="158"/>
        <v>0.6763362540824116</v>
      </c>
      <c r="W327" s="19">
        <f t="shared" si="158"/>
        <v>0.67272637585881323</v>
      </c>
      <c r="X327" s="19">
        <f t="shared" si="158"/>
        <v>0.67419185589070352</v>
      </c>
      <c r="Y327" s="19">
        <f t="shared" si="158"/>
        <v>0.6756573359225938</v>
      </c>
      <c r="Z327" s="19">
        <f t="shared" si="158"/>
        <v>0.6771228159544842</v>
      </c>
      <c r="AA327" s="19">
        <f t="shared" si="158"/>
        <v>0.6785882959863746</v>
      </c>
      <c r="AB327" s="19">
        <f t="shared" si="158"/>
        <v>0.68005377601826489</v>
      </c>
      <c r="AC327" s="19">
        <f t="shared" si="158"/>
        <v>0.68151925605015529</v>
      </c>
      <c r="AD327" s="19">
        <f t="shared" si="158"/>
        <v>0.68298473608204557</v>
      </c>
      <c r="AE327" s="19">
        <f t="shared" si="158"/>
        <v>0.68445021611393586</v>
      </c>
      <c r="AF327" s="19">
        <f t="shared" si="158"/>
        <v>0.68591569614582626</v>
      </c>
      <c r="AG327" s="19">
        <f t="shared" si="158"/>
        <v>0.68738117617771632</v>
      </c>
      <c r="AH327" s="19">
        <f t="shared" si="158"/>
        <v>0.68738117617771632</v>
      </c>
      <c r="AI327" s="19">
        <f t="shared" si="158"/>
        <v>0.68738117617771632</v>
      </c>
      <c r="AJ327" s="19">
        <f t="shared" si="158"/>
        <v>0.68738117617771632</v>
      </c>
      <c r="AK327" s="19">
        <f t="shared" si="158"/>
        <v>0.68738117617771632</v>
      </c>
      <c r="AL327" s="19">
        <f t="shared" si="158"/>
        <v>0.68738117617771632</v>
      </c>
      <c r="AM327" s="19">
        <f t="shared" si="158"/>
        <v>0.68738117617771632</v>
      </c>
      <c r="AN327" s="19">
        <f t="shared" si="158"/>
        <v>0.68738117617771632</v>
      </c>
      <c r="AO327" s="19">
        <f t="shared" si="158"/>
        <v>0.68738117617771632</v>
      </c>
      <c r="AP327" s="19">
        <f t="shared" si="158"/>
        <v>0.68738117617771632</v>
      </c>
      <c r="AQ327" s="19">
        <f t="shared" si="158"/>
        <v>0.68738117617771632</v>
      </c>
      <c r="AR327" s="19">
        <f t="shared" si="158"/>
        <v>0.68738117617771632</v>
      </c>
      <c r="AS327" s="19">
        <f t="shared" si="158"/>
        <v>0.68738117617771632</v>
      </c>
      <c r="AT327" s="19">
        <f t="shared" si="158"/>
        <v>0.68738117617771632</v>
      </c>
      <c r="AU327" s="19">
        <f t="shared" si="158"/>
        <v>0.68738117617771632</v>
      </c>
      <c r="AV327" s="19">
        <f t="shared" si="158"/>
        <v>0.68738117617771632</v>
      </c>
      <c r="AW327" s="19">
        <f t="shared" si="158"/>
        <v>0.68738117617771632</v>
      </c>
      <c r="AX327" s="19">
        <f t="shared" si="158"/>
        <v>0.68738117617771632</v>
      </c>
      <c r="AY327" s="19">
        <f t="shared" si="158"/>
        <v>0.68738117617771632</v>
      </c>
      <c r="AZ327" s="19">
        <f t="shared" si="158"/>
        <v>0.68738117617771632</v>
      </c>
      <c r="BA327" s="19">
        <f t="shared" si="158"/>
        <v>0</v>
      </c>
      <c r="BB327" s="19">
        <f t="shared" si="158"/>
        <v>0</v>
      </c>
      <c r="BC327" s="19">
        <f t="shared" si="158"/>
        <v>0</v>
      </c>
      <c r="BD327" s="19">
        <f t="shared" si="158"/>
        <v>0</v>
      </c>
      <c r="BE327" s="19">
        <f t="shared" si="158"/>
        <v>0</v>
      </c>
      <c r="BF327" s="19">
        <f t="shared" si="158"/>
        <v>0</v>
      </c>
      <c r="BG327" s="19">
        <f t="shared" si="158"/>
        <v>0</v>
      </c>
      <c r="BH327" s="19">
        <f t="shared" si="158"/>
        <v>0</v>
      </c>
      <c r="BI327" s="19">
        <f t="shared" si="158"/>
        <v>0</v>
      </c>
      <c r="BJ327" s="19">
        <f t="shared" si="158"/>
        <v>0</v>
      </c>
      <c r="BK327" s="19">
        <f t="shared" si="158"/>
        <v>0</v>
      </c>
      <c r="BL327" s="19">
        <f t="shared" si="158"/>
        <v>0</v>
      </c>
      <c r="BM327" s="19">
        <f t="shared" si="158"/>
        <v>0</v>
      </c>
      <c r="BN327" s="19">
        <f t="shared" si="158"/>
        <v>0</v>
      </c>
      <c r="BO327" s="19">
        <f t="shared" si="158"/>
        <v>0</v>
      </c>
      <c r="BP327" s="19">
        <f t="shared" si="158"/>
        <v>0</v>
      </c>
      <c r="BQ327" s="19">
        <f t="shared" si="158"/>
        <v>0</v>
      </c>
      <c r="BR327" s="19">
        <f t="shared" si="158"/>
        <v>0</v>
      </c>
      <c r="BS327" s="19">
        <f>BS10*BS82*365/10^6*10^6</f>
        <v>0</v>
      </c>
      <c r="BT327" s="19">
        <f t="shared" si="159"/>
        <v>0</v>
      </c>
      <c r="BU327" s="19">
        <f t="shared" si="159"/>
        <v>0</v>
      </c>
      <c r="BV327" s="19">
        <f t="shared" si="159"/>
        <v>0</v>
      </c>
      <c r="BW327" s="19">
        <f t="shared" si="159"/>
        <v>0</v>
      </c>
      <c r="BX327" s="19">
        <f t="shared" si="159"/>
        <v>0</v>
      </c>
      <c r="BY327" s="19">
        <f t="shared" si="159"/>
        <v>0</v>
      </c>
      <c r="BZ327" s="19">
        <f t="shared" si="159"/>
        <v>0</v>
      </c>
      <c r="CA327" s="19">
        <f t="shared" si="159"/>
        <v>0</v>
      </c>
      <c r="CB327" s="19">
        <f t="shared" si="159"/>
        <v>0</v>
      </c>
      <c r="CC327" s="19">
        <f t="shared" si="159"/>
        <v>0</v>
      </c>
      <c r="CD327" s="19">
        <f t="shared" si="159"/>
        <v>0</v>
      </c>
      <c r="CE327" s="19">
        <f t="shared" si="159"/>
        <v>0</v>
      </c>
      <c r="CF327" s="19">
        <f t="shared" si="159"/>
        <v>0</v>
      </c>
      <c r="CG327" s="19">
        <f t="shared" si="159"/>
        <v>0</v>
      </c>
      <c r="CH327" s="19">
        <f t="shared" si="159"/>
        <v>0</v>
      </c>
      <c r="CI327" s="19">
        <f t="shared" si="159"/>
        <v>0</v>
      </c>
      <c r="CJ327" s="19">
        <f t="shared" si="159"/>
        <v>0</v>
      </c>
      <c r="CK327" s="19">
        <f t="shared" si="159"/>
        <v>0</v>
      </c>
      <c r="CL327" s="19">
        <f t="shared" si="159"/>
        <v>0</v>
      </c>
      <c r="CM327" s="19">
        <f t="shared" si="159"/>
        <v>0</v>
      </c>
      <c r="CN327" s="19">
        <f t="shared" si="159"/>
        <v>0</v>
      </c>
      <c r="CO327" s="19">
        <f t="shared" si="159"/>
        <v>0</v>
      </c>
      <c r="CP327" s="19">
        <f t="shared" si="159"/>
        <v>0</v>
      </c>
      <c r="CQ327" s="19">
        <f t="shared" si="159"/>
        <v>0</v>
      </c>
      <c r="CR327" s="19">
        <f t="shared" si="159"/>
        <v>0</v>
      </c>
      <c r="CS327" s="19">
        <f t="shared" si="159"/>
        <v>0</v>
      </c>
      <c r="CT327" s="19">
        <f t="shared" si="159"/>
        <v>0</v>
      </c>
      <c r="CU327" s="19">
        <f t="shared" si="159"/>
        <v>0</v>
      </c>
      <c r="CV327" s="19">
        <f t="shared" si="159"/>
        <v>0</v>
      </c>
      <c r="CW327" s="19">
        <f t="shared" si="159"/>
        <v>0</v>
      </c>
      <c r="CX327" s="19">
        <f t="shared" si="159"/>
        <v>0</v>
      </c>
      <c r="CY327" s="19">
        <f t="shared" si="159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160"/>
        <v>1027.4221170679261</v>
      </c>
      <c r="H328" s="19">
        <f t="shared" ref="H328:BS331" si="161">H11*H83*365/10^6*10^6</f>
        <v>-4.3802018718545197</v>
      </c>
      <c r="I328" s="19">
        <f t="shared" si="161"/>
        <v>-0.93333263750699791</v>
      </c>
      <c r="J328" s="19">
        <f t="shared" si="161"/>
        <v>2.3380769796618597</v>
      </c>
      <c r="K328" s="19">
        <f t="shared" si="161"/>
        <v>5.4340269796520486</v>
      </c>
      <c r="L328" s="19">
        <f t="shared" si="161"/>
        <v>8.3545173624635716</v>
      </c>
      <c r="M328" s="19">
        <f t="shared" si="161"/>
        <v>11.099548128096426</v>
      </c>
      <c r="N328" s="19">
        <f t="shared" si="161"/>
        <v>13.669119276550617</v>
      </c>
      <c r="O328" s="19">
        <f t="shared" si="161"/>
        <v>16.063230807826141</v>
      </c>
      <c r="P328" s="19">
        <f t="shared" si="161"/>
        <v>18.281882721922997</v>
      </c>
      <c r="Q328" s="19">
        <f t="shared" si="161"/>
        <v>20.325075018841186</v>
      </c>
      <c r="R328" s="19">
        <f t="shared" si="161"/>
        <v>22.192807698580712</v>
      </c>
      <c r="S328" s="19">
        <f t="shared" si="161"/>
        <v>23.885080761141566</v>
      </c>
      <c r="T328" s="19">
        <f t="shared" si="161"/>
        <v>25.40189420652376</v>
      </c>
      <c r="U328" s="19">
        <f t="shared" si="161"/>
        <v>26.743248034727277</v>
      </c>
      <c r="V328" s="19">
        <f t="shared" si="161"/>
        <v>27.909142245752136</v>
      </c>
      <c r="W328" s="19">
        <f t="shared" si="161"/>
        <v>28.899576839598318</v>
      </c>
      <c r="X328" s="19">
        <f t="shared" si="161"/>
        <v>29.292122233259434</v>
      </c>
      <c r="Y328" s="19">
        <f t="shared" si="161"/>
        <v>29.645691234488492</v>
      </c>
      <c r="Z328" s="19">
        <f t="shared" si="161"/>
        <v>29.960283843285492</v>
      </c>
      <c r="AA328" s="19">
        <f t="shared" si="161"/>
        <v>30.235900059650444</v>
      </c>
      <c r="AB328" s="19">
        <f t="shared" si="161"/>
        <v>30.472539883583327</v>
      </c>
      <c r="AC328" s="19">
        <f t="shared" si="161"/>
        <v>30.670203315084159</v>
      </c>
      <c r="AD328" s="19">
        <f t="shared" si="161"/>
        <v>30.828890354152929</v>
      </c>
      <c r="AE328" s="19">
        <f t="shared" si="161"/>
        <v>30.948601000789651</v>
      </c>
      <c r="AF328" s="19">
        <f t="shared" si="161"/>
        <v>31.029335254994308</v>
      </c>
      <c r="AG328" s="19">
        <f t="shared" si="161"/>
        <v>31.071093116766917</v>
      </c>
      <c r="AH328" s="19">
        <f t="shared" si="161"/>
        <v>31.618551594207453</v>
      </c>
      <c r="AI328" s="19">
        <f t="shared" si="161"/>
        <v>32.166010071647982</v>
      </c>
      <c r="AJ328" s="19">
        <f t="shared" si="161"/>
        <v>32.713468549088518</v>
      </c>
      <c r="AK328" s="19">
        <f t="shared" si="161"/>
        <v>33.260927026529053</v>
      </c>
      <c r="AL328" s="19">
        <f t="shared" si="161"/>
        <v>33.808385503969582</v>
      </c>
      <c r="AM328" s="19">
        <f t="shared" si="161"/>
        <v>34.355843981410118</v>
      </c>
      <c r="AN328" s="19">
        <f t="shared" si="161"/>
        <v>34.903302458850646</v>
      </c>
      <c r="AO328" s="19">
        <f t="shared" si="161"/>
        <v>35.450760936291182</v>
      </c>
      <c r="AP328" s="19">
        <f t="shared" si="161"/>
        <v>35.998219413731711</v>
      </c>
      <c r="AQ328" s="19">
        <f t="shared" si="161"/>
        <v>36.545677891172247</v>
      </c>
      <c r="AR328" s="19">
        <f t="shared" si="161"/>
        <v>37.093136368612782</v>
      </c>
      <c r="AS328" s="19">
        <f t="shared" si="161"/>
        <v>37.640594846053318</v>
      </c>
      <c r="AT328" s="19">
        <f t="shared" si="161"/>
        <v>38.188053323493854</v>
      </c>
      <c r="AU328" s="19">
        <f t="shared" si="161"/>
        <v>38.73551180093439</v>
      </c>
      <c r="AV328" s="19">
        <f t="shared" si="161"/>
        <v>39.282970278374925</v>
      </c>
      <c r="AW328" s="19">
        <f t="shared" si="161"/>
        <v>39.830428755815454</v>
      </c>
      <c r="AX328" s="19">
        <f t="shared" si="161"/>
        <v>40.37788723325599</v>
      </c>
      <c r="AY328" s="19">
        <f t="shared" si="161"/>
        <v>40.925345710696526</v>
      </c>
      <c r="AZ328" s="19">
        <f t="shared" si="161"/>
        <v>41.472804188137047</v>
      </c>
      <c r="BA328" s="19">
        <f t="shared" si="161"/>
        <v>0</v>
      </c>
      <c r="BB328" s="19">
        <f t="shared" si="161"/>
        <v>0</v>
      </c>
      <c r="BC328" s="19">
        <f t="shared" si="161"/>
        <v>0</v>
      </c>
      <c r="BD328" s="19">
        <f t="shared" si="161"/>
        <v>0</v>
      </c>
      <c r="BE328" s="19">
        <f t="shared" si="161"/>
        <v>0</v>
      </c>
      <c r="BF328" s="19">
        <f t="shared" si="161"/>
        <v>0</v>
      </c>
      <c r="BG328" s="19">
        <f t="shared" si="161"/>
        <v>0</v>
      </c>
      <c r="BH328" s="19">
        <f t="shared" si="161"/>
        <v>0</v>
      </c>
      <c r="BI328" s="19">
        <f t="shared" si="161"/>
        <v>0</v>
      </c>
      <c r="BJ328" s="19">
        <f t="shared" si="161"/>
        <v>0</v>
      </c>
      <c r="BK328" s="19">
        <f t="shared" si="161"/>
        <v>0</v>
      </c>
      <c r="BL328" s="19">
        <f t="shared" si="161"/>
        <v>0</v>
      </c>
      <c r="BM328" s="19">
        <f t="shared" si="161"/>
        <v>0</v>
      </c>
      <c r="BN328" s="19">
        <f t="shared" si="161"/>
        <v>0</v>
      </c>
      <c r="BO328" s="19">
        <f t="shared" si="161"/>
        <v>0</v>
      </c>
      <c r="BP328" s="19">
        <f t="shared" si="161"/>
        <v>0</v>
      </c>
      <c r="BQ328" s="19">
        <f t="shared" si="161"/>
        <v>0</v>
      </c>
      <c r="BR328" s="19">
        <f t="shared" si="161"/>
        <v>0</v>
      </c>
      <c r="BS328" s="19">
        <f t="shared" si="161"/>
        <v>0</v>
      </c>
      <c r="BT328" s="19">
        <f t="shared" si="159"/>
        <v>0</v>
      </c>
      <c r="BU328" s="19">
        <f t="shared" si="159"/>
        <v>0</v>
      </c>
      <c r="BV328" s="19">
        <f t="shared" si="159"/>
        <v>0</v>
      </c>
      <c r="BW328" s="19">
        <f t="shared" si="159"/>
        <v>0</v>
      </c>
      <c r="BX328" s="19">
        <f t="shared" si="159"/>
        <v>0</v>
      </c>
      <c r="BY328" s="19">
        <f t="shared" si="159"/>
        <v>0</v>
      </c>
      <c r="BZ328" s="19">
        <f t="shared" si="159"/>
        <v>0</v>
      </c>
      <c r="CA328" s="19">
        <f t="shared" si="159"/>
        <v>0</v>
      </c>
      <c r="CB328" s="19">
        <f t="shared" si="159"/>
        <v>0</v>
      </c>
      <c r="CC328" s="19">
        <f t="shared" si="159"/>
        <v>0</v>
      </c>
      <c r="CD328" s="19">
        <f t="shared" si="159"/>
        <v>0</v>
      </c>
      <c r="CE328" s="19">
        <f t="shared" si="159"/>
        <v>0</v>
      </c>
      <c r="CF328" s="19">
        <f t="shared" si="159"/>
        <v>0</v>
      </c>
      <c r="CG328" s="19">
        <f t="shared" si="159"/>
        <v>0</v>
      </c>
      <c r="CH328" s="19">
        <f t="shared" si="159"/>
        <v>0</v>
      </c>
      <c r="CI328" s="19">
        <f t="shared" si="159"/>
        <v>0</v>
      </c>
      <c r="CJ328" s="19">
        <f t="shared" si="159"/>
        <v>0</v>
      </c>
      <c r="CK328" s="19">
        <f t="shared" si="159"/>
        <v>0</v>
      </c>
      <c r="CL328" s="19">
        <f t="shared" si="159"/>
        <v>0</v>
      </c>
      <c r="CM328" s="19">
        <f t="shared" si="159"/>
        <v>0</v>
      </c>
      <c r="CN328" s="19">
        <f t="shared" si="159"/>
        <v>0</v>
      </c>
      <c r="CO328" s="19">
        <f t="shared" si="159"/>
        <v>0</v>
      </c>
      <c r="CP328" s="19">
        <f t="shared" si="159"/>
        <v>0</v>
      </c>
      <c r="CQ328" s="19">
        <f t="shared" si="159"/>
        <v>0</v>
      </c>
      <c r="CR328" s="19">
        <f t="shared" si="159"/>
        <v>0</v>
      </c>
      <c r="CS328" s="19">
        <f t="shared" si="159"/>
        <v>0</v>
      </c>
      <c r="CT328" s="19">
        <f t="shared" si="159"/>
        <v>0</v>
      </c>
      <c r="CU328" s="19">
        <f t="shared" si="159"/>
        <v>0</v>
      </c>
      <c r="CV328" s="19">
        <f t="shared" si="159"/>
        <v>0</v>
      </c>
      <c r="CW328" s="19">
        <f t="shared" si="159"/>
        <v>0</v>
      </c>
      <c r="CX328" s="19">
        <f t="shared" si="159"/>
        <v>0</v>
      </c>
      <c r="CY328" s="19">
        <f t="shared" si="159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160"/>
        <v>2.6205733749345703</v>
      </c>
      <c r="H329" s="19">
        <f t="shared" si="161"/>
        <v>5.0599876805116038E-2</v>
      </c>
      <c r="I329" s="19">
        <f t="shared" si="161"/>
        <v>5.3926640713776015E-2</v>
      </c>
      <c r="J329" s="19">
        <f t="shared" si="161"/>
        <v>5.7101621392157617E-2</v>
      </c>
      <c r="K329" s="19">
        <f t="shared" si="161"/>
        <v>6.012481884026083E-2</v>
      </c>
      <c r="L329" s="19">
        <f t="shared" si="161"/>
        <v>6.2996233058085674E-2</v>
      </c>
      <c r="M329" s="19">
        <f t="shared" si="161"/>
        <v>6.5715864045632108E-2</v>
      </c>
      <c r="N329" s="19">
        <f t="shared" si="161"/>
        <v>6.8283711802900188E-2</v>
      </c>
      <c r="O329" s="19">
        <f t="shared" si="161"/>
        <v>7.0699776329889871E-2</v>
      </c>
      <c r="P329" s="19">
        <f t="shared" si="161"/>
        <v>7.2964057626601173E-2</v>
      </c>
      <c r="Q329" s="19">
        <f t="shared" si="161"/>
        <v>7.5076555693034092E-2</v>
      </c>
      <c r="R329" s="19">
        <f t="shared" si="161"/>
        <v>7.7037270529188628E-2</v>
      </c>
      <c r="S329" s="19">
        <f t="shared" si="161"/>
        <v>7.8846202135064797E-2</v>
      </c>
      <c r="T329" s="19">
        <f t="shared" si="161"/>
        <v>8.0503350510662569E-2</v>
      </c>
      <c r="U329" s="19">
        <f t="shared" si="161"/>
        <v>8.2008715655981945E-2</v>
      </c>
      <c r="V329" s="19">
        <f t="shared" si="161"/>
        <v>8.3362297571022953E-2</v>
      </c>
      <c r="W329" s="19">
        <f t="shared" si="161"/>
        <v>8.4564096255785551E-2</v>
      </c>
      <c r="X329" s="19">
        <f t="shared" si="161"/>
        <v>8.4905526816034527E-2</v>
      </c>
      <c r="Y329" s="19">
        <f t="shared" si="161"/>
        <v>8.5246957376283516E-2</v>
      </c>
      <c r="Z329" s="19">
        <f t="shared" si="161"/>
        <v>8.5588387936532506E-2</v>
      </c>
      <c r="AA329" s="19">
        <f t="shared" si="161"/>
        <v>8.5929818496781496E-2</v>
      </c>
      <c r="AB329" s="19">
        <f t="shared" si="161"/>
        <v>8.6271249057030472E-2</v>
      </c>
      <c r="AC329" s="19">
        <f t="shared" si="161"/>
        <v>8.6612679617279462E-2</v>
      </c>
      <c r="AD329" s="19">
        <f t="shared" si="161"/>
        <v>8.6954110177528451E-2</v>
      </c>
      <c r="AE329" s="19">
        <f t="shared" si="161"/>
        <v>8.7295540737777427E-2</v>
      </c>
      <c r="AF329" s="19">
        <f t="shared" si="161"/>
        <v>8.7636971298026417E-2</v>
      </c>
      <c r="AG329" s="19">
        <f t="shared" si="161"/>
        <v>8.7978401858275448E-2</v>
      </c>
      <c r="AH329" s="19">
        <f t="shared" si="161"/>
        <v>8.7978401858275448E-2</v>
      </c>
      <c r="AI329" s="19">
        <f t="shared" si="161"/>
        <v>8.7978401858275448E-2</v>
      </c>
      <c r="AJ329" s="19">
        <f t="shared" si="161"/>
        <v>8.7978401858275448E-2</v>
      </c>
      <c r="AK329" s="19">
        <f t="shared" si="161"/>
        <v>8.7978401858275448E-2</v>
      </c>
      <c r="AL329" s="19">
        <f t="shared" si="161"/>
        <v>8.7978401858275448E-2</v>
      </c>
      <c r="AM329" s="19">
        <f t="shared" si="161"/>
        <v>8.7978401858275448E-2</v>
      </c>
      <c r="AN329" s="19">
        <f t="shared" si="161"/>
        <v>8.7978401858275448E-2</v>
      </c>
      <c r="AO329" s="19">
        <f t="shared" si="161"/>
        <v>8.7978401858275448E-2</v>
      </c>
      <c r="AP329" s="19">
        <f t="shared" si="161"/>
        <v>8.7978401858275448E-2</v>
      </c>
      <c r="AQ329" s="19">
        <f t="shared" si="161"/>
        <v>8.7978401858275448E-2</v>
      </c>
      <c r="AR329" s="19">
        <f t="shared" si="161"/>
        <v>8.7978401858275448E-2</v>
      </c>
      <c r="AS329" s="19">
        <f t="shared" si="161"/>
        <v>8.7978401858275448E-2</v>
      </c>
      <c r="AT329" s="19">
        <f t="shared" si="161"/>
        <v>8.7978401858275448E-2</v>
      </c>
      <c r="AU329" s="19">
        <f t="shared" si="161"/>
        <v>8.7978401858275448E-2</v>
      </c>
      <c r="AV329" s="19">
        <f t="shared" si="161"/>
        <v>8.7978401858275448E-2</v>
      </c>
      <c r="AW329" s="19">
        <f t="shared" si="161"/>
        <v>8.7978401858275448E-2</v>
      </c>
      <c r="AX329" s="19">
        <f t="shared" si="161"/>
        <v>8.7978401858275448E-2</v>
      </c>
      <c r="AY329" s="19">
        <f t="shared" si="161"/>
        <v>8.7978401858275448E-2</v>
      </c>
      <c r="AZ329" s="19">
        <f t="shared" si="161"/>
        <v>8.7978401858275448E-2</v>
      </c>
      <c r="BA329" s="19">
        <f t="shared" si="161"/>
        <v>0</v>
      </c>
      <c r="BB329" s="19">
        <f t="shared" si="161"/>
        <v>0</v>
      </c>
      <c r="BC329" s="19">
        <f t="shared" si="161"/>
        <v>0</v>
      </c>
      <c r="BD329" s="19">
        <f t="shared" si="161"/>
        <v>0</v>
      </c>
      <c r="BE329" s="19">
        <f t="shared" si="161"/>
        <v>0</v>
      </c>
      <c r="BF329" s="19">
        <f t="shared" si="161"/>
        <v>0</v>
      </c>
      <c r="BG329" s="19">
        <f t="shared" si="161"/>
        <v>0</v>
      </c>
      <c r="BH329" s="19">
        <f t="shared" si="161"/>
        <v>0</v>
      </c>
      <c r="BI329" s="19">
        <f t="shared" si="161"/>
        <v>0</v>
      </c>
      <c r="BJ329" s="19">
        <f t="shared" si="161"/>
        <v>0</v>
      </c>
      <c r="BK329" s="19">
        <f t="shared" si="161"/>
        <v>0</v>
      </c>
      <c r="BL329" s="19">
        <f t="shared" si="161"/>
        <v>0</v>
      </c>
      <c r="BM329" s="19">
        <f t="shared" si="161"/>
        <v>0</v>
      </c>
      <c r="BN329" s="19">
        <f t="shared" si="161"/>
        <v>0</v>
      </c>
      <c r="BO329" s="19">
        <f t="shared" si="161"/>
        <v>0</v>
      </c>
      <c r="BP329" s="19">
        <f t="shared" si="161"/>
        <v>0</v>
      </c>
      <c r="BQ329" s="19">
        <f t="shared" si="161"/>
        <v>0</v>
      </c>
      <c r="BR329" s="19">
        <f t="shared" si="161"/>
        <v>0</v>
      </c>
      <c r="BS329" s="19">
        <f t="shared" si="161"/>
        <v>0</v>
      </c>
      <c r="BT329" s="19">
        <f t="shared" si="159"/>
        <v>0</v>
      </c>
      <c r="BU329" s="19">
        <f t="shared" si="159"/>
        <v>0</v>
      </c>
      <c r="BV329" s="19">
        <f t="shared" si="159"/>
        <v>0</v>
      </c>
      <c r="BW329" s="19">
        <f t="shared" si="159"/>
        <v>0</v>
      </c>
      <c r="BX329" s="19">
        <f t="shared" si="159"/>
        <v>0</v>
      </c>
      <c r="BY329" s="19">
        <f t="shared" si="159"/>
        <v>0</v>
      </c>
      <c r="BZ329" s="19">
        <f t="shared" si="159"/>
        <v>0</v>
      </c>
      <c r="CA329" s="19">
        <f t="shared" si="159"/>
        <v>0</v>
      </c>
      <c r="CB329" s="19">
        <f t="shared" si="159"/>
        <v>0</v>
      </c>
      <c r="CC329" s="19">
        <f t="shared" si="159"/>
        <v>0</v>
      </c>
      <c r="CD329" s="19">
        <f t="shared" si="159"/>
        <v>0</v>
      </c>
      <c r="CE329" s="19">
        <f t="shared" si="159"/>
        <v>0</v>
      </c>
      <c r="CF329" s="19">
        <f t="shared" si="159"/>
        <v>0</v>
      </c>
      <c r="CG329" s="19">
        <f t="shared" si="159"/>
        <v>0</v>
      </c>
      <c r="CH329" s="19">
        <f t="shared" si="159"/>
        <v>0</v>
      </c>
      <c r="CI329" s="19">
        <f t="shared" si="159"/>
        <v>0</v>
      </c>
      <c r="CJ329" s="19">
        <f t="shared" si="159"/>
        <v>0</v>
      </c>
      <c r="CK329" s="19">
        <f t="shared" si="159"/>
        <v>0</v>
      </c>
      <c r="CL329" s="19">
        <f t="shared" si="159"/>
        <v>0</v>
      </c>
      <c r="CM329" s="19">
        <f t="shared" si="159"/>
        <v>0</v>
      </c>
      <c r="CN329" s="19">
        <f t="shared" si="159"/>
        <v>0</v>
      </c>
      <c r="CO329" s="19">
        <f t="shared" si="159"/>
        <v>0</v>
      </c>
      <c r="CP329" s="19">
        <f t="shared" si="159"/>
        <v>0</v>
      </c>
      <c r="CQ329" s="19">
        <f t="shared" si="159"/>
        <v>0</v>
      </c>
      <c r="CR329" s="19">
        <f t="shared" si="159"/>
        <v>0</v>
      </c>
      <c r="CS329" s="19">
        <f t="shared" si="159"/>
        <v>0</v>
      </c>
      <c r="CT329" s="19">
        <f t="shared" si="159"/>
        <v>0</v>
      </c>
      <c r="CU329" s="19">
        <f t="shared" si="159"/>
        <v>0</v>
      </c>
      <c r="CV329" s="19">
        <f t="shared" si="159"/>
        <v>0</v>
      </c>
      <c r="CW329" s="19">
        <f t="shared" si="159"/>
        <v>0</v>
      </c>
      <c r="CX329" s="19">
        <f t="shared" si="159"/>
        <v>0</v>
      </c>
      <c r="CY329" s="19">
        <f t="shared" si="159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160"/>
        <v>5045.8162976143349</v>
      </c>
      <c r="H330" s="19">
        <f t="shared" si="161"/>
        <v>140.21354606846629</v>
      </c>
      <c r="I330" s="19">
        <f t="shared" si="161"/>
        <v>142.44807635353482</v>
      </c>
      <c r="J330" s="19">
        <f t="shared" si="161"/>
        <v>144.30951367400885</v>
      </c>
      <c r="K330" s="19">
        <f t="shared" si="161"/>
        <v>145.79785802988837</v>
      </c>
      <c r="L330" s="19">
        <f t="shared" si="161"/>
        <v>146.9131094211734</v>
      </c>
      <c r="M330" s="19">
        <f t="shared" si="161"/>
        <v>147.65526784786394</v>
      </c>
      <c r="N330" s="19">
        <f t="shared" si="161"/>
        <v>148.02433330995999</v>
      </c>
      <c r="O330" s="19">
        <f t="shared" si="161"/>
        <v>148.02030580746154</v>
      </c>
      <c r="P330" s="19">
        <f t="shared" si="161"/>
        <v>147.6431853403686</v>
      </c>
      <c r="Q330" s="19">
        <f t="shared" si="161"/>
        <v>146.89297190868115</v>
      </c>
      <c r="R330" s="19">
        <f t="shared" si="161"/>
        <v>145.76966551239917</v>
      </c>
      <c r="S330" s="19">
        <f t="shared" si="161"/>
        <v>144.27326615152273</v>
      </c>
      <c r="T330" s="19">
        <f t="shared" si="161"/>
        <v>142.40377382605178</v>
      </c>
      <c r="U330" s="19">
        <f t="shared" si="161"/>
        <v>140.16118853598633</v>
      </c>
      <c r="V330" s="19">
        <f t="shared" si="161"/>
        <v>137.54551028132639</v>
      </c>
      <c r="W330" s="19">
        <f t="shared" si="161"/>
        <v>134.55673906207198</v>
      </c>
      <c r="X330" s="19">
        <f t="shared" si="161"/>
        <v>136.84649469058516</v>
      </c>
      <c r="Y330" s="19">
        <f t="shared" si="161"/>
        <v>138.93099119499388</v>
      </c>
      <c r="Z330" s="19">
        <f t="shared" si="161"/>
        <v>140.81022857529808</v>
      </c>
      <c r="AA330" s="19">
        <f t="shared" si="161"/>
        <v>142.48420683149774</v>
      </c>
      <c r="AB330" s="19">
        <f t="shared" si="161"/>
        <v>143.95292596359289</v>
      </c>
      <c r="AC330" s="19">
        <f t="shared" si="161"/>
        <v>145.21638597158358</v>
      </c>
      <c r="AD330" s="19">
        <f t="shared" si="161"/>
        <v>146.27458685546969</v>
      </c>
      <c r="AE330" s="19">
        <f t="shared" si="161"/>
        <v>147.12752861525135</v>
      </c>
      <c r="AF330" s="19">
        <f t="shared" si="161"/>
        <v>147.77521125092846</v>
      </c>
      <c r="AG330" s="19">
        <f t="shared" si="161"/>
        <v>148.21763476250101</v>
      </c>
      <c r="AH330" s="19">
        <f t="shared" si="161"/>
        <v>151.6780995169907</v>
      </c>
      <c r="AI330" s="19">
        <f t="shared" si="161"/>
        <v>155.13856427148039</v>
      </c>
      <c r="AJ330" s="19">
        <f t="shared" si="161"/>
        <v>158.59902902597005</v>
      </c>
      <c r="AK330" s="19">
        <f t="shared" si="161"/>
        <v>162.05949378045975</v>
      </c>
      <c r="AL330" s="19">
        <f t="shared" si="161"/>
        <v>165.51995853494944</v>
      </c>
      <c r="AM330" s="19">
        <f t="shared" si="161"/>
        <v>168.98042328943913</v>
      </c>
      <c r="AN330" s="19">
        <f t="shared" si="161"/>
        <v>172.44088804392885</v>
      </c>
      <c r="AO330" s="19">
        <f t="shared" si="161"/>
        <v>175.90135279841851</v>
      </c>
      <c r="AP330" s="19">
        <f t="shared" si="161"/>
        <v>179.36181755290821</v>
      </c>
      <c r="AQ330" s="19">
        <f t="shared" si="161"/>
        <v>182.82228230739793</v>
      </c>
      <c r="AR330" s="19">
        <f t="shared" si="161"/>
        <v>186.28274706188762</v>
      </c>
      <c r="AS330" s="19">
        <f t="shared" si="161"/>
        <v>189.74321181637731</v>
      </c>
      <c r="AT330" s="19">
        <f t="shared" si="161"/>
        <v>193.20367657086697</v>
      </c>
      <c r="AU330" s="19">
        <f t="shared" si="161"/>
        <v>196.6641413253567</v>
      </c>
      <c r="AV330" s="19">
        <f t="shared" si="161"/>
        <v>200.12460607984636</v>
      </c>
      <c r="AW330" s="19">
        <f t="shared" si="161"/>
        <v>203.58507083433602</v>
      </c>
      <c r="AX330" s="19">
        <f t="shared" si="161"/>
        <v>207.04553558882577</v>
      </c>
      <c r="AY330" s="19">
        <f t="shared" si="161"/>
        <v>210.50600034331541</v>
      </c>
      <c r="AZ330" s="19">
        <f t="shared" si="161"/>
        <v>213.96646509780516</v>
      </c>
      <c r="BA330" s="19">
        <f t="shared" si="161"/>
        <v>0</v>
      </c>
      <c r="BB330" s="19">
        <f t="shared" si="161"/>
        <v>0</v>
      </c>
      <c r="BC330" s="19">
        <f t="shared" si="161"/>
        <v>0</v>
      </c>
      <c r="BD330" s="19">
        <f t="shared" si="161"/>
        <v>0</v>
      </c>
      <c r="BE330" s="19">
        <f t="shared" si="161"/>
        <v>0</v>
      </c>
      <c r="BF330" s="19">
        <f t="shared" si="161"/>
        <v>0</v>
      </c>
      <c r="BG330" s="19">
        <f t="shared" si="161"/>
        <v>0</v>
      </c>
      <c r="BH330" s="19">
        <f t="shared" si="161"/>
        <v>0</v>
      </c>
      <c r="BI330" s="19">
        <f t="shared" si="161"/>
        <v>0</v>
      </c>
      <c r="BJ330" s="19">
        <f t="shared" si="161"/>
        <v>0</v>
      </c>
      <c r="BK330" s="19">
        <f t="shared" si="161"/>
        <v>0</v>
      </c>
      <c r="BL330" s="19">
        <f t="shared" si="161"/>
        <v>0</v>
      </c>
      <c r="BM330" s="19">
        <f t="shared" si="161"/>
        <v>0</v>
      </c>
      <c r="BN330" s="19">
        <f t="shared" si="161"/>
        <v>0</v>
      </c>
      <c r="BO330" s="19">
        <f t="shared" si="161"/>
        <v>0</v>
      </c>
      <c r="BP330" s="19">
        <f t="shared" si="161"/>
        <v>0</v>
      </c>
      <c r="BQ330" s="19">
        <f t="shared" si="161"/>
        <v>0</v>
      </c>
      <c r="BR330" s="19">
        <f t="shared" si="161"/>
        <v>0</v>
      </c>
      <c r="BS330" s="19">
        <f t="shared" si="161"/>
        <v>0</v>
      </c>
      <c r="BT330" s="19">
        <f t="shared" si="159"/>
        <v>0</v>
      </c>
      <c r="BU330" s="19">
        <f t="shared" si="159"/>
        <v>0</v>
      </c>
      <c r="BV330" s="19">
        <f t="shared" si="159"/>
        <v>0</v>
      </c>
      <c r="BW330" s="19">
        <f t="shared" si="159"/>
        <v>0</v>
      </c>
      <c r="BX330" s="19">
        <f t="shared" si="159"/>
        <v>0</v>
      </c>
      <c r="BY330" s="19">
        <f t="shared" si="159"/>
        <v>0</v>
      </c>
      <c r="BZ330" s="19">
        <f t="shared" si="159"/>
        <v>0</v>
      </c>
      <c r="CA330" s="19">
        <f t="shared" si="159"/>
        <v>0</v>
      </c>
      <c r="CB330" s="19">
        <f t="shared" si="159"/>
        <v>0</v>
      </c>
      <c r="CC330" s="19">
        <f t="shared" si="159"/>
        <v>0</v>
      </c>
      <c r="CD330" s="19">
        <f t="shared" si="159"/>
        <v>0</v>
      </c>
      <c r="CE330" s="19">
        <f t="shared" si="159"/>
        <v>0</v>
      </c>
      <c r="CF330" s="19">
        <f t="shared" si="159"/>
        <v>0</v>
      </c>
      <c r="CG330" s="19">
        <f t="shared" si="159"/>
        <v>0</v>
      </c>
      <c r="CH330" s="19">
        <f t="shared" si="159"/>
        <v>0</v>
      </c>
      <c r="CI330" s="19">
        <f t="shared" si="159"/>
        <v>0</v>
      </c>
      <c r="CJ330" s="19">
        <f t="shared" si="159"/>
        <v>0</v>
      </c>
      <c r="CK330" s="19">
        <f t="shared" si="159"/>
        <v>0</v>
      </c>
      <c r="CL330" s="19">
        <f t="shared" si="159"/>
        <v>0</v>
      </c>
      <c r="CM330" s="19">
        <f t="shared" si="159"/>
        <v>0</v>
      </c>
      <c r="CN330" s="19">
        <f t="shared" si="159"/>
        <v>0</v>
      </c>
      <c r="CO330" s="19">
        <f t="shared" si="159"/>
        <v>0</v>
      </c>
      <c r="CP330" s="19">
        <f t="shared" si="159"/>
        <v>0</v>
      </c>
      <c r="CQ330" s="19">
        <f t="shared" si="159"/>
        <v>0</v>
      </c>
      <c r="CR330" s="19">
        <f t="shared" si="159"/>
        <v>0</v>
      </c>
      <c r="CS330" s="19">
        <f t="shared" si="159"/>
        <v>0</v>
      </c>
      <c r="CT330" s="19">
        <f t="shared" si="159"/>
        <v>0</v>
      </c>
      <c r="CU330" s="19">
        <f t="shared" si="159"/>
        <v>0</v>
      </c>
      <c r="CV330" s="19">
        <f t="shared" si="159"/>
        <v>0</v>
      </c>
      <c r="CW330" s="19">
        <f t="shared" si="159"/>
        <v>0</v>
      </c>
      <c r="CX330" s="19">
        <f t="shared" si="159"/>
        <v>0</v>
      </c>
      <c r="CY330" s="19">
        <f t="shared" si="159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160"/>
        <v>40.791434416000136</v>
      </c>
      <c r="H331" s="25">
        <f t="shared" si="161"/>
        <v>1.8311673366324028</v>
      </c>
      <c r="I331" s="25">
        <f t="shared" si="161"/>
        <v>1.795004061119855</v>
      </c>
      <c r="J331" s="25">
        <f t="shared" si="161"/>
        <v>1.759028409997428</v>
      </c>
      <c r="K331" s="25">
        <f t="shared" si="161"/>
        <v>1.7232403832651226</v>
      </c>
      <c r="L331" s="25">
        <f t="shared" si="161"/>
        <v>1.6876399809229388</v>
      </c>
      <c r="M331" s="25">
        <f t="shared" si="161"/>
        <v>1.6522272029708764</v>
      </c>
      <c r="N331" s="25">
        <f t="shared" si="161"/>
        <v>1.6170020494089354</v>
      </c>
      <c r="O331" s="25">
        <f t="shared" si="161"/>
        <v>1.581964520237116</v>
      </c>
      <c r="P331" s="25">
        <f t="shared" si="161"/>
        <v>1.5471146154554176</v>
      </c>
      <c r="Q331" s="25">
        <f t="shared" si="161"/>
        <v>1.512452335063841</v>
      </c>
      <c r="R331" s="25">
        <f t="shared" si="161"/>
        <v>1.4779776790623858</v>
      </c>
      <c r="S331" s="25">
        <f t="shared" si="161"/>
        <v>1.4436906474510516</v>
      </c>
      <c r="T331" s="25">
        <f t="shared" si="161"/>
        <v>1.4095912402298394</v>
      </c>
      <c r="U331" s="25">
        <f t="shared" si="161"/>
        <v>1.3756794573987483</v>
      </c>
      <c r="V331" s="25">
        <f t="shared" si="161"/>
        <v>1.3419552989577785</v>
      </c>
      <c r="W331" s="25">
        <f t="shared" si="161"/>
        <v>1.3084187649069299</v>
      </c>
      <c r="X331" s="25">
        <f t="shared" si="161"/>
        <v>1.3146998729428165</v>
      </c>
      <c r="Y331" s="25">
        <f t="shared" si="161"/>
        <v>1.320980980978703</v>
      </c>
      <c r="Z331" s="25">
        <f t="shared" si="161"/>
        <v>1.3272620890145896</v>
      </c>
      <c r="AA331" s="25">
        <f t="shared" si="161"/>
        <v>1.3335431970504761</v>
      </c>
      <c r="AB331" s="25">
        <f t="shared" si="161"/>
        <v>1.3398243050863625</v>
      </c>
      <c r="AC331" s="25">
        <f t="shared" si="161"/>
        <v>1.3461054131222492</v>
      </c>
      <c r="AD331" s="25">
        <f t="shared" si="161"/>
        <v>1.3523865211581356</v>
      </c>
      <c r="AE331" s="25">
        <f t="shared" si="161"/>
        <v>1.3586676291940221</v>
      </c>
      <c r="AF331" s="25">
        <f t="shared" si="161"/>
        <v>1.3649487372299087</v>
      </c>
      <c r="AG331" s="25">
        <f t="shared" si="161"/>
        <v>1.3712298452657967</v>
      </c>
      <c r="AH331" s="25">
        <f t="shared" si="161"/>
        <v>1.3712298452657967</v>
      </c>
      <c r="AI331" s="25">
        <f t="shared" si="161"/>
        <v>1.3712298452657967</v>
      </c>
      <c r="AJ331" s="25">
        <f t="shared" si="161"/>
        <v>1.3712298452657967</v>
      </c>
      <c r="AK331" s="25">
        <f t="shared" si="161"/>
        <v>1.3712298452657967</v>
      </c>
      <c r="AL331" s="25">
        <f t="shared" si="161"/>
        <v>1.3712298452657967</v>
      </c>
      <c r="AM331" s="25">
        <f t="shared" si="161"/>
        <v>1.3712298452657967</v>
      </c>
      <c r="AN331" s="25">
        <f t="shared" si="161"/>
        <v>1.3712298452657967</v>
      </c>
      <c r="AO331" s="25">
        <f t="shared" si="161"/>
        <v>1.3712298452657967</v>
      </c>
      <c r="AP331" s="25">
        <f t="shared" si="161"/>
        <v>1.3712298452657967</v>
      </c>
      <c r="AQ331" s="25">
        <f t="shared" si="161"/>
        <v>1.3712298452657967</v>
      </c>
      <c r="AR331" s="25">
        <f t="shared" si="161"/>
        <v>1.3712298452657967</v>
      </c>
      <c r="AS331" s="25">
        <f t="shared" si="161"/>
        <v>1.3712298452657967</v>
      </c>
      <c r="AT331" s="25">
        <f t="shared" si="161"/>
        <v>1.3712298452657967</v>
      </c>
      <c r="AU331" s="25">
        <f t="shared" si="161"/>
        <v>1.3712298452657967</v>
      </c>
      <c r="AV331" s="25">
        <f t="shared" si="161"/>
        <v>1.3712298452657967</v>
      </c>
      <c r="AW331" s="25">
        <f t="shared" si="161"/>
        <v>1.3712298452657967</v>
      </c>
      <c r="AX331" s="25">
        <f t="shared" si="161"/>
        <v>1.3712298452657967</v>
      </c>
      <c r="AY331" s="25">
        <f t="shared" si="161"/>
        <v>1.3712298452657967</v>
      </c>
      <c r="AZ331" s="25">
        <f t="shared" si="161"/>
        <v>1.3712298452657967</v>
      </c>
      <c r="BA331" s="25">
        <f t="shared" si="161"/>
        <v>0</v>
      </c>
      <c r="BB331" s="25">
        <f t="shared" si="161"/>
        <v>0</v>
      </c>
      <c r="BC331" s="25">
        <f t="shared" si="161"/>
        <v>0</v>
      </c>
      <c r="BD331" s="25">
        <f t="shared" si="161"/>
        <v>0</v>
      </c>
      <c r="BE331" s="25">
        <f t="shared" si="161"/>
        <v>0</v>
      </c>
      <c r="BF331" s="25">
        <f t="shared" si="161"/>
        <v>0</v>
      </c>
      <c r="BG331" s="25">
        <f t="shared" si="161"/>
        <v>0</v>
      </c>
      <c r="BH331" s="25">
        <f t="shared" si="161"/>
        <v>0</v>
      </c>
      <c r="BI331" s="25">
        <f t="shared" si="161"/>
        <v>0</v>
      </c>
      <c r="BJ331" s="25">
        <f t="shared" si="161"/>
        <v>0</v>
      </c>
      <c r="BK331" s="25">
        <f t="shared" si="161"/>
        <v>0</v>
      </c>
      <c r="BL331" s="25">
        <f t="shared" si="161"/>
        <v>0</v>
      </c>
      <c r="BM331" s="25">
        <f t="shared" si="161"/>
        <v>0</v>
      </c>
      <c r="BN331" s="25">
        <f t="shared" si="161"/>
        <v>0</v>
      </c>
      <c r="BO331" s="25">
        <f t="shared" si="161"/>
        <v>0</v>
      </c>
      <c r="BP331" s="25">
        <f t="shared" si="161"/>
        <v>0</v>
      </c>
      <c r="BQ331" s="25">
        <f t="shared" si="161"/>
        <v>0</v>
      </c>
      <c r="BR331" s="25">
        <f t="shared" si="161"/>
        <v>0</v>
      </c>
      <c r="BS331" s="25">
        <f>BS14*BS86*365/10^6*10^6</f>
        <v>0</v>
      </c>
      <c r="BT331" s="25">
        <f t="shared" si="159"/>
        <v>0</v>
      </c>
      <c r="BU331" s="25">
        <f t="shared" si="159"/>
        <v>0</v>
      </c>
      <c r="BV331" s="25">
        <f t="shared" si="159"/>
        <v>0</v>
      </c>
      <c r="BW331" s="25">
        <f t="shared" si="159"/>
        <v>0</v>
      </c>
      <c r="BX331" s="25">
        <f t="shared" si="159"/>
        <v>0</v>
      </c>
      <c r="BY331" s="25">
        <f t="shared" si="159"/>
        <v>0</v>
      </c>
      <c r="BZ331" s="25">
        <f t="shared" si="159"/>
        <v>0</v>
      </c>
      <c r="CA331" s="25">
        <f t="shared" si="159"/>
        <v>0</v>
      </c>
      <c r="CB331" s="25">
        <f t="shared" si="159"/>
        <v>0</v>
      </c>
      <c r="CC331" s="25">
        <f t="shared" si="159"/>
        <v>0</v>
      </c>
      <c r="CD331" s="25">
        <f t="shared" si="159"/>
        <v>0</v>
      </c>
      <c r="CE331" s="25">
        <f t="shared" si="159"/>
        <v>0</v>
      </c>
      <c r="CF331" s="25">
        <f t="shared" si="159"/>
        <v>0</v>
      </c>
      <c r="CG331" s="25">
        <f t="shared" si="159"/>
        <v>0</v>
      </c>
      <c r="CH331" s="25">
        <f t="shared" si="159"/>
        <v>0</v>
      </c>
      <c r="CI331" s="25">
        <f t="shared" si="159"/>
        <v>0</v>
      </c>
      <c r="CJ331" s="25">
        <f t="shared" si="159"/>
        <v>0</v>
      </c>
      <c r="CK331" s="25">
        <f t="shared" si="159"/>
        <v>0</v>
      </c>
      <c r="CL331" s="25">
        <f t="shared" si="159"/>
        <v>0</v>
      </c>
      <c r="CM331" s="25">
        <f t="shared" si="159"/>
        <v>0</v>
      </c>
      <c r="CN331" s="25">
        <f t="shared" si="159"/>
        <v>0</v>
      </c>
      <c r="CO331" s="25">
        <f t="shared" si="159"/>
        <v>0</v>
      </c>
      <c r="CP331" s="25">
        <f t="shared" si="159"/>
        <v>0</v>
      </c>
      <c r="CQ331" s="25">
        <f t="shared" si="159"/>
        <v>0</v>
      </c>
      <c r="CR331" s="25">
        <f t="shared" si="159"/>
        <v>0</v>
      </c>
      <c r="CS331" s="25">
        <f t="shared" si="159"/>
        <v>0</v>
      </c>
      <c r="CT331" s="25">
        <f t="shared" si="159"/>
        <v>0</v>
      </c>
      <c r="CU331" s="25">
        <f t="shared" si="159"/>
        <v>0</v>
      </c>
      <c r="CV331" s="25">
        <f t="shared" si="159"/>
        <v>0</v>
      </c>
      <c r="CW331" s="25">
        <f t="shared" si="159"/>
        <v>0</v>
      </c>
      <c r="CX331" s="25">
        <f t="shared" si="159"/>
        <v>0</v>
      </c>
      <c r="CY331" s="25">
        <f>CY14*CY86*365/10^6*10^6</f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160"/>
        <v>0</v>
      </c>
      <c r="H332" s="31">
        <f t="shared" ref="H332:BS335" si="162">H15*H87*365/10^6*10^6</f>
        <v>0</v>
      </c>
      <c r="I332" s="31">
        <f t="shared" si="162"/>
        <v>0</v>
      </c>
      <c r="J332" s="31">
        <f t="shared" si="162"/>
        <v>0</v>
      </c>
      <c r="K332" s="31">
        <f t="shared" si="162"/>
        <v>0</v>
      </c>
      <c r="L332" s="31">
        <f t="shared" si="162"/>
        <v>0</v>
      </c>
      <c r="M332" s="31">
        <f t="shared" si="162"/>
        <v>0</v>
      </c>
      <c r="N332" s="31">
        <f t="shared" si="162"/>
        <v>0</v>
      </c>
      <c r="O332" s="31">
        <f t="shared" si="162"/>
        <v>0</v>
      </c>
      <c r="P332" s="31">
        <f t="shared" si="162"/>
        <v>0</v>
      </c>
      <c r="Q332" s="31">
        <f t="shared" si="162"/>
        <v>0</v>
      </c>
      <c r="R332" s="31">
        <f t="shared" si="162"/>
        <v>0</v>
      </c>
      <c r="S332" s="31">
        <f t="shared" si="162"/>
        <v>0</v>
      </c>
      <c r="T332" s="31">
        <f t="shared" si="162"/>
        <v>0</v>
      </c>
      <c r="U332" s="31">
        <f t="shared" si="162"/>
        <v>0</v>
      </c>
      <c r="V332" s="31">
        <f t="shared" si="162"/>
        <v>0</v>
      </c>
      <c r="W332" s="31">
        <f t="shared" si="162"/>
        <v>0</v>
      </c>
      <c r="X332" s="31">
        <f t="shared" si="162"/>
        <v>0</v>
      </c>
      <c r="Y332" s="31">
        <f t="shared" si="162"/>
        <v>0</v>
      </c>
      <c r="Z332" s="31">
        <f t="shared" si="162"/>
        <v>0</v>
      </c>
      <c r="AA332" s="31">
        <f t="shared" si="162"/>
        <v>0</v>
      </c>
      <c r="AB332" s="31">
        <f t="shared" si="162"/>
        <v>0</v>
      </c>
      <c r="AC332" s="31">
        <f t="shared" si="162"/>
        <v>0</v>
      </c>
      <c r="AD332" s="31">
        <f t="shared" si="162"/>
        <v>0</v>
      </c>
      <c r="AE332" s="31">
        <f t="shared" si="162"/>
        <v>0</v>
      </c>
      <c r="AF332" s="31">
        <f t="shared" si="162"/>
        <v>0</v>
      </c>
      <c r="AG332" s="31">
        <f t="shared" si="162"/>
        <v>0</v>
      </c>
      <c r="AH332" s="31">
        <f t="shared" si="162"/>
        <v>0</v>
      </c>
      <c r="AI332" s="31">
        <f t="shared" si="162"/>
        <v>0</v>
      </c>
      <c r="AJ332" s="31">
        <f t="shared" si="162"/>
        <v>0</v>
      </c>
      <c r="AK332" s="31">
        <f t="shared" si="162"/>
        <v>0</v>
      </c>
      <c r="AL332" s="31">
        <f t="shared" si="162"/>
        <v>0</v>
      </c>
      <c r="AM332" s="31">
        <f t="shared" si="162"/>
        <v>0</v>
      </c>
      <c r="AN332" s="31">
        <f t="shared" si="162"/>
        <v>0</v>
      </c>
      <c r="AO332" s="31">
        <f t="shared" si="162"/>
        <v>0</v>
      </c>
      <c r="AP332" s="31">
        <f t="shared" si="162"/>
        <v>0</v>
      </c>
      <c r="AQ332" s="31">
        <f t="shared" si="162"/>
        <v>0</v>
      </c>
      <c r="AR332" s="31">
        <f t="shared" si="162"/>
        <v>0</v>
      </c>
      <c r="AS332" s="31">
        <f t="shared" si="162"/>
        <v>0</v>
      </c>
      <c r="AT332" s="31">
        <f t="shared" si="162"/>
        <v>0</v>
      </c>
      <c r="AU332" s="31">
        <f t="shared" si="162"/>
        <v>0</v>
      </c>
      <c r="AV332" s="31">
        <f t="shared" si="162"/>
        <v>0</v>
      </c>
      <c r="AW332" s="31">
        <f t="shared" si="162"/>
        <v>0</v>
      </c>
      <c r="AX332" s="31">
        <f t="shared" si="162"/>
        <v>0</v>
      </c>
      <c r="AY332" s="31">
        <f t="shared" si="162"/>
        <v>0</v>
      </c>
      <c r="AZ332" s="31">
        <f t="shared" si="162"/>
        <v>0</v>
      </c>
      <c r="BA332" s="31">
        <f t="shared" si="162"/>
        <v>0</v>
      </c>
      <c r="BB332" s="31">
        <f t="shared" si="162"/>
        <v>0</v>
      </c>
      <c r="BC332" s="31">
        <f t="shared" si="162"/>
        <v>0</v>
      </c>
      <c r="BD332" s="31">
        <f t="shared" si="162"/>
        <v>0</v>
      </c>
      <c r="BE332" s="31">
        <f t="shared" si="162"/>
        <v>0</v>
      </c>
      <c r="BF332" s="31">
        <f t="shared" si="162"/>
        <v>0</v>
      </c>
      <c r="BG332" s="31">
        <f t="shared" si="162"/>
        <v>0</v>
      </c>
      <c r="BH332" s="31">
        <f t="shared" si="162"/>
        <v>0</v>
      </c>
      <c r="BI332" s="31">
        <f t="shared" si="162"/>
        <v>0</v>
      </c>
      <c r="BJ332" s="31">
        <f t="shared" si="162"/>
        <v>0</v>
      </c>
      <c r="BK332" s="31">
        <f t="shared" si="162"/>
        <v>0</v>
      </c>
      <c r="BL332" s="31">
        <f t="shared" si="162"/>
        <v>0</v>
      </c>
      <c r="BM332" s="31">
        <f t="shared" si="162"/>
        <v>0</v>
      </c>
      <c r="BN332" s="31">
        <f t="shared" si="162"/>
        <v>0</v>
      </c>
      <c r="BO332" s="31">
        <f t="shared" si="162"/>
        <v>0</v>
      </c>
      <c r="BP332" s="31">
        <f t="shared" si="162"/>
        <v>0</v>
      </c>
      <c r="BQ332" s="31">
        <f t="shared" si="162"/>
        <v>0</v>
      </c>
      <c r="BR332" s="31">
        <f t="shared" si="162"/>
        <v>0</v>
      </c>
      <c r="BS332" s="31">
        <f t="shared" si="162"/>
        <v>0</v>
      </c>
      <c r="BT332" s="31">
        <f t="shared" ref="BT332:CY339" si="163">BT15*BT87*365/10^6*10^6</f>
        <v>0</v>
      </c>
      <c r="BU332" s="31">
        <f t="shared" si="163"/>
        <v>0</v>
      </c>
      <c r="BV332" s="31">
        <f t="shared" si="163"/>
        <v>0</v>
      </c>
      <c r="BW332" s="31">
        <f t="shared" si="163"/>
        <v>0</v>
      </c>
      <c r="BX332" s="31">
        <f t="shared" si="163"/>
        <v>0</v>
      </c>
      <c r="BY332" s="31">
        <f t="shared" si="163"/>
        <v>0</v>
      </c>
      <c r="BZ332" s="31">
        <f t="shared" si="163"/>
        <v>0</v>
      </c>
      <c r="CA332" s="31">
        <f t="shared" si="163"/>
        <v>0</v>
      </c>
      <c r="CB332" s="31">
        <f t="shared" si="163"/>
        <v>0</v>
      </c>
      <c r="CC332" s="31">
        <f t="shared" si="163"/>
        <v>0</v>
      </c>
      <c r="CD332" s="31">
        <f t="shared" si="163"/>
        <v>0</v>
      </c>
      <c r="CE332" s="31">
        <f t="shared" si="163"/>
        <v>0</v>
      </c>
      <c r="CF332" s="31">
        <f t="shared" si="163"/>
        <v>0</v>
      </c>
      <c r="CG332" s="31">
        <f t="shared" si="163"/>
        <v>0</v>
      </c>
      <c r="CH332" s="31">
        <f t="shared" si="163"/>
        <v>0</v>
      </c>
      <c r="CI332" s="31">
        <f t="shared" si="163"/>
        <v>0</v>
      </c>
      <c r="CJ332" s="31">
        <f t="shared" si="163"/>
        <v>0</v>
      </c>
      <c r="CK332" s="31">
        <f t="shared" si="163"/>
        <v>0</v>
      </c>
      <c r="CL332" s="31">
        <f t="shared" si="163"/>
        <v>0</v>
      </c>
      <c r="CM332" s="31">
        <f t="shared" si="163"/>
        <v>0</v>
      </c>
      <c r="CN332" s="31">
        <f t="shared" si="163"/>
        <v>0</v>
      </c>
      <c r="CO332" s="31">
        <f t="shared" si="163"/>
        <v>0</v>
      </c>
      <c r="CP332" s="31">
        <f t="shared" si="163"/>
        <v>0</v>
      </c>
      <c r="CQ332" s="31">
        <f t="shared" si="163"/>
        <v>0</v>
      </c>
      <c r="CR332" s="31">
        <f t="shared" si="163"/>
        <v>0</v>
      </c>
      <c r="CS332" s="31">
        <f t="shared" si="163"/>
        <v>0</v>
      </c>
      <c r="CT332" s="31">
        <f t="shared" si="163"/>
        <v>0</v>
      </c>
      <c r="CU332" s="31">
        <f t="shared" si="163"/>
        <v>0</v>
      </c>
      <c r="CV332" s="31">
        <f t="shared" si="163"/>
        <v>0</v>
      </c>
      <c r="CW332" s="31">
        <f t="shared" si="163"/>
        <v>0</v>
      </c>
      <c r="CX332" s="31">
        <f t="shared" si="163"/>
        <v>0</v>
      </c>
      <c r="CY332" s="31">
        <f t="shared" si="163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160"/>
        <v>5.9608101635531181</v>
      </c>
      <c r="H333" s="19">
        <f t="shared" si="162"/>
        <v>0.21422499498182074</v>
      </c>
      <c r="I333" s="19">
        <f t="shared" si="162"/>
        <v>0.21334026250221208</v>
      </c>
      <c r="J333" s="19">
        <f t="shared" si="162"/>
        <v>0.21245553002260345</v>
      </c>
      <c r="K333" s="19">
        <f t="shared" si="162"/>
        <v>0.21157079754299479</v>
      </c>
      <c r="L333" s="19">
        <f t="shared" si="162"/>
        <v>0.21068606506338614</v>
      </c>
      <c r="M333" s="19">
        <f t="shared" si="162"/>
        <v>0.20980133258377748</v>
      </c>
      <c r="N333" s="19">
        <f t="shared" si="162"/>
        <v>0.20891660010416879</v>
      </c>
      <c r="O333" s="19">
        <f t="shared" si="162"/>
        <v>0.20803186762456014</v>
      </c>
      <c r="P333" s="19">
        <f t="shared" si="162"/>
        <v>0.20714713514495148</v>
      </c>
      <c r="Q333" s="19">
        <f t="shared" si="162"/>
        <v>0.20626240266534282</v>
      </c>
      <c r="R333" s="19">
        <f t="shared" si="162"/>
        <v>0.20537767018573419</v>
      </c>
      <c r="S333" s="19">
        <f t="shared" si="162"/>
        <v>0.20449293770612553</v>
      </c>
      <c r="T333" s="19">
        <f t="shared" si="162"/>
        <v>0.20360820522651688</v>
      </c>
      <c r="U333" s="19">
        <f t="shared" si="162"/>
        <v>0.20272347274690822</v>
      </c>
      <c r="V333" s="19">
        <f t="shared" si="162"/>
        <v>0.20183874026729953</v>
      </c>
      <c r="W333" s="19">
        <f t="shared" si="162"/>
        <v>0.20095400778769101</v>
      </c>
      <c r="X333" s="19">
        <f t="shared" si="162"/>
        <v>0.20067723199145585</v>
      </c>
      <c r="Y333" s="19">
        <f t="shared" si="162"/>
        <v>0.20040045619522071</v>
      </c>
      <c r="Z333" s="19">
        <f t="shared" si="162"/>
        <v>0.20012368039898557</v>
      </c>
      <c r="AA333" s="19">
        <f t="shared" si="162"/>
        <v>0.1998469046027504</v>
      </c>
      <c r="AB333" s="19">
        <f t="shared" si="162"/>
        <v>0.19957012880651526</v>
      </c>
      <c r="AC333" s="19">
        <f t="shared" si="162"/>
        <v>0.19929335301028012</v>
      </c>
      <c r="AD333" s="19">
        <f t="shared" si="162"/>
        <v>0.199016577214045</v>
      </c>
      <c r="AE333" s="19">
        <f t="shared" si="162"/>
        <v>0.19873980141780986</v>
      </c>
      <c r="AF333" s="19">
        <f t="shared" si="162"/>
        <v>0.19846302562157472</v>
      </c>
      <c r="AG333" s="19">
        <f t="shared" si="162"/>
        <v>0.19818624982533947</v>
      </c>
      <c r="AH333" s="19">
        <f t="shared" si="162"/>
        <v>0.19818624982533947</v>
      </c>
      <c r="AI333" s="19">
        <f t="shared" si="162"/>
        <v>0.19818624982533947</v>
      </c>
      <c r="AJ333" s="19">
        <f t="shared" si="162"/>
        <v>0.19818624982533947</v>
      </c>
      <c r="AK333" s="19">
        <f t="shared" si="162"/>
        <v>0.19818624982533947</v>
      </c>
      <c r="AL333" s="19">
        <f t="shared" si="162"/>
        <v>0.19818624982533947</v>
      </c>
      <c r="AM333" s="19">
        <f t="shared" si="162"/>
        <v>0.19818624982533947</v>
      </c>
      <c r="AN333" s="19">
        <f t="shared" si="162"/>
        <v>0.19818624982533947</v>
      </c>
      <c r="AO333" s="19">
        <f t="shared" si="162"/>
        <v>0.19818624982533947</v>
      </c>
      <c r="AP333" s="19">
        <f t="shared" si="162"/>
        <v>0.19818624982533947</v>
      </c>
      <c r="AQ333" s="19">
        <f t="shared" si="162"/>
        <v>0.19818624982533947</v>
      </c>
      <c r="AR333" s="19">
        <f t="shared" si="162"/>
        <v>0.19818624982533947</v>
      </c>
      <c r="AS333" s="19">
        <f t="shared" si="162"/>
        <v>0.19818624982533947</v>
      </c>
      <c r="AT333" s="19">
        <f t="shared" si="162"/>
        <v>0.19818624982533947</v>
      </c>
      <c r="AU333" s="19">
        <f t="shared" si="162"/>
        <v>0.19818624982533947</v>
      </c>
      <c r="AV333" s="19">
        <f t="shared" si="162"/>
        <v>0.19818624982533947</v>
      </c>
      <c r="AW333" s="19">
        <f t="shared" si="162"/>
        <v>0.19818624982533947</v>
      </c>
      <c r="AX333" s="19">
        <f t="shared" si="162"/>
        <v>0.19818624982533947</v>
      </c>
      <c r="AY333" s="19">
        <f t="shared" si="162"/>
        <v>0.19818624982533947</v>
      </c>
      <c r="AZ333" s="19">
        <f t="shared" si="162"/>
        <v>0.19818624982533947</v>
      </c>
      <c r="BA333" s="19">
        <f t="shared" si="162"/>
        <v>0</v>
      </c>
      <c r="BB333" s="19">
        <f t="shared" si="162"/>
        <v>0</v>
      </c>
      <c r="BC333" s="19">
        <f t="shared" si="162"/>
        <v>0</v>
      </c>
      <c r="BD333" s="19">
        <f t="shared" si="162"/>
        <v>0</v>
      </c>
      <c r="BE333" s="19">
        <f t="shared" si="162"/>
        <v>0</v>
      </c>
      <c r="BF333" s="19">
        <f t="shared" si="162"/>
        <v>0</v>
      </c>
      <c r="BG333" s="19">
        <f t="shared" si="162"/>
        <v>0</v>
      </c>
      <c r="BH333" s="19">
        <f t="shared" si="162"/>
        <v>0</v>
      </c>
      <c r="BI333" s="19">
        <f t="shared" si="162"/>
        <v>0</v>
      </c>
      <c r="BJ333" s="19">
        <f t="shared" si="162"/>
        <v>0</v>
      </c>
      <c r="BK333" s="19">
        <f t="shared" si="162"/>
        <v>0</v>
      </c>
      <c r="BL333" s="19">
        <f t="shared" si="162"/>
        <v>0</v>
      </c>
      <c r="BM333" s="19">
        <f t="shared" si="162"/>
        <v>0</v>
      </c>
      <c r="BN333" s="19">
        <f t="shared" si="162"/>
        <v>0</v>
      </c>
      <c r="BO333" s="19">
        <f t="shared" si="162"/>
        <v>0</v>
      </c>
      <c r="BP333" s="19">
        <f t="shared" si="162"/>
        <v>0</v>
      </c>
      <c r="BQ333" s="19">
        <f t="shared" si="162"/>
        <v>0</v>
      </c>
      <c r="BR333" s="19">
        <f t="shared" si="162"/>
        <v>0</v>
      </c>
      <c r="BS333" s="19">
        <f t="shared" si="162"/>
        <v>0</v>
      </c>
      <c r="BT333" s="19">
        <f t="shared" si="163"/>
        <v>0</v>
      </c>
      <c r="BU333" s="19">
        <f t="shared" si="163"/>
        <v>0</v>
      </c>
      <c r="BV333" s="19">
        <f t="shared" si="163"/>
        <v>0</v>
      </c>
      <c r="BW333" s="19">
        <f t="shared" si="163"/>
        <v>0</v>
      </c>
      <c r="BX333" s="19">
        <f t="shared" si="163"/>
        <v>0</v>
      </c>
      <c r="BY333" s="19">
        <f t="shared" si="163"/>
        <v>0</v>
      </c>
      <c r="BZ333" s="19">
        <f t="shared" si="163"/>
        <v>0</v>
      </c>
      <c r="CA333" s="19">
        <f t="shared" si="163"/>
        <v>0</v>
      </c>
      <c r="CB333" s="19">
        <f t="shared" si="163"/>
        <v>0</v>
      </c>
      <c r="CC333" s="19">
        <f t="shared" si="163"/>
        <v>0</v>
      </c>
      <c r="CD333" s="19">
        <f t="shared" si="163"/>
        <v>0</v>
      </c>
      <c r="CE333" s="19">
        <f t="shared" si="163"/>
        <v>0</v>
      </c>
      <c r="CF333" s="19">
        <f t="shared" si="163"/>
        <v>0</v>
      </c>
      <c r="CG333" s="19">
        <f t="shared" si="163"/>
        <v>0</v>
      </c>
      <c r="CH333" s="19">
        <f t="shared" si="163"/>
        <v>0</v>
      </c>
      <c r="CI333" s="19">
        <f t="shared" si="163"/>
        <v>0</v>
      </c>
      <c r="CJ333" s="19">
        <f t="shared" si="163"/>
        <v>0</v>
      </c>
      <c r="CK333" s="19">
        <f t="shared" si="163"/>
        <v>0</v>
      </c>
      <c r="CL333" s="19">
        <f t="shared" si="163"/>
        <v>0</v>
      </c>
      <c r="CM333" s="19">
        <f t="shared" si="163"/>
        <v>0</v>
      </c>
      <c r="CN333" s="19">
        <f t="shared" si="163"/>
        <v>0</v>
      </c>
      <c r="CO333" s="19">
        <f t="shared" si="163"/>
        <v>0</v>
      </c>
      <c r="CP333" s="19">
        <f t="shared" si="163"/>
        <v>0</v>
      </c>
      <c r="CQ333" s="19">
        <f t="shared" si="163"/>
        <v>0</v>
      </c>
      <c r="CR333" s="19">
        <f t="shared" si="163"/>
        <v>0</v>
      </c>
      <c r="CS333" s="19">
        <f t="shared" si="163"/>
        <v>0</v>
      </c>
      <c r="CT333" s="19">
        <f t="shared" si="163"/>
        <v>0</v>
      </c>
      <c r="CU333" s="19">
        <f t="shared" si="163"/>
        <v>0</v>
      </c>
      <c r="CV333" s="19">
        <f t="shared" si="163"/>
        <v>0</v>
      </c>
      <c r="CW333" s="19">
        <f t="shared" si="163"/>
        <v>0</v>
      </c>
      <c r="CX333" s="19">
        <f t="shared" si="163"/>
        <v>0</v>
      </c>
      <c r="CY333" s="19">
        <f t="shared" si="163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160"/>
        <v>0</v>
      </c>
      <c r="H334" s="19">
        <f t="shared" si="162"/>
        <v>0</v>
      </c>
      <c r="I334" s="19">
        <f t="shared" si="162"/>
        <v>0</v>
      </c>
      <c r="J334" s="19">
        <f t="shared" si="162"/>
        <v>0</v>
      </c>
      <c r="K334" s="19">
        <f t="shared" si="162"/>
        <v>0</v>
      </c>
      <c r="L334" s="19">
        <f t="shared" si="162"/>
        <v>0</v>
      </c>
      <c r="M334" s="19">
        <f t="shared" si="162"/>
        <v>0</v>
      </c>
      <c r="N334" s="19">
        <f t="shared" si="162"/>
        <v>0</v>
      </c>
      <c r="O334" s="19">
        <f t="shared" si="162"/>
        <v>0</v>
      </c>
      <c r="P334" s="19">
        <f t="shared" si="162"/>
        <v>0</v>
      </c>
      <c r="Q334" s="19">
        <f t="shared" si="162"/>
        <v>0</v>
      </c>
      <c r="R334" s="19">
        <f t="shared" si="162"/>
        <v>0</v>
      </c>
      <c r="S334" s="19">
        <f t="shared" si="162"/>
        <v>0</v>
      </c>
      <c r="T334" s="19">
        <f t="shared" si="162"/>
        <v>0</v>
      </c>
      <c r="U334" s="19">
        <f t="shared" si="162"/>
        <v>0</v>
      </c>
      <c r="V334" s="19">
        <f t="shared" si="162"/>
        <v>0</v>
      </c>
      <c r="W334" s="19">
        <f t="shared" si="162"/>
        <v>0</v>
      </c>
      <c r="X334" s="19">
        <f t="shared" si="162"/>
        <v>0</v>
      </c>
      <c r="Y334" s="19">
        <f t="shared" si="162"/>
        <v>0</v>
      </c>
      <c r="Z334" s="19">
        <f t="shared" si="162"/>
        <v>0</v>
      </c>
      <c r="AA334" s="19">
        <f t="shared" si="162"/>
        <v>0</v>
      </c>
      <c r="AB334" s="19">
        <f t="shared" si="162"/>
        <v>0</v>
      </c>
      <c r="AC334" s="19">
        <f t="shared" si="162"/>
        <v>0</v>
      </c>
      <c r="AD334" s="19">
        <f t="shared" si="162"/>
        <v>0</v>
      </c>
      <c r="AE334" s="19">
        <f t="shared" si="162"/>
        <v>0</v>
      </c>
      <c r="AF334" s="19">
        <f t="shared" si="162"/>
        <v>0</v>
      </c>
      <c r="AG334" s="19">
        <f t="shared" si="162"/>
        <v>0</v>
      </c>
      <c r="AH334" s="19">
        <f t="shared" si="162"/>
        <v>0</v>
      </c>
      <c r="AI334" s="19">
        <f t="shared" si="162"/>
        <v>0</v>
      </c>
      <c r="AJ334" s="19">
        <f t="shared" si="162"/>
        <v>0</v>
      </c>
      <c r="AK334" s="19">
        <f t="shared" si="162"/>
        <v>0</v>
      </c>
      <c r="AL334" s="19">
        <f t="shared" si="162"/>
        <v>0</v>
      </c>
      <c r="AM334" s="19">
        <f t="shared" si="162"/>
        <v>0</v>
      </c>
      <c r="AN334" s="19">
        <f t="shared" si="162"/>
        <v>0</v>
      </c>
      <c r="AO334" s="19">
        <f t="shared" si="162"/>
        <v>0</v>
      </c>
      <c r="AP334" s="19">
        <f t="shared" si="162"/>
        <v>0</v>
      </c>
      <c r="AQ334" s="19">
        <f t="shared" si="162"/>
        <v>0</v>
      </c>
      <c r="AR334" s="19">
        <f t="shared" si="162"/>
        <v>0</v>
      </c>
      <c r="AS334" s="19">
        <f t="shared" si="162"/>
        <v>0</v>
      </c>
      <c r="AT334" s="19">
        <f t="shared" si="162"/>
        <v>0</v>
      </c>
      <c r="AU334" s="19">
        <f t="shared" si="162"/>
        <v>0</v>
      </c>
      <c r="AV334" s="19">
        <f t="shared" si="162"/>
        <v>0</v>
      </c>
      <c r="AW334" s="19">
        <f t="shared" si="162"/>
        <v>0</v>
      </c>
      <c r="AX334" s="19">
        <f t="shared" si="162"/>
        <v>0</v>
      </c>
      <c r="AY334" s="19">
        <f t="shared" si="162"/>
        <v>0</v>
      </c>
      <c r="AZ334" s="19">
        <f t="shared" si="162"/>
        <v>0</v>
      </c>
      <c r="BA334" s="19">
        <f t="shared" si="162"/>
        <v>0</v>
      </c>
      <c r="BB334" s="19">
        <f t="shared" si="162"/>
        <v>0</v>
      </c>
      <c r="BC334" s="19">
        <f t="shared" si="162"/>
        <v>0</v>
      </c>
      <c r="BD334" s="19">
        <f t="shared" si="162"/>
        <v>0</v>
      </c>
      <c r="BE334" s="19">
        <f t="shared" si="162"/>
        <v>0</v>
      </c>
      <c r="BF334" s="19">
        <f t="shared" si="162"/>
        <v>0</v>
      </c>
      <c r="BG334" s="19">
        <f t="shared" si="162"/>
        <v>0</v>
      </c>
      <c r="BH334" s="19">
        <f t="shared" si="162"/>
        <v>0</v>
      </c>
      <c r="BI334" s="19">
        <f t="shared" si="162"/>
        <v>0</v>
      </c>
      <c r="BJ334" s="19">
        <f t="shared" si="162"/>
        <v>0</v>
      </c>
      <c r="BK334" s="19">
        <f t="shared" si="162"/>
        <v>0</v>
      </c>
      <c r="BL334" s="19">
        <f t="shared" si="162"/>
        <v>0</v>
      </c>
      <c r="BM334" s="19">
        <f t="shared" si="162"/>
        <v>0</v>
      </c>
      <c r="BN334" s="19">
        <f t="shared" si="162"/>
        <v>0</v>
      </c>
      <c r="BO334" s="19">
        <f t="shared" si="162"/>
        <v>0</v>
      </c>
      <c r="BP334" s="19">
        <f t="shared" si="162"/>
        <v>0</v>
      </c>
      <c r="BQ334" s="19">
        <f t="shared" si="162"/>
        <v>0</v>
      </c>
      <c r="BR334" s="19">
        <f t="shared" si="162"/>
        <v>0</v>
      </c>
      <c r="BS334" s="19">
        <f t="shared" si="162"/>
        <v>0</v>
      </c>
      <c r="BT334" s="19">
        <f t="shared" si="163"/>
        <v>0</v>
      </c>
      <c r="BU334" s="19">
        <f t="shared" si="163"/>
        <v>0</v>
      </c>
      <c r="BV334" s="19">
        <f t="shared" si="163"/>
        <v>0</v>
      </c>
      <c r="BW334" s="19">
        <f t="shared" si="163"/>
        <v>0</v>
      </c>
      <c r="BX334" s="19">
        <f t="shared" si="163"/>
        <v>0</v>
      </c>
      <c r="BY334" s="19">
        <f t="shared" si="163"/>
        <v>0</v>
      </c>
      <c r="BZ334" s="19">
        <f t="shared" si="163"/>
        <v>0</v>
      </c>
      <c r="CA334" s="19">
        <f t="shared" si="163"/>
        <v>0</v>
      </c>
      <c r="CB334" s="19">
        <f t="shared" si="163"/>
        <v>0</v>
      </c>
      <c r="CC334" s="19">
        <f t="shared" si="163"/>
        <v>0</v>
      </c>
      <c r="CD334" s="19">
        <f t="shared" si="163"/>
        <v>0</v>
      </c>
      <c r="CE334" s="19">
        <f t="shared" si="163"/>
        <v>0</v>
      </c>
      <c r="CF334" s="19">
        <f t="shared" si="163"/>
        <v>0</v>
      </c>
      <c r="CG334" s="19">
        <f t="shared" si="163"/>
        <v>0</v>
      </c>
      <c r="CH334" s="19">
        <f t="shared" si="163"/>
        <v>0</v>
      </c>
      <c r="CI334" s="19">
        <f t="shared" si="163"/>
        <v>0</v>
      </c>
      <c r="CJ334" s="19">
        <f t="shared" si="163"/>
        <v>0</v>
      </c>
      <c r="CK334" s="19">
        <f t="shared" si="163"/>
        <v>0</v>
      </c>
      <c r="CL334" s="19">
        <f t="shared" si="163"/>
        <v>0</v>
      </c>
      <c r="CM334" s="19">
        <f t="shared" si="163"/>
        <v>0</v>
      </c>
      <c r="CN334" s="19">
        <f t="shared" si="163"/>
        <v>0</v>
      </c>
      <c r="CO334" s="19">
        <f t="shared" si="163"/>
        <v>0</v>
      </c>
      <c r="CP334" s="19">
        <f t="shared" si="163"/>
        <v>0</v>
      </c>
      <c r="CQ334" s="19">
        <f t="shared" si="163"/>
        <v>0</v>
      </c>
      <c r="CR334" s="19">
        <f t="shared" si="163"/>
        <v>0</v>
      </c>
      <c r="CS334" s="19">
        <f t="shared" si="163"/>
        <v>0</v>
      </c>
      <c r="CT334" s="19">
        <f t="shared" si="163"/>
        <v>0</v>
      </c>
      <c r="CU334" s="19">
        <f t="shared" si="163"/>
        <v>0</v>
      </c>
      <c r="CV334" s="19">
        <f t="shared" si="163"/>
        <v>0</v>
      </c>
      <c r="CW334" s="19">
        <f t="shared" si="163"/>
        <v>0</v>
      </c>
      <c r="CX334" s="19">
        <f t="shared" si="163"/>
        <v>0</v>
      </c>
      <c r="CY334" s="19">
        <f t="shared" si="163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160"/>
        <v>80.038813601729231</v>
      </c>
      <c r="H335" s="25">
        <f t="shared" si="162"/>
        <v>2.82966405016231</v>
      </c>
      <c r="I335" s="25">
        <f t="shared" si="162"/>
        <v>2.8220337285693908</v>
      </c>
      <c r="J335" s="25">
        <f t="shared" si="162"/>
        <v>2.8144039645600918</v>
      </c>
      <c r="K335" s="25">
        <f t="shared" si="162"/>
        <v>2.806774758134412</v>
      </c>
      <c r="L335" s="25">
        <f t="shared" si="162"/>
        <v>2.7991461092923515</v>
      </c>
      <c r="M335" s="25">
        <f t="shared" si="162"/>
        <v>2.7915180180339116</v>
      </c>
      <c r="N335" s="25">
        <f t="shared" si="162"/>
        <v>2.7838904843590906</v>
      </c>
      <c r="O335" s="25">
        <f t="shared" si="162"/>
        <v>2.7762635082678897</v>
      </c>
      <c r="P335" s="25">
        <f t="shared" si="162"/>
        <v>2.7686370897603085</v>
      </c>
      <c r="Q335" s="25">
        <f t="shared" si="162"/>
        <v>2.7610112288363471</v>
      </c>
      <c r="R335" s="25">
        <f t="shared" si="162"/>
        <v>2.7533859254960049</v>
      </c>
      <c r="S335" s="25">
        <f t="shared" si="162"/>
        <v>2.7457611797392829</v>
      </c>
      <c r="T335" s="25">
        <f t="shared" si="162"/>
        <v>2.7381369915661802</v>
      </c>
      <c r="U335" s="25">
        <f t="shared" si="162"/>
        <v>2.7305133609766967</v>
      </c>
      <c r="V335" s="25">
        <f t="shared" si="162"/>
        <v>2.7228902879708343</v>
      </c>
      <c r="W335" s="25">
        <f t="shared" si="162"/>
        <v>2.7152677725485908</v>
      </c>
      <c r="X335" s="25">
        <f t="shared" si="162"/>
        <v>2.7094750395905152</v>
      </c>
      <c r="Y335" s="25">
        <f t="shared" si="162"/>
        <v>2.70368230663244</v>
      </c>
      <c r="Z335" s="25">
        <f t="shared" si="162"/>
        <v>2.6978895736743644</v>
      </c>
      <c r="AA335" s="25">
        <f t="shared" si="162"/>
        <v>2.6920968407162889</v>
      </c>
      <c r="AB335" s="25">
        <f t="shared" si="162"/>
        <v>2.6863041077582133</v>
      </c>
      <c r="AC335" s="25">
        <f t="shared" si="162"/>
        <v>2.6805113748001381</v>
      </c>
      <c r="AD335" s="25">
        <f t="shared" si="162"/>
        <v>2.6747186418420625</v>
      </c>
      <c r="AE335" s="25">
        <f t="shared" si="162"/>
        <v>2.6689259088839865</v>
      </c>
      <c r="AF335" s="25">
        <f t="shared" si="162"/>
        <v>2.6631331759259109</v>
      </c>
      <c r="AG335" s="25">
        <f t="shared" si="162"/>
        <v>2.6573404429678336</v>
      </c>
      <c r="AH335" s="25">
        <f t="shared" si="162"/>
        <v>2.6573404429678336</v>
      </c>
      <c r="AI335" s="25">
        <f t="shared" si="162"/>
        <v>2.6573404429678336</v>
      </c>
      <c r="AJ335" s="25">
        <f t="shared" si="162"/>
        <v>2.6573404429678336</v>
      </c>
      <c r="AK335" s="25">
        <f t="shared" si="162"/>
        <v>2.6573404429678336</v>
      </c>
      <c r="AL335" s="25">
        <f t="shared" si="162"/>
        <v>2.6573404429678336</v>
      </c>
      <c r="AM335" s="25">
        <f t="shared" si="162"/>
        <v>2.6573404429678336</v>
      </c>
      <c r="AN335" s="25">
        <f t="shared" si="162"/>
        <v>2.6573404429678336</v>
      </c>
      <c r="AO335" s="25">
        <f t="shared" si="162"/>
        <v>2.6573404429678336</v>
      </c>
      <c r="AP335" s="25">
        <f t="shared" si="162"/>
        <v>2.6573404429678336</v>
      </c>
      <c r="AQ335" s="25">
        <f t="shared" si="162"/>
        <v>2.6573404429678336</v>
      </c>
      <c r="AR335" s="25">
        <f t="shared" si="162"/>
        <v>2.6573404429678336</v>
      </c>
      <c r="AS335" s="25">
        <f t="shared" si="162"/>
        <v>2.6573404429678336</v>
      </c>
      <c r="AT335" s="25">
        <f t="shared" si="162"/>
        <v>2.6573404429678336</v>
      </c>
      <c r="AU335" s="25">
        <f t="shared" si="162"/>
        <v>2.6573404429678336</v>
      </c>
      <c r="AV335" s="25">
        <f t="shared" si="162"/>
        <v>2.6573404429678336</v>
      </c>
      <c r="AW335" s="25">
        <f t="shared" si="162"/>
        <v>2.6573404429678336</v>
      </c>
      <c r="AX335" s="25">
        <f t="shared" si="162"/>
        <v>2.6573404429678336</v>
      </c>
      <c r="AY335" s="25">
        <f t="shared" si="162"/>
        <v>2.6573404429678336</v>
      </c>
      <c r="AZ335" s="25">
        <f t="shared" si="162"/>
        <v>2.6573404429678336</v>
      </c>
      <c r="BA335" s="25">
        <f t="shared" si="162"/>
        <v>0</v>
      </c>
      <c r="BB335" s="25">
        <f t="shared" si="162"/>
        <v>0</v>
      </c>
      <c r="BC335" s="25">
        <f t="shared" si="162"/>
        <v>0</v>
      </c>
      <c r="BD335" s="25">
        <f t="shared" si="162"/>
        <v>0</v>
      </c>
      <c r="BE335" s="25">
        <f t="shared" si="162"/>
        <v>0</v>
      </c>
      <c r="BF335" s="25">
        <f t="shared" si="162"/>
        <v>0</v>
      </c>
      <c r="BG335" s="25">
        <f t="shared" si="162"/>
        <v>0</v>
      </c>
      <c r="BH335" s="25">
        <f t="shared" si="162"/>
        <v>0</v>
      </c>
      <c r="BI335" s="25">
        <f t="shared" si="162"/>
        <v>0</v>
      </c>
      <c r="BJ335" s="25">
        <f t="shared" si="162"/>
        <v>0</v>
      </c>
      <c r="BK335" s="25">
        <f t="shared" si="162"/>
        <v>0</v>
      </c>
      <c r="BL335" s="25">
        <f t="shared" si="162"/>
        <v>0</v>
      </c>
      <c r="BM335" s="25">
        <f t="shared" si="162"/>
        <v>0</v>
      </c>
      <c r="BN335" s="25">
        <f t="shared" si="162"/>
        <v>0</v>
      </c>
      <c r="BO335" s="25">
        <f t="shared" si="162"/>
        <v>0</v>
      </c>
      <c r="BP335" s="25">
        <f t="shared" si="162"/>
        <v>0</v>
      </c>
      <c r="BQ335" s="25">
        <f t="shared" si="162"/>
        <v>0</v>
      </c>
      <c r="BR335" s="25">
        <f t="shared" si="162"/>
        <v>0</v>
      </c>
      <c r="BS335" s="25">
        <f>BS18*BS90*365/10^6*10^6</f>
        <v>0</v>
      </c>
      <c r="BT335" s="25">
        <f t="shared" si="163"/>
        <v>0</v>
      </c>
      <c r="BU335" s="25">
        <f t="shared" si="163"/>
        <v>0</v>
      </c>
      <c r="BV335" s="25">
        <f t="shared" si="163"/>
        <v>0</v>
      </c>
      <c r="BW335" s="25">
        <f t="shared" si="163"/>
        <v>0</v>
      </c>
      <c r="BX335" s="25">
        <f t="shared" si="163"/>
        <v>0</v>
      </c>
      <c r="BY335" s="25">
        <f t="shared" si="163"/>
        <v>0</v>
      </c>
      <c r="BZ335" s="25">
        <f t="shared" si="163"/>
        <v>0</v>
      </c>
      <c r="CA335" s="25">
        <f t="shared" si="163"/>
        <v>0</v>
      </c>
      <c r="CB335" s="25">
        <f t="shared" si="163"/>
        <v>0</v>
      </c>
      <c r="CC335" s="25">
        <f t="shared" si="163"/>
        <v>0</v>
      </c>
      <c r="CD335" s="25">
        <f t="shared" si="163"/>
        <v>0</v>
      </c>
      <c r="CE335" s="25">
        <f t="shared" si="163"/>
        <v>0</v>
      </c>
      <c r="CF335" s="25">
        <f t="shared" si="163"/>
        <v>0</v>
      </c>
      <c r="CG335" s="25">
        <f t="shared" si="163"/>
        <v>0</v>
      </c>
      <c r="CH335" s="25">
        <f t="shared" si="163"/>
        <v>0</v>
      </c>
      <c r="CI335" s="25">
        <f t="shared" si="163"/>
        <v>0</v>
      </c>
      <c r="CJ335" s="25">
        <f t="shared" si="163"/>
        <v>0</v>
      </c>
      <c r="CK335" s="25">
        <f t="shared" si="163"/>
        <v>0</v>
      </c>
      <c r="CL335" s="25">
        <f t="shared" si="163"/>
        <v>0</v>
      </c>
      <c r="CM335" s="25">
        <f t="shared" si="163"/>
        <v>0</v>
      </c>
      <c r="CN335" s="25">
        <f t="shared" si="163"/>
        <v>0</v>
      </c>
      <c r="CO335" s="25">
        <f t="shared" si="163"/>
        <v>0</v>
      </c>
      <c r="CP335" s="25">
        <f t="shared" si="163"/>
        <v>0</v>
      </c>
      <c r="CQ335" s="25">
        <f t="shared" si="163"/>
        <v>0</v>
      </c>
      <c r="CR335" s="25">
        <f t="shared" si="163"/>
        <v>0</v>
      </c>
      <c r="CS335" s="25">
        <f t="shared" si="163"/>
        <v>0</v>
      </c>
      <c r="CT335" s="25">
        <f t="shared" si="163"/>
        <v>0</v>
      </c>
      <c r="CU335" s="25">
        <f t="shared" si="163"/>
        <v>0</v>
      </c>
      <c r="CV335" s="25">
        <f t="shared" si="163"/>
        <v>0</v>
      </c>
      <c r="CW335" s="25">
        <f t="shared" si="163"/>
        <v>0</v>
      </c>
      <c r="CX335" s="25">
        <f t="shared" si="163"/>
        <v>0</v>
      </c>
      <c r="CY335" s="25">
        <f t="shared" si="163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160"/>
        <v>0</v>
      </c>
      <c r="H336" s="31">
        <f t="shared" ref="H336:BS339" si="164">H19*H91*365/10^6*10^6</f>
        <v>0</v>
      </c>
      <c r="I336" s="31">
        <f t="shared" si="164"/>
        <v>0</v>
      </c>
      <c r="J336" s="31">
        <f t="shared" si="164"/>
        <v>0</v>
      </c>
      <c r="K336" s="31">
        <f t="shared" si="164"/>
        <v>0</v>
      </c>
      <c r="L336" s="31">
        <f t="shared" si="164"/>
        <v>0</v>
      </c>
      <c r="M336" s="31">
        <f t="shared" si="164"/>
        <v>0</v>
      </c>
      <c r="N336" s="31">
        <f t="shared" si="164"/>
        <v>0</v>
      </c>
      <c r="O336" s="31">
        <f t="shared" si="164"/>
        <v>0</v>
      </c>
      <c r="P336" s="31">
        <f t="shared" si="164"/>
        <v>0</v>
      </c>
      <c r="Q336" s="31">
        <f t="shared" si="164"/>
        <v>0</v>
      </c>
      <c r="R336" s="31">
        <f t="shared" si="164"/>
        <v>0</v>
      </c>
      <c r="S336" s="31">
        <f t="shared" si="164"/>
        <v>0</v>
      </c>
      <c r="T336" s="31">
        <f t="shared" si="164"/>
        <v>0</v>
      </c>
      <c r="U336" s="31">
        <f t="shared" si="164"/>
        <v>0</v>
      </c>
      <c r="V336" s="31">
        <f t="shared" si="164"/>
        <v>0</v>
      </c>
      <c r="W336" s="31">
        <f t="shared" si="164"/>
        <v>0</v>
      </c>
      <c r="X336" s="31">
        <f t="shared" si="164"/>
        <v>0</v>
      </c>
      <c r="Y336" s="31">
        <f t="shared" si="164"/>
        <v>0</v>
      </c>
      <c r="Z336" s="31">
        <f t="shared" si="164"/>
        <v>0</v>
      </c>
      <c r="AA336" s="31">
        <f t="shared" si="164"/>
        <v>0</v>
      </c>
      <c r="AB336" s="31">
        <f t="shared" si="164"/>
        <v>0</v>
      </c>
      <c r="AC336" s="31">
        <f t="shared" si="164"/>
        <v>0</v>
      </c>
      <c r="AD336" s="31">
        <f t="shared" si="164"/>
        <v>0</v>
      </c>
      <c r="AE336" s="31">
        <f t="shared" si="164"/>
        <v>0</v>
      </c>
      <c r="AF336" s="31">
        <f t="shared" si="164"/>
        <v>0</v>
      </c>
      <c r="AG336" s="31">
        <f t="shared" si="164"/>
        <v>0</v>
      </c>
      <c r="AH336" s="31">
        <f t="shared" si="164"/>
        <v>0</v>
      </c>
      <c r="AI336" s="31">
        <f t="shared" si="164"/>
        <v>0</v>
      </c>
      <c r="AJ336" s="31">
        <f t="shared" si="164"/>
        <v>0</v>
      </c>
      <c r="AK336" s="31">
        <f t="shared" si="164"/>
        <v>0</v>
      </c>
      <c r="AL336" s="31">
        <f t="shared" si="164"/>
        <v>0</v>
      </c>
      <c r="AM336" s="31">
        <f t="shared" si="164"/>
        <v>0</v>
      </c>
      <c r="AN336" s="31">
        <f t="shared" si="164"/>
        <v>0</v>
      </c>
      <c r="AO336" s="31">
        <f t="shared" si="164"/>
        <v>0</v>
      </c>
      <c r="AP336" s="31">
        <f t="shared" si="164"/>
        <v>0</v>
      </c>
      <c r="AQ336" s="31">
        <f t="shared" si="164"/>
        <v>0</v>
      </c>
      <c r="AR336" s="31">
        <f t="shared" si="164"/>
        <v>0</v>
      </c>
      <c r="AS336" s="31">
        <f t="shared" si="164"/>
        <v>0</v>
      </c>
      <c r="AT336" s="31">
        <f t="shared" si="164"/>
        <v>0</v>
      </c>
      <c r="AU336" s="31">
        <f t="shared" si="164"/>
        <v>0</v>
      </c>
      <c r="AV336" s="31">
        <f t="shared" si="164"/>
        <v>0</v>
      </c>
      <c r="AW336" s="31">
        <f t="shared" si="164"/>
        <v>0</v>
      </c>
      <c r="AX336" s="31">
        <f t="shared" si="164"/>
        <v>0</v>
      </c>
      <c r="AY336" s="31">
        <f t="shared" si="164"/>
        <v>0</v>
      </c>
      <c r="AZ336" s="31">
        <f t="shared" si="164"/>
        <v>0</v>
      </c>
      <c r="BA336" s="31">
        <f t="shared" si="164"/>
        <v>0</v>
      </c>
      <c r="BB336" s="31">
        <f t="shared" si="164"/>
        <v>0</v>
      </c>
      <c r="BC336" s="31">
        <f t="shared" si="164"/>
        <v>0</v>
      </c>
      <c r="BD336" s="31">
        <f t="shared" si="164"/>
        <v>0</v>
      </c>
      <c r="BE336" s="31">
        <f t="shared" si="164"/>
        <v>0</v>
      </c>
      <c r="BF336" s="31">
        <f t="shared" si="164"/>
        <v>0</v>
      </c>
      <c r="BG336" s="31">
        <f t="shared" si="164"/>
        <v>0</v>
      </c>
      <c r="BH336" s="31">
        <f t="shared" si="164"/>
        <v>0</v>
      </c>
      <c r="BI336" s="31">
        <f t="shared" si="164"/>
        <v>0</v>
      </c>
      <c r="BJ336" s="31">
        <f t="shared" si="164"/>
        <v>0</v>
      </c>
      <c r="BK336" s="31">
        <f t="shared" si="164"/>
        <v>0</v>
      </c>
      <c r="BL336" s="31">
        <f t="shared" si="164"/>
        <v>0</v>
      </c>
      <c r="BM336" s="31">
        <f t="shared" si="164"/>
        <v>0</v>
      </c>
      <c r="BN336" s="31">
        <f t="shared" si="164"/>
        <v>0</v>
      </c>
      <c r="BO336" s="31">
        <f t="shared" si="164"/>
        <v>0</v>
      </c>
      <c r="BP336" s="31">
        <f t="shared" si="164"/>
        <v>0</v>
      </c>
      <c r="BQ336" s="31">
        <f t="shared" si="164"/>
        <v>0</v>
      </c>
      <c r="BR336" s="31">
        <f t="shared" si="164"/>
        <v>0</v>
      </c>
      <c r="BS336" s="31">
        <f t="shared" si="164"/>
        <v>0</v>
      </c>
      <c r="BT336" s="31">
        <f t="shared" si="163"/>
        <v>0</v>
      </c>
      <c r="BU336" s="31">
        <f t="shared" si="163"/>
        <v>0</v>
      </c>
      <c r="BV336" s="31">
        <f t="shared" si="163"/>
        <v>0</v>
      </c>
      <c r="BW336" s="31">
        <f t="shared" si="163"/>
        <v>0</v>
      </c>
      <c r="BX336" s="31">
        <f t="shared" si="163"/>
        <v>0</v>
      </c>
      <c r="BY336" s="31">
        <f t="shared" si="163"/>
        <v>0</v>
      </c>
      <c r="BZ336" s="31">
        <f t="shared" si="163"/>
        <v>0</v>
      </c>
      <c r="CA336" s="31">
        <f t="shared" si="163"/>
        <v>0</v>
      </c>
      <c r="CB336" s="31">
        <f t="shared" si="163"/>
        <v>0</v>
      </c>
      <c r="CC336" s="31">
        <f t="shared" si="163"/>
        <v>0</v>
      </c>
      <c r="CD336" s="31">
        <f t="shared" si="163"/>
        <v>0</v>
      </c>
      <c r="CE336" s="31">
        <f t="shared" si="163"/>
        <v>0</v>
      </c>
      <c r="CF336" s="31">
        <f t="shared" si="163"/>
        <v>0</v>
      </c>
      <c r="CG336" s="31">
        <f t="shared" si="163"/>
        <v>0</v>
      </c>
      <c r="CH336" s="31">
        <f t="shared" si="163"/>
        <v>0</v>
      </c>
      <c r="CI336" s="31">
        <f t="shared" si="163"/>
        <v>0</v>
      </c>
      <c r="CJ336" s="31">
        <f t="shared" si="163"/>
        <v>0</v>
      </c>
      <c r="CK336" s="31">
        <f t="shared" si="163"/>
        <v>0</v>
      </c>
      <c r="CL336" s="31">
        <f t="shared" si="163"/>
        <v>0</v>
      </c>
      <c r="CM336" s="31">
        <f t="shared" si="163"/>
        <v>0</v>
      </c>
      <c r="CN336" s="31">
        <f t="shared" si="163"/>
        <v>0</v>
      </c>
      <c r="CO336" s="31">
        <f t="shared" si="163"/>
        <v>0</v>
      </c>
      <c r="CP336" s="31">
        <f t="shared" si="163"/>
        <v>0</v>
      </c>
      <c r="CQ336" s="31">
        <f t="shared" si="163"/>
        <v>0</v>
      </c>
      <c r="CR336" s="31">
        <f t="shared" si="163"/>
        <v>0</v>
      </c>
      <c r="CS336" s="31">
        <f t="shared" si="163"/>
        <v>0</v>
      </c>
      <c r="CT336" s="31">
        <f t="shared" si="163"/>
        <v>0</v>
      </c>
      <c r="CU336" s="31">
        <f t="shared" si="163"/>
        <v>0</v>
      </c>
      <c r="CV336" s="31">
        <f t="shared" si="163"/>
        <v>0</v>
      </c>
      <c r="CW336" s="31">
        <f t="shared" si="163"/>
        <v>0</v>
      </c>
      <c r="CX336" s="31">
        <f t="shared" si="163"/>
        <v>0</v>
      </c>
      <c r="CY336" s="31">
        <f t="shared" si="163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160"/>
        <v>0</v>
      </c>
      <c r="H337" s="19">
        <f t="shared" si="164"/>
        <v>0</v>
      </c>
      <c r="I337" s="19">
        <f t="shared" si="164"/>
        <v>0</v>
      </c>
      <c r="J337" s="19">
        <f t="shared" si="164"/>
        <v>0</v>
      </c>
      <c r="K337" s="19">
        <f t="shared" si="164"/>
        <v>0</v>
      </c>
      <c r="L337" s="19">
        <f t="shared" si="164"/>
        <v>0</v>
      </c>
      <c r="M337" s="19">
        <f t="shared" si="164"/>
        <v>0</v>
      </c>
      <c r="N337" s="19">
        <f t="shared" si="164"/>
        <v>0</v>
      </c>
      <c r="O337" s="19">
        <f t="shared" si="164"/>
        <v>0</v>
      </c>
      <c r="P337" s="19">
        <f t="shared" si="164"/>
        <v>0</v>
      </c>
      <c r="Q337" s="19">
        <f t="shared" si="164"/>
        <v>0</v>
      </c>
      <c r="R337" s="19">
        <f t="shared" si="164"/>
        <v>0</v>
      </c>
      <c r="S337" s="19">
        <f t="shared" si="164"/>
        <v>0</v>
      </c>
      <c r="T337" s="19">
        <f t="shared" si="164"/>
        <v>0</v>
      </c>
      <c r="U337" s="19">
        <f t="shared" si="164"/>
        <v>0</v>
      </c>
      <c r="V337" s="19">
        <f t="shared" si="164"/>
        <v>0</v>
      </c>
      <c r="W337" s="19">
        <f t="shared" si="164"/>
        <v>0</v>
      </c>
      <c r="X337" s="19">
        <f t="shared" si="164"/>
        <v>0</v>
      </c>
      <c r="Y337" s="19">
        <f t="shared" si="164"/>
        <v>0</v>
      </c>
      <c r="Z337" s="19">
        <f t="shared" si="164"/>
        <v>0</v>
      </c>
      <c r="AA337" s="19">
        <f t="shared" si="164"/>
        <v>0</v>
      </c>
      <c r="AB337" s="19">
        <f t="shared" si="164"/>
        <v>0</v>
      </c>
      <c r="AC337" s="19">
        <f t="shared" si="164"/>
        <v>0</v>
      </c>
      <c r="AD337" s="19">
        <f t="shared" si="164"/>
        <v>0</v>
      </c>
      <c r="AE337" s="19">
        <f t="shared" si="164"/>
        <v>0</v>
      </c>
      <c r="AF337" s="19">
        <f t="shared" si="164"/>
        <v>0</v>
      </c>
      <c r="AG337" s="19">
        <f t="shared" si="164"/>
        <v>0</v>
      </c>
      <c r="AH337" s="19">
        <f t="shared" si="164"/>
        <v>0</v>
      </c>
      <c r="AI337" s="19">
        <f t="shared" si="164"/>
        <v>0</v>
      </c>
      <c r="AJ337" s="19">
        <f t="shared" si="164"/>
        <v>0</v>
      </c>
      <c r="AK337" s="19">
        <f t="shared" si="164"/>
        <v>0</v>
      </c>
      <c r="AL337" s="19">
        <f t="shared" si="164"/>
        <v>0</v>
      </c>
      <c r="AM337" s="19">
        <f t="shared" si="164"/>
        <v>0</v>
      </c>
      <c r="AN337" s="19">
        <f t="shared" si="164"/>
        <v>0</v>
      </c>
      <c r="AO337" s="19">
        <f t="shared" si="164"/>
        <v>0</v>
      </c>
      <c r="AP337" s="19">
        <f t="shared" si="164"/>
        <v>0</v>
      </c>
      <c r="AQ337" s="19">
        <f t="shared" si="164"/>
        <v>0</v>
      </c>
      <c r="AR337" s="19">
        <f t="shared" si="164"/>
        <v>0</v>
      </c>
      <c r="AS337" s="19">
        <f t="shared" si="164"/>
        <v>0</v>
      </c>
      <c r="AT337" s="19">
        <f t="shared" si="164"/>
        <v>0</v>
      </c>
      <c r="AU337" s="19">
        <f t="shared" si="164"/>
        <v>0</v>
      </c>
      <c r="AV337" s="19">
        <f t="shared" si="164"/>
        <v>0</v>
      </c>
      <c r="AW337" s="19">
        <f t="shared" si="164"/>
        <v>0</v>
      </c>
      <c r="AX337" s="19">
        <f t="shared" si="164"/>
        <v>0</v>
      </c>
      <c r="AY337" s="19">
        <f t="shared" si="164"/>
        <v>0</v>
      </c>
      <c r="AZ337" s="19">
        <f t="shared" si="164"/>
        <v>0</v>
      </c>
      <c r="BA337" s="19">
        <f t="shared" si="164"/>
        <v>0</v>
      </c>
      <c r="BB337" s="19">
        <f t="shared" si="164"/>
        <v>0</v>
      </c>
      <c r="BC337" s="19">
        <f t="shared" si="164"/>
        <v>0</v>
      </c>
      <c r="BD337" s="19">
        <f t="shared" si="164"/>
        <v>0</v>
      </c>
      <c r="BE337" s="19">
        <f t="shared" si="164"/>
        <v>0</v>
      </c>
      <c r="BF337" s="19">
        <f t="shared" si="164"/>
        <v>0</v>
      </c>
      <c r="BG337" s="19">
        <f t="shared" si="164"/>
        <v>0</v>
      </c>
      <c r="BH337" s="19">
        <f t="shared" si="164"/>
        <v>0</v>
      </c>
      <c r="BI337" s="19">
        <f t="shared" si="164"/>
        <v>0</v>
      </c>
      <c r="BJ337" s="19">
        <f t="shared" si="164"/>
        <v>0</v>
      </c>
      <c r="BK337" s="19">
        <f t="shared" si="164"/>
        <v>0</v>
      </c>
      <c r="BL337" s="19">
        <f t="shared" si="164"/>
        <v>0</v>
      </c>
      <c r="BM337" s="19">
        <f t="shared" si="164"/>
        <v>0</v>
      </c>
      <c r="BN337" s="19">
        <f t="shared" si="164"/>
        <v>0</v>
      </c>
      <c r="BO337" s="19">
        <f t="shared" si="164"/>
        <v>0</v>
      </c>
      <c r="BP337" s="19">
        <f t="shared" si="164"/>
        <v>0</v>
      </c>
      <c r="BQ337" s="19">
        <f t="shared" si="164"/>
        <v>0</v>
      </c>
      <c r="BR337" s="19">
        <f t="shared" si="164"/>
        <v>0</v>
      </c>
      <c r="BS337" s="19">
        <f t="shared" si="164"/>
        <v>0</v>
      </c>
      <c r="BT337" s="19">
        <f t="shared" si="163"/>
        <v>0</v>
      </c>
      <c r="BU337" s="19">
        <f t="shared" si="163"/>
        <v>0</v>
      </c>
      <c r="BV337" s="19">
        <f t="shared" si="163"/>
        <v>0</v>
      </c>
      <c r="BW337" s="19">
        <f t="shared" si="163"/>
        <v>0</v>
      </c>
      <c r="BX337" s="19">
        <f t="shared" si="163"/>
        <v>0</v>
      </c>
      <c r="BY337" s="19">
        <f t="shared" si="163"/>
        <v>0</v>
      </c>
      <c r="BZ337" s="19">
        <f t="shared" si="163"/>
        <v>0</v>
      </c>
      <c r="CA337" s="19">
        <f t="shared" si="163"/>
        <v>0</v>
      </c>
      <c r="CB337" s="19">
        <f t="shared" si="163"/>
        <v>0</v>
      </c>
      <c r="CC337" s="19">
        <f t="shared" si="163"/>
        <v>0</v>
      </c>
      <c r="CD337" s="19">
        <f t="shared" si="163"/>
        <v>0</v>
      </c>
      <c r="CE337" s="19">
        <f t="shared" si="163"/>
        <v>0</v>
      </c>
      <c r="CF337" s="19">
        <f t="shared" si="163"/>
        <v>0</v>
      </c>
      <c r="CG337" s="19">
        <f t="shared" si="163"/>
        <v>0</v>
      </c>
      <c r="CH337" s="19">
        <f t="shared" si="163"/>
        <v>0</v>
      </c>
      <c r="CI337" s="19">
        <f t="shared" si="163"/>
        <v>0</v>
      </c>
      <c r="CJ337" s="19">
        <f t="shared" si="163"/>
        <v>0</v>
      </c>
      <c r="CK337" s="19">
        <f t="shared" si="163"/>
        <v>0</v>
      </c>
      <c r="CL337" s="19">
        <f t="shared" si="163"/>
        <v>0</v>
      </c>
      <c r="CM337" s="19">
        <f t="shared" si="163"/>
        <v>0</v>
      </c>
      <c r="CN337" s="19">
        <f t="shared" si="163"/>
        <v>0</v>
      </c>
      <c r="CO337" s="19">
        <f t="shared" si="163"/>
        <v>0</v>
      </c>
      <c r="CP337" s="19">
        <f t="shared" si="163"/>
        <v>0</v>
      </c>
      <c r="CQ337" s="19">
        <f t="shared" si="163"/>
        <v>0</v>
      </c>
      <c r="CR337" s="19">
        <f t="shared" si="163"/>
        <v>0</v>
      </c>
      <c r="CS337" s="19">
        <f t="shared" si="163"/>
        <v>0</v>
      </c>
      <c r="CT337" s="19">
        <f t="shared" si="163"/>
        <v>0</v>
      </c>
      <c r="CU337" s="19">
        <f t="shared" si="163"/>
        <v>0</v>
      </c>
      <c r="CV337" s="19">
        <f t="shared" si="163"/>
        <v>0</v>
      </c>
      <c r="CW337" s="19">
        <f t="shared" si="163"/>
        <v>0</v>
      </c>
      <c r="CX337" s="19">
        <f t="shared" si="163"/>
        <v>0</v>
      </c>
      <c r="CY337" s="19">
        <f t="shared" si="163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160"/>
        <v>0</v>
      </c>
      <c r="H338" s="19">
        <f t="shared" si="164"/>
        <v>0</v>
      </c>
      <c r="I338" s="19">
        <f t="shared" si="164"/>
        <v>0</v>
      </c>
      <c r="J338" s="19">
        <f t="shared" si="164"/>
        <v>0</v>
      </c>
      <c r="K338" s="19">
        <f t="shared" si="164"/>
        <v>0</v>
      </c>
      <c r="L338" s="19">
        <f t="shared" si="164"/>
        <v>0</v>
      </c>
      <c r="M338" s="19">
        <f t="shared" si="164"/>
        <v>0</v>
      </c>
      <c r="N338" s="19">
        <f t="shared" si="164"/>
        <v>0</v>
      </c>
      <c r="O338" s="19">
        <f t="shared" si="164"/>
        <v>0</v>
      </c>
      <c r="P338" s="19">
        <f t="shared" si="164"/>
        <v>0</v>
      </c>
      <c r="Q338" s="19">
        <f t="shared" si="164"/>
        <v>0</v>
      </c>
      <c r="R338" s="19">
        <f t="shared" si="164"/>
        <v>0</v>
      </c>
      <c r="S338" s="19">
        <f t="shared" si="164"/>
        <v>0</v>
      </c>
      <c r="T338" s="19">
        <f t="shared" si="164"/>
        <v>0</v>
      </c>
      <c r="U338" s="19">
        <f t="shared" si="164"/>
        <v>0</v>
      </c>
      <c r="V338" s="19">
        <f t="shared" si="164"/>
        <v>0</v>
      </c>
      <c r="W338" s="19">
        <f t="shared" si="164"/>
        <v>0</v>
      </c>
      <c r="X338" s="19">
        <f t="shared" si="164"/>
        <v>0</v>
      </c>
      <c r="Y338" s="19">
        <f t="shared" si="164"/>
        <v>0</v>
      </c>
      <c r="Z338" s="19">
        <f t="shared" si="164"/>
        <v>0</v>
      </c>
      <c r="AA338" s="19">
        <f t="shared" si="164"/>
        <v>0</v>
      </c>
      <c r="AB338" s="19">
        <f t="shared" si="164"/>
        <v>0</v>
      </c>
      <c r="AC338" s="19">
        <f t="shared" si="164"/>
        <v>0</v>
      </c>
      <c r="AD338" s="19">
        <f t="shared" si="164"/>
        <v>0</v>
      </c>
      <c r="AE338" s="19">
        <f t="shared" si="164"/>
        <v>0</v>
      </c>
      <c r="AF338" s="19">
        <f t="shared" si="164"/>
        <v>0</v>
      </c>
      <c r="AG338" s="19">
        <f t="shared" si="164"/>
        <v>0</v>
      </c>
      <c r="AH338" s="19">
        <f t="shared" si="164"/>
        <v>0</v>
      </c>
      <c r="AI338" s="19">
        <f t="shared" si="164"/>
        <v>0</v>
      </c>
      <c r="AJ338" s="19">
        <f t="shared" si="164"/>
        <v>0</v>
      </c>
      <c r="AK338" s="19">
        <f t="shared" si="164"/>
        <v>0</v>
      </c>
      <c r="AL338" s="19">
        <f t="shared" si="164"/>
        <v>0</v>
      </c>
      <c r="AM338" s="19">
        <f t="shared" si="164"/>
        <v>0</v>
      </c>
      <c r="AN338" s="19">
        <f t="shared" si="164"/>
        <v>0</v>
      </c>
      <c r="AO338" s="19">
        <f t="shared" si="164"/>
        <v>0</v>
      </c>
      <c r="AP338" s="19">
        <f t="shared" si="164"/>
        <v>0</v>
      </c>
      <c r="AQ338" s="19">
        <f t="shared" si="164"/>
        <v>0</v>
      </c>
      <c r="AR338" s="19">
        <f t="shared" si="164"/>
        <v>0</v>
      </c>
      <c r="AS338" s="19">
        <f t="shared" si="164"/>
        <v>0</v>
      </c>
      <c r="AT338" s="19">
        <f t="shared" si="164"/>
        <v>0</v>
      </c>
      <c r="AU338" s="19">
        <f t="shared" si="164"/>
        <v>0</v>
      </c>
      <c r="AV338" s="19">
        <f t="shared" si="164"/>
        <v>0</v>
      </c>
      <c r="AW338" s="19">
        <f t="shared" si="164"/>
        <v>0</v>
      </c>
      <c r="AX338" s="19">
        <f t="shared" si="164"/>
        <v>0</v>
      </c>
      <c r="AY338" s="19">
        <f t="shared" si="164"/>
        <v>0</v>
      </c>
      <c r="AZ338" s="19">
        <f t="shared" si="164"/>
        <v>0</v>
      </c>
      <c r="BA338" s="19">
        <f t="shared" si="164"/>
        <v>0</v>
      </c>
      <c r="BB338" s="19">
        <f t="shared" si="164"/>
        <v>0</v>
      </c>
      <c r="BC338" s="19">
        <f t="shared" si="164"/>
        <v>0</v>
      </c>
      <c r="BD338" s="19">
        <f t="shared" si="164"/>
        <v>0</v>
      </c>
      <c r="BE338" s="19">
        <f t="shared" si="164"/>
        <v>0</v>
      </c>
      <c r="BF338" s="19">
        <f t="shared" si="164"/>
        <v>0</v>
      </c>
      <c r="BG338" s="19">
        <f t="shared" si="164"/>
        <v>0</v>
      </c>
      <c r="BH338" s="19">
        <f t="shared" si="164"/>
        <v>0</v>
      </c>
      <c r="BI338" s="19">
        <f t="shared" si="164"/>
        <v>0</v>
      </c>
      <c r="BJ338" s="19">
        <f t="shared" si="164"/>
        <v>0</v>
      </c>
      <c r="BK338" s="19">
        <f t="shared" si="164"/>
        <v>0</v>
      </c>
      <c r="BL338" s="19">
        <f t="shared" si="164"/>
        <v>0</v>
      </c>
      <c r="BM338" s="19">
        <f t="shared" si="164"/>
        <v>0</v>
      </c>
      <c r="BN338" s="19">
        <f t="shared" si="164"/>
        <v>0</v>
      </c>
      <c r="BO338" s="19">
        <f t="shared" si="164"/>
        <v>0</v>
      </c>
      <c r="BP338" s="19">
        <f t="shared" si="164"/>
        <v>0</v>
      </c>
      <c r="BQ338" s="19">
        <f t="shared" si="164"/>
        <v>0</v>
      </c>
      <c r="BR338" s="19">
        <f t="shared" si="164"/>
        <v>0</v>
      </c>
      <c r="BS338" s="19">
        <f t="shared" si="164"/>
        <v>0</v>
      </c>
      <c r="BT338" s="19">
        <f t="shared" si="163"/>
        <v>0</v>
      </c>
      <c r="BU338" s="19">
        <f t="shared" si="163"/>
        <v>0</v>
      </c>
      <c r="BV338" s="19">
        <f t="shared" si="163"/>
        <v>0</v>
      </c>
      <c r="BW338" s="19">
        <f t="shared" si="163"/>
        <v>0</v>
      </c>
      <c r="BX338" s="19">
        <f t="shared" si="163"/>
        <v>0</v>
      </c>
      <c r="BY338" s="19">
        <f t="shared" si="163"/>
        <v>0</v>
      </c>
      <c r="BZ338" s="19">
        <f t="shared" si="163"/>
        <v>0</v>
      </c>
      <c r="CA338" s="19">
        <f t="shared" si="163"/>
        <v>0</v>
      </c>
      <c r="CB338" s="19">
        <f t="shared" si="163"/>
        <v>0</v>
      </c>
      <c r="CC338" s="19">
        <f t="shared" si="163"/>
        <v>0</v>
      </c>
      <c r="CD338" s="19">
        <f t="shared" si="163"/>
        <v>0</v>
      </c>
      <c r="CE338" s="19">
        <f t="shared" si="163"/>
        <v>0</v>
      </c>
      <c r="CF338" s="19">
        <f t="shared" si="163"/>
        <v>0</v>
      </c>
      <c r="CG338" s="19">
        <f t="shared" si="163"/>
        <v>0</v>
      </c>
      <c r="CH338" s="19">
        <f t="shared" si="163"/>
        <v>0</v>
      </c>
      <c r="CI338" s="19">
        <f t="shared" si="163"/>
        <v>0</v>
      </c>
      <c r="CJ338" s="19">
        <f t="shared" si="163"/>
        <v>0</v>
      </c>
      <c r="CK338" s="19">
        <f t="shared" si="163"/>
        <v>0</v>
      </c>
      <c r="CL338" s="19">
        <f t="shared" si="163"/>
        <v>0</v>
      </c>
      <c r="CM338" s="19">
        <f t="shared" si="163"/>
        <v>0</v>
      </c>
      <c r="CN338" s="19">
        <f t="shared" si="163"/>
        <v>0</v>
      </c>
      <c r="CO338" s="19">
        <f t="shared" si="163"/>
        <v>0</v>
      </c>
      <c r="CP338" s="19">
        <f t="shared" si="163"/>
        <v>0</v>
      </c>
      <c r="CQ338" s="19">
        <f t="shared" si="163"/>
        <v>0</v>
      </c>
      <c r="CR338" s="19">
        <f t="shared" si="163"/>
        <v>0</v>
      </c>
      <c r="CS338" s="19">
        <f t="shared" si="163"/>
        <v>0</v>
      </c>
      <c r="CT338" s="19">
        <f t="shared" si="163"/>
        <v>0</v>
      </c>
      <c r="CU338" s="19">
        <f t="shared" si="163"/>
        <v>0</v>
      </c>
      <c r="CV338" s="19">
        <f t="shared" si="163"/>
        <v>0</v>
      </c>
      <c r="CW338" s="19">
        <f t="shared" si="163"/>
        <v>0</v>
      </c>
      <c r="CX338" s="19">
        <f t="shared" si="163"/>
        <v>0</v>
      </c>
      <c r="CY338" s="19">
        <f t="shared" si="163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160"/>
        <v>0</v>
      </c>
      <c r="H339" s="19">
        <f t="shared" si="164"/>
        <v>0</v>
      </c>
      <c r="I339" s="19">
        <f t="shared" si="164"/>
        <v>0</v>
      </c>
      <c r="J339" s="19">
        <f t="shared" si="164"/>
        <v>0</v>
      </c>
      <c r="K339" s="19">
        <f t="shared" si="164"/>
        <v>0</v>
      </c>
      <c r="L339" s="19">
        <f t="shared" si="164"/>
        <v>0</v>
      </c>
      <c r="M339" s="19">
        <f t="shared" si="164"/>
        <v>0</v>
      </c>
      <c r="N339" s="19">
        <f t="shared" si="164"/>
        <v>0</v>
      </c>
      <c r="O339" s="19">
        <f t="shared" si="164"/>
        <v>0</v>
      </c>
      <c r="P339" s="19">
        <f t="shared" si="164"/>
        <v>0</v>
      </c>
      <c r="Q339" s="19">
        <f t="shared" si="164"/>
        <v>0</v>
      </c>
      <c r="R339" s="19">
        <f t="shared" si="164"/>
        <v>0</v>
      </c>
      <c r="S339" s="19">
        <f t="shared" si="164"/>
        <v>0</v>
      </c>
      <c r="T339" s="19">
        <f t="shared" si="164"/>
        <v>0</v>
      </c>
      <c r="U339" s="19">
        <f t="shared" si="164"/>
        <v>0</v>
      </c>
      <c r="V339" s="19">
        <f t="shared" si="164"/>
        <v>0</v>
      </c>
      <c r="W339" s="19">
        <f t="shared" si="164"/>
        <v>0</v>
      </c>
      <c r="X339" s="19">
        <f t="shared" si="164"/>
        <v>0</v>
      </c>
      <c r="Y339" s="19">
        <f t="shared" si="164"/>
        <v>0</v>
      </c>
      <c r="Z339" s="19">
        <f t="shared" si="164"/>
        <v>0</v>
      </c>
      <c r="AA339" s="19">
        <f t="shared" si="164"/>
        <v>0</v>
      </c>
      <c r="AB339" s="19">
        <f t="shared" si="164"/>
        <v>0</v>
      </c>
      <c r="AC339" s="19">
        <f t="shared" si="164"/>
        <v>0</v>
      </c>
      <c r="AD339" s="19">
        <f t="shared" si="164"/>
        <v>0</v>
      </c>
      <c r="AE339" s="19">
        <f t="shared" si="164"/>
        <v>0</v>
      </c>
      <c r="AF339" s="19">
        <f t="shared" si="164"/>
        <v>0</v>
      </c>
      <c r="AG339" s="19">
        <f t="shared" si="164"/>
        <v>0</v>
      </c>
      <c r="AH339" s="19">
        <f t="shared" si="164"/>
        <v>0</v>
      </c>
      <c r="AI339" s="19">
        <f t="shared" si="164"/>
        <v>0</v>
      </c>
      <c r="AJ339" s="19">
        <f t="shared" si="164"/>
        <v>0</v>
      </c>
      <c r="AK339" s="19">
        <f t="shared" si="164"/>
        <v>0</v>
      </c>
      <c r="AL339" s="19">
        <f t="shared" si="164"/>
        <v>0</v>
      </c>
      <c r="AM339" s="19">
        <f t="shared" si="164"/>
        <v>0</v>
      </c>
      <c r="AN339" s="19">
        <f t="shared" si="164"/>
        <v>0</v>
      </c>
      <c r="AO339" s="19">
        <f t="shared" si="164"/>
        <v>0</v>
      </c>
      <c r="AP339" s="19">
        <f t="shared" si="164"/>
        <v>0</v>
      </c>
      <c r="AQ339" s="19">
        <f t="shared" si="164"/>
        <v>0</v>
      </c>
      <c r="AR339" s="19">
        <f t="shared" si="164"/>
        <v>0</v>
      </c>
      <c r="AS339" s="19">
        <f t="shared" si="164"/>
        <v>0</v>
      </c>
      <c r="AT339" s="19">
        <f t="shared" si="164"/>
        <v>0</v>
      </c>
      <c r="AU339" s="19">
        <f t="shared" si="164"/>
        <v>0</v>
      </c>
      <c r="AV339" s="19">
        <f t="shared" si="164"/>
        <v>0</v>
      </c>
      <c r="AW339" s="19">
        <f t="shared" si="164"/>
        <v>0</v>
      </c>
      <c r="AX339" s="19">
        <f t="shared" si="164"/>
        <v>0</v>
      </c>
      <c r="AY339" s="19">
        <f t="shared" si="164"/>
        <v>0</v>
      </c>
      <c r="AZ339" s="19">
        <f t="shared" si="164"/>
        <v>0</v>
      </c>
      <c r="BA339" s="19">
        <f t="shared" si="164"/>
        <v>0</v>
      </c>
      <c r="BB339" s="19">
        <f t="shared" si="164"/>
        <v>0</v>
      </c>
      <c r="BC339" s="19">
        <f t="shared" si="164"/>
        <v>0</v>
      </c>
      <c r="BD339" s="19">
        <f t="shared" si="164"/>
        <v>0</v>
      </c>
      <c r="BE339" s="19">
        <f t="shared" si="164"/>
        <v>0</v>
      </c>
      <c r="BF339" s="19">
        <f t="shared" si="164"/>
        <v>0</v>
      </c>
      <c r="BG339" s="19">
        <f t="shared" si="164"/>
        <v>0</v>
      </c>
      <c r="BH339" s="19">
        <f t="shared" si="164"/>
        <v>0</v>
      </c>
      <c r="BI339" s="19">
        <f t="shared" si="164"/>
        <v>0</v>
      </c>
      <c r="BJ339" s="19">
        <f t="shared" si="164"/>
        <v>0</v>
      </c>
      <c r="BK339" s="19">
        <f t="shared" si="164"/>
        <v>0</v>
      </c>
      <c r="BL339" s="19">
        <f t="shared" si="164"/>
        <v>0</v>
      </c>
      <c r="BM339" s="19">
        <f t="shared" si="164"/>
        <v>0</v>
      </c>
      <c r="BN339" s="19">
        <f t="shared" si="164"/>
        <v>0</v>
      </c>
      <c r="BO339" s="19">
        <f t="shared" si="164"/>
        <v>0</v>
      </c>
      <c r="BP339" s="19">
        <f t="shared" si="164"/>
        <v>0</v>
      </c>
      <c r="BQ339" s="19">
        <f t="shared" si="164"/>
        <v>0</v>
      </c>
      <c r="BR339" s="19">
        <f t="shared" si="164"/>
        <v>0</v>
      </c>
      <c r="BS339" s="19">
        <f>BS22*BS94*365/10^6*10^6</f>
        <v>0</v>
      </c>
      <c r="BT339" s="19">
        <f t="shared" si="163"/>
        <v>0</v>
      </c>
      <c r="BU339" s="19">
        <f t="shared" si="163"/>
        <v>0</v>
      </c>
      <c r="BV339" s="19">
        <f t="shared" si="163"/>
        <v>0</v>
      </c>
      <c r="BW339" s="19">
        <f t="shared" si="163"/>
        <v>0</v>
      </c>
      <c r="BX339" s="19">
        <f t="shared" si="163"/>
        <v>0</v>
      </c>
      <c r="BY339" s="19">
        <f t="shared" si="163"/>
        <v>0</v>
      </c>
      <c r="BZ339" s="19">
        <f t="shared" si="163"/>
        <v>0</v>
      </c>
      <c r="CA339" s="19">
        <f t="shared" si="163"/>
        <v>0</v>
      </c>
      <c r="CB339" s="19">
        <f t="shared" si="163"/>
        <v>0</v>
      </c>
      <c r="CC339" s="19">
        <f t="shared" si="163"/>
        <v>0</v>
      </c>
      <c r="CD339" s="19">
        <f t="shared" si="163"/>
        <v>0</v>
      </c>
      <c r="CE339" s="19">
        <f t="shared" si="163"/>
        <v>0</v>
      </c>
      <c r="CF339" s="19">
        <f t="shared" si="163"/>
        <v>0</v>
      </c>
      <c r="CG339" s="19">
        <f t="shared" si="163"/>
        <v>0</v>
      </c>
      <c r="CH339" s="19">
        <f t="shared" si="163"/>
        <v>0</v>
      </c>
      <c r="CI339" s="19">
        <f t="shared" si="163"/>
        <v>0</v>
      </c>
      <c r="CJ339" s="19">
        <f t="shared" si="163"/>
        <v>0</v>
      </c>
      <c r="CK339" s="19">
        <f t="shared" si="163"/>
        <v>0</v>
      </c>
      <c r="CL339" s="19">
        <f t="shared" si="163"/>
        <v>0</v>
      </c>
      <c r="CM339" s="19">
        <f t="shared" si="163"/>
        <v>0</v>
      </c>
      <c r="CN339" s="19">
        <f t="shared" si="163"/>
        <v>0</v>
      </c>
      <c r="CO339" s="19">
        <f t="shared" si="163"/>
        <v>0</v>
      </c>
      <c r="CP339" s="19">
        <f t="shared" si="163"/>
        <v>0</v>
      </c>
      <c r="CQ339" s="19">
        <f t="shared" si="163"/>
        <v>0</v>
      </c>
      <c r="CR339" s="19">
        <f t="shared" si="163"/>
        <v>0</v>
      </c>
      <c r="CS339" s="19">
        <f t="shared" si="163"/>
        <v>0</v>
      </c>
      <c r="CT339" s="19">
        <f t="shared" si="163"/>
        <v>0</v>
      </c>
      <c r="CU339" s="19">
        <f t="shared" si="163"/>
        <v>0</v>
      </c>
      <c r="CV339" s="19">
        <f t="shared" si="163"/>
        <v>0</v>
      </c>
      <c r="CW339" s="19">
        <f t="shared" si="163"/>
        <v>0</v>
      </c>
      <c r="CX339" s="19">
        <f t="shared" si="163"/>
        <v>0</v>
      </c>
      <c r="CY339" s="19">
        <f>CY22*CY94*365/10^6*10^6</f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160"/>
        <v>0</v>
      </c>
      <c r="H340" s="37">
        <f t="shared" ref="H340:BS343" si="165">H23*H95*365/10^6*10^6</f>
        <v>0</v>
      </c>
      <c r="I340" s="37">
        <f t="shared" si="165"/>
        <v>0</v>
      </c>
      <c r="J340" s="37">
        <f t="shared" si="165"/>
        <v>0</v>
      </c>
      <c r="K340" s="37">
        <f t="shared" si="165"/>
        <v>0</v>
      </c>
      <c r="L340" s="37">
        <f t="shared" si="165"/>
        <v>0</v>
      </c>
      <c r="M340" s="37">
        <f t="shared" si="165"/>
        <v>0</v>
      </c>
      <c r="N340" s="37">
        <f t="shared" si="165"/>
        <v>0</v>
      </c>
      <c r="O340" s="37">
        <f t="shared" si="165"/>
        <v>0</v>
      </c>
      <c r="P340" s="37">
        <f t="shared" si="165"/>
        <v>0</v>
      </c>
      <c r="Q340" s="37">
        <f t="shared" si="165"/>
        <v>0</v>
      </c>
      <c r="R340" s="37">
        <f t="shared" si="165"/>
        <v>0</v>
      </c>
      <c r="S340" s="37">
        <f t="shared" si="165"/>
        <v>0</v>
      </c>
      <c r="T340" s="37">
        <f t="shared" si="165"/>
        <v>0</v>
      </c>
      <c r="U340" s="37">
        <f t="shared" si="165"/>
        <v>0</v>
      </c>
      <c r="V340" s="37">
        <f t="shared" si="165"/>
        <v>0</v>
      </c>
      <c r="W340" s="37">
        <f t="shared" si="165"/>
        <v>0</v>
      </c>
      <c r="X340" s="37">
        <f t="shared" si="165"/>
        <v>0</v>
      </c>
      <c r="Y340" s="37">
        <f t="shared" si="165"/>
        <v>0</v>
      </c>
      <c r="Z340" s="37">
        <f t="shared" si="165"/>
        <v>0</v>
      </c>
      <c r="AA340" s="37">
        <f t="shared" si="165"/>
        <v>0</v>
      </c>
      <c r="AB340" s="37">
        <f t="shared" si="165"/>
        <v>0</v>
      </c>
      <c r="AC340" s="37">
        <f t="shared" si="165"/>
        <v>0</v>
      </c>
      <c r="AD340" s="37">
        <f t="shared" si="165"/>
        <v>0</v>
      </c>
      <c r="AE340" s="37">
        <f t="shared" si="165"/>
        <v>0</v>
      </c>
      <c r="AF340" s="37">
        <f t="shared" si="165"/>
        <v>0</v>
      </c>
      <c r="AG340" s="37">
        <f t="shared" si="165"/>
        <v>0</v>
      </c>
      <c r="AH340" s="37">
        <f t="shared" si="165"/>
        <v>0</v>
      </c>
      <c r="AI340" s="37">
        <f t="shared" si="165"/>
        <v>0</v>
      </c>
      <c r="AJ340" s="37">
        <f t="shared" si="165"/>
        <v>0</v>
      </c>
      <c r="AK340" s="37">
        <f t="shared" si="165"/>
        <v>0</v>
      </c>
      <c r="AL340" s="37">
        <f t="shared" si="165"/>
        <v>0</v>
      </c>
      <c r="AM340" s="37">
        <f t="shared" si="165"/>
        <v>0</v>
      </c>
      <c r="AN340" s="37">
        <f t="shared" si="165"/>
        <v>0</v>
      </c>
      <c r="AO340" s="37">
        <f t="shared" si="165"/>
        <v>0</v>
      </c>
      <c r="AP340" s="37">
        <f t="shared" si="165"/>
        <v>0</v>
      </c>
      <c r="AQ340" s="37">
        <f t="shared" si="165"/>
        <v>0</v>
      </c>
      <c r="AR340" s="37">
        <f t="shared" si="165"/>
        <v>0</v>
      </c>
      <c r="AS340" s="37">
        <f t="shared" si="165"/>
        <v>0</v>
      </c>
      <c r="AT340" s="37">
        <f t="shared" si="165"/>
        <v>0</v>
      </c>
      <c r="AU340" s="37">
        <f t="shared" si="165"/>
        <v>0</v>
      </c>
      <c r="AV340" s="37">
        <f t="shared" si="165"/>
        <v>0</v>
      </c>
      <c r="AW340" s="37">
        <f t="shared" si="165"/>
        <v>0</v>
      </c>
      <c r="AX340" s="37">
        <f t="shared" si="165"/>
        <v>0</v>
      </c>
      <c r="AY340" s="37">
        <f t="shared" si="165"/>
        <v>0</v>
      </c>
      <c r="AZ340" s="37">
        <f t="shared" si="165"/>
        <v>0</v>
      </c>
      <c r="BA340" s="37">
        <f t="shared" si="165"/>
        <v>0</v>
      </c>
      <c r="BB340" s="37">
        <f t="shared" si="165"/>
        <v>0</v>
      </c>
      <c r="BC340" s="37">
        <f t="shared" si="165"/>
        <v>0</v>
      </c>
      <c r="BD340" s="37">
        <f t="shared" si="165"/>
        <v>0</v>
      </c>
      <c r="BE340" s="37">
        <f t="shared" si="165"/>
        <v>0</v>
      </c>
      <c r="BF340" s="37">
        <f t="shared" si="165"/>
        <v>0</v>
      </c>
      <c r="BG340" s="37">
        <f t="shared" si="165"/>
        <v>0</v>
      </c>
      <c r="BH340" s="37">
        <f t="shared" si="165"/>
        <v>0</v>
      </c>
      <c r="BI340" s="37">
        <f t="shared" si="165"/>
        <v>0</v>
      </c>
      <c r="BJ340" s="37">
        <f t="shared" si="165"/>
        <v>0</v>
      </c>
      <c r="BK340" s="37">
        <f t="shared" si="165"/>
        <v>0</v>
      </c>
      <c r="BL340" s="37">
        <f t="shared" si="165"/>
        <v>0</v>
      </c>
      <c r="BM340" s="37">
        <f t="shared" si="165"/>
        <v>0</v>
      </c>
      <c r="BN340" s="37">
        <f t="shared" si="165"/>
        <v>0</v>
      </c>
      <c r="BO340" s="37">
        <f t="shared" si="165"/>
        <v>0</v>
      </c>
      <c r="BP340" s="37">
        <f t="shared" si="165"/>
        <v>0</v>
      </c>
      <c r="BQ340" s="37">
        <f t="shared" si="165"/>
        <v>0</v>
      </c>
      <c r="BR340" s="37">
        <f t="shared" si="165"/>
        <v>0</v>
      </c>
      <c r="BS340" s="37">
        <f t="shared" si="165"/>
        <v>0</v>
      </c>
      <c r="BT340" s="37">
        <f t="shared" ref="BT340:CY347" si="166">BT23*BT95*365/10^6*10^6</f>
        <v>0</v>
      </c>
      <c r="BU340" s="37">
        <f t="shared" si="166"/>
        <v>0</v>
      </c>
      <c r="BV340" s="37">
        <f t="shared" si="166"/>
        <v>0</v>
      </c>
      <c r="BW340" s="37">
        <f t="shared" si="166"/>
        <v>0</v>
      </c>
      <c r="BX340" s="37">
        <f t="shared" si="166"/>
        <v>0</v>
      </c>
      <c r="BY340" s="37">
        <f t="shared" si="166"/>
        <v>0</v>
      </c>
      <c r="BZ340" s="37">
        <f t="shared" si="166"/>
        <v>0</v>
      </c>
      <c r="CA340" s="37">
        <f t="shared" si="166"/>
        <v>0</v>
      </c>
      <c r="CB340" s="37">
        <f t="shared" si="166"/>
        <v>0</v>
      </c>
      <c r="CC340" s="37">
        <f t="shared" si="166"/>
        <v>0</v>
      </c>
      <c r="CD340" s="37">
        <f t="shared" si="166"/>
        <v>0</v>
      </c>
      <c r="CE340" s="37">
        <f t="shared" si="166"/>
        <v>0</v>
      </c>
      <c r="CF340" s="37">
        <f t="shared" si="166"/>
        <v>0</v>
      </c>
      <c r="CG340" s="37">
        <f t="shared" si="166"/>
        <v>0</v>
      </c>
      <c r="CH340" s="37">
        <f t="shared" si="166"/>
        <v>0</v>
      </c>
      <c r="CI340" s="37">
        <f t="shared" si="166"/>
        <v>0</v>
      </c>
      <c r="CJ340" s="37">
        <f t="shared" si="166"/>
        <v>0</v>
      </c>
      <c r="CK340" s="37">
        <f t="shared" si="166"/>
        <v>0</v>
      </c>
      <c r="CL340" s="37">
        <f t="shared" si="166"/>
        <v>0</v>
      </c>
      <c r="CM340" s="37">
        <f t="shared" si="166"/>
        <v>0</v>
      </c>
      <c r="CN340" s="37">
        <f t="shared" si="166"/>
        <v>0</v>
      </c>
      <c r="CO340" s="37">
        <f t="shared" si="166"/>
        <v>0</v>
      </c>
      <c r="CP340" s="37">
        <f t="shared" si="166"/>
        <v>0</v>
      </c>
      <c r="CQ340" s="37">
        <f t="shared" si="166"/>
        <v>0</v>
      </c>
      <c r="CR340" s="37">
        <f t="shared" si="166"/>
        <v>0</v>
      </c>
      <c r="CS340" s="37">
        <f t="shared" si="166"/>
        <v>0</v>
      </c>
      <c r="CT340" s="37">
        <f t="shared" si="166"/>
        <v>0</v>
      </c>
      <c r="CU340" s="37">
        <f t="shared" si="166"/>
        <v>0</v>
      </c>
      <c r="CV340" s="37">
        <f t="shared" si="166"/>
        <v>0</v>
      </c>
      <c r="CW340" s="37">
        <f t="shared" si="166"/>
        <v>0</v>
      </c>
      <c r="CX340" s="37">
        <f t="shared" si="166"/>
        <v>0</v>
      </c>
      <c r="CY340" s="37">
        <f t="shared" si="166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160"/>
        <v>0</v>
      </c>
      <c r="H341" s="13">
        <f t="shared" si="165"/>
        <v>0</v>
      </c>
      <c r="I341" s="13">
        <f t="shared" si="165"/>
        <v>0</v>
      </c>
      <c r="J341" s="13">
        <f t="shared" si="165"/>
        <v>0</v>
      </c>
      <c r="K341" s="13">
        <f t="shared" si="165"/>
        <v>0</v>
      </c>
      <c r="L341" s="13">
        <f t="shared" si="165"/>
        <v>0</v>
      </c>
      <c r="M341" s="13">
        <f t="shared" si="165"/>
        <v>0</v>
      </c>
      <c r="N341" s="13">
        <f t="shared" si="165"/>
        <v>0</v>
      </c>
      <c r="O341" s="13">
        <f t="shared" si="165"/>
        <v>0</v>
      </c>
      <c r="P341" s="13">
        <f t="shared" si="165"/>
        <v>0</v>
      </c>
      <c r="Q341" s="13">
        <f t="shared" si="165"/>
        <v>0</v>
      </c>
      <c r="R341" s="13">
        <f t="shared" si="165"/>
        <v>0</v>
      </c>
      <c r="S341" s="13">
        <f t="shared" si="165"/>
        <v>0</v>
      </c>
      <c r="T341" s="13">
        <f t="shared" si="165"/>
        <v>0</v>
      </c>
      <c r="U341" s="13">
        <f t="shared" si="165"/>
        <v>0</v>
      </c>
      <c r="V341" s="13">
        <f t="shared" si="165"/>
        <v>0</v>
      </c>
      <c r="W341" s="13">
        <f t="shared" si="165"/>
        <v>0</v>
      </c>
      <c r="X341" s="13">
        <f t="shared" si="165"/>
        <v>0</v>
      </c>
      <c r="Y341" s="13">
        <f t="shared" si="165"/>
        <v>0</v>
      </c>
      <c r="Z341" s="13">
        <f t="shared" si="165"/>
        <v>0</v>
      </c>
      <c r="AA341" s="13">
        <f t="shared" si="165"/>
        <v>0</v>
      </c>
      <c r="AB341" s="13">
        <f t="shared" si="165"/>
        <v>0</v>
      </c>
      <c r="AC341" s="13">
        <f t="shared" si="165"/>
        <v>0</v>
      </c>
      <c r="AD341" s="13">
        <f t="shared" si="165"/>
        <v>0</v>
      </c>
      <c r="AE341" s="13">
        <f t="shared" si="165"/>
        <v>0</v>
      </c>
      <c r="AF341" s="13">
        <f t="shared" si="165"/>
        <v>0</v>
      </c>
      <c r="AG341" s="13">
        <f t="shared" si="165"/>
        <v>0</v>
      </c>
      <c r="AH341" s="13">
        <f t="shared" si="165"/>
        <v>0</v>
      </c>
      <c r="AI341" s="13">
        <f t="shared" si="165"/>
        <v>0</v>
      </c>
      <c r="AJ341" s="13">
        <f t="shared" si="165"/>
        <v>0</v>
      </c>
      <c r="AK341" s="13">
        <f t="shared" si="165"/>
        <v>0</v>
      </c>
      <c r="AL341" s="13">
        <f t="shared" si="165"/>
        <v>0</v>
      </c>
      <c r="AM341" s="13">
        <f t="shared" si="165"/>
        <v>0</v>
      </c>
      <c r="AN341" s="13">
        <f t="shared" si="165"/>
        <v>0</v>
      </c>
      <c r="AO341" s="13">
        <f t="shared" si="165"/>
        <v>0</v>
      </c>
      <c r="AP341" s="13">
        <f t="shared" si="165"/>
        <v>0</v>
      </c>
      <c r="AQ341" s="13">
        <f t="shared" si="165"/>
        <v>0</v>
      </c>
      <c r="AR341" s="13">
        <f t="shared" si="165"/>
        <v>0</v>
      </c>
      <c r="AS341" s="13">
        <f t="shared" si="165"/>
        <v>0</v>
      </c>
      <c r="AT341" s="13">
        <f t="shared" si="165"/>
        <v>0</v>
      </c>
      <c r="AU341" s="13">
        <f t="shared" si="165"/>
        <v>0</v>
      </c>
      <c r="AV341" s="13">
        <f t="shared" si="165"/>
        <v>0</v>
      </c>
      <c r="AW341" s="13">
        <f t="shared" si="165"/>
        <v>0</v>
      </c>
      <c r="AX341" s="13">
        <f t="shared" si="165"/>
        <v>0</v>
      </c>
      <c r="AY341" s="13">
        <f t="shared" si="165"/>
        <v>0</v>
      </c>
      <c r="AZ341" s="13">
        <f t="shared" si="165"/>
        <v>0</v>
      </c>
      <c r="BA341" s="13">
        <f t="shared" si="165"/>
        <v>0</v>
      </c>
      <c r="BB341" s="13">
        <f t="shared" si="165"/>
        <v>0</v>
      </c>
      <c r="BC341" s="13">
        <f t="shared" si="165"/>
        <v>0</v>
      </c>
      <c r="BD341" s="13">
        <f t="shared" si="165"/>
        <v>0</v>
      </c>
      <c r="BE341" s="13">
        <f t="shared" si="165"/>
        <v>0</v>
      </c>
      <c r="BF341" s="13">
        <f t="shared" si="165"/>
        <v>0</v>
      </c>
      <c r="BG341" s="13">
        <f t="shared" si="165"/>
        <v>0</v>
      </c>
      <c r="BH341" s="13">
        <f t="shared" si="165"/>
        <v>0</v>
      </c>
      <c r="BI341" s="13">
        <f t="shared" si="165"/>
        <v>0</v>
      </c>
      <c r="BJ341" s="13">
        <f t="shared" si="165"/>
        <v>0</v>
      </c>
      <c r="BK341" s="13">
        <f t="shared" si="165"/>
        <v>0</v>
      </c>
      <c r="BL341" s="13">
        <f t="shared" si="165"/>
        <v>0</v>
      </c>
      <c r="BM341" s="13">
        <f t="shared" si="165"/>
        <v>0</v>
      </c>
      <c r="BN341" s="13">
        <f t="shared" si="165"/>
        <v>0</v>
      </c>
      <c r="BO341" s="13">
        <f t="shared" si="165"/>
        <v>0</v>
      </c>
      <c r="BP341" s="13">
        <f t="shared" si="165"/>
        <v>0</v>
      </c>
      <c r="BQ341" s="13">
        <f t="shared" si="165"/>
        <v>0</v>
      </c>
      <c r="BR341" s="13">
        <f t="shared" si="165"/>
        <v>0</v>
      </c>
      <c r="BS341" s="13">
        <f t="shared" si="165"/>
        <v>0</v>
      </c>
      <c r="BT341" s="13">
        <f t="shared" si="166"/>
        <v>0</v>
      </c>
      <c r="BU341" s="13">
        <f t="shared" si="166"/>
        <v>0</v>
      </c>
      <c r="BV341" s="13">
        <f t="shared" si="166"/>
        <v>0</v>
      </c>
      <c r="BW341" s="13">
        <f t="shared" si="166"/>
        <v>0</v>
      </c>
      <c r="BX341" s="13">
        <f t="shared" si="166"/>
        <v>0</v>
      </c>
      <c r="BY341" s="13">
        <f t="shared" si="166"/>
        <v>0</v>
      </c>
      <c r="BZ341" s="13">
        <f t="shared" si="166"/>
        <v>0</v>
      </c>
      <c r="CA341" s="13">
        <f t="shared" si="166"/>
        <v>0</v>
      </c>
      <c r="CB341" s="13">
        <f t="shared" si="166"/>
        <v>0</v>
      </c>
      <c r="CC341" s="13">
        <f t="shared" si="166"/>
        <v>0</v>
      </c>
      <c r="CD341" s="13">
        <f t="shared" si="166"/>
        <v>0</v>
      </c>
      <c r="CE341" s="13">
        <f t="shared" si="166"/>
        <v>0</v>
      </c>
      <c r="CF341" s="13">
        <f t="shared" si="166"/>
        <v>0</v>
      </c>
      <c r="CG341" s="13">
        <f t="shared" si="166"/>
        <v>0</v>
      </c>
      <c r="CH341" s="13">
        <f t="shared" si="166"/>
        <v>0</v>
      </c>
      <c r="CI341" s="13">
        <f t="shared" si="166"/>
        <v>0</v>
      </c>
      <c r="CJ341" s="13">
        <f t="shared" si="166"/>
        <v>0</v>
      </c>
      <c r="CK341" s="13">
        <f t="shared" si="166"/>
        <v>0</v>
      </c>
      <c r="CL341" s="13">
        <f t="shared" si="166"/>
        <v>0</v>
      </c>
      <c r="CM341" s="13">
        <f t="shared" si="166"/>
        <v>0</v>
      </c>
      <c r="CN341" s="13">
        <f t="shared" si="166"/>
        <v>0</v>
      </c>
      <c r="CO341" s="13">
        <f t="shared" si="166"/>
        <v>0</v>
      </c>
      <c r="CP341" s="13">
        <f t="shared" si="166"/>
        <v>0</v>
      </c>
      <c r="CQ341" s="13">
        <f t="shared" si="166"/>
        <v>0</v>
      </c>
      <c r="CR341" s="13">
        <f t="shared" si="166"/>
        <v>0</v>
      </c>
      <c r="CS341" s="13">
        <f t="shared" si="166"/>
        <v>0</v>
      </c>
      <c r="CT341" s="13">
        <f t="shared" si="166"/>
        <v>0</v>
      </c>
      <c r="CU341" s="13">
        <f t="shared" si="166"/>
        <v>0</v>
      </c>
      <c r="CV341" s="13">
        <f t="shared" si="166"/>
        <v>0</v>
      </c>
      <c r="CW341" s="13">
        <f t="shared" si="166"/>
        <v>0</v>
      </c>
      <c r="CX341" s="13">
        <f t="shared" si="166"/>
        <v>0</v>
      </c>
      <c r="CY341" s="13">
        <f t="shared" si="166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160"/>
        <v>0</v>
      </c>
      <c r="H342" s="19">
        <f t="shared" si="165"/>
        <v>0</v>
      </c>
      <c r="I342" s="19">
        <f t="shared" si="165"/>
        <v>0</v>
      </c>
      <c r="J342" s="19">
        <f t="shared" si="165"/>
        <v>0</v>
      </c>
      <c r="K342" s="19">
        <f t="shared" si="165"/>
        <v>0</v>
      </c>
      <c r="L342" s="19">
        <f t="shared" si="165"/>
        <v>0</v>
      </c>
      <c r="M342" s="19">
        <f t="shared" si="165"/>
        <v>0</v>
      </c>
      <c r="N342" s="19">
        <f t="shared" si="165"/>
        <v>0</v>
      </c>
      <c r="O342" s="19">
        <f t="shared" si="165"/>
        <v>0</v>
      </c>
      <c r="P342" s="19">
        <f t="shared" si="165"/>
        <v>0</v>
      </c>
      <c r="Q342" s="19">
        <f t="shared" si="165"/>
        <v>0</v>
      </c>
      <c r="R342" s="19">
        <f t="shared" si="165"/>
        <v>0</v>
      </c>
      <c r="S342" s="19">
        <f t="shared" si="165"/>
        <v>0</v>
      </c>
      <c r="T342" s="19">
        <f t="shared" si="165"/>
        <v>0</v>
      </c>
      <c r="U342" s="19">
        <f t="shared" si="165"/>
        <v>0</v>
      </c>
      <c r="V342" s="19">
        <f t="shared" si="165"/>
        <v>0</v>
      </c>
      <c r="W342" s="19">
        <f t="shared" si="165"/>
        <v>0</v>
      </c>
      <c r="X342" s="19">
        <f t="shared" si="165"/>
        <v>0</v>
      </c>
      <c r="Y342" s="19">
        <f t="shared" si="165"/>
        <v>0</v>
      </c>
      <c r="Z342" s="19">
        <f t="shared" si="165"/>
        <v>0</v>
      </c>
      <c r="AA342" s="19">
        <f t="shared" si="165"/>
        <v>0</v>
      </c>
      <c r="AB342" s="19">
        <f t="shared" si="165"/>
        <v>0</v>
      </c>
      <c r="AC342" s="19">
        <f t="shared" si="165"/>
        <v>0</v>
      </c>
      <c r="AD342" s="19">
        <f t="shared" si="165"/>
        <v>0</v>
      </c>
      <c r="AE342" s="19">
        <f t="shared" si="165"/>
        <v>0</v>
      </c>
      <c r="AF342" s="19">
        <f t="shared" si="165"/>
        <v>0</v>
      </c>
      <c r="AG342" s="19">
        <f t="shared" si="165"/>
        <v>0</v>
      </c>
      <c r="AH342" s="19">
        <f t="shared" si="165"/>
        <v>0</v>
      </c>
      <c r="AI342" s="19">
        <f t="shared" si="165"/>
        <v>0</v>
      </c>
      <c r="AJ342" s="19">
        <f t="shared" si="165"/>
        <v>0</v>
      </c>
      <c r="AK342" s="19">
        <f t="shared" si="165"/>
        <v>0</v>
      </c>
      <c r="AL342" s="19">
        <f t="shared" si="165"/>
        <v>0</v>
      </c>
      <c r="AM342" s="19">
        <f t="shared" si="165"/>
        <v>0</v>
      </c>
      <c r="AN342" s="19">
        <f t="shared" si="165"/>
        <v>0</v>
      </c>
      <c r="AO342" s="19">
        <f t="shared" si="165"/>
        <v>0</v>
      </c>
      <c r="AP342" s="19">
        <f t="shared" si="165"/>
        <v>0</v>
      </c>
      <c r="AQ342" s="19">
        <f t="shared" si="165"/>
        <v>0</v>
      </c>
      <c r="AR342" s="19">
        <f t="shared" si="165"/>
        <v>0</v>
      </c>
      <c r="AS342" s="19">
        <f t="shared" si="165"/>
        <v>0</v>
      </c>
      <c r="AT342" s="19">
        <f t="shared" si="165"/>
        <v>0</v>
      </c>
      <c r="AU342" s="19">
        <f t="shared" si="165"/>
        <v>0</v>
      </c>
      <c r="AV342" s="19">
        <f t="shared" si="165"/>
        <v>0</v>
      </c>
      <c r="AW342" s="19">
        <f t="shared" si="165"/>
        <v>0</v>
      </c>
      <c r="AX342" s="19">
        <f t="shared" si="165"/>
        <v>0</v>
      </c>
      <c r="AY342" s="19">
        <f t="shared" si="165"/>
        <v>0</v>
      </c>
      <c r="AZ342" s="19">
        <f t="shared" si="165"/>
        <v>0</v>
      </c>
      <c r="BA342" s="19">
        <f t="shared" si="165"/>
        <v>0</v>
      </c>
      <c r="BB342" s="19">
        <f t="shared" si="165"/>
        <v>0</v>
      </c>
      <c r="BC342" s="19">
        <f t="shared" si="165"/>
        <v>0</v>
      </c>
      <c r="BD342" s="19">
        <f t="shared" si="165"/>
        <v>0</v>
      </c>
      <c r="BE342" s="19">
        <f t="shared" si="165"/>
        <v>0</v>
      </c>
      <c r="BF342" s="19">
        <f t="shared" si="165"/>
        <v>0</v>
      </c>
      <c r="BG342" s="19">
        <f t="shared" si="165"/>
        <v>0</v>
      </c>
      <c r="BH342" s="19">
        <f t="shared" si="165"/>
        <v>0</v>
      </c>
      <c r="BI342" s="19">
        <f t="shared" si="165"/>
        <v>0</v>
      </c>
      <c r="BJ342" s="19">
        <f t="shared" si="165"/>
        <v>0</v>
      </c>
      <c r="BK342" s="19">
        <f t="shared" si="165"/>
        <v>0</v>
      </c>
      <c r="BL342" s="19">
        <f t="shared" si="165"/>
        <v>0</v>
      </c>
      <c r="BM342" s="19">
        <f t="shared" si="165"/>
        <v>0</v>
      </c>
      <c r="BN342" s="19">
        <f t="shared" si="165"/>
        <v>0</v>
      </c>
      <c r="BO342" s="19">
        <f t="shared" si="165"/>
        <v>0</v>
      </c>
      <c r="BP342" s="19">
        <f t="shared" si="165"/>
        <v>0</v>
      </c>
      <c r="BQ342" s="19">
        <f t="shared" si="165"/>
        <v>0</v>
      </c>
      <c r="BR342" s="19">
        <f t="shared" si="165"/>
        <v>0</v>
      </c>
      <c r="BS342" s="19">
        <f t="shared" si="165"/>
        <v>0</v>
      </c>
      <c r="BT342" s="19">
        <f t="shared" si="166"/>
        <v>0</v>
      </c>
      <c r="BU342" s="19">
        <f t="shared" si="166"/>
        <v>0</v>
      </c>
      <c r="BV342" s="19">
        <f t="shared" si="166"/>
        <v>0</v>
      </c>
      <c r="BW342" s="19">
        <f t="shared" si="166"/>
        <v>0</v>
      </c>
      <c r="BX342" s="19">
        <f t="shared" si="166"/>
        <v>0</v>
      </c>
      <c r="BY342" s="19">
        <f t="shared" si="166"/>
        <v>0</v>
      </c>
      <c r="BZ342" s="19">
        <f t="shared" si="166"/>
        <v>0</v>
      </c>
      <c r="CA342" s="19">
        <f t="shared" si="166"/>
        <v>0</v>
      </c>
      <c r="CB342" s="19">
        <f t="shared" si="166"/>
        <v>0</v>
      </c>
      <c r="CC342" s="19">
        <f t="shared" si="166"/>
        <v>0</v>
      </c>
      <c r="CD342" s="19">
        <f t="shared" si="166"/>
        <v>0</v>
      </c>
      <c r="CE342" s="19">
        <f t="shared" si="166"/>
        <v>0</v>
      </c>
      <c r="CF342" s="19">
        <f t="shared" si="166"/>
        <v>0</v>
      </c>
      <c r="CG342" s="19">
        <f t="shared" si="166"/>
        <v>0</v>
      </c>
      <c r="CH342" s="19">
        <f t="shared" si="166"/>
        <v>0</v>
      </c>
      <c r="CI342" s="19">
        <f t="shared" si="166"/>
        <v>0</v>
      </c>
      <c r="CJ342" s="19">
        <f t="shared" si="166"/>
        <v>0</v>
      </c>
      <c r="CK342" s="19">
        <f t="shared" si="166"/>
        <v>0</v>
      </c>
      <c r="CL342" s="19">
        <f t="shared" si="166"/>
        <v>0</v>
      </c>
      <c r="CM342" s="19">
        <f t="shared" si="166"/>
        <v>0</v>
      </c>
      <c r="CN342" s="19">
        <f t="shared" si="166"/>
        <v>0</v>
      </c>
      <c r="CO342" s="19">
        <f t="shared" si="166"/>
        <v>0</v>
      </c>
      <c r="CP342" s="19">
        <f t="shared" si="166"/>
        <v>0</v>
      </c>
      <c r="CQ342" s="19">
        <f t="shared" si="166"/>
        <v>0</v>
      </c>
      <c r="CR342" s="19">
        <f t="shared" si="166"/>
        <v>0</v>
      </c>
      <c r="CS342" s="19">
        <f t="shared" si="166"/>
        <v>0</v>
      </c>
      <c r="CT342" s="19">
        <f t="shared" si="166"/>
        <v>0</v>
      </c>
      <c r="CU342" s="19">
        <f t="shared" si="166"/>
        <v>0</v>
      </c>
      <c r="CV342" s="19">
        <f t="shared" si="166"/>
        <v>0</v>
      </c>
      <c r="CW342" s="19">
        <f t="shared" si="166"/>
        <v>0</v>
      </c>
      <c r="CX342" s="19">
        <f t="shared" si="166"/>
        <v>0</v>
      </c>
      <c r="CY342" s="19">
        <f t="shared" si="166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160"/>
        <v>946.17895737748142</v>
      </c>
      <c r="H343" s="19">
        <f t="shared" si="165"/>
        <v>14.390144939367211</v>
      </c>
      <c r="I343" s="19">
        <f t="shared" si="165"/>
        <v>14.869889996467027</v>
      </c>
      <c r="J343" s="19">
        <f t="shared" si="165"/>
        <v>15.336363307766007</v>
      </c>
      <c r="K343" s="19">
        <f t="shared" si="165"/>
        <v>15.789564873264135</v>
      </c>
      <c r="L343" s="19">
        <f t="shared" si="165"/>
        <v>16.229494692961421</v>
      </c>
      <c r="M343" s="19">
        <f t="shared" si="165"/>
        <v>16.656152766857868</v>
      </c>
      <c r="N343" s="19">
        <f t="shared" si="165"/>
        <v>17.069539094953466</v>
      </c>
      <c r="O343" s="19">
        <f t="shared" si="165"/>
        <v>17.469653677248225</v>
      </c>
      <c r="P343" s="19">
        <f t="shared" si="165"/>
        <v>17.856496513742144</v>
      </c>
      <c r="Q343" s="19">
        <f t="shared" si="165"/>
        <v>18.230067604435213</v>
      </c>
      <c r="R343" s="19">
        <f t="shared" si="165"/>
        <v>18.590366949327443</v>
      </c>
      <c r="S343" s="19">
        <f t="shared" si="165"/>
        <v>18.93739454841883</v>
      </c>
      <c r="T343" s="19">
        <f t="shared" si="165"/>
        <v>19.27115040170937</v>
      </c>
      <c r="U343" s="19">
        <f t="shared" si="165"/>
        <v>19.591634509199068</v>
      </c>
      <c r="V343" s="19">
        <f t="shared" si="165"/>
        <v>19.898846870887926</v>
      </c>
      <c r="W343" s="19">
        <f t="shared" si="165"/>
        <v>20.192787486775938</v>
      </c>
      <c r="X343" s="19">
        <f t="shared" si="165"/>
        <v>20.866412818917354</v>
      </c>
      <c r="Y343" s="19">
        <f t="shared" si="165"/>
        <v>21.529368757895963</v>
      </c>
      <c r="Z343" s="19">
        <f t="shared" si="165"/>
        <v>22.181655303711761</v>
      </c>
      <c r="AA343" s="19">
        <f t="shared" si="165"/>
        <v>22.823272456364752</v>
      </c>
      <c r="AB343" s="19">
        <f t="shared" si="165"/>
        <v>23.454220215854935</v>
      </c>
      <c r="AC343" s="19">
        <f t="shared" si="165"/>
        <v>24.074498582182301</v>
      </c>
      <c r="AD343" s="19">
        <f t="shared" si="165"/>
        <v>24.684107555346863</v>
      </c>
      <c r="AE343" s="19">
        <f t="shared" si="165"/>
        <v>25.283047135348617</v>
      </c>
      <c r="AF343" s="19">
        <f t="shared" si="165"/>
        <v>25.871317322187554</v>
      </c>
      <c r="AG343" s="19">
        <f t="shared" si="165"/>
        <v>26.448918115863677</v>
      </c>
      <c r="AH343" s="19">
        <f t="shared" si="165"/>
        <v>27.429128154945897</v>
      </c>
      <c r="AI343" s="19">
        <f t="shared" si="165"/>
        <v>28.409338194028116</v>
      </c>
      <c r="AJ343" s="19">
        <f t="shared" si="165"/>
        <v>29.389548233110336</v>
      </c>
      <c r="AK343" s="19">
        <f t="shared" si="165"/>
        <v>30.369758272192559</v>
      </c>
      <c r="AL343" s="19">
        <f t="shared" si="165"/>
        <v>31.349968311274779</v>
      </c>
      <c r="AM343" s="19">
        <f t="shared" si="165"/>
        <v>32.330178350356995</v>
      </c>
      <c r="AN343" s="19">
        <f t="shared" si="165"/>
        <v>33.310388389439218</v>
      </c>
      <c r="AO343" s="19">
        <f t="shared" si="165"/>
        <v>34.290598428521434</v>
      </c>
      <c r="AP343" s="19">
        <f t="shared" si="165"/>
        <v>35.270808467603658</v>
      </c>
      <c r="AQ343" s="19">
        <f t="shared" si="165"/>
        <v>36.251018506685874</v>
      </c>
      <c r="AR343" s="19">
        <f t="shared" si="165"/>
        <v>37.231228545768097</v>
      </c>
      <c r="AS343" s="19">
        <f t="shared" si="165"/>
        <v>38.21143858485032</v>
      </c>
      <c r="AT343" s="19">
        <f t="shared" si="165"/>
        <v>39.191648623932537</v>
      </c>
      <c r="AU343" s="19">
        <f t="shared" si="165"/>
        <v>40.171858663014753</v>
      </c>
      <c r="AV343" s="19">
        <f t="shared" si="165"/>
        <v>41.152068702096969</v>
      </c>
      <c r="AW343" s="19">
        <f t="shared" si="165"/>
        <v>42.132278741179192</v>
      </c>
      <c r="AX343" s="19">
        <f t="shared" si="165"/>
        <v>43.112488780261415</v>
      </c>
      <c r="AY343" s="19">
        <f t="shared" si="165"/>
        <v>44.092698819343639</v>
      </c>
      <c r="AZ343" s="19">
        <f t="shared" si="165"/>
        <v>45.072908858425855</v>
      </c>
      <c r="BA343" s="19">
        <f t="shared" si="165"/>
        <v>0</v>
      </c>
      <c r="BB343" s="19">
        <f t="shared" si="165"/>
        <v>0</v>
      </c>
      <c r="BC343" s="19">
        <f t="shared" si="165"/>
        <v>0</v>
      </c>
      <c r="BD343" s="19">
        <f t="shared" si="165"/>
        <v>0</v>
      </c>
      <c r="BE343" s="19">
        <f t="shared" si="165"/>
        <v>0</v>
      </c>
      <c r="BF343" s="19">
        <f t="shared" si="165"/>
        <v>0</v>
      </c>
      <c r="BG343" s="19">
        <f t="shared" si="165"/>
        <v>0</v>
      </c>
      <c r="BH343" s="19">
        <f t="shared" si="165"/>
        <v>0</v>
      </c>
      <c r="BI343" s="19">
        <f t="shared" si="165"/>
        <v>0</v>
      </c>
      <c r="BJ343" s="19">
        <f t="shared" si="165"/>
        <v>0</v>
      </c>
      <c r="BK343" s="19">
        <f t="shared" si="165"/>
        <v>0</v>
      </c>
      <c r="BL343" s="19">
        <f t="shared" si="165"/>
        <v>0</v>
      </c>
      <c r="BM343" s="19">
        <f t="shared" si="165"/>
        <v>0</v>
      </c>
      <c r="BN343" s="19">
        <f t="shared" si="165"/>
        <v>0</v>
      </c>
      <c r="BO343" s="19">
        <f t="shared" si="165"/>
        <v>0</v>
      </c>
      <c r="BP343" s="19">
        <f t="shared" si="165"/>
        <v>0</v>
      </c>
      <c r="BQ343" s="19">
        <f t="shared" si="165"/>
        <v>0</v>
      </c>
      <c r="BR343" s="19">
        <f t="shared" si="165"/>
        <v>0</v>
      </c>
      <c r="BS343" s="19">
        <f>BS26*BS98*365/10^6*10^6</f>
        <v>0</v>
      </c>
      <c r="BT343" s="19">
        <f t="shared" si="166"/>
        <v>0</v>
      </c>
      <c r="BU343" s="19">
        <f t="shared" si="166"/>
        <v>0</v>
      </c>
      <c r="BV343" s="19">
        <f t="shared" si="166"/>
        <v>0</v>
      </c>
      <c r="BW343" s="19">
        <f t="shared" si="166"/>
        <v>0</v>
      </c>
      <c r="BX343" s="19">
        <f t="shared" si="166"/>
        <v>0</v>
      </c>
      <c r="BY343" s="19">
        <f t="shared" si="166"/>
        <v>0</v>
      </c>
      <c r="BZ343" s="19">
        <f t="shared" si="166"/>
        <v>0</v>
      </c>
      <c r="CA343" s="19">
        <f t="shared" si="166"/>
        <v>0</v>
      </c>
      <c r="CB343" s="19">
        <f t="shared" si="166"/>
        <v>0</v>
      </c>
      <c r="CC343" s="19">
        <f t="shared" si="166"/>
        <v>0</v>
      </c>
      <c r="CD343" s="19">
        <f t="shared" si="166"/>
        <v>0</v>
      </c>
      <c r="CE343" s="19">
        <f t="shared" si="166"/>
        <v>0</v>
      </c>
      <c r="CF343" s="19">
        <f t="shared" si="166"/>
        <v>0</v>
      </c>
      <c r="CG343" s="19">
        <f t="shared" si="166"/>
        <v>0</v>
      </c>
      <c r="CH343" s="19">
        <f t="shared" si="166"/>
        <v>0</v>
      </c>
      <c r="CI343" s="19">
        <f t="shared" si="166"/>
        <v>0</v>
      </c>
      <c r="CJ343" s="19">
        <f t="shared" si="166"/>
        <v>0</v>
      </c>
      <c r="CK343" s="19">
        <f t="shared" si="166"/>
        <v>0</v>
      </c>
      <c r="CL343" s="19">
        <f t="shared" si="166"/>
        <v>0</v>
      </c>
      <c r="CM343" s="19">
        <f t="shared" si="166"/>
        <v>0</v>
      </c>
      <c r="CN343" s="19">
        <f t="shared" si="166"/>
        <v>0</v>
      </c>
      <c r="CO343" s="19">
        <f t="shared" si="166"/>
        <v>0</v>
      </c>
      <c r="CP343" s="19">
        <f t="shared" si="166"/>
        <v>0</v>
      </c>
      <c r="CQ343" s="19">
        <f t="shared" si="166"/>
        <v>0</v>
      </c>
      <c r="CR343" s="19">
        <f t="shared" si="166"/>
        <v>0</v>
      </c>
      <c r="CS343" s="19">
        <f t="shared" si="166"/>
        <v>0</v>
      </c>
      <c r="CT343" s="19">
        <f t="shared" si="166"/>
        <v>0</v>
      </c>
      <c r="CU343" s="19">
        <f t="shared" si="166"/>
        <v>0</v>
      </c>
      <c r="CV343" s="19">
        <f t="shared" si="166"/>
        <v>0</v>
      </c>
      <c r="CW343" s="19">
        <f t="shared" si="166"/>
        <v>0</v>
      </c>
      <c r="CX343" s="19">
        <f t="shared" si="166"/>
        <v>0</v>
      </c>
      <c r="CY343" s="19">
        <f t="shared" si="166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160"/>
        <v>3146.9559363378644</v>
      </c>
      <c r="H344" s="19">
        <f t="shared" ref="H344:BS347" si="167">H27*H99*365/10^6*10^6</f>
        <v>41.054745588248473</v>
      </c>
      <c r="I344" s="19">
        <f t="shared" si="167"/>
        <v>42.723860609151139</v>
      </c>
      <c r="J344" s="19">
        <f t="shared" si="167"/>
        <v>44.377571835871692</v>
      </c>
      <c r="K344" s="19">
        <f t="shared" si="167"/>
        <v>46.015879268410117</v>
      </c>
      <c r="L344" s="19">
        <f t="shared" si="167"/>
        <v>47.638782906766409</v>
      </c>
      <c r="M344" s="19">
        <f t="shared" si="167"/>
        <v>49.246282750940587</v>
      </c>
      <c r="N344" s="19">
        <f t="shared" si="167"/>
        <v>50.838378800932631</v>
      </c>
      <c r="O344" s="19">
        <f t="shared" si="167"/>
        <v>52.415071056742562</v>
      </c>
      <c r="P344" s="19">
        <f t="shared" si="167"/>
        <v>53.976359518370359</v>
      </c>
      <c r="Q344" s="19">
        <f t="shared" si="167"/>
        <v>55.522244185816049</v>
      </c>
      <c r="R344" s="19">
        <f t="shared" si="167"/>
        <v>57.052725059079599</v>
      </c>
      <c r="S344" s="19">
        <f t="shared" si="167"/>
        <v>58.567802138161028</v>
      </c>
      <c r="T344" s="19">
        <f t="shared" si="167"/>
        <v>60.06747542306033</v>
      </c>
      <c r="U344" s="19">
        <f t="shared" si="167"/>
        <v>61.551744913777519</v>
      </c>
      <c r="V344" s="19">
        <f t="shared" si="167"/>
        <v>63.020610610312588</v>
      </c>
      <c r="W344" s="19">
        <f t="shared" si="167"/>
        <v>64.474072512665543</v>
      </c>
      <c r="X344" s="19">
        <f t="shared" si="167"/>
        <v>66.991892396220592</v>
      </c>
      <c r="Y344" s="19">
        <f t="shared" si="167"/>
        <v>69.49327067427653</v>
      </c>
      <c r="Z344" s="19">
        <f t="shared" si="167"/>
        <v>71.978207346833344</v>
      </c>
      <c r="AA344" s="19">
        <f t="shared" si="167"/>
        <v>74.44670241389106</v>
      </c>
      <c r="AB344" s="19">
        <f t="shared" si="167"/>
        <v>76.898755875449638</v>
      </c>
      <c r="AC344" s="19">
        <f t="shared" si="167"/>
        <v>79.334367731509104</v>
      </c>
      <c r="AD344" s="19">
        <f t="shared" si="167"/>
        <v>81.75353798206946</v>
      </c>
      <c r="AE344" s="19">
        <f t="shared" si="167"/>
        <v>84.156266627130691</v>
      </c>
      <c r="AF344" s="19">
        <f t="shared" si="167"/>
        <v>86.542553666692825</v>
      </c>
      <c r="AG344" s="19">
        <f t="shared" si="167"/>
        <v>88.912399100755792</v>
      </c>
      <c r="AH344" s="19">
        <f t="shared" si="167"/>
        <v>92.136811348629536</v>
      </c>
      <c r="AI344" s="19">
        <f t="shared" si="167"/>
        <v>95.361223596503265</v>
      </c>
      <c r="AJ344" s="19">
        <f t="shared" si="167"/>
        <v>98.585635844376981</v>
      </c>
      <c r="AK344" s="19">
        <f t="shared" si="167"/>
        <v>101.81004809225074</v>
      </c>
      <c r="AL344" s="19">
        <f t="shared" si="167"/>
        <v>105.03446034012447</v>
      </c>
      <c r="AM344" s="19">
        <f t="shared" si="167"/>
        <v>108.2588725879982</v>
      </c>
      <c r="AN344" s="19">
        <f t="shared" si="167"/>
        <v>111.48328483587194</v>
      </c>
      <c r="AO344" s="19">
        <f t="shared" si="167"/>
        <v>114.70769708374567</v>
      </c>
      <c r="AP344" s="19">
        <f t="shared" si="167"/>
        <v>117.9321093316194</v>
      </c>
      <c r="AQ344" s="19">
        <f t="shared" si="167"/>
        <v>121.15652157949316</v>
      </c>
      <c r="AR344" s="19">
        <f t="shared" si="167"/>
        <v>124.38093382736689</v>
      </c>
      <c r="AS344" s="19">
        <f t="shared" si="167"/>
        <v>127.60534607524063</v>
      </c>
      <c r="AT344" s="19">
        <f t="shared" si="167"/>
        <v>130.82975832311436</v>
      </c>
      <c r="AU344" s="19">
        <f t="shared" si="167"/>
        <v>134.05417057098808</v>
      </c>
      <c r="AV344" s="19">
        <f t="shared" si="167"/>
        <v>137.27858281886185</v>
      </c>
      <c r="AW344" s="19">
        <f t="shared" si="167"/>
        <v>140.50299506673556</v>
      </c>
      <c r="AX344" s="19">
        <f t="shared" si="167"/>
        <v>143.72740731460931</v>
      </c>
      <c r="AY344" s="19">
        <f t="shared" si="167"/>
        <v>146.95181956248302</v>
      </c>
      <c r="AZ344" s="19">
        <f t="shared" si="167"/>
        <v>150.17623181035677</v>
      </c>
      <c r="BA344" s="19">
        <f t="shared" si="167"/>
        <v>0</v>
      </c>
      <c r="BB344" s="19">
        <f t="shared" si="167"/>
        <v>0</v>
      </c>
      <c r="BC344" s="19">
        <f t="shared" si="167"/>
        <v>0</v>
      </c>
      <c r="BD344" s="19">
        <f t="shared" si="167"/>
        <v>0</v>
      </c>
      <c r="BE344" s="19">
        <f t="shared" si="167"/>
        <v>0</v>
      </c>
      <c r="BF344" s="19">
        <f t="shared" si="167"/>
        <v>0</v>
      </c>
      <c r="BG344" s="19">
        <f t="shared" si="167"/>
        <v>0</v>
      </c>
      <c r="BH344" s="19">
        <f t="shared" si="167"/>
        <v>0</v>
      </c>
      <c r="BI344" s="19">
        <f t="shared" si="167"/>
        <v>0</v>
      </c>
      <c r="BJ344" s="19">
        <f t="shared" si="167"/>
        <v>0</v>
      </c>
      <c r="BK344" s="19">
        <f t="shared" si="167"/>
        <v>0</v>
      </c>
      <c r="BL344" s="19">
        <f t="shared" si="167"/>
        <v>0</v>
      </c>
      <c r="BM344" s="19">
        <f t="shared" si="167"/>
        <v>0</v>
      </c>
      <c r="BN344" s="19">
        <f t="shared" si="167"/>
        <v>0</v>
      </c>
      <c r="BO344" s="19">
        <f t="shared" si="167"/>
        <v>0</v>
      </c>
      <c r="BP344" s="19">
        <f t="shared" si="167"/>
        <v>0</v>
      </c>
      <c r="BQ344" s="19">
        <f t="shared" si="167"/>
        <v>0</v>
      </c>
      <c r="BR344" s="19">
        <f t="shared" si="167"/>
        <v>0</v>
      </c>
      <c r="BS344" s="19">
        <f t="shared" si="167"/>
        <v>0</v>
      </c>
      <c r="BT344" s="19">
        <f t="shared" si="166"/>
        <v>0</v>
      </c>
      <c r="BU344" s="19">
        <f t="shared" si="166"/>
        <v>0</v>
      </c>
      <c r="BV344" s="19">
        <f t="shared" si="166"/>
        <v>0</v>
      </c>
      <c r="BW344" s="19">
        <f t="shared" si="166"/>
        <v>0</v>
      </c>
      <c r="BX344" s="19">
        <f t="shared" si="166"/>
        <v>0</v>
      </c>
      <c r="BY344" s="19">
        <f t="shared" si="166"/>
        <v>0</v>
      </c>
      <c r="BZ344" s="19">
        <f t="shared" si="166"/>
        <v>0</v>
      </c>
      <c r="CA344" s="19">
        <f t="shared" si="166"/>
        <v>0</v>
      </c>
      <c r="CB344" s="19">
        <f t="shared" si="166"/>
        <v>0</v>
      </c>
      <c r="CC344" s="19">
        <f t="shared" si="166"/>
        <v>0</v>
      </c>
      <c r="CD344" s="19">
        <f t="shared" si="166"/>
        <v>0</v>
      </c>
      <c r="CE344" s="19">
        <f t="shared" si="166"/>
        <v>0</v>
      </c>
      <c r="CF344" s="19">
        <f t="shared" si="166"/>
        <v>0</v>
      </c>
      <c r="CG344" s="19">
        <f t="shared" si="166"/>
        <v>0</v>
      </c>
      <c r="CH344" s="19">
        <f t="shared" si="166"/>
        <v>0</v>
      </c>
      <c r="CI344" s="19">
        <f t="shared" si="166"/>
        <v>0</v>
      </c>
      <c r="CJ344" s="19">
        <f t="shared" si="166"/>
        <v>0</v>
      </c>
      <c r="CK344" s="19">
        <f t="shared" si="166"/>
        <v>0</v>
      </c>
      <c r="CL344" s="19">
        <f t="shared" si="166"/>
        <v>0</v>
      </c>
      <c r="CM344" s="19">
        <f t="shared" si="166"/>
        <v>0</v>
      </c>
      <c r="CN344" s="19">
        <f t="shared" si="166"/>
        <v>0</v>
      </c>
      <c r="CO344" s="19">
        <f t="shared" si="166"/>
        <v>0</v>
      </c>
      <c r="CP344" s="19">
        <f t="shared" si="166"/>
        <v>0</v>
      </c>
      <c r="CQ344" s="19">
        <f t="shared" si="166"/>
        <v>0</v>
      </c>
      <c r="CR344" s="19">
        <f t="shared" si="166"/>
        <v>0</v>
      </c>
      <c r="CS344" s="19">
        <f t="shared" si="166"/>
        <v>0</v>
      </c>
      <c r="CT344" s="19">
        <f t="shared" si="166"/>
        <v>0</v>
      </c>
      <c r="CU344" s="19">
        <f t="shared" si="166"/>
        <v>0</v>
      </c>
      <c r="CV344" s="19">
        <f t="shared" si="166"/>
        <v>0</v>
      </c>
      <c r="CW344" s="19">
        <f t="shared" si="166"/>
        <v>0</v>
      </c>
      <c r="CX344" s="19">
        <f t="shared" si="166"/>
        <v>0</v>
      </c>
      <c r="CY344" s="19">
        <f t="shared" si="166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160"/>
        <v>1130.023813330065</v>
      </c>
      <c r="H345" s="19">
        <f t="shared" si="167"/>
        <v>-16.181700859909583</v>
      </c>
      <c r="I345" s="19">
        <f t="shared" si="167"/>
        <v>-12.49045731854881</v>
      </c>
      <c r="J345" s="19">
        <f t="shared" si="167"/>
        <v>-8.9220919513604962</v>
      </c>
      <c r="K345" s="19">
        <f t="shared" si="167"/>
        <v>-5.4766047583446396</v>
      </c>
      <c r="L345" s="19">
        <f t="shared" si="167"/>
        <v>-2.1539957395012377</v>
      </c>
      <c r="M345" s="19">
        <f t="shared" si="167"/>
        <v>1.045735105169707</v>
      </c>
      <c r="N345" s="19">
        <f t="shared" si="167"/>
        <v>4.1225877756681948</v>
      </c>
      <c r="O345" s="19">
        <f t="shared" si="167"/>
        <v>7.0765622719942254</v>
      </c>
      <c r="P345" s="19">
        <f t="shared" si="167"/>
        <v>9.907658594147799</v>
      </c>
      <c r="Q345" s="19">
        <f t="shared" si="167"/>
        <v>12.615876742128915</v>
      </c>
      <c r="R345" s="19">
        <f t="shared" si="167"/>
        <v>15.201216715937573</v>
      </c>
      <c r="S345" s="19">
        <f t="shared" si="167"/>
        <v>17.663678515573775</v>
      </c>
      <c r="T345" s="19">
        <f t="shared" si="167"/>
        <v>20.003262141037517</v>
      </c>
      <c r="U345" s="19">
        <f t="shared" si="167"/>
        <v>22.219967592328803</v>
      </c>
      <c r="V345" s="19">
        <f t="shared" si="167"/>
        <v>24.313794869447634</v>
      </c>
      <c r="W345" s="19">
        <f t="shared" si="167"/>
        <v>26.284743972394004</v>
      </c>
      <c r="X345" s="19">
        <f t="shared" si="167"/>
        <v>26.991399500897391</v>
      </c>
      <c r="Y345" s="19">
        <f t="shared" si="167"/>
        <v>27.657921536063348</v>
      </c>
      <c r="Z345" s="19">
        <f t="shared" si="167"/>
        <v>28.284310077891867</v>
      </c>
      <c r="AA345" s="19">
        <f t="shared" si="167"/>
        <v>28.870565126382957</v>
      </c>
      <c r="AB345" s="19">
        <f t="shared" si="167"/>
        <v>29.416686681536611</v>
      </c>
      <c r="AC345" s="19">
        <f t="shared" si="167"/>
        <v>29.922674743352832</v>
      </c>
      <c r="AD345" s="19">
        <f t="shared" si="167"/>
        <v>30.388529311831615</v>
      </c>
      <c r="AE345" s="19">
        <f t="shared" si="167"/>
        <v>30.814250386972969</v>
      </c>
      <c r="AF345" s="19">
        <f t="shared" si="167"/>
        <v>31.19983796877689</v>
      </c>
      <c r="AG345" s="19">
        <f t="shared" si="167"/>
        <v>31.545292057243405</v>
      </c>
      <c r="AH345" s="19">
        <f t="shared" si="167"/>
        <v>32.646802861870228</v>
      </c>
      <c r="AI345" s="19">
        <f t="shared" si="167"/>
        <v>33.748313666497054</v>
      </c>
      <c r="AJ345" s="19">
        <f t="shared" si="167"/>
        <v>34.849824471123867</v>
      </c>
      <c r="AK345" s="19">
        <f t="shared" si="167"/>
        <v>35.951335275750694</v>
      </c>
      <c r="AL345" s="19">
        <f t="shared" si="167"/>
        <v>37.05284608037752</v>
      </c>
      <c r="AM345" s="19">
        <f t="shared" si="167"/>
        <v>38.15435688500434</v>
      </c>
      <c r="AN345" s="19">
        <f t="shared" si="167"/>
        <v>39.25586768963116</v>
      </c>
      <c r="AO345" s="19">
        <f t="shared" si="167"/>
        <v>40.357378494257986</v>
      </c>
      <c r="AP345" s="19">
        <f t="shared" si="167"/>
        <v>41.458889298884806</v>
      </c>
      <c r="AQ345" s="19">
        <f t="shared" si="167"/>
        <v>42.560400103511626</v>
      </c>
      <c r="AR345" s="19">
        <f t="shared" si="167"/>
        <v>43.661910908138452</v>
      </c>
      <c r="AS345" s="19">
        <f t="shared" si="167"/>
        <v>44.763421712765279</v>
      </c>
      <c r="AT345" s="19">
        <f t="shared" si="167"/>
        <v>45.864932517392099</v>
      </c>
      <c r="AU345" s="19">
        <f t="shared" si="167"/>
        <v>46.966443322018918</v>
      </c>
      <c r="AV345" s="19">
        <f t="shared" si="167"/>
        <v>48.067954126645745</v>
      </c>
      <c r="AW345" s="19">
        <f t="shared" si="167"/>
        <v>49.169464931272564</v>
      </c>
      <c r="AX345" s="19">
        <f t="shared" si="167"/>
        <v>50.270975735899384</v>
      </c>
      <c r="AY345" s="19">
        <f t="shared" si="167"/>
        <v>51.372486540526218</v>
      </c>
      <c r="AZ345" s="19">
        <f t="shared" si="167"/>
        <v>52.47399734515303</v>
      </c>
      <c r="BA345" s="19">
        <f t="shared" si="167"/>
        <v>0</v>
      </c>
      <c r="BB345" s="19">
        <f t="shared" si="167"/>
        <v>0</v>
      </c>
      <c r="BC345" s="19">
        <f t="shared" si="167"/>
        <v>0</v>
      </c>
      <c r="BD345" s="19">
        <f t="shared" si="167"/>
        <v>0</v>
      </c>
      <c r="BE345" s="19">
        <f t="shared" si="167"/>
        <v>0</v>
      </c>
      <c r="BF345" s="19">
        <f t="shared" si="167"/>
        <v>0</v>
      </c>
      <c r="BG345" s="19">
        <f t="shared" si="167"/>
        <v>0</v>
      </c>
      <c r="BH345" s="19">
        <f t="shared" si="167"/>
        <v>0</v>
      </c>
      <c r="BI345" s="19">
        <f t="shared" si="167"/>
        <v>0</v>
      </c>
      <c r="BJ345" s="19">
        <f t="shared" si="167"/>
        <v>0</v>
      </c>
      <c r="BK345" s="19">
        <f t="shared" si="167"/>
        <v>0</v>
      </c>
      <c r="BL345" s="19">
        <f t="shared" si="167"/>
        <v>0</v>
      </c>
      <c r="BM345" s="19">
        <f t="shared" si="167"/>
        <v>0</v>
      </c>
      <c r="BN345" s="19">
        <f t="shared" si="167"/>
        <v>0</v>
      </c>
      <c r="BO345" s="19">
        <f t="shared" si="167"/>
        <v>0</v>
      </c>
      <c r="BP345" s="19">
        <f t="shared" si="167"/>
        <v>0</v>
      </c>
      <c r="BQ345" s="19">
        <f t="shared" si="167"/>
        <v>0</v>
      </c>
      <c r="BR345" s="19">
        <f t="shared" si="167"/>
        <v>0</v>
      </c>
      <c r="BS345" s="19">
        <f t="shared" si="167"/>
        <v>0</v>
      </c>
      <c r="BT345" s="19">
        <f t="shared" si="166"/>
        <v>0</v>
      </c>
      <c r="BU345" s="19">
        <f t="shared" si="166"/>
        <v>0</v>
      </c>
      <c r="BV345" s="19">
        <f t="shared" si="166"/>
        <v>0</v>
      </c>
      <c r="BW345" s="19">
        <f t="shared" si="166"/>
        <v>0</v>
      </c>
      <c r="BX345" s="19">
        <f t="shared" si="166"/>
        <v>0</v>
      </c>
      <c r="BY345" s="19">
        <f t="shared" si="166"/>
        <v>0</v>
      </c>
      <c r="BZ345" s="19">
        <f t="shared" si="166"/>
        <v>0</v>
      </c>
      <c r="CA345" s="19">
        <f t="shared" si="166"/>
        <v>0</v>
      </c>
      <c r="CB345" s="19">
        <f t="shared" si="166"/>
        <v>0</v>
      </c>
      <c r="CC345" s="19">
        <f t="shared" si="166"/>
        <v>0</v>
      </c>
      <c r="CD345" s="19">
        <f t="shared" si="166"/>
        <v>0</v>
      </c>
      <c r="CE345" s="19">
        <f t="shared" si="166"/>
        <v>0</v>
      </c>
      <c r="CF345" s="19">
        <f t="shared" si="166"/>
        <v>0</v>
      </c>
      <c r="CG345" s="19">
        <f t="shared" si="166"/>
        <v>0</v>
      </c>
      <c r="CH345" s="19">
        <f t="shared" si="166"/>
        <v>0</v>
      </c>
      <c r="CI345" s="19">
        <f t="shared" si="166"/>
        <v>0</v>
      </c>
      <c r="CJ345" s="19">
        <f t="shared" si="166"/>
        <v>0</v>
      </c>
      <c r="CK345" s="19">
        <f t="shared" si="166"/>
        <v>0</v>
      </c>
      <c r="CL345" s="19">
        <f t="shared" si="166"/>
        <v>0</v>
      </c>
      <c r="CM345" s="19">
        <f t="shared" si="166"/>
        <v>0</v>
      </c>
      <c r="CN345" s="19">
        <f t="shared" si="166"/>
        <v>0</v>
      </c>
      <c r="CO345" s="19">
        <f t="shared" si="166"/>
        <v>0</v>
      </c>
      <c r="CP345" s="19">
        <f t="shared" si="166"/>
        <v>0</v>
      </c>
      <c r="CQ345" s="19">
        <f t="shared" si="166"/>
        <v>0</v>
      </c>
      <c r="CR345" s="19">
        <f t="shared" si="166"/>
        <v>0</v>
      </c>
      <c r="CS345" s="19">
        <f t="shared" si="166"/>
        <v>0</v>
      </c>
      <c r="CT345" s="19">
        <f t="shared" si="166"/>
        <v>0</v>
      </c>
      <c r="CU345" s="19">
        <f t="shared" si="166"/>
        <v>0</v>
      </c>
      <c r="CV345" s="19">
        <f t="shared" si="166"/>
        <v>0</v>
      </c>
      <c r="CW345" s="19">
        <f t="shared" si="166"/>
        <v>0</v>
      </c>
      <c r="CX345" s="19">
        <f t="shared" si="166"/>
        <v>0</v>
      </c>
      <c r="CY345" s="19">
        <f t="shared" si="166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160"/>
        <v>6248.3516927830906</v>
      </c>
      <c r="H346" s="19">
        <f t="shared" si="167"/>
        <v>-38.237906529267114</v>
      </c>
      <c r="I346" s="19">
        <f t="shared" si="167"/>
        <v>-26.139961045250875</v>
      </c>
      <c r="J346" s="19">
        <f t="shared" si="167"/>
        <v>-14.175577748226475</v>
      </c>
      <c r="K346" s="19">
        <f t="shared" si="167"/>
        <v>-2.3447566381939215</v>
      </c>
      <c r="L346" s="19">
        <f t="shared" si="167"/>
        <v>9.3525022848467803</v>
      </c>
      <c r="M346" s="19">
        <f t="shared" si="167"/>
        <v>20.916199020895636</v>
      </c>
      <c r="N346" s="19">
        <f t="shared" si="167"/>
        <v>32.346333569952641</v>
      </c>
      <c r="O346" s="19">
        <f t="shared" si="167"/>
        <v>43.642905932017804</v>
      </c>
      <c r="P346" s="19">
        <f t="shared" si="167"/>
        <v>54.805916107091114</v>
      </c>
      <c r="Q346" s="19">
        <f t="shared" si="167"/>
        <v>65.835364095172579</v>
      </c>
      <c r="R346" s="19">
        <f t="shared" si="167"/>
        <v>76.731249896262199</v>
      </c>
      <c r="S346" s="19">
        <f t="shared" si="167"/>
        <v>87.493573510359965</v>
      </c>
      <c r="T346" s="19">
        <f t="shared" si="167"/>
        <v>98.12233493746588</v>
      </c>
      <c r="U346" s="19">
        <f t="shared" si="167"/>
        <v>108.61753417757996</v>
      </c>
      <c r="V346" s="19">
        <f t="shared" si="167"/>
        <v>118.97917123070219</v>
      </c>
      <c r="W346" s="19">
        <f t="shared" si="167"/>
        <v>129.20724609683256</v>
      </c>
      <c r="X346" s="19">
        <f t="shared" si="167"/>
        <v>134.40358481088631</v>
      </c>
      <c r="Y346" s="19">
        <f t="shared" si="167"/>
        <v>139.55040352628069</v>
      </c>
      <c r="Z346" s="19">
        <f t="shared" si="167"/>
        <v>144.64770224301563</v>
      </c>
      <c r="AA346" s="19">
        <f t="shared" si="167"/>
        <v>149.69548096109119</v>
      </c>
      <c r="AB346" s="19">
        <f t="shared" si="167"/>
        <v>154.69373968050729</v>
      </c>
      <c r="AC346" s="19">
        <f t="shared" si="167"/>
        <v>159.64247840126401</v>
      </c>
      <c r="AD346" s="19">
        <f t="shared" si="167"/>
        <v>164.54169712336133</v>
      </c>
      <c r="AE346" s="19">
        <f t="shared" si="167"/>
        <v>169.39139584679924</v>
      </c>
      <c r="AF346" s="19">
        <f t="shared" si="167"/>
        <v>174.19157457157772</v>
      </c>
      <c r="AG346" s="19">
        <f t="shared" si="167"/>
        <v>178.94223329769684</v>
      </c>
      <c r="AH346" s="19">
        <f t="shared" si="167"/>
        <v>184.99245289542074</v>
      </c>
      <c r="AI346" s="19">
        <f t="shared" si="167"/>
        <v>191.04267249314461</v>
      </c>
      <c r="AJ346" s="19">
        <f t="shared" si="167"/>
        <v>197.0928920908685</v>
      </c>
      <c r="AK346" s="19">
        <f t="shared" si="167"/>
        <v>203.14311168859237</v>
      </c>
      <c r="AL346" s="19">
        <f t="shared" si="167"/>
        <v>209.19333128631624</v>
      </c>
      <c r="AM346" s="19">
        <f t="shared" si="167"/>
        <v>215.2435508840401</v>
      </c>
      <c r="AN346" s="19">
        <f t="shared" si="167"/>
        <v>221.293770481764</v>
      </c>
      <c r="AO346" s="19">
        <f t="shared" si="167"/>
        <v>227.34399007948787</v>
      </c>
      <c r="AP346" s="19">
        <f t="shared" si="167"/>
        <v>233.39420967721179</v>
      </c>
      <c r="AQ346" s="19">
        <f t="shared" si="167"/>
        <v>239.44442927493566</v>
      </c>
      <c r="AR346" s="19">
        <f t="shared" si="167"/>
        <v>245.4946488726595</v>
      </c>
      <c r="AS346" s="19">
        <f t="shared" si="167"/>
        <v>251.54486847038342</v>
      </c>
      <c r="AT346" s="19">
        <f t="shared" si="167"/>
        <v>257.59508806810732</v>
      </c>
      <c r="AU346" s="19">
        <f t="shared" si="167"/>
        <v>263.64530766583118</v>
      </c>
      <c r="AV346" s="19">
        <f t="shared" si="167"/>
        <v>269.69552726355505</v>
      </c>
      <c r="AW346" s="19">
        <f t="shared" si="167"/>
        <v>275.74574686127892</v>
      </c>
      <c r="AX346" s="19">
        <f t="shared" si="167"/>
        <v>281.79596645900278</v>
      </c>
      <c r="AY346" s="19">
        <f t="shared" si="167"/>
        <v>287.84618605672676</v>
      </c>
      <c r="AZ346" s="19">
        <f t="shared" si="167"/>
        <v>293.89640565445063</v>
      </c>
      <c r="BA346" s="19">
        <f t="shared" si="167"/>
        <v>0</v>
      </c>
      <c r="BB346" s="19">
        <f t="shared" si="167"/>
        <v>0</v>
      </c>
      <c r="BC346" s="19">
        <f t="shared" si="167"/>
        <v>0</v>
      </c>
      <c r="BD346" s="19">
        <f t="shared" si="167"/>
        <v>0</v>
      </c>
      <c r="BE346" s="19">
        <f t="shared" si="167"/>
        <v>0</v>
      </c>
      <c r="BF346" s="19">
        <f t="shared" si="167"/>
        <v>0</v>
      </c>
      <c r="BG346" s="19">
        <f t="shared" si="167"/>
        <v>0</v>
      </c>
      <c r="BH346" s="19">
        <f t="shared" si="167"/>
        <v>0</v>
      </c>
      <c r="BI346" s="19">
        <f t="shared" si="167"/>
        <v>0</v>
      </c>
      <c r="BJ346" s="19">
        <f t="shared" si="167"/>
        <v>0</v>
      </c>
      <c r="BK346" s="19">
        <f t="shared" si="167"/>
        <v>0</v>
      </c>
      <c r="BL346" s="19">
        <f t="shared" si="167"/>
        <v>0</v>
      </c>
      <c r="BM346" s="19">
        <f t="shared" si="167"/>
        <v>0</v>
      </c>
      <c r="BN346" s="19">
        <f t="shared" si="167"/>
        <v>0</v>
      </c>
      <c r="BO346" s="19">
        <f t="shared" si="167"/>
        <v>0</v>
      </c>
      <c r="BP346" s="19">
        <f t="shared" si="167"/>
        <v>0</v>
      </c>
      <c r="BQ346" s="19">
        <f t="shared" si="167"/>
        <v>0</v>
      </c>
      <c r="BR346" s="19">
        <f t="shared" si="167"/>
        <v>0</v>
      </c>
      <c r="BS346" s="19">
        <f t="shared" si="167"/>
        <v>0</v>
      </c>
      <c r="BT346" s="19">
        <f t="shared" si="166"/>
        <v>0</v>
      </c>
      <c r="BU346" s="19">
        <f t="shared" si="166"/>
        <v>0</v>
      </c>
      <c r="BV346" s="19">
        <f t="shared" si="166"/>
        <v>0</v>
      </c>
      <c r="BW346" s="19">
        <f t="shared" si="166"/>
        <v>0</v>
      </c>
      <c r="BX346" s="19">
        <f t="shared" si="166"/>
        <v>0</v>
      </c>
      <c r="BY346" s="19">
        <f t="shared" si="166"/>
        <v>0</v>
      </c>
      <c r="BZ346" s="19">
        <f t="shared" si="166"/>
        <v>0</v>
      </c>
      <c r="CA346" s="19">
        <f t="shared" si="166"/>
        <v>0</v>
      </c>
      <c r="CB346" s="19">
        <f t="shared" si="166"/>
        <v>0</v>
      </c>
      <c r="CC346" s="19">
        <f t="shared" si="166"/>
        <v>0</v>
      </c>
      <c r="CD346" s="19">
        <f t="shared" si="166"/>
        <v>0</v>
      </c>
      <c r="CE346" s="19">
        <f t="shared" si="166"/>
        <v>0</v>
      </c>
      <c r="CF346" s="19">
        <f t="shared" si="166"/>
        <v>0</v>
      </c>
      <c r="CG346" s="19">
        <f t="shared" si="166"/>
        <v>0</v>
      </c>
      <c r="CH346" s="19">
        <f t="shared" si="166"/>
        <v>0</v>
      </c>
      <c r="CI346" s="19">
        <f t="shared" si="166"/>
        <v>0</v>
      </c>
      <c r="CJ346" s="19">
        <f t="shared" si="166"/>
        <v>0</v>
      </c>
      <c r="CK346" s="19">
        <f t="shared" si="166"/>
        <v>0</v>
      </c>
      <c r="CL346" s="19">
        <f t="shared" si="166"/>
        <v>0</v>
      </c>
      <c r="CM346" s="19">
        <f t="shared" si="166"/>
        <v>0</v>
      </c>
      <c r="CN346" s="19">
        <f t="shared" si="166"/>
        <v>0</v>
      </c>
      <c r="CO346" s="19">
        <f t="shared" si="166"/>
        <v>0</v>
      </c>
      <c r="CP346" s="19">
        <f t="shared" si="166"/>
        <v>0</v>
      </c>
      <c r="CQ346" s="19">
        <f t="shared" si="166"/>
        <v>0</v>
      </c>
      <c r="CR346" s="19">
        <f t="shared" si="166"/>
        <v>0</v>
      </c>
      <c r="CS346" s="19">
        <f t="shared" si="166"/>
        <v>0</v>
      </c>
      <c r="CT346" s="19">
        <f t="shared" si="166"/>
        <v>0</v>
      </c>
      <c r="CU346" s="19">
        <f t="shared" si="166"/>
        <v>0</v>
      </c>
      <c r="CV346" s="19">
        <f t="shared" si="166"/>
        <v>0</v>
      </c>
      <c r="CW346" s="19">
        <f t="shared" si="166"/>
        <v>0</v>
      </c>
      <c r="CX346" s="19">
        <f t="shared" si="166"/>
        <v>0</v>
      </c>
      <c r="CY346" s="19">
        <f t="shared" si="166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160"/>
        <v>2994.0290259165185</v>
      </c>
      <c r="H347" s="19">
        <f t="shared" si="167"/>
        <v>4.3890288154565189</v>
      </c>
      <c r="I347" s="19">
        <f t="shared" si="167"/>
        <v>10.368859430011822</v>
      </c>
      <c r="J347" s="19">
        <f t="shared" si="167"/>
        <v>16.080379324377077</v>
      </c>
      <c r="K347" s="19">
        <f t="shared" si="167"/>
        <v>21.523588498552296</v>
      </c>
      <c r="L347" s="19">
        <f t="shared" si="167"/>
        <v>26.698486952537465</v>
      </c>
      <c r="M347" s="19">
        <f t="shared" si="167"/>
        <v>31.6050746863326</v>
      </c>
      <c r="N347" s="19">
        <f t="shared" si="167"/>
        <v>36.243351699937683</v>
      </c>
      <c r="O347" s="19">
        <f t="shared" si="167"/>
        <v>40.61331799335273</v>
      </c>
      <c r="P347" s="19">
        <f t="shared" si="167"/>
        <v>44.714973566577733</v>
      </c>
      <c r="Q347" s="19">
        <f t="shared" si="167"/>
        <v>48.548318419612691</v>
      </c>
      <c r="R347" s="19">
        <f t="shared" si="167"/>
        <v>52.11335255245762</v>
      </c>
      <c r="S347" s="19">
        <f t="shared" si="167"/>
        <v>55.410075965112497</v>
      </c>
      <c r="T347" s="19">
        <f t="shared" si="167"/>
        <v>58.438488657577324</v>
      </c>
      <c r="U347" s="19">
        <f t="shared" si="167"/>
        <v>61.198590629852106</v>
      </c>
      <c r="V347" s="19">
        <f t="shared" si="167"/>
        <v>63.690381881936858</v>
      </c>
      <c r="W347" s="19">
        <f t="shared" si="167"/>
        <v>65.913862413831623</v>
      </c>
      <c r="X347" s="19">
        <f t="shared" si="167"/>
        <v>67.916298208071851</v>
      </c>
      <c r="Y347" s="19">
        <f t="shared" si="167"/>
        <v>69.813149115498163</v>
      </c>
      <c r="Z347" s="19">
        <f t="shared" si="167"/>
        <v>71.604415136110546</v>
      </c>
      <c r="AA347" s="19">
        <f t="shared" si="167"/>
        <v>73.290096269909014</v>
      </c>
      <c r="AB347" s="19">
        <f t="shared" si="167"/>
        <v>74.870192516893553</v>
      </c>
      <c r="AC347" s="19">
        <f t="shared" si="167"/>
        <v>76.344703877064148</v>
      </c>
      <c r="AD347" s="19">
        <f t="shared" si="167"/>
        <v>77.713630350420814</v>
      </c>
      <c r="AE347" s="19">
        <f t="shared" si="167"/>
        <v>78.976971936963579</v>
      </c>
      <c r="AF347" s="19">
        <f t="shared" si="167"/>
        <v>80.134728636692401</v>
      </c>
      <c r="AG347" s="19">
        <f t="shared" si="167"/>
        <v>81.186900449607236</v>
      </c>
      <c r="AH347" s="19">
        <f t="shared" si="167"/>
        <v>84.522231862569953</v>
      </c>
      <c r="AI347" s="19">
        <f t="shared" si="167"/>
        <v>87.857563275532684</v>
      </c>
      <c r="AJ347" s="19">
        <f t="shared" si="167"/>
        <v>91.192894688495414</v>
      </c>
      <c r="AK347" s="19">
        <f t="shared" si="167"/>
        <v>94.528226101458159</v>
      </c>
      <c r="AL347" s="19">
        <f t="shared" si="167"/>
        <v>97.86355751442089</v>
      </c>
      <c r="AM347" s="19">
        <f t="shared" si="167"/>
        <v>101.19888892738362</v>
      </c>
      <c r="AN347" s="19">
        <f t="shared" si="167"/>
        <v>104.53422034034635</v>
      </c>
      <c r="AO347" s="19">
        <f t="shared" si="167"/>
        <v>107.86955175330907</v>
      </c>
      <c r="AP347" s="19">
        <f t="shared" si="167"/>
        <v>111.2048831662718</v>
      </c>
      <c r="AQ347" s="19">
        <f t="shared" si="167"/>
        <v>114.54021457923453</v>
      </c>
      <c r="AR347" s="19">
        <f t="shared" si="167"/>
        <v>117.87554599219726</v>
      </c>
      <c r="AS347" s="19">
        <f t="shared" si="167"/>
        <v>121.21087740515998</v>
      </c>
      <c r="AT347" s="19">
        <f t="shared" si="167"/>
        <v>124.54620881812272</v>
      </c>
      <c r="AU347" s="19">
        <f t="shared" si="167"/>
        <v>127.88154023108544</v>
      </c>
      <c r="AV347" s="19">
        <f t="shared" si="167"/>
        <v>131.21687164404815</v>
      </c>
      <c r="AW347" s="19">
        <f t="shared" si="167"/>
        <v>134.5522030570109</v>
      </c>
      <c r="AX347" s="19">
        <f t="shared" si="167"/>
        <v>137.88753446997362</v>
      </c>
      <c r="AY347" s="19">
        <f t="shared" si="167"/>
        <v>141.22286588293639</v>
      </c>
      <c r="AZ347" s="19">
        <f t="shared" si="167"/>
        <v>144.55819729589911</v>
      </c>
      <c r="BA347" s="19">
        <f t="shared" si="167"/>
        <v>0</v>
      </c>
      <c r="BB347" s="19">
        <f t="shared" si="167"/>
        <v>0</v>
      </c>
      <c r="BC347" s="19">
        <f t="shared" si="167"/>
        <v>0</v>
      </c>
      <c r="BD347" s="19">
        <f t="shared" si="167"/>
        <v>0</v>
      </c>
      <c r="BE347" s="19">
        <f t="shared" si="167"/>
        <v>0</v>
      </c>
      <c r="BF347" s="19">
        <f t="shared" si="167"/>
        <v>0</v>
      </c>
      <c r="BG347" s="19">
        <f t="shared" si="167"/>
        <v>0</v>
      </c>
      <c r="BH347" s="19">
        <f t="shared" si="167"/>
        <v>0</v>
      </c>
      <c r="BI347" s="19">
        <f t="shared" si="167"/>
        <v>0</v>
      </c>
      <c r="BJ347" s="19">
        <f t="shared" si="167"/>
        <v>0</v>
      </c>
      <c r="BK347" s="19">
        <f t="shared" si="167"/>
        <v>0</v>
      </c>
      <c r="BL347" s="19">
        <f t="shared" si="167"/>
        <v>0</v>
      </c>
      <c r="BM347" s="19">
        <f t="shared" si="167"/>
        <v>0</v>
      </c>
      <c r="BN347" s="19">
        <f t="shared" si="167"/>
        <v>0</v>
      </c>
      <c r="BO347" s="19">
        <f t="shared" si="167"/>
        <v>0</v>
      </c>
      <c r="BP347" s="19">
        <f t="shared" si="167"/>
        <v>0</v>
      </c>
      <c r="BQ347" s="19">
        <f t="shared" si="167"/>
        <v>0</v>
      </c>
      <c r="BR347" s="19">
        <f t="shared" si="167"/>
        <v>0</v>
      </c>
      <c r="BS347" s="19">
        <f>BS30*BS102*365/10^6*10^6</f>
        <v>0</v>
      </c>
      <c r="BT347" s="19">
        <f t="shared" si="166"/>
        <v>0</v>
      </c>
      <c r="BU347" s="19">
        <f t="shared" si="166"/>
        <v>0</v>
      </c>
      <c r="BV347" s="19">
        <f t="shared" si="166"/>
        <v>0</v>
      </c>
      <c r="BW347" s="19">
        <f t="shared" si="166"/>
        <v>0</v>
      </c>
      <c r="BX347" s="19">
        <f t="shared" si="166"/>
        <v>0</v>
      </c>
      <c r="BY347" s="19">
        <f t="shared" si="166"/>
        <v>0</v>
      </c>
      <c r="BZ347" s="19">
        <f t="shared" si="166"/>
        <v>0</v>
      </c>
      <c r="CA347" s="19">
        <f t="shared" si="166"/>
        <v>0</v>
      </c>
      <c r="CB347" s="19">
        <f t="shared" si="166"/>
        <v>0</v>
      </c>
      <c r="CC347" s="19">
        <f t="shared" si="166"/>
        <v>0</v>
      </c>
      <c r="CD347" s="19">
        <f t="shared" si="166"/>
        <v>0</v>
      </c>
      <c r="CE347" s="19">
        <f t="shared" si="166"/>
        <v>0</v>
      </c>
      <c r="CF347" s="19">
        <f t="shared" si="166"/>
        <v>0</v>
      </c>
      <c r="CG347" s="19">
        <f t="shared" si="166"/>
        <v>0</v>
      </c>
      <c r="CH347" s="19">
        <f t="shared" si="166"/>
        <v>0</v>
      </c>
      <c r="CI347" s="19">
        <f t="shared" si="166"/>
        <v>0</v>
      </c>
      <c r="CJ347" s="19">
        <f t="shared" si="166"/>
        <v>0</v>
      </c>
      <c r="CK347" s="19">
        <f t="shared" si="166"/>
        <v>0</v>
      </c>
      <c r="CL347" s="19">
        <f t="shared" si="166"/>
        <v>0</v>
      </c>
      <c r="CM347" s="19">
        <f t="shared" si="166"/>
        <v>0</v>
      </c>
      <c r="CN347" s="19">
        <f t="shared" si="166"/>
        <v>0</v>
      </c>
      <c r="CO347" s="19">
        <f t="shared" si="166"/>
        <v>0</v>
      </c>
      <c r="CP347" s="19">
        <f t="shared" si="166"/>
        <v>0</v>
      </c>
      <c r="CQ347" s="19">
        <f t="shared" si="166"/>
        <v>0</v>
      </c>
      <c r="CR347" s="19">
        <f t="shared" si="166"/>
        <v>0</v>
      </c>
      <c r="CS347" s="19">
        <f t="shared" si="166"/>
        <v>0</v>
      </c>
      <c r="CT347" s="19">
        <f t="shared" si="166"/>
        <v>0</v>
      </c>
      <c r="CU347" s="19">
        <f t="shared" si="166"/>
        <v>0</v>
      </c>
      <c r="CV347" s="19">
        <f t="shared" si="166"/>
        <v>0</v>
      </c>
      <c r="CW347" s="19">
        <f t="shared" si="166"/>
        <v>0</v>
      </c>
      <c r="CX347" s="19">
        <f t="shared" si="166"/>
        <v>0</v>
      </c>
      <c r="CY347" s="19">
        <f>CY30*CY102*365/10^6*10^6</f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160"/>
        <v>26706.000894217032</v>
      </c>
      <c r="H348" s="25">
        <f t="shared" ref="H348:BS351" si="168">H31*H103*365/10^6*10^6</f>
        <v>152.83354618464293</v>
      </c>
      <c r="I348" s="25">
        <f t="shared" si="168"/>
        <v>179.15511991841021</v>
      </c>
      <c r="J348" s="25">
        <f t="shared" si="168"/>
        <v>205.21977858049604</v>
      </c>
      <c r="K348" s="25">
        <f t="shared" si="168"/>
        <v>231.02752217090037</v>
      </c>
      <c r="L348" s="25">
        <f t="shared" si="168"/>
        <v>256.57835068962328</v>
      </c>
      <c r="M348" s="25">
        <f t="shared" si="168"/>
        <v>281.87226413666474</v>
      </c>
      <c r="N348" s="25">
        <f t="shared" si="168"/>
        <v>306.90926251202467</v>
      </c>
      <c r="O348" s="25">
        <f t="shared" si="168"/>
        <v>331.68934581570312</v>
      </c>
      <c r="P348" s="25">
        <f t="shared" si="168"/>
        <v>356.21251404770015</v>
      </c>
      <c r="Q348" s="25">
        <f t="shared" si="168"/>
        <v>380.47876720801571</v>
      </c>
      <c r="R348" s="25">
        <f t="shared" si="168"/>
        <v>404.48810529664979</v>
      </c>
      <c r="S348" s="25">
        <f t="shared" si="168"/>
        <v>428.24052831360234</v>
      </c>
      <c r="T348" s="25">
        <f t="shared" si="168"/>
        <v>451.73603625887358</v>
      </c>
      <c r="U348" s="25">
        <f t="shared" si="168"/>
        <v>474.97462913246324</v>
      </c>
      <c r="V348" s="25">
        <f t="shared" si="168"/>
        <v>497.95630693437141</v>
      </c>
      <c r="W348" s="25">
        <f t="shared" si="168"/>
        <v>520.681069664598</v>
      </c>
      <c r="X348" s="25">
        <f t="shared" si="168"/>
        <v>543.20079864696311</v>
      </c>
      <c r="Y348" s="25">
        <f t="shared" si="168"/>
        <v>565.52555018344253</v>
      </c>
      <c r="Z348" s="25">
        <f t="shared" si="168"/>
        <v>587.65532427403627</v>
      </c>
      <c r="AA348" s="25">
        <f t="shared" si="168"/>
        <v>609.59012091874411</v>
      </c>
      <c r="AB348" s="25">
        <f t="shared" si="168"/>
        <v>631.32994011756625</v>
      </c>
      <c r="AC348" s="25">
        <f t="shared" si="168"/>
        <v>652.8747818705026</v>
      </c>
      <c r="AD348" s="25">
        <f t="shared" si="168"/>
        <v>674.22464617755327</v>
      </c>
      <c r="AE348" s="25">
        <f t="shared" si="168"/>
        <v>695.37953303871814</v>
      </c>
      <c r="AF348" s="25">
        <f t="shared" si="168"/>
        <v>716.33944245399709</v>
      </c>
      <c r="AG348" s="25">
        <f t="shared" si="168"/>
        <v>737.10437442339094</v>
      </c>
      <c r="AH348" s="25">
        <f t="shared" si="168"/>
        <v>767.45759652024935</v>
      </c>
      <c r="AI348" s="25">
        <f t="shared" si="168"/>
        <v>797.81081861710754</v>
      </c>
      <c r="AJ348" s="25">
        <f t="shared" si="168"/>
        <v>828.16404071396596</v>
      </c>
      <c r="AK348" s="25">
        <f t="shared" si="168"/>
        <v>858.51726281082438</v>
      </c>
      <c r="AL348" s="25">
        <f t="shared" si="168"/>
        <v>888.87048490768268</v>
      </c>
      <c r="AM348" s="25">
        <f t="shared" si="168"/>
        <v>919.2237070045411</v>
      </c>
      <c r="AN348" s="25">
        <f t="shared" si="168"/>
        <v>949.5769291013994</v>
      </c>
      <c r="AO348" s="25">
        <f t="shared" si="168"/>
        <v>979.93015119825782</v>
      </c>
      <c r="AP348" s="25">
        <f t="shared" si="168"/>
        <v>1010.2833732951162</v>
      </c>
      <c r="AQ348" s="25">
        <f t="shared" si="168"/>
        <v>1040.6365953919747</v>
      </c>
      <c r="AR348" s="25">
        <f t="shared" si="168"/>
        <v>1070.9898174888328</v>
      </c>
      <c r="AS348" s="25">
        <f t="shared" si="168"/>
        <v>1101.3430395856913</v>
      </c>
      <c r="AT348" s="25">
        <f t="shared" si="168"/>
        <v>1131.6962616825499</v>
      </c>
      <c r="AU348" s="25">
        <f t="shared" si="168"/>
        <v>1162.0494837794081</v>
      </c>
      <c r="AV348" s="25">
        <f t="shared" si="168"/>
        <v>1192.4027058762665</v>
      </c>
      <c r="AW348" s="25">
        <f t="shared" si="168"/>
        <v>1222.7559279731247</v>
      </c>
      <c r="AX348" s="25">
        <f t="shared" si="168"/>
        <v>1253.1091500699831</v>
      </c>
      <c r="AY348" s="25">
        <f t="shared" si="168"/>
        <v>1283.4623721668415</v>
      </c>
      <c r="AZ348" s="25">
        <f t="shared" si="168"/>
        <v>1313.8155942636999</v>
      </c>
      <c r="BA348" s="25">
        <f t="shared" si="168"/>
        <v>0</v>
      </c>
      <c r="BB348" s="25">
        <f t="shared" si="168"/>
        <v>0</v>
      </c>
      <c r="BC348" s="25">
        <f t="shared" si="168"/>
        <v>0</v>
      </c>
      <c r="BD348" s="25">
        <f t="shared" si="168"/>
        <v>0</v>
      </c>
      <c r="BE348" s="25">
        <f t="shared" si="168"/>
        <v>0</v>
      </c>
      <c r="BF348" s="25">
        <f t="shared" si="168"/>
        <v>0</v>
      </c>
      <c r="BG348" s="25">
        <f t="shared" si="168"/>
        <v>0</v>
      </c>
      <c r="BH348" s="25">
        <f t="shared" si="168"/>
        <v>0</v>
      </c>
      <c r="BI348" s="25">
        <f t="shared" si="168"/>
        <v>0</v>
      </c>
      <c r="BJ348" s="25">
        <f t="shared" si="168"/>
        <v>0</v>
      </c>
      <c r="BK348" s="25">
        <f t="shared" si="168"/>
        <v>0</v>
      </c>
      <c r="BL348" s="25">
        <f t="shared" si="168"/>
        <v>0</v>
      </c>
      <c r="BM348" s="25">
        <f t="shared" si="168"/>
        <v>0</v>
      </c>
      <c r="BN348" s="25">
        <f t="shared" si="168"/>
        <v>0</v>
      </c>
      <c r="BO348" s="25">
        <f t="shared" si="168"/>
        <v>0</v>
      </c>
      <c r="BP348" s="25">
        <f t="shared" si="168"/>
        <v>0</v>
      </c>
      <c r="BQ348" s="25">
        <f t="shared" si="168"/>
        <v>0</v>
      </c>
      <c r="BR348" s="25">
        <f t="shared" si="168"/>
        <v>0</v>
      </c>
      <c r="BS348" s="25">
        <f t="shared" si="168"/>
        <v>0</v>
      </c>
      <c r="BT348" s="25">
        <f t="shared" ref="BT348:CY352" si="169">BT31*BT103*365/10^6*10^6</f>
        <v>0</v>
      </c>
      <c r="BU348" s="25">
        <f t="shared" si="169"/>
        <v>0</v>
      </c>
      <c r="BV348" s="25">
        <f t="shared" si="169"/>
        <v>0</v>
      </c>
      <c r="BW348" s="25">
        <f t="shared" si="169"/>
        <v>0</v>
      </c>
      <c r="BX348" s="25">
        <f t="shared" si="169"/>
        <v>0</v>
      </c>
      <c r="BY348" s="25">
        <f t="shared" si="169"/>
        <v>0</v>
      </c>
      <c r="BZ348" s="25">
        <f t="shared" si="169"/>
        <v>0</v>
      </c>
      <c r="CA348" s="25">
        <f t="shared" si="169"/>
        <v>0</v>
      </c>
      <c r="CB348" s="25">
        <f t="shared" si="169"/>
        <v>0</v>
      </c>
      <c r="CC348" s="25">
        <f t="shared" si="169"/>
        <v>0</v>
      </c>
      <c r="CD348" s="25">
        <f t="shared" si="169"/>
        <v>0</v>
      </c>
      <c r="CE348" s="25">
        <f t="shared" si="169"/>
        <v>0</v>
      </c>
      <c r="CF348" s="25">
        <f t="shared" si="169"/>
        <v>0</v>
      </c>
      <c r="CG348" s="25">
        <f t="shared" si="169"/>
        <v>0</v>
      </c>
      <c r="CH348" s="25">
        <f t="shared" si="169"/>
        <v>0</v>
      </c>
      <c r="CI348" s="25">
        <f t="shared" si="169"/>
        <v>0</v>
      </c>
      <c r="CJ348" s="25">
        <f t="shared" si="169"/>
        <v>0</v>
      </c>
      <c r="CK348" s="25">
        <f t="shared" si="169"/>
        <v>0</v>
      </c>
      <c r="CL348" s="25">
        <f t="shared" si="169"/>
        <v>0</v>
      </c>
      <c r="CM348" s="25">
        <f t="shared" si="169"/>
        <v>0</v>
      </c>
      <c r="CN348" s="25">
        <f t="shared" si="169"/>
        <v>0</v>
      </c>
      <c r="CO348" s="25">
        <f t="shared" si="169"/>
        <v>0</v>
      </c>
      <c r="CP348" s="25">
        <f t="shared" si="169"/>
        <v>0</v>
      </c>
      <c r="CQ348" s="25">
        <f t="shared" si="169"/>
        <v>0</v>
      </c>
      <c r="CR348" s="25">
        <f t="shared" si="169"/>
        <v>0</v>
      </c>
      <c r="CS348" s="25">
        <f t="shared" si="169"/>
        <v>0</v>
      </c>
      <c r="CT348" s="25">
        <f t="shared" si="169"/>
        <v>0</v>
      </c>
      <c r="CU348" s="25">
        <f t="shared" si="169"/>
        <v>0</v>
      </c>
      <c r="CV348" s="25">
        <f t="shared" si="169"/>
        <v>0</v>
      </c>
      <c r="CW348" s="25">
        <f t="shared" si="169"/>
        <v>0</v>
      </c>
      <c r="CX348" s="25">
        <f t="shared" si="169"/>
        <v>0</v>
      </c>
      <c r="CY348" s="25">
        <f t="shared" si="169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160"/>
        <v>0</v>
      </c>
      <c r="H349" s="31">
        <f t="shared" si="168"/>
        <v>0</v>
      </c>
      <c r="I349" s="31">
        <f t="shared" si="168"/>
        <v>0</v>
      </c>
      <c r="J349" s="31">
        <f t="shared" si="168"/>
        <v>0</v>
      </c>
      <c r="K349" s="31">
        <f t="shared" si="168"/>
        <v>0</v>
      </c>
      <c r="L349" s="31">
        <f t="shared" si="168"/>
        <v>0</v>
      </c>
      <c r="M349" s="31">
        <f t="shared" si="168"/>
        <v>0</v>
      </c>
      <c r="N349" s="31">
        <f t="shared" si="168"/>
        <v>0</v>
      </c>
      <c r="O349" s="31">
        <f t="shared" si="168"/>
        <v>0</v>
      </c>
      <c r="P349" s="31">
        <f t="shared" si="168"/>
        <v>0</v>
      </c>
      <c r="Q349" s="31">
        <f t="shared" si="168"/>
        <v>0</v>
      </c>
      <c r="R349" s="31">
        <f t="shared" si="168"/>
        <v>0</v>
      </c>
      <c r="S349" s="31">
        <f t="shared" si="168"/>
        <v>0</v>
      </c>
      <c r="T349" s="31">
        <f t="shared" si="168"/>
        <v>0</v>
      </c>
      <c r="U349" s="31">
        <f t="shared" si="168"/>
        <v>0</v>
      </c>
      <c r="V349" s="31">
        <f t="shared" si="168"/>
        <v>0</v>
      </c>
      <c r="W349" s="53">
        <f t="shared" si="168"/>
        <v>0</v>
      </c>
      <c r="X349" s="31">
        <f t="shared" si="168"/>
        <v>0</v>
      </c>
      <c r="Y349" s="31">
        <f t="shared" si="168"/>
        <v>0</v>
      </c>
      <c r="Z349" s="31">
        <f t="shared" si="168"/>
        <v>0</v>
      </c>
      <c r="AA349" s="31">
        <f t="shared" si="168"/>
        <v>0</v>
      </c>
      <c r="AB349" s="31">
        <f t="shared" si="168"/>
        <v>0</v>
      </c>
      <c r="AC349" s="31">
        <f t="shared" si="168"/>
        <v>0</v>
      </c>
      <c r="AD349" s="31">
        <f t="shared" si="168"/>
        <v>0</v>
      </c>
      <c r="AE349" s="31">
        <f t="shared" si="168"/>
        <v>0</v>
      </c>
      <c r="AF349" s="31">
        <f t="shared" si="168"/>
        <v>0</v>
      </c>
      <c r="AG349" s="53">
        <f t="shared" si="168"/>
        <v>0</v>
      </c>
      <c r="AH349" s="53">
        <f t="shared" si="168"/>
        <v>0</v>
      </c>
      <c r="AI349" s="53">
        <f t="shared" si="168"/>
        <v>0</v>
      </c>
      <c r="AJ349" s="53">
        <f t="shared" si="168"/>
        <v>0</v>
      </c>
      <c r="AK349" s="53">
        <f t="shared" si="168"/>
        <v>0</v>
      </c>
      <c r="AL349" s="53">
        <f t="shared" si="168"/>
        <v>0</v>
      </c>
      <c r="AM349" s="53">
        <f t="shared" si="168"/>
        <v>0</v>
      </c>
      <c r="AN349" s="53">
        <f t="shared" si="168"/>
        <v>0</v>
      </c>
      <c r="AO349" s="53">
        <f t="shared" si="168"/>
        <v>0</v>
      </c>
      <c r="AP349" s="53">
        <f t="shared" si="168"/>
        <v>0</v>
      </c>
      <c r="AQ349" s="53">
        <f t="shared" si="168"/>
        <v>0</v>
      </c>
      <c r="AR349" s="31">
        <f t="shared" si="168"/>
        <v>0</v>
      </c>
      <c r="AS349" s="31">
        <f t="shared" si="168"/>
        <v>0</v>
      </c>
      <c r="AT349" s="31">
        <f t="shared" si="168"/>
        <v>0</v>
      </c>
      <c r="AU349" s="31">
        <f t="shared" si="168"/>
        <v>0</v>
      </c>
      <c r="AV349" s="31">
        <f t="shared" si="168"/>
        <v>0</v>
      </c>
      <c r="AW349" s="31">
        <f t="shared" si="168"/>
        <v>0</v>
      </c>
      <c r="AX349" s="31">
        <f t="shared" si="168"/>
        <v>0</v>
      </c>
      <c r="AY349" s="31">
        <f t="shared" si="168"/>
        <v>0</v>
      </c>
      <c r="AZ349" s="31">
        <f t="shared" si="168"/>
        <v>0</v>
      </c>
      <c r="BA349" s="31">
        <f t="shared" si="168"/>
        <v>0</v>
      </c>
      <c r="BB349" s="31">
        <f t="shared" si="168"/>
        <v>0</v>
      </c>
      <c r="BC349" s="31">
        <f t="shared" si="168"/>
        <v>0</v>
      </c>
      <c r="BD349" s="31">
        <f t="shared" si="168"/>
        <v>0</v>
      </c>
      <c r="BE349" s="31">
        <f t="shared" si="168"/>
        <v>0</v>
      </c>
      <c r="BF349" s="31">
        <f t="shared" si="168"/>
        <v>0</v>
      </c>
      <c r="BG349" s="31">
        <f t="shared" si="168"/>
        <v>0</v>
      </c>
      <c r="BH349" s="31">
        <f t="shared" si="168"/>
        <v>0</v>
      </c>
      <c r="BI349" s="31">
        <f t="shared" si="168"/>
        <v>0</v>
      </c>
      <c r="BJ349" s="31">
        <f t="shared" si="168"/>
        <v>0</v>
      </c>
      <c r="BK349" s="31">
        <f t="shared" si="168"/>
        <v>0</v>
      </c>
      <c r="BL349" s="31">
        <f t="shared" si="168"/>
        <v>0</v>
      </c>
      <c r="BM349" s="31">
        <f t="shared" si="168"/>
        <v>0</v>
      </c>
      <c r="BN349" s="31">
        <f t="shared" si="168"/>
        <v>0</v>
      </c>
      <c r="BO349" s="31">
        <f t="shared" si="168"/>
        <v>0</v>
      </c>
      <c r="BP349" s="31">
        <f t="shared" si="168"/>
        <v>0</v>
      </c>
      <c r="BQ349" s="31">
        <f t="shared" si="168"/>
        <v>0</v>
      </c>
      <c r="BR349" s="31">
        <f t="shared" si="168"/>
        <v>0</v>
      </c>
      <c r="BS349" s="31">
        <f t="shared" si="168"/>
        <v>0</v>
      </c>
      <c r="BT349" s="31">
        <f t="shared" si="169"/>
        <v>0</v>
      </c>
      <c r="BU349" s="31">
        <f t="shared" si="169"/>
        <v>0</v>
      </c>
      <c r="BV349" s="31">
        <f t="shared" si="169"/>
        <v>0</v>
      </c>
      <c r="BW349" s="31">
        <f t="shared" si="169"/>
        <v>0</v>
      </c>
      <c r="BX349" s="31">
        <f t="shared" si="169"/>
        <v>0</v>
      </c>
      <c r="BY349" s="31">
        <f t="shared" si="169"/>
        <v>0</v>
      </c>
      <c r="BZ349" s="31">
        <f t="shared" si="169"/>
        <v>0</v>
      </c>
      <c r="CA349" s="31">
        <f t="shared" si="169"/>
        <v>0</v>
      </c>
      <c r="CB349" s="31">
        <f t="shared" si="169"/>
        <v>0</v>
      </c>
      <c r="CC349" s="31">
        <f t="shared" si="169"/>
        <v>0</v>
      </c>
      <c r="CD349" s="31">
        <f t="shared" si="169"/>
        <v>0</v>
      </c>
      <c r="CE349" s="31">
        <f t="shared" si="169"/>
        <v>0</v>
      </c>
      <c r="CF349" s="31">
        <f t="shared" si="169"/>
        <v>0</v>
      </c>
      <c r="CG349" s="31">
        <f t="shared" si="169"/>
        <v>0</v>
      </c>
      <c r="CH349" s="31">
        <f t="shared" si="169"/>
        <v>0</v>
      </c>
      <c r="CI349" s="31">
        <f t="shared" si="169"/>
        <v>0</v>
      </c>
      <c r="CJ349" s="31">
        <f t="shared" si="169"/>
        <v>0</v>
      </c>
      <c r="CK349" s="31">
        <f t="shared" si="169"/>
        <v>0</v>
      </c>
      <c r="CL349" s="31">
        <f t="shared" si="169"/>
        <v>0</v>
      </c>
      <c r="CM349" s="31">
        <f t="shared" si="169"/>
        <v>0</v>
      </c>
      <c r="CN349" s="31">
        <f t="shared" si="169"/>
        <v>0</v>
      </c>
      <c r="CO349" s="31">
        <f t="shared" si="169"/>
        <v>0</v>
      </c>
      <c r="CP349" s="31">
        <f t="shared" si="169"/>
        <v>0</v>
      </c>
      <c r="CQ349" s="31">
        <f t="shared" si="169"/>
        <v>0</v>
      </c>
      <c r="CR349" s="31">
        <f t="shared" si="169"/>
        <v>0</v>
      </c>
      <c r="CS349" s="31">
        <f t="shared" si="169"/>
        <v>0</v>
      </c>
      <c r="CT349" s="31">
        <f t="shared" si="169"/>
        <v>0</v>
      </c>
      <c r="CU349" s="31">
        <f t="shared" si="169"/>
        <v>0</v>
      </c>
      <c r="CV349" s="31">
        <f t="shared" si="169"/>
        <v>0</v>
      </c>
      <c r="CW349" s="31">
        <f t="shared" si="169"/>
        <v>0</v>
      </c>
      <c r="CX349" s="31">
        <f t="shared" si="169"/>
        <v>0</v>
      </c>
      <c r="CY349" s="31">
        <f t="shared" si="169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160"/>
        <v>321.34566133621786</v>
      </c>
      <c r="H350" s="25">
        <f t="shared" si="168"/>
        <v>3.9147613002547907</v>
      </c>
      <c r="I350" s="25">
        <f t="shared" si="168"/>
        <v>4.0701819454506829</v>
      </c>
      <c r="J350" s="25">
        <f t="shared" si="168"/>
        <v>4.2247189771593678</v>
      </c>
      <c r="K350" s="25">
        <f t="shared" si="168"/>
        <v>4.3783723953808442</v>
      </c>
      <c r="L350" s="25">
        <f t="shared" si="168"/>
        <v>4.531142200115112</v>
      </c>
      <c r="M350" s="25">
        <f t="shared" si="168"/>
        <v>4.6830283913621713</v>
      </c>
      <c r="N350" s="25">
        <f t="shared" si="168"/>
        <v>4.8340309691220247</v>
      </c>
      <c r="O350" s="25">
        <f t="shared" si="168"/>
        <v>4.9841499333946686</v>
      </c>
      <c r="P350" s="25">
        <f t="shared" si="168"/>
        <v>5.1333852841801049</v>
      </c>
      <c r="Q350" s="25">
        <f t="shared" si="168"/>
        <v>5.2817370214783326</v>
      </c>
      <c r="R350" s="25">
        <f t="shared" si="168"/>
        <v>5.4292051452893535</v>
      </c>
      <c r="S350" s="25">
        <f t="shared" si="168"/>
        <v>5.5757896556131668</v>
      </c>
      <c r="T350" s="25">
        <f t="shared" si="168"/>
        <v>5.7214905524497706</v>
      </c>
      <c r="U350" s="25">
        <f t="shared" si="168"/>
        <v>5.8663078357991685</v>
      </c>
      <c r="V350" s="25">
        <f t="shared" si="168"/>
        <v>6.0102415056613561</v>
      </c>
      <c r="W350" s="54">
        <f t="shared" si="168"/>
        <v>6.1532915620363395</v>
      </c>
      <c r="X350" s="25">
        <f t="shared" si="168"/>
        <v>6.4239600062812396</v>
      </c>
      <c r="Y350" s="25">
        <f t="shared" si="168"/>
        <v>6.6934614507312507</v>
      </c>
      <c r="Z350" s="25">
        <f t="shared" si="168"/>
        <v>6.9617958953863779</v>
      </c>
      <c r="AA350" s="25">
        <f t="shared" si="168"/>
        <v>7.2289633402466178</v>
      </c>
      <c r="AB350" s="25">
        <f t="shared" si="168"/>
        <v>7.4949637853119695</v>
      </c>
      <c r="AC350" s="25">
        <f t="shared" si="168"/>
        <v>7.7597972305824374</v>
      </c>
      <c r="AD350" s="25">
        <f t="shared" si="168"/>
        <v>8.023463676058018</v>
      </c>
      <c r="AE350" s="25">
        <f t="shared" si="168"/>
        <v>8.2859631217387104</v>
      </c>
      <c r="AF350" s="25">
        <f t="shared" si="168"/>
        <v>8.5472955676245199</v>
      </c>
      <c r="AG350" s="54">
        <f t="shared" si="168"/>
        <v>8.8074610137154448</v>
      </c>
      <c r="AH350" s="54">
        <f t="shared" si="168"/>
        <v>9.1844267264834016</v>
      </c>
      <c r="AI350" s="54">
        <f t="shared" si="168"/>
        <v>9.5613924392513567</v>
      </c>
      <c r="AJ350" s="54">
        <f t="shared" si="168"/>
        <v>9.9383581520193118</v>
      </c>
      <c r="AK350" s="54">
        <f t="shared" si="168"/>
        <v>10.315323864787267</v>
      </c>
      <c r="AL350" s="54">
        <f t="shared" si="168"/>
        <v>10.692289577555222</v>
      </c>
      <c r="AM350" s="54">
        <f t="shared" si="168"/>
        <v>11.069255290323177</v>
      </c>
      <c r="AN350" s="54">
        <f t="shared" si="168"/>
        <v>11.446221003091132</v>
      </c>
      <c r="AO350" s="54">
        <f t="shared" si="168"/>
        <v>11.823186715859089</v>
      </c>
      <c r="AP350" s="54">
        <f t="shared" si="168"/>
        <v>12.200152428627044</v>
      </c>
      <c r="AQ350" s="54">
        <f t="shared" si="168"/>
        <v>12.577118141394999</v>
      </c>
      <c r="AR350" s="25">
        <f t="shared" si="168"/>
        <v>12.954083854162956</v>
      </c>
      <c r="AS350" s="25">
        <f t="shared" si="168"/>
        <v>13.331049566930909</v>
      </c>
      <c r="AT350" s="25">
        <f t="shared" si="168"/>
        <v>13.708015279698866</v>
      </c>
      <c r="AU350" s="25">
        <f t="shared" si="168"/>
        <v>14.084980992466818</v>
      </c>
      <c r="AV350" s="25">
        <f t="shared" si="168"/>
        <v>14.461946705234775</v>
      </c>
      <c r="AW350" s="25">
        <f t="shared" si="168"/>
        <v>14.83891241800273</v>
      </c>
      <c r="AX350" s="25">
        <f t="shared" si="168"/>
        <v>15.215878130770685</v>
      </c>
      <c r="AY350" s="25">
        <f t="shared" si="168"/>
        <v>15.59284384353864</v>
      </c>
      <c r="AZ350" s="25">
        <f t="shared" si="168"/>
        <v>15.969809556306597</v>
      </c>
      <c r="BA350" s="25">
        <f t="shared" si="168"/>
        <v>0</v>
      </c>
      <c r="BB350" s="25">
        <f t="shared" si="168"/>
        <v>0</v>
      </c>
      <c r="BC350" s="25">
        <f t="shared" si="168"/>
        <v>0</v>
      </c>
      <c r="BD350" s="25">
        <f t="shared" si="168"/>
        <v>0</v>
      </c>
      <c r="BE350" s="25">
        <f t="shared" si="168"/>
        <v>0</v>
      </c>
      <c r="BF350" s="25">
        <f t="shared" si="168"/>
        <v>0</v>
      </c>
      <c r="BG350" s="25">
        <f t="shared" si="168"/>
        <v>0</v>
      </c>
      <c r="BH350" s="25">
        <f t="shared" si="168"/>
        <v>0</v>
      </c>
      <c r="BI350" s="25">
        <f t="shared" si="168"/>
        <v>0</v>
      </c>
      <c r="BJ350" s="25">
        <f t="shared" si="168"/>
        <v>0</v>
      </c>
      <c r="BK350" s="25">
        <f t="shared" si="168"/>
        <v>0</v>
      </c>
      <c r="BL350" s="25">
        <f t="shared" si="168"/>
        <v>0</v>
      </c>
      <c r="BM350" s="25">
        <f t="shared" si="168"/>
        <v>0</v>
      </c>
      <c r="BN350" s="25">
        <f t="shared" si="168"/>
        <v>0</v>
      </c>
      <c r="BO350" s="25">
        <f t="shared" si="168"/>
        <v>0</v>
      </c>
      <c r="BP350" s="25">
        <f t="shared" si="168"/>
        <v>0</v>
      </c>
      <c r="BQ350" s="25">
        <f t="shared" si="168"/>
        <v>0</v>
      </c>
      <c r="BR350" s="25">
        <f t="shared" si="168"/>
        <v>0</v>
      </c>
      <c r="BS350" s="25">
        <f t="shared" si="168"/>
        <v>0</v>
      </c>
      <c r="BT350" s="25">
        <f t="shared" si="169"/>
        <v>0</v>
      </c>
      <c r="BU350" s="25">
        <f t="shared" si="169"/>
        <v>0</v>
      </c>
      <c r="BV350" s="25">
        <f t="shared" si="169"/>
        <v>0</v>
      </c>
      <c r="BW350" s="25">
        <f t="shared" si="169"/>
        <v>0</v>
      </c>
      <c r="BX350" s="25">
        <f t="shared" si="169"/>
        <v>0</v>
      </c>
      <c r="BY350" s="25">
        <f t="shared" si="169"/>
        <v>0</v>
      </c>
      <c r="BZ350" s="25">
        <f t="shared" si="169"/>
        <v>0</v>
      </c>
      <c r="CA350" s="25">
        <f t="shared" si="169"/>
        <v>0</v>
      </c>
      <c r="CB350" s="25">
        <f t="shared" si="169"/>
        <v>0</v>
      </c>
      <c r="CC350" s="25">
        <f t="shared" si="169"/>
        <v>0</v>
      </c>
      <c r="CD350" s="25">
        <f t="shared" si="169"/>
        <v>0</v>
      </c>
      <c r="CE350" s="25">
        <f t="shared" si="169"/>
        <v>0</v>
      </c>
      <c r="CF350" s="25">
        <f t="shared" si="169"/>
        <v>0</v>
      </c>
      <c r="CG350" s="25">
        <f t="shared" si="169"/>
        <v>0</v>
      </c>
      <c r="CH350" s="25">
        <f t="shared" si="169"/>
        <v>0</v>
      </c>
      <c r="CI350" s="25">
        <f t="shared" si="169"/>
        <v>0</v>
      </c>
      <c r="CJ350" s="25">
        <f t="shared" si="169"/>
        <v>0</v>
      </c>
      <c r="CK350" s="25">
        <f t="shared" si="169"/>
        <v>0</v>
      </c>
      <c r="CL350" s="25">
        <f t="shared" si="169"/>
        <v>0</v>
      </c>
      <c r="CM350" s="25">
        <f t="shared" si="169"/>
        <v>0</v>
      </c>
      <c r="CN350" s="25">
        <f t="shared" si="169"/>
        <v>0</v>
      </c>
      <c r="CO350" s="25">
        <f t="shared" si="169"/>
        <v>0</v>
      </c>
      <c r="CP350" s="25">
        <f t="shared" si="169"/>
        <v>0</v>
      </c>
      <c r="CQ350" s="25">
        <f t="shared" si="169"/>
        <v>0</v>
      </c>
      <c r="CR350" s="25">
        <f t="shared" si="169"/>
        <v>0</v>
      </c>
      <c r="CS350" s="25">
        <f t="shared" si="169"/>
        <v>0</v>
      </c>
      <c r="CT350" s="25">
        <f t="shared" si="169"/>
        <v>0</v>
      </c>
      <c r="CU350" s="25">
        <f t="shared" si="169"/>
        <v>0</v>
      </c>
      <c r="CV350" s="25">
        <f t="shared" si="169"/>
        <v>0</v>
      </c>
      <c r="CW350" s="25">
        <f t="shared" si="169"/>
        <v>0</v>
      </c>
      <c r="CX350" s="25">
        <f t="shared" si="169"/>
        <v>0</v>
      </c>
      <c r="CY350" s="25">
        <f t="shared" si="169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160"/>
        <v>0</v>
      </c>
      <c r="H351" s="44">
        <f t="shared" si="168"/>
        <v>0</v>
      </c>
      <c r="I351" s="44">
        <f t="shared" si="168"/>
        <v>0</v>
      </c>
      <c r="J351" s="44">
        <f t="shared" si="168"/>
        <v>0</v>
      </c>
      <c r="K351" s="44">
        <f t="shared" si="168"/>
        <v>0</v>
      </c>
      <c r="L351" s="44">
        <f t="shared" si="168"/>
        <v>0</v>
      </c>
      <c r="M351" s="44">
        <f t="shared" si="168"/>
        <v>0</v>
      </c>
      <c r="N351" s="44">
        <f t="shared" si="168"/>
        <v>0</v>
      </c>
      <c r="O351" s="44">
        <f t="shared" si="168"/>
        <v>0</v>
      </c>
      <c r="P351" s="44">
        <f t="shared" si="168"/>
        <v>0</v>
      </c>
      <c r="Q351" s="44">
        <f t="shared" si="168"/>
        <v>0</v>
      </c>
      <c r="R351" s="44">
        <f t="shared" si="168"/>
        <v>0</v>
      </c>
      <c r="S351" s="44">
        <f t="shared" si="168"/>
        <v>0</v>
      </c>
      <c r="T351" s="44">
        <f t="shared" si="168"/>
        <v>0</v>
      </c>
      <c r="U351" s="44">
        <f t="shared" si="168"/>
        <v>0</v>
      </c>
      <c r="V351" s="44">
        <f t="shared" si="168"/>
        <v>0</v>
      </c>
      <c r="W351" s="44">
        <f t="shared" si="168"/>
        <v>0</v>
      </c>
      <c r="X351" s="44">
        <f t="shared" si="168"/>
        <v>0</v>
      </c>
      <c r="Y351" s="44">
        <f t="shared" si="168"/>
        <v>0</v>
      </c>
      <c r="Z351" s="44">
        <f t="shared" si="168"/>
        <v>0</v>
      </c>
      <c r="AA351" s="44">
        <f t="shared" si="168"/>
        <v>0</v>
      </c>
      <c r="AB351" s="44">
        <f t="shared" si="168"/>
        <v>0</v>
      </c>
      <c r="AC351" s="44">
        <f t="shared" si="168"/>
        <v>0</v>
      </c>
      <c r="AD351" s="44">
        <f t="shared" si="168"/>
        <v>0</v>
      </c>
      <c r="AE351" s="44">
        <f t="shared" si="168"/>
        <v>0</v>
      </c>
      <c r="AF351" s="44">
        <f t="shared" si="168"/>
        <v>0</v>
      </c>
      <c r="AG351" s="44">
        <f t="shared" si="168"/>
        <v>0</v>
      </c>
      <c r="AH351" s="44">
        <f t="shared" si="168"/>
        <v>0</v>
      </c>
      <c r="AI351" s="44">
        <f t="shared" si="168"/>
        <v>0</v>
      </c>
      <c r="AJ351" s="44">
        <f t="shared" si="168"/>
        <v>0</v>
      </c>
      <c r="AK351" s="44">
        <f t="shared" si="168"/>
        <v>0</v>
      </c>
      <c r="AL351" s="44">
        <f t="shared" si="168"/>
        <v>0</v>
      </c>
      <c r="AM351" s="44">
        <f t="shared" si="168"/>
        <v>0</v>
      </c>
      <c r="AN351" s="44">
        <f t="shared" si="168"/>
        <v>0</v>
      </c>
      <c r="AO351" s="44">
        <f t="shared" si="168"/>
        <v>0</v>
      </c>
      <c r="AP351" s="44">
        <f t="shared" si="168"/>
        <v>0</v>
      </c>
      <c r="AQ351" s="44">
        <f t="shared" si="168"/>
        <v>0</v>
      </c>
      <c r="AR351" s="44">
        <f t="shared" si="168"/>
        <v>0</v>
      </c>
      <c r="AS351" s="44">
        <f t="shared" si="168"/>
        <v>0</v>
      </c>
      <c r="AT351" s="44">
        <f t="shared" si="168"/>
        <v>0</v>
      </c>
      <c r="AU351" s="44">
        <f t="shared" si="168"/>
        <v>0</v>
      </c>
      <c r="AV351" s="44">
        <f t="shared" si="168"/>
        <v>0</v>
      </c>
      <c r="AW351" s="44">
        <f t="shared" si="168"/>
        <v>0</v>
      </c>
      <c r="AX351" s="44">
        <f t="shared" si="168"/>
        <v>0</v>
      </c>
      <c r="AY351" s="44">
        <f t="shared" si="168"/>
        <v>0</v>
      </c>
      <c r="AZ351" s="44">
        <f t="shared" si="168"/>
        <v>0</v>
      </c>
      <c r="BA351" s="44">
        <f t="shared" si="168"/>
        <v>0</v>
      </c>
      <c r="BB351" s="44">
        <f t="shared" si="168"/>
        <v>0</v>
      </c>
      <c r="BC351" s="44">
        <f t="shared" si="168"/>
        <v>0</v>
      </c>
      <c r="BD351" s="44">
        <f t="shared" si="168"/>
        <v>0</v>
      </c>
      <c r="BE351" s="44">
        <f t="shared" si="168"/>
        <v>0</v>
      </c>
      <c r="BF351" s="44">
        <f t="shared" si="168"/>
        <v>0</v>
      </c>
      <c r="BG351" s="44">
        <f t="shared" si="168"/>
        <v>0</v>
      </c>
      <c r="BH351" s="44">
        <f t="shared" si="168"/>
        <v>0</v>
      </c>
      <c r="BI351" s="44">
        <f t="shared" si="168"/>
        <v>0</v>
      </c>
      <c r="BJ351" s="44">
        <f t="shared" si="168"/>
        <v>0</v>
      </c>
      <c r="BK351" s="44">
        <f t="shared" si="168"/>
        <v>0</v>
      </c>
      <c r="BL351" s="44">
        <f t="shared" si="168"/>
        <v>0</v>
      </c>
      <c r="BM351" s="44">
        <f t="shared" si="168"/>
        <v>0</v>
      </c>
      <c r="BN351" s="44">
        <f t="shared" si="168"/>
        <v>0</v>
      </c>
      <c r="BO351" s="44">
        <f t="shared" si="168"/>
        <v>0</v>
      </c>
      <c r="BP351" s="44">
        <f t="shared" si="168"/>
        <v>0</v>
      </c>
      <c r="BQ351" s="44">
        <f t="shared" si="168"/>
        <v>0</v>
      </c>
      <c r="BR351" s="44">
        <f t="shared" si="168"/>
        <v>0</v>
      </c>
      <c r="BS351" s="44">
        <f>BS34*BS106*365/10^6*10^6</f>
        <v>0</v>
      </c>
      <c r="BT351" s="44">
        <f t="shared" si="169"/>
        <v>0</v>
      </c>
      <c r="BU351" s="44">
        <f t="shared" si="169"/>
        <v>0</v>
      </c>
      <c r="BV351" s="44">
        <f t="shared" si="169"/>
        <v>0</v>
      </c>
      <c r="BW351" s="44">
        <f t="shared" si="169"/>
        <v>0</v>
      </c>
      <c r="BX351" s="44">
        <f t="shared" si="169"/>
        <v>0</v>
      </c>
      <c r="BY351" s="44">
        <f t="shared" si="169"/>
        <v>0</v>
      </c>
      <c r="BZ351" s="44">
        <f t="shared" si="169"/>
        <v>0</v>
      </c>
      <c r="CA351" s="44">
        <f t="shared" si="169"/>
        <v>0</v>
      </c>
      <c r="CB351" s="44">
        <f t="shared" si="169"/>
        <v>0</v>
      </c>
      <c r="CC351" s="44">
        <f t="shared" si="169"/>
        <v>0</v>
      </c>
      <c r="CD351" s="44">
        <f t="shared" si="169"/>
        <v>0</v>
      </c>
      <c r="CE351" s="44">
        <f t="shared" si="169"/>
        <v>0</v>
      </c>
      <c r="CF351" s="44">
        <f t="shared" si="169"/>
        <v>0</v>
      </c>
      <c r="CG351" s="44">
        <f t="shared" si="169"/>
        <v>0</v>
      </c>
      <c r="CH351" s="44">
        <f t="shared" si="169"/>
        <v>0</v>
      </c>
      <c r="CI351" s="44">
        <f t="shared" si="169"/>
        <v>0</v>
      </c>
      <c r="CJ351" s="44">
        <f t="shared" si="169"/>
        <v>0</v>
      </c>
      <c r="CK351" s="44">
        <f t="shared" si="169"/>
        <v>0</v>
      </c>
      <c r="CL351" s="44">
        <f t="shared" si="169"/>
        <v>0</v>
      </c>
      <c r="CM351" s="44">
        <f t="shared" si="169"/>
        <v>0</v>
      </c>
      <c r="CN351" s="44">
        <f t="shared" si="169"/>
        <v>0</v>
      </c>
      <c r="CO351" s="44">
        <f t="shared" si="169"/>
        <v>0</v>
      </c>
      <c r="CP351" s="44">
        <f t="shared" si="169"/>
        <v>0</v>
      </c>
      <c r="CQ351" s="44">
        <f t="shared" si="169"/>
        <v>0</v>
      </c>
      <c r="CR351" s="44">
        <f t="shared" si="169"/>
        <v>0</v>
      </c>
      <c r="CS351" s="44">
        <f t="shared" si="169"/>
        <v>0</v>
      </c>
      <c r="CT351" s="44">
        <f t="shared" si="169"/>
        <v>0</v>
      </c>
      <c r="CU351" s="44">
        <f t="shared" si="169"/>
        <v>0</v>
      </c>
      <c r="CV351" s="44">
        <f t="shared" si="169"/>
        <v>0</v>
      </c>
      <c r="CW351" s="44">
        <f t="shared" si="169"/>
        <v>0</v>
      </c>
      <c r="CX351" s="44">
        <f t="shared" si="169"/>
        <v>0</v>
      </c>
      <c r="CY351" s="44">
        <f t="shared" si="169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160"/>
        <v>89.864266309347741</v>
      </c>
      <c r="H352" s="50">
        <f t="shared" ref="H352:BS352" si="170">H35*H107*365/10^6*10^6</f>
        <v>2.5077294046859939</v>
      </c>
      <c r="I352" s="50">
        <f t="shared" si="170"/>
        <v>2.4975748503397428</v>
      </c>
      <c r="J352" s="50">
        <f t="shared" si="170"/>
        <v>2.4874288619814653</v>
      </c>
      <c r="K352" s="50">
        <f t="shared" si="170"/>
        <v>2.4772914396111605</v>
      </c>
      <c r="L352" s="50">
        <f t="shared" si="170"/>
        <v>2.4671625832288289</v>
      </c>
      <c r="M352" s="50">
        <f t="shared" si="170"/>
        <v>2.45704229283447</v>
      </c>
      <c r="N352" s="50">
        <f t="shared" si="170"/>
        <v>2.4469305684280838</v>
      </c>
      <c r="O352" s="50">
        <f t="shared" si="170"/>
        <v>2.4368274100096707</v>
      </c>
      <c r="P352" s="50">
        <f t="shared" si="170"/>
        <v>2.4267328175792304</v>
      </c>
      <c r="Q352" s="50">
        <f t="shared" si="170"/>
        <v>2.4166467911367633</v>
      </c>
      <c r="R352" s="50">
        <f t="shared" si="170"/>
        <v>2.4065693306822689</v>
      </c>
      <c r="S352" s="50">
        <f t="shared" si="170"/>
        <v>2.3965004362157476</v>
      </c>
      <c r="T352" s="50">
        <f t="shared" si="170"/>
        <v>2.3864401077371991</v>
      </c>
      <c r="U352" s="50">
        <f t="shared" si="170"/>
        <v>2.3763883452466237</v>
      </c>
      <c r="V352" s="50">
        <f t="shared" si="170"/>
        <v>2.366345148744021</v>
      </c>
      <c r="W352" s="50">
        <f t="shared" si="170"/>
        <v>2.3563105182293929</v>
      </c>
      <c r="X352" s="50">
        <f t="shared" si="170"/>
        <v>2.3996493222813871</v>
      </c>
      <c r="Y352" s="50">
        <f t="shared" si="170"/>
        <v>2.4429611746747764</v>
      </c>
      <c r="Z352" s="50">
        <f t="shared" si="170"/>
        <v>2.4862460754095608</v>
      </c>
      <c r="AA352" s="50">
        <f t="shared" si="170"/>
        <v>2.5295040244857412</v>
      </c>
      <c r="AB352" s="50">
        <f t="shared" si="170"/>
        <v>2.5727350219033167</v>
      </c>
      <c r="AC352" s="50">
        <f t="shared" si="170"/>
        <v>2.6159390676622878</v>
      </c>
      <c r="AD352" s="50">
        <f t="shared" si="170"/>
        <v>2.6591161617626549</v>
      </c>
      <c r="AE352" s="50">
        <f t="shared" si="170"/>
        <v>2.702266304204417</v>
      </c>
      <c r="AF352" s="50">
        <f t="shared" si="170"/>
        <v>2.7453894949875748</v>
      </c>
      <c r="AG352" s="50">
        <f t="shared" si="170"/>
        <v>2.788485734112129</v>
      </c>
      <c r="AH352" s="50">
        <f t="shared" si="170"/>
        <v>2.833666968120045</v>
      </c>
      <c r="AI352" s="50">
        <f t="shared" si="170"/>
        <v>2.8788482021279611</v>
      </c>
      <c r="AJ352" s="50">
        <f t="shared" si="170"/>
        <v>2.9240294361358776</v>
      </c>
      <c r="AK352" s="50">
        <f t="shared" si="170"/>
        <v>2.9692106701437937</v>
      </c>
      <c r="AL352" s="50">
        <f t="shared" si="170"/>
        <v>3.0143919041517098</v>
      </c>
      <c r="AM352" s="50">
        <f t="shared" si="170"/>
        <v>3.0595731381596254</v>
      </c>
      <c r="AN352" s="50">
        <f t="shared" si="170"/>
        <v>3.1047543721675415</v>
      </c>
      <c r="AO352" s="50">
        <f t="shared" si="170"/>
        <v>3.1499356061754575</v>
      </c>
      <c r="AP352" s="50">
        <f t="shared" si="170"/>
        <v>3.1951168401833741</v>
      </c>
      <c r="AQ352" s="50">
        <f t="shared" si="170"/>
        <v>3.2402980741912901</v>
      </c>
      <c r="AR352" s="50">
        <f t="shared" si="170"/>
        <v>3.2854793081992062</v>
      </c>
      <c r="AS352" s="50">
        <f t="shared" si="170"/>
        <v>3.3306605422071227</v>
      </c>
      <c r="AT352" s="50">
        <f t="shared" si="170"/>
        <v>3.3758417762150379</v>
      </c>
      <c r="AU352" s="50">
        <f t="shared" si="170"/>
        <v>3.4210230102229544</v>
      </c>
      <c r="AV352" s="50">
        <f t="shared" si="170"/>
        <v>3.4662042442308705</v>
      </c>
      <c r="AW352" s="50">
        <f t="shared" si="170"/>
        <v>3.511385478238787</v>
      </c>
      <c r="AX352" s="50">
        <f t="shared" si="170"/>
        <v>3.5565667122467026</v>
      </c>
      <c r="AY352" s="50">
        <f t="shared" si="170"/>
        <v>3.6017479462546191</v>
      </c>
      <c r="AZ352" s="50">
        <f t="shared" si="170"/>
        <v>3.6469291802625352</v>
      </c>
      <c r="BA352" s="50">
        <f t="shared" si="170"/>
        <v>0</v>
      </c>
      <c r="BB352" s="50">
        <f t="shared" si="170"/>
        <v>0</v>
      </c>
      <c r="BC352" s="50">
        <f t="shared" si="170"/>
        <v>0</v>
      </c>
      <c r="BD352" s="50">
        <f t="shared" si="170"/>
        <v>0</v>
      </c>
      <c r="BE352" s="50">
        <f t="shared" si="170"/>
        <v>0</v>
      </c>
      <c r="BF352" s="50">
        <f t="shared" si="170"/>
        <v>0</v>
      </c>
      <c r="BG352" s="50">
        <f t="shared" si="170"/>
        <v>0</v>
      </c>
      <c r="BH352" s="50">
        <f t="shared" si="170"/>
        <v>0</v>
      </c>
      <c r="BI352" s="50">
        <f t="shared" si="170"/>
        <v>0</v>
      </c>
      <c r="BJ352" s="50">
        <f t="shared" si="170"/>
        <v>0</v>
      </c>
      <c r="BK352" s="50">
        <f t="shared" si="170"/>
        <v>0</v>
      </c>
      <c r="BL352" s="50">
        <f t="shared" si="170"/>
        <v>0</v>
      </c>
      <c r="BM352" s="50">
        <f t="shared" si="170"/>
        <v>0</v>
      </c>
      <c r="BN352" s="50">
        <f t="shared" si="170"/>
        <v>0</v>
      </c>
      <c r="BO352" s="50">
        <f t="shared" si="170"/>
        <v>0</v>
      </c>
      <c r="BP352" s="50">
        <f t="shared" si="170"/>
        <v>0</v>
      </c>
      <c r="BQ352" s="50">
        <f t="shared" si="170"/>
        <v>0</v>
      </c>
      <c r="BR352" s="50">
        <f t="shared" si="170"/>
        <v>0</v>
      </c>
      <c r="BS352" s="50">
        <f t="shared" si="170"/>
        <v>0</v>
      </c>
      <c r="BT352" s="50">
        <f t="shared" si="169"/>
        <v>0</v>
      </c>
      <c r="BU352" s="50">
        <f t="shared" si="169"/>
        <v>0</v>
      </c>
      <c r="BV352" s="50">
        <f t="shared" si="169"/>
        <v>0</v>
      </c>
      <c r="BW352" s="50">
        <f t="shared" si="169"/>
        <v>0</v>
      </c>
      <c r="BX352" s="50">
        <f t="shared" si="169"/>
        <v>0</v>
      </c>
      <c r="BY352" s="50">
        <f t="shared" si="169"/>
        <v>0</v>
      </c>
      <c r="BZ352" s="50">
        <f t="shared" si="169"/>
        <v>0</v>
      </c>
      <c r="CA352" s="50">
        <f t="shared" si="169"/>
        <v>0</v>
      </c>
      <c r="CB352" s="50">
        <f t="shared" si="169"/>
        <v>0</v>
      </c>
      <c r="CC352" s="50">
        <f t="shared" si="169"/>
        <v>0</v>
      </c>
      <c r="CD352" s="50">
        <f t="shared" si="169"/>
        <v>0</v>
      </c>
      <c r="CE352" s="50">
        <f t="shared" si="169"/>
        <v>0</v>
      </c>
      <c r="CF352" s="50">
        <f t="shared" si="169"/>
        <v>0</v>
      </c>
      <c r="CG352" s="50">
        <f t="shared" si="169"/>
        <v>0</v>
      </c>
      <c r="CH352" s="50">
        <f t="shared" si="169"/>
        <v>0</v>
      </c>
      <c r="CI352" s="50">
        <f t="shared" si="169"/>
        <v>0</v>
      </c>
      <c r="CJ352" s="50">
        <f t="shared" si="169"/>
        <v>0</v>
      </c>
      <c r="CK352" s="50">
        <f t="shared" si="169"/>
        <v>0</v>
      </c>
      <c r="CL352" s="50">
        <f t="shared" si="169"/>
        <v>0</v>
      </c>
      <c r="CM352" s="50">
        <f t="shared" si="169"/>
        <v>0</v>
      </c>
      <c r="CN352" s="50">
        <f t="shared" si="169"/>
        <v>0</v>
      </c>
      <c r="CO352" s="50">
        <f t="shared" si="169"/>
        <v>0</v>
      </c>
      <c r="CP352" s="50">
        <f t="shared" si="169"/>
        <v>0</v>
      </c>
      <c r="CQ352" s="50">
        <f t="shared" si="169"/>
        <v>0</v>
      </c>
      <c r="CR352" s="50">
        <f t="shared" si="169"/>
        <v>0</v>
      </c>
      <c r="CS352" s="50">
        <f t="shared" si="169"/>
        <v>0</v>
      </c>
      <c r="CT352" s="50">
        <f t="shared" si="169"/>
        <v>0</v>
      </c>
      <c r="CU352" s="50">
        <f t="shared" si="169"/>
        <v>0</v>
      </c>
      <c r="CV352" s="50">
        <f t="shared" si="169"/>
        <v>0</v>
      </c>
      <c r="CW352" s="50">
        <f t="shared" si="169"/>
        <v>0</v>
      </c>
      <c r="CX352" s="50">
        <f t="shared" si="169"/>
        <v>0</v>
      </c>
      <c r="CY352" s="50">
        <f t="shared" si="169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BS362" si="171">H7*H114*365/10^6*10^6</f>
        <v>0</v>
      </c>
      <c r="I359" s="13">
        <f t="shared" si="171"/>
        <v>0</v>
      </c>
      <c r="J359" s="13">
        <f t="shared" si="171"/>
        <v>0</v>
      </c>
      <c r="K359" s="13">
        <f t="shared" si="171"/>
        <v>0</v>
      </c>
      <c r="L359" s="13">
        <f t="shared" si="171"/>
        <v>0</v>
      </c>
      <c r="M359" s="13">
        <f t="shared" si="171"/>
        <v>0</v>
      </c>
      <c r="N359" s="13">
        <f t="shared" si="171"/>
        <v>0</v>
      </c>
      <c r="O359" s="13">
        <f t="shared" si="171"/>
        <v>0</v>
      </c>
      <c r="P359" s="13">
        <f t="shared" si="171"/>
        <v>0</v>
      </c>
      <c r="Q359" s="13">
        <f t="shared" si="171"/>
        <v>0</v>
      </c>
      <c r="R359" s="13">
        <f t="shared" si="171"/>
        <v>0</v>
      </c>
      <c r="S359" s="13">
        <f t="shared" si="171"/>
        <v>0</v>
      </c>
      <c r="T359" s="13">
        <f t="shared" si="171"/>
        <v>0</v>
      </c>
      <c r="U359" s="13">
        <f t="shared" si="171"/>
        <v>0</v>
      </c>
      <c r="V359" s="13">
        <f t="shared" si="171"/>
        <v>0</v>
      </c>
      <c r="W359" s="13">
        <f t="shared" si="171"/>
        <v>0</v>
      </c>
      <c r="X359" s="13">
        <f t="shared" si="171"/>
        <v>0</v>
      </c>
      <c r="Y359" s="13">
        <f t="shared" si="171"/>
        <v>0</v>
      </c>
      <c r="Z359" s="13">
        <f t="shared" si="171"/>
        <v>0</v>
      </c>
      <c r="AA359" s="13">
        <f t="shared" si="171"/>
        <v>0</v>
      </c>
      <c r="AB359" s="13">
        <f t="shared" si="171"/>
        <v>0</v>
      </c>
      <c r="AC359" s="13">
        <f t="shared" si="171"/>
        <v>0</v>
      </c>
      <c r="AD359" s="13">
        <f t="shared" si="171"/>
        <v>0</v>
      </c>
      <c r="AE359" s="13">
        <f t="shared" si="171"/>
        <v>0</v>
      </c>
      <c r="AF359" s="13">
        <f t="shared" si="171"/>
        <v>0</v>
      </c>
      <c r="AG359" s="13">
        <f t="shared" si="171"/>
        <v>0</v>
      </c>
      <c r="AH359" s="13">
        <f t="shared" si="171"/>
        <v>0</v>
      </c>
      <c r="AI359" s="13">
        <f t="shared" si="171"/>
        <v>0</v>
      </c>
      <c r="AJ359" s="13">
        <f t="shared" si="171"/>
        <v>0</v>
      </c>
      <c r="AK359" s="13">
        <f t="shared" si="171"/>
        <v>0</v>
      </c>
      <c r="AL359" s="13">
        <f t="shared" si="171"/>
        <v>0</v>
      </c>
      <c r="AM359" s="13">
        <f t="shared" si="171"/>
        <v>0</v>
      </c>
      <c r="AN359" s="13">
        <f t="shared" si="171"/>
        <v>0</v>
      </c>
      <c r="AO359" s="13">
        <f t="shared" si="171"/>
        <v>0</v>
      </c>
      <c r="AP359" s="13">
        <f t="shared" si="171"/>
        <v>0</v>
      </c>
      <c r="AQ359" s="13">
        <f t="shared" si="171"/>
        <v>0</v>
      </c>
      <c r="AR359" s="13">
        <f t="shared" si="171"/>
        <v>0</v>
      </c>
      <c r="AS359" s="13">
        <f t="shared" si="171"/>
        <v>0</v>
      </c>
      <c r="AT359" s="13">
        <f t="shared" si="171"/>
        <v>0</v>
      </c>
      <c r="AU359" s="13">
        <f t="shared" si="171"/>
        <v>0</v>
      </c>
      <c r="AV359" s="13">
        <f t="shared" si="171"/>
        <v>0</v>
      </c>
      <c r="AW359" s="13">
        <f t="shared" si="171"/>
        <v>0</v>
      </c>
      <c r="AX359" s="13">
        <f t="shared" si="171"/>
        <v>0</v>
      </c>
      <c r="AY359" s="13">
        <f t="shared" si="171"/>
        <v>0</v>
      </c>
      <c r="AZ359" s="13">
        <f t="shared" si="171"/>
        <v>0</v>
      </c>
      <c r="BA359" s="13">
        <f t="shared" si="171"/>
        <v>0</v>
      </c>
      <c r="BB359" s="13">
        <f t="shared" si="171"/>
        <v>0</v>
      </c>
      <c r="BC359" s="13">
        <f t="shared" si="171"/>
        <v>0</v>
      </c>
      <c r="BD359" s="13">
        <f t="shared" si="171"/>
        <v>0</v>
      </c>
      <c r="BE359" s="13">
        <f t="shared" si="171"/>
        <v>0</v>
      </c>
      <c r="BF359" s="13">
        <f t="shared" si="171"/>
        <v>0</v>
      </c>
      <c r="BG359" s="13">
        <f t="shared" si="171"/>
        <v>0</v>
      </c>
      <c r="BH359" s="13">
        <f t="shared" si="171"/>
        <v>0</v>
      </c>
      <c r="BI359" s="13">
        <f t="shared" si="171"/>
        <v>0</v>
      </c>
      <c r="BJ359" s="13">
        <f t="shared" si="171"/>
        <v>0</v>
      </c>
      <c r="BK359" s="13">
        <f t="shared" si="171"/>
        <v>0</v>
      </c>
      <c r="BL359" s="13">
        <f t="shared" si="171"/>
        <v>0</v>
      </c>
      <c r="BM359" s="13">
        <f t="shared" si="171"/>
        <v>0</v>
      </c>
      <c r="BN359" s="13">
        <f t="shared" si="171"/>
        <v>0</v>
      </c>
      <c r="BO359" s="13">
        <f t="shared" si="171"/>
        <v>0</v>
      </c>
      <c r="BP359" s="13">
        <f t="shared" si="171"/>
        <v>0</v>
      </c>
      <c r="BQ359" s="13">
        <f t="shared" si="171"/>
        <v>0</v>
      </c>
      <c r="BR359" s="13">
        <f t="shared" si="171"/>
        <v>0</v>
      </c>
      <c r="BS359" s="13">
        <f t="shared" si="171"/>
        <v>0</v>
      </c>
      <c r="BT359" s="13">
        <f t="shared" ref="BT359:CY366" si="172">BT7*BT114*365/10^6*10^6</f>
        <v>0</v>
      </c>
      <c r="BU359" s="13">
        <f t="shared" si="172"/>
        <v>0</v>
      </c>
      <c r="BV359" s="13">
        <f t="shared" si="172"/>
        <v>0</v>
      </c>
      <c r="BW359" s="13">
        <f t="shared" si="172"/>
        <v>0</v>
      </c>
      <c r="BX359" s="13">
        <f t="shared" si="172"/>
        <v>0</v>
      </c>
      <c r="BY359" s="13">
        <f t="shared" si="172"/>
        <v>0</v>
      </c>
      <c r="BZ359" s="13">
        <f t="shared" si="172"/>
        <v>0</v>
      </c>
      <c r="CA359" s="13">
        <f t="shared" si="172"/>
        <v>0</v>
      </c>
      <c r="CB359" s="13">
        <f t="shared" si="172"/>
        <v>0</v>
      </c>
      <c r="CC359" s="13">
        <f t="shared" si="172"/>
        <v>0</v>
      </c>
      <c r="CD359" s="13">
        <f t="shared" si="172"/>
        <v>0</v>
      </c>
      <c r="CE359" s="13">
        <f t="shared" si="172"/>
        <v>0</v>
      </c>
      <c r="CF359" s="13">
        <f t="shared" si="172"/>
        <v>0</v>
      </c>
      <c r="CG359" s="13">
        <f t="shared" si="172"/>
        <v>0</v>
      </c>
      <c r="CH359" s="13">
        <f t="shared" si="172"/>
        <v>0</v>
      </c>
      <c r="CI359" s="13">
        <f t="shared" si="172"/>
        <v>0</v>
      </c>
      <c r="CJ359" s="13">
        <f t="shared" si="172"/>
        <v>0</v>
      </c>
      <c r="CK359" s="13">
        <f t="shared" si="172"/>
        <v>0</v>
      </c>
      <c r="CL359" s="13">
        <f t="shared" si="172"/>
        <v>0</v>
      </c>
      <c r="CM359" s="13">
        <f t="shared" si="172"/>
        <v>0</v>
      </c>
      <c r="CN359" s="13">
        <f t="shared" si="172"/>
        <v>0</v>
      </c>
      <c r="CO359" s="13">
        <f t="shared" si="172"/>
        <v>0</v>
      </c>
      <c r="CP359" s="13">
        <f t="shared" si="172"/>
        <v>0</v>
      </c>
      <c r="CQ359" s="13">
        <f t="shared" si="172"/>
        <v>0</v>
      </c>
      <c r="CR359" s="13">
        <f t="shared" si="172"/>
        <v>0</v>
      </c>
      <c r="CS359" s="13">
        <f t="shared" si="172"/>
        <v>0</v>
      </c>
      <c r="CT359" s="13">
        <f t="shared" si="172"/>
        <v>0</v>
      </c>
      <c r="CU359" s="13">
        <f t="shared" si="172"/>
        <v>0</v>
      </c>
      <c r="CV359" s="13">
        <f t="shared" si="172"/>
        <v>0</v>
      </c>
      <c r="CW359" s="13">
        <f t="shared" si="172"/>
        <v>0</v>
      </c>
      <c r="CX359" s="13">
        <f t="shared" si="172"/>
        <v>0</v>
      </c>
      <c r="CY359" s="13">
        <f t="shared" si="172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173">SUM(W360:AZ360)</f>
        <v>0</v>
      </c>
      <c r="H360" s="19">
        <f t="shared" si="171"/>
        <v>0</v>
      </c>
      <c r="I360" s="19">
        <f t="shared" si="171"/>
        <v>0</v>
      </c>
      <c r="J360" s="19">
        <f t="shared" si="171"/>
        <v>0</v>
      </c>
      <c r="K360" s="19">
        <f t="shared" si="171"/>
        <v>0</v>
      </c>
      <c r="L360" s="19">
        <f t="shared" si="171"/>
        <v>0</v>
      </c>
      <c r="M360" s="19">
        <f t="shared" si="171"/>
        <v>0</v>
      </c>
      <c r="N360" s="19">
        <f t="shared" si="171"/>
        <v>0</v>
      </c>
      <c r="O360" s="19">
        <f t="shared" si="171"/>
        <v>0</v>
      </c>
      <c r="P360" s="19">
        <f t="shared" si="171"/>
        <v>0</v>
      </c>
      <c r="Q360" s="19">
        <f t="shared" si="171"/>
        <v>0</v>
      </c>
      <c r="R360" s="19">
        <f t="shared" si="171"/>
        <v>0</v>
      </c>
      <c r="S360" s="19">
        <f t="shared" si="171"/>
        <v>0</v>
      </c>
      <c r="T360" s="19">
        <f t="shared" si="171"/>
        <v>0</v>
      </c>
      <c r="U360" s="19">
        <f t="shared" si="171"/>
        <v>0</v>
      </c>
      <c r="V360" s="19">
        <f t="shared" si="171"/>
        <v>0</v>
      </c>
      <c r="W360" s="19">
        <f t="shared" si="171"/>
        <v>0</v>
      </c>
      <c r="X360" s="19">
        <f t="shared" si="171"/>
        <v>0</v>
      </c>
      <c r="Y360" s="19">
        <f t="shared" si="171"/>
        <v>0</v>
      </c>
      <c r="Z360" s="19">
        <f t="shared" si="171"/>
        <v>0</v>
      </c>
      <c r="AA360" s="19">
        <f t="shared" si="171"/>
        <v>0</v>
      </c>
      <c r="AB360" s="19">
        <f t="shared" si="171"/>
        <v>0</v>
      </c>
      <c r="AC360" s="19">
        <f t="shared" si="171"/>
        <v>0</v>
      </c>
      <c r="AD360" s="19">
        <f t="shared" si="171"/>
        <v>0</v>
      </c>
      <c r="AE360" s="19">
        <f t="shared" si="171"/>
        <v>0</v>
      </c>
      <c r="AF360" s="19">
        <f t="shared" si="171"/>
        <v>0</v>
      </c>
      <c r="AG360" s="19">
        <f t="shared" si="171"/>
        <v>0</v>
      </c>
      <c r="AH360" s="19">
        <f t="shared" si="171"/>
        <v>0</v>
      </c>
      <c r="AI360" s="19">
        <f t="shared" si="171"/>
        <v>0</v>
      </c>
      <c r="AJ360" s="19">
        <f t="shared" si="171"/>
        <v>0</v>
      </c>
      <c r="AK360" s="19">
        <f t="shared" si="171"/>
        <v>0</v>
      </c>
      <c r="AL360" s="19">
        <f t="shared" si="171"/>
        <v>0</v>
      </c>
      <c r="AM360" s="19">
        <f t="shared" si="171"/>
        <v>0</v>
      </c>
      <c r="AN360" s="19">
        <f t="shared" si="171"/>
        <v>0</v>
      </c>
      <c r="AO360" s="19">
        <f t="shared" si="171"/>
        <v>0</v>
      </c>
      <c r="AP360" s="19">
        <f t="shared" si="171"/>
        <v>0</v>
      </c>
      <c r="AQ360" s="19">
        <f t="shared" si="171"/>
        <v>0</v>
      </c>
      <c r="AR360" s="19">
        <f t="shared" si="171"/>
        <v>0</v>
      </c>
      <c r="AS360" s="19">
        <f t="shared" si="171"/>
        <v>0</v>
      </c>
      <c r="AT360" s="19">
        <f t="shared" si="171"/>
        <v>0</v>
      </c>
      <c r="AU360" s="19">
        <f t="shared" si="171"/>
        <v>0</v>
      </c>
      <c r="AV360" s="19">
        <f t="shared" si="171"/>
        <v>0</v>
      </c>
      <c r="AW360" s="19">
        <f t="shared" si="171"/>
        <v>0</v>
      </c>
      <c r="AX360" s="19">
        <f t="shared" si="171"/>
        <v>0</v>
      </c>
      <c r="AY360" s="19">
        <f t="shared" si="171"/>
        <v>0</v>
      </c>
      <c r="AZ360" s="19">
        <f t="shared" si="171"/>
        <v>0</v>
      </c>
      <c r="BA360" s="19">
        <f t="shared" si="171"/>
        <v>0</v>
      </c>
      <c r="BB360" s="19">
        <f t="shared" si="171"/>
        <v>0</v>
      </c>
      <c r="BC360" s="19">
        <f t="shared" si="171"/>
        <v>0</v>
      </c>
      <c r="BD360" s="19">
        <f t="shared" si="171"/>
        <v>0</v>
      </c>
      <c r="BE360" s="19">
        <f t="shared" si="171"/>
        <v>0</v>
      </c>
      <c r="BF360" s="19">
        <f t="shared" si="171"/>
        <v>0</v>
      </c>
      <c r="BG360" s="19">
        <f t="shared" si="171"/>
        <v>0</v>
      </c>
      <c r="BH360" s="19">
        <f t="shared" si="171"/>
        <v>0</v>
      </c>
      <c r="BI360" s="19">
        <f t="shared" si="171"/>
        <v>0</v>
      </c>
      <c r="BJ360" s="19">
        <f t="shared" si="171"/>
        <v>0</v>
      </c>
      <c r="BK360" s="19">
        <f t="shared" si="171"/>
        <v>0</v>
      </c>
      <c r="BL360" s="19">
        <f t="shared" si="171"/>
        <v>0</v>
      </c>
      <c r="BM360" s="19">
        <f t="shared" si="171"/>
        <v>0</v>
      </c>
      <c r="BN360" s="19">
        <f t="shared" si="171"/>
        <v>0</v>
      </c>
      <c r="BO360" s="19">
        <f t="shared" si="171"/>
        <v>0</v>
      </c>
      <c r="BP360" s="19">
        <f t="shared" si="171"/>
        <v>0</v>
      </c>
      <c r="BQ360" s="19">
        <f t="shared" si="171"/>
        <v>0</v>
      </c>
      <c r="BR360" s="19">
        <f t="shared" si="171"/>
        <v>0</v>
      </c>
      <c r="BS360" s="19">
        <f t="shared" si="171"/>
        <v>0</v>
      </c>
      <c r="BT360" s="19">
        <f t="shared" si="172"/>
        <v>0</v>
      </c>
      <c r="BU360" s="19">
        <f t="shared" si="172"/>
        <v>0</v>
      </c>
      <c r="BV360" s="19">
        <f t="shared" si="172"/>
        <v>0</v>
      </c>
      <c r="BW360" s="19">
        <f t="shared" si="172"/>
        <v>0</v>
      </c>
      <c r="BX360" s="19">
        <f t="shared" si="172"/>
        <v>0</v>
      </c>
      <c r="BY360" s="19">
        <f t="shared" si="172"/>
        <v>0</v>
      </c>
      <c r="BZ360" s="19">
        <f t="shared" si="172"/>
        <v>0</v>
      </c>
      <c r="CA360" s="19">
        <f t="shared" si="172"/>
        <v>0</v>
      </c>
      <c r="CB360" s="19">
        <f t="shared" si="172"/>
        <v>0</v>
      </c>
      <c r="CC360" s="19">
        <f t="shared" si="172"/>
        <v>0</v>
      </c>
      <c r="CD360" s="19">
        <f t="shared" si="172"/>
        <v>0</v>
      </c>
      <c r="CE360" s="19">
        <f t="shared" si="172"/>
        <v>0</v>
      </c>
      <c r="CF360" s="19">
        <f t="shared" si="172"/>
        <v>0</v>
      </c>
      <c r="CG360" s="19">
        <f t="shared" si="172"/>
        <v>0</v>
      </c>
      <c r="CH360" s="19">
        <f t="shared" si="172"/>
        <v>0</v>
      </c>
      <c r="CI360" s="19">
        <f t="shared" si="172"/>
        <v>0</v>
      </c>
      <c r="CJ360" s="19">
        <f t="shared" si="172"/>
        <v>0</v>
      </c>
      <c r="CK360" s="19">
        <f t="shared" si="172"/>
        <v>0</v>
      </c>
      <c r="CL360" s="19">
        <f t="shared" si="172"/>
        <v>0</v>
      </c>
      <c r="CM360" s="19">
        <f t="shared" si="172"/>
        <v>0</v>
      </c>
      <c r="CN360" s="19">
        <f t="shared" si="172"/>
        <v>0</v>
      </c>
      <c r="CO360" s="19">
        <f t="shared" si="172"/>
        <v>0</v>
      </c>
      <c r="CP360" s="19">
        <f t="shared" si="172"/>
        <v>0</v>
      </c>
      <c r="CQ360" s="19">
        <f t="shared" si="172"/>
        <v>0</v>
      </c>
      <c r="CR360" s="19">
        <f t="shared" si="172"/>
        <v>0</v>
      </c>
      <c r="CS360" s="19">
        <f t="shared" si="172"/>
        <v>0</v>
      </c>
      <c r="CT360" s="19">
        <f t="shared" si="172"/>
        <v>0</v>
      </c>
      <c r="CU360" s="19">
        <f t="shared" si="172"/>
        <v>0</v>
      </c>
      <c r="CV360" s="19">
        <f t="shared" si="172"/>
        <v>0</v>
      </c>
      <c r="CW360" s="19">
        <f t="shared" si="172"/>
        <v>0</v>
      </c>
      <c r="CX360" s="19">
        <f t="shared" si="172"/>
        <v>0</v>
      </c>
      <c r="CY360" s="19">
        <f t="shared" si="172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173"/>
        <v>40850.656604620694</v>
      </c>
      <c r="H361" s="19">
        <f t="shared" si="171"/>
        <v>656.75623718057375</v>
      </c>
      <c r="I361" s="19">
        <f t="shared" si="171"/>
        <v>673.63968305791741</v>
      </c>
      <c r="J361" s="19">
        <f t="shared" si="171"/>
        <v>690.61981581321243</v>
      </c>
      <c r="K361" s="19">
        <f t="shared" si="171"/>
        <v>707.69663544645903</v>
      </c>
      <c r="L361" s="19">
        <f t="shared" si="171"/>
        <v>724.8701419576571</v>
      </c>
      <c r="M361" s="19">
        <f t="shared" si="171"/>
        <v>742.14033534680641</v>
      </c>
      <c r="N361" s="19">
        <f t="shared" si="171"/>
        <v>759.50721561390731</v>
      </c>
      <c r="O361" s="19">
        <f t="shared" si="171"/>
        <v>776.97078275895956</v>
      </c>
      <c r="P361" s="19">
        <f t="shared" si="171"/>
        <v>794.53103678196339</v>
      </c>
      <c r="Q361" s="19">
        <f t="shared" si="171"/>
        <v>812.18797768291859</v>
      </c>
      <c r="R361" s="19">
        <f t="shared" si="171"/>
        <v>829.94160546182513</v>
      </c>
      <c r="S361" s="19">
        <f t="shared" si="171"/>
        <v>847.79192011868338</v>
      </c>
      <c r="T361" s="19">
        <f t="shared" si="171"/>
        <v>865.73892165349275</v>
      </c>
      <c r="U361" s="19">
        <f t="shared" si="171"/>
        <v>883.78261006625371</v>
      </c>
      <c r="V361" s="19">
        <f t="shared" si="171"/>
        <v>901.92298535696614</v>
      </c>
      <c r="W361" s="19">
        <f t="shared" si="171"/>
        <v>920.16004752563026</v>
      </c>
      <c r="X361" s="19">
        <f t="shared" si="171"/>
        <v>954.1119122992817</v>
      </c>
      <c r="Y361" s="19">
        <f t="shared" si="171"/>
        <v>988.5793699921561</v>
      </c>
      <c r="Z361" s="19">
        <f t="shared" si="171"/>
        <v>1023.562420604253</v>
      </c>
      <c r="AA361" s="19">
        <f t="shared" si="171"/>
        <v>1059.0610641355736</v>
      </c>
      <c r="AB361" s="19">
        <f t="shared" si="171"/>
        <v>1095.0753005861168</v>
      </c>
      <c r="AC361" s="19">
        <f t="shared" si="171"/>
        <v>1131.6051299558831</v>
      </c>
      <c r="AD361" s="19">
        <f t="shared" si="171"/>
        <v>1168.6505522448722</v>
      </c>
      <c r="AE361" s="19">
        <f t="shared" si="171"/>
        <v>1206.2115674530844</v>
      </c>
      <c r="AF361" s="19">
        <f t="shared" si="171"/>
        <v>1244.2881755805195</v>
      </c>
      <c r="AG361" s="19">
        <f t="shared" si="171"/>
        <v>1282.8803766271765</v>
      </c>
      <c r="AH361" s="19">
        <f t="shared" si="171"/>
        <v>1306.047447846649</v>
      </c>
      <c r="AI361" s="19">
        <f t="shared" si="171"/>
        <v>1329.2145190661215</v>
      </c>
      <c r="AJ361" s="19">
        <f t="shared" si="171"/>
        <v>1352.3815902855943</v>
      </c>
      <c r="AK361" s="19">
        <f t="shared" si="171"/>
        <v>1375.5486615050668</v>
      </c>
      <c r="AL361" s="19">
        <f t="shared" si="171"/>
        <v>1398.7157327245395</v>
      </c>
      <c r="AM361" s="19">
        <f t="shared" si="171"/>
        <v>1421.882803944012</v>
      </c>
      <c r="AN361" s="19">
        <f t="shared" si="171"/>
        <v>1445.0498751634846</v>
      </c>
      <c r="AO361" s="19">
        <f t="shared" si="171"/>
        <v>1468.2169463829575</v>
      </c>
      <c r="AP361" s="19">
        <f t="shared" si="171"/>
        <v>1491.3840176024298</v>
      </c>
      <c r="AQ361" s="19">
        <f t="shared" si="171"/>
        <v>1514.5510888219026</v>
      </c>
      <c r="AR361" s="19">
        <f t="shared" si="171"/>
        <v>1537.7181600413751</v>
      </c>
      <c r="AS361" s="19">
        <f t="shared" si="171"/>
        <v>1560.8852312608476</v>
      </c>
      <c r="AT361" s="19">
        <f t="shared" si="171"/>
        <v>1584.0523024803203</v>
      </c>
      <c r="AU361" s="19">
        <f t="shared" si="171"/>
        <v>1607.2193736997931</v>
      </c>
      <c r="AV361" s="19">
        <f t="shared" si="171"/>
        <v>1630.3864449192656</v>
      </c>
      <c r="AW361" s="19">
        <f t="shared" si="171"/>
        <v>1653.5535161387379</v>
      </c>
      <c r="AX361" s="19">
        <f t="shared" si="171"/>
        <v>1676.7205873582107</v>
      </c>
      <c r="AY361" s="19">
        <f t="shared" si="171"/>
        <v>1699.8876585776836</v>
      </c>
      <c r="AZ361" s="19">
        <f t="shared" si="171"/>
        <v>1723.0547297971559</v>
      </c>
      <c r="BA361" s="19">
        <f t="shared" si="171"/>
        <v>0</v>
      </c>
      <c r="BB361" s="19">
        <f t="shared" si="171"/>
        <v>0</v>
      </c>
      <c r="BC361" s="19">
        <f t="shared" si="171"/>
        <v>0</v>
      </c>
      <c r="BD361" s="19">
        <f t="shared" si="171"/>
        <v>0</v>
      </c>
      <c r="BE361" s="19">
        <f t="shared" si="171"/>
        <v>0</v>
      </c>
      <c r="BF361" s="19">
        <f t="shared" si="171"/>
        <v>0</v>
      </c>
      <c r="BG361" s="19">
        <f t="shared" si="171"/>
        <v>0</v>
      </c>
      <c r="BH361" s="19">
        <f t="shared" si="171"/>
        <v>0</v>
      </c>
      <c r="BI361" s="19">
        <f t="shared" si="171"/>
        <v>0</v>
      </c>
      <c r="BJ361" s="19">
        <f t="shared" si="171"/>
        <v>0</v>
      </c>
      <c r="BK361" s="19">
        <f t="shared" si="171"/>
        <v>0</v>
      </c>
      <c r="BL361" s="19">
        <f t="shared" si="171"/>
        <v>0</v>
      </c>
      <c r="BM361" s="19">
        <f t="shared" si="171"/>
        <v>0</v>
      </c>
      <c r="BN361" s="19">
        <f t="shared" si="171"/>
        <v>0</v>
      </c>
      <c r="BO361" s="19">
        <f t="shared" si="171"/>
        <v>0</v>
      </c>
      <c r="BP361" s="19">
        <f t="shared" si="171"/>
        <v>0</v>
      </c>
      <c r="BQ361" s="19">
        <f t="shared" si="171"/>
        <v>0</v>
      </c>
      <c r="BR361" s="19">
        <f t="shared" si="171"/>
        <v>0</v>
      </c>
      <c r="BS361" s="19">
        <f t="shared" si="171"/>
        <v>0</v>
      </c>
      <c r="BT361" s="19">
        <f t="shared" si="172"/>
        <v>0</v>
      </c>
      <c r="BU361" s="19">
        <f t="shared" si="172"/>
        <v>0</v>
      </c>
      <c r="BV361" s="19">
        <f t="shared" si="172"/>
        <v>0</v>
      </c>
      <c r="BW361" s="19">
        <f t="shared" si="172"/>
        <v>0</v>
      </c>
      <c r="BX361" s="19">
        <f t="shared" si="172"/>
        <v>0</v>
      </c>
      <c r="BY361" s="19">
        <f t="shared" si="172"/>
        <v>0</v>
      </c>
      <c r="BZ361" s="19">
        <f t="shared" si="172"/>
        <v>0</v>
      </c>
      <c r="CA361" s="19">
        <f t="shared" si="172"/>
        <v>0</v>
      </c>
      <c r="CB361" s="19">
        <f t="shared" si="172"/>
        <v>0</v>
      </c>
      <c r="CC361" s="19">
        <f t="shared" si="172"/>
        <v>0</v>
      </c>
      <c r="CD361" s="19">
        <f t="shared" si="172"/>
        <v>0</v>
      </c>
      <c r="CE361" s="19">
        <f t="shared" si="172"/>
        <v>0</v>
      </c>
      <c r="CF361" s="19">
        <f t="shared" si="172"/>
        <v>0</v>
      </c>
      <c r="CG361" s="19">
        <f t="shared" si="172"/>
        <v>0</v>
      </c>
      <c r="CH361" s="19">
        <f t="shared" si="172"/>
        <v>0</v>
      </c>
      <c r="CI361" s="19">
        <f t="shared" si="172"/>
        <v>0</v>
      </c>
      <c r="CJ361" s="19">
        <f t="shared" si="172"/>
        <v>0</v>
      </c>
      <c r="CK361" s="19">
        <f t="shared" si="172"/>
        <v>0</v>
      </c>
      <c r="CL361" s="19">
        <f t="shared" si="172"/>
        <v>0</v>
      </c>
      <c r="CM361" s="19">
        <f t="shared" si="172"/>
        <v>0</v>
      </c>
      <c r="CN361" s="19">
        <f t="shared" si="172"/>
        <v>0</v>
      </c>
      <c r="CO361" s="19">
        <f t="shared" si="172"/>
        <v>0</v>
      </c>
      <c r="CP361" s="19">
        <f t="shared" si="172"/>
        <v>0</v>
      </c>
      <c r="CQ361" s="19">
        <f t="shared" si="172"/>
        <v>0</v>
      </c>
      <c r="CR361" s="19">
        <f t="shared" si="172"/>
        <v>0</v>
      </c>
      <c r="CS361" s="19">
        <f t="shared" si="172"/>
        <v>0</v>
      </c>
      <c r="CT361" s="19">
        <f t="shared" si="172"/>
        <v>0</v>
      </c>
      <c r="CU361" s="19">
        <f t="shared" si="172"/>
        <v>0</v>
      </c>
      <c r="CV361" s="19">
        <f t="shared" si="172"/>
        <v>0</v>
      </c>
      <c r="CW361" s="19">
        <f t="shared" si="172"/>
        <v>0</v>
      </c>
      <c r="CX361" s="19">
        <f t="shared" si="172"/>
        <v>0</v>
      </c>
      <c r="CY361" s="19">
        <f t="shared" si="172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173"/>
        <v>1286.5983535726825</v>
      </c>
      <c r="H362" s="19">
        <f t="shared" si="171"/>
        <v>36.281833071319397</v>
      </c>
      <c r="I362" s="19">
        <f t="shared" si="171"/>
        <v>36.663483211993679</v>
      </c>
      <c r="J362" s="19">
        <f t="shared" si="171"/>
        <v>37.044816361060001</v>
      </c>
      <c r="K362" s="19">
        <f t="shared" si="171"/>
        <v>37.425832518518376</v>
      </c>
      <c r="L362" s="19">
        <f t="shared" si="171"/>
        <v>37.806531684368814</v>
      </c>
      <c r="M362" s="19">
        <f t="shared" si="171"/>
        <v>38.186913858611284</v>
      </c>
      <c r="N362" s="19">
        <f t="shared" si="171"/>
        <v>38.566979041245808</v>
      </c>
      <c r="O362" s="19">
        <f t="shared" si="171"/>
        <v>38.946727232272387</v>
      </c>
      <c r="P362" s="19">
        <f t="shared" si="171"/>
        <v>39.326158431691006</v>
      </c>
      <c r="Q362" s="19">
        <f t="shared" si="171"/>
        <v>39.705272639501686</v>
      </c>
      <c r="R362" s="19">
        <f t="shared" si="171"/>
        <v>40.084069855704406</v>
      </c>
      <c r="S362" s="19">
        <f t="shared" si="171"/>
        <v>40.462550080299181</v>
      </c>
      <c r="T362" s="19">
        <f t="shared" si="171"/>
        <v>40.840713313286003</v>
      </c>
      <c r="U362" s="19">
        <f t="shared" si="171"/>
        <v>41.218559554664878</v>
      </c>
      <c r="V362" s="19">
        <f t="shared" si="171"/>
        <v>41.596088804435801</v>
      </c>
      <c r="W362" s="19">
        <f t="shared" si="171"/>
        <v>41.973301062598765</v>
      </c>
      <c r="X362" s="19">
        <f t="shared" si="171"/>
        <v>42.085135028699661</v>
      </c>
      <c r="Y362" s="19">
        <f t="shared" si="171"/>
        <v>42.196968994800557</v>
      </c>
      <c r="Z362" s="19">
        <f t="shared" si="171"/>
        <v>42.308802960901453</v>
      </c>
      <c r="AA362" s="19">
        <f t="shared" si="171"/>
        <v>42.420636927002349</v>
      </c>
      <c r="AB362" s="19">
        <f t="shared" si="171"/>
        <v>42.532470893103245</v>
      </c>
      <c r="AC362" s="19">
        <f t="shared" si="171"/>
        <v>42.644304859204141</v>
      </c>
      <c r="AD362" s="19">
        <f t="shared" si="171"/>
        <v>42.75613882530503</v>
      </c>
      <c r="AE362" s="19">
        <f t="shared" si="171"/>
        <v>42.867972791405926</v>
      </c>
      <c r="AF362" s="19">
        <f t="shared" si="171"/>
        <v>42.979806757506822</v>
      </c>
      <c r="AG362" s="19">
        <f t="shared" si="171"/>
        <v>43.091640723607746</v>
      </c>
      <c r="AH362" s="19">
        <f t="shared" si="171"/>
        <v>43.091640723607746</v>
      </c>
      <c r="AI362" s="19">
        <f t="shared" si="171"/>
        <v>43.091640723607746</v>
      </c>
      <c r="AJ362" s="19">
        <f t="shared" si="171"/>
        <v>43.091640723607746</v>
      </c>
      <c r="AK362" s="19">
        <f t="shared" si="171"/>
        <v>43.091640723607746</v>
      </c>
      <c r="AL362" s="19">
        <f t="shared" si="171"/>
        <v>43.091640723607746</v>
      </c>
      <c r="AM362" s="19">
        <f t="shared" si="171"/>
        <v>43.091640723607746</v>
      </c>
      <c r="AN362" s="19">
        <f t="shared" si="171"/>
        <v>43.091640723607746</v>
      </c>
      <c r="AO362" s="19">
        <f t="shared" si="171"/>
        <v>43.091640723607746</v>
      </c>
      <c r="AP362" s="19">
        <f t="shared" si="171"/>
        <v>43.091640723607746</v>
      </c>
      <c r="AQ362" s="19">
        <f t="shared" si="171"/>
        <v>43.091640723607746</v>
      </c>
      <c r="AR362" s="19">
        <f t="shared" si="171"/>
        <v>43.091640723607746</v>
      </c>
      <c r="AS362" s="19">
        <f t="shared" si="171"/>
        <v>43.091640723607746</v>
      </c>
      <c r="AT362" s="19">
        <f t="shared" si="171"/>
        <v>43.091640723607746</v>
      </c>
      <c r="AU362" s="19">
        <f t="shared" si="171"/>
        <v>43.091640723607746</v>
      </c>
      <c r="AV362" s="19">
        <f t="shared" si="171"/>
        <v>43.091640723607746</v>
      </c>
      <c r="AW362" s="19">
        <f t="shared" si="171"/>
        <v>43.091640723607746</v>
      </c>
      <c r="AX362" s="19">
        <f t="shared" si="171"/>
        <v>43.091640723607746</v>
      </c>
      <c r="AY362" s="19">
        <f t="shared" si="171"/>
        <v>43.091640723607746</v>
      </c>
      <c r="AZ362" s="19">
        <f t="shared" si="171"/>
        <v>43.091640723607746</v>
      </c>
      <c r="BA362" s="19">
        <f t="shared" si="171"/>
        <v>0</v>
      </c>
      <c r="BB362" s="19">
        <f t="shared" si="171"/>
        <v>0</v>
      </c>
      <c r="BC362" s="19">
        <f t="shared" si="171"/>
        <v>0</v>
      </c>
      <c r="BD362" s="19">
        <f t="shared" si="171"/>
        <v>0</v>
      </c>
      <c r="BE362" s="19">
        <f t="shared" si="171"/>
        <v>0</v>
      </c>
      <c r="BF362" s="19">
        <f t="shared" si="171"/>
        <v>0</v>
      </c>
      <c r="BG362" s="19">
        <f t="shared" si="171"/>
        <v>0</v>
      </c>
      <c r="BH362" s="19">
        <f t="shared" si="171"/>
        <v>0</v>
      </c>
      <c r="BI362" s="19">
        <f t="shared" si="171"/>
        <v>0</v>
      </c>
      <c r="BJ362" s="19">
        <f t="shared" si="171"/>
        <v>0</v>
      </c>
      <c r="BK362" s="19">
        <f t="shared" si="171"/>
        <v>0</v>
      </c>
      <c r="BL362" s="19">
        <f t="shared" si="171"/>
        <v>0</v>
      </c>
      <c r="BM362" s="19">
        <f t="shared" si="171"/>
        <v>0</v>
      </c>
      <c r="BN362" s="19">
        <f t="shared" si="171"/>
        <v>0</v>
      </c>
      <c r="BO362" s="19">
        <f t="shared" si="171"/>
        <v>0</v>
      </c>
      <c r="BP362" s="19">
        <f t="shared" si="171"/>
        <v>0</v>
      </c>
      <c r="BQ362" s="19">
        <f t="shared" si="171"/>
        <v>0</v>
      </c>
      <c r="BR362" s="19">
        <f t="shared" si="171"/>
        <v>0</v>
      </c>
      <c r="BS362" s="19">
        <f>BS10*BS117*365/10^6*10^6</f>
        <v>0</v>
      </c>
      <c r="BT362" s="19">
        <f t="shared" si="172"/>
        <v>0</v>
      </c>
      <c r="BU362" s="19">
        <f t="shared" si="172"/>
        <v>0</v>
      </c>
      <c r="BV362" s="19">
        <f t="shared" si="172"/>
        <v>0</v>
      </c>
      <c r="BW362" s="19">
        <f t="shared" si="172"/>
        <v>0</v>
      </c>
      <c r="BX362" s="19">
        <f t="shared" si="172"/>
        <v>0</v>
      </c>
      <c r="BY362" s="19">
        <f t="shared" si="172"/>
        <v>0</v>
      </c>
      <c r="BZ362" s="19">
        <f t="shared" si="172"/>
        <v>0</v>
      </c>
      <c r="CA362" s="19">
        <f t="shared" si="172"/>
        <v>0</v>
      </c>
      <c r="CB362" s="19">
        <f t="shared" si="172"/>
        <v>0</v>
      </c>
      <c r="CC362" s="19">
        <f t="shared" si="172"/>
        <v>0</v>
      </c>
      <c r="CD362" s="19">
        <f t="shared" si="172"/>
        <v>0</v>
      </c>
      <c r="CE362" s="19">
        <f t="shared" si="172"/>
        <v>0</v>
      </c>
      <c r="CF362" s="19">
        <f t="shared" si="172"/>
        <v>0</v>
      </c>
      <c r="CG362" s="19">
        <f t="shared" si="172"/>
        <v>0</v>
      </c>
      <c r="CH362" s="19">
        <f t="shared" si="172"/>
        <v>0</v>
      </c>
      <c r="CI362" s="19">
        <f t="shared" si="172"/>
        <v>0</v>
      </c>
      <c r="CJ362" s="19">
        <f t="shared" si="172"/>
        <v>0</v>
      </c>
      <c r="CK362" s="19">
        <f t="shared" si="172"/>
        <v>0</v>
      </c>
      <c r="CL362" s="19">
        <f t="shared" si="172"/>
        <v>0</v>
      </c>
      <c r="CM362" s="19">
        <f t="shared" si="172"/>
        <v>0</v>
      </c>
      <c r="CN362" s="19">
        <f t="shared" si="172"/>
        <v>0</v>
      </c>
      <c r="CO362" s="19">
        <f t="shared" si="172"/>
        <v>0</v>
      </c>
      <c r="CP362" s="19">
        <f t="shared" si="172"/>
        <v>0</v>
      </c>
      <c r="CQ362" s="19">
        <f t="shared" si="172"/>
        <v>0</v>
      </c>
      <c r="CR362" s="19">
        <f t="shared" si="172"/>
        <v>0</v>
      </c>
      <c r="CS362" s="19">
        <f t="shared" si="172"/>
        <v>0</v>
      </c>
      <c r="CT362" s="19">
        <f t="shared" si="172"/>
        <v>0</v>
      </c>
      <c r="CU362" s="19">
        <f t="shared" si="172"/>
        <v>0</v>
      </c>
      <c r="CV362" s="19">
        <f t="shared" si="172"/>
        <v>0</v>
      </c>
      <c r="CW362" s="19">
        <f t="shared" si="172"/>
        <v>0</v>
      </c>
      <c r="CX362" s="19">
        <f t="shared" si="172"/>
        <v>0</v>
      </c>
      <c r="CY362" s="19">
        <f t="shared" si="172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173"/>
        <v>1639.6096759973473</v>
      </c>
      <c r="H363" s="19">
        <f t="shared" ref="H363:BS366" si="174">H11*H118*365/10^6*10^6</f>
        <v>-9.7476029080599709</v>
      </c>
      <c r="I363" s="19">
        <f t="shared" si="174"/>
        <v>-2.0548159341248202</v>
      </c>
      <c r="J363" s="19">
        <f t="shared" si="174"/>
        <v>5.0888649161608068</v>
      </c>
      <c r="K363" s="19">
        <f t="shared" si="174"/>
        <v>11.683439642796902</v>
      </c>
      <c r="L363" s="19">
        <f t="shared" si="174"/>
        <v>17.728908245783469</v>
      </c>
      <c r="M363" s="19">
        <f t="shared" si="174"/>
        <v>23.225270725120506</v>
      </c>
      <c r="N363" s="19">
        <f t="shared" si="174"/>
        <v>28.172527080808017</v>
      </c>
      <c r="O363" s="19">
        <f t="shared" si="174"/>
        <v>32.570677312846009</v>
      </c>
      <c r="P363" s="19">
        <f t="shared" si="174"/>
        <v>36.419721421234456</v>
      </c>
      <c r="Q363" s="19">
        <f t="shared" si="174"/>
        <v>39.719659405973381</v>
      </c>
      <c r="R363" s="19">
        <f t="shared" si="174"/>
        <v>42.470491267062783</v>
      </c>
      <c r="S363" s="19">
        <f t="shared" si="174"/>
        <v>44.672217004502656</v>
      </c>
      <c r="T363" s="19">
        <f t="shared" si="174"/>
        <v>46.324836618292991</v>
      </c>
      <c r="U363" s="19">
        <f t="shared" si="174"/>
        <v>47.428350108433804</v>
      </c>
      <c r="V363" s="19">
        <f t="shared" si="174"/>
        <v>47.982757474925094</v>
      </c>
      <c r="W363" s="19">
        <f t="shared" si="174"/>
        <v>47.98805871776689</v>
      </c>
      <c r="X363" s="19">
        <f t="shared" si="174"/>
        <v>48.453051690689769</v>
      </c>
      <c r="Y363" s="19">
        <f t="shared" si="174"/>
        <v>48.841016961148647</v>
      </c>
      <c r="Z363" s="19">
        <f t="shared" si="174"/>
        <v>49.151954529143524</v>
      </c>
      <c r="AA363" s="19">
        <f t="shared" si="174"/>
        <v>49.3858643946744</v>
      </c>
      <c r="AB363" s="19">
        <f t="shared" si="174"/>
        <v>49.542746557741268</v>
      </c>
      <c r="AC363" s="19">
        <f t="shared" si="174"/>
        <v>49.622601018344128</v>
      </c>
      <c r="AD363" s="19">
        <f t="shared" si="174"/>
        <v>49.625427776483008</v>
      </c>
      <c r="AE363" s="19">
        <f t="shared" si="174"/>
        <v>49.551226832157873</v>
      </c>
      <c r="AF363" s="19">
        <f t="shared" si="174"/>
        <v>49.399998185368737</v>
      </c>
      <c r="AG363" s="19">
        <f t="shared" si="174"/>
        <v>49.171741836115615</v>
      </c>
      <c r="AH363" s="19">
        <f t="shared" si="174"/>
        <v>50.038125481439387</v>
      </c>
      <c r="AI363" s="19">
        <f t="shared" si="174"/>
        <v>50.904509126763152</v>
      </c>
      <c r="AJ363" s="19">
        <f t="shared" si="174"/>
        <v>51.770892772086924</v>
      </c>
      <c r="AK363" s="19">
        <f t="shared" si="174"/>
        <v>52.637276417410703</v>
      </c>
      <c r="AL363" s="19">
        <f t="shared" si="174"/>
        <v>53.503660062734468</v>
      </c>
      <c r="AM363" s="19">
        <f t="shared" si="174"/>
        <v>54.37004370805824</v>
      </c>
      <c r="AN363" s="19">
        <f t="shared" si="174"/>
        <v>55.236427353382012</v>
      </c>
      <c r="AO363" s="19">
        <f t="shared" si="174"/>
        <v>56.102810998705785</v>
      </c>
      <c r="AP363" s="19">
        <f t="shared" si="174"/>
        <v>56.969194644029542</v>
      </c>
      <c r="AQ363" s="19">
        <f t="shared" si="174"/>
        <v>57.835578289353329</v>
      </c>
      <c r="AR363" s="19">
        <f t="shared" si="174"/>
        <v>58.701961934677101</v>
      </c>
      <c r="AS363" s="19">
        <f t="shared" si="174"/>
        <v>59.568345580000859</v>
      </c>
      <c r="AT363" s="19">
        <f t="shared" si="174"/>
        <v>60.434729225324631</v>
      </c>
      <c r="AU363" s="19">
        <f t="shared" si="174"/>
        <v>61.301112870648403</v>
      </c>
      <c r="AV363" s="19">
        <f t="shared" si="174"/>
        <v>62.167496515972182</v>
      </c>
      <c r="AW363" s="19">
        <f t="shared" si="174"/>
        <v>63.03388016129594</v>
      </c>
      <c r="AX363" s="19">
        <f t="shared" si="174"/>
        <v>63.900263806619719</v>
      </c>
      <c r="AY363" s="19">
        <f t="shared" si="174"/>
        <v>64.766647451943498</v>
      </c>
      <c r="AZ363" s="19">
        <f t="shared" si="174"/>
        <v>65.633031097267249</v>
      </c>
      <c r="BA363" s="19">
        <f t="shared" si="174"/>
        <v>0</v>
      </c>
      <c r="BB363" s="19">
        <f t="shared" si="174"/>
        <v>0</v>
      </c>
      <c r="BC363" s="19">
        <f t="shared" si="174"/>
        <v>0</v>
      </c>
      <c r="BD363" s="19">
        <f t="shared" si="174"/>
        <v>0</v>
      </c>
      <c r="BE363" s="19">
        <f t="shared" si="174"/>
        <v>0</v>
      </c>
      <c r="BF363" s="19">
        <f t="shared" si="174"/>
        <v>0</v>
      </c>
      <c r="BG363" s="19">
        <f t="shared" si="174"/>
        <v>0</v>
      </c>
      <c r="BH363" s="19">
        <f t="shared" si="174"/>
        <v>0</v>
      </c>
      <c r="BI363" s="19">
        <f t="shared" si="174"/>
        <v>0</v>
      </c>
      <c r="BJ363" s="19">
        <f t="shared" si="174"/>
        <v>0</v>
      </c>
      <c r="BK363" s="19">
        <f t="shared" si="174"/>
        <v>0</v>
      </c>
      <c r="BL363" s="19">
        <f t="shared" si="174"/>
        <v>0</v>
      </c>
      <c r="BM363" s="19">
        <f t="shared" si="174"/>
        <v>0</v>
      </c>
      <c r="BN363" s="19">
        <f t="shared" si="174"/>
        <v>0</v>
      </c>
      <c r="BO363" s="19">
        <f t="shared" si="174"/>
        <v>0</v>
      </c>
      <c r="BP363" s="19">
        <f t="shared" si="174"/>
        <v>0</v>
      </c>
      <c r="BQ363" s="19">
        <f t="shared" si="174"/>
        <v>0</v>
      </c>
      <c r="BR363" s="19">
        <f t="shared" si="174"/>
        <v>0</v>
      </c>
      <c r="BS363" s="19">
        <f t="shared" si="174"/>
        <v>0</v>
      </c>
      <c r="BT363" s="19">
        <f t="shared" si="172"/>
        <v>0</v>
      </c>
      <c r="BU363" s="19">
        <f t="shared" si="172"/>
        <v>0</v>
      </c>
      <c r="BV363" s="19">
        <f t="shared" si="172"/>
        <v>0</v>
      </c>
      <c r="BW363" s="19">
        <f t="shared" si="172"/>
        <v>0</v>
      </c>
      <c r="BX363" s="19">
        <f t="shared" si="172"/>
        <v>0</v>
      </c>
      <c r="BY363" s="19">
        <f t="shared" si="172"/>
        <v>0</v>
      </c>
      <c r="BZ363" s="19">
        <f t="shared" si="172"/>
        <v>0</v>
      </c>
      <c r="CA363" s="19">
        <f t="shared" si="172"/>
        <v>0</v>
      </c>
      <c r="CB363" s="19">
        <f t="shared" si="172"/>
        <v>0</v>
      </c>
      <c r="CC363" s="19">
        <f t="shared" si="172"/>
        <v>0</v>
      </c>
      <c r="CD363" s="19">
        <f t="shared" si="172"/>
        <v>0</v>
      </c>
      <c r="CE363" s="19">
        <f t="shared" si="172"/>
        <v>0</v>
      </c>
      <c r="CF363" s="19">
        <f t="shared" si="172"/>
        <v>0</v>
      </c>
      <c r="CG363" s="19">
        <f t="shared" si="172"/>
        <v>0</v>
      </c>
      <c r="CH363" s="19">
        <f t="shared" si="172"/>
        <v>0</v>
      </c>
      <c r="CI363" s="19">
        <f t="shared" si="172"/>
        <v>0</v>
      </c>
      <c r="CJ363" s="19">
        <f t="shared" si="172"/>
        <v>0</v>
      </c>
      <c r="CK363" s="19">
        <f t="shared" si="172"/>
        <v>0</v>
      </c>
      <c r="CL363" s="19">
        <f t="shared" si="172"/>
        <v>0</v>
      </c>
      <c r="CM363" s="19">
        <f t="shared" si="172"/>
        <v>0</v>
      </c>
      <c r="CN363" s="19">
        <f t="shared" si="172"/>
        <v>0</v>
      </c>
      <c r="CO363" s="19">
        <f t="shared" si="172"/>
        <v>0</v>
      </c>
      <c r="CP363" s="19">
        <f t="shared" si="172"/>
        <v>0</v>
      </c>
      <c r="CQ363" s="19">
        <f t="shared" si="172"/>
        <v>0</v>
      </c>
      <c r="CR363" s="19">
        <f t="shared" si="172"/>
        <v>0</v>
      </c>
      <c r="CS363" s="19">
        <f t="shared" si="172"/>
        <v>0</v>
      </c>
      <c r="CT363" s="19">
        <f t="shared" si="172"/>
        <v>0</v>
      </c>
      <c r="CU363" s="19">
        <f t="shared" si="172"/>
        <v>0</v>
      </c>
      <c r="CV363" s="19">
        <f t="shared" si="172"/>
        <v>0</v>
      </c>
      <c r="CW363" s="19">
        <f t="shared" si="172"/>
        <v>0</v>
      </c>
      <c r="CX363" s="19">
        <f t="shared" si="172"/>
        <v>0</v>
      </c>
      <c r="CY363" s="19">
        <f t="shared" si="172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173"/>
        <v>511.31408125402442</v>
      </c>
      <c r="H364" s="19">
        <f t="shared" si="174"/>
        <v>7.0619394765920029</v>
      </c>
      <c r="I364" s="19">
        <f t="shared" si="174"/>
        <v>7.7027592787734331</v>
      </c>
      <c r="J364" s="19">
        <f t="shared" si="174"/>
        <v>8.3500264462885117</v>
      </c>
      <c r="K364" s="19">
        <f t="shared" si="174"/>
        <v>9.0037409791372411</v>
      </c>
      <c r="L364" s="19">
        <f t="shared" si="174"/>
        <v>9.6639028773196198</v>
      </c>
      <c r="M364" s="19">
        <f t="shared" si="174"/>
        <v>10.330512140835648</v>
      </c>
      <c r="N364" s="19">
        <f t="shared" si="174"/>
        <v>11.003568769685327</v>
      </c>
      <c r="O364" s="19">
        <f t="shared" si="174"/>
        <v>11.683072763868655</v>
      </c>
      <c r="P364" s="19">
        <f t="shared" si="174"/>
        <v>12.36902412338563</v>
      </c>
      <c r="Q364" s="19">
        <f t="shared" si="174"/>
        <v>13.061422848236257</v>
      </c>
      <c r="R364" s="19">
        <f t="shared" si="174"/>
        <v>13.760268938420534</v>
      </c>
      <c r="S364" s="19">
        <f t="shared" si="174"/>
        <v>14.465562393938463</v>
      </c>
      <c r="T364" s="19">
        <f t="shared" si="174"/>
        <v>15.177303214790038</v>
      </c>
      <c r="U364" s="19">
        <f t="shared" si="174"/>
        <v>15.895491400975262</v>
      </c>
      <c r="V364" s="19">
        <f t="shared" si="174"/>
        <v>16.62012695249414</v>
      </c>
      <c r="W364" s="19">
        <f t="shared" si="174"/>
        <v>17.351209869346658</v>
      </c>
      <c r="X364" s="19">
        <f t="shared" si="174"/>
        <v>17.313568176177782</v>
      </c>
      <c r="Y364" s="19">
        <f t="shared" si="174"/>
        <v>17.275926483008902</v>
      </c>
      <c r="Z364" s="19">
        <f t="shared" si="174"/>
        <v>17.238284789840023</v>
      </c>
      <c r="AA364" s="19">
        <f t="shared" si="174"/>
        <v>17.200643096671147</v>
      </c>
      <c r="AB364" s="19">
        <f t="shared" si="174"/>
        <v>17.163001403502268</v>
      </c>
      <c r="AC364" s="19">
        <f t="shared" si="174"/>
        <v>17.125359710333388</v>
      </c>
      <c r="AD364" s="19">
        <f t="shared" si="174"/>
        <v>17.087718017164509</v>
      </c>
      <c r="AE364" s="19">
        <f t="shared" si="174"/>
        <v>17.050076323995629</v>
      </c>
      <c r="AF364" s="19">
        <f t="shared" si="174"/>
        <v>17.01243463082675</v>
      </c>
      <c r="AG364" s="19">
        <f t="shared" si="174"/>
        <v>16.974792937657881</v>
      </c>
      <c r="AH364" s="19">
        <f t="shared" si="174"/>
        <v>16.974792937657881</v>
      </c>
      <c r="AI364" s="19">
        <f t="shared" si="174"/>
        <v>16.974792937657881</v>
      </c>
      <c r="AJ364" s="19">
        <f t="shared" si="174"/>
        <v>16.974792937657881</v>
      </c>
      <c r="AK364" s="19">
        <f t="shared" si="174"/>
        <v>16.974792937657881</v>
      </c>
      <c r="AL364" s="19">
        <f t="shared" si="174"/>
        <v>16.974792937657881</v>
      </c>
      <c r="AM364" s="19">
        <f t="shared" si="174"/>
        <v>16.974792937657881</v>
      </c>
      <c r="AN364" s="19">
        <f t="shared" si="174"/>
        <v>16.974792937657881</v>
      </c>
      <c r="AO364" s="19">
        <f t="shared" si="174"/>
        <v>16.974792937657881</v>
      </c>
      <c r="AP364" s="19">
        <f t="shared" si="174"/>
        <v>16.974792937657881</v>
      </c>
      <c r="AQ364" s="19">
        <f t="shared" si="174"/>
        <v>16.974792937657881</v>
      </c>
      <c r="AR364" s="19">
        <f t="shared" si="174"/>
        <v>16.974792937657881</v>
      </c>
      <c r="AS364" s="19">
        <f t="shared" si="174"/>
        <v>16.974792937657881</v>
      </c>
      <c r="AT364" s="19">
        <f t="shared" si="174"/>
        <v>16.974792937657881</v>
      </c>
      <c r="AU364" s="19">
        <f t="shared" si="174"/>
        <v>16.974792937657881</v>
      </c>
      <c r="AV364" s="19">
        <f t="shared" si="174"/>
        <v>16.974792937657881</v>
      </c>
      <c r="AW364" s="19">
        <f t="shared" si="174"/>
        <v>16.974792937657881</v>
      </c>
      <c r="AX364" s="19">
        <f t="shared" si="174"/>
        <v>16.974792937657881</v>
      </c>
      <c r="AY364" s="19">
        <f t="shared" si="174"/>
        <v>16.974792937657881</v>
      </c>
      <c r="AZ364" s="19">
        <f t="shared" si="174"/>
        <v>16.974792937657881</v>
      </c>
      <c r="BA364" s="19">
        <f t="shared" si="174"/>
        <v>0</v>
      </c>
      <c r="BB364" s="19">
        <f t="shared" si="174"/>
        <v>0</v>
      </c>
      <c r="BC364" s="19">
        <f t="shared" si="174"/>
        <v>0</v>
      </c>
      <c r="BD364" s="19">
        <f t="shared" si="174"/>
        <v>0</v>
      </c>
      <c r="BE364" s="19">
        <f t="shared" si="174"/>
        <v>0</v>
      </c>
      <c r="BF364" s="19">
        <f t="shared" si="174"/>
        <v>0</v>
      </c>
      <c r="BG364" s="19">
        <f t="shared" si="174"/>
        <v>0</v>
      </c>
      <c r="BH364" s="19">
        <f t="shared" si="174"/>
        <v>0</v>
      </c>
      <c r="BI364" s="19">
        <f t="shared" si="174"/>
        <v>0</v>
      </c>
      <c r="BJ364" s="19">
        <f t="shared" si="174"/>
        <v>0</v>
      </c>
      <c r="BK364" s="19">
        <f t="shared" si="174"/>
        <v>0</v>
      </c>
      <c r="BL364" s="19">
        <f t="shared" si="174"/>
        <v>0</v>
      </c>
      <c r="BM364" s="19">
        <f t="shared" si="174"/>
        <v>0</v>
      </c>
      <c r="BN364" s="19">
        <f t="shared" si="174"/>
        <v>0</v>
      </c>
      <c r="BO364" s="19">
        <f t="shared" si="174"/>
        <v>0</v>
      </c>
      <c r="BP364" s="19">
        <f t="shared" si="174"/>
        <v>0</v>
      </c>
      <c r="BQ364" s="19">
        <f t="shared" si="174"/>
        <v>0</v>
      </c>
      <c r="BR364" s="19">
        <f t="shared" si="174"/>
        <v>0</v>
      </c>
      <c r="BS364" s="19">
        <f t="shared" si="174"/>
        <v>0</v>
      </c>
      <c r="BT364" s="19">
        <f t="shared" si="172"/>
        <v>0</v>
      </c>
      <c r="BU364" s="19">
        <f t="shared" si="172"/>
        <v>0</v>
      </c>
      <c r="BV364" s="19">
        <f t="shared" si="172"/>
        <v>0</v>
      </c>
      <c r="BW364" s="19">
        <f t="shared" si="172"/>
        <v>0</v>
      </c>
      <c r="BX364" s="19">
        <f t="shared" si="172"/>
        <v>0</v>
      </c>
      <c r="BY364" s="19">
        <f t="shared" si="172"/>
        <v>0</v>
      </c>
      <c r="BZ364" s="19">
        <f t="shared" si="172"/>
        <v>0</v>
      </c>
      <c r="CA364" s="19">
        <f t="shared" si="172"/>
        <v>0</v>
      </c>
      <c r="CB364" s="19">
        <f t="shared" si="172"/>
        <v>0</v>
      </c>
      <c r="CC364" s="19">
        <f t="shared" si="172"/>
        <v>0</v>
      </c>
      <c r="CD364" s="19">
        <f t="shared" si="172"/>
        <v>0</v>
      </c>
      <c r="CE364" s="19">
        <f t="shared" si="172"/>
        <v>0</v>
      </c>
      <c r="CF364" s="19">
        <f t="shared" si="172"/>
        <v>0</v>
      </c>
      <c r="CG364" s="19">
        <f t="shared" si="172"/>
        <v>0</v>
      </c>
      <c r="CH364" s="19">
        <f t="shared" si="172"/>
        <v>0</v>
      </c>
      <c r="CI364" s="19">
        <f t="shared" si="172"/>
        <v>0</v>
      </c>
      <c r="CJ364" s="19">
        <f t="shared" si="172"/>
        <v>0</v>
      </c>
      <c r="CK364" s="19">
        <f t="shared" si="172"/>
        <v>0</v>
      </c>
      <c r="CL364" s="19">
        <f t="shared" si="172"/>
        <v>0</v>
      </c>
      <c r="CM364" s="19">
        <f t="shared" si="172"/>
        <v>0</v>
      </c>
      <c r="CN364" s="19">
        <f t="shared" si="172"/>
        <v>0</v>
      </c>
      <c r="CO364" s="19">
        <f t="shared" si="172"/>
        <v>0</v>
      </c>
      <c r="CP364" s="19">
        <f t="shared" si="172"/>
        <v>0</v>
      </c>
      <c r="CQ364" s="19">
        <f t="shared" si="172"/>
        <v>0</v>
      </c>
      <c r="CR364" s="19">
        <f t="shared" si="172"/>
        <v>0</v>
      </c>
      <c r="CS364" s="19">
        <f t="shared" si="172"/>
        <v>0</v>
      </c>
      <c r="CT364" s="19">
        <f t="shared" si="172"/>
        <v>0</v>
      </c>
      <c r="CU364" s="19">
        <f t="shared" si="172"/>
        <v>0</v>
      </c>
      <c r="CV364" s="19">
        <f t="shared" si="172"/>
        <v>0</v>
      </c>
      <c r="CW364" s="19">
        <f t="shared" si="172"/>
        <v>0</v>
      </c>
      <c r="CX364" s="19">
        <f t="shared" si="172"/>
        <v>0</v>
      </c>
      <c r="CY364" s="19">
        <f t="shared" si="172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173"/>
        <v>9858.6424929364421</v>
      </c>
      <c r="H365" s="19">
        <f t="shared" si="174"/>
        <v>239.71677054470655</v>
      </c>
      <c r="I365" s="19">
        <f t="shared" si="174"/>
        <v>244.18323752791019</v>
      </c>
      <c r="J365" s="19">
        <f t="shared" si="174"/>
        <v>248.06881726631147</v>
      </c>
      <c r="K365" s="19">
        <f t="shared" si="174"/>
        <v>251.37350975991049</v>
      </c>
      <c r="L365" s="19">
        <f t="shared" si="174"/>
        <v>254.09731500870728</v>
      </c>
      <c r="M365" s="19">
        <f t="shared" si="174"/>
        <v>256.24023301270165</v>
      </c>
      <c r="N365" s="19">
        <f t="shared" si="174"/>
        <v>257.80226377189382</v>
      </c>
      <c r="O365" s="19">
        <f t="shared" si="174"/>
        <v>258.78340728628359</v>
      </c>
      <c r="P365" s="19">
        <f t="shared" si="174"/>
        <v>259.18366355587114</v>
      </c>
      <c r="Q365" s="19">
        <f t="shared" si="174"/>
        <v>259.00303258065634</v>
      </c>
      <c r="R365" s="19">
        <f t="shared" si="174"/>
        <v>258.24151436063926</v>
      </c>
      <c r="S365" s="19">
        <f t="shared" si="174"/>
        <v>256.89910889581989</v>
      </c>
      <c r="T365" s="19">
        <f t="shared" si="174"/>
        <v>254.97581618619822</v>
      </c>
      <c r="U365" s="19">
        <f t="shared" si="174"/>
        <v>252.47163623177423</v>
      </c>
      <c r="V365" s="19">
        <f t="shared" si="174"/>
        <v>249.38656903254795</v>
      </c>
      <c r="W365" s="19">
        <f t="shared" si="174"/>
        <v>245.72061458851951</v>
      </c>
      <c r="X365" s="19">
        <f t="shared" si="174"/>
        <v>251.60439539926318</v>
      </c>
      <c r="Y365" s="19">
        <f t="shared" si="174"/>
        <v>257.23767747564148</v>
      </c>
      <c r="Z365" s="19">
        <f t="shared" si="174"/>
        <v>262.62046081765425</v>
      </c>
      <c r="AA365" s="19">
        <f t="shared" si="174"/>
        <v>267.7527454253015</v>
      </c>
      <c r="AB365" s="19">
        <f t="shared" si="174"/>
        <v>272.63453129858323</v>
      </c>
      <c r="AC365" s="19">
        <f t="shared" si="174"/>
        <v>277.26581843749955</v>
      </c>
      <c r="AD365" s="19">
        <f t="shared" si="174"/>
        <v>281.64660684205023</v>
      </c>
      <c r="AE365" s="19">
        <f t="shared" si="174"/>
        <v>285.77689651223551</v>
      </c>
      <c r="AF365" s="19">
        <f t="shared" si="174"/>
        <v>289.65668744805521</v>
      </c>
      <c r="AG365" s="19">
        <f t="shared" si="174"/>
        <v>293.28597964950922</v>
      </c>
      <c r="AH365" s="19">
        <f t="shared" si="174"/>
        <v>300.13338210056952</v>
      </c>
      <c r="AI365" s="19">
        <f t="shared" si="174"/>
        <v>306.98078455162982</v>
      </c>
      <c r="AJ365" s="19">
        <f t="shared" si="174"/>
        <v>313.82818700269007</v>
      </c>
      <c r="AK365" s="19">
        <f t="shared" si="174"/>
        <v>320.67558945375038</v>
      </c>
      <c r="AL365" s="19">
        <f t="shared" si="174"/>
        <v>327.52299190481062</v>
      </c>
      <c r="AM365" s="19">
        <f t="shared" si="174"/>
        <v>334.37039435587093</v>
      </c>
      <c r="AN365" s="19">
        <f t="shared" si="174"/>
        <v>341.21779680693123</v>
      </c>
      <c r="AO365" s="19">
        <f t="shared" si="174"/>
        <v>348.06519925799148</v>
      </c>
      <c r="AP365" s="19">
        <f t="shared" si="174"/>
        <v>354.91260170905178</v>
      </c>
      <c r="AQ365" s="19">
        <f t="shared" si="174"/>
        <v>361.76000416011209</v>
      </c>
      <c r="AR365" s="19">
        <f t="shared" si="174"/>
        <v>368.60740661117239</v>
      </c>
      <c r="AS365" s="19">
        <f t="shared" si="174"/>
        <v>375.45480906223264</v>
      </c>
      <c r="AT365" s="19">
        <f t="shared" si="174"/>
        <v>382.30221151329289</v>
      </c>
      <c r="AU365" s="19">
        <f t="shared" si="174"/>
        <v>389.14961396435325</v>
      </c>
      <c r="AV365" s="19">
        <f t="shared" si="174"/>
        <v>395.9970164154135</v>
      </c>
      <c r="AW365" s="19">
        <f t="shared" si="174"/>
        <v>402.8444188664738</v>
      </c>
      <c r="AX365" s="19">
        <f t="shared" si="174"/>
        <v>409.69182131753411</v>
      </c>
      <c r="AY365" s="19">
        <f t="shared" si="174"/>
        <v>416.53922376859435</v>
      </c>
      <c r="AZ365" s="19">
        <f t="shared" si="174"/>
        <v>423.38662621965466</v>
      </c>
      <c r="BA365" s="19">
        <f t="shared" si="174"/>
        <v>0</v>
      </c>
      <c r="BB365" s="19">
        <f t="shared" si="174"/>
        <v>0</v>
      </c>
      <c r="BC365" s="19">
        <f t="shared" si="174"/>
        <v>0</v>
      </c>
      <c r="BD365" s="19">
        <f t="shared" si="174"/>
        <v>0</v>
      </c>
      <c r="BE365" s="19">
        <f t="shared" si="174"/>
        <v>0</v>
      </c>
      <c r="BF365" s="19">
        <f t="shared" si="174"/>
        <v>0</v>
      </c>
      <c r="BG365" s="19">
        <f t="shared" si="174"/>
        <v>0</v>
      </c>
      <c r="BH365" s="19">
        <f t="shared" si="174"/>
        <v>0</v>
      </c>
      <c r="BI365" s="19">
        <f t="shared" si="174"/>
        <v>0</v>
      </c>
      <c r="BJ365" s="19">
        <f t="shared" si="174"/>
        <v>0</v>
      </c>
      <c r="BK365" s="19">
        <f t="shared" si="174"/>
        <v>0</v>
      </c>
      <c r="BL365" s="19">
        <f t="shared" si="174"/>
        <v>0</v>
      </c>
      <c r="BM365" s="19">
        <f t="shared" si="174"/>
        <v>0</v>
      </c>
      <c r="BN365" s="19">
        <f t="shared" si="174"/>
        <v>0</v>
      </c>
      <c r="BO365" s="19">
        <f t="shared" si="174"/>
        <v>0</v>
      </c>
      <c r="BP365" s="19">
        <f t="shared" si="174"/>
        <v>0</v>
      </c>
      <c r="BQ365" s="19">
        <f t="shared" si="174"/>
        <v>0</v>
      </c>
      <c r="BR365" s="19">
        <f t="shared" si="174"/>
        <v>0</v>
      </c>
      <c r="BS365" s="19">
        <f t="shared" si="174"/>
        <v>0</v>
      </c>
      <c r="BT365" s="19">
        <f t="shared" si="172"/>
        <v>0</v>
      </c>
      <c r="BU365" s="19">
        <f t="shared" si="172"/>
        <v>0</v>
      </c>
      <c r="BV365" s="19">
        <f t="shared" si="172"/>
        <v>0</v>
      </c>
      <c r="BW365" s="19">
        <f t="shared" si="172"/>
        <v>0</v>
      </c>
      <c r="BX365" s="19">
        <f t="shared" si="172"/>
        <v>0</v>
      </c>
      <c r="BY365" s="19">
        <f t="shared" si="172"/>
        <v>0</v>
      </c>
      <c r="BZ365" s="19">
        <f t="shared" si="172"/>
        <v>0</v>
      </c>
      <c r="CA365" s="19">
        <f t="shared" si="172"/>
        <v>0</v>
      </c>
      <c r="CB365" s="19">
        <f t="shared" si="172"/>
        <v>0</v>
      </c>
      <c r="CC365" s="19">
        <f t="shared" si="172"/>
        <v>0</v>
      </c>
      <c r="CD365" s="19">
        <f t="shared" si="172"/>
        <v>0</v>
      </c>
      <c r="CE365" s="19">
        <f t="shared" si="172"/>
        <v>0</v>
      </c>
      <c r="CF365" s="19">
        <f t="shared" si="172"/>
        <v>0</v>
      </c>
      <c r="CG365" s="19">
        <f t="shared" si="172"/>
        <v>0</v>
      </c>
      <c r="CH365" s="19">
        <f t="shared" si="172"/>
        <v>0</v>
      </c>
      <c r="CI365" s="19">
        <f t="shared" si="172"/>
        <v>0</v>
      </c>
      <c r="CJ365" s="19">
        <f t="shared" si="172"/>
        <v>0</v>
      </c>
      <c r="CK365" s="19">
        <f t="shared" si="172"/>
        <v>0</v>
      </c>
      <c r="CL365" s="19">
        <f t="shared" si="172"/>
        <v>0</v>
      </c>
      <c r="CM365" s="19">
        <f t="shared" si="172"/>
        <v>0</v>
      </c>
      <c r="CN365" s="19">
        <f t="shared" si="172"/>
        <v>0</v>
      </c>
      <c r="CO365" s="19">
        <f t="shared" si="172"/>
        <v>0</v>
      </c>
      <c r="CP365" s="19">
        <f t="shared" si="172"/>
        <v>0</v>
      </c>
      <c r="CQ365" s="19">
        <f t="shared" si="172"/>
        <v>0</v>
      </c>
      <c r="CR365" s="19">
        <f t="shared" si="172"/>
        <v>0</v>
      </c>
      <c r="CS365" s="19">
        <f t="shared" si="172"/>
        <v>0</v>
      </c>
      <c r="CT365" s="19">
        <f t="shared" si="172"/>
        <v>0</v>
      </c>
      <c r="CU365" s="19">
        <f t="shared" si="172"/>
        <v>0</v>
      </c>
      <c r="CV365" s="19">
        <f t="shared" si="172"/>
        <v>0</v>
      </c>
      <c r="CW365" s="19">
        <f t="shared" si="172"/>
        <v>0</v>
      </c>
      <c r="CX365" s="19">
        <f t="shared" si="172"/>
        <v>0</v>
      </c>
      <c r="CY365" s="19">
        <f t="shared" si="172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173"/>
        <v>8384.3486460601671</v>
      </c>
      <c r="H366" s="25">
        <f t="shared" si="174"/>
        <v>263.17823035651014</v>
      </c>
      <c r="I366" s="25">
        <f t="shared" si="174"/>
        <v>264.49742102390019</v>
      </c>
      <c r="J366" s="25">
        <f t="shared" si="174"/>
        <v>265.80356696371837</v>
      </c>
      <c r="K366" s="25">
        <f t="shared" si="174"/>
        <v>267.09666817596485</v>
      </c>
      <c r="L366" s="25">
        <f t="shared" si="174"/>
        <v>268.37672466063952</v>
      </c>
      <c r="M366" s="25">
        <f t="shared" si="174"/>
        <v>269.64373641774239</v>
      </c>
      <c r="N366" s="25">
        <f t="shared" si="174"/>
        <v>270.89770344727356</v>
      </c>
      <c r="O366" s="25">
        <f t="shared" si="174"/>
        <v>272.13862574923286</v>
      </c>
      <c r="P366" s="25">
        <f t="shared" si="174"/>
        <v>273.36650332362041</v>
      </c>
      <c r="Q366" s="25">
        <f t="shared" si="174"/>
        <v>274.58133617043615</v>
      </c>
      <c r="R366" s="25">
        <f t="shared" si="174"/>
        <v>275.78312428968019</v>
      </c>
      <c r="S366" s="25">
        <f t="shared" si="174"/>
        <v>276.97186768135231</v>
      </c>
      <c r="T366" s="25">
        <f t="shared" si="174"/>
        <v>278.14756634545279</v>
      </c>
      <c r="U366" s="25">
        <f t="shared" si="174"/>
        <v>279.31022028198146</v>
      </c>
      <c r="V366" s="25">
        <f t="shared" si="174"/>
        <v>280.45982949093826</v>
      </c>
      <c r="W366" s="25">
        <f t="shared" si="174"/>
        <v>281.59639397232343</v>
      </c>
      <c r="X366" s="25">
        <f t="shared" si="174"/>
        <v>281.33703408208049</v>
      </c>
      <c r="Y366" s="25">
        <f t="shared" si="174"/>
        <v>281.0776741918375</v>
      </c>
      <c r="Z366" s="25">
        <f t="shared" si="174"/>
        <v>280.81831430159457</v>
      </c>
      <c r="AA366" s="25">
        <f t="shared" si="174"/>
        <v>280.55895441135164</v>
      </c>
      <c r="AB366" s="25">
        <f t="shared" si="174"/>
        <v>280.29959452110865</v>
      </c>
      <c r="AC366" s="25">
        <f t="shared" si="174"/>
        <v>280.04023463086565</v>
      </c>
      <c r="AD366" s="25">
        <f t="shared" si="174"/>
        <v>279.78087474062272</v>
      </c>
      <c r="AE366" s="25">
        <f t="shared" si="174"/>
        <v>279.52151485037973</v>
      </c>
      <c r="AF366" s="25">
        <f t="shared" si="174"/>
        <v>279.2621549601368</v>
      </c>
      <c r="AG366" s="25">
        <f t="shared" si="174"/>
        <v>279.00279506989364</v>
      </c>
      <c r="AH366" s="25">
        <f t="shared" si="174"/>
        <v>279.00279506989364</v>
      </c>
      <c r="AI366" s="25">
        <f t="shared" si="174"/>
        <v>279.00279506989364</v>
      </c>
      <c r="AJ366" s="25">
        <f t="shared" si="174"/>
        <v>279.00279506989364</v>
      </c>
      <c r="AK366" s="25">
        <f t="shared" si="174"/>
        <v>279.00279506989364</v>
      </c>
      <c r="AL366" s="25">
        <f t="shared" si="174"/>
        <v>279.00279506989364</v>
      </c>
      <c r="AM366" s="25">
        <f t="shared" si="174"/>
        <v>279.00279506989364</v>
      </c>
      <c r="AN366" s="25">
        <f t="shared" si="174"/>
        <v>279.00279506989364</v>
      </c>
      <c r="AO366" s="25">
        <f t="shared" si="174"/>
        <v>279.00279506989364</v>
      </c>
      <c r="AP366" s="25">
        <f t="shared" si="174"/>
        <v>279.00279506989364</v>
      </c>
      <c r="AQ366" s="25">
        <f t="shared" si="174"/>
        <v>279.00279506989364</v>
      </c>
      <c r="AR366" s="25">
        <f t="shared" si="174"/>
        <v>279.00279506989364</v>
      </c>
      <c r="AS366" s="25">
        <f t="shared" si="174"/>
        <v>279.00279506989364</v>
      </c>
      <c r="AT366" s="25">
        <f t="shared" si="174"/>
        <v>279.00279506989364</v>
      </c>
      <c r="AU366" s="25">
        <f t="shared" si="174"/>
        <v>279.00279506989364</v>
      </c>
      <c r="AV366" s="25">
        <f t="shared" si="174"/>
        <v>279.00279506989364</v>
      </c>
      <c r="AW366" s="25">
        <f t="shared" si="174"/>
        <v>279.00279506989364</v>
      </c>
      <c r="AX366" s="25">
        <f t="shared" si="174"/>
        <v>279.00279506989364</v>
      </c>
      <c r="AY366" s="25">
        <f t="shared" si="174"/>
        <v>279.00279506989364</v>
      </c>
      <c r="AZ366" s="25">
        <f t="shared" si="174"/>
        <v>279.00279506989364</v>
      </c>
      <c r="BA366" s="25">
        <f t="shared" si="174"/>
        <v>0</v>
      </c>
      <c r="BB366" s="25">
        <f t="shared" si="174"/>
        <v>0</v>
      </c>
      <c r="BC366" s="25">
        <f t="shared" si="174"/>
        <v>0</v>
      </c>
      <c r="BD366" s="25">
        <f t="shared" si="174"/>
        <v>0</v>
      </c>
      <c r="BE366" s="25">
        <f t="shared" si="174"/>
        <v>0</v>
      </c>
      <c r="BF366" s="25">
        <f t="shared" si="174"/>
        <v>0</v>
      </c>
      <c r="BG366" s="25">
        <f t="shared" si="174"/>
        <v>0</v>
      </c>
      <c r="BH366" s="25">
        <f t="shared" si="174"/>
        <v>0</v>
      </c>
      <c r="BI366" s="25">
        <f t="shared" si="174"/>
        <v>0</v>
      </c>
      <c r="BJ366" s="25">
        <f t="shared" si="174"/>
        <v>0</v>
      </c>
      <c r="BK366" s="25">
        <f t="shared" si="174"/>
        <v>0</v>
      </c>
      <c r="BL366" s="25">
        <f t="shared" si="174"/>
        <v>0</v>
      </c>
      <c r="BM366" s="25">
        <f t="shared" si="174"/>
        <v>0</v>
      </c>
      <c r="BN366" s="25">
        <f t="shared" si="174"/>
        <v>0</v>
      </c>
      <c r="BO366" s="25">
        <f t="shared" si="174"/>
        <v>0</v>
      </c>
      <c r="BP366" s="25">
        <f t="shared" si="174"/>
        <v>0</v>
      </c>
      <c r="BQ366" s="25">
        <f t="shared" si="174"/>
        <v>0</v>
      </c>
      <c r="BR366" s="25">
        <f t="shared" si="174"/>
        <v>0</v>
      </c>
      <c r="BS366" s="25">
        <f>BS14*BS121*365/10^6*10^6</f>
        <v>0</v>
      </c>
      <c r="BT366" s="25">
        <f t="shared" si="172"/>
        <v>0</v>
      </c>
      <c r="BU366" s="25">
        <f t="shared" si="172"/>
        <v>0</v>
      </c>
      <c r="BV366" s="25">
        <f t="shared" si="172"/>
        <v>0</v>
      </c>
      <c r="BW366" s="25">
        <f t="shared" si="172"/>
        <v>0</v>
      </c>
      <c r="BX366" s="25">
        <f t="shared" si="172"/>
        <v>0</v>
      </c>
      <c r="BY366" s="25">
        <f t="shared" si="172"/>
        <v>0</v>
      </c>
      <c r="BZ366" s="25">
        <f t="shared" si="172"/>
        <v>0</v>
      </c>
      <c r="CA366" s="25">
        <f t="shared" si="172"/>
        <v>0</v>
      </c>
      <c r="CB366" s="25">
        <f t="shared" si="172"/>
        <v>0</v>
      </c>
      <c r="CC366" s="25">
        <f t="shared" si="172"/>
        <v>0</v>
      </c>
      <c r="CD366" s="25">
        <f t="shared" si="172"/>
        <v>0</v>
      </c>
      <c r="CE366" s="25">
        <f t="shared" si="172"/>
        <v>0</v>
      </c>
      <c r="CF366" s="25">
        <f t="shared" si="172"/>
        <v>0</v>
      </c>
      <c r="CG366" s="25">
        <f t="shared" si="172"/>
        <v>0</v>
      </c>
      <c r="CH366" s="25">
        <f t="shared" si="172"/>
        <v>0</v>
      </c>
      <c r="CI366" s="25">
        <f t="shared" si="172"/>
        <v>0</v>
      </c>
      <c r="CJ366" s="25">
        <f t="shared" si="172"/>
        <v>0</v>
      </c>
      <c r="CK366" s="25">
        <f t="shared" si="172"/>
        <v>0</v>
      </c>
      <c r="CL366" s="25">
        <f t="shared" si="172"/>
        <v>0</v>
      </c>
      <c r="CM366" s="25">
        <f t="shared" si="172"/>
        <v>0</v>
      </c>
      <c r="CN366" s="25">
        <f t="shared" si="172"/>
        <v>0</v>
      </c>
      <c r="CO366" s="25">
        <f t="shared" si="172"/>
        <v>0</v>
      </c>
      <c r="CP366" s="25">
        <f t="shared" si="172"/>
        <v>0</v>
      </c>
      <c r="CQ366" s="25">
        <f t="shared" si="172"/>
        <v>0</v>
      </c>
      <c r="CR366" s="25">
        <f t="shared" si="172"/>
        <v>0</v>
      </c>
      <c r="CS366" s="25">
        <f t="shared" si="172"/>
        <v>0</v>
      </c>
      <c r="CT366" s="25">
        <f t="shared" si="172"/>
        <v>0</v>
      </c>
      <c r="CU366" s="25">
        <f t="shared" si="172"/>
        <v>0</v>
      </c>
      <c r="CV366" s="25">
        <f t="shared" si="172"/>
        <v>0</v>
      </c>
      <c r="CW366" s="25">
        <f t="shared" si="172"/>
        <v>0</v>
      </c>
      <c r="CX366" s="25">
        <f t="shared" si="172"/>
        <v>0</v>
      </c>
      <c r="CY366" s="25">
        <f>CY14*CY121*365/10^6*10^6</f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173"/>
        <v>1695.7776909858355</v>
      </c>
      <c r="H367" s="31">
        <f t="shared" ref="H367:BS370" si="175">H15*H122*365/10^6*10^6</f>
        <v>59.905863031995978</v>
      </c>
      <c r="I367" s="31">
        <f t="shared" si="175"/>
        <v>59.745577089609725</v>
      </c>
      <c r="J367" s="31">
        <f t="shared" si="175"/>
        <v>59.585291147223465</v>
      </c>
      <c r="K367" s="31">
        <f t="shared" si="175"/>
        <v>59.425005204837205</v>
      </c>
      <c r="L367" s="31">
        <f t="shared" si="175"/>
        <v>59.264719262450953</v>
      </c>
      <c r="M367" s="31">
        <f t="shared" si="175"/>
        <v>59.104433320064693</v>
      </c>
      <c r="N367" s="31">
        <f t="shared" si="175"/>
        <v>58.944147377678433</v>
      </c>
      <c r="O367" s="31">
        <f t="shared" si="175"/>
        <v>58.783861435292181</v>
      </c>
      <c r="P367" s="31">
        <f t="shared" si="175"/>
        <v>58.623575492905921</v>
      </c>
      <c r="Q367" s="31">
        <f t="shared" si="175"/>
        <v>58.463289550519676</v>
      </c>
      <c r="R367" s="31">
        <f t="shared" si="175"/>
        <v>58.303003608133416</v>
      </c>
      <c r="S367" s="31">
        <f t="shared" si="175"/>
        <v>58.142717665747156</v>
      </c>
      <c r="T367" s="31">
        <f t="shared" si="175"/>
        <v>57.982431723360904</v>
      </c>
      <c r="U367" s="31">
        <f t="shared" si="175"/>
        <v>57.822145780974644</v>
      </c>
      <c r="V367" s="31">
        <f t="shared" si="175"/>
        <v>57.661859838588384</v>
      </c>
      <c r="W367" s="31">
        <f t="shared" si="175"/>
        <v>57.501573896202174</v>
      </c>
      <c r="X367" s="31">
        <f t="shared" si="175"/>
        <v>57.382106443548182</v>
      </c>
      <c r="Y367" s="31">
        <f t="shared" si="175"/>
        <v>57.262638990894182</v>
      </c>
      <c r="Z367" s="31">
        <f t="shared" si="175"/>
        <v>57.143171538240189</v>
      </c>
      <c r="AA367" s="31">
        <f t="shared" si="175"/>
        <v>57.023704085586189</v>
      </c>
      <c r="AB367" s="31">
        <f t="shared" si="175"/>
        <v>56.904236632932196</v>
      </c>
      <c r="AC367" s="31">
        <f t="shared" si="175"/>
        <v>56.784769180278197</v>
      </c>
      <c r="AD367" s="31">
        <f t="shared" si="175"/>
        <v>56.665301727624204</v>
      </c>
      <c r="AE367" s="31">
        <f t="shared" si="175"/>
        <v>56.545834274970197</v>
      </c>
      <c r="AF367" s="31">
        <f t="shared" si="175"/>
        <v>56.426366822316197</v>
      </c>
      <c r="AG367" s="31">
        <f t="shared" si="175"/>
        <v>56.306899369662169</v>
      </c>
      <c r="AH367" s="31">
        <f t="shared" si="175"/>
        <v>56.306899369662169</v>
      </c>
      <c r="AI367" s="31">
        <f t="shared" si="175"/>
        <v>56.306899369662169</v>
      </c>
      <c r="AJ367" s="31">
        <f t="shared" si="175"/>
        <v>56.306899369662169</v>
      </c>
      <c r="AK367" s="31">
        <f t="shared" si="175"/>
        <v>56.306899369662169</v>
      </c>
      <c r="AL367" s="31">
        <f t="shared" si="175"/>
        <v>56.306899369662169</v>
      </c>
      <c r="AM367" s="31">
        <f t="shared" si="175"/>
        <v>56.306899369662169</v>
      </c>
      <c r="AN367" s="31">
        <f t="shared" si="175"/>
        <v>56.306899369662169</v>
      </c>
      <c r="AO367" s="31">
        <f t="shared" si="175"/>
        <v>56.306899369662169</v>
      </c>
      <c r="AP367" s="31">
        <f t="shared" si="175"/>
        <v>56.306899369662169</v>
      </c>
      <c r="AQ367" s="31">
        <f t="shared" si="175"/>
        <v>56.306899369662169</v>
      </c>
      <c r="AR367" s="31">
        <f t="shared" si="175"/>
        <v>56.306899369662169</v>
      </c>
      <c r="AS367" s="31">
        <f t="shared" si="175"/>
        <v>56.306899369662169</v>
      </c>
      <c r="AT367" s="31">
        <f t="shared" si="175"/>
        <v>56.306899369662169</v>
      </c>
      <c r="AU367" s="31">
        <f t="shared" si="175"/>
        <v>56.306899369662169</v>
      </c>
      <c r="AV367" s="31">
        <f t="shared" si="175"/>
        <v>56.306899369662169</v>
      </c>
      <c r="AW367" s="31">
        <f t="shared" si="175"/>
        <v>56.306899369662169</v>
      </c>
      <c r="AX367" s="31">
        <f t="shared" si="175"/>
        <v>56.306899369662169</v>
      </c>
      <c r="AY367" s="31">
        <f t="shared" si="175"/>
        <v>56.306899369662169</v>
      </c>
      <c r="AZ367" s="31">
        <f t="shared" si="175"/>
        <v>56.306899369662169</v>
      </c>
      <c r="BA367" s="31">
        <f t="shared" si="175"/>
        <v>0</v>
      </c>
      <c r="BB367" s="31">
        <f t="shared" si="175"/>
        <v>0</v>
      </c>
      <c r="BC367" s="31">
        <f t="shared" si="175"/>
        <v>0</v>
      </c>
      <c r="BD367" s="31">
        <f t="shared" si="175"/>
        <v>0</v>
      </c>
      <c r="BE367" s="31">
        <f t="shared" si="175"/>
        <v>0</v>
      </c>
      <c r="BF367" s="31">
        <f t="shared" si="175"/>
        <v>0</v>
      </c>
      <c r="BG367" s="31">
        <f t="shared" si="175"/>
        <v>0</v>
      </c>
      <c r="BH367" s="31">
        <f t="shared" si="175"/>
        <v>0</v>
      </c>
      <c r="BI367" s="31">
        <f t="shared" si="175"/>
        <v>0</v>
      </c>
      <c r="BJ367" s="31">
        <f t="shared" si="175"/>
        <v>0</v>
      </c>
      <c r="BK367" s="31">
        <f t="shared" si="175"/>
        <v>0</v>
      </c>
      <c r="BL367" s="31">
        <f t="shared" si="175"/>
        <v>0</v>
      </c>
      <c r="BM367" s="31">
        <f t="shared" si="175"/>
        <v>0</v>
      </c>
      <c r="BN367" s="31">
        <f t="shared" si="175"/>
        <v>0</v>
      </c>
      <c r="BO367" s="31">
        <f t="shared" si="175"/>
        <v>0</v>
      </c>
      <c r="BP367" s="31">
        <f t="shared" si="175"/>
        <v>0</v>
      </c>
      <c r="BQ367" s="31">
        <f t="shared" si="175"/>
        <v>0</v>
      </c>
      <c r="BR367" s="31">
        <f t="shared" si="175"/>
        <v>0</v>
      </c>
      <c r="BS367" s="31">
        <f t="shared" si="175"/>
        <v>0</v>
      </c>
      <c r="BT367" s="31">
        <f t="shared" ref="BT367:CY374" si="176">BT15*BT122*365/10^6*10^6</f>
        <v>0</v>
      </c>
      <c r="BU367" s="31">
        <f t="shared" si="176"/>
        <v>0</v>
      </c>
      <c r="BV367" s="31">
        <f t="shared" si="176"/>
        <v>0</v>
      </c>
      <c r="BW367" s="31">
        <f t="shared" si="176"/>
        <v>0</v>
      </c>
      <c r="BX367" s="31">
        <f t="shared" si="176"/>
        <v>0</v>
      </c>
      <c r="BY367" s="31">
        <f t="shared" si="176"/>
        <v>0</v>
      </c>
      <c r="BZ367" s="31">
        <f t="shared" si="176"/>
        <v>0</v>
      </c>
      <c r="CA367" s="31">
        <f t="shared" si="176"/>
        <v>0</v>
      </c>
      <c r="CB367" s="31">
        <f t="shared" si="176"/>
        <v>0</v>
      </c>
      <c r="CC367" s="31">
        <f t="shared" si="176"/>
        <v>0</v>
      </c>
      <c r="CD367" s="31">
        <f t="shared" si="176"/>
        <v>0</v>
      </c>
      <c r="CE367" s="31">
        <f t="shared" si="176"/>
        <v>0</v>
      </c>
      <c r="CF367" s="31">
        <f t="shared" si="176"/>
        <v>0</v>
      </c>
      <c r="CG367" s="31">
        <f t="shared" si="176"/>
        <v>0</v>
      </c>
      <c r="CH367" s="31">
        <f t="shared" si="176"/>
        <v>0</v>
      </c>
      <c r="CI367" s="31">
        <f t="shared" si="176"/>
        <v>0</v>
      </c>
      <c r="CJ367" s="31">
        <f t="shared" si="176"/>
        <v>0</v>
      </c>
      <c r="CK367" s="31">
        <f t="shared" si="176"/>
        <v>0</v>
      </c>
      <c r="CL367" s="31">
        <f t="shared" si="176"/>
        <v>0</v>
      </c>
      <c r="CM367" s="31">
        <f t="shared" si="176"/>
        <v>0</v>
      </c>
      <c r="CN367" s="31">
        <f t="shared" si="176"/>
        <v>0</v>
      </c>
      <c r="CO367" s="31">
        <f t="shared" si="176"/>
        <v>0</v>
      </c>
      <c r="CP367" s="31">
        <f t="shared" si="176"/>
        <v>0</v>
      </c>
      <c r="CQ367" s="31">
        <f t="shared" si="176"/>
        <v>0</v>
      </c>
      <c r="CR367" s="31">
        <f t="shared" si="176"/>
        <v>0</v>
      </c>
      <c r="CS367" s="31">
        <f t="shared" si="176"/>
        <v>0</v>
      </c>
      <c r="CT367" s="31">
        <f t="shared" si="176"/>
        <v>0</v>
      </c>
      <c r="CU367" s="31">
        <f t="shared" si="176"/>
        <v>0</v>
      </c>
      <c r="CV367" s="31">
        <f t="shared" si="176"/>
        <v>0</v>
      </c>
      <c r="CW367" s="31">
        <f t="shared" si="176"/>
        <v>0</v>
      </c>
      <c r="CX367" s="31">
        <f t="shared" si="176"/>
        <v>0</v>
      </c>
      <c r="CY367" s="31">
        <f t="shared" si="176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173"/>
        <v>0</v>
      </c>
      <c r="H368" s="19">
        <f t="shared" si="175"/>
        <v>0</v>
      </c>
      <c r="I368" s="19">
        <f t="shared" si="175"/>
        <v>0</v>
      </c>
      <c r="J368" s="19">
        <f t="shared" si="175"/>
        <v>0</v>
      </c>
      <c r="K368" s="19">
        <f t="shared" si="175"/>
        <v>0</v>
      </c>
      <c r="L368" s="19">
        <f t="shared" si="175"/>
        <v>0</v>
      </c>
      <c r="M368" s="19">
        <f t="shared" si="175"/>
        <v>0</v>
      </c>
      <c r="N368" s="19">
        <f t="shared" si="175"/>
        <v>0</v>
      </c>
      <c r="O368" s="19">
        <f t="shared" si="175"/>
        <v>0</v>
      </c>
      <c r="P368" s="19">
        <f t="shared" si="175"/>
        <v>0</v>
      </c>
      <c r="Q368" s="19">
        <f t="shared" si="175"/>
        <v>0</v>
      </c>
      <c r="R368" s="19">
        <f t="shared" si="175"/>
        <v>0</v>
      </c>
      <c r="S368" s="19">
        <f t="shared" si="175"/>
        <v>0</v>
      </c>
      <c r="T368" s="19">
        <f t="shared" si="175"/>
        <v>0</v>
      </c>
      <c r="U368" s="19">
        <f t="shared" si="175"/>
        <v>0</v>
      </c>
      <c r="V368" s="19">
        <f t="shared" si="175"/>
        <v>0</v>
      </c>
      <c r="W368" s="19">
        <f t="shared" si="175"/>
        <v>0</v>
      </c>
      <c r="X368" s="19">
        <f t="shared" si="175"/>
        <v>0</v>
      </c>
      <c r="Y368" s="19">
        <f t="shared" si="175"/>
        <v>0</v>
      </c>
      <c r="Z368" s="19">
        <f t="shared" si="175"/>
        <v>0</v>
      </c>
      <c r="AA368" s="19">
        <f t="shared" si="175"/>
        <v>0</v>
      </c>
      <c r="AB368" s="19">
        <f t="shared" si="175"/>
        <v>0</v>
      </c>
      <c r="AC368" s="19">
        <f t="shared" si="175"/>
        <v>0</v>
      </c>
      <c r="AD368" s="19">
        <f t="shared" si="175"/>
        <v>0</v>
      </c>
      <c r="AE368" s="19">
        <f t="shared" si="175"/>
        <v>0</v>
      </c>
      <c r="AF368" s="19">
        <f t="shared" si="175"/>
        <v>0</v>
      </c>
      <c r="AG368" s="19">
        <f t="shared" si="175"/>
        <v>0</v>
      </c>
      <c r="AH368" s="19">
        <f t="shared" si="175"/>
        <v>0</v>
      </c>
      <c r="AI368" s="19">
        <f t="shared" si="175"/>
        <v>0</v>
      </c>
      <c r="AJ368" s="19">
        <f t="shared" si="175"/>
        <v>0</v>
      </c>
      <c r="AK368" s="19">
        <f t="shared" si="175"/>
        <v>0</v>
      </c>
      <c r="AL368" s="19">
        <f t="shared" si="175"/>
        <v>0</v>
      </c>
      <c r="AM368" s="19">
        <f t="shared" si="175"/>
        <v>0</v>
      </c>
      <c r="AN368" s="19">
        <f t="shared" si="175"/>
        <v>0</v>
      </c>
      <c r="AO368" s="19">
        <f t="shared" si="175"/>
        <v>0</v>
      </c>
      <c r="AP368" s="19">
        <f t="shared" si="175"/>
        <v>0</v>
      </c>
      <c r="AQ368" s="19">
        <f t="shared" si="175"/>
        <v>0</v>
      </c>
      <c r="AR368" s="19">
        <f t="shared" si="175"/>
        <v>0</v>
      </c>
      <c r="AS368" s="19">
        <f t="shared" si="175"/>
        <v>0</v>
      </c>
      <c r="AT368" s="19">
        <f t="shared" si="175"/>
        <v>0</v>
      </c>
      <c r="AU368" s="19">
        <f t="shared" si="175"/>
        <v>0</v>
      </c>
      <c r="AV368" s="19">
        <f t="shared" si="175"/>
        <v>0</v>
      </c>
      <c r="AW368" s="19">
        <f t="shared" si="175"/>
        <v>0</v>
      </c>
      <c r="AX368" s="19">
        <f t="shared" si="175"/>
        <v>0</v>
      </c>
      <c r="AY368" s="19">
        <f t="shared" si="175"/>
        <v>0</v>
      </c>
      <c r="AZ368" s="19">
        <f t="shared" si="175"/>
        <v>0</v>
      </c>
      <c r="BA368" s="19">
        <f t="shared" si="175"/>
        <v>0</v>
      </c>
      <c r="BB368" s="19">
        <f t="shared" si="175"/>
        <v>0</v>
      </c>
      <c r="BC368" s="19">
        <f t="shared" si="175"/>
        <v>0</v>
      </c>
      <c r="BD368" s="19">
        <f t="shared" si="175"/>
        <v>0</v>
      </c>
      <c r="BE368" s="19">
        <f t="shared" si="175"/>
        <v>0</v>
      </c>
      <c r="BF368" s="19">
        <f t="shared" si="175"/>
        <v>0</v>
      </c>
      <c r="BG368" s="19">
        <f t="shared" si="175"/>
        <v>0</v>
      </c>
      <c r="BH368" s="19">
        <f t="shared" si="175"/>
        <v>0</v>
      </c>
      <c r="BI368" s="19">
        <f t="shared" si="175"/>
        <v>0</v>
      </c>
      <c r="BJ368" s="19">
        <f t="shared" si="175"/>
        <v>0</v>
      </c>
      <c r="BK368" s="19">
        <f t="shared" si="175"/>
        <v>0</v>
      </c>
      <c r="BL368" s="19">
        <f t="shared" si="175"/>
        <v>0</v>
      </c>
      <c r="BM368" s="19">
        <f t="shared" si="175"/>
        <v>0</v>
      </c>
      <c r="BN368" s="19">
        <f t="shared" si="175"/>
        <v>0</v>
      </c>
      <c r="BO368" s="19">
        <f t="shared" si="175"/>
        <v>0</v>
      </c>
      <c r="BP368" s="19">
        <f t="shared" si="175"/>
        <v>0</v>
      </c>
      <c r="BQ368" s="19">
        <f t="shared" si="175"/>
        <v>0</v>
      </c>
      <c r="BR368" s="19">
        <f t="shared" si="175"/>
        <v>0</v>
      </c>
      <c r="BS368" s="19">
        <f t="shared" si="175"/>
        <v>0</v>
      </c>
      <c r="BT368" s="19">
        <f t="shared" si="176"/>
        <v>0</v>
      </c>
      <c r="BU368" s="19">
        <f t="shared" si="176"/>
        <v>0</v>
      </c>
      <c r="BV368" s="19">
        <f t="shared" si="176"/>
        <v>0</v>
      </c>
      <c r="BW368" s="19">
        <f t="shared" si="176"/>
        <v>0</v>
      </c>
      <c r="BX368" s="19">
        <f t="shared" si="176"/>
        <v>0</v>
      </c>
      <c r="BY368" s="19">
        <f t="shared" si="176"/>
        <v>0</v>
      </c>
      <c r="BZ368" s="19">
        <f t="shared" si="176"/>
        <v>0</v>
      </c>
      <c r="CA368" s="19">
        <f t="shared" si="176"/>
        <v>0</v>
      </c>
      <c r="CB368" s="19">
        <f t="shared" si="176"/>
        <v>0</v>
      </c>
      <c r="CC368" s="19">
        <f t="shared" si="176"/>
        <v>0</v>
      </c>
      <c r="CD368" s="19">
        <f t="shared" si="176"/>
        <v>0</v>
      </c>
      <c r="CE368" s="19">
        <f t="shared" si="176"/>
        <v>0</v>
      </c>
      <c r="CF368" s="19">
        <f t="shared" si="176"/>
        <v>0</v>
      </c>
      <c r="CG368" s="19">
        <f t="shared" si="176"/>
        <v>0</v>
      </c>
      <c r="CH368" s="19">
        <f t="shared" si="176"/>
        <v>0</v>
      </c>
      <c r="CI368" s="19">
        <f t="shared" si="176"/>
        <v>0</v>
      </c>
      <c r="CJ368" s="19">
        <f t="shared" si="176"/>
        <v>0</v>
      </c>
      <c r="CK368" s="19">
        <f t="shared" si="176"/>
        <v>0</v>
      </c>
      <c r="CL368" s="19">
        <f t="shared" si="176"/>
        <v>0</v>
      </c>
      <c r="CM368" s="19">
        <f t="shared" si="176"/>
        <v>0</v>
      </c>
      <c r="CN368" s="19">
        <f t="shared" si="176"/>
        <v>0</v>
      </c>
      <c r="CO368" s="19">
        <f t="shared" si="176"/>
        <v>0</v>
      </c>
      <c r="CP368" s="19">
        <f t="shared" si="176"/>
        <v>0</v>
      </c>
      <c r="CQ368" s="19">
        <f t="shared" si="176"/>
        <v>0</v>
      </c>
      <c r="CR368" s="19">
        <f t="shared" si="176"/>
        <v>0</v>
      </c>
      <c r="CS368" s="19">
        <f t="shared" si="176"/>
        <v>0</v>
      </c>
      <c r="CT368" s="19">
        <f t="shared" si="176"/>
        <v>0</v>
      </c>
      <c r="CU368" s="19">
        <f t="shared" si="176"/>
        <v>0</v>
      </c>
      <c r="CV368" s="19">
        <f t="shared" si="176"/>
        <v>0</v>
      </c>
      <c r="CW368" s="19">
        <f t="shared" si="176"/>
        <v>0</v>
      </c>
      <c r="CX368" s="19">
        <f t="shared" si="176"/>
        <v>0</v>
      </c>
      <c r="CY368" s="19">
        <f t="shared" si="176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173"/>
        <v>14925.923326573966</v>
      </c>
      <c r="H369" s="19">
        <f t="shared" si="175"/>
        <v>525.91166884208087</v>
      </c>
      <c r="I369" s="19">
        <f t="shared" si="175"/>
        <v>524.59206766568411</v>
      </c>
      <c r="J369" s="19">
        <f t="shared" si="175"/>
        <v>523.27246648928724</v>
      </c>
      <c r="K369" s="19">
        <f t="shared" si="175"/>
        <v>521.95286531289048</v>
      </c>
      <c r="L369" s="19">
        <f t="shared" si="175"/>
        <v>520.63326413649372</v>
      </c>
      <c r="M369" s="19">
        <f t="shared" si="175"/>
        <v>519.31366296009696</v>
      </c>
      <c r="N369" s="19">
        <f t="shared" si="175"/>
        <v>517.99406178370009</v>
      </c>
      <c r="O369" s="19">
        <f t="shared" si="175"/>
        <v>516.67446060730333</v>
      </c>
      <c r="P369" s="19">
        <f t="shared" si="175"/>
        <v>515.35485943090657</v>
      </c>
      <c r="Q369" s="19">
        <f t="shared" si="175"/>
        <v>514.0352582545097</v>
      </c>
      <c r="R369" s="19">
        <f t="shared" si="175"/>
        <v>512.71565707811294</v>
      </c>
      <c r="S369" s="19">
        <f t="shared" si="175"/>
        <v>511.39605590171612</v>
      </c>
      <c r="T369" s="19">
        <f t="shared" si="175"/>
        <v>510.07645472531931</v>
      </c>
      <c r="U369" s="19">
        <f t="shared" si="175"/>
        <v>508.75685354892261</v>
      </c>
      <c r="V369" s="19">
        <f t="shared" si="175"/>
        <v>507.43725237252579</v>
      </c>
      <c r="W369" s="19">
        <f t="shared" si="175"/>
        <v>506.11765119612897</v>
      </c>
      <c r="X369" s="19">
        <f t="shared" si="175"/>
        <v>505.06619728057836</v>
      </c>
      <c r="Y369" s="19">
        <f t="shared" si="175"/>
        <v>504.01474336502787</v>
      </c>
      <c r="Z369" s="19">
        <f t="shared" si="175"/>
        <v>502.96328944947726</v>
      </c>
      <c r="AA369" s="19">
        <f t="shared" si="175"/>
        <v>501.91183553392659</v>
      </c>
      <c r="AB369" s="19">
        <f t="shared" si="175"/>
        <v>500.8603816183761</v>
      </c>
      <c r="AC369" s="19">
        <f t="shared" si="175"/>
        <v>499.80892770282549</v>
      </c>
      <c r="AD369" s="19">
        <f t="shared" si="175"/>
        <v>498.75747378727488</v>
      </c>
      <c r="AE369" s="19">
        <f t="shared" si="175"/>
        <v>497.70601987172438</v>
      </c>
      <c r="AF369" s="19">
        <f t="shared" si="175"/>
        <v>496.65456595617377</v>
      </c>
      <c r="AG369" s="19">
        <f t="shared" si="175"/>
        <v>495.60311204062316</v>
      </c>
      <c r="AH369" s="19">
        <f t="shared" si="175"/>
        <v>495.60311204062316</v>
      </c>
      <c r="AI369" s="19">
        <f t="shared" si="175"/>
        <v>495.60311204062316</v>
      </c>
      <c r="AJ369" s="19">
        <f t="shared" si="175"/>
        <v>495.60311204062316</v>
      </c>
      <c r="AK369" s="19">
        <f t="shared" si="175"/>
        <v>495.60311204062316</v>
      </c>
      <c r="AL369" s="19">
        <f t="shared" si="175"/>
        <v>495.60311204062316</v>
      </c>
      <c r="AM369" s="19">
        <f t="shared" si="175"/>
        <v>495.60311204062316</v>
      </c>
      <c r="AN369" s="19">
        <f t="shared" si="175"/>
        <v>495.60311204062316</v>
      </c>
      <c r="AO369" s="19">
        <f t="shared" si="175"/>
        <v>495.60311204062316</v>
      </c>
      <c r="AP369" s="19">
        <f t="shared" si="175"/>
        <v>495.60311204062316</v>
      </c>
      <c r="AQ369" s="19">
        <f t="shared" si="175"/>
        <v>495.60311204062316</v>
      </c>
      <c r="AR369" s="19">
        <f t="shared" si="175"/>
        <v>495.60311204062316</v>
      </c>
      <c r="AS369" s="19">
        <f t="shared" si="175"/>
        <v>495.60311204062316</v>
      </c>
      <c r="AT369" s="19">
        <f t="shared" si="175"/>
        <v>495.60311204062316</v>
      </c>
      <c r="AU369" s="19">
        <f t="shared" si="175"/>
        <v>495.60311204062316</v>
      </c>
      <c r="AV369" s="19">
        <f t="shared" si="175"/>
        <v>495.60311204062316</v>
      </c>
      <c r="AW369" s="19">
        <f t="shared" si="175"/>
        <v>495.60311204062316</v>
      </c>
      <c r="AX369" s="19">
        <f t="shared" si="175"/>
        <v>495.60311204062316</v>
      </c>
      <c r="AY369" s="19">
        <f t="shared" si="175"/>
        <v>495.60311204062316</v>
      </c>
      <c r="AZ369" s="19">
        <f t="shared" si="175"/>
        <v>495.60311204062316</v>
      </c>
      <c r="BA369" s="19">
        <f t="shared" si="175"/>
        <v>0</v>
      </c>
      <c r="BB369" s="19">
        <f t="shared" si="175"/>
        <v>0</v>
      </c>
      <c r="BC369" s="19">
        <f t="shared" si="175"/>
        <v>0</v>
      </c>
      <c r="BD369" s="19">
        <f t="shared" si="175"/>
        <v>0</v>
      </c>
      <c r="BE369" s="19">
        <f t="shared" si="175"/>
        <v>0</v>
      </c>
      <c r="BF369" s="19">
        <f t="shared" si="175"/>
        <v>0</v>
      </c>
      <c r="BG369" s="19">
        <f t="shared" si="175"/>
        <v>0</v>
      </c>
      <c r="BH369" s="19">
        <f t="shared" si="175"/>
        <v>0</v>
      </c>
      <c r="BI369" s="19">
        <f t="shared" si="175"/>
        <v>0</v>
      </c>
      <c r="BJ369" s="19">
        <f t="shared" si="175"/>
        <v>0</v>
      </c>
      <c r="BK369" s="19">
        <f t="shared" si="175"/>
        <v>0</v>
      </c>
      <c r="BL369" s="19">
        <f t="shared" si="175"/>
        <v>0</v>
      </c>
      <c r="BM369" s="19">
        <f t="shared" si="175"/>
        <v>0</v>
      </c>
      <c r="BN369" s="19">
        <f t="shared" si="175"/>
        <v>0</v>
      </c>
      <c r="BO369" s="19">
        <f t="shared" si="175"/>
        <v>0</v>
      </c>
      <c r="BP369" s="19">
        <f t="shared" si="175"/>
        <v>0</v>
      </c>
      <c r="BQ369" s="19">
        <f t="shared" si="175"/>
        <v>0</v>
      </c>
      <c r="BR369" s="19">
        <f t="shared" si="175"/>
        <v>0</v>
      </c>
      <c r="BS369" s="19">
        <f t="shared" si="175"/>
        <v>0</v>
      </c>
      <c r="BT369" s="19">
        <f t="shared" si="176"/>
        <v>0</v>
      </c>
      <c r="BU369" s="19">
        <f t="shared" si="176"/>
        <v>0</v>
      </c>
      <c r="BV369" s="19">
        <f t="shared" si="176"/>
        <v>0</v>
      </c>
      <c r="BW369" s="19">
        <f t="shared" si="176"/>
        <v>0</v>
      </c>
      <c r="BX369" s="19">
        <f t="shared" si="176"/>
        <v>0</v>
      </c>
      <c r="BY369" s="19">
        <f t="shared" si="176"/>
        <v>0</v>
      </c>
      <c r="BZ369" s="19">
        <f t="shared" si="176"/>
        <v>0</v>
      </c>
      <c r="CA369" s="19">
        <f t="shared" si="176"/>
        <v>0</v>
      </c>
      <c r="CB369" s="19">
        <f t="shared" si="176"/>
        <v>0</v>
      </c>
      <c r="CC369" s="19">
        <f t="shared" si="176"/>
        <v>0</v>
      </c>
      <c r="CD369" s="19">
        <f t="shared" si="176"/>
        <v>0</v>
      </c>
      <c r="CE369" s="19">
        <f t="shared" si="176"/>
        <v>0</v>
      </c>
      <c r="CF369" s="19">
        <f t="shared" si="176"/>
        <v>0</v>
      </c>
      <c r="CG369" s="19">
        <f t="shared" si="176"/>
        <v>0</v>
      </c>
      <c r="CH369" s="19">
        <f t="shared" si="176"/>
        <v>0</v>
      </c>
      <c r="CI369" s="19">
        <f t="shared" si="176"/>
        <v>0</v>
      </c>
      <c r="CJ369" s="19">
        <f t="shared" si="176"/>
        <v>0</v>
      </c>
      <c r="CK369" s="19">
        <f t="shared" si="176"/>
        <v>0</v>
      </c>
      <c r="CL369" s="19">
        <f t="shared" si="176"/>
        <v>0</v>
      </c>
      <c r="CM369" s="19">
        <f t="shared" si="176"/>
        <v>0</v>
      </c>
      <c r="CN369" s="19">
        <f t="shared" si="176"/>
        <v>0</v>
      </c>
      <c r="CO369" s="19">
        <f t="shared" si="176"/>
        <v>0</v>
      </c>
      <c r="CP369" s="19">
        <f t="shared" si="176"/>
        <v>0</v>
      </c>
      <c r="CQ369" s="19">
        <f t="shared" si="176"/>
        <v>0</v>
      </c>
      <c r="CR369" s="19">
        <f t="shared" si="176"/>
        <v>0</v>
      </c>
      <c r="CS369" s="19">
        <f t="shared" si="176"/>
        <v>0</v>
      </c>
      <c r="CT369" s="19">
        <f t="shared" si="176"/>
        <v>0</v>
      </c>
      <c r="CU369" s="19">
        <f t="shared" si="176"/>
        <v>0</v>
      </c>
      <c r="CV369" s="19">
        <f t="shared" si="176"/>
        <v>0</v>
      </c>
      <c r="CW369" s="19">
        <f t="shared" si="176"/>
        <v>0</v>
      </c>
      <c r="CX369" s="19">
        <f t="shared" si="176"/>
        <v>0</v>
      </c>
      <c r="CY369" s="19">
        <f t="shared" si="176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173"/>
        <v>0</v>
      </c>
      <c r="H370" s="25">
        <f t="shared" si="175"/>
        <v>0</v>
      </c>
      <c r="I370" s="25">
        <f t="shared" si="175"/>
        <v>0</v>
      </c>
      <c r="J370" s="25">
        <f t="shared" si="175"/>
        <v>0</v>
      </c>
      <c r="K370" s="25">
        <f t="shared" si="175"/>
        <v>0</v>
      </c>
      <c r="L370" s="25">
        <f t="shared" si="175"/>
        <v>0</v>
      </c>
      <c r="M370" s="25">
        <f t="shared" si="175"/>
        <v>0</v>
      </c>
      <c r="N370" s="25">
        <f t="shared" si="175"/>
        <v>0</v>
      </c>
      <c r="O370" s="25">
        <f t="shared" si="175"/>
        <v>0</v>
      </c>
      <c r="P370" s="25">
        <f t="shared" si="175"/>
        <v>0</v>
      </c>
      <c r="Q370" s="25">
        <f t="shared" si="175"/>
        <v>0</v>
      </c>
      <c r="R370" s="25">
        <f t="shared" si="175"/>
        <v>0</v>
      </c>
      <c r="S370" s="25">
        <f t="shared" si="175"/>
        <v>0</v>
      </c>
      <c r="T370" s="25">
        <f t="shared" si="175"/>
        <v>0</v>
      </c>
      <c r="U370" s="25">
        <f t="shared" si="175"/>
        <v>0</v>
      </c>
      <c r="V370" s="25">
        <f t="shared" si="175"/>
        <v>0</v>
      </c>
      <c r="W370" s="25">
        <f t="shared" si="175"/>
        <v>0</v>
      </c>
      <c r="X370" s="25">
        <f t="shared" si="175"/>
        <v>0</v>
      </c>
      <c r="Y370" s="25">
        <f t="shared" si="175"/>
        <v>0</v>
      </c>
      <c r="Z370" s="25">
        <f t="shared" si="175"/>
        <v>0</v>
      </c>
      <c r="AA370" s="25">
        <f t="shared" si="175"/>
        <v>0</v>
      </c>
      <c r="AB370" s="25">
        <f t="shared" si="175"/>
        <v>0</v>
      </c>
      <c r="AC370" s="25">
        <f t="shared" si="175"/>
        <v>0</v>
      </c>
      <c r="AD370" s="25">
        <f t="shared" si="175"/>
        <v>0</v>
      </c>
      <c r="AE370" s="25">
        <f t="shared" si="175"/>
        <v>0</v>
      </c>
      <c r="AF370" s="25">
        <f t="shared" si="175"/>
        <v>0</v>
      </c>
      <c r="AG370" s="25">
        <f t="shared" si="175"/>
        <v>0</v>
      </c>
      <c r="AH370" s="25">
        <f t="shared" si="175"/>
        <v>0</v>
      </c>
      <c r="AI370" s="25">
        <f t="shared" si="175"/>
        <v>0</v>
      </c>
      <c r="AJ370" s="25">
        <f t="shared" si="175"/>
        <v>0</v>
      </c>
      <c r="AK370" s="25">
        <f t="shared" si="175"/>
        <v>0</v>
      </c>
      <c r="AL370" s="25">
        <f t="shared" si="175"/>
        <v>0</v>
      </c>
      <c r="AM370" s="25">
        <f t="shared" si="175"/>
        <v>0</v>
      </c>
      <c r="AN370" s="25">
        <f t="shared" si="175"/>
        <v>0</v>
      </c>
      <c r="AO370" s="25">
        <f t="shared" si="175"/>
        <v>0</v>
      </c>
      <c r="AP370" s="25">
        <f t="shared" si="175"/>
        <v>0</v>
      </c>
      <c r="AQ370" s="25">
        <f t="shared" si="175"/>
        <v>0</v>
      </c>
      <c r="AR370" s="25">
        <f t="shared" si="175"/>
        <v>0</v>
      </c>
      <c r="AS370" s="25">
        <f t="shared" si="175"/>
        <v>0</v>
      </c>
      <c r="AT370" s="25">
        <f t="shared" si="175"/>
        <v>0</v>
      </c>
      <c r="AU370" s="25">
        <f t="shared" si="175"/>
        <v>0</v>
      </c>
      <c r="AV370" s="25">
        <f t="shared" si="175"/>
        <v>0</v>
      </c>
      <c r="AW370" s="25">
        <f t="shared" si="175"/>
        <v>0</v>
      </c>
      <c r="AX370" s="25">
        <f t="shared" si="175"/>
        <v>0</v>
      </c>
      <c r="AY370" s="25">
        <f t="shared" si="175"/>
        <v>0</v>
      </c>
      <c r="AZ370" s="25">
        <f t="shared" si="175"/>
        <v>0</v>
      </c>
      <c r="BA370" s="25">
        <f t="shared" si="175"/>
        <v>0</v>
      </c>
      <c r="BB370" s="25">
        <f t="shared" si="175"/>
        <v>0</v>
      </c>
      <c r="BC370" s="25">
        <f t="shared" si="175"/>
        <v>0</v>
      </c>
      <c r="BD370" s="25">
        <f t="shared" si="175"/>
        <v>0</v>
      </c>
      <c r="BE370" s="25">
        <f t="shared" si="175"/>
        <v>0</v>
      </c>
      <c r="BF370" s="25">
        <f t="shared" si="175"/>
        <v>0</v>
      </c>
      <c r="BG370" s="25">
        <f t="shared" si="175"/>
        <v>0</v>
      </c>
      <c r="BH370" s="25">
        <f t="shared" si="175"/>
        <v>0</v>
      </c>
      <c r="BI370" s="25">
        <f t="shared" si="175"/>
        <v>0</v>
      </c>
      <c r="BJ370" s="25">
        <f t="shared" si="175"/>
        <v>0</v>
      </c>
      <c r="BK370" s="25">
        <f t="shared" si="175"/>
        <v>0</v>
      </c>
      <c r="BL370" s="25">
        <f t="shared" si="175"/>
        <v>0</v>
      </c>
      <c r="BM370" s="25">
        <f t="shared" si="175"/>
        <v>0</v>
      </c>
      <c r="BN370" s="25">
        <f t="shared" si="175"/>
        <v>0</v>
      </c>
      <c r="BO370" s="25">
        <f t="shared" si="175"/>
        <v>0</v>
      </c>
      <c r="BP370" s="25">
        <f t="shared" si="175"/>
        <v>0</v>
      </c>
      <c r="BQ370" s="25">
        <f t="shared" si="175"/>
        <v>0</v>
      </c>
      <c r="BR370" s="25">
        <f t="shared" si="175"/>
        <v>0</v>
      </c>
      <c r="BS370" s="25">
        <f>BS18*BS125*365/10^6*10^6</f>
        <v>0</v>
      </c>
      <c r="BT370" s="25">
        <f t="shared" si="176"/>
        <v>0</v>
      </c>
      <c r="BU370" s="25">
        <f t="shared" si="176"/>
        <v>0</v>
      </c>
      <c r="BV370" s="25">
        <f t="shared" si="176"/>
        <v>0</v>
      </c>
      <c r="BW370" s="25">
        <f t="shared" si="176"/>
        <v>0</v>
      </c>
      <c r="BX370" s="25">
        <f t="shared" si="176"/>
        <v>0</v>
      </c>
      <c r="BY370" s="25">
        <f t="shared" si="176"/>
        <v>0</v>
      </c>
      <c r="BZ370" s="25">
        <f t="shared" si="176"/>
        <v>0</v>
      </c>
      <c r="CA370" s="25">
        <f t="shared" si="176"/>
        <v>0</v>
      </c>
      <c r="CB370" s="25">
        <f t="shared" si="176"/>
        <v>0</v>
      </c>
      <c r="CC370" s="25">
        <f t="shared" si="176"/>
        <v>0</v>
      </c>
      <c r="CD370" s="25">
        <f t="shared" si="176"/>
        <v>0</v>
      </c>
      <c r="CE370" s="25">
        <f t="shared" si="176"/>
        <v>0</v>
      </c>
      <c r="CF370" s="25">
        <f t="shared" si="176"/>
        <v>0</v>
      </c>
      <c r="CG370" s="25">
        <f t="shared" si="176"/>
        <v>0</v>
      </c>
      <c r="CH370" s="25">
        <f t="shared" si="176"/>
        <v>0</v>
      </c>
      <c r="CI370" s="25">
        <f t="shared" si="176"/>
        <v>0</v>
      </c>
      <c r="CJ370" s="25">
        <f t="shared" si="176"/>
        <v>0</v>
      </c>
      <c r="CK370" s="25">
        <f t="shared" si="176"/>
        <v>0</v>
      </c>
      <c r="CL370" s="25">
        <f t="shared" si="176"/>
        <v>0</v>
      </c>
      <c r="CM370" s="25">
        <f t="shared" si="176"/>
        <v>0</v>
      </c>
      <c r="CN370" s="25">
        <f t="shared" si="176"/>
        <v>0</v>
      </c>
      <c r="CO370" s="25">
        <f t="shared" si="176"/>
        <v>0</v>
      </c>
      <c r="CP370" s="25">
        <f t="shared" si="176"/>
        <v>0</v>
      </c>
      <c r="CQ370" s="25">
        <f t="shared" si="176"/>
        <v>0</v>
      </c>
      <c r="CR370" s="25">
        <f t="shared" si="176"/>
        <v>0</v>
      </c>
      <c r="CS370" s="25">
        <f t="shared" si="176"/>
        <v>0</v>
      </c>
      <c r="CT370" s="25">
        <f t="shared" si="176"/>
        <v>0</v>
      </c>
      <c r="CU370" s="25">
        <f t="shared" si="176"/>
        <v>0</v>
      </c>
      <c r="CV370" s="25">
        <f t="shared" si="176"/>
        <v>0</v>
      </c>
      <c r="CW370" s="25">
        <f t="shared" si="176"/>
        <v>0</v>
      </c>
      <c r="CX370" s="25">
        <f t="shared" si="176"/>
        <v>0</v>
      </c>
      <c r="CY370" s="25">
        <f t="shared" si="176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173"/>
        <v>27.494968331039381</v>
      </c>
      <c r="H371" s="31">
        <f t="shared" ref="H371:BS374" si="177">H19*H126*365/10^6*10^6</f>
        <v>1.0731468614823614</v>
      </c>
      <c r="I371" s="31">
        <f t="shared" si="177"/>
        <v>1.0627034366119439</v>
      </c>
      <c r="J371" s="31">
        <f t="shared" si="177"/>
        <v>1.0522600351278197</v>
      </c>
      <c r="K371" s="31">
        <f t="shared" si="177"/>
        <v>1.0418166570299887</v>
      </c>
      <c r="L371" s="31">
        <f t="shared" si="177"/>
        <v>1.0313733023184513</v>
      </c>
      <c r="M371" s="31">
        <f t="shared" si="177"/>
        <v>1.0209299709932067</v>
      </c>
      <c r="N371" s="31">
        <f t="shared" si="177"/>
        <v>1.0104866630542557</v>
      </c>
      <c r="O371" s="31">
        <f t="shared" si="177"/>
        <v>1.0000433785015981</v>
      </c>
      <c r="P371" s="31">
        <f t="shared" si="177"/>
        <v>0.98960011733523356</v>
      </c>
      <c r="Q371" s="31">
        <f t="shared" si="177"/>
        <v>0.9791568795551624</v>
      </c>
      <c r="R371" s="31">
        <f t="shared" si="177"/>
        <v>0.96871366516138413</v>
      </c>
      <c r="S371" s="31">
        <f t="shared" si="177"/>
        <v>0.95827047415389954</v>
      </c>
      <c r="T371" s="31">
        <f t="shared" si="177"/>
        <v>0.94782730653270797</v>
      </c>
      <c r="U371" s="31">
        <f t="shared" si="177"/>
        <v>0.93738416229781008</v>
      </c>
      <c r="V371" s="31">
        <f t="shared" si="177"/>
        <v>0.92694104144920508</v>
      </c>
      <c r="W371" s="31">
        <f t="shared" si="177"/>
        <v>0.91649794398689299</v>
      </c>
      <c r="X371" s="31">
        <f t="shared" si="177"/>
        <v>0.91649806648253618</v>
      </c>
      <c r="Y371" s="31">
        <f t="shared" si="177"/>
        <v>0.91649818897817947</v>
      </c>
      <c r="Z371" s="31">
        <f t="shared" si="177"/>
        <v>0.91649831147382288</v>
      </c>
      <c r="AA371" s="31">
        <f t="shared" si="177"/>
        <v>0.91649843396946618</v>
      </c>
      <c r="AB371" s="31">
        <f t="shared" si="177"/>
        <v>0.91649855646510947</v>
      </c>
      <c r="AC371" s="31">
        <f t="shared" si="177"/>
        <v>0.91649867896075266</v>
      </c>
      <c r="AD371" s="31">
        <f t="shared" si="177"/>
        <v>0.91649880145639595</v>
      </c>
      <c r="AE371" s="31">
        <f t="shared" si="177"/>
        <v>0.91649892395203925</v>
      </c>
      <c r="AF371" s="31">
        <f t="shared" si="177"/>
        <v>0.91649904644768265</v>
      </c>
      <c r="AG371" s="31">
        <f t="shared" si="177"/>
        <v>0.91649916894332506</v>
      </c>
      <c r="AH371" s="31">
        <f t="shared" si="177"/>
        <v>0.91649916894332506</v>
      </c>
      <c r="AI371" s="31">
        <f t="shared" si="177"/>
        <v>0.91649916894332506</v>
      </c>
      <c r="AJ371" s="31">
        <f t="shared" si="177"/>
        <v>0.91649916894332506</v>
      </c>
      <c r="AK371" s="31">
        <f t="shared" si="177"/>
        <v>0.91649916894332506</v>
      </c>
      <c r="AL371" s="31">
        <f t="shared" si="177"/>
        <v>0.91649916894332506</v>
      </c>
      <c r="AM371" s="31">
        <f t="shared" si="177"/>
        <v>0.91649916894332506</v>
      </c>
      <c r="AN371" s="31">
        <f t="shared" si="177"/>
        <v>0.91649916894332506</v>
      </c>
      <c r="AO371" s="31">
        <f t="shared" si="177"/>
        <v>0.91649916894332506</v>
      </c>
      <c r="AP371" s="31">
        <f t="shared" si="177"/>
        <v>0.91649916894332506</v>
      </c>
      <c r="AQ371" s="31">
        <f t="shared" si="177"/>
        <v>0.91649916894332506</v>
      </c>
      <c r="AR371" s="31">
        <f t="shared" si="177"/>
        <v>0.91649916894332506</v>
      </c>
      <c r="AS371" s="31">
        <f t="shared" si="177"/>
        <v>0.91649916894332506</v>
      </c>
      <c r="AT371" s="31">
        <f t="shared" si="177"/>
        <v>0.91649916894332506</v>
      </c>
      <c r="AU371" s="31">
        <f t="shared" si="177"/>
        <v>0.91649916894332506</v>
      </c>
      <c r="AV371" s="31">
        <f t="shared" si="177"/>
        <v>0.91649916894332506</v>
      </c>
      <c r="AW371" s="31">
        <f t="shared" si="177"/>
        <v>0.91649916894332506</v>
      </c>
      <c r="AX371" s="31">
        <f t="shared" si="177"/>
        <v>0.91649916894332506</v>
      </c>
      <c r="AY371" s="31">
        <f t="shared" si="177"/>
        <v>0.91649916894332506</v>
      </c>
      <c r="AZ371" s="31">
        <f t="shared" si="177"/>
        <v>0.91649916894332506</v>
      </c>
      <c r="BA371" s="31">
        <f t="shared" si="177"/>
        <v>0</v>
      </c>
      <c r="BB371" s="31">
        <f t="shared" si="177"/>
        <v>0</v>
      </c>
      <c r="BC371" s="31">
        <f t="shared" si="177"/>
        <v>0</v>
      </c>
      <c r="BD371" s="31">
        <f t="shared" si="177"/>
        <v>0</v>
      </c>
      <c r="BE371" s="31">
        <f t="shared" si="177"/>
        <v>0</v>
      </c>
      <c r="BF371" s="31">
        <f t="shared" si="177"/>
        <v>0</v>
      </c>
      <c r="BG371" s="31">
        <f t="shared" si="177"/>
        <v>0</v>
      </c>
      <c r="BH371" s="31">
        <f t="shared" si="177"/>
        <v>0</v>
      </c>
      <c r="BI371" s="31">
        <f t="shared" si="177"/>
        <v>0</v>
      </c>
      <c r="BJ371" s="31">
        <f t="shared" si="177"/>
        <v>0</v>
      </c>
      <c r="BK371" s="31">
        <f t="shared" si="177"/>
        <v>0</v>
      </c>
      <c r="BL371" s="31">
        <f t="shared" si="177"/>
        <v>0</v>
      </c>
      <c r="BM371" s="31">
        <f t="shared" si="177"/>
        <v>0</v>
      </c>
      <c r="BN371" s="31">
        <f t="shared" si="177"/>
        <v>0</v>
      </c>
      <c r="BO371" s="31">
        <f t="shared" si="177"/>
        <v>0</v>
      </c>
      <c r="BP371" s="31">
        <f t="shared" si="177"/>
        <v>0</v>
      </c>
      <c r="BQ371" s="31">
        <f t="shared" si="177"/>
        <v>0</v>
      </c>
      <c r="BR371" s="31">
        <f t="shared" si="177"/>
        <v>0</v>
      </c>
      <c r="BS371" s="31">
        <f t="shared" si="177"/>
        <v>0</v>
      </c>
      <c r="BT371" s="31">
        <f t="shared" si="176"/>
        <v>0</v>
      </c>
      <c r="BU371" s="31">
        <f t="shared" si="176"/>
        <v>0</v>
      </c>
      <c r="BV371" s="31">
        <f t="shared" si="176"/>
        <v>0</v>
      </c>
      <c r="BW371" s="31">
        <f t="shared" si="176"/>
        <v>0</v>
      </c>
      <c r="BX371" s="31">
        <f t="shared" si="176"/>
        <v>0</v>
      </c>
      <c r="BY371" s="31">
        <f t="shared" si="176"/>
        <v>0</v>
      </c>
      <c r="BZ371" s="31">
        <f t="shared" si="176"/>
        <v>0</v>
      </c>
      <c r="CA371" s="31">
        <f t="shared" si="176"/>
        <v>0</v>
      </c>
      <c r="CB371" s="31">
        <f t="shared" si="176"/>
        <v>0</v>
      </c>
      <c r="CC371" s="31">
        <f t="shared" si="176"/>
        <v>0</v>
      </c>
      <c r="CD371" s="31">
        <f t="shared" si="176"/>
        <v>0</v>
      </c>
      <c r="CE371" s="31">
        <f t="shared" si="176"/>
        <v>0</v>
      </c>
      <c r="CF371" s="31">
        <f t="shared" si="176"/>
        <v>0</v>
      </c>
      <c r="CG371" s="31">
        <f t="shared" si="176"/>
        <v>0</v>
      </c>
      <c r="CH371" s="31">
        <f t="shared" si="176"/>
        <v>0</v>
      </c>
      <c r="CI371" s="31">
        <f t="shared" si="176"/>
        <v>0</v>
      </c>
      <c r="CJ371" s="31">
        <f t="shared" si="176"/>
        <v>0</v>
      </c>
      <c r="CK371" s="31">
        <f t="shared" si="176"/>
        <v>0</v>
      </c>
      <c r="CL371" s="31">
        <f t="shared" si="176"/>
        <v>0</v>
      </c>
      <c r="CM371" s="31">
        <f t="shared" si="176"/>
        <v>0</v>
      </c>
      <c r="CN371" s="31">
        <f t="shared" si="176"/>
        <v>0</v>
      </c>
      <c r="CO371" s="31">
        <f t="shared" si="176"/>
        <v>0</v>
      </c>
      <c r="CP371" s="31">
        <f t="shared" si="176"/>
        <v>0</v>
      </c>
      <c r="CQ371" s="31">
        <f t="shared" si="176"/>
        <v>0</v>
      </c>
      <c r="CR371" s="31">
        <f t="shared" si="176"/>
        <v>0</v>
      </c>
      <c r="CS371" s="31">
        <f t="shared" si="176"/>
        <v>0</v>
      </c>
      <c r="CT371" s="31">
        <f t="shared" si="176"/>
        <v>0</v>
      </c>
      <c r="CU371" s="31">
        <f t="shared" si="176"/>
        <v>0</v>
      </c>
      <c r="CV371" s="31">
        <f t="shared" si="176"/>
        <v>0</v>
      </c>
      <c r="CW371" s="31">
        <f t="shared" si="176"/>
        <v>0</v>
      </c>
      <c r="CX371" s="31">
        <f t="shared" si="176"/>
        <v>0</v>
      </c>
      <c r="CY371" s="31">
        <f t="shared" si="176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173"/>
        <v>0</v>
      </c>
      <c r="H372" s="19">
        <f t="shared" si="177"/>
        <v>0.1404481959080057</v>
      </c>
      <c r="I372" s="19">
        <f t="shared" si="177"/>
        <v>0.13108460174187558</v>
      </c>
      <c r="J372" s="19">
        <f t="shared" si="177"/>
        <v>0.12172106201940211</v>
      </c>
      <c r="K372" s="19">
        <f t="shared" si="177"/>
        <v>0.11235757674058525</v>
      </c>
      <c r="L372" s="19">
        <f t="shared" si="177"/>
        <v>0.10299414590542504</v>
      </c>
      <c r="M372" s="19">
        <f t="shared" si="177"/>
        <v>9.3630769513921436E-2</v>
      </c>
      <c r="N372" s="19">
        <f t="shared" si="177"/>
        <v>8.426744756607446E-2</v>
      </c>
      <c r="O372" s="19">
        <f t="shared" si="177"/>
        <v>7.4904180061884124E-2</v>
      </c>
      <c r="P372" s="19">
        <f t="shared" si="177"/>
        <v>6.5540967001350425E-2</v>
      </c>
      <c r="Q372" s="19">
        <f t="shared" si="177"/>
        <v>5.6177808384473331E-2</v>
      </c>
      <c r="R372" s="19">
        <f t="shared" si="177"/>
        <v>4.6814704211252875E-2</v>
      </c>
      <c r="S372" s="19">
        <f t="shared" si="177"/>
        <v>3.7451654481689044E-2</v>
      </c>
      <c r="T372" s="19">
        <f t="shared" si="177"/>
        <v>2.8088659195781841E-2</v>
      </c>
      <c r="U372" s="19">
        <f t="shared" si="177"/>
        <v>1.8725718353531269E-2</v>
      </c>
      <c r="V372" s="19">
        <f t="shared" si="177"/>
        <v>9.3628319549373257E-3</v>
      </c>
      <c r="W372" s="19">
        <f t="shared" si="177"/>
        <v>0</v>
      </c>
      <c r="X372" s="19">
        <f t="shared" si="177"/>
        <v>0</v>
      </c>
      <c r="Y372" s="19">
        <f t="shared" si="177"/>
        <v>0</v>
      </c>
      <c r="Z372" s="19">
        <f t="shared" si="177"/>
        <v>0</v>
      </c>
      <c r="AA372" s="19">
        <f t="shared" si="177"/>
        <v>0</v>
      </c>
      <c r="AB372" s="19">
        <f t="shared" si="177"/>
        <v>0</v>
      </c>
      <c r="AC372" s="19">
        <f t="shared" si="177"/>
        <v>0</v>
      </c>
      <c r="AD372" s="19">
        <f t="shared" si="177"/>
        <v>0</v>
      </c>
      <c r="AE372" s="19">
        <f t="shared" si="177"/>
        <v>0</v>
      </c>
      <c r="AF372" s="19">
        <f t="shared" si="177"/>
        <v>0</v>
      </c>
      <c r="AG372" s="19">
        <f t="shared" si="177"/>
        <v>0</v>
      </c>
      <c r="AH372" s="19">
        <f t="shared" si="177"/>
        <v>0</v>
      </c>
      <c r="AI372" s="19">
        <f t="shared" si="177"/>
        <v>0</v>
      </c>
      <c r="AJ372" s="19">
        <f t="shared" si="177"/>
        <v>0</v>
      </c>
      <c r="AK372" s="19">
        <f t="shared" si="177"/>
        <v>0</v>
      </c>
      <c r="AL372" s="19">
        <f t="shared" si="177"/>
        <v>0</v>
      </c>
      <c r="AM372" s="19">
        <f t="shared" si="177"/>
        <v>0</v>
      </c>
      <c r="AN372" s="19">
        <f t="shared" si="177"/>
        <v>0</v>
      </c>
      <c r="AO372" s="19">
        <f t="shared" si="177"/>
        <v>0</v>
      </c>
      <c r="AP372" s="19">
        <f t="shared" si="177"/>
        <v>0</v>
      </c>
      <c r="AQ372" s="19">
        <f t="shared" si="177"/>
        <v>0</v>
      </c>
      <c r="AR372" s="19">
        <f t="shared" si="177"/>
        <v>0</v>
      </c>
      <c r="AS372" s="19">
        <f t="shared" si="177"/>
        <v>0</v>
      </c>
      <c r="AT372" s="19">
        <f t="shared" si="177"/>
        <v>0</v>
      </c>
      <c r="AU372" s="19">
        <f t="shared" si="177"/>
        <v>0</v>
      </c>
      <c r="AV372" s="19">
        <f t="shared" si="177"/>
        <v>0</v>
      </c>
      <c r="AW372" s="19">
        <f t="shared" si="177"/>
        <v>0</v>
      </c>
      <c r="AX372" s="19">
        <f t="shared" si="177"/>
        <v>0</v>
      </c>
      <c r="AY372" s="19">
        <f t="shared" si="177"/>
        <v>0</v>
      </c>
      <c r="AZ372" s="19">
        <f t="shared" si="177"/>
        <v>0</v>
      </c>
      <c r="BA372" s="19">
        <f t="shared" si="177"/>
        <v>0</v>
      </c>
      <c r="BB372" s="19">
        <f t="shared" si="177"/>
        <v>0</v>
      </c>
      <c r="BC372" s="19">
        <f t="shared" si="177"/>
        <v>0</v>
      </c>
      <c r="BD372" s="19">
        <f t="shared" si="177"/>
        <v>0</v>
      </c>
      <c r="BE372" s="19">
        <f t="shared" si="177"/>
        <v>0</v>
      </c>
      <c r="BF372" s="19">
        <f t="shared" si="177"/>
        <v>0</v>
      </c>
      <c r="BG372" s="19">
        <f t="shared" si="177"/>
        <v>0</v>
      </c>
      <c r="BH372" s="19">
        <f t="shared" si="177"/>
        <v>0</v>
      </c>
      <c r="BI372" s="19">
        <f t="shared" si="177"/>
        <v>0</v>
      </c>
      <c r="BJ372" s="19">
        <f t="shared" si="177"/>
        <v>0</v>
      </c>
      <c r="BK372" s="19">
        <f t="shared" si="177"/>
        <v>0</v>
      </c>
      <c r="BL372" s="19">
        <f t="shared" si="177"/>
        <v>0</v>
      </c>
      <c r="BM372" s="19">
        <f t="shared" si="177"/>
        <v>0</v>
      </c>
      <c r="BN372" s="19">
        <f t="shared" si="177"/>
        <v>0</v>
      </c>
      <c r="BO372" s="19">
        <f t="shared" si="177"/>
        <v>0</v>
      </c>
      <c r="BP372" s="19">
        <f t="shared" si="177"/>
        <v>0</v>
      </c>
      <c r="BQ372" s="19">
        <f t="shared" si="177"/>
        <v>0</v>
      </c>
      <c r="BR372" s="19">
        <f t="shared" si="177"/>
        <v>0</v>
      </c>
      <c r="BS372" s="19">
        <f t="shared" si="177"/>
        <v>0</v>
      </c>
      <c r="BT372" s="19">
        <f t="shared" si="176"/>
        <v>0</v>
      </c>
      <c r="BU372" s="19">
        <f t="shared" si="176"/>
        <v>0</v>
      </c>
      <c r="BV372" s="19">
        <f t="shared" si="176"/>
        <v>0</v>
      </c>
      <c r="BW372" s="19">
        <f t="shared" si="176"/>
        <v>0</v>
      </c>
      <c r="BX372" s="19">
        <f t="shared" si="176"/>
        <v>0</v>
      </c>
      <c r="BY372" s="19">
        <f t="shared" si="176"/>
        <v>0</v>
      </c>
      <c r="BZ372" s="19">
        <f t="shared" si="176"/>
        <v>0</v>
      </c>
      <c r="CA372" s="19">
        <f t="shared" si="176"/>
        <v>0</v>
      </c>
      <c r="CB372" s="19">
        <f t="shared" si="176"/>
        <v>0</v>
      </c>
      <c r="CC372" s="19">
        <f t="shared" si="176"/>
        <v>0</v>
      </c>
      <c r="CD372" s="19">
        <f t="shared" si="176"/>
        <v>0</v>
      </c>
      <c r="CE372" s="19">
        <f t="shared" si="176"/>
        <v>0</v>
      </c>
      <c r="CF372" s="19">
        <f t="shared" si="176"/>
        <v>0</v>
      </c>
      <c r="CG372" s="19">
        <f t="shared" si="176"/>
        <v>0</v>
      </c>
      <c r="CH372" s="19">
        <f t="shared" si="176"/>
        <v>0</v>
      </c>
      <c r="CI372" s="19">
        <f t="shared" si="176"/>
        <v>0</v>
      </c>
      <c r="CJ372" s="19">
        <f t="shared" si="176"/>
        <v>0</v>
      </c>
      <c r="CK372" s="19">
        <f t="shared" si="176"/>
        <v>0</v>
      </c>
      <c r="CL372" s="19">
        <f t="shared" si="176"/>
        <v>0</v>
      </c>
      <c r="CM372" s="19">
        <f t="shared" si="176"/>
        <v>0</v>
      </c>
      <c r="CN372" s="19">
        <f t="shared" si="176"/>
        <v>0</v>
      </c>
      <c r="CO372" s="19">
        <f t="shared" si="176"/>
        <v>0</v>
      </c>
      <c r="CP372" s="19">
        <f t="shared" si="176"/>
        <v>0</v>
      </c>
      <c r="CQ372" s="19">
        <f t="shared" si="176"/>
        <v>0</v>
      </c>
      <c r="CR372" s="19">
        <f t="shared" si="176"/>
        <v>0</v>
      </c>
      <c r="CS372" s="19">
        <f t="shared" si="176"/>
        <v>0</v>
      </c>
      <c r="CT372" s="19">
        <f t="shared" si="176"/>
        <v>0</v>
      </c>
      <c r="CU372" s="19">
        <f t="shared" si="176"/>
        <v>0</v>
      </c>
      <c r="CV372" s="19">
        <f t="shared" si="176"/>
        <v>0</v>
      </c>
      <c r="CW372" s="19">
        <f t="shared" si="176"/>
        <v>0</v>
      </c>
      <c r="CX372" s="19">
        <f t="shared" si="176"/>
        <v>0</v>
      </c>
      <c r="CY372" s="19">
        <f t="shared" si="176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173"/>
        <v>0</v>
      </c>
      <c r="H373" s="19">
        <f t="shared" si="177"/>
        <v>0</v>
      </c>
      <c r="I373" s="19">
        <f t="shared" si="177"/>
        <v>0</v>
      </c>
      <c r="J373" s="19">
        <f t="shared" si="177"/>
        <v>0</v>
      </c>
      <c r="K373" s="19">
        <f t="shared" si="177"/>
        <v>0</v>
      </c>
      <c r="L373" s="19">
        <f t="shared" si="177"/>
        <v>0</v>
      </c>
      <c r="M373" s="19">
        <f t="shared" si="177"/>
        <v>0</v>
      </c>
      <c r="N373" s="19">
        <f t="shared" si="177"/>
        <v>0</v>
      </c>
      <c r="O373" s="19">
        <f t="shared" si="177"/>
        <v>0</v>
      </c>
      <c r="P373" s="19">
        <f t="shared" si="177"/>
        <v>0</v>
      </c>
      <c r="Q373" s="19">
        <f t="shared" si="177"/>
        <v>0</v>
      </c>
      <c r="R373" s="19">
        <f t="shared" si="177"/>
        <v>0</v>
      </c>
      <c r="S373" s="19">
        <f t="shared" si="177"/>
        <v>0</v>
      </c>
      <c r="T373" s="19">
        <f t="shared" si="177"/>
        <v>0</v>
      </c>
      <c r="U373" s="19">
        <f t="shared" si="177"/>
        <v>0</v>
      </c>
      <c r="V373" s="19">
        <f t="shared" si="177"/>
        <v>0</v>
      </c>
      <c r="W373" s="19">
        <f t="shared" si="177"/>
        <v>0</v>
      </c>
      <c r="X373" s="19">
        <f t="shared" si="177"/>
        <v>0</v>
      </c>
      <c r="Y373" s="19">
        <f t="shared" si="177"/>
        <v>0</v>
      </c>
      <c r="Z373" s="19">
        <f t="shared" si="177"/>
        <v>0</v>
      </c>
      <c r="AA373" s="19">
        <f t="shared" si="177"/>
        <v>0</v>
      </c>
      <c r="AB373" s="19">
        <f t="shared" si="177"/>
        <v>0</v>
      </c>
      <c r="AC373" s="19">
        <f t="shared" si="177"/>
        <v>0</v>
      </c>
      <c r="AD373" s="19">
        <f t="shared" si="177"/>
        <v>0</v>
      </c>
      <c r="AE373" s="19">
        <f t="shared" si="177"/>
        <v>0</v>
      </c>
      <c r="AF373" s="19">
        <f t="shared" si="177"/>
        <v>0</v>
      </c>
      <c r="AG373" s="19">
        <f t="shared" si="177"/>
        <v>0</v>
      </c>
      <c r="AH373" s="19">
        <f t="shared" si="177"/>
        <v>0</v>
      </c>
      <c r="AI373" s="19">
        <f t="shared" si="177"/>
        <v>0</v>
      </c>
      <c r="AJ373" s="19">
        <f t="shared" si="177"/>
        <v>0</v>
      </c>
      <c r="AK373" s="19">
        <f t="shared" si="177"/>
        <v>0</v>
      </c>
      <c r="AL373" s="19">
        <f t="shared" si="177"/>
        <v>0</v>
      </c>
      <c r="AM373" s="19">
        <f t="shared" si="177"/>
        <v>0</v>
      </c>
      <c r="AN373" s="19">
        <f t="shared" si="177"/>
        <v>0</v>
      </c>
      <c r="AO373" s="19">
        <f t="shared" si="177"/>
        <v>0</v>
      </c>
      <c r="AP373" s="19">
        <f t="shared" si="177"/>
        <v>0</v>
      </c>
      <c r="AQ373" s="19">
        <f t="shared" si="177"/>
        <v>0</v>
      </c>
      <c r="AR373" s="19">
        <f t="shared" si="177"/>
        <v>0</v>
      </c>
      <c r="AS373" s="19">
        <f t="shared" si="177"/>
        <v>0</v>
      </c>
      <c r="AT373" s="19">
        <f t="shared" si="177"/>
        <v>0</v>
      </c>
      <c r="AU373" s="19">
        <f t="shared" si="177"/>
        <v>0</v>
      </c>
      <c r="AV373" s="19">
        <f t="shared" si="177"/>
        <v>0</v>
      </c>
      <c r="AW373" s="19">
        <f t="shared" si="177"/>
        <v>0</v>
      </c>
      <c r="AX373" s="19">
        <f t="shared" si="177"/>
        <v>0</v>
      </c>
      <c r="AY373" s="19">
        <f t="shared" si="177"/>
        <v>0</v>
      </c>
      <c r="AZ373" s="19">
        <f t="shared" si="177"/>
        <v>0</v>
      </c>
      <c r="BA373" s="19">
        <f t="shared" si="177"/>
        <v>0</v>
      </c>
      <c r="BB373" s="19">
        <f t="shared" si="177"/>
        <v>0</v>
      </c>
      <c r="BC373" s="19">
        <f t="shared" si="177"/>
        <v>0</v>
      </c>
      <c r="BD373" s="19">
        <f t="shared" si="177"/>
        <v>0</v>
      </c>
      <c r="BE373" s="19">
        <f t="shared" si="177"/>
        <v>0</v>
      </c>
      <c r="BF373" s="19">
        <f t="shared" si="177"/>
        <v>0</v>
      </c>
      <c r="BG373" s="19">
        <f t="shared" si="177"/>
        <v>0</v>
      </c>
      <c r="BH373" s="19">
        <f t="shared" si="177"/>
        <v>0</v>
      </c>
      <c r="BI373" s="19">
        <f t="shared" si="177"/>
        <v>0</v>
      </c>
      <c r="BJ373" s="19">
        <f t="shared" si="177"/>
        <v>0</v>
      </c>
      <c r="BK373" s="19">
        <f t="shared" si="177"/>
        <v>0</v>
      </c>
      <c r="BL373" s="19">
        <f t="shared" si="177"/>
        <v>0</v>
      </c>
      <c r="BM373" s="19">
        <f t="shared" si="177"/>
        <v>0</v>
      </c>
      <c r="BN373" s="19">
        <f t="shared" si="177"/>
        <v>0</v>
      </c>
      <c r="BO373" s="19">
        <f t="shared" si="177"/>
        <v>0</v>
      </c>
      <c r="BP373" s="19">
        <f t="shared" si="177"/>
        <v>0</v>
      </c>
      <c r="BQ373" s="19">
        <f t="shared" si="177"/>
        <v>0</v>
      </c>
      <c r="BR373" s="19">
        <f t="shared" si="177"/>
        <v>0</v>
      </c>
      <c r="BS373" s="19">
        <f t="shared" si="177"/>
        <v>0</v>
      </c>
      <c r="BT373" s="19">
        <f t="shared" si="176"/>
        <v>0</v>
      </c>
      <c r="BU373" s="19">
        <f t="shared" si="176"/>
        <v>0</v>
      </c>
      <c r="BV373" s="19">
        <f t="shared" si="176"/>
        <v>0</v>
      </c>
      <c r="BW373" s="19">
        <f t="shared" si="176"/>
        <v>0</v>
      </c>
      <c r="BX373" s="19">
        <f t="shared" si="176"/>
        <v>0</v>
      </c>
      <c r="BY373" s="19">
        <f t="shared" si="176"/>
        <v>0</v>
      </c>
      <c r="BZ373" s="19">
        <f t="shared" si="176"/>
        <v>0</v>
      </c>
      <c r="CA373" s="19">
        <f t="shared" si="176"/>
        <v>0</v>
      </c>
      <c r="CB373" s="19">
        <f t="shared" si="176"/>
        <v>0</v>
      </c>
      <c r="CC373" s="19">
        <f t="shared" si="176"/>
        <v>0</v>
      </c>
      <c r="CD373" s="19">
        <f t="shared" si="176"/>
        <v>0</v>
      </c>
      <c r="CE373" s="19">
        <f t="shared" si="176"/>
        <v>0</v>
      </c>
      <c r="CF373" s="19">
        <f t="shared" si="176"/>
        <v>0</v>
      </c>
      <c r="CG373" s="19">
        <f t="shared" si="176"/>
        <v>0</v>
      </c>
      <c r="CH373" s="19">
        <f t="shared" si="176"/>
        <v>0</v>
      </c>
      <c r="CI373" s="19">
        <f t="shared" si="176"/>
        <v>0</v>
      </c>
      <c r="CJ373" s="19">
        <f t="shared" si="176"/>
        <v>0</v>
      </c>
      <c r="CK373" s="19">
        <f t="shared" si="176"/>
        <v>0</v>
      </c>
      <c r="CL373" s="19">
        <f t="shared" si="176"/>
        <v>0</v>
      </c>
      <c r="CM373" s="19">
        <f t="shared" si="176"/>
        <v>0</v>
      </c>
      <c r="CN373" s="19">
        <f t="shared" si="176"/>
        <v>0</v>
      </c>
      <c r="CO373" s="19">
        <f t="shared" si="176"/>
        <v>0</v>
      </c>
      <c r="CP373" s="19">
        <f t="shared" si="176"/>
        <v>0</v>
      </c>
      <c r="CQ373" s="19">
        <f t="shared" si="176"/>
        <v>0</v>
      </c>
      <c r="CR373" s="19">
        <f t="shared" si="176"/>
        <v>0</v>
      </c>
      <c r="CS373" s="19">
        <f t="shared" si="176"/>
        <v>0</v>
      </c>
      <c r="CT373" s="19">
        <f t="shared" si="176"/>
        <v>0</v>
      </c>
      <c r="CU373" s="19">
        <f t="shared" si="176"/>
        <v>0</v>
      </c>
      <c r="CV373" s="19">
        <f t="shared" si="176"/>
        <v>0</v>
      </c>
      <c r="CW373" s="19">
        <f t="shared" si="176"/>
        <v>0</v>
      </c>
      <c r="CX373" s="19">
        <f t="shared" si="176"/>
        <v>0</v>
      </c>
      <c r="CY373" s="19">
        <f t="shared" si="176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173"/>
        <v>0</v>
      </c>
      <c r="H374" s="19">
        <f t="shared" si="177"/>
        <v>0</v>
      </c>
      <c r="I374" s="19">
        <f t="shared" si="177"/>
        <v>0</v>
      </c>
      <c r="J374" s="19">
        <f t="shared" si="177"/>
        <v>0</v>
      </c>
      <c r="K374" s="19">
        <f t="shared" si="177"/>
        <v>0</v>
      </c>
      <c r="L374" s="19">
        <f t="shared" si="177"/>
        <v>0</v>
      </c>
      <c r="M374" s="19">
        <f t="shared" si="177"/>
        <v>0</v>
      </c>
      <c r="N374" s="19">
        <f t="shared" si="177"/>
        <v>0</v>
      </c>
      <c r="O374" s="19">
        <f t="shared" si="177"/>
        <v>0</v>
      </c>
      <c r="P374" s="19">
        <f t="shared" si="177"/>
        <v>0</v>
      </c>
      <c r="Q374" s="19">
        <f t="shared" si="177"/>
        <v>0</v>
      </c>
      <c r="R374" s="19">
        <f t="shared" si="177"/>
        <v>0</v>
      </c>
      <c r="S374" s="19">
        <f t="shared" si="177"/>
        <v>0</v>
      </c>
      <c r="T374" s="19">
        <f t="shared" si="177"/>
        <v>0</v>
      </c>
      <c r="U374" s="19">
        <f t="shared" si="177"/>
        <v>0</v>
      </c>
      <c r="V374" s="19">
        <f t="shared" si="177"/>
        <v>0</v>
      </c>
      <c r="W374" s="19">
        <f t="shared" si="177"/>
        <v>0</v>
      </c>
      <c r="X374" s="19">
        <f t="shared" si="177"/>
        <v>0</v>
      </c>
      <c r="Y374" s="19">
        <f t="shared" si="177"/>
        <v>0</v>
      </c>
      <c r="Z374" s="19">
        <f t="shared" si="177"/>
        <v>0</v>
      </c>
      <c r="AA374" s="19">
        <f t="shared" si="177"/>
        <v>0</v>
      </c>
      <c r="AB374" s="19">
        <f t="shared" si="177"/>
        <v>0</v>
      </c>
      <c r="AC374" s="19">
        <f t="shared" si="177"/>
        <v>0</v>
      </c>
      <c r="AD374" s="19">
        <f t="shared" si="177"/>
        <v>0</v>
      </c>
      <c r="AE374" s="19">
        <f t="shared" si="177"/>
        <v>0</v>
      </c>
      <c r="AF374" s="19">
        <f t="shared" si="177"/>
        <v>0</v>
      </c>
      <c r="AG374" s="19">
        <f t="shared" si="177"/>
        <v>0</v>
      </c>
      <c r="AH374" s="19">
        <f t="shared" si="177"/>
        <v>0</v>
      </c>
      <c r="AI374" s="19">
        <f t="shared" si="177"/>
        <v>0</v>
      </c>
      <c r="AJ374" s="19">
        <f t="shared" si="177"/>
        <v>0</v>
      </c>
      <c r="AK374" s="19">
        <f t="shared" si="177"/>
        <v>0</v>
      </c>
      <c r="AL374" s="19">
        <f t="shared" si="177"/>
        <v>0</v>
      </c>
      <c r="AM374" s="19">
        <f t="shared" si="177"/>
        <v>0</v>
      </c>
      <c r="AN374" s="19">
        <f t="shared" si="177"/>
        <v>0</v>
      </c>
      <c r="AO374" s="19">
        <f t="shared" si="177"/>
        <v>0</v>
      </c>
      <c r="AP374" s="19">
        <f t="shared" si="177"/>
        <v>0</v>
      </c>
      <c r="AQ374" s="19">
        <f t="shared" si="177"/>
        <v>0</v>
      </c>
      <c r="AR374" s="19">
        <f t="shared" si="177"/>
        <v>0</v>
      </c>
      <c r="AS374" s="19">
        <f t="shared" si="177"/>
        <v>0</v>
      </c>
      <c r="AT374" s="19">
        <f t="shared" si="177"/>
        <v>0</v>
      </c>
      <c r="AU374" s="19">
        <f t="shared" si="177"/>
        <v>0</v>
      </c>
      <c r="AV374" s="19">
        <f t="shared" si="177"/>
        <v>0</v>
      </c>
      <c r="AW374" s="19">
        <f t="shared" si="177"/>
        <v>0</v>
      </c>
      <c r="AX374" s="19">
        <f t="shared" si="177"/>
        <v>0</v>
      </c>
      <c r="AY374" s="19">
        <f t="shared" si="177"/>
        <v>0</v>
      </c>
      <c r="AZ374" s="19">
        <f t="shared" si="177"/>
        <v>0</v>
      </c>
      <c r="BA374" s="19">
        <f t="shared" si="177"/>
        <v>0</v>
      </c>
      <c r="BB374" s="19">
        <f t="shared" si="177"/>
        <v>0</v>
      </c>
      <c r="BC374" s="19">
        <f t="shared" si="177"/>
        <v>0</v>
      </c>
      <c r="BD374" s="19">
        <f t="shared" si="177"/>
        <v>0</v>
      </c>
      <c r="BE374" s="19">
        <f t="shared" si="177"/>
        <v>0</v>
      </c>
      <c r="BF374" s="19">
        <f t="shared" si="177"/>
        <v>0</v>
      </c>
      <c r="BG374" s="19">
        <f t="shared" si="177"/>
        <v>0</v>
      </c>
      <c r="BH374" s="19">
        <f t="shared" si="177"/>
        <v>0</v>
      </c>
      <c r="BI374" s="19">
        <f t="shared" si="177"/>
        <v>0</v>
      </c>
      <c r="BJ374" s="19">
        <f t="shared" si="177"/>
        <v>0</v>
      </c>
      <c r="BK374" s="19">
        <f t="shared" si="177"/>
        <v>0</v>
      </c>
      <c r="BL374" s="19">
        <f t="shared" si="177"/>
        <v>0</v>
      </c>
      <c r="BM374" s="19">
        <f t="shared" si="177"/>
        <v>0</v>
      </c>
      <c r="BN374" s="19">
        <f t="shared" si="177"/>
        <v>0</v>
      </c>
      <c r="BO374" s="19">
        <f t="shared" si="177"/>
        <v>0</v>
      </c>
      <c r="BP374" s="19">
        <f t="shared" si="177"/>
        <v>0</v>
      </c>
      <c r="BQ374" s="19">
        <f t="shared" si="177"/>
        <v>0</v>
      </c>
      <c r="BR374" s="19">
        <f t="shared" si="177"/>
        <v>0</v>
      </c>
      <c r="BS374" s="19">
        <f>BS22*BS129*365/10^6*10^6</f>
        <v>0</v>
      </c>
      <c r="BT374" s="19">
        <f t="shared" si="176"/>
        <v>0</v>
      </c>
      <c r="BU374" s="19">
        <f t="shared" si="176"/>
        <v>0</v>
      </c>
      <c r="BV374" s="19">
        <f t="shared" si="176"/>
        <v>0</v>
      </c>
      <c r="BW374" s="19">
        <f t="shared" si="176"/>
        <v>0</v>
      </c>
      <c r="BX374" s="19">
        <f t="shared" si="176"/>
        <v>0</v>
      </c>
      <c r="BY374" s="19">
        <f t="shared" si="176"/>
        <v>0</v>
      </c>
      <c r="BZ374" s="19">
        <f t="shared" si="176"/>
        <v>0</v>
      </c>
      <c r="CA374" s="19">
        <f t="shared" si="176"/>
        <v>0</v>
      </c>
      <c r="CB374" s="19">
        <f t="shared" si="176"/>
        <v>0</v>
      </c>
      <c r="CC374" s="19">
        <f t="shared" si="176"/>
        <v>0</v>
      </c>
      <c r="CD374" s="19">
        <f t="shared" si="176"/>
        <v>0</v>
      </c>
      <c r="CE374" s="19">
        <f t="shared" si="176"/>
        <v>0</v>
      </c>
      <c r="CF374" s="19">
        <f t="shared" si="176"/>
        <v>0</v>
      </c>
      <c r="CG374" s="19">
        <f t="shared" si="176"/>
        <v>0</v>
      </c>
      <c r="CH374" s="19">
        <f t="shared" si="176"/>
        <v>0</v>
      </c>
      <c r="CI374" s="19">
        <f t="shared" si="176"/>
        <v>0</v>
      </c>
      <c r="CJ374" s="19">
        <f t="shared" si="176"/>
        <v>0</v>
      </c>
      <c r="CK374" s="19">
        <f t="shared" si="176"/>
        <v>0</v>
      </c>
      <c r="CL374" s="19">
        <f t="shared" si="176"/>
        <v>0</v>
      </c>
      <c r="CM374" s="19">
        <f t="shared" si="176"/>
        <v>0</v>
      </c>
      <c r="CN374" s="19">
        <f t="shared" si="176"/>
        <v>0</v>
      </c>
      <c r="CO374" s="19">
        <f t="shared" si="176"/>
        <v>0</v>
      </c>
      <c r="CP374" s="19">
        <f t="shared" si="176"/>
        <v>0</v>
      </c>
      <c r="CQ374" s="19">
        <f t="shared" si="176"/>
        <v>0</v>
      </c>
      <c r="CR374" s="19">
        <f t="shared" si="176"/>
        <v>0</v>
      </c>
      <c r="CS374" s="19">
        <f t="shared" si="176"/>
        <v>0</v>
      </c>
      <c r="CT374" s="19">
        <f t="shared" si="176"/>
        <v>0</v>
      </c>
      <c r="CU374" s="19">
        <f t="shared" si="176"/>
        <v>0</v>
      </c>
      <c r="CV374" s="19">
        <f t="shared" si="176"/>
        <v>0</v>
      </c>
      <c r="CW374" s="19">
        <f t="shared" si="176"/>
        <v>0</v>
      </c>
      <c r="CX374" s="19">
        <f t="shared" si="176"/>
        <v>0</v>
      </c>
      <c r="CY374" s="19">
        <f>CY22*CY129*365/10^6*10^6</f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173"/>
        <v>0</v>
      </c>
      <c r="H375" s="37">
        <f t="shared" ref="H375:BS378" si="178">H23*H130*365/10^6*10^6</f>
        <v>0</v>
      </c>
      <c r="I375" s="37">
        <f t="shared" si="178"/>
        <v>0</v>
      </c>
      <c r="J375" s="37">
        <f t="shared" si="178"/>
        <v>0</v>
      </c>
      <c r="K375" s="37">
        <f t="shared" si="178"/>
        <v>0</v>
      </c>
      <c r="L375" s="37">
        <f t="shared" si="178"/>
        <v>0</v>
      </c>
      <c r="M375" s="37">
        <f t="shared" si="178"/>
        <v>0</v>
      </c>
      <c r="N375" s="37">
        <f t="shared" si="178"/>
        <v>0</v>
      </c>
      <c r="O375" s="37">
        <f t="shared" si="178"/>
        <v>0</v>
      </c>
      <c r="P375" s="37">
        <f t="shared" si="178"/>
        <v>0</v>
      </c>
      <c r="Q375" s="37">
        <f t="shared" si="178"/>
        <v>0</v>
      </c>
      <c r="R375" s="37">
        <f t="shared" si="178"/>
        <v>0</v>
      </c>
      <c r="S375" s="37">
        <f t="shared" si="178"/>
        <v>0</v>
      </c>
      <c r="T375" s="37">
        <f t="shared" si="178"/>
        <v>0</v>
      </c>
      <c r="U375" s="37">
        <f t="shared" si="178"/>
        <v>0</v>
      </c>
      <c r="V375" s="37">
        <f t="shared" si="178"/>
        <v>0</v>
      </c>
      <c r="W375" s="37">
        <f t="shared" si="178"/>
        <v>0</v>
      </c>
      <c r="X375" s="37">
        <f t="shared" si="178"/>
        <v>0</v>
      </c>
      <c r="Y375" s="37">
        <f t="shared" si="178"/>
        <v>0</v>
      </c>
      <c r="Z375" s="37">
        <f t="shared" si="178"/>
        <v>0</v>
      </c>
      <c r="AA375" s="37">
        <f t="shared" si="178"/>
        <v>0</v>
      </c>
      <c r="AB375" s="37">
        <f t="shared" si="178"/>
        <v>0</v>
      </c>
      <c r="AC375" s="37">
        <f t="shared" si="178"/>
        <v>0</v>
      </c>
      <c r="AD375" s="37">
        <f t="shared" si="178"/>
        <v>0</v>
      </c>
      <c r="AE375" s="37">
        <f t="shared" si="178"/>
        <v>0</v>
      </c>
      <c r="AF375" s="37">
        <f t="shared" si="178"/>
        <v>0</v>
      </c>
      <c r="AG375" s="37">
        <f t="shared" si="178"/>
        <v>0</v>
      </c>
      <c r="AH375" s="37">
        <f t="shared" si="178"/>
        <v>0</v>
      </c>
      <c r="AI375" s="37">
        <f t="shared" si="178"/>
        <v>0</v>
      </c>
      <c r="AJ375" s="37">
        <f t="shared" si="178"/>
        <v>0</v>
      </c>
      <c r="AK375" s="37">
        <f t="shared" si="178"/>
        <v>0</v>
      </c>
      <c r="AL375" s="37">
        <f t="shared" si="178"/>
        <v>0</v>
      </c>
      <c r="AM375" s="37">
        <f t="shared" si="178"/>
        <v>0</v>
      </c>
      <c r="AN375" s="37">
        <f t="shared" si="178"/>
        <v>0</v>
      </c>
      <c r="AO375" s="37">
        <f t="shared" si="178"/>
        <v>0</v>
      </c>
      <c r="AP375" s="37">
        <f t="shared" si="178"/>
        <v>0</v>
      </c>
      <c r="AQ375" s="37">
        <f t="shared" si="178"/>
        <v>0</v>
      </c>
      <c r="AR375" s="37">
        <f t="shared" si="178"/>
        <v>0</v>
      </c>
      <c r="AS375" s="37">
        <f t="shared" si="178"/>
        <v>0</v>
      </c>
      <c r="AT375" s="37">
        <f t="shared" si="178"/>
        <v>0</v>
      </c>
      <c r="AU375" s="37">
        <f t="shared" si="178"/>
        <v>0</v>
      </c>
      <c r="AV375" s="37">
        <f t="shared" si="178"/>
        <v>0</v>
      </c>
      <c r="AW375" s="37">
        <f t="shared" si="178"/>
        <v>0</v>
      </c>
      <c r="AX375" s="37">
        <f t="shared" si="178"/>
        <v>0</v>
      </c>
      <c r="AY375" s="37">
        <f t="shared" si="178"/>
        <v>0</v>
      </c>
      <c r="AZ375" s="37">
        <f t="shared" si="178"/>
        <v>0</v>
      </c>
      <c r="BA375" s="37">
        <f t="shared" si="178"/>
        <v>0</v>
      </c>
      <c r="BB375" s="37">
        <f t="shared" si="178"/>
        <v>0</v>
      </c>
      <c r="BC375" s="37">
        <f t="shared" si="178"/>
        <v>0</v>
      </c>
      <c r="BD375" s="37">
        <f t="shared" si="178"/>
        <v>0</v>
      </c>
      <c r="BE375" s="37">
        <f t="shared" si="178"/>
        <v>0</v>
      </c>
      <c r="BF375" s="37">
        <f t="shared" si="178"/>
        <v>0</v>
      </c>
      <c r="BG375" s="37">
        <f t="shared" si="178"/>
        <v>0</v>
      </c>
      <c r="BH375" s="37">
        <f t="shared" si="178"/>
        <v>0</v>
      </c>
      <c r="BI375" s="37">
        <f t="shared" si="178"/>
        <v>0</v>
      </c>
      <c r="BJ375" s="37">
        <f t="shared" si="178"/>
        <v>0</v>
      </c>
      <c r="BK375" s="37">
        <f t="shared" si="178"/>
        <v>0</v>
      </c>
      <c r="BL375" s="37">
        <f t="shared" si="178"/>
        <v>0</v>
      </c>
      <c r="BM375" s="37">
        <f t="shared" si="178"/>
        <v>0</v>
      </c>
      <c r="BN375" s="37">
        <f t="shared" si="178"/>
        <v>0</v>
      </c>
      <c r="BO375" s="37">
        <f t="shared" si="178"/>
        <v>0</v>
      </c>
      <c r="BP375" s="37">
        <f t="shared" si="178"/>
        <v>0</v>
      </c>
      <c r="BQ375" s="37">
        <f t="shared" si="178"/>
        <v>0</v>
      </c>
      <c r="BR375" s="37">
        <f t="shared" si="178"/>
        <v>0</v>
      </c>
      <c r="BS375" s="37">
        <f t="shared" si="178"/>
        <v>0</v>
      </c>
      <c r="BT375" s="37">
        <f t="shared" ref="BT375:CY382" si="179">BT23*BT130*365/10^6*10^6</f>
        <v>0</v>
      </c>
      <c r="BU375" s="37">
        <f t="shared" si="179"/>
        <v>0</v>
      </c>
      <c r="BV375" s="37">
        <f t="shared" si="179"/>
        <v>0</v>
      </c>
      <c r="BW375" s="37">
        <f t="shared" si="179"/>
        <v>0</v>
      </c>
      <c r="BX375" s="37">
        <f t="shared" si="179"/>
        <v>0</v>
      </c>
      <c r="BY375" s="37">
        <f t="shared" si="179"/>
        <v>0</v>
      </c>
      <c r="BZ375" s="37">
        <f t="shared" si="179"/>
        <v>0</v>
      </c>
      <c r="CA375" s="37">
        <f t="shared" si="179"/>
        <v>0</v>
      </c>
      <c r="CB375" s="37">
        <f t="shared" si="179"/>
        <v>0</v>
      </c>
      <c r="CC375" s="37">
        <f t="shared" si="179"/>
        <v>0</v>
      </c>
      <c r="CD375" s="37">
        <f t="shared" si="179"/>
        <v>0</v>
      </c>
      <c r="CE375" s="37">
        <f t="shared" si="179"/>
        <v>0</v>
      </c>
      <c r="CF375" s="37">
        <f t="shared" si="179"/>
        <v>0</v>
      </c>
      <c r="CG375" s="37">
        <f t="shared" si="179"/>
        <v>0</v>
      </c>
      <c r="CH375" s="37">
        <f t="shared" si="179"/>
        <v>0</v>
      </c>
      <c r="CI375" s="37">
        <f t="shared" si="179"/>
        <v>0</v>
      </c>
      <c r="CJ375" s="37">
        <f t="shared" si="179"/>
        <v>0</v>
      </c>
      <c r="CK375" s="37">
        <f t="shared" si="179"/>
        <v>0</v>
      </c>
      <c r="CL375" s="37">
        <f t="shared" si="179"/>
        <v>0</v>
      </c>
      <c r="CM375" s="37">
        <f t="shared" si="179"/>
        <v>0</v>
      </c>
      <c r="CN375" s="37">
        <f t="shared" si="179"/>
        <v>0</v>
      </c>
      <c r="CO375" s="37">
        <f t="shared" si="179"/>
        <v>0</v>
      </c>
      <c r="CP375" s="37">
        <f t="shared" si="179"/>
        <v>0</v>
      </c>
      <c r="CQ375" s="37">
        <f t="shared" si="179"/>
        <v>0</v>
      </c>
      <c r="CR375" s="37">
        <f t="shared" si="179"/>
        <v>0</v>
      </c>
      <c r="CS375" s="37">
        <f t="shared" si="179"/>
        <v>0</v>
      </c>
      <c r="CT375" s="37">
        <f t="shared" si="179"/>
        <v>0</v>
      </c>
      <c r="CU375" s="37">
        <f t="shared" si="179"/>
        <v>0</v>
      </c>
      <c r="CV375" s="37">
        <f t="shared" si="179"/>
        <v>0</v>
      </c>
      <c r="CW375" s="37">
        <f t="shared" si="179"/>
        <v>0</v>
      </c>
      <c r="CX375" s="37">
        <f t="shared" si="179"/>
        <v>0</v>
      </c>
      <c r="CY375" s="37">
        <f t="shared" si="179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173"/>
        <v>0</v>
      </c>
      <c r="H376" s="13">
        <f t="shared" si="178"/>
        <v>0</v>
      </c>
      <c r="I376" s="13">
        <f t="shared" si="178"/>
        <v>0</v>
      </c>
      <c r="J376" s="13">
        <f t="shared" si="178"/>
        <v>0</v>
      </c>
      <c r="K376" s="13">
        <f t="shared" si="178"/>
        <v>0</v>
      </c>
      <c r="L376" s="13">
        <f t="shared" si="178"/>
        <v>0</v>
      </c>
      <c r="M376" s="13">
        <f t="shared" si="178"/>
        <v>0</v>
      </c>
      <c r="N376" s="13">
        <f t="shared" si="178"/>
        <v>0</v>
      </c>
      <c r="O376" s="13">
        <f t="shared" si="178"/>
        <v>0</v>
      </c>
      <c r="P376" s="13">
        <f t="shared" si="178"/>
        <v>0</v>
      </c>
      <c r="Q376" s="13">
        <f t="shared" si="178"/>
        <v>0</v>
      </c>
      <c r="R376" s="13">
        <f t="shared" si="178"/>
        <v>0</v>
      </c>
      <c r="S376" s="13">
        <f t="shared" si="178"/>
        <v>0</v>
      </c>
      <c r="T376" s="13">
        <f t="shared" si="178"/>
        <v>0</v>
      </c>
      <c r="U376" s="13">
        <f t="shared" si="178"/>
        <v>0</v>
      </c>
      <c r="V376" s="13">
        <f t="shared" si="178"/>
        <v>0</v>
      </c>
      <c r="W376" s="13">
        <f t="shared" si="178"/>
        <v>0</v>
      </c>
      <c r="X376" s="13">
        <f t="shared" si="178"/>
        <v>0</v>
      </c>
      <c r="Y376" s="13">
        <f t="shared" si="178"/>
        <v>0</v>
      </c>
      <c r="Z376" s="13">
        <f t="shared" si="178"/>
        <v>0</v>
      </c>
      <c r="AA376" s="13">
        <f t="shared" si="178"/>
        <v>0</v>
      </c>
      <c r="AB376" s="13">
        <f t="shared" si="178"/>
        <v>0</v>
      </c>
      <c r="AC376" s="13">
        <f t="shared" si="178"/>
        <v>0</v>
      </c>
      <c r="AD376" s="13">
        <f t="shared" si="178"/>
        <v>0</v>
      </c>
      <c r="AE376" s="13">
        <f t="shared" si="178"/>
        <v>0</v>
      </c>
      <c r="AF376" s="13">
        <f t="shared" si="178"/>
        <v>0</v>
      </c>
      <c r="AG376" s="13">
        <f t="shared" si="178"/>
        <v>0</v>
      </c>
      <c r="AH376" s="13">
        <f t="shared" si="178"/>
        <v>0</v>
      </c>
      <c r="AI376" s="13">
        <f t="shared" si="178"/>
        <v>0</v>
      </c>
      <c r="AJ376" s="13">
        <f t="shared" si="178"/>
        <v>0</v>
      </c>
      <c r="AK376" s="13">
        <f t="shared" si="178"/>
        <v>0</v>
      </c>
      <c r="AL376" s="13">
        <f t="shared" si="178"/>
        <v>0</v>
      </c>
      <c r="AM376" s="13">
        <f t="shared" si="178"/>
        <v>0</v>
      </c>
      <c r="AN376" s="13">
        <f t="shared" si="178"/>
        <v>0</v>
      </c>
      <c r="AO376" s="13">
        <f t="shared" si="178"/>
        <v>0</v>
      </c>
      <c r="AP376" s="13">
        <f t="shared" si="178"/>
        <v>0</v>
      </c>
      <c r="AQ376" s="13">
        <f t="shared" si="178"/>
        <v>0</v>
      </c>
      <c r="AR376" s="13">
        <f t="shared" si="178"/>
        <v>0</v>
      </c>
      <c r="AS376" s="13">
        <f t="shared" si="178"/>
        <v>0</v>
      </c>
      <c r="AT376" s="13">
        <f t="shared" si="178"/>
        <v>0</v>
      </c>
      <c r="AU376" s="13">
        <f t="shared" si="178"/>
        <v>0</v>
      </c>
      <c r="AV376" s="13">
        <f t="shared" si="178"/>
        <v>0</v>
      </c>
      <c r="AW376" s="13">
        <f t="shared" si="178"/>
        <v>0</v>
      </c>
      <c r="AX376" s="13">
        <f t="shared" si="178"/>
        <v>0</v>
      </c>
      <c r="AY376" s="13">
        <f t="shared" si="178"/>
        <v>0</v>
      </c>
      <c r="AZ376" s="13">
        <f t="shared" si="178"/>
        <v>0</v>
      </c>
      <c r="BA376" s="13">
        <f t="shared" si="178"/>
        <v>0</v>
      </c>
      <c r="BB376" s="13">
        <f t="shared" si="178"/>
        <v>0</v>
      </c>
      <c r="BC376" s="13">
        <f t="shared" si="178"/>
        <v>0</v>
      </c>
      <c r="BD376" s="13">
        <f t="shared" si="178"/>
        <v>0</v>
      </c>
      <c r="BE376" s="13">
        <f t="shared" si="178"/>
        <v>0</v>
      </c>
      <c r="BF376" s="13">
        <f t="shared" si="178"/>
        <v>0</v>
      </c>
      <c r="BG376" s="13">
        <f t="shared" si="178"/>
        <v>0</v>
      </c>
      <c r="BH376" s="13">
        <f t="shared" si="178"/>
        <v>0</v>
      </c>
      <c r="BI376" s="13">
        <f t="shared" si="178"/>
        <v>0</v>
      </c>
      <c r="BJ376" s="13">
        <f t="shared" si="178"/>
        <v>0</v>
      </c>
      <c r="BK376" s="13">
        <f t="shared" si="178"/>
        <v>0</v>
      </c>
      <c r="BL376" s="13">
        <f t="shared" si="178"/>
        <v>0</v>
      </c>
      <c r="BM376" s="13">
        <f t="shared" si="178"/>
        <v>0</v>
      </c>
      <c r="BN376" s="13">
        <f t="shared" si="178"/>
        <v>0</v>
      </c>
      <c r="BO376" s="13">
        <f t="shared" si="178"/>
        <v>0</v>
      </c>
      <c r="BP376" s="13">
        <f t="shared" si="178"/>
        <v>0</v>
      </c>
      <c r="BQ376" s="13">
        <f t="shared" si="178"/>
        <v>0</v>
      </c>
      <c r="BR376" s="13">
        <f t="shared" si="178"/>
        <v>0</v>
      </c>
      <c r="BS376" s="13">
        <f t="shared" si="178"/>
        <v>0</v>
      </c>
      <c r="BT376" s="13">
        <f t="shared" si="179"/>
        <v>0</v>
      </c>
      <c r="BU376" s="13">
        <f t="shared" si="179"/>
        <v>0</v>
      </c>
      <c r="BV376" s="13">
        <f t="shared" si="179"/>
        <v>0</v>
      </c>
      <c r="BW376" s="13">
        <f t="shared" si="179"/>
        <v>0</v>
      </c>
      <c r="BX376" s="13">
        <f t="shared" si="179"/>
        <v>0</v>
      </c>
      <c r="BY376" s="13">
        <f t="shared" si="179"/>
        <v>0</v>
      </c>
      <c r="BZ376" s="13">
        <f t="shared" si="179"/>
        <v>0</v>
      </c>
      <c r="CA376" s="13">
        <f t="shared" si="179"/>
        <v>0</v>
      </c>
      <c r="CB376" s="13">
        <f t="shared" si="179"/>
        <v>0</v>
      </c>
      <c r="CC376" s="13">
        <f t="shared" si="179"/>
        <v>0</v>
      </c>
      <c r="CD376" s="13">
        <f t="shared" si="179"/>
        <v>0</v>
      </c>
      <c r="CE376" s="13">
        <f t="shared" si="179"/>
        <v>0</v>
      </c>
      <c r="CF376" s="13">
        <f t="shared" si="179"/>
        <v>0</v>
      </c>
      <c r="CG376" s="13">
        <f t="shared" si="179"/>
        <v>0</v>
      </c>
      <c r="CH376" s="13">
        <f t="shared" si="179"/>
        <v>0</v>
      </c>
      <c r="CI376" s="13">
        <f t="shared" si="179"/>
        <v>0</v>
      </c>
      <c r="CJ376" s="13">
        <f t="shared" si="179"/>
        <v>0</v>
      </c>
      <c r="CK376" s="13">
        <f t="shared" si="179"/>
        <v>0</v>
      </c>
      <c r="CL376" s="13">
        <f t="shared" si="179"/>
        <v>0</v>
      </c>
      <c r="CM376" s="13">
        <f t="shared" si="179"/>
        <v>0</v>
      </c>
      <c r="CN376" s="13">
        <f t="shared" si="179"/>
        <v>0</v>
      </c>
      <c r="CO376" s="13">
        <f t="shared" si="179"/>
        <v>0</v>
      </c>
      <c r="CP376" s="13">
        <f t="shared" si="179"/>
        <v>0</v>
      </c>
      <c r="CQ376" s="13">
        <f t="shared" si="179"/>
        <v>0</v>
      </c>
      <c r="CR376" s="13">
        <f t="shared" si="179"/>
        <v>0</v>
      </c>
      <c r="CS376" s="13">
        <f t="shared" si="179"/>
        <v>0</v>
      </c>
      <c r="CT376" s="13">
        <f t="shared" si="179"/>
        <v>0</v>
      </c>
      <c r="CU376" s="13">
        <f t="shared" si="179"/>
        <v>0</v>
      </c>
      <c r="CV376" s="13">
        <f t="shared" si="179"/>
        <v>0</v>
      </c>
      <c r="CW376" s="13">
        <f t="shared" si="179"/>
        <v>0</v>
      </c>
      <c r="CX376" s="13">
        <f t="shared" si="179"/>
        <v>0</v>
      </c>
      <c r="CY376" s="13">
        <f t="shared" si="179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173"/>
        <v>0</v>
      </c>
      <c r="H377" s="19">
        <f t="shared" si="178"/>
        <v>0</v>
      </c>
      <c r="I377" s="19">
        <f t="shared" si="178"/>
        <v>0</v>
      </c>
      <c r="J377" s="19">
        <f t="shared" si="178"/>
        <v>0</v>
      </c>
      <c r="K377" s="19">
        <f t="shared" si="178"/>
        <v>0</v>
      </c>
      <c r="L377" s="19">
        <f t="shared" si="178"/>
        <v>0</v>
      </c>
      <c r="M377" s="19">
        <f t="shared" si="178"/>
        <v>0</v>
      </c>
      <c r="N377" s="19">
        <f t="shared" si="178"/>
        <v>0</v>
      </c>
      <c r="O377" s="19">
        <f t="shared" si="178"/>
        <v>0</v>
      </c>
      <c r="P377" s="19">
        <f t="shared" si="178"/>
        <v>0</v>
      </c>
      <c r="Q377" s="19">
        <f t="shared" si="178"/>
        <v>0</v>
      </c>
      <c r="R377" s="19">
        <f t="shared" si="178"/>
        <v>0</v>
      </c>
      <c r="S377" s="19">
        <f t="shared" si="178"/>
        <v>0</v>
      </c>
      <c r="T377" s="19">
        <f t="shared" si="178"/>
        <v>0</v>
      </c>
      <c r="U377" s="19">
        <f t="shared" si="178"/>
        <v>0</v>
      </c>
      <c r="V377" s="19">
        <f t="shared" si="178"/>
        <v>0</v>
      </c>
      <c r="W377" s="19">
        <f t="shared" si="178"/>
        <v>0</v>
      </c>
      <c r="X377" s="19">
        <f t="shared" si="178"/>
        <v>0</v>
      </c>
      <c r="Y377" s="19">
        <f t="shared" si="178"/>
        <v>0</v>
      </c>
      <c r="Z377" s="19">
        <f t="shared" si="178"/>
        <v>0</v>
      </c>
      <c r="AA377" s="19">
        <f t="shared" si="178"/>
        <v>0</v>
      </c>
      <c r="AB377" s="19">
        <f t="shared" si="178"/>
        <v>0</v>
      </c>
      <c r="AC377" s="19">
        <f t="shared" si="178"/>
        <v>0</v>
      </c>
      <c r="AD377" s="19">
        <f t="shared" si="178"/>
        <v>0</v>
      </c>
      <c r="AE377" s="19">
        <f t="shared" si="178"/>
        <v>0</v>
      </c>
      <c r="AF377" s="19">
        <f t="shared" si="178"/>
        <v>0</v>
      </c>
      <c r="AG377" s="19">
        <f t="shared" si="178"/>
        <v>0</v>
      </c>
      <c r="AH377" s="19">
        <f t="shared" si="178"/>
        <v>0</v>
      </c>
      <c r="AI377" s="19">
        <f t="shared" si="178"/>
        <v>0</v>
      </c>
      <c r="AJ377" s="19">
        <f t="shared" si="178"/>
        <v>0</v>
      </c>
      <c r="AK377" s="19">
        <f t="shared" si="178"/>
        <v>0</v>
      </c>
      <c r="AL377" s="19">
        <f t="shared" si="178"/>
        <v>0</v>
      </c>
      <c r="AM377" s="19">
        <f t="shared" si="178"/>
        <v>0</v>
      </c>
      <c r="AN377" s="19">
        <f t="shared" si="178"/>
        <v>0</v>
      </c>
      <c r="AO377" s="19">
        <f t="shared" si="178"/>
        <v>0</v>
      </c>
      <c r="AP377" s="19">
        <f t="shared" si="178"/>
        <v>0</v>
      </c>
      <c r="AQ377" s="19">
        <f t="shared" si="178"/>
        <v>0</v>
      </c>
      <c r="AR377" s="19">
        <f t="shared" si="178"/>
        <v>0</v>
      </c>
      <c r="AS377" s="19">
        <f t="shared" si="178"/>
        <v>0</v>
      </c>
      <c r="AT377" s="19">
        <f t="shared" si="178"/>
        <v>0</v>
      </c>
      <c r="AU377" s="19">
        <f t="shared" si="178"/>
        <v>0</v>
      </c>
      <c r="AV377" s="19">
        <f t="shared" si="178"/>
        <v>0</v>
      </c>
      <c r="AW377" s="19">
        <f t="shared" si="178"/>
        <v>0</v>
      </c>
      <c r="AX377" s="19">
        <f t="shared" si="178"/>
        <v>0</v>
      </c>
      <c r="AY377" s="19">
        <f t="shared" si="178"/>
        <v>0</v>
      </c>
      <c r="AZ377" s="19">
        <f t="shared" si="178"/>
        <v>0</v>
      </c>
      <c r="BA377" s="19">
        <f t="shared" si="178"/>
        <v>0</v>
      </c>
      <c r="BB377" s="19">
        <f t="shared" si="178"/>
        <v>0</v>
      </c>
      <c r="BC377" s="19">
        <f t="shared" si="178"/>
        <v>0</v>
      </c>
      <c r="BD377" s="19">
        <f t="shared" si="178"/>
        <v>0</v>
      </c>
      <c r="BE377" s="19">
        <f t="shared" si="178"/>
        <v>0</v>
      </c>
      <c r="BF377" s="19">
        <f t="shared" si="178"/>
        <v>0</v>
      </c>
      <c r="BG377" s="19">
        <f t="shared" si="178"/>
        <v>0</v>
      </c>
      <c r="BH377" s="19">
        <f t="shared" si="178"/>
        <v>0</v>
      </c>
      <c r="BI377" s="19">
        <f t="shared" si="178"/>
        <v>0</v>
      </c>
      <c r="BJ377" s="19">
        <f t="shared" si="178"/>
        <v>0</v>
      </c>
      <c r="BK377" s="19">
        <f t="shared" si="178"/>
        <v>0</v>
      </c>
      <c r="BL377" s="19">
        <f t="shared" si="178"/>
        <v>0</v>
      </c>
      <c r="BM377" s="19">
        <f t="shared" si="178"/>
        <v>0</v>
      </c>
      <c r="BN377" s="19">
        <f t="shared" si="178"/>
        <v>0</v>
      </c>
      <c r="BO377" s="19">
        <f t="shared" si="178"/>
        <v>0</v>
      </c>
      <c r="BP377" s="19">
        <f t="shared" si="178"/>
        <v>0</v>
      </c>
      <c r="BQ377" s="19">
        <f t="shared" si="178"/>
        <v>0</v>
      </c>
      <c r="BR377" s="19">
        <f t="shared" si="178"/>
        <v>0</v>
      </c>
      <c r="BS377" s="19">
        <f t="shared" si="178"/>
        <v>0</v>
      </c>
      <c r="BT377" s="19">
        <f t="shared" si="179"/>
        <v>0</v>
      </c>
      <c r="BU377" s="19">
        <f t="shared" si="179"/>
        <v>0</v>
      </c>
      <c r="BV377" s="19">
        <f t="shared" si="179"/>
        <v>0</v>
      </c>
      <c r="BW377" s="19">
        <f t="shared" si="179"/>
        <v>0</v>
      </c>
      <c r="BX377" s="19">
        <f t="shared" si="179"/>
        <v>0</v>
      </c>
      <c r="BY377" s="19">
        <f t="shared" si="179"/>
        <v>0</v>
      </c>
      <c r="BZ377" s="19">
        <f t="shared" si="179"/>
        <v>0</v>
      </c>
      <c r="CA377" s="19">
        <f t="shared" si="179"/>
        <v>0</v>
      </c>
      <c r="CB377" s="19">
        <f t="shared" si="179"/>
        <v>0</v>
      </c>
      <c r="CC377" s="19">
        <f t="shared" si="179"/>
        <v>0</v>
      </c>
      <c r="CD377" s="19">
        <f t="shared" si="179"/>
        <v>0</v>
      </c>
      <c r="CE377" s="19">
        <f t="shared" si="179"/>
        <v>0</v>
      </c>
      <c r="CF377" s="19">
        <f t="shared" si="179"/>
        <v>0</v>
      </c>
      <c r="CG377" s="19">
        <f t="shared" si="179"/>
        <v>0</v>
      </c>
      <c r="CH377" s="19">
        <f t="shared" si="179"/>
        <v>0</v>
      </c>
      <c r="CI377" s="19">
        <f t="shared" si="179"/>
        <v>0</v>
      </c>
      <c r="CJ377" s="19">
        <f t="shared" si="179"/>
        <v>0</v>
      </c>
      <c r="CK377" s="19">
        <f t="shared" si="179"/>
        <v>0</v>
      </c>
      <c r="CL377" s="19">
        <f t="shared" si="179"/>
        <v>0</v>
      </c>
      <c r="CM377" s="19">
        <f t="shared" si="179"/>
        <v>0</v>
      </c>
      <c r="CN377" s="19">
        <f t="shared" si="179"/>
        <v>0</v>
      </c>
      <c r="CO377" s="19">
        <f t="shared" si="179"/>
        <v>0</v>
      </c>
      <c r="CP377" s="19">
        <f t="shared" si="179"/>
        <v>0</v>
      </c>
      <c r="CQ377" s="19">
        <f t="shared" si="179"/>
        <v>0</v>
      </c>
      <c r="CR377" s="19">
        <f t="shared" si="179"/>
        <v>0</v>
      </c>
      <c r="CS377" s="19">
        <f t="shared" si="179"/>
        <v>0</v>
      </c>
      <c r="CT377" s="19">
        <f t="shared" si="179"/>
        <v>0</v>
      </c>
      <c r="CU377" s="19">
        <f t="shared" si="179"/>
        <v>0</v>
      </c>
      <c r="CV377" s="19">
        <f t="shared" si="179"/>
        <v>0</v>
      </c>
      <c r="CW377" s="19">
        <f t="shared" si="179"/>
        <v>0</v>
      </c>
      <c r="CX377" s="19">
        <f t="shared" si="179"/>
        <v>0</v>
      </c>
      <c r="CY377" s="19">
        <f t="shared" si="179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173"/>
        <v>696.31083936027176</v>
      </c>
      <c r="H378" s="19">
        <f t="shared" si="178"/>
        <v>16.010212065735629</v>
      </c>
      <c r="I378" s="19">
        <f t="shared" si="178"/>
        <v>16.259638710902781</v>
      </c>
      <c r="J378" s="19">
        <f t="shared" si="178"/>
        <v>16.470214939548931</v>
      </c>
      <c r="K378" s="19">
        <f t="shared" si="178"/>
        <v>16.641940751674074</v>
      </c>
      <c r="L378" s="19">
        <f t="shared" si="178"/>
        <v>16.774816147278212</v>
      </c>
      <c r="M378" s="19">
        <f t="shared" si="178"/>
        <v>16.86884112636135</v>
      </c>
      <c r="N378" s="19">
        <f t="shared" si="178"/>
        <v>16.924015688923479</v>
      </c>
      <c r="O378" s="19">
        <f t="shared" si="178"/>
        <v>16.940339834964604</v>
      </c>
      <c r="P378" s="19">
        <f t="shared" si="178"/>
        <v>16.917813564484732</v>
      </c>
      <c r="Q378" s="19">
        <f t="shared" si="178"/>
        <v>16.856436877483848</v>
      </c>
      <c r="R378" s="19">
        <f t="shared" si="178"/>
        <v>16.75620977396196</v>
      </c>
      <c r="S378" s="19">
        <f t="shared" si="178"/>
        <v>16.617132253919074</v>
      </c>
      <c r="T378" s="19">
        <f t="shared" si="178"/>
        <v>16.439204317355181</v>
      </c>
      <c r="U378" s="19">
        <f t="shared" si="178"/>
        <v>16.222425964270283</v>
      </c>
      <c r="V378" s="19">
        <f t="shared" si="178"/>
        <v>15.966797194664382</v>
      </c>
      <c r="W378" s="19">
        <f t="shared" si="178"/>
        <v>15.672318008537477</v>
      </c>
      <c r="X378" s="19">
        <f t="shared" si="178"/>
        <v>16.104270180885912</v>
      </c>
      <c r="Y378" s="19">
        <f t="shared" si="178"/>
        <v>16.520918358265291</v>
      </c>
      <c r="Z378" s="19">
        <f t="shared" si="178"/>
        <v>16.922262540675622</v>
      </c>
      <c r="AA378" s="19">
        <f t="shared" si="178"/>
        <v>17.308302728116896</v>
      </c>
      <c r="AB378" s="19">
        <f t="shared" si="178"/>
        <v>17.679038920589129</v>
      </c>
      <c r="AC378" s="19">
        <f t="shared" si="178"/>
        <v>18.034471118092302</v>
      </c>
      <c r="AD378" s="19">
        <f t="shared" si="178"/>
        <v>18.374599320626427</v>
      </c>
      <c r="AE378" s="19">
        <f t="shared" si="178"/>
        <v>18.699423528191502</v>
      </c>
      <c r="AF378" s="19">
        <f t="shared" si="178"/>
        <v>19.008943740787526</v>
      </c>
      <c r="AG378" s="19">
        <f t="shared" si="178"/>
        <v>19.303159958414497</v>
      </c>
      <c r="AH378" s="19">
        <f t="shared" si="178"/>
        <v>20.018544651820886</v>
      </c>
      <c r="AI378" s="19">
        <f t="shared" si="178"/>
        <v>20.733929345227274</v>
      </c>
      <c r="AJ378" s="19">
        <f t="shared" si="178"/>
        <v>21.449314038633663</v>
      </c>
      <c r="AK378" s="19">
        <f t="shared" si="178"/>
        <v>22.164698732040051</v>
      </c>
      <c r="AL378" s="19">
        <f t="shared" si="178"/>
        <v>22.88008342544644</v>
      </c>
      <c r="AM378" s="19">
        <f t="shared" si="178"/>
        <v>23.595468118852828</v>
      </c>
      <c r="AN378" s="19">
        <f t="shared" si="178"/>
        <v>24.310852812259217</v>
      </c>
      <c r="AO378" s="19">
        <f t="shared" si="178"/>
        <v>25.026237505665605</v>
      </c>
      <c r="AP378" s="19">
        <f t="shared" si="178"/>
        <v>25.741622199071994</v>
      </c>
      <c r="AQ378" s="19">
        <f t="shared" si="178"/>
        <v>26.457006892478383</v>
      </c>
      <c r="AR378" s="19">
        <f t="shared" si="178"/>
        <v>27.172391585884768</v>
      </c>
      <c r="AS378" s="19">
        <f t="shared" si="178"/>
        <v>27.887776279291156</v>
      </c>
      <c r="AT378" s="19">
        <f t="shared" si="178"/>
        <v>28.603160972697545</v>
      </c>
      <c r="AU378" s="19">
        <f t="shared" si="178"/>
        <v>29.318545666103933</v>
      </c>
      <c r="AV378" s="19">
        <f t="shared" si="178"/>
        <v>30.033930359510322</v>
      </c>
      <c r="AW378" s="19">
        <f t="shared" si="178"/>
        <v>30.74931505291671</v>
      </c>
      <c r="AX378" s="19">
        <f t="shared" si="178"/>
        <v>31.464699746323095</v>
      </c>
      <c r="AY378" s="19">
        <f t="shared" si="178"/>
        <v>32.180084439729491</v>
      </c>
      <c r="AZ378" s="19">
        <f t="shared" si="178"/>
        <v>32.895469133135876</v>
      </c>
      <c r="BA378" s="19">
        <f t="shared" si="178"/>
        <v>0</v>
      </c>
      <c r="BB378" s="19">
        <f t="shared" si="178"/>
        <v>0</v>
      </c>
      <c r="BC378" s="19">
        <f t="shared" si="178"/>
        <v>0</v>
      </c>
      <c r="BD378" s="19">
        <f t="shared" si="178"/>
        <v>0</v>
      </c>
      <c r="BE378" s="19">
        <f t="shared" si="178"/>
        <v>0</v>
      </c>
      <c r="BF378" s="19">
        <f t="shared" si="178"/>
        <v>0</v>
      </c>
      <c r="BG378" s="19">
        <f t="shared" si="178"/>
        <v>0</v>
      </c>
      <c r="BH378" s="19">
        <f t="shared" si="178"/>
        <v>0</v>
      </c>
      <c r="BI378" s="19">
        <f t="shared" si="178"/>
        <v>0</v>
      </c>
      <c r="BJ378" s="19">
        <f t="shared" si="178"/>
        <v>0</v>
      </c>
      <c r="BK378" s="19">
        <f t="shared" si="178"/>
        <v>0</v>
      </c>
      <c r="BL378" s="19">
        <f t="shared" si="178"/>
        <v>0</v>
      </c>
      <c r="BM378" s="19">
        <f t="shared" si="178"/>
        <v>0</v>
      </c>
      <c r="BN378" s="19">
        <f t="shared" si="178"/>
        <v>0</v>
      </c>
      <c r="BO378" s="19">
        <f t="shared" si="178"/>
        <v>0</v>
      </c>
      <c r="BP378" s="19">
        <f t="shared" si="178"/>
        <v>0</v>
      </c>
      <c r="BQ378" s="19">
        <f t="shared" si="178"/>
        <v>0</v>
      </c>
      <c r="BR378" s="19">
        <f t="shared" si="178"/>
        <v>0</v>
      </c>
      <c r="BS378" s="19">
        <f>BS26*BS133*365/10^6*10^6</f>
        <v>0</v>
      </c>
      <c r="BT378" s="19">
        <f t="shared" si="179"/>
        <v>0</v>
      </c>
      <c r="BU378" s="19">
        <f t="shared" si="179"/>
        <v>0</v>
      </c>
      <c r="BV378" s="19">
        <f t="shared" si="179"/>
        <v>0</v>
      </c>
      <c r="BW378" s="19">
        <f t="shared" si="179"/>
        <v>0</v>
      </c>
      <c r="BX378" s="19">
        <f t="shared" si="179"/>
        <v>0</v>
      </c>
      <c r="BY378" s="19">
        <f t="shared" si="179"/>
        <v>0</v>
      </c>
      <c r="BZ378" s="19">
        <f t="shared" si="179"/>
        <v>0</v>
      </c>
      <c r="CA378" s="19">
        <f t="shared" si="179"/>
        <v>0</v>
      </c>
      <c r="CB378" s="19">
        <f t="shared" si="179"/>
        <v>0</v>
      </c>
      <c r="CC378" s="19">
        <f t="shared" si="179"/>
        <v>0</v>
      </c>
      <c r="CD378" s="19">
        <f t="shared" si="179"/>
        <v>0</v>
      </c>
      <c r="CE378" s="19">
        <f t="shared" si="179"/>
        <v>0</v>
      </c>
      <c r="CF378" s="19">
        <f t="shared" si="179"/>
        <v>0</v>
      </c>
      <c r="CG378" s="19">
        <f t="shared" si="179"/>
        <v>0</v>
      </c>
      <c r="CH378" s="19">
        <f t="shared" si="179"/>
        <v>0</v>
      </c>
      <c r="CI378" s="19">
        <f t="shared" si="179"/>
        <v>0</v>
      </c>
      <c r="CJ378" s="19">
        <f t="shared" si="179"/>
        <v>0</v>
      </c>
      <c r="CK378" s="19">
        <f t="shared" si="179"/>
        <v>0</v>
      </c>
      <c r="CL378" s="19">
        <f t="shared" si="179"/>
        <v>0</v>
      </c>
      <c r="CM378" s="19">
        <f t="shared" si="179"/>
        <v>0</v>
      </c>
      <c r="CN378" s="19">
        <f t="shared" si="179"/>
        <v>0</v>
      </c>
      <c r="CO378" s="19">
        <f t="shared" si="179"/>
        <v>0</v>
      </c>
      <c r="CP378" s="19">
        <f t="shared" si="179"/>
        <v>0</v>
      </c>
      <c r="CQ378" s="19">
        <f t="shared" si="179"/>
        <v>0</v>
      </c>
      <c r="CR378" s="19">
        <f t="shared" si="179"/>
        <v>0</v>
      </c>
      <c r="CS378" s="19">
        <f t="shared" si="179"/>
        <v>0</v>
      </c>
      <c r="CT378" s="19">
        <f t="shared" si="179"/>
        <v>0</v>
      </c>
      <c r="CU378" s="19">
        <f t="shared" si="179"/>
        <v>0</v>
      </c>
      <c r="CV378" s="19">
        <f t="shared" si="179"/>
        <v>0</v>
      </c>
      <c r="CW378" s="19">
        <f t="shared" si="179"/>
        <v>0</v>
      </c>
      <c r="CX378" s="19">
        <f t="shared" si="179"/>
        <v>0</v>
      </c>
      <c r="CY378" s="19">
        <f t="shared" si="17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173"/>
        <v>2251.8546669955617</v>
      </c>
      <c r="H379" s="19">
        <f t="shared" ref="H379:BS382" si="180">H27*H134*365/10^6*10^6</f>
        <v>94.263193925546673</v>
      </c>
      <c r="I379" s="19">
        <f t="shared" si="180"/>
        <v>94.482200059632746</v>
      </c>
      <c r="J379" s="19">
        <f t="shared" si="180"/>
        <v>94.35456678552778</v>
      </c>
      <c r="K379" s="19">
        <f t="shared" si="180"/>
        <v>93.880294103231719</v>
      </c>
      <c r="L379" s="19">
        <f t="shared" si="180"/>
        <v>93.059382012744607</v>
      </c>
      <c r="M379" s="19">
        <f t="shared" si="180"/>
        <v>91.891830514066456</v>
      </c>
      <c r="N379" s="19">
        <f t="shared" si="180"/>
        <v>90.37763960719721</v>
      </c>
      <c r="O379" s="19">
        <f t="shared" si="180"/>
        <v>88.516809292136941</v>
      </c>
      <c r="P379" s="19">
        <f t="shared" si="180"/>
        <v>86.309339568885576</v>
      </c>
      <c r="Q379" s="19">
        <f t="shared" si="180"/>
        <v>83.755230437443188</v>
      </c>
      <c r="R379" s="19">
        <f t="shared" si="180"/>
        <v>80.85448189780972</v>
      </c>
      <c r="S379" s="19">
        <f t="shared" si="180"/>
        <v>77.607093949985199</v>
      </c>
      <c r="T379" s="19">
        <f t="shared" si="180"/>
        <v>74.013066593969597</v>
      </c>
      <c r="U379" s="19">
        <f t="shared" si="180"/>
        <v>70.072399829762958</v>
      </c>
      <c r="V379" s="19">
        <f t="shared" si="180"/>
        <v>65.785093657365238</v>
      </c>
      <c r="W379" s="19">
        <f t="shared" si="180"/>
        <v>61.151148076776423</v>
      </c>
      <c r="X379" s="19">
        <f t="shared" si="180"/>
        <v>61.800870356200178</v>
      </c>
      <c r="Y379" s="19">
        <f t="shared" si="180"/>
        <v>62.294222007834641</v>
      </c>
      <c r="Z379" s="19">
        <f t="shared" si="180"/>
        <v>62.631203031679753</v>
      </c>
      <c r="AA379" s="19">
        <f t="shared" si="180"/>
        <v>62.811813427735586</v>
      </c>
      <c r="AB379" s="19">
        <f t="shared" si="180"/>
        <v>62.836053196002077</v>
      </c>
      <c r="AC379" s="19">
        <f t="shared" si="180"/>
        <v>62.703922336479273</v>
      </c>
      <c r="AD379" s="19">
        <f t="shared" si="180"/>
        <v>62.415420849167141</v>
      </c>
      <c r="AE379" s="19">
        <f t="shared" si="180"/>
        <v>61.970548734065694</v>
      </c>
      <c r="AF379" s="19">
        <f t="shared" si="180"/>
        <v>61.369305991174947</v>
      </c>
      <c r="AG379" s="19">
        <f t="shared" si="180"/>
        <v>60.611692620494864</v>
      </c>
      <c r="AH379" s="19">
        <f t="shared" si="180"/>
        <v>62.809778444592482</v>
      </c>
      <c r="AI379" s="19">
        <f t="shared" si="180"/>
        <v>65.007864268690113</v>
      </c>
      <c r="AJ379" s="19">
        <f t="shared" si="180"/>
        <v>67.205950092787731</v>
      </c>
      <c r="AK379" s="19">
        <f t="shared" si="180"/>
        <v>69.404035916885348</v>
      </c>
      <c r="AL379" s="19">
        <f t="shared" si="180"/>
        <v>71.60212174098298</v>
      </c>
      <c r="AM379" s="19">
        <f t="shared" si="180"/>
        <v>73.800207565080598</v>
      </c>
      <c r="AN379" s="19">
        <f t="shared" si="180"/>
        <v>75.99829338917823</v>
      </c>
      <c r="AO379" s="19">
        <f t="shared" si="180"/>
        <v>78.196379213275861</v>
      </c>
      <c r="AP379" s="19">
        <f t="shared" si="180"/>
        <v>80.394465037373479</v>
      </c>
      <c r="AQ379" s="19">
        <f t="shared" si="180"/>
        <v>82.592550861471096</v>
      </c>
      <c r="AR379" s="19">
        <f t="shared" si="180"/>
        <v>84.790636685568728</v>
      </c>
      <c r="AS379" s="19">
        <f t="shared" si="180"/>
        <v>86.98872250966636</v>
      </c>
      <c r="AT379" s="19">
        <f t="shared" si="180"/>
        <v>89.186808333763992</v>
      </c>
      <c r="AU379" s="19">
        <f t="shared" si="180"/>
        <v>91.384894157861609</v>
      </c>
      <c r="AV379" s="19">
        <f t="shared" si="180"/>
        <v>93.582979981959227</v>
      </c>
      <c r="AW379" s="19">
        <f t="shared" si="180"/>
        <v>95.781065806056858</v>
      </c>
      <c r="AX379" s="19">
        <f t="shared" si="180"/>
        <v>97.97915163015449</v>
      </c>
      <c r="AY379" s="19">
        <f t="shared" si="180"/>
        <v>100.17723745425212</v>
      </c>
      <c r="AZ379" s="19">
        <f t="shared" si="180"/>
        <v>102.37532327834974</v>
      </c>
      <c r="BA379" s="19">
        <f t="shared" si="180"/>
        <v>0</v>
      </c>
      <c r="BB379" s="19">
        <f t="shared" si="180"/>
        <v>0</v>
      </c>
      <c r="BC379" s="19">
        <f t="shared" si="180"/>
        <v>0</v>
      </c>
      <c r="BD379" s="19">
        <f t="shared" si="180"/>
        <v>0</v>
      </c>
      <c r="BE379" s="19">
        <f t="shared" si="180"/>
        <v>0</v>
      </c>
      <c r="BF379" s="19">
        <f t="shared" si="180"/>
        <v>0</v>
      </c>
      <c r="BG379" s="19">
        <f t="shared" si="180"/>
        <v>0</v>
      </c>
      <c r="BH379" s="19">
        <f t="shared" si="180"/>
        <v>0</v>
      </c>
      <c r="BI379" s="19">
        <f t="shared" si="180"/>
        <v>0</v>
      </c>
      <c r="BJ379" s="19">
        <f t="shared" si="180"/>
        <v>0</v>
      </c>
      <c r="BK379" s="19">
        <f t="shared" si="180"/>
        <v>0</v>
      </c>
      <c r="BL379" s="19">
        <f t="shared" si="180"/>
        <v>0</v>
      </c>
      <c r="BM379" s="19">
        <f t="shared" si="180"/>
        <v>0</v>
      </c>
      <c r="BN379" s="19">
        <f t="shared" si="180"/>
        <v>0</v>
      </c>
      <c r="BO379" s="19">
        <f t="shared" si="180"/>
        <v>0</v>
      </c>
      <c r="BP379" s="19">
        <f t="shared" si="180"/>
        <v>0</v>
      </c>
      <c r="BQ379" s="19">
        <f t="shared" si="180"/>
        <v>0</v>
      </c>
      <c r="BR379" s="19">
        <f t="shared" si="180"/>
        <v>0</v>
      </c>
      <c r="BS379" s="19">
        <f t="shared" si="180"/>
        <v>0</v>
      </c>
      <c r="BT379" s="19">
        <f t="shared" si="179"/>
        <v>0</v>
      </c>
      <c r="BU379" s="19">
        <f t="shared" si="179"/>
        <v>0</v>
      </c>
      <c r="BV379" s="19">
        <f t="shared" si="179"/>
        <v>0</v>
      </c>
      <c r="BW379" s="19">
        <f t="shared" si="179"/>
        <v>0</v>
      </c>
      <c r="BX379" s="19">
        <f t="shared" si="179"/>
        <v>0</v>
      </c>
      <c r="BY379" s="19">
        <f t="shared" si="179"/>
        <v>0</v>
      </c>
      <c r="BZ379" s="19">
        <f t="shared" si="179"/>
        <v>0</v>
      </c>
      <c r="CA379" s="19">
        <f t="shared" si="179"/>
        <v>0</v>
      </c>
      <c r="CB379" s="19">
        <f t="shared" si="179"/>
        <v>0</v>
      </c>
      <c r="CC379" s="19">
        <f t="shared" si="179"/>
        <v>0</v>
      </c>
      <c r="CD379" s="19">
        <f t="shared" si="179"/>
        <v>0</v>
      </c>
      <c r="CE379" s="19">
        <f t="shared" si="179"/>
        <v>0</v>
      </c>
      <c r="CF379" s="19">
        <f t="shared" si="179"/>
        <v>0</v>
      </c>
      <c r="CG379" s="19">
        <f t="shared" si="179"/>
        <v>0</v>
      </c>
      <c r="CH379" s="19">
        <f t="shared" si="179"/>
        <v>0</v>
      </c>
      <c r="CI379" s="19">
        <f t="shared" si="179"/>
        <v>0</v>
      </c>
      <c r="CJ379" s="19">
        <f t="shared" si="179"/>
        <v>0</v>
      </c>
      <c r="CK379" s="19">
        <f t="shared" si="179"/>
        <v>0</v>
      </c>
      <c r="CL379" s="19">
        <f t="shared" si="179"/>
        <v>0</v>
      </c>
      <c r="CM379" s="19">
        <f t="shared" si="179"/>
        <v>0</v>
      </c>
      <c r="CN379" s="19">
        <f t="shared" si="179"/>
        <v>0</v>
      </c>
      <c r="CO379" s="19">
        <f t="shared" si="179"/>
        <v>0</v>
      </c>
      <c r="CP379" s="19">
        <f t="shared" si="179"/>
        <v>0</v>
      </c>
      <c r="CQ379" s="19">
        <f t="shared" si="179"/>
        <v>0</v>
      </c>
      <c r="CR379" s="19">
        <f t="shared" si="179"/>
        <v>0</v>
      </c>
      <c r="CS379" s="19">
        <f t="shared" si="179"/>
        <v>0</v>
      </c>
      <c r="CT379" s="19">
        <f t="shared" si="179"/>
        <v>0</v>
      </c>
      <c r="CU379" s="19">
        <f t="shared" si="179"/>
        <v>0</v>
      </c>
      <c r="CV379" s="19">
        <f t="shared" si="179"/>
        <v>0</v>
      </c>
      <c r="CW379" s="19">
        <f t="shared" si="179"/>
        <v>0</v>
      </c>
      <c r="CX379" s="19">
        <f t="shared" si="179"/>
        <v>0</v>
      </c>
      <c r="CY379" s="19">
        <f t="shared" si="179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173"/>
        <v>1067.0573330462601</v>
      </c>
      <c r="H380" s="19">
        <f t="shared" si="180"/>
        <v>-15.76650059926707</v>
      </c>
      <c r="I380" s="19">
        <f t="shared" si="180"/>
        <v>-12.151811511547368</v>
      </c>
      <c r="J380" s="19">
        <f t="shared" si="180"/>
        <v>-8.6667458603109857</v>
      </c>
      <c r="K380" s="19">
        <f t="shared" si="180"/>
        <v>-5.3113036455579214</v>
      </c>
      <c r="L380" s="19">
        <f t="shared" si="180"/>
        <v>-2.0854848672881743</v>
      </c>
      <c r="M380" s="19">
        <f t="shared" si="180"/>
        <v>1.0107104744982549</v>
      </c>
      <c r="N380" s="19">
        <f t="shared" si="180"/>
        <v>3.9772823798013657</v>
      </c>
      <c r="O380" s="19">
        <f t="shared" si="180"/>
        <v>6.8142308486211585</v>
      </c>
      <c r="P380" s="19">
        <f t="shared" si="180"/>
        <v>9.5215558809576333</v>
      </c>
      <c r="Q380" s="19">
        <f t="shared" si="180"/>
        <v>12.099257476810788</v>
      </c>
      <c r="R380" s="19">
        <f t="shared" si="180"/>
        <v>14.547335636180627</v>
      </c>
      <c r="S380" s="19">
        <f t="shared" si="180"/>
        <v>16.865790359067145</v>
      </c>
      <c r="T380" s="19">
        <f t="shared" si="180"/>
        <v>19.054621645470341</v>
      </c>
      <c r="U380" s="19">
        <f t="shared" si="180"/>
        <v>21.113829495390224</v>
      </c>
      <c r="V380" s="19">
        <f t="shared" si="180"/>
        <v>23.043413908826789</v>
      </c>
      <c r="W380" s="19">
        <f t="shared" si="180"/>
        <v>24.843374885780037</v>
      </c>
      <c r="X380" s="19">
        <f t="shared" si="180"/>
        <v>25.508923264189004</v>
      </c>
      <c r="Y380" s="19">
        <f t="shared" si="180"/>
        <v>26.13633719799207</v>
      </c>
      <c r="Z380" s="19">
        <f t="shared" si="180"/>
        <v>26.72561668718923</v>
      </c>
      <c r="AA380" s="19">
        <f t="shared" si="180"/>
        <v>27.276761731780489</v>
      </c>
      <c r="AB380" s="19">
        <f t="shared" si="180"/>
        <v>27.789772331765839</v>
      </c>
      <c r="AC380" s="19">
        <f t="shared" si="180"/>
        <v>28.264648487145301</v>
      </c>
      <c r="AD380" s="19">
        <f t="shared" si="180"/>
        <v>28.701390197918851</v>
      </c>
      <c r="AE380" s="19">
        <f t="shared" si="180"/>
        <v>29.099997464086506</v>
      </c>
      <c r="AF380" s="19">
        <f t="shared" si="180"/>
        <v>29.460470285648253</v>
      </c>
      <c r="AG380" s="19">
        <f t="shared" si="180"/>
        <v>29.782808662604083</v>
      </c>
      <c r="AH380" s="19">
        <f t="shared" si="180"/>
        <v>30.822776385028732</v>
      </c>
      <c r="AI380" s="19">
        <f t="shared" si="180"/>
        <v>31.862744107453377</v>
      </c>
      <c r="AJ380" s="19">
        <f t="shared" si="180"/>
        <v>32.902711829878022</v>
      </c>
      <c r="AK380" s="19">
        <f t="shared" si="180"/>
        <v>33.942679552302671</v>
      </c>
      <c r="AL380" s="19">
        <f t="shared" si="180"/>
        <v>34.98264727472732</v>
      </c>
      <c r="AM380" s="19">
        <f t="shared" si="180"/>
        <v>36.022614997151962</v>
      </c>
      <c r="AN380" s="19">
        <f t="shared" si="180"/>
        <v>37.062582719576611</v>
      </c>
      <c r="AO380" s="19">
        <f t="shared" si="180"/>
        <v>38.10255044200126</v>
      </c>
      <c r="AP380" s="19">
        <f t="shared" si="180"/>
        <v>39.142518164425901</v>
      </c>
      <c r="AQ380" s="19">
        <f t="shared" si="180"/>
        <v>40.18248588685055</v>
      </c>
      <c r="AR380" s="19">
        <f t="shared" si="180"/>
        <v>41.222453609275199</v>
      </c>
      <c r="AS380" s="19">
        <f t="shared" si="180"/>
        <v>42.262421331699848</v>
      </c>
      <c r="AT380" s="19">
        <f t="shared" si="180"/>
        <v>43.30238905412449</v>
      </c>
      <c r="AU380" s="19">
        <f t="shared" si="180"/>
        <v>44.342356776549138</v>
      </c>
      <c r="AV380" s="19">
        <f t="shared" si="180"/>
        <v>45.382324498973787</v>
      </c>
      <c r="AW380" s="19">
        <f t="shared" si="180"/>
        <v>46.422292221398429</v>
      </c>
      <c r="AX380" s="19">
        <f t="shared" si="180"/>
        <v>47.462259943823078</v>
      </c>
      <c r="AY380" s="19">
        <f t="shared" si="180"/>
        <v>48.502227666247734</v>
      </c>
      <c r="AZ380" s="19">
        <f t="shared" si="180"/>
        <v>49.542195388672368</v>
      </c>
      <c r="BA380" s="19">
        <f t="shared" si="180"/>
        <v>0</v>
      </c>
      <c r="BB380" s="19">
        <f t="shared" si="180"/>
        <v>0</v>
      </c>
      <c r="BC380" s="19">
        <f t="shared" si="180"/>
        <v>0</v>
      </c>
      <c r="BD380" s="19">
        <f t="shared" si="180"/>
        <v>0</v>
      </c>
      <c r="BE380" s="19">
        <f t="shared" si="180"/>
        <v>0</v>
      </c>
      <c r="BF380" s="19">
        <f t="shared" si="180"/>
        <v>0</v>
      </c>
      <c r="BG380" s="19">
        <f t="shared" si="180"/>
        <v>0</v>
      </c>
      <c r="BH380" s="19">
        <f t="shared" si="180"/>
        <v>0</v>
      </c>
      <c r="BI380" s="19">
        <f t="shared" si="180"/>
        <v>0</v>
      </c>
      <c r="BJ380" s="19">
        <f t="shared" si="180"/>
        <v>0</v>
      </c>
      <c r="BK380" s="19">
        <f t="shared" si="180"/>
        <v>0</v>
      </c>
      <c r="BL380" s="19">
        <f t="shared" si="180"/>
        <v>0</v>
      </c>
      <c r="BM380" s="19">
        <f t="shared" si="180"/>
        <v>0</v>
      </c>
      <c r="BN380" s="19">
        <f t="shared" si="180"/>
        <v>0</v>
      </c>
      <c r="BO380" s="19">
        <f t="shared" si="180"/>
        <v>0</v>
      </c>
      <c r="BP380" s="19">
        <f t="shared" si="180"/>
        <v>0</v>
      </c>
      <c r="BQ380" s="19">
        <f t="shared" si="180"/>
        <v>0</v>
      </c>
      <c r="BR380" s="19">
        <f t="shared" si="180"/>
        <v>0</v>
      </c>
      <c r="BS380" s="19">
        <f t="shared" si="180"/>
        <v>0</v>
      </c>
      <c r="BT380" s="19">
        <f t="shared" si="179"/>
        <v>0</v>
      </c>
      <c r="BU380" s="19">
        <f t="shared" si="179"/>
        <v>0</v>
      </c>
      <c r="BV380" s="19">
        <f t="shared" si="179"/>
        <v>0</v>
      </c>
      <c r="BW380" s="19">
        <f t="shared" si="179"/>
        <v>0</v>
      </c>
      <c r="BX380" s="19">
        <f t="shared" si="179"/>
        <v>0</v>
      </c>
      <c r="BY380" s="19">
        <f t="shared" si="179"/>
        <v>0</v>
      </c>
      <c r="BZ380" s="19">
        <f t="shared" si="179"/>
        <v>0</v>
      </c>
      <c r="CA380" s="19">
        <f t="shared" si="179"/>
        <v>0</v>
      </c>
      <c r="CB380" s="19">
        <f t="shared" si="179"/>
        <v>0</v>
      </c>
      <c r="CC380" s="19">
        <f t="shared" si="179"/>
        <v>0</v>
      </c>
      <c r="CD380" s="19">
        <f t="shared" si="179"/>
        <v>0</v>
      </c>
      <c r="CE380" s="19">
        <f t="shared" si="179"/>
        <v>0</v>
      </c>
      <c r="CF380" s="19">
        <f t="shared" si="179"/>
        <v>0</v>
      </c>
      <c r="CG380" s="19">
        <f t="shared" si="179"/>
        <v>0</v>
      </c>
      <c r="CH380" s="19">
        <f t="shared" si="179"/>
        <v>0</v>
      </c>
      <c r="CI380" s="19">
        <f t="shared" si="179"/>
        <v>0</v>
      </c>
      <c r="CJ380" s="19">
        <f t="shared" si="179"/>
        <v>0</v>
      </c>
      <c r="CK380" s="19">
        <f t="shared" si="179"/>
        <v>0</v>
      </c>
      <c r="CL380" s="19">
        <f t="shared" si="179"/>
        <v>0</v>
      </c>
      <c r="CM380" s="19">
        <f t="shared" si="179"/>
        <v>0</v>
      </c>
      <c r="CN380" s="19">
        <f t="shared" si="179"/>
        <v>0</v>
      </c>
      <c r="CO380" s="19">
        <f t="shared" si="179"/>
        <v>0</v>
      </c>
      <c r="CP380" s="19">
        <f t="shared" si="179"/>
        <v>0</v>
      </c>
      <c r="CQ380" s="19">
        <f t="shared" si="179"/>
        <v>0</v>
      </c>
      <c r="CR380" s="19">
        <f t="shared" si="179"/>
        <v>0</v>
      </c>
      <c r="CS380" s="19">
        <f t="shared" si="179"/>
        <v>0</v>
      </c>
      <c r="CT380" s="19">
        <f t="shared" si="179"/>
        <v>0</v>
      </c>
      <c r="CU380" s="19">
        <f t="shared" si="179"/>
        <v>0</v>
      </c>
      <c r="CV380" s="19">
        <f t="shared" si="179"/>
        <v>0</v>
      </c>
      <c r="CW380" s="19">
        <f t="shared" si="179"/>
        <v>0</v>
      </c>
      <c r="CX380" s="19">
        <f t="shared" si="179"/>
        <v>0</v>
      </c>
      <c r="CY380" s="19">
        <f t="shared" si="179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173"/>
        <v>3291.2958235667593</v>
      </c>
      <c r="H381" s="19">
        <f t="shared" si="180"/>
        <v>-48.125694157104931</v>
      </c>
      <c r="I381" s="19">
        <f t="shared" si="180"/>
        <v>-31.914935044767375</v>
      </c>
      <c r="J381" s="19">
        <f t="shared" si="180"/>
        <v>-16.767420295307577</v>
      </c>
      <c r="K381" s="19">
        <f t="shared" si="180"/>
        <v>-2.6831499087255604</v>
      </c>
      <c r="L381" s="19">
        <f t="shared" si="180"/>
        <v>10.337876114978675</v>
      </c>
      <c r="M381" s="19">
        <f t="shared" si="180"/>
        <v>22.295657775805136</v>
      </c>
      <c r="N381" s="19">
        <f t="shared" si="180"/>
        <v>33.19019507375382</v>
      </c>
      <c r="O381" s="19">
        <f t="shared" si="180"/>
        <v>43.02148800882474</v>
      </c>
      <c r="P381" s="19">
        <f t="shared" si="180"/>
        <v>51.789536581017884</v>
      </c>
      <c r="Q381" s="19">
        <f t="shared" si="180"/>
        <v>59.494340790333254</v>
      </c>
      <c r="R381" s="19">
        <f t="shared" si="180"/>
        <v>66.135900636770828</v>
      </c>
      <c r="S381" s="19">
        <f t="shared" si="180"/>
        <v>71.714216120330661</v>
      </c>
      <c r="T381" s="19">
        <f t="shared" si="180"/>
        <v>76.229287241012699</v>
      </c>
      <c r="U381" s="19">
        <f t="shared" si="180"/>
        <v>79.681113998816969</v>
      </c>
      <c r="V381" s="19">
        <f t="shared" si="180"/>
        <v>82.069696393743484</v>
      </c>
      <c r="W381" s="19">
        <f t="shared" si="180"/>
        <v>83.395034425792133</v>
      </c>
      <c r="X381" s="19">
        <f t="shared" si="180"/>
        <v>84.98845154853025</v>
      </c>
      <c r="Y381" s="19">
        <f t="shared" si="180"/>
        <v>86.39926578676814</v>
      </c>
      <c r="Z381" s="19">
        <f t="shared" si="180"/>
        <v>87.627477140505775</v>
      </c>
      <c r="AA381" s="19">
        <f t="shared" si="180"/>
        <v>88.673085609743197</v>
      </c>
      <c r="AB381" s="19">
        <f t="shared" si="180"/>
        <v>89.536091194480363</v>
      </c>
      <c r="AC381" s="19">
        <f t="shared" si="180"/>
        <v>90.216493894717303</v>
      </c>
      <c r="AD381" s="19">
        <f t="shared" si="180"/>
        <v>90.714293710454001</v>
      </c>
      <c r="AE381" s="19">
        <f t="shared" si="180"/>
        <v>91.029490641690472</v>
      </c>
      <c r="AF381" s="19">
        <f t="shared" si="180"/>
        <v>91.162084688426674</v>
      </c>
      <c r="AG381" s="19">
        <f t="shared" si="180"/>
        <v>91.112075850662734</v>
      </c>
      <c r="AH381" s="19">
        <f t="shared" si="180"/>
        <v>94.192668155464816</v>
      </c>
      <c r="AI381" s="19">
        <f t="shared" si="180"/>
        <v>97.273260460266897</v>
      </c>
      <c r="AJ381" s="19">
        <f t="shared" si="180"/>
        <v>100.35385276506899</v>
      </c>
      <c r="AK381" s="19">
        <f t="shared" si="180"/>
        <v>103.43444506987109</v>
      </c>
      <c r="AL381" s="19">
        <f t="shared" si="180"/>
        <v>106.51503737467317</v>
      </c>
      <c r="AM381" s="19">
        <f t="shared" si="180"/>
        <v>109.59562967947524</v>
      </c>
      <c r="AN381" s="19">
        <f t="shared" si="180"/>
        <v>112.67622198427733</v>
      </c>
      <c r="AO381" s="19">
        <f t="shared" si="180"/>
        <v>115.7568142890794</v>
      </c>
      <c r="AP381" s="19">
        <f t="shared" si="180"/>
        <v>118.83740659388151</v>
      </c>
      <c r="AQ381" s="19">
        <f t="shared" si="180"/>
        <v>121.91799889868358</v>
      </c>
      <c r="AR381" s="19">
        <f t="shared" si="180"/>
        <v>124.99859120348566</v>
      </c>
      <c r="AS381" s="19">
        <f t="shared" si="180"/>
        <v>128.07918350828777</v>
      </c>
      <c r="AT381" s="19">
        <f t="shared" si="180"/>
        <v>131.15977581308985</v>
      </c>
      <c r="AU381" s="19">
        <f t="shared" si="180"/>
        <v>134.24036811789193</v>
      </c>
      <c r="AV381" s="19">
        <f t="shared" si="180"/>
        <v>137.32096042269401</v>
      </c>
      <c r="AW381" s="19">
        <f t="shared" si="180"/>
        <v>140.4015527274961</v>
      </c>
      <c r="AX381" s="19">
        <f t="shared" si="180"/>
        <v>143.48214503229818</v>
      </c>
      <c r="AY381" s="19">
        <f t="shared" si="180"/>
        <v>146.56273733710029</v>
      </c>
      <c r="AZ381" s="19">
        <f t="shared" si="180"/>
        <v>149.64332964190237</v>
      </c>
      <c r="BA381" s="19">
        <f t="shared" si="180"/>
        <v>0</v>
      </c>
      <c r="BB381" s="19">
        <f t="shared" si="180"/>
        <v>0</v>
      </c>
      <c r="BC381" s="19">
        <f t="shared" si="180"/>
        <v>0</v>
      </c>
      <c r="BD381" s="19">
        <f t="shared" si="180"/>
        <v>0</v>
      </c>
      <c r="BE381" s="19">
        <f t="shared" si="180"/>
        <v>0</v>
      </c>
      <c r="BF381" s="19">
        <f t="shared" si="180"/>
        <v>0</v>
      </c>
      <c r="BG381" s="19">
        <f t="shared" si="180"/>
        <v>0</v>
      </c>
      <c r="BH381" s="19">
        <f t="shared" si="180"/>
        <v>0</v>
      </c>
      <c r="BI381" s="19">
        <f t="shared" si="180"/>
        <v>0</v>
      </c>
      <c r="BJ381" s="19">
        <f t="shared" si="180"/>
        <v>0</v>
      </c>
      <c r="BK381" s="19">
        <f t="shared" si="180"/>
        <v>0</v>
      </c>
      <c r="BL381" s="19">
        <f t="shared" si="180"/>
        <v>0</v>
      </c>
      <c r="BM381" s="19">
        <f t="shared" si="180"/>
        <v>0</v>
      </c>
      <c r="BN381" s="19">
        <f t="shared" si="180"/>
        <v>0</v>
      </c>
      <c r="BO381" s="19">
        <f t="shared" si="180"/>
        <v>0</v>
      </c>
      <c r="BP381" s="19">
        <f t="shared" si="180"/>
        <v>0</v>
      </c>
      <c r="BQ381" s="19">
        <f t="shared" si="180"/>
        <v>0</v>
      </c>
      <c r="BR381" s="19">
        <f t="shared" si="180"/>
        <v>0</v>
      </c>
      <c r="BS381" s="19">
        <f t="shared" si="180"/>
        <v>0</v>
      </c>
      <c r="BT381" s="19">
        <f t="shared" si="179"/>
        <v>0</v>
      </c>
      <c r="BU381" s="19">
        <f t="shared" si="179"/>
        <v>0</v>
      </c>
      <c r="BV381" s="19">
        <f t="shared" si="179"/>
        <v>0</v>
      </c>
      <c r="BW381" s="19">
        <f t="shared" si="179"/>
        <v>0</v>
      </c>
      <c r="BX381" s="19">
        <f t="shared" si="179"/>
        <v>0</v>
      </c>
      <c r="BY381" s="19">
        <f t="shared" si="179"/>
        <v>0</v>
      </c>
      <c r="BZ381" s="19">
        <f t="shared" si="179"/>
        <v>0</v>
      </c>
      <c r="CA381" s="19">
        <f t="shared" si="179"/>
        <v>0</v>
      </c>
      <c r="CB381" s="19">
        <f t="shared" si="179"/>
        <v>0</v>
      </c>
      <c r="CC381" s="19">
        <f t="shared" si="179"/>
        <v>0</v>
      </c>
      <c r="CD381" s="19">
        <f t="shared" si="179"/>
        <v>0</v>
      </c>
      <c r="CE381" s="19">
        <f t="shared" si="179"/>
        <v>0</v>
      </c>
      <c r="CF381" s="19">
        <f t="shared" si="179"/>
        <v>0</v>
      </c>
      <c r="CG381" s="19">
        <f t="shared" si="179"/>
        <v>0</v>
      </c>
      <c r="CH381" s="19">
        <f t="shared" si="179"/>
        <v>0</v>
      </c>
      <c r="CI381" s="19">
        <f t="shared" si="179"/>
        <v>0</v>
      </c>
      <c r="CJ381" s="19">
        <f t="shared" si="179"/>
        <v>0</v>
      </c>
      <c r="CK381" s="19">
        <f t="shared" si="179"/>
        <v>0</v>
      </c>
      <c r="CL381" s="19">
        <f t="shared" si="179"/>
        <v>0</v>
      </c>
      <c r="CM381" s="19">
        <f t="shared" si="179"/>
        <v>0</v>
      </c>
      <c r="CN381" s="19">
        <f t="shared" si="179"/>
        <v>0</v>
      </c>
      <c r="CO381" s="19">
        <f t="shared" si="179"/>
        <v>0</v>
      </c>
      <c r="CP381" s="19">
        <f t="shared" si="179"/>
        <v>0</v>
      </c>
      <c r="CQ381" s="19">
        <f t="shared" si="179"/>
        <v>0</v>
      </c>
      <c r="CR381" s="19">
        <f t="shared" si="179"/>
        <v>0</v>
      </c>
      <c r="CS381" s="19">
        <f t="shared" si="179"/>
        <v>0</v>
      </c>
      <c r="CT381" s="19">
        <f t="shared" si="179"/>
        <v>0</v>
      </c>
      <c r="CU381" s="19">
        <f t="shared" si="179"/>
        <v>0</v>
      </c>
      <c r="CV381" s="19">
        <f t="shared" si="179"/>
        <v>0</v>
      </c>
      <c r="CW381" s="19">
        <f t="shared" si="179"/>
        <v>0</v>
      </c>
      <c r="CX381" s="19">
        <f t="shared" si="179"/>
        <v>0</v>
      </c>
      <c r="CY381" s="19">
        <f t="shared" si="179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173"/>
        <v>2944.9946712091764</v>
      </c>
      <c r="H382" s="19">
        <f t="shared" si="180"/>
        <v>4.728782811386731</v>
      </c>
      <c r="I382" s="19">
        <f t="shared" si="180"/>
        <v>11.125758164689548</v>
      </c>
      <c r="J382" s="19">
        <f t="shared" si="180"/>
        <v>17.180043554702962</v>
      </c>
      <c r="K382" s="19">
        <f t="shared" si="180"/>
        <v>22.891638981426986</v>
      </c>
      <c r="L382" s="19">
        <f t="shared" si="180"/>
        <v>28.260544444861605</v>
      </c>
      <c r="M382" s="19">
        <f t="shared" si="180"/>
        <v>33.286759945006828</v>
      </c>
      <c r="N382" s="19">
        <f t="shared" si="180"/>
        <v>37.970285481862661</v>
      </c>
      <c r="O382" s="19">
        <f t="shared" si="180"/>
        <v>42.311121055429091</v>
      </c>
      <c r="P382" s="19">
        <f t="shared" si="180"/>
        <v>46.309266665706112</v>
      </c>
      <c r="Q382" s="19">
        <f t="shared" si="180"/>
        <v>49.964722312693745</v>
      </c>
      <c r="R382" s="19">
        <f t="shared" si="180"/>
        <v>53.27748799639199</v>
      </c>
      <c r="S382" s="19">
        <f t="shared" si="180"/>
        <v>56.247563716800826</v>
      </c>
      <c r="T382" s="19">
        <f t="shared" si="180"/>
        <v>58.874949473920267</v>
      </c>
      <c r="U382" s="19">
        <f t="shared" si="180"/>
        <v>61.159645267750314</v>
      </c>
      <c r="V382" s="19">
        <f t="shared" si="180"/>
        <v>63.101651098290958</v>
      </c>
      <c r="W382" s="19">
        <f t="shared" si="180"/>
        <v>64.700966965542207</v>
      </c>
      <c r="X382" s="19">
        <f t="shared" si="180"/>
        <v>66.680068350304495</v>
      </c>
      <c r="Y382" s="19">
        <f t="shared" si="180"/>
        <v>68.556763122151281</v>
      </c>
      <c r="Z382" s="19">
        <f t="shared" si="180"/>
        <v>70.331051281082566</v>
      </c>
      <c r="AA382" s="19">
        <f t="shared" si="180"/>
        <v>72.002932827098377</v>
      </c>
      <c r="AB382" s="19">
        <f t="shared" si="180"/>
        <v>73.572407760198686</v>
      </c>
      <c r="AC382" s="19">
        <f t="shared" si="180"/>
        <v>75.039476080383508</v>
      </c>
      <c r="AD382" s="19">
        <f t="shared" si="180"/>
        <v>76.404137787652843</v>
      </c>
      <c r="AE382" s="19">
        <f t="shared" si="180"/>
        <v>77.666392882006676</v>
      </c>
      <c r="AF382" s="19">
        <f t="shared" si="180"/>
        <v>78.826241363445035</v>
      </c>
      <c r="AG382" s="19">
        <f t="shared" si="180"/>
        <v>79.883683231967836</v>
      </c>
      <c r="AH382" s="19">
        <f t="shared" si="180"/>
        <v>83.165475695914978</v>
      </c>
      <c r="AI382" s="19">
        <f t="shared" si="180"/>
        <v>86.447268159862091</v>
      </c>
      <c r="AJ382" s="19">
        <f t="shared" si="180"/>
        <v>89.729060623809218</v>
      </c>
      <c r="AK382" s="19">
        <f t="shared" si="180"/>
        <v>93.01085308775636</v>
      </c>
      <c r="AL382" s="19">
        <f t="shared" si="180"/>
        <v>96.292645551703473</v>
      </c>
      <c r="AM382" s="19">
        <f t="shared" si="180"/>
        <v>99.5744380156506</v>
      </c>
      <c r="AN382" s="19">
        <f t="shared" si="180"/>
        <v>102.85623047959771</v>
      </c>
      <c r="AO382" s="19">
        <f t="shared" si="180"/>
        <v>106.13802294354485</v>
      </c>
      <c r="AP382" s="19">
        <f t="shared" si="180"/>
        <v>109.41981540749198</v>
      </c>
      <c r="AQ382" s="19">
        <f t="shared" si="180"/>
        <v>112.70160787143909</v>
      </c>
      <c r="AR382" s="19">
        <f t="shared" si="180"/>
        <v>115.98340033538621</v>
      </c>
      <c r="AS382" s="19">
        <f t="shared" si="180"/>
        <v>119.26519279933335</v>
      </c>
      <c r="AT382" s="19">
        <f t="shared" si="180"/>
        <v>122.54698526328048</v>
      </c>
      <c r="AU382" s="19">
        <f t="shared" si="180"/>
        <v>125.82877772722759</v>
      </c>
      <c r="AV382" s="19">
        <f t="shared" si="180"/>
        <v>129.1105701911747</v>
      </c>
      <c r="AW382" s="19">
        <f t="shared" si="180"/>
        <v>132.39236265512184</v>
      </c>
      <c r="AX382" s="19">
        <f t="shared" si="180"/>
        <v>135.67415511906896</v>
      </c>
      <c r="AY382" s="19">
        <f t="shared" si="180"/>
        <v>138.9559475830161</v>
      </c>
      <c r="AZ382" s="19">
        <f t="shared" si="180"/>
        <v>142.23774004696324</v>
      </c>
      <c r="BA382" s="19">
        <f t="shared" si="180"/>
        <v>0</v>
      </c>
      <c r="BB382" s="19">
        <f t="shared" si="180"/>
        <v>0</v>
      </c>
      <c r="BC382" s="19">
        <f t="shared" si="180"/>
        <v>0</v>
      </c>
      <c r="BD382" s="19">
        <f t="shared" si="180"/>
        <v>0</v>
      </c>
      <c r="BE382" s="19">
        <f t="shared" si="180"/>
        <v>0</v>
      </c>
      <c r="BF382" s="19">
        <f t="shared" si="180"/>
        <v>0</v>
      </c>
      <c r="BG382" s="19">
        <f t="shared" si="180"/>
        <v>0</v>
      </c>
      <c r="BH382" s="19">
        <f t="shared" si="180"/>
        <v>0</v>
      </c>
      <c r="BI382" s="19">
        <f t="shared" si="180"/>
        <v>0</v>
      </c>
      <c r="BJ382" s="19">
        <f t="shared" si="180"/>
        <v>0</v>
      </c>
      <c r="BK382" s="19">
        <f t="shared" si="180"/>
        <v>0</v>
      </c>
      <c r="BL382" s="19">
        <f t="shared" si="180"/>
        <v>0</v>
      </c>
      <c r="BM382" s="19">
        <f t="shared" si="180"/>
        <v>0</v>
      </c>
      <c r="BN382" s="19">
        <f t="shared" si="180"/>
        <v>0</v>
      </c>
      <c r="BO382" s="19">
        <f t="shared" si="180"/>
        <v>0</v>
      </c>
      <c r="BP382" s="19">
        <f t="shared" si="180"/>
        <v>0</v>
      </c>
      <c r="BQ382" s="19">
        <f t="shared" si="180"/>
        <v>0</v>
      </c>
      <c r="BR382" s="19">
        <f t="shared" si="180"/>
        <v>0</v>
      </c>
      <c r="BS382" s="19">
        <f>BS30*BS137*365/10^6*10^6</f>
        <v>0</v>
      </c>
      <c r="BT382" s="19">
        <f t="shared" si="179"/>
        <v>0</v>
      </c>
      <c r="BU382" s="19">
        <f t="shared" si="179"/>
        <v>0</v>
      </c>
      <c r="BV382" s="19">
        <f t="shared" si="179"/>
        <v>0</v>
      </c>
      <c r="BW382" s="19">
        <f t="shared" si="179"/>
        <v>0</v>
      </c>
      <c r="BX382" s="19">
        <f t="shared" si="179"/>
        <v>0</v>
      </c>
      <c r="BY382" s="19">
        <f t="shared" si="179"/>
        <v>0</v>
      </c>
      <c r="BZ382" s="19">
        <f t="shared" si="179"/>
        <v>0</v>
      </c>
      <c r="CA382" s="19">
        <f t="shared" si="179"/>
        <v>0</v>
      </c>
      <c r="CB382" s="19">
        <f t="shared" si="179"/>
        <v>0</v>
      </c>
      <c r="CC382" s="19">
        <f t="shared" si="179"/>
        <v>0</v>
      </c>
      <c r="CD382" s="19">
        <f t="shared" si="179"/>
        <v>0</v>
      </c>
      <c r="CE382" s="19">
        <f t="shared" si="179"/>
        <v>0</v>
      </c>
      <c r="CF382" s="19">
        <f t="shared" si="179"/>
        <v>0</v>
      </c>
      <c r="CG382" s="19">
        <f t="shared" si="179"/>
        <v>0</v>
      </c>
      <c r="CH382" s="19">
        <f t="shared" si="179"/>
        <v>0</v>
      </c>
      <c r="CI382" s="19">
        <f t="shared" si="179"/>
        <v>0</v>
      </c>
      <c r="CJ382" s="19">
        <f t="shared" si="179"/>
        <v>0</v>
      </c>
      <c r="CK382" s="19">
        <f t="shared" si="179"/>
        <v>0</v>
      </c>
      <c r="CL382" s="19">
        <f t="shared" si="179"/>
        <v>0</v>
      </c>
      <c r="CM382" s="19">
        <f t="shared" si="179"/>
        <v>0</v>
      </c>
      <c r="CN382" s="19">
        <f t="shared" si="179"/>
        <v>0</v>
      </c>
      <c r="CO382" s="19">
        <f t="shared" si="179"/>
        <v>0</v>
      </c>
      <c r="CP382" s="19">
        <f t="shared" si="179"/>
        <v>0</v>
      </c>
      <c r="CQ382" s="19">
        <f t="shared" si="179"/>
        <v>0</v>
      </c>
      <c r="CR382" s="19">
        <f t="shared" si="179"/>
        <v>0</v>
      </c>
      <c r="CS382" s="19">
        <f t="shared" si="179"/>
        <v>0</v>
      </c>
      <c r="CT382" s="19">
        <f t="shared" si="179"/>
        <v>0</v>
      </c>
      <c r="CU382" s="19">
        <f t="shared" si="179"/>
        <v>0</v>
      </c>
      <c r="CV382" s="19">
        <f t="shared" si="179"/>
        <v>0</v>
      </c>
      <c r="CW382" s="19">
        <f t="shared" si="179"/>
        <v>0</v>
      </c>
      <c r="CX382" s="19">
        <f t="shared" si="179"/>
        <v>0</v>
      </c>
      <c r="CY382" s="19">
        <f>CY30*CY137*365/10^6*10^6</f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173"/>
        <v>14817.572976583751</v>
      </c>
      <c r="H383" s="25">
        <f t="shared" ref="H383:BS386" si="181">H31*H138*365/10^6*10^6</f>
        <v>207.37692124056227</v>
      </c>
      <c r="I383" s="25">
        <f t="shared" si="181"/>
        <v>235.57138401995937</v>
      </c>
      <c r="J383" s="25">
        <f t="shared" si="181"/>
        <v>261.14666823752367</v>
      </c>
      <c r="K383" s="25">
        <f t="shared" si="181"/>
        <v>284.10277389325506</v>
      </c>
      <c r="L383" s="25">
        <f t="shared" si="181"/>
        <v>304.43970098715363</v>
      </c>
      <c r="M383" s="25">
        <f t="shared" si="181"/>
        <v>322.15744951921943</v>
      </c>
      <c r="N383" s="25">
        <f t="shared" si="181"/>
        <v>337.25601948945234</v>
      </c>
      <c r="O383" s="25">
        <f t="shared" si="181"/>
        <v>349.73541089785238</v>
      </c>
      <c r="P383" s="25">
        <f t="shared" si="181"/>
        <v>359.5956237444197</v>
      </c>
      <c r="Q383" s="25">
        <f t="shared" si="181"/>
        <v>366.83665802915414</v>
      </c>
      <c r="R383" s="25">
        <f t="shared" si="181"/>
        <v>371.45851375205581</v>
      </c>
      <c r="S383" s="25">
        <f t="shared" si="181"/>
        <v>373.4611909131246</v>
      </c>
      <c r="T383" s="25">
        <f t="shared" si="181"/>
        <v>372.84468951236062</v>
      </c>
      <c r="U383" s="25">
        <f t="shared" si="181"/>
        <v>369.60900954976375</v>
      </c>
      <c r="V383" s="25">
        <f t="shared" si="181"/>
        <v>363.75415102533412</v>
      </c>
      <c r="W383" s="25">
        <f t="shared" si="181"/>
        <v>355.28011393907161</v>
      </c>
      <c r="X383" s="25">
        <f t="shared" si="181"/>
        <v>363.03566663423391</v>
      </c>
      <c r="Y383" s="25">
        <f t="shared" si="181"/>
        <v>369.96950997335802</v>
      </c>
      <c r="Z383" s="25">
        <f t="shared" si="181"/>
        <v>376.08164395644388</v>
      </c>
      <c r="AA383" s="25">
        <f t="shared" si="181"/>
        <v>381.37206858349151</v>
      </c>
      <c r="AB383" s="25">
        <f t="shared" si="181"/>
        <v>385.84078385450073</v>
      </c>
      <c r="AC383" s="25">
        <f t="shared" si="181"/>
        <v>389.48778976947182</v>
      </c>
      <c r="AD383" s="25">
        <f t="shared" si="181"/>
        <v>392.31308632840472</v>
      </c>
      <c r="AE383" s="25">
        <f t="shared" si="181"/>
        <v>394.31667353129927</v>
      </c>
      <c r="AF383" s="25">
        <f t="shared" si="181"/>
        <v>395.49855137815553</v>
      </c>
      <c r="AG383" s="25">
        <f t="shared" si="181"/>
        <v>395.85871986897337</v>
      </c>
      <c r="AH383" s="25">
        <f t="shared" si="181"/>
        <v>412.15978666505686</v>
      </c>
      <c r="AI383" s="25">
        <f t="shared" si="181"/>
        <v>428.46085346114018</v>
      </c>
      <c r="AJ383" s="25">
        <f t="shared" si="181"/>
        <v>444.76192025722372</v>
      </c>
      <c r="AK383" s="25">
        <f t="shared" si="181"/>
        <v>461.06298705330715</v>
      </c>
      <c r="AL383" s="25">
        <f t="shared" si="181"/>
        <v>477.36405384939053</v>
      </c>
      <c r="AM383" s="25">
        <f t="shared" si="181"/>
        <v>493.66512064547396</v>
      </c>
      <c r="AN383" s="25">
        <f t="shared" si="181"/>
        <v>509.96618744155745</v>
      </c>
      <c r="AO383" s="25">
        <f t="shared" si="181"/>
        <v>526.26725423764083</v>
      </c>
      <c r="AP383" s="25">
        <f t="shared" si="181"/>
        <v>542.56832103372426</v>
      </c>
      <c r="AQ383" s="25">
        <f t="shared" si="181"/>
        <v>558.86938782980781</v>
      </c>
      <c r="AR383" s="25">
        <f t="shared" si="181"/>
        <v>575.17045462589113</v>
      </c>
      <c r="AS383" s="25">
        <f t="shared" si="181"/>
        <v>591.47152142197456</v>
      </c>
      <c r="AT383" s="25">
        <f t="shared" si="181"/>
        <v>607.7725882180581</v>
      </c>
      <c r="AU383" s="25">
        <f t="shared" si="181"/>
        <v>624.07365501414154</v>
      </c>
      <c r="AV383" s="25">
        <f t="shared" si="181"/>
        <v>640.37472181022486</v>
      </c>
      <c r="AW383" s="25">
        <f t="shared" si="181"/>
        <v>656.6757886063084</v>
      </c>
      <c r="AX383" s="25">
        <f t="shared" si="181"/>
        <v>672.97685540239183</v>
      </c>
      <c r="AY383" s="25">
        <f t="shared" si="181"/>
        <v>689.27792219847527</v>
      </c>
      <c r="AZ383" s="25">
        <f t="shared" si="181"/>
        <v>705.5789889945587</v>
      </c>
      <c r="BA383" s="25">
        <f t="shared" si="181"/>
        <v>0</v>
      </c>
      <c r="BB383" s="25">
        <f t="shared" si="181"/>
        <v>0</v>
      </c>
      <c r="BC383" s="25">
        <f t="shared" si="181"/>
        <v>0</v>
      </c>
      <c r="BD383" s="25">
        <f t="shared" si="181"/>
        <v>0</v>
      </c>
      <c r="BE383" s="25">
        <f t="shared" si="181"/>
        <v>0</v>
      </c>
      <c r="BF383" s="25">
        <f t="shared" si="181"/>
        <v>0</v>
      </c>
      <c r="BG383" s="25">
        <f t="shared" si="181"/>
        <v>0</v>
      </c>
      <c r="BH383" s="25">
        <f t="shared" si="181"/>
        <v>0</v>
      </c>
      <c r="BI383" s="25">
        <f t="shared" si="181"/>
        <v>0</v>
      </c>
      <c r="BJ383" s="25">
        <f t="shared" si="181"/>
        <v>0</v>
      </c>
      <c r="BK383" s="25">
        <f t="shared" si="181"/>
        <v>0</v>
      </c>
      <c r="BL383" s="25">
        <f t="shared" si="181"/>
        <v>0</v>
      </c>
      <c r="BM383" s="25">
        <f t="shared" si="181"/>
        <v>0</v>
      </c>
      <c r="BN383" s="25">
        <f t="shared" si="181"/>
        <v>0</v>
      </c>
      <c r="BO383" s="25">
        <f t="shared" si="181"/>
        <v>0</v>
      </c>
      <c r="BP383" s="25">
        <f t="shared" si="181"/>
        <v>0</v>
      </c>
      <c r="BQ383" s="25">
        <f t="shared" si="181"/>
        <v>0</v>
      </c>
      <c r="BR383" s="25">
        <f t="shared" si="181"/>
        <v>0</v>
      </c>
      <c r="BS383" s="25">
        <f t="shared" si="181"/>
        <v>0</v>
      </c>
      <c r="BT383" s="25">
        <f t="shared" ref="BT383:CY387" si="182">BT31*BT138*365/10^6*10^6</f>
        <v>0</v>
      </c>
      <c r="BU383" s="25">
        <f t="shared" si="182"/>
        <v>0</v>
      </c>
      <c r="BV383" s="25">
        <f t="shared" si="182"/>
        <v>0</v>
      </c>
      <c r="BW383" s="25">
        <f t="shared" si="182"/>
        <v>0</v>
      </c>
      <c r="BX383" s="25">
        <f t="shared" si="182"/>
        <v>0</v>
      </c>
      <c r="BY383" s="25">
        <f t="shared" si="182"/>
        <v>0</v>
      </c>
      <c r="BZ383" s="25">
        <f t="shared" si="182"/>
        <v>0</v>
      </c>
      <c r="CA383" s="25">
        <f t="shared" si="182"/>
        <v>0</v>
      </c>
      <c r="CB383" s="25">
        <f t="shared" si="182"/>
        <v>0</v>
      </c>
      <c r="CC383" s="25">
        <f t="shared" si="182"/>
        <v>0</v>
      </c>
      <c r="CD383" s="25">
        <f t="shared" si="182"/>
        <v>0</v>
      </c>
      <c r="CE383" s="25">
        <f t="shared" si="182"/>
        <v>0</v>
      </c>
      <c r="CF383" s="25">
        <f t="shared" si="182"/>
        <v>0</v>
      </c>
      <c r="CG383" s="25">
        <f t="shared" si="182"/>
        <v>0</v>
      </c>
      <c r="CH383" s="25">
        <f t="shared" si="182"/>
        <v>0</v>
      </c>
      <c r="CI383" s="25">
        <f t="shared" si="182"/>
        <v>0</v>
      </c>
      <c r="CJ383" s="25">
        <f t="shared" si="182"/>
        <v>0</v>
      </c>
      <c r="CK383" s="25">
        <f t="shared" si="182"/>
        <v>0</v>
      </c>
      <c r="CL383" s="25">
        <f t="shared" si="182"/>
        <v>0</v>
      </c>
      <c r="CM383" s="25">
        <f t="shared" si="182"/>
        <v>0</v>
      </c>
      <c r="CN383" s="25">
        <f t="shared" si="182"/>
        <v>0</v>
      </c>
      <c r="CO383" s="25">
        <f t="shared" si="182"/>
        <v>0</v>
      </c>
      <c r="CP383" s="25">
        <f t="shared" si="182"/>
        <v>0</v>
      </c>
      <c r="CQ383" s="25">
        <f t="shared" si="182"/>
        <v>0</v>
      </c>
      <c r="CR383" s="25">
        <f t="shared" si="182"/>
        <v>0</v>
      </c>
      <c r="CS383" s="25">
        <f t="shared" si="182"/>
        <v>0</v>
      </c>
      <c r="CT383" s="25">
        <f t="shared" si="182"/>
        <v>0</v>
      </c>
      <c r="CU383" s="25">
        <f t="shared" si="182"/>
        <v>0</v>
      </c>
      <c r="CV383" s="25">
        <f t="shared" si="182"/>
        <v>0</v>
      </c>
      <c r="CW383" s="25">
        <f t="shared" si="182"/>
        <v>0</v>
      </c>
      <c r="CX383" s="25">
        <f t="shared" si="182"/>
        <v>0</v>
      </c>
      <c r="CY383" s="25">
        <f t="shared" si="182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173"/>
        <v>108834.61810234413</v>
      </c>
      <c r="H384" s="31">
        <f t="shared" si="181"/>
        <v>1686.5479913549807</v>
      </c>
      <c r="I384" s="31">
        <f t="shared" si="181"/>
        <v>1725.4424727223736</v>
      </c>
      <c r="J384" s="31">
        <f t="shared" si="181"/>
        <v>1764.1050398953475</v>
      </c>
      <c r="K384" s="31">
        <f t="shared" si="181"/>
        <v>1802.535692873902</v>
      </c>
      <c r="L384" s="31">
        <f t="shared" si="181"/>
        <v>1840.7344316580377</v>
      </c>
      <c r="M384" s="31">
        <f t="shared" si="181"/>
        <v>1878.7012562477537</v>
      </c>
      <c r="N384" s="31">
        <f t="shared" si="181"/>
        <v>1916.4361666430507</v>
      </c>
      <c r="O384" s="31">
        <f t="shared" si="181"/>
        <v>1953.939162843928</v>
      </c>
      <c r="P384" s="31">
        <f t="shared" si="181"/>
        <v>1991.2102448503863</v>
      </c>
      <c r="Q384" s="31">
        <f t="shared" si="181"/>
        <v>2028.2494126624256</v>
      </c>
      <c r="R384" s="31">
        <f t="shared" si="181"/>
        <v>2065.0566662800452</v>
      </c>
      <c r="S384" s="31">
        <f t="shared" si="181"/>
        <v>2101.6320057032453</v>
      </c>
      <c r="T384" s="31">
        <f t="shared" si="181"/>
        <v>2137.9754309320265</v>
      </c>
      <c r="U384" s="31">
        <f t="shared" si="181"/>
        <v>2174.0869419663886</v>
      </c>
      <c r="V384" s="31">
        <f t="shared" si="181"/>
        <v>2209.9665388063318</v>
      </c>
      <c r="W384" s="53">
        <f t="shared" si="181"/>
        <v>2245.614221451855</v>
      </c>
      <c r="X384" s="31">
        <f t="shared" si="181"/>
        <v>2325.5488301411247</v>
      </c>
      <c r="Y384" s="31">
        <f t="shared" si="181"/>
        <v>2405.1321989270332</v>
      </c>
      <c r="Z384" s="31">
        <f t="shared" si="181"/>
        <v>2484.3643278095806</v>
      </c>
      <c r="AA384" s="31">
        <f t="shared" si="181"/>
        <v>2563.2452167887677</v>
      </c>
      <c r="AB384" s="31">
        <f t="shared" si="181"/>
        <v>2641.7748658645928</v>
      </c>
      <c r="AC384" s="31">
        <f t="shared" si="181"/>
        <v>2719.9532750370581</v>
      </c>
      <c r="AD384" s="31">
        <f t="shared" si="181"/>
        <v>2797.7804443061614</v>
      </c>
      <c r="AE384" s="31">
        <f t="shared" si="181"/>
        <v>2875.2563736719039</v>
      </c>
      <c r="AF384" s="31">
        <f t="shared" si="181"/>
        <v>2952.3810631342853</v>
      </c>
      <c r="AG384" s="53">
        <f t="shared" si="181"/>
        <v>3029.1545126933065</v>
      </c>
      <c r="AH384" s="53">
        <f t="shared" si="181"/>
        <v>3146.2096549635467</v>
      </c>
      <c r="AI384" s="53">
        <f t="shared" si="181"/>
        <v>3263.2647972337877</v>
      </c>
      <c r="AJ384" s="53">
        <f t="shared" si="181"/>
        <v>3380.3199395040278</v>
      </c>
      <c r="AK384" s="53">
        <f t="shared" si="181"/>
        <v>3497.375081774268</v>
      </c>
      <c r="AL384" s="53">
        <f t="shared" si="181"/>
        <v>3614.4302240445081</v>
      </c>
      <c r="AM384" s="53">
        <f t="shared" si="181"/>
        <v>3731.4853663147492</v>
      </c>
      <c r="AN384" s="53">
        <f t="shared" si="181"/>
        <v>3848.5405085849893</v>
      </c>
      <c r="AO384" s="53">
        <f t="shared" si="181"/>
        <v>3965.5956508552295</v>
      </c>
      <c r="AP384" s="53">
        <f t="shared" si="181"/>
        <v>4082.65079312547</v>
      </c>
      <c r="AQ384" s="53">
        <f t="shared" si="181"/>
        <v>4199.7059353957102</v>
      </c>
      <c r="AR384" s="31">
        <f t="shared" si="181"/>
        <v>4316.7610776659503</v>
      </c>
      <c r="AS384" s="31">
        <f t="shared" si="181"/>
        <v>4433.8162199361905</v>
      </c>
      <c r="AT384" s="31">
        <f t="shared" si="181"/>
        <v>4550.8713622064306</v>
      </c>
      <c r="AU384" s="31">
        <f t="shared" si="181"/>
        <v>4667.9265044766707</v>
      </c>
      <c r="AV384" s="31">
        <f t="shared" si="181"/>
        <v>4784.9816467469118</v>
      </c>
      <c r="AW384" s="31">
        <f t="shared" si="181"/>
        <v>4902.0367890171519</v>
      </c>
      <c r="AX384" s="31">
        <f t="shared" si="181"/>
        <v>5019.0919312873921</v>
      </c>
      <c r="AY384" s="31">
        <f t="shared" si="181"/>
        <v>5136.1470735576331</v>
      </c>
      <c r="AZ384" s="31">
        <f t="shared" si="181"/>
        <v>5253.2022158278724</v>
      </c>
      <c r="BA384" s="31">
        <f t="shared" si="181"/>
        <v>0</v>
      </c>
      <c r="BB384" s="31">
        <f t="shared" si="181"/>
        <v>0</v>
      </c>
      <c r="BC384" s="31">
        <f t="shared" si="181"/>
        <v>0</v>
      </c>
      <c r="BD384" s="31">
        <f t="shared" si="181"/>
        <v>0</v>
      </c>
      <c r="BE384" s="31">
        <f t="shared" si="181"/>
        <v>0</v>
      </c>
      <c r="BF384" s="31">
        <f t="shared" si="181"/>
        <v>0</v>
      </c>
      <c r="BG384" s="31">
        <f t="shared" si="181"/>
        <v>0</v>
      </c>
      <c r="BH384" s="31">
        <f t="shared" si="181"/>
        <v>0</v>
      </c>
      <c r="BI384" s="31">
        <f t="shared" si="181"/>
        <v>0</v>
      </c>
      <c r="BJ384" s="31">
        <f t="shared" si="181"/>
        <v>0</v>
      </c>
      <c r="BK384" s="31">
        <f t="shared" si="181"/>
        <v>0</v>
      </c>
      <c r="BL384" s="31">
        <f t="shared" si="181"/>
        <v>0</v>
      </c>
      <c r="BM384" s="31">
        <f t="shared" si="181"/>
        <v>0</v>
      </c>
      <c r="BN384" s="31">
        <f t="shared" si="181"/>
        <v>0</v>
      </c>
      <c r="BO384" s="31">
        <f t="shared" si="181"/>
        <v>0</v>
      </c>
      <c r="BP384" s="31">
        <f t="shared" si="181"/>
        <v>0</v>
      </c>
      <c r="BQ384" s="31">
        <f t="shared" si="181"/>
        <v>0</v>
      </c>
      <c r="BR384" s="31">
        <f t="shared" si="181"/>
        <v>0</v>
      </c>
      <c r="BS384" s="31">
        <f t="shared" si="181"/>
        <v>0</v>
      </c>
      <c r="BT384" s="31">
        <f t="shared" si="182"/>
        <v>0</v>
      </c>
      <c r="BU384" s="31">
        <f t="shared" si="182"/>
        <v>0</v>
      </c>
      <c r="BV384" s="31">
        <f t="shared" si="182"/>
        <v>0</v>
      </c>
      <c r="BW384" s="31">
        <f t="shared" si="182"/>
        <v>0</v>
      </c>
      <c r="BX384" s="31">
        <f t="shared" si="182"/>
        <v>0</v>
      </c>
      <c r="BY384" s="31">
        <f t="shared" si="182"/>
        <v>0</v>
      </c>
      <c r="BZ384" s="31">
        <f t="shared" si="182"/>
        <v>0</v>
      </c>
      <c r="CA384" s="31">
        <f t="shared" si="182"/>
        <v>0</v>
      </c>
      <c r="CB384" s="31">
        <f t="shared" si="182"/>
        <v>0</v>
      </c>
      <c r="CC384" s="31">
        <f t="shared" si="182"/>
        <v>0</v>
      </c>
      <c r="CD384" s="31">
        <f t="shared" si="182"/>
        <v>0</v>
      </c>
      <c r="CE384" s="31">
        <f t="shared" si="182"/>
        <v>0</v>
      </c>
      <c r="CF384" s="31">
        <f t="shared" si="182"/>
        <v>0</v>
      </c>
      <c r="CG384" s="31">
        <f t="shared" si="182"/>
        <v>0</v>
      </c>
      <c r="CH384" s="31">
        <f t="shared" si="182"/>
        <v>0</v>
      </c>
      <c r="CI384" s="31">
        <f t="shared" si="182"/>
        <v>0</v>
      </c>
      <c r="CJ384" s="31">
        <f t="shared" si="182"/>
        <v>0</v>
      </c>
      <c r="CK384" s="31">
        <f t="shared" si="182"/>
        <v>0</v>
      </c>
      <c r="CL384" s="31">
        <f t="shared" si="182"/>
        <v>0</v>
      </c>
      <c r="CM384" s="31">
        <f t="shared" si="182"/>
        <v>0</v>
      </c>
      <c r="CN384" s="31">
        <f t="shared" si="182"/>
        <v>0</v>
      </c>
      <c r="CO384" s="31">
        <f t="shared" si="182"/>
        <v>0</v>
      </c>
      <c r="CP384" s="31">
        <f t="shared" si="182"/>
        <v>0</v>
      </c>
      <c r="CQ384" s="31">
        <f t="shared" si="182"/>
        <v>0</v>
      </c>
      <c r="CR384" s="31">
        <f t="shared" si="182"/>
        <v>0</v>
      </c>
      <c r="CS384" s="31">
        <f t="shared" si="182"/>
        <v>0</v>
      </c>
      <c r="CT384" s="31">
        <f t="shared" si="182"/>
        <v>0</v>
      </c>
      <c r="CU384" s="31">
        <f t="shared" si="182"/>
        <v>0</v>
      </c>
      <c r="CV384" s="31">
        <f t="shared" si="182"/>
        <v>0</v>
      </c>
      <c r="CW384" s="31">
        <f t="shared" si="182"/>
        <v>0</v>
      </c>
      <c r="CX384" s="31">
        <f t="shared" si="182"/>
        <v>0</v>
      </c>
      <c r="CY384" s="31">
        <f t="shared" si="182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173"/>
        <v>0</v>
      </c>
      <c r="H385" s="25">
        <f t="shared" si="181"/>
        <v>0</v>
      </c>
      <c r="I385" s="25">
        <f t="shared" si="181"/>
        <v>0</v>
      </c>
      <c r="J385" s="25">
        <f t="shared" si="181"/>
        <v>0</v>
      </c>
      <c r="K385" s="25">
        <f t="shared" si="181"/>
        <v>0</v>
      </c>
      <c r="L385" s="25">
        <f t="shared" si="181"/>
        <v>0</v>
      </c>
      <c r="M385" s="25">
        <f t="shared" si="181"/>
        <v>0</v>
      </c>
      <c r="N385" s="25">
        <f t="shared" si="181"/>
        <v>0</v>
      </c>
      <c r="O385" s="25">
        <f t="shared" si="181"/>
        <v>0</v>
      </c>
      <c r="P385" s="25">
        <f t="shared" si="181"/>
        <v>0</v>
      </c>
      <c r="Q385" s="25">
        <f t="shared" si="181"/>
        <v>0</v>
      </c>
      <c r="R385" s="25">
        <f t="shared" si="181"/>
        <v>0</v>
      </c>
      <c r="S385" s="25">
        <f t="shared" si="181"/>
        <v>0</v>
      </c>
      <c r="T385" s="25">
        <f t="shared" si="181"/>
        <v>0</v>
      </c>
      <c r="U385" s="25">
        <f t="shared" si="181"/>
        <v>0</v>
      </c>
      <c r="V385" s="25">
        <f t="shared" si="181"/>
        <v>0</v>
      </c>
      <c r="W385" s="54">
        <f t="shared" si="181"/>
        <v>0</v>
      </c>
      <c r="X385" s="25">
        <f t="shared" si="181"/>
        <v>0</v>
      </c>
      <c r="Y385" s="25">
        <f t="shared" si="181"/>
        <v>0</v>
      </c>
      <c r="Z385" s="25">
        <f t="shared" si="181"/>
        <v>0</v>
      </c>
      <c r="AA385" s="25">
        <f t="shared" si="181"/>
        <v>0</v>
      </c>
      <c r="AB385" s="25">
        <f t="shared" si="181"/>
        <v>0</v>
      </c>
      <c r="AC385" s="25">
        <f t="shared" si="181"/>
        <v>0</v>
      </c>
      <c r="AD385" s="25">
        <f t="shared" si="181"/>
        <v>0</v>
      </c>
      <c r="AE385" s="25">
        <f t="shared" si="181"/>
        <v>0</v>
      </c>
      <c r="AF385" s="25">
        <f t="shared" si="181"/>
        <v>0</v>
      </c>
      <c r="AG385" s="54">
        <f t="shared" si="181"/>
        <v>0</v>
      </c>
      <c r="AH385" s="54">
        <f t="shared" si="181"/>
        <v>0</v>
      </c>
      <c r="AI385" s="54">
        <f t="shared" si="181"/>
        <v>0</v>
      </c>
      <c r="AJ385" s="54">
        <f t="shared" si="181"/>
        <v>0</v>
      </c>
      <c r="AK385" s="54">
        <f t="shared" si="181"/>
        <v>0</v>
      </c>
      <c r="AL385" s="54">
        <f t="shared" si="181"/>
        <v>0</v>
      </c>
      <c r="AM385" s="54">
        <f t="shared" si="181"/>
        <v>0</v>
      </c>
      <c r="AN385" s="54">
        <f t="shared" si="181"/>
        <v>0</v>
      </c>
      <c r="AO385" s="54">
        <f t="shared" si="181"/>
        <v>0</v>
      </c>
      <c r="AP385" s="54">
        <f t="shared" si="181"/>
        <v>0</v>
      </c>
      <c r="AQ385" s="54">
        <f t="shared" si="181"/>
        <v>0</v>
      </c>
      <c r="AR385" s="25">
        <f t="shared" si="181"/>
        <v>0</v>
      </c>
      <c r="AS385" s="25">
        <f t="shared" si="181"/>
        <v>0</v>
      </c>
      <c r="AT385" s="25">
        <f t="shared" si="181"/>
        <v>0</v>
      </c>
      <c r="AU385" s="25">
        <f t="shared" si="181"/>
        <v>0</v>
      </c>
      <c r="AV385" s="25">
        <f t="shared" si="181"/>
        <v>0</v>
      </c>
      <c r="AW385" s="25">
        <f t="shared" si="181"/>
        <v>0</v>
      </c>
      <c r="AX385" s="25">
        <f t="shared" si="181"/>
        <v>0</v>
      </c>
      <c r="AY385" s="25">
        <f t="shared" si="181"/>
        <v>0</v>
      </c>
      <c r="AZ385" s="25">
        <f t="shared" si="181"/>
        <v>0</v>
      </c>
      <c r="BA385" s="25">
        <f t="shared" si="181"/>
        <v>0</v>
      </c>
      <c r="BB385" s="25">
        <f t="shared" si="181"/>
        <v>0</v>
      </c>
      <c r="BC385" s="25">
        <f t="shared" si="181"/>
        <v>0</v>
      </c>
      <c r="BD385" s="25">
        <f t="shared" si="181"/>
        <v>0</v>
      </c>
      <c r="BE385" s="25">
        <f t="shared" si="181"/>
        <v>0</v>
      </c>
      <c r="BF385" s="25">
        <f t="shared" si="181"/>
        <v>0</v>
      </c>
      <c r="BG385" s="25">
        <f t="shared" si="181"/>
        <v>0</v>
      </c>
      <c r="BH385" s="25">
        <f t="shared" si="181"/>
        <v>0</v>
      </c>
      <c r="BI385" s="25">
        <f t="shared" si="181"/>
        <v>0</v>
      </c>
      <c r="BJ385" s="25">
        <f t="shared" si="181"/>
        <v>0</v>
      </c>
      <c r="BK385" s="25">
        <f t="shared" si="181"/>
        <v>0</v>
      </c>
      <c r="BL385" s="25">
        <f t="shared" si="181"/>
        <v>0</v>
      </c>
      <c r="BM385" s="25">
        <f t="shared" si="181"/>
        <v>0</v>
      </c>
      <c r="BN385" s="25">
        <f t="shared" si="181"/>
        <v>0</v>
      </c>
      <c r="BO385" s="25">
        <f t="shared" si="181"/>
        <v>0</v>
      </c>
      <c r="BP385" s="25">
        <f t="shared" si="181"/>
        <v>0</v>
      </c>
      <c r="BQ385" s="25">
        <f t="shared" si="181"/>
        <v>0</v>
      </c>
      <c r="BR385" s="25">
        <f t="shared" si="181"/>
        <v>0</v>
      </c>
      <c r="BS385" s="25">
        <f t="shared" si="181"/>
        <v>0</v>
      </c>
      <c r="BT385" s="25">
        <f t="shared" si="182"/>
        <v>0</v>
      </c>
      <c r="BU385" s="25">
        <f t="shared" si="182"/>
        <v>0</v>
      </c>
      <c r="BV385" s="25">
        <f t="shared" si="182"/>
        <v>0</v>
      </c>
      <c r="BW385" s="25">
        <f t="shared" si="182"/>
        <v>0</v>
      </c>
      <c r="BX385" s="25">
        <f t="shared" si="182"/>
        <v>0</v>
      </c>
      <c r="BY385" s="25">
        <f t="shared" si="182"/>
        <v>0</v>
      </c>
      <c r="BZ385" s="25">
        <f t="shared" si="182"/>
        <v>0</v>
      </c>
      <c r="CA385" s="25">
        <f t="shared" si="182"/>
        <v>0</v>
      </c>
      <c r="CB385" s="25">
        <f t="shared" si="182"/>
        <v>0</v>
      </c>
      <c r="CC385" s="25">
        <f t="shared" si="182"/>
        <v>0</v>
      </c>
      <c r="CD385" s="25">
        <f t="shared" si="182"/>
        <v>0</v>
      </c>
      <c r="CE385" s="25">
        <f t="shared" si="182"/>
        <v>0</v>
      </c>
      <c r="CF385" s="25">
        <f t="shared" si="182"/>
        <v>0</v>
      </c>
      <c r="CG385" s="25">
        <f t="shared" si="182"/>
        <v>0</v>
      </c>
      <c r="CH385" s="25">
        <f t="shared" si="182"/>
        <v>0</v>
      </c>
      <c r="CI385" s="25">
        <f t="shared" si="182"/>
        <v>0</v>
      </c>
      <c r="CJ385" s="25">
        <f t="shared" si="182"/>
        <v>0</v>
      </c>
      <c r="CK385" s="25">
        <f t="shared" si="182"/>
        <v>0</v>
      </c>
      <c r="CL385" s="25">
        <f t="shared" si="182"/>
        <v>0</v>
      </c>
      <c r="CM385" s="25">
        <f t="shared" si="182"/>
        <v>0</v>
      </c>
      <c r="CN385" s="25">
        <f t="shared" si="182"/>
        <v>0</v>
      </c>
      <c r="CO385" s="25">
        <f t="shared" si="182"/>
        <v>0</v>
      </c>
      <c r="CP385" s="25">
        <f t="shared" si="182"/>
        <v>0</v>
      </c>
      <c r="CQ385" s="25">
        <f t="shared" si="182"/>
        <v>0</v>
      </c>
      <c r="CR385" s="25">
        <f t="shared" si="182"/>
        <v>0</v>
      </c>
      <c r="CS385" s="25">
        <f t="shared" si="182"/>
        <v>0</v>
      </c>
      <c r="CT385" s="25">
        <f t="shared" si="182"/>
        <v>0</v>
      </c>
      <c r="CU385" s="25">
        <f t="shared" si="182"/>
        <v>0</v>
      </c>
      <c r="CV385" s="25">
        <f t="shared" si="182"/>
        <v>0</v>
      </c>
      <c r="CW385" s="25">
        <f t="shared" si="182"/>
        <v>0</v>
      </c>
      <c r="CX385" s="25">
        <f t="shared" si="182"/>
        <v>0</v>
      </c>
      <c r="CY385" s="25">
        <f t="shared" si="182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173"/>
        <v>0</v>
      </c>
      <c r="H386" s="44">
        <f t="shared" si="181"/>
        <v>0</v>
      </c>
      <c r="I386" s="44">
        <f t="shared" si="181"/>
        <v>0</v>
      </c>
      <c r="J386" s="44">
        <f t="shared" si="181"/>
        <v>0</v>
      </c>
      <c r="K386" s="44">
        <f t="shared" si="181"/>
        <v>0</v>
      </c>
      <c r="L386" s="44">
        <f t="shared" si="181"/>
        <v>0</v>
      </c>
      <c r="M386" s="44">
        <f t="shared" si="181"/>
        <v>0</v>
      </c>
      <c r="N386" s="44">
        <f t="shared" si="181"/>
        <v>0</v>
      </c>
      <c r="O386" s="44">
        <f t="shared" si="181"/>
        <v>0</v>
      </c>
      <c r="P386" s="44">
        <f t="shared" si="181"/>
        <v>0</v>
      </c>
      <c r="Q386" s="44">
        <f t="shared" si="181"/>
        <v>0</v>
      </c>
      <c r="R386" s="44">
        <f t="shared" si="181"/>
        <v>0</v>
      </c>
      <c r="S386" s="44">
        <f t="shared" si="181"/>
        <v>0</v>
      </c>
      <c r="T386" s="44">
        <f t="shared" si="181"/>
        <v>0</v>
      </c>
      <c r="U386" s="44">
        <f t="shared" si="181"/>
        <v>0</v>
      </c>
      <c r="V386" s="44">
        <f t="shared" si="181"/>
        <v>0</v>
      </c>
      <c r="W386" s="44">
        <f t="shared" si="181"/>
        <v>0</v>
      </c>
      <c r="X386" s="44">
        <f t="shared" si="181"/>
        <v>0</v>
      </c>
      <c r="Y386" s="44">
        <f t="shared" si="181"/>
        <v>0</v>
      </c>
      <c r="Z386" s="44">
        <f t="shared" si="181"/>
        <v>0</v>
      </c>
      <c r="AA386" s="44">
        <f t="shared" si="181"/>
        <v>0</v>
      </c>
      <c r="AB386" s="44">
        <f t="shared" si="181"/>
        <v>0</v>
      </c>
      <c r="AC386" s="44">
        <f t="shared" si="181"/>
        <v>0</v>
      </c>
      <c r="AD386" s="44">
        <f t="shared" si="181"/>
        <v>0</v>
      </c>
      <c r="AE386" s="44">
        <f t="shared" si="181"/>
        <v>0</v>
      </c>
      <c r="AF386" s="44">
        <f t="shared" si="181"/>
        <v>0</v>
      </c>
      <c r="AG386" s="44">
        <f t="shared" si="181"/>
        <v>0</v>
      </c>
      <c r="AH386" s="44">
        <f t="shared" si="181"/>
        <v>0</v>
      </c>
      <c r="AI386" s="44">
        <f t="shared" si="181"/>
        <v>0</v>
      </c>
      <c r="AJ386" s="44">
        <f t="shared" si="181"/>
        <v>0</v>
      </c>
      <c r="AK386" s="44">
        <f t="shared" si="181"/>
        <v>0</v>
      </c>
      <c r="AL386" s="44">
        <f t="shared" si="181"/>
        <v>0</v>
      </c>
      <c r="AM386" s="44">
        <f t="shared" si="181"/>
        <v>0</v>
      </c>
      <c r="AN386" s="44">
        <f t="shared" si="181"/>
        <v>0</v>
      </c>
      <c r="AO386" s="44">
        <f t="shared" si="181"/>
        <v>0</v>
      </c>
      <c r="AP386" s="44">
        <f t="shared" si="181"/>
        <v>0</v>
      </c>
      <c r="AQ386" s="44">
        <f t="shared" si="181"/>
        <v>0</v>
      </c>
      <c r="AR386" s="44">
        <f t="shared" si="181"/>
        <v>0</v>
      </c>
      <c r="AS386" s="44">
        <f t="shared" si="181"/>
        <v>0</v>
      </c>
      <c r="AT386" s="44">
        <f t="shared" si="181"/>
        <v>0</v>
      </c>
      <c r="AU386" s="44">
        <f t="shared" si="181"/>
        <v>0</v>
      </c>
      <c r="AV386" s="44">
        <f t="shared" si="181"/>
        <v>0</v>
      </c>
      <c r="AW386" s="44">
        <f t="shared" si="181"/>
        <v>0</v>
      </c>
      <c r="AX386" s="44">
        <f t="shared" si="181"/>
        <v>0</v>
      </c>
      <c r="AY386" s="44">
        <f t="shared" si="181"/>
        <v>0</v>
      </c>
      <c r="AZ386" s="44">
        <f t="shared" si="181"/>
        <v>0</v>
      </c>
      <c r="BA386" s="44">
        <f t="shared" si="181"/>
        <v>0</v>
      </c>
      <c r="BB386" s="44">
        <f t="shared" si="181"/>
        <v>0</v>
      </c>
      <c r="BC386" s="44">
        <f t="shared" si="181"/>
        <v>0</v>
      </c>
      <c r="BD386" s="44">
        <f t="shared" si="181"/>
        <v>0</v>
      </c>
      <c r="BE386" s="44">
        <f t="shared" si="181"/>
        <v>0</v>
      </c>
      <c r="BF386" s="44">
        <f t="shared" si="181"/>
        <v>0</v>
      </c>
      <c r="BG386" s="44">
        <f t="shared" si="181"/>
        <v>0</v>
      </c>
      <c r="BH386" s="44">
        <f t="shared" si="181"/>
        <v>0</v>
      </c>
      <c r="BI386" s="44">
        <f t="shared" si="181"/>
        <v>0</v>
      </c>
      <c r="BJ386" s="44">
        <f t="shared" si="181"/>
        <v>0</v>
      </c>
      <c r="BK386" s="44">
        <f t="shared" si="181"/>
        <v>0</v>
      </c>
      <c r="BL386" s="44">
        <f t="shared" si="181"/>
        <v>0</v>
      </c>
      <c r="BM386" s="44">
        <f t="shared" si="181"/>
        <v>0</v>
      </c>
      <c r="BN386" s="44">
        <f t="shared" si="181"/>
        <v>0</v>
      </c>
      <c r="BO386" s="44">
        <f t="shared" si="181"/>
        <v>0</v>
      </c>
      <c r="BP386" s="44">
        <f t="shared" si="181"/>
        <v>0</v>
      </c>
      <c r="BQ386" s="44">
        <f t="shared" si="181"/>
        <v>0</v>
      </c>
      <c r="BR386" s="44">
        <f t="shared" si="181"/>
        <v>0</v>
      </c>
      <c r="BS386" s="44">
        <f>BS34*BS141*365/10^6*10^6</f>
        <v>0</v>
      </c>
      <c r="BT386" s="44">
        <f t="shared" si="182"/>
        <v>0</v>
      </c>
      <c r="BU386" s="44">
        <f t="shared" si="182"/>
        <v>0</v>
      </c>
      <c r="BV386" s="44">
        <f t="shared" si="182"/>
        <v>0</v>
      </c>
      <c r="BW386" s="44">
        <f t="shared" si="182"/>
        <v>0</v>
      </c>
      <c r="BX386" s="44">
        <f t="shared" si="182"/>
        <v>0</v>
      </c>
      <c r="BY386" s="44">
        <f t="shared" si="182"/>
        <v>0</v>
      </c>
      <c r="BZ386" s="44">
        <f t="shared" si="182"/>
        <v>0</v>
      </c>
      <c r="CA386" s="44">
        <f t="shared" si="182"/>
        <v>0</v>
      </c>
      <c r="CB386" s="44">
        <f t="shared" si="182"/>
        <v>0</v>
      </c>
      <c r="CC386" s="44">
        <f t="shared" si="182"/>
        <v>0</v>
      </c>
      <c r="CD386" s="44">
        <f t="shared" si="182"/>
        <v>0</v>
      </c>
      <c r="CE386" s="44">
        <f t="shared" si="182"/>
        <v>0</v>
      </c>
      <c r="CF386" s="44">
        <f t="shared" si="182"/>
        <v>0</v>
      </c>
      <c r="CG386" s="44">
        <f t="shared" si="182"/>
        <v>0</v>
      </c>
      <c r="CH386" s="44">
        <f t="shared" si="182"/>
        <v>0</v>
      </c>
      <c r="CI386" s="44">
        <f t="shared" si="182"/>
        <v>0</v>
      </c>
      <c r="CJ386" s="44">
        <f t="shared" si="182"/>
        <v>0</v>
      </c>
      <c r="CK386" s="44">
        <f t="shared" si="182"/>
        <v>0</v>
      </c>
      <c r="CL386" s="44">
        <f t="shared" si="182"/>
        <v>0</v>
      </c>
      <c r="CM386" s="44">
        <f t="shared" si="182"/>
        <v>0</v>
      </c>
      <c r="CN386" s="44">
        <f t="shared" si="182"/>
        <v>0</v>
      </c>
      <c r="CO386" s="44">
        <f t="shared" si="182"/>
        <v>0</v>
      </c>
      <c r="CP386" s="44">
        <f t="shared" si="182"/>
        <v>0</v>
      </c>
      <c r="CQ386" s="44">
        <f t="shared" si="182"/>
        <v>0</v>
      </c>
      <c r="CR386" s="44">
        <f t="shared" si="182"/>
        <v>0</v>
      </c>
      <c r="CS386" s="44">
        <f t="shared" si="182"/>
        <v>0</v>
      </c>
      <c r="CT386" s="44">
        <f t="shared" si="182"/>
        <v>0</v>
      </c>
      <c r="CU386" s="44">
        <f t="shared" si="182"/>
        <v>0</v>
      </c>
      <c r="CV386" s="44">
        <f t="shared" si="182"/>
        <v>0</v>
      </c>
      <c r="CW386" s="44">
        <f t="shared" si="182"/>
        <v>0</v>
      </c>
      <c r="CX386" s="44">
        <f t="shared" si="182"/>
        <v>0</v>
      </c>
      <c r="CY386" s="44">
        <f t="shared" si="182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173"/>
        <v>46.535346650837432</v>
      </c>
      <c r="H387" s="50">
        <f t="shared" ref="H387:BS387" si="183">H35*H142*365/10^6*10^6</f>
        <v>2.6436938204241716</v>
      </c>
      <c r="I387" s="50">
        <f t="shared" si="183"/>
        <v>2.5553297095166569</v>
      </c>
      <c r="J387" s="50">
        <f t="shared" si="183"/>
        <v>2.4675315708311558</v>
      </c>
      <c r="K387" s="50">
        <f t="shared" si="183"/>
        <v>2.3802994043676677</v>
      </c>
      <c r="L387" s="50">
        <f t="shared" si="183"/>
        <v>2.2936332101261927</v>
      </c>
      <c r="M387" s="50">
        <f t="shared" si="183"/>
        <v>2.2075329881067316</v>
      </c>
      <c r="N387" s="50">
        <f t="shared" si="183"/>
        <v>2.1219987383092835</v>
      </c>
      <c r="O387" s="50">
        <f t="shared" si="183"/>
        <v>2.0370304607338485</v>
      </c>
      <c r="P387" s="50">
        <f t="shared" si="183"/>
        <v>1.952628155380427</v>
      </c>
      <c r="Q387" s="50">
        <f t="shared" si="183"/>
        <v>1.8687918222490187</v>
      </c>
      <c r="R387" s="50">
        <f t="shared" si="183"/>
        <v>1.7855214613396235</v>
      </c>
      <c r="S387" s="50">
        <f t="shared" si="183"/>
        <v>1.702817072652242</v>
      </c>
      <c r="T387" s="50">
        <f t="shared" si="183"/>
        <v>1.6206786561868736</v>
      </c>
      <c r="U387" s="50">
        <f t="shared" si="183"/>
        <v>1.5391062119435179</v>
      </c>
      <c r="V387" s="50">
        <f t="shared" si="183"/>
        <v>1.4580997399221762</v>
      </c>
      <c r="W387" s="50">
        <f t="shared" si="183"/>
        <v>1.3776592401228467</v>
      </c>
      <c r="X387" s="50">
        <f t="shared" si="183"/>
        <v>1.3841325907097413</v>
      </c>
      <c r="Y387" s="50">
        <f t="shared" si="183"/>
        <v>1.3898974168892937</v>
      </c>
      <c r="Z387" s="50">
        <f t="shared" si="183"/>
        <v>1.3949537186615044</v>
      </c>
      <c r="AA387" s="50">
        <f t="shared" si="183"/>
        <v>1.3993014960263732</v>
      </c>
      <c r="AB387" s="50">
        <f t="shared" si="183"/>
        <v>1.4029407489839001</v>
      </c>
      <c r="AC387" s="50">
        <f t="shared" si="183"/>
        <v>1.4058714775340848</v>
      </c>
      <c r="AD387" s="50">
        <f t="shared" si="183"/>
        <v>1.4080936816769281</v>
      </c>
      <c r="AE387" s="50">
        <f t="shared" si="183"/>
        <v>1.4096073614124289</v>
      </c>
      <c r="AF387" s="50">
        <f t="shared" si="183"/>
        <v>1.4104125167405879</v>
      </c>
      <c r="AG387" s="50">
        <f t="shared" si="183"/>
        <v>1.4105091476614064</v>
      </c>
      <c r="AH387" s="50">
        <f t="shared" si="183"/>
        <v>1.4333633237079939</v>
      </c>
      <c r="AI387" s="50">
        <f t="shared" si="183"/>
        <v>1.4562174997545814</v>
      </c>
      <c r="AJ387" s="50">
        <f t="shared" si="183"/>
        <v>1.4790716758011688</v>
      </c>
      <c r="AK387" s="50">
        <f t="shared" si="183"/>
        <v>1.5019258518477563</v>
      </c>
      <c r="AL387" s="50">
        <f t="shared" si="183"/>
        <v>1.524780027894344</v>
      </c>
      <c r="AM387" s="50">
        <f t="shared" si="183"/>
        <v>1.547634203940931</v>
      </c>
      <c r="AN387" s="50">
        <f t="shared" si="183"/>
        <v>1.5704883799875184</v>
      </c>
      <c r="AO387" s="50">
        <f t="shared" si="183"/>
        <v>1.5933425560341059</v>
      </c>
      <c r="AP387" s="50">
        <f t="shared" si="183"/>
        <v>1.6161967320806934</v>
      </c>
      <c r="AQ387" s="50">
        <f t="shared" si="183"/>
        <v>1.6390509081272813</v>
      </c>
      <c r="AR387" s="50">
        <f t="shared" si="183"/>
        <v>1.6619050841738683</v>
      </c>
      <c r="AS387" s="50">
        <f t="shared" si="183"/>
        <v>1.6847592602204562</v>
      </c>
      <c r="AT387" s="50">
        <f t="shared" si="183"/>
        <v>1.7076134362670434</v>
      </c>
      <c r="AU387" s="50">
        <f t="shared" si="183"/>
        <v>1.7304676123136311</v>
      </c>
      <c r="AV387" s="50">
        <f t="shared" si="183"/>
        <v>1.7533217883602183</v>
      </c>
      <c r="AW387" s="50">
        <f t="shared" si="183"/>
        <v>1.776175964406806</v>
      </c>
      <c r="AX387" s="50">
        <f t="shared" si="183"/>
        <v>1.7990301404533933</v>
      </c>
      <c r="AY387" s="50">
        <f t="shared" si="183"/>
        <v>1.8218843164999809</v>
      </c>
      <c r="AZ387" s="50">
        <f t="shared" si="183"/>
        <v>1.8447384925465684</v>
      </c>
      <c r="BA387" s="50">
        <f t="shared" si="183"/>
        <v>0</v>
      </c>
      <c r="BB387" s="50">
        <f t="shared" si="183"/>
        <v>0</v>
      </c>
      <c r="BC387" s="50">
        <f t="shared" si="183"/>
        <v>0</v>
      </c>
      <c r="BD387" s="50">
        <f t="shared" si="183"/>
        <v>0</v>
      </c>
      <c r="BE387" s="50">
        <f t="shared" si="183"/>
        <v>0</v>
      </c>
      <c r="BF387" s="50">
        <f t="shared" si="183"/>
        <v>0</v>
      </c>
      <c r="BG387" s="50">
        <f t="shared" si="183"/>
        <v>0</v>
      </c>
      <c r="BH387" s="50">
        <f t="shared" si="183"/>
        <v>0</v>
      </c>
      <c r="BI387" s="50">
        <f t="shared" si="183"/>
        <v>0</v>
      </c>
      <c r="BJ387" s="50">
        <f t="shared" si="183"/>
        <v>0</v>
      </c>
      <c r="BK387" s="50">
        <f t="shared" si="183"/>
        <v>0</v>
      </c>
      <c r="BL387" s="50">
        <f t="shared" si="183"/>
        <v>0</v>
      </c>
      <c r="BM387" s="50">
        <f t="shared" si="183"/>
        <v>0</v>
      </c>
      <c r="BN387" s="50">
        <f t="shared" si="183"/>
        <v>0</v>
      </c>
      <c r="BO387" s="50">
        <f t="shared" si="183"/>
        <v>0</v>
      </c>
      <c r="BP387" s="50">
        <f t="shared" si="183"/>
        <v>0</v>
      </c>
      <c r="BQ387" s="50">
        <f t="shared" si="183"/>
        <v>0</v>
      </c>
      <c r="BR387" s="50">
        <f t="shared" si="183"/>
        <v>0</v>
      </c>
      <c r="BS387" s="50">
        <f t="shared" si="183"/>
        <v>0</v>
      </c>
      <c r="BT387" s="50">
        <f t="shared" si="182"/>
        <v>0</v>
      </c>
      <c r="BU387" s="50">
        <f t="shared" si="182"/>
        <v>0</v>
      </c>
      <c r="BV387" s="50">
        <f t="shared" si="182"/>
        <v>0</v>
      </c>
      <c r="BW387" s="50">
        <f t="shared" si="182"/>
        <v>0</v>
      </c>
      <c r="BX387" s="50">
        <f t="shared" si="182"/>
        <v>0</v>
      </c>
      <c r="BY387" s="50">
        <f t="shared" si="182"/>
        <v>0</v>
      </c>
      <c r="BZ387" s="50">
        <f t="shared" si="182"/>
        <v>0</v>
      </c>
      <c r="CA387" s="50">
        <f t="shared" si="182"/>
        <v>0</v>
      </c>
      <c r="CB387" s="50">
        <f t="shared" si="182"/>
        <v>0</v>
      </c>
      <c r="CC387" s="50">
        <f t="shared" si="182"/>
        <v>0</v>
      </c>
      <c r="CD387" s="50">
        <f t="shared" si="182"/>
        <v>0</v>
      </c>
      <c r="CE387" s="50">
        <f t="shared" si="182"/>
        <v>0</v>
      </c>
      <c r="CF387" s="50">
        <f t="shared" si="182"/>
        <v>0</v>
      </c>
      <c r="CG387" s="50">
        <f t="shared" si="182"/>
        <v>0</v>
      </c>
      <c r="CH387" s="50">
        <f t="shared" si="182"/>
        <v>0</v>
      </c>
      <c r="CI387" s="50">
        <f t="shared" si="182"/>
        <v>0</v>
      </c>
      <c r="CJ387" s="50">
        <f t="shared" si="182"/>
        <v>0</v>
      </c>
      <c r="CK387" s="50">
        <f t="shared" si="182"/>
        <v>0</v>
      </c>
      <c r="CL387" s="50">
        <f t="shared" si="182"/>
        <v>0</v>
      </c>
      <c r="CM387" s="50">
        <f t="shared" si="182"/>
        <v>0</v>
      </c>
      <c r="CN387" s="50">
        <f t="shared" si="182"/>
        <v>0</v>
      </c>
      <c r="CO387" s="50">
        <f t="shared" si="182"/>
        <v>0</v>
      </c>
      <c r="CP387" s="50">
        <f t="shared" si="182"/>
        <v>0</v>
      </c>
      <c r="CQ387" s="50">
        <f t="shared" si="182"/>
        <v>0</v>
      </c>
      <c r="CR387" s="50">
        <f t="shared" si="182"/>
        <v>0</v>
      </c>
      <c r="CS387" s="50">
        <f t="shared" si="182"/>
        <v>0</v>
      </c>
      <c r="CT387" s="50">
        <f t="shared" si="182"/>
        <v>0</v>
      </c>
      <c r="CU387" s="50">
        <f t="shared" si="182"/>
        <v>0</v>
      </c>
      <c r="CV387" s="50">
        <f t="shared" si="182"/>
        <v>0</v>
      </c>
      <c r="CW387" s="50">
        <f t="shared" si="182"/>
        <v>0</v>
      </c>
      <c r="CX387" s="50">
        <f t="shared" si="182"/>
        <v>0</v>
      </c>
      <c r="CY387" s="50">
        <f t="shared" si="18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BS397" si="184">H7*H149*365/10^6*10^6</f>
        <v>0</v>
      </c>
      <c r="I394" s="13">
        <f t="shared" si="184"/>
        <v>0</v>
      </c>
      <c r="J394" s="13">
        <f t="shared" si="184"/>
        <v>0</v>
      </c>
      <c r="K394" s="13">
        <f t="shared" si="184"/>
        <v>0</v>
      </c>
      <c r="L394" s="13">
        <f t="shared" si="184"/>
        <v>0</v>
      </c>
      <c r="M394" s="13">
        <f t="shared" si="184"/>
        <v>0</v>
      </c>
      <c r="N394" s="13">
        <f t="shared" si="184"/>
        <v>0</v>
      </c>
      <c r="O394" s="13">
        <f t="shared" si="184"/>
        <v>0</v>
      </c>
      <c r="P394" s="13">
        <f t="shared" si="184"/>
        <v>0</v>
      </c>
      <c r="Q394" s="13">
        <f t="shared" si="184"/>
        <v>0</v>
      </c>
      <c r="R394" s="13">
        <f t="shared" si="184"/>
        <v>0</v>
      </c>
      <c r="S394" s="13">
        <f t="shared" si="184"/>
        <v>0</v>
      </c>
      <c r="T394" s="13">
        <f t="shared" si="184"/>
        <v>0</v>
      </c>
      <c r="U394" s="13">
        <f t="shared" si="184"/>
        <v>0</v>
      </c>
      <c r="V394" s="13">
        <f t="shared" si="184"/>
        <v>0</v>
      </c>
      <c r="W394" s="13">
        <f t="shared" si="184"/>
        <v>0</v>
      </c>
      <c r="X394" s="13">
        <f t="shared" si="184"/>
        <v>0</v>
      </c>
      <c r="Y394" s="13">
        <f t="shared" si="184"/>
        <v>0</v>
      </c>
      <c r="Z394" s="13">
        <f t="shared" si="184"/>
        <v>0</v>
      </c>
      <c r="AA394" s="13">
        <f t="shared" si="184"/>
        <v>0</v>
      </c>
      <c r="AB394" s="13">
        <f t="shared" si="184"/>
        <v>0</v>
      </c>
      <c r="AC394" s="13">
        <f t="shared" si="184"/>
        <v>0</v>
      </c>
      <c r="AD394" s="13">
        <f t="shared" si="184"/>
        <v>0</v>
      </c>
      <c r="AE394" s="13">
        <f t="shared" si="184"/>
        <v>0</v>
      </c>
      <c r="AF394" s="13">
        <f t="shared" si="184"/>
        <v>0</v>
      </c>
      <c r="AG394" s="13">
        <f t="shared" si="184"/>
        <v>0</v>
      </c>
      <c r="AH394" s="13">
        <f t="shared" si="184"/>
        <v>0</v>
      </c>
      <c r="AI394" s="13">
        <f t="shared" si="184"/>
        <v>0</v>
      </c>
      <c r="AJ394" s="13">
        <f t="shared" si="184"/>
        <v>0</v>
      </c>
      <c r="AK394" s="13">
        <f t="shared" si="184"/>
        <v>0</v>
      </c>
      <c r="AL394" s="13">
        <f t="shared" si="184"/>
        <v>0</v>
      </c>
      <c r="AM394" s="13">
        <f t="shared" si="184"/>
        <v>0</v>
      </c>
      <c r="AN394" s="13">
        <f t="shared" si="184"/>
        <v>0</v>
      </c>
      <c r="AO394" s="13">
        <f t="shared" si="184"/>
        <v>0</v>
      </c>
      <c r="AP394" s="13">
        <f t="shared" si="184"/>
        <v>0</v>
      </c>
      <c r="AQ394" s="13">
        <f t="shared" si="184"/>
        <v>0</v>
      </c>
      <c r="AR394" s="13">
        <f t="shared" si="184"/>
        <v>0</v>
      </c>
      <c r="AS394" s="13">
        <f t="shared" si="184"/>
        <v>0</v>
      </c>
      <c r="AT394" s="13">
        <f t="shared" si="184"/>
        <v>0</v>
      </c>
      <c r="AU394" s="13">
        <f t="shared" si="184"/>
        <v>0</v>
      </c>
      <c r="AV394" s="13">
        <f t="shared" si="184"/>
        <v>0</v>
      </c>
      <c r="AW394" s="13">
        <f t="shared" si="184"/>
        <v>0</v>
      </c>
      <c r="AX394" s="13">
        <f t="shared" si="184"/>
        <v>0</v>
      </c>
      <c r="AY394" s="13">
        <f t="shared" si="184"/>
        <v>0</v>
      </c>
      <c r="AZ394" s="13">
        <f t="shared" si="184"/>
        <v>0</v>
      </c>
      <c r="BA394" s="13">
        <f t="shared" si="184"/>
        <v>0</v>
      </c>
      <c r="BB394" s="13">
        <f t="shared" si="184"/>
        <v>0</v>
      </c>
      <c r="BC394" s="13">
        <f t="shared" si="184"/>
        <v>0</v>
      </c>
      <c r="BD394" s="13">
        <f t="shared" si="184"/>
        <v>0</v>
      </c>
      <c r="BE394" s="13">
        <f t="shared" si="184"/>
        <v>0</v>
      </c>
      <c r="BF394" s="13">
        <f t="shared" si="184"/>
        <v>0</v>
      </c>
      <c r="BG394" s="13">
        <f t="shared" si="184"/>
        <v>0</v>
      </c>
      <c r="BH394" s="13">
        <f t="shared" si="184"/>
        <v>0</v>
      </c>
      <c r="BI394" s="13">
        <f t="shared" si="184"/>
        <v>0</v>
      </c>
      <c r="BJ394" s="13">
        <f t="shared" si="184"/>
        <v>0</v>
      </c>
      <c r="BK394" s="13">
        <f t="shared" si="184"/>
        <v>0</v>
      </c>
      <c r="BL394" s="13">
        <f t="shared" si="184"/>
        <v>0</v>
      </c>
      <c r="BM394" s="13">
        <f t="shared" si="184"/>
        <v>0</v>
      </c>
      <c r="BN394" s="13">
        <f t="shared" si="184"/>
        <v>0</v>
      </c>
      <c r="BO394" s="13">
        <f t="shared" si="184"/>
        <v>0</v>
      </c>
      <c r="BP394" s="13">
        <f t="shared" si="184"/>
        <v>0</v>
      </c>
      <c r="BQ394" s="13">
        <f t="shared" si="184"/>
        <v>0</v>
      </c>
      <c r="BR394" s="13">
        <f t="shared" si="184"/>
        <v>0</v>
      </c>
      <c r="BS394" s="13">
        <f t="shared" si="184"/>
        <v>0</v>
      </c>
      <c r="BT394" s="13">
        <f t="shared" ref="BT394:CY401" si="185">BT7*BT149*365/10^6*10^6</f>
        <v>0</v>
      </c>
      <c r="BU394" s="13">
        <f t="shared" si="185"/>
        <v>0</v>
      </c>
      <c r="BV394" s="13">
        <f t="shared" si="185"/>
        <v>0</v>
      </c>
      <c r="BW394" s="13">
        <f t="shared" si="185"/>
        <v>0</v>
      </c>
      <c r="BX394" s="13">
        <f t="shared" si="185"/>
        <v>0</v>
      </c>
      <c r="BY394" s="13">
        <f t="shared" si="185"/>
        <v>0</v>
      </c>
      <c r="BZ394" s="13">
        <f t="shared" si="185"/>
        <v>0</v>
      </c>
      <c r="CA394" s="13">
        <f t="shared" si="185"/>
        <v>0</v>
      </c>
      <c r="CB394" s="13">
        <f t="shared" si="185"/>
        <v>0</v>
      </c>
      <c r="CC394" s="13">
        <f t="shared" si="185"/>
        <v>0</v>
      </c>
      <c r="CD394" s="13">
        <f t="shared" si="185"/>
        <v>0</v>
      </c>
      <c r="CE394" s="13">
        <f t="shared" si="185"/>
        <v>0</v>
      </c>
      <c r="CF394" s="13">
        <f t="shared" si="185"/>
        <v>0</v>
      </c>
      <c r="CG394" s="13">
        <f t="shared" si="185"/>
        <v>0</v>
      </c>
      <c r="CH394" s="13">
        <f t="shared" si="185"/>
        <v>0</v>
      </c>
      <c r="CI394" s="13">
        <f t="shared" si="185"/>
        <v>0</v>
      </c>
      <c r="CJ394" s="13">
        <f t="shared" si="185"/>
        <v>0</v>
      </c>
      <c r="CK394" s="13">
        <f t="shared" si="185"/>
        <v>0</v>
      </c>
      <c r="CL394" s="13">
        <f t="shared" si="185"/>
        <v>0</v>
      </c>
      <c r="CM394" s="13">
        <f t="shared" si="185"/>
        <v>0</v>
      </c>
      <c r="CN394" s="13">
        <f t="shared" si="185"/>
        <v>0</v>
      </c>
      <c r="CO394" s="13">
        <f t="shared" si="185"/>
        <v>0</v>
      </c>
      <c r="CP394" s="13">
        <f t="shared" si="185"/>
        <v>0</v>
      </c>
      <c r="CQ394" s="13">
        <f t="shared" si="185"/>
        <v>0</v>
      </c>
      <c r="CR394" s="13">
        <f t="shared" si="185"/>
        <v>0</v>
      </c>
      <c r="CS394" s="13">
        <f t="shared" si="185"/>
        <v>0</v>
      </c>
      <c r="CT394" s="13">
        <f t="shared" si="185"/>
        <v>0</v>
      </c>
      <c r="CU394" s="13">
        <f t="shared" si="185"/>
        <v>0</v>
      </c>
      <c r="CV394" s="13">
        <f t="shared" si="185"/>
        <v>0</v>
      </c>
      <c r="CW394" s="13">
        <f t="shared" si="185"/>
        <v>0</v>
      </c>
      <c r="CX394" s="13">
        <f t="shared" si="185"/>
        <v>0</v>
      </c>
      <c r="CY394" s="13">
        <f t="shared" si="185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186">SUM(W395:AZ395)</f>
        <v>0</v>
      </c>
      <c r="H395" s="19">
        <f t="shared" si="184"/>
        <v>0</v>
      </c>
      <c r="I395" s="19">
        <f t="shared" si="184"/>
        <v>0</v>
      </c>
      <c r="J395" s="19">
        <f t="shared" si="184"/>
        <v>0</v>
      </c>
      <c r="K395" s="19">
        <f t="shared" si="184"/>
        <v>0</v>
      </c>
      <c r="L395" s="19">
        <f t="shared" si="184"/>
        <v>0</v>
      </c>
      <c r="M395" s="19">
        <f t="shared" si="184"/>
        <v>0</v>
      </c>
      <c r="N395" s="19">
        <f t="shared" si="184"/>
        <v>0</v>
      </c>
      <c r="O395" s="19">
        <f t="shared" si="184"/>
        <v>0</v>
      </c>
      <c r="P395" s="19">
        <f t="shared" si="184"/>
        <v>0</v>
      </c>
      <c r="Q395" s="19">
        <f t="shared" si="184"/>
        <v>0</v>
      </c>
      <c r="R395" s="19">
        <f t="shared" si="184"/>
        <v>0</v>
      </c>
      <c r="S395" s="19">
        <f t="shared" si="184"/>
        <v>0</v>
      </c>
      <c r="T395" s="19">
        <f t="shared" si="184"/>
        <v>0</v>
      </c>
      <c r="U395" s="19">
        <f t="shared" si="184"/>
        <v>0</v>
      </c>
      <c r="V395" s="19">
        <f t="shared" si="184"/>
        <v>0</v>
      </c>
      <c r="W395" s="19">
        <f t="shared" si="184"/>
        <v>0</v>
      </c>
      <c r="X395" s="19">
        <f t="shared" si="184"/>
        <v>0</v>
      </c>
      <c r="Y395" s="19">
        <f t="shared" si="184"/>
        <v>0</v>
      </c>
      <c r="Z395" s="19">
        <f t="shared" si="184"/>
        <v>0</v>
      </c>
      <c r="AA395" s="19">
        <f t="shared" si="184"/>
        <v>0</v>
      </c>
      <c r="AB395" s="19">
        <f t="shared" si="184"/>
        <v>0</v>
      </c>
      <c r="AC395" s="19">
        <f t="shared" si="184"/>
        <v>0</v>
      </c>
      <c r="AD395" s="19">
        <f t="shared" si="184"/>
        <v>0</v>
      </c>
      <c r="AE395" s="19">
        <f t="shared" si="184"/>
        <v>0</v>
      </c>
      <c r="AF395" s="19">
        <f t="shared" si="184"/>
        <v>0</v>
      </c>
      <c r="AG395" s="19">
        <f t="shared" si="184"/>
        <v>0</v>
      </c>
      <c r="AH395" s="19">
        <f t="shared" si="184"/>
        <v>0</v>
      </c>
      <c r="AI395" s="19">
        <f t="shared" si="184"/>
        <v>0</v>
      </c>
      <c r="AJ395" s="19">
        <f t="shared" si="184"/>
        <v>0</v>
      </c>
      <c r="AK395" s="19">
        <f t="shared" si="184"/>
        <v>0</v>
      </c>
      <c r="AL395" s="19">
        <f t="shared" si="184"/>
        <v>0</v>
      </c>
      <c r="AM395" s="19">
        <f t="shared" si="184"/>
        <v>0</v>
      </c>
      <c r="AN395" s="19">
        <f t="shared" si="184"/>
        <v>0</v>
      </c>
      <c r="AO395" s="19">
        <f t="shared" si="184"/>
        <v>0</v>
      </c>
      <c r="AP395" s="19">
        <f t="shared" si="184"/>
        <v>0</v>
      </c>
      <c r="AQ395" s="19">
        <f t="shared" si="184"/>
        <v>0</v>
      </c>
      <c r="AR395" s="19">
        <f t="shared" si="184"/>
        <v>0</v>
      </c>
      <c r="AS395" s="19">
        <f t="shared" si="184"/>
        <v>0</v>
      </c>
      <c r="AT395" s="19">
        <f t="shared" si="184"/>
        <v>0</v>
      </c>
      <c r="AU395" s="19">
        <f t="shared" si="184"/>
        <v>0</v>
      </c>
      <c r="AV395" s="19">
        <f t="shared" si="184"/>
        <v>0</v>
      </c>
      <c r="AW395" s="19">
        <f t="shared" si="184"/>
        <v>0</v>
      </c>
      <c r="AX395" s="19">
        <f t="shared" si="184"/>
        <v>0</v>
      </c>
      <c r="AY395" s="19">
        <f t="shared" si="184"/>
        <v>0</v>
      </c>
      <c r="AZ395" s="19">
        <f t="shared" si="184"/>
        <v>0</v>
      </c>
      <c r="BA395" s="19">
        <f t="shared" si="184"/>
        <v>0</v>
      </c>
      <c r="BB395" s="19">
        <f t="shared" si="184"/>
        <v>0</v>
      </c>
      <c r="BC395" s="19">
        <f t="shared" si="184"/>
        <v>0</v>
      </c>
      <c r="BD395" s="19">
        <f t="shared" si="184"/>
        <v>0</v>
      </c>
      <c r="BE395" s="19">
        <f t="shared" si="184"/>
        <v>0</v>
      </c>
      <c r="BF395" s="19">
        <f t="shared" si="184"/>
        <v>0</v>
      </c>
      <c r="BG395" s="19">
        <f t="shared" si="184"/>
        <v>0</v>
      </c>
      <c r="BH395" s="19">
        <f t="shared" si="184"/>
        <v>0</v>
      </c>
      <c r="BI395" s="19">
        <f t="shared" si="184"/>
        <v>0</v>
      </c>
      <c r="BJ395" s="19">
        <f t="shared" si="184"/>
        <v>0</v>
      </c>
      <c r="BK395" s="19">
        <f t="shared" si="184"/>
        <v>0</v>
      </c>
      <c r="BL395" s="19">
        <f t="shared" si="184"/>
        <v>0</v>
      </c>
      <c r="BM395" s="19">
        <f t="shared" si="184"/>
        <v>0</v>
      </c>
      <c r="BN395" s="19">
        <f t="shared" si="184"/>
        <v>0</v>
      </c>
      <c r="BO395" s="19">
        <f t="shared" si="184"/>
        <v>0</v>
      </c>
      <c r="BP395" s="19">
        <f t="shared" si="184"/>
        <v>0</v>
      </c>
      <c r="BQ395" s="19">
        <f t="shared" si="184"/>
        <v>0</v>
      </c>
      <c r="BR395" s="19">
        <f t="shared" si="184"/>
        <v>0</v>
      </c>
      <c r="BS395" s="19">
        <f t="shared" si="184"/>
        <v>0</v>
      </c>
      <c r="BT395" s="19">
        <f t="shared" si="185"/>
        <v>0</v>
      </c>
      <c r="BU395" s="19">
        <f t="shared" si="185"/>
        <v>0</v>
      </c>
      <c r="BV395" s="19">
        <f t="shared" si="185"/>
        <v>0</v>
      </c>
      <c r="BW395" s="19">
        <f t="shared" si="185"/>
        <v>0</v>
      </c>
      <c r="BX395" s="19">
        <f t="shared" si="185"/>
        <v>0</v>
      </c>
      <c r="BY395" s="19">
        <f t="shared" si="185"/>
        <v>0</v>
      </c>
      <c r="BZ395" s="19">
        <f t="shared" si="185"/>
        <v>0</v>
      </c>
      <c r="CA395" s="19">
        <f t="shared" si="185"/>
        <v>0</v>
      </c>
      <c r="CB395" s="19">
        <f t="shared" si="185"/>
        <v>0</v>
      </c>
      <c r="CC395" s="19">
        <f t="shared" si="185"/>
        <v>0</v>
      </c>
      <c r="CD395" s="19">
        <f t="shared" si="185"/>
        <v>0</v>
      </c>
      <c r="CE395" s="19">
        <f t="shared" si="185"/>
        <v>0</v>
      </c>
      <c r="CF395" s="19">
        <f t="shared" si="185"/>
        <v>0</v>
      </c>
      <c r="CG395" s="19">
        <f t="shared" si="185"/>
        <v>0</v>
      </c>
      <c r="CH395" s="19">
        <f t="shared" si="185"/>
        <v>0</v>
      </c>
      <c r="CI395" s="19">
        <f t="shared" si="185"/>
        <v>0</v>
      </c>
      <c r="CJ395" s="19">
        <f t="shared" si="185"/>
        <v>0</v>
      </c>
      <c r="CK395" s="19">
        <f t="shared" si="185"/>
        <v>0</v>
      </c>
      <c r="CL395" s="19">
        <f t="shared" si="185"/>
        <v>0</v>
      </c>
      <c r="CM395" s="19">
        <f t="shared" si="185"/>
        <v>0</v>
      </c>
      <c r="CN395" s="19">
        <f t="shared" si="185"/>
        <v>0</v>
      </c>
      <c r="CO395" s="19">
        <f t="shared" si="185"/>
        <v>0</v>
      </c>
      <c r="CP395" s="19">
        <f t="shared" si="185"/>
        <v>0</v>
      </c>
      <c r="CQ395" s="19">
        <f t="shared" si="185"/>
        <v>0</v>
      </c>
      <c r="CR395" s="19">
        <f t="shared" si="185"/>
        <v>0</v>
      </c>
      <c r="CS395" s="19">
        <f t="shared" si="185"/>
        <v>0</v>
      </c>
      <c r="CT395" s="19">
        <f t="shared" si="185"/>
        <v>0</v>
      </c>
      <c r="CU395" s="19">
        <f t="shared" si="185"/>
        <v>0</v>
      </c>
      <c r="CV395" s="19">
        <f t="shared" si="185"/>
        <v>0</v>
      </c>
      <c r="CW395" s="19">
        <f t="shared" si="185"/>
        <v>0</v>
      </c>
      <c r="CX395" s="19">
        <f t="shared" si="185"/>
        <v>0</v>
      </c>
      <c r="CY395" s="19">
        <f t="shared" si="185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186"/>
        <v>36823.591418116055</v>
      </c>
      <c r="H396" s="19">
        <f t="shared" si="184"/>
        <v>1131.7509479563919</v>
      </c>
      <c r="I396" s="19">
        <f t="shared" si="184"/>
        <v>1137.3734676540857</v>
      </c>
      <c r="J396" s="19">
        <f t="shared" si="184"/>
        <v>1142.1368657355051</v>
      </c>
      <c r="K396" s="19">
        <f t="shared" si="184"/>
        <v>1146.0411422006493</v>
      </c>
      <c r="L396" s="19">
        <f t="shared" si="184"/>
        <v>1149.0862970495193</v>
      </c>
      <c r="M396" s="19">
        <f t="shared" si="184"/>
        <v>1151.2723302821139</v>
      </c>
      <c r="N396" s="19">
        <f t="shared" si="184"/>
        <v>1152.599241898434</v>
      </c>
      <c r="O396" s="19">
        <f t="shared" si="184"/>
        <v>1153.0670318984792</v>
      </c>
      <c r="P396" s="19">
        <f t="shared" si="184"/>
        <v>1152.6757002822496</v>
      </c>
      <c r="Q396" s="19">
        <f t="shared" si="184"/>
        <v>1151.4252470497452</v>
      </c>
      <c r="R396" s="19">
        <f t="shared" si="184"/>
        <v>1149.315672200966</v>
      </c>
      <c r="S396" s="19">
        <f t="shared" si="184"/>
        <v>1146.3469757359121</v>
      </c>
      <c r="T396" s="19">
        <f t="shared" si="184"/>
        <v>1142.5191576545835</v>
      </c>
      <c r="U396" s="19">
        <f t="shared" si="184"/>
        <v>1137.8322179569798</v>
      </c>
      <c r="V396" s="19">
        <f t="shared" si="184"/>
        <v>1132.2861566431013</v>
      </c>
      <c r="W396" s="19">
        <f t="shared" si="184"/>
        <v>1125.8809737129482</v>
      </c>
      <c r="X396" s="19">
        <f t="shared" si="184"/>
        <v>1128.5143714401966</v>
      </c>
      <c r="Y396" s="19">
        <f t="shared" si="184"/>
        <v>1129.8267282263048</v>
      </c>
      <c r="Z396" s="19">
        <f t="shared" si="184"/>
        <v>1129.8180440712729</v>
      </c>
      <c r="AA396" s="19">
        <f t="shared" si="184"/>
        <v>1128.488318975101</v>
      </c>
      <c r="AB396" s="19">
        <f t="shared" si="184"/>
        <v>1125.8375529377888</v>
      </c>
      <c r="AC396" s="19">
        <f t="shared" si="184"/>
        <v>1121.8657459593367</v>
      </c>
      <c r="AD396" s="19">
        <f t="shared" si="184"/>
        <v>1116.5728980397444</v>
      </c>
      <c r="AE396" s="19">
        <f t="shared" si="184"/>
        <v>1109.9590091790119</v>
      </c>
      <c r="AF396" s="19">
        <f t="shared" si="184"/>
        <v>1102.0240793771393</v>
      </c>
      <c r="AG396" s="19">
        <f t="shared" si="184"/>
        <v>1092.7681086341265</v>
      </c>
      <c r="AH396" s="19">
        <f t="shared" si="184"/>
        <v>1112.5020113894668</v>
      </c>
      <c r="AI396" s="19">
        <f t="shared" si="184"/>
        <v>1132.2359141448073</v>
      </c>
      <c r="AJ396" s="19">
        <f t="shared" si="184"/>
        <v>1151.9698169001479</v>
      </c>
      <c r="AK396" s="19">
        <f t="shared" si="184"/>
        <v>1171.7037196554884</v>
      </c>
      <c r="AL396" s="19">
        <f t="shared" si="184"/>
        <v>1191.4376224108287</v>
      </c>
      <c r="AM396" s="19">
        <f t="shared" si="184"/>
        <v>1211.171525166169</v>
      </c>
      <c r="AN396" s="19">
        <f t="shared" si="184"/>
        <v>1230.9054279215093</v>
      </c>
      <c r="AO396" s="19">
        <f t="shared" si="184"/>
        <v>1250.6393306768498</v>
      </c>
      <c r="AP396" s="19">
        <f t="shared" si="184"/>
        <v>1270.3732334321903</v>
      </c>
      <c r="AQ396" s="19">
        <f t="shared" si="184"/>
        <v>1290.1071361875308</v>
      </c>
      <c r="AR396" s="19">
        <f t="shared" si="184"/>
        <v>1309.8410389428711</v>
      </c>
      <c r="AS396" s="19">
        <f t="shared" si="184"/>
        <v>1329.5749416982114</v>
      </c>
      <c r="AT396" s="19">
        <f t="shared" si="184"/>
        <v>1349.308844453552</v>
      </c>
      <c r="AU396" s="19">
        <f t="shared" si="184"/>
        <v>1369.0427472088925</v>
      </c>
      <c r="AV396" s="19">
        <f t="shared" si="184"/>
        <v>1388.7766499642328</v>
      </c>
      <c r="AW396" s="19">
        <f t="shared" si="184"/>
        <v>1408.5105527195731</v>
      </c>
      <c r="AX396" s="19">
        <f t="shared" si="184"/>
        <v>1428.2444554749138</v>
      </c>
      <c r="AY396" s="19">
        <f t="shared" si="184"/>
        <v>1447.9783582302541</v>
      </c>
      <c r="AZ396" s="19">
        <f t="shared" si="184"/>
        <v>1467.7122609855946</v>
      </c>
      <c r="BA396" s="19">
        <f t="shared" si="184"/>
        <v>0</v>
      </c>
      <c r="BB396" s="19">
        <f t="shared" si="184"/>
        <v>0</v>
      </c>
      <c r="BC396" s="19">
        <f t="shared" si="184"/>
        <v>0</v>
      </c>
      <c r="BD396" s="19">
        <f t="shared" si="184"/>
        <v>0</v>
      </c>
      <c r="BE396" s="19">
        <f t="shared" si="184"/>
        <v>0</v>
      </c>
      <c r="BF396" s="19">
        <f t="shared" si="184"/>
        <v>0</v>
      </c>
      <c r="BG396" s="19">
        <f t="shared" si="184"/>
        <v>0</v>
      </c>
      <c r="BH396" s="19">
        <f t="shared" si="184"/>
        <v>0</v>
      </c>
      <c r="BI396" s="19">
        <f t="shared" si="184"/>
        <v>0</v>
      </c>
      <c r="BJ396" s="19">
        <f t="shared" si="184"/>
        <v>0</v>
      </c>
      <c r="BK396" s="19">
        <f t="shared" si="184"/>
        <v>0</v>
      </c>
      <c r="BL396" s="19">
        <f t="shared" si="184"/>
        <v>0</v>
      </c>
      <c r="BM396" s="19">
        <f t="shared" si="184"/>
        <v>0</v>
      </c>
      <c r="BN396" s="19">
        <f t="shared" si="184"/>
        <v>0</v>
      </c>
      <c r="BO396" s="19">
        <f t="shared" si="184"/>
        <v>0</v>
      </c>
      <c r="BP396" s="19">
        <f t="shared" si="184"/>
        <v>0</v>
      </c>
      <c r="BQ396" s="19">
        <f t="shared" si="184"/>
        <v>0</v>
      </c>
      <c r="BR396" s="19">
        <f t="shared" si="184"/>
        <v>0</v>
      </c>
      <c r="BS396" s="19">
        <f t="shared" si="184"/>
        <v>0</v>
      </c>
      <c r="BT396" s="19">
        <f t="shared" si="185"/>
        <v>0</v>
      </c>
      <c r="BU396" s="19">
        <f t="shared" si="185"/>
        <v>0</v>
      </c>
      <c r="BV396" s="19">
        <f t="shared" si="185"/>
        <v>0</v>
      </c>
      <c r="BW396" s="19">
        <f t="shared" si="185"/>
        <v>0</v>
      </c>
      <c r="BX396" s="19">
        <f t="shared" si="185"/>
        <v>0</v>
      </c>
      <c r="BY396" s="19">
        <f t="shared" si="185"/>
        <v>0</v>
      </c>
      <c r="BZ396" s="19">
        <f t="shared" si="185"/>
        <v>0</v>
      </c>
      <c r="CA396" s="19">
        <f t="shared" si="185"/>
        <v>0</v>
      </c>
      <c r="CB396" s="19">
        <f t="shared" si="185"/>
        <v>0</v>
      </c>
      <c r="CC396" s="19">
        <f t="shared" si="185"/>
        <v>0</v>
      </c>
      <c r="CD396" s="19">
        <f t="shared" si="185"/>
        <v>0</v>
      </c>
      <c r="CE396" s="19">
        <f t="shared" si="185"/>
        <v>0</v>
      </c>
      <c r="CF396" s="19">
        <f t="shared" si="185"/>
        <v>0</v>
      </c>
      <c r="CG396" s="19">
        <f t="shared" si="185"/>
        <v>0</v>
      </c>
      <c r="CH396" s="19">
        <f t="shared" si="185"/>
        <v>0</v>
      </c>
      <c r="CI396" s="19">
        <f t="shared" si="185"/>
        <v>0</v>
      </c>
      <c r="CJ396" s="19">
        <f t="shared" si="185"/>
        <v>0</v>
      </c>
      <c r="CK396" s="19">
        <f t="shared" si="185"/>
        <v>0</v>
      </c>
      <c r="CL396" s="19">
        <f t="shared" si="185"/>
        <v>0</v>
      </c>
      <c r="CM396" s="19">
        <f t="shared" si="185"/>
        <v>0</v>
      </c>
      <c r="CN396" s="19">
        <f t="shared" si="185"/>
        <v>0</v>
      </c>
      <c r="CO396" s="19">
        <f t="shared" si="185"/>
        <v>0</v>
      </c>
      <c r="CP396" s="19">
        <f t="shared" si="185"/>
        <v>0</v>
      </c>
      <c r="CQ396" s="19">
        <f t="shared" si="185"/>
        <v>0</v>
      </c>
      <c r="CR396" s="19">
        <f t="shared" si="185"/>
        <v>0</v>
      </c>
      <c r="CS396" s="19">
        <f t="shared" si="185"/>
        <v>0</v>
      </c>
      <c r="CT396" s="19">
        <f t="shared" si="185"/>
        <v>0</v>
      </c>
      <c r="CU396" s="19">
        <f t="shared" si="185"/>
        <v>0</v>
      </c>
      <c r="CV396" s="19">
        <f t="shared" si="185"/>
        <v>0</v>
      </c>
      <c r="CW396" s="19">
        <f t="shared" si="185"/>
        <v>0</v>
      </c>
      <c r="CX396" s="19">
        <f t="shared" si="185"/>
        <v>0</v>
      </c>
      <c r="CY396" s="19">
        <f t="shared" si="185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186"/>
        <v>2590.6067275289533</v>
      </c>
      <c r="H397" s="19">
        <f t="shared" si="184"/>
        <v>91.624540589969328</v>
      </c>
      <c r="I397" s="19">
        <f t="shared" si="184"/>
        <v>91.382951064933351</v>
      </c>
      <c r="J397" s="19">
        <f t="shared" si="184"/>
        <v>91.141525530420452</v>
      </c>
      <c r="K397" s="19">
        <f t="shared" si="184"/>
        <v>90.900263986430616</v>
      </c>
      <c r="L397" s="19">
        <f t="shared" si="184"/>
        <v>90.659166432963843</v>
      </c>
      <c r="M397" s="19">
        <f t="shared" si="184"/>
        <v>90.41823287002012</v>
      </c>
      <c r="N397" s="19">
        <f t="shared" si="184"/>
        <v>90.177463297599473</v>
      </c>
      <c r="O397" s="19">
        <f t="shared" si="184"/>
        <v>89.936857715701905</v>
      </c>
      <c r="P397" s="19">
        <f t="shared" si="184"/>
        <v>89.696416124327371</v>
      </c>
      <c r="Q397" s="19">
        <f t="shared" si="184"/>
        <v>89.456138523475914</v>
      </c>
      <c r="R397" s="19">
        <f t="shared" si="184"/>
        <v>89.21602491314755</v>
      </c>
      <c r="S397" s="19">
        <f t="shared" si="184"/>
        <v>88.97607529334222</v>
      </c>
      <c r="T397" s="19">
        <f t="shared" si="184"/>
        <v>88.736289664059967</v>
      </c>
      <c r="U397" s="19">
        <f t="shared" si="184"/>
        <v>88.496668025300778</v>
      </c>
      <c r="V397" s="19">
        <f t="shared" si="184"/>
        <v>88.257210377064652</v>
      </c>
      <c r="W397" s="19">
        <f t="shared" si="184"/>
        <v>88.017916719351589</v>
      </c>
      <c r="X397" s="19">
        <f t="shared" si="184"/>
        <v>87.814117641589988</v>
      </c>
      <c r="Y397" s="19">
        <f t="shared" si="184"/>
        <v>87.610318563828386</v>
      </c>
      <c r="Z397" s="19">
        <f t="shared" si="184"/>
        <v>87.406519486066784</v>
      </c>
      <c r="AA397" s="19">
        <f t="shared" si="184"/>
        <v>87.202720408305183</v>
      </c>
      <c r="AB397" s="19">
        <f t="shared" si="184"/>
        <v>86.998921330543581</v>
      </c>
      <c r="AC397" s="19">
        <f t="shared" si="184"/>
        <v>86.795122252781979</v>
      </c>
      <c r="AD397" s="19">
        <f t="shared" si="184"/>
        <v>86.591323175020364</v>
      </c>
      <c r="AE397" s="19">
        <f t="shared" si="184"/>
        <v>86.387524097258762</v>
      </c>
      <c r="AF397" s="19">
        <f t="shared" si="184"/>
        <v>86.18372501949716</v>
      </c>
      <c r="AG397" s="19">
        <f t="shared" si="184"/>
        <v>85.979925941735573</v>
      </c>
      <c r="AH397" s="19">
        <f t="shared" si="184"/>
        <v>85.979925941735573</v>
      </c>
      <c r="AI397" s="19">
        <f t="shared" si="184"/>
        <v>85.979925941735573</v>
      </c>
      <c r="AJ397" s="19">
        <f t="shared" si="184"/>
        <v>85.979925941735573</v>
      </c>
      <c r="AK397" s="19">
        <f t="shared" si="184"/>
        <v>85.979925941735573</v>
      </c>
      <c r="AL397" s="19">
        <f t="shared" si="184"/>
        <v>85.979925941735573</v>
      </c>
      <c r="AM397" s="19">
        <f t="shared" si="184"/>
        <v>85.979925941735573</v>
      </c>
      <c r="AN397" s="19">
        <f t="shared" si="184"/>
        <v>85.979925941735573</v>
      </c>
      <c r="AO397" s="19">
        <f t="shared" si="184"/>
        <v>85.979925941735573</v>
      </c>
      <c r="AP397" s="19">
        <f t="shared" si="184"/>
        <v>85.979925941735573</v>
      </c>
      <c r="AQ397" s="19">
        <f t="shared" si="184"/>
        <v>85.979925941735573</v>
      </c>
      <c r="AR397" s="19">
        <f t="shared" si="184"/>
        <v>85.979925941735573</v>
      </c>
      <c r="AS397" s="19">
        <f t="shared" si="184"/>
        <v>85.979925941735573</v>
      </c>
      <c r="AT397" s="19">
        <f t="shared" si="184"/>
        <v>85.979925941735573</v>
      </c>
      <c r="AU397" s="19">
        <f t="shared" si="184"/>
        <v>85.979925941735573</v>
      </c>
      <c r="AV397" s="19">
        <f t="shared" si="184"/>
        <v>85.979925941735573</v>
      </c>
      <c r="AW397" s="19">
        <f t="shared" si="184"/>
        <v>85.979925941735573</v>
      </c>
      <c r="AX397" s="19">
        <f t="shared" si="184"/>
        <v>85.979925941735573</v>
      </c>
      <c r="AY397" s="19">
        <f t="shared" si="184"/>
        <v>85.979925941735573</v>
      </c>
      <c r="AZ397" s="19">
        <f t="shared" si="184"/>
        <v>85.979925941735573</v>
      </c>
      <c r="BA397" s="19">
        <f t="shared" si="184"/>
        <v>0</v>
      </c>
      <c r="BB397" s="19">
        <f t="shared" si="184"/>
        <v>0</v>
      </c>
      <c r="BC397" s="19">
        <f t="shared" si="184"/>
        <v>0</v>
      </c>
      <c r="BD397" s="19">
        <f t="shared" si="184"/>
        <v>0</v>
      </c>
      <c r="BE397" s="19">
        <f t="shared" si="184"/>
        <v>0</v>
      </c>
      <c r="BF397" s="19">
        <f t="shared" si="184"/>
        <v>0</v>
      </c>
      <c r="BG397" s="19">
        <f t="shared" si="184"/>
        <v>0</v>
      </c>
      <c r="BH397" s="19">
        <f t="shared" si="184"/>
        <v>0</v>
      </c>
      <c r="BI397" s="19">
        <f t="shared" si="184"/>
        <v>0</v>
      </c>
      <c r="BJ397" s="19">
        <f t="shared" si="184"/>
        <v>0</v>
      </c>
      <c r="BK397" s="19">
        <f t="shared" si="184"/>
        <v>0</v>
      </c>
      <c r="BL397" s="19">
        <f t="shared" si="184"/>
        <v>0</v>
      </c>
      <c r="BM397" s="19">
        <f t="shared" si="184"/>
        <v>0</v>
      </c>
      <c r="BN397" s="19">
        <f t="shared" si="184"/>
        <v>0</v>
      </c>
      <c r="BO397" s="19">
        <f t="shared" si="184"/>
        <v>0</v>
      </c>
      <c r="BP397" s="19">
        <f t="shared" si="184"/>
        <v>0</v>
      </c>
      <c r="BQ397" s="19">
        <f t="shared" si="184"/>
        <v>0</v>
      </c>
      <c r="BR397" s="19">
        <f t="shared" si="184"/>
        <v>0</v>
      </c>
      <c r="BS397" s="19">
        <f>BS10*BS152*365/10^6*10^6</f>
        <v>0</v>
      </c>
      <c r="BT397" s="19">
        <f t="shared" si="185"/>
        <v>0</v>
      </c>
      <c r="BU397" s="19">
        <f t="shared" si="185"/>
        <v>0</v>
      </c>
      <c r="BV397" s="19">
        <f t="shared" si="185"/>
        <v>0</v>
      </c>
      <c r="BW397" s="19">
        <f t="shared" si="185"/>
        <v>0</v>
      </c>
      <c r="BX397" s="19">
        <f t="shared" si="185"/>
        <v>0</v>
      </c>
      <c r="BY397" s="19">
        <f t="shared" si="185"/>
        <v>0</v>
      </c>
      <c r="BZ397" s="19">
        <f t="shared" si="185"/>
        <v>0</v>
      </c>
      <c r="CA397" s="19">
        <f t="shared" si="185"/>
        <v>0</v>
      </c>
      <c r="CB397" s="19">
        <f t="shared" si="185"/>
        <v>0</v>
      </c>
      <c r="CC397" s="19">
        <f t="shared" si="185"/>
        <v>0</v>
      </c>
      <c r="CD397" s="19">
        <f t="shared" si="185"/>
        <v>0</v>
      </c>
      <c r="CE397" s="19">
        <f t="shared" si="185"/>
        <v>0</v>
      </c>
      <c r="CF397" s="19">
        <f t="shared" si="185"/>
        <v>0</v>
      </c>
      <c r="CG397" s="19">
        <f t="shared" si="185"/>
        <v>0</v>
      </c>
      <c r="CH397" s="19">
        <f t="shared" si="185"/>
        <v>0</v>
      </c>
      <c r="CI397" s="19">
        <f t="shared" si="185"/>
        <v>0</v>
      </c>
      <c r="CJ397" s="19">
        <f t="shared" si="185"/>
        <v>0</v>
      </c>
      <c r="CK397" s="19">
        <f t="shared" si="185"/>
        <v>0</v>
      </c>
      <c r="CL397" s="19">
        <f t="shared" si="185"/>
        <v>0</v>
      </c>
      <c r="CM397" s="19">
        <f t="shared" si="185"/>
        <v>0</v>
      </c>
      <c r="CN397" s="19">
        <f t="shared" si="185"/>
        <v>0</v>
      </c>
      <c r="CO397" s="19">
        <f t="shared" si="185"/>
        <v>0</v>
      </c>
      <c r="CP397" s="19">
        <f t="shared" si="185"/>
        <v>0</v>
      </c>
      <c r="CQ397" s="19">
        <f t="shared" si="185"/>
        <v>0</v>
      </c>
      <c r="CR397" s="19">
        <f t="shared" si="185"/>
        <v>0</v>
      </c>
      <c r="CS397" s="19">
        <f t="shared" si="185"/>
        <v>0</v>
      </c>
      <c r="CT397" s="19">
        <f t="shared" si="185"/>
        <v>0</v>
      </c>
      <c r="CU397" s="19">
        <f t="shared" si="185"/>
        <v>0</v>
      </c>
      <c r="CV397" s="19">
        <f t="shared" si="185"/>
        <v>0</v>
      </c>
      <c r="CW397" s="19">
        <f t="shared" si="185"/>
        <v>0</v>
      </c>
      <c r="CX397" s="19">
        <f t="shared" si="185"/>
        <v>0</v>
      </c>
      <c r="CY397" s="19">
        <f t="shared" si="185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186"/>
        <v>36763.221633593028</v>
      </c>
      <c r="H398" s="19">
        <f t="shared" ref="H398:BS401" si="187">H11*H153*365/10^6*10^6</f>
        <v>-158.44953705841871</v>
      </c>
      <c r="I398" s="19">
        <f t="shared" si="187"/>
        <v>-33.923881373012733</v>
      </c>
      <c r="J398" s="19">
        <f t="shared" si="187"/>
        <v>85.408571104307256</v>
      </c>
      <c r="K398" s="19">
        <f t="shared" si="187"/>
        <v>199.54782037354113</v>
      </c>
      <c r="L398" s="19">
        <f t="shared" si="187"/>
        <v>308.49386643468893</v>
      </c>
      <c r="M398" s="19">
        <f t="shared" si="187"/>
        <v>412.24670928775055</v>
      </c>
      <c r="N398" s="19">
        <f t="shared" si="187"/>
        <v>510.80634893272628</v>
      </c>
      <c r="O398" s="19">
        <f t="shared" si="187"/>
        <v>604.17278536961589</v>
      </c>
      <c r="P398" s="19">
        <f t="shared" si="187"/>
        <v>692.34601859841928</v>
      </c>
      <c r="Q398" s="19">
        <f t="shared" si="187"/>
        <v>775.3260486191366</v>
      </c>
      <c r="R398" s="19">
        <f t="shared" si="187"/>
        <v>853.11287543176797</v>
      </c>
      <c r="S398" s="19">
        <f t="shared" si="187"/>
        <v>925.70649903631329</v>
      </c>
      <c r="T398" s="19">
        <f t="shared" si="187"/>
        <v>993.1069194327722</v>
      </c>
      <c r="U398" s="19">
        <f t="shared" si="187"/>
        <v>1055.3141366211453</v>
      </c>
      <c r="V398" s="19">
        <f t="shared" si="187"/>
        <v>1112.3281506014323</v>
      </c>
      <c r="W398" s="19">
        <f t="shared" si="187"/>
        <v>1164.1489613736333</v>
      </c>
      <c r="X398" s="19">
        <f t="shared" si="187"/>
        <v>1166.9580160397452</v>
      </c>
      <c r="Y398" s="19">
        <f t="shared" si="187"/>
        <v>1167.3404285274714</v>
      </c>
      <c r="Z398" s="19">
        <f t="shared" si="187"/>
        <v>1165.296198836812</v>
      </c>
      <c r="AA398" s="19">
        <f t="shared" si="187"/>
        <v>1160.8253269677675</v>
      </c>
      <c r="AB398" s="19">
        <f t="shared" si="187"/>
        <v>1153.9278129203374</v>
      </c>
      <c r="AC398" s="19">
        <f t="shared" si="187"/>
        <v>1144.6036566945215</v>
      </c>
      <c r="AD398" s="19">
        <f t="shared" si="187"/>
        <v>1132.8528582903207</v>
      </c>
      <c r="AE398" s="19">
        <f t="shared" si="187"/>
        <v>1118.6754177077337</v>
      </c>
      <c r="AF398" s="19">
        <f t="shared" si="187"/>
        <v>1102.0713349467617</v>
      </c>
      <c r="AG398" s="19">
        <f t="shared" si="187"/>
        <v>1083.0406100074044</v>
      </c>
      <c r="AH398" s="19">
        <f t="shared" si="187"/>
        <v>1102.1232911712984</v>
      </c>
      <c r="AI398" s="19">
        <f t="shared" si="187"/>
        <v>1121.2059723351922</v>
      </c>
      <c r="AJ398" s="19">
        <f t="shared" si="187"/>
        <v>1140.288653499086</v>
      </c>
      <c r="AK398" s="19">
        <f t="shared" si="187"/>
        <v>1159.37133466298</v>
      </c>
      <c r="AL398" s="19">
        <f t="shared" si="187"/>
        <v>1178.4540158268737</v>
      </c>
      <c r="AM398" s="19">
        <f t="shared" si="187"/>
        <v>1197.5366969907677</v>
      </c>
      <c r="AN398" s="19">
        <f t="shared" si="187"/>
        <v>1216.6193781546617</v>
      </c>
      <c r="AO398" s="19">
        <f t="shared" si="187"/>
        <v>1235.7020593185555</v>
      </c>
      <c r="AP398" s="19">
        <f t="shared" si="187"/>
        <v>1254.7847404824493</v>
      </c>
      <c r="AQ398" s="19">
        <f t="shared" si="187"/>
        <v>1273.8674216463432</v>
      </c>
      <c r="AR398" s="19">
        <f t="shared" si="187"/>
        <v>1292.950102810237</v>
      </c>
      <c r="AS398" s="19">
        <f t="shared" si="187"/>
        <v>1312.0327839741308</v>
      </c>
      <c r="AT398" s="19">
        <f t="shared" si="187"/>
        <v>1331.1154651380248</v>
      </c>
      <c r="AU398" s="19">
        <f t="shared" si="187"/>
        <v>1350.1981463019188</v>
      </c>
      <c r="AV398" s="19">
        <f t="shared" si="187"/>
        <v>1369.2808274658125</v>
      </c>
      <c r="AW398" s="19">
        <f t="shared" si="187"/>
        <v>1388.3635086297065</v>
      </c>
      <c r="AX398" s="19">
        <f t="shared" si="187"/>
        <v>1407.4461897936003</v>
      </c>
      <c r="AY398" s="19">
        <f t="shared" si="187"/>
        <v>1426.5288709574943</v>
      </c>
      <c r="AZ398" s="19">
        <f t="shared" si="187"/>
        <v>1445.6115521213881</v>
      </c>
      <c r="BA398" s="19">
        <f t="shared" si="187"/>
        <v>0</v>
      </c>
      <c r="BB398" s="19">
        <f t="shared" si="187"/>
        <v>0</v>
      </c>
      <c r="BC398" s="19">
        <f t="shared" si="187"/>
        <v>0</v>
      </c>
      <c r="BD398" s="19">
        <f t="shared" si="187"/>
        <v>0</v>
      </c>
      <c r="BE398" s="19">
        <f t="shared" si="187"/>
        <v>0</v>
      </c>
      <c r="BF398" s="19">
        <f t="shared" si="187"/>
        <v>0</v>
      </c>
      <c r="BG398" s="19">
        <f t="shared" si="187"/>
        <v>0</v>
      </c>
      <c r="BH398" s="19">
        <f t="shared" si="187"/>
        <v>0</v>
      </c>
      <c r="BI398" s="19">
        <f t="shared" si="187"/>
        <v>0</v>
      </c>
      <c r="BJ398" s="19">
        <f t="shared" si="187"/>
        <v>0</v>
      </c>
      <c r="BK398" s="19">
        <f t="shared" si="187"/>
        <v>0</v>
      </c>
      <c r="BL398" s="19">
        <f t="shared" si="187"/>
        <v>0</v>
      </c>
      <c r="BM398" s="19">
        <f t="shared" si="187"/>
        <v>0</v>
      </c>
      <c r="BN398" s="19">
        <f t="shared" si="187"/>
        <v>0</v>
      </c>
      <c r="BO398" s="19">
        <f t="shared" si="187"/>
        <v>0</v>
      </c>
      <c r="BP398" s="19">
        <f t="shared" si="187"/>
        <v>0</v>
      </c>
      <c r="BQ398" s="19">
        <f t="shared" si="187"/>
        <v>0</v>
      </c>
      <c r="BR398" s="19">
        <f t="shared" si="187"/>
        <v>0</v>
      </c>
      <c r="BS398" s="19">
        <f t="shared" si="187"/>
        <v>0</v>
      </c>
      <c r="BT398" s="19">
        <f t="shared" si="185"/>
        <v>0</v>
      </c>
      <c r="BU398" s="19">
        <f t="shared" si="185"/>
        <v>0</v>
      </c>
      <c r="BV398" s="19">
        <f t="shared" si="185"/>
        <v>0</v>
      </c>
      <c r="BW398" s="19">
        <f t="shared" si="185"/>
        <v>0</v>
      </c>
      <c r="BX398" s="19">
        <f t="shared" si="185"/>
        <v>0</v>
      </c>
      <c r="BY398" s="19">
        <f t="shared" si="185"/>
        <v>0</v>
      </c>
      <c r="BZ398" s="19">
        <f t="shared" si="185"/>
        <v>0</v>
      </c>
      <c r="CA398" s="19">
        <f t="shared" si="185"/>
        <v>0</v>
      </c>
      <c r="CB398" s="19">
        <f t="shared" si="185"/>
        <v>0</v>
      </c>
      <c r="CC398" s="19">
        <f t="shared" si="185"/>
        <v>0</v>
      </c>
      <c r="CD398" s="19">
        <f t="shared" si="185"/>
        <v>0</v>
      </c>
      <c r="CE398" s="19">
        <f t="shared" si="185"/>
        <v>0</v>
      </c>
      <c r="CF398" s="19">
        <f t="shared" si="185"/>
        <v>0</v>
      </c>
      <c r="CG398" s="19">
        <f t="shared" si="185"/>
        <v>0</v>
      </c>
      <c r="CH398" s="19">
        <f t="shared" si="185"/>
        <v>0</v>
      </c>
      <c r="CI398" s="19">
        <f t="shared" si="185"/>
        <v>0</v>
      </c>
      <c r="CJ398" s="19">
        <f t="shared" si="185"/>
        <v>0</v>
      </c>
      <c r="CK398" s="19">
        <f t="shared" si="185"/>
        <v>0</v>
      </c>
      <c r="CL398" s="19">
        <f t="shared" si="185"/>
        <v>0</v>
      </c>
      <c r="CM398" s="19">
        <f t="shared" si="185"/>
        <v>0</v>
      </c>
      <c r="CN398" s="19">
        <f t="shared" si="185"/>
        <v>0</v>
      </c>
      <c r="CO398" s="19">
        <f t="shared" si="185"/>
        <v>0</v>
      </c>
      <c r="CP398" s="19">
        <f t="shared" si="185"/>
        <v>0</v>
      </c>
      <c r="CQ398" s="19">
        <f t="shared" si="185"/>
        <v>0</v>
      </c>
      <c r="CR398" s="19">
        <f t="shared" si="185"/>
        <v>0</v>
      </c>
      <c r="CS398" s="19">
        <f t="shared" si="185"/>
        <v>0</v>
      </c>
      <c r="CT398" s="19">
        <f t="shared" si="185"/>
        <v>0</v>
      </c>
      <c r="CU398" s="19">
        <f t="shared" si="185"/>
        <v>0</v>
      </c>
      <c r="CV398" s="19">
        <f t="shared" si="185"/>
        <v>0</v>
      </c>
      <c r="CW398" s="19">
        <f t="shared" si="185"/>
        <v>0</v>
      </c>
      <c r="CX398" s="19">
        <f t="shared" si="185"/>
        <v>0</v>
      </c>
      <c r="CY398" s="19">
        <f t="shared" si="185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186"/>
        <v>1170.1544627706946</v>
      </c>
      <c r="H399" s="19">
        <f t="shared" si="187"/>
        <v>19.622937223606183</v>
      </c>
      <c r="I399" s="19">
        <f t="shared" si="187"/>
        <v>21.173561858396759</v>
      </c>
      <c r="J399" s="19">
        <f t="shared" si="187"/>
        <v>22.706097676172071</v>
      </c>
      <c r="K399" s="19">
        <f t="shared" si="187"/>
        <v>24.220544676932111</v>
      </c>
      <c r="L399" s="19">
        <f t="shared" si="187"/>
        <v>25.716902860676885</v>
      </c>
      <c r="M399" s="19">
        <f t="shared" si="187"/>
        <v>27.195172227406385</v>
      </c>
      <c r="N399" s="19">
        <f t="shared" si="187"/>
        <v>28.655352777120626</v>
      </c>
      <c r="O399" s="19">
        <f t="shared" si="187"/>
        <v>30.097444509819599</v>
      </c>
      <c r="P399" s="19">
        <f t="shared" si="187"/>
        <v>31.521447425503297</v>
      </c>
      <c r="Q399" s="19">
        <f t="shared" si="187"/>
        <v>32.927361524171729</v>
      </c>
      <c r="R399" s="19">
        <f t="shared" si="187"/>
        <v>34.315186805824901</v>
      </c>
      <c r="S399" s="19">
        <f t="shared" si="187"/>
        <v>35.684923270462804</v>
      </c>
      <c r="T399" s="19">
        <f t="shared" si="187"/>
        <v>37.036570918085431</v>
      </c>
      <c r="U399" s="19">
        <f t="shared" si="187"/>
        <v>38.37012974869279</v>
      </c>
      <c r="V399" s="19">
        <f t="shared" si="187"/>
        <v>39.685599762284888</v>
      </c>
      <c r="W399" s="19">
        <f t="shared" si="187"/>
        <v>40.98298095886171</v>
      </c>
      <c r="X399" s="19">
        <f t="shared" si="187"/>
        <v>40.740797424187598</v>
      </c>
      <c r="Y399" s="19">
        <f t="shared" si="187"/>
        <v>40.498613889513493</v>
      </c>
      <c r="Z399" s="19">
        <f t="shared" si="187"/>
        <v>40.256430354839388</v>
      </c>
      <c r="AA399" s="19">
        <f t="shared" si="187"/>
        <v>40.014246820165276</v>
      </c>
      <c r="AB399" s="19">
        <f t="shared" si="187"/>
        <v>39.772063285491171</v>
      </c>
      <c r="AC399" s="19">
        <f t="shared" si="187"/>
        <v>39.529879750817067</v>
      </c>
      <c r="AD399" s="19">
        <f t="shared" si="187"/>
        <v>39.287696216142962</v>
      </c>
      <c r="AE399" s="19">
        <f t="shared" si="187"/>
        <v>39.04551268146885</v>
      </c>
      <c r="AF399" s="19">
        <f t="shared" si="187"/>
        <v>38.803329146794745</v>
      </c>
      <c r="AG399" s="19">
        <f t="shared" si="187"/>
        <v>38.561145612120612</v>
      </c>
      <c r="AH399" s="19">
        <f t="shared" si="187"/>
        <v>38.561145612120612</v>
      </c>
      <c r="AI399" s="19">
        <f t="shared" si="187"/>
        <v>38.561145612120612</v>
      </c>
      <c r="AJ399" s="19">
        <f t="shared" si="187"/>
        <v>38.561145612120612</v>
      </c>
      <c r="AK399" s="19">
        <f t="shared" si="187"/>
        <v>38.561145612120612</v>
      </c>
      <c r="AL399" s="19">
        <f t="shared" si="187"/>
        <v>38.561145612120612</v>
      </c>
      <c r="AM399" s="19">
        <f t="shared" si="187"/>
        <v>38.561145612120612</v>
      </c>
      <c r="AN399" s="19">
        <f t="shared" si="187"/>
        <v>38.561145612120612</v>
      </c>
      <c r="AO399" s="19">
        <f t="shared" si="187"/>
        <v>38.561145612120612</v>
      </c>
      <c r="AP399" s="19">
        <f t="shared" si="187"/>
        <v>38.561145612120612</v>
      </c>
      <c r="AQ399" s="19">
        <f t="shared" si="187"/>
        <v>38.561145612120612</v>
      </c>
      <c r="AR399" s="19">
        <f t="shared" si="187"/>
        <v>38.561145612120612</v>
      </c>
      <c r="AS399" s="19">
        <f t="shared" si="187"/>
        <v>38.561145612120612</v>
      </c>
      <c r="AT399" s="19">
        <f t="shared" si="187"/>
        <v>38.561145612120612</v>
      </c>
      <c r="AU399" s="19">
        <f t="shared" si="187"/>
        <v>38.561145612120612</v>
      </c>
      <c r="AV399" s="19">
        <f t="shared" si="187"/>
        <v>38.561145612120612</v>
      </c>
      <c r="AW399" s="19">
        <f t="shared" si="187"/>
        <v>38.561145612120612</v>
      </c>
      <c r="AX399" s="19">
        <f t="shared" si="187"/>
        <v>38.561145612120612</v>
      </c>
      <c r="AY399" s="19">
        <f t="shared" si="187"/>
        <v>38.561145612120612</v>
      </c>
      <c r="AZ399" s="19">
        <f t="shared" si="187"/>
        <v>38.561145612120612</v>
      </c>
      <c r="BA399" s="19">
        <f t="shared" si="187"/>
        <v>0</v>
      </c>
      <c r="BB399" s="19">
        <f t="shared" si="187"/>
        <v>0</v>
      </c>
      <c r="BC399" s="19">
        <f t="shared" si="187"/>
        <v>0</v>
      </c>
      <c r="BD399" s="19">
        <f t="shared" si="187"/>
        <v>0</v>
      </c>
      <c r="BE399" s="19">
        <f t="shared" si="187"/>
        <v>0</v>
      </c>
      <c r="BF399" s="19">
        <f t="shared" si="187"/>
        <v>0</v>
      </c>
      <c r="BG399" s="19">
        <f t="shared" si="187"/>
        <v>0</v>
      </c>
      <c r="BH399" s="19">
        <f t="shared" si="187"/>
        <v>0</v>
      </c>
      <c r="BI399" s="19">
        <f t="shared" si="187"/>
        <v>0</v>
      </c>
      <c r="BJ399" s="19">
        <f t="shared" si="187"/>
        <v>0</v>
      </c>
      <c r="BK399" s="19">
        <f t="shared" si="187"/>
        <v>0</v>
      </c>
      <c r="BL399" s="19">
        <f t="shared" si="187"/>
        <v>0</v>
      </c>
      <c r="BM399" s="19">
        <f t="shared" si="187"/>
        <v>0</v>
      </c>
      <c r="BN399" s="19">
        <f t="shared" si="187"/>
        <v>0</v>
      </c>
      <c r="BO399" s="19">
        <f t="shared" si="187"/>
        <v>0</v>
      </c>
      <c r="BP399" s="19">
        <f t="shared" si="187"/>
        <v>0</v>
      </c>
      <c r="BQ399" s="19">
        <f t="shared" si="187"/>
        <v>0</v>
      </c>
      <c r="BR399" s="19">
        <f t="shared" si="187"/>
        <v>0</v>
      </c>
      <c r="BS399" s="19">
        <f t="shared" si="187"/>
        <v>0</v>
      </c>
      <c r="BT399" s="19">
        <f t="shared" si="185"/>
        <v>0</v>
      </c>
      <c r="BU399" s="19">
        <f t="shared" si="185"/>
        <v>0</v>
      </c>
      <c r="BV399" s="19">
        <f t="shared" si="185"/>
        <v>0</v>
      </c>
      <c r="BW399" s="19">
        <f t="shared" si="185"/>
        <v>0</v>
      </c>
      <c r="BX399" s="19">
        <f t="shared" si="185"/>
        <v>0</v>
      </c>
      <c r="BY399" s="19">
        <f t="shared" si="185"/>
        <v>0</v>
      </c>
      <c r="BZ399" s="19">
        <f t="shared" si="185"/>
        <v>0</v>
      </c>
      <c r="CA399" s="19">
        <f t="shared" si="185"/>
        <v>0</v>
      </c>
      <c r="CB399" s="19">
        <f t="shared" si="185"/>
        <v>0</v>
      </c>
      <c r="CC399" s="19">
        <f t="shared" si="185"/>
        <v>0</v>
      </c>
      <c r="CD399" s="19">
        <f t="shared" si="185"/>
        <v>0</v>
      </c>
      <c r="CE399" s="19">
        <f t="shared" si="185"/>
        <v>0</v>
      </c>
      <c r="CF399" s="19">
        <f t="shared" si="185"/>
        <v>0</v>
      </c>
      <c r="CG399" s="19">
        <f t="shared" si="185"/>
        <v>0</v>
      </c>
      <c r="CH399" s="19">
        <f t="shared" si="185"/>
        <v>0</v>
      </c>
      <c r="CI399" s="19">
        <f t="shared" si="185"/>
        <v>0</v>
      </c>
      <c r="CJ399" s="19">
        <f t="shared" si="185"/>
        <v>0</v>
      </c>
      <c r="CK399" s="19">
        <f t="shared" si="185"/>
        <v>0</v>
      </c>
      <c r="CL399" s="19">
        <f t="shared" si="185"/>
        <v>0</v>
      </c>
      <c r="CM399" s="19">
        <f t="shared" si="185"/>
        <v>0</v>
      </c>
      <c r="CN399" s="19">
        <f t="shared" si="185"/>
        <v>0</v>
      </c>
      <c r="CO399" s="19">
        <f t="shared" si="185"/>
        <v>0</v>
      </c>
      <c r="CP399" s="19">
        <f t="shared" si="185"/>
        <v>0</v>
      </c>
      <c r="CQ399" s="19">
        <f t="shared" si="185"/>
        <v>0</v>
      </c>
      <c r="CR399" s="19">
        <f t="shared" si="185"/>
        <v>0</v>
      </c>
      <c r="CS399" s="19">
        <f t="shared" si="185"/>
        <v>0</v>
      </c>
      <c r="CT399" s="19">
        <f t="shared" si="185"/>
        <v>0</v>
      </c>
      <c r="CU399" s="19">
        <f t="shared" si="185"/>
        <v>0</v>
      </c>
      <c r="CV399" s="19">
        <f t="shared" si="185"/>
        <v>0</v>
      </c>
      <c r="CW399" s="19">
        <f t="shared" si="185"/>
        <v>0</v>
      </c>
      <c r="CX399" s="19">
        <f t="shared" si="185"/>
        <v>0</v>
      </c>
      <c r="CY399" s="19">
        <f t="shared" si="185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186"/>
        <v>179221.09587654902</v>
      </c>
      <c r="H400" s="19">
        <f t="shared" si="187"/>
        <v>4410.5232379421523</v>
      </c>
      <c r="I400" s="19">
        <f t="shared" si="187"/>
        <v>4522.0412030233547</v>
      </c>
      <c r="J400" s="19">
        <f t="shared" si="187"/>
        <v>4625.4583071199195</v>
      </c>
      <c r="K400" s="19">
        <f t="shared" si="187"/>
        <v>4720.7745502318467</v>
      </c>
      <c r="L400" s="19">
        <f t="shared" si="187"/>
        <v>4807.9899323591371</v>
      </c>
      <c r="M400" s="19">
        <f t="shared" si="187"/>
        <v>4887.1044535017909</v>
      </c>
      <c r="N400" s="19">
        <f t="shared" si="187"/>
        <v>4958.118113659807</v>
      </c>
      <c r="O400" s="19">
        <f t="shared" si="187"/>
        <v>5021.0309128331864</v>
      </c>
      <c r="P400" s="19">
        <f t="shared" si="187"/>
        <v>5075.8428510219292</v>
      </c>
      <c r="Q400" s="19">
        <f t="shared" si="187"/>
        <v>5122.5539282260352</v>
      </c>
      <c r="R400" s="19">
        <f t="shared" si="187"/>
        <v>5161.1641444455036</v>
      </c>
      <c r="S400" s="19">
        <f t="shared" si="187"/>
        <v>5191.6734996803343</v>
      </c>
      <c r="T400" s="19">
        <f t="shared" si="187"/>
        <v>5214.0819939305284</v>
      </c>
      <c r="U400" s="19">
        <f t="shared" si="187"/>
        <v>5228.3896271960857</v>
      </c>
      <c r="V400" s="19">
        <f t="shared" si="187"/>
        <v>5234.5963994770054</v>
      </c>
      <c r="W400" s="19">
        <f t="shared" si="187"/>
        <v>5232.7023107732884</v>
      </c>
      <c r="X400" s="19">
        <f t="shared" si="187"/>
        <v>5276.8182448317957</v>
      </c>
      <c r="Y400" s="19">
        <f t="shared" si="187"/>
        <v>5309.6704664769759</v>
      </c>
      <c r="Z400" s="19">
        <f t="shared" si="187"/>
        <v>5331.2589757088263</v>
      </c>
      <c r="AA400" s="19">
        <f t="shared" si="187"/>
        <v>5341.5837725273486</v>
      </c>
      <c r="AB400" s="19">
        <f t="shared" si="187"/>
        <v>5340.644856932543</v>
      </c>
      <c r="AC400" s="19">
        <f t="shared" si="187"/>
        <v>5328.4422289244094</v>
      </c>
      <c r="AD400" s="19">
        <f t="shared" si="187"/>
        <v>5304.9758885029469</v>
      </c>
      <c r="AE400" s="19">
        <f t="shared" si="187"/>
        <v>5270.2458356681555</v>
      </c>
      <c r="AF400" s="19">
        <f t="shared" si="187"/>
        <v>5224.252070420036</v>
      </c>
      <c r="AG400" s="19">
        <f t="shared" si="187"/>
        <v>5166.9945927585859</v>
      </c>
      <c r="AH400" s="19">
        <f t="shared" si="187"/>
        <v>5287.6293789196961</v>
      </c>
      <c r="AI400" s="19">
        <f t="shared" si="187"/>
        <v>5408.2641650808064</v>
      </c>
      <c r="AJ400" s="19">
        <f t="shared" si="187"/>
        <v>5528.8989512419166</v>
      </c>
      <c r="AK400" s="19">
        <f t="shared" si="187"/>
        <v>5649.5337374030278</v>
      </c>
      <c r="AL400" s="19">
        <f t="shared" si="187"/>
        <v>5770.168523564138</v>
      </c>
      <c r="AM400" s="19">
        <f t="shared" si="187"/>
        <v>5890.8033097252501</v>
      </c>
      <c r="AN400" s="19">
        <f t="shared" si="187"/>
        <v>6011.4380958863594</v>
      </c>
      <c r="AO400" s="19">
        <f t="shared" si="187"/>
        <v>6132.0728820474696</v>
      </c>
      <c r="AP400" s="19">
        <f t="shared" si="187"/>
        <v>6252.7076682085808</v>
      </c>
      <c r="AQ400" s="19">
        <f t="shared" si="187"/>
        <v>6373.342454369691</v>
      </c>
      <c r="AR400" s="19">
        <f t="shared" si="187"/>
        <v>6493.9772405308022</v>
      </c>
      <c r="AS400" s="19">
        <f t="shared" si="187"/>
        <v>6614.6120266919133</v>
      </c>
      <c r="AT400" s="19">
        <f t="shared" si="187"/>
        <v>6735.2468128530227</v>
      </c>
      <c r="AU400" s="19">
        <f t="shared" si="187"/>
        <v>6855.8815990141347</v>
      </c>
      <c r="AV400" s="19">
        <f t="shared" si="187"/>
        <v>6976.5163851752441</v>
      </c>
      <c r="AW400" s="19">
        <f t="shared" si="187"/>
        <v>7097.1511713363543</v>
      </c>
      <c r="AX400" s="19">
        <f t="shared" si="187"/>
        <v>7217.7859574974655</v>
      </c>
      <c r="AY400" s="19">
        <f t="shared" si="187"/>
        <v>7338.4207436585757</v>
      </c>
      <c r="AZ400" s="19">
        <f t="shared" si="187"/>
        <v>7459.0555298196878</v>
      </c>
      <c r="BA400" s="19">
        <f t="shared" si="187"/>
        <v>0</v>
      </c>
      <c r="BB400" s="19">
        <f t="shared" si="187"/>
        <v>0</v>
      </c>
      <c r="BC400" s="19">
        <f t="shared" si="187"/>
        <v>0</v>
      </c>
      <c r="BD400" s="19">
        <f t="shared" si="187"/>
        <v>0</v>
      </c>
      <c r="BE400" s="19">
        <f t="shared" si="187"/>
        <v>0</v>
      </c>
      <c r="BF400" s="19">
        <f t="shared" si="187"/>
        <v>0</v>
      </c>
      <c r="BG400" s="19">
        <f t="shared" si="187"/>
        <v>0</v>
      </c>
      <c r="BH400" s="19">
        <f t="shared" si="187"/>
        <v>0</v>
      </c>
      <c r="BI400" s="19">
        <f t="shared" si="187"/>
        <v>0</v>
      </c>
      <c r="BJ400" s="19">
        <f t="shared" si="187"/>
        <v>0</v>
      </c>
      <c r="BK400" s="19">
        <f t="shared" si="187"/>
        <v>0</v>
      </c>
      <c r="BL400" s="19">
        <f t="shared" si="187"/>
        <v>0</v>
      </c>
      <c r="BM400" s="19">
        <f t="shared" si="187"/>
        <v>0</v>
      </c>
      <c r="BN400" s="19">
        <f t="shared" si="187"/>
        <v>0</v>
      </c>
      <c r="BO400" s="19">
        <f t="shared" si="187"/>
        <v>0</v>
      </c>
      <c r="BP400" s="19">
        <f t="shared" si="187"/>
        <v>0</v>
      </c>
      <c r="BQ400" s="19">
        <f t="shared" si="187"/>
        <v>0</v>
      </c>
      <c r="BR400" s="19">
        <f t="shared" si="187"/>
        <v>0</v>
      </c>
      <c r="BS400" s="19">
        <f t="shared" si="187"/>
        <v>0</v>
      </c>
      <c r="BT400" s="19">
        <f t="shared" si="185"/>
        <v>0</v>
      </c>
      <c r="BU400" s="19">
        <f t="shared" si="185"/>
        <v>0</v>
      </c>
      <c r="BV400" s="19">
        <f t="shared" si="185"/>
        <v>0</v>
      </c>
      <c r="BW400" s="19">
        <f t="shared" si="185"/>
        <v>0</v>
      </c>
      <c r="BX400" s="19">
        <f t="shared" si="185"/>
        <v>0</v>
      </c>
      <c r="BY400" s="19">
        <f t="shared" si="185"/>
        <v>0</v>
      </c>
      <c r="BZ400" s="19">
        <f t="shared" si="185"/>
        <v>0</v>
      </c>
      <c r="CA400" s="19">
        <f t="shared" si="185"/>
        <v>0</v>
      </c>
      <c r="CB400" s="19">
        <f t="shared" si="185"/>
        <v>0</v>
      </c>
      <c r="CC400" s="19">
        <f t="shared" si="185"/>
        <v>0</v>
      </c>
      <c r="CD400" s="19">
        <f t="shared" si="185"/>
        <v>0</v>
      </c>
      <c r="CE400" s="19">
        <f t="shared" si="185"/>
        <v>0</v>
      </c>
      <c r="CF400" s="19">
        <f t="shared" si="185"/>
        <v>0</v>
      </c>
      <c r="CG400" s="19">
        <f t="shared" si="185"/>
        <v>0</v>
      </c>
      <c r="CH400" s="19">
        <f t="shared" si="185"/>
        <v>0</v>
      </c>
      <c r="CI400" s="19">
        <f t="shared" si="185"/>
        <v>0</v>
      </c>
      <c r="CJ400" s="19">
        <f t="shared" si="185"/>
        <v>0</v>
      </c>
      <c r="CK400" s="19">
        <f t="shared" si="185"/>
        <v>0</v>
      </c>
      <c r="CL400" s="19">
        <f t="shared" si="185"/>
        <v>0</v>
      </c>
      <c r="CM400" s="19">
        <f t="shared" si="185"/>
        <v>0</v>
      </c>
      <c r="CN400" s="19">
        <f t="shared" si="185"/>
        <v>0</v>
      </c>
      <c r="CO400" s="19">
        <f t="shared" si="185"/>
        <v>0</v>
      </c>
      <c r="CP400" s="19">
        <f t="shared" si="185"/>
        <v>0</v>
      </c>
      <c r="CQ400" s="19">
        <f t="shared" si="185"/>
        <v>0</v>
      </c>
      <c r="CR400" s="19">
        <f t="shared" si="185"/>
        <v>0</v>
      </c>
      <c r="CS400" s="19">
        <f t="shared" si="185"/>
        <v>0</v>
      </c>
      <c r="CT400" s="19">
        <f t="shared" si="185"/>
        <v>0</v>
      </c>
      <c r="CU400" s="19">
        <f t="shared" si="185"/>
        <v>0</v>
      </c>
      <c r="CV400" s="19">
        <f t="shared" si="185"/>
        <v>0</v>
      </c>
      <c r="CW400" s="19">
        <f t="shared" si="185"/>
        <v>0</v>
      </c>
      <c r="CX400" s="19">
        <f t="shared" si="185"/>
        <v>0</v>
      </c>
      <c r="CY400" s="19">
        <f t="shared" si="185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186"/>
        <v>18578.436412604857</v>
      </c>
      <c r="H401" s="25">
        <f t="shared" si="187"/>
        <v>728.4948432761903</v>
      </c>
      <c r="I401" s="25">
        <f t="shared" si="187"/>
        <v>722.84775358085005</v>
      </c>
      <c r="J401" s="25">
        <f t="shared" si="187"/>
        <v>717.22164674525197</v>
      </c>
      <c r="K401" s="25">
        <f t="shared" si="187"/>
        <v>711.61652276939628</v>
      </c>
      <c r="L401" s="25">
        <f t="shared" si="187"/>
        <v>706.03238165328287</v>
      </c>
      <c r="M401" s="25">
        <f t="shared" si="187"/>
        <v>700.46922339691184</v>
      </c>
      <c r="N401" s="25">
        <f t="shared" si="187"/>
        <v>694.92704800028309</v>
      </c>
      <c r="O401" s="25">
        <f t="shared" si="187"/>
        <v>689.40585546339662</v>
      </c>
      <c r="P401" s="25">
        <f t="shared" si="187"/>
        <v>683.90564578625242</v>
      </c>
      <c r="Q401" s="25">
        <f t="shared" si="187"/>
        <v>678.42641896885073</v>
      </c>
      <c r="R401" s="25">
        <f t="shared" si="187"/>
        <v>672.96817501119131</v>
      </c>
      <c r="S401" s="25">
        <f t="shared" si="187"/>
        <v>667.53091391327405</v>
      </c>
      <c r="T401" s="25">
        <f t="shared" si="187"/>
        <v>662.11463567509918</v>
      </c>
      <c r="U401" s="25">
        <f t="shared" si="187"/>
        <v>656.7193402966667</v>
      </c>
      <c r="V401" s="25">
        <f t="shared" si="187"/>
        <v>651.34502777797638</v>
      </c>
      <c r="W401" s="25">
        <f t="shared" si="187"/>
        <v>645.99169811902846</v>
      </c>
      <c r="X401" s="25">
        <f t="shared" si="187"/>
        <v>642.72102656406526</v>
      </c>
      <c r="Y401" s="25">
        <f t="shared" si="187"/>
        <v>639.45035500910205</v>
      </c>
      <c r="Z401" s="25">
        <f t="shared" si="187"/>
        <v>636.17968345413885</v>
      </c>
      <c r="AA401" s="25">
        <f t="shared" si="187"/>
        <v>632.90901189917554</v>
      </c>
      <c r="AB401" s="25">
        <f t="shared" si="187"/>
        <v>629.63834034421234</v>
      </c>
      <c r="AC401" s="25">
        <f t="shared" si="187"/>
        <v>626.36766878924914</v>
      </c>
      <c r="AD401" s="25">
        <f t="shared" si="187"/>
        <v>623.09699723428594</v>
      </c>
      <c r="AE401" s="25">
        <f t="shared" si="187"/>
        <v>619.82632567932274</v>
      </c>
      <c r="AF401" s="25">
        <f t="shared" si="187"/>
        <v>616.55565412435953</v>
      </c>
      <c r="AG401" s="25">
        <f t="shared" si="187"/>
        <v>613.28498256939622</v>
      </c>
      <c r="AH401" s="25">
        <f t="shared" si="187"/>
        <v>613.28498256939622</v>
      </c>
      <c r="AI401" s="25">
        <f t="shared" si="187"/>
        <v>613.28498256939622</v>
      </c>
      <c r="AJ401" s="25">
        <f t="shared" si="187"/>
        <v>613.28498256939622</v>
      </c>
      <c r="AK401" s="25">
        <f t="shared" si="187"/>
        <v>613.28498256939622</v>
      </c>
      <c r="AL401" s="25">
        <f t="shared" si="187"/>
        <v>613.28498256939622</v>
      </c>
      <c r="AM401" s="25">
        <f t="shared" si="187"/>
        <v>613.28498256939622</v>
      </c>
      <c r="AN401" s="25">
        <f t="shared" si="187"/>
        <v>613.28498256939622</v>
      </c>
      <c r="AO401" s="25">
        <f t="shared" si="187"/>
        <v>613.28498256939622</v>
      </c>
      <c r="AP401" s="25">
        <f t="shared" si="187"/>
        <v>613.28498256939622</v>
      </c>
      <c r="AQ401" s="25">
        <f t="shared" si="187"/>
        <v>613.28498256939622</v>
      </c>
      <c r="AR401" s="25">
        <f t="shared" si="187"/>
        <v>613.28498256939622</v>
      </c>
      <c r="AS401" s="25">
        <f t="shared" si="187"/>
        <v>613.28498256939622</v>
      </c>
      <c r="AT401" s="25">
        <f t="shared" si="187"/>
        <v>613.28498256939622</v>
      </c>
      <c r="AU401" s="25">
        <f t="shared" si="187"/>
        <v>613.28498256939622</v>
      </c>
      <c r="AV401" s="25">
        <f t="shared" si="187"/>
        <v>613.28498256939622</v>
      </c>
      <c r="AW401" s="25">
        <f t="shared" si="187"/>
        <v>613.28498256939622</v>
      </c>
      <c r="AX401" s="25">
        <f t="shared" si="187"/>
        <v>613.28498256939622</v>
      </c>
      <c r="AY401" s="25">
        <f t="shared" si="187"/>
        <v>613.28498256939622</v>
      </c>
      <c r="AZ401" s="25">
        <f t="shared" si="187"/>
        <v>613.28498256939622</v>
      </c>
      <c r="BA401" s="25">
        <f t="shared" si="187"/>
        <v>0</v>
      </c>
      <c r="BB401" s="25">
        <f t="shared" si="187"/>
        <v>0</v>
      </c>
      <c r="BC401" s="25">
        <f t="shared" si="187"/>
        <v>0</v>
      </c>
      <c r="BD401" s="25">
        <f t="shared" si="187"/>
        <v>0</v>
      </c>
      <c r="BE401" s="25">
        <f t="shared" si="187"/>
        <v>0</v>
      </c>
      <c r="BF401" s="25">
        <f t="shared" si="187"/>
        <v>0</v>
      </c>
      <c r="BG401" s="25">
        <f t="shared" si="187"/>
        <v>0</v>
      </c>
      <c r="BH401" s="25">
        <f t="shared" si="187"/>
        <v>0</v>
      </c>
      <c r="BI401" s="25">
        <f t="shared" si="187"/>
        <v>0</v>
      </c>
      <c r="BJ401" s="25">
        <f t="shared" si="187"/>
        <v>0</v>
      </c>
      <c r="BK401" s="25">
        <f t="shared" si="187"/>
        <v>0</v>
      </c>
      <c r="BL401" s="25">
        <f t="shared" si="187"/>
        <v>0</v>
      </c>
      <c r="BM401" s="25">
        <f t="shared" si="187"/>
        <v>0</v>
      </c>
      <c r="BN401" s="25">
        <f t="shared" si="187"/>
        <v>0</v>
      </c>
      <c r="BO401" s="25">
        <f t="shared" si="187"/>
        <v>0</v>
      </c>
      <c r="BP401" s="25">
        <f t="shared" si="187"/>
        <v>0</v>
      </c>
      <c r="BQ401" s="25">
        <f t="shared" si="187"/>
        <v>0</v>
      </c>
      <c r="BR401" s="25">
        <f t="shared" si="187"/>
        <v>0</v>
      </c>
      <c r="BS401" s="25">
        <f>BS14*BS156*365/10^6*10^6</f>
        <v>0</v>
      </c>
      <c r="BT401" s="25">
        <f t="shared" si="185"/>
        <v>0</v>
      </c>
      <c r="BU401" s="25">
        <f t="shared" si="185"/>
        <v>0</v>
      </c>
      <c r="BV401" s="25">
        <f t="shared" si="185"/>
        <v>0</v>
      </c>
      <c r="BW401" s="25">
        <f t="shared" si="185"/>
        <v>0</v>
      </c>
      <c r="BX401" s="25">
        <f t="shared" si="185"/>
        <v>0</v>
      </c>
      <c r="BY401" s="25">
        <f t="shared" si="185"/>
        <v>0</v>
      </c>
      <c r="BZ401" s="25">
        <f t="shared" si="185"/>
        <v>0</v>
      </c>
      <c r="CA401" s="25">
        <f t="shared" si="185"/>
        <v>0</v>
      </c>
      <c r="CB401" s="25">
        <f t="shared" si="185"/>
        <v>0</v>
      </c>
      <c r="CC401" s="25">
        <f t="shared" si="185"/>
        <v>0</v>
      </c>
      <c r="CD401" s="25">
        <f t="shared" si="185"/>
        <v>0</v>
      </c>
      <c r="CE401" s="25">
        <f t="shared" si="185"/>
        <v>0</v>
      </c>
      <c r="CF401" s="25">
        <f t="shared" si="185"/>
        <v>0</v>
      </c>
      <c r="CG401" s="25">
        <f t="shared" si="185"/>
        <v>0</v>
      </c>
      <c r="CH401" s="25">
        <f t="shared" si="185"/>
        <v>0</v>
      </c>
      <c r="CI401" s="25">
        <f t="shared" si="185"/>
        <v>0</v>
      </c>
      <c r="CJ401" s="25">
        <f t="shared" si="185"/>
        <v>0</v>
      </c>
      <c r="CK401" s="25">
        <f t="shared" si="185"/>
        <v>0</v>
      </c>
      <c r="CL401" s="25">
        <f t="shared" si="185"/>
        <v>0</v>
      </c>
      <c r="CM401" s="25">
        <f t="shared" si="185"/>
        <v>0</v>
      </c>
      <c r="CN401" s="25">
        <f t="shared" si="185"/>
        <v>0</v>
      </c>
      <c r="CO401" s="25">
        <f t="shared" si="185"/>
        <v>0</v>
      </c>
      <c r="CP401" s="25">
        <f t="shared" si="185"/>
        <v>0</v>
      </c>
      <c r="CQ401" s="25">
        <f t="shared" si="185"/>
        <v>0</v>
      </c>
      <c r="CR401" s="25">
        <f t="shared" si="185"/>
        <v>0</v>
      </c>
      <c r="CS401" s="25">
        <f t="shared" si="185"/>
        <v>0</v>
      </c>
      <c r="CT401" s="25">
        <f t="shared" si="185"/>
        <v>0</v>
      </c>
      <c r="CU401" s="25">
        <f t="shared" si="185"/>
        <v>0</v>
      </c>
      <c r="CV401" s="25">
        <f t="shared" si="185"/>
        <v>0</v>
      </c>
      <c r="CW401" s="25">
        <f t="shared" si="185"/>
        <v>0</v>
      </c>
      <c r="CX401" s="25">
        <f t="shared" si="185"/>
        <v>0</v>
      </c>
      <c r="CY401" s="25">
        <f>CY14*CY156*365/10^6*10^6</f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186"/>
        <v>0</v>
      </c>
      <c r="H402" s="31">
        <f t="shared" ref="H402:BS405" si="188">H15*H157*365/10^6*10^6</f>
        <v>0</v>
      </c>
      <c r="I402" s="31">
        <f t="shared" si="188"/>
        <v>0</v>
      </c>
      <c r="J402" s="31">
        <f t="shared" si="188"/>
        <v>0</v>
      </c>
      <c r="K402" s="31">
        <f t="shared" si="188"/>
        <v>0</v>
      </c>
      <c r="L402" s="31">
        <f t="shared" si="188"/>
        <v>0</v>
      </c>
      <c r="M402" s="31">
        <f t="shared" si="188"/>
        <v>0</v>
      </c>
      <c r="N402" s="31">
        <f t="shared" si="188"/>
        <v>0</v>
      </c>
      <c r="O402" s="31">
        <f t="shared" si="188"/>
        <v>0</v>
      </c>
      <c r="P402" s="31">
        <f t="shared" si="188"/>
        <v>0</v>
      </c>
      <c r="Q402" s="31">
        <f t="shared" si="188"/>
        <v>0</v>
      </c>
      <c r="R402" s="31">
        <f t="shared" si="188"/>
        <v>0</v>
      </c>
      <c r="S402" s="31">
        <f t="shared" si="188"/>
        <v>0</v>
      </c>
      <c r="T402" s="31">
        <f t="shared" si="188"/>
        <v>0</v>
      </c>
      <c r="U402" s="31">
        <f t="shared" si="188"/>
        <v>0</v>
      </c>
      <c r="V402" s="31">
        <f t="shared" si="188"/>
        <v>0</v>
      </c>
      <c r="W402" s="31">
        <f t="shared" si="188"/>
        <v>0</v>
      </c>
      <c r="X402" s="31">
        <f t="shared" si="188"/>
        <v>0</v>
      </c>
      <c r="Y402" s="31">
        <f t="shared" si="188"/>
        <v>0</v>
      </c>
      <c r="Z402" s="31">
        <f t="shared" si="188"/>
        <v>0</v>
      </c>
      <c r="AA402" s="31">
        <f t="shared" si="188"/>
        <v>0</v>
      </c>
      <c r="AB402" s="31">
        <f t="shared" si="188"/>
        <v>0</v>
      </c>
      <c r="AC402" s="31">
        <f t="shared" si="188"/>
        <v>0</v>
      </c>
      <c r="AD402" s="31">
        <f t="shared" si="188"/>
        <v>0</v>
      </c>
      <c r="AE402" s="31">
        <f t="shared" si="188"/>
        <v>0</v>
      </c>
      <c r="AF402" s="31">
        <f t="shared" si="188"/>
        <v>0</v>
      </c>
      <c r="AG402" s="31">
        <f t="shared" si="188"/>
        <v>0</v>
      </c>
      <c r="AH402" s="31">
        <f t="shared" si="188"/>
        <v>0</v>
      </c>
      <c r="AI402" s="31">
        <f t="shared" si="188"/>
        <v>0</v>
      </c>
      <c r="AJ402" s="31">
        <f t="shared" si="188"/>
        <v>0</v>
      </c>
      <c r="AK402" s="31">
        <f t="shared" si="188"/>
        <v>0</v>
      </c>
      <c r="AL402" s="31">
        <f t="shared" si="188"/>
        <v>0</v>
      </c>
      <c r="AM402" s="31">
        <f t="shared" si="188"/>
        <v>0</v>
      </c>
      <c r="AN402" s="31">
        <f t="shared" si="188"/>
        <v>0</v>
      </c>
      <c r="AO402" s="31">
        <f t="shared" si="188"/>
        <v>0</v>
      </c>
      <c r="AP402" s="31">
        <f t="shared" si="188"/>
        <v>0</v>
      </c>
      <c r="AQ402" s="31">
        <f t="shared" si="188"/>
        <v>0</v>
      </c>
      <c r="AR402" s="31">
        <f t="shared" si="188"/>
        <v>0</v>
      </c>
      <c r="AS402" s="31">
        <f t="shared" si="188"/>
        <v>0</v>
      </c>
      <c r="AT402" s="31">
        <f t="shared" si="188"/>
        <v>0</v>
      </c>
      <c r="AU402" s="31">
        <f t="shared" si="188"/>
        <v>0</v>
      </c>
      <c r="AV402" s="31">
        <f t="shared" si="188"/>
        <v>0</v>
      </c>
      <c r="AW402" s="31">
        <f t="shared" si="188"/>
        <v>0</v>
      </c>
      <c r="AX402" s="31">
        <f t="shared" si="188"/>
        <v>0</v>
      </c>
      <c r="AY402" s="31">
        <f t="shared" si="188"/>
        <v>0</v>
      </c>
      <c r="AZ402" s="31">
        <f t="shared" si="188"/>
        <v>0</v>
      </c>
      <c r="BA402" s="31">
        <f t="shared" si="188"/>
        <v>0</v>
      </c>
      <c r="BB402" s="31">
        <f t="shared" si="188"/>
        <v>0</v>
      </c>
      <c r="BC402" s="31">
        <f t="shared" si="188"/>
        <v>0</v>
      </c>
      <c r="BD402" s="31">
        <f t="shared" si="188"/>
        <v>0</v>
      </c>
      <c r="BE402" s="31">
        <f t="shared" si="188"/>
        <v>0</v>
      </c>
      <c r="BF402" s="31">
        <f t="shared" si="188"/>
        <v>0</v>
      </c>
      <c r="BG402" s="31">
        <f t="shared" si="188"/>
        <v>0</v>
      </c>
      <c r="BH402" s="31">
        <f t="shared" si="188"/>
        <v>0</v>
      </c>
      <c r="BI402" s="31">
        <f t="shared" si="188"/>
        <v>0</v>
      </c>
      <c r="BJ402" s="31">
        <f t="shared" si="188"/>
        <v>0</v>
      </c>
      <c r="BK402" s="31">
        <f t="shared" si="188"/>
        <v>0</v>
      </c>
      <c r="BL402" s="31">
        <f t="shared" si="188"/>
        <v>0</v>
      </c>
      <c r="BM402" s="31">
        <f t="shared" si="188"/>
        <v>0</v>
      </c>
      <c r="BN402" s="31">
        <f t="shared" si="188"/>
        <v>0</v>
      </c>
      <c r="BO402" s="31">
        <f t="shared" si="188"/>
        <v>0</v>
      </c>
      <c r="BP402" s="31">
        <f t="shared" si="188"/>
        <v>0</v>
      </c>
      <c r="BQ402" s="31">
        <f t="shared" si="188"/>
        <v>0</v>
      </c>
      <c r="BR402" s="31">
        <f t="shared" si="188"/>
        <v>0</v>
      </c>
      <c r="BS402" s="31">
        <f t="shared" si="188"/>
        <v>0</v>
      </c>
      <c r="BT402" s="31">
        <f t="shared" ref="BT402:CY409" si="189">BT15*BT157*365/10^6*10^6</f>
        <v>0</v>
      </c>
      <c r="BU402" s="31">
        <f t="shared" si="189"/>
        <v>0</v>
      </c>
      <c r="BV402" s="31">
        <f t="shared" si="189"/>
        <v>0</v>
      </c>
      <c r="BW402" s="31">
        <f t="shared" si="189"/>
        <v>0</v>
      </c>
      <c r="BX402" s="31">
        <f t="shared" si="189"/>
        <v>0</v>
      </c>
      <c r="BY402" s="31">
        <f t="shared" si="189"/>
        <v>0</v>
      </c>
      <c r="BZ402" s="31">
        <f t="shared" si="189"/>
        <v>0</v>
      </c>
      <c r="CA402" s="31">
        <f t="shared" si="189"/>
        <v>0</v>
      </c>
      <c r="CB402" s="31">
        <f t="shared" si="189"/>
        <v>0</v>
      </c>
      <c r="CC402" s="31">
        <f t="shared" si="189"/>
        <v>0</v>
      </c>
      <c r="CD402" s="31">
        <f t="shared" si="189"/>
        <v>0</v>
      </c>
      <c r="CE402" s="31">
        <f t="shared" si="189"/>
        <v>0</v>
      </c>
      <c r="CF402" s="31">
        <f t="shared" si="189"/>
        <v>0</v>
      </c>
      <c r="CG402" s="31">
        <f t="shared" si="189"/>
        <v>0</v>
      </c>
      <c r="CH402" s="31">
        <f t="shared" si="189"/>
        <v>0</v>
      </c>
      <c r="CI402" s="31">
        <f t="shared" si="189"/>
        <v>0</v>
      </c>
      <c r="CJ402" s="31">
        <f t="shared" si="189"/>
        <v>0</v>
      </c>
      <c r="CK402" s="31">
        <f t="shared" si="189"/>
        <v>0</v>
      </c>
      <c r="CL402" s="31">
        <f t="shared" si="189"/>
        <v>0</v>
      </c>
      <c r="CM402" s="31">
        <f t="shared" si="189"/>
        <v>0</v>
      </c>
      <c r="CN402" s="31">
        <f t="shared" si="189"/>
        <v>0</v>
      </c>
      <c r="CO402" s="31">
        <f t="shared" si="189"/>
        <v>0</v>
      </c>
      <c r="CP402" s="31">
        <f t="shared" si="189"/>
        <v>0</v>
      </c>
      <c r="CQ402" s="31">
        <f t="shared" si="189"/>
        <v>0</v>
      </c>
      <c r="CR402" s="31">
        <f t="shared" si="189"/>
        <v>0</v>
      </c>
      <c r="CS402" s="31">
        <f t="shared" si="189"/>
        <v>0</v>
      </c>
      <c r="CT402" s="31">
        <f t="shared" si="189"/>
        <v>0</v>
      </c>
      <c r="CU402" s="31">
        <f t="shared" si="189"/>
        <v>0</v>
      </c>
      <c r="CV402" s="31">
        <f t="shared" si="189"/>
        <v>0</v>
      </c>
      <c r="CW402" s="31">
        <f t="shared" si="189"/>
        <v>0</v>
      </c>
      <c r="CX402" s="31">
        <f t="shared" si="189"/>
        <v>0</v>
      </c>
      <c r="CY402" s="31">
        <f t="shared" si="189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186"/>
        <v>2756.5900537887319</v>
      </c>
      <c r="H403" s="19">
        <f t="shared" si="188"/>
        <v>109.11154059328231</v>
      </c>
      <c r="I403" s="19">
        <f t="shared" si="188"/>
        <v>108.36800654434744</v>
      </c>
      <c r="J403" s="19">
        <f t="shared" si="188"/>
        <v>107.62447249541256</v>
      </c>
      <c r="K403" s="19">
        <f t="shared" si="188"/>
        <v>106.8809384464777</v>
      </c>
      <c r="L403" s="19">
        <f t="shared" si="188"/>
        <v>106.13740439754282</v>
      </c>
      <c r="M403" s="19">
        <f t="shared" si="188"/>
        <v>105.39387034860795</v>
      </c>
      <c r="N403" s="19">
        <f t="shared" si="188"/>
        <v>104.65033629967307</v>
      </c>
      <c r="O403" s="19">
        <f t="shared" si="188"/>
        <v>103.90680225073821</v>
      </c>
      <c r="P403" s="19">
        <f t="shared" si="188"/>
        <v>103.16326820180332</v>
      </c>
      <c r="Q403" s="19">
        <f t="shared" si="188"/>
        <v>102.41973415286846</v>
      </c>
      <c r="R403" s="19">
        <f t="shared" si="188"/>
        <v>101.67620010393358</v>
      </c>
      <c r="S403" s="19">
        <f t="shared" si="188"/>
        <v>100.93266605499869</v>
      </c>
      <c r="T403" s="19">
        <f t="shared" si="188"/>
        <v>100.18913200606383</v>
      </c>
      <c r="U403" s="19">
        <f t="shared" si="188"/>
        <v>99.445597957128953</v>
      </c>
      <c r="V403" s="19">
        <f t="shared" si="188"/>
        <v>98.702063908194091</v>
      </c>
      <c r="W403" s="19">
        <f t="shared" si="188"/>
        <v>97.958529859259201</v>
      </c>
      <c r="X403" s="19">
        <f t="shared" si="188"/>
        <v>97.214995810324339</v>
      </c>
      <c r="Y403" s="19">
        <f t="shared" si="188"/>
        <v>96.471461761389463</v>
      </c>
      <c r="Z403" s="19">
        <f t="shared" si="188"/>
        <v>95.727927712454587</v>
      </c>
      <c r="AA403" s="19">
        <f t="shared" si="188"/>
        <v>94.984393663519711</v>
      </c>
      <c r="AB403" s="19">
        <f t="shared" si="188"/>
        <v>94.240859614584849</v>
      </c>
      <c r="AC403" s="19">
        <f t="shared" si="188"/>
        <v>93.497325565649959</v>
      </c>
      <c r="AD403" s="19">
        <f t="shared" si="188"/>
        <v>92.753791516715083</v>
      </c>
      <c r="AE403" s="19">
        <f t="shared" si="188"/>
        <v>92.010257467780221</v>
      </c>
      <c r="AF403" s="19">
        <f t="shared" si="188"/>
        <v>91.266723418845359</v>
      </c>
      <c r="AG403" s="19">
        <f t="shared" si="188"/>
        <v>90.523189369910426</v>
      </c>
      <c r="AH403" s="19">
        <f t="shared" si="188"/>
        <v>90.523189369910426</v>
      </c>
      <c r="AI403" s="19">
        <f t="shared" si="188"/>
        <v>90.523189369910426</v>
      </c>
      <c r="AJ403" s="19">
        <f t="shared" si="188"/>
        <v>90.523189369910426</v>
      </c>
      <c r="AK403" s="19">
        <f t="shared" si="188"/>
        <v>90.523189369910426</v>
      </c>
      <c r="AL403" s="19">
        <f t="shared" si="188"/>
        <v>90.523189369910426</v>
      </c>
      <c r="AM403" s="19">
        <f t="shared" si="188"/>
        <v>90.523189369910426</v>
      </c>
      <c r="AN403" s="19">
        <f t="shared" si="188"/>
        <v>90.523189369910426</v>
      </c>
      <c r="AO403" s="19">
        <f t="shared" si="188"/>
        <v>90.523189369910426</v>
      </c>
      <c r="AP403" s="19">
        <f t="shared" si="188"/>
        <v>90.523189369910426</v>
      </c>
      <c r="AQ403" s="19">
        <f t="shared" si="188"/>
        <v>90.523189369910426</v>
      </c>
      <c r="AR403" s="19">
        <f t="shared" si="188"/>
        <v>90.523189369910426</v>
      </c>
      <c r="AS403" s="19">
        <f t="shared" si="188"/>
        <v>90.523189369910426</v>
      </c>
      <c r="AT403" s="19">
        <f t="shared" si="188"/>
        <v>90.523189369910426</v>
      </c>
      <c r="AU403" s="19">
        <f t="shared" si="188"/>
        <v>90.523189369910426</v>
      </c>
      <c r="AV403" s="19">
        <f t="shared" si="188"/>
        <v>90.523189369910426</v>
      </c>
      <c r="AW403" s="19">
        <f t="shared" si="188"/>
        <v>90.523189369910426</v>
      </c>
      <c r="AX403" s="19">
        <f t="shared" si="188"/>
        <v>90.523189369910426</v>
      </c>
      <c r="AY403" s="19">
        <f t="shared" si="188"/>
        <v>90.523189369910426</v>
      </c>
      <c r="AZ403" s="19">
        <f t="shared" si="188"/>
        <v>90.523189369910426</v>
      </c>
      <c r="BA403" s="19">
        <f t="shared" si="188"/>
        <v>0</v>
      </c>
      <c r="BB403" s="19">
        <f t="shared" si="188"/>
        <v>0</v>
      </c>
      <c r="BC403" s="19">
        <f t="shared" si="188"/>
        <v>0</v>
      </c>
      <c r="BD403" s="19">
        <f t="shared" si="188"/>
        <v>0</v>
      </c>
      <c r="BE403" s="19">
        <f t="shared" si="188"/>
        <v>0</v>
      </c>
      <c r="BF403" s="19">
        <f t="shared" si="188"/>
        <v>0</v>
      </c>
      <c r="BG403" s="19">
        <f t="shared" si="188"/>
        <v>0</v>
      </c>
      <c r="BH403" s="19">
        <f t="shared" si="188"/>
        <v>0</v>
      </c>
      <c r="BI403" s="19">
        <f t="shared" si="188"/>
        <v>0</v>
      </c>
      <c r="BJ403" s="19">
        <f t="shared" si="188"/>
        <v>0</v>
      </c>
      <c r="BK403" s="19">
        <f t="shared" si="188"/>
        <v>0</v>
      </c>
      <c r="BL403" s="19">
        <f t="shared" si="188"/>
        <v>0</v>
      </c>
      <c r="BM403" s="19">
        <f t="shared" si="188"/>
        <v>0</v>
      </c>
      <c r="BN403" s="19">
        <f t="shared" si="188"/>
        <v>0</v>
      </c>
      <c r="BO403" s="19">
        <f t="shared" si="188"/>
        <v>0</v>
      </c>
      <c r="BP403" s="19">
        <f t="shared" si="188"/>
        <v>0</v>
      </c>
      <c r="BQ403" s="19">
        <f t="shared" si="188"/>
        <v>0</v>
      </c>
      <c r="BR403" s="19">
        <f t="shared" si="188"/>
        <v>0</v>
      </c>
      <c r="BS403" s="19">
        <f t="shared" si="188"/>
        <v>0</v>
      </c>
      <c r="BT403" s="19">
        <f t="shared" si="189"/>
        <v>0</v>
      </c>
      <c r="BU403" s="19">
        <f t="shared" si="189"/>
        <v>0</v>
      </c>
      <c r="BV403" s="19">
        <f t="shared" si="189"/>
        <v>0</v>
      </c>
      <c r="BW403" s="19">
        <f t="shared" si="189"/>
        <v>0</v>
      </c>
      <c r="BX403" s="19">
        <f t="shared" si="189"/>
        <v>0</v>
      </c>
      <c r="BY403" s="19">
        <f t="shared" si="189"/>
        <v>0</v>
      </c>
      <c r="BZ403" s="19">
        <f t="shared" si="189"/>
        <v>0</v>
      </c>
      <c r="CA403" s="19">
        <f t="shared" si="189"/>
        <v>0</v>
      </c>
      <c r="CB403" s="19">
        <f t="shared" si="189"/>
        <v>0</v>
      </c>
      <c r="CC403" s="19">
        <f t="shared" si="189"/>
        <v>0</v>
      </c>
      <c r="CD403" s="19">
        <f t="shared" si="189"/>
        <v>0</v>
      </c>
      <c r="CE403" s="19">
        <f t="shared" si="189"/>
        <v>0</v>
      </c>
      <c r="CF403" s="19">
        <f t="shared" si="189"/>
        <v>0</v>
      </c>
      <c r="CG403" s="19">
        <f t="shared" si="189"/>
        <v>0</v>
      </c>
      <c r="CH403" s="19">
        <f t="shared" si="189"/>
        <v>0</v>
      </c>
      <c r="CI403" s="19">
        <f t="shared" si="189"/>
        <v>0</v>
      </c>
      <c r="CJ403" s="19">
        <f t="shared" si="189"/>
        <v>0</v>
      </c>
      <c r="CK403" s="19">
        <f t="shared" si="189"/>
        <v>0</v>
      </c>
      <c r="CL403" s="19">
        <f t="shared" si="189"/>
        <v>0</v>
      </c>
      <c r="CM403" s="19">
        <f t="shared" si="189"/>
        <v>0</v>
      </c>
      <c r="CN403" s="19">
        <f t="shared" si="189"/>
        <v>0</v>
      </c>
      <c r="CO403" s="19">
        <f t="shared" si="189"/>
        <v>0</v>
      </c>
      <c r="CP403" s="19">
        <f t="shared" si="189"/>
        <v>0</v>
      </c>
      <c r="CQ403" s="19">
        <f t="shared" si="189"/>
        <v>0</v>
      </c>
      <c r="CR403" s="19">
        <f t="shared" si="189"/>
        <v>0</v>
      </c>
      <c r="CS403" s="19">
        <f t="shared" si="189"/>
        <v>0</v>
      </c>
      <c r="CT403" s="19">
        <f t="shared" si="189"/>
        <v>0</v>
      </c>
      <c r="CU403" s="19">
        <f t="shared" si="189"/>
        <v>0</v>
      </c>
      <c r="CV403" s="19">
        <f t="shared" si="189"/>
        <v>0</v>
      </c>
      <c r="CW403" s="19">
        <f t="shared" si="189"/>
        <v>0</v>
      </c>
      <c r="CX403" s="19">
        <f t="shared" si="189"/>
        <v>0</v>
      </c>
      <c r="CY403" s="19">
        <f t="shared" si="189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186"/>
        <v>0</v>
      </c>
      <c r="H404" s="19">
        <f t="shared" si="188"/>
        <v>0</v>
      </c>
      <c r="I404" s="19">
        <f t="shared" si="188"/>
        <v>0</v>
      </c>
      <c r="J404" s="19">
        <f t="shared" si="188"/>
        <v>0</v>
      </c>
      <c r="K404" s="19">
        <f t="shared" si="188"/>
        <v>0</v>
      </c>
      <c r="L404" s="19">
        <f t="shared" si="188"/>
        <v>0</v>
      </c>
      <c r="M404" s="19">
        <f t="shared" si="188"/>
        <v>0</v>
      </c>
      <c r="N404" s="19">
        <f t="shared" si="188"/>
        <v>0</v>
      </c>
      <c r="O404" s="19">
        <f t="shared" si="188"/>
        <v>0</v>
      </c>
      <c r="P404" s="19">
        <f t="shared" si="188"/>
        <v>0</v>
      </c>
      <c r="Q404" s="19">
        <f t="shared" si="188"/>
        <v>0</v>
      </c>
      <c r="R404" s="19">
        <f t="shared" si="188"/>
        <v>0</v>
      </c>
      <c r="S404" s="19">
        <f t="shared" si="188"/>
        <v>0</v>
      </c>
      <c r="T404" s="19">
        <f t="shared" si="188"/>
        <v>0</v>
      </c>
      <c r="U404" s="19">
        <f t="shared" si="188"/>
        <v>0</v>
      </c>
      <c r="V404" s="19">
        <f t="shared" si="188"/>
        <v>0</v>
      </c>
      <c r="W404" s="19">
        <f t="shared" si="188"/>
        <v>0</v>
      </c>
      <c r="X404" s="19">
        <f t="shared" si="188"/>
        <v>0</v>
      </c>
      <c r="Y404" s="19">
        <f t="shared" si="188"/>
        <v>0</v>
      </c>
      <c r="Z404" s="19">
        <f t="shared" si="188"/>
        <v>0</v>
      </c>
      <c r="AA404" s="19">
        <f t="shared" si="188"/>
        <v>0</v>
      </c>
      <c r="AB404" s="19">
        <f t="shared" si="188"/>
        <v>0</v>
      </c>
      <c r="AC404" s="19">
        <f t="shared" si="188"/>
        <v>0</v>
      </c>
      <c r="AD404" s="19">
        <f t="shared" si="188"/>
        <v>0</v>
      </c>
      <c r="AE404" s="19">
        <f t="shared" si="188"/>
        <v>0</v>
      </c>
      <c r="AF404" s="19">
        <f t="shared" si="188"/>
        <v>0</v>
      </c>
      <c r="AG404" s="19">
        <f t="shared" si="188"/>
        <v>0</v>
      </c>
      <c r="AH404" s="19">
        <f t="shared" si="188"/>
        <v>0</v>
      </c>
      <c r="AI404" s="19">
        <f t="shared" si="188"/>
        <v>0</v>
      </c>
      <c r="AJ404" s="19">
        <f t="shared" si="188"/>
        <v>0</v>
      </c>
      <c r="AK404" s="19">
        <f t="shared" si="188"/>
        <v>0</v>
      </c>
      <c r="AL404" s="19">
        <f t="shared" si="188"/>
        <v>0</v>
      </c>
      <c r="AM404" s="19">
        <f t="shared" si="188"/>
        <v>0</v>
      </c>
      <c r="AN404" s="19">
        <f t="shared" si="188"/>
        <v>0</v>
      </c>
      <c r="AO404" s="19">
        <f t="shared" si="188"/>
        <v>0</v>
      </c>
      <c r="AP404" s="19">
        <f t="shared" si="188"/>
        <v>0</v>
      </c>
      <c r="AQ404" s="19">
        <f t="shared" si="188"/>
        <v>0</v>
      </c>
      <c r="AR404" s="19">
        <f t="shared" si="188"/>
        <v>0</v>
      </c>
      <c r="AS404" s="19">
        <f t="shared" si="188"/>
        <v>0</v>
      </c>
      <c r="AT404" s="19">
        <f t="shared" si="188"/>
        <v>0</v>
      </c>
      <c r="AU404" s="19">
        <f t="shared" si="188"/>
        <v>0</v>
      </c>
      <c r="AV404" s="19">
        <f t="shared" si="188"/>
        <v>0</v>
      </c>
      <c r="AW404" s="19">
        <f t="shared" si="188"/>
        <v>0</v>
      </c>
      <c r="AX404" s="19">
        <f t="shared" si="188"/>
        <v>0</v>
      </c>
      <c r="AY404" s="19">
        <f t="shared" si="188"/>
        <v>0</v>
      </c>
      <c r="AZ404" s="19">
        <f t="shared" si="188"/>
        <v>0</v>
      </c>
      <c r="BA404" s="19">
        <f t="shared" si="188"/>
        <v>0</v>
      </c>
      <c r="BB404" s="19">
        <f t="shared" si="188"/>
        <v>0</v>
      </c>
      <c r="BC404" s="19">
        <f t="shared" si="188"/>
        <v>0</v>
      </c>
      <c r="BD404" s="19">
        <f t="shared" si="188"/>
        <v>0</v>
      </c>
      <c r="BE404" s="19">
        <f t="shared" si="188"/>
        <v>0</v>
      </c>
      <c r="BF404" s="19">
        <f t="shared" si="188"/>
        <v>0</v>
      </c>
      <c r="BG404" s="19">
        <f t="shared" si="188"/>
        <v>0</v>
      </c>
      <c r="BH404" s="19">
        <f t="shared" si="188"/>
        <v>0</v>
      </c>
      <c r="BI404" s="19">
        <f t="shared" si="188"/>
        <v>0</v>
      </c>
      <c r="BJ404" s="19">
        <f t="shared" si="188"/>
        <v>0</v>
      </c>
      <c r="BK404" s="19">
        <f t="shared" si="188"/>
        <v>0</v>
      </c>
      <c r="BL404" s="19">
        <f t="shared" si="188"/>
        <v>0</v>
      </c>
      <c r="BM404" s="19">
        <f t="shared" si="188"/>
        <v>0</v>
      </c>
      <c r="BN404" s="19">
        <f t="shared" si="188"/>
        <v>0</v>
      </c>
      <c r="BO404" s="19">
        <f t="shared" si="188"/>
        <v>0</v>
      </c>
      <c r="BP404" s="19">
        <f t="shared" si="188"/>
        <v>0</v>
      </c>
      <c r="BQ404" s="19">
        <f t="shared" si="188"/>
        <v>0</v>
      </c>
      <c r="BR404" s="19">
        <f t="shared" si="188"/>
        <v>0</v>
      </c>
      <c r="BS404" s="19">
        <f t="shared" si="188"/>
        <v>0</v>
      </c>
      <c r="BT404" s="19">
        <f t="shared" si="189"/>
        <v>0</v>
      </c>
      <c r="BU404" s="19">
        <f t="shared" si="189"/>
        <v>0</v>
      </c>
      <c r="BV404" s="19">
        <f t="shared" si="189"/>
        <v>0</v>
      </c>
      <c r="BW404" s="19">
        <f t="shared" si="189"/>
        <v>0</v>
      </c>
      <c r="BX404" s="19">
        <f t="shared" si="189"/>
        <v>0</v>
      </c>
      <c r="BY404" s="19">
        <f t="shared" si="189"/>
        <v>0</v>
      </c>
      <c r="BZ404" s="19">
        <f t="shared" si="189"/>
        <v>0</v>
      </c>
      <c r="CA404" s="19">
        <f t="shared" si="189"/>
        <v>0</v>
      </c>
      <c r="CB404" s="19">
        <f t="shared" si="189"/>
        <v>0</v>
      </c>
      <c r="CC404" s="19">
        <f t="shared" si="189"/>
        <v>0</v>
      </c>
      <c r="CD404" s="19">
        <f t="shared" si="189"/>
        <v>0</v>
      </c>
      <c r="CE404" s="19">
        <f t="shared" si="189"/>
        <v>0</v>
      </c>
      <c r="CF404" s="19">
        <f t="shared" si="189"/>
        <v>0</v>
      </c>
      <c r="CG404" s="19">
        <f t="shared" si="189"/>
        <v>0</v>
      </c>
      <c r="CH404" s="19">
        <f t="shared" si="189"/>
        <v>0</v>
      </c>
      <c r="CI404" s="19">
        <f t="shared" si="189"/>
        <v>0</v>
      </c>
      <c r="CJ404" s="19">
        <f t="shared" si="189"/>
        <v>0</v>
      </c>
      <c r="CK404" s="19">
        <f t="shared" si="189"/>
        <v>0</v>
      </c>
      <c r="CL404" s="19">
        <f t="shared" si="189"/>
        <v>0</v>
      </c>
      <c r="CM404" s="19">
        <f t="shared" si="189"/>
        <v>0</v>
      </c>
      <c r="CN404" s="19">
        <f t="shared" si="189"/>
        <v>0</v>
      </c>
      <c r="CO404" s="19">
        <f t="shared" si="189"/>
        <v>0</v>
      </c>
      <c r="CP404" s="19">
        <f t="shared" si="189"/>
        <v>0</v>
      </c>
      <c r="CQ404" s="19">
        <f t="shared" si="189"/>
        <v>0</v>
      </c>
      <c r="CR404" s="19">
        <f t="shared" si="189"/>
        <v>0</v>
      </c>
      <c r="CS404" s="19">
        <f t="shared" si="189"/>
        <v>0</v>
      </c>
      <c r="CT404" s="19">
        <f t="shared" si="189"/>
        <v>0</v>
      </c>
      <c r="CU404" s="19">
        <f t="shared" si="189"/>
        <v>0</v>
      </c>
      <c r="CV404" s="19">
        <f t="shared" si="189"/>
        <v>0</v>
      </c>
      <c r="CW404" s="19">
        <f t="shared" si="189"/>
        <v>0</v>
      </c>
      <c r="CX404" s="19">
        <f t="shared" si="189"/>
        <v>0</v>
      </c>
      <c r="CY404" s="19">
        <f t="shared" si="189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186"/>
        <v>38601.117668110957</v>
      </c>
      <c r="H405" s="25">
        <f t="shared" si="188"/>
        <v>1399.3533808147217</v>
      </c>
      <c r="I405" s="25">
        <f t="shared" si="188"/>
        <v>1394.4700342461831</v>
      </c>
      <c r="J405" s="25">
        <f t="shared" si="188"/>
        <v>1389.5870456565992</v>
      </c>
      <c r="K405" s="25">
        <f t="shared" si="188"/>
        <v>1384.7044150459697</v>
      </c>
      <c r="L405" s="25">
        <f t="shared" si="188"/>
        <v>1379.8221424142941</v>
      </c>
      <c r="M405" s="25">
        <f t="shared" si="188"/>
        <v>1374.9402277615736</v>
      </c>
      <c r="N405" s="25">
        <f t="shared" si="188"/>
        <v>1370.0586710878069</v>
      </c>
      <c r="O405" s="25">
        <f t="shared" si="188"/>
        <v>1365.177472392995</v>
      </c>
      <c r="P405" s="25">
        <f t="shared" si="188"/>
        <v>1360.2966316771374</v>
      </c>
      <c r="Q405" s="25">
        <f t="shared" si="188"/>
        <v>1355.4161489402343</v>
      </c>
      <c r="R405" s="25">
        <f t="shared" si="188"/>
        <v>1350.5360241822855</v>
      </c>
      <c r="S405" s="25">
        <f t="shared" si="188"/>
        <v>1345.6562574032912</v>
      </c>
      <c r="T405" s="25">
        <f t="shared" si="188"/>
        <v>1340.7768486032512</v>
      </c>
      <c r="U405" s="25">
        <f t="shared" si="188"/>
        <v>1335.8977977821655</v>
      </c>
      <c r="V405" s="25">
        <f t="shared" si="188"/>
        <v>1331.0191049400348</v>
      </c>
      <c r="W405" s="25">
        <f t="shared" si="188"/>
        <v>1326.140770076858</v>
      </c>
      <c r="X405" s="25">
        <f t="shared" si="188"/>
        <v>1321.3117683046346</v>
      </c>
      <c r="Y405" s="25">
        <f t="shared" si="188"/>
        <v>1316.4827665324112</v>
      </c>
      <c r="Z405" s="25">
        <f t="shared" si="188"/>
        <v>1311.6537647601879</v>
      </c>
      <c r="AA405" s="25">
        <f t="shared" si="188"/>
        <v>1306.8247629879645</v>
      </c>
      <c r="AB405" s="25">
        <f t="shared" si="188"/>
        <v>1301.9957612157409</v>
      </c>
      <c r="AC405" s="25">
        <f t="shared" si="188"/>
        <v>1297.1667594435175</v>
      </c>
      <c r="AD405" s="25">
        <f t="shared" si="188"/>
        <v>1292.3377576712944</v>
      </c>
      <c r="AE405" s="25">
        <f t="shared" si="188"/>
        <v>1287.508755899071</v>
      </c>
      <c r="AF405" s="25">
        <f t="shared" si="188"/>
        <v>1282.6797541268477</v>
      </c>
      <c r="AG405" s="25">
        <f t="shared" si="188"/>
        <v>1277.8507523546232</v>
      </c>
      <c r="AH405" s="25">
        <f t="shared" si="188"/>
        <v>1277.8507523546232</v>
      </c>
      <c r="AI405" s="25">
        <f t="shared" si="188"/>
        <v>1277.8507523546232</v>
      </c>
      <c r="AJ405" s="25">
        <f t="shared" si="188"/>
        <v>1277.8507523546232</v>
      </c>
      <c r="AK405" s="25">
        <f t="shared" si="188"/>
        <v>1277.8507523546232</v>
      </c>
      <c r="AL405" s="25">
        <f t="shared" si="188"/>
        <v>1277.8507523546232</v>
      </c>
      <c r="AM405" s="25">
        <f t="shared" si="188"/>
        <v>1277.8507523546232</v>
      </c>
      <c r="AN405" s="25">
        <f t="shared" si="188"/>
        <v>1277.8507523546232</v>
      </c>
      <c r="AO405" s="25">
        <f t="shared" si="188"/>
        <v>1277.8507523546232</v>
      </c>
      <c r="AP405" s="25">
        <f t="shared" si="188"/>
        <v>1277.8507523546232</v>
      </c>
      <c r="AQ405" s="25">
        <f t="shared" si="188"/>
        <v>1277.8507523546232</v>
      </c>
      <c r="AR405" s="25">
        <f t="shared" si="188"/>
        <v>1277.8507523546232</v>
      </c>
      <c r="AS405" s="25">
        <f t="shared" si="188"/>
        <v>1277.8507523546232</v>
      </c>
      <c r="AT405" s="25">
        <f t="shared" si="188"/>
        <v>1277.8507523546232</v>
      </c>
      <c r="AU405" s="25">
        <f t="shared" si="188"/>
        <v>1277.8507523546232</v>
      </c>
      <c r="AV405" s="25">
        <f t="shared" si="188"/>
        <v>1277.8507523546232</v>
      </c>
      <c r="AW405" s="25">
        <f t="shared" si="188"/>
        <v>1277.8507523546232</v>
      </c>
      <c r="AX405" s="25">
        <f t="shared" si="188"/>
        <v>1277.8507523546232</v>
      </c>
      <c r="AY405" s="25">
        <f t="shared" si="188"/>
        <v>1277.8507523546232</v>
      </c>
      <c r="AZ405" s="25">
        <f t="shared" si="188"/>
        <v>1277.8507523546232</v>
      </c>
      <c r="BA405" s="25">
        <f t="shared" si="188"/>
        <v>0</v>
      </c>
      <c r="BB405" s="25">
        <f t="shared" si="188"/>
        <v>0</v>
      </c>
      <c r="BC405" s="25">
        <f t="shared" si="188"/>
        <v>0</v>
      </c>
      <c r="BD405" s="25">
        <f t="shared" si="188"/>
        <v>0</v>
      </c>
      <c r="BE405" s="25">
        <f t="shared" si="188"/>
        <v>0</v>
      </c>
      <c r="BF405" s="25">
        <f t="shared" si="188"/>
        <v>0</v>
      </c>
      <c r="BG405" s="25">
        <f t="shared" si="188"/>
        <v>0</v>
      </c>
      <c r="BH405" s="25">
        <f t="shared" si="188"/>
        <v>0</v>
      </c>
      <c r="BI405" s="25">
        <f t="shared" si="188"/>
        <v>0</v>
      </c>
      <c r="BJ405" s="25">
        <f t="shared" si="188"/>
        <v>0</v>
      </c>
      <c r="BK405" s="25">
        <f t="shared" si="188"/>
        <v>0</v>
      </c>
      <c r="BL405" s="25">
        <f t="shared" si="188"/>
        <v>0</v>
      </c>
      <c r="BM405" s="25">
        <f t="shared" si="188"/>
        <v>0</v>
      </c>
      <c r="BN405" s="25">
        <f t="shared" si="188"/>
        <v>0</v>
      </c>
      <c r="BO405" s="25">
        <f t="shared" si="188"/>
        <v>0</v>
      </c>
      <c r="BP405" s="25">
        <f t="shared" si="188"/>
        <v>0</v>
      </c>
      <c r="BQ405" s="25">
        <f t="shared" si="188"/>
        <v>0</v>
      </c>
      <c r="BR405" s="25">
        <f t="shared" si="188"/>
        <v>0</v>
      </c>
      <c r="BS405" s="25">
        <f>BS18*BS160*365/10^6*10^6</f>
        <v>0</v>
      </c>
      <c r="BT405" s="25">
        <f t="shared" si="189"/>
        <v>0</v>
      </c>
      <c r="BU405" s="25">
        <f t="shared" si="189"/>
        <v>0</v>
      </c>
      <c r="BV405" s="25">
        <f t="shared" si="189"/>
        <v>0</v>
      </c>
      <c r="BW405" s="25">
        <f t="shared" si="189"/>
        <v>0</v>
      </c>
      <c r="BX405" s="25">
        <f t="shared" si="189"/>
        <v>0</v>
      </c>
      <c r="BY405" s="25">
        <f t="shared" si="189"/>
        <v>0</v>
      </c>
      <c r="BZ405" s="25">
        <f t="shared" si="189"/>
        <v>0</v>
      </c>
      <c r="CA405" s="25">
        <f t="shared" si="189"/>
        <v>0</v>
      </c>
      <c r="CB405" s="25">
        <f t="shared" si="189"/>
        <v>0</v>
      </c>
      <c r="CC405" s="25">
        <f t="shared" si="189"/>
        <v>0</v>
      </c>
      <c r="CD405" s="25">
        <f t="shared" si="189"/>
        <v>0</v>
      </c>
      <c r="CE405" s="25">
        <f t="shared" si="189"/>
        <v>0</v>
      </c>
      <c r="CF405" s="25">
        <f t="shared" si="189"/>
        <v>0</v>
      </c>
      <c r="CG405" s="25">
        <f t="shared" si="189"/>
        <v>0</v>
      </c>
      <c r="CH405" s="25">
        <f t="shared" si="189"/>
        <v>0</v>
      </c>
      <c r="CI405" s="25">
        <f t="shared" si="189"/>
        <v>0</v>
      </c>
      <c r="CJ405" s="25">
        <f t="shared" si="189"/>
        <v>0</v>
      </c>
      <c r="CK405" s="25">
        <f t="shared" si="189"/>
        <v>0</v>
      </c>
      <c r="CL405" s="25">
        <f t="shared" si="189"/>
        <v>0</v>
      </c>
      <c r="CM405" s="25">
        <f t="shared" si="189"/>
        <v>0</v>
      </c>
      <c r="CN405" s="25">
        <f t="shared" si="189"/>
        <v>0</v>
      </c>
      <c r="CO405" s="25">
        <f t="shared" si="189"/>
        <v>0</v>
      </c>
      <c r="CP405" s="25">
        <f t="shared" si="189"/>
        <v>0</v>
      </c>
      <c r="CQ405" s="25">
        <f t="shared" si="189"/>
        <v>0</v>
      </c>
      <c r="CR405" s="25">
        <f t="shared" si="189"/>
        <v>0</v>
      </c>
      <c r="CS405" s="25">
        <f t="shared" si="189"/>
        <v>0</v>
      </c>
      <c r="CT405" s="25">
        <f t="shared" si="189"/>
        <v>0</v>
      </c>
      <c r="CU405" s="25">
        <f t="shared" si="189"/>
        <v>0</v>
      </c>
      <c r="CV405" s="25">
        <f t="shared" si="189"/>
        <v>0</v>
      </c>
      <c r="CW405" s="25">
        <f t="shared" si="189"/>
        <v>0</v>
      </c>
      <c r="CX405" s="25">
        <f t="shared" si="189"/>
        <v>0</v>
      </c>
      <c r="CY405" s="25">
        <f t="shared" si="189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186"/>
        <v>237.72385863242954</v>
      </c>
      <c r="H406" s="31">
        <f t="shared" ref="H406:BS409" si="190">H19*H161*365/10^6*10^6</f>
        <v>9.278400300139662</v>
      </c>
      <c r="I406" s="31">
        <f t="shared" si="190"/>
        <v>9.1881158912171994</v>
      </c>
      <c r="J406" s="31">
        <f t="shared" si="190"/>
        <v>9.0978315041785702</v>
      </c>
      <c r="K406" s="31">
        <f t="shared" si="190"/>
        <v>9.0075471390237745</v>
      </c>
      <c r="L406" s="31">
        <f t="shared" si="190"/>
        <v>8.9172627957528121</v>
      </c>
      <c r="M406" s="31">
        <f t="shared" si="190"/>
        <v>8.8269784743656814</v>
      </c>
      <c r="N406" s="31">
        <f t="shared" si="190"/>
        <v>8.7366941748623841</v>
      </c>
      <c r="O406" s="31">
        <f t="shared" si="190"/>
        <v>8.6464098972429202</v>
      </c>
      <c r="P406" s="31">
        <f t="shared" si="190"/>
        <v>8.5561256415072862</v>
      </c>
      <c r="Q406" s="31">
        <f t="shared" si="190"/>
        <v>8.4658414076554891</v>
      </c>
      <c r="R406" s="31">
        <f t="shared" si="190"/>
        <v>8.3755571956875219</v>
      </c>
      <c r="S406" s="31">
        <f t="shared" si="190"/>
        <v>8.2852730056033899</v>
      </c>
      <c r="T406" s="31">
        <f t="shared" si="190"/>
        <v>8.1949888374030877</v>
      </c>
      <c r="U406" s="31">
        <f t="shared" si="190"/>
        <v>8.1047046910866207</v>
      </c>
      <c r="V406" s="31">
        <f t="shared" si="190"/>
        <v>8.0144205666539854</v>
      </c>
      <c r="W406" s="31">
        <f t="shared" si="190"/>
        <v>7.9241364641051826</v>
      </c>
      <c r="X406" s="31">
        <f t="shared" si="190"/>
        <v>7.9241355037348731</v>
      </c>
      <c r="Y406" s="31">
        <f t="shared" si="190"/>
        <v>7.9241345433645636</v>
      </c>
      <c r="Z406" s="31">
        <f t="shared" si="190"/>
        <v>7.9241335829942523</v>
      </c>
      <c r="AA406" s="31">
        <f t="shared" si="190"/>
        <v>7.9241326226239428</v>
      </c>
      <c r="AB406" s="31">
        <f t="shared" si="190"/>
        <v>7.9241316622536324</v>
      </c>
      <c r="AC406" s="31">
        <f t="shared" si="190"/>
        <v>7.9241307018833247</v>
      </c>
      <c r="AD406" s="31">
        <f t="shared" si="190"/>
        <v>7.9241297415130116</v>
      </c>
      <c r="AE406" s="31">
        <f t="shared" si="190"/>
        <v>7.9241287811427021</v>
      </c>
      <c r="AF406" s="31">
        <f t="shared" si="190"/>
        <v>7.9241278207723926</v>
      </c>
      <c r="AG406" s="31">
        <f t="shared" si="190"/>
        <v>7.9241268604020805</v>
      </c>
      <c r="AH406" s="31">
        <f t="shared" si="190"/>
        <v>7.9241268604020805</v>
      </c>
      <c r="AI406" s="31">
        <f t="shared" si="190"/>
        <v>7.9241268604020805</v>
      </c>
      <c r="AJ406" s="31">
        <f t="shared" si="190"/>
        <v>7.9241268604020805</v>
      </c>
      <c r="AK406" s="31">
        <f t="shared" si="190"/>
        <v>7.9241268604020805</v>
      </c>
      <c r="AL406" s="31">
        <f t="shared" si="190"/>
        <v>7.9241268604020805</v>
      </c>
      <c r="AM406" s="31">
        <f t="shared" si="190"/>
        <v>7.9241268604020805</v>
      </c>
      <c r="AN406" s="31">
        <f t="shared" si="190"/>
        <v>7.9241268604020805</v>
      </c>
      <c r="AO406" s="31">
        <f t="shared" si="190"/>
        <v>7.9241268604020805</v>
      </c>
      <c r="AP406" s="31">
        <f t="shared" si="190"/>
        <v>7.9241268604020805</v>
      </c>
      <c r="AQ406" s="31">
        <f t="shared" si="190"/>
        <v>7.9241268604020805</v>
      </c>
      <c r="AR406" s="31">
        <f t="shared" si="190"/>
        <v>7.9241268604020805</v>
      </c>
      <c r="AS406" s="31">
        <f t="shared" si="190"/>
        <v>7.9241268604020805</v>
      </c>
      <c r="AT406" s="31">
        <f t="shared" si="190"/>
        <v>7.9241268604020805</v>
      </c>
      <c r="AU406" s="31">
        <f t="shared" si="190"/>
        <v>7.9241268604020805</v>
      </c>
      <c r="AV406" s="31">
        <f t="shared" si="190"/>
        <v>7.9241268604020805</v>
      </c>
      <c r="AW406" s="31">
        <f t="shared" si="190"/>
        <v>7.9241268604020805</v>
      </c>
      <c r="AX406" s="31">
        <f t="shared" si="190"/>
        <v>7.9241268604020805</v>
      </c>
      <c r="AY406" s="31">
        <f t="shared" si="190"/>
        <v>7.9241268604020805</v>
      </c>
      <c r="AZ406" s="31">
        <f t="shared" si="190"/>
        <v>7.9241268604020805</v>
      </c>
      <c r="BA406" s="31">
        <f t="shared" si="190"/>
        <v>0</v>
      </c>
      <c r="BB406" s="31">
        <f t="shared" si="190"/>
        <v>0</v>
      </c>
      <c r="BC406" s="31">
        <f t="shared" si="190"/>
        <v>0</v>
      </c>
      <c r="BD406" s="31">
        <f t="shared" si="190"/>
        <v>0</v>
      </c>
      <c r="BE406" s="31">
        <f t="shared" si="190"/>
        <v>0</v>
      </c>
      <c r="BF406" s="31">
        <f t="shared" si="190"/>
        <v>0</v>
      </c>
      <c r="BG406" s="31">
        <f t="shared" si="190"/>
        <v>0</v>
      </c>
      <c r="BH406" s="31">
        <f t="shared" si="190"/>
        <v>0</v>
      </c>
      <c r="BI406" s="31">
        <f t="shared" si="190"/>
        <v>0</v>
      </c>
      <c r="BJ406" s="31">
        <f t="shared" si="190"/>
        <v>0</v>
      </c>
      <c r="BK406" s="31">
        <f t="shared" si="190"/>
        <v>0</v>
      </c>
      <c r="BL406" s="31">
        <f t="shared" si="190"/>
        <v>0</v>
      </c>
      <c r="BM406" s="31">
        <f t="shared" si="190"/>
        <v>0</v>
      </c>
      <c r="BN406" s="31">
        <f t="shared" si="190"/>
        <v>0</v>
      </c>
      <c r="BO406" s="31">
        <f t="shared" si="190"/>
        <v>0</v>
      </c>
      <c r="BP406" s="31">
        <f t="shared" si="190"/>
        <v>0</v>
      </c>
      <c r="BQ406" s="31">
        <f t="shared" si="190"/>
        <v>0</v>
      </c>
      <c r="BR406" s="31">
        <f t="shared" si="190"/>
        <v>0</v>
      </c>
      <c r="BS406" s="31">
        <f t="shared" si="190"/>
        <v>0</v>
      </c>
      <c r="BT406" s="31">
        <f t="shared" si="189"/>
        <v>0</v>
      </c>
      <c r="BU406" s="31">
        <f t="shared" si="189"/>
        <v>0</v>
      </c>
      <c r="BV406" s="31">
        <f t="shared" si="189"/>
        <v>0</v>
      </c>
      <c r="BW406" s="31">
        <f t="shared" si="189"/>
        <v>0</v>
      </c>
      <c r="BX406" s="31">
        <f t="shared" si="189"/>
        <v>0</v>
      </c>
      <c r="BY406" s="31">
        <f t="shared" si="189"/>
        <v>0</v>
      </c>
      <c r="BZ406" s="31">
        <f t="shared" si="189"/>
        <v>0</v>
      </c>
      <c r="CA406" s="31">
        <f t="shared" si="189"/>
        <v>0</v>
      </c>
      <c r="CB406" s="31">
        <f t="shared" si="189"/>
        <v>0</v>
      </c>
      <c r="CC406" s="31">
        <f t="shared" si="189"/>
        <v>0</v>
      </c>
      <c r="CD406" s="31">
        <f t="shared" si="189"/>
        <v>0</v>
      </c>
      <c r="CE406" s="31">
        <f t="shared" si="189"/>
        <v>0</v>
      </c>
      <c r="CF406" s="31">
        <f t="shared" si="189"/>
        <v>0</v>
      </c>
      <c r="CG406" s="31">
        <f t="shared" si="189"/>
        <v>0</v>
      </c>
      <c r="CH406" s="31">
        <f t="shared" si="189"/>
        <v>0</v>
      </c>
      <c r="CI406" s="31">
        <f t="shared" si="189"/>
        <v>0</v>
      </c>
      <c r="CJ406" s="31">
        <f t="shared" si="189"/>
        <v>0</v>
      </c>
      <c r="CK406" s="31">
        <f t="shared" si="189"/>
        <v>0</v>
      </c>
      <c r="CL406" s="31">
        <f t="shared" si="189"/>
        <v>0</v>
      </c>
      <c r="CM406" s="31">
        <f t="shared" si="189"/>
        <v>0</v>
      </c>
      <c r="CN406" s="31">
        <f t="shared" si="189"/>
        <v>0</v>
      </c>
      <c r="CO406" s="31">
        <f t="shared" si="189"/>
        <v>0</v>
      </c>
      <c r="CP406" s="31">
        <f t="shared" si="189"/>
        <v>0</v>
      </c>
      <c r="CQ406" s="31">
        <f t="shared" si="189"/>
        <v>0</v>
      </c>
      <c r="CR406" s="31">
        <f t="shared" si="189"/>
        <v>0</v>
      </c>
      <c r="CS406" s="31">
        <f t="shared" si="189"/>
        <v>0</v>
      </c>
      <c r="CT406" s="31">
        <f t="shared" si="189"/>
        <v>0</v>
      </c>
      <c r="CU406" s="31">
        <f t="shared" si="189"/>
        <v>0</v>
      </c>
      <c r="CV406" s="31">
        <f t="shared" si="189"/>
        <v>0</v>
      </c>
      <c r="CW406" s="31">
        <f t="shared" si="189"/>
        <v>0</v>
      </c>
      <c r="CX406" s="31">
        <f t="shared" si="189"/>
        <v>0</v>
      </c>
      <c r="CY406" s="31">
        <f t="shared" si="189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186"/>
        <v>0</v>
      </c>
      <c r="H407" s="19">
        <f t="shared" si="190"/>
        <v>1.011898757469202</v>
      </c>
      <c r="I407" s="19">
        <f t="shared" si="190"/>
        <v>0.94444056315559621</v>
      </c>
      <c r="J407" s="19">
        <f t="shared" si="190"/>
        <v>0.87698212272041776</v>
      </c>
      <c r="K407" s="19">
        <f t="shared" si="190"/>
        <v>0.80952343616366673</v>
      </c>
      <c r="L407" s="19">
        <f t="shared" si="190"/>
        <v>0.74206450348534325</v>
      </c>
      <c r="M407" s="19">
        <f t="shared" si="190"/>
        <v>0.67460532468544743</v>
      </c>
      <c r="N407" s="19">
        <f t="shared" si="190"/>
        <v>0.60714589976397892</v>
      </c>
      <c r="O407" s="19">
        <f t="shared" si="190"/>
        <v>0.53968622872093797</v>
      </c>
      <c r="P407" s="19">
        <f t="shared" si="190"/>
        <v>0.4722263115563245</v>
      </c>
      <c r="Q407" s="19">
        <f t="shared" si="190"/>
        <v>0.40476614827013846</v>
      </c>
      <c r="R407" s="19">
        <f t="shared" si="190"/>
        <v>0.33730573886238002</v>
      </c>
      <c r="S407" s="19">
        <f t="shared" si="190"/>
        <v>0.26984508333304907</v>
      </c>
      <c r="T407" s="19">
        <f t="shared" si="190"/>
        <v>0.20238418168214553</v>
      </c>
      <c r="U407" s="19">
        <f t="shared" si="190"/>
        <v>0.13492303390966953</v>
      </c>
      <c r="V407" s="19">
        <f t="shared" si="190"/>
        <v>6.7461640015621063E-2</v>
      </c>
      <c r="W407" s="19">
        <f t="shared" si="190"/>
        <v>0</v>
      </c>
      <c r="X407" s="19">
        <f t="shared" si="190"/>
        <v>0</v>
      </c>
      <c r="Y407" s="19">
        <f t="shared" si="190"/>
        <v>0</v>
      </c>
      <c r="Z407" s="19">
        <f t="shared" si="190"/>
        <v>0</v>
      </c>
      <c r="AA407" s="19">
        <f t="shared" si="190"/>
        <v>0</v>
      </c>
      <c r="AB407" s="19">
        <f t="shared" si="190"/>
        <v>0</v>
      </c>
      <c r="AC407" s="19">
        <f t="shared" si="190"/>
        <v>0</v>
      </c>
      <c r="AD407" s="19">
        <f t="shared" si="190"/>
        <v>0</v>
      </c>
      <c r="AE407" s="19">
        <f t="shared" si="190"/>
        <v>0</v>
      </c>
      <c r="AF407" s="19">
        <f t="shared" si="190"/>
        <v>0</v>
      </c>
      <c r="AG407" s="19">
        <f t="shared" si="190"/>
        <v>0</v>
      </c>
      <c r="AH407" s="19">
        <f t="shared" si="190"/>
        <v>0</v>
      </c>
      <c r="AI407" s="19">
        <f t="shared" si="190"/>
        <v>0</v>
      </c>
      <c r="AJ407" s="19">
        <f t="shared" si="190"/>
        <v>0</v>
      </c>
      <c r="AK407" s="19">
        <f t="shared" si="190"/>
        <v>0</v>
      </c>
      <c r="AL407" s="19">
        <f t="shared" si="190"/>
        <v>0</v>
      </c>
      <c r="AM407" s="19">
        <f t="shared" si="190"/>
        <v>0</v>
      </c>
      <c r="AN407" s="19">
        <f t="shared" si="190"/>
        <v>0</v>
      </c>
      <c r="AO407" s="19">
        <f t="shared" si="190"/>
        <v>0</v>
      </c>
      <c r="AP407" s="19">
        <f t="shared" si="190"/>
        <v>0</v>
      </c>
      <c r="AQ407" s="19">
        <f t="shared" si="190"/>
        <v>0</v>
      </c>
      <c r="AR407" s="19">
        <f t="shared" si="190"/>
        <v>0</v>
      </c>
      <c r="AS407" s="19">
        <f t="shared" si="190"/>
        <v>0</v>
      </c>
      <c r="AT407" s="19">
        <f t="shared" si="190"/>
        <v>0</v>
      </c>
      <c r="AU407" s="19">
        <f t="shared" si="190"/>
        <v>0</v>
      </c>
      <c r="AV407" s="19">
        <f t="shared" si="190"/>
        <v>0</v>
      </c>
      <c r="AW407" s="19">
        <f t="shared" si="190"/>
        <v>0</v>
      </c>
      <c r="AX407" s="19">
        <f t="shared" si="190"/>
        <v>0</v>
      </c>
      <c r="AY407" s="19">
        <f t="shared" si="190"/>
        <v>0</v>
      </c>
      <c r="AZ407" s="19">
        <f t="shared" si="190"/>
        <v>0</v>
      </c>
      <c r="BA407" s="19">
        <f t="shared" si="190"/>
        <v>0</v>
      </c>
      <c r="BB407" s="19">
        <f t="shared" si="190"/>
        <v>0</v>
      </c>
      <c r="BC407" s="19">
        <f t="shared" si="190"/>
        <v>0</v>
      </c>
      <c r="BD407" s="19">
        <f t="shared" si="190"/>
        <v>0</v>
      </c>
      <c r="BE407" s="19">
        <f t="shared" si="190"/>
        <v>0</v>
      </c>
      <c r="BF407" s="19">
        <f t="shared" si="190"/>
        <v>0</v>
      </c>
      <c r="BG407" s="19">
        <f t="shared" si="190"/>
        <v>0</v>
      </c>
      <c r="BH407" s="19">
        <f t="shared" si="190"/>
        <v>0</v>
      </c>
      <c r="BI407" s="19">
        <f t="shared" si="190"/>
        <v>0</v>
      </c>
      <c r="BJ407" s="19">
        <f t="shared" si="190"/>
        <v>0</v>
      </c>
      <c r="BK407" s="19">
        <f t="shared" si="190"/>
        <v>0</v>
      </c>
      <c r="BL407" s="19">
        <f t="shared" si="190"/>
        <v>0</v>
      </c>
      <c r="BM407" s="19">
        <f t="shared" si="190"/>
        <v>0</v>
      </c>
      <c r="BN407" s="19">
        <f t="shared" si="190"/>
        <v>0</v>
      </c>
      <c r="BO407" s="19">
        <f t="shared" si="190"/>
        <v>0</v>
      </c>
      <c r="BP407" s="19">
        <f t="shared" si="190"/>
        <v>0</v>
      </c>
      <c r="BQ407" s="19">
        <f t="shared" si="190"/>
        <v>0</v>
      </c>
      <c r="BR407" s="19">
        <f t="shared" si="190"/>
        <v>0</v>
      </c>
      <c r="BS407" s="19">
        <f t="shared" si="190"/>
        <v>0</v>
      </c>
      <c r="BT407" s="19">
        <f t="shared" si="189"/>
        <v>0</v>
      </c>
      <c r="BU407" s="19">
        <f t="shared" si="189"/>
        <v>0</v>
      </c>
      <c r="BV407" s="19">
        <f t="shared" si="189"/>
        <v>0</v>
      </c>
      <c r="BW407" s="19">
        <f t="shared" si="189"/>
        <v>0</v>
      </c>
      <c r="BX407" s="19">
        <f t="shared" si="189"/>
        <v>0</v>
      </c>
      <c r="BY407" s="19">
        <f t="shared" si="189"/>
        <v>0</v>
      </c>
      <c r="BZ407" s="19">
        <f t="shared" si="189"/>
        <v>0</v>
      </c>
      <c r="CA407" s="19">
        <f t="shared" si="189"/>
        <v>0</v>
      </c>
      <c r="CB407" s="19">
        <f t="shared" si="189"/>
        <v>0</v>
      </c>
      <c r="CC407" s="19">
        <f t="shared" si="189"/>
        <v>0</v>
      </c>
      <c r="CD407" s="19">
        <f t="shared" si="189"/>
        <v>0</v>
      </c>
      <c r="CE407" s="19">
        <f t="shared" si="189"/>
        <v>0</v>
      </c>
      <c r="CF407" s="19">
        <f t="shared" si="189"/>
        <v>0</v>
      </c>
      <c r="CG407" s="19">
        <f t="shared" si="189"/>
        <v>0</v>
      </c>
      <c r="CH407" s="19">
        <f t="shared" si="189"/>
        <v>0</v>
      </c>
      <c r="CI407" s="19">
        <f t="shared" si="189"/>
        <v>0</v>
      </c>
      <c r="CJ407" s="19">
        <f t="shared" si="189"/>
        <v>0</v>
      </c>
      <c r="CK407" s="19">
        <f t="shared" si="189"/>
        <v>0</v>
      </c>
      <c r="CL407" s="19">
        <f t="shared" si="189"/>
        <v>0</v>
      </c>
      <c r="CM407" s="19">
        <f t="shared" si="189"/>
        <v>0</v>
      </c>
      <c r="CN407" s="19">
        <f t="shared" si="189"/>
        <v>0</v>
      </c>
      <c r="CO407" s="19">
        <f t="shared" si="189"/>
        <v>0</v>
      </c>
      <c r="CP407" s="19">
        <f t="shared" si="189"/>
        <v>0</v>
      </c>
      <c r="CQ407" s="19">
        <f t="shared" si="189"/>
        <v>0</v>
      </c>
      <c r="CR407" s="19">
        <f t="shared" si="189"/>
        <v>0</v>
      </c>
      <c r="CS407" s="19">
        <f t="shared" si="189"/>
        <v>0</v>
      </c>
      <c r="CT407" s="19">
        <f t="shared" si="189"/>
        <v>0</v>
      </c>
      <c r="CU407" s="19">
        <f t="shared" si="189"/>
        <v>0</v>
      </c>
      <c r="CV407" s="19">
        <f t="shared" si="189"/>
        <v>0</v>
      </c>
      <c r="CW407" s="19">
        <f t="shared" si="189"/>
        <v>0</v>
      </c>
      <c r="CX407" s="19">
        <f t="shared" si="189"/>
        <v>0</v>
      </c>
      <c r="CY407" s="19">
        <f t="shared" si="189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186"/>
        <v>0</v>
      </c>
      <c r="H408" s="19">
        <f t="shared" si="190"/>
        <v>0</v>
      </c>
      <c r="I408" s="19">
        <f t="shared" si="190"/>
        <v>0</v>
      </c>
      <c r="J408" s="19">
        <f t="shared" si="190"/>
        <v>0</v>
      </c>
      <c r="K408" s="19">
        <f t="shared" si="190"/>
        <v>0</v>
      </c>
      <c r="L408" s="19">
        <f t="shared" si="190"/>
        <v>0</v>
      </c>
      <c r="M408" s="19">
        <f t="shared" si="190"/>
        <v>0</v>
      </c>
      <c r="N408" s="19">
        <f t="shared" si="190"/>
        <v>0</v>
      </c>
      <c r="O408" s="19">
        <f t="shared" si="190"/>
        <v>0</v>
      </c>
      <c r="P408" s="19">
        <f t="shared" si="190"/>
        <v>0</v>
      </c>
      <c r="Q408" s="19">
        <f t="shared" si="190"/>
        <v>0</v>
      </c>
      <c r="R408" s="19">
        <f t="shared" si="190"/>
        <v>0</v>
      </c>
      <c r="S408" s="19">
        <f t="shared" si="190"/>
        <v>0</v>
      </c>
      <c r="T408" s="19">
        <f t="shared" si="190"/>
        <v>0</v>
      </c>
      <c r="U408" s="19">
        <f t="shared" si="190"/>
        <v>0</v>
      </c>
      <c r="V408" s="19">
        <f t="shared" si="190"/>
        <v>0</v>
      </c>
      <c r="W408" s="19">
        <f t="shared" si="190"/>
        <v>0</v>
      </c>
      <c r="X408" s="19">
        <f t="shared" si="190"/>
        <v>0</v>
      </c>
      <c r="Y408" s="19">
        <f t="shared" si="190"/>
        <v>0</v>
      </c>
      <c r="Z408" s="19">
        <f t="shared" si="190"/>
        <v>0</v>
      </c>
      <c r="AA408" s="19">
        <f t="shared" si="190"/>
        <v>0</v>
      </c>
      <c r="AB408" s="19">
        <f t="shared" si="190"/>
        <v>0</v>
      </c>
      <c r="AC408" s="19">
        <f t="shared" si="190"/>
        <v>0</v>
      </c>
      <c r="AD408" s="19">
        <f t="shared" si="190"/>
        <v>0</v>
      </c>
      <c r="AE408" s="19">
        <f t="shared" si="190"/>
        <v>0</v>
      </c>
      <c r="AF408" s="19">
        <f t="shared" si="190"/>
        <v>0</v>
      </c>
      <c r="AG408" s="19">
        <f t="shared" si="190"/>
        <v>0</v>
      </c>
      <c r="AH408" s="19">
        <f t="shared" si="190"/>
        <v>0</v>
      </c>
      <c r="AI408" s="19">
        <f t="shared" si="190"/>
        <v>0</v>
      </c>
      <c r="AJ408" s="19">
        <f t="shared" si="190"/>
        <v>0</v>
      </c>
      <c r="AK408" s="19">
        <f t="shared" si="190"/>
        <v>0</v>
      </c>
      <c r="AL408" s="19">
        <f t="shared" si="190"/>
        <v>0</v>
      </c>
      <c r="AM408" s="19">
        <f t="shared" si="190"/>
        <v>0</v>
      </c>
      <c r="AN408" s="19">
        <f t="shared" si="190"/>
        <v>0</v>
      </c>
      <c r="AO408" s="19">
        <f t="shared" si="190"/>
        <v>0</v>
      </c>
      <c r="AP408" s="19">
        <f t="shared" si="190"/>
        <v>0</v>
      </c>
      <c r="AQ408" s="19">
        <f t="shared" si="190"/>
        <v>0</v>
      </c>
      <c r="AR408" s="19">
        <f t="shared" si="190"/>
        <v>0</v>
      </c>
      <c r="AS408" s="19">
        <f t="shared" si="190"/>
        <v>0</v>
      </c>
      <c r="AT408" s="19">
        <f t="shared" si="190"/>
        <v>0</v>
      </c>
      <c r="AU408" s="19">
        <f t="shared" si="190"/>
        <v>0</v>
      </c>
      <c r="AV408" s="19">
        <f t="shared" si="190"/>
        <v>0</v>
      </c>
      <c r="AW408" s="19">
        <f t="shared" si="190"/>
        <v>0</v>
      </c>
      <c r="AX408" s="19">
        <f t="shared" si="190"/>
        <v>0</v>
      </c>
      <c r="AY408" s="19">
        <f t="shared" si="190"/>
        <v>0</v>
      </c>
      <c r="AZ408" s="19">
        <f t="shared" si="190"/>
        <v>0</v>
      </c>
      <c r="BA408" s="19">
        <f t="shared" si="190"/>
        <v>0</v>
      </c>
      <c r="BB408" s="19">
        <f t="shared" si="190"/>
        <v>0</v>
      </c>
      <c r="BC408" s="19">
        <f t="shared" si="190"/>
        <v>0</v>
      </c>
      <c r="BD408" s="19">
        <f t="shared" si="190"/>
        <v>0</v>
      </c>
      <c r="BE408" s="19">
        <f t="shared" si="190"/>
        <v>0</v>
      </c>
      <c r="BF408" s="19">
        <f t="shared" si="190"/>
        <v>0</v>
      </c>
      <c r="BG408" s="19">
        <f t="shared" si="190"/>
        <v>0</v>
      </c>
      <c r="BH408" s="19">
        <f t="shared" si="190"/>
        <v>0</v>
      </c>
      <c r="BI408" s="19">
        <f t="shared" si="190"/>
        <v>0</v>
      </c>
      <c r="BJ408" s="19">
        <f t="shared" si="190"/>
        <v>0</v>
      </c>
      <c r="BK408" s="19">
        <f t="shared" si="190"/>
        <v>0</v>
      </c>
      <c r="BL408" s="19">
        <f t="shared" si="190"/>
        <v>0</v>
      </c>
      <c r="BM408" s="19">
        <f t="shared" si="190"/>
        <v>0</v>
      </c>
      <c r="BN408" s="19">
        <f t="shared" si="190"/>
        <v>0</v>
      </c>
      <c r="BO408" s="19">
        <f t="shared" si="190"/>
        <v>0</v>
      </c>
      <c r="BP408" s="19">
        <f t="shared" si="190"/>
        <v>0</v>
      </c>
      <c r="BQ408" s="19">
        <f t="shared" si="190"/>
        <v>0</v>
      </c>
      <c r="BR408" s="19">
        <f t="shared" si="190"/>
        <v>0</v>
      </c>
      <c r="BS408" s="19">
        <f t="shared" si="190"/>
        <v>0</v>
      </c>
      <c r="BT408" s="19">
        <f t="shared" si="189"/>
        <v>0</v>
      </c>
      <c r="BU408" s="19">
        <f t="shared" si="189"/>
        <v>0</v>
      </c>
      <c r="BV408" s="19">
        <f t="shared" si="189"/>
        <v>0</v>
      </c>
      <c r="BW408" s="19">
        <f t="shared" si="189"/>
        <v>0</v>
      </c>
      <c r="BX408" s="19">
        <f t="shared" si="189"/>
        <v>0</v>
      </c>
      <c r="BY408" s="19">
        <f t="shared" si="189"/>
        <v>0</v>
      </c>
      <c r="BZ408" s="19">
        <f t="shared" si="189"/>
        <v>0</v>
      </c>
      <c r="CA408" s="19">
        <f t="shared" si="189"/>
        <v>0</v>
      </c>
      <c r="CB408" s="19">
        <f t="shared" si="189"/>
        <v>0</v>
      </c>
      <c r="CC408" s="19">
        <f t="shared" si="189"/>
        <v>0</v>
      </c>
      <c r="CD408" s="19">
        <f t="shared" si="189"/>
        <v>0</v>
      </c>
      <c r="CE408" s="19">
        <f t="shared" si="189"/>
        <v>0</v>
      </c>
      <c r="CF408" s="19">
        <f t="shared" si="189"/>
        <v>0</v>
      </c>
      <c r="CG408" s="19">
        <f t="shared" si="189"/>
        <v>0</v>
      </c>
      <c r="CH408" s="19">
        <f t="shared" si="189"/>
        <v>0</v>
      </c>
      <c r="CI408" s="19">
        <f t="shared" si="189"/>
        <v>0</v>
      </c>
      <c r="CJ408" s="19">
        <f t="shared" si="189"/>
        <v>0</v>
      </c>
      <c r="CK408" s="19">
        <f t="shared" si="189"/>
        <v>0</v>
      </c>
      <c r="CL408" s="19">
        <f t="shared" si="189"/>
        <v>0</v>
      </c>
      <c r="CM408" s="19">
        <f t="shared" si="189"/>
        <v>0</v>
      </c>
      <c r="CN408" s="19">
        <f t="shared" si="189"/>
        <v>0</v>
      </c>
      <c r="CO408" s="19">
        <f t="shared" si="189"/>
        <v>0</v>
      </c>
      <c r="CP408" s="19">
        <f t="shared" si="189"/>
        <v>0</v>
      </c>
      <c r="CQ408" s="19">
        <f t="shared" si="189"/>
        <v>0</v>
      </c>
      <c r="CR408" s="19">
        <f t="shared" si="189"/>
        <v>0</v>
      </c>
      <c r="CS408" s="19">
        <f t="shared" si="189"/>
        <v>0</v>
      </c>
      <c r="CT408" s="19">
        <f t="shared" si="189"/>
        <v>0</v>
      </c>
      <c r="CU408" s="19">
        <f t="shared" si="189"/>
        <v>0</v>
      </c>
      <c r="CV408" s="19">
        <f t="shared" si="189"/>
        <v>0</v>
      </c>
      <c r="CW408" s="19">
        <f t="shared" si="189"/>
        <v>0</v>
      </c>
      <c r="CX408" s="19">
        <f t="shared" si="189"/>
        <v>0</v>
      </c>
      <c r="CY408" s="19">
        <f t="shared" si="189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186"/>
        <v>0</v>
      </c>
      <c r="H409" s="19">
        <f t="shared" si="190"/>
        <v>0</v>
      </c>
      <c r="I409" s="19">
        <f t="shared" si="190"/>
        <v>0</v>
      </c>
      <c r="J409" s="19">
        <f t="shared" si="190"/>
        <v>0</v>
      </c>
      <c r="K409" s="19">
        <f t="shared" si="190"/>
        <v>0</v>
      </c>
      <c r="L409" s="19">
        <f t="shared" si="190"/>
        <v>0</v>
      </c>
      <c r="M409" s="19">
        <f t="shared" si="190"/>
        <v>0</v>
      </c>
      <c r="N409" s="19">
        <f t="shared" si="190"/>
        <v>0</v>
      </c>
      <c r="O409" s="19">
        <f t="shared" si="190"/>
        <v>0</v>
      </c>
      <c r="P409" s="19">
        <f t="shared" si="190"/>
        <v>0</v>
      </c>
      <c r="Q409" s="19">
        <f t="shared" si="190"/>
        <v>0</v>
      </c>
      <c r="R409" s="19">
        <f t="shared" si="190"/>
        <v>0</v>
      </c>
      <c r="S409" s="19">
        <f t="shared" si="190"/>
        <v>0</v>
      </c>
      <c r="T409" s="19">
        <f t="shared" si="190"/>
        <v>0</v>
      </c>
      <c r="U409" s="19">
        <f t="shared" si="190"/>
        <v>0</v>
      </c>
      <c r="V409" s="19">
        <f t="shared" si="190"/>
        <v>0</v>
      </c>
      <c r="W409" s="19">
        <f t="shared" si="190"/>
        <v>0</v>
      </c>
      <c r="X409" s="19">
        <f t="shared" si="190"/>
        <v>0</v>
      </c>
      <c r="Y409" s="19">
        <f t="shared" si="190"/>
        <v>0</v>
      </c>
      <c r="Z409" s="19">
        <f t="shared" si="190"/>
        <v>0</v>
      </c>
      <c r="AA409" s="19">
        <f t="shared" si="190"/>
        <v>0</v>
      </c>
      <c r="AB409" s="19">
        <f t="shared" si="190"/>
        <v>0</v>
      </c>
      <c r="AC409" s="19">
        <f t="shared" si="190"/>
        <v>0</v>
      </c>
      <c r="AD409" s="19">
        <f t="shared" si="190"/>
        <v>0</v>
      </c>
      <c r="AE409" s="19">
        <f t="shared" si="190"/>
        <v>0</v>
      </c>
      <c r="AF409" s="19">
        <f t="shared" si="190"/>
        <v>0</v>
      </c>
      <c r="AG409" s="19">
        <f t="shared" si="190"/>
        <v>0</v>
      </c>
      <c r="AH409" s="19">
        <f t="shared" si="190"/>
        <v>0</v>
      </c>
      <c r="AI409" s="19">
        <f t="shared" si="190"/>
        <v>0</v>
      </c>
      <c r="AJ409" s="19">
        <f t="shared" si="190"/>
        <v>0</v>
      </c>
      <c r="AK409" s="19">
        <f t="shared" si="190"/>
        <v>0</v>
      </c>
      <c r="AL409" s="19">
        <f t="shared" si="190"/>
        <v>0</v>
      </c>
      <c r="AM409" s="19">
        <f t="shared" si="190"/>
        <v>0</v>
      </c>
      <c r="AN409" s="19">
        <f t="shared" si="190"/>
        <v>0</v>
      </c>
      <c r="AO409" s="19">
        <f t="shared" si="190"/>
        <v>0</v>
      </c>
      <c r="AP409" s="19">
        <f t="shared" si="190"/>
        <v>0</v>
      </c>
      <c r="AQ409" s="19">
        <f t="shared" si="190"/>
        <v>0</v>
      </c>
      <c r="AR409" s="19">
        <f t="shared" si="190"/>
        <v>0</v>
      </c>
      <c r="AS409" s="19">
        <f t="shared" si="190"/>
        <v>0</v>
      </c>
      <c r="AT409" s="19">
        <f t="shared" si="190"/>
        <v>0</v>
      </c>
      <c r="AU409" s="19">
        <f t="shared" si="190"/>
        <v>0</v>
      </c>
      <c r="AV409" s="19">
        <f t="shared" si="190"/>
        <v>0</v>
      </c>
      <c r="AW409" s="19">
        <f t="shared" si="190"/>
        <v>0</v>
      </c>
      <c r="AX409" s="19">
        <f t="shared" si="190"/>
        <v>0</v>
      </c>
      <c r="AY409" s="19">
        <f t="shared" si="190"/>
        <v>0</v>
      </c>
      <c r="AZ409" s="19">
        <f t="shared" si="190"/>
        <v>0</v>
      </c>
      <c r="BA409" s="19">
        <f t="shared" si="190"/>
        <v>0</v>
      </c>
      <c r="BB409" s="19">
        <f t="shared" si="190"/>
        <v>0</v>
      </c>
      <c r="BC409" s="19">
        <f t="shared" si="190"/>
        <v>0</v>
      </c>
      <c r="BD409" s="19">
        <f t="shared" si="190"/>
        <v>0</v>
      </c>
      <c r="BE409" s="19">
        <f t="shared" si="190"/>
        <v>0</v>
      </c>
      <c r="BF409" s="19">
        <f t="shared" si="190"/>
        <v>0</v>
      </c>
      <c r="BG409" s="19">
        <f t="shared" si="190"/>
        <v>0</v>
      </c>
      <c r="BH409" s="19">
        <f t="shared" si="190"/>
        <v>0</v>
      </c>
      <c r="BI409" s="19">
        <f t="shared" si="190"/>
        <v>0</v>
      </c>
      <c r="BJ409" s="19">
        <f t="shared" si="190"/>
        <v>0</v>
      </c>
      <c r="BK409" s="19">
        <f t="shared" si="190"/>
        <v>0</v>
      </c>
      <c r="BL409" s="19">
        <f t="shared" si="190"/>
        <v>0</v>
      </c>
      <c r="BM409" s="19">
        <f t="shared" si="190"/>
        <v>0</v>
      </c>
      <c r="BN409" s="19">
        <f t="shared" si="190"/>
        <v>0</v>
      </c>
      <c r="BO409" s="19">
        <f t="shared" si="190"/>
        <v>0</v>
      </c>
      <c r="BP409" s="19">
        <f t="shared" si="190"/>
        <v>0</v>
      </c>
      <c r="BQ409" s="19">
        <f t="shared" si="190"/>
        <v>0</v>
      </c>
      <c r="BR409" s="19">
        <f t="shared" si="190"/>
        <v>0</v>
      </c>
      <c r="BS409" s="19">
        <f>BS22*BS164*365/10^6*10^6</f>
        <v>0</v>
      </c>
      <c r="BT409" s="19">
        <f t="shared" si="189"/>
        <v>0</v>
      </c>
      <c r="BU409" s="19">
        <f t="shared" si="189"/>
        <v>0</v>
      </c>
      <c r="BV409" s="19">
        <f t="shared" si="189"/>
        <v>0</v>
      </c>
      <c r="BW409" s="19">
        <f t="shared" si="189"/>
        <v>0</v>
      </c>
      <c r="BX409" s="19">
        <f t="shared" si="189"/>
        <v>0</v>
      </c>
      <c r="BY409" s="19">
        <f t="shared" si="189"/>
        <v>0</v>
      </c>
      <c r="BZ409" s="19">
        <f t="shared" si="189"/>
        <v>0</v>
      </c>
      <c r="CA409" s="19">
        <f t="shared" si="189"/>
        <v>0</v>
      </c>
      <c r="CB409" s="19">
        <f t="shared" si="189"/>
        <v>0</v>
      </c>
      <c r="CC409" s="19">
        <f t="shared" si="189"/>
        <v>0</v>
      </c>
      <c r="CD409" s="19">
        <f t="shared" si="189"/>
        <v>0</v>
      </c>
      <c r="CE409" s="19">
        <f t="shared" si="189"/>
        <v>0</v>
      </c>
      <c r="CF409" s="19">
        <f t="shared" si="189"/>
        <v>0</v>
      </c>
      <c r="CG409" s="19">
        <f t="shared" si="189"/>
        <v>0</v>
      </c>
      <c r="CH409" s="19">
        <f t="shared" si="189"/>
        <v>0</v>
      </c>
      <c r="CI409" s="19">
        <f t="shared" si="189"/>
        <v>0</v>
      </c>
      <c r="CJ409" s="19">
        <f t="shared" si="189"/>
        <v>0</v>
      </c>
      <c r="CK409" s="19">
        <f t="shared" si="189"/>
        <v>0</v>
      </c>
      <c r="CL409" s="19">
        <f t="shared" si="189"/>
        <v>0</v>
      </c>
      <c r="CM409" s="19">
        <f t="shared" si="189"/>
        <v>0</v>
      </c>
      <c r="CN409" s="19">
        <f t="shared" si="189"/>
        <v>0</v>
      </c>
      <c r="CO409" s="19">
        <f t="shared" si="189"/>
        <v>0</v>
      </c>
      <c r="CP409" s="19">
        <f t="shared" si="189"/>
        <v>0</v>
      </c>
      <c r="CQ409" s="19">
        <f t="shared" si="189"/>
        <v>0</v>
      </c>
      <c r="CR409" s="19">
        <f t="shared" si="189"/>
        <v>0</v>
      </c>
      <c r="CS409" s="19">
        <f t="shared" si="189"/>
        <v>0</v>
      </c>
      <c r="CT409" s="19">
        <f t="shared" si="189"/>
        <v>0</v>
      </c>
      <c r="CU409" s="19">
        <f t="shared" si="189"/>
        <v>0</v>
      </c>
      <c r="CV409" s="19">
        <f t="shared" si="189"/>
        <v>0</v>
      </c>
      <c r="CW409" s="19">
        <f t="shared" si="189"/>
        <v>0</v>
      </c>
      <c r="CX409" s="19">
        <f t="shared" si="189"/>
        <v>0</v>
      </c>
      <c r="CY409" s="19">
        <f>CY22*CY164*365/10^6*10^6</f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186"/>
        <v>0</v>
      </c>
      <c r="H410" s="37">
        <f t="shared" ref="H410:BS413" si="191">H23*H165*365/10^6*10^6</f>
        <v>0</v>
      </c>
      <c r="I410" s="37">
        <f t="shared" si="191"/>
        <v>0</v>
      </c>
      <c r="J410" s="37">
        <f t="shared" si="191"/>
        <v>0</v>
      </c>
      <c r="K410" s="37">
        <f t="shared" si="191"/>
        <v>0</v>
      </c>
      <c r="L410" s="37">
        <f t="shared" si="191"/>
        <v>0</v>
      </c>
      <c r="M410" s="37">
        <f t="shared" si="191"/>
        <v>0</v>
      </c>
      <c r="N410" s="37">
        <f t="shared" si="191"/>
        <v>0</v>
      </c>
      <c r="O410" s="37">
        <f t="shared" si="191"/>
        <v>0</v>
      </c>
      <c r="P410" s="37">
        <f t="shared" si="191"/>
        <v>0</v>
      </c>
      <c r="Q410" s="37">
        <f t="shared" si="191"/>
        <v>0</v>
      </c>
      <c r="R410" s="37">
        <f t="shared" si="191"/>
        <v>0</v>
      </c>
      <c r="S410" s="37">
        <f t="shared" si="191"/>
        <v>0</v>
      </c>
      <c r="T410" s="37">
        <f t="shared" si="191"/>
        <v>0</v>
      </c>
      <c r="U410" s="37">
        <f t="shared" si="191"/>
        <v>0</v>
      </c>
      <c r="V410" s="37">
        <f t="shared" si="191"/>
        <v>0</v>
      </c>
      <c r="W410" s="37">
        <f t="shared" si="191"/>
        <v>0</v>
      </c>
      <c r="X410" s="37">
        <f t="shared" si="191"/>
        <v>0</v>
      </c>
      <c r="Y410" s="37">
        <f t="shared" si="191"/>
        <v>0</v>
      </c>
      <c r="Z410" s="37">
        <f t="shared" si="191"/>
        <v>0</v>
      </c>
      <c r="AA410" s="37">
        <f t="shared" si="191"/>
        <v>0</v>
      </c>
      <c r="AB410" s="37">
        <f t="shared" si="191"/>
        <v>0</v>
      </c>
      <c r="AC410" s="37">
        <f t="shared" si="191"/>
        <v>0</v>
      </c>
      <c r="AD410" s="37">
        <f t="shared" si="191"/>
        <v>0</v>
      </c>
      <c r="AE410" s="37">
        <f t="shared" si="191"/>
        <v>0</v>
      </c>
      <c r="AF410" s="37">
        <f t="shared" si="191"/>
        <v>0</v>
      </c>
      <c r="AG410" s="37">
        <f t="shared" si="191"/>
        <v>0</v>
      </c>
      <c r="AH410" s="37">
        <f t="shared" si="191"/>
        <v>0</v>
      </c>
      <c r="AI410" s="37">
        <f t="shared" si="191"/>
        <v>0</v>
      </c>
      <c r="AJ410" s="37">
        <f t="shared" si="191"/>
        <v>0</v>
      </c>
      <c r="AK410" s="37">
        <f t="shared" si="191"/>
        <v>0</v>
      </c>
      <c r="AL410" s="37">
        <f t="shared" si="191"/>
        <v>0</v>
      </c>
      <c r="AM410" s="37">
        <f t="shared" si="191"/>
        <v>0</v>
      </c>
      <c r="AN410" s="37">
        <f t="shared" si="191"/>
        <v>0</v>
      </c>
      <c r="AO410" s="37">
        <f t="shared" si="191"/>
        <v>0</v>
      </c>
      <c r="AP410" s="37">
        <f t="shared" si="191"/>
        <v>0</v>
      </c>
      <c r="AQ410" s="37">
        <f t="shared" si="191"/>
        <v>0</v>
      </c>
      <c r="AR410" s="37">
        <f t="shared" si="191"/>
        <v>0</v>
      </c>
      <c r="AS410" s="37">
        <f t="shared" si="191"/>
        <v>0</v>
      </c>
      <c r="AT410" s="37">
        <f t="shared" si="191"/>
        <v>0</v>
      </c>
      <c r="AU410" s="37">
        <f t="shared" si="191"/>
        <v>0</v>
      </c>
      <c r="AV410" s="37">
        <f t="shared" si="191"/>
        <v>0</v>
      </c>
      <c r="AW410" s="37">
        <f t="shared" si="191"/>
        <v>0</v>
      </c>
      <c r="AX410" s="37">
        <f t="shared" si="191"/>
        <v>0</v>
      </c>
      <c r="AY410" s="37">
        <f t="shared" si="191"/>
        <v>0</v>
      </c>
      <c r="AZ410" s="37">
        <f t="shared" si="191"/>
        <v>0</v>
      </c>
      <c r="BA410" s="37">
        <f t="shared" si="191"/>
        <v>0</v>
      </c>
      <c r="BB410" s="37">
        <f t="shared" si="191"/>
        <v>0</v>
      </c>
      <c r="BC410" s="37">
        <f t="shared" si="191"/>
        <v>0</v>
      </c>
      <c r="BD410" s="37">
        <f t="shared" si="191"/>
        <v>0</v>
      </c>
      <c r="BE410" s="37">
        <f t="shared" si="191"/>
        <v>0</v>
      </c>
      <c r="BF410" s="37">
        <f t="shared" si="191"/>
        <v>0</v>
      </c>
      <c r="BG410" s="37">
        <f t="shared" si="191"/>
        <v>0</v>
      </c>
      <c r="BH410" s="37">
        <f t="shared" si="191"/>
        <v>0</v>
      </c>
      <c r="BI410" s="37">
        <f t="shared" si="191"/>
        <v>0</v>
      </c>
      <c r="BJ410" s="37">
        <f t="shared" si="191"/>
        <v>0</v>
      </c>
      <c r="BK410" s="37">
        <f t="shared" si="191"/>
        <v>0</v>
      </c>
      <c r="BL410" s="37">
        <f t="shared" si="191"/>
        <v>0</v>
      </c>
      <c r="BM410" s="37">
        <f t="shared" si="191"/>
        <v>0</v>
      </c>
      <c r="BN410" s="37">
        <f t="shared" si="191"/>
        <v>0</v>
      </c>
      <c r="BO410" s="37">
        <f t="shared" si="191"/>
        <v>0</v>
      </c>
      <c r="BP410" s="37">
        <f t="shared" si="191"/>
        <v>0</v>
      </c>
      <c r="BQ410" s="37">
        <f t="shared" si="191"/>
        <v>0</v>
      </c>
      <c r="BR410" s="37">
        <f t="shared" si="191"/>
        <v>0</v>
      </c>
      <c r="BS410" s="37">
        <f t="shared" si="191"/>
        <v>0</v>
      </c>
      <c r="BT410" s="37">
        <f t="shared" ref="BT410:CY417" si="192">BT23*BT165*365/10^6*10^6</f>
        <v>0</v>
      </c>
      <c r="BU410" s="37">
        <f t="shared" si="192"/>
        <v>0</v>
      </c>
      <c r="BV410" s="37">
        <f t="shared" si="192"/>
        <v>0</v>
      </c>
      <c r="BW410" s="37">
        <f t="shared" si="192"/>
        <v>0</v>
      </c>
      <c r="BX410" s="37">
        <f t="shared" si="192"/>
        <v>0</v>
      </c>
      <c r="BY410" s="37">
        <f t="shared" si="192"/>
        <v>0</v>
      </c>
      <c r="BZ410" s="37">
        <f t="shared" si="192"/>
        <v>0</v>
      </c>
      <c r="CA410" s="37">
        <f t="shared" si="192"/>
        <v>0</v>
      </c>
      <c r="CB410" s="37">
        <f t="shared" si="192"/>
        <v>0</v>
      </c>
      <c r="CC410" s="37">
        <f t="shared" si="192"/>
        <v>0</v>
      </c>
      <c r="CD410" s="37">
        <f t="shared" si="192"/>
        <v>0</v>
      </c>
      <c r="CE410" s="37">
        <f t="shared" si="192"/>
        <v>0</v>
      </c>
      <c r="CF410" s="37">
        <f t="shared" si="192"/>
        <v>0</v>
      </c>
      <c r="CG410" s="37">
        <f t="shared" si="192"/>
        <v>0</v>
      </c>
      <c r="CH410" s="37">
        <f t="shared" si="192"/>
        <v>0</v>
      </c>
      <c r="CI410" s="37">
        <f t="shared" si="192"/>
        <v>0</v>
      </c>
      <c r="CJ410" s="37">
        <f t="shared" si="192"/>
        <v>0</v>
      </c>
      <c r="CK410" s="37">
        <f t="shared" si="192"/>
        <v>0</v>
      </c>
      <c r="CL410" s="37">
        <f t="shared" si="192"/>
        <v>0</v>
      </c>
      <c r="CM410" s="37">
        <f t="shared" si="192"/>
        <v>0</v>
      </c>
      <c r="CN410" s="37">
        <f t="shared" si="192"/>
        <v>0</v>
      </c>
      <c r="CO410" s="37">
        <f t="shared" si="192"/>
        <v>0</v>
      </c>
      <c r="CP410" s="37">
        <f t="shared" si="192"/>
        <v>0</v>
      </c>
      <c r="CQ410" s="37">
        <f t="shared" si="192"/>
        <v>0</v>
      </c>
      <c r="CR410" s="37">
        <f t="shared" si="192"/>
        <v>0</v>
      </c>
      <c r="CS410" s="37">
        <f t="shared" si="192"/>
        <v>0</v>
      </c>
      <c r="CT410" s="37">
        <f t="shared" si="192"/>
        <v>0</v>
      </c>
      <c r="CU410" s="37">
        <f t="shared" si="192"/>
        <v>0</v>
      </c>
      <c r="CV410" s="37">
        <f t="shared" si="192"/>
        <v>0</v>
      </c>
      <c r="CW410" s="37">
        <f t="shared" si="192"/>
        <v>0</v>
      </c>
      <c r="CX410" s="37">
        <f t="shared" si="192"/>
        <v>0</v>
      </c>
      <c r="CY410" s="37">
        <f t="shared" si="192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186"/>
        <v>0</v>
      </c>
      <c r="H411" s="13">
        <f t="shared" si="191"/>
        <v>0</v>
      </c>
      <c r="I411" s="13">
        <f t="shared" si="191"/>
        <v>0</v>
      </c>
      <c r="J411" s="13">
        <f t="shared" si="191"/>
        <v>0</v>
      </c>
      <c r="K411" s="13">
        <f t="shared" si="191"/>
        <v>0</v>
      </c>
      <c r="L411" s="13">
        <f t="shared" si="191"/>
        <v>0</v>
      </c>
      <c r="M411" s="13">
        <f t="shared" si="191"/>
        <v>0</v>
      </c>
      <c r="N411" s="13">
        <f t="shared" si="191"/>
        <v>0</v>
      </c>
      <c r="O411" s="13">
        <f t="shared" si="191"/>
        <v>0</v>
      </c>
      <c r="P411" s="13">
        <f t="shared" si="191"/>
        <v>0</v>
      </c>
      <c r="Q411" s="13">
        <f t="shared" si="191"/>
        <v>0</v>
      </c>
      <c r="R411" s="13">
        <f t="shared" si="191"/>
        <v>0</v>
      </c>
      <c r="S411" s="13">
        <f t="shared" si="191"/>
        <v>0</v>
      </c>
      <c r="T411" s="13">
        <f t="shared" si="191"/>
        <v>0</v>
      </c>
      <c r="U411" s="13">
        <f t="shared" si="191"/>
        <v>0</v>
      </c>
      <c r="V411" s="13">
        <f t="shared" si="191"/>
        <v>0</v>
      </c>
      <c r="W411" s="13">
        <f t="shared" si="191"/>
        <v>0</v>
      </c>
      <c r="X411" s="13">
        <f t="shared" si="191"/>
        <v>0</v>
      </c>
      <c r="Y411" s="13">
        <f t="shared" si="191"/>
        <v>0</v>
      </c>
      <c r="Z411" s="13">
        <f t="shared" si="191"/>
        <v>0</v>
      </c>
      <c r="AA411" s="13">
        <f t="shared" si="191"/>
        <v>0</v>
      </c>
      <c r="AB411" s="13">
        <f t="shared" si="191"/>
        <v>0</v>
      </c>
      <c r="AC411" s="13">
        <f t="shared" si="191"/>
        <v>0</v>
      </c>
      <c r="AD411" s="13">
        <f t="shared" si="191"/>
        <v>0</v>
      </c>
      <c r="AE411" s="13">
        <f t="shared" si="191"/>
        <v>0</v>
      </c>
      <c r="AF411" s="13">
        <f t="shared" si="191"/>
        <v>0</v>
      </c>
      <c r="AG411" s="13">
        <f t="shared" si="191"/>
        <v>0</v>
      </c>
      <c r="AH411" s="13">
        <f t="shared" si="191"/>
        <v>0</v>
      </c>
      <c r="AI411" s="13">
        <f t="shared" si="191"/>
        <v>0</v>
      </c>
      <c r="AJ411" s="13">
        <f t="shared" si="191"/>
        <v>0</v>
      </c>
      <c r="AK411" s="13">
        <f t="shared" si="191"/>
        <v>0</v>
      </c>
      <c r="AL411" s="13">
        <f t="shared" si="191"/>
        <v>0</v>
      </c>
      <c r="AM411" s="13">
        <f t="shared" si="191"/>
        <v>0</v>
      </c>
      <c r="AN411" s="13">
        <f t="shared" si="191"/>
        <v>0</v>
      </c>
      <c r="AO411" s="13">
        <f t="shared" si="191"/>
        <v>0</v>
      </c>
      <c r="AP411" s="13">
        <f t="shared" si="191"/>
        <v>0</v>
      </c>
      <c r="AQ411" s="13">
        <f t="shared" si="191"/>
        <v>0</v>
      </c>
      <c r="AR411" s="13">
        <f t="shared" si="191"/>
        <v>0</v>
      </c>
      <c r="AS411" s="13">
        <f t="shared" si="191"/>
        <v>0</v>
      </c>
      <c r="AT411" s="13">
        <f t="shared" si="191"/>
        <v>0</v>
      </c>
      <c r="AU411" s="13">
        <f t="shared" si="191"/>
        <v>0</v>
      </c>
      <c r="AV411" s="13">
        <f t="shared" si="191"/>
        <v>0</v>
      </c>
      <c r="AW411" s="13">
        <f t="shared" si="191"/>
        <v>0</v>
      </c>
      <c r="AX411" s="13">
        <f t="shared" si="191"/>
        <v>0</v>
      </c>
      <c r="AY411" s="13">
        <f t="shared" si="191"/>
        <v>0</v>
      </c>
      <c r="AZ411" s="13">
        <f t="shared" si="191"/>
        <v>0</v>
      </c>
      <c r="BA411" s="13">
        <f t="shared" si="191"/>
        <v>0</v>
      </c>
      <c r="BB411" s="13">
        <f t="shared" si="191"/>
        <v>0</v>
      </c>
      <c r="BC411" s="13">
        <f t="shared" si="191"/>
        <v>0</v>
      </c>
      <c r="BD411" s="13">
        <f t="shared" si="191"/>
        <v>0</v>
      </c>
      <c r="BE411" s="13">
        <f t="shared" si="191"/>
        <v>0</v>
      </c>
      <c r="BF411" s="13">
        <f t="shared" si="191"/>
        <v>0</v>
      </c>
      <c r="BG411" s="13">
        <f t="shared" si="191"/>
        <v>0</v>
      </c>
      <c r="BH411" s="13">
        <f t="shared" si="191"/>
        <v>0</v>
      </c>
      <c r="BI411" s="13">
        <f t="shared" si="191"/>
        <v>0</v>
      </c>
      <c r="BJ411" s="13">
        <f t="shared" si="191"/>
        <v>0</v>
      </c>
      <c r="BK411" s="13">
        <f t="shared" si="191"/>
        <v>0</v>
      </c>
      <c r="BL411" s="13">
        <f t="shared" si="191"/>
        <v>0</v>
      </c>
      <c r="BM411" s="13">
        <f t="shared" si="191"/>
        <v>0</v>
      </c>
      <c r="BN411" s="13">
        <f t="shared" si="191"/>
        <v>0</v>
      </c>
      <c r="BO411" s="13">
        <f t="shared" si="191"/>
        <v>0</v>
      </c>
      <c r="BP411" s="13">
        <f t="shared" si="191"/>
        <v>0</v>
      </c>
      <c r="BQ411" s="13">
        <f t="shared" si="191"/>
        <v>0</v>
      </c>
      <c r="BR411" s="13">
        <f t="shared" si="191"/>
        <v>0</v>
      </c>
      <c r="BS411" s="13">
        <f t="shared" si="191"/>
        <v>0</v>
      </c>
      <c r="BT411" s="13">
        <f t="shared" si="192"/>
        <v>0</v>
      </c>
      <c r="BU411" s="13">
        <f t="shared" si="192"/>
        <v>0</v>
      </c>
      <c r="BV411" s="13">
        <f t="shared" si="192"/>
        <v>0</v>
      </c>
      <c r="BW411" s="13">
        <f t="shared" si="192"/>
        <v>0</v>
      </c>
      <c r="BX411" s="13">
        <f t="shared" si="192"/>
        <v>0</v>
      </c>
      <c r="BY411" s="13">
        <f t="shared" si="192"/>
        <v>0</v>
      </c>
      <c r="BZ411" s="13">
        <f t="shared" si="192"/>
        <v>0</v>
      </c>
      <c r="CA411" s="13">
        <f t="shared" si="192"/>
        <v>0</v>
      </c>
      <c r="CB411" s="13">
        <f t="shared" si="192"/>
        <v>0</v>
      </c>
      <c r="CC411" s="13">
        <f t="shared" si="192"/>
        <v>0</v>
      </c>
      <c r="CD411" s="13">
        <f t="shared" si="192"/>
        <v>0</v>
      </c>
      <c r="CE411" s="13">
        <f t="shared" si="192"/>
        <v>0</v>
      </c>
      <c r="CF411" s="13">
        <f t="shared" si="192"/>
        <v>0</v>
      </c>
      <c r="CG411" s="13">
        <f t="shared" si="192"/>
        <v>0</v>
      </c>
      <c r="CH411" s="13">
        <f t="shared" si="192"/>
        <v>0</v>
      </c>
      <c r="CI411" s="13">
        <f t="shared" si="192"/>
        <v>0</v>
      </c>
      <c r="CJ411" s="13">
        <f t="shared" si="192"/>
        <v>0</v>
      </c>
      <c r="CK411" s="13">
        <f t="shared" si="192"/>
        <v>0</v>
      </c>
      <c r="CL411" s="13">
        <f t="shared" si="192"/>
        <v>0</v>
      </c>
      <c r="CM411" s="13">
        <f t="shared" si="192"/>
        <v>0</v>
      </c>
      <c r="CN411" s="13">
        <f t="shared" si="192"/>
        <v>0</v>
      </c>
      <c r="CO411" s="13">
        <f t="shared" si="192"/>
        <v>0</v>
      </c>
      <c r="CP411" s="13">
        <f t="shared" si="192"/>
        <v>0</v>
      </c>
      <c r="CQ411" s="13">
        <f t="shared" si="192"/>
        <v>0</v>
      </c>
      <c r="CR411" s="13">
        <f t="shared" si="192"/>
        <v>0</v>
      </c>
      <c r="CS411" s="13">
        <f t="shared" si="192"/>
        <v>0</v>
      </c>
      <c r="CT411" s="13">
        <f t="shared" si="192"/>
        <v>0</v>
      </c>
      <c r="CU411" s="13">
        <f t="shared" si="192"/>
        <v>0</v>
      </c>
      <c r="CV411" s="13">
        <f t="shared" si="192"/>
        <v>0</v>
      </c>
      <c r="CW411" s="13">
        <f t="shared" si="192"/>
        <v>0</v>
      </c>
      <c r="CX411" s="13">
        <f t="shared" si="192"/>
        <v>0</v>
      </c>
      <c r="CY411" s="13">
        <f t="shared" si="192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186"/>
        <v>0</v>
      </c>
      <c r="H412" s="19">
        <f t="shared" si="191"/>
        <v>0</v>
      </c>
      <c r="I412" s="19">
        <f t="shared" si="191"/>
        <v>0</v>
      </c>
      <c r="J412" s="19">
        <f t="shared" si="191"/>
        <v>0</v>
      </c>
      <c r="K412" s="19">
        <f t="shared" si="191"/>
        <v>0</v>
      </c>
      <c r="L412" s="19">
        <f t="shared" si="191"/>
        <v>0</v>
      </c>
      <c r="M412" s="19">
        <f t="shared" si="191"/>
        <v>0</v>
      </c>
      <c r="N412" s="19">
        <f t="shared" si="191"/>
        <v>0</v>
      </c>
      <c r="O412" s="19">
        <f t="shared" si="191"/>
        <v>0</v>
      </c>
      <c r="P412" s="19">
        <f t="shared" si="191"/>
        <v>0</v>
      </c>
      <c r="Q412" s="19">
        <f t="shared" si="191"/>
        <v>0</v>
      </c>
      <c r="R412" s="19">
        <f t="shared" si="191"/>
        <v>0</v>
      </c>
      <c r="S412" s="19">
        <f t="shared" si="191"/>
        <v>0</v>
      </c>
      <c r="T412" s="19">
        <f t="shared" si="191"/>
        <v>0</v>
      </c>
      <c r="U412" s="19">
        <f t="shared" si="191"/>
        <v>0</v>
      </c>
      <c r="V412" s="19">
        <f t="shared" si="191"/>
        <v>0</v>
      </c>
      <c r="W412" s="19">
        <f t="shared" si="191"/>
        <v>0</v>
      </c>
      <c r="X412" s="19">
        <f t="shared" si="191"/>
        <v>0</v>
      </c>
      <c r="Y412" s="19">
        <f t="shared" si="191"/>
        <v>0</v>
      </c>
      <c r="Z412" s="19">
        <f t="shared" si="191"/>
        <v>0</v>
      </c>
      <c r="AA412" s="19">
        <f t="shared" si="191"/>
        <v>0</v>
      </c>
      <c r="AB412" s="19">
        <f t="shared" si="191"/>
        <v>0</v>
      </c>
      <c r="AC412" s="19">
        <f t="shared" si="191"/>
        <v>0</v>
      </c>
      <c r="AD412" s="19">
        <f t="shared" si="191"/>
        <v>0</v>
      </c>
      <c r="AE412" s="19">
        <f t="shared" si="191"/>
        <v>0</v>
      </c>
      <c r="AF412" s="19">
        <f t="shared" si="191"/>
        <v>0</v>
      </c>
      <c r="AG412" s="19">
        <f t="shared" si="191"/>
        <v>0</v>
      </c>
      <c r="AH412" s="19">
        <f t="shared" si="191"/>
        <v>0</v>
      </c>
      <c r="AI412" s="19">
        <f t="shared" si="191"/>
        <v>0</v>
      </c>
      <c r="AJ412" s="19">
        <f t="shared" si="191"/>
        <v>0</v>
      </c>
      <c r="AK412" s="19">
        <f t="shared" si="191"/>
        <v>0</v>
      </c>
      <c r="AL412" s="19">
        <f t="shared" si="191"/>
        <v>0</v>
      </c>
      <c r="AM412" s="19">
        <f t="shared" si="191"/>
        <v>0</v>
      </c>
      <c r="AN412" s="19">
        <f t="shared" si="191"/>
        <v>0</v>
      </c>
      <c r="AO412" s="19">
        <f t="shared" si="191"/>
        <v>0</v>
      </c>
      <c r="AP412" s="19">
        <f t="shared" si="191"/>
        <v>0</v>
      </c>
      <c r="AQ412" s="19">
        <f t="shared" si="191"/>
        <v>0</v>
      </c>
      <c r="AR412" s="19">
        <f t="shared" si="191"/>
        <v>0</v>
      </c>
      <c r="AS412" s="19">
        <f t="shared" si="191"/>
        <v>0</v>
      </c>
      <c r="AT412" s="19">
        <f t="shared" si="191"/>
        <v>0</v>
      </c>
      <c r="AU412" s="19">
        <f t="shared" si="191"/>
        <v>0</v>
      </c>
      <c r="AV412" s="19">
        <f t="shared" si="191"/>
        <v>0</v>
      </c>
      <c r="AW412" s="19">
        <f t="shared" si="191"/>
        <v>0</v>
      </c>
      <c r="AX412" s="19">
        <f t="shared" si="191"/>
        <v>0</v>
      </c>
      <c r="AY412" s="19">
        <f t="shared" si="191"/>
        <v>0</v>
      </c>
      <c r="AZ412" s="19">
        <f t="shared" si="191"/>
        <v>0</v>
      </c>
      <c r="BA412" s="19">
        <f t="shared" si="191"/>
        <v>0</v>
      </c>
      <c r="BB412" s="19">
        <f t="shared" si="191"/>
        <v>0</v>
      </c>
      <c r="BC412" s="19">
        <f t="shared" si="191"/>
        <v>0</v>
      </c>
      <c r="BD412" s="19">
        <f t="shared" si="191"/>
        <v>0</v>
      </c>
      <c r="BE412" s="19">
        <f t="shared" si="191"/>
        <v>0</v>
      </c>
      <c r="BF412" s="19">
        <f t="shared" si="191"/>
        <v>0</v>
      </c>
      <c r="BG412" s="19">
        <f t="shared" si="191"/>
        <v>0</v>
      </c>
      <c r="BH412" s="19">
        <f t="shared" si="191"/>
        <v>0</v>
      </c>
      <c r="BI412" s="19">
        <f t="shared" si="191"/>
        <v>0</v>
      </c>
      <c r="BJ412" s="19">
        <f t="shared" si="191"/>
        <v>0</v>
      </c>
      <c r="BK412" s="19">
        <f t="shared" si="191"/>
        <v>0</v>
      </c>
      <c r="BL412" s="19">
        <f t="shared" si="191"/>
        <v>0</v>
      </c>
      <c r="BM412" s="19">
        <f t="shared" si="191"/>
        <v>0</v>
      </c>
      <c r="BN412" s="19">
        <f t="shared" si="191"/>
        <v>0</v>
      </c>
      <c r="BO412" s="19">
        <f t="shared" si="191"/>
        <v>0</v>
      </c>
      <c r="BP412" s="19">
        <f t="shared" si="191"/>
        <v>0</v>
      </c>
      <c r="BQ412" s="19">
        <f t="shared" si="191"/>
        <v>0</v>
      </c>
      <c r="BR412" s="19">
        <f t="shared" si="191"/>
        <v>0</v>
      </c>
      <c r="BS412" s="19">
        <f t="shared" si="191"/>
        <v>0</v>
      </c>
      <c r="BT412" s="19">
        <f t="shared" si="192"/>
        <v>0</v>
      </c>
      <c r="BU412" s="19">
        <f t="shared" si="192"/>
        <v>0</v>
      </c>
      <c r="BV412" s="19">
        <f t="shared" si="192"/>
        <v>0</v>
      </c>
      <c r="BW412" s="19">
        <f t="shared" si="192"/>
        <v>0</v>
      </c>
      <c r="BX412" s="19">
        <f t="shared" si="192"/>
        <v>0</v>
      </c>
      <c r="BY412" s="19">
        <f t="shared" si="192"/>
        <v>0</v>
      </c>
      <c r="BZ412" s="19">
        <f t="shared" si="192"/>
        <v>0</v>
      </c>
      <c r="CA412" s="19">
        <f t="shared" si="192"/>
        <v>0</v>
      </c>
      <c r="CB412" s="19">
        <f t="shared" si="192"/>
        <v>0</v>
      </c>
      <c r="CC412" s="19">
        <f t="shared" si="192"/>
        <v>0</v>
      </c>
      <c r="CD412" s="19">
        <f t="shared" si="192"/>
        <v>0</v>
      </c>
      <c r="CE412" s="19">
        <f t="shared" si="192"/>
        <v>0</v>
      </c>
      <c r="CF412" s="19">
        <f t="shared" si="192"/>
        <v>0</v>
      </c>
      <c r="CG412" s="19">
        <f t="shared" si="192"/>
        <v>0</v>
      </c>
      <c r="CH412" s="19">
        <f t="shared" si="192"/>
        <v>0</v>
      </c>
      <c r="CI412" s="19">
        <f t="shared" si="192"/>
        <v>0</v>
      </c>
      <c r="CJ412" s="19">
        <f t="shared" si="192"/>
        <v>0</v>
      </c>
      <c r="CK412" s="19">
        <f t="shared" si="192"/>
        <v>0</v>
      </c>
      <c r="CL412" s="19">
        <f t="shared" si="192"/>
        <v>0</v>
      </c>
      <c r="CM412" s="19">
        <f t="shared" si="192"/>
        <v>0</v>
      </c>
      <c r="CN412" s="19">
        <f t="shared" si="192"/>
        <v>0</v>
      </c>
      <c r="CO412" s="19">
        <f t="shared" si="192"/>
        <v>0</v>
      </c>
      <c r="CP412" s="19">
        <f t="shared" si="192"/>
        <v>0</v>
      </c>
      <c r="CQ412" s="19">
        <f t="shared" si="192"/>
        <v>0</v>
      </c>
      <c r="CR412" s="19">
        <f t="shared" si="192"/>
        <v>0</v>
      </c>
      <c r="CS412" s="19">
        <f t="shared" si="192"/>
        <v>0</v>
      </c>
      <c r="CT412" s="19">
        <f t="shared" si="192"/>
        <v>0</v>
      </c>
      <c r="CU412" s="19">
        <f t="shared" si="192"/>
        <v>0</v>
      </c>
      <c r="CV412" s="19">
        <f t="shared" si="192"/>
        <v>0</v>
      </c>
      <c r="CW412" s="19">
        <f t="shared" si="192"/>
        <v>0</v>
      </c>
      <c r="CX412" s="19">
        <f t="shared" si="192"/>
        <v>0</v>
      </c>
      <c r="CY412" s="19">
        <f t="shared" si="192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186"/>
        <v>15865.271142740396</v>
      </c>
      <c r="H413" s="19">
        <f t="shared" si="191"/>
        <v>304.49945875461958</v>
      </c>
      <c r="I413" s="19">
        <f t="shared" si="191"/>
        <v>313.01483470951717</v>
      </c>
      <c r="J413" s="19">
        <f t="shared" si="191"/>
        <v>321.11078320366988</v>
      </c>
      <c r="K413" s="19">
        <f t="shared" si="191"/>
        <v>328.78730423707759</v>
      </c>
      <c r="L413" s="19">
        <f t="shared" si="191"/>
        <v>336.04439780974036</v>
      </c>
      <c r="M413" s="19">
        <f t="shared" si="191"/>
        <v>342.88206392165824</v>
      </c>
      <c r="N413" s="19">
        <f t="shared" si="191"/>
        <v>349.30030257283107</v>
      </c>
      <c r="O413" s="19">
        <f t="shared" si="191"/>
        <v>355.29911376325896</v>
      </c>
      <c r="P413" s="19">
        <f t="shared" si="191"/>
        <v>360.87849749294202</v>
      </c>
      <c r="Q413" s="19">
        <f t="shared" si="191"/>
        <v>366.03845376188002</v>
      </c>
      <c r="R413" s="19">
        <f t="shared" si="191"/>
        <v>370.77898257007308</v>
      </c>
      <c r="S413" s="19">
        <f t="shared" si="191"/>
        <v>375.10008391752126</v>
      </c>
      <c r="T413" s="19">
        <f t="shared" si="191"/>
        <v>379.00175780422438</v>
      </c>
      <c r="U413" s="19">
        <f t="shared" si="191"/>
        <v>382.48400423018262</v>
      </c>
      <c r="V413" s="19">
        <f t="shared" si="191"/>
        <v>385.54682319539592</v>
      </c>
      <c r="W413" s="19">
        <f t="shared" si="191"/>
        <v>388.19021469986421</v>
      </c>
      <c r="X413" s="19">
        <f t="shared" si="191"/>
        <v>395.58945940277044</v>
      </c>
      <c r="Y413" s="19">
        <f t="shared" si="191"/>
        <v>402.35460460659698</v>
      </c>
      <c r="Z413" s="19">
        <f t="shared" si="191"/>
        <v>408.48565031134376</v>
      </c>
      <c r="AA413" s="19">
        <f t="shared" si="191"/>
        <v>413.98259651701096</v>
      </c>
      <c r="AB413" s="19">
        <f t="shared" si="191"/>
        <v>418.84544322359847</v>
      </c>
      <c r="AC413" s="19">
        <f t="shared" si="191"/>
        <v>423.07419043110633</v>
      </c>
      <c r="AD413" s="19">
        <f t="shared" si="191"/>
        <v>426.66883813953439</v>
      </c>
      <c r="AE413" s="19">
        <f t="shared" si="191"/>
        <v>429.62938634888297</v>
      </c>
      <c r="AF413" s="19">
        <f t="shared" si="191"/>
        <v>431.9558350591517</v>
      </c>
      <c r="AG413" s="19">
        <f t="shared" si="191"/>
        <v>433.64818427034066</v>
      </c>
      <c r="AH413" s="19">
        <f t="shared" si="191"/>
        <v>449.71940131557074</v>
      </c>
      <c r="AI413" s="19">
        <f t="shared" si="191"/>
        <v>465.79061836080086</v>
      </c>
      <c r="AJ413" s="19">
        <f t="shared" si="191"/>
        <v>481.86183540603105</v>
      </c>
      <c r="AK413" s="19">
        <f t="shared" si="191"/>
        <v>497.93305245126112</v>
      </c>
      <c r="AL413" s="19">
        <f t="shared" si="191"/>
        <v>514.00426949649125</v>
      </c>
      <c r="AM413" s="19">
        <f t="shared" si="191"/>
        <v>530.07548654172138</v>
      </c>
      <c r="AN413" s="19">
        <f t="shared" si="191"/>
        <v>546.1467035869515</v>
      </c>
      <c r="AO413" s="19">
        <f t="shared" si="191"/>
        <v>562.21792063218163</v>
      </c>
      <c r="AP413" s="19">
        <f t="shared" si="191"/>
        <v>578.28913767741176</v>
      </c>
      <c r="AQ413" s="19">
        <f t="shared" si="191"/>
        <v>594.36035472264189</v>
      </c>
      <c r="AR413" s="19">
        <f t="shared" si="191"/>
        <v>610.43157176787201</v>
      </c>
      <c r="AS413" s="19">
        <f t="shared" si="191"/>
        <v>626.50278881310214</v>
      </c>
      <c r="AT413" s="19">
        <f t="shared" si="191"/>
        <v>642.57400585833227</v>
      </c>
      <c r="AU413" s="19">
        <f t="shared" si="191"/>
        <v>658.6452229035624</v>
      </c>
      <c r="AV413" s="19">
        <f t="shared" si="191"/>
        <v>674.71643994879241</v>
      </c>
      <c r="AW413" s="19">
        <f t="shared" si="191"/>
        <v>690.78765699402254</v>
      </c>
      <c r="AX413" s="19">
        <f t="shared" si="191"/>
        <v>706.85887403925278</v>
      </c>
      <c r="AY413" s="19">
        <f t="shared" si="191"/>
        <v>722.93009108448291</v>
      </c>
      <c r="AZ413" s="19">
        <f t="shared" si="191"/>
        <v>739.00130812971292</v>
      </c>
      <c r="BA413" s="19">
        <f t="shared" si="191"/>
        <v>0</v>
      </c>
      <c r="BB413" s="19">
        <f t="shared" si="191"/>
        <v>0</v>
      </c>
      <c r="BC413" s="19">
        <f t="shared" si="191"/>
        <v>0</v>
      </c>
      <c r="BD413" s="19">
        <f t="shared" si="191"/>
        <v>0</v>
      </c>
      <c r="BE413" s="19">
        <f t="shared" si="191"/>
        <v>0</v>
      </c>
      <c r="BF413" s="19">
        <f t="shared" si="191"/>
        <v>0</v>
      </c>
      <c r="BG413" s="19">
        <f t="shared" si="191"/>
        <v>0</v>
      </c>
      <c r="BH413" s="19">
        <f t="shared" si="191"/>
        <v>0</v>
      </c>
      <c r="BI413" s="19">
        <f t="shared" si="191"/>
        <v>0</v>
      </c>
      <c r="BJ413" s="19">
        <f t="shared" si="191"/>
        <v>0</v>
      </c>
      <c r="BK413" s="19">
        <f t="shared" si="191"/>
        <v>0</v>
      </c>
      <c r="BL413" s="19">
        <f t="shared" si="191"/>
        <v>0</v>
      </c>
      <c r="BM413" s="19">
        <f t="shared" si="191"/>
        <v>0</v>
      </c>
      <c r="BN413" s="19">
        <f t="shared" si="191"/>
        <v>0</v>
      </c>
      <c r="BO413" s="19">
        <f t="shared" si="191"/>
        <v>0</v>
      </c>
      <c r="BP413" s="19">
        <f t="shared" si="191"/>
        <v>0</v>
      </c>
      <c r="BQ413" s="19">
        <f t="shared" si="191"/>
        <v>0</v>
      </c>
      <c r="BR413" s="19">
        <f t="shared" si="191"/>
        <v>0</v>
      </c>
      <c r="BS413" s="19">
        <f>BS26*BS168*365/10^6*10^6</f>
        <v>0</v>
      </c>
      <c r="BT413" s="19">
        <f t="shared" si="192"/>
        <v>0</v>
      </c>
      <c r="BU413" s="19">
        <f t="shared" si="192"/>
        <v>0</v>
      </c>
      <c r="BV413" s="19">
        <f t="shared" si="192"/>
        <v>0</v>
      </c>
      <c r="BW413" s="19">
        <f t="shared" si="192"/>
        <v>0</v>
      </c>
      <c r="BX413" s="19">
        <f t="shared" si="192"/>
        <v>0</v>
      </c>
      <c r="BY413" s="19">
        <f t="shared" si="192"/>
        <v>0</v>
      </c>
      <c r="BZ413" s="19">
        <f t="shared" si="192"/>
        <v>0</v>
      </c>
      <c r="CA413" s="19">
        <f t="shared" si="192"/>
        <v>0</v>
      </c>
      <c r="CB413" s="19">
        <f t="shared" si="192"/>
        <v>0</v>
      </c>
      <c r="CC413" s="19">
        <f t="shared" si="192"/>
        <v>0</v>
      </c>
      <c r="CD413" s="19">
        <f t="shared" si="192"/>
        <v>0</v>
      </c>
      <c r="CE413" s="19">
        <f t="shared" si="192"/>
        <v>0</v>
      </c>
      <c r="CF413" s="19">
        <f t="shared" si="192"/>
        <v>0</v>
      </c>
      <c r="CG413" s="19">
        <f t="shared" si="192"/>
        <v>0</v>
      </c>
      <c r="CH413" s="19">
        <f t="shared" si="192"/>
        <v>0</v>
      </c>
      <c r="CI413" s="19">
        <f t="shared" si="192"/>
        <v>0</v>
      </c>
      <c r="CJ413" s="19">
        <f t="shared" si="192"/>
        <v>0</v>
      </c>
      <c r="CK413" s="19">
        <f t="shared" si="192"/>
        <v>0</v>
      </c>
      <c r="CL413" s="19">
        <f t="shared" si="192"/>
        <v>0</v>
      </c>
      <c r="CM413" s="19">
        <f t="shared" si="192"/>
        <v>0</v>
      </c>
      <c r="CN413" s="19">
        <f t="shared" si="192"/>
        <v>0</v>
      </c>
      <c r="CO413" s="19">
        <f t="shared" si="192"/>
        <v>0</v>
      </c>
      <c r="CP413" s="19">
        <f t="shared" si="192"/>
        <v>0</v>
      </c>
      <c r="CQ413" s="19">
        <f t="shared" si="192"/>
        <v>0</v>
      </c>
      <c r="CR413" s="19">
        <f t="shared" si="192"/>
        <v>0</v>
      </c>
      <c r="CS413" s="19">
        <f t="shared" si="192"/>
        <v>0</v>
      </c>
      <c r="CT413" s="19">
        <f t="shared" si="192"/>
        <v>0</v>
      </c>
      <c r="CU413" s="19">
        <f t="shared" si="192"/>
        <v>0</v>
      </c>
      <c r="CV413" s="19">
        <f t="shared" si="192"/>
        <v>0</v>
      </c>
      <c r="CW413" s="19">
        <f t="shared" si="192"/>
        <v>0</v>
      </c>
      <c r="CX413" s="19">
        <f t="shared" si="192"/>
        <v>0</v>
      </c>
      <c r="CY413" s="19">
        <f t="shared" si="192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186"/>
        <v>165726.30546520016</v>
      </c>
      <c r="H414" s="19">
        <f t="shared" ref="H414:BS417" si="193">H27*H169*365/10^6*10^6</f>
        <v>3134.8027502824752</v>
      </c>
      <c r="I414" s="19">
        <f t="shared" si="193"/>
        <v>3224.8237758756591</v>
      </c>
      <c r="J414" s="19">
        <f t="shared" si="193"/>
        <v>3310.4444670204407</v>
      </c>
      <c r="K414" s="19">
        <f t="shared" si="193"/>
        <v>3391.6648237168192</v>
      </c>
      <c r="L414" s="19">
        <f t="shared" si="193"/>
        <v>3468.4848459647947</v>
      </c>
      <c r="M414" s="19">
        <f t="shared" si="193"/>
        <v>3540.9045337643665</v>
      </c>
      <c r="N414" s="19">
        <f t="shared" si="193"/>
        <v>3608.9238871155353</v>
      </c>
      <c r="O414" s="19">
        <f t="shared" si="193"/>
        <v>3672.5429060183014</v>
      </c>
      <c r="P414" s="19">
        <f t="shared" si="193"/>
        <v>3731.761590472664</v>
      </c>
      <c r="Q414" s="19">
        <f t="shared" si="193"/>
        <v>3786.5799404786244</v>
      </c>
      <c r="R414" s="19">
        <f t="shared" si="193"/>
        <v>3836.9979560361803</v>
      </c>
      <c r="S414" s="19">
        <f t="shared" si="193"/>
        <v>3883.0156371453345</v>
      </c>
      <c r="T414" s="19">
        <f t="shared" si="193"/>
        <v>3924.6329838060842</v>
      </c>
      <c r="U414" s="19">
        <f t="shared" si="193"/>
        <v>3961.8499960184326</v>
      </c>
      <c r="V414" s="19">
        <f t="shared" si="193"/>
        <v>3994.6666737823762</v>
      </c>
      <c r="W414" s="19">
        <f t="shared" si="193"/>
        <v>4023.0830170979179</v>
      </c>
      <c r="X414" s="19">
        <f t="shared" si="193"/>
        <v>4107.5211341051254</v>
      </c>
      <c r="Y414" s="19">
        <f t="shared" si="193"/>
        <v>4185.0482428076202</v>
      </c>
      <c r="Z414" s="19">
        <f t="shared" si="193"/>
        <v>4255.6643432054016</v>
      </c>
      <c r="AA414" s="19">
        <f t="shared" si="193"/>
        <v>4319.3694352984712</v>
      </c>
      <c r="AB414" s="19">
        <f t="shared" si="193"/>
        <v>4376.1635190868274</v>
      </c>
      <c r="AC414" s="19">
        <f t="shared" si="193"/>
        <v>4426.04659457047</v>
      </c>
      <c r="AD414" s="19">
        <f t="shared" si="193"/>
        <v>4469.0186617494001</v>
      </c>
      <c r="AE414" s="19">
        <f t="shared" si="193"/>
        <v>4505.0797206236157</v>
      </c>
      <c r="AF414" s="19">
        <f t="shared" si="193"/>
        <v>4534.2297711931205</v>
      </c>
      <c r="AG414" s="19">
        <f t="shared" si="193"/>
        <v>4556.4688134579119</v>
      </c>
      <c r="AH414" s="19">
        <f t="shared" si="193"/>
        <v>4721.7093648068803</v>
      </c>
      <c r="AI414" s="19">
        <f t="shared" si="193"/>
        <v>4886.9499161558479</v>
      </c>
      <c r="AJ414" s="19">
        <f t="shared" si="193"/>
        <v>5052.1904675048163</v>
      </c>
      <c r="AK414" s="19">
        <f t="shared" si="193"/>
        <v>5217.4310188537838</v>
      </c>
      <c r="AL414" s="19">
        <f t="shared" si="193"/>
        <v>5382.6715702027523</v>
      </c>
      <c r="AM414" s="19">
        <f t="shared" si="193"/>
        <v>5547.9121215517207</v>
      </c>
      <c r="AN414" s="19">
        <f t="shared" si="193"/>
        <v>5713.1526729006891</v>
      </c>
      <c r="AO414" s="19">
        <f t="shared" si="193"/>
        <v>5878.3932242496576</v>
      </c>
      <c r="AP414" s="19">
        <f t="shared" si="193"/>
        <v>6043.6337755986251</v>
      </c>
      <c r="AQ414" s="19">
        <f t="shared" si="193"/>
        <v>6208.8743269475935</v>
      </c>
      <c r="AR414" s="19">
        <f t="shared" si="193"/>
        <v>6374.1148782965611</v>
      </c>
      <c r="AS414" s="19">
        <f t="shared" si="193"/>
        <v>6539.3554296455295</v>
      </c>
      <c r="AT414" s="19">
        <f t="shared" si="193"/>
        <v>6704.5959809944979</v>
      </c>
      <c r="AU414" s="19">
        <f t="shared" si="193"/>
        <v>6869.8365323434664</v>
      </c>
      <c r="AV414" s="19">
        <f t="shared" si="193"/>
        <v>7035.0770836924348</v>
      </c>
      <c r="AW414" s="19">
        <f t="shared" si="193"/>
        <v>7200.3176350414033</v>
      </c>
      <c r="AX414" s="19">
        <f t="shared" si="193"/>
        <v>7365.5581863903717</v>
      </c>
      <c r="AY414" s="19">
        <f t="shared" si="193"/>
        <v>7530.7987377393401</v>
      </c>
      <c r="AZ414" s="19">
        <f t="shared" si="193"/>
        <v>7696.0392890883086</v>
      </c>
      <c r="BA414" s="19">
        <f t="shared" si="193"/>
        <v>0</v>
      </c>
      <c r="BB414" s="19">
        <f t="shared" si="193"/>
        <v>0</v>
      </c>
      <c r="BC414" s="19">
        <f t="shared" si="193"/>
        <v>0</v>
      </c>
      <c r="BD414" s="19">
        <f t="shared" si="193"/>
        <v>0</v>
      </c>
      <c r="BE414" s="19">
        <f t="shared" si="193"/>
        <v>0</v>
      </c>
      <c r="BF414" s="19">
        <f t="shared" si="193"/>
        <v>0</v>
      </c>
      <c r="BG414" s="19">
        <f t="shared" si="193"/>
        <v>0</v>
      </c>
      <c r="BH414" s="19">
        <f t="shared" si="193"/>
        <v>0</v>
      </c>
      <c r="BI414" s="19">
        <f t="shared" si="193"/>
        <v>0</v>
      </c>
      <c r="BJ414" s="19">
        <f t="shared" si="193"/>
        <v>0</v>
      </c>
      <c r="BK414" s="19">
        <f t="shared" si="193"/>
        <v>0</v>
      </c>
      <c r="BL414" s="19">
        <f t="shared" si="193"/>
        <v>0</v>
      </c>
      <c r="BM414" s="19">
        <f t="shared" si="193"/>
        <v>0</v>
      </c>
      <c r="BN414" s="19">
        <f t="shared" si="193"/>
        <v>0</v>
      </c>
      <c r="BO414" s="19">
        <f t="shared" si="193"/>
        <v>0</v>
      </c>
      <c r="BP414" s="19">
        <f t="shared" si="193"/>
        <v>0</v>
      </c>
      <c r="BQ414" s="19">
        <f t="shared" si="193"/>
        <v>0</v>
      </c>
      <c r="BR414" s="19">
        <f t="shared" si="193"/>
        <v>0</v>
      </c>
      <c r="BS414" s="19">
        <f t="shared" si="193"/>
        <v>0</v>
      </c>
      <c r="BT414" s="19">
        <f t="shared" si="192"/>
        <v>0</v>
      </c>
      <c r="BU414" s="19">
        <f t="shared" si="192"/>
        <v>0</v>
      </c>
      <c r="BV414" s="19">
        <f t="shared" si="192"/>
        <v>0</v>
      </c>
      <c r="BW414" s="19">
        <f t="shared" si="192"/>
        <v>0</v>
      </c>
      <c r="BX414" s="19">
        <f t="shared" si="192"/>
        <v>0</v>
      </c>
      <c r="BY414" s="19">
        <f t="shared" si="192"/>
        <v>0</v>
      </c>
      <c r="BZ414" s="19">
        <f t="shared" si="192"/>
        <v>0</v>
      </c>
      <c r="CA414" s="19">
        <f t="shared" si="192"/>
        <v>0</v>
      </c>
      <c r="CB414" s="19">
        <f t="shared" si="192"/>
        <v>0</v>
      </c>
      <c r="CC414" s="19">
        <f t="shared" si="192"/>
        <v>0</v>
      </c>
      <c r="CD414" s="19">
        <f t="shared" si="192"/>
        <v>0</v>
      </c>
      <c r="CE414" s="19">
        <f t="shared" si="192"/>
        <v>0</v>
      </c>
      <c r="CF414" s="19">
        <f t="shared" si="192"/>
        <v>0</v>
      </c>
      <c r="CG414" s="19">
        <f t="shared" si="192"/>
        <v>0</v>
      </c>
      <c r="CH414" s="19">
        <f t="shared" si="192"/>
        <v>0</v>
      </c>
      <c r="CI414" s="19">
        <f t="shared" si="192"/>
        <v>0</v>
      </c>
      <c r="CJ414" s="19">
        <f t="shared" si="192"/>
        <v>0</v>
      </c>
      <c r="CK414" s="19">
        <f t="shared" si="192"/>
        <v>0</v>
      </c>
      <c r="CL414" s="19">
        <f t="shared" si="192"/>
        <v>0</v>
      </c>
      <c r="CM414" s="19">
        <f t="shared" si="192"/>
        <v>0</v>
      </c>
      <c r="CN414" s="19">
        <f t="shared" si="192"/>
        <v>0</v>
      </c>
      <c r="CO414" s="19">
        <f t="shared" si="192"/>
        <v>0</v>
      </c>
      <c r="CP414" s="19">
        <f t="shared" si="192"/>
        <v>0</v>
      </c>
      <c r="CQ414" s="19">
        <f t="shared" si="192"/>
        <v>0</v>
      </c>
      <c r="CR414" s="19">
        <f t="shared" si="192"/>
        <v>0</v>
      </c>
      <c r="CS414" s="19">
        <f t="shared" si="192"/>
        <v>0</v>
      </c>
      <c r="CT414" s="19">
        <f t="shared" si="192"/>
        <v>0</v>
      </c>
      <c r="CU414" s="19">
        <f t="shared" si="192"/>
        <v>0</v>
      </c>
      <c r="CV414" s="19">
        <f t="shared" si="192"/>
        <v>0</v>
      </c>
      <c r="CW414" s="19">
        <f t="shared" si="192"/>
        <v>0</v>
      </c>
      <c r="CX414" s="19">
        <f t="shared" si="192"/>
        <v>0</v>
      </c>
      <c r="CY414" s="19">
        <f t="shared" si="192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186"/>
        <v>39266.312870041314</v>
      </c>
      <c r="H415" s="19">
        <f t="shared" si="193"/>
        <v>-645.94016777184697</v>
      </c>
      <c r="I415" s="19">
        <f t="shared" si="193"/>
        <v>-497.83931693939144</v>
      </c>
      <c r="J415" s="19">
        <f t="shared" si="193"/>
        <v>-355.05453538607566</v>
      </c>
      <c r="K415" s="19">
        <f t="shared" si="193"/>
        <v>-217.58582311189963</v>
      </c>
      <c r="L415" s="19">
        <f t="shared" si="193"/>
        <v>-85.433180116863383</v>
      </c>
      <c r="M415" s="19">
        <f t="shared" si="193"/>
        <v>41.403393599033123</v>
      </c>
      <c r="N415" s="19">
        <f t="shared" si="193"/>
        <v>162.92389803578988</v>
      </c>
      <c r="O415" s="19">
        <f t="shared" si="193"/>
        <v>279.12833319340689</v>
      </c>
      <c r="P415" s="19">
        <f t="shared" si="193"/>
        <v>390.01669907188415</v>
      </c>
      <c r="Q415" s="19">
        <f t="shared" si="193"/>
        <v>495.5889956712216</v>
      </c>
      <c r="R415" s="19">
        <f t="shared" si="193"/>
        <v>595.8452229914194</v>
      </c>
      <c r="S415" s="19">
        <f t="shared" si="193"/>
        <v>690.7853810324774</v>
      </c>
      <c r="T415" s="19">
        <f t="shared" si="193"/>
        <v>780.40946979439559</v>
      </c>
      <c r="U415" s="19">
        <f t="shared" si="193"/>
        <v>864.71748927717408</v>
      </c>
      <c r="V415" s="19">
        <f t="shared" si="193"/>
        <v>943.70943948081299</v>
      </c>
      <c r="W415" s="19">
        <f t="shared" si="193"/>
        <v>1017.3853204053116</v>
      </c>
      <c r="X415" s="19">
        <f t="shared" si="193"/>
        <v>1034.194097759565</v>
      </c>
      <c r="Y415" s="19">
        <f t="shared" si="193"/>
        <v>1048.5468393821727</v>
      </c>
      <c r="Z415" s="19">
        <f t="shared" si="193"/>
        <v>1060.4435452731341</v>
      </c>
      <c r="AA415" s="19">
        <f t="shared" si="193"/>
        <v>1069.8842154324498</v>
      </c>
      <c r="AB415" s="19">
        <f t="shared" si="193"/>
        <v>1076.8688498601191</v>
      </c>
      <c r="AC415" s="19">
        <f t="shared" si="193"/>
        <v>1081.3974485561428</v>
      </c>
      <c r="AD415" s="19">
        <f t="shared" si="193"/>
        <v>1083.4700115205201</v>
      </c>
      <c r="AE415" s="19">
        <f t="shared" si="193"/>
        <v>1083.0865387532519</v>
      </c>
      <c r="AF415" s="19">
        <f t="shared" si="193"/>
        <v>1080.2470302543375</v>
      </c>
      <c r="AG415" s="19">
        <f t="shared" si="193"/>
        <v>1074.9514860237766</v>
      </c>
      <c r="AH415" s="19">
        <f t="shared" si="193"/>
        <v>1112.4870610362439</v>
      </c>
      <c r="AI415" s="19">
        <f t="shared" si="193"/>
        <v>1150.0226360487113</v>
      </c>
      <c r="AJ415" s="19">
        <f t="shared" si="193"/>
        <v>1187.5582110611783</v>
      </c>
      <c r="AK415" s="19">
        <f t="shared" si="193"/>
        <v>1225.0937860736458</v>
      </c>
      <c r="AL415" s="19">
        <f t="shared" si="193"/>
        <v>1262.629361086113</v>
      </c>
      <c r="AM415" s="19">
        <f t="shared" si="193"/>
        <v>1300.1649360985805</v>
      </c>
      <c r="AN415" s="19">
        <f t="shared" si="193"/>
        <v>1337.7005111110477</v>
      </c>
      <c r="AO415" s="19">
        <f t="shared" si="193"/>
        <v>1375.2360861235152</v>
      </c>
      <c r="AP415" s="19">
        <f t="shared" si="193"/>
        <v>1412.7716611359824</v>
      </c>
      <c r="AQ415" s="19">
        <f t="shared" si="193"/>
        <v>1450.3072361484496</v>
      </c>
      <c r="AR415" s="19">
        <f t="shared" si="193"/>
        <v>1487.8428111609171</v>
      </c>
      <c r="AS415" s="19">
        <f t="shared" si="193"/>
        <v>1525.3783861733846</v>
      </c>
      <c r="AT415" s="19">
        <f t="shared" si="193"/>
        <v>1562.9139611858516</v>
      </c>
      <c r="AU415" s="19">
        <f t="shared" si="193"/>
        <v>1600.4495361983188</v>
      </c>
      <c r="AV415" s="19">
        <f t="shared" si="193"/>
        <v>1637.9851112107863</v>
      </c>
      <c r="AW415" s="19">
        <f t="shared" si="193"/>
        <v>1675.5206862232535</v>
      </c>
      <c r="AX415" s="19">
        <f t="shared" si="193"/>
        <v>1713.0562612357207</v>
      </c>
      <c r="AY415" s="19">
        <f t="shared" si="193"/>
        <v>1750.5918362481884</v>
      </c>
      <c r="AZ415" s="19">
        <f t="shared" si="193"/>
        <v>1788.1274112606554</v>
      </c>
      <c r="BA415" s="19">
        <f t="shared" si="193"/>
        <v>0</v>
      </c>
      <c r="BB415" s="19">
        <f t="shared" si="193"/>
        <v>0</v>
      </c>
      <c r="BC415" s="19">
        <f t="shared" si="193"/>
        <v>0</v>
      </c>
      <c r="BD415" s="19">
        <f t="shared" si="193"/>
        <v>0</v>
      </c>
      <c r="BE415" s="19">
        <f t="shared" si="193"/>
        <v>0</v>
      </c>
      <c r="BF415" s="19">
        <f t="shared" si="193"/>
        <v>0</v>
      </c>
      <c r="BG415" s="19">
        <f t="shared" si="193"/>
        <v>0</v>
      </c>
      <c r="BH415" s="19">
        <f t="shared" si="193"/>
        <v>0</v>
      </c>
      <c r="BI415" s="19">
        <f t="shared" si="193"/>
        <v>0</v>
      </c>
      <c r="BJ415" s="19">
        <f t="shared" si="193"/>
        <v>0</v>
      </c>
      <c r="BK415" s="19">
        <f t="shared" si="193"/>
        <v>0</v>
      </c>
      <c r="BL415" s="19">
        <f t="shared" si="193"/>
        <v>0</v>
      </c>
      <c r="BM415" s="19">
        <f t="shared" si="193"/>
        <v>0</v>
      </c>
      <c r="BN415" s="19">
        <f t="shared" si="193"/>
        <v>0</v>
      </c>
      <c r="BO415" s="19">
        <f t="shared" si="193"/>
        <v>0</v>
      </c>
      <c r="BP415" s="19">
        <f t="shared" si="193"/>
        <v>0</v>
      </c>
      <c r="BQ415" s="19">
        <f t="shared" si="193"/>
        <v>0</v>
      </c>
      <c r="BR415" s="19">
        <f t="shared" si="193"/>
        <v>0</v>
      </c>
      <c r="BS415" s="19">
        <f t="shared" si="193"/>
        <v>0</v>
      </c>
      <c r="BT415" s="19">
        <f t="shared" si="192"/>
        <v>0</v>
      </c>
      <c r="BU415" s="19">
        <f t="shared" si="192"/>
        <v>0</v>
      </c>
      <c r="BV415" s="19">
        <f t="shared" si="192"/>
        <v>0</v>
      </c>
      <c r="BW415" s="19">
        <f t="shared" si="192"/>
        <v>0</v>
      </c>
      <c r="BX415" s="19">
        <f t="shared" si="192"/>
        <v>0</v>
      </c>
      <c r="BY415" s="19">
        <f t="shared" si="192"/>
        <v>0</v>
      </c>
      <c r="BZ415" s="19">
        <f t="shared" si="192"/>
        <v>0</v>
      </c>
      <c r="CA415" s="19">
        <f t="shared" si="192"/>
        <v>0</v>
      </c>
      <c r="CB415" s="19">
        <f t="shared" si="192"/>
        <v>0</v>
      </c>
      <c r="CC415" s="19">
        <f t="shared" si="192"/>
        <v>0</v>
      </c>
      <c r="CD415" s="19">
        <f t="shared" si="192"/>
        <v>0</v>
      </c>
      <c r="CE415" s="19">
        <f t="shared" si="192"/>
        <v>0</v>
      </c>
      <c r="CF415" s="19">
        <f t="shared" si="192"/>
        <v>0</v>
      </c>
      <c r="CG415" s="19">
        <f t="shared" si="192"/>
        <v>0</v>
      </c>
      <c r="CH415" s="19">
        <f t="shared" si="192"/>
        <v>0</v>
      </c>
      <c r="CI415" s="19">
        <f t="shared" si="192"/>
        <v>0</v>
      </c>
      <c r="CJ415" s="19">
        <f t="shared" si="192"/>
        <v>0</v>
      </c>
      <c r="CK415" s="19">
        <f t="shared" si="192"/>
        <v>0</v>
      </c>
      <c r="CL415" s="19">
        <f t="shared" si="192"/>
        <v>0</v>
      </c>
      <c r="CM415" s="19">
        <f t="shared" si="192"/>
        <v>0</v>
      </c>
      <c r="CN415" s="19">
        <f t="shared" si="192"/>
        <v>0</v>
      </c>
      <c r="CO415" s="19">
        <f t="shared" si="192"/>
        <v>0</v>
      </c>
      <c r="CP415" s="19">
        <f t="shared" si="192"/>
        <v>0</v>
      </c>
      <c r="CQ415" s="19">
        <f t="shared" si="192"/>
        <v>0</v>
      </c>
      <c r="CR415" s="19">
        <f t="shared" si="192"/>
        <v>0</v>
      </c>
      <c r="CS415" s="19">
        <f t="shared" si="192"/>
        <v>0</v>
      </c>
      <c r="CT415" s="19">
        <f t="shared" si="192"/>
        <v>0</v>
      </c>
      <c r="CU415" s="19">
        <f t="shared" si="192"/>
        <v>0</v>
      </c>
      <c r="CV415" s="19">
        <f t="shared" si="192"/>
        <v>0</v>
      </c>
      <c r="CW415" s="19">
        <f t="shared" si="192"/>
        <v>0</v>
      </c>
      <c r="CX415" s="19">
        <f t="shared" si="192"/>
        <v>0</v>
      </c>
      <c r="CY415" s="19">
        <f t="shared" si="192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186"/>
        <v>274479.4495147962</v>
      </c>
      <c r="H416" s="19">
        <f t="shared" si="193"/>
        <v>-2483.1240673989078</v>
      </c>
      <c r="I416" s="19">
        <f t="shared" si="193"/>
        <v>-1678.0443666953809</v>
      </c>
      <c r="J416" s="19">
        <f t="shared" si="193"/>
        <v>-899.32675949127656</v>
      </c>
      <c r="K416" s="19">
        <f t="shared" si="193"/>
        <v>-146.97124578659535</v>
      </c>
      <c r="L416" s="19">
        <f t="shared" si="193"/>
        <v>579.02217441866242</v>
      </c>
      <c r="M416" s="19">
        <f t="shared" si="193"/>
        <v>1278.6535011244971</v>
      </c>
      <c r="N416" s="19">
        <f t="shared" si="193"/>
        <v>1951.9227343309087</v>
      </c>
      <c r="O416" s="19">
        <f t="shared" si="193"/>
        <v>2598.8298740378968</v>
      </c>
      <c r="P416" s="19">
        <f t="shared" si="193"/>
        <v>3219.3749202454619</v>
      </c>
      <c r="Q416" s="19">
        <f t="shared" si="193"/>
        <v>3813.5578729536046</v>
      </c>
      <c r="R416" s="19">
        <f t="shared" si="193"/>
        <v>4381.3787321623231</v>
      </c>
      <c r="S416" s="19">
        <f t="shared" si="193"/>
        <v>4922.8374978716192</v>
      </c>
      <c r="T416" s="19">
        <f t="shared" si="193"/>
        <v>5437.9341700814912</v>
      </c>
      <c r="U416" s="19">
        <f t="shared" si="193"/>
        <v>5926.6687487919407</v>
      </c>
      <c r="V416" s="19">
        <f t="shared" si="193"/>
        <v>6389.041234002967</v>
      </c>
      <c r="W416" s="19">
        <f t="shared" si="193"/>
        <v>6825.05162571457</v>
      </c>
      <c r="X416" s="19">
        <f t="shared" si="193"/>
        <v>6967.6103792750037</v>
      </c>
      <c r="Y416" s="19">
        <f t="shared" si="193"/>
        <v>7096.2648516316312</v>
      </c>
      <c r="Z416" s="19">
        <f t="shared" si="193"/>
        <v>7211.0150427844501</v>
      </c>
      <c r="AA416" s="19">
        <f t="shared" si="193"/>
        <v>7311.8609527334629</v>
      </c>
      <c r="AB416" s="19">
        <f t="shared" si="193"/>
        <v>7398.802581478667</v>
      </c>
      <c r="AC416" s="19">
        <f t="shared" si="193"/>
        <v>7471.8399290200632</v>
      </c>
      <c r="AD416" s="19">
        <f t="shared" si="193"/>
        <v>7530.9729953576534</v>
      </c>
      <c r="AE416" s="19">
        <f t="shared" si="193"/>
        <v>7576.2017804914358</v>
      </c>
      <c r="AF416" s="19">
        <f t="shared" si="193"/>
        <v>7607.5262844214076</v>
      </c>
      <c r="AG416" s="19">
        <f t="shared" si="193"/>
        <v>7624.9465071475697</v>
      </c>
      <c r="AH416" s="19">
        <f t="shared" si="193"/>
        <v>7882.7537331946032</v>
      </c>
      <c r="AI416" s="19">
        <f t="shared" si="193"/>
        <v>8140.5609592416376</v>
      </c>
      <c r="AJ416" s="19">
        <f t="shared" si="193"/>
        <v>8398.368185288673</v>
      </c>
      <c r="AK416" s="19">
        <f t="shared" si="193"/>
        <v>8656.1754113357074</v>
      </c>
      <c r="AL416" s="19">
        <f t="shared" si="193"/>
        <v>8913.9826373827418</v>
      </c>
      <c r="AM416" s="19">
        <f t="shared" si="193"/>
        <v>9171.7898634297762</v>
      </c>
      <c r="AN416" s="19">
        <f t="shared" si="193"/>
        <v>9429.5970894768088</v>
      </c>
      <c r="AO416" s="19">
        <f t="shared" si="193"/>
        <v>9687.4043155238433</v>
      </c>
      <c r="AP416" s="19">
        <f t="shared" si="193"/>
        <v>9945.2115415708795</v>
      </c>
      <c r="AQ416" s="19">
        <f t="shared" si="193"/>
        <v>10203.018767617914</v>
      </c>
      <c r="AR416" s="19">
        <f t="shared" si="193"/>
        <v>10460.825993664947</v>
      </c>
      <c r="AS416" s="19">
        <f t="shared" si="193"/>
        <v>10718.633219711981</v>
      </c>
      <c r="AT416" s="19">
        <f t="shared" si="193"/>
        <v>10976.440445759017</v>
      </c>
      <c r="AU416" s="19">
        <f t="shared" si="193"/>
        <v>11234.247671806052</v>
      </c>
      <c r="AV416" s="19">
        <f t="shared" si="193"/>
        <v>11492.054897853084</v>
      </c>
      <c r="AW416" s="19">
        <f t="shared" si="193"/>
        <v>11749.862123900119</v>
      </c>
      <c r="AX416" s="19">
        <f t="shared" si="193"/>
        <v>12007.669349947153</v>
      </c>
      <c r="AY416" s="19">
        <f t="shared" si="193"/>
        <v>12265.476575994187</v>
      </c>
      <c r="AZ416" s="19">
        <f t="shared" si="193"/>
        <v>12523.283802041222</v>
      </c>
      <c r="BA416" s="19">
        <f t="shared" si="193"/>
        <v>0</v>
      </c>
      <c r="BB416" s="19">
        <f t="shared" si="193"/>
        <v>0</v>
      </c>
      <c r="BC416" s="19">
        <f t="shared" si="193"/>
        <v>0</v>
      </c>
      <c r="BD416" s="19">
        <f t="shared" si="193"/>
        <v>0</v>
      </c>
      <c r="BE416" s="19">
        <f t="shared" si="193"/>
        <v>0</v>
      </c>
      <c r="BF416" s="19">
        <f t="shared" si="193"/>
        <v>0</v>
      </c>
      <c r="BG416" s="19">
        <f t="shared" si="193"/>
        <v>0</v>
      </c>
      <c r="BH416" s="19">
        <f t="shared" si="193"/>
        <v>0</v>
      </c>
      <c r="BI416" s="19">
        <f t="shared" si="193"/>
        <v>0</v>
      </c>
      <c r="BJ416" s="19">
        <f t="shared" si="193"/>
        <v>0</v>
      </c>
      <c r="BK416" s="19">
        <f t="shared" si="193"/>
        <v>0</v>
      </c>
      <c r="BL416" s="19">
        <f t="shared" si="193"/>
        <v>0</v>
      </c>
      <c r="BM416" s="19">
        <f t="shared" si="193"/>
        <v>0</v>
      </c>
      <c r="BN416" s="19">
        <f t="shared" si="193"/>
        <v>0</v>
      </c>
      <c r="BO416" s="19">
        <f t="shared" si="193"/>
        <v>0</v>
      </c>
      <c r="BP416" s="19">
        <f t="shared" si="193"/>
        <v>0</v>
      </c>
      <c r="BQ416" s="19">
        <f t="shared" si="193"/>
        <v>0</v>
      </c>
      <c r="BR416" s="19">
        <f t="shared" si="193"/>
        <v>0</v>
      </c>
      <c r="BS416" s="19">
        <f t="shared" si="193"/>
        <v>0</v>
      </c>
      <c r="BT416" s="19">
        <f t="shared" si="192"/>
        <v>0</v>
      </c>
      <c r="BU416" s="19">
        <f t="shared" si="192"/>
        <v>0</v>
      </c>
      <c r="BV416" s="19">
        <f t="shared" si="192"/>
        <v>0</v>
      </c>
      <c r="BW416" s="19">
        <f t="shared" si="192"/>
        <v>0</v>
      </c>
      <c r="BX416" s="19">
        <f t="shared" si="192"/>
        <v>0</v>
      </c>
      <c r="BY416" s="19">
        <f t="shared" si="192"/>
        <v>0</v>
      </c>
      <c r="BZ416" s="19">
        <f t="shared" si="192"/>
        <v>0</v>
      </c>
      <c r="CA416" s="19">
        <f t="shared" si="192"/>
        <v>0</v>
      </c>
      <c r="CB416" s="19">
        <f t="shared" si="192"/>
        <v>0</v>
      </c>
      <c r="CC416" s="19">
        <f t="shared" si="192"/>
        <v>0</v>
      </c>
      <c r="CD416" s="19">
        <f t="shared" si="192"/>
        <v>0</v>
      </c>
      <c r="CE416" s="19">
        <f t="shared" si="192"/>
        <v>0</v>
      </c>
      <c r="CF416" s="19">
        <f t="shared" si="192"/>
        <v>0</v>
      </c>
      <c r="CG416" s="19">
        <f t="shared" si="192"/>
        <v>0</v>
      </c>
      <c r="CH416" s="19">
        <f t="shared" si="192"/>
        <v>0</v>
      </c>
      <c r="CI416" s="19">
        <f t="shared" si="192"/>
        <v>0</v>
      </c>
      <c r="CJ416" s="19">
        <f t="shared" si="192"/>
        <v>0</v>
      </c>
      <c r="CK416" s="19">
        <f t="shared" si="192"/>
        <v>0</v>
      </c>
      <c r="CL416" s="19">
        <f t="shared" si="192"/>
        <v>0</v>
      </c>
      <c r="CM416" s="19">
        <f t="shared" si="192"/>
        <v>0</v>
      </c>
      <c r="CN416" s="19">
        <f t="shared" si="192"/>
        <v>0</v>
      </c>
      <c r="CO416" s="19">
        <f t="shared" si="192"/>
        <v>0</v>
      </c>
      <c r="CP416" s="19">
        <f t="shared" si="192"/>
        <v>0</v>
      </c>
      <c r="CQ416" s="19">
        <f t="shared" si="192"/>
        <v>0</v>
      </c>
      <c r="CR416" s="19">
        <f t="shared" si="192"/>
        <v>0</v>
      </c>
      <c r="CS416" s="19">
        <f t="shared" si="192"/>
        <v>0</v>
      </c>
      <c r="CT416" s="19">
        <f t="shared" si="192"/>
        <v>0</v>
      </c>
      <c r="CU416" s="19">
        <f t="shared" si="192"/>
        <v>0</v>
      </c>
      <c r="CV416" s="19">
        <f t="shared" si="192"/>
        <v>0</v>
      </c>
      <c r="CW416" s="19">
        <f t="shared" si="192"/>
        <v>0</v>
      </c>
      <c r="CX416" s="19">
        <f t="shared" si="192"/>
        <v>0</v>
      </c>
      <c r="CY416" s="19">
        <f t="shared" si="192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186"/>
        <v>101159.02959773866</v>
      </c>
      <c r="H417" s="19">
        <f t="shared" si="193"/>
        <v>158.75167848694463</v>
      </c>
      <c r="I417" s="19">
        <f t="shared" si="193"/>
        <v>375.89457717741209</v>
      </c>
      <c r="J417" s="19">
        <f t="shared" si="193"/>
        <v>584.33063616982531</v>
      </c>
      <c r="K417" s="19">
        <f t="shared" si="193"/>
        <v>784.05985546418458</v>
      </c>
      <c r="L417" s="19">
        <f t="shared" si="193"/>
        <v>975.08223506048967</v>
      </c>
      <c r="M417" s="19">
        <f t="shared" si="193"/>
        <v>1157.3977749587407</v>
      </c>
      <c r="N417" s="19">
        <f t="shared" si="193"/>
        <v>1331.006475158938</v>
      </c>
      <c r="O417" s="19">
        <f t="shared" si="193"/>
        <v>1495.9083356610806</v>
      </c>
      <c r="P417" s="19">
        <f t="shared" si="193"/>
        <v>1652.1033564651698</v>
      </c>
      <c r="Q417" s="19">
        <f t="shared" si="193"/>
        <v>1799.5915375712045</v>
      </c>
      <c r="R417" s="19">
        <f t="shared" si="193"/>
        <v>1938.3728789791855</v>
      </c>
      <c r="S417" s="19">
        <f t="shared" si="193"/>
        <v>2068.4473806891124</v>
      </c>
      <c r="T417" s="19">
        <f t="shared" si="193"/>
        <v>2189.8150427009846</v>
      </c>
      <c r="U417" s="19">
        <f t="shared" si="193"/>
        <v>2302.4758650148033</v>
      </c>
      <c r="V417" s="19">
        <f t="shared" si="193"/>
        <v>2406.4298476305676</v>
      </c>
      <c r="W417" s="19">
        <f t="shared" si="193"/>
        <v>2501.6769905482779</v>
      </c>
      <c r="X417" s="19">
        <f t="shared" si="193"/>
        <v>2549.855779815347</v>
      </c>
      <c r="Y417" s="19">
        <f t="shared" si="193"/>
        <v>2591.4837429145705</v>
      </c>
      <c r="Z417" s="19">
        <f t="shared" si="193"/>
        <v>2626.560879845948</v>
      </c>
      <c r="AA417" s="19">
        <f t="shared" si="193"/>
        <v>2655.0871906094803</v>
      </c>
      <c r="AB417" s="19">
        <f t="shared" si="193"/>
        <v>2677.0626752051662</v>
      </c>
      <c r="AC417" s="19">
        <f t="shared" si="193"/>
        <v>2692.4873336330061</v>
      </c>
      <c r="AD417" s="19">
        <f t="shared" si="193"/>
        <v>2701.3611658930004</v>
      </c>
      <c r="AE417" s="19">
        <f t="shared" si="193"/>
        <v>2703.6841719851486</v>
      </c>
      <c r="AF417" s="19">
        <f t="shared" si="193"/>
        <v>2699.4563519094518</v>
      </c>
      <c r="AG417" s="19">
        <f t="shared" si="193"/>
        <v>2688.6777056659084</v>
      </c>
      <c r="AH417" s="19">
        <f t="shared" si="193"/>
        <v>2799.1343330451773</v>
      </c>
      <c r="AI417" s="19">
        <f t="shared" si="193"/>
        <v>2909.5909604244462</v>
      </c>
      <c r="AJ417" s="19">
        <f t="shared" si="193"/>
        <v>3020.0475878037146</v>
      </c>
      <c r="AK417" s="19">
        <f t="shared" si="193"/>
        <v>3130.5042151829844</v>
      </c>
      <c r="AL417" s="19">
        <f t="shared" si="193"/>
        <v>3240.9608425622532</v>
      </c>
      <c r="AM417" s="19">
        <f t="shared" si="193"/>
        <v>3351.4174699415216</v>
      </c>
      <c r="AN417" s="19">
        <f t="shared" si="193"/>
        <v>3461.874097320791</v>
      </c>
      <c r="AO417" s="19">
        <f t="shared" si="193"/>
        <v>3572.3307247000598</v>
      </c>
      <c r="AP417" s="19">
        <f t="shared" si="193"/>
        <v>3682.7873520793287</v>
      </c>
      <c r="AQ417" s="19">
        <f t="shared" si="193"/>
        <v>3793.2439794585971</v>
      </c>
      <c r="AR417" s="19">
        <f t="shared" si="193"/>
        <v>3903.700606837866</v>
      </c>
      <c r="AS417" s="19">
        <f t="shared" si="193"/>
        <v>4014.1572342171353</v>
      </c>
      <c r="AT417" s="19">
        <f t="shared" si="193"/>
        <v>4124.6138615964037</v>
      </c>
      <c r="AU417" s="19">
        <f t="shared" si="193"/>
        <v>4235.0704889756735</v>
      </c>
      <c r="AV417" s="19">
        <f t="shared" si="193"/>
        <v>4345.5271163549414</v>
      </c>
      <c r="AW417" s="19">
        <f t="shared" si="193"/>
        <v>4455.9837437342103</v>
      </c>
      <c r="AX417" s="19">
        <f t="shared" si="193"/>
        <v>4566.4403711134792</v>
      </c>
      <c r="AY417" s="19">
        <f t="shared" si="193"/>
        <v>4676.8969984927489</v>
      </c>
      <c r="AZ417" s="19">
        <f t="shared" si="193"/>
        <v>4787.3536258720178</v>
      </c>
      <c r="BA417" s="19">
        <f t="shared" si="193"/>
        <v>0</v>
      </c>
      <c r="BB417" s="19">
        <f t="shared" si="193"/>
        <v>0</v>
      </c>
      <c r="BC417" s="19">
        <f t="shared" si="193"/>
        <v>0</v>
      </c>
      <c r="BD417" s="19">
        <f t="shared" si="193"/>
        <v>0</v>
      </c>
      <c r="BE417" s="19">
        <f t="shared" si="193"/>
        <v>0</v>
      </c>
      <c r="BF417" s="19">
        <f t="shared" si="193"/>
        <v>0</v>
      </c>
      <c r="BG417" s="19">
        <f t="shared" si="193"/>
        <v>0</v>
      </c>
      <c r="BH417" s="19">
        <f t="shared" si="193"/>
        <v>0</v>
      </c>
      <c r="BI417" s="19">
        <f t="shared" si="193"/>
        <v>0</v>
      </c>
      <c r="BJ417" s="19">
        <f t="shared" si="193"/>
        <v>0</v>
      </c>
      <c r="BK417" s="19">
        <f t="shared" si="193"/>
        <v>0</v>
      </c>
      <c r="BL417" s="19">
        <f t="shared" si="193"/>
        <v>0</v>
      </c>
      <c r="BM417" s="19">
        <f t="shared" si="193"/>
        <v>0</v>
      </c>
      <c r="BN417" s="19">
        <f t="shared" si="193"/>
        <v>0</v>
      </c>
      <c r="BO417" s="19">
        <f t="shared" si="193"/>
        <v>0</v>
      </c>
      <c r="BP417" s="19">
        <f t="shared" si="193"/>
        <v>0</v>
      </c>
      <c r="BQ417" s="19">
        <f t="shared" si="193"/>
        <v>0</v>
      </c>
      <c r="BR417" s="19">
        <f t="shared" si="193"/>
        <v>0</v>
      </c>
      <c r="BS417" s="19">
        <f>BS30*BS172*365/10^6*10^6</f>
        <v>0</v>
      </c>
      <c r="BT417" s="19">
        <f t="shared" si="192"/>
        <v>0</v>
      </c>
      <c r="BU417" s="19">
        <f t="shared" si="192"/>
        <v>0</v>
      </c>
      <c r="BV417" s="19">
        <f t="shared" si="192"/>
        <v>0</v>
      </c>
      <c r="BW417" s="19">
        <f t="shared" si="192"/>
        <v>0</v>
      </c>
      <c r="BX417" s="19">
        <f t="shared" si="192"/>
        <v>0</v>
      </c>
      <c r="BY417" s="19">
        <f t="shared" si="192"/>
        <v>0</v>
      </c>
      <c r="BZ417" s="19">
        <f t="shared" si="192"/>
        <v>0</v>
      </c>
      <c r="CA417" s="19">
        <f t="shared" si="192"/>
        <v>0</v>
      </c>
      <c r="CB417" s="19">
        <f t="shared" si="192"/>
        <v>0</v>
      </c>
      <c r="CC417" s="19">
        <f t="shared" si="192"/>
        <v>0</v>
      </c>
      <c r="CD417" s="19">
        <f t="shared" si="192"/>
        <v>0</v>
      </c>
      <c r="CE417" s="19">
        <f t="shared" si="192"/>
        <v>0</v>
      </c>
      <c r="CF417" s="19">
        <f t="shared" si="192"/>
        <v>0</v>
      </c>
      <c r="CG417" s="19">
        <f t="shared" si="192"/>
        <v>0</v>
      </c>
      <c r="CH417" s="19">
        <f t="shared" si="192"/>
        <v>0</v>
      </c>
      <c r="CI417" s="19">
        <f t="shared" si="192"/>
        <v>0</v>
      </c>
      <c r="CJ417" s="19">
        <f t="shared" si="192"/>
        <v>0</v>
      </c>
      <c r="CK417" s="19">
        <f t="shared" si="192"/>
        <v>0</v>
      </c>
      <c r="CL417" s="19">
        <f t="shared" si="192"/>
        <v>0</v>
      </c>
      <c r="CM417" s="19">
        <f t="shared" si="192"/>
        <v>0</v>
      </c>
      <c r="CN417" s="19">
        <f t="shared" si="192"/>
        <v>0</v>
      </c>
      <c r="CO417" s="19">
        <f t="shared" si="192"/>
        <v>0</v>
      </c>
      <c r="CP417" s="19">
        <f t="shared" si="192"/>
        <v>0</v>
      </c>
      <c r="CQ417" s="19">
        <f t="shared" si="192"/>
        <v>0</v>
      </c>
      <c r="CR417" s="19">
        <f t="shared" si="192"/>
        <v>0</v>
      </c>
      <c r="CS417" s="19">
        <f t="shared" si="192"/>
        <v>0</v>
      </c>
      <c r="CT417" s="19">
        <f t="shared" si="192"/>
        <v>0</v>
      </c>
      <c r="CU417" s="19">
        <f t="shared" si="192"/>
        <v>0</v>
      </c>
      <c r="CV417" s="19">
        <f t="shared" si="192"/>
        <v>0</v>
      </c>
      <c r="CW417" s="19">
        <f t="shared" si="192"/>
        <v>0</v>
      </c>
      <c r="CX417" s="19">
        <f t="shared" si="192"/>
        <v>0</v>
      </c>
      <c r="CY417" s="19">
        <f>CY30*CY172*365/10^6*10^6</f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186"/>
        <v>1231780.0380128261</v>
      </c>
      <c r="H418" s="25">
        <f t="shared" ref="H418:BS421" si="194">H31*H173*365/10^6*10^6</f>
        <v>10503.547946463086</v>
      </c>
      <c r="I418" s="25">
        <f t="shared" si="194"/>
        <v>12164.17573824457</v>
      </c>
      <c r="J418" s="25">
        <f t="shared" si="194"/>
        <v>13762.364131264552</v>
      </c>
      <c r="K418" s="25">
        <f t="shared" si="194"/>
        <v>15298.113125523028</v>
      </c>
      <c r="L418" s="25">
        <f t="shared" si="194"/>
        <v>16771.422721019997</v>
      </c>
      <c r="M418" s="25">
        <f t="shared" si="194"/>
        <v>18182.292917755465</v>
      </c>
      <c r="N418" s="25">
        <f t="shared" si="194"/>
        <v>19530.723715729422</v>
      </c>
      <c r="O418" s="25">
        <f t="shared" si="194"/>
        <v>20816.715114941875</v>
      </c>
      <c r="P418" s="25">
        <f t="shared" si="194"/>
        <v>22040.267115392828</v>
      </c>
      <c r="Q418" s="25">
        <f t="shared" si="194"/>
        <v>23201.379717082269</v>
      </c>
      <c r="R418" s="25">
        <f t="shared" si="194"/>
        <v>24300.05292001021</v>
      </c>
      <c r="S418" s="25">
        <f t="shared" si="194"/>
        <v>25336.286724176643</v>
      </c>
      <c r="T418" s="25">
        <f t="shared" si="194"/>
        <v>26310.081129581577</v>
      </c>
      <c r="U418" s="25">
        <f t="shared" si="194"/>
        <v>27221.436136224995</v>
      </c>
      <c r="V418" s="25">
        <f t="shared" si="194"/>
        <v>28070.351744106916</v>
      </c>
      <c r="W418" s="25">
        <f t="shared" si="194"/>
        <v>28856.827953227326</v>
      </c>
      <c r="X418" s="25">
        <f t="shared" si="194"/>
        <v>29549.911481025505</v>
      </c>
      <c r="Y418" s="25">
        <f t="shared" si="194"/>
        <v>30181.968478680195</v>
      </c>
      <c r="Z418" s="25">
        <f t="shared" si="194"/>
        <v>30752.998946191386</v>
      </c>
      <c r="AA418" s="25">
        <f t="shared" si="194"/>
        <v>31263.002883559078</v>
      </c>
      <c r="AB418" s="25">
        <f t="shared" si="194"/>
        <v>31711.980290783275</v>
      </c>
      <c r="AC418" s="25">
        <f t="shared" si="194"/>
        <v>32099.931167863979</v>
      </c>
      <c r="AD418" s="25">
        <f t="shared" si="194"/>
        <v>32426.85551480118</v>
      </c>
      <c r="AE418" s="25">
        <f t="shared" si="194"/>
        <v>32692.753331594889</v>
      </c>
      <c r="AF418" s="25">
        <f t="shared" si="194"/>
        <v>32897.624618245092</v>
      </c>
      <c r="AG418" s="25">
        <f t="shared" si="194"/>
        <v>33041.469374751832</v>
      </c>
      <c r="AH418" s="25">
        <f t="shared" si="194"/>
        <v>34402.084089761396</v>
      </c>
      <c r="AI418" s="25">
        <f t="shared" si="194"/>
        <v>35762.69880477096</v>
      </c>
      <c r="AJ418" s="25">
        <f t="shared" si="194"/>
        <v>37123.313519780531</v>
      </c>
      <c r="AK418" s="25">
        <f t="shared" si="194"/>
        <v>38483.928234790095</v>
      </c>
      <c r="AL418" s="25">
        <f t="shared" si="194"/>
        <v>39844.542949799659</v>
      </c>
      <c r="AM418" s="25">
        <f t="shared" si="194"/>
        <v>41205.157664809223</v>
      </c>
      <c r="AN418" s="25">
        <f t="shared" si="194"/>
        <v>42565.772379818787</v>
      </c>
      <c r="AO418" s="25">
        <f t="shared" si="194"/>
        <v>43926.387094828351</v>
      </c>
      <c r="AP418" s="25">
        <f t="shared" si="194"/>
        <v>45287.001809837922</v>
      </c>
      <c r="AQ418" s="25">
        <f t="shared" si="194"/>
        <v>46647.616524847494</v>
      </c>
      <c r="AR418" s="25">
        <f t="shared" si="194"/>
        <v>48008.231239857058</v>
      </c>
      <c r="AS418" s="25">
        <f t="shared" si="194"/>
        <v>49368.845954866621</v>
      </c>
      <c r="AT418" s="25">
        <f t="shared" si="194"/>
        <v>50729.460669876193</v>
      </c>
      <c r="AU418" s="25">
        <f t="shared" si="194"/>
        <v>52090.075384885757</v>
      </c>
      <c r="AV418" s="25">
        <f t="shared" si="194"/>
        <v>53450.690099895321</v>
      </c>
      <c r="AW418" s="25">
        <f t="shared" si="194"/>
        <v>54811.304814904892</v>
      </c>
      <c r="AX418" s="25">
        <f t="shared" si="194"/>
        <v>56171.919529914456</v>
      </c>
      <c r="AY418" s="25">
        <f t="shared" si="194"/>
        <v>57532.53424492402</v>
      </c>
      <c r="AZ418" s="25">
        <f t="shared" si="194"/>
        <v>58893.148959933584</v>
      </c>
      <c r="BA418" s="25">
        <f t="shared" si="194"/>
        <v>0</v>
      </c>
      <c r="BB418" s="25">
        <f t="shared" si="194"/>
        <v>0</v>
      </c>
      <c r="BC418" s="25">
        <f t="shared" si="194"/>
        <v>0</v>
      </c>
      <c r="BD418" s="25">
        <f t="shared" si="194"/>
        <v>0</v>
      </c>
      <c r="BE418" s="25">
        <f t="shared" si="194"/>
        <v>0</v>
      </c>
      <c r="BF418" s="25">
        <f t="shared" si="194"/>
        <v>0</v>
      </c>
      <c r="BG418" s="25">
        <f t="shared" si="194"/>
        <v>0</v>
      </c>
      <c r="BH418" s="25">
        <f t="shared" si="194"/>
        <v>0</v>
      </c>
      <c r="BI418" s="25">
        <f t="shared" si="194"/>
        <v>0</v>
      </c>
      <c r="BJ418" s="25">
        <f t="shared" si="194"/>
        <v>0</v>
      </c>
      <c r="BK418" s="25">
        <f t="shared" si="194"/>
        <v>0</v>
      </c>
      <c r="BL418" s="25">
        <f t="shared" si="194"/>
        <v>0</v>
      </c>
      <c r="BM418" s="25">
        <f t="shared" si="194"/>
        <v>0</v>
      </c>
      <c r="BN418" s="25">
        <f t="shared" si="194"/>
        <v>0</v>
      </c>
      <c r="BO418" s="25">
        <f t="shared" si="194"/>
        <v>0</v>
      </c>
      <c r="BP418" s="25">
        <f t="shared" si="194"/>
        <v>0</v>
      </c>
      <c r="BQ418" s="25">
        <f t="shared" si="194"/>
        <v>0</v>
      </c>
      <c r="BR418" s="25">
        <f t="shared" si="194"/>
        <v>0</v>
      </c>
      <c r="BS418" s="25">
        <f t="shared" si="194"/>
        <v>0</v>
      </c>
      <c r="BT418" s="25">
        <f t="shared" ref="BT418:CY422" si="195">BT31*BT173*365/10^6*10^6</f>
        <v>0</v>
      </c>
      <c r="BU418" s="25">
        <f t="shared" si="195"/>
        <v>0</v>
      </c>
      <c r="BV418" s="25">
        <f t="shared" si="195"/>
        <v>0</v>
      </c>
      <c r="BW418" s="25">
        <f t="shared" si="195"/>
        <v>0</v>
      </c>
      <c r="BX418" s="25">
        <f t="shared" si="195"/>
        <v>0</v>
      </c>
      <c r="BY418" s="25">
        <f t="shared" si="195"/>
        <v>0</v>
      </c>
      <c r="BZ418" s="25">
        <f t="shared" si="195"/>
        <v>0</v>
      </c>
      <c r="CA418" s="25">
        <f t="shared" si="195"/>
        <v>0</v>
      </c>
      <c r="CB418" s="25">
        <f t="shared" si="195"/>
        <v>0</v>
      </c>
      <c r="CC418" s="25">
        <f t="shared" si="195"/>
        <v>0</v>
      </c>
      <c r="CD418" s="25">
        <f t="shared" si="195"/>
        <v>0</v>
      </c>
      <c r="CE418" s="25">
        <f t="shared" si="195"/>
        <v>0</v>
      </c>
      <c r="CF418" s="25">
        <f t="shared" si="195"/>
        <v>0</v>
      </c>
      <c r="CG418" s="25">
        <f t="shared" si="195"/>
        <v>0</v>
      </c>
      <c r="CH418" s="25">
        <f t="shared" si="195"/>
        <v>0</v>
      </c>
      <c r="CI418" s="25">
        <f t="shared" si="195"/>
        <v>0</v>
      </c>
      <c r="CJ418" s="25">
        <f t="shared" si="195"/>
        <v>0</v>
      </c>
      <c r="CK418" s="25">
        <f t="shared" si="195"/>
        <v>0</v>
      </c>
      <c r="CL418" s="25">
        <f t="shared" si="195"/>
        <v>0</v>
      </c>
      <c r="CM418" s="25">
        <f t="shared" si="195"/>
        <v>0</v>
      </c>
      <c r="CN418" s="25">
        <f t="shared" si="195"/>
        <v>0</v>
      </c>
      <c r="CO418" s="25">
        <f t="shared" si="195"/>
        <v>0</v>
      </c>
      <c r="CP418" s="25">
        <f t="shared" si="195"/>
        <v>0</v>
      </c>
      <c r="CQ418" s="25">
        <f t="shared" si="195"/>
        <v>0</v>
      </c>
      <c r="CR418" s="25">
        <f t="shared" si="195"/>
        <v>0</v>
      </c>
      <c r="CS418" s="25">
        <f t="shared" si="195"/>
        <v>0</v>
      </c>
      <c r="CT418" s="25">
        <f t="shared" si="195"/>
        <v>0</v>
      </c>
      <c r="CU418" s="25">
        <f t="shared" si="195"/>
        <v>0</v>
      </c>
      <c r="CV418" s="25">
        <f t="shared" si="195"/>
        <v>0</v>
      </c>
      <c r="CW418" s="25">
        <f t="shared" si="195"/>
        <v>0</v>
      </c>
      <c r="CX418" s="25">
        <f t="shared" si="195"/>
        <v>0</v>
      </c>
      <c r="CY418" s="25">
        <f t="shared" si="195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186"/>
        <v>0</v>
      </c>
      <c r="H419" s="31">
        <f t="shared" si="194"/>
        <v>0</v>
      </c>
      <c r="I419" s="31">
        <f t="shared" si="194"/>
        <v>0</v>
      </c>
      <c r="J419" s="31">
        <f t="shared" si="194"/>
        <v>0</v>
      </c>
      <c r="K419" s="31">
        <f t="shared" si="194"/>
        <v>0</v>
      </c>
      <c r="L419" s="31">
        <f t="shared" si="194"/>
        <v>0</v>
      </c>
      <c r="M419" s="31">
        <f t="shared" si="194"/>
        <v>0</v>
      </c>
      <c r="N419" s="31">
        <f t="shared" si="194"/>
        <v>0</v>
      </c>
      <c r="O419" s="31">
        <f t="shared" si="194"/>
        <v>0</v>
      </c>
      <c r="P419" s="31">
        <f t="shared" si="194"/>
        <v>0</v>
      </c>
      <c r="Q419" s="31">
        <f t="shared" si="194"/>
        <v>0</v>
      </c>
      <c r="R419" s="31">
        <f t="shared" si="194"/>
        <v>0</v>
      </c>
      <c r="S419" s="31">
        <f t="shared" si="194"/>
        <v>0</v>
      </c>
      <c r="T419" s="31">
        <f t="shared" si="194"/>
        <v>0</v>
      </c>
      <c r="U419" s="31">
        <f t="shared" si="194"/>
        <v>0</v>
      </c>
      <c r="V419" s="31">
        <f t="shared" si="194"/>
        <v>0</v>
      </c>
      <c r="W419" s="53">
        <f t="shared" si="194"/>
        <v>0</v>
      </c>
      <c r="X419" s="31">
        <f t="shared" si="194"/>
        <v>0</v>
      </c>
      <c r="Y419" s="31">
        <f t="shared" si="194"/>
        <v>0</v>
      </c>
      <c r="Z419" s="31">
        <f t="shared" si="194"/>
        <v>0</v>
      </c>
      <c r="AA419" s="31">
        <f t="shared" si="194"/>
        <v>0</v>
      </c>
      <c r="AB419" s="31">
        <f t="shared" si="194"/>
        <v>0</v>
      </c>
      <c r="AC419" s="31">
        <f t="shared" si="194"/>
        <v>0</v>
      </c>
      <c r="AD419" s="31">
        <f t="shared" si="194"/>
        <v>0</v>
      </c>
      <c r="AE419" s="31">
        <f t="shared" si="194"/>
        <v>0</v>
      </c>
      <c r="AF419" s="31">
        <f t="shared" si="194"/>
        <v>0</v>
      </c>
      <c r="AG419" s="53">
        <f t="shared" si="194"/>
        <v>0</v>
      </c>
      <c r="AH419" s="53">
        <f t="shared" si="194"/>
        <v>0</v>
      </c>
      <c r="AI419" s="53">
        <f t="shared" si="194"/>
        <v>0</v>
      </c>
      <c r="AJ419" s="53">
        <f t="shared" si="194"/>
        <v>0</v>
      </c>
      <c r="AK419" s="53">
        <f t="shared" si="194"/>
        <v>0</v>
      </c>
      <c r="AL419" s="53">
        <f t="shared" si="194"/>
        <v>0</v>
      </c>
      <c r="AM419" s="53">
        <f t="shared" si="194"/>
        <v>0</v>
      </c>
      <c r="AN419" s="53">
        <f t="shared" si="194"/>
        <v>0</v>
      </c>
      <c r="AO419" s="53">
        <f t="shared" si="194"/>
        <v>0</v>
      </c>
      <c r="AP419" s="53">
        <f t="shared" si="194"/>
        <v>0</v>
      </c>
      <c r="AQ419" s="53">
        <f t="shared" si="194"/>
        <v>0</v>
      </c>
      <c r="AR419" s="31">
        <f t="shared" si="194"/>
        <v>0</v>
      </c>
      <c r="AS419" s="31">
        <f t="shared" si="194"/>
        <v>0</v>
      </c>
      <c r="AT419" s="31">
        <f t="shared" si="194"/>
        <v>0</v>
      </c>
      <c r="AU419" s="31">
        <f t="shared" si="194"/>
        <v>0</v>
      </c>
      <c r="AV419" s="31">
        <f t="shared" si="194"/>
        <v>0</v>
      </c>
      <c r="AW419" s="31">
        <f t="shared" si="194"/>
        <v>0</v>
      </c>
      <c r="AX419" s="31">
        <f t="shared" si="194"/>
        <v>0</v>
      </c>
      <c r="AY419" s="31">
        <f t="shared" si="194"/>
        <v>0</v>
      </c>
      <c r="AZ419" s="31">
        <f t="shared" si="194"/>
        <v>0</v>
      </c>
      <c r="BA419" s="31">
        <f t="shared" si="194"/>
        <v>0</v>
      </c>
      <c r="BB419" s="31">
        <f t="shared" si="194"/>
        <v>0</v>
      </c>
      <c r="BC419" s="31">
        <f t="shared" si="194"/>
        <v>0</v>
      </c>
      <c r="BD419" s="31">
        <f t="shared" si="194"/>
        <v>0</v>
      </c>
      <c r="BE419" s="31">
        <f t="shared" si="194"/>
        <v>0</v>
      </c>
      <c r="BF419" s="31">
        <f t="shared" si="194"/>
        <v>0</v>
      </c>
      <c r="BG419" s="31">
        <f t="shared" si="194"/>
        <v>0</v>
      </c>
      <c r="BH419" s="31">
        <f t="shared" si="194"/>
        <v>0</v>
      </c>
      <c r="BI419" s="31">
        <f t="shared" si="194"/>
        <v>0</v>
      </c>
      <c r="BJ419" s="31">
        <f t="shared" si="194"/>
        <v>0</v>
      </c>
      <c r="BK419" s="31">
        <f t="shared" si="194"/>
        <v>0</v>
      </c>
      <c r="BL419" s="31">
        <f t="shared" si="194"/>
        <v>0</v>
      </c>
      <c r="BM419" s="31">
        <f t="shared" si="194"/>
        <v>0</v>
      </c>
      <c r="BN419" s="31">
        <f t="shared" si="194"/>
        <v>0</v>
      </c>
      <c r="BO419" s="31">
        <f t="shared" si="194"/>
        <v>0</v>
      </c>
      <c r="BP419" s="31">
        <f t="shared" si="194"/>
        <v>0</v>
      </c>
      <c r="BQ419" s="31">
        <f t="shared" si="194"/>
        <v>0</v>
      </c>
      <c r="BR419" s="31">
        <f t="shared" si="194"/>
        <v>0</v>
      </c>
      <c r="BS419" s="31">
        <f t="shared" si="194"/>
        <v>0</v>
      </c>
      <c r="BT419" s="31">
        <f t="shared" si="195"/>
        <v>0</v>
      </c>
      <c r="BU419" s="31">
        <f t="shared" si="195"/>
        <v>0</v>
      </c>
      <c r="BV419" s="31">
        <f t="shared" si="195"/>
        <v>0</v>
      </c>
      <c r="BW419" s="31">
        <f t="shared" si="195"/>
        <v>0</v>
      </c>
      <c r="BX419" s="31">
        <f t="shared" si="195"/>
        <v>0</v>
      </c>
      <c r="BY419" s="31">
        <f t="shared" si="195"/>
        <v>0</v>
      </c>
      <c r="BZ419" s="31">
        <f t="shared" si="195"/>
        <v>0</v>
      </c>
      <c r="CA419" s="31">
        <f t="shared" si="195"/>
        <v>0</v>
      </c>
      <c r="CB419" s="31">
        <f t="shared" si="195"/>
        <v>0</v>
      </c>
      <c r="CC419" s="31">
        <f t="shared" si="195"/>
        <v>0</v>
      </c>
      <c r="CD419" s="31">
        <f t="shared" si="195"/>
        <v>0</v>
      </c>
      <c r="CE419" s="31">
        <f t="shared" si="195"/>
        <v>0</v>
      </c>
      <c r="CF419" s="31">
        <f t="shared" si="195"/>
        <v>0</v>
      </c>
      <c r="CG419" s="31">
        <f t="shared" si="195"/>
        <v>0</v>
      </c>
      <c r="CH419" s="31">
        <f t="shared" si="195"/>
        <v>0</v>
      </c>
      <c r="CI419" s="31">
        <f t="shared" si="195"/>
        <v>0</v>
      </c>
      <c r="CJ419" s="31">
        <f t="shared" si="195"/>
        <v>0</v>
      </c>
      <c r="CK419" s="31">
        <f t="shared" si="195"/>
        <v>0</v>
      </c>
      <c r="CL419" s="31">
        <f t="shared" si="195"/>
        <v>0</v>
      </c>
      <c r="CM419" s="31">
        <f t="shared" si="195"/>
        <v>0</v>
      </c>
      <c r="CN419" s="31">
        <f t="shared" si="195"/>
        <v>0</v>
      </c>
      <c r="CO419" s="31">
        <f t="shared" si="195"/>
        <v>0</v>
      </c>
      <c r="CP419" s="31">
        <f t="shared" si="195"/>
        <v>0</v>
      </c>
      <c r="CQ419" s="31">
        <f t="shared" si="195"/>
        <v>0</v>
      </c>
      <c r="CR419" s="31">
        <f t="shared" si="195"/>
        <v>0</v>
      </c>
      <c r="CS419" s="31">
        <f t="shared" si="195"/>
        <v>0</v>
      </c>
      <c r="CT419" s="31">
        <f t="shared" si="195"/>
        <v>0</v>
      </c>
      <c r="CU419" s="31">
        <f t="shared" si="195"/>
        <v>0</v>
      </c>
      <c r="CV419" s="31">
        <f t="shared" si="195"/>
        <v>0</v>
      </c>
      <c r="CW419" s="31">
        <f t="shared" si="195"/>
        <v>0</v>
      </c>
      <c r="CX419" s="31">
        <f t="shared" si="195"/>
        <v>0</v>
      </c>
      <c r="CY419" s="31">
        <f t="shared" si="195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186"/>
        <v>154800.24775554962</v>
      </c>
      <c r="H420" s="25">
        <f t="shared" si="194"/>
        <v>1937.433865369743</v>
      </c>
      <c r="I420" s="25">
        <f t="shared" si="194"/>
        <v>2012.7353267228539</v>
      </c>
      <c r="J420" s="25">
        <f t="shared" si="194"/>
        <v>2087.4677313618708</v>
      </c>
      <c r="K420" s="25">
        <f t="shared" si="194"/>
        <v>2161.6310792867939</v>
      </c>
      <c r="L420" s="25">
        <f t="shared" si="194"/>
        <v>2235.2253704976233</v>
      </c>
      <c r="M420" s="25">
        <f t="shared" si="194"/>
        <v>2308.2506049943586</v>
      </c>
      <c r="N420" s="25">
        <f t="shared" si="194"/>
        <v>2380.7067827769997</v>
      </c>
      <c r="O420" s="25">
        <f t="shared" si="194"/>
        <v>2452.5939038455476</v>
      </c>
      <c r="P420" s="25">
        <f t="shared" si="194"/>
        <v>2523.911968200001</v>
      </c>
      <c r="Q420" s="25">
        <f t="shared" si="194"/>
        <v>2594.6609758403602</v>
      </c>
      <c r="R420" s="25">
        <f t="shared" si="194"/>
        <v>2664.8409267666261</v>
      </c>
      <c r="S420" s="25">
        <f t="shared" si="194"/>
        <v>2734.451820978798</v>
      </c>
      <c r="T420" s="25">
        <f t="shared" si="194"/>
        <v>2803.4936584768757</v>
      </c>
      <c r="U420" s="25">
        <f t="shared" si="194"/>
        <v>2871.9664392608597</v>
      </c>
      <c r="V420" s="25">
        <f t="shared" si="194"/>
        <v>2939.8701633307492</v>
      </c>
      <c r="W420" s="54">
        <f t="shared" si="194"/>
        <v>3007.2048306865454</v>
      </c>
      <c r="X420" s="25">
        <f t="shared" si="194"/>
        <v>3134.4771730695202</v>
      </c>
      <c r="Y420" s="25">
        <f t="shared" si="194"/>
        <v>3260.7375087757473</v>
      </c>
      <c r="Z420" s="25">
        <f t="shared" si="194"/>
        <v>3385.985837805229</v>
      </c>
      <c r="AA420" s="25">
        <f t="shared" si="194"/>
        <v>3510.2221601579636</v>
      </c>
      <c r="AB420" s="25">
        <f t="shared" si="194"/>
        <v>3633.4464758339514</v>
      </c>
      <c r="AC420" s="25">
        <f t="shared" si="194"/>
        <v>3755.6587848331933</v>
      </c>
      <c r="AD420" s="25">
        <f t="shared" si="194"/>
        <v>3876.8590871556885</v>
      </c>
      <c r="AE420" s="25">
        <f t="shared" si="194"/>
        <v>3997.0473828014356</v>
      </c>
      <c r="AF420" s="25">
        <f t="shared" si="194"/>
        <v>4116.2236717704382</v>
      </c>
      <c r="AG420" s="54">
        <f t="shared" si="194"/>
        <v>4234.3879540626949</v>
      </c>
      <c r="AH420" s="54">
        <f t="shared" si="194"/>
        <v>4415.6228264911479</v>
      </c>
      <c r="AI420" s="54">
        <f t="shared" si="194"/>
        <v>4596.857698919599</v>
      </c>
      <c r="AJ420" s="54">
        <f t="shared" si="194"/>
        <v>4778.0925713480519</v>
      </c>
      <c r="AK420" s="54">
        <f t="shared" si="194"/>
        <v>4959.327443776504</v>
      </c>
      <c r="AL420" s="54">
        <f t="shared" si="194"/>
        <v>5140.5623162049569</v>
      </c>
      <c r="AM420" s="54">
        <f t="shared" si="194"/>
        <v>5321.7971886334099</v>
      </c>
      <c r="AN420" s="54">
        <f t="shared" si="194"/>
        <v>5503.0320610618628</v>
      </c>
      <c r="AO420" s="54">
        <f t="shared" si="194"/>
        <v>5684.2669334903148</v>
      </c>
      <c r="AP420" s="54">
        <f t="shared" si="194"/>
        <v>5865.5018059187678</v>
      </c>
      <c r="AQ420" s="54">
        <f t="shared" si="194"/>
        <v>6046.7366783472198</v>
      </c>
      <c r="AR420" s="25">
        <f t="shared" si="194"/>
        <v>6227.9715507756728</v>
      </c>
      <c r="AS420" s="25">
        <f t="shared" si="194"/>
        <v>6409.2064232041248</v>
      </c>
      <c r="AT420" s="25">
        <f t="shared" si="194"/>
        <v>6590.4412956325777</v>
      </c>
      <c r="AU420" s="25">
        <f t="shared" si="194"/>
        <v>6771.6761680610289</v>
      </c>
      <c r="AV420" s="25">
        <f t="shared" si="194"/>
        <v>6952.9110404894827</v>
      </c>
      <c r="AW420" s="25">
        <f t="shared" si="194"/>
        <v>7134.1459129179339</v>
      </c>
      <c r="AX420" s="25">
        <f t="shared" si="194"/>
        <v>7315.3807853463877</v>
      </c>
      <c r="AY420" s="25">
        <f t="shared" si="194"/>
        <v>7496.6156577748388</v>
      </c>
      <c r="AZ420" s="25">
        <f t="shared" si="194"/>
        <v>7677.8505302032909</v>
      </c>
      <c r="BA420" s="25">
        <f t="shared" si="194"/>
        <v>0</v>
      </c>
      <c r="BB420" s="25">
        <f t="shared" si="194"/>
        <v>0</v>
      </c>
      <c r="BC420" s="25">
        <f t="shared" si="194"/>
        <v>0</v>
      </c>
      <c r="BD420" s="25">
        <f t="shared" si="194"/>
        <v>0</v>
      </c>
      <c r="BE420" s="25">
        <f t="shared" si="194"/>
        <v>0</v>
      </c>
      <c r="BF420" s="25">
        <f t="shared" si="194"/>
        <v>0</v>
      </c>
      <c r="BG420" s="25">
        <f t="shared" si="194"/>
        <v>0</v>
      </c>
      <c r="BH420" s="25">
        <f t="shared" si="194"/>
        <v>0</v>
      </c>
      <c r="BI420" s="25">
        <f t="shared" si="194"/>
        <v>0</v>
      </c>
      <c r="BJ420" s="25">
        <f t="shared" si="194"/>
        <v>0</v>
      </c>
      <c r="BK420" s="25">
        <f t="shared" si="194"/>
        <v>0</v>
      </c>
      <c r="BL420" s="25">
        <f t="shared" si="194"/>
        <v>0</v>
      </c>
      <c r="BM420" s="25">
        <f t="shared" si="194"/>
        <v>0</v>
      </c>
      <c r="BN420" s="25">
        <f t="shared" si="194"/>
        <v>0</v>
      </c>
      <c r="BO420" s="25">
        <f t="shared" si="194"/>
        <v>0</v>
      </c>
      <c r="BP420" s="25">
        <f t="shared" si="194"/>
        <v>0</v>
      </c>
      <c r="BQ420" s="25">
        <f t="shared" si="194"/>
        <v>0</v>
      </c>
      <c r="BR420" s="25">
        <f t="shared" si="194"/>
        <v>0</v>
      </c>
      <c r="BS420" s="25">
        <f t="shared" si="194"/>
        <v>0</v>
      </c>
      <c r="BT420" s="25">
        <f t="shared" si="195"/>
        <v>0</v>
      </c>
      <c r="BU420" s="25">
        <f t="shared" si="195"/>
        <v>0</v>
      </c>
      <c r="BV420" s="25">
        <f t="shared" si="195"/>
        <v>0</v>
      </c>
      <c r="BW420" s="25">
        <f t="shared" si="195"/>
        <v>0</v>
      </c>
      <c r="BX420" s="25">
        <f t="shared" si="195"/>
        <v>0</v>
      </c>
      <c r="BY420" s="25">
        <f t="shared" si="195"/>
        <v>0</v>
      </c>
      <c r="BZ420" s="25">
        <f t="shared" si="195"/>
        <v>0</v>
      </c>
      <c r="CA420" s="25">
        <f t="shared" si="195"/>
        <v>0</v>
      </c>
      <c r="CB420" s="25">
        <f t="shared" si="195"/>
        <v>0</v>
      </c>
      <c r="CC420" s="25">
        <f t="shared" si="195"/>
        <v>0</v>
      </c>
      <c r="CD420" s="25">
        <f t="shared" si="195"/>
        <v>0</v>
      </c>
      <c r="CE420" s="25">
        <f t="shared" si="195"/>
        <v>0</v>
      </c>
      <c r="CF420" s="25">
        <f t="shared" si="195"/>
        <v>0</v>
      </c>
      <c r="CG420" s="25">
        <f t="shared" si="195"/>
        <v>0</v>
      </c>
      <c r="CH420" s="25">
        <f t="shared" si="195"/>
        <v>0</v>
      </c>
      <c r="CI420" s="25">
        <f t="shared" si="195"/>
        <v>0</v>
      </c>
      <c r="CJ420" s="25">
        <f t="shared" si="195"/>
        <v>0</v>
      </c>
      <c r="CK420" s="25">
        <f t="shared" si="195"/>
        <v>0</v>
      </c>
      <c r="CL420" s="25">
        <f t="shared" si="195"/>
        <v>0</v>
      </c>
      <c r="CM420" s="25">
        <f t="shared" si="195"/>
        <v>0</v>
      </c>
      <c r="CN420" s="25">
        <f t="shared" si="195"/>
        <v>0</v>
      </c>
      <c r="CO420" s="25">
        <f t="shared" si="195"/>
        <v>0</v>
      </c>
      <c r="CP420" s="25">
        <f t="shared" si="195"/>
        <v>0</v>
      </c>
      <c r="CQ420" s="25">
        <f t="shared" si="195"/>
        <v>0</v>
      </c>
      <c r="CR420" s="25">
        <f t="shared" si="195"/>
        <v>0</v>
      </c>
      <c r="CS420" s="25">
        <f t="shared" si="195"/>
        <v>0</v>
      </c>
      <c r="CT420" s="25">
        <f t="shared" si="195"/>
        <v>0</v>
      </c>
      <c r="CU420" s="25">
        <f t="shared" si="195"/>
        <v>0</v>
      </c>
      <c r="CV420" s="25">
        <f t="shared" si="195"/>
        <v>0</v>
      </c>
      <c r="CW420" s="25">
        <f t="shared" si="195"/>
        <v>0</v>
      </c>
      <c r="CX420" s="25">
        <f t="shared" si="195"/>
        <v>0</v>
      </c>
      <c r="CY420" s="25">
        <f t="shared" si="195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186"/>
        <v>0</v>
      </c>
      <c r="H421" s="44">
        <f t="shared" si="194"/>
        <v>0</v>
      </c>
      <c r="I421" s="44">
        <f t="shared" si="194"/>
        <v>0</v>
      </c>
      <c r="J421" s="44">
        <f t="shared" si="194"/>
        <v>0</v>
      </c>
      <c r="K421" s="44">
        <f t="shared" si="194"/>
        <v>0</v>
      </c>
      <c r="L421" s="44">
        <f t="shared" si="194"/>
        <v>0</v>
      </c>
      <c r="M421" s="44">
        <f t="shared" si="194"/>
        <v>0</v>
      </c>
      <c r="N421" s="44">
        <f t="shared" si="194"/>
        <v>0</v>
      </c>
      <c r="O421" s="44">
        <f t="shared" si="194"/>
        <v>0</v>
      </c>
      <c r="P421" s="44">
        <f t="shared" si="194"/>
        <v>0</v>
      </c>
      <c r="Q421" s="44">
        <f t="shared" si="194"/>
        <v>0</v>
      </c>
      <c r="R421" s="44">
        <f t="shared" si="194"/>
        <v>0</v>
      </c>
      <c r="S421" s="44">
        <f t="shared" si="194"/>
        <v>0</v>
      </c>
      <c r="T421" s="44">
        <f t="shared" si="194"/>
        <v>0</v>
      </c>
      <c r="U421" s="44">
        <f t="shared" si="194"/>
        <v>0</v>
      </c>
      <c r="V421" s="44">
        <f t="shared" si="194"/>
        <v>0</v>
      </c>
      <c r="W421" s="44">
        <f t="shared" si="194"/>
        <v>0</v>
      </c>
      <c r="X421" s="44">
        <f t="shared" si="194"/>
        <v>0</v>
      </c>
      <c r="Y421" s="44">
        <f t="shared" si="194"/>
        <v>0</v>
      </c>
      <c r="Z421" s="44">
        <f t="shared" si="194"/>
        <v>0</v>
      </c>
      <c r="AA421" s="44">
        <f t="shared" si="194"/>
        <v>0</v>
      </c>
      <c r="AB421" s="44">
        <f t="shared" si="194"/>
        <v>0</v>
      </c>
      <c r="AC421" s="44">
        <f t="shared" si="194"/>
        <v>0</v>
      </c>
      <c r="AD421" s="44">
        <f t="shared" si="194"/>
        <v>0</v>
      </c>
      <c r="AE421" s="44">
        <f t="shared" si="194"/>
        <v>0</v>
      </c>
      <c r="AF421" s="44">
        <f t="shared" si="194"/>
        <v>0</v>
      </c>
      <c r="AG421" s="44">
        <f t="shared" si="194"/>
        <v>0</v>
      </c>
      <c r="AH421" s="44">
        <f t="shared" si="194"/>
        <v>0</v>
      </c>
      <c r="AI421" s="44">
        <f t="shared" si="194"/>
        <v>0</v>
      </c>
      <c r="AJ421" s="44">
        <f t="shared" si="194"/>
        <v>0</v>
      </c>
      <c r="AK421" s="44">
        <f t="shared" si="194"/>
        <v>0</v>
      </c>
      <c r="AL421" s="44">
        <f t="shared" si="194"/>
        <v>0</v>
      </c>
      <c r="AM421" s="44">
        <f t="shared" si="194"/>
        <v>0</v>
      </c>
      <c r="AN421" s="44">
        <f t="shared" si="194"/>
        <v>0</v>
      </c>
      <c r="AO421" s="44">
        <f t="shared" si="194"/>
        <v>0</v>
      </c>
      <c r="AP421" s="44">
        <f t="shared" si="194"/>
        <v>0</v>
      </c>
      <c r="AQ421" s="44">
        <f t="shared" si="194"/>
        <v>0</v>
      </c>
      <c r="AR421" s="44">
        <f t="shared" si="194"/>
        <v>0</v>
      </c>
      <c r="AS421" s="44">
        <f t="shared" si="194"/>
        <v>0</v>
      </c>
      <c r="AT421" s="44">
        <f t="shared" si="194"/>
        <v>0</v>
      </c>
      <c r="AU421" s="44">
        <f t="shared" si="194"/>
        <v>0</v>
      </c>
      <c r="AV421" s="44">
        <f t="shared" si="194"/>
        <v>0</v>
      </c>
      <c r="AW421" s="44">
        <f t="shared" si="194"/>
        <v>0</v>
      </c>
      <c r="AX421" s="44">
        <f t="shared" si="194"/>
        <v>0</v>
      </c>
      <c r="AY421" s="44">
        <f t="shared" si="194"/>
        <v>0</v>
      </c>
      <c r="AZ421" s="44">
        <f t="shared" si="194"/>
        <v>0</v>
      </c>
      <c r="BA421" s="44">
        <f t="shared" si="194"/>
        <v>0</v>
      </c>
      <c r="BB421" s="44">
        <f t="shared" si="194"/>
        <v>0</v>
      </c>
      <c r="BC421" s="44">
        <f t="shared" si="194"/>
        <v>0</v>
      </c>
      <c r="BD421" s="44">
        <f t="shared" si="194"/>
        <v>0</v>
      </c>
      <c r="BE421" s="44">
        <f t="shared" si="194"/>
        <v>0</v>
      </c>
      <c r="BF421" s="44">
        <f t="shared" si="194"/>
        <v>0</v>
      </c>
      <c r="BG421" s="44">
        <f t="shared" si="194"/>
        <v>0</v>
      </c>
      <c r="BH421" s="44">
        <f t="shared" si="194"/>
        <v>0</v>
      </c>
      <c r="BI421" s="44">
        <f t="shared" si="194"/>
        <v>0</v>
      </c>
      <c r="BJ421" s="44">
        <f t="shared" si="194"/>
        <v>0</v>
      </c>
      <c r="BK421" s="44">
        <f t="shared" si="194"/>
        <v>0</v>
      </c>
      <c r="BL421" s="44">
        <f t="shared" si="194"/>
        <v>0</v>
      </c>
      <c r="BM421" s="44">
        <f t="shared" si="194"/>
        <v>0</v>
      </c>
      <c r="BN421" s="44">
        <f t="shared" si="194"/>
        <v>0</v>
      </c>
      <c r="BO421" s="44">
        <f t="shared" si="194"/>
        <v>0</v>
      </c>
      <c r="BP421" s="44">
        <f t="shared" si="194"/>
        <v>0</v>
      </c>
      <c r="BQ421" s="44">
        <f t="shared" si="194"/>
        <v>0</v>
      </c>
      <c r="BR421" s="44">
        <f t="shared" si="194"/>
        <v>0</v>
      </c>
      <c r="BS421" s="44">
        <f>BS34*BS176*365/10^6*10^6</f>
        <v>0</v>
      </c>
      <c r="BT421" s="44">
        <f t="shared" si="195"/>
        <v>0</v>
      </c>
      <c r="BU421" s="44">
        <f t="shared" si="195"/>
        <v>0</v>
      </c>
      <c r="BV421" s="44">
        <f t="shared" si="195"/>
        <v>0</v>
      </c>
      <c r="BW421" s="44">
        <f t="shared" si="195"/>
        <v>0</v>
      </c>
      <c r="BX421" s="44">
        <f t="shared" si="195"/>
        <v>0</v>
      </c>
      <c r="BY421" s="44">
        <f t="shared" si="195"/>
        <v>0</v>
      </c>
      <c r="BZ421" s="44">
        <f t="shared" si="195"/>
        <v>0</v>
      </c>
      <c r="CA421" s="44">
        <f t="shared" si="195"/>
        <v>0</v>
      </c>
      <c r="CB421" s="44">
        <f t="shared" si="195"/>
        <v>0</v>
      </c>
      <c r="CC421" s="44">
        <f t="shared" si="195"/>
        <v>0</v>
      </c>
      <c r="CD421" s="44">
        <f t="shared" si="195"/>
        <v>0</v>
      </c>
      <c r="CE421" s="44">
        <f t="shared" si="195"/>
        <v>0</v>
      </c>
      <c r="CF421" s="44">
        <f t="shared" si="195"/>
        <v>0</v>
      </c>
      <c r="CG421" s="44">
        <f t="shared" si="195"/>
        <v>0</v>
      </c>
      <c r="CH421" s="44">
        <f t="shared" si="195"/>
        <v>0</v>
      </c>
      <c r="CI421" s="44">
        <f t="shared" si="195"/>
        <v>0</v>
      </c>
      <c r="CJ421" s="44">
        <f t="shared" si="195"/>
        <v>0</v>
      </c>
      <c r="CK421" s="44">
        <f t="shared" si="195"/>
        <v>0</v>
      </c>
      <c r="CL421" s="44">
        <f t="shared" si="195"/>
        <v>0</v>
      </c>
      <c r="CM421" s="44">
        <f t="shared" si="195"/>
        <v>0</v>
      </c>
      <c r="CN421" s="44">
        <f t="shared" si="195"/>
        <v>0</v>
      </c>
      <c r="CO421" s="44">
        <f t="shared" si="195"/>
        <v>0</v>
      </c>
      <c r="CP421" s="44">
        <f t="shared" si="195"/>
        <v>0</v>
      </c>
      <c r="CQ421" s="44">
        <f t="shared" si="195"/>
        <v>0</v>
      </c>
      <c r="CR421" s="44">
        <f t="shared" si="195"/>
        <v>0</v>
      </c>
      <c r="CS421" s="44">
        <f t="shared" si="195"/>
        <v>0</v>
      </c>
      <c r="CT421" s="44">
        <f t="shared" si="195"/>
        <v>0</v>
      </c>
      <c r="CU421" s="44">
        <f t="shared" si="195"/>
        <v>0</v>
      </c>
      <c r="CV421" s="44">
        <f t="shared" si="195"/>
        <v>0</v>
      </c>
      <c r="CW421" s="44">
        <f t="shared" si="195"/>
        <v>0</v>
      </c>
      <c r="CX421" s="44">
        <f t="shared" si="195"/>
        <v>0</v>
      </c>
      <c r="CY421" s="44">
        <f t="shared" si="195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186"/>
        <v>36870.075026897975</v>
      </c>
      <c r="H422" s="50">
        <f t="shared" ref="H422:BS422" si="196">H35*H177*365/10^6*10^6</f>
        <v>1284.4559052076788</v>
      </c>
      <c r="I422" s="50">
        <f t="shared" si="196"/>
        <v>1268.5958345071774</v>
      </c>
      <c r="J422" s="50">
        <f t="shared" si="196"/>
        <v>1252.8165931593535</v>
      </c>
      <c r="K422" s="50">
        <f t="shared" si="196"/>
        <v>1237.1181811642059</v>
      </c>
      <c r="L422" s="50">
        <f t="shared" si="196"/>
        <v>1221.5005985217354</v>
      </c>
      <c r="M422" s="50">
        <f t="shared" si="196"/>
        <v>1205.9638452319421</v>
      </c>
      <c r="N422" s="50">
        <f t="shared" si="196"/>
        <v>1190.5079212948253</v>
      </c>
      <c r="O422" s="50">
        <f t="shared" si="196"/>
        <v>1175.1328267103856</v>
      </c>
      <c r="P422" s="50">
        <f t="shared" si="196"/>
        <v>1159.838561478623</v>
      </c>
      <c r="Q422" s="50">
        <f t="shared" si="196"/>
        <v>1144.6251255995371</v>
      </c>
      <c r="R422" s="50">
        <f t="shared" si="196"/>
        <v>1129.4925190731281</v>
      </c>
      <c r="S422" s="50">
        <f t="shared" si="196"/>
        <v>1114.4407418993965</v>
      </c>
      <c r="T422" s="50">
        <f t="shared" si="196"/>
        <v>1099.4697940783412</v>
      </c>
      <c r="U422" s="50">
        <f t="shared" si="196"/>
        <v>1084.5796756099633</v>
      </c>
      <c r="V422" s="50">
        <f t="shared" si="196"/>
        <v>1069.7703864942621</v>
      </c>
      <c r="W422" s="50">
        <f t="shared" si="196"/>
        <v>1055.0419267312377</v>
      </c>
      <c r="X422" s="50">
        <f t="shared" si="196"/>
        <v>1063.8704500593851</v>
      </c>
      <c r="Y422" s="50">
        <f t="shared" si="196"/>
        <v>1072.2985216155289</v>
      </c>
      <c r="Z422" s="50">
        <f t="shared" si="196"/>
        <v>1080.3261413996693</v>
      </c>
      <c r="AA422" s="50">
        <f t="shared" si="196"/>
        <v>1087.9533094118062</v>
      </c>
      <c r="AB422" s="50">
        <f t="shared" si="196"/>
        <v>1095.1800256519396</v>
      </c>
      <c r="AC422" s="50">
        <f t="shared" si="196"/>
        <v>1102.0062901200693</v>
      </c>
      <c r="AD422" s="50">
        <f t="shared" si="196"/>
        <v>1108.4321028161958</v>
      </c>
      <c r="AE422" s="50">
        <f t="shared" si="196"/>
        <v>1114.4574637403184</v>
      </c>
      <c r="AF422" s="50">
        <f t="shared" si="196"/>
        <v>1120.0823728924377</v>
      </c>
      <c r="AG422" s="50">
        <f t="shared" si="196"/>
        <v>1125.306830272554</v>
      </c>
      <c r="AH422" s="50">
        <f t="shared" si="196"/>
        <v>1143.5399345725978</v>
      </c>
      <c r="AI422" s="50">
        <f t="shared" si="196"/>
        <v>1161.7730388726413</v>
      </c>
      <c r="AJ422" s="50">
        <f t="shared" si="196"/>
        <v>1180.0061431726851</v>
      </c>
      <c r="AK422" s="50">
        <f t="shared" si="196"/>
        <v>1198.2392474727292</v>
      </c>
      <c r="AL422" s="50">
        <f t="shared" si="196"/>
        <v>1216.4723517727728</v>
      </c>
      <c r="AM422" s="50">
        <f t="shared" si="196"/>
        <v>1234.7054560728163</v>
      </c>
      <c r="AN422" s="50">
        <f t="shared" si="196"/>
        <v>1252.9385603728604</v>
      </c>
      <c r="AO422" s="50">
        <f t="shared" si="196"/>
        <v>1271.1716646729042</v>
      </c>
      <c r="AP422" s="50">
        <f t="shared" si="196"/>
        <v>1289.4047689729477</v>
      </c>
      <c r="AQ422" s="50">
        <f t="shared" si="196"/>
        <v>1307.6378732729916</v>
      </c>
      <c r="AR422" s="50">
        <f t="shared" si="196"/>
        <v>1325.8709775730354</v>
      </c>
      <c r="AS422" s="50">
        <f t="shared" si="196"/>
        <v>1344.1040818730792</v>
      </c>
      <c r="AT422" s="50">
        <f t="shared" si="196"/>
        <v>1362.3371861731227</v>
      </c>
      <c r="AU422" s="50">
        <f t="shared" si="196"/>
        <v>1380.5702904731668</v>
      </c>
      <c r="AV422" s="50">
        <f t="shared" si="196"/>
        <v>1398.8033947732106</v>
      </c>
      <c r="AW422" s="50">
        <f t="shared" si="196"/>
        <v>1417.0364990732544</v>
      </c>
      <c r="AX422" s="50">
        <f t="shared" si="196"/>
        <v>1435.269603373298</v>
      </c>
      <c r="AY422" s="50">
        <f t="shared" si="196"/>
        <v>1453.502707673342</v>
      </c>
      <c r="AZ422" s="50">
        <f t="shared" si="196"/>
        <v>1471.7358119733858</v>
      </c>
      <c r="BA422" s="50">
        <f t="shared" si="196"/>
        <v>0</v>
      </c>
      <c r="BB422" s="50">
        <f t="shared" si="196"/>
        <v>0</v>
      </c>
      <c r="BC422" s="50">
        <f t="shared" si="196"/>
        <v>0</v>
      </c>
      <c r="BD422" s="50">
        <f t="shared" si="196"/>
        <v>0</v>
      </c>
      <c r="BE422" s="50">
        <f t="shared" si="196"/>
        <v>0</v>
      </c>
      <c r="BF422" s="50">
        <f t="shared" si="196"/>
        <v>0</v>
      </c>
      <c r="BG422" s="50">
        <f t="shared" si="196"/>
        <v>0</v>
      </c>
      <c r="BH422" s="50">
        <f t="shared" si="196"/>
        <v>0</v>
      </c>
      <c r="BI422" s="50">
        <f t="shared" si="196"/>
        <v>0</v>
      </c>
      <c r="BJ422" s="50">
        <f t="shared" si="196"/>
        <v>0</v>
      </c>
      <c r="BK422" s="50">
        <f t="shared" si="196"/>
        <v>0</v>
      </c>
      <c r="BL422" s="50">
        <f t="shared" si="196"/>
        <v>0</v>
      </c>
      <c r="BM422" s="50">
        <f t="shared" si="196"/>
        <v>0</v>
      </c>
      <c r="BN422" s="50">
        <f t="shared" si="196"/>
        <v>0</v>
      </c>
      <c r="BO422" s="50">
        <f t="shared" si="196"/>
        <v>0</v>
      </c>
      <c r="BP422" s="50">
        <f t="shared" si="196"/>
        <v>0</v>
      </c>
      <c r="BQ422" s="50">
        <f t="shared" si="196"/>
        <v>0</v>
      </c>
      <c r="BR422" s="50">
        <f t="shared" si="196"/>
        <v>0</v>
      </c>
      <c r="BS422" s="50">
        <f t="shared" si="196"/>
        <v>0</v>
      </c>
      <c r="BT422" s="50">
        <f t="shared" si="195"/>
        <v>0</v>
      </c>
      <c r="BU422" s="50">
        <f t="shared" si="195"/>
        <v>0</v>
      </c>
      <c r="BV422" s="50">
        <f t="shared" si="195"/>
        <v>0</v>
      </c>
      <c r="BW422" s="50">
        <f t="shared" si="195"/>
        <v>0</v>
      </c>
      <c r="BX422" s="50">
        <f t="shared" si="195"/>
        <v>0</v>
      </c>
      <c r="BY422" s="50">
        <f t="shared" si="195"/>
        <v>0</v>
      </c>
      <c r="BZ422" s="50">
        <f t="shared" si="195"/>
        <v>0</v>
      </c>
      <c r="CA422" s="50">
        <f t="shared" si="195"/>
        <v>0</v>
      </c>
      <c r="CB422" s="50">
        <f t="shared" si="195"/>
        <v>0</v>
      </c>
      <c r="CC422" s="50">
        <f t="shared" si="195"/>
        <v>0</v>
      </c>
      <c r="CD422" s="50">
        <f t="shared" si="195"/>
        <v>0</v>
      </c>
      <c r="CE422" s="50">
        <f t="shared" si="195"/>
        <v>0</v>
      </c>
      <c r="CF422" s="50">
        <f t="shared" si="195"/>
        <v>0</v>
      </c>
      <c r="CG422" s="50">
        <f t="shared" si="195"/>
        <v>0</v>
      </c>
      <c r="CH422" s="50">
        <f t="shared" si="195"/>
        <v>0</v>
      </c>
      <c r="CI422" s="50">
        <f t="shared" si="195"/>
        <v>0</v>
      </c>
      <c r="CJ422" s="50">
        <f t="shared" si="195"/>
        <v>0</v>
      </c>
      <c r="CK422" s="50">
        <f t="shared" si="195"/>
        <v>0</v>
      </c>
      <c r="CL422" s="50">
        <f t="shared" si="195"/>
        <v>0</v>
      </c>
      <c r="CM422" s="50">
        <f t="shared" si="195"/>
        <v>0</v>
      </c>
      <c r="CN422" s="50">
        <f t="shared" si="195"/>
        <v>0</v>
      </c>
      <c r="CO422" s="50">
        <f t="shared" si="195"/>
        <v>0</v>
      </c>
      <c r="CP422" s="50">
        <f t="shared" si="195"/>
        <v>0</v>
      </c>
      <c r="CQ422" s="50">
        <f t="shared" si="195"/>
        <v>0</v>
      </c>
      <c r="CR422" s="50">
        <f t="shared" si="195"/>
        <v>0</v>
      </c>
      <c r="CS422" s="50">
        <f t="shared" si="195"/>
        <v>0</v>
      </c>
      <c r="CT422" s="50">
        <f t="shared" si="195"/>
        <v>0</v>
      </c>
      <c r="CU422" s="50">
        <f t="shared" si="195"/>
        <v>0</v>
      </c>
      <c r="CV422" s="50">
        <f t="shared" si="195"/>
        <v>0</v>
      </c>
      <c r="CW422" s="50">
        <f t="shared" si="195"/>
        <v>0</v>
      </c>
      <c r="CX422" s="50">
        <f t="shared" si="195"/>
        <v>0</v>
      </c>
      <c r="CY422" s="50">
        <f t="shared" si="195"/>
        <v>0</v>
      </c>
    </row>
    <row r="423" spans="1:103" outlineLevel="1"/>
    <row r="424" spans="1:103" outlineLevel="1"/>
    <row r="425" spans="1:103" s="111" customFormat="1" outlineLevel="1">
      <c r="A425" s="164"/>
    </row>
    <row r="426" spans="1:103" s="111" customFormat="1" outlineLevel="1">
      <c r="A426" s="164"/>
    </row>
    <row r="427" spans="1:103" s="111" customFormat="1" ht="27" customHeight="1" outlineLevel="1" thickBot="1">
      <c r="A427" s="165"/>
      <c r="B427" s="166"/>
      <c r="C427" s="265" t="s">
        <v>56</v>
      </c>
      <c r="D427" s="266"/>
      <c r="E427" s="267"/>
      <c r="F427" s="167"/>
      <c r="G427" s="168" t="s">
        <v>50</v>
      </c>
      <c r="H427" s="113">
        <v>2005</v>
      </c>
      <c r="I427" s="113">
        <v>2006</v>
      </c>
      <c r="J427" s="113">
        <v>2007</v>
      </c>
      <c r="K427" s="113">
        <v>2008</v>
      </c>
      <c r="L427" s="113">
        <v>2009</v>
      </c>
      <c r="M427" s="113">
        <v>2010</v>
      </c>
      <c r="N427" s="113">
        <v>2011</v>
      </c>
      <c r="O427" s="113">
        <v>2012</v>
      </c>
      <c r="P427" s="113">
        <v>2013</v>
      </c>
      <c r="Q427" s="113">
        <v>2014</v>
      </c>
      <c r="R427" s="113">
        <v>2015</v>
      </c>
      <c r="S427" s="113">
        <v>2016</v>
      </c>
      <c r="T427" s="113">
        <v>2017</v>
      </c>
      <c r="U427" s="113">
        <v>2018</v>
      </c>
      <c r="V427" s="113">
        <v>2019</v>
      </c>
      <c r="W427" s="113">
        <v>2020</v>
      </c>
      <c r="X427" s="113">
        <v>2021</v>
      </c>
      <c r="Y427" s="113">
        <v>2022</v>
      </c>
      <c r="Z427" s="113">
        <v>2023</v>
      </c>
      <c r="AA427" s="113">
        <v>2024</v>
      </c>
      <c r="AB427" s="113">
        <v>2025</v>
      </c>
      <c r="AC427" s="113">
        <v>2026</v>
      </c>
      <c r="AD427" s="113">
        <v>2027</v>
      </c>
      <c r="AE427" s="113">
        <v>2028</v>
      </c>
      <c r="AF427" s="113">
        <v>2029</v>
      </c>
      <c r="AG427" s="113">
        <v>2030</v>
      </c>
      <c r="AH427" s="113">
        <v>2031</v>
      </c>
      <c r="AI427" s="113">
        <v>2032</v>
      </c>
      <c r="AJ427" s="113">
        <v>2033</v>
      </c>
      <c r="AK427" s="113">
        <v>2034</v>
      </c>
      <c r="AL427" s="113">
        <v>2035</v>
      </c>
      <c r="AM427" s="113">
        <v>2036</v>
      </c>
      <c r="AN427" s="113">
        <v>2037</v>
      </c>
      <c r="AO427" s="113">
        <v>2038</v>
      </c>
      <c r="AP427" s="113">
        <v>2039</v>
      </c>
      <c r="AQ427" s="113">
        <v>2040</v>
      </c>
      <c r="AR427" s="113">
        <v>2041</v>
      </c>
      <c r="AS427" s="113">
        <v>2042</v>
      </c>
      <c r="AT427" s="113">
        <v>2043</v>
      </c>
      <c r="AU427" s="113">
        <v>2044</v>
      </c>
      <c r="AV427" s="113">
        <v>2045</v>
      </c>
      <c r="AW427" s="113">
        <v>2046</v>
      </c>
      <c r="AX427" s="113">
        <v>2047</v>
      </c>
      <c r="AY427" s="113">
        <v>2048</v>
      </c>
      <c r="AZ427" s="113">
        <v>2049</v>
      </c>
      <c r="BA427" s="113">
        <v>2050</v>
      </c>
      <c r="BB427" s="113">
        <v>2051</v>
      </c>
      <c r="BC427" s="113">
        <v>2052</v>
      </c>
      <c r="BD427" s="113">
        <v>2053</v>
      </c>
      <c r="BE427" s="113">
        <v>2054</v>
      </c>
      <c r="BF427" s="113">
        <v>2055</v>
      </c>
      <c r="BG427" s="113">
        <v>2056</v>
      </c>
      <c r="BH427" s="113">
        <v>2057</v>
      </c>
      <c r="BI427" s="113">
        <v>2058</v>
      </c>
      <c r="BJ427" s="113">
        <v>2059</v>
      </c>
      <c r="BK427" s="113">
        <v>2060</v>
      </c>
      <c r="BL427" s="113">
        <v>2061</v>
      </c>
      <c r="BM427" s="113">
        <v>2062</v>
      </c>
      <c r="BN427" s="113">
        <v>2063</v>
      </c>
      <c r="BO427" s="113">
        <v>2064</v>
      </c>
      <c r="BP427" s="113">
        <v>2065</v>
      </c>
      <c r="BQ427" s="113">
        <v>2066</v>
      </c>
      <c r="BR427" s="113">
        <v>2067</v>
      </c>
      <c r="BS427" s="113">
        <v>2068</v>
      </c>
      <c r="BT427" s="113">
        <v>2069</v>
      </c>
      <c r="BU427" s="113">
        <v>2070</v>
      </c>
      <c r="BV427" s="113">
        <v>2071</v>
      </c>
      <c r="BW427" s="113">
        <v>2072</v>
      </c>
      <c r="BX427" s="113">
        <v>2073</v>
      </c>
      <c r="BY427" s="113">
        <v>2074</v>
      </c>
      <c r="BZ427" s="113">
        <v>2075</v>
      </c>
      <c r="CA427" s="113">
        <v>2076</v>
      </c>
      <c r="CB427" s="113">
        <v>2077</v>
      </c>
      <c r="CC427" s="113">
        <v>2078</v>
      </c>
      <c r="CD427" s="113">
        <v>2079</v>
      </c>
      <c r="CE427" s="113">
        <v>2080</v>
      </c>
      <c r="CF427" s="113">
        <v>2081</v>
      </c>
      <c r="CG427" s="113">
        <v>2082</v>
      </c>
      <c r="CH427" s="113">
        <v>2083</v>
      </c>
      <c r="CI427" s="113">
        <v>2084</v>
      </c>
      <c r="CJ427" s="113">
        <v>2085</v>
      </c>
      <c r="CK427" s="113">
        <v>2086</v>
      </c>
      <c r="CL427" s="113">
        <v>2087</v>
      </c>
      <c r="CM427" s="113">
        <v>2088</v>
      </c>
      <c r="CN427" s="113">
        <v>2089</v>
      </c>
      <c r="CO427" s="113">
        <v>2090</v>
      </c>
      <c r="CP427" s="113">
        <v>2091</v>
      </c>
      <c r="CQ427" s="113">
        <v>2092</v>
      </c>
      <c r="CR427" s="113">
        <v>2093</v>
      </c>
      <c r="CS427" s="113">
        <v>2094</v>
      </c>
      <c r="CT427" s="113">
        <v>2095</v>
      </c>
      <c r="CU427" s="113">
        <v>2096</v>
      </c>
      <c r="CV427" s="113">
        <v>2097</v>
      </c>
      <c r="CW427" s="113">
        <v>2098</v>
      </c>
      <c r="CX427" s="113">
        <v>2099</v>
      </c>
      <c r="CY427" s="113">
        <v>2100</v>
      </c>
    </row>
    <row r="428" spans="1:103" s="111" customFormat="1" ht="13.5" customHeight="1" outlineLevel="1">
      <c r="A428" s="165"/>
      <c r="B428" s="262" t="s">
        <v>3</v>
      </c>
      <c r="C428" s="169" t="s">
        <v>4</v>
      </c>
      <c r="D428" s="170"/>
      <c r="E428" s="171"/>
      <c r="F428" s="172"/>
      <c r="G428" s="173">
        <f>SUM(W428:AZ428)</f>
        <v>0</v>
      </c>
      <c r="H428" s="174">
        <f t="shared" ref="H428:BS431" si="197">H7*H219*365/10^6*10^6</f>
        <v>0</v>
      </c>
      <c r="I428" s="174">
        <f t="shared" si="197"/>
        <v>0</v>
      </c>
      <c r="J428" s="174">
        <f t="shared" si="197"/>
        <v>0</v>
      </c>
      <c r="K428" s="174">
        <f t="shared" si="197"/>
        <v>0</v>
      </c>
      <c r="L428" s="174">
        <f t="shared" si="197"/>
        <v>0</v>
      </c>
      <c r="M428" s="174">
        <f t="shared" si="197"/>
        <v>0</v>
      </c>
      <c r="N428" s="174">
        <f t="shared" si="197"/>
        <v>0</v>
      </c>
      <c r="O428" s="174">
        <f t="shared" si="197"/>
        <v>0</v>
      </c>
      <c r="P428" s="174">
        <f t="shared" si="197"/>
        <v>0</v>
      </c>
      <c r="Q428" s="174">
        <f t="shared" si="197"/>
        <v>0</v>
      </c>
      <c r="R428" s="174">
        <f t="shared" si="197"/>
        <v>0</v>
      </c>
      <c r="S428" s="174">
        <f t="shared" si="197"/>
        <v>0</v>
      </c>
      <c r="T428" s="174">
        <f t="shared" si="197"/>
        <v>0</v>
      </c>
      <c r="U428" s="174">
        <f t="shared" si="197"/>
        <v>0</v>
      </c>
      <c r="V428" s="174">
        <f t="shared" si="197"/>
        <v>0</v>
      </c>
      <c r="W428" s="174">
        <f t="shared" si="197"/>
        <v>0</v>
      </c>
      <c r="X428" s="174">
        <f t="shared" si="197"/>
        <v>0</v>
      </c>
      <c r="Y428" s="174">
        <f t="shared" si="197"/>
        <v>0</v>
      </c>
      <c r="Z428" s="174">
        <f t="shared" si="197"/>
        <v>0</v>
      </c>
      <c r="AA428" s="174">
        <f t="shared" si="197"/>
        <v>0</v>
      </c>
      <c r="AB428" s="174">
        <f t="shared" si="197"/>
        <v>0</v>
      </c>
      <c r="AC428" s="174">
        <f t="shared" si="197"/>
        <v>0</v>
      </c>
      <c r="AD428" s="174">
        <f t="shared" si="197"/>
        <v>0</v>
      </c>
      <c r="AE428" s="174">
        <f t="shared" si="197"/>
        <v>0</v>
      </c>
      <c r="AF428" s="174">
        <f t="shared" si="197"/>
        <v>0</v>
      </c>
      <c r="AG428" s="174">
        <f t="shared" si="197"/>
        <v>0</v>
      </c>
      <c r="AH428" s="174">
        <f t="shared" si="197"/>
        <v>0</v>
      </c>
      <c r="AI428" s="174">
        <f t="shared" si="197"/>
        <v>0</v>
      </c>
      <c r="AJ428" s="174">
        <f t="shared" si="197"/>
        <v>0</v>
      </c>
      <c r="AK428" s="174">
        <f t="shared" si="197"/>
        <v>0</v>
      </c>
      <c r="AL428" s="174">
        <f t="shared" si="197"/>
        <v>0</v>
      </c>
      <c r="AM428" s="174">
        <f t="shared" si="197"/>
        <v>0</v>
      </c>
      <c r="AN428" s="174">
        <f t="shared" si="197"/>
        <v>0</v>
      </c>
      <c r="AO428" s="174">
        <f t="shared" si="197"/>
        <v>0</v>
      </c>
      <c r="AP428" s="174">
        <f t="shared" si="197"/>
        <v>0</v>
      </c>
      <c r="AQ428" s="174">
        <f t="shared" si="197"/>
        <v>0</v>
      </c>
      <c r="AR428" s="174">
        <f t="shared" si="197"/>
        <v>0</v>
      </c>
      <c r="AS428" s="174">
        <f t="shared" si="197"/>
        <v>0</v>
      </c>
      <c r="AT428" s="174">
        <f t="shared" si="197"/>
        <v>0</v>
      </c>
      <c r="AU428" s="174">
        <f t="shared" si="197"/>
        <v>0</v>
      </c>
      <c r="AV428" s="174">
        <f t="shared" si="197"/>
        <v>0</v>
      </c>
      <c r="AW428" s="174">
        <f t="shared" si="197"/>
        <v>0</v>
      </c>
      <c r="AX428" s="174">
        <f t="shared" si="197"/>
        <v>0</v>
      </c>
      <c r="AY428" s="174">
        <f t="shared" si="197"/>
        <v>0</v>
      </c>
      <c r="AZ428" s="174">
        <f t="shared" si="197"/>
        <v>0</v>
      </c>
      <c r="BA428" s="174">
        <f t="shared" si="197"/>
        <v>0</v>
      </c>
      <c r="BB428" s="174">
        <f t="shared" si="197"/>
        <v>0</v>
      </c>
      <c r="BC428" s="174">
        <f t="shared" si="197"/>
        <v>0</v>
      </c>
      <c r="BD428" s="174">
        <f t="shared" si="197"/>
        <v>0</v>
      </c>
      <c r="BE428" s="174">
        <f t="shared" si="197"/>
        <v>0</v>
      </c>
      <c r="BF428" s="174">
        <f t="shared" si="197"/>
        <v>0</v>
      </c>
      <c r="BG428" s="174">
        <f t="shared" si="197"/>
        <v>0</v>
      </c>
      <c r="BH428" s="174">
        <f t="shared" si="197"/>
        <v>0</v>
      </c>
      <c r="BI428" s="174">
        <f t="shared" si="197"/>
        <v>0</v>
      </c>
      <c r="BJ428" s="174">
        <f t="shared" si="197"/>
        <v>0</v>
      </c>
      <c r="BK428" s="174">
        <f t="shared" si="197"/>
        <v>0</v>
      </c>
      <c r="BL428" s="174">
        <f t="shared" si="197"/>
        <v>0</v>
      </c>
      <c r="BM428" s="174">
        <f t="shared" si="197"/>
        <v>0</v>
      </c>
      <c r="BN428" s="174">
        <f t="shared" si="197"/>
        <v>0</v>
      </c>
      <c r="BO428" s="174">
        <f t="shared" si="197"/>
        <v>0</v>
      </c>
      <c r="BP428" s="174">
        <f t="shared" si="197"/>
        <v>0</v>
      </c>
      <c r="BQ428" s="174">
        <f t="shared" si="197"/>
        <v>0</v>
      </c>
      <c r="BR428" s="174">
        <f t="shared" si="197"/>
        <v>0</v>
      </c>
      <c r="BS428" s="174">
        <f t="shared" si="197"/>
        <v>0</v>
      </c>
      <c r="BT428" s="174">
        <f t="shared" ref="BT428:CY435" si="198">BT7*BT219*365/10^6*10^6</f>
        <v>0</v>
      </c>
      <c r="BU428" s="174">
        <f t="shared" si="198"/>
        <v>0</v>
      </c>
      <c r="BV428" s="174">
        <f t="shared" si="198"/>
        <v>0</v>
      </c>
      <c r="BW428" s="174">
        <f t="shared" si="198"/>
        <v>0</v>
      </c>
      <c r="BX428" s="174">
        <f t="shared" si="198"/>
        <v>0</v>
      </c>
      <c r="BY428" s="174">
        <f t="shared" si="198"/>
        <v>0</v>
      </c>
      <c r="BZ428" s="174">
        <f t="shared" si="198"/>
        <v>0</v>
      </c>
      <c r="CA428" s="174">
        <f t="shared" si="198"/>
        <v>0</v>
      </c>
      <c r="CB428" s="174">
        <f t="shared" si="198"/>
        <v>0</v>
      </c>
      <c r="CC428" s="174">
        <f t="shared" si="198"/>
        <v>0</v>
      </c>
      <c r="CD428" s="174">
        <f t="shared" si="198"/>
        <v>0</v>
      </c>
      <c r="CE428" s="174">
        <f t="shared" si="198"/>
        <v>0</v>
      </c>
      <c r="CF428" s="174">
        <f t="shared" si="198"/>
        <v>0</v>
      </c>
      <c r="CG428" s="174">
        <f t="shared" si="198"/>
        <v>0</v>
      </c>
      <c r="CH428" s="174">
        <f t="shared" si="198"/>
        <v>0</v>
      </c>
      <c r="CI428" s="174">
        <f t="shared" si="198"/>
        <v>0</v>
      </c>
      <c r="CJ428" s="174">
        <f t="shared" si="198"/>
        <v>0</v>
      </c>
      <c r="CK428" s="174">
        <f t="shared" si="198"/>
        <v>0</v>
      </c>
      <c r="CL428" s="174">
        <f t="shared" si="198"/>
        <v>0</v>
      </c>
      <c r="CM428" s="174">
        <f t="shared" si="198"/>
        <v>0</v>
      </c>
      <c r="CN428" s="174">
        <f t="shared" si="198"/>
        <v>0</v>
      </c>
      <c r="CO428" s="174">
        <f t="shared" si="198"/>
        <v>0</v>
      </c>
      <c r="CP428" s="174">
        <f t="shared" si="198"/>
        <v>0</v>
      </c>
      <c r="CQ428" s="174">
        <f t="shared" si="198"/>
        <v>0</v>
      </c>
      <c r="CR428" s="174">
        <f t="shared" si="198"/>
        <v>0</v>
      </c>
      <c r="CS428" s="174">
        <f t="shared" si="198"/>
        <v>0</v>
      </c>
      <c r="CT428" s="174">
        <f t="shared" si="198"/>
        <v>0</v>
      </c>
      <c r="CU428" s="174">
        <f t="shared" si="198"/>
        <v>0</v>
      </c>
      <c r="CV428" s="174">
        <f t="shared" si="198"/>
        <v>0</v>
      </c>
      <c r="CW428" s="174">
        <f t="shared" si="198"/>
        <v>0</v>
      </c>
      <c r="CX428" s="174">
        <f t="shared" si="198"/>
        <v>0</v>
      </c>
      <c r="CY428" s="174">
        <f t="shared" si="198"/>
        <v>0</v>
      </c>
    </row>
    <row r="429" spans="1:103" s="111" customFormat="1" ht="13.5" customHeight="1" outlineLevel="1">
      <c r="A429" s="165"/>
      <c r="B429" s="263"/>
      <c r="C429" s="177" t="s">
        <v>6</v>
      </c>
      <c r="D429" s="178"/>
      <c r="E429" s="179"/>
      <c r="F429" s="180"/>
      <c r="G429" s="181">
        <f t="shared" ref="G429:G456" si="199">SUM(W429:AZ429)</f>
        <v>0</v>
      </c>
      <c r="H429" s="182">
        <f t="shared" si="197"/>
        <v>0</v>
      </c>
      <c r="I429" s="182">
        <f t="shared" si="197"/>
        <v>0</v>
      </c>
      <c r="J429" s="182">
        <f t="shared" si="197"/>
        <v>0</v>
      </c>
      <c r="K429" s="182">
        <f t="shared" si="197"/>
        <v>0</v>
      </c>
      <c r="L429" s="182">
        <f t="shared" si="197"/>
        <v>0</v>
      </c>
      <c r="M429" s="182">
        <f t="shared" si="197"/>
        <v>0</v>
      </c>
      <c r="N429" s="182">
        <f t="shared" si="197"/>
        <v>0</v>
      </c>
      <c r="O429" s="182">
        <f t="shared" si="197"/>
        <v>0</v>
      </c>
      <c r="P429" s="182">
        <f t="shared" si="197"/>
        <v>0</v>
      </c>
      <c r="Q429" s="182">
        <f t="shared" si="197"/>
        <v>0</v>
      </c>
      <c r="R429" s="182">
        <f t="shared" si="197"/>
        <v>0</v>
      </c>
      <c r="S429" s="182">
        <f t="shared" si="197"/>
        <v>0</v>
      </c>
      <c r="T429" s="182">
        <f t="shared" si="197"/>
        <v>0</v>
      </c>
      <c r="U429" s="182">
        <f t="shared" si="197"/>
        <v>0</v>
      </c>
      <c r="V429" s="182">
        <f t="shared" si="197"/>
        <v>0</v>
      </c>
      <c r="W429" s="182">
        <f t="shared" si="197"/>
        <v>0</v>
      </c>
      <c r="X429" s="182">
        <f t="shared" si="197"/>
        <v>0</v>
      </c>
      <c r="Y429" s="182">
        <f t="shared" si="197"/>
        <v>0</v>
      </c>
      <c r="Z429" s="182">
        <f t="shared" si="197"/>
        <v>0</v>
      </c>
      <c r="AA429" s="182">
        <f t="shared" si="197"/>
        <v>0</v>
      </c>
      <c r="AB429" s="182">
        <f t="shared" si="197"/>
        <v>0</v>
      </c>
      <c r="AC429" s="182">
        <f t="shared" si="197"/>
        <v>0</v>
      </c>
      <c r="AD429" s="182">
        <f t="shared" si="197"/>
        <v>0</v>
      </c>
      <c r="AE429" s="182">
        <f t="shared" si="197"/>
        <v>0</v>
      </c>
      <c r="AF429" s="182">
        <f t="shared" si="197"/>
        <v>0</v>
      </c>
      <c r="AG429" s="182">
        <f t="shared" si="197"/>
        <v>0</v>
      </c>
      <c r="AH429" s="182">
        <f t="shared" si="197"/>
        <v>0</v>
      </c>
      <c r="AI429" s="182">
        <f t="shared" si="197"/>
        <v>0</v>
      </c>
      <c r="AJ429" s="182">
        <f t="shared" si="197"/>
        <v>0</v>
      </c>
      <c r="AK429" s="182">
        <f t="shared" si="197"/>
        <v>0</v>
      </c>
      <c r="AL429" s="182">
        <f t="shared" si="197"/>
        <v>0</v>
      </c>
      <c r="AM429" s="182">
        <f t="shared" si="197"/>
        <v>0</v>
      </c>
      <c r="AN429" s="182">
        <f t="shared" si="197"/>
        <v>0</v>
      </c>
      <c r="AO429" s="182">
        <f t="shared" si="197"/>
        <v>0</v>
      </c>
      <c r="AP429" s="182">
        <f t="shared" si="197"/>
        <v>0</v>
      </c>
      <c r="AQ429" s="182">
        <f t="shared" si="197"/>
        <v>0</v>
      </c>
      <c r="AR429" s="182">
        <f t="shared" si="197"/>
        <v>0</v>
      </c>
      <c r="AS429" s="182">
        <f t="shared" si="197"/>
        <v>0</v>
      </c>
      <c r="AT429" s="182">
        <f t="shared" si="197"/>
        <v>0</v>
      </c>
      <c r="AU429" s="182">
        <f t="shared" si="197"/>
        <v>0</v>
      </c>
      <c r="AV429" s="182">
        <f t="shared" si="197"/>
        <v>0</v>
      </c>
      <c r="AW429" s="182">
        <f t="shared" si="197"/>
        <v>0</v>
      </c>
      <c r="AX429" s="182">
        <f t="shared" si="197"/>
        <v>0</v>
      </c>
      <c r="AY429" s="182">
        <f t="shared" si="197"/>
        <v>0</v>
      </c>
      <c r="AZ429" s="182">
        <f t="shared" si="197"/>
        <v>0</v>
      </c>
      <c r="BA429" s="182">
        <f t="shared" si="197"/>
        <v>0</v>
      </c>
      <c r="BB429" s="182">
        <f t="shared" si="197"/>
        <v>0</v>
      </c>
      <c r="BC429" s="182">
        <f t="shared" si="197"/>
        <v>0</v>
      </c>
      <c r="BD429" s="182">
        <f t="shared" si="197"/>
        <v>0</v>
      </c>
      <c r="BE429" s="182">
        <f t="shared" si="197"/>
        <v>0</v>
      </c>
      <c r="BF429" s="182">
        <f t="shared" si="197"/>
        <v>0</v>
      </c>
      <c r="BG429" s="182">
        <f t="shared" si="197"/>
        <v>0</v>
      </c>
      <c r="BH429" s="182">
        <f t="shared" si="197"/>
        <v>0</v>
      </c>
      <c r="BI429" s="182">
        <f t="shared" si="197"/>
        <v>0</v>
      </c>
      <c r="BJ429" s="182">
        <f t="shared" si="197"/>
        <v>0</v>
      </c>
      <c r="BK429" s="182">
        <f t="shared" si="197"/>
        <v>0</v>
      </c>
      <c r="BL429" s="182">
        <f t="shared" si="197"/>
        <v>0</v>
      </c>
      <c r="BM429" s="182">
        <f t="shared" si="197"/>
        <v>0</v>
      </c>
      <c r="BN429" s="182">
        <f t="shared" si="197"/>
        <v>0</v>
      </c>
      <c r="BO429" s="182">
        <f t="shared" si="197"/>
        <v>0</v>
      </c>
      <c r="BP429" s="182">
        <f t="shared" si="197"/>
        <v>0</v>
      </c>
      <c r="BQ429" s="182">
        <f t="shared" si="197"/>
        <v>0</v>
      </c>
      <c r="BR429" s="182">
        <f t="shared" si="197"/>
        <v>0</v>
      </c>
      <c r="BS429" s="182">
        <f t="shared" si="197"/>
        <v>0</v>
      </c>
      <c r="BT429" s="182">
        <f t="shared" si="198"/>
        <v>0</v>
      </c>
      <c r="BU429" s="182">
        <f t="shared" si="198"/>
        <v>0</v>
      </c>
      <c r="BV429" s="182">
        <f t="shared" si="198"/>
        <v>0</v>
      </c>
      <c r="BW429" s="182">
        <f t="shared" si="198"/>
        <v>0</v>
      </c>
      <c r="BX429" s="182">
        <f t="shared" si="198"/>
        <v>0</v>
      </c>
      <c r="BY429" s="182">
        <f t="shared" si="198"/>
        <v>0</v>
      </c>
      <c r="BZ429" s="182">
        <f t="shared" si="198"/>
        <v>0</v>
      </c>
      <c r="CA429" s="182">
        <f t="shared" si="198"/>
        <v>0</v>
      </c>
      <c r="CB429" s="182">
        <f t="shared" si="198"/>
        <v>0</v>
      </c>
      <c r="CC429" s="182">
        <f t="shared" si="198"/>
        <v>0</v>
      </c>
      <c r="CD429" s="182">
        <f t="shared" si="198"/>
        <v>0</v>
      </c>
      <c r="CE429" s="182">
        <f t="shared" si="198"/>
        <v>0</v>
      </c>
      <c r="CF429" s="182">
        <f t="shared" si="198"/>
        <v>0</v>
      </c>
      <c r="CG429" s="182">
        <f t="shared" si="198"/>
        <v>0</v>
      </c>
      <c r="CH429" s="182">
        <f t="shared" si="198"/>
        <v>0</v>
      </c>
      <c r="CI429" s="182">
        <f t="shared" si="198"/>
        <v>0</v>
      </c>
      <c r="CJ429" s="182">
        <f t="shared" si="198"/>
        <v>0</v>
      </c>
      <c r="CK429" s="182">
        <f t="shared" si="198"/>
        <v>0</v>
      </c>
      <c r="CL429" s="182">
        <f t="shared" si="198"/>
        <v>0</v>
      </c>
      <c r="CM429" s="182">
        <f t="shared" si="198"/>
        <v>0</v>
      </c>
      <c r="CN429" s="182">
        <f t="shared" si="198"/>
        <v>0</v>
      </c>
      <c r="CO429" s="182">
        <f t="shared" si="198"/>
        <v>0</v>
      </c>
      <c r="CP429" s="182">
        <f t="shared" si="198"/>
        <v>0</v>
      </c>
      <c r="CQ429" s="182">
        <f t="shared" si="198"/>
        <v>0</v>
      </c>
      <c r="CR429" s="182">
        <f t="shared" si="198"/>
        <v>0</v>
      </c>
      <c r="CS429" s="182">
        <f t="shared" si="198"/>
        <v>0</v>
      </c>
      <c r="CT429" s="182">
        <f t="shared" si="198"/>
        <v>0</v>
      </c>
      <c r="CU429" s="182">
        <f t="shared" si="198"/>
        <v>0</v>
      </c>
      <c r="CV429" s="182">
        <f t="shared" si="198"/>
        <v>0</v>
      </c>
      <c r="CW429" s="182">
        <f t="shared" si="198"/>
        <v>0</v>
      </c>
      <c r="CX429" s="182">
        <f t="shared" si="198"/>
        <v>0</v>
      </c>
      <c r="CY429" s="182">
        <f t="shared" si="198"/>
        <v>0</v>
      </c>
    </row>
    <row r="430" spans="1:103" s="111" customFormat="1" ht="13.5" customHeight="1" outlineLevel="1">
      <c r="A430" s="165"/>
      <c r="B430" s="263"/>
      <c r="C430" s="177" t="s">
        <v>7</v>
      </c>
      <c r="D430" s="178"/>
      <c r="E430" s="179"/>
      <c r="F430" s="180"/>
      <c r="G430" s="181">
        <f t="shared" si="199"/>
        <v>44373.930093612973</v>
      </c>
      <c r="H430" s="182">
        <f t="shared" si="197"/>
        <v>1232.3986419812973</v>
      </c>
      <c r="I430" s="182">
        <f t="shared" si="197"/>
        <v>1235.6651064603006</v>
      </c>
      <c r="J430" s="182">
        <f t="shared" si="197"/>
        <v>1237.8712340279283</v>
      </c>
      <c r="K430" s="182">
        <f t="shared" si="197"/>
        <v>1239.0170246841799</v>
      </c>
      <c r="L430" s="182">
        <f t="shared" si="197"/>
        <v>1239.1024784290562</v>
      </c>
      <c r="M430" s="182">
        <f t="shared" si="197"/>
        <v>1238.1275952625565</v>
      </c>
      <c r="N430" s="182">
        <f t="shared" si="197"/>
        <v>1239.0737042914745</v>
      </c>
      <c r="O430" s="182">
        <f t="shared" si="197"/>
        <v>1239.0769309141269</v>
      </c>
      <c r="P430" s="182">
        <f t="shared" si="197"/>
        <v>1238.1372751305137</v>
      </c>
      <c r="Q430" s="182">
        <f t="shared" si="197"/>
        <v>1236.254736940635</v>
      </c>
      <c r="R430" s="182">
        <f t="shared" si="197"/>
        <v>1233.4293163444906</v>
      </c>
      <c r="S430" s="182">
        <f t="shared" si="197"/>
        <v>1229.6610133420809</v>
      </c>
      <c r="T430" s="182">
        <f t="shared" si="197"/>
        <v>1224.9498279334055</v>
      </c>
      <c r="U430" s="182">
        <f t="shared" si="197"/>
        <v>1219.2957601184644</v>
      </c>
      <c r="V430" s="182">
        <f t="shared" si="197"/>
        <v>1212.6988098972577</v>
      </c>
      <c r="W430" s="182">
        <f t="shared" si="197"/>
        <v>1205.158977269786</v>
      </c>
      <c r="X430" s="182">
        <f t="shared" si="197"/>
        <v>1222.634964378751</v>
      </c>
      <c r="Y430" s="182">
        <f t="shared" si="197"/>
        <v>1239.4321781841847</v>
      </c>
      <c r="Z430" s="182">
        <f t="shared" si="197"/>
        <v>1255.5506186860873</v>
      </c>
      <c r="AA430" s="182">
        <f t="shared" si="197"/>
        <v>1270.9902858844591</v>
      </c>
      <c r="AB430" s="182">
        <f t="shared" si="197"/>
        <v>1285.7511797792997</v>
      </c>
      <c r="AC430" s="182">
        <f t="shared" si="197"/>
        <v>1299.8333003706091</v>
      </c>
      <c r="AD430" s="182">
        <f t="shared" si="197"/>
        <v>1313.2366476583877</v>
      </c>
      <c r="AE430" s="182">
        <f t="shared" si="197"/>
        <v>1325.9612216426349</v>
      </c>
      <c r="AF430" s="182">
        <f t="shared" si="197"/>
        <v>1338.0070223233511</v>
      </c>
      <c r="AG430" s="182">
        <f t="shared" si="197"/>
        <v>1349.3740497005367</v>
      </c>
      <c r="AH430" s="182">
        <f t="shared" si="197"/>
        <v>1373.7419060343509</v>
      </c>
      <c r="AI430" s="182">
        <f t="shared" si="197"/>
        <v>1398.1097623681649</v>
      </c>
      <c r="AJ430" s="182">
        <f t="shared" si="197"/>
        <v>1422.4776187019793</v>
      </c>
      <c r="AK430" s="182">
        <f t="shared" si="197"/>
        <v>1446.8454750357935</v>
      </c>
      <c r="AL430" s="182">
        <f t="shared" si="197"/>
        <v>1471.2133313696079</v>
      </c>
      <c r="AM430" s="182">
        <f t="shared" si="197"/>
        <v>1495.5811877034218</v>
      </c>
      <c r="AN430" s="182">
        <f t="shared" si="197"/>
        <v>1519.949044037236</v>
      </c>
      <c r="AO430" s="182">
        <f t="shared" si="197"/>
        <v>1544.3169003710505</v>
      </c>
      <c r="AP430" s="182">
        <f t="shared" si="197"/>
        <v>1568.6847567048646</v>
      </c>
      <c r="AQ430" s="182">
        <f t="shared" si="197"/>
        <v>1593.0526130386788</v>
      </c>
      <c r="AR430" s="182">
        <f t="shared" si="197"/>
        <v>1617.420469372493</v>
      </c>
      <c r="AS430" s="182">
        <f t="shared" si="197"/>
        <v>1641.788325706307</v>
      </c>
      <c r="AT430" s="182">
        <f t="shared" si="197"/>
        <v>1666.1561820401216</v>
      </c>
      <c r="AU430" s="182">
        <f t="shared" si="197"/>
        <v>1690.5240383739356</v>
      </c>
      <c r="AV430" s="182">
        <f t="shared" si="197"/>
        <v>1714.8918947077498</v>
      </c>
      <c r="AW430" s="182">
        <f t="shared" si="197"/>
        <v>1739.259751041564</v>
      </c>
      <c r="AX430" s="182">
        <f t="shared" si="197"/>
        <v>1763.6276073753784</v>
      </c>
      <c r="AY430" s="182">
        <f t="shared" si="197"/>
        <v>1787.9954637091926</v>
      </c>
      <c r="AZ430" s="182">
        <f t="shared" si="197"/>
        <v>1812.3633200430065</v>
      </c>
      <c r="BA430" s="182">
        <f t="shared" si="197"/>
        <v>0</v>
      </c>
      <c r="BB430" s="182">
        <f t="shared" si="197"/>
        <v>0</v>
      </c>
      <c r="BC430" s="182">
        <f t="shared" si="197"/>
        <v>0</v>
      </c>
      <c r="BD430" s="182">
        <f t="shared" si="197"/>
        <v>0</v>
      </c>
      <c r="BE430" s="182">
        <f t="shared" si="197"/>
        <v>0</v>
      </c>
      <c r="BF430" s="182">
        <f t="shared" si="197"/>
        <v>0</v>
      </c>
      <c r="BG430" s="182">
        <f t="shared" si="197"/>
        <v>0</v>
      </c>
      <c r="BH430" s="182">
        <f t="shared" si="197"/>
        <v>0</v>
      </c>
      <c r="BI430" s="182">
        <f t="shared" si="197"/>
        <v>0</v>
      </c>
      <c r="BJ430" s="182">
        <f t="shared" si="197"/>
        <v>0</v>
      </c>
      <c r="BK430" s="182">
        <f t="shared" si="197"/>
        <v>0</v>
      </c>
      <c r="BL430" s="182">
        <f t="shared" si="197"/>
        <v>0</v>
      </c>
      <c r="BM430" s="182">
        <f t="shared" si="197"/>
        <v>0</v>
      </c>
      <c r="BN430" s="182">
        <f t="shared" si="197"/>
        <v>0</v>
      </c>
      <c r="BO430" s="182">
        <f t="shared" si="197"/>
        <v>0</v>
      </c>
      <c r="BP430" s="182">
        <f t="shared" si="197"/>
        <v>0</v>
      </c>
      <c r="BQ430" s="182">
        <f t="shared" si="197"/>
        <v>0</v>
      </c>
      <c r="BR430" s="182">
        <f t="shared" si="197"/>
        <v>0</v>
      </c>
      <c r="BS430" s="182">
        <f t="shared" si="197"/>
        <v>0</v>
      </c>
      <c r="BT430" s="182">
        <f t="shared" si="198"/>
        <v>0</v>
      </c>
      <c r="BU430" s="182">
        <f t="shared" si="198"/>
        <v>0</v>
      </c>
      <c r="BV430" s="182">
        <f t="shared" si="198"/>
        <v>0</v>
      </c>
      <c r="BW430" s="182">
        <f t="shared" si="198"/>
        <v>0</v>
      </c>
      <c r="BX430" s="182">
        <f t="shared" si="198"/>
        <v>0</v>
      </c>
      <c r="BY430" s="182">
        <f t="shared" si="198"/>
        <v>0</v>
      </c>
      <c r="BZ430" s="182">
        <f t="shared" si="198"/>
        <v>0</v>
      </c>
      <c r="CA430" s="182">
        <f t="shared" si="198"/>
        <v>0</v>
      </c>
      <c r="CB430" s="182">
        <f t="shared" si="198"/>
        <v>0</v>
      </c>
      <c r="CC430" s="182">
        <f t="shared" si="198"/>
        <v>0</v>
      </c>
      <c r="CD430" s="182">
        <f t="shared" si="198"/>
        <v>0</v>
      </c>
      <c r="CE430" s="182">
        <f t="shared" si="198"/>
        <v>0</v>
      </c>
      <c r="CF430" s="182">
        <f t="shared" si="198"/>
        <v>0</v>
      </c>
      <c r="CG430" s="182">
        <f t="shared" si="198"/>
        <v>0</v>
      </c>
      <c r="CH430" s="182">
        <f t="shared" si="198"/>
        <v>0</v>
      </c>
      <c r="CI430" s="182">
        <f t="shared" si="198"/>
        <v>0</v>
      </c>
      <c r="CJ430" s="182">
        <f t="shared" si="198"/>
        <v>0</v>
      </c>
      <c r="CK430" s="182">
        <f t="shared" si="198"/>
        <v>0</v>
      </c>
      <c r="CL430" s="182">
        <f t="shared" si="198"/>
        <v>0</v>
      </c>
      <c r="CM430" s="182">
        <f t="shared" si="198"/>
        <v>0</v>
      </c>
      <c r="CN430" s="182">
        <f t="shared" si="198"/>
        <v>0</v>
      </c>
      <c r="CO430" s="182">
        <f t="shared" si="198"/>
        <v>0</v>
      </c>
      <c r="CP430" s="182">
        <f t="shared" si="198"/>
        <v>0</v>
      </c>
      <c r="CQ430" s="182">
        <f t="shared" si="198"/>
        <v>0</v>
      </c>
      <c r="CR430" s="182">
        <f t="shared" si="198"/>
        <v>0</v>
      </c>
      <c r="CS430" s="182">
        <f t="shared" si="198"/>
        <v>0</v>
      </c>
      <c r="CT430" s="182">
        <f t="shared" si="198"/>
        <v>0</v>
      </c>
      <c r="CU430" s="182">
        <f t="shared" si="198"/>
        <v>0</v>
      </c>
      <c r="CV430" s="182">
        <f t="shared" si="198"/>
        <v>0</v>
      </c>
      <c r="CW430" s="182">
        <f t="shared" si="198"/>
        <v>0</v>
      </c>
      <c r="CX430" s="182">
        <f t="shared" si="198"/>
        <v>0</v>
      </c>
      <c r="CY430" s="182">
        <f t="shared" si="198"/>
        <v>0</v>
      </c>
    </row>
    <row r="431" spans="1:103" s="111" customFormat="1" ht="13.5" customHeight="1" outlineLevel="1">
      <c r="A431" s="165"/>
      <c r="B431" s="263"/>
      <c r="C431" s="177" t="s">
        <v>8</v>
      </c>
      <c r="D431" s="178"/>
      <c r="E431" s="179"/>
      <c r="F431" s="180"/>
      <c r="G431" s="181">
        <f t="shared" si="199"/>
        <v>217.22730158700904</v>
      </c>
      <c r="H431" s="182">
        <f t="shared" si="197"/>
        <v>20.30768976093923</v>
      </c>
      <c r="I431" s="182">
        <f t="shared" si="197"/>
        <v>17.747904855405569</v>
      </c>
      <c r="J431" s="182">
        <f t="shared" si="197"/>
        <v>15.19016169042059</v>
      </c>
      <c r="K431" s="182">
        <f t="shared" si="197"/>
        <v>12.634460265984302</v>
      </c>
      <c r="L431" s="182">
        <f t="shared" si="197"/>
        <v>10.080800582096698</v>
      </c>
      <c r="M431" s="182">
        <f t="shared" si="197"/>
        <v>7.5291826387577796</v>
      </c>
      <c r="N431" s="182">
        <f t="shared" si="197"/>
        <v>7.4648229206812244</v>
      </c>
      <c r="O431" s="182">
        <f t="shared" si="197"/>
        <v>7.4005123849302006</v>
      </c>
      <c r="P431" s="182">
        <f t="shared" si="197"/>
        <v>7.336251031504708</v>
      </c>
      <c r="Q431" s="182">
        <f t="shared" si="197"/>
        <v>7.2720388604047477</v>
      </c>
      <c r="R431" s="182">
        <f t="shared" si="197"/>
        <v>7.2078758716303204</v>
      </c>
      <c r="S431" s="182">
        <f t="shared" si="197"/>
        <v>7.1437620651814226</v>
      </c>
      <c r="T431" s="182">
        <f t="shared" si="197"/>
        <v>7.0796974410580589</v>
      </c>
      <c r="U431" s="182">
        <f t="shared" si="197"/>
        <v>7.0156819992602264</v>
      </c>
      <c r="V431" s="182">
        <f t="shared" si="197"/>
        <v>6.9517157397879243</v>
      </c>
      <c r="W431" s="182">
        <f t="shared" si="197"/>
        <v>6.887798662641158</v>
      </c>
      <c r="X431" s="182">
        <f t="shared" si="197"/>
        <v>6.9310367920606444</v>
      </c>
      <c r="Y431" s="182">
        <f t="shared" si="197"/>
        <v>6.9742749214801307</v>
      </c>
      <c r="Z431" s="182">
        <f t="shared" si="197"/>
        <v>7.0175130508996162</v>
      </c>
      <c r="AA431" s="182">
        <f t="shared" si="197"/>
        <v>7.0607511803191025</v>
      </c>
      <c r="AB431" s="182">
        <f t="shared" si="197"/>
        <v>7.1039893097385889</v>
      </c>
      <c r="AC431" s="182">
        <f t="shared" si="197"/>
        <v>7.1472274391580761</v>
      </c>
      <c r="AD431" s="182">
        <f t="shared" si="197"/>
        <v>7.1904655685775625</v>
      </c>
      <c r="AE431" s="182">
        <f t="shared" si="197"/>
        <v>7.2337036979970488</v>
      </c>
      <c r="AF431" s="182">
        <f t="shared" si="197"/>
        <v>7.2769418274165343</v>
      </c>
      <c r="AG431" s="182">
        <f t="shared" si="197"/>
        <v>7.3201799568360233</v>
      </c>
      <c r="AH431" s="182">
        <f t="shared" si="197"/>
        <v>7.3201799568360233</v>
      </c>
      <c r="AI431" s="182">
        <f t="shared" si="197"/>
        <v>7.3201799568360233</v>
      </c>
      <c r="AJ431" s="182">
        <f t="shared" si="197"/>
        <v>7.3201799568360233</v>
      </c>
      <c r="AK431" s="182">
        <f t="shared" si="197"/>
        <v>7.3201799568360233</v>
      </c>
      <c r="AL431" s="182">
        <f t="shared" si="197"/>
        <v>7.3201799568360233</v>
      </c>
      <c r="AM431" s="182">
        <f t="shared" si="197"/>
        <v>7.3201799568360233</v>
      </c>
      <c r="AN431" s="182">
        <f t="shared" si="197"/>
        <v>7.3201799568360233</v>
      </c>
      <c r="AO431" s="182">
        <f t="shared" si="197"/>
        <v>7.3201799568360233</v>
      </c>
      <c r="AP431" s="182">
        <f t="shared" si="197"/>
        <v>7.3201799568360233</v>
      </c>
      <c r="AQ431" s="182">
        <f t="shared" si="197"/>
        <v>7.3201799568360233</v>
      </c>
      <c r="AR431" s="182">
        <f t="shared" si="197"/>
        <v>7.3201799568360233</v>
      </c>
      <c r="AS431" s="182">
        <f t="shared" si="197"/>
        <v>7.3201799568360233</v>
      </c>
      <c r="AT431" s="182">
        <f t="shared" si="197"/>
        <v>7.3201799568360233</v>
      </c>
      <c r="AU431" s="182">
        <f t="shared" si="197"/>
        <v>7.3201799568360233</v>
      </c>
      <c r="AV431" s="182">
        <f t="shared" si="197"/>
        <v>7.3201799568360233</v>
      </c>
      <c r="AW431" s="182">
        <f t="shared" si="197"/>
        <v>7.3201799568360233</v>
      </c>
      <c r="AX431" s="182">
        <f t="shared" si="197"/>
        <v>7.3201799568360233</v>
      </c>
      <c r="AY431" s="182">
        <f t="shared" si="197"/>
        <v>7.3201799568360233</v>
      </c>
      <c r="AZ431" s="182">
        <f t="shared" si="197"/>
        <v>7.3201799568360233</v>
      </c>
      <c r="BA431" s="182">
        <f t="shared" si="197"/>
        <v>0</v>
      </c>
      <c r="BB431" s="182">
        <f t="shared" si="197"/>
        <v>0</v>
      </c>
      <c r="BC431" s="182">
        <f t="shared" si="197"/>
        <v>0</v>
      </c>
      <c r="BD431" s="182">
        <f t="shared" si="197"/>
        <v>0</v>
      </c>
      <c r="BE431" s="182">
        <f t="shared" si="197"/>
        <v>0</v>
      </c>
      <c r="BF431" s="182">
        <f t="shared" si="197"/>
        <v>0</v>
      </c>
      <c r="BG431" s="182">
        <f t="shared" si="197"/>
        <v>0</v>
      </c>
      <c r="BH431" s="182">
        <f t="shared" si="197"/>
        <v>0</v>
      </c>
      <c r="BI431" s="182">
        <f t="shared" si="197"/>
        <v>0</v>
      </c>
      <c r="BJ431" s="182">
        <f t="shared" si="197"/>
        <v>0</v>
      </c>
      <c r="BK431" s="182">
        <f t="shared" si="197"/>
        <v>0</v>
      </c>
      <c r="BL431" s="182">
        <f t="shared" si="197"/>
        <v>0</v>
      </c>
      <c r="BM431" s="182">
        <f t="shared" si="197"/>
        <v>0</v>
      </c>
      <c r="BN431" s="182">
        <f t="shared" si="197"/>
        <v>0</v>
      </c>
      <c r="BO431" s="182">
        <f t="shared" si="197"/>
        <v>0</v>
      </c>
      <c r="BP431" s="182">
        <f t="shared" si="197"/>
        <v>0</v>
      </c>
      <c r="BQ431" s="182">
        <f t="shared" si="197"/>
        <v>0</v>
      </c>
      <c r="BR431" s="182">
        <f t="shared" si="197"/>
        <v>0</v>
      </c>
      <c r="BS431" s="182">
        <f>BS10*BS222*365/10^6*10^6</f>
        <v>0</v>
      </c>
      <c r="BT431" s="182">
        <f t="shared" si="198"/>
        <v>0</v>
      </c>
      <c r="BU431" s="182">
        <f t="shared" si="198"/>
        <v>0</v>
      </c>
      <c r="BV431" s="182">
        <f t="shared" si="198"/>
        <v>0</v>
      </c>
      <c r="BW431" s="182">
        <f t="shared" si="198"/>
        <v>0</v>
      </c>
      <c r="BX431" s="182">
        <f t="shared" si="198"/>
        <v>0</v>
      </c>
      <c r="BY431" s="182">
        <f t="shared" si="198"/>
        <v>0</v>
      </c>
      <c r="BZ431" s="182">
        <f t="shared" si="198"/>
        <v>0</v>
      </c>
      <c r="CA431" s="182">
        <f t="shared" si="198"/>
        <v>0</v>
      </c>
      <c r="CB431" s="182">
        <f t="shared" si="198"/>
        <v>0</v>
      </c>
      <c r="CC431" s="182">
        <f t="shared" si="198"/>
        <v>0</v>
      </c>
      <c r="CD431" s="182">
        <f t="shared" si="198"/>
        <v>0</v>
      </c>
      <c r="CE431" s="182">
        <f t="shared" si="198"/>
        <v>0</v>
      </c>
      <c r="CF431" s="182">
        <f t="shared" si="198"/>
        <v>0</v>
      </c>
      <c r="CG431" s="182">
        <f t="shared" si="198"/>
        <v>0</v>
      </c>
      <c r="CH431" s="182">
        <f t="shared" si="198"/>
        <v>0</v>
      </c>
      <c r="CI431" s="182">
        <f t="shared" si="198"/>
        <v>0</v>
      </c>
      <c r="CJ431" s="182">
        <f t="shared" si="198"/>
        <v>0</v>
      </c>
      <c r="CK431" s="182">
        <f t="shared" si="198"/>
        <v>0</v>
      </c>
      <c r="CL431" s="182">
        <f t="shared" si="198"/>
        <v>0</v>
      </c>
      <c r="CM431" s="182">
        <f t="shared" si="198"/>
        <v>0</v>
      </c>
      <c r="CN431" s="182">
        <f t="shared" si="198"/>
        <v>0</v>
      </c>
      <c r="CO431" s="182">
        <f t="shared" si="198"/>
        <v>0</v>
      </c>
      <c r="CP431" s="182">
        <f t="shared" si="198"/>
        <v>0</v>
      </c>
      <c r="CQ431" s="182">
        <f t="shared" si="198"/>
        <v>0</v>
      </c>
      <c r="CR431" s="182">
        <f t="shared" si="198"/>
        <v>0</v>
      </c>
      <c r="CS431" s="182">
        <f t="shared" si="198"/>
        <v>0</v>
      </c>
      <c r="CT431" s="182">
        <f t="shared" si="198"/>
        <v>0</v>
      </c>
      <c r="CU431" s="182">
        <f t="shared" si="198"/>
        <v>0</v>
      </c>
      <c r="CV431" s="182">
        <f t="shared" si="198"/>
        <v>0</v>
      </c>
      <c r="CW431" s="182">
        <f t="shared" si="198"/>
        <v>0</v>
      </c>
      <c r="CX431" s="182">
        <f t="shared" si="198"/>
        <v>0</v>
      </c>
      <c r="CY431" s="182">
        <f t="shared" si="198"/>
        <v>0</v>
      </c>
    </row>
    <row r="432" spans="1:103" s="111" customFormat="1" ht="13.5" customHeight="1" outlineLevel="1">
      <c r="A432" s="165"/>
      <c r="B432" s="263"/>
      <c r="C432" s="177" t="s">
        <v>9</v>
      </c>
      <c r="D432" s="178"/>
      <c r="E432" s="179"/>
      <c r="F432" s="180"/>
      <c r="G432" s="181">
        <f t="shared" si="199"/>
        <v>49652.438206689127</v>
      </c>
      <c r="H432" s="182">
        <f t="shared" ref="H432:BS435" si="200">H11*H223*365/10^6*10^6</f>
        <v>-164.91648986192925</v>
      </c>
      <c r="I432" s="182">
        <f t="shared" si="200"/>
        <v>-35.468017695539494</v>
      </c>
      <c r="J432" s="182">
        <f t="shared" si="200"/>
        <v>89.715499267131491</v>
      </c>
      <c r="K432" s="182">
        <f t="shared" si="200"/>
        <v>210.63406102608354</v>
      </c>
      <c r="L432" s="182">
        <f t="shared" si="200"/>
        <v>327.28766758131667</v>
      </c>
      <c r="M432" s="182">
        <f t="shared" si="200"/>
        <v>439.67631893283078</v>
      </c>
      <c r="N432" s="182">
        <f t="shared" si="200"/>
        <v>547.34606060084877</v>
      </c>
      <c r="O432" s="182">
        <f t="shared" si="200"/>
        <v>650.55849776122977</v>
      </c>
      <c r="P432" s="182">
        <f t="shared" si="200"/>
        <v>749.31363041397367</v>
      </c>
      <c r="Q432" s="182">
        <f t="shared" si="200"/>
        <v>843.61145855908057</v>
      </c>
      <c r="R432" s="182">
        <f t="shared" si="200"/>
        <v>933.45198219655049</v>
      </c>
      <c r="S432" s="182">
        <f t="shared" si="200"/>
        <v>1018.8352013263833</v>
      </c>
      <c r="T432" s="182">
        <f t="shared" si="200"/>
        <v>1099.7611159485793</v>
      </c>
      <c r="U432" s="182">
        <f t="shared" si="200"/>
        <v>1176.2297260631381</v>
      </c>
      <c r="V432" s="182">
        <f t="shared" si="200"/>
        <v>1248.24103167006</v>
      </c>
      <c r="W432" s="182">
        <f t="shared" si="200"/>
        <v>1315.795032769345</v>
      </c>
      <c r="X432" s="182">
        <f t="shared" si="200"/>
        <v>1341.7499549966676</v>
      </c>
      <c r="Y432" s="182">
        <f t="shared" si="200"/>
        <v>1366.4626842593098</v>
      </c>
      <c r="Z432" s="182">
        <f t="shared" si="200"/>
        <v>1389.9332205572709</v>
      </c>
      <c r="AA432" s="182">
        <f t="shared" si="200"/>
        <v>1412.1615638905516</v>
      </c>
      <c r="AB432" s="182">
        <f t="shared" si="200"/>
        <v>1433.1477142591511</v>
      </c>
      <c r="AC432" s="182">
        <f t="shared" si="200"/>
        <v>1452.8916716630704</v>
      </c>
      <c r="AD432" s="182">
        <f t="shared" si="200"/>
        <v>1471.3934361023087</v>
      </c>
      <c r="AE432" s="182">
        <f t="shared" si="200"/>
        <v>1488.6530075768662</v>
      </c>
      <c r="AF432" s="182">
        <f t="shared" si="200"/>
        <v>1504.6703860867435</v>
      </c>
      <c r="AG432" s="182">
        <f t="shared" si="200"/>
        <v>1519.4455716319392</v>
      </c>
      <c r="AH432" s="182">
        <f t="shared" si="200"/>
        <v>1546.217509010303</v>
      </c>
      <c r="AI432" s="182">
        <f t="shared" si="200"/>
        <v>1572.989446388666</v>
      </c>
      <c r="AJ432" s="182">
        <f t="shared" si="200"/>
        <v>1599.7613837670297</v>
      </c>
      <c r="AK432" s="182">
        <f t="shared" si="200"/>
        <v>1626.5333211453931</v>
      </c>
      <c r="AL432" s="182">
        <f t="shared" si="200"/>
        <v>1653.3052585237565</v>
      </c>
      <c r="AM432" s="182">
        <f t="shared" si="200"/>
        <v>1680.0771959021199</v>
      </c>
      <c r="AN432" s="182">
        <f t="shared" si="200"/>
        <v>1706.8491332804833</v>
      </c>
      <c r="AO432" s="182">
        <f t="shared" si="200"/>
        <v>1733.621070658847</v>
      </c>
      <c r="AP432" s="182">
        <f t="shared" si="200"/>
        <v>1760.3930080372102</v>
      </c>
      <c r="AQ432" s="182">
        <f t="shared" si="200"/>
        <v>1787.1649454155738</v>
      </c>
      <c r="AR432" s="182">
        <f t="shared" si="200"/>
        <v>1813.9368827939372</v>
      </c>
      <c r="AS432" s="182">
        <f t="shared" si="200"/>
        <v>1840.7088201723006</v>
      </c>
      <c r="AT432" s="182">
        <f t="shared" si="200"/>
        <v>1867.4807575506638</v>
      </c>
      <c r="AU432" s="182">
        <f t="shared" si="200"/>
        <v>1894.2526949290277</v>
      </c>
      <c r="AV432" s="182">
        <f t="shared" si="200"/>
        <v>1921.0246323073911</v>
      </c>
      <c r="AW432" s="182">
        <f t="shared" si="200"/>
        <v>1947.7965696857543</v>
      </c>
      <c r="AX432" s="182">
        <f t="shared" si="200"/>
        <v>1974.5685070641175</v>
      </c>
      <c r="AY432" s="182">
        <f t="shared" si="200"/>
        <v>2001.3404444424809</v>
      </c>
      <c r="AZ432" s="182">
        <f t="shared" si="200"/>
        <v>2028.1123818208448</v>
      </c>
      <c r="BA432" s="182">
        <f t="shared" si="200"/>
        <v>0</v>
      </c>
      <c r="BB432" s="182">
        <f t="shared" si="200"/>
        <v>0</v>
      </c>
      <c r="BC432" s="182">
        <f t="shared" si="200"/>
        <v>0</v>
      </c>
      <c r="BD432" s="182">
        <f t="shared" si="200"/>
        <v>0</v>
      </c>
      <c r="BE432" s="182">
        <f t="shared" si="200"/>
        <v>0</v>
      </c>
      <c r="BF432" s="182">
        <f t="shared" si="200"/>
        <v>0</v>
      </c>
      <c r="BG432" s="182">
        <f t="shared" si="200"/>
        <v>0</v>
      </c>
      <c r="BH432" s="182">
        <f t="shared" si="200"/>
        <v>0</v>
      </c>
      <c r="BI432" s="182">
        <f t="shared" si="200"/>
        <v>0</v>
      </c>
      <c r="BJ432" s="182">
        <f t="shared" si="200"/>
        <v>0</v>
      </c>
      <c r="BK432" s="182">
        <f t="shared" si="200"/>
        <v>0</v>
      </c>
      <c r="BL432" s="182">
        <f t="shared" si="200"/>
        <v>0</v>
      </c>
      <c r="BM432" s="182">
        <f t="shared" si="200"/>
        <v>0</v>
      </c>
      <c r="BN432" s="182">
        <f t="shared" si="200"/>
        <v>0</v>
      </c>
      <c r="BO432" s="182">
        <f t="shared" si="200"/>
        <v>0</v>
      </c>
      <c r="BP432" s="182">
        <f t="shared" si="200"/>
        <v>0</v>
      </c>
      <c r="BQ432" s="182">
        <f t="shared" si="200"/>
        <v>0</v>
      </c>
      <c r="BR432" s="182">
        <f t="shared" si="200"/>
        <v>0</v>
      </c>
      <c r="BS432" s="182">
        <f t="shared" si="200"/>
        <v>0</v>
      </c>
      <c r="BT432" s="182">
        <f t="shared" si="198"/>
        <v>0</v>
      </c>
      <c r="BU432" s="182">
        <f t="shared" si="198"/>
        <v>0</v>
      </c>
      <c r="BV432" s="182">
        <f t="shared" si="198"/>
        <v>0</v>
      </c>
      <c r="BW432" s="182">
        <f t="shared" si="198"/>
        <v>0</v>
      </c>
      <c r="BX432" s="182">
        <f t="shared" si="198"/>
        <v>0</v>
      </c>
      <c r="BY432" s="182">
        <f t="shared" si="198"/>
        <v>0</v>
      </c>
      <c r="BZ432" s="182">
        <f t="shared" si="198"/>
        <v>0</v>
      </c>
      <c r="CA432" s="182">
        <f t="shared" si="198"/>
        <v>0</v>
      </c>
      <c r="CB432" s="182">
        <f t="shared" si="198"/>
        <v>0</v>
      </c>
      <c r="CC432" s="182">
        <f t="shared" si="198"/>
        <v>0</v>
      </c>
      <c r="CD432" s="182">
        <f t="shared" si="198"/>
        <v>0</v>
      </c>
      <c r="CE432" s="182">
        <f t="shared" si="198"/>
        <v>0</v>
      </c>
      <c r="CF432" s="182">
        <f t="shared" si="198"/>
        <v>0</v>
      </c>
      <c r="CG432" s="182">
        <f t="shared" si="198"/>
        <v>0</v>
      </c>
      <c r="CH432" s="182">
        <f t="shared" si="198"/>
        <v>0</v>
      </c>
      <c r="CI432" s="182">
        <f t="shared" si="198"/>
        <v>0</v>
      </c>
      <c r="CJ432" s="182">
        <f t="shared" si="198"/>
        <v>0</v>
      </c>
      <c r="CK432" s="182">
        <f t="shared" si="198"/>
        <v>0</v>
      </c>
      <c r="CL432" s="182">
        <f t="shared" si="198"/>
        <v>0</v>
      </c>
      <c r="CM432" s="182">
        <f t="shared" si="198"/>
        <v>0</v>
      </c>
      <c r="CN432" s="182">
        <f t="shared" si="198"/>
        <v>0</v>
      </c>
      <c r="CO432" s="182">
        <f t="shared" si="198"/>
        <v>0</v>
      </c>
      <c r="CP432" s="182">
        <f t="shared" si="198"/>
        <v>0</v>
      </c>
      <c r="CQ432" s="182">
        <f t="shared" si="198"/>
        <v>0</v>
      </c>
      <c r="CR432" s="182">
        <f t="shared" si="198"/>
        <v>0</v>
      </c>
      <c r="CS432" s="182">
        <f t="shared" si="198"/>
        <v>0</v>
      </c>
      <c r="CT432" s="182">
        <f t="shared" si="198"/>
        <v>0</v>
      </c>
      <c r="CU432" s="182">
        <f t="shared" si="198"/>
        <v>0</v>
      </c>
      <c r="CV432" s="182">
        <f t="shared" si="198"/>
        <v>0</v>
      </c>
      <c r="CW432" s="182">
        <f t="shared" si="198"/>
        <v>0</v>
      </c>
      <c r="CX432" s="182">
        <f t="shared" si="198"/>
        <v>0</v>
      </c>
      <c r="CY432" s="182">
        <f t="shared" si="198"/>
        <v>0</v>
      </c>
    </row>
    <row r="433" spans="1:103" s="111" customFormat="1" ht="13.5" customHeight="1" outlineLevel="1">
      <c r="A433" s="165"/>
      <c r="B433" s="263"/>
      <c r="C433" s="177" t="s">
        <v>10</v>
      </c>
      <c r="D433" s="178"/>
      <c r="E433" s="179"/>
      <c r="F433" s="180"/>
      <c r="G433" s="181">
        <f t="shared" si="199"/>
        <v>100.47026925558674</v>
      </c>
      <c r="H433" s="182">
        <f t="shared" si="200"/>
        <v>4.424115029980662</v>
      </c>
      <c r="I433" s="182">
        <f t="shared" si="200"/>
        <v>4.1967946052018199</v>
      </c>
      <c r="J433" s="182">
        <f t="shared" si="200"/>
        <v>3.8750912536403508</v>
      </c>
      <c r="K433" s="182">
        <f t="shared" si="200"/>
        <v>3.4590049752962528</v>
      </c>
      <c r="L433" s="182">
        <f t="shared" si="200"/>
        <v>2.9485357701695278</v>
      </c>
      <c r="M433" s="182">
        <f t="shared" si="200"/>
        <v>2.3436836382601749</v>
      </c>
      <c r="N433" s="182">
        <f t="shared" si="200"/>
        <v>2.4542152599820941</v>
      </c>
      <c r="O433" s="182">
        <f t="shared" si="200"/>
        <v>2.5614658943801687</v>
      </c>
      <c r="P433" s="182">
        <f t="shared" si="200"/>
        <v>2.6654355414543982</v>
      </c>
      <c r="Q433" s="182">
        <f t="shared" si="200"/>
        <v>2.7661242012047831</v>
      </c>
      <c r="R433" s="182">
        <f t="shared" si="200"/>
        <v>2.8635318736313238</v>
      </c>
      <c r="S433" s="182">
        <f t="shared" si="200"/>
        <v>2.9576585587340198</v>
      </c>
      <c r="T433" s="182">
        <f t="shared" si="200"/>
        <v>3.0485042565128713</v>
      </c>
      <c r="U433" s="182">
        <f t="shared" si="200"/>
        <v>3.1360689669678781</v>
      </c>
      <c r="V433" s="182">
        <f t="shared" si="200"/>
        <v>3.2203526900990398</v>
      </c>
      <c r="W433" s="182">
        <f t="shared" si="200"/>
        <v>3.3013554259063596</v>
      </c>
      <c r="X433" s="182">
        <f t="shared" si="200"/>
        <v>3.3071905543896079</v>
      </c>
      <c r="Y433" s="182">
        <f t="shared" si="200"/>
        <v>3.3130256828728575</v>
      </c>
      <c r="Z433" s="182">
        <f t="shared" si="200"/>
        <v>3.3188608113561058</v>
      </c>
      <c r="AA433" s="182">
        <f t="shared" si="200"/>
        <v>3.3246959398393545</v>
      </c>
      <c r="AB433" s="182">
        <f t="shared" si="200"/>
        <v>3.3305310683226033</v>
      </c>
      <c r="AC433" s="182">
        <f t="shared" si="200"/>
        <v>3.336366196805852</v>
      </c>
      <c r="AD433" s="182">
        <f t="shared" si="200"/>
        <v>3.3422013252891012</v>
      </c>
      <c r="AE433" s="182">
        <f t="shared" si="200"/>
        <v>3.3480364537723495</v>
      </c>
      <c r="AF433" s="182">
        <f t="shared" si="200"/>
        <v>3.3538715822555982</v>
      </c>
      <c r="AG433" s="182">
        <f t="shared" si="200"/>
        <v>3.3597067107388456</v>
      </c>
      <c r="AH433" s="182">
        <f t="shared" si="200"/>
        <v>3.3597067107388456</v>
      </c>
      <c r="AI433" s="182">
        <f t="shared" si="200"/>
        <v>3.3597067107388456</v>
      </c>
      <c r="AJ433" s="182">
        <f t="shared" si="200"/>
        <v>3.3597067107388456</v>
      </c>
      <c r="AK433" s="182">
        <f t="shared" si="200"/>
        <v>3.3597067107388456</v>
      </c>
      <c r="AL433" s="182">
        <f t="shared" si="200"/>
        <v>3.3597067107388456</v>
      </c>
      <c r="AM433" s="182">
        <f t="shared" si="200"/>
        <v>3.3597067107388456</v>
      </c>
      <c r="AN433" s="182">
        <f t="shared" si="200"/>
        <v>3.3597067107388456</v>
      </c>
      <c r="AO433" s="182">
        <f t="shared" si="200"/>
        <v>3.3597067107388456</v>
      </c>
      <c r="AP433" s="182">
        <f t="shared" si="200"/>
        <v>3.3597067107388456</v>
      </c>
      <c r="AQ433" s="182">
        <f t="shared" si="200"/>
        <v>3.3597067107388456</v>
      </c>
      <c r="AR433" s="182">
        <f t="shared" si="200"/>
        <v>3.3597067107388456</v>
      </c>
      <c r="AS433" s="182">
        <f t="shared" si="200"/>
        <v>3.3597067107388456</v>
      </c>
      <c r="AT433" s="182">
        <f t="shared" si="200"/>
        <v>3.3597067107388456</v>
      </c>
      <c r="AU433" s="182">
        <f t="shared" si="200"/>
        <v>3.3597067107388456</v>
      </c>
      <c r="AV433" s="182">
        <f t="shared" si="200"/>
        <v>3.3597067107388456</v>
      </c>
      <c r="AW433" s="182">
        <f t="shared" si="200"/>
        <v>3.3597067107388456</v>
      </c>
      <c r="AX433" s="182">
        <f t="shared" si="200"/>
        <v>3.3597067107388456</v>
      </c>
      <c r="AY433" s="182">
        <f t="shared" si="200"/>
        <v>3.3597067107388456</v>
      </c>
      <c r="AZ433" s="182">
        <f t="shared" si="200"/>
        <v>3.3597067107388456</v>
      </c>
      <c r="BA433" s="182">
        <f t="shared" si="200"/>
        <v>0</v>
      </c>
      <c r="BB433" s="182">
        <f t="shared" si="200"/>
        <v>0</v>
      </c>
      <c r="BC433" s="182">
        <f t="shared" si="200"/>
        <v>0</v>
      </c>
      <c r="BD433" s="182">
        <f t="shared" si="200"/>
        <v>0</v>
      </c>
      <c r="BE433" s="182">
        <f t="shared" si="200"/>
        <v>0</v>
      </c>
      <c r="BF433" s="182">
        <f t="shared" si="200"/>
        <v>0</v>
      </c>
      <c r="BG433" s="182">
        <f t="shared" si="200"/>
        <v>0</v>
      </c>
      <c r="BH433" s="182">
        <f t="shared" si="200"/>
        <v>0</v>
      </c>
      <c r="BI433" s="182">
        <f t="shared" si="200"/>
        <v>0</v>
      </c>
      <c r="BJ433" s="182">
        <f t="shared" si="200"/>
        <v>0</v>
      </c>
      <c r="BK433" s="182">
        <f t="shared" si="200"/>
        <v>0</v>
      </c>
      <c r="BL433" s="182">
        <f t="shared" si="200"/>
        <v>0</v>
      </c>
      <c r="BM433" s="182">
        <f t="shared" si="200"/>
        <v>0</v>
      </c>
      <c r="BN433" s="182">
        <f t="shared" si="200"/>
        <v>0</v>
      </c>
      <c r="BO433" s="182">
        <f t="shared" si="200"/>
        <v>0</v>
      </c>
      <c r="BP433" s="182">
        <f t="shared" si="200"/>
        <v>0</v>
      </c>
      <c r="BQ433" s="182">
        <f t="shared" si="200"/>
        <v>0</v>
      </c>
      <c r="BR433" s="182">
        <f t="shared" si="200"/>
        <v>0</v>
      </c>
      <c r="BS433" s="182">
        <f t="shared" si="200"/>
        <v>0</v>
      </c>
      <c r="BT433" s="182">
        <f t="shared" si="198"/>
        <v>0</v>
      </c>
      <c r="BU433" s="182">
        <f t="shared" si="198"/>
        <v>0</v>
      </c>
      <c r="BV433" s="182">
        <f t="shared" si="198"/>
        <v>0</v>
      </c>
      <c r="BW433" s="182">
        <f t="shared" si="198"/>
        <v>0</v>
      </c>
      <c r="BX433" s="182">
        <f t="shared" si="198"/>
        <v>0</v>
      </c>
      <c r="BY433" s="182">
        <f t="shared" si="198"/>
        <v>0</v>
      </c>
      <c r="BZ433" s="182">
        <f t="shared" si="198"/>
        <v>0</v>
      </c>
      <c r="CA433" s="182">
        <f t="shared" si="198"/>
        <v>0</v>
      </c>
      <c r="CB433" s="182">
        <f t="shared" si="198"/>
        <v>0</v>
      </c>
      <c r="CC433" s="182">
        <f t="shared" si="198"/>
        <v>0</v>
      </c>
      <c r="CD433" s="182">
        <f t="shared" si="198"/>
        <v>0</v>
      </c>
      <c r="CE433" s="182">
        <f t="shared" si="198"/>
        <v>0</v>
      </c>
      <c r="CF433" s="182">
        <f t="shared" si="198"/>
        <v>0</v>
      </c>
      <c r="CG433" s="182">
        <f t="shared" si="198"/>
        <v>0</v>
      </c>
      <c r="CH433" s="182">
        <f t="shared" si="198"/>
        <v>0</v>
      </c>
      <c r="CI433" s="182">
        <f t="shared" si="198"/>
        <v>0</v>
      </c>
      <c r="CJ433" s="182">
        <f t="shared" si="198"/>
        <v>0</v>
      </c>
      <c r="CK433" s="182">
        <f t="shared" si="198"/>
        <v>0</v>
      </c>
      <c r="CL433" s="182">
        <f t="shared" si="198"/>
        <v>0</v>
      </c>
      <c r="CM433" s="182">
        <f t="shared" si="198"/>
        <v>0</v>
      </c>
      <c r="CN433" s="182">
        <f t="shared" si="198"/>
        <v>0</v>
      </c>
      <c r="CO433" s="182">
        <f t="shared" si="198"/>
        <v>0</v>
      </c>
      <c r="CP433" s="182">
        <f t="shared" si="198"/>
        <v>0</v>
      </c>
      <c r="CQ433" s="182">
        <f t="shared" si="198"/>
        <v>0</v>
      </c>
      <c r="CR433" s="182">
        <f t="shared" si="198"/>
        <v>0</v>
      </c>
      <c r="CS433" s="182">
        <f t="shared" si="198"/>
        <v>0</v>
      </c>
      <c r="CT433" s="182">
        <f t="shared" si="198"/>
        <v>0</v>
      </c>
      <c r="CU433" s="182">
        <f t="shared" si="198"/>
        <v>0</v>
      </c>
      <c r="CV433" s="182">
        <f t="shared" si="198"/>
        <v>0</v>
      </c>
      <c r="CW433" s="182">
        <f t="shared" si="198"/>
        <v>0</v>
      </c>
      <c r="CX433" s="182">
        <f t="shared" si="198"/>
        <v>0</v>
      </c>
      <c r="CY433" s="182">
        <f t="shared" si="198"/>
        <v>0</v>
      </c>
    </row>
    <row r="434" spans="1:103" s="111" customFormat="1" ht="13.5" customHeight="1" outlineLevel="1">
      <c r="A434" s="165"/>
      <c r="B434" s="263"/>
      <c r="C434" s="177" t="s">
        <v>11</v>
      </c>
      <c r="D434" s="178"/>
      <c r="E434" s="179"/>
      <c r="F434" s="180"/>
      <c r="G434" s="181">
        <f t="shared" si="199"/>
        <v>242403.25846205637</v>
      </c>
      <c r="H434" s="182">
        <f t="shared" si="200"/>
        <v>4900.0106163139626</v>
      </c>
      <c r="I434" s="182">
        <f t="shared" si="200"/>
        <v>5035.9796198165368</v>
      </c>
      <c r="J434" s="182">
        <f t="shared" si="200"/>
        <v>5164.0132985796081</v>
      </c>
      <c r="K434" s="182">
        <f t="shared" si="200"/>
        <v>5284.1116526031774</v>
      </c>
      <c r="L434" s="182">
        <f t="shared" si="200"/>
        <v>5396.2746818872429</v>
      </c>
      <c r="M434" s="182">
        <f t="shared" si="200"/>
        <v>5500.5023864318091</v>
      </c>
      <c r="N434" s="182">
        <f t="shared" si="200"/>
        <v>5591.3183865813016</v>
      </c>
      <c r="O434" s="182">
        <f t="shared" si="200"/>
        <v>5673.8034290786536</v>
      </c>
      <c r="P434" s="182">
        <f t="shared" si="200"/>
        <v>5747.9575139238659</v>
      </c>
      <c r="Q434" s="182">
        <f t="shared" si="200"/>
        <v>5813.7806411169377</v>
      </c>
      <c r="R434" s="182">
        <f t="shared" si="200"/>
        <v>5871.2728106578697</v>
      </c>
      <c r="S434" s="182">
        <f t="shared" si="200"/>
        <v>5920.4340225466613</v>
      </c>
      <c r="T434" s="182">
        <f t="shared" si="200"/>
        <v>5961.264276783314</v>
      </c>
      <c r="U434" s="182">
        <f t="shared" si="200"/>
        <v>5993.7635733678253</v>
      </c>
      <c r="V434" s="182">
        <f t="shared" si="200"/>
        <v>6017.9319123001978</v>
      </c>
      <c r="W434" s="182">
        <f t="shared" si="200"/>
        <v>6033.7692935804289</v>
      </c>
      <c r="X434" s="182">
        <f t="shared" si="200"/>
        <v>6179.0942805597024</v>
      </c>
      <c r="Y434" s="182">
        <f t="shared" si="200"/>
        <v>6318.3299858095761</v>
      </c>
      <c r="Z434" s="182">
        <f t="shared" si="200"/>
        <v>6451.4764093300482</v>
      </c>
      <c r="AA434" s="182">
        <f t="shared" si="200"/>
        <v>6578.5335511211179</v>
      </c>
      <c r="AB434" s="182">
        <f t="shared" si="200"/>
        <v>6699.5014111827868</v>
      </c>
      <c r="AC434" s="182">
        <f t="shared" si="200"/>
        <v>6814.3799895150551</v>
      </c>
      <c r="AD434" s="182">
        <f t="shared" si="200"/>
        <v>6923.1692861179208</v>
      </c>
      <c r="AE434" s="182">
        <f t="shared" si="200"/>
        <v>7025.8693009913877</v>
      </c>
      <c r="AF434" s="182">
        <f t="shared" si="200"/>
        <v>7122.4800341354512</v>
      </c>
      <c r="AG434" s="182">
        <f t="shared" si="200"/>
        <v>7213.0014855501104</v>
      </c>
      <c r="AH434" s="182">
        <f t="shared" si="200"/>
        <v>7381.4047761222719</v>
      </c>
      <c r="AI434" s="182">
        <f t="shared" si="200"/>
        <v>7549.8080666944334</v>
      </c>
      <c r="AJ434" s="182">
        <f t="shared" si="200"/>
        <v>7718.2113572665949</v>
      </c>
      <c r="AK434" s="182">
        <f t="shared" si="200"/>
        <v>7886.6146478387545</v>
      </c>
      <c r="AL434" s="182">
        <f t="shared" si="200"/>
        <v>8055.0179384109178</v>
      </c>
      <c r="AM434" s="182">
        <f t="shared" si="200"/>
        <v>8223.4212289830793</v>
      </c>
      <c r="AN434" s="182">
        <f t="shared" si="200"/>
        <v>8391.8245195552408</v>
      </c>
      <c r="AO434" s="182">
        <f t="shared" si="200"/>
        <v>8560.2278101274023</v>
      </c>
      <c r="AP434" s="182">
        <f t="shared" si="200"/>
        <v>8728.631100699562</v>
      </c>
      <c r="AQ434" s="182">
        <f t="shared" si="200"/>
        <v>8897.0343912717235</v>
      </c>
      <c r="AR434" s="182">
        <f t="shared" si="200"/>
        <v>9065.437681843885</v>
      </c>
      <c r="AS434" s="182">
        <f t="shared" si="200"/>
        <v>9233.8409724160465</v>
      </c>
      <c r="AT434" s="182">
        <f t="shared" si="200"/>
        <v>9402.2442629882098</v>
      </c>
      <c r="AU434" s="182">
        <f t="shared" si="200"/>
        <v>9570.6475535603713</v>
      </c>
      <c r="AV434" s="182">
        <f t="shared" si="200"/>
        <v>9739.050844132531</v>
      </c>
      <c r="AW434" s="182">
        <f t="shared" si="200"/>
        <v>9907.4541347046925</v>
      </c>
      <c r="AX434" s="182">
        <f t="shared" si="200"/>
        <v>10075.857425276854</v>
      </c>
      <c r="AY434" s="182">
        <f t="shared" si="200"/>
        <v>10244.260715849015</v>
      </c>
      <c r="AZ434" s="182">
        <f t="shared" si="200"/>
        <v>10412.664006421177</v>
      </c>
      <c r="BA434" s="182">
        <f t="shared" si="200"/>
        <v>0</v>
      </c>
      <c r="BB434" s="182">
        <f t="shared" si="200"/>
        <v>0</v>
      </c>
      <c r="BC434" s="182">
        <f t="shared" si="200"/>
        <v>0</v>
      </c>
      <c r="BD434" s="182">
        <f t="shared" si="200"/>
        <v>0</v>
      </c>
      <c r="BE434" s="182">
        <f t="shared" si="200"/>
        <v>0</v>
      </c>
      <c r="BF434" s="182">
        <f t="shared" si="200"/>
        <v>0</v>
      </c>
      <c r="BG434" s="182">
        <f t="shared" si="200"/>
        <v>0</v>
      </c>
      <c r="BH434" s="182">
        <f t="shared" si="200"/>
        <v>0</v>
      </c>
      <c r="BI434" s="182">
        <f t="shared" si="200"/>
        <v>0</v>
      </c>
      <c r="BJ434" s="182">
        <f t="shared" si="200"/>
        <v>0</v>
      </c>
      <c r="BK434" s="182">
        <f t="shared" si="200"/>
        <v>0</v>
      </c>
      <c r="BL434" s="182">
        <f t="shared" si="200"/>
        <v>0</v>
      </c>
      <c r="BM434" s="182">
        <f t="shared" si="200"/>
        <v>0</v>
      </c>
      <c r="BN434" s="182">
        <f t="shared" si="200"/>
        <v>0</v>
      </c>
      <c r="BO434" s="182">
        <f t="shared" si="200"/>
        <v>0</v>
      </c>
      <c r="BP434" s="182">
        <f t="shared" si="200"/>
        <v>0</v>
      </c>
      <c r="BQ434" s="182">
        <f t="shared" si="200"/>
        <v>0</v>
      </c>
      <c r="BR434" s="182">
        <f t="shared" si="200"/>
        <v>0</v>
      </c>
      <c r="BS434" s="182">
        <f t="shared" si="200"/>
        <v>0</v>
      </c>
      <c r="BT434" s="182">
        <f t="shared" si="198"/>
        <v>0</v>
      </c>
      <c r="BU434" s="182">
        <f t="shared" si="198"/>
        <v>0</v>
      </c>
      <c r="BV434" s="182">
        <f t="shared" si="198"/>
        <v>0</v>
      </c>
      <c r="BW434" s="182">
        <f t="shared" si="198"/>
        <v>0</v>
      </c>
      <c r="BX434" s="182">
        <f t="shared" si="198"/>
        <v>0</v>
      </c>
      <c r="BY434" s="182">
        <f t="shared" si="198"/>
        <v>0</v>
      </c>
      <c r="BZ434" s="182">
        <f t="shared" si="198"/>
        <v>0</v>
      </c>
      <c r="CA434" s="182">
        <f t="shared" si="198"/>
        <v>0</v>
      </c>
      <c r="CB434" s="182">
        <f t="shared" si="198"/>
        <v>0</v>
      </c>
      <c r="CC434" s="182">
        <f t="shared" si="198"/>
        <v>0</v>
      </c>
      <c r="CD434" s="182">
        <f t="shared" si="198"/>
        <v>0</v>
      </c>
      <c r="CE434" s="182">
        <f t="shared" si="198"/>
        <v>0</v>
      </c>
      <c r="CF434" s="182">
        <f t="shared" si="198"/>
        <v>0</v>
      </c>
      <c r="CG434" s="182">
        <f t="shared" si="198"/>
        <v>0</v>
      </c>
      <c r="CH434" s="182">
        <f t="shared" si="198"/>
        <v>0</v>
      </c>
      <c r="CI434" s="182">
        <f t="shared" si="198"/>
        <v>0</v>
      </c>
      <c r="CJ434" s="182">
        <f t="shared" si="198"/>
        <v>0</v>
      </c>
      <c r="CK434" s="182">
        <f t="shared" si="198"/>
        <v>0</v>
      </c>
      <c r="CL434" s="182">
        <f t="shared" si="198"/>
        <v>0</v>
      </c>
      <c r="CM434" s="182">
        <f t="shared" si="198"/>
        <v>0</v>
      </c>
      <c r="CN434" s="182">
        <f t="shared" si="198"/>
        <v>0</v>
      </c>
      <c r="CO434" s="182">
        <f t="shared" si="198"/>
        <v>0</v>
      </c>
      <c r="CP434" s="182">
        <f t="shared" si="198"/>
        <v>0</v>
      </c>
      <c r="CQ434" s="182">
        <f t="shared" si="198"/>
        <v>0</v>
      </c>
      <c r="CR434" s="182">
        <f t="shared" si="198"/>
        <v>0</v>
      </c>
      <c r="CS434" s="182">
        <f t="shared" si="198"/>
        <v>0</v>
      </c>
      <c r="CT434" s="182">
        <f t="shared" si="198"/>
        <v>0</v>
      </c>
      <c r="CU434" s="182">
        <f t="shared" si="198"/>
        <v>0</v>
      </c>
      <c r="CV434" s="182">
        <f t="shared" si="198"/>
        <v>0</v>
      </c>
      <c r="CW434" s="182">
        <f t="shared" si="198"/>
        <v>0</v>
      </c>
      <c r="CX434" s="182">
        <f t="shared" si="198"/>
        <v>0</v>
      </c>
      <c r="CY434" s="182">
        <f t="shared" si="198"/>
        <v>0</v>
      </c>
    </row>
    <row r="435" spans="1:103" s="111" customFormat="1" ht="13.5" customHeight="1" outlineLevel="1">
      <c r="A435" s="165"/>
      <c r="B435" s="263"/>
      <c r="C435" s="185" t="s">
        <v>12</v>
      </c>
      <c r="D435" s="186"/>
      <c r="E435" s="187"/>
      <c r="F435" s="188"/>
      <c r="G435" s="189">
        <f t="shared" si="199"/>
        <v>1562.9432606947823</v>
      </c>
      <c r="H435" s="190">
        <f t="shared" si="200"/>
        <v>160.06142694226915</v>
      </c>
      <c r="I435" s="190">
        <f t="shared" si="200"/>
        <v>139.57793348630855</v>
      </c>
      <c r="J435" s="190">
        <f t="shared" si="200"/>
        <v>119.21719561239563</v>
      </c>
      <c r="K435" s="190">
        <f t="shared" si="200"/>
        <v>98.979213320530377</v>
      </c>
      <c r="L435" s="190">
        <f t="shared" si="200"/>
        <v>78.863986610712814</v>
      </c>
      <c r="M435" s="190">
        <f t="shared" si="200"/>
        <v>58.871515482942883</v>
      </c>
      <c r="N435" s="190">
        <f t="shared" si="200"/>
        <v>58.068243913041734</v>
      </c>
      <c r="O435" s="190">
        <f t="shared" si="200"/>
        <v>57.268840170687412</v>
      </c>
      <c r="P435" s="190">
        <f t="shared" si="200"/>
        <v>56.473304255879917</v>
      </c>
      <c r="Q435" s="190">
        <f t="shared" si="200"/>
        <v>55.681636168619235</v>
      </c>
      <c r="R435" s="190">
        <f t="shared" si="200"/>
        <v>54.893835908905395</v>
      </c>
      <c r="S435" s="190">
        <f t="shared" si="200"/>
        <v>54.109903476738374</v>
      </c>
      <c r="T435" s="190">
        <f t="shared" si="200"/>
        <v>53.329838872118181</v>
      </c>
      <c r="U435" s="190">
        <f t="shared" si="200"/>
        <v>52.553642095044829</v>
      </c>
      <c r="V435" s="190">
        <f t="shared" si="200"/>
        <v>51.781313145518283</v>
      </c>
      <c r="W435" s="190">
        <f t="shared" si="200"/>
        <v>51.012852023538578</v>
      </c>
      <c r="X435" s="190">
        <f t="shared" si="200"/>
        <v>51.145740594920724</v>
      </c>
      <c r="Y435" s="190">
        <f t="shared" si="200"/>
        <v>51.278629166302856</v>
      </c>
      <c r="Z435" s="190">
        <f t="shared" si="200"/>
        <v>51.411517737685003</v>
      </c>
      <c r="AA435" s="190">
        <f t="shared" si="200"/>
        <v>51.544406309067142</v>
      </c>
      <c r="AB435" s="190">
        <f t="shared" si="200"/>
        <v>51.677294880449281</v>
      </c>
      <c r="AC435" s="190">
        <f t="shared" si="200"/>
        <v>51.810183451831428</v>
      </c>
      <c r="AD435" s="190">
        <f t="shared" si="200"/>
        <v>51.94307202321356</v>
      </c>
      <c r="AE435" s="190">
        <f t="shared" si="200"/>
        <v>52.075960594595706</v>
      </c>
      <c r="AF435" s="190">
        <f t="shared" si="200"/>
        <v>52.208849165977846</v>
      </c>
      <c r="AG435" s="190">
        <f t="shared" si="200"/>
        <v>52.341737737359971</v>
      </c>
      <c r="AH435" s="190">
        <f t="shared" si="200"/>
        <v>52.341737737359971</v>
      </c>
      <c r="AI435" s="190">
        <f t="shared" si="200"/>
        <v>52.341737737359971</v>
      </c>
      <c r="AJ435" s="190">
        <f t="shared" si="200"/>
        <v>52.341737737359971</v>
      </c>
      <c r="AK435" s="190">
        <f t="shared" si="200"/>
        <v>52.341737737359971</v>
      </c>
      <c r="AL435" s="190">
        <f t="shared" si="200"/>
        <v>52.341737737359971</v>
      </c>
      <c r="AM435" s="190">
        <f t="shared" si="200"/>
        <v>52.341737737359971</v>
      </c>
      <c r="AN435" s="190">
        <f t="shared" si="200"/>
        <v>52.341737737359971</v>
      </c>
      <c r="AO435" s="190">
        <f t="shared" si="200"/>
        <v>52.341737737359971</v>
      </c>
      <c r="AP435" s="190">
        <f t="shared" si="200"/>
        <v>52.341737737359971</v>
      </c>
      <c r="AQ435" s="190">
        <f t="shared" si="200"/>
        <v>52.341737737359971</v>
      </c>
      <c r="AR435" s="190">
        <f t="shared" si="200"/>
        <v>52.341737737359971</v>
      </c>
      <c r="AS435" s="190">
        <f t="shared" si="200"/>
        <v>52.341737737359971</v>
      </c>
      <c r="AT435" s="190">
        <f t="shared" si="200"/>
        <v>52.341737737359971</v>
      </c>
      <c r="AU435" s="190">
        <f t="shared" si="200"/>
        <v>52.341737737359971</v>
      </c>
      <c r="AV435" s="190">
        <f t="shared" si="200"/>
        <v>52.341737737359971</v>
      </c>
      <c r="AW435" s="190">
        <f t="shared" si="200"/>
        <v>52.341737737359971</v>
      </c>
      <c r="AX435" s="190">
        <f t="shared" si="200"/>
        <v>52.341737737359971</v>
      </c>
      <c r="AY435" s="190">
        <f t="shared" si="200"/>
        <v>52.341737737359971</v>
      </c>
      <c r="AZ435" s="190">
        <f t="shared" si="200"/>
        <v>52.341737737359971</v>
      </c>
      <c r="BA435" s="190">
        <f t="shared" si="200"/>
        <v>0</v>
      </c>
      <c r="BB435" s="190">
        <f t="shared" si="200"/>
        <v>0</v>
      </c>
      <c r="BC435" s="190">
        <f t="shared" si="200"/>
        <v>0</v>
      </c>
      <c r="BD435" s="190">
        <f t="shared" si="200"/>
        <v>0</v>
      </c>
      <c r="BE435" s="190">
        <f t="shared" si="200"/>
        <v>0</v>
      </c>
      <c r="BF435" s="190">
        <f t="shared" si="200"/>
        <v>0</v>
      </c>
      <c r="BG435" s="190">
        <f t="shared" si="200"/>
        <v>0</v>
      </c>
      <c r="BH435" s="190">
        <f t="shared" si="200"/>
        <v>0</v>
      </c>
      <c r="BI435" s="190">
        <f t="shared" si="200"/>
        <v>0</v>
      </c>
      <c r="BJ435" s="190">
        <f t="shared" si="200"/>
        <v>0</v>
      </c>
      <c r="BK435" s="190">
        <f t="shared" si="200"/>
        <v>0</v>
      </c>
      <c r="BL435" s="190">
        <f t="shared" si="200"/>
        <v>0</v>
      </c>
      <c r="BM435" s="190">
        <f t="shared" si="200"/>
        <v>0</v>
      </c>
      <c r="BN435" s="190">
        <f t="shared" si="200"/>
        <v>0</v>
      </c>
      <c r="BO435" s="190">
        <f t="shared" si="200"/>
        <v>0</v>
      </c>
      <c r="BP435" s="190">
        <f t="shared" si="200"/>
        <v>0</v>
      </c>
      <c r="BQ435" s="190">
        <f t="shared" si="200"/>
        <v>0</v>
      </c>
      <c r="BR435" s="190">
        <f t="shared" si="200"/>
        <v>0</v>
      </c>
      <c r="BS435" s="190">
        <f>BS14*BS226*365/10^6*10^6</f>
        <v>0</v>
      </c>
      <c r="BT435" s="190">
        <f t="shared" si="198"/>
        <v>0</v>
      </c>
      <c r="BU435" s="190">
        <f t="shared" si="198"/>
        <v>0</v>
      </c>
      <c r="BV435" s="190">
        <f t="shared" si="198"/>
        <v>0</v>
      </c>
      <c r="BW435" s="190">
        <f t="shared" si="198"/>
        <v>0</v>
      </c>
      <c r="BX435" s="190">
        <f t="shared" si="198"/>
        <v>0</v>
      </c>
      <c r="BY435" s="190">
        <f t="shared" si="198"/>
        <v>0</v>
      </c>
      <c r="BZ435" s="190">
        <f t="shared" si="198"/>
        <v>0</v>
      </c>
      <c r="CA435" s="190">
        <f t="shared" si="198"/>
        <v>0</v>
      </c>
      <c r="CB435" s="190">
        <f t="shared" si="198"/>
        <v>0</v>
      </c>
      <c r="CC435" s="190">
        <f t="shared" si="198"/>
        <v>0</v>
      </c>
      <c r="CD435" s="190">
        <f t="shared" si="198"/>
        <v>0</v>
      </c>
      <c r="CE435" s="190">
        <f t="shared" si="198"/>
        <v>0</v>
      </c>
      <c r="CF435" s="190">
        <f t="shared" si="198"/>
        <v>0</v>
      </c>
      <c r="CG435" s="190">
        <f t="shared" si="198"/>
        <v>0</v>
      </c>
      <c r="CH435" s="190">
        <f t="shared" si="198"/>
        <v>0</v>
      </c>
      <c r="CI435" s="190">
        <f t="shared" si="198"/>
        <v>0</v>
      </c>
      <c r="CJ435" s="190">
        <f t="shared" si="198"/>
        <v>0</v>
      </c>
      <c r="CK435" s="190">
        <f t="shared" si="198"/>
        <v>0</v>
      </c>
      <c r="CL435" s="190">
        <f t="shared" si="198"/>
        <v>0</v>
      </c>
      <c r="CM435" s="190">
        <f t="shared" si="198"/>
        <v>0</v>
      </c>
      <c r="CN435" s="190">
        <f t="shared" si="198"/>
        <v>0</v>
      </c>
      <c r="CO435" s="190">
        <f t="shared" si="198"/>
        <v>0</v>
      </c>
      <c r="CP435" s="190">
        <f t="shared" si="198"/>
        <v>0</v>
      </c>
      <c r="CQ435" s="190">
        <f t="shared" si="198"/>
        <v>0</v>
      </c>
      <c r="CR435" s="190">
        <f t="shared" si="198"/>
        <v>0</v>
      </c>
      <c r="CS435" s="190">
        <f t="shared" si="198"/>
        <v>0</v>
      </c>
      <c r="CT435" s="190">
        <f t="shared" si="198"/>
        <v>0</v>
      </c>
      <c r="CU435" s="190">
        <f t="shared" si="198"/>
        <v>0</v>
      </c>
      <c r="CV435" s="190">
        <f t="shared" si="198"/>
        <v>0</v>
      </c>
      <c r="CW435" s="190">
        <f t="shared" si="198"/>
        <v>0</v>
      </c>
      <c r="CX435" s="190">
        <f t="shared" si="198"/>
        <v>0</v>
      </c>
      <c r="CY435" s="190">
        <f>CY14*CY226*365/10^6*10^6</f>
        <v>0</v>
      </c>
    </row>
    <row r="436" spans="1:103" s="111" customFormat="1" ht="13.5" customHeight="1" outlineLevel="1">
      <c r="A436" s="165"/>
      <c r="B436" s="263"/>
      <c r="C436" s="193" t="s">
        <v>13</v>
      </c>
      <c r="D436" s="194"/>
      <c r="E436" s="195"/>
      <c r="F436" s="196"/>
      <c r="G436" s="197">
        <f t="shared" si="199"/>
        <v>0</v>
      </c>
      <c r="H436" s="198">
        <f t="shared" ref="H436:BS439" si="201">H15*H227*365/10^6*10^6</f>
        <v>0</v>
      </c>
      <c r="I436" s="198">
        <f t="shared" si="201"/>
        <v>0</v>
      </c>
      <c r="J436" s="198">
        <f t="shared" si="201"/>
        <v>0</v>
      </c>
      <c r="K436" s="198">
        <f t="shared" si="201"/>
        <v>0</v>
      </c>
      <c r="L436" s="198">
        <f t="shared" si="201"/>
        <v>0</v>
      </c>
      <c r="M436" s="198">
        <f t="shared" si="201"/>
        <v>0</v>
      </c>
      <c r="N436" s="198">
        <f t="shared" si="201"/>
        <v>0</v>
      </c>
      <c r="O436" s="198">
        <f t="shared" si="201"/>
        <v>0</v>
      </c>
      <c r="P436" s="198">
        <f t="shared" si="201"/>
        <v>0</v>
      </c>
      <c r="Q436" s="198">
        <f t="shared" si="201"/>
        <v>0</v>
      </c>
      <c r="R436" s="198">
        <f t="shared" si="201"/>
        <v>0</v>
      </c>
      <c r="S436" s="198">
        <f t="shared" si="201"/>
        <v>0</v>
      </c>
      <c r="T436" s="198">
        <f t="shared" si="201"/>
        <v>0</v>
      </c>
      <c r="U436" s="198">
        <f t="shared" si="201"/>
        <v>0</v>
      </c>
      <c r="V436" s="198">
        <f t="shared" si="201"/>
        <v>0</v>
      </c>
      <c r="W436" s="198">
        <f t="shared" si="201"/>
        <v>0</v>
      </c>
      <c r="X436" s="198">
        <f t="shared" si="201"/>
        <v>0</v>
      </c>
      <c r="Y436" s="198">
        <f t="shared" si="201"/>
        <v>0</v>
      </c>
      <c r="Z436" s="198">
        <f t="shared" si="201"/>
        <v>0</v>
      </c>
      <c r="AA436" s="198">
        <f t="shared" si="201"/>
        <v>0</v>
      </c>
      <c r="AB436" s="198">
        <f t="shared" si="201"/>
        <v>0</v>
      </c>
      <c r="AC436" s="198">
        <f t="shared" si="201"/>
        <v>0</v>
      </c>
      <c r="AD436" s="198">
        <f t="shared" si="201"/>
        <v>0</v>
      </c>
      <c r="AE436" s="198">
        <f t="shared" si="201"/>
        <v>0</v>
      </c>
      <c r="AF436" s="198">
        <f t="shared" si="201"/>
        <v>0</v>
      </c>
      <c r="AG436" s="198">
        <f t="shared" si="201"/>
        <v>0</v>
      </c>
      <c r="AH436" s="198">
        <f t="shared" si="201"/>
        <v>0</v>
      </c>
      <c r="AI436" s="198">
        <f t="shared" si="201"/>
        <v>0</v>
      </c>
      <c r="AJ436" s="198">
        <f t="shared" si="201"/>
        <v>0</v>
      </c>
      <c r="AK436" s="198">
        <f t="shared" si="201"/>
        <v>0</v>
      </c>
      <c r="AL436" s="198">
        <f t="shared" si="201"/>
        <v>0</v>
      </c>
      <c r="AM436" s="198">
        <f t="shared" si="201"/>
        <v>0</v>
      </c>
      <c r="AN436" s="198">
        <f t="shared" si="201"/>
        <v>0</v>
      </c>
      <c r="AO436" s="198">
        <f t="shared" si="201"/>
        <v>0</v>
      </c>
      <c r="AP436" s="198">
        <f t="shared" si="201"/>
        <v>0</v>
      </c>
      <c r="AQ436" s="198">
        <f t="shared" si="201"/>
        <v>0</v>
      </c>
      <c r="AR436" s="198">
        <f t="shared" si="201"/>
        <v>0</v>
      </c>
      <c r="AS436" s="198">
        <f t="shared" si="201"/>
        <v>0</v>
      </c>
      <c r="AT436" s="198">
        <f t="shared" si="201"/>
        <v>0</v>
      </c>
      <c r="AU436" s="198">
        <f t="shared" si="201"/>
        <v>0</v>
      </c>
      <c r="AV436" s="198">
        <f t="shared" si="201"/>
        <v>0</v>
      </c>
      <c r="AW436" s="198">
        <f t="shared" si="201"/>
        <v>0</v>
      </c>
      <c r="AX436" s="198">
        <f t="shared" si="201"/>
        <v>0</v>
      </c>
      <c r="AY436" s="198">
        <f t="shared" si="201"/>
        <v>0</v>
      </c>
      <c r="AZ436" s="198">
        <f t="shared" si="201"/>
        <v>0</v>
      </c>
      <c r="BA436" s="198">
        <f t="shared" si="201"/>
        <v>0</v>
      </c>
      <c r="BB436" s="198">
        <f t="shared" si="201"/>
        <v>0</v>
      </c>
      <c r="BC436" s="198">
        <f t="shared" si="201"/>
        <v>0</v>
      </c>
      <c r="BD436" s="198">
        <f t="shared" si="201"/>
        <v>0</v>
      </c>
      <c r="BE436" s="198">
        <f t="shared" si="201"/>
        <v>0</v>
      </c>
      <c r="BF436" s="198">
        <f t="shared" si="201"/>
        <v>0</v>
      </c>
      <c r="BG436" s="198">
        <f t="shared" si="201"/>
        <v>0</v>
      </c>
      <c r="BH436" s="198">
        <f t="shared" si="201"/>
        <v>0</v>
      </c>
      <c r="BI436" s="198">
        <f t="shared" si="201"/>
        <v>0</v>
      </c>
      <c r="BJ436" s="198">
        <f t="shared" si="201"/>
        <v>0</v>
      </c>
      <c r="BK436" s="198">
        <f t="shared" si="201"/>
        <v>0</v>
      </c>
      <c r="BL436" s="198">
        <f t="shared" si="201"/>
        <v>0</v>
      </c>
      <c r="BM436" s="198">
        <f t="shared" si="201"/>
        <v>0</v>
      </c>
      <c r="BN436" s="198">
        <f t="shared" si="201"/>
        <v>0</v>
      </c>
      <c r="BO436" s="198">
        <f t="shared" si="201"/>
        <v>0</v>
      </c>
      <c r="BP436" s="198">
        <f t="shared" si="201"/>
        <v>0</v>
      </c>
      <c r="BQ436" s="198">
        <f t="shared" si="201"/>
        <v>0</v>
      </c>
      <c r="BR436" s="198">
        <f t="shared" si="201"/>
        <v>0</v>
      </c>
      <c r="BS436" s="198">
        <f t="shared" si="201"/>
        <v>0</v>
      </c>
      <c r="BT436" s="198">
        <f t="shared" ref="BT436:CY443" si="202">BT15*BT227*365/10^6*10^6</f>
        <v>0</v>
      </c>
      <c r="BU436" s="198">
        <f t="shared" si="202"/>
        <v>0</v>
      </c>
      <c r="BV436" s="198">
        <f t="shared" si="202"/>
        <v>0</v>
      </c>
      <c r="BW436" s="198">
        <f t="shared" si="202"/>
        <v>0</v>
      </c>
      <c r="BX436" s="198">
        <f t="shared" si="202"/>
        <v>0</v>
      </c>
      <c r="BY436" s="198">
        <f t="shared" si="202"/>
        <v>0</v>
      </c>
      <c r="BZ436" s="198">
        <f t="shared" si="202"/>
        <v>0</v>
      </c>
      <c r="CA436" s="198">
        <f t="shared" si="202"/>
        <v>0</v>
      </c>
      <c r="CB436" s="198">
        <f t="shared" si="202"/>
        <v>0</v>
      </c>
      <c r="CC436" s="198">
        <f t="shared" si="202"/>
        <v>0</v>
      </c>
      <c r="CD436" s="198">
        <f t="shared" si="202"/>
        <v>0</v>
      </c>
      <c r="CE436" s="198">
        <f t="shared" si="202"/>
        <v>0</v>
      </c>
      <c r="CF436" s="198">
        <f t="shared" si="202"/>
        <v>0</v>
      </c>
      <c r="CG436" s="198">
        <f t="shared" si="202"/>
        <v>0</v>
      </c>
      <c r="CH436" s="198">
        <f t="shared" si="202"/>
        <v>0</v>
      </c>
      <c r="CI436" s="198">
        <f t="shared" si="202"/>
        <v>0</v>
      </c>
      <c r="CJ436" s="198">
        <f t="shared" si="202"/>
        <v>0</v>
      </c>
      <c r="CK436" s="198">
        <f t="shared" si="202"/>
        <v>0</v>
      </c>
      <c r="CL436" s="198">
        <f t="shared" si="202"/>
        <v>0</v>
      </c>
      <c r="CM436" s="198">
        <f t="shared" si="202"/>
        <v>0</v>
      </c>
      <c r="CN436" s="198">
        <f t="shared" si="202"/>
        <v>0</v>
      </c>
      <c r="CO436" s="198">
        <f t="shared" si="202"/>
        <v>0</v>
      </c>
      <c r="CP436" s="198">
        <f t="shared" si="202"/>
        <v>0</v>
      </c>
      <c r="CQ436" s="198">
        <f t="shared" si="202"/>
        <v>0</v>
      </c>
      <c r="CR436" s="198">
        <f t="shared" si="202"/>
        <v>0</v>
      </c>
      <c r="CS436" s="198">
        <f t="shared" si="202"/>
        <v>0</v>
      </c>
      <c r="CT436" s="198">
        <f t="shared" si="202"/>
        <v>0</v>
      </c>
      <c r="CU436" s="198">
        <f t="shared" si="202"/>
        <v>0</v>
      </c>
      <c r="CV436" s="198">
        <f t="shared" si="202"/>
        <v>0</v>
      </c>
      <c r="CW436" s="198">
        <f t="shared" si="202"/>
        <v>0</v>
      </c>
      <c r="CX436" s="198">
        <f t="shared" si="202"/>
        <v>0</v>
      </c>
      <c r="CY436" s="198">
        <f t="shared" si="202"/>
        <v>0</v>
      </c>
    </row>
    <row r="437" spans="1:103" s="111" customFormat="1" ht="13.5" customHeight="1" outlineLevel="1">
      <c r="A437" s="165"/>
      <c r="B437" s="263"/>
      <c r="C437" s="177" t="s">
        <v>15</v>
      </c>
      <c r="D437" s="178"/>
      <c r="E437" s="179"/>
      <c r="F437" s="180"/>
      <c r="G437" s="181">
        <f t="shared" si="199"/>
        <v>46.551142166314939</v>
      </c>
      <c r="H437" s="182">
        <f t="shared" si="201"/>
        <v>2.9306755130160775</v>
      </c>
      <c r="I437" s="182">
        <f t="shared" si="201"/>
        <v>2.750479106711722</v>
      </c>
      <c r="J437" s="182">
        <f t="shared" si="201"/>
        <v>2.5702827004073665</v>
      </c>
      <c r="K437" s="182">
        <f t="shared" si="201"/>
        <v>2.390086294103011</v>
      </c>
      <c r="L437" s="182">
        <f t="shared" si="201"/>
        <v>2.2098898877986555</v>
      </c>
      <c r="M437" s="182">
        <f t="shared" si="201"/>
        <v>2.0296934814943008</v>
      </c>
      <c r="N437" s="182">
        <f t="shared" si="201"/>
        <v>1.9836606195623152</v>
      </c>
      <c r="O437" s="182">
        <f t="shared" si="201"/>
        <v>1.9376277576303307</v>
      </c>
      <c r="P437" s="182">
        <f t="shared" si="201"/>
        <v>1.8915948956983453</v>
      </c>
      <c r="Q437" s="182">
        <f t="shared" si="201"/>
        <v>1.8455620337663601</v>
      </c>
      <c r="R437" s="182">
        <f t="shared" si="201"/>
        <v>1.7995291718343749</v>
      </c>
      <c r="S437" s="182">
        <f t="shared" si="201"/>
        <v>1.7534963099023897</v>
      </c>
      <c r="T437" s="182">
        <f t="shared" si="201"/>
        <v>1.7074634479704045</v>
      </c>
      <c r="U437" s="182">
        <f t="shared" si="201"/>
        <v>1.6614305860384193</v>
      </c>
      <c r="V437" s="182">
        <f t="shared" si="201"/>
        <v>1.6153977241064341</v>
      </c>
      <c r="W437" s="182">
        <f t="shared" si="201"/>
        <v>1.5693648621744478</v>
      </c>
      <c r="X437" s="182">
        <f t="shared" si="201"/>
        <v>1.5672023980972294</v>
      </c>
      <c r="Y437" s="182">
        <f t="shared" si="201"/>
        <v>1.565039934020011</v>
      </c>
      <c r="Z437" s="182">
        <f t="shared" si="201"/>
        <v>1.5628774699427923</v>
      </c>
      <c r="AA437" s="182">
        <f t="shared" si="201"/>
        <v>1.5607150058655739</v>
      </c>
      <c r="AB437" s="182">
        <f t="shared" si="201"/>
        <v>1.5585525417883554</v>
      </c>
      <c r="AC437" s="182">
        <f t="shared" si="201"/>
        <v>1.556390077711137</v>
      </c>
      <c r="AD437" s="182">
        <f t="shared" si="201"/>
        <v>1.5542276136339186</v>
      </c>
      <c r="AE437" s="182">
        <f t="shared" si="201"/>
        <v>1.5520651495566999</v>
      </c>
      <c r="AF437" s="182">
        <f t="shared" si="201"/>
        <v>1.5499026854794813</v>
      </c>
      <c r="AG437" s="182">
        <f t="shared" si="201"/>
        <v>1.5477402214022629</v>
      </c>
      <c r="AH437" s="182">
        <f t="shared" si="201"/>
        <v>1.5477402214022629</v>
      </c>
      <c r="AI437" s="182">
        <f t="shared" si="201"/>
        <v>1.5477402214022629</v>
      </c>
      <c r="AJ437" s="182">
        <f t="shared" si="201"/>
        <v>1.5477402214022629</v>
      </c>
      <c r="AK437" s="182">
        <f t="shared" si="201"/>
        <v>1.5477402214022629</v>
      </c>
      <c r="AL437" s="182">
        <f t="shared" si="201"/>
        <v>1.5477402214022629</v>
      </c>
      <c r="AM437" s="182">
        <f t="shared" si="201"/>
        <v>1.5477402214022629</v>
      </c>
      <c r="AN437" s="182">
        <f t="shared" si="201"/>
        <v>1.5477402214022629</v>
      </c>
      <c r="AO437" s="182">
        <f t="shared" si="201"/>
        <v>1.5477402214022629</v>
      </c>
      <c r="AP437" s="182">
        <f t="shared" si="201"/>
        <v>1.5477402214022629</v>
      </c>
      <c r="AQ437" s="182">
        <f t="shared" si="201"/>
        <v>1.5477402214022629</v>
      </c>
      <c r="AR437" s="182">
        <f t="shared" si="201"/>
        <v>1.5477402214022629</v>
      </c>
      <c r="AS437" s="182">
        <f t="shared" si="201"/>
        <v>1.5477402214022629</v>
      </c>
      <c r="AT437" s="182">
        <f t="shared" si="201"/>
        <v>1.5477402214022629</v>
      </c>
      <c r="AU437" s="182">
        <f t="shared" si="201"/>
        <v>1.5477402214022629</v>
      </c>
      <c r="AV437" s="182">
        <f t="shared" si="201"/>
        <v>1.5477402214022629</v>
      </c>
      <c r="AW437" s="182">
        <f t="shared" si="201"/>
        <v>1.5477402214022629</v>
      </c>
      <c r="AX437" s="182">
        <f t="shared" si="201"/>
        <v>1.5477402214022629</v>
      </c>
      <c r="AY437" s="182">
        <f t="shared" si="201"/>
        <v>1.5477402214022629</v>
      </c>
      <c r="AZ437" s="182">
        <f t="shared" si="201"/>
        <v>1.5477402214022629</v>
      </c>
      <c r="BA437" s="182">
        <f t="shared" si="201"/>
        <v>0</v>
      </c>
      <c r="BB437" s="182">
        <f t="shared" si="201"/>
        <v>0</v>
      </c>
      <c r="BC437" s="182">
        <f t="shared" si="201"/>
        <v>0</v>
      </c>
      <c r="BD437" s="182">
        <f t="shared" si="201"/>
        <v>0</v>
      </c>
      <c r="BE437" s="182">
        <f t="shared" si="201"/>
        <v>0</v>
      </c>
      <c r="BF437" s="182">
        <f t="shared" si="201"/>
        <v>0</v>
      </c>
      <c r="BG437" s="182">
        <f t="shared" si="201"/>
        <v>0</v>
      </c>
      <c r="BH437" s="182">
        <f t="shared" si="201"/>
        <v>0</v>
      </c>
      <c r="BI437" s="182">
        <f t="shared" si="201"/>
        <v>0</v>
      </c>
      <c r="BJ437" s="182">
        <f t="shared" si="201"/>
        <v>0</v>
      </c>
      <c r="BK437" s="182">
        <f t="shared" si="201"/>
        <v>0</v>
      </c>
      <c r="BL437" s="182">
        <f t="shared" si="201"/>
        <v>0</v>
      </c>
      <c r="BM437" s="182">
        <f t="shared" si="201"/>
        <v>0</v>
      </c>
      <c r="BN437" s="182">
        <f t="shared" si="201"/>
        <v>0</v>
      </c>
      <c r="BO437" s="182">
        <f t="shared" si="201"/>
        <v>0</v>
      </c>
      <c r="BP437" s="182">
        <f t="shared" si="201"/>
        <v>0</v>
      </c>
      <c r="BQ437" s="182">
        <f t="shared" si="201"/>
        <v>0</v>
      </c>
      <c r="BR437" s="182">
        <f t="shared" si="201"/>
        <v>0</v>
      </c>
      <c r="BS437" s="182">
        <f t="shared" si="201"/>
        <v>0</v>
      </c>
      <c r="BT437" s="182">
        <f t="shared" si="202"/>
        <v>0</v>
      </c>
      <c r="BU437" s="182">
        <f t="shared" si="202"/>
        <v>0</v>
      </c>
      <c r="BV437" s="182">
        <f t="shared" si="202"/>
        <v>0</v>
      </c>
      <c r="BW437" s="182">
        <f t="shared" si="202"/>
        <v>0</v>
      </c>
      <c r="BX437" s="182">
        <f t="shared" si="202"/>
        <v>0</v>
      </c>
      <c r="BY437" s="182">
        <f t="shared" si="202"/>
        <v>0</v>
      </c>
      <c r="BZ437" s="182">
        <f t="shared" si="202"/>
        <v>0</v>
      </c>
      <c r="CA437" s="182">
        <f t="shared" si="202"/>
        <v>0</v>
      </c>
      <c r="CB437" s="182">
        <f t="shared" si="202"/>
        <v>0</v>
      </c>
      <c r="CC437" s="182">
        <f t="shared" si="202"/>
        <v>0</v>
      </c>
      <c r="CD437" s="182">
        <f t="shared" si="202"/>
        <v>0</v>
      </c>
      <c r="CE437" s="182">
        <f t="shared" si="202"/>
        <v>0</v>
      </c>
      <c r="CF437" s="182">
        <f t="shared" si="202"/>
        <v>0</v>
      </c>
      <c r="CG437" s="182">
        <f t="shared" si="202"/>
        <v>0</v>
      </c>
      <c r="CH437" s="182">
        <f t="shared" si="202"/>
        <v>0</v>
      </c>
      <c r="CI437" s="182">
        <f t="shared" si="202"/>
        <v>0</v>
      </c>
      <c r="CJ437" s="182">
        <f t="shared" si="202"/>
        <v>0</v>
      </c>
      <c r="CK437" s="182">
        <f t="shared" si="202"/>
        <v>0</v>
      </c>
      <c r="CL437" s="182">
        <f t="shared" si="202"/>
        <v>0</v>
      </c>
      <c r="CM437" s="182">
        <f t="shared" si="202"/>
        <v>0</v>
      </c>
      <c r="CN437" s="182">
        <f t="shared" si="202"/>
        <v>0</v>
      </c>
      <c r="CO437" s="182">
        <f t="shared" si="202"/>
        <v>0</v>
      </c>
      <c r="CP437" s="182">
        <f t="shared" si="202"/>
        <v>0</v>
      </c>
      <c r="CQ437" s="182">
        <f t="shared" si="202"/>
        <v>0</v>
      </c>
      <c r="CR437" s="182">
        <f t="shared" si="202"/>
        <v>0</v>
      </c>
      <c r="CS437" s="182">
        <f t="shared" si="202"/>
        <v>0</v>
      </c>
      <c r="CT437" s="182">
        <f t="shared" si="202"/>
        <v>0</v>
      </c>
      <c r="CU437" s="182">
        <f t="shared" si="202"/>
        <v>0</v>
      </c>
      <c r="CV437" s="182">
        <f t="shared" si="202"/>
        <v>0</v>
      </c>
      <c r="CW437" s="182">
        <f t="shared" si="202"/>
        <v>0</v>
      </c>
      <c r="CX437" s="182">
        <f t="shared" si="202"/>
        <v>0</v>
      </c>
      <c r="CY437" s="182">
        <f t="shared" si="202"/>
        <v>0</v>
      </c>
    </row>
    <row r="438" spans="1:103" s="111" customFormat="1" ht="13.5" customHeight="1" outlineLevel="1">
      <c r="A438" s="165"/>
      <c r="B438" s="263"/>
      <c r="C438" s="177" t="s">
        <v>16</v>
      </c>
      <c r="D438" s="178"/>
      <c r="E438" s="179"/>
      <c r="F438" s="180"/>
      <c r="G438" s="181">
        <f t="shared" si="199"/>
        <v>0</v>
      </c>
      <c r="H438" s="182">
        <f t="shared" si="201"/>
        <v>0</v>
      </c>
      <c r="I438" s="182">
        <f t="shared" si="201"/>
        <v>0</v>
      </c>
      <c r="J438" s="182">
        <f t="shared" si="201"/>
        <v>0</v>
      </c>
      <c r="K438" s="182">
        <f t="shared" si="201"/>
        <v>0</v>
      </c>
      <c r="L438" s="182">
        <f t="shared" si="201"/>
        <v>0</v>
      </c>
      <c r="M438" s="182">
        <f t="shared" si="201"/>
        <v>0</v>
      </c>
      <c r="N438" s="182">
        <f t="shared" si="201"/>
        <v>0</v>
      </c>
      <c r="O438" s="182">
        <f t="shared" si="201"/>
        <v>0</v>
      </c>
      <c r="P438" s="182">
        <f t="shared" si="201"/>
        <v>0</v>
      </c>
      <c r="Q438" s="182">
        <f t="shared" si="201"/>
        <v>0</v>
      </c>
      <c r="R438" s="182">
        <f t="shared" si="201"/>
        <v>0</v>
      </c>
      <c r="S438" s="182">
        <f t="shared" si="201"/>
        <v>0</v>
      </c>
      <c r="T438" s="182">
        <f t="shared" si="201"/>
        <v>0</v>
      </c>
      <c r="U438" s="182">
        <f t="shared" si="201"/>
        <v>0</v>
      </c>
      <c r="V438" s="182">
        <f t="shared" si="201"/>
        <v>0</v>
      </c>
      <c r="W438" s="182">
        <f t="shared" si="201"/>
        <v>0</v>
      </c>
      <c r="X438" s="182">
        <f t="shared" si="201"/>
        <v>0</v>
      </c>
      <c r="Y438" s="182">
        <f t="shared" si="201"/>
        <v>0</v>
      </c>
      <c r="Z438" s="182">
        <f t="shared" si="201"/>
        <v>0</v>
      </c>
      <c r="AA438" s="182">
        <f t="shared" si="201"/>
        <v>0</v>
      </c>
      <c r="AB438" s="182">
        <f t="shared" si="201"/>
        <v>0</v>
      </c>
      <c r="AC438" s="182">
        <f t="shared" si="201"/>
        <v>0</v>
      </c>
      <c r="AD438" s="182">
        <f t="shared" si="201"/>
        <v>0</v>
      </c>
      <c r="AE438" s="182">
        <f t="shared" si="201"/>
        <v>0</v>
      </c>
      <c r="AF438" s="182">
        <f t="shared" si="201"/>
        <v>0</v>
      </c>
      <c r="AG438" s="182">
        <f t="shared" si="201"/>
        <v>0</v>
      </c>
      <c r="AH438" s="182">
        <f t="shared" si="201"/>
        <v>0</v>
      </c>
      <c r="AI438" s="182">
        <f t="shared" si="201"/>
        <v>0</v>
      </c>
      <c r="AJ438" s="182">
        <f t="shared" si="201"/>
        <v>0</v>
      </c>
      <c r="AK438" s="182">
        <f t="shared" si="201"/>
        <v>0</v>
      </c>
      <c r="AL438" s="182">
        <f t="shared" si="201"/>
        <v>0</v>
      </c>
      <c r="AM438" s="182">
        <f t="shared" si="201"/>
        <v>0</v>
      </c>
      <c r="AN438" s="182">
        <f t="shared" si="201"/>
        <v>0</v>
      </c>
      <c r="AO438" s="182">
        <f t="shared" si="201"/>
        <v>0</v>
      </c>
      <c r="AP438" s="182">
        <f t="shared" si="201"/>
        <v>0</v>
      </c>
      <c r="AQ438" s="182">
        <f t="shared" si="201"/>
        <v>0</v>
      </c>
      <c r="AR438" s="182">
        <f t="shared" si="201"/>
        <v>0</v>
      </c>
      <c r="AS438" s="182">
        <f t="shared" si="201"/>
        <v>0</v>
      </c>
      <c r="AT438" s="182">
        <f t="shared" si="201"/>
        <v>0</v>
      </c>
      <c r="AU438" s="182">
        <f t="shared" si="201"/>
        <v>0</v>
      </c>
      <c r="AV438" s="182">
        <f t="shared" si="201"/>
        <v>0</v>
      </c>
      <c r="AW438" s="182">
        <f t="shared" si="201"/>
        <v>0</v>
      </c>
      <c r="AX438" s="182">
        <f t="shared" si="201"/>
        <v>0</v>
      </c>
      <c r="AY438" s="182">
        <f t="shared" si="201"/>
        <v>0</v>
      </c>
      <c r="AZ438" s="182">
        <f t="shared" si="201"/>
        <v>0</v>
      </c>
      <c r="BA438" s="182">
        <f t="shared" si="201"/>
        <v>0</v>
      </c>
      <c r="BB438" s="182">
        <f t="shared" si="201"/>
        <v>0</v>
      </c>
      <c r="BC438" s="182">
        <f t="shared" si="201"/>
        <v>0</v>
      </c>
      <c r="BD438" s="182">
        <f t="shared" si="201"/>
        <v>0</v>
      </c>
      <c r="BE438" s="182">
        <f t="shared" si="201"/>
        <v>0</v>
      </c>
      <c r="BF438" s="182">
        <f t="shared" si="201"/>
        <v>0</v>
      </c>
      <c r="BG438" s="182">
        <f t="shared" si="201"/>
        <v>0</v>
      </c>
      <c r="BH438" s="182">
        <f t="shared" si="201"/>
        <v>0</v>
      </c>
      <c r="BI438" s="182">
        <f t="shared" si="201"/>
        <v>0</v>
      </c>
      <c r="BJ438" s="182">
        <f t="shared" si="201"/>
        <v>0</v>
      </c>
      <c r="BK438" s="182">
        <f t="shared" si="201"/>
        <v>0</v>
      </c>
      <c r="BL438" s="182">
        <f t="shared" si="201"/>
        <v>0</v>
      </c>
      <c r="BM438" s="182">
        <f t="shared" si="201"/>
        <v>0</v>
      </c>
      <c r="BN438" s="182">
        <f t="shared" si="201"/>
        <v>0</v>
      </c>
      <c r="BO438" s="182">
        <f t="shared" si="201"/>
        <v>0</v>
      </c>
      <c r="BP438" s="182">
        <f t="shared" si="201"/>
        <v>0</v>
      </c>
      <c r="BQ438" s="182">
        <f t="shared" si="201"/>
        <v>0</v>
      </c>
      <c r="BR438" s="182">
        <f t="shared" si="201"/>
        <v>0</v>
      </c>
      <c r="BS438" s="182">
        <f t="shared" si="201"/>
        <v>0</v>
      </c>
      <c r="BT438" s="182">
        <f t="shared" si="202"/>
        <v>0</v>
      </c>
      <c r="BU438" s="182">
        <f t="shared" si="202"/>
        <v>0</v>
      </c>
      <c r="BV438" s="182">
        <f t="shared" si="202"/>
        <v>0</v>
      </c>
      <c r="BW438" s="182">
        <f t="shared" si="202"/>
        <v>0</v>
      </c>
      <c r="BX438" s="182">
        <f t="shared" si="202"/>
        <v>0</v>
      </c>
      <c r="BY438" s="182">
        <f t="shared" si="202"/>
        <v>0</v>
      </c>
      <c r="BZ438" s="182">
        <f t="shared" si="202"/>
        <v>0</v>
      </c>
      <c r="CA438" s="182">
        <f t="shared" si="202"/>
        <v>0</v>
      </c>
      <c r="CB438" s="182">
        <f t="shared" si="202"/>
        <v>0</v>
      </c>
      <c r="CC438" s="182">
        <f t="shared" si="202"/>
        <v>0</v>
      </c>
      <c r="CD438" s="182">
        <f t="shared" si="202"/>
        <v>0</v>
      </c>
      <c r="CE438" s="182">
        <f t="shared" si="202"/>
        <v>0</v>
      </c>
      <c r="CF438" s="182">
        <f t="shared" si="202"/>
        <v>0</v>
      </c>
      <c r="CG438" s="182">
        <f t="shared" si="202"/>
        <v>0</v>
      </c>
      <c r="CH438" s="182">
        <f t="shared" si="202"/>
        <v>0</v>
      </c>
      <c r="CI438" s="182">
        <f t="shared" si="202"/>
        <v>0</v>
      </c>
      <c r="CJ438" s="182">
        <f t="shared" si="202"/>
        <v>0</v>
      </c>
      <c r="CK438" s="182">
        <f t="shared" si="202"/>
        <v>0</v>
      </c>
      <c r="CL438" s="182">
        <f t="shared" si="202"/>
        <v>0</v>
      </c>
      <c r="CM438" s="182">
        <f t="shared" si="202"/>
        <v>0</v>
      </c>
      <c r="CN438" s="182">
        <f t="shared" si="202"/>
        <v>0</v>
      </c>
      <c r="CO438" s="182">
        <f t="shared" si="202"/>
        <v>0</v>
      </c>
      <c r="CP438" s="182">
        <f t="shared" si="202"/>
        <v>0</v>
      </c>
      <c r="CQ438" s="182">
        <f t="shared" si="202"/>
        <v>0</v>
      </c>
      <c r="CR438" s="182">
        <f t="shared" si="202"/>
        <v>0</v>
      </c>
      <c r="CS438" s="182">
        <f t="shared" si="202"/>
        <v>0</v>
      </c>
      <c r="CT438" s="182">
        <f t="shared" si="202"/>
        <v>0</v>
      </c>
      <c r="CU438" s="182">
        <f t="shared" si="202"/>
        <v>0</v>
      </c>
      <c r="CV438" s="182">
        <f t="shared" si="202"/>
        <v>0</v>
      </c>
      <c r="CW438" s="182">
        <f t="shared" si="202"/>
        <v>0</v>
      </c>
      <c r="CX438" s="182">
        <f t="shared" si="202"/>
        <v>0</v>
      </c>
      <c r="CY438" s="182">
        <f t="shared" si="202"/>
        <v>0</v>
      </c>
    </row>
    <row r="439" spans="1:103" s="111" customFormat="1" ht="13.5" customHeight="1" outlineLevel="1">
      <c r="A439" s="165"/>
      <c r="B439" s="263"/>
      <c r="C439" s="185" t="s">
        <v>17</v>
      </c>
      <c r="D439" s="186"/>
      <c r="E439" s="187"/>
      <c r="F439" s="188"/>
      <c r="G439" s="189">
        <f t="shared" si="199"/>
        <v>625.09144868920873</v>
      </c>
      <c r="H439" s="190">
        <f t="shared" si="201"/>
        <v>38.462311822443588</v>
      </c>
      <c r="I439" s="190">
        <f t="shared" si="201"/>
        <v>36.174304556679544</v>
      </c>
      <c r="J439" s="190">
        <f t="shared" si="201"/>
        <v>33.886466709749506</v>
      </c>
      <c r="K439" s="190">
        <f t="shared" si="201"/>
        <v>31.598798281653472</v>
      </c>
      <c r="L439" s="190">
        <f t="shared" si="201"/>
        <v>29.311299272391427</v>
      </c>
      <c r="M439" s="190">
        <f t="shared" si="201"/>
        <v>27.02396968196339</v>
      </c>
      <c r="N439" s="190">
        <f t="shared" si="201"/>
        <v>26.441248393186815</v>
      </c>
      <c r="O439" s="190">
        <f t="shared" si="201"/>
        <v>25.858570213541956</v>
      </c>
      <c r="P439" s="190">
        <f t="shared" si="201"/>
        <v>25.275935143028821</v>
      </c>
      <c r="Q439" s="190">
        <f t="shared" si="201"/>
        <v>24.693343181647403</v>
      </c>
      <c r="R439" s="190">
        <f t="shared" si="201"/>
        <v>24.110794329397706</v>
      </c>
      <c r="S439" s="190">
        <f t="shared" si="201"/>
        <v>23.528288586279725</v>
      </c>
      <c r="T439" s="190">
        <f t="shared" si="201"/>
        <v>22.945825952293461</v>
      </c>
      <c r="U439" s="190">
        <f t="shared" si="201"/>
        <v>22.363406427438917</v>
      </c>
      <c r="V439" s="190">
        <f t="shared" si="201"/>
        <v>21.781030011716098</v>
      </c>
      <c r="W439" s="190">
        <f t="shared" si="201"/>
        <v>21.198696705125009</v>
      </c>
      <c r="X439" s="190">
        <f t="shared" si="201"/>
        <v>21.154331593024843</v>
      </c>
      <c r="Y439" s="190">
        <f t="shared" si="201"/>
        <v>21.109966480924673</v>
      </c>
      <c r="Z439" s="190">
        <f t="shared" si="201"/>
        <v>21.065601368824506</v>
      </c>
      <c r="AA439" s="190">
        <f t="shared" si="201"/>
        <v>21.021236256724336</v>
      </c>
      <c r="AB439" s="190">
        <f t="shared" si="201"/>
        <v>20.976871144624166</v>
      </c>
      <c r="AC439" s="190">
        <f t="shared" si="201"/>
        <v>20.932506032524</v>
      </c>
      <c r="AD439" s="190">
        <f t="shared" si="201"/>
        <v>20.888140920423833</v>
      </c>
      <c r="AE439" s="190">
        <f t="shared" si="201"/>
        <v>20.843775808323663</v>
      </c>
      <c r="AF439" s="190">
        <f t="shared" si="201"/>
        <v>20.799410696223493</v>
      </c>
      <c r="AG439" s="190">
        <f t="shared" si="201"/>
        <v>20.755045584123323</v>
      </c>
      <c r="AH439" s="190">
        <f t="shared" si="201"/>
        <v>20.755045584123323</v>
      </c>
      <c r="AI439" s="190">
        <f t="shared" si="201"/>
        <v>20.755045584123323</v>
      </c>
      <c r="AJ439" s="190">
        <f t="shared" si="201"/>
        <v>20.755045584123323</v>
      </c>
      <c r="AK439" s="190">
        <f t="shared" si="201"/>
        <v>20.755045584123323</v>
      </c>
      <c r="AL439" s="190">
        <f t="shared" si="201"/>
        <v>20.755045584123323</v>
      </c>
      <c r="AM439" s="190">
        <f t="shared" si="201"/>
        <v>20.755045584123323</v>
      </c>
      <c r="AN439" s="190">
        <f t="shared" si="201"/>
        <v>20.755045584123323</v>
      </c>
      <c r="AO439" s="190">
        <f t="shared" si="201"/>
        <v>20.755045584123323</v>
      </c>
      <c r="AP439" s="190">
        <f t="shared" si="201"/>
        <v>20.755045584123323</v>
      </c>
      <c r="AQ439" s="190">
        <f t="shared" si="201"/>
        <v>20.755045584123323</v>
      </c>
      <c r="AR439" s="190">
        <f t="shared" si="201"/>
        <v>20.755045584123323</v>
      </c>
      <c r="AS439" s="190">
        <f t="shared" si="201"/>
        <v>20.755045584123323</v>
      </c>
      <c r="AT439" s="190">
        <f t="shared" si="201"/>
        <v>20.755045584123323</v>
      </c>
      <c r="AU439" s="190">
        <f t="shared" si="201"/>
        <v>20.755045584123323</v>
      </c>
      <c r="AV439" s="190">
        <f t="shared" si="201"/>
        <v>20.755045584123323</v>
      </c>
      <c r="AW439" s="190">
        <f t="shared" si="201"/>
        <v>20.755045584123323</v>
      </c>
      <c r="AX439" s="190">
        <f t="shared" si="201"/>
        <v>20.755045584123323</v>
      </c>
      <c r="AY439" s="190">
        <f t="shared" si="201"/>
        <v>20.755045584123323</v>
      </c>
      <c r="AZ439" s="190">
        <f t="shared" si="201"/>
        <v>20.755045584123323</v>
      </c>
      <c r="BA439" s="190">
        <f t="shared" si="201"/>
        <v>0</v>
      </c>
      <c r="BB439" s="190">
        <f t="shared" si="201"/>
        <v>0</v>
      </c>
      <c r="BC439" s="190">
        <f t="shared" si="201"/>
        <v>0</v>
      </c>
      <c r="BD439" s="190">
        <f t="shared" si="201"/>
        <v>0</v>
      </c>
      <c r="BE439" s="190">
        <f t="shared" si="201"/>
        <v>0</v>
      </c>
      <c r="BF439" s="190">
        <f t="shared" si="201"/>
        <v>0</v>
      </c>
      <c r="BG439" s="190">
        <f t="shared" si="201"/>
        <v>0</v>
      </c>
      <c r="BH439" s="190">
        <f t="shared" si="201"/>
        <v>0</v>
      </c>
      <c r="BI439" s="190">
        <f t="shared" si="201"/>
        <v>0</v>
      </c>
      <c r="BJ439" s="190">
        <f t="shared" si="201"/>
        <v>0</v>
      </c>
      <c r="BK439" s="190">
        <f t="shared" si="201"/>
        <v>0</v>
      </c>
      <c r="BL439" s="190">
        <f t="shared" si="201"/>
        <v>0</v>
      </c>
      <c r="BM439" s="190">
        <f t="shared" si="201"/>
        <v>0</v>
      </c>
      <c r="BN439" s="190">
        <f t="shared" si="201"/>
        <v>0</v>
      </c>
      <c r="BO439" s="190">
        <f t="shared" si="201"/>
        <v>0</v>
      </c>
      <c r="BP439" s="190">
        <f t="shared" si="201"/>
        <v>0</v>
      </c>
      <c r="BQ439" s="190">
        <f t="shared" si="201"/>
        <v>0</v>
      </c>
      <c r="BR439" s="190">
        <f t="shared" si="201"/>
        <v>0</v>
      </c>
      <c r="BS439" s="190">
        <f>BS18*BS230*365/10^6*10^6</f>
        <v>0</v>
      </c>
      <c r="BT439" s="190">
        <f t="shared" si="202"/>
        <v>0</v>
      </c>
      <c r="BU439" s="190">
        <f t="shared" si="202"/>
        <v>0</v>
      </c>
      <c r="BV439" s="190">
        <f t="shared" si="202"/>
        <v>0</v>
      </c>
      <c r="BW439" s="190">
        <f t="shared" si="202"/>
        <v>0</v>
      </c>
      <c r="BX439" s="190">
        <f t="shared" si="202"/>
        <v>0</v>
      </c>
      <c r="BY439" s="190">
        <f t="shared" si="202"/>
        <v>0</v>
      </c>
      <c r="BZ439" s="190">
        <f t="shared" si="202"/>
        <v>0</v>
      </c>
      <c r="CA439" s="190">
        <f t="shared" si="202"/>
        <v>0</v>
      </c>
      <c r="CB439" s="190">
        <f t="shared" si="202"/>
        <v>0</v>
      </c>
      <c r="CC439" s="190">
        <f t="shared" si="202"/>
        <v>0</v>
      </c>
      <c r="CD439" s="190">
        <f t="shared" si="202"/>
        <v>0</v>
      </c>
      <c r="CE439" s="190">
        <f t="shared" si="202"/>
        <v>0</v>
      </c>
      <c r="CF439" s="190">
        <f t="shared" si="202"/>
        <v>0</v>
      </c>
      <c r="CG439" s="190">
        <f t="shared" si="202"/>
        <v>0</v>
      </c>
      <c r="CH439" s="190">
        <f t="shared" si="202"/>
        <v>0</v>
      </c>
      <c r="CI439" s="190">
        <f t="shared" si="202"/>
        <v>0</v>
      </c>
      <c r="CJ439" s="190">
        <f t="shared" si="202"/>
        <v>0</v>
      </c>
      <c r="CK439" s="190">
        <f t="shared" si="202"/>
        <v>0</v>
      </c>
      <c r="CL439" s="190">
        <f t="shared" si="202"/>
        <v>0</v>
      </c>
      <c r="CM439" s="190">
        <f t="shared" si="202"/>
        <v>0</v>
      </c>
      <c r="CN439" s="190">
        <f t="shared" si="202"/>
        <v>0</v>
      </c>
      <c r="CO439" s="190">
        <f t="shared" si="202"/>
        <v>0</v>
      </c>
      <c r="CP439" s="190">
        <f t="shared" si="202"/>
        <v>0</v>
      </c>
      <c r="CQ439" s="190">
        <f t="shared" si="202"/>
        <v>0</v>
      </c>
      <c r="CR439" s="190">
        <f t="shared" si="202"/>
        <v>0</v>
      </c>
      <c r="CS439" s="190">
        <f t="shared" si="202"/>
        <v>0</v>
      </c>
      <c r="CT439" s="190">
        <f t="shared" si="202"/>
        <v>0</v>
      </c>
      <c r="CU439" s="190">
        <f t="shared" si="202"/>
        <v>0</v>
      </c>
      <c r="CV439" s="190">
        <f t="shared" si="202"/>
        <v>0</v>
      </c>
      <c r="CW439" s="190">
        <f t="shared" si="202"/>
        <v>0</v>
      </c>
      <c r="CX439" s="190">
        <f t="shared" si="202"/>
        <v>0</v>
      </c>
      <c r="CY439" s="190">
        <f t="shared" si="202"/>
        <v>0</v>
      </c>
    </row>
    <row r="440" spans="1:103" s="111" customFormat="1" ht="13.5" customHeight="1" outlineLevel="1">
      <c r="A440" s="165"/>
      <c r="B440" s="263"/>
      <c r="C440" s="193" t="s">
        <v>18</v>
      </c>
      <c r="D440" s="194"/>
      <c r="E440" s="195"/>
      <c r="F440" s="196"/>
      <c r="G440" s="197">
        <f t="shared" si="199"/>
        <v>65.818900980696355</v>
      </c>
      <c r="H440" s="198">
        <f t="shared" ref="H440:BS443" si="203">H19*H231*365/10^6*10^6</f>
        <v>2.5689164859255409</v>
      </c>
      <c r="I440" s="198">
        <f t="shared" si="203"/>
        <v>2.543917673899176</v>
      </c>
      <c r="J440" s="198">
        <f t="shared" si="203"/>
        <v>2.5189189015633917</v>
      </c>
      <c r="K440" s="198">
        <f t="shared" si="203"/>
        <v>2.493920168918188</v>
      </c>
      <c r="L440" s="198">
        <f t="shared" si="203"/>
        <v>2.4689214759635654</v>
      </c>
      <c r="M440" s="198">
        <f t="shared" si="203"/>
        <v>2.4439228226995224</v>
      </c>
      <c r="N440" s="198">
        <f t="shared" si="203"/>
        <v>2.4189270384184578</v>
      </c>
      <c r="O440" s="198">
        <f t="shared" si="203"/>
        <v>2.3939312353533033</v>
      </c>
      <c r="P440" s="198">
        <f t="shared" si="203"/>
        <v>2.3689354135040586</v>
      </c>
      <c r="Q440" s="198">
        <f t="shared" si="203"/>
        <v>2.3439395728707249</v>
      </c>
      <c r="R440" s="198">
        <f t="shared" si="203"/>
        <v>2.3189437134533013</v>
      </c>
      <c r="S440" s="198">
        <f t="shared" si="203"/>
        <v>2.2939478352517888</v>
      </c>
      <c r="T440" s="198">
        <f t="shared" si="203"/>
        <v>2.268951938266186</v>
      </c>
      <c r="U440" s="198">
        <f t="shared" si="203"/>
        <v>2.2439560224964938</v>
      </c>
      <c r="V440" s="198">
        <f t="shared" si="203"/>
        <v>2.2189600879427118</v>
      </c>
      <c r="W440" s="198">
        <f t="shared" si="203"/>
        <v>2.1939641346048413</v>
      </c>
      <c r="X440" s="198">
        <f t="shared" si="203"/>
        <v>2.1939640404928054</v>
      </c>
      <c r="Y440" s="198">
        <f t="shared" si="203"/>
        <v>2.193963946380769</v>
      </c>
      <c r="Z440" s="198">
        <f t="shared" si="203"/>
        <v>2.1939638522687326</v>
      </c>
      <c r="AA440" s="198">
        <f t="shared" si="203"/>
        <v>2.1939637581566966</v>
      </c>
      <c r="AB440" s="198">
        <f t="shared" si="203"/>
        <v>2.1939636640446603</v>
      </c>
      <c r="AC440" s="198">
        <f t="shared" si="203"/>
        <v>2.1939635699326243</v>
      </c>
      <c r="AD440" s="198">
        <f t="shared" si="203"/>
        <v>2.1939634758205879</v>
      </c>
      <c r="AE440" s="198">
        <f t="shared" si="203"/>
        <v>2.1939633817085515</v>
      </c>
      <c r="AF440" s="198">
        <f t="shared" si="203"/>
        <v>2.1939632875965156</v>
      </c>
      <c r="AG440" s="198">
        <f t="shared" si="203"/>
        <v>2.1939631934844783</v>
      </c>
      <c r="AH440" s="198">
        <f t="shared" si="203"/>
        <v>2.1939631934844783</v>
      </c>
      <c r="AI440" s="198">
        <f t="shared" si="203"/>
        <v>2.1939631934844783</v>
      </c>
      <c r="AJ440" s="198">
        <f t="shared" si="203"/>
        <v>2.1939631934844783</v>
      </c>
      <c r="AK440" s="198">
        <f t="shared" si="203"/>
        <v>2.1939631934844783</v>
      </c>
      <c r="AL440" s="198">
        <f t="shared" si="203"/>
        <v>2.1939631934844783</v>
      </c>
      <c r="AM440" s="198">
        <f t="shared" si="203"/>
        <v>2.1939631934844783</v>
      </c>
      <c r="AN440" s="198">
        <f t="shared" si="203"/>
        <v>2.1939631934844783</v>
      </c>
      <c r="AO440" s="198">
        <f t="shared" si="203"/>
        <v>2.1939631934844783</v>
      </c>
      <c r="AP440" s="198">
        <f t="shared" si="203"/>
        <v>2.1939631934844783</v>
      </c>
      <c r="AQ440" s="198">
        <f t="shared" si="203"/>
        <v>2.1939631934844783</v>
      </c>
      <c r="AR440" s="198">
        <f t="shared" si="203"/>
        <v>2.1939631934844783</v>
      </c>
      <c r="AS440" s="198">
        <f t="shared" si="203"/>
        <v>2.1939631934844783</v>
      </c>
      <c r="AT440" s="198">
        <f t="shared" si="203"/>
        <v>2.1939631934844783</v>
      </c>
      <c r="AU440" s="198">
        <f t="shared" si="203"/>
        <v>2.1939631934844783</v>
      </c>
      <c r="AV440" s="198">
        <f t="shared" si="203"/>
        <v>2.1939631934844783</v>
      </c>
      <c r="AW440" s="198">
        <f t="shared" si="203"/>
        <v>2.1939631934844783</v>
      </c>
      <c r="AX440" s="198">
        <f t="shared" si="203"/>
        <v>2.1939631934844783</v>
      </c>
      <c r="AY440" s="198">
        <f t="shared" si="203"/>
        <v>2.1939631934844783</v>
      </c>
      <c r="AZ440" s="198">
        <f t="shared" si="203"/>
        <v>2.1939631934844783</v>
      </c>
      <c r="BA440" s="198">
        <f t="shared" si="203"/>
        <v>0</v>
      </c>
      <c r="BB440" s="198">
        <f t="shared" si="203"/>
        <v>0</v>
      </c>
      <c r="BC440" s="198">
        <f t="shared" si="203"/>
        <v>0</v>
      </c>
      <c r="BD440" s="198">
        <f t="shared" si="203"/>
        <v>0</v>
      </c>
      <c r="BE440" s="198">
        <f t="shared" si="203"/>
        <v>0</v>
      </c>
      <c r="BF440" s="198">
        <f t="shared" si="203"/>
        <v>0</v>
      </c>
      <c r="BG440" s="198">
        <f t="shared" si="203"/>
        <v>0</v>
      </c>
      <c r="BH440" s="198">
        <f t="shared" si="203"/>
        <v>0</v>
      </c>
      <c r="BI440" s="198">
        <f t="shared" si="203"/>
        <v>0</v>
      </c>
      <c r="BJ440" s="198">
        <f t="shared" si="203"/>
        <v>0</v>
      </c>
      <c r="BK440" s="198">
        <f t="shared" si="203"/>
        <v>0</v>
      </c>
      <c r="BL440" s="198">
        <f t="shared" si="203"/>
        <v>0</v>
      </c>
      <c r="BM440" s="198">
        <f t="shared" si="203"/>
        <v>0</v>
      </c>
      <c r="BN440" s="198">
        <f t="shared" si="203"/>
        <v>0</v>
      </c>
      <c r="BO440" s="198">
        <f t="shared" si="203"/>
        <v>0</v>
      </c>
      <c r="BP440" s="198">
        <f t="shared" si="203"/>
        <v>0</v>
      </c>
      <c r="BQ440" s="198">
        <f t="shared" si="203"/>
        <v>0</v>
      </c>
      <c r="BR440" s="198">
        <f t="shared" si="203"/>
        <v>0</v>
      </c>
      <c r="BS440" s="198">
        <f t="shared" si="203"/>
        <v>0</v>
      </c>
      <c r="BT440" s="198">
        <f t="shared" si="202"/>
        <v>0</v>
      </c>
      <c r="BU440" s="198">
        <f t="shared" si="202"/>
        <v>0</v>
      </c>
      <c r="BV440" s="198">
        <f t="shared" si="202"/>
        <v>0</v>
      </c>
      <c r="BW440" s="198">
        <f t="shared" si="202"/>
        <v>0</v>
      </c>
      <c r="BX440" s="198">
        <f t="shared" si="202"/>
        <v>0</v>
      </c>
      <c r="BY440" s="198">
        <f t="shared" si="202"/>
        <v>0</v>
      </c>
      <c r="BZ440" s="198">
        <f t="shared" si="202"/>
        <v>0</v>
      </c>
      <c r="CA440" s="198">
        <f t="shared" si="202"/>
        <v>0</v>
      </c>
      <c r="CB440" s="198">
        <f t="shared" si="202"/>
        <v>0</v>
      </c>
      <c r="CC440" s="198">
        <f t="shared" si="202"/>
        <v>0</v>
      </c>
      <c r="CD440" s="198">
        <f t="shared" si="202"/>
        <v>0</v>
      </c>
      <c r="CE440" s="198">
        <f t="shared" si="202"/>
        <v>0</v>
      </c>
      <c r="CF440" s="198">
        <f t="shared" si="202"/>
        <v>0</v>
      </c>
      <c r="CG440" s="198">
        <f t="shared" si="202"/>
        <v>0</v>
      </c>
      <c r="CH440" s="198">
        <f t="shared" si="202"/>
        <v>0</v>
      </c>
      <c r="CI440" s="198">
        <f t="shared" si="202"/>
        <v>0</v>
      </c>
      <c r="CJ440" s="198">
        <f t="shared" si="202"/>
        <v>0</v>
      </c>
      <c r="CK440" s="198">
        <f t="shared" si="202"/>
        <v>0</v>
      </c>
      <c r="CL440" s="198">
        <f t="shared" si="202"/>
        <v>0</v>
      </c>
      <c r="CM440" s="198">
        <f t="shared" si="202"/>
        <v>0</v>
      </c>
      <c r="CN440" s="198">
        <f t="shared" si="202"/>
        <v>0</v>
      </c>
      <c r="CO440" s="198">
        <f t="shared" si="202"/>
        <v>0</v>
      </c>
      <c r="CP440" s="198">
        <f t="shared" si="202"/>
        <v>0</v>
      </c>
      <c r="CQ440" s="198">
        <f t="shared" si="202"/>
        <v>0</v>
      </c>
      <c r="CR440" s="198">
        <f t="shared" si="202"/>
        <v>0</v>
      </c>
      <c r="CS440" s="198">
        <f t="shared" si="202"/>
        <v>0</v>
      </c>
      <c r="CT440" s="198">
        <f t="shared" si="202"/>
        <v>0</v>
      </c>
      <c r="CU440" s="198">
        <f t="shared" si="202"/>
        <v>0</v>
      </c>
      <c r="CV440" s="198">
        <f t="shared" si="202"/>
        <v>0</v>
      </c>
      <c r="CW440" s="198">
        <f t="shared" si="202"/>
        <v>0</v>
      </c>
      <c r="CX440" s="198">
        <f t="shared" si="202"/>
        <v>0</v>
      </c>
      <c r="CY440" s="198">
        <f t="shared" si="202"/>
        <v>0</v>
      </c>
    </row>
    <row r="441" spans="1:103" s="111" customFormat="1" ht="13.5" customHeight="1" outlineLevel="1">
      <c r="A441" s="165"/>
      <c r="B441" s="263"/>
      <c r="C441" s="177" t="s">
        <v>20</v>
      </c>
      <c r="D441" s="178"/>
      <c r="E441" s="179"/>
      <c r="F441" s="180"/>
      <c r="G441" s="181">
        <f t="shared" si="199"/>
        <v>0</v>
      </c>
      <c r="H441" s="182">
        <f t="shared" si="203"/>
        <v>0.33622665605243868</v>
      </c>
      <c r="I441" s="182">
        <f t="shared" si="203"/>
        <v>0.31380930422330594</v>
      </c>
      <c r="J441" s="182">
        <f t="shared" si="203"/>
        <v>0.29139227259783562</v>
      </c>
      <c r="K441" s="182">
        <f t="shared" si="203"/>
        <v>0.26897556117602767</v>
      </c>
      <c r="L441" s="182">
        <f t="shared" si="203"/>
        <v>0.24655916995788216</v>
      </c>
      <c r="M441" s="182">
        <f t="shared" si="203"/>
        <v>0.22414309894339898</v>
      </c>
      <c r="N441" s="182">
        <f t="shared" si="203"/>
        <v>0.20172767072814227</v>
      </c>
      <c r="O441" s="182">
        <f t="shared" si="203"/>
        <v>0.1793124910286448</v>
      </c>
      <c r="P441" s="182">
        <f t="shared" si="203"/>
        <v>0.15689755984490672</v>
      </c>
      <c r="Q441" s="182">
        <f t="shared" si="203"/>
        <v>0.13448287717692789</v>
      </c>
      <c r="R441" s="182">
        <f t="shared" si="203"/>
        <v>0.11206844302470835</v>
      </c>
      <c r="S441" s="182">
        <f t="shared" si="203"/>
        <v>8.9654257388248101E-2</v>
      </c>
      <c r="T441" s="182">
        <f t="shared" si="203"/>
        <v>6.724032026754713E-2</v>
      </c>
      <c r="U441" s="182">
        <f t="shared" si="203"/>
        <v>4.4826631662605462E-2</v>
      </c>
      <c r="V441" s="182">
        <f t="shared" si="203"/>
        <v>2.2413191573423096E-2</v>
      </c>
      <c r="W441" s="182">
        <f t="shared" si="203"/>
        <v>0</v>
      </c>
      <c r="X441" s="182">
        <f t="shared" si="203"/>
        <v>0</v>
      </c>
      <c r="Y441" s="182">
        <f t="shared" si="203"/>
        <v>0</v>
      </c>
      <c r="Z441" s="182">
        <f t="shared" si="203"/>
        <v>0</v>
      </c>
      <c r="AA441" s="182">
        <f t="shared" si="203"/>
        <v>0</v>
      </c>
      <c r="AB441" s="182">
        <f t="shared" si="203"/>
        <v>0</v>
      </c>
      <c r="AC441" s="182">
        <f t="shared" si="203"/>
        <v>0</v>
      </c>
      <c r="AD441" s="182">
        <f t="shared" si="203"/>
        <v>0</v>
      </c>
      <c r="AE441" s="182">
        <f t="shared" si="203"/>
        <v>0</v>
      </c>
      <c r="AF441" s="182">
        <f t="shared" si="203"/>
        <v>0</v>
      </c>
      <c r="AG441" s="182">
        <f t="shared" si="203"/>
        <v>0</v>
      </c>
      <c r="AH441" s="182">
        <f t="shared" si="203"/>
        <v>0</v>
      </c>
      <c r="AI441" s="182">
        <f t="shared" si="203"/>
        <v>0</v>
      </c>
      <c r="AJ441" s="182">
        <f t="shared" si="203"/>
        <v>0</v>
      </c>
      <c r="AK441" s="182">
        <f t="shared" si="203"/>
        <v>0</v>
      </c>
      <c r="AL441" s="182">
        <f t="shared" si="203"/>
        <v>0</v>
      </c>
      <c r="AM441" s="182">
        <f t="shared" si="203"/>
        <v>0</v>
      </c>
      <c r="AN441" s="182">
        <f t="shared" si="203"/>
        <v>0</v>
      </c>
      <c r="AO441" s="182">
        <f t="shared" si="203"/>
        <v>0</v>
      </c>
      <c r="AP441" s="182">
        <f t="shared" si="203"/>
        <v>0</v>
      </c>
      <c r="AQ441" s="182">
        <f t="shared" si="203"/>
        <v>0</v>
      </c>
      <c r="AR441" s="182">
        <f t="shared" si="203"/>
        <v>0</v>
      </c>
      <c r="AS441" s="182">
        <f t="shared" si="203"/>
        <v>0</v>
      </c>
      <c r="AT441" s="182">
        <f t="shared" si="203"/>
        <v>0</v>
      </c>
      <c r="AU441" s="182">
        <f t="shared" si="203"/>
        <v>0</v>
      </c>
      <c r="AV441" s="182">
        <f t="shared" si="203"/>
        <v>0</v>
      </c>
      <c r="AW441" s="182">
        <f t="shared" si="203"/>
        <v>0</v>
      </c>
      <c r="AX441" s="182">
        <f t="shared" si="203"/>
        <v>0</v>
      </c>
      <c r="AY441" s="182">
        <f t="shared" si="203"/>
        <v>0</v>
      </c>
      <c r="AZ441" s="182">
        <f t="shared" si="203"/>
        <v>0</v>
      </c>
      <c r="BA441" s="182">
        <f t="shared" si="203"/>
        <v>0</v>
      </c>
      <c r="BB441" s="182">
        <f t="shared" si="203"/>
        <v>0</v>
      </c>
      <c r="BC441" s="182">
        <f t="shared" si="203"/>
        <v>0</v>
      </c>
      <c r="BD441" s="182">
        <f t="shared" si="203"/>
        <v>0</v>
      </c>
      <c r="BE441" s="182">
        <f t="shared" si="203"/>
        <v>0</v>
      </c>
      <c r="BF441" s="182">
        <f t="shared" si="203"/>
        <v>0</v>
      </c>
      <c r="BG441" s="182">
        <f t="shared" si="203"/>
        <v>0</v>
      </c>
      <c r="BH441" s="182">
        <f t="shared" si="203"/>
        <v>0</v>
      </c>
      <c r="BI441" s="182">
        <f t="shared" si="203"/>
        <v>0</v>
      </c>
      <c r="BJ441" s="182">
        <f t="shared" si="203"/>
        <v>0</v>
      </c>
      <c r="BK441" s="182">
        <f t="shared" si="203"/>
        <v>0</v>
      </c>
      <c r="BL441" s="182">
        <f t="shared" si="203"/>
        <v>0</v>
      </c>
      <c r="BM441" s="182">
        <f t="shared" si="203"/>
        <v>0</v>
      </c>
      <c r="BN441" s="182">
        <f t="shared" si="203"/>
        <v>0</v>
      </c>
      <c r="BO441" s="182">
        <f t="shared" si="203"/>
        <v>0</v>
      </c>
      <c r="BP441" s="182">
        <f t="shared" si="203"/>
        <v>0</v>
      </c>
      <c r="BQ441" s="182">
        <f t="shared" si="203"/>
        <v>0</v>
      </c>
      <c r="BR441" s="182">
        <f t="shared" si="203"/>
        <v>0</v>
      </c>
      <c r="BS441" s="182">
        <f t="shared" si="203"/>
        <v>0</v>
      </c>
      <c r="BT441" s="182">
        <f t="shared" si="202"/>
        <v>0</v>
      </c>
      <c r="BU441" s="182">
        <f t="shared" si="202"/>
        <v>0</v>
      </c>
      <c r="BV441" s="182">
        <f t="shared" si="202"/>
        <v>0</v>
      </c>
      <c r="BW441" s="182">
        <f t="shared" si="202"/>
        <v>0</v>
      </c>
      <c r="BX441" s="182">
        <f t="shared" si="202"/>
        <v>0</v>
      </c>
      <c r="BY441" s="182">
        <f t="shared" si="202"/>
        <v>0</v>
      </c>
      <c r="BZ441" s="182">
        <f t="shared" si="202"/>
        <v>0</v>
      </c>
      <c r="CA441" s="182">
        <f t="shared" si="202"/>
        <v>0</v>
      </c>
      <c r="CB441" s="182">
        <f t="shared" si="202"/>
        <v>0</v>
      </c>
      <c r="CC441" s="182">
        <f t="shared" si="202"/>
        <v>0</v>
      </c>
      <c r="CD441" s="182">
        <f t="shared" si="202"/>
        <v>0</v>
      </c>
      <c r="CE441" s="182">
        <f t="shared" si="202"/>
        <v>0</v>
      </c>
      <c r="CF441" s="182">
        <f t="shared" si="202"/>
        <v>0</v>
      </c>
      <c r="CG441" s="182">
        <f t="shared" si="202"/>
        <v>0</v>
      </c>
      <c r="CH441" s="182">
        <f t="shared" si="202"/>
        <v>0</v>
      </c>
      <c r="CI441" s="182">
        <f t="shared" si="202"/>
        <v>0</v>
      </c>
      <c r="CJ441" s="182">
        <f t="shared" si="202"/>
        <v>0</v>
      </c>
      <c r="CK441" s="182">
        <f t="shared" si="202"/>
        <v>0</v>
      </c>
      <c r="CL441" s="182">
        <f t="shared" si="202"/>
        <v>0</v>
      </c>
      <c r="CM441" s="182">
        <f t="shared" si="202"/>
        <v>0</v>
      </c>
      <c r="CN441" s="182">
        <f t="shared" si="202"/>
        <v>0</v>
      </c>
      <c r="CO441" s="182">
        <f t="shared" si="202"/>
        <v>0</v>
      </c>
      <c r="CP441" s="182">
        <f t="shared" si="202"/>
        <v>0</v>
      </c>
      <c r="CQ441" s="182">
        <f t="shared" si="202"/>
        <v>0</v>
      </c>
      <c r="CR441" s="182">
        <f t="shared" si="202"/>
        <v>0</v>
      </c>
      <c r="CS441" s="182">
        <f t="shared" si="202"/>
        <v>0</v>
      </c>
      <c r="CT441" s="182">
        <f t="shared" si="202"/>
        <v>0</v>
      </c>
      <c r="CU441" s="182">
        <f t="shared" si="202"/>
        <v>0</v>
      </c>
      <c r="CV441" s="182">
        <f t="shared" si="202"/>
        <v>0</v>
      </c>
      <c r="CW441" s="182">
        <f t="shared" si="202"/>
        <v>0</v>
      </c>
      <c r="CX441" s="182">
        <f t="shared" si="202"/>
        <v>0</v>
      </c>
      <c r="CY441" s="182">
        <f t="shared" si="202"/>
        <v>0</v>
      </c>
    </row>
    <row r="442" spans="1:103" s="111" customFormat="1" ht="13.5" customHeight="1" outlineLevel="1">
      <c r="A442" s="165"/>
      <c r="B442" s="263"/>
      <c r="C442" s="177" t="s">
        <v>21</v>
      </c>
      <c r="D442" s="178"/>
      <c r="E442" s="179"/>
      <c r="F442" s="180"/>
      <c r="G442" s="181">
        <f t="shared" si="199"/>
        <v>0</v>
      </c>
      <c r="H442" s="182">
        <f t="shared" si="203"/>
        <v>0</v>
      </c>
      <c r="I442" s="182">
        <f t="shared" si="203"/>
        <v>0</v>
      </c>
      <c r="J442" s="182">
        <f t="shared" si="203"/>
        <v>0</v>
      </c>
      <c r="K442" s="182">
        <f t="shared" si="203"/>
        <v>0</v>
      </c>
      <c r="L442" s="182">
        <f t="shared" si="203"/>
        <v>0</v>
      </c>
      <c r="M442" s="182">
        <f t="shared" si="203"/>
        <v>0</v>
      </c>
      <c r="N442" s="182">
        <f t="shared" si="203"/>
        <v>0</v>
      </c>
      <c r="O442" s="182">
        <f t="shared" si="203"/>
        <v>0</v>
      </c>
      <c r="P442" s="182">
        <f t="shared" si="203"/>
        <v>0</v>
      </c>
      <c r="Q442" s="182">
        <f t="shared" si="203"/>
        <v>0</v>
      </c>
      <c r="R442" s="182">
        <f t="shared" si="203"/>
        <v>0</v>
      </c>
      <c r="S442" s="182">
        <f t="shared" si="203"/>
        <v>0</v>
      </c>
      <c r="T442" s="182">
        <f t="shared" si="203"/>
        <v>0</v>
      </c>
      <c r="U442" s="182">
        <f t="shared" si="203"/>
        <v>0</v>
      </c>
      <c r="V442" s="182">
        <f t="shared" si="203"/>
        <v>0</v>
      </c>
      <c r="W442" s="182">
        <f t="shared" si="203"/>
        <v>0</v>
      </c>
      <c r="X442" s="182">
        <f t="shared" si="203"/>
        <v>0</v>
      </c>
      <c r="Y442" s="182">
        <f t="shared" si="203"/>
        <v>0</v>
      </c>
      <c r="Z442" s="182">
        <f t="shared" si="203"/>
        <v>0</v>
      </c>
      <c r="AA442" s="182">
        <f t="shared" si="203"/>
        <v>0</v>
      </c>
      <c r="AB442" s="182">
        <f t="shared" si="203"/>
        <v>0</v>
      </c>
      <c r="AC442" s="182">
        <f t="shared" si="203"/>
        <v>0</v>
      </c>
      <c r="AD442" s="182">
        <f t="shared" si="203"/>
        <v>0</v>
      </c>
      <c r="AE442" s="182">
        <f t="shared" si="203"/>
        <v>0</v>
      </c>
      <c r="AF442" s="182">
        <f t="shared" si="203"/>
        <v>0</v>
      </c>
      <c r="AG442" s="182">
        <f t="shared" si="203"/>
        <v>0</v>
      </c>
      <c r="AH442" s="182">
        <f t="shared" si="203"/>
        <v>0</v>
      </c>
      <c r="AI442" s="182">
        <f t="shared" si="203"/>
        <v>0</v>
      </c>
      <c r="AJ442" s="182">
        <f t="shared" si="203"/>
        <v>0</v>
      </c>
      <c r="AK442" s="182">
        <f t="shared" si="203"/>
        <v>0</v>
      </c>
      <c r="AL442" s="182">
        <f t="shared" si="203"/>
        <v>0</v>
      </c>
      <c r="AM442" s="182">
        <f t="shared" si="203"/>
        <v>0</v>
      </c>
      <c r="AN442" s="182">
        <f t="shared" si="203"/>
        <v>0</v>
      </c>
      <c r="AO442" s="182">
        <f t="shared" si="203"/>
        <v>0</v>
      </c>
      <c r="AP442" s="182">
        <f t="shared" si="203"/>
        <v>0</v>
      </c>
      <c r="AQ442" s="182">
        <f t="shared" si="203"/>
        <v>0</v>
      </c>
      <c r="AR442" s="182">
        <f t="shared" si="203"/>
        <v>0</v>
      </c>
      <c r="AS442" s="182">
        <f t="shared" si="203"/>
        <v>0</v>
      </c>
      <c r="AT442" s="182">
        <f t="shared" si="203"/>
        <v>0</v>
      </c>
      <c r="AU442" s="182">
        <f t="shared" si="203"/>
        <v>0</v>
      </c>
      <c r="AV442" s="182">
        <f t="shared" si="203"/>
        <v>0</v>
      </c>
      <c r="AW442" s="182">
        <f t="shared" si="203"/>
        <v>0</v>
      </c>
      <c r="AX442" s="182">
        <f t="shared" si="203"/>
        <v>0</v>
      </c>
      <c r="AY442" s="182">
        <f t="shared" si="203"/>
        <v>0</v>
      </c>
      <c r="AZ442" s="182">
        <f t="shared" si="203"/>
        <v>0</v>
      </c>
      <c r="BA442" s="182">
        <f t="shared" si="203"/>
        <v>0</v>
      </c>
      <c r="BB442" s="182">
        <f t="shared" si="203"/>
        <v>0</v>
      </c>
      <c r="BC442" s="182">
        <f t="shared" si="203"/>
        <v>0</v>
      </c>
      <c r="BD442" s="182">
        <f t="shared" si="203"/>
        <v>0</v>
      </c>
      <c r="BE442" s="182">
        <f t="shared" si="203"/>
        <v>0</v>
      </c>
      <c r="BF442" s="182">
        <f t="shared" si="203"/>
        <v>0</v>
      </c>
      <c r="BG442" s="182">
        <f t="shared" si="203"/>
        <v>0</v>
      </c>
      <c r="BH442" s="182">
        <f t="shared" si="203"/>
        <v>0</v>
      </c>
      <c r="BI442" s="182">
        <f t="shared" si="203"/>
        <v>0</v>
      </c>
      <c r="BJ442" s="182">
        <f t="shared" si="203"/>
        <v>0</v>
      </c>
      <c r="BK442" s="182">
        <f t="shared" si="203"/>
        <v>0</v>
      </c>
      <c r="BL442" s="182">
        <f t="shared" si="203"/>
        <v>0</v>
      </c>
      <c r="BM442" s="182">
        <f t="shared" si="203"/>
        <v>0</v>
      </c>
      <c r="BN442" s="182">
        <f t="shared" si="203"/>
        <v>0</v>
      </c>
      <c r="BO442" s="182">
        <f t="shared" si="203"/>
        <v>0</v>
      </c>
      <c r="BP442" s="182">
        <f t="shared" si="203"/>
        <v>0</v>
      </c>
      <c r="BQ442" s="182">
        <f t="shared" si="203"/>
        <v>0</v>
      </c>
      <c r="BR442" s="182">
        <f t="shared" si="203"/>
        <v>0</v>
      </c>
      <c r="BS442" s="182">
        <f t="shared" si="203"/>
        <v>0</v>
      </c>
      <c r="BT442" s="182">
        <f t="shared" si="202"/>
        <v>0</v>
      </c>
      <c r="BU442" s="182">
        <f t="shared" si="202"/>
        <v>0</v>
      </c>
      <c r="BV442" s="182">
        <f t="shared" si="202"/>
        <v>0</v>
      </c>
      <c r="BW442" s="182">
        <f t="shared" si="202"/>
        <v>0</v>
      </c>
      <c r="BX442" s="182">
        <f t="shared" si="202"/>
        <v>0</v>
      </c>
      <c r="BY442" s="182">
        <f t="shared" si="202"/>
        <v>0</v>
      </c>
      <c r="BZ442" s="182">
        <f t="shared" si="202"/>
        <v>0</v>
      </c>
      <c r="CA442" s="182">
        <f t="shared" si="202"/>
        <v>0</v>
      </c>
      <c r="CB442" s="182">
        <f t="shared" si="202"/>
        <v>0</v>
      </c>
      <c r="CC442" s="182">
        <f t="shared" si="202"/>
        <v>0</v>
      </c>
      <c r="CD442" s="182">
        <f t="shared" si="202"/>
        <v>0</v>
      </c>
      <c r="CE442" s="182">
        <f t="shared" si="202"/>
        <v>0</v>
      </c>
      <c r="CF442" s="182">
        <f t="shared" si="202"/>
        <v>0</v>
      </c>
      <c r="CG442" s="182">
        <f t="shared" si="202"/>
        <v>0</v>
      </c>
      <c r="CH442" s="182">
        <f t="shared" si="202"/>
        <v>0</v>
      </c>
      <c r="CI442" s="182">
        <f t="shared" si="202"/>
        <v>0</v>
      </c>
      <c r="CJ442" s="182">
        <f t="shared" si="202"/>
        <v>0</v>
      </c>
      <c r="CK442" s="182">
        <f t="shared" si="202"/>
        <v>0</v>
      </c>
      <c r="CL442" s="182">
        <f t="shared" si="202"/>
        <v>0</v>
      </c>
      <c r="CM442" s="182">
        <f t="shared" si="202"/>
        <v>0</v>
      </c>
      <c r="CN442" s="182">
        <f t="shared" si="202"/>
        <v>0</v>
      </c>
      <c r="CO442" s="182">
        <f t="shared" si="202"/>
        <v>0</v>
      </c>
      <c r="CP442" s="182">
        <f t="shared" si="202"/>
        <v>0</v>
      </c>
      <c r="CQ442" s="182">
        <f t="shared" si="202"/>
        <v>0</v>
      </c>
      <c r="CR442" s="182">
        <f t="shared" si="202"/>
        <v>0</v>
      </c>
      <c r="CS442" s="182">
        <f t="shared" si="202"/>
        <v>0</v>
      </c>
      <c r="CT442" s="182">
        <f t="shared" si="202"/>
        <v>0</v>
      </c>
      <c r="CU442" s="182">
        <f t="shared" si="202"/>
        <v>0</v>
      </c>
      <c r="CV442" s="182">
        <f t="shared" si="202"/>
        <v>0</v>
      </c>
      <c r="CW442" s="182">
        <f t="shared" si="202"/>
        <v>0</v>
      </c>
      <c r="CX442" s="182">
        <f t="shared" si="202"/>
        <v>0</v>
      </c>
      <c r="CY442" s="182">
        <f t="shared" si="202"/>
        <v>0</v>
      </c>
    </row>
    <row r="443" spans="1:103" s="111" customFormat="1" ht="13.5" customHeight="1" outlineLevel="1">
      <c r="A443" s="165"/>
      <c r="B443" s="263"/>
      <c r="C443" s="177" t="s">
        <v>22</v>
      </c>
      <c r="D443" s="178"/>
      <c r="E443" s="179"/>
      <c r="F443" s="180"/>
      <c r="G443" s="181">
        <f t="shared" si="199"/>
        <v>0</v>
      </c>
      <c r="H443" s="182">
        <f t="shared" si="203"/>
        <v>0</v>
      </c>
      <c r="I443" s="182">
        <f t="shared" si="203"/>
        <v>0</v>
      </c>
      <c r="J443" s="182">
        <f t="shared" si="203"/>
        <v>0</v>
      </c>
      <c r="K443" s="182">
        <f t="shared" si="203"/>
        <v>0</v>
      </c>
      <c r="L443" s="182">
        <f t="shared" si="203"/>
        <v>0</v>
      </c>
      <c r="M443" s="182">
        <f t="shared" si="203"/>
        <v>0</v>
      </c>
      <c r="N443" s="182">
        <f t="shared" si="203"/>
        <v>0</v>
      </c>
      <c r="O443" s="182">
        <f t="shared" si="203"/>
        <v>0</v>
      </c>
      <c r="P443" s="182">
        <f t="shared" si="203"/>
        <v>0</v>
      </c>
      <c r="Q443" s="182">
        <f t="shared" si="203"/>
        <v>0</v>
      </c>
      <c r="R443" s="182">
        <f t="shared" si="203"/>
        <v>0</v>
      </c>
      <c r="S443" s="182">
        <f t="shared" si="203"/>
        <v>0</v>
      </c>
      <c r="T443" s="182">
        <f t="shared" si="203"/>
        <v>0</v>
      </c>
      <c r="U443" s="182">
        <f t="shared" si="203"/>
        <v>0</v>
      </c>
      <c r="V443" s="182">
        <f t="shared" si="203"/>
        <v>0</v>
      </c>
      <c r="W443" s="182">
        <f t="shared" si="203"/>
        <v>0</v>
      </c>
      <c r="X443" s="182">
        <f t="shared" si="203"/>
        <v>0</v>
      </c>
      <c r="Y443" s="182">
        <f t="shared" si="203"/>
        <v>0</v>
      </c>
      <c r="Z443" s="182">
        <f t="shared" si="203"/>
        <v>0</v>
      </c>
      <c r="AA443" s="182">
        <f t="shared" si="203"/>
        <v>0</v>
      </c>
      <c r="AB443" s="182">
        <f t="shared" si="203"/>
        <v>0</v>
      </c>
      <c r="AC443" s="182">
        <f t="shared" si="203"/>
        <v>0</v>
      </c>
      <c r="AD443" s="182">
        <f t="shared" si="203"/>
        <v>0</v>
      </c>
      <c r="AE443" s="182">
        <f t="shared" si="203"/>
        <v>0</v>
      </c>
      <c r="AF443" s="182">
        <f t="shared" si="203"/>
        <v>0</v>
      </c>
      <c r="AG443" s="182">
        <f t="shared" si="203"/>
        <v>0</v>
      </c>
      <c r="AH443" s="182">
        <f t="shared" si="203"/>
        <v>0</v>
      </c>
      <c r="AI443" s="182">
        <f t="shared" si="203"/>
        <v>0</v>
      </c>
      <c r="AJ443" s="182">
        <f t="shared" si="203"/>
        <v>0</v>
      </c>
      <c r="AK443" s="182">
        <f t="shared" si="203"/>
        <v>0</v>
      </c>
      <c r="AL443" s="182">
        <f t="shared" si="203"/>
        <v>0</v>
      </c>
      <c r="AM443" s="182">
        <f t="shared" si="203"/>
        <v>0</v>
      </c>
      <c r="AN443" s="182">
        <f t="shared" si="203"/>
        <v>0</v>
      </c>
      <c r="AO443" s="182">
        <f t="shared" si="203"/>
        <v>0</v>
      </c>
      <c r="AP443" s="182">
        <f t="shared" si="203"/>
        <v>0</v>
      </c>
      <c r="AQ443" s="182">
        <f t="shared" si="203"/>
        <v>0</v>
      </c>
      <c r="AR443" s="182">
        <f t="shared" si="203"/>
        <v>0</v>
      </c>
      <c r="AS443" s="182">
        <f t="shared" si="203"/>
        <v>0</v>
      </c>
      <c r="AT443" s="182">
        <f t="shared" si="203"/>
        <v>0</v>
      </c>
      <c r="AU443" s="182">
        <f t="shared" si="203"/>
        <v>0</v>
      </c>
      <c r="AV443" s="182">
        <f t="shared" si="203"/>
        <v>0</v>
      </c>
      <c r="AW443" s="182">
        <f t="shared" si="203"/>
        <v>0</v>
      </c>
      <c r="AX443" s="182">
        <f t="shared" si="203"/>
        <v>0</v>
      </c>
      <c r="AY443" s="182">
        <f t="shared" si="203"/>
        <v>0</v>
      </c>
      <c r="AZ443" s="182">
        <f t="shared" si="203"/>
        <v>0</v>
      </c>
      <c r="BA443" s="182">
        <f t="shared" si="203"/>
        <v>0</v>
      </c>
      <c r="BB443" s="182">
        <f t="shared" si="203"/>
        <v>0</v>
      </c>
      <c r="BC443" s="182">
        <f t="shared" si="203"/>
        <v>0</v>
      </c>
      <c r="BD443" s="182">
        <f t="shared" si="203"/>
        <v>0</v>
      </c>
      <c r="BE443" s="182">
        <f t="shared" si="203"/>
        <v>0</v>
      </c>
      <c r="BF443" s="182">
        <f t="shared" si="203"/>
        <v>0</v>
      </c>
      <c r="BG443" s="182">
        <f t="shared" si="203"/>
        <v>0</v>
      </c>
      <c r="BH443" s="182">
        <f t="shared" si="203"/>
        <v>0</v>
      </c>
      <c r="BI443" s="182">
        <f t="shared" si="203"/>
        <v>0</v>
      </c>
      <c r="BJ443" s="182">
        <f t="shared" si="203"/>
        <v>0</v>
      </c>
      <c r="BK443" s="182">
        <f t="shared" si="203"/>
        <v>0</v>
      </c>
      <c r="BL443" s="182">
        <f t="shared" si="203"/>
        <v>0</v>
      </c>
      <c r="BM443" s="182">
        <f t="shared" si="203"/>
        <v>0</v>
      </c>
      <c r="BN443" s="182">
        <f t="shared" si="203"/>
        <v>0</v>
      </c>
      <c r="BO443" s="182">
        <f t="shared" si="203"/>
        <v>0</v>
      </c>
      <c r="BP443" s="182">
        <f t="shared" si="203"/>
        <v>0</v>
      </c>
      <c r="BQ443" s="182">
        <f t="shared" si="203"/>
        <v>0</v>
      </c>
      <c r="BR443" s="182">
        <f t="shared" si="203"/>
        <v>0</v>
      </c>
      <c r="BS443" s="182">
        <f>BS22*BS234*365/10^6*10^6</f>
        <v>0</v>
      </c>
      <c r="BT443" s="182">
        <f t="shared" si="202"/>
        <v>0</v>
      </c>
      <c r="BU443" s="182">
        <f t="shared" si="202"/>
        <v>0</v>
      </c>
      <c r="BV443" s="182">
        <f t="shared" si="202"/>
        <v>0</v>
      </c>
      <c r="BW443" s="182">
        <f t="shared" si="202"/>
        <v>0</v>
      </c>
      <c r="BX443" s="182">
        <f t="shared" si="202"/>
        <v>0</v>
      </c>
      <c r="BY443" s="182">
        <f t="shared" si="202"/>
        <v>0</v>
      </c>
      <c r="BZ443" s="182">
        <f t="shared" si="202"/>
        <v>0</v>
      </c>
      <c r="CA443" s="182">
        <f t="shared" si="202"/>
        <v>0</v>
      </c>
      <c r="CB443" s="182">
        <f t="shared" si="202"/>
        <v>0</v>
      </c>
      <c r="CC443" s="182">
        <f t="shared" si="202"/>
        <v>0</v>
      </c>
      <c r="CD443" s="182">
        <f t="shared" si="202"/>
        <v>0</v>
      </c>
      <c r="CE443" s="182">
        <f t="shared" si="202"/>
        <v>0</v>
      </c>
      <c r="CF443" s="182">
        <f t="shared" si="202"/>
        <v>0</v>
      </c>
      <c r="CG443" s="182">
        <f t="shared" si="202"/>
        <v>0</v>
      </c>
      <c r="CH443" s="182">
        <f t="shared" si="202"/>
        <v>0</v>
      </c>
      <c r="CI443" s="182">
        <f t="shared" si="202"/>
        <v>0</v>
      </c>
      <c r="CJ443" s="182">
        <f t="shared" si="202"/>
        <v>0</v>
      </c>
      <c r="CK443" s="182">
        <f t="shared" si="202"/>
        <v>0</v>
      </c>
      <c r="CL443" s="182">
        <f t="shared" si="202"/>
        <v>0</v>
      </c>
      <c r="CM443" s="182">
        <f t="shared" si="202"/>
        <v>0</v>
      </c>
      <c r="CN443" s="182">
        <f t="shared" si="202"/>
        <v>0</v>
      </c>
      <c r="CO443" s="182">
        <f t="shared" si="202"/>
        <v>0</v>
      </c>
      <c r="CP443" s="182">
        <f t="shared" si="202"/>
        <v>0</v>
      </c>
      <c r="CQ443" s="182">
        <f t="shared" si="202"/>
        <v>0</v>
      </c>
      <c r="CR443" s="182">
        <f t="shared" si="202"/>
        <v>0</v>
      </c>
      <c r="CS443" s="182">
        <f t="shared" si="202"/>
        <v>0</v>
      </c>
      <c r="CT443" s="182">
        <f t="shared" si="202"/>
        <v>0</v>
      </c>
      <c r="CU443" s="182">
        <f t="shared" si="202"/>
        <v>0</v>
      </c>
      <c r="CV443" s="182">
        <f t="shared" si="202"/>
        <v>0</v>
      </c>
      <c r="CW443" s="182">
        <f t="shared" si="202"/>
        <v>0</v>
      </c>
      <c r="CX443" s="182">
        <f t="shared" si="202"/>
        <v>0</v>
      </c>
      <c r="CY443" s="182">
        <f>CY22*CY234*365/10^6*10^6</f>
        <v>0</v>
      </c>
    </row>
    <row r="444" spans="1:103" s="111" customFormat="1" ht="13.5" customHeight="1" outlineLevel="1" thickBot="1">
      <c r="A444" s="165"/>
      <c r="B444" s="264"/>
      <c r="C444" s="201" t="s">
        <v>23</v>
      </c>
      <c r="D444" s="202"/>
      <c r="E444" s="203"/>
      <c r="F444" s="204"/>
      <c r="G444" s="205">
        <f t="shared" si="199"/>
        <v>0</v>
      </c>
      <c r="H444" s="206">
        <f t="shared" ref="H444:BS447" si="204">H23*H235*365/10^6*10^6</f>
        <v>0</v>
      </c>
      <c r="I444" s="206">
        <f t="shared" si="204"/>
        <v>0</v>
      </c>
      <c r="J444" s="206">
        <f t="shared" si="204"/>
        <v>0</v>
      </c>
      <c r="K444" s="206">
        <f t="shared" si="204"/>
        <v>0</v>
      </c>
      <c r="L444" s="206">
        <f t="shared" si="204"/>
        <v>0</v>
      </c>
      <c r="M444" s="206">
        <f t="shared" si="204"/>
        <v>0</v>
      </c>
      <c r="N444" s="206">
        <f t="shared" si="204"/>
        <v>0</v>
      </c>
      <c r="O444" s="206">
        <f t="shared" si="204"/>
        <v>0</v>
      </c>
      <c r="P444" s="206">
        <f t="shared" si="204"/>
        <v>0</v>
      </c>
      <c r="Q444" s="206">
        <f t="shared" si="204"/>
        <v>0</v>
      </c>
      <c r="R444" s="206">
        <f t="shared" si="204"/>
        <v>0</v>
      </c>
      <c r="S444" s="206">
        <f t="shared" si="204"/>
        <v>0</v>
      </c>
      <c r="T444" s="206">
        <f t="shared" si="204"/>
        <v>0</v>
      </c>
      <c r="U444" s="206">
        <f t="shared" si="204"/>
        <v>0</v>
      </c>
      <c r="V444" s="206">
        <f t="shared" si="204"/>
        <v>0</v>
      </c>
      <c r="W444" s="206">
        <f t="shared" si="204"/>
        <v>0</v>
      </c>
      <c r="X444" s="206">
        <f t="shared" si="204"/>
        <v>0</v>
      </c>
      <c r="Y444" s="206">
        <f t="shared" si="204"/>
        <v>0</v>
      </c>
      <c r="Z444" s="206">
        <f t="shared" si="204"/>
        <v>0</v>
      </c>
      <c r="AA444" s="206">
        <f t="shared" si="204"/>
        <v>0</v>
      </c>
      <c r="AB444" s="206">
        <f t="shared" si="204"/>
        <v>0</v>
      </c>
      <c r="AC444" s="206">
        <f t="shared" si="204"/>
        <v>0</v>
      </c>
      <c r="AD444" s="206">
        <f t="shared" si="204"/>
        <v>0</v>
      </c>
      <c r="AE444" s="206">
        <f t="shared" si="204"/>
        <v>0</v>
      </c>
      <c r="AF444" s="206">
        <f t="shared" si="204"/>
        <v>0</v>
      </c>
      <c r="AG444" s="206">
        <f t="shared" si="204"/>
        <v>0</v>
      </c>
      <c r="AH444" s="206">
        <f t="shared" si="204"/>
        <v>0</v>
      </c>
      <c r="AI444" s="206">
        <f t="shared" si="204"/>
        <v>0</v>
      </c>
      <c r="AJ444" s="206">
        <f t="shared" si="204"/>
        <v>0</v>
      </c>
      <c r="AK444" s="206">
        <f t="shared" si="204"/>
        <v>0</v>
      </c>
      <c r="AL444" s="206">
        <f t="shared" si="204"/>
        <v>0</v>
      </c>
      <c r="AM444" s="206">
        <f t="shared" si="204"/>
        <v>0</v>
      </c>
      <c r="AN444" s="206">
        <f t="shared" si="204"/>
        <v>0</v>
      </c>
      <c r="AO444" s="206">
        <f t="shared" si="204"/>
        <v>0</v>
      </c>
      <c r="AP444" s="206">
        <f t="shared" si="204"/>
        <v>0</v>
      </c>
      <c r="AQ444" s="206">
        <f t="shared" si="204"/>
        <v>0</v>
      </c>
      <c r="AR444" s="206">
        <f t="shared" si="204"/>
        <v>0</v>
      </c>
      <c r="AS444" s="206">
        <f t="shared" si="204"/>
        <v>0</v>
      </c>
      <c r="AT444" s="206">
        <f t="shared" si="204"/>
        <v>0</v>
      </c>
      <c r="AU444" s="206">
        <f t="shared" si="204"/>
        <v>0</v>
      </c>
      <c r="AV444" s="206">
        <f t="shared" si="204"/>
        <v>0</v>
      </c>
      <c r="AW444" s="206">
        <f t="shared" si="204"/>
        <v>0</v>
      </c>
      <c r="AX444" s="206">
        <f t="shared" si="204"/>
        <v>0</v>
      </c>
      <c r="AY444" s="206">
        <f t="shared" si="204"/>
        <v>0</v>
      </c>
      <c r="AZ444" s="206">
        <f t="shared" si="204"/>
        <v>0</v>
      </c>
      <c r="BA444" s="206">
        <f t="shared" si="204"/>
        <v>0</v>
      </c>
      <c r="BB444" s="206">
        <f t="shared" si="204"/>
        <v>0</v>
      </c>
      <c r="BC444" s="206">
        <f t="shared" si="204"/>
        <v>0</v>
      </c>
      <c r="BD444" s="206">
        <f t="shared" si="204"/>
        <v>0</v>
      </c>
      <c r="BE444" s="206">
        <f t="shared" si="204"/>
        <v>0</v>
      </c>
      <c r="BF444" s="206">
        <f t="shared" si="204"/>
        <v>0</v>
      </c>
      <c r="BG444" s="206">
        <f t="shared" si="204"/>
        <v>0</v>
      </c>
      <c r="BH444" s="206">
        <f t="shared" si="204"/>
        <v>0</v>
      </c>
      <c r="BI444" s="206">
        <f t="shared" si="204"/>
        <v>0</v>
      </c>
      <c r="BJ444" s="206">
        <f t="shared" si="204"/>
        <v>0</v>
      </c>
      <c r="BK444" s="206">
        <f t="shared" si="204"/>
        <v>0</v>
      </c>
      <c r="BL444" s="206">
        <f t="shared" si="204"/>
        <v>0</v>
      </c>
      <c r="BM444" s="206">
        <f t="shared" si="204"/>
        <v>0</v>
      </c>
      <c r="BN444" s="206">
        <f t="shared" si="204"/>
        <v>0</v>
      </c>
      <c r="BO444" s="206">
        <f t="shared" si="204"/>
        <v>0</v>
      </c>
      <c r="BP444" s="206">
        <f t="shared" si="204"/>
        <v>0</v>
      </c>
      <c r="BQ444" s="206">
        <f t="shared" si="204"/>
        <v>0</v>
      </c>
      <c r="BR444" s="206">
        <f t="shared" si="204"/>
        <v>0</v>
      </c>
      <c r="BS444" s="206">
        <f t="shared" si="204"/>
        <v>0</v>
      </c>
      <c r="BT444" s="206">
        <f t="shared" ref="BT444:CY451" si="205">BT23*BT235*365/10^6*10^6</f>
        <v>0</v>
      </c>
      <c r="BU444" s="206">
        <f t="shared" si="205"/>
        <v>0</v>
      </c>
      <c r="BV444" s="206">
        <f t="shared" si="205"/>
        <v>0</v>
      </c>
      <c r="BW444" s="206">
        <f t="shared" si="205"/>
        <v>0</v>
      </c>
      <c r="BX444" s="206">
        <f t="shared" si="205"/>
        <v>0</v>
      </c>
      <c r="BY444" s="206">
        <f t="shared" si="205"/>
        <v>0</v>
      </c>
      <c r="BZ444" s="206">
        <f t="shared" si="205"/>
        <v>0</v>
      </c>
      <c r="CA444" s="206">
        <f t="shared" si="205"/>
        <v>0</v>
      </c>
      <c r="CB444" s="206">
        <f t="shared" si="205"/>
        <v>0</v>
      </c>
      <c r="CC444" s="206">
        <f t="shared" si="205"/>
        <v>0</v>
      </c>
      <c r="CD444" s="206">
        <f t="shared" si="205"/>
        <v>0</v>
      </c>
      <c r="CE444" s="206">
        <f t="shared" si="205"/>
        <v>0</v>
      </c>
      <c r="CF444" s="206">
        <f t="shared" si="205"/>
        <v>0</v>
      </c>
      <c r="CG444" s="206">
        <f t="shared" si="205"/>
        <v>0</v>
      </c>
      <c r="CH444" s="206">
        <f t="shared" si="205"/>
        <v>0</v>
      </c>
      <c r="CI444" s="206">
        <f t="shared" si="205"/>
        <v>0</v>
      </c>
      <c r="CJ444" s="206">
        <f t="shared" si="205"/>
        <v>0</v>
      </c>
      <c r="CK444" s="206">
        <f t="shared" si="205"/>
        <v>0</v>
      </c>
      <c r="CL444" s="206">
        <f t="shared" si="205"/>
        <v>0</v>
      </c>
      <c r="CM444" s="206">
        <f t="shared" si="205"/>
        <v>0</v>
      </c>
      <c r="CN444" s="206">
        <f t="shared" si="205"/>
        <v>0</v>
      </c>
      <c r="CO444" s="206">
        <f t="shared" si="205"/>
        <v>0</v>
      </c>
      <c r="CP444" s="206">
        <f t="shared" si="205"/>
        <v>0</v>
      </c>
      <c r="CQ444" s="206">
        <f t="shared" si="205"/>
        <v>0</v>
      </c>
      <c r="CR444" s="206">
        <f t="shared" si="205"/>
        <v>0</v>
      </c>
      <c r="CS444" s="206">
        <f t="shared" si="205"/>
        <v>0</v>
      </c>
      <c r="CT444" s="206">
        <f t="shared" si="205"/>
        <v>0</v>
      </c>
      <c r="CU444" s="206">
        <f t="shared" si="205"/>
        <v>0</v>
      </c>
      <c r="CV444" s="206">
        <f t="shared" si="205"/>
        <v>0</v>
      </c>
      <c r="CW444" s="206">
        <f t="shared" si="205"/>
        <v>0</v>
      </c>
      <c r="CX444" s="206">
        <f t="shared" si="205"/>
        <v>0</v>
      </c>
      <c r="CY444" s="206">
        <f t="shared" si="205"/>
        <v>0</v>
      </c>
    </row>
    <row r="445" spans="1:103" s="111" customFormat="1" ht="13.5" customHeight="1" outlineLevel="1">
      <c r="A445" s="165"/>
      <c r="B445" s="262" t="s">
        <v>24</v>
      </c>
      <c r="C445" s="169" t="s">
        <v>25</v>
      </c>
      <c r="D445" s="170"/>
      <c r="E445" s="171"/>
      <c r="F445" s="172"/>
      <c r="G445" s="173">
        <f t="shared" si="199"/>
        <v>0</v>
      </c>
      <c r="H445" s="174">
        <f t="shared" si="204"/>
        <v>0</v>
      </c>
      <c r="I445" s="174">
        <f t="shared" si="204"/>
        <v>0</v>
      </c>
      <c r="J445" s="174">
        <f t="shared" si="204"/>
        <v>0</v>
      </c>
      <c r="K445" s="174">
        <f t="shared" si="204"/>
        <v>0</v>
      </c>
      <c r="L445" s="174">
        <f t="shared" si="204"/>
        <v>0</v>
      </c>
      <c r="M445" s="174">
        <f t="shared" si="204"/>
        <v>0</v>
      </c>
      <c r="N445" s="174">
        <f t="shared" si="204"/>
        <v>0</v>
      </c>
      <c r="O445" s="174">
        <f t="shared" si="204"/>
        <v>0</v>
      </c>
      <c r="P445" s="174">
        <f t="shared" si="204"/>
        <v>0</v>
      </c>
      <c r="Q445" s="174">
        <f t="shared" si="204"/>
        <v>0</v>
      </c>
      <c r="R445" s="174">
        <f t="shared" si="204"/>
        <v>0</v>
      </c>
      <c r="S445" s="174">
        <f t="shared" si="204"/>
        <v>0</v>
      </c>
      <c r="T445" s="174">
        <f t="shared" si="204"/>
        <v>0</v>
      </c>
      <c r="U445" s="174">
        <f t="shared" si="204"/>
        <v>0</v>
      </c>
      <c r="V445" s="174">
        <f t="shared" si="204"/>
        <v>0</v>
      </c>
      <c r="W445" s="174">
        <f t="shared" si="204"/>
        <v>0</v>
      </c>
      <c r="X445" s="174">
        <f t="shared" si="204"/>
        <v>0</v>
      </c>
      <c r="Y445" s="174">
        <f t="shared" si="204"/>
        <v>0</v>
      </c>
      <c r="Z445" s="174">
        <f t="shared" si="204"/>
        <v>0</v>
      </c>
      <c r="AA445" s="174">
        <f t="shared" si="204"/>
        <v>0</v>
      </c>
      <c r="AB445" s="174">
        <f t="shared" si="204"/>
        <v>0</v>
      </c>
      <c r="AC445" s="174">
        <f t="shared" si="204"/>
        <v>0</v>
      </c>
      <c r="AD445" s="174">
        <f t="shared" si="204"/>
        <v>0</v>
      </c>
      <c r="AE445" s="174">
        <f t="shared" si="204"/>
        <v>0</v>
      </c>
      <c r="AF445" s="174">
        <f t="shared" si="204"/>
        <v>0</v>
      </c>
      <c r="AG445" s="174">
        <f t="shared" si="204"/>
        <v>0</v>
      </c>
      <c r="AH445" s="174">
        <f t="shared" si="204"/>
        <v>0</v>
      </c>
      <c r="AI445" s="174">
        <f t="shared" si="204"/>
        <v>0</v>
      </c>
      <c r="AJ445" s="174">
        <f t="shared" si="204"/>
        <v>0</v>
      </c>
      <c r="AK445" s="174">
        <f t="shared" si="204"/>
        <v>0</v>
      </c>
      <c r="AL445" s="174">
        <f t="shared" si="204"/>
        <v>0</v>
      </c>
      <c r="AM445" s="174">
        <f t="shared" si="204"/>
        <v>0</v>
      </c>
      <c r="AN445" s="174">
        <f t="shared" si="204"/>
        <v>0</v>
      </c>
      <c r="AO445" s="174">
        <f t="shared" si="204"/>
        <v>0</v>
      </c>
      <c r="AP445" s="174">
        <f t="shared" si="204"/>
        <v>0</v>
      </c>
      <c r="AQ445" s="174">
        <f t="shared" si="204"/>
        <v>0</v>
      </c>
      <c r="AR445" s="174">
        <f t="shared" si="204"/>
        <v>0</v>
      </c>
      <c r="AS445" s="174">
        <f t="shared" si="204"/>
        <v>0</v>
      </c>
      <c r="AT445" s="174">
        <f t="shared" si="204"/>
        <v>0</v>
      </c>
      <c r="AU445" s="174">
        <f t="shared" si="204"/>
        <v>0</v>
      </c>
      <c r="AV445" s="174">
        <f t="shared" si="204"/>
        <v>0</v>
      </c>
      <c r="AW445" s="174">
        <f t="shared" si="204"/>
        <v>0</v>
      </c>
      <c r="AX445" s="174">
        <f t="shared" si="204"/>
        <v>0</v>
      </c>
      <c r="AY445" s="174">
        <f t="shared" si="204"/>
        <v>0</v>
      </c>
      <c r="AZ445" s="174">
        <f t="shared" si="204"/>
        <v>0</v>
      </c>
      <c r="BA445" s="174">
        <f t="shared" si="204"/>
        <v>0</v>
      </c>
      <c r="BB445" s="174">
        <f t="shared" si="204"/>
        <v>0</v>
      </c>
      <c r="BC445" s="174">
        <f t="shared" si="204"/>
        <v>0</v>
      </c>
      <c r="BD445" s="174">
        <f t="shared" si="204"/>
        <v>0</v>
      </c>
      <c r="BE445" s="174">
        <f t="shared" si="204"/>
        <v>0</v>
      </c>
      <c r="BF445" s="174">
        <f t="shared" si="204"/>
        <v>0</v>
      </c>
      <c r="BG445" s="174">
        <f t="shared" si="204"/>
        <v>0</v>
      </c>
      <c r="BH445" s="174">
        <f t="shared" si="204"/>
        <v>0</v>
      </c>
      <c r="BI445" s="174">
        <f t="shared" si="204"/>
        <v>0</v>
      </c>
      <c r="BJ445" s="174">
        <f t="shared" si="204"/>
        <v>0</v>
      </c>
      <c r="BK445" s="174">
        <f t="shared" si="204"/>
        <v>0</v>
      </c>
      <c r="BL445" s="174">
        <f t="shared" si="204"/>
        <v>0</v>
      </c>
      <c r="BM445" s="174">
        <f t="shared" si="204"/>
        <v>0</v>
      </c>
      <c r="BN445" s="174">
        <f t="shared" si="204"/>
        <v>0</v>
      </c>
      <c r="BO445" s="174">
        <f t="shared" si="204"/>
        <v>0</v>
      </c>
      <c r="BP445" s="174">
        <f t="shared" si="204"/>
        <v>0</v>
      </c>
      <c r="BQ445" s="174">
        <f t="shared" si="204"/>
        <v>0</v>
      </c>
      <c r="BR445" s="174">
        <f t="shared" si="204"/>
        <v>0</v>
      </c>
      <c r="BS445" s="174">
        <f t="shared" si="204"/>
        <v>0</v>
      </c>
      <c r="BT445" s="174">
        <f t="shared" si="205"/>
        <v>0</v>
      </c>
      <c r="BU445" s="174">
        <f t="shared" si="205"/>
        <v>0</v>
      </c>
      <c r="BV445" s="174">
        <f t="shared" si="205"/>
        <v>0</v>
      </c>
      <c r="BW445" s="174">
        <f t="shared" si="205"/>
        <v>0</v>
      </c>
      <c r="BX445" s="174">
        <f t="shared" si="205"/>
        <v>0</v>
      </c>
      <c r="BY445" s="174">
        <f t="shared" si="205"/>
        <v>0</v>
      </c>
      <c r="BZ445" s="174">
        <f t="shared" si="205"/>
        <v>0</v>
      </c>
      <c r="CA445" s="174">
        <f t="shared" si="205"/>
        <v>0</v>
      </c>
      <c r="CB445" s="174">
        <f t="shared" si="205"/>
        <v>0</v>
      </c>
      <c r="CC445" s="174">
        <f t="shared" si="205"/>
        <v>0</v>
      </c>
      <c r="CD445" s="174">
        <f t="shared" si="205"/>
        <v>0</v>
      </c>
      <c r="CE445" s="174">
        <f t="shared" si="205"/>
        <v>0</v>
      </c>
      <c r="CF445" s="174">
        <f t="shared" si="205"/>
        <v>0</v>
      </c>
      <c r="CG445" s="174">
        <f t="shared" si="205"/>
        <v>0</v>
      </c>
      <c r="CH445" s="174">
        <f t="shared" si="205"/>
        <v>0</v>
      </c>
      <c r="CI445" s="174">
        <f t="shared" si="205"/>
        <v>0</v>
      </c>
      <c r="CJ445" s="174">
        <f t="shared" si="205"/>
        <v>0</v>
      </c>
      <c r="CK445" s="174">
        <f t="shared" si="205"/>
        <v>0</v>
      </c>
      <c r="CL445" s="174">
        <f t="shared" si="205"/>
        <v>0</v>
      </c>
      <c r="CM445" s="174">
        <f t="shared" si="205"/>
        <v>0</v>
      </c>
      <c r="CN445" s="174">
        <f t="shared" si="205"/>
        <v>0</v>
      </c>
      <c r="CO445" s="174">
        <f t="shared" si="205"/>
        <v>0</v>
      </c>
      <c r="CP445" s="174">
        <f t="shared" si="205"/>
        <v>0</v>
      </c>
      <c r="CQ445" s="174">
        <f t="shared" si="205"/>
        <v>0</v>
      </c>
      <c r="CR445" s="174">
        <f t="shared" si="205"/>
        <v>0</v>
      </c>
      <c r="CS445" s="174">
        <f t="shared" si="205"/>
        <v>0</v>
      </c>
      <c r="CT445" s="174">
        <f t="shared" si="205"/>
        <v>0</v>
      </c>
      <c r="CU445" s="174">
        <f t="shared" si="205"/>
        <v>0</v>
      </c>
      <c r="CV445" s="174">
        <f t="shared" si="205"/>
        <v>0</v>
      </c>
      <c r="CW445" s="174">
        <f t="shared" si="205"/>
        <v>0</v>
      </c>
      <c r="CX445" s="174">
        <f t="shared" si="205"/>
        <v>0</v>
      </c>
      <c r="CY445" s="174">
        <f t="shared" si="205"/>
        <v>0</v>
      </c>
    </row>
    <row r="446" spans="1:103" s="111" customFormat="1" ht="13.5" customHeight="1" outlineLevel="1">
      <c r="A446" s="165"/>
      <c r="B446" s="263"/>
      <c r="C446" s="177" t="s">
        <v>26</v>
      </c>
      <c r="D446" s="178"/>
      <c r="E446" s="179"/>
      <c r="F446" s="180"/>
      <c r="G446" s="181">
        <f t="shared" si="199"/>
        <v>0</v>
      </c>
      <c r="H446" s="182">
        <f t="shared" si="204"/>
        <v>0</v>
      </c>
      <c r="I446" s="182">
        <f t="shared" si="204"/>
        <v>0</v>
      </c>
      <c r="J446" s="182">
        <f t="shared" si="204"/>
        <v>0</v>
      </c>
      <c r="K446" s="182">
        <f t="shared" si="204"/>
        <v>0</v>
      </c>
      <c r="L446" s="182">
        <f t="shared" si="204"/>
        <v>0</v>
      </c>
      <c r="M446" s="182">
        <f t="shared" si="204"/>
        <v>0</v>
      </c>
      <c r="N446" s="182">
        <f t="shared" si="204"/>
        <v>0</v>
      </c>
      <c r="O446" s="182">
        <f t="shared" si="204"/>
        <v>0</v>
      </c>
      <c r="P446" s="182">
        <f t="shared" si="204"/>
        <v>0</v>
      </c>
      <c r="Q446" s="182">
        <f t="shared" si="204"/>
        <v>0</v>
      </c>
      <c r="R446" s="182">
        <f t="shared" si="204"/>
        <v>0</v>
      </c>
      <c r="S446" s="182">
        <f t="shared" si="204"/>
        <v>0</v>
      </c>
      <c r="T446" s="182">
        <f t="shared" si="204"/>
        <v>0</v>
      </c>
      <c r="U446" s="182">
        <f t="shared" si="204"/>
        <v>0</v>
      </c>
      <c r="V446" s="182">
        <f t="shared" si="204"/>
        <v>0</v>
      </c>
      <c r="W446" s="182">
        <f t="shared" si="204"/>
        <v>0</v>
      </c>
      <c r="X446" s="182">
        <f t="shared" si="204"/>
        <v>0</v>
      </c>
      <c r="Y446" s="182">
        <f t="shared" si="204"/>
        <v>0</v>
      </c>
      <c r="Z446" s="182">
        <f t="shared" si="204"/>
        <v>0</v>
      </c>
      <c r="AA446" s="182">
        <f t="shared" si="204"/>
        <v>0</v>
      </c>
      <c r="AB446" s="182">
        <f t="shared" si="204"/>
        <v>0</v>
      </c>
      <c r="AC446" s="182">
        <f t="shared" si="204"/>
        <v>0</v>
      </c>
      <c r="AD446" s="182">
        <f t="shared" si="204"/>
        <v>0</v>
      </c>
      <c r="AE446" s="182">
        <f t="shared" si="204"/>
        <v>0</v>
      </c>
      <c r="AF446" s="182">
        <f t="shared" si="204"/>
        <v>0</v>
      </c>
      <c r="AG446" s="182">
        <f t="shared" si="204"/>
        <v>0</v>
      </c>
      <c r="AH446" s="182">
        <f t="shared" si="204"/>
        <v>0</v>
      </c>
      <c r="AI446" s="182">
        <f t="shared" si="204"/>
        <v>0</v>
      </c>
      <c r="AJ446" s="182">
        <f t="shared" si="204"/>
        <v>0</v>
      </c>
      <c r="AK446" s="182">
        <f t="shared" si="204"/>
        <v>0</v>
      </c>
      <c r="AL446" s="182">
        <f t="shared" si="204"/>
        <v>0</v>
      </c>
      <c r="AM446" s="182">
        <f t="shared" si="204"/>
        <v>0</v>
      </c>
      <c r="AN446" s="182">
        <f t="shared" si="204"/>
        <v>0</v>
      </c>
      <c r="AO446" s="182">
        <f t="shared" si="204"/>
        <v>0</v>
      </c>
      <c r="AP446" s="182">
        <f t="shared" si="204"/>
        <v>0</v>
      </c>
      <c r="AQ446" s="182">
        <f t="shared" si="204"/>
        <v>0</v>
      </c>
      <c r="AR446" s="182">
        <f t="shared" si="204"/>
        <v>0</v>
      </c>
      <c r="AS446" s="182">
        <f t="shared" si="204"/>
        <v>0</v>
      </c>
      <c r="AT446" s="182">
        <f t="shared" si="204"/>
        <v>0</v>
      </c>
      <c r="AU446" s="182">
        <f t="shared" si="204"/>
        <v>0</v>
      </c>
      <c r="AV446" s="182">
        <f t="shared" si="204"/>
        <v>0</v>
      </c>
      <c r="AW446" s="182">
        <f t="shared" si="204"/>
        <v>0</v>
      </c>
      <c r="AX446" s="182">
        <f t="shared" si="204"/>
        <v>0</v>
      </c>
      <c r="AY446" s="182">
        <f t="shared" si="204"/>
        <v>0</v>
      </c>
      <c r="AZ446" s="182">
        <f t="shared" si="204"/>
        <v>0</v>
      </c>
      <c r="BA446" s="182">
        <f t="shared" si="204"/>
        <v>0</v>
      </c>
      <c r="BB446" s="182">
        <f t="shared" si="204"/>
        <v>0</v>
      </c>
      <c r="BC446" s="182">
        <f t="shared" si="204"/>
        <v>0</v>
      </c>
      <c r="BD446" s="182">
        <f t="shared" si="204"/>
        <v>0</v>
      </c>
      <c r="BE446" s="182">
        <f t="shared" si="204"/>
        <v>0</v>
      </c>
      <c r="BF446" s="182">
        <f t="shared" si="204"/>
        <v>0</v>
      </c>
      <c r="BG446" s="182">
        <f t="shared" si="204"/>
        <v>0</v>
      </c>
      <c r="BH446" s="182">
        <f t="shared" si="204"/>
        <v>0</v>
      </c>
      <c r="BI446" s="182">
        <f t="shared" si="204"/>
        <v>0</v>
      </c>
      <c r="BJ446" s="182">
        <f t="shared" si="204"/>
        <v>0</v>
      </c>
      <c r="BK446" s="182">
        <f t="shared" si="204"/>
        <v>0</v>
      </c>
      <c r="BL446" s="182">
        <f t="shared" si="204"/>
        <v>0</v>
      </c>
      <c r="BM446" s="182">
        <f t="shared" si="204"/>
        <v>0</v>
      </c>
      <c r="BN446" s="182">
        <f t="shared" si="204"/>
        <v>0</v>
      </c>
      <c r="BO446" s="182">
        <f t="shared" si="204"/>
        <v>0</v>
      </c>
      <c r="BP446" s="182">
        <f t="shared" si="204"/>
        <v>0</v>
      </c>
      <c r="BQ446" s="182">
        <f t="shared" si="204"/>
        <v>0</v>
      </c>
      <c r="BR446" s="182">
        <f t="shared" si="204"/>
        <v>0</v>
      </c>
      <c r="BS446" s="182">
        <f t="shared" si="204"/>
        <v>0</v>
      </c>
      <c r="BT446" s="182">
        <f t="shared" si="205"/>
        <v>0</v>
      </c>
      <c r="BU446" s="182">
        <f t="shared" si="205"/>
        <v>0</v>
      </c>
      <c r="BV446" s="182">
        <f t="shared" si="205"/>
        <v>0</v>
      </c>
      <c r="BW446" s="182">
        <f t="shared" si="205"/>
        <v>0</v>
      </c>
      <c r="BX446" s="182">
        <f t="shared" si="205"/>
        <v>0</v>
      </c>
      <c r="BY446" s="182">
        <f t="shared" si="205"/>
        <v>0</v>
      </c>
      <c r="BZ446" s="182">
        <f t="shared" si="205"/>
        <v>0</v>
      </c>
      <c r="CA446" s="182">
        <f t="shared" si="205"/>
        <v>0</v>
      </c>
      <c r="CB446" s="182">
        <f t="shared" si="205"/>
        <v>0</v>
      </c>
      <c r="CC446" s="182">
        <f t="shared" si="205"/>
        <v>0</v>
      </c>
      <c r="CD446" s="182">
        <f t="shared" si="205"/>
        <v>0</v>
      </c>
      <c r="CE446" s="182">
        <f t="shared" si="205"/>
        <v>0</v>
      </c>
      <c r="CF446" s="182">
        <f t="shared" si="205"/>
        <v>0</v>
      </c>
      <c r="CG446" s="182">
        <f t="shared" si="205"/>
        <v>0</v>
      </c>
      <c r="CH446" s="182">
        <f t="shared" si="205"/>
        <v>0</v>
      </c>
      <c r="CI446" s="182">
        <f t="shared" si="205"/>
        <v>0</v>
      </c>
      <c r="CJ446" s="182">
        <f t="shared" si="205"/>
        <v>0</v>
      </c>
      <c r="CK446" s="182">
        <f t="shared" si="205"/>
        <v>0</v>
      </c>
      <c r="CL446" s="182">
        <f t="shared" si="205"/>
        <v>0</v>
      </c>
      <c r="CM446" s="182">
        <f t="shared" si="205"/>
        <v>0</v>
      </c>
      <c r="CN446" s="182">
        <f t="shared" si="205"/>
        <v>0</v>
      </c>
      <c r="CO446" s="182">
        <f t="shared" si="205"/>
        <v>0</v>
      </c>
      <c r="CP446" s="182">
        <f t="shared" si="205"/>
        <v>0</v>
      </c>
      <c r="CQ446" s="182">
        <f t="shared" si="205"/>
        <v>0</v>
      </c>
      <c r="CR446" s="182">
        <f t="shared" si="205"/>
        <v>0</v>
      </c>
      <c r="CS446" s="182">
        <f t="shared" si="205"/>
        <v>0</v>
      </c>
      <c r="CT446" s="182">
        <f t="shared" si="205"/>
        <v>0</v>
      </c>
      <c r="CU446" s="182">
        <f t="shared" si="205"/>
        <v>0</v>
      </c>
      <c r="CV446" s="182">
        <f t="shared" si="205"/>
        <v>0</v>
      </c>
      <c r="CW446" s="182">
        <f t="shared" si="205"/>
        <v>0</v>
      </c>
      <c r="CX446" s="182">
        <f t="shared" si="205"/>
        <v>0</v>
      </c>
      <c r="CY446" s="182">
        <f t="shared" si="205"/>
        <v>0</v>
      </c>
    </row>
    <row r="447" spans="1:103" s="111" customFormat="1" ht="13.5" customHeight="1" outlineLevel="1">
      <c r="A447" s="165"/>
      <c r="B447" s="263"/>
      <c r="C447" s="177" t="s">
        <v>27</v>
      </c>
      <c r="D447" s="178"/>
      <c r="E447" s="179"/>
      <c r="F447" s="180"/>
      <c r="G447" s="181">
        <f t="shared" si="199"/>
        <v>12076.374947681848</v>
      </c>
      <c r="H447" s="182">
        <f t="shared" si="204"/>
        <v>190.87051657395466</v>
      </c>
      <c r="I447" s="182">
        <f t="shared" si="204"/>
        <v>197.00931676473689</v>
      </c>
      <c r="J447" s="182">
        <f t="shared" si="204"/>
        <v>202.95306203602405</v>
      </c>
      <c r="K447" s="182">
        <f t="shared" si="204"/>
        <v>208.7017523878159</v>
      </c>
      <c r="L447" s="182">
        <f t="shared" si="204"/>
        <v>214.25538782011262</v>
      </c>
      <c r="M447" s="182">
        <f t="shared" si="204"/>
        <v>219.61396833291417</v>
      </c>
      <c r="N447" s="182">
        <f t="shared" si="204"/>
        <v>224.5570624395001</v>
      </c>
      <c r="O447" s="182">
        <f t="shared" si="204"/>
        <v>229.28969272759025</v>
      </c>
      <c r="P447" s="182">
        <f t="shared" si="204"/>
        <v>233.81185919718462</v>
      </c>
      <c r="Q447" s="182">
        <f t="shared" si="204"/>
        <v>238.12356184828317</v>
      </c>
      <c r="R447" s="182">
        <f t="shared" si="204"/>
        <v>242.22480068088589</v>
      </c>
      <c r="S447" s="182">
        <f t="shared" si="204"/>
        <v>246.11557569499286</v>
      </c>
      <c r="T447" s="182">
        <f t="shared" si="204"/>
        <v>249.79588689060401</v>
      </c>
      <c r="U447" s="182">
        <f t="shared" si="204"/>
        <v>253.26573426771935</v>
      </c>
      <c r="V447" s="182">
        <f t="shared" si="204"/>
        <v>256.52511782633894</v>
      </c>
      <c r="W447" s="182">
        <f t="shared" si="204"/>
        <v>259.57403756646272</v>
      </c>
      <c r="X447" s="182">
        <f t="shared" si="204"/>
        <v>268.02664037548476</v>
      </c>
      <c r="Y447" s="182">
        <f t="shared" si="204"/>
        <v>276.3261146403816</v>
      </c>
      <c r="Z447" s="182">
        <f t="shared" si="204"/>
        <v>284.47246036115325</v>
      </c>
      <c r="AA447" s="182">
        <f t="shared" si="204"/>
        <v>292.46567753779965</v>
      </c>
      <c r="AB447" s="182">
        <f t="shared" si="204"/>
        <v>300.30576617032102</v>
      </c>
      <c r="AC447" s="182">
        <f t="shared" si="204"/>
        <v>307.99272625871708</v>
      </c>
      <c r="AD447" s="182">
        <f t="shared" si="204"/>
        <v>315.52655780298801</v>
      </c>
      <c r="AE447" s="182">
        <f t="shared" si="204"/>
        <v>322.90726080313374</v>
      </c>
      <c r="AF447" s="182">
        <f t="shared" si="204"/>
        <v>330.13483525915427</v>
      </c>
      <c r="AG447" s="182">
        <f t="shared" si="204"/>
        <v>337.20928117104967</v>
      </c>
      <c r="AH447" s="182">
        <f t="shared" si="204"/>
        <v>349.7064245788668</v>
      </c>
      <c r="AI447" s="182">
        <f t="shared" si="204"/>
        <v>362.20356798668405</v>
      </c>
      <c r="AJ447" s="182">
        <f t="shared" si="204"/>
        <v>374.70071139450118</v>
      </c>
      <c r="AK447" s="182">
        <f t="shared" si="204"/>
        <v>387.19785480231832</v>
      </c>
      <c r="AL447" s="182">
        <f t="shared" si="204"/>
        <v>399.69499821013551</v>
      </c>
      <c r="AM447" s="182">
        <f t="shared" si="204"/>
        <v>412.19214161795264</v>
      </c>
      <c r="AN447" s="182">
        <f t="shared" si="204"/>
        <v>424.68928502576978</v>
      </c>
      <c r="AO447" s="182">
        <f t="shared" si="204"/>
        <v>437.18642843358697</v>
      </c>
      <c r="AP447" s="182">
        <f t="shared" si="204"/>
        <v>449.68357184140422</v>
      </c>
      <c r="AQ447" s="182">
        <f t="shared" si="204"/>
        <v>462.18071524922135</v>
      </c>
      <c r="AR447" s="182">
        <f t="shared" si="204"/>
        <v>474.67785865703843</v>
      </c>
      <c r="AS447" s="182">
        <f t="shared" si="204"/>
        <v>487.17500206485568</v>
      </c>
      <c r="AT447" s="182">
        <f t="shared" si="204"/>
        <v>499.67214547267281</v>
      </c>
      <c r="AU447" s="182">
        <f t="shared" si="204"/>
        <v>512.16928888048994</v>
      </c>
      <c r="AV447" s="182">
        <f t="shared" si="204"/>
        <v>524.66643228830708</v>
      </c>
      <c r="AW447" s="182">
        <f t="shared" si="204"/>
        <v>537.16357569612433</v>
      </c>
      <c r="AX447" s="182">
        <f t="shared" si="204"/>
        <v>549.66071910394146</v>
      </c>
      <c r="AY447" s="182">
        <f t="shared" si="204"/>
        <v>562.15786251175871</v>
      </c>
      <c r="AZ447" s="182">
        <f t="shared" si="204"/>
        <v>574.65500591957584</v>
      </c>
      <c r="BA447" s="182">
        <f t="shared" si="204"/>
        <v>0</v>
      </c>
      <c r="BB447" s="182">
        <f t="shared" si="204"/>
        <v>0</v>
      </c>
      <c r="BC447" s="182">
        <f t="shared" si="204"/>
        <v>0</v>
      </c>
      <c r="BD447" s="182">
        <f t="shared" si="204"/>
        <v>0</v>
      </c>
      <c r="BE447" s="182">
        <f t="shared" si="204"/>
        <v>0</v>
      </c>
      <c r="BF447" s="182">
        <f t="shared" si="204"/>
        <v>0</v>
      </c>
      <c r="BG447" s="182">
        <f t="shared" si="204"/>
        <v>0</v>
      </c>
      <c r="BH447" s="182">
        <f t="shared" si="204"/>
        <v>0</v>
      </c>
      <c r="BI447" s="182">
        <f t="shared" si="204"/>
        <v>0</v>
      </c>
      <c r="BJ447" s="182">
        <f t="shared" si="204"/>
        <v>0</v>
      </c>
      <c r="BK447" s="182">
        <f t="shared" si="204"/>
        <v>0</v>
      </c>
      <c r="BL447" s="182">
        <f t="shared" si="204"/>
        <v>0</v>
      </c>
      <c r="BM447" s="182">
        <f t="shared" si="204"/>
        <v>0</v>
      </c>
      <c r="BN447" s="182">
        <f t="shared" si="204"/>
        <v>0</v>
      </c>
      <c r="BO447" s="182">
        <f t="shared" si="204"/>
        <v>0</v>
      </c>
      <c r="BP447" s="182">
        <f t="shared" si="204"/>
        <v>0</v>
      </c>
      <c r="BQ447" s="182">
        <f t="shared" si="204"/>
        <v>0</v>
      </c>
      <c r="BR447" s="182">
        <f t="shared" si="204"/>
        <v>0</v>
      </c>
      <c r="BS447" s="182">
        <f>BS26*BS238*365/10^6*10^6</f>
        <v>0</v>
      </c>
      <c r="BT447" s="182">
        <f t="shared" si="205"/>
        <v>0</v>
      </c>
      <c r="BU447" s="182">
        <f t="shared" si="205"/>
        <v>0</v>
      </c>
      <c r="BV447" s="182">
        <f t="shared" si="205"/>
        <v>0</v>
      </c>
      <c r="BW447" s="182">
        <f t="shared" si="205"/>
        <v>0</v>
      </c>
      <c r="BX447" s="182">
        <f t="shared" si="205"/>
        <v>0</v>
      </c>
      <c r="BY447" s="182">
        <f t="shared" si="205"/>
        <v>0</v>
      </c>
      <c r="BZ447" s="182">
        <f t="shared" si="205"/>
        <v>0</v>
      </c>
      <c r="CA447" s="182">
        <f t="shared" si="205"/>
        <v>0</v>
      </c>
      <c r="CB447" s="182">
        <f t="shared" si="205"/>
        <v>0</v>
      </c>
      <c r="CC447" s="182">
        <f t="shared" si="205"/>
        <v>0</v>
      </c>
      <c r="CD447" s="182">
        <f t="shared" si="205"/>
        <v>0</v>
      </c>
      <c r="CE447" s="182">
        <f t="shared" si="205"/>
        <v>0</v>
      </c>
      <c r="CF447" s="182">
        <f t="shared" si="205"/>
        <v>0</v>
      </c>
      <c r="CG447" s="182">
        <f t="shared" si="205"/>
        <v>0</v>
      </c>
      <c r="CH447" s="182">
        <f t="shared" si="205"/>
        <v>0</v>
      </c>
      <c r="CI447" s="182">
        <f t="shared" si="205"/>
        <v>0</v>
      </c>
      <c r="CJ447" s="182">
        <f t="shared" si="205"/>
        <v>0</v>
      </c>
      <c r="CK447" s="182">
        <f t="shared" si="205"/>
        <v>0</v>
      </c>
      <c r="CL447" s="182">
        <f t="shared" si="205"/>
        <v>0</v>
      </c>
      <c r="CM447" s="182">
        <f t="shared" si="205"/>
        <v>0</v>
      </c>
      <c r="CN447" s="182">
        <f t="shared" si="205"/>
        <v>0</v>
      </c>
      <c r="CO447" s="182">
        <f t="shared" si="205"/>
        <v>0</v>
      </c>
      <c r="CP447" s="182">
        <f t="shared" si="205"/>
        <v>0</v>
      </c>
      <c r="CQ447" s="182">
        <f t="shared" si="205"/>
        <v>0</v>
      </c>
      <c r="CR447" s="182">
        <f t="shared" si="205"/>
        <v>0</v>
      </c>
      <c r="CS447" s="182">
        <f t="shared" si="205"/>
        <v>0</v>
      </c>
      <c r="CT447" s="182">
        <f t="shared" si="205"/>
        <v>0</v>
      </c>
      <c r="CU447" s="182">
        <f t="shared" si="205"/>
        <v>0</v>
      </c>
      <c r="CV447" s="182">
        <f t="shared" si="205"/>
        <v>0</v>
      </c>
      <c r="CW447" s="182">
        <f t="shared" si="205"/>
        <v>0</v>
      </c>
      <c r="CX447" s="182">
        <f t="shared" si="205"/>
        <v>0</v>
      </c>
      <c r="CY447" s="182">
        <f t="shared" si="205"/>
        <v>0</v>
      </c>
    </row>
    <row r="448" spans="1:103" s="111" customFormat="1" ht="13.5" customHeight="1" outlineLevel="1">
      <c r="A448" s="165"/>
      <c r="B448" s="263"/>
      <c r="C448" s="177" t="s">
        <v>28</v>
      </c>
      <c r="D448" s="178"/>
      <c r="E448" s="179"/>
      <c r="F448" s="180"/>
      <c r="G448" s="181">
        <f t="shared" si="199"/>
        <v>43422.914394109299</v>
      </c>
      <c r="H448" s="182">
        <f t="shared" ref="H448:BS451" si="206">H27*H239*365/10^6*10^6</f>
        <v>679.88102544816888</v>
      </c>
      <c r="I448" s="182">
        <f t="shared" si="206"/>
        <v>690.91303758368804</v>
      </c>
      <c r="J448" s="182">
        <f t="shared" si="206"/>
        <v>700.2591634166173</v>
      </c>
      <c r="K448" s="182">
        <f t="shared" si="206"/>
        <v>707.91940294695632</v>
      </c>
      <c r="L448" s="182">
        <f t="shared" si="206"/>
        <v>713.89375617470535</v>
      </c>
      <c r="M448" s="182">
        <f t="shared" si="206"/>
        <v>718.18222309986402</v>
      </c>
      <c r="N448" s="182">
        <f t="shared" si="206"/>
        <v>739.14697394809855</v>
      </c>
      <c r="O448" s="182">
        <f t="shared" si="206"/>
        <v>759.72735180152551</v>
      </c>
      <c r="P448" s="182">
        <f t="shared" si="206"/>
        <v>779.92335666014515</v>
      </c>
      <c r="Q448" s="182">
        <f t="shared" si="206"/>
        <v>799.73498852395744</v>
      </c>
      <c r="R448" s="182">
        <f t="shared" si="206"/>
        <v>819.16224739296206</v>
      </c>
      <c r="S448" s="182">
        <f t="shared" si="206"/>
        <v>838.20513326715957</v>
      </c>
      <c r="T448" s="182">
        <f t="shared" si="206"/>
        <v>856.86364614654951</v>
      </c>
      <c r="U448" s="182">
        <f t="shared" si="206"/>
        <v>875.13778603113201</v>
      </c>
      <c r="V448" s="182">
        <f t="shared" si="206"/>
        <v>893.02755292090728</v>
      </c>
      <c r="W448" s="182">
        <f t="shared" si="206"/>
        <v>910.53294681587533</v>
      </c>
      <c r="X448" s="182">
        <f t="shared" si="206"/>
        <v>943.67183529315389</v>
      </c>
      <c r="Y448" s="182">
        <f t="shared" si="206"/>
        <v>976.38263329640074</v>
      </c>
      <c r="Z448" s="182">
        <f t="shared" si="206"/>
        <v>1008.6653408256155</v>
      </c>
      <c r="AA448" s="182">
        <f t="shared" si="206"/>
        <v>1040.5199578807988</v>
      </c>
      <c r="AB448" s="182">
        <f t="shared" si="206"/>
        <v>1071.9464844619495</v>
      </c>
      <c r="AC448" s="182">
        <f t="shared" si="206"/>
        <v>1102.9449205690687</v>
      </c>
      <c r="AD448" s="182">
        <f t="shared" si="206"/>
        <v>1133.5152662021558</v>
      </c>
      <c r="AE448" s="182">
        <f t="shared" si="206"/>
        <v>1163.6575213612109</v>
      </c>
      <c r="AF448" s="182">
        <f t="shared" si="206"/>
        <v>1193.3716860462343</v>
      </c>
      <c r="AG448" s="182">
        <f t="shared" si="206"/>
        <v>1222.6577602572254</v>
      </c>
      <c r="AH448" s="182">
        <f t="shared" si="206"/>
        <v>1266.9975002372901</v>
      </c>
      <c r="AI448" s="182">
        <f t="shared" si="206"/>
        <v>1311.3372402173552</v>
      </c>
      <c r="AJ448" s="182">
        <f t="shared" si="206"/>
        <v>1355.6769801974199</v>
      </c>
      <c r="AK448" s="182">
        <f t="shared" si="206"/>
        <v>1400.0167201774848</v>
      </c>
      <c r="AL448" s="182">
        <f t="shared" si="206"/>
        <v>1444.3564601575497</v>
      </c>
      <c r="AM448" s="182">
        <f t="shared" si="206"/>
        <v>1488.6962001376146</v>
      </c>
      <c r="AN448" s="182">
        <f t="shared" si="206"/>
        <v>1533.0359401176795</v>
      </c>
      <c r="AO448" s="182">
        <f t="shared" si="206"/>
        <v>1577.3756800977442</v>
      </c>
      <c r="AP448" s="182">
        <f t="shared" si="206"/>
        <v>1621.7154200778093</v>
      </c>
      <c r="AQ448" s="182">
        <f t="shared" si="206"/>
        <v>1666.0551600578742</v>
      </c>
      <c r="AR448" s="182">
        <f t="shared" si="206"/>
        <v>1710.3949000379389</v>
      </c>
      <c r="AS448" s="182">
        <f t="shared" si="206"/>
        <v>1754.734640018004</v>
      </c>
      <c r="AT448" s="182">
        <f t="shared" si="206"/>
        <v>1799.0743799980689</v>
      </c>
      <c r="AU448" s="182">
        <f t="shared" si="206"/>
        <v>1843.4141199781336</v>
      </c>
      <c r="AV448" s="182">
        <f t="shared" si="206"/>
        <v>1887.7538599581987</v>
      </c>
      <c r="AW448" s="182">
        <f t="shared" si="206"/>
        <v>1932.0935999382637</v>
      </c>
      <c r="AX448" s="182">
        <f t="shared" si="206"/>
        <v>1976.4333399183283</v>
      </c>
      <c r="AY448" s="182">
        <f t="shared" si="206"/>
        <v>2020.7730798983935</v>
      </c>
      <c r="AZ448" s="182">
        <f t="shared" si="206"/>
        <v>2065.1128198784586</v>
      </c>
      <c r="BA448" s="182">
        <f t="shared" si="206"/>
        <v>0</v>
      </c>
      <c r="BB448" s="182">
        <f t="shared" si="206"/>
        <v>0</v>
      </c>
      <c r="BC448" s="182">
        <f t="shared" si="206"/>
        <v>0</v>
      </c>
      <c r="BD448" s="182">
        <f t="shared" si="206"/>
        <v>0</v>
      </c>
      <c r="BE448" s="182">
        <f t="shared" si="206"/>
        <v>0</v>
      </c>
      <c r="BF448" s="182">
        <f t="shared" si="206"/>
        <v>0</v>
      </c>
      <c r="BG448" s="182">
        <f t="shared" si="206"/>
        <v>0</v>
      </c>
      <c r="BH448" s="182">
        <f t="shared" si="206"/>
        <v>0</v>
      </c>
      <c r="BI448" s="182">
        <f t="shared" si="206"/>
        <v>0</v>
      </c>
      <c r="BJ448" s="182">
        <f t="shared" si="206"/>
        <v>0</v>
      </c>
      <c r="BK448" s="182">
        <f t="shared" si="206"/>
        <v>0</v>
      </c>
      <c r="BL448" s="182">
        <f t="shared" si="206"/>
        <v>0</v>
      </c>
      <c r="BM448" s="182">
        <f t="shared" si="206"/>
        <v>0</v>
      </c>
      <c r="BN448" s="182">
        <f t="shared" si="206"/>
        <v>0</v>
      </c>
      <c r="BO448" s="182">
        <f t="shared" si="206"/>
        <v>0</v>
      </c>
      <c r="BP448" s="182">
        <f t="shared" si="206"/>
        <v>0</v>
      </c>
      <c r="BQ448" s="182">
        <f t="shared" si="206"/>
        <v>0</v>
      </c>
      <c r="BR448" s="182">
        <f t="shared" si="206"/>
        <v>0</v>
      </c>
      <c r="BS448" s="182">
        <f t="shared" si="206"/>
        <v>0</v>
      </c>
      <c r="BT448" s="182">
        <f t="shared" si="205"/>
        <v>0</v>
      </c>
      <c r="BU448" s="182">
        <f t="shared" si="205"/>
        <v>0</v>
      </c>
      <c r="BV448" s="182">
        <f t="shared" si="205"/>
        <v>0</v>
      </c>
      <c r="BW448" s="182">
        <f t="shared" si="205"/>
        <v>0</v>
      </c>
      <c r="BX448" s="182">
        <f t="shared" si="205"/>
        <v>0</v>
      </c>
      <c r="BY448" s="182">
        <f t="shared" si="205"/>
        <v>0</v>
      </c>
      <c r="BZ448" s="182">
        <f t="shared" si="205"/>
        <v>0</v>
      </c>
      <c r="CA448" s="182">
        <f t="shared" si="205"/>
        <v>0</v>
      </c>
      <c r="CB448" s="182">
        <f t="shared" si="205"/>
        <v>0</v>
      </c>
      <c r="CC448" s="182">
        <f t="shared" si="205"/>
        <v>0</v>
      </c>
      <c r="CD448" s="182">
        <f t="shared" si="205"/>
        <v>0</v>
      </c>
      <c r="CE448" s="182">
        <f t="shared" si="205"/>
        <v>0</v>
      </c>
      <c r="CF448" s="182">
        <f t="shared" si="205"/>
        <v>0</v>
      </c>
      <c r="CG448" s="182">
        <f t="shared" si="205"/>
        <v>0</v>
      </c>
      <c r="CH448" s="182">
        <f t="shared" si="205"/>
        <v>0</v>
      </c>
      <c r="CI448" s="182">
        <f t="shared" si="205"/>
        <v>0</v>
      </c>
      <c r="CJ448" s="182">
        <f t="shared" si="205"/>
        <v>0</v>
      </c>
      <c r="CK448" s="182">
        <f t="shared" si="205"/>
        <v>0</v>
      </c>
      <c r="CL448" s="182">
        <f t="shared" si="205"/>
        <v>0</v>
      </c>
      <c r="CM448" s="182">
        <f t="shared" si="205"/>
        <v>0</v>
      </c>
      <c r="CN448" s="182">
        <f t="shared" si="205"/>
        <v>0</v>
      </c>
      <c r="CO448" s="182">
        <f t="shared" si="205"/>
        <v>0</v>
      </c>
      <c r="CP448" s="182">
        <f t="shared" si="205"/>
        <v>0</v>
      </c>
      <c r="CQ448" s="182">
        <f t="shared" si="205"/>
        <v>0</v>
      </c>
      <c r="CR448" s="182">
        <f t="shared" si="205"/>
        <v>0</v>
      </c>
      <c r="CS448" s="182">
        <f t="shared" si="205"/>
        <v>0</v>
      </c>
      <c r="CT448" s="182">
        <f t="shared" si="205"/>
        <v>0</v>
      </c>
      <c r="CU448" s="182">
        <f t="shared" si="205"/>
        <v>0</v>
      </c>
      <c r="CV448" s="182">
        <f t="shared" si="205"/>
        <v>0</v>
      </c>
      <c r="CW448" s="182">
        <f t="shared" si="205"/>
        <v>0</v>
      </c>
      <c r="CX448" s="182">
        <f t="shared" si="205"/>
        <v>0</v>
      </c>
      <c r="CY448" s="182">
        <f t="shared" si="205"/>
        <v>0</v>
      </c>
    </row>
    <row r="449" spans="1:103" s="111" customFormat="1" ht="13.5" customHeight="1" outlineLevel="1">
      <c r="A449" s="165"/>
      <c r="B449" s="263"/>
      <c r="C449" s="177" t="s">
        <v>29</v>
      </c>
      <c r="D449" s="178"/>
      <c r="E449" s="179"/>
      <c r="F449" s="180"/>
      <c r="G449" s="181">
        <f t="shared" si="199"/>
        <v>29390.210766378659</v>
      </c>
      <c r="H449" s="182">
        <f t="shared" si="206"/>
        <v>-348.15601292952636</v>
      </c>
      <c r="I449" s="182">
        <f t="shared" si="206"/>
        <v>-271.94041017679314</v>
      </c>
      <c r="J449" s="182">
        <f t="shared" si="206"/>
        <v>-196.62254929944362</v>
      </c>
      <c r="K449" s="182">
        <f t="shared" si="206"/>
        <v>-122.20243029747768</v>
      </c>
      <c r="L449" s="182">
        <f t="shared" si="206"/>
        <v>-48.680053170895363</v>
      </c>
      <c r="M449" s="182">
        <f t="shared" si="206"/>
        <v>23.944582080303341</v>
      </c>
      <c r="N449" s="182">
        <f t="shared" si="206"/>
        <v>95.14117243685709</v>
      </c>
      <c r="O449" s="182">
        <f t="shared" si="206"/>
        <v>164.64321506653508</v>
      </c>
      <c r="P449" s="182">
        <f t="shared" si="206"/>
        <v>232.45070996933728</v>
      </c>
      <c r="Q449" s="182">
        <f t="shared" si="206"/>
        <v>298.56365714526373</v>
      </c>
      <c r="R449" s="182">
        <f t="shared" si="206"/>
        <v>362.98205659431443</v>
      </c>
      <c r="S449" s="182">
        <f t="shared" si="206"/>
        <v>425.70590831648934</v>
      </c>
      <c r="T449" s="182">
        <f t="shared" si="206"/>
        <v>486.73521231178842</v>
      </c>
      <c r="U449" s="182">
        <f t="shared" si="206"/>
        <v>546.06996858021193</v>
      </c>
      <c r="V449" s="182">
        <f t="shared" si="206"/>
        <v>603.71017712175944</v>
      </c>
      <c r="W449" s="182">
        <f t="shared" si="206"/>
        <v>659.65583793643145</v>
      </c>
      <c r="X449" s="182">
        <f t="shared" si="206"/>
        <v>679.81964447587438</v>
      </c>
      <c r="Y449" s="182">
        <f t="shared" si="206"/>
        <v>699.18420602825097</v>
      </c>
      <c r="Z449" s="182">
        <f t="shared" si="206"/>
        <v>717.74952259356098</v>
      </c>
      <c r="AA449" s="182">
        <f t="shared" si="206"/>
        <v>735.51559417180465</v>
      </c>
      <c r="AB449" s="182">
        <f t="shared" si="206"/>
        <v>752.48242076298175</v>
      </c>
      <c r="AC449" s="182">
        <f t="shared" si="206"/>
        <v>768.6500023670925</v>
      </c>
      <c r="AD449" s="182">
        <f t="shared" si="206"/>
        <v>784.01833898413679</v>
      </c>
      <c r="AE449" s="182">
        <f t="shared" si="206"/>
        <v>798.58743061411474</v>
      </c>
      <c r="AF449" s="182">
        <f t="shared" si="206"/>
        <v>812.35727725702611</v>
      </c>
      <c r="AG449" s="182">
        <f t="shared" si="206"/>
        <v>825.32787891287069</v>
      </c>
      <c r="AH449" s="182">
        <f t="shared" si="206"/>
        <v>854.146999507239</v>
      </c>
      <c r="AI449" s="182">
        <f t="shared" si="206"/>
        <v>882.96612010160732</v>
      </c>
      <c r="AJ449" s="182">
        <f t="shared" si="206"/>
        <v>911.78524069597552</v>
      </c>
      <c r="AK449" s="182">
        <f t="shared" si="206"/>
        <v>940.60436129034383</v>
      </c>
      <c r="AL449" s="182">
        <f t="shared" si="206"/>
        <v>969.42348188471215</v>
      </c>
      <c r="AM449" s="182">
        <f t="shared" si="206"/>
        <v>998.24260247908035</v>
      </c>
      <c r="AN449" s="182">
        <f t="shared" si="206"/>
        <v>1027.0617230734488</v>
      </c>
      <c r="AO449" s="182">
        <f t="shared" si="206"/>
        <v>1055.8808436678171</v>
      </c>
      <c r="AP449" s="182">
        <f t="shared" si="206"/>
        <v>1084.6999642621852</v>
      </c>
      <c r="AQ449" s="182">
        <f t="shared" si="206"/>
        <v>1113.5190848565535</v>
      </c>
      <c r="AR449" s="182">
        <f t="shared" si="206"/>
        <v>1142.3382054509218</v>
      </c>
      <c r="AS449" s="182">
        <f t="shared" si="206"/>
        <v>1171.1573260452901</v>
      </c>
      <c r="AT449" s="182">
        <f t="shared" si="206"/>
        <v>1199.9764466396582</v>
      </c>
      <c r="AU449" s="182">
        <f t="shared" si="206"/>
        <v>1228.7955672340265</v>
      </c>
      <c r="AV449" s="182">
        <f t="shared" si="206"/>
        <v>1257.6146878283948</v>
      </c>
      <c r="AW449" s="182">
        <f t="shared" si="206"/>
        <v>1286.4338084227631</v>
      </c>
      <c r="AX449" s="182">
        <f t="shared" si="206"/>
        <v>1315.2529290171312</v>
      </c>
      <c r="AY449" s="182">
        <f t="shared" si="206"/>
        <v>1344.0720496114998</v>
      </c>
      <c r="AZ449" s="182">
        <f t="shared" si="206"/>
        <v>1372.8911702058679</v>
      </c>
      <c r="BA449" s="182">
        <f t="shared" si="206"/>
        <v>0</v>
      </c>
      <c r="BB449" s="182">
        <f t="shared" si="206"/>
        <v>0</v>
      </c>
      <c r="BC449" s="182">
        <f t="shared" si="206"/>
        <v>0</v>
      </c>
      <c r="BD449" s="182">
        <f t="shared" si="206"/>
        <v>0</v>
      </c>
      <c r="BE449" s="182">
        <f t="shared" si="206"/>
        <v>0</v>
      </c>
      <c r="BF449" s="182">
        <f t="shared" si="206"/>
        <v>0</v>
      </c>
      <c r="BG449" s="182">
        <f t="shared" si="206"/>
        <v>0</v>
      </c>
      <c r="BH449" s="182">
        <f t="shared" si="206"/>
        <v>0</v>
      </c>
      <c r="BI449" s="182">
        <f t="shared" si="206"/>
        <v>0</v>
      </c>
      <c r="BJ449" s="182">
        <f t="shared" si="206"/>
        <v>0</v>
      </c>
      <c r="BK449" s="182">
        <f t="shared" si="206"/>
        <v>0</v>
      </c>
      <c r="BL449" s="182">
        <f t="shared" si="206"/>
        <v>0</v>
      </c>
      <c r="BM449" s="182">
        <f t="shared" si="206"/>
        <v>0</v>
      </c>
      <c r="BN449" s="182">
        <f t="shared" si="206"/>
        <v>0</v>
      </c>
      <c r="BO449" s="182">
        <f t="shared" si="206"/>
        <v>0</v>
      </c>
      <c r="BP449" s="182">
        <f t="shared" si="206"/>
        <v>0</v>
      </c>
      <c r="BQ449" s="182">
        <f t="shared" si="206"/>
        <v>0</v>
      </c>
      <c r="BR449" s="182">
        <f t="shared" si="206"/>
        <v>0</v>
      </c>
      <c r="BS449" s="182">
        <f t="shared" si="206"/>
        <v>0</v>
      </c>
      <c r="BT449" s="182">
        <f t="shared" si="205"/>
        <v>0</v>
      </c>
      <c r="BU449" s="182">
        <f t="shared" si="205"/>
        <v>0</v>
      </c>
      <c r="BV449" s="182">
        <f t="shared" si="205"/>
        <v>0</v>
      </c>
      <c r="BW449" s="182">
        <f t="shared" si="205"/>
        <v>0</v>
      </c>
      <c r="BX449" s="182">
        <f t="shared" si="205"/>
        <v>0</v>
      </c>
      <c r="BY449" s="182">
        <f t="shared" si="205"/>
        <v>0</v>
      </c>
      <c r="BZ449" s="182">
        <f t="shared" si="205"/>
        <v>0</v>
      </c>
      <c r="CA449" s="182">
        <f t="shared" si="205"/>
        <v>0</v>
      </c>
      <c r="CB449" s="182">
        <f t="shared" si="205"/>
        <v>0</v>
      </c>
      <c r="CC449" s="182">
        <f t="shared" si="205"/>
        <v>0</v>
      </c>
      <c r="CD449" s="182">
        <f t="shared" si="205"/>
        <v>0</v>
      </c>
      <c r="CE449" s="182">
        <f t="shared" si="205"/>
        <v>0</v>
      </c>
      <c r="CF449" s="182">
        <f t="shared" si="205"/>
        <v>0</v>
      </c>
      <c r="CG449" s="182">
        <f t="shared" si="205"/>
        <v>0</v>
      </c>
      <c r="CH449" s="182">
        <f t="shared" si="205"/>
        <v>0</v>
      </c>
      <c r="CI449" s="182">
        <f t="shared" si="205"/>
        <v>0</v>
      </c>
      <c r="CJ449" s="182">
        <f t="shared" si="205"/>
        <v>0</v>
      </c>
      <c r="CK449" s="182">
        <f t="shared" si="205"/>
        <v>0</v>
      </c>
      <c r="CL449" s="182">
        <f t="shared" si="205"/>
        <v>0</v>
      </c>
      <c r="CM449" s="182">
        <f t="shared" si="205"/>
        <v>0</v>
      </c>
      <c r="CN449" s="182">
        <f t="shared" si="205"/>
        <v>0</v>
      </c>
      <c r="CO449" s="182">
        <f t="shared" si="205"/>
        <v>0</v>
      </c>
      <c r="CP449" s="182">
        <f t="shared" si="205"/>
        <v>0</v>
      </c>
      <c r="CQ449" s="182">
        <f t="shared" si="205"/>
        <v>0</v>
      </c>
      <c r="CR449" s="182">
        <f t="shared" si="205"/>
        <v>0</v>
      </c>
      <c r="CS449" s="182">
        <f t="shared" si="205"/>
        <v>0</v>
      </c>
      <c r="CT449" s="182">
        <f t="shared" si="205"/>
        <v>0</v>
      </c>
      <c r="CU449" s="182">
        <f t="shared" si="205"/>
        <v>0</v>
      </c>
      <c r="CV449" s="182">
        <f t="shared" si="205"/>
        <v>0</v>
      </c>
      <c r="CW449" s="182">
        <f t="shared" si="205"/>
        <v>0</v>
      </c>
      <c r="CX449" s="182">
        <f t="shared" si="205"/>
        <v>0</v>
      </c>
      <c r="CY449" s="182">
        <f t="shared" si="205"/>
        <v>0</v>
      </c>
    </row>
    <row r="450" spans="1:103" s="111" customFormat="1" ht="13.5" customHeight="1" outlineLevel="1">
      <c r="A450" s="165"/>
      <c r="B450" s="263"/>
      <c r="C450" s="177" t="s">
        <v>30</v>
      </c>
      <c r="D450" s="178"/>
      <c r="E450" s="179"/>
      <c r="F450" s="180"/>
      <c r="G450" s="181">
        <f t="shared" si="199"/>
        <v>71067.091834585357</v>
      </c>
      <c r="H450" s="182">
        <f t="shared" si="206"/>
        <v>-552.71580716559129</v>
      </c>
      <c r="I450" s="182">
        <f t="shared" si="206"/>
        <v>-368.66273959109333</v>
      </c>
      <c r="J450" s="182">
        <f t="shared" si="206"/>
        <v>-194.88875271437229</v>
      </c>
      <c r="K450" s="182">
        <f t="shared" si="206"/>
        <v>-31.393846535428366</v>
      </c>
      <c r="L450" s="182">
        <f t="shared" si="206"/>
        <v>121.82197894573839</v>
      </c>
      <c r="M450" s="182">
        <f t="shared" si="206"/>
        <v>264.75872372912818</v>
      </c>
      <c r="N450" s="182">
        <f t="shared" si="206"/>
        <v>407.09246221749527</v>
      </c>
      <c r="O450" s="182">
        <f t="shared" si="206"/>
        <v>546.05747046088618</v>
      </c>
      <c r="P450" s="182">
        <f t="shared" si="206"/>
        <v>681.65374845930103</v>
      </c>
      <c r="Q450" s="182">
        <f t="shared" si="206"/>
        <v>813.88129621273981</v>
      </c>
      <c r="R450" s="182">
        <f t="shared" si="206"/>
        <v>942.74011372120208</v>
      </c>
      <c r="S450" s="182">
        <f t="shared" si="206"/>
        <v>1068.2302009846887</v>
      </c>
      <c r="T450" s="182">
        <f t="shared" si="206"/>
        <v>1190.3515580031988</v>
      </c>
      <c r="U450" s="182">
        <f t="shared" si="206"/>
        <v>1309.1041847767328</v>
      </c>
      <c r="V450" s="182">
        <f t="shared" si="206"/>
        <v>1424.488081305291</v>
      </c>
      <c r="W450" s="182">
        <f t="shared" si="206"/>
        <v>1536.5032475888729</v>
      </c>
      <c r="X450" s="182">
        <f t="shared" si="206"/>
        <v>1590.6130340335617</v>
      </c>
      <c r="Y450" s="182">
        <f t="shared" si="206"/>
        <v>1643.4764468446945</v>
      </c>
      <c r="Z450" s="182">
        <f t="shared" si="206"/>
        <v>1695.0934860222708</v>
      </c>
      <c r="AA450" s="182">
        <f t="shared" si="206"/>
        <v>1745.4641515662915</v>
      </c>
      <c r="AB450" s="182">
        <f t="shared" si="206"/>
        <v>1794.5884434767559</v>
      </c>
      <c r="AC450" s="182">
        <f t="shared" si="206"/>
        <v>1842.4663617536642</v>
      </c>
      <c r="AD450" s="182">
        <f t="shared" si="206"/>
        <v>1889.0979063970165</v>
      </c>
      <c r="AE450" s="182">
        <f t="shared" si="206"/>
        <v>1934.4830774068128</v>
      </c>
      <c r="AF450" s="182">
        <f t="shared" si="206"/>
        <v>1978.6218747830524</v>
      </c>
      <c r="AG450" s="182">
        <f t="shared" si="206"/>
        <v>2021.5142985257369</v>
      </c>
      <c r="AH450" s="182">
        <f t="shared" si="206"/>
        <v>2089.8637608109875</v>
      </c>
      <c r="AI450" s="182">
        <f t="shared" si="206"/>
        <v>2158.2132230962384</v>
      </c>
      <c r="AJ450" s="182">
        <f t="shared" si="206"/>
        <v>2226.5626853814892</v>
      </c>
      <c r="AK450" s="182">
        <f t="shared" si="206"/>
        <v>2294.9121476667397</v>
      </c>
      <c r="AL450" s="182">
        <f t="shared" si="206"/>
        <v>2363.2616099519905</v>
      </c>
      <c r="AM450" s="182">
        <f t="shared" si="206"/>
        <v>2431.6110722372409</v>
      </c>
      <c r="AN450" s="182">
        <f t="shared" si="206"/>
        <v>2499.9605345224913</v>
      </c>
      <c r="AO450" s="182">
        <f t="shared" si="206"/>
        <v>2568.3099968077418</v>
      </c>
      <c r="AP450" s="182">
        <f t="shared" si="206"/>
        <v>2636.6594590929931</v>
      </c>
      <c r="AQ450" s="182">
        <f t="shared" si="206"/>
        <v>2705.0089213782435</v>
      </c>
      <c r="AR450" s="182">
        <f t="shared" si="206"/>
        <v>2773.3583836634944</v>
      </c>
      <c r="AS450" s="182">
        <f t="shared" si="206"/>
        <v>2841.7078459487448</v>
      </c>
      <c r="AT450" s="182">
        <f t="shared" si="206"/>
        <v>2910.0573082339956</v>
      </c>
      <c r="AU450" s="182">
        <f t="shared" si="206"/>
        <v>2978.4067705192465</v>
      </c>
      <c r="AV450" s="182">
        <f t="shared" si="206"/>
        <v>3046.7562328044969</v>
      </c>
      <c r="AW450" s="182">
        <f t="shared" si="206"/>
        <v>3115.1056950897478</v>
      </c>
      <c r="AX450" s="182">
        <f t="shared" si="206"/>
        <v>3183.4551573749982</v>
      </c>
      <c r="AY450" s="182">
        <f t="shared" si="206"/>
        <v>3251.804619660249</v>
      </c>
      <c r="AZ450" s="182">
        <f t="shared" si="206"/>
        <v>3320.1540819454995</v>
      </c>
      <c r="BA450" s="182">
        <f t="shared" si="206"/>
        <v>0</v>
      </c>
      <c r="BB450" s="182">
        <f t="shared" si="206"/>
        <v>0</v>
      </c>
      <c r="BC450" s="182">
        <f t="shared" si="206"/>
        <v>0</v>
      </c>
      <c r="BD450" s="182">
        <f t="shared" si="206"/>
        <v>0</v>
      </c>
      <c r="BE450" s="182">
        <f t="shared" si="206"/>
        <v>0</v>
      </c>
      <c r="BF450" s="182">
        <f t="shared" si="206"/>
        <v>0</v>
      </c>
      <c r="BG450" s="182">
        <f t="shared" si="206"/>
        <v>0</v>
      </c>
      <c r="BH450" s="182">
        <f t="shared" si="206"/>
        <v>0</v>
      </c>
      <c r="BI450" s="182">
        <f t="shared" si="206"/>
        <v>0</v>
      </c>
      <c r="BJ450" s="182">
        <f t="shared" si="206"/>
        <v>0</v>
      </c>
      <c r="BK450" s="182">
        <f t="shared" si="206"/>
        <v>0</v>
      </c>
      <c r="BL450" s="182">
        <f t="shared" si="206"/>
        <v>0</v>
      </c>
      <c r="BM450" s="182">
        <f t="shared" si="206"/>
        <v>0</v>
      </c>
      <c r="BN450" s="182">
        <f t="shared" si="206"/>
        <v>0</v>
      </c>
      <c r="BO450" s="182">
        <f t="shared" si="206"/>
        <v>0</v>
      </c>
      <c r="BP450" s="182">
        <f t="shared" si="206"/>
        <v>0</v>
      </c>
      <c r="BQ450" s="182">
        <f t="shared" si="206"/>
        <v>0</v>
      </c>
      <c r="BR450" s="182">
        <f t="shared" si="206"/>
        <v>0</v>
      </c>
      <c r="BS450" s="182">
        <f t="shared" si="206"/>
        <v>0</v>
      </c>
      <c r="BT450" s="182">
        <f t="shared" si="205"/>
        <v>0</v>
      </c>
      <c r="BU450" s="182">
        <f t="shared" si="205"/>
        <v>0</v>
      </c>
      <c r="BV450" s="182">
        <f t="shared" si="205"/>
        <v>0</v>
      </c>
      <c r="BW450" s="182">
        <f t="shared" si="205"/>
        <v>0</v>
      </c>
      <c r="BX450" s="182">
        <f t="shared" si="205"/>
        <v>0</v>
      </c>
      <c r="BY450" s="182">
        <f t="shared" si="205"/>
        <v>0</v>
      </c>
      <c r="BZ450" s="182">
        <f t="shared" si="205"/>
        <v>0</v>
      </c>
      <c r="CA450" s="182">
        <f t="shared" si="205"/>
        <v>0</v>
      </c>
      <c r="CB450" s="182">
        <f t="shared" si="205"/>
        <v>0</v>
      </c>
      <c r="CC450" s="182">
        <f t="shared" si="205"/>
        <v>0</v>
      </c>
      <c r="CD450" s="182">
        <f t="shared" si="205"/>
        <v>0</v>
      </c>
      <c r="CE450" s="182">
        <f t="shared" si="205"/>
        <v>0</v>
      </c>
      <c r="CF450" s="182">
        <f t="shared" si="205"/>
        <v>0</v>
      </c>
      <c r="CG450" s="182">
        <f t="shared" si="205"/>
        <v>0</v>
      </c>
      <c r="CH450" s="182">
        <f t="shared" si="205"/>
        <v>0</v>
      </c>
      <c r="CI450" s="182">
        <f t="shared" si="205"/>
        <v>0</v>
      </c>
      <c r="CJ450" s="182">
        <f t="shared" si="205"/>
        <v>0</v>
      </c>
      <c r="CK450" s="182">
        <f t="shared" si="205"/>
        <v>0</v>
      </c>
      <c r="CL450" s="182">
        <f t="shared" si="205"/>
        <v>0</v>
      </c>
      <c r="CM450" s="182">
        <f t="shared" si="205"/>
        <v>0</v>
      </c>
      <c r="CN450" s="182">
        <f t="shared" si="205"/>
        <v>0</v>
      </c>
      <c r="CO450" s="182">
        <f t="shared" si="205"/>
        <v>0</v>
      </c>
      <c r="CP450" s="182">
        <f t="shared" si="205"/>
        <v>0</v>
      </c>
      <c r="CQ450" s="182">
        <f t="shared" si="205"/>
        <v>0</v>
      </c>
      <c r="CR450" s="182">
        <f t="shared" si="205"/>
        <v>0</v>
      </c>
      <c r="CS450" s="182">
        <f t="shared" si="205"/>
        <v>0</v>
      </c>
      <c r="CT450" s="182">
        <f t="shared" si="205"/>
        <v>0</v>
      </c>
      <c r="CU450" s="182">
        <f t="shared" si="205"/>
        <v>0</v>
      </c>
      <c r="CV450" s="182">
        <f t="shared" si="205"/>
        <v>0</v>
      </c>
      <c r="CW450" s="182">
        <f t="shared" si="205"/>
        <v>0</v>
      </c>
      <c r="CX450" s="182">
        <f t="shared" si="205"/>
        <v>0</v>
      </c>
      <c r="CY450" s="182">
        <f t="shared" si="205"/>
        <v>0</v>
      </c>
    </row>
    <row r="451" spans="1:103" s="111" customFormat="1" ht="13.5" customHeight="1" outlineLevel="1">
      <c r="A451" s="165"/>
      <c r="B451" s="263"/>
      <c r="C451" s="177" t="s">
        <v>31</v>
      </c>
      <c r="D451" s="178"/>
      <c r="E451" s="179"/>
      <c r="F451" s="180"/>
      <c r="G451" s="181">
        <f t="shared" si="199"/>
        <v>77406.004761228862</v>
      </c>
      <c r="H451" s="182">
        <f t="shared" si="206"/>
        <v>95.334189024092154</v>
      </c>
      <c r="I451" s="182">
        <f t="shared" si="206"/>
        <v>227.02144755816559</v>
      </c>
      <c r="J451" s="182">
        <f t="shared" si="206"/>
        <v>354.98890436714345</v>
      </c>
      <c r="K451" s="182">
        <f t="shared" si="206"/>
        <v>479.23655945102598</v>
      </c>
      <c r="L451" s="182">
        <f t="shared" si="206"/>
        <v>599.76441280981294</v>
      </c>
      <c r="M451" s="182">
        <f t="shared" si="206"/>
        <v>716.57246444350449</v>
      </c>
      <c r="N451" s="182">
        <f t="shared" si="206"/>
        <v>827.45655283314863</v>
      </c>
      <c r="O451" s="182">
        <f t="shared" si="206"/>
        <v>933.96355795004501</v>
      </c>
      <c r="P451" s="182">
        <f t="shared" si="206"/>
        <v>1036.0934797941936</v>
      </c>
      <c r="Q451" s="182">
        <f t="shared" si="206"/>
        <v>1133.8463183655945</v>
      </c>
      <c r="R451" s="182">
        <f t="shared" si="206"/>
        <v>1227.2220736642478</v>
      </c>
      <c r="S451" s="182">
        <f t="shared" si="206"/>
        <v>1316.2207456901533</v>
      </c>
      <c r="T451" s="182">
        <f t="shared" si="206"/>
        <v>1400.8423344433111</v>
      </c>
      <c r="U451" s="182">
        <f t="shared" si="206"/>
        <v>1481.0868399237208</v>
      </c>
      <c r="V451" s="182">
        <f t="shared" si="206"/>
        <v>1556.9542621313833</v>
      </c>
      <c r="W451" s="182">
        <f t="shared" si="206"/>
        <v>1628.4446010662991</v>
      </c>
      <c r="X451" s="182">
        <f t="shared" si="206"/>
        <v>1685.5798307638559</v>
      </c>
      <c r="Y451" s="182">
        <f t="shared" si="206"/>
        <v>1740.8071600980338</v>
      </c>
      <c r="Z451" s="182">
        <f t="shared" si="206"/>
        <v>1794.126589068833</v>
      </c>
      <c r="AA451" s="182">
        <f t="shared" si="206"/>
        <v>1845.5381176762539</v>
      </c>
      <c r="AB451" s="182">
        <f t="shared" si="206"/>
        <v>1895.0417459202954</v>
      </c>
      <c r="AC451" s="182">
        <f t="shared" si="206"/>
        <v>1942.6374738009583</v>
      </c>
      <c r="AD451" s="182">
        <f t="shared" si="206"/>
        <v>1988.325301318243</v>
      </c>
      <c r="AE451" s="182">
        <f t="shared" si="206"/>
        <v>2032.1052284721482</v>
      </c>
      <c r="AF451" s="182">
        <f t="shared" si="206"/>
        <v>2073.977255262675</v>
      </c>
      <c r="AG451" s="182">
        <f t="shared" si="206"/>
        <v>2113.9413816898214</v>
      </c>
      <c r="AH451" s="182">
        <f t="shared" si="206"/>
        <v>2200.7866123423732</v>
      </c>
      <c r="AI451" s="182">
        <f t="shared" si="206"/>
        <v>2287.6318429949247</v>
      </c>
      <c r="AJ451" s="182">
        <f t="shared" si="206"/>
        <v>2374.4770736474766</v>
      </c>
      <c r="AK451" s="182">
        <f t="shared" si="206"/>
        <v>2461.3223043000289</v>
      </c>
      <c r="AL451" s="182">
        <f t="shared" si="206"/>
        <v>2548.1675349525804</v>
      </c>
      <c r="AM451" s="182">
        <f t="shared" si="206"/>
        <v>2635.0127656051322</v>
      </c>
      <c r="AN451" s="182">
        <f t="shared" si="206"/>
        <v>2721.8579962576837</v>
      </c>
      <c r="AO451" s="182">
        <f t="shared" si="206"/>
        <v>2808.7032269102356</v>
      </c>
      <c r="AP451" s="182">
        <f t="shared" si="206"/>
        <v>2895.5484575627875</v>
      </c>
      <c r="AQ451" s="182">
        <f t="shared" si="206"/>
        <v>2982.3936882153394</v>
      </c>
      <c r="AR451" s="182">
        <f t="shared" si="206"/>
        <v>3069.2389188678903</v>
      </c>
      <c r="AS451" s="182">
        <f t="shared" si="206"/>
        <v>3156.0841495204422</v>
      </c>
      <c r="AT451" s="182">
        <f t="shared" si="206"/>
        <v>3242.9293801729941</v>
      </c>
      <c r="AU451" s="182">
        <f t="shared" si="206"/>
        <v>3329.774610825546</v>
      </c>
      <c r="AV451" s="182">
        <f t="shared" si="206"/>
        <v>3416.6198414780979</v>
      </c>
      <c r="AW451" s="182">
        <f t="shared" si="206"/>
        <v>3503.4650721306489</v>
      </c>
      <c r="AX451" s="182">
        <f t="shared" si="206"/>
        <v>3590.3103027832008</v>
      </c>
      <c r="AY451" s="182">
        <f t="shared" si="206"/>
        <v>3677.1555334357536</v>
      </c>
      <c r="AZ451" s="182">
        <f t="shared" si="206"/>
        <v>3764.0007640883055</v>
      </c>
      <c r="BA451" s="182">
        <f t="shared" si="206"/>
        <v>0</v>
      </c>
      <c r="BB451" s="182">
        <f t="shared" si="206"/>
        <v>0</v>
      </c>
      <c r="BC451" s="182">
        <f t="shared" si="206"/>
        <v>0</v>
      </c>
      <c r="BD451" s="182">
        <f t="shared" si="206"/>
        <v>0</v>
      </c>
      <c r="BE451" s="182">
        <f t="shared" si="206"/>
        <v>0</v>
      </c>
      <c r="BF451" s="182">
        <f t="shared" si="206"/>
        <v>0</v>
      </c>
      <c r="BG451" s="182">
        <f t="shared" si="206"/>
        <v>0</v>
      </c>
      <c r="BH451" s="182">
        <f t="shared" si="206"/>
        <v>0</v>
      </c>
      <c r="BI451" s="182">
        <f t="shared" si="206"/>
        <v>0</v>
      </c>
      <c r="BJ451" s="182">
        <f t="shared" si="206"/>
        <v>0</v>
      </c>
      <c r="BK451" s="182">
        <f t="shared" si="206"/>
        <v>0</v>
      </c>
      <c r="BL451" s="182">
        <f t="shared" si="206"/>
        <v>0</v>
      </c>
      <c r="BM451" s="182">
        <f t="shared" si="206"/>
        <v>0</v>
      </c>
      <c r="BN451" s="182">
        <f t="shared" si="206"/>
        <v>0</v>
      </c>
      <c r="BO451" s="182">
        <f t="shared" si="206"/>
        <v>0</v>
      </c>
      <c r="BP451" s="182">
        <f t="shared" si="206"/>
        <v>0</v>
      </c>
      <c r="BQ451" s="182">
        <f t="shared" si="206"/>
        <v>0</v>
      </c>
      <c r="BR451" s="182">
        <f t="shared" si="206"/>
        <v>0</v>
      </c>
      <c r="BS451" s="182">
        <f>BS30*BS242*365/10^6*10^6</f>
        <v>0</v>
      </c>
      <c r="BT451" s="182">
        <f t="shared" si="205"/>
        <v>0</v>
      </c>
      <c r="BU451" s="182">
        <f t="shared" si="205"/>
        <v>0</v>
      </c>
      <c r="BV451" s="182">
        <f t="shared" si="205"/>
        <v>0</v>
      </c>
      <c r="BW451" s="182">
        <f t="shared" si="205"/>
        <v>0</v>
      </c>
      <c r="BX451" s="182">
        <f t="shared" si="205"/>
        <v>0</v>
      </c>
      <c r="BY451" s="182">
        <f t="shared" si="205"/>
        <v>0</v>
      </c>
      <c r="BZ451" s="182">
        <f t="shared" si="205"/>
        <v>0</v>
      </c>
      <c r="CA451" s="182">
        <f t="shared" si="205"/>
        <v>0</v>
      </c>
      <c r="CB451" s="182">
        <f t="shared" si="205"/>
        <v>0</v>
      </c>
      <c r="CC451" s="182">
        <f t="shared" si="205"/>
        <v>0</v>
      </c>
      <c r="CD451" s="182">
        <f t="shared" si="205"/>
        <v>0</v>
      </c>
      <c r="CE451" s="182">
        <f t="shared" si="205"/>
        <v>0</v>
      </c>
      <c r="CF451" s="182">
        <f t="shared" si="205"/>
        <v>0</v>
      </c>
      <c r="CG451" s="182">
        <f t="shared" si="205"/>
        <v>0</v>
      </c>
      <c r="CH451" s="182">
        <f t="shared" si="205"/>
        <v>0</v>
      </c>
      <c r="CI451" s="182">
        <f t="shared" si="205"/>
        <v>0</v>
      </c>
      <c r="CJ451" s="182">
        <f t="shared" si="205"/>
        <v>0</v>
      </c>
      <c r="CK451" s="182">
        <f t="shared" si="205"/>
        <v>0</v>
      </c>
      <c r="CL451" s="182">
        <f t="shared" si="205"/>
        <v>0</v>
      </c>
      <c r="CM451" s="182">
        <f t="shared" si="205"/>
        <v>0</v>
      </c>
      <c r="CN451" s="182">
        <f t="shared" si="205"/>
        <v>0</v>
      </c>
      <c r="CO451" s="182">
        <f t="shared" si="205"/>
        <v>0</v>
      </c>
      <c r="CP451" s="182">
        <f t="shared" si="205"/>
        <v>0</v>
      </c>
      <c r="CQ451" s="182">
        <f t="shared" si="205"/>
        <v>0</v>
      </c>
      <c r="CR451" s="182">
        <f t="shared" si="205"/>
        <v>0</v>
      </c>
      <c r="CS451" s="182">
        <f t="shared" si="205"/>
        <v>0</v>
      </c>
      <c r="CT451" s="182">
        <f t="shared" si="205"/>
        <v>0</v>
      </c>
      <c r="CU451" s="182">
        <f t="shared" si="205"/>
        <v>0</v>
      </c>
      <c r="CV451" s="182">
        <f t="shared" si="205"/>
        <v>0</v>
      </c>
      <c r="CW451" s="182">
        <f t="shared" si="205"/>
        <v>0</v>
      </c>
      <c r="CX451" s="182">
        <f t="shared" si="205"/>
        <v>0</v>
      </c>
      <c r="CY451" s="182">
        <f>CY30*CY242*365/10^6*10^6</f>
        <v>0</v>
      </c>
    </row>
    <row r="452" spans="1:103" s="111" customFormat="1" ht="13.5" customHeight="1" outlineLevel="1">
      <c r="A452" s="165"/>
      <c r="B452" s="263"/>
      <c r="C452" s="185" t="s">
        <v>32</v>
      </c>
      <c r="D452" s="186"/>
      <c r="E452" s="187"/>
      <c r="F452" s="188"/>
      <c r="G452" s="189">
        <f t="shared" si="199"/>
        <v>318157.58865923231</v>
      </c>
      <c r="H452" s="190">
        <f t="shared" ref="H452:BS455" si="207">H31*H243*365/10^6*10^6</f>
        <v>2261.7161618642217</v>
      </c>
      <c r="I452" s="190">
        <f t="shared" si="207"/>
        <v>2587.896267003659</v>
      </c>
      <c r="J452" s="190">
        <f t="shared" si="207"/>
        <v>2891.1512366123602</v>
      </c>
      <c r="K452" s="190">
        <f t="shared" si="207"/>
        <v>3171.4810706903231</v>
      </c>
      <c r="L452" s="190">
        <f t="shared" si="207"/>
        <v>3428.88576923755</v>
      </c>
      <c r="M452" s="190">
        <f t="shared" si="207"/>
        <v>3663.365332254039</v>
      </c>
      <c r="N452" s="190">
        <f t="shared" si="207"/>
        <v>3970.5506825129555</v>
      </c>
      <c r="O452" s="190">
        <f t="shared" si="207"/>
        <v>4271.2641560526681</v>
      </c>
      <c r="P452" s="190">
        <f t="shared" si="207"/>
        <v>4565.5057528731777</v>
      </c>
      <c r="Q452" s="190">
        <f t="shared" si="207"/>
        <v>4853.2754729744838</v>
      </c>
      <c r="R452" s="190">
        <f t="shared" si="207"/>
        <v>5134.5733163565865</v>
      </c>
      <c r="S452" s="190">
        <f t="shared" si="207"/>
        <v>5409.3992830194857</v>
      </c>
      <c r="T452" s="190">
        <f t="shared" si="207"/>
        <v>5677.7533729631823</v>
      </c>
      <c r="U452" s="190">
        <f t="shared" si="207"/>
        <v>5939.6355861876764</v>
      </c>
      <c r="V452" s="190">
        <f t="shared" si="207"/>
        <v>6195.0459226929643</v>
      </c>
      <c r="W452" s="190">
        <f t="shared" si="207"/>
        <v>6443.9843824790532</v>
      </c>
      <c r="X452" s="190">
        <f t="shared" si="207"/>
        <v>6695.0688670211248</v>
      </c>
      <c r="Y452" s="190">
        <f t="shared" si="207"/>
        <v>6941.2408718705929</v>
      </c>
      <c r="Z452" s="190">
        <f t="shared" si="207"/>
        <v>7182.5003970274565</v>
      </c>
      <c r="AA452" s="190">
        <f t="shared" si="207"/>
        <v>7418.8474424917176</v>
      </c>
      <c r="AB452" s="190">
        <f t="shared" si="207"/>
        <v>7650.2820082633743</v>
      </c>
      <c r="AC452" s="190">
        <f t="shared" si="207"/>
        <v>7876.8040943424276</v>
      </c>
      <c r="AD452" s="190">
        <f t="shared" si="207"/>
        <v>8098.4137007288782</v>
      </c>
      <c r="AE452" s="190">
        <f t="shared" si="207"/>
        <v>8315.1108274227245</v>
      </c>
      <c r="AF452" s="190">
        <f t="shared" si="207"/>
        <v>8526.8954744239672</v>
      </c>
      <c r="AG452" s="190">
        <f t="shared" si="207"/>
        <v>8733.7676417326056</v>
      </c>
      <c r="AH452" s="190">
        <f t="shared" si="207"/>
        <v>9093.4154720405459</v>
      </c>
      <c r="AI452" s="190">
        <f t="shared" si="207"/>
        <v>9453.0633023484861</v>
      </c>
      <c r="AJ452" s="190">
        <f t="shared" si="207"/>
        <v>9812.7111326564282</v>
      </c>
      <c r="AK452" s="190">
        <f t="shared" si="207"/>
        <v>10172.35896296437</v>
      </c>
      <c r="AL452" s="190">
        <f t="shared" si="207"/>
        <v>10532.00679327231</v>
      </c>
      <c r="AM452" s="190">
        <f t="shared" si="207"/>
        <v>10891.654623580251</v>
      </c>
      <c r="AN452" s="190">
        <f t="shared" si="207"/>
        <v>11251.302453888193</v>
      </c>
      <c r="AO452" s="190">
        <f t="shared" si="207"/>
        <v>11610.950284196133</v>
      </c>
      <c r="AP452" s="190">
        <f t="shared" si="207"/>
        <v>11970.598114504077</v>
      </c>
      <c r="AQ452" s="190">
        <f t="shared" si="207"/>
        <v>12330.245944812015</v>
      </c>
      <c r="AR452" s="190">
        <f t="shared" si="207"/>
        <v>12689.893775119956</v>
      </c>
      <c r="AS452" s="190">
        <f t="shared" si="207"/>
        <v>13049.541605427896</v>
      </c>
      <c r="AT452" s="190">
        <f t="shared" si="207"/>
        <v>13409.189435735838</v>
      </c>
      <c r="AU452" s="190">
        <f t="shared" si="207"/>
        <v>13768.837266043782</v>
      </c>
      <c r="AV452" s="190">
        <f t="shared" si="207"/>
        <v>14128.485096351722</v>
      </c>
      <c r="AW452" s="190">
        <f t="shared" si="207"/>
        <v>14488.13292665966</v>
      </c>
      <c r="AX452" s="190">
        <f t="shared" si="207"/>
        <v>14847.780756967604</v>
      </c>
      <c r="AY452" s="190">
        <f t="shared" si="207"/>
        <v>15207.428587275546</v>
      </c>
      <c r="AZ452" s="190">
        <f t="shared" si="207"/>
        <v>15567.076417583487</v>
      </c>
      <c r="BA452" s="190">
        <f t="shared" si="207"/>
        <v>0</v>
      </c>
      <c r="BB452" s="190">
        <f t="shared" si="207"/>
        <v>0</v>
      </c>
      <c r="BC452" s="190">
        <f t="shared" si="207"/>
        <v>0</v>
      </c>
      <c r="BD452" s="190">
        <f t="shared" si="207"/>
        <v>0</v>
      </c>
      <c r="BE452" s="190">
        <f t="shared" si="207"/>
        <v>0</v>
      </c>
      <c r="BF452" s="190">
        <f t="shared" si="207"/>
        <v>0</v>
      </c>
      <c r="BG452" s="190">
        <f t="shared" si="207"/>
        <v>0</v>
      </c>
      <c r="BH452" s="190">
        <f t="shared" si="207"/>
        <v>0</v>
      </c>
      <c r="BI452" s="190">
        <f t="shared" si="207"/>
        <v>0</v>
      </c>
      <c r="BJ452" s="190">
        <f t="shared" si="207"/>
        <v>0</v>
      </c>
      <c r="BK452" s="190">
        <f t="shared" si="207"/>
        <v>0</v>
      </c>
      <c r="BL452" s="190">
        <f t="shared" si="207"/>
        <v>0</v>
      </c>
      <c r="BM452" s="190">
        <f t="shared" si="207"/>
        <v>0</v>
      </c>
      <c r="BN452" s="190">
        <f t="shared" si="207"/>
        <v>0</v>
      </c>
      <c r="BO452" s="190">
        <f t="shared" si="207"/>
        <v>0</v>
      </c>
      <c r="BP452" s="190">
        <f t="shared" si="207"/>
        <v>0</v>
      </c>
      <c r="BQ452" s="190">
        <f t="shared" si="207"/>
        <v>0</v>
      </c>
      <c r="BR452" s="190">
        <f t="shared" si="207"/>
        <v>0</v>
      </c>
      <c r="BS452" s="190">
        <f t="shared" si="207"/>
        <v>0</v>
      </c>
      <c r="BT452" s="190">
        <f t="shared" ref="BT452:CY456" si="208">BT31*BT243*365/10^6*10^6</f>
        <v>0</v>
      </c>
      <c r="BU452" s="190">
        <f t="shared" si="208"/>
        <v>0</v>
      </c>
      <c r="BV452" s="190">
        <f t="shared" si="208"/>
        <v>0</v>
      </c>
      <c r="BW452" s="190">
        <f t="shared" si="208"/>
        <v>0</v>
      </c>
      <c r="BX452" s="190">
        <f t="shared" si="208"/>
        <v>0</v>
      </c>
      <c r="BY452" s="190">
        <f t="shared" si="208"/>
        <v>0</v>
      </c>
      <c r="BZ452" s="190">
        <f t="shared" si="208"/>
        <v>0</v>
      </c>
      <c r="CA452" s="190">
        <f t="shared" si="208"/>
        <v>0</v>
      </c>
      <c r="CB452" s="190">
        <f t="shared" si="208"/>
        <v>0</v>
      </c>
      <c r="CC452" s="190">
        <f t="shared" si="208"/>
        <v>0</v>
      </c>
      <c r="CD452" s="190">
        <f t="shared" si="208"/>
        <v>0</v>
      </c>
      <c r="CE452" s="190">
        <f t="shared" si="208"/>
        <v>0</v>
      </c>
      <c r="CF452" s="190">
        <f t="shared" si="208"/>
        <v>0</v>
      </c>
      <c r="CG452" s="190">
        <f t="shared" si="208"/>
        <v>0</v>
      </c>
      <c r="CH452" s="190">
        <f t="shared" si="208"/>
        <v>0</v>
      </c>
      <c r="CI452" s="190">
        <f t="shared" si="208"/>
        <v>0</v>
      </c>
      <c r="CJ452" s="190">
        <f t="shared" si="208"/>
        <v>0</v>
      </c>
      <c r="CK452" s="190">
        <f t="shared" si="208"/>
        <v>0</v>
      </c>
      <c r="CL452" s="190">
        <f t="shared" si="208"/>
        <v>0</v>
      </c>
      <c r="CM452" s="190">
        <f t="shared" si="208"/>
        <v>0</v>
      </c>
      <c r="CN452" s="190">
        <f t="shared" si="208"/>
        <v>0</v>
      </c>
      <c r="CO452" s="190">
        <f t="shared" si="208"/>
        <v>0</v>
      </c>
      <c r="CP452" s="190">
        <f t="shared" si="208"/>
        <v>0</v>
      </c>
      <c r="CQ452" s="190">
        <f t="shared" si="208"/>
        <v>0</v>
      </c>
      <c r="CR452" s="190">
        <f t="shared" si="208"/>
        <v>0</v>
      </c>
      <c r="CS452" s="190">
        <f t="shared" si="208"/>
        <v>0</v>
      </c>
      <c r="CT452" s="190">
        <f t="shared" si="208"/>
        <v>0</v>
      </c>
      <c r="CU452" s="190">
        <f t="shared" si="208"/>
        <v>0</v>
      </c>
      <c r="CV452" s="190">
        <f t="shared" si="208"/>
        <v>0</v>
      </c>
      <c r="CW452" s="190">
        <f t="shared" si="208"/>
        <v>0</v>
      </c>
      <c r="CX452" s="190">
        <f t="shared" si="208"/>
        <v>0</v>
      </c>
      <c r="CY452" s="190">
        <f t="shared" si="208"/>
        <v>0</v>
      </c>
    </row>
    <row r="453" spans="1:103" s="111" customFormat="1" ht="13.5" customHeight="1" outlineLevel="1">
      <c r="A453" s="209"/>
      <c r="B453" s="263"/>
      <c r="C453" s="193" t="s">
        <v>33</v>
      </c>
      <c r="D453" s="194"/>
      <c r="E453" s="195"/>
      <c r="F453" s="196"/>
      <c r="G453" s="197">
        <f t="shared" si="199"/>
        <v>0</v>
      </c>
      <c r="H453" s="198">
        <f t="shared" si="207"/>
        <v>0</v>
      </c>
      <c r="I453" s="198">
        <f t="shared" si="207"/>
        <v>0</v>
      </c>
      <c r="J453" s="198">
        <f t="shared" si="207"/>
        <v>0</v>
      </c>
      <c r="K453" s="198">
        <f t="shared" si="207"/>
        <v>0</v>
      </c>
      <c r="L453" s="198">
        <f t="shared" si="207"/>
        <v>0</v>
      </c>
      <c r="M453" s="198">
        <f t="shared" si="207"/>
        <v>0</v>
      </c>
      <c r="N453" s="198">
        <f t="shared" si="207"/>
        <v>0</v>
      </c>
      <c r="O453" s="198">
        <f t="shared" si="207"/>
        <v>0</v>
      </c>
      <c r="P453" s="198">
        <f t="shared" si="207"/>
        <v>0</v>
      </c>
      <c r="Q453" s="198">
        <f t="shared" si="207"/>
        <v>0</v>
      </c>
      <c r="R453" s="198">
        <f t="shared" si="207"/>
        <v>0</v>
      </c>
      <c r="S453" s="198">
        <f t="shared" si="207"/>
        <v>0</v>
      </c>
      <c r="T453" s="198">
        <f t="shared" si="207"/>
        <v>0</v>
      </c>
      <c r="U453" s="198">
        <f t="shared" si="207"/>
        <v>0</v>
      </c>
      <c r="V453" s="198">
        <f t="shared" si="207"/>
        <v>0</v>
      </c>
      <c r="W453" s="244">
        <f t="shared" si="207"/>
        <v>0</v>
      </c>
      <c r="X453" s="198">
        <f t="shared" si="207"/>
        <v>0</v>
      </c>
      <c r="Y453" s="198">
        <f t="shared" si="207"/>
        <v>0</v>
      </c>
      <c r="Z453" s="198">
        <f t="shared" si="207"/>
        <v>0</v>
      </c>
      <c r="AA453" s="198">
        <f t="shared" si="207"/>
        <v>0</v>
      </c>
      <c r="AB453" s="198">
        <f t="shared" si="207"/>
        <v>0</v>
      </c>
      <c r="AC453" s="198">
        <f t="shared" si="207"/>
        <v>0</v>
      </c>
      <c r="AD453" s="198">
        <f t="shared" si="207"/>
        <v>0</v>
      </c>
      <c r="AE453" s="198">
        <f t="shared" si="207"/>
        <v>0</v>
      </c>
      <c r="AF453" s="198">
        <f t="shared" si="207"/>
        <v>0</v>
      </c>
      <c r="AG453" s="244">
        <f t="shared" si="207"/>
        <v>0</v>
      </c>
      <c r="AH453" s="244">
        <f t="shared" si="207"/>
        <v>0</v>
      </c>
      <c r="AI453" s="244">
        <f t="shared" si="207"/>
        <v>0</v>
      </c>
      <c r="AJ453" s="244">
        <f t="shared" si="207"/>
        <v>0</v>
      </c>
      <c r="AK453" s="244">
        <f t="shared" si="207"/>
        <v>0</v>
      </c>
      <c r="AL453" s="244">
        <f t="shared" si="207"/>
        <v>0</v>
      </c>
      <c r="AM453" s="244">
        <f t="shared" si="207"/>
        <v>0</v>
      </c>
      <c r="AN453" s="244">
        <f t="shared" si="207"/>
        <v>0</v>
      </c>
      <c r="AO453" s="244">
        <f t="shared" si="207"/>
        <v>0</v>
      </c>
      <c r="AP453" s="244">
        <f t="shared" si="207"/>
        <v>0</v>
      </c>
      <c r="AQ453" s="244">
        <f t="shared" si="207"/>
        <v>0</v>
      </c>
      <c r="AR453" s="198">
        <f t="shared" si="207"/>
        <v>0</v>
      </c>
      <c r="AS453" s="198">
        <f t="shared" si="207"/>
        <v>0</v>
      </c>
      <c r="AT453" s="198">
        <f t="shared" si="207"/>
        <v>0</v>
      </c>
      <c r="AU453" s="198">
        <f t="shared" si="207"/>
        <v>0</v>
      </c>
      <c r="AV453" s="198">
        <f t="shared" si="207"/>
        <v>0</v>
      </c>
      <c r="AW453" s="198">
        <f t="shared" si="207"/>
        <v>0</v>
      </c>
      <c r="AX453" s="198">
        <f t="shared" si="207"/>
        <v>0</v>
      </c>
      <c r="AY453" s="198">
        <f t="shared" si="207"/>
        <v>0</v>
      </c>
      <c r="AZ453" s="198">
        <f t="shared" si="207"/>
        <v>0</v>
      </c>
      <c r="BA453" s="198">
        <f t="shared" si="207"/>
        <v>0</v>
      </c>
      <c r="BB453" s="198">
        <f t="shared" si="207"/>
        <v>0</v>
      </c>
      <c r="BC453" s="198">
        <f t="shared" si="207"/>
        <v>0</v>
      </c>
      <c r="BD453" s="198">
        <f t="shared" si="207"/>
        <v>0</v>
      </c>
      <c r="BE453" s="198">
        <f t="shared" si="207"/>
        <v>0</v>
      </c>
      <c r="BF453" s="198">
        <f t="shared" si="207"/>
        <v>0</v>
      </c>
      <c r="BG453" s="198">
        <f t="shared" si="207"/>
        <v>0</v>
      </c>
      <c r="BH453" s="198">
        <f t="shared" si="207"/>
        <v>0</v>
      </c>
      <c r="BI453" s="198">
        <f t="shared" si="207"/>
        <v>0</v>
      </c>
      <c r="BJ453" s="198">
        <f t="shared" si="207"/>
        <v>0</v>
      </c>
      <c r="BK453" s="198">
        <f t="shared" si="207"/>
        <v>0</v>
      </c>
      <c r="BL453" s="198">
        <f t="shared" si="207"/>
        <v>0</v>
      </c>
      <c r="BM453" s="198">
        <f t="shared" si="207"/>
        <v>0</v>
      </c>
      <c r="BN453" s="198">
        <f t="shared" si="207"/>
        <v>0</v>
      </c>
      <c r="BO453" s="198">
        <f t="shared" si="207"/>
        <v>0</v>
      </c>
      <c r="BP453" s="198">
        <f t="shared" si="207"/>
        <v>0</v>
      </c>
      <c r="BQ453" s="198">
        <f t="shared" si="207"/>
        <v>0</v>
      </c>
      <c r="BR453" s="198">
        <f t="shared" si="207"/>
        <v>0</v>
      </c>
      <c r="BS453" s="198">
        <f t="shared" si="207"/>
        <v>0</v>
      </c>
      <c r="BT453" s="198">
        <f t="shared" si="208"/>
        <v>0</v>
      </c>
      <c r="BU453" s="198">
        <f t="shared" si="208"/>
        <v>0</v>
      </c>
      <c r="BV453" s="198">
        <f t="shared" si="208"/>
        <v>0</v>
      </c>
      <c r="BW453" s="198">
        <f t="shared" si="208"/>
        <v>0</v>
      </c>
      <c r="BX453" s="198">
        <f t="shared" si="208"/>
        <v>0</v>
      </c>
      <c r="BY453" s="198">
        <f t="shared" si="208"/>
        <v>0</v>
      </c>
      <c r="BZ453" s="198">
        <f t="shared" si="208"/>
        <v>0</v>
      </c>
      <c r="CA453" s="198">
        <f t="shared" si="208"/>
        <v>0</v>
      </c>
      <c r="CB453" s="198">
        <f t="shared" si="208"/>
        <v>0</v>
      </c>
      <c r="CC453" s="198">
        <f t="shared" si="208"/>
        <v>0</v>
      </c>
      <c r="CD453" s="198">
        <f t="shared" si="208"/>
        <v>0</v>
      </c>
      <c r="CE453" s="198">
        <f t="shared" si="208"/>
        <v>0</v>
      </c>
      <c r="CF453" s="198">
        <f t="shared" si="208"/>
        <v>0</v>
      </c>
      <c r="CG453" s="198">
        <f t="shared" si="208"/>
        <v>0</v>
      </c>
      <c r="CH453" s="198">
        <f t="shared" si="208"/>
        <v>0</v>
      </c>
      <c r="CI453" s="198">
        <f t="shared" si="208"/>
        <v>0</v>
      </c>
      <c r="CJ453" s="198">
        <f t="shared" si="208"/>
        <v>0</v>
      </c>
      <c r="CK453" s="198">
        <f t="shared" si="208"/>
        <v>0</v>
      </c>
      <c r="CL453" s="198">
        <f t="shared" si="208"/>
        <v>0</v>
      </c>
      <c r="CM453" s="198">
        <f t="shared" si="208"/>
        <v>0</v>
      </c>
      <c r="CN453" s="198">
        <f t="shared" si="208"/>
        <v>0</v>
      </c>
      <c r="CO453" s="198">
        <f t="shared" si="208"/>
        <v>0</v>
      </c>
      <c r="CP453" s="198">
        <f t="shared" si="208"/>
        <v>0</v>
      </c>
      <c r="CQ453" s="198">
        <f t="shared" si="208"/>
        <v>0</v>
      </c>
      <c r="CR453" s="198">
        <f t="shared" si="208"/>
        <v>0</v>
      </c>
      <c r="CS453" s="198">
        <f t="shared" si="208"/>
        <v>0</v>
      </c>
      <c r="CT453" s="198">
        <f t="shared" si="208"/>
        <v>0</v>
      </c>
      <c r="CU453" s="198">
        <f t="shared" si="208"/>
        <v>0</v>
      </c>
      <c r="CV453" s="198">
        <f t="shared" si="208"/>
        <v>0</v>
      </c>
      <c r="CW453" s="198">
        <f t="shared" si="208"/>
        <v>0</v>
      </c>
      <c r="CX453" s="198">
        <f t="shared" si="208"/>
        <v>0</v>
      </c>
      <c r="CY453" s="198">
        <f t="shared" si="208"/>
        <v>0</v>
      </c>
    </row>
    <row r="454" spans="1:103" s="111" customFormat="1" ht="13.5" customHeight="1" outlineLevel="1">
      <c r="A454" s="209"/>
      <c r="B454" s="263"/>
      <c r="C454" s="185" t="s">
        <v>34</v>
      </c>
      <c r="D454" s="186"/>
      <c r="E454" s="187"/>
      <c r="F454" s="188"/>
      <c r="G454" s="189">
        <f t="shared" si="199"/>
        <v>2509.2317831604737</v>
      </c>
      <c r="H454" s="190">
        <f t="shared" si="207"/>
        <v>52.405998541211019</v>
      </c>
      <c r="I454" s="190">
        <f t="shared" si="207"/>
        <v>51.504805679272067</v>
      </c>
      <c r="J454" s="190">
        <f t="shared" si="207"/>
        <v>50.348823500134927</v>
      </c>
      <c r="K454" s="190">
        <f t="shared" si="207"/>
        <v>48.938052003799598</v>
      </c>
      <c r="L454" s="190">
        <f t="shared" si="207"/>
        <v>47.272491190266045</v>
      </c>
      <c r="M454" s="190">
        <f t="shared" si="207"/>
        <v>45.352141059534304</v>
      </c>
      <c r="N454" s="190">
        <f t="shared" si="207"/>
        <v>45.930278850396036</v>
      </c>
      <c r="O454" s="190">
        <f t="shared" si="207"/>
        <v>46.440003854025839</v>
      </c>
      <c r="P454" s="190">
        <f t="shared" si="207"/>
        <v>46.881316070423708</v>
      </c>
      <c r="Q454" s="190">
        <f t="shared" si="207"/>
        <v>47.254215499589655</v>
      </c>
      <c r="R454" s="190">
        <f t="shared" si="207"/>
        <v>47.558702141523675</v>
      </c>
      <c r="S454" s="190">
        <f t="shared" si="207"/>
        <v>47.794775996225781</v>
      </c>
      <c r="T454" s="190">
        <f t="shared" si="207"/>
        <v>47.962437063695958</v>
      </c>
      <c r="U454" s="190">
        <f t="shared" si="207"/>
        <v>48.061685343934194</v>
      </c>
      <c r="V454" s="190">
        <f t="shared" si="207"/>
        <v>48.092520836940515</v>
      </c>
      <c r="W454" s="245">
        <f t="shared" si="207"/>
        <v>48.054943542714959</v>
      </c>
      <c r="X454" s="190">
        <f t="shared" si="207"/>
        <v>50.167962817625323</v>
      </c>
      <c r="Y454" s="190">
        <f t="shared" si="207"/>
        <v>52.27179753826745</v>
      </c>
      <c r="Z454" s="190">
        <f t="shared" si="207"/>
        <v>54.366447704641359</v>
      </c>
      <c r="AA454" s="190">
        <f t="shared" si="207"/>
        <v>56.451913316747032</v>
      </c>
      <c r="AB454" s="190">
        <f t="shared" si="207"/>
        <v>58.528194374584473</v>
      </c>
      <c r="AC454" s="190">
        <f t="shared" si="207"/>
        <v>60.595290878153691</v>
      </c>
      <c r="AD454" s="190">
        <f t="shared" si="207"/>
        <v>62.65320282745467</v>
      </c>
      <c r="AE454" s="190">
        <f t="shared" si="207"/>
        <v>64.701930222487434</v>
      </c>
      <c r="AF454" s="190">
        <f t="shared" si="207"/>
        <v>66.741473063251959</v>
      </c>
      <c r="AG454" s="245">
        <f t="shared" si="207"/>
        <v>68.771831349748254</v>
      </c>
      <c r="AH454" s="245">
        <f t="shared" si="207"/>
        <v>71.715315559640771</v>
      </c>
      <c r="AI454" s="245">
        <f t="shared" si="207"/>
        <v>74.658799769533317</v>
      </c>
      <c r="AJ454" s="245">
        <f t="shared" si="207"/>
        <v>77.602283979425835</v>
      </c>
      <c r="AK454" s="245">
        <f t="shared" si="207"/>
        <v>80.545768189318366</v>
      </c>
      <c r="AL454" s="245">
        <f t="shared" si="207"/>
        <v>83.489252399210898</v>
      </c>
      <c r="AM454" s="245">
        <f t="shared" si="207"/>
        <v>86.432736609103429</v>
      </c>
      <c r="AN454" s="245">
        <f t="shared" si="207"/>
        <v>89.376220818995961</v>
      </c>
      <c r="AO454" s="245">
        <f t="shared" si="207"/>
        <v>92.319705028888492</v>
      </c>
      <c r="AP454" s="245">
        <f t="shared" si="207"/>
        <v>95.263189238781024</v>
      </c>
      <c r="AQ454" s="245">
        <f t="shared" si="207"/>
        <v>98.206673448673541</v>
      </c>
      <c r="AR454" s="190">
        <f t="shared" si="207"/>
        <v>101.15015765856609</v>
      </c>
      <c r="AS454" s="190">
        <f t="shared" si="207"/>
        <v>104.0936418684586</v>
      </c>
      <c r="AT454" s="190">
        <f t="shared" si="207"/>
        <v>107.03712607835114</v>
      </c>
      <c r="AU454" s="190">
        <f t="shared" si="207"/>
        <v>109.98061028824365</v>
      </c>
      <c r="AV454" s="190">
        <f t="shared" si="207"/>
        <v>112.92409449813618</v>
      </c>
      <c r="AW454" s="190">
        <f t="shared" si="207"/>
        <v>115.8675787080287</v>
      </c>
      <c r="AX454" s="190">
        <f t="shared" si="207"/>
        <v>118.81106291792125</v>
      </c>
      <c r="AY454" s="190">
        <f t="shared" si="207"/>
        <v>121.75454712781377</v>
      </c>
      <c r="AZ454" s="190">
        <f t="shared" si="207"/>
        <v>124.6980313377063</v>
      </c>
      <c r="BA454" s="190">
        <f t="shared" si="207"/>
        <v>0</v>
      </c>
      <c r="BB454" s="190">
        <f t="shared" si="207"/>
        <v>0</v>
      </c>
      <c r="BC454" s="190">
        <f t="shared" si="207"/>
        <v>0</v>
      </c>
      <c r="BD454" s="190">
        <f t="shared" si="207"/>
        <v>0</v>
      </c>
      <c r="BE454" s="190">
        <f t="shared" si="207"/>
        <v>0</v>
      </c>
      <c r="BF454" s="190">
        <f t="shared" si="207"/>
        <v>0</v>
      </c>
      <c r="BG454" s="190">
        <f t="shared" si="207"/>
        <v>0</v>
      </c>
      <c r="BH454" s="190">
        <f t="shared" si="207"/>
        <v>0</v>
      </c>
      <c r="BI454" s="190">
        <f t="shared" si="207"/>
        <v>0</v>
      </c>
      <c r="BJ454" s="190">
        <f t="shared" si="207"/>
        <v>0</v>
      </c>
      <c r="BK454" s="190">
        <f t="shared" si="207"/>
        <v>0</v>
      </c>
      <c r="BL454" s="190">
        <f t="shared" si="207"/>
        <v>0</v>
      </c>
      <c r="BM454" s="190">
        <f t="shared" si="207"/>
        <v>0</v>
      </c>
      <c r="BN454" s="190">
        <f t="shared" si="207"/>
        <v>0</v>
      </c>
      <c r="BO454" s="190">
        <f t="shared" si="207"/>
        <v>0</v>
      </c>
      <c r="BP454" s="190">
        <f t="shared" si="207"/>
        <v>0</v>
      </c>
      <c r="BQ454" s="190">
        <f t="shared" si="207"/>
        <v>0</v>
      </c>
      <c r="BR454" s="190">
        <f t="shared" si="207"/>
        <v>0</v>
      </c>
      <c r="BS454" s="190">
        <f t="shared" si="207"/>
        <v>0</v>
      </c>
      <c r="BT454" s="190">
        <f t="shared" si="208"/>
        <v>0</v>
      </c>
      <c r="BU454" s="190">
        <f t="shared" si="208"/>
        <v>0</v>
      </c>
      <c r="BV454" s="190">
        <f t="shared" si="208"/>
        <v>0</v>
      </c>
      <c r="BW454" s="190">
        <f t="shared" si="208"/>
        <v>0</v>
      </c>
      <c r="BX454" s="190">
        <f t="shared" si="208"/>
        <v>0</v>
      </c>
      <c r="BY454" s="190">
        <f t="shared" si="208"/>
        <v>0</v>
      </c>
      <c r="BZ454" s="190">
        <f t="shared" si="208"/>
        <v>0</v>
      </c>
      <c r="CA454" s="190">
        <f t="shared" si="208"/>
        <v>0</v>
      </c>
      <c r="CB454" s="190">
        <f t="shared" si="208"/>
        <v>0</v>
      </c>
      <c r="CC454" s="190">
        <f t="shared" si="208"/>
        <v>0</v>
      </c>
      <c r="CD454" s="190">
        <f t="shared" si="208"/>
        <v>0</v>
      </c>
      <c r="CE454" s="190">
        <f t="shared" si="208"/>
        <v>0</v>
      </c>
      <c r="CF454" s="190">
        <f t="shared" si="208"/>
        <v>0</v>
      </c>
      <c r="CG454" s="190">
        <f t="shared" si="208"/>
        <v>0</v>
      </c>
      <c r="CH454" s="190">
        <f t="shared" si="208"/>
        <v>0</v>
      </c>
      <c r="CI454" s="190">
        <f t="shared" si="208"/>
        <v>0</v>
      </c>
      <c r="CJ454" s="190">
        <f t="shared" si="208"/>
        <v>0</v>
      </c>
      <c r="CK454" s="190">
        <f t="shared" si="208"/>
        <v>0</v>
      </c>
      <c r="CL454" s="190">
        <f t="shared" si="208"/>
        <v>0</v>
      </c>
      <c r="CM454" s="190">
        <f t="shared" si="208"/>
        <v>0</v>
      </c>
      <c r="CN454" s="190">
        <f t="shared" si="208"/>
        <v>0</v>
      </c>
      <c r="CO454" s="190">
        <f t="shared" si="208"/>
        <v>0</v>
      </c>
      <c r="CP454" s="190">
        <f t="shared" si="208"/>
        <v>0</v>
      </c>
      <c r="CQ454" s="190">
        <f t="shared" si="208"/>
        <v>0</v>
      </c>
      <c r="CR454" s="190">
        <f t="shared" si="208"/>
        <v>0</v>
      </c>
      <c r="CS454" s="190">
        <f t="shared" si="208"/>
        <v>0</v>
      </c>
      <c r="CT454" s="190">
        <f t="shared" si="208"/>
        <v>0</v>
      </c>
      <c r="CU454" s="190">
        <f t="shared" si="208"/>
        <v>0</v>
      </c>
      <c r="CV454" s="190">
        <f t="shared" si="208"/>
        <v>0</v>
      </c>
      <c r="CW454" s="190">
        <f t="shared" si="208"/>
        <v>0</v>
      </c>
      <c r="CX454" s="190">
        <f t="shared" si="208"/>
        <v>0</v>
      </c>
      <c r="CY454" s="190">
        <f t="shared" si="208"/>
        <v>0</v>
      </c>
    </row>
    <row r="455" spans="1:103" s="111" customFormat="1" ht="13.5" customHeight="1" outlineLevel="1">
      <c r="A455" s="165"/>
      <c r="B455" s="263"/>
      <c r="C455" s="210" t="s">
        <v>35</v>
      </c>
      <c r="D455" s="211"/>
      <c r="E455" s="212"/>
      <c r="F455" s="213"/>
      <c r="G455" s="214">
        <f t="shared" si="199"/>
        <v>0</v>
      </c>
      <c r="H455" s="215">
        <f t="shared" si="207"/>
        <v>0</v>
      </c>
      <c r="I455" s="215">
        <f t="shared" si="207"/>
        <v>0</v>
      </c>
      <c r="J455" s="215">
        <f t="shared" si="207"/>
        <v>0</v>
      </c>
      <c r="K455" s="215">
        <f t="shared" si="207"/>
        <v>0</v>
      </c>
      <c r="L455" s="215">
        <f t="shared" si="207"/>
        <v>0</v>
      </c>
      <c r="M455" s="215">
        <f t="shared" si="207"/>
        <v>0</v>
      </c>
      <c r="N455" s="215">
        <f t="shared" si="207"/>
        <v>0</v>
      </c>
      <c r="O455" s="215">
        <f t="shared" si="207"/>
        <v>0</v>
      </c>
      <c r="P455" s="215">
        <f t="shared" si="207"/>
        <v>0</v>
      </c>
      <c r="Q455" s="215">
        <f t="shared" si="207"/>
        <v>0</v>
      </c>
      <c r="R455" s="215">
        <f t="shared" si="207"/>
        <v>0</v>
      </c>
      <c r="S455" s="215">
        <f t="shared" si="207"/>
        <v>0</v>
      </c>
      <c r="T455" s="215">
        <f t="shared" si="207"/>
        <v>0</v>
      </c>
      <c r="U455" s="215">
        <f t="shared" si="207"/>
        <v>0</v>
      </c>
      <c r="V455" s="215">
        <f t="shared" si="207"/>
        <v>0</v>
      </c>
      <c r="W455" s="215">
        <f t="shared" si="207"/>
        <v>0</v>
      </c>
      <c r="X455" s="215">
        <f t="shared" si="207"/>
        <v>0</v>
      </c>
      <c r="Y455" s="215">
        <f t="shared" si="207"/>
        <v>0</v>
      </c>
      <c r="Z455" s="215">
        <f t="shared" si="207"/>
        <v>0</v>
      </c>
      <c r="AA455" s="215">
        <f t="shared" si="207"/>
        <v>0</v>
      </c>
      <c r="AB455" s="215">
        <f t="shared" si="207"/>
        <v>0</v>
      </c>
      <c r="AC455" s="215">
        <f t="shared" si="207"/>
        <v>0</v>
      </c>
      <c r="AD455" s="215">
        <f t="shared" si="207"/>
        <v>0</v>
      </c>
      <c r="AE455" s="215">
        <f t="shared" si="207"/>
        <v>0</v>
      </c>
      <c r="AF455" s="215">
        <f t="shared" si="207"/>
        <v>0</v>
      </c>
      <c r="AG455" s="215">
        <f t="shared" si="207"/>
        <v>0</v>
      </c>
      <c r="AH455" s="215">
        <f t="shared" si="207"/>
        <v>0</v>
      </c>
      <c r="AI455" s="215">
        <f t="shared" si="207"/>
        <v>0</v>
      </c>
      <c r="AJ455" s="215">
        <f t="shared" si="207"/>
        <v>0</v>
      </c>
      <c r="AK455" s="215">
        <f t="shared" si="207"/>
        <v>0</v>
      </c>
      <c r="AL455" s="215">
        <f t="shared" si="207"/>
        <v>0</v>
      </c>
      <c r="AM455" s="215">
        <f t="shared" si="207"/>
        <v>0</v>
      </c>
      <c r="AN455" s="215">
        <f t="shared" si="207"/>
        <v>0</v>
      </c>
      <c r="AO455" s="215">
        <f t="shared" si="207"/>
        <v>0</v>
      </c>
      <c r="AP455" s="215">
        <f t="shared" si="207"/>
        <v>0</v>
      </c>
      <c r="AQ455" s="215">
        <f t="shared" si="207"/>
        <v>0</v>
      </c>
      <c r="AR455" s="215">
        <f t="shared" si="207"/>
        <v>0</v>
      </c>
      <c r="AS455" s="215">
        <f t="shared" si="207"/>
        <v>0</v>
      </c>
      <c r="AT455" s="215">
        <f t="shared" si="207"/>
        <v>0</v>
      </c>
      <c r="AU455" s="215">
        <f t="shared" si="207"/>
        <v>0</v>
      </c>
      <c r="AV455" s="215">
        <f t="shared" si="207"/>
        <v>0</v>
      </c>
      <c r="AW455" s="215">
        <f t="shared" si="207"/>
        <v>0</v>
      </c>
      <c r="AX455" s="215">
        <f t="shared" si="207"/>
        <v>0</v>
      </c>
      <c r="AY455" s="215">
        <f t="shared" si="207"/>
        <v>0</v>
      </c>
      <c r="AZ455" s="215">
        <f t="shared" si="207"/>
        <v>0</v>
      </c>
      <c r="BA455" s="215">
        <f t="shared" si="207"/>
        <v>0</v>
      </c>
      <c r="BB455" s="215">
        <f t="shared" si="207"/>
        <v>0</v>
      </c>
      <c r="BC455" s="215">
        <f t="shared" si="207"/>
        <v>0</v>
      </c>
      <c r="BD455" s="215">
        <f t="shared" si="207"/>
        <v>0</v>
      </c>
      <c r="BE455" s="215">
        <f t="shared" si="207"/>
        <v>0</v>
      </c>
      <c r="BF455" s="215">
        <f t="shared" si="207"/>
        <v>0</v>
      </c>
      <c r="BG455" s="215">
        <f t="shared" si="207"/>
        <v>0</v>
      </c>
      <c r="BH455" s="215">
        <f t="shared" si="207"/>
        <v>0</v>
      </c>
      <c r="BI455" s="215">
        <f t="shared" si="207"/>
        <v>0</v>
      </c>
      <c r="BJ455" s="215">
        <f t="shared" si="207"/>
        <v>0</v>
      </c>
      <c r="BK455" s="215">
        <f t="shared" si="207"/>
        <v>0</v>
      </c>
      <c r="BL455" s="215">
        <f t="shared" si="207"/>
        <v>0</v>
      </c>
      <c r="BM455" s="215">
        <f t="shared" si="207"/>
        <v>0</v>
      </c>
      <c r="BN455" s="215">
        <f t="shared" si="207"/>
        <v>0</v>
      </c>
      <c r="BO455" s="215">
        <f t="shared" si="207"/>
        <v>0</v>
      </c>
      <c r="BP455" s="215">
        <f t="shared" si="207"/>
        <v>0</v>
      </c>
      <c r="BQ455" s="215">
        <f t="shared" si="207"/>
        <v>0</v>
      </c>
      <c r="BR455" s="215">
        <f t="shared" si="207"/>
        <v>0</v>
      </c>
      <c r="BS455" s="215">
        <f>BS34*BS246*365/10^6*10^6</f>
        <v>0</v>
      </c>
      <c r="BT455" s="215">
        <f t="shared" si="208"/>
        <v>0</v>
      </c>
      <c r="BU455" s="215">
        <f t="shared" si="208"/>
        <v>0</v>
      </c>
      <c r="BV455" s="215">
        <f t="shared" si="208"/>
        <v>0</v>
      </c>
      <c r="BW455" s="215">
        <f t="shared" si="208"/>
        <v>0</v>
      </c>
      <c r="BX455" s="215">
        <f t="shared" si="208"/>
        <v>0</v>
      </c>
      <c r="BY455" s="215">
        <f t="shared" si="208"/>
        <v>0</v>
      </c>
      <c r="BZ455" s="215">
        <f t="shared" si="208"/>
        <v>0</v>
      </c>
      <c r="CA455" s="215">
        <f t="shared" si="208"/>
        <v>0</v>
      </c>
      <c r="CB455" s="215">
        <f t="shared" si="208"/>
        <v>0</v>
      </c>
      <c r="CC455" s="215">
        <f t="shared" si="208"/>
        <v>0</v>
      </c>
      <c r="CD455" s="215">
        <f t="shared" si="208"/>
        <v>0</v>
      </c>
      <c r="CE455" s="215">
        <f t="shared" si="208"/>
        <v>0</v>
      </c>
      <c r="CF455" s="215">
        <f t="shared" si="208"/>
        <v>0</v>
      </c>
      <c r="CG455" s="215">
        <f t="shared" si="208"/>
        <v>0</v>
      </c>
      <c r="CH455" s="215">
        <f t="shared" si="208"/>
        <v>0</v>
      </c>
      <c r="CI455" s="215">
        <f t="shared" si="208"/>
        <v>0</v>
      </c>
      <c r="CJ455" s="215">
        <f t="shared" si="208"/>
        <v>0</v>
      </c>
      <c r="CK455" s="215">
        <f t="shared" si="208"/>
        <v>0</v>
      </c>
      <c r="CL455" s="215">
        <f t="shared" si="208"/>
        <v>0</v>
      </c>
      <c r="CM455" s="215">
        <f t="shared" si="208"/>
        <v>0</v>
      </c>
      <c r="CN455" s="215">
        <f t="shared" si="208"/>
        <v>0</v>
      </c>
      <c r="CO455" s="215">
        <f t="shared" si="208"/>
        <v>0</v>
      </c>
      <c r="CP455" s="215">
        <f t="shared" si="208"/>
        <v>0</v>
      </c>
      <c r="CQ455" s="215">
        <f t="shared" si="208"/>
        <v>0</v>
      </c>
      <c r="CR455" s="215">
        <f t="shared" si="208"/>
        <v>0</v>
      </c>
      <c r="CS455" s="215">
        <f t="shared" si="208"/>
        <v>0</v>
      </c>
      <c r="CT455" s="215">
        <f t="shared" si="208"/>
        <v>0</v>
      </c>
      <c r="CU455" s="215">
        <f t="shared" si="208"/>
        <v>0</v>
      </c>
      <c r="CV455" s="215">
        <f t="shared" si="208"/>
        <v>0</v>
      </c>
      <c r="CW455" s="215">
        <f t="shared" si="208"/>
        <v>0</v>
      </c>
      <c r="CX455" s="215">
        <f t="shared" si="208"/>
        <v>0</v>
      </c>
      <c r="CY455" s="215">
        <f t="shared" si="208"/>
        <v>0</v>
      </c>
    </row>
    <row r="456" spans="1:103" s="111" customFormat="1" ht="13.5" customHeight="1" outlineLevel="1" thickBot="1">
      <c r="A456" s="165"/>
      <c r="B456" s="264"/>
      <c r="C456" s="218" t="s">
        <v>36</v>
      </c>
      <c r="D456" s="219"/>
      <c r="E456" s="220"/>
      <c r="F456" s="221"/>
      <c r="G456" s="222">
        <f t="shared" si="199"/>
        <v>7163.9954306099553</v>
      </c>
      <c r="H456" s="223">
        <f t="shared" ref="H456:BS456" si="209">H35*H247*365/10^6*10^6</f>
        <v>260.93732697458967</v>
      </c>
      <c r="I456" s="223">
        <f t="shared" si="209"/>
        <v>247.75081188567438</v>
      </c>
      <c r="J456" s="223">
        <f t="shared" si="209"/>
        <v>234.6521793115374</v>
      </c>
      <c r="K456" s="223">
        <f t="shared" si="209"/>
        <v>221.64142925217863</v>
      </c>
      <c r="L456" s="223">
        <f t="shared" si="209"/>
        <v>208.7185617075981</v>
      </c>
      <c r="M456" s="223">
        <f t="shared" si="209"/>
        <v>195.88357667779584</v>
      </c>
      <c r="N456" s="223">
        <f t="shared" si="209"/>
        <v>195.07607910113117</v>
      </c>
      <c r="O456" s="223">
        <f t="shared" si="209"/>
        <v>194.26927434529139</v>
      </c>
      <c r="P456" s="223">
        <f t="shared" si="209"/>
        <v>193.46316241027648</v>
      </c>
      <c r="Q456" s="223">
        <f t="shared" si="209"/>
        <v>192.65774329608635</v>
      </c>
      <c r="R456" s="223">
        <f t="shared" si="209"/>
        <v>191.85301700272106</v>
      </c>
      <c r="S456" s="223">
        <f t="shared" si="209"/>
        <v>191.04898353018066</v>
      </c>
      <c r="T456" s="223">
        <f t="shared" si="209"/>
        <v>190.24564287846508</v>
      </c>
      <c r="U456" s="223">
        <f t="shared" si="209"/>
        <v>189.44299504757433</v>
      </c>
      <c r="V456" s="223">
        <f t="shared" si="209"/>
        <v>188.64104003750845</v>
      </c>
      <c r="W456" s="223">
        <f t="shared" si="209"/>
        <v>187.83977784826726</v>
      </c>
      <c r="X456" s="223">
        <f t="shared" si="209"/>
        <v>191.29533510169395</v>
      </c>
      <c r="Y456" s="223">
        <f t="shared" si="209"/>
        <v>194.74876899152295</v>
      </c>
      <c r="Z456" s="223">
        <f t="shared" si="209"/>
        <v>198.20007951775429</v>
      </c>
      <c r="AA456" s="223">
        <f t="shared" si="209"/>
        <v>201.64926668038797</v>
      </c>
      <c r="AB456" s="223">
        <f t="shared" si="209"/>
        <v>205.09633047942395</v>
      </c>
      <c r="AC456" s="223">
        <f t="shared" si="209"/>
        <v>208.54127091486225</v>
      </c>
      <c r="AD456" s="223">
        <f t="shared" si="209"/>
        <v>211.98408798670289</v>
      </c>
      <c r="AE456" s="223">
        <f t="shared" si="209"/>
        <v>215.42478169494581</v>
      </c>
      <c r="AF456" s="223">
        <f t="shared" si="209"/>
        <v>218.86335203959106</v>
      </c>
      <c r="AG456" s="223">
        <f t="shared" si="209"/>
        <v>222.29979902063872</v>
      </c>
      <c r="AH456" s="223">
        <f t="shared" si="209"/>
        <v>225.90167480454411</v>
      </c>
      <c r="AI456" s="223">
        <f t="shared" si="209"/>
        <v>229.50355058844954</v>
      </c>
      <c r="AJ456" s="223">
        <f t="shared" si="209"/>
        <v>233.10542637235497</v>
      </c>
      <c r="AK456" s="223">
        <f t="shared" si="209"/>
        <v>236.7073021562604</v>
      </c>
      <c r="AL456" s="223">
        <f t="shared" si="209"/>
        <v>240.3091779401658</v>
      </c>
      <c r="AM456" s="223">
        <f t="shared" si="209"/>
        <v>243.91105372407119</v>
      </c>
      <c r="AN456" s="223">
        <f t="shared" si="209"/>
        <v>247.51292950797659</v>
      </c>
      <c r="AO456" s="223">
        <f t="shared" si="209"/>
        <v>251.11480529188205</v>
      </c>
      <c r="AP456" s="223">
        <f t="shared" si="209"/>
        <v>254.71668107578745</v>
      </c>
      <c r="AQ456" s="223">
        <f t="shared" si="209"/>
        <v>258.31855685969288</v>
      </c>
      <c r="AR456" s="223">
        <f t="shared" si="209"/>
        <v>261.92043264359825</v>
      </c>
      <c r="AS456" s="223">
        <f t="shared" si="209"/>
        <v>265.52230842750373</v>
      </c>
      <c r="AT456" s="223">
        <f t="shared" si="209"/>
        <v>269.1241842114091</v>
      </c>
      <c r="AU456" s="223">
        <f t="shared" si="209"/>
        <v>272.72605999531459</v>
      </c>
      <c r="AV456" s="223">
        <f t="shared" si="209"/>
        <v>276.32793577921996</v>
      </c>
      <c r="AW456" s="223">
        <f t="shared" si="209"/>
        <v>279.92981156312538</v>
      </c>
      <c r="AX456" s="223">
        <f t="shared" si="209"/>
        <v>283.53168734703075</v>
      </c>
      <c r="AY456" s="223">
        <f t="shared" si="209"/>
        <v>287.13356313093624</v>
      </c>
      <c r="AZ456" s="223">
        <f t="shared" si="209"/>
        <v>290.73543891484161</v>
      </c>
      <c r="BA456" s="223">
        <f t="shared" si="209"/>
        <v>0</v>
      </c>
      <c r="BB456" s="223">
        <f t="shared" si="209"/>
        <v>0</v>
      </c>
      <c r="BC456" s="223">
        <f t="shared" si="209"/>
        <v>0</v>
      </c>
      <c r="BD456" s="223">
        <f t="shared" si="209"/>
        <v>0</v>
      </c>
      <c r="BE456" s="223">
        <f t="shared" si="209"/>
        <v>0</v>
      </c>
      <c r="BF456" s="223">
        <f t="shared" si="209"/>
        <v>0</v>
      </c>
      <c r="BG456" s="223">
        <f t="shared" si="209"/>
        <v>0</v>
      </c>
      <c r="BH456" s="223">
        <f t="shared" si="209"/>
        <v>0</v>
      </c>
      <c r="BI456" s="223">
        <f t="shared" si="209"/>
        <v>0</v>
      </c>
      <c r="BJ456" s="223">
        <f t="shared" si="209"/>
        <v>0</v>
      </c>
      <c r="BK456" s="223">
        <f t="shared" si="209"/>
        <v>0</v>
      </c>
      <c r="BL456" s="223">
        <f t="shared" si="209"/>
        <v>0</v>
      </c>
      <c r="BM456" s="223">
        <f t="shared" si="209"/>
        <v>0</v>
      </c>
      <c r="BN456" s="223">
        <f t="shared" si="209"/>
        <v>0</v>
      </c>
      <c r="BO456" s="223">
        <f t="shared" si="209"/>
        <v>0</v>
      </c>
      <c r="BP456" s="223">
        <f t="shared" si="209"/>
        <v>0</v>
      </c>
      <c r="BQ456" s="223">
        <f t="shared" si="209"/>
        <v>0</v>
      </c>
      <c r="BR456" s="223">
        <f t="shared" si="209"/>
        <v>0</v>
      </c>
      <c r="BS456" s="223">
        <f t="shared" si="209"/>
        <v>0</v>
      </c>
      <c r="BT456" s="223">
        <f t="shared" si="208"/>
        <v>0</v>
      </c>
      <c r="BU456" s="223">
        <f t="shared" si="208"/>
        <v>0</v>
      </c>
      <c r="BV456" s="223">
        <f t="shared" si="208"/>
        <v>0</v>
      </c>
      <c r="BW456" s="223">
        <f t="shared" si="208"/>
        <v>0</v>
      </c>
      <c r="BX456" s="223">
        <f t="shared" si="208"/>
        <v>0</v>
      </c>
      <c r="BY456" s="223">
        <f t="shared" si="208"/>
        <v>0</v>
      </c>
      <c r="BZ456" s="223">
        <f t="shared" si="208"/>
        <v>0</v>
      </c>
      <c r="CA456" s="223">
        <f t="shared" si="208"/>
        <v>0</v>
      </c>
      <c r="CB456" s="223">
        <f t="shared" si="208"/>
        <v>0</v>
      </c>
      <c r="CC456" s="223">
        <f t="shared" si="208"/>
        <v>0</v>
      </c>
      <c r="CD456" s="223">
        <f t="shared" si="208"/>
        <v>0</v>
      </c>
      <c r="CE456" s="223">
        <f t="shared" si="208"/>
        <v>0</v>
      </c>
      <c r="CF456" s="223">
        <f t="shared" si="208"/>
        <v>0</v>
      </c>
      <c r="CG456" s="223">
        <f t="shared" si="208"/>
        <v>0</v>
      </c>
      <c r="CH456" s="223">
        <f t="shared" si="208"/>
        <v>0</v>
      </c>
      <c r="CI456" s="223">
        <f t="shared" si="208"/>
        <v>0</v>
      </c>
      <c r="CJ456" s="223">
        <f t="shared" si="208"/>
        <v>0</v>
      </c>
      <c r="CK456" s="223">
        <f t="shared" si="208"/>
        <v>0</v>
      </c>
      <c r="CL456" s="223">
        <f t="shared" si="208"/>
        <v>0</v>
      </c>
      <c r="CM456" s="223">
        <f t="shared" si="208"/>
        <v>0</v>
      </c>
      <c r="CN456" s="223">
        <f t="shared" si="208"/>
        <v>0</v>
      </c>
      <c r="CO456" s="223">
        <f t="shared" si="208"/>
        <v>0</v>
      </c>
      <c r="CP456" s="223">
        <f t="shared" si="208"/>
        <v>0</v>
      </c>
      <c r="CQ456" s="223">
        <f t="shared" si="208"/>
        <v>0</v>
      </c>
      <c r="CR456" s="223">
        <f t="shared" si="208"/>
        <v>0</v>
      </c>
      <c r="CS456" s="223">
        <f t="shared" si="208"/>
        <v>0</v>
      </c>
      <c r="CT456" s="223">
        <f t="shared" si="208"/>
        <v>0</v>
      </c>
      <c r="CU456" s="223">
        <f t="shared" si="208"/>
        <v>0</v>
      </c>
      <c r="CV456" s="223">
        <f t="shared" si="208"/>
        <v>0</v>
      </c>
      <c r="CW456" s="223">
        <f t="shared" si="208"/>
        <v>0</v>
      </c>
      <c r="CX456" s="223">
        <f t="shared" si="208"/>
        <v>0</v>
      </c>
      <c r="CY456" s="223">
        <f t="shared" si="208"/>
        <v>0</v>
      </c>
    </row>
    <row r="457" spans="1:103" s="111" customFormat="1" outlineLevel="1">
      <c r="A457" s="164"/>
    </row>
    <row r="458" spans="1:103" s="111" customFormat="1" outlineLevel="1">
      <c r="A458" s="164"/>
    </row>
    <row r="459" spans="1:103" s="111" customFormat="1" outlineLevel="1">
      <c r="A459" s="164"/>
    </row>
    <row r="460" spans="1:103" s="111" customFormat="1" outlineLevel="1">
      <c r="A460" s="164"/>
    </row>
    <row r="461" spans="1:103" outlineLevel="1"/>
    <row r="462" spans="1:103" ht="27" customHeight="1" outlineLevel="1" thickBot="1">
      <c r="A462" s="4"/>
      <c r="B462" s="5"/>
      <c r="C462" s="271" t="s">
        <v>57</v>
      </c>
      <c r="D462" s="272"/>
      <c r="E462" s="273"/>
      <c r="F462" s="6"/>
      <c r="G462" s="59" t="s">
        <v>50</v>
      </c>
      <c r="H462" s="7">
        <v>2005</v>
      </c>
      <c r="I462" s="7">
        <v>2006</v>
      </c>
      <c r="J462" s="7">
        <v>2007</v>
      </c>
      <c r="K462" s="7">
        <v>2008</v>
      </c>
      <c r="L462" s="7">
        <v>2009</v>
      </c>
      <c r="M462" s="7">
        <v>2010</v>
      </c>
      <c r="N462" s="7">
        <v>2011</v>
      </c>
      <c r="O462" s="7">
        <v>2012</v>
      </c>
      <c r="P462" s="7">
        <v>2013</v>
      </c>
      <c r="Q462" s="7">
        <v>2014</v>
      </c>
      <c r="R462" s="7">
        <v>2015</v>
      </c>
      <c r="S462" s="7">
        <v>2016</v>
      </c>
      <c r="T462" s="7">
        <v>2017</v>
      </c>
      <c r="U462" s="7">
        <v>2018</v>
      </c>
      <c r="V462" s="7">
        <v>2019</v>
      </c>
      <c r="W462" s="7">
        <v>2020</v>
      </c>
      <c r="X462" s="7">
        <v>2021</v>
      </c>
      <c r="Y462" s="7">
        <v>2022</v>
      </c>
      <c r="Z462" s="7">
        <v>2023</v>
      </c>
      <c r="AA462" s="7">
        <v>2024</v>
      </c>
      <c r="AB462" s="7">
        <v>2025</v>
      </c>
      <c r="AC462" s="7">
        <v>2026</v>
      </c>
      <c r="AD462" s="7">
        <v>2027</v>
      </c>
      <c r="AE462" s="7">
        <v>2028</v>
      </c>
      <c r="AF462" s="7">
        <v>2029</v>
      </c>
      <c r="AG462" s="7">
        <v>2030</v>
      </c>
      <c r="AH462" s="7">
        <v>2031</v>
      </c>
      <c r="AI462" s="7">
        <v>2032</v>
      </c>
      <c r="AJ462" s="7">
        <v>2033</v>
      </c>
      <c r="AK462" s="7">
        <v>2034</v>
      </c>
      <c r="AL462" s="7">
        <v>2035</v>
      </c>
      <c r="AM462" s="7">
        <v>2036</v>
      </c>
      <c r="AN462" s="7">
        <v>2037</v>
      </c>
      <c r="AO462" s="7">
        <v>2038</v>
      </c>
      <c r="AP462" s="7">
        <v>2039</v>
      </c>
      <c r="AQ462" s="7">
        <v>2040</v>
      </c>
      <c r="AR462" s="7">
        <v>2041</v>
      </c>
      <c r="AS462" s="7">
        <v>2042</v>
      </c>
      <c r="AT462" s="7">
        <v>2043</v>
      </c>
      <c r="AU462" s="7">
        <v>2044</v>
      </c>
      <c r="AV462" s="7">
        <v>2045</v>
      </c>
      <c r="AW462" s="7">
        <v>2046</v>
      </c>
      <c r="AX462" s="7">
        <v>2047</v>
      </c>
      <c r="AY462" s="7">
        <v>2048</v>
      </c>
      <c r="AZ462" s="7">
        <v>2049</v>
      </c>
      <c r="BA462" s="7">
        <v>2050</v>
      </c>
      <c r="BB462" s="7">
        <v>2051</v>
      </c>
      <c r="BC462" s="7">
        <v>2052</v>
      </c>
      <c r="BD462" s="7">
        <v>2053</v>
      </c>
      <c r="BE462" s="7">
        <v>2054</v>
      </c>
      <c r="BF462" s="7">
        <v>2055</v>
      </c>
      <c r="BG462" s="7">
        <v>2056</v>
      </c>
      <c r="BH462" s="7">
        <v>2057</v>
      </c>
      <c r="BI462" s="7">
        <v>2058</v>
      </c>
      <c r="BJ462" s="7">
        <v>2059</v>
      </c>
      <c r="BK462" s="7">
        <v>2060</v>
      </c>
      <c r="BL462" s="7">
        <v>2061</v>
      </c>
      <c r="BM462" s="7">
        <v>2062</v>
      </c>
      <c r="BN462" s="7">
        <v>2063</v>
      </c>
      <c r="BO462" s="7">
        <v>2064</v>
      </c>
      <c r="BP462" s="7">
        <v>2065</v>
      </c>
      <c r="BQ462" s="7">
        <v>2066</v>
      </c>
      <c r="BR462" s="7">
        <v>2067</v>
      </c>
      <c r="BS462" s="7">
        <v>2068</v>
      </c>
      <c r="BT462" s="7">
        <v>2069</v>
      </c>
      <c r="BU462" s="7">
        <v>2070</v>
      </c>
      <c r="BV462" s="7">
        <v>2071</v>
      </c>
      <c r="BW462" s="7">
        <v>2072</v>
      </c>
      <c r="BX462" s="7">
        <v>2073</v>
      </c>
      <c r="BY462" s="7">
        <v>2074</v>
      </c>
      <c r="BZ462" s="7">
        <v>2075</v>
      </c>
      <c r="CA462" s="7">
        <v>2076</v>
      </c>
      <c r="CB462" s="7">
        <v>2077</v>
      </c>
      <c r="CC462" s="7">
        <v>2078</v>
      </c>
      <c r="CD462" s="7">
        <v>2079</v>
      </c>
      <c r="CE462" s="7">
        <v>2080</v>
      </c>
      <c r="CF462" s="7">
        <v>2081</v>
      </c>
      <c r="CG462" s="7">
        <v>2082</v>
      </c>
      <c r="CH462" s="7">
        <v>2083</v>
      </c>
      <c r="CI462" s="7">
        <v>2084</v>
      </c>
      <c r="CJ462" s="7">
        <v>2085</v>
      </c>
      <c r="CK462" s="7">
        <v>2086</v>
      </c>
      <c r="CL462" s="7">
        <v>2087</v>
      </c>
      <c r="CM462" s="7">
        <v>2088</v>
      </c>
      <c r="CN462" s="7">
        <v>2089</v>
      </c>
      <c r="CO462" s="7">
        <v>2090</v>
      </c>
      <c r="CP462" s="7">
        <v>2091</v>
      </c>
      <c r="CQ462" s="7">
        <v>2092</v>
      </c>
      <c r="CR462" s="7">
        <v>2093</v>
      </c>
      <c r="CS462" s="7">
        <v>2094</v>
      </c>
      <c r="CT462" s="7">
        <v>2095</v>
      </c>
      <c r="CU462" s="7">
        <v>2096</v>
      </c>
      <c r="CV462" s="7">
        <v>2097</v>
      </c>
      <c r="CW462" s="7">
        <v>2098</v>
      </c>
      <c r="CX462" s="7">
        <v>2099</v>
      </c>
      <c r="CY462" s="7">
        <v>2100</v>
      </c>
    </row>
    <row r="463" spans="1:103" ht="13.5" customHeight="1" outlineLevel="1">
      <c r="A463" s="4"/>
      <c r="B463" s="268" t="s">
        <v>3</v>
      </c>
      <c r="C463" s="8" t="s">
        <v>4</v>
      </c>
      <c r="D463" s="9"/>
      <c r="E463" s="10"/>
      <c r="F463" s="11"/>
      <c r="G463" s="12">
        <f>SUM(W463:AZ463)</f>
        <v>0</v>
      </c>
      <c r="H463" s="13">
        <f t="shared" ref="H463:BS466" si="210">H7*H254*365/10^6*10^6</f>
        <v>0</v>
      </c>
      <c r="I463" s="13">
        <f t="shared" si="210"/>
        <v>0</v>
      </c>
      <c r="J463" s="13">
        <f t="shared" si="210"/>
        <v>0</v>
      </c>
      <c r="K463" s="13">
        <f t="shared" si="210"/>
        <v>0</v>
      </c>
      <c r="L463" s="13">
        <f t="shared" si="210"/>
        <v>0</v>
      </c>
      <c r="M463" s="13">
        <f t="shared" si="210"/>
        <v>0</v>
      </c>
      <c r="N463" s="13">
        <f t="shared" si="210"/>
        <v>0</v>
      </c>
      <c r="O463" s="13">
        <f t="shared" si="210"/>
        <v>0</v>
      </c>
      <c r="P463" s="13">
        <f t="shared" si="210"/>
        <v>0</v>
      </c>
      <c r="Q463" s="13">
        <f t="shared" si="210"/>
        <v>0</v>
      </c>
      <c r="R463" s="13">
        <f t="shared" si="210"/>
        <v>0</v>
      </c>
      <c r="S463" s="13">
        <f t="shared" si="210"/>
        <v>0</v>
      </c>
      <c r="T463" s="13">
        <f t="shared" si="210"/>
        <v>0</v>
      </c>
      <c r="U463" s="13">
        <f t="shared" si="210"/>
        <v>0</v>
      </c>
      <c r="V463" s="13">
        <f t="shared" si="210"/>
        <v>0</v>
      </c>
      <c r="W463" s="13">
        <f t="shared" si="210"/>
        <v>0</v>
      </c>
      <c r="X463" s="13">
        <f t="shared" si="210"/>
        <v>0</v>
      </c>
      <c r="Y463" s="13">
        <f t="shared" si="210"/>
        <v>0</v>
      </c>
      <c r="Z463" s="13">
        <f t="shared" si="210"/>
        <v>0</v>
      </c>
      <c r="AA463" s="13">
        <f t="shared" si="210"/>
        <v>0</v>
      </c>
      <c r="AB463" s="13">
        <f t="shared" si="210"/>
        <v>0</v>
      </c>
      <c r="AC463" s="13">
        <f t="shared" si="210"/>
        <v>0</v>
      </c>
      <c r="AD463" s="13">
        <f t="shared" si="210"/>
        <v>0</v>
      </c>
      <c r="AE463" s="13">
        <f t="shared" si="210"/>
        <v>0</v>
      </c>
      <c r="AF463" s="13">
        <f t="shared" si="210"/>
        <v>0</v>
      </c>
      <c r="AG463" s="13">
        <f t="shared" si="210"/>
        <v>0</v>
      </c>
      <c r="AH463" s="13">
        <f t="shared" si="210"/>
        <v>0</v>
      </c>
      <c r="AI463" s="13">
        <f t="shared" si="210"/>
        <v>0</v>
      </c>
      <c r="AJ463" s="13">
        <f t="shared" si="210"/>
        <v>0</v>
      </c>
      <c r="AK463" s="13">
        <f t="shared" si="210"/>
        <v>0</v>
      </c>
      <c r="AL463" s="13">
        <f t="shared" si="210"/>
        <v>0</v>
      </c>
      <c r="AM463" s="13">
        <f t="shared" si="210"/>
        <v>0</v>
      </c>
      <c r="AN463" s="13">
        <f t="shared" si="210"/>
        <v>0</v>
      </c>
      <c r="AO463" s="13">
        <f t="shared" si="210"/>
        <v>0</v>
      </c>
      <c r="AP463" s="13">
        <f t="shared" si="210"/>
        <v>0</v>
      </c>
      <c r="AQ463" s="13">
        <f t="shared" si="210"/>
        <v>0</v>
      </c>
      <c r="AR463" s="13">
        <f t="shared" si="210"/>
        <v>0</v>
      </c>
      <c r="AS463" s="13">
        <f t="shared" si="210"/>
        <v>0</v>
      </c>
      <c r="AT463" s="13">
        <f t="shared" si="210"/>
        <v>0</v>
      </c>
      <c r="AU463" s="13">
        <f t="shared" si="210"/>
        <v>0</v>
      </c>
      <c r="AV463" s="13">
        <f t="shared" si="210"/>
        <v>0</v>
      </c>
      <c r="AW463" s="13">
        <f t="shared" si="210"/>
        <v>0</v>
      </c>
      <c r="AX463" s="13">
        <f t="shared" si="210"/>
        <v>0</v>
      </c>
      <c r="AY463" s="13">
        <f t="shared" si="210"/>
        <v>0</v>
      </c>
      <c r="AZ463" s="13">
        <f t="shared" si="210"/>
        <v>0</v>
      </c>
      <c r="BA463" s="13">
        <f t="shared" si="210"/>
        <v>0</v>
      </c>
      <c r="BB463" s="13">
        <f t="shared" si="210"/>
        <v>0</v>
      </c>
      <c r="BC463" s="13">
        <f t="shared" si="210"/>
        <v>0</v>
      </c>
      <c r="BD463" s="13">
        <f t="shared" si="210"/>
        <v>0</v>
      </c>
      <c r="BE463" s="13">
        <f t="shared" si="210"/>
        <v>0</v>
      </c>
      <c r="BF463" s="13">
        <f t="shared" si="210"/>
        <v>0</v>
      </c>
      <c r="BG463" s="13">
        <f t="shared" si="210"/>
        <v>0</v>
      </c>
      <c r="BH463" s="13">
        <f t="shared" si="210"/>
        <v>0</v>
      </c>
      <c r="BI463" s="13">
        <f t="shared" si="210"/>
        <v>0</v>
      </c>
      <c r="BJ463" s="13">
        <f t="shared" si="210"/>
        <v>0</v>
      </c>
      <c r="BK463" s="13">
        <f t="shared" si="210"/>
        <v>0</v>
      </c>
      <c r="BL463" s="13">
        <f t="shared" si="210"/>
        <v>0</v>
      </c>
      <c r="BM463" s="13">
        <f t="shared" si="210"/>
        <v>0</v>
      </c>
      <c r="BN463" s="13">
        <f t="shared" si="210"/>
        <v>0</v>
      </c>
      <c r="BO463" s="13">
        <f t="shared" si="210"/>
        <v>0</v>
      </c>
      <c r="BP463" s="13">
        <f t="shared" si="210"/>
        <v>0</v>
      </c>
      <c r="BQ463" s="13">
        <f t="shared" si="210"/>
        <v>0</v>
      </c>
      <c r="BR463" s="13">
        <f t="shared" si="210"/>
        <v>0</v>
      </c>
      <c r="BS463" s="13">
        <f t="shared" si="210"/>
        <v>0</v>
      </c>
      <c r="BT463" s="13">
        <f t="shared" ref="BT463:CY470" si="211">BT7*BT254*365/10^6*10^6</f>
        <v>0</v>
      </c>
      <c r="BU463" s="13">
        <f t="shared" si="211"/>
        <v>0</v>
      </c>
      <c r="BV463" s="13">
        <f t="shared" si="211"/>
        <v>0</v>
      </c>
      <c r="BW463" s="13">
        <f t="shared" si="211"/>
        <v>0</v>
      </c>
      <c r="BX463" s="13">
        <f t="shared" si="211"/>
        <v>0</v>
      </c>
      <c r="BY463" s="13">
        <f t="shared" si="211"/>
        <v>0</v>
      </c>
      <c r="BZ463" s="13">
        <f t="shared" si="211"/>
        <v>0</v>
      </c>
      <c r="CA463" s="13">
        <f t="shared" si="211"/>
        <v>0</v>
      </c>
      <c r="CB463" s="13">
        <f t="shared" si="211"/>
        <v>0</v>
      </c>
      <c r="CC463" s="13">
        <f t="shared" si="211"/>
        <v>0</v>
      </c>
      <c r="CD463" s="13">
        <f t="shared" si="211"/>
        <v>0</v>
      </c>
      <c r="CE463" s="13">
        <f t="shared" si="211"/>
        <v>0</v>
      </c>
      <c r="CF463" s="13">
        <f t="shared" si="211"/>
        <v>0</v>
      </c>
      <c r="CG463" s="13">
        <f t="shared" si="211"/>
        <v>0</v>
      </c>
      <c r="CH463" s="13">
        <f t="shared" si="211"/>
        <v>0</v>
      </c>
      <c r="CI463" s="13">
        <f t="shared" si="211"/>
        <v>0</v>
      </c>
      <c r="CJ463" s="13">
        <f t="shared" si="211"/>
        <v>0</v>
      </c>
      <c r="CK463" s="13">
        <f t="shared" si="211"/>
        <v>0</v>
      </c>
      <c r="CL463" s="13">
        <f t="shared" si="211"/>
        <v>0</v>
      </c>
      <c r="CM463" s="13">
        <f t="shared" si="211"/>
        <v>0</v>
      </c>
      <c r="CN463" s="13">
        <f t="shared" si="211"/>
        <v>0</v>
      </c>
      <c r="CO463" s="13">
        <f t="shared" si="211"/>
        <v>0</v>
      </c>
      <c r="CP463" s="13">
        <f t="shared" si="211"/>
        <v>0</v>
      </c>
      <c r="CQ463" s="13">
        <f t="shared" si="211"/>
        <v>0</v>
      </c>
      <c r="CR463" s="13">
        <f t="shared" si="211"/>
        <v>0</v>
      </c>
      <c r="CS463" s="13">
        <f t="shared" si="211"/>
        <v>0</v>
      </c>
      <c r="CT463" s="13">
        <f t="shared" si="211"/>
        <v>0</v>
      </c>
      <c r="CU463" s="13">
        <f t="shared" si="211"/>
        <v>0</v>
      </c>
      <c r="CV463" s="13">
        <f t="shared" si="211"/>
        <v>0</v>
      </c>
      <c r="CW463" s="13">
        <f t="shared" si="211"/>
        <v>0</v>
      </c>
      <c r="CX463" s="13">
        <f t="shared" si="211"/>
        <v>0</v>
      </c>
      <c r="CY463" s="13">
        <f t="shared" si="211"/>
        <v>0</v>
      </c>
    </row>
    <row r="464" spans="1:103" ht="13.5" customHeight="1" outlineLevel="1">
      <c r="A464" s="4"/>
      <c r="B464" s="269"/>
      <c r="C464" s="14" t="s">
        <v>6</v>
      </c>
      <c r="D464" s="15"/>
      <c r="E464" s="16"/>
      <c r="F464" s="17"/>
      <c r="G464" s="18">
        <f t="shared" ref="G464:G491" si="212">SUM(W464:AZ464)</f>
        <v>0</v>
      </c>
      <c r="H464" s="19">
        <f t="shared" si="210"/>
        <v>0</v>
      </c>
      <c r="I464" s="19">
        <f t="shared" si="210"/>
        <v>0</v>
      </c>
      <c r="J464" s="19">
        <f t="shared" si="210"/>
        <v>0</v>
      </c>
      <c r="K464" s="19">
        <f t="shared" si="210"/>
        <v>0</v>
      </c>
      <c r="L464" s="19">
        <f t="shared" si="210"/>
        <v>0</v>
      </c>
      <c r="M464" s="19">
        <f t="shared" si="210"/>
        <v>0</v>
      </c>
      <c r="N464" s="19">
        <f t="shared" si="210"/>
        <v>0</v>
      </c>
      <c r="O464" s="19">
        <f t="shared" si="210"/>
        <v>0</v>
      </c>
      <c r="P464" s="19">
        <f t="shared" si="210"/>
        <v>0</v>
      </c>
      <c r="Q464" s="19">
        <f t="shared" si="210"/>
        <v>0</v>
      </c>
      <c r="R464" s="19">
        <f t="shared" si="210"/>
        <v>0</v>
      </c>
      <c r="S464" s="19">
        <f t="shared" si="210"/>
        <v>0</v>
      </c>
      <c r="T464" s="19">
        <f t="shared" si="210"/>
        <v>0</v>
      </c>
      <c r="U464" s="19">
        <f t="shared" si="210"/>
        <v>0</v>
      </c>
      <c r="V464" s="19">
        <f t="shared" si="210"/>
        <v>0</v>
      </c>
      <c r="W464" s="19">
        <f t="shared" si="210"/>
        <v>0</v>
      </c>
      <c r="X464" s="19">
        <f t="shared" si="210"/>
        <v>0</v>
      </c>
      <c r="Y464" s="19">
        <f t="shared" si="210"/>
        <v>0</v>
      </c>
      <c r="Z464" s="19">
        <f t="shared" si="210"/>
        <v>0</v>
      </c>
      <c r="AA464" s="19">
        <f t="shared" si="210"/>
        <v>0</v>
      </c>
      <c r="AB464" s="19">
        <f t="shared" si="210"/>
        <v>0</v>
      </c>
      <c r="AC464" s="19">
        <f t="shared" si="210"/>
        <v>0</v>
      </c>
      <c r="AD464" s="19">
        <f t="shared" si="210"/>
        <v>0</v>
      </c>
      <c r="AE464" s="19">
        <f t="shared" si="210"/>
        <v>0</v>
      </c>
      <c r="AF464" s="19">
        <f t="shared" si="210"/>
        <v>0</v>
      </c>
      <c r="AG464" s="19">
        <f t="shared" si="210"/>
        <v>0</v>
      </c>
      <c r="AH464" s="19">
        <f t="shared" si="210"/>
        <v>0</v>
      </c>
      <c r="AI464" s="19">
        <f t="shared" si="210"/>
        <v>0</v>
      </c>
      <c r="AJ464" s="19">
        <f t="shared" si="210"/>
        <v>0</v>
      </c>
      <c r="AK464" s="19">
        <f t="shared" si="210"/>
        <v>0</v>
      </c>
      <c r="AL464" s="19">
        <f t="shared" si="210"/>
        <v>0</v>
      </c>
      <c r="AM464" s="19">
        <f t="shared" si="210"/>
        <v>0</v>
      </c>
      <c r="AN464" s="19">
        <f t="shared" si="210"/>
        <v>0</v>
      </c>
      <c r="AO464" s="19">
        <f t="shared" si="210"/>
        <v>0</v>
      </c>
      <c r="AP464" s="19">
        <f t="shared" si="210"/>
        <v>0</v>
      </c>
      <c r="AQ464" s="19">
        <f t="shared" si="210"/>
        <v>0</v>
      </c>
      <c r="AR464" s="19">
        <f t="shared" si="210"/>
        <v>0</v>
      </c>
      <c r="AS464" s="19">
        <f t="shared" si="210"/>
        <v>0</v>
      </c>
      <c r="AT464" s="19">
        <f t="shared" si="210"/>
        <v>0</v>
      </c>
      <c r="AU464" s="19">
        <f t="shared" si="210"/>
        <v>0</v>
      </c>
      <c r="AV464" s="19">
        <f t="shared" si="210"/>
        <v>0</v>
      </c>
      <c r="AW464" s="19">
        <f t="shared" si="210"/>
        <v>0</v>
      </c>
      <c r="AX464" s="19">
        <f t="shared" si="210"/>
        <v>0</v>
      </c>
      <c r="AY464" s="19">
        <f t="shared" si="210"/>
        <v>0</v>
      </c>
      <c r="AZ464" s="19">
        <f t="shared" si="210"/>
        <v>0</v>
      </c>
      <c r="BA464" s="19">
        <f t="shared" si="210"/>
        <v>0</v>
      </c>
      <c r="BB464" s="19">
        <f t="shared" si="210"/>
        <v>0</v>
      </c>
      <c r="BC464" s="19">
        <f t="shared" si="210"/>
        <v>0</v>
      </c>
      <c r="BD464" s="19">
        <f t="shared" si="210"/>
        <v>0</v>
      </c>
      <c r="BE464" s="19">
        <f t="shared" si="210"/>
        <v>0</v>
      </c>
      <c r="BF464" s="19">
        <f t="shared" si="210"/>
        <v>0</v>
      </c>
      <c r="BG464" s="19">
        <f t="shared" si="210"/>
        <v>0</v>
      </c>
      <c r="BH464" s="19">
        <f t="shared" si="210"/>
        <v>0</v>
      </c>
      <c r="BI464" s="19">
        <f t="shared" si="210"/>
        <v>0</v>
      </c>
      <c r="BJ464" s="19">
        <f t="shared" si="210"/>
        <v>0</v>
      </c>
      <c r="BK464" s="19">
        <f t="shared" si="210"/>
        <v>0</v>
      </c>
      <c r="BL464" s="19">
        <f t="shared" si="210"/>
        <v>0</v>
      </c>
      <c r="BM464" s="19">
        <f t="shared" si="210"/>
        <v>0</v>
      </c>
      <c r="BN464" s="19">
        <f t="shared" si="210"/>
        <v>0</v>
      </c>
      <c r="BO464" s="19">
        <f t="shared" si="210"/>
        <v>0</v>
      </c>
      <c r="BP464" s="19">
        <f t="shared" si="210"/>
        <v>0</v>
      </c>
      <c r="BQ464" s="19">
        <f t="shared" si="210"/>
        <v>0</v>
      </c>
      <c r="BR464" s="19">
        <f t="shared" si="210"/>
        <v>0</v>
      </c>
      <c r="BS464" s="19">
        <f t="shared" si="210"/>
        <v>0</v>
      </c>
      <c r="BT464" s="19">
        <f t="shared" si="211"/>
        <v>0</v>
      </c>
      <c r="BU464" s="19">
        <f t="shared" si="211"/>
        <v>0</v>
      </c>
      <c r="BV464" s="19">
        <f t="shared" si="211"/>
        <v>0</v>
      </c>
      <c r="BW464" s="19">
        <f t="shared" si="211"/>
        <v>0</v>
      </c>
      <c r="BX464" s="19">
        <f t="shared" si="211"/>
        <v>0</v>
      </c>
      <c r="BY464" s="19">
        <f t="shared" si="211"/>
        <v>0</v>
      </c>
      <c r="BZ464" s="19">
        <f t="shared" si="211"/>
        <v>0</v>
      </c>
      <c r="CA464" s="19">
        <f t="shared" si="211"/>
        <v>0</v>
      </c>
      <c r="CB464" s="19">
        <f t="shared" si="211"/>
        <v>0</v>
      </c>
      <c r="CC464" s="19">
        <f t="shared" si="211"/>
        <v>0</v>
      </c>
      <c r="CD464" s="19">
        <f t="shared" si="211"/>
        <v>0</v>
      </c>
      <c r="CE464" s="19">
        <f t="shared" si="211"/>
        <v>0</v>
      </c>
      <c r="CF464" s="19">
        <f t="shared" si="211"/>
        <v>0</v>
      </c>
      <c r="CG464" s="19">
        <f t="shared" si="211"/>
        <v>0</v>
      </c>
      <c r="CH464" s="19">
        <f t="shared" si="211"/>
        <v>0</v>
      </c>
      <c r="CI464" s="19">
        <f t="shared" si="211"/>
        <v>0</v>
      </c>
      <c r="CJ464" s="19">
        <f t="shared" si="211"/>
        <v>0</v>
      </c>
      <c r="CK464" s="19">
        <f t="shared" si="211"/>
        <v>0</v>
      </c>
      <c r="CL464" s="19">
        <f t="shared" si="211"/>
        <v>0</v>
      </c>
      <c r="CM464" s="19">
        <f t="shared" si="211"/>
        <v>0</v>
      </c>
      <c r="CN464" s="19">
        <f t="shared" si="211"/>
        <v>0</v>
      </c>
      <c r="CO464" s="19">
        <f t="shared" si="211"/>
        <v>0</v>
      </c>
      <c r="CP464" s="19">
        <f t="shared" si="211"/>
        <v>0</v>
      </c>
      <c r="CQ464" s="19">
        <f t="shared" si="211"/>
        <v>0</v>
      </c>
      <c r="CR464" s="19">
        <f t="shared" si="211"/>
        <v>0</v>
      </c>
      <c r="CS464" s="19">
        <f t="shared" si="211"/>
        <v>0</v>
      </c>
      <c r="CT464" s="19">
        <f t="shared" si="211"/>
        <v>0</v>
      </c>
      <c r="CU464" s="19">
        <f t="shared" si="211"/>
        <v>0</v>
      </c>
      <c r="CV464" s="19">
        <f t="shared" si="211"/>
        <v>0</v>
      </c>
      <c r="CW464" s="19">
        <f t="shared" si="211"/>
        <v>0</v>
      </c>
      <c r="CX464" s="19">
        <f t="shared" si="211"/>
        <v>0</v>
      </c>
      <c r="CY464" s="19">
        <f t="shared" si="211"/>
        <v>0</v>
      </c>
    </row>
    <row r="465" spans="1:103" ht="13.5" customHeight="1" outlineLevel="1">
      <c r="A465" s="4"/>
      <c r="B465" s="269"/>
      <c r="C465" s="14" t="s">
        <v>7</v>
      </c>
      <c r="D465" s="15"/>
      <c r="E465" s="16"/>
      <c r="F465" s="17"/>
      <c r="G465" s="18">
        <f t="shared" si="212"/>
        <v>104635.99601185202</v>
      </c>
      <c r="H465" s="19">
        <f t="shared" si="210"/>
        <v>3338.5542988864358</v>
      </c>
      <c r="I465" s="19">
        <f t="shared" si="210"/>
        <v>3351.9448465025712</v>
      </c>
      <c r="J465" s="19">
        <f t="shared" si="210"/>
        <v>3362.6614307440623</v>
      </c>
      <c r="K465" s="19">
        <f t="shared" si="210"/>
        <v>3370.7040516109096</v>
      </c>
      <c r="L465" s="19">
        <f t="shared" si="210"/>
        <v>3376.0727091031131</v>
      </c>
      <c r="M465" s="19">
        <f t="shared" si="210"/>
        <v>3378.7674032206723</v>
      </c>
      <c r="N465" s="19">
        <f t="shared" si="210"/>
        <v>3378.7881339635878</v>
      </c>
      <c r="O465" s="19">
        <f t="shared" si="210"/>
        <v>3376.1349013318591</v>
      </c>
      <c r="P465" s="19">
        <f t="shared" si="210"/>
        <v>3370.8077053254865</v>
      </c>
      <c r="Q465" s="19">
        <f t="shared" si="210"/>
        <v>3362.8065459444697</v>
      </c>
      <c r="R465" s="19">
        <f t="shared" si="210"/>
        <v>3352.1314231888091</v>
      </c>
      <c r="S465" s="19">
        <f t="shared" si="210"/>
        <v>3338.7823370585056</v>
      </c>
      <c r="T465" s="19">
        <f t="shared" si="210"/>
        <v>3322.7592875535561</v>
      </c>
      <c r="U465" s="19">
        <f t="shared" si="210"/>
        <v>3304.0622746739637</v>
      </c>
      <c r="V465" s="19">
        <f t="shared" si="210"/>
        <v>3282.6912984197265</v>
      </c>
      <c r="W465" s="19">
        <f t="shared" si="210"/>
        <v>3258.6463587908461</v>
      </c>
      <c r="X465" s="19">
        <f t="shared" si="210"/>
        <v>3260.5240757101565</v>
      </c>
      <c r="Y465" s="19">
        <f t="shared" si="210"/>
        <v>3258.2901336674563</v>
      </c>
      <c r="Z465" s="19">
        <f t="shared" si="210"/>
        <v>3251.9445326627447</v>
      </c>
      <c r="AA465" s="19">
        <f t="shared" si="210"/>
        <v>3241.4872726960216</v>
      </c>
      <c r="AB465" s="19">
        <f t="shared" si="210"/>
        <v>3226.918353767288</v>
      </c>
      <c r="AC465" s="19">
        <f t="shared" si="210"/>
        <v>3208.2377758765419</v>
      </c>
      <c r="AD465" s="19">
        <f t="shared" si="210"/>
        <v>3185.4455390237854</v>
      </c>
      <c r="AE465" s="19">
        <f t="shared" si="210"/>
        <v>3158.5416432090169</v>
      </c>
      <c r="AF465" s="19">
        <f t="shared" si="210"/>
        <v>3127.5260884322383</v>
      </c>
      <c r="AG465" s="19">
        <f t="shared" si="210"/>
        <v>3092.3988746934479</v>
      </c>
      <c r="AH465" s="19">
        <f t="shared" si="210"/>
        <v>3148.2433838731686</v>
      </c>
      <c r="AI465" s="19">
        <f t="shared" si="210"/>
        <v>3204.0878930528893</v>
      </c>
      <c r="AJ465" s="19">
        <f t="shared" si="210"/>
        <v>3259.9324022326105</v>
      </c>
      <c r="AK465" s="19">
        <f t="shared" si="210"/>
        <v>3315.7769114123312</v>
      </c>
      <c r="AL465" s="19">
        <f t="shared" si="210"/>
        <v>3371.6214205920523</v>
      </c>
      <c r="AM465" s="19">
        <f t="shared" si="210"/>
        <v>3427.4659297717731</v>
      </c>
      <c r="AN465" s="19">
        <f t="shared" si="210"/>
        <v>3483.3104389514938</v>
      </c>
      <c r="AO465" s="19">
        <f t="shared" si="210"/>
        <v>3539.154948131215</v>
      </c>
      <c r="AP465" s="19">
        <f t="shared" si="210"/>
        <v>3594.9994573109357</v>
      </c>
      <c r="AQ465" s="19">
        <f t="shared" si="210"/>
        <v>3650.8439664906559</v>
      </c>
      <c r="AR465" s="19">
        <f t="shared" si="210"/>
        <v>3706.6884756703766</v>
      </c>
      <c r="AS465" s="19">
        <f t="shared" si="210"/>
        <v>3762.5329848500978</v>
      </c>
      <c r="AT465" s="19">
        <f t="shared" si="210"/>
        <v>3818.3774940298185</v>
      </c>
      <c r="AU465" s="19">
        <f t="shared" si="210"/>
        <v>3874.2220032095397</v>
      </c>
      <c r="AV465" s="19">
        <f t="shared" si="210"/>
        <v>3930.0665123892604</v>
      </c>
      <c r="AW465" s="19">
        <f t="shared" si="210"/>
        <v>3985.9110215689811</v>
      </c>
      <c r="AX465" s="19">
        <f t="shared" si="210"/>
        <v>4041.7555307487023</v>
      </c>
      <c r="AY465" s="19">
        <f t="shared" si="210"/>
        <v>4097.600039928423</v>
      </c>
      <c r="AZ465" s="19">
        <f t="shared" si="210"/>
        <v>4153.4445491081433</v>
      </c>
      <c r="BA465" s="19">
        <f t="shared" si="210"/>
        <v>0</v>
      </c>
      <c r="BB465" s="19">
        <f t="shared" si="210"/>
        <v>0</v>
      </c>
      <c r="BC465" s="19">
        <f t="shared" si="210"/>
        <v>0</v>
      </c>
      <c r="BD465" s="19">
        <f t="shared" si="210"/>
        <v>0</v>
      </c>
      <c r="BE465" s="19">
        <f t="shared" si="210"/>
        <v>0</v>
      </c>
      <c r="BF465" s="19">
        <f t="shared" si="210"/>
        <v>0</v>
      </c>
      <c r="BG465" s="19">
        <f t="shared" si="210"/>
        <v>0</v>
      </c>
      <c r="BH465" s="19">
        <f t="shared" si="210"/>
        <v>0</v>
      </c>
      <c r="BI465" s="19">
        <f t="shared" si="210"/>
        <v>0</v>
      </c>
      <c r="BJ465" s="19">
        <f t="shared" si="210"/>
        <v>0</v>
      </c>
      <c r="BK465" s="19">
        <f t="shared" si="210"/>
        <v>0</v>
      </c>
      <c r="BL465" s="19">
        <f t="shared" si="210"/>
        <v>0</v>
      </c>
      <c r="BM465" s="19">
        <f t="shared" si="210"/>
        <v>0</v>
      </c>
      <c r="BN465" s="19">
        <f t="shared" si="210"/>
        <v>0</v>
      </c>
      <c r="BO465" s="19">
        <f t="shared" si="210"/>
        <v>0</v>
      </c>
      <c r="BP465" s="19">
        <f t="shared" si="210"/>
        <v>0</v>
      </c>
      <c r="BQ465" s="19">
        <f t="shared" si="210"/>
        <v>0</v>
      </c>
      <c r="BR465" s="19">
        <f t="shared" si="210"/>
        <v>0</v>
      </c>
      <c r="BS465" s="19">
        <f t="shared" si="210"/>
        <v>0</v>
      </c>
      <c r="BT465" s="19">
        <f t="shared" si="211"/>
        <v>0</v>
      </c>
      <c r="BU465" s="19">
        <f t="shared" si="211"/>
        <v>0</v>
      </c>
      <c r="BV465" s="19">
        <f t="shared" si="211"/>
        <v>0</v>
      </c>
      <c r="BW465" s="19">
        <f t="shared" si="211"/>
        <v>0</v>
      </c>
      <c r="BX465" s="19">
        <f t="shared" si="211"/>
        <v>0</v>
      </c>
      <c r="BY465" s="19">
        <f t="shared" si="211"/>
        <v>0</v>
      </c>
      <c r="BZ465" s="19">
        <f t="shared" si="211"/>
        <v>0</v>
      </c>
      <c r="CA465" s="19">
        <f t="shared" si="211"/>
        <v>0</v>
      </c>
      <c r="CB465" s="19">
        <f t="shared" si="211"/>
        <v>0</v>
      </c>
      <c r="CC465" s="19">
        <f t="shared" si="211"/>
        <v>0</v>
      </c>
      <c r="CD465" s="19">
        <f t="shared" si="211"/>
        <v>0</v>
      </c>
      <c r="CE465" s="19">
        <f t="shared" si="211"/>
        <v>0</v>
      </c>
      <c r="CF465" s="19">
        <f t="shared" si="211"/>
        <v>0</v>
      </c>
      <c r="CG465" s="19">
        <f t="shared" si="211"/>
        <v>0</v>
      </c>
      <c r="CH465" s="19">
        <f t="shared" si="211"/>
        <v>0</v>
      </c>
      <c r="CI465" s="19">
        <f t="shared" si="211"/>
        <v>0</v>
      </c>
      <c r="CJ465" s="19">
        <f t="shared" si="211"/>
        <v>0</v>
      </c>
      <c r="CK465" s="19">
        <f t="shared" si="211"/>
        <v>0</v>
      </c>
      <c r="CL465" s="19">
        <f t="shared" si="211"/>
        <v>0</v>
      </c>
      <c r="CM465" s="19">
        <f t="shared" si="211"/>
        <v>0</v>
      </c>
      <c r="CN465" s="19">
        <f t="shared" si="211"/>
        <v>0</v>
      </c>
      <c r="CO465" s="19">
        <f t="shared" si="211"/>
        <v>0</v>
      </c>
      <c r="CP465" s="19">
        <f t="shared" si="211"/>
        <v>0</v>
      </c>
      <c r="CQ465" s="19">
        <f t="shared" si="211"/>
        <v>0</v>
      </c>
      <c r="CR465" s="19">
        <f t="shared" si="211"/>
        <v>0</v>
      </c>
      <c r="CS465" s="19">
        <f t="shared" si="211"/>
        <v>0</v>
      </c>
      <c r="CT465" s="19">
        <f t="shared" si="211"/>
        <v>0</v>
      </c>
      <c r="CU465" s="19">
        <f t="shared" si="211"/>
        <v>0</v>
      </c>
      <c r="CV465" s="19">
        <f t="shared" si="211"/>
        <v>0</v>
      </c>
      <c r="CW465" s="19">
        <f t="shared" si="211"/>
        <v>0</v>
      </c>
      <c r="CX465" s="19">
        <f t="shared" si="211"/>
        <v>0</v>
      </c>
      <c r="CY465" s="19">
        <f t="shared" si="211"/>
        <v>0</v>
      </c>
    </row>
    <row r="466" spans="1:103" ht="13.5" customHeight="1" outlineLevel="1">
      <c r="A466" s="4"/>
      <c r="B466" s="269"/>
      <c r="C466" s="14" t="s">
        <v>8</v>
      </c>
      <c r="D466" s="15"/>
      <c r="E466" s="16"/>
      <c r="F466" s="17"/>
      <c r="G466" s="18">
        <f t="shared" si="212"/>
        <v>1386.0744500125134</v>
      </c>
      <c r="H466" s="19">
        <f t="shared" si="210"/>
        <v>44.052911128718222</v>
      </c>
      <c r="I466" s="19">
        <f t="shared" si="210"/>
        <v>44.14007469917307</v>
      </c>
      <c r="J466" s="19">
        <f t="shared" si="210"/>
        <v>44.22715442782129</v>
      </c>
      <c r="K466" s="19">
        <f t="shared" si="210"/>
        <v>44.314150314662882</v>
      </c>
      <c r="L466" s="19">
        <f t="shared" si="210"/>
        <v>44.401062359697839</v>
      </c>
      <c r="M466" s="19">
        <f t="shared" si="210"/>
        <v>44.487890562926161</v>
      </c>
      <c r="N466" s="19">
        <f t="shared" si="210"/>
        <v>44.574634924347862</v>
      </c>
      <c r="O466" s="19">
        <f t="shared" si="210"/>
        <v>44.661295443962928</v>
      </c>
      <c r="P466" s="19">
        <f t="shared" si="210"/>
        <v>44.747872121771358</v>
      </c>
      <c r="Q466" s="19">
        <f t="shared" si="210"/>
        <v>44.834364957773161</v>
      </c>
      <c r="R466" s="19">
        <f t="shared" si="210"/>
        <v>44.920773951968329</v>
      </c>
      <c r="S466" s="19">
        <f t="shared" si="210"/>
        <v>45.007099104356861</v>
      </c>
      <c r="T466" s="19">
        <f t="shared" si="210"/>
        <v>45.09334041493878</v>
      </c>
      <c r="U466" s="19">
        <f t="shared" si="210"/>
        <v>45.179497883714056</v>
      </c>
      <c r="V466" s="19">
        <f t="shared" si="210"/>
        <v>45.26557151068269</v>
      </c>
      <c r="W466" s="19">
        <f t="shared" si="210"/>
        <v>45.351561295844704</v>
      </c>
      <c r="X466" s="19">
        <f t="shared" si="210"/>
        <v>45.455755627016842</v>
      </c>
      <c r="Y466" s="19">
        <f t="shared" si="210"/>
        <v>45.55994995818898</v>
      </c>
      <c r="Z466" s="19">
        <f t="shared" si="210"/>
        <v>45.664144289361111</v>
      </c>
      <c r="AA466" s="19">
        <f t="shared" si="210"/>
        <v>45.768338620533243</v>
      </c>
      <c r="AB466" s="19">
        <f t="shared" si="210"/>
        <v>45.872532951705381</v>
      </c>
      <c r="AC466" s="19">
        <f t="shared" si="210"/>
        <v>45.976727282877519</v>
      </c>
      <c r="AD466" s="19">
        <f t="shared" si="210"/>
        <v>46.080921614049643</v>
      </c>
      <c r="AE466" s="19">
        <f t="shared" si="210"/>
        <v>46.185115945221781</v>
      </c>
      <c r="AF466" s="19">
        <f t="shared" si="210"/>
        <v>46.28931027639392</v>
      </c>
      <c r="AG466" s="19">
        <f t="shared" si="210"/>
        <v>46.393504607566037</v>
      </c>
      <c r="AH466" s="19">
        <f t="shared" si="210"/>
        <v>46.393504607566037</v>
      </c>
      <c r="AI466" s="19">
        <f t="shared" si="210"/>
        <v>46.393504607566037</v>
      </c>
      <c r="AJ466" s="19">
        <f t="shared" si="210"/>
        <v>46.393504607566037</v>
      </c>
      <c r="AK466" s="19">
        <f t="shared" si="210"/>
        <v>46.393504607566037</v>
      </c>
      <c r="AL466" s="19">
        <f t="shared" si="210"/>
        <v>46.393504607566037</v>
      </c>
      <c r="AM466" s="19">
        <f t="shared" si="210"/>
        <v>46.393504607566037</v>
      </c>
      <c r="AN466" s="19">
        <f t="shared" si="210"/>
        <v>46.393504607566037</v>
      </c>
      <c r="AO466" s="19">
        <f t="shared" si="210"/>
        <v>46.393504607566037</v>
      </c>
      <c r="AP466" s="19">
        <f t="shared" si="210"/>
        <v>46.393504607566037</v>
      </c>
      <c r="AQ466" s="19">
        <f t="shared" si="210"/>
        <v>46.393504607566037</v>
      </c>
      <c r="AR466" s="19">
        <f t="shared" si="210"/>
        <v>46.393504607566037</v>
      </c>
      <c r="AS466" s="19">
        <f t="shared" si="210"/>
        <v>46.393504607566037</v>
      </c>
      <c r="AT466" s="19">
        <f t="shared" si="210"/>
        <v>46.393504607566037</v>
      </c>
      <c r="AU466" s="19">
        <f t="shared" si="210"/>
        <v>46.393504607566037</v>
      </c>
      <c r="AV466" s="19">
        <f t="shared" si="210"/>
        <v>46.393504607566037</v>
      </c>
      <c r="AW466" s="19">
        <f t="shared" si="210"/>
        <v>46.393504607566037</v>
      </c>
      <c r="AX466" s="19">
        <f t="shared" si="210"/>
        <v>46.393504607566037</v>
      </c>
      <c r="AY466" s="19">
        <f t="shared" si="210"/>
        <v>46.393504607566037</v>
      </c>
      <c r="AZ466" s="19">
        <f t="shared" si="210"/>
        <v>46.393504607566037</v>
      </c>
      <c r="BA466" s="19">
        <f t="shared" si="210"/>
        <v>0</v>
      </c>
      <c r="BB466" s="19">
        <f t="shared" si="210"/>
        <v>0</v>
      </c>
      <c r="BC466" s="19">
        <f t="shared" si="210"/>
        <v>0</v>
      </c>
      <c r="BD466" s="19">
        <f t="shared" si="210"/>
        <v>0</v>
      </c>
      <c r="BE466" s="19">
        <f t="shared" si="210"/>
        <v>0</v>
      </c>
      <c r="BF466" s="19">
        <f t="shared" si="210"/>
        <v>0</v>
      </c>
      <c r="BG466" s="19">
        <f t="shared" si="210"/>
        <v>0</v>
      </c>
      <c r="BH466" s="19">
        <f t="shared" si="210"/>
        <v>0</v>
      </c>
      <c r="BI466" s="19">
        <f t="shared" si="210"/>
        <v>0</v>
      </c>
      <c r="BJ466" s="19">
        <f t="shared" si="210"/>
        <v>0</v>
      </c>
      <c r="BK466" s="19">
        <f t="shared" si="210"/>
        <v>0</v>
      </c>
      <c r="BL466" s="19">
        <f t="shared" si="210"/>
        <v>0</v>
      </c>
      <c r="BM466" s="19">
        <f t="shared" si="210"/>
        <v>0</v>
      </c>
      <c r="BN466" s="19">
        <f t="shared" si="210"/>
        <v>0</v>
      </c>
      <c r="BO466" s="19">
        <f t="shared" si="210"/>
        <v>0</v>
      </c>
      <c r="BP466" s="19">
        <f t="shared" si="210"/>
        <v>0</v>
      </c>
      <c r="BQ466" s="19">
        <f t="shared" si="210"/>
        <v>0</v>
      </c>
      <c r="BR466" s="19">
        <f t="shared" si="210"/>
        <v>0</v>
      </c>
      <c r="BS466" s="19">
        <f>BS10*BS257*365/10^6*10^6</f>
        <v>0</v>
      </c>
      <c r="BT466" s="19">
        <f t="shared" si="211"/>
        <v>0</v>
      </c>
      <c r="BU466" s="19">
        <f t="shared" si="211"/>
        <v>0</v>
      </c>
      <c r="BV466" s="19">
        <f t="shared" si="211"/>
        <v>0</v>
      </c>
      <c r="BW466" s="19">
        <f t="shared" si="211"/>
        <v>0</v>
      </c>
      <c r="BX466" s="19">
        <f t="shared" si="211"/>
        <v>0</v>
      </c>
      <c r="BY466" s="19">
        <f t="shared" si="211"/>
        <v>0</v>
      </c>
      <c r="BZ466" s="19">
        <f t="shared" si="211"/>
        <v>0</v>
      </c>
      <c r="CA466" s="19">
        <f t="shared" si="211"/>
        <v>0</v>
      </c>
      <c r="CB466" s="19">
        <f t="shared" si="211"/>
        <v>0</v>
      </c>
      <c r="CC466" s="19">
        <f t="shared" si="211"/>
        <v>0</v>
      </c>
      <c r="CD466" s="19">
        <f t="shared" si="211"/>
        <v>0</v>
      </c>
      <c r="CE466" s="19">
        <f t="shared" si="211"/>
        <v>0</v>
      </c>
      <c r="CF466" s="19">
        <f t="shared" si="211"/>
        <v>0</v>
      </c>
      <c r="CG466" s="19">
        <f t="shared" si="211"/>
        <v>0</v>
      </c>
      <c r="CH466" s="19">
        <f t="shared" si="211"/>
        <v>0</v>
      </c>
      <c r="CI466" s="19">
        <f t="shared" si="211"/>
        <v>0</v>
      </c>
      <c r="CJ466" s="19">
        <f t="shared" si="211"/>
        <v>0</v>
      </c>
      <c r="CK466" s="19">
        <f t="shared" si="211"/>
        <v>0</v>
      </c>
      <c r="CL466" s="19">
        <f t="shared" si="211"/>
        <v>0</v>
      </c>
      <c r="CM466" s="19">
        <f t="shared" si="211"/>
        <v>0</v>
      </c>
      <c r="CN466" s="19">
        <f t="shared" si="211"/>
        <v>0</v>
      </c>
      <c r="CO466" s="19">
        <f t="shared" si="211"/>
        <v>0</v>
      </c>
      <c r="CP466" s="19">
        <f t="shared" si="211"/>
        <v>0</v>
      </c>
      <c r="CQ466" s="19">
        <f t="shared" si="211"/>
        <v>0</v>
      </c>
      <c r="CR466" s="19">
        <f t="shared" si="211"/>
        <v>0</v>
      </c>
      <c r="CS466" s="19">
        <f t="shared" si="211"/>
        <v>0</v>
      </c>
      <c r="CT466" s="19">
        <f t="shared" si="211"/>
        <v>0</v>
      </c>
      <c r="CU466" s="19">
        <f t="shared" si="211"/>
        <v>0</v>
      </c>
      <c r="CV466" s="19">
        <f t="shared" si="211"/>
        <v>0</v>
      </c>
      <c r="CW466" s="19">
        <f t="shared" si="211"/>
        <v>0</v>
      </c>
      <c r="CX466" s="19">
        <f t="shared" si="211"/>
        <v>0</v>
      </c>
      <c r="CY466" s="19">
        <f t="shared" si="211"/>
        <v>0</v>
      </c>
    </row>
    <row r="467" spans="1:103" ht="13.5" customHeight="1" outlineLevel="1">
      <c r="A467" s="4"/>
      <c r="B467" s="269"/>
      <c r="C467" s="14" t="s">
        <v>9</v>
      </c>
      <c r="D467" s="15"/>
      <c r="E467" s="16"/>
      <c r="F467" s="17"/>
      <c r="G467" s="18">
        <f t="shared" si="212"/>
        <v>24116.64688093694</v>
      </c>
      <c r="H467" s="19">
        <f t="shared" ref="H467:BS470" si="213">H11*H258*365/10^6*10^6</f>
        <v>-84.075724688875127</v>
      </c>
      <c r="I467" s="19">
        <f t="shared" si="213"/>
        <v>-18.093613634172893</v>
      </c>
      <c r="J467" s="19">
        <f t="shared" si="213"/>
        <v>45.798071379520984</v>
      </c>
      <c r="K467" s="19">
        <f t="shared" si="213"/>
        <v>107.59933035220642</v>
      </c>
      <c r="L467" s="19">
        <f t="shared" si="213"/>
        <v>167.31016328388347</v>
      </c>
      <c r="M467" s="19">
        <f t="shared" si="213"/>
        <v>224.93057017455206</v>
      </c>
      <c r="N467" s="19">
        <f t="shared" si="213"/>
        <v>280.46055102421235</v>
      </c>
      <c r="O467" s="19">
        <f t="shared" si="213"/>
        <v>333.9001058328642</v>
      </c>
      <c r="P467" s="19">
        <f t="shared" si="213"/>
        <v>385.24923460050758</v>
      </c>
      <c r="Q467" s="19">
        <f t="shared" si="213"/>
        <v>434.5079373271426</v>
      </c>
      <c r="R467" s="19">
        <f t="shared" si="213"/>
        <v>481.67621401276915</v>
      </c>
      <c r="S467" s="19">
        <f t="shared" si="213"/>
        <v>526.7540646573874</v>
      </c>
      <c r="T467" s="19">
        <f t="shared" si="213"/>
        <v>569.74148926099724</v>
      </c>
      <c r="U467" s="19">
        <f t="shared" si="213"/>
        <v>610.63848782359855</v>
      </c>
      <c r="V467" s="19">
        <f t="shared" si="213"/>
        <v>649.44506034519156</v>
      </c>
      <c r="W467" s="19">
        <f t="shared" si="213"/>
        <v>686.16120682577605</v>
      </c>
      <c r="X467" s="19">
        <f t="shared" si="213"/>
        <v>694.70132162113725</v>
      </c>
      <c r="Y467" s="19">
        <f t="shared" si="213"/>
        <v>702.26463735845107</v>
      </c>
      <c r="Z467" s="19">
        <f t="shared" si="213"/>
        <v>708.85115403771761</v>
      </c>
      <c r="AA467" s="19">
        <f t="shared" si="213"/>
        <v>714.46087165893698</v>
      </c>
      <c r="AB467" s="19">
        <f t="shared" si="213"/>
        <v>719.09379022210908</v>
      </c>
      <c r="AC467" s="19">
        <f t="shared" si="213"/>
        <v>722.7499097272339</v>
      </c>
      <c r="AD467" s="19">
        <f t="shared" si="213"/>
        <v>725.42923017431156</v>
      </c>
      <c r="AE467" s="19">
        <f t="shared" si="213"/>
        <v>727.13175156334194</v>
      </c>
      <c r="AF467" s="19">
        <f t="shared" si="213"/>
        <v>727.85747389432527</v>
      </c>
      <c r="AG467" s="19">
        <f t="shared" si="213"/>
        <v>727.60639716726132</v>
      </c>
      <c r="AH467" s="19">
        <f t="shared" si="213"/>
        <v>740.42648974888448</v>
      </c>
      <c r="AI467" s="19">
        <f t="shared" si="213"/>
        <v>753.24658233050718</v>
      </c>
      <c r="AJ467" s="19">
        <f t="shared" si="213"/>
        <v>766.06667491213034</v>
      </c>
      <c r="AK467" s="19">
        <f t="shared" si="213"/>
        <v>778.88676749375338</v>
      </c>
      <c r="AL467" s="19">
        <f t="shared" si="213"/>
        <v>791.70686007537631</v>
      </c>
      <c r="AM467" s="19">
        <f t="shared" si="213"/>
        <v>804.52695265699936</v>
      </c>
      <c r="AN467" s="19">
        <f t="shared" si="213"/>
        <v>817.3470452386224</v>
      </c>
      <c r="AO467" s="19">
        <f t="shared" si="213"/>
        <v>830.16713782024544</v>
      </c>
      <c r="AP467" s="19">
        <f t="shared" si="213"/>
        <v>842.98723040186837</v>
      </c>
      <c r="AQ467" s="19">
        <f t="shared" si="213"/>
        <v>855.80732298349142</v>
      </c>
      <c r="AR467" s="19">
        <f t="shared" si="213"/>
        <v>868.62741556511446</v>
      </c>
      <c r="AS467" s="19">
        <f t="shared" si="213"/>
        <v>881.44750814673728</v>
      </c>
      <c r="AT467" s="19">
        <f t="shared" si="213"/>
        <v>894.26760072836043</v>
      </c>
      <c r="AU467" s="19">
        <f t="shared" si="213"/>
        <v>907.08769330998348</v>
      </c>
      <c r="AV467" s="19">
        <f t="shared" si="213"/>
        <v>919.90778589160664</v>
      </c>
      <c r="AW467" s="19">
        <f t="shared" si="213"/>
        <v>932.72787847322945</v>
      </c>
      <c r="AX467" s="19">
        <f t="shared" si="213"/>
        <v>945.5479710548525</v>
      </c>
      <c r="AY467" s="19">
        <f t="shared" si="213"/>
        <v>958.36806363647554</v>
      </c>
      <c r="AZ467" s="19">
        <f t="shared" si="213"/>
        <v>971.18815621809847</v>
      </c>
      <c r="BA467" s="19">
        <f t="shared" si="213"/>
        <v>0</v>
      </c>
      <c r="BB467" s="19">
        <f t="shared" si="213"/>
        <v>0</v>
      </c>
      <c r="BC467" s="19">
        <f t="shared" si="213"/>
        <v>0</v>
      </c>
      <c r="BD467" s="19">
        <f t="shared" si="213"/>
        <v>0</v>
      </c>
      <c r="BE467" s="19">
        <f t="shared" si="213"/>
        <v>0</v>
      </c>
      <c r="BF467" s="19">
        <f t="shared" si="213"/>
        <v>0</v>
      </c>
      <c r="BG467" s="19">
        <f t="shared" si="213"/>
        <v>0</v>
      </c>
      <c r="BH467" s="19">
        <f t="shared" si="213"/>
        <v>0</v>
      </c>
      <c r="BI467" s="19">
        <f t="shared" si="213"/>
        <v>0</v>
      </c>
      <c r="BJ467" s="19">
        <f t="shared" si="213"/>
        <v>0</v>
      </c>
      <c r="BK467" s="19">
        <f t="shared" si="213"/>
        <v>0</v>
      </c>
      <c r="BL467" s="19">
        <f t="shared" si="213"/>
        <v>0</v>
      </c>
      <c r="BM467" s="19">
        <f t="shared" si="213"/>
        <v>0</v>
      </c>
      <c r="BN467" s="19">
        <f t="shared" si="213"/>
        <v>0</v>
      </c>
      <c r="BO467" s="19">
        <f t="shared" si="213"/>
        <v>0</v>
      </c>
      <c r="BP467" s="19">
        <f t="shared" si="213"/>
        <v>0</v>
      </c>
      <c r="BQ467" s="19">
        <f t="shared" si="213"/>
        <v>0</v>
      </c>
      <c r="BR467" s="19">
        <f t="shared" si="213"/>
        <v>0</v>
      </c>
      <c r="BS467" s="19">
        <f t="shared" si="213"/>
        <v>0</v>
      </c>
      <c r="BT467" s="19">
        <f t="shared" si="211"/>
        <v>0</v>
      </c>
      <c r="BU467" s="19">
        <f t="shared" si="211"/>
        <v>0</v>
      </c>
      <c r="BV467" s="19">
        <f t="shared" si="211"/>
        <v>0</v>
      </c>
      <c r="BW467" s="19">
        <f t="shared" si="211"/>
        <v>0</v>
      </c>
      <c r="BX467" s="19">
        <f t="shared" si="211"/>
        <v>0</v>
      </c>
      <c r="BY467" s="19">
        <f t="shared" si="211"/>
        <v>0</v>
      </c>
      <c r="BZ467" s="19">
        <f t="shared" si="211"/>
        <v>0</v>
      </c>
      <c r="CA467" s="19">
        <f t="shared" si="211"/>
        <v>0</v>
      </c>
      <c r="CB467" s="19">
        <f t="shared" si="211"/>
        <v>0</v>
      </c>
      <c r="CC467" s="19">
        <f t="shared" si="211"/>
        <v>0</v>
      </c>
      <c r="CD467" s="19">
        <f t="shared" si="211"/>
        <v>0</v>
      </c>
      <c r="CE467" s="19">
        <f t="shared" si="211"/>
        <v>0</v>
      </c>
      <c r="CF467" s="19">
        <f t="shared" si="211"/>
        <v>0</v>
      </c>
      <c r="CG467" s="19">
        <f t="shared" si="211"/>
        <v>0</v>
      </c>
      <c r="CH467" s="19">
        <f t="shared" si="211"/>
        <v>0</v>
      </c>
      <c r="CI467" s="19">
        <f t="shared" si="211"/>
        <v>0</v>
      </c>
      <c r="CJ467" s="19">
        <f t="shared" si="211"/>
        <v>0</v>
      </c>
      <c r="CK467" s="19">
        <f t="shared" si="211"/>
        <v>0</v>
      </c>
      <c r="CL467" s="19">
        <f t="shared" si="211"/>
        <v>0</v>
      </c>
      <c r="CM467" s="19">
        <f t="shared" si="211"/>
        <v>0</v>
      </c>
      <c r="CN467" s="19">
        <f t="shared" si="211"/>
        <v>0</v>
      </c>
      <c r="CO467" s="19">
        <f t="shared" si="211"/>
        <v>0</v>
      </c>
      <c r="CP467" s="19">
        <f t="shared" si="211"/>
        <v>0</v>
      </c>
      <c r="CQ467" s="19">
        <f t="shared" si="211"/>
        <v>0</v>
      </c>
      <c r="CR467" s="19">
        <f t="shared" si="211"/>
        <v>0</v>
      </c>
      <c r="CS467" s="19">
        <f t="shared" si="211"/>
        <v>0</v>
      </c>
      <c r="CT467" s="19">
        <f t="shared" si="211"/>
        <v>0</v>
      </c>
      <c r="CU467" s="19">
        <f t="shared" si="211"/>
        <v>0</v>
      </c>
      <c r="CV467" s="19">
        <f t="shared" si="211"/>
        <v>0</v>
      </c>
      <c r="CW467" s="19">
        <f t="shared" si="211"/>
        <v>0</v>
      </c>
      <c r="CX467" s="19">
        <f t="shared" si="211"/>
        <v>0</v>
      </c>
      <c r="CY467" s="19">
        <f t="shared" si="211"/>
        <v>0</v>
      </c>
    </row>
    <row r="468" spans="1:103" ht="13.5" customHeight="1" outlineLevel="1">
      <c r="A468" s="4"/>
      <c r="B468" s="269"/>
      <c r="C468" s="14" t="s">
        <v>10</v>
      </c>
      <c r="D468" s="15"/>
      <c r="E468" s="16"/>
      <c r="F468" s="17"/>
      <c r="G468" s="18">
        <f t="shared" si="212"/>
        <v>557.00859618782727</v>
      </c>
      <c r="H468" s="19">
        <f t="shared" si="213"/>
        <v>8.6365200721235205</v>
      </c>
      <c r="I468" s="19">
        <f t="shared" si="213"/>
        <v>9.347819858571679</v>
      </c>
      <c r="J468" s="19">
        <f t="shared" si="213"/>
        <v>10.055671555619849</v>
      </c>
      <c r="K468" s="19">
        <f t="shared" si="213"/>
        <v>10.760075163268031</v>
      </c>
      <c r="L468" s="19">
        <f t="shared" si="213"/>
        <v>11.461030681516222</v>
      </c>
      <c r="M468" s="19">
        <f t="shared" si="213"/>
        <v>12.158538110364422</v>
      </c>
      <c r="N468" s="19">
        <f t="shared" si="213"/>
        <v>12.852597449812635</v>
      </c>
      <c r="O468" s="19">
        <f t="shared" si="213"/>
        <v>13.543208699860857</v>
      </c>
      <c r="P468" s="19">
        <f t="shared" si="213"/>
        <v>14.23037186050909</v>
      </c>
      <c r="Q468" s="19">
        <f t="shared" si="213"/>
        <v>14.914086931757335</v>
      </c>
      <c r="R468" s="19">
        <f t="shared" si="213"/>
        <v>15.594353913605593</v>
      </c>
      <c r="S468" s="19">
        <f t="shared" si="213"/>
        <v>16.271172806053855</v>
      </c>
      <c r="T468" s="19">
        <f t="shared" si="213"/>
        <v>16.944543609102134</v>
      </c>
      <c r="U468" s="19">
        <f t="shared" si="213"/>
        <v>17.614466322750417</v>
      </c>
      <c r="V468" s="19">
        <f t="shared" si="213"/>
        <v>18.280940946998715</v>
      </c>
      <c r="W468" s="19">
        <f t="shared" si="213"/>
        <v>18.943967481847022</v>
      </c>
      <c r="X468" s="19">
        <f t="shared" si="213"/>
        <v>18.897802468509948</v>
      </c>
      <c r="Y468" s="19">
        <f t="shared" si="213"/>
        <v>18.851637455172874</v>
      </c>
      <c r="Z468" s="19">
        <f t="shared" si="213"/>
        <v>18.805472441835796</v>
      </c>
      <c r="AA468" s="19">
        <f t="shared" si="213"/>
        <v>18.759307428498722</v>
      </c>
      <c r="AB468" s="19">
        <f t="shared" si="213"/>
        <v>18.713142415161649</v>
      </c>
      <c r="AC468" s="19">
        <f t="shared" si="213"/>
        <v>18.666977401824575</v>
      </c>
      <c r="AD468" s="19">
        <f t="shared" si="213"/>
        <v>18.620812388487501</v>
      </c>
      <c r="AE468" s="19">
        <f t="shared" si="213"/>
        <v>18.574647375150427</v>
      </c>
      <c r="AF468" s="19">
        <f t="shared" si="213"/>
        <v>18.528482361813349</v>
      </c>
      <c r="AG468" s="19">
        <f t="shared" si="213"/>
        <v>18.482317348476265</v>
      </c>
      <c r="AH468" s="19">
        <f t="shared" si="213"/>
        <v>18.482317348476265</v>
      </c>
      <c r="AI468" s="19">
        <f t="shared" si="213"/>
        <v>18.482317348476265</v>
      </c>
      <c r="AJ468" s="19">
        <f t="shared" si="213"/>
        <v>18.482317348476265</v>
      </c>
      <c r="AK468" s="19">
        <f t="shared" si="213"/>
        <v>18.482317348476265</v>
      </c>
      <c r="AL468" s="19">
        <f t="shared" si="213"/>
        <v>18.482317348476265</v>
      </c>
      <c r="AM468" s="19">
        <f t="shared" si="213"/>
        <v>18.482317348476265</v>
      </c>
      <c r="AN468" s="19">
        <f t="shared" si="213"/>
        <v>18.482317348476265</v>
      </c>
      <c r="AO468" s="19">
        <f t="shared" si="213"/>
        <v>18.482317348476265</v>
      </c>
      <c r="AP468" s="19">
        <f t="shared" si="213"/>
        <v>18.482317348476265</v>
      </c>
      <c r="AQ468" s="19">
        <f t="shared" si="213"/>
        <v>18.482317348476265</v>
      </c>
      <c r="AR468" s="19">
        <f t="shared" si="213"/>
        <v>18.482317348476265</v>
      </c>
      <c r="AS468" s="19">
        <f t="shared" si="213"/>
        <v>18.482317348476265</v>
      </c>
      <c r="AT468" s="19">
        <f t="shared" si="213"/>
        <v>18.482317348476265</v>
      </c>
      <c r="AU468" s="19">
        <f t="shared" si="213"/>
        <v>18.482317348476265</v>
      </c>
      <c r="AV468" s="19">
        <f t="shared" si="213"/>
        <v>18.482317348476265</v>
      </c>
      <c r="AW468" s="19">
        <f t="shared" si="213"/>
        <v>18.482317348476265</v>
      </c>
      <c r="AX468" s="19">
        <f t="shared" si="213"/>
        <v>18.482317348476265</v>
      </c>
      <c r="AY468" s="19">
        <f t="shared" si="213"/>
        <v>18.482317348476265</v>
      </c>
      <c r="AZ468" s="19">
        <f t="shared" si="213"/>
        <v>18.482317348476265</v>
      </c>
      <c r="BA468" s="19">
        <f t="shared" si="213"/>
        <v>0</v>
      </c>
      <c r="BB468" s="19">
        <f t="shared" si="213"/>
        <v>0</v>
      </c>
      <c r="BC468" s="19">
        <f t="shared" si="213"/>
        <v>0</v>
      </c>
      <c r="BD468" s="19">
        <f t="shared" si="213"/>
        <v>0</v>
      </c>
      <c r="BE468" s="19">
        <f t="shared" si="213"/>
        <v>0</v>
      </c>
      <c r="BF468" s="19">
        <f t="shared" si="213"/>
        <v>0</v>
      </c>
      <c r="BG468" s="19">
        <f t="shared" si="213"/>
        <v>0</v>
      </c>
      <c r="BH468" s="19">
        <f t="shared" si="213"/>
        <v>0</v>
      </c>
      <c r="BI468" s="19">
        <f t="shared" si="213"/>
        <v>0</v>
      </c>
      <c r="BJ468" s="19">
        <f t="shared" si="213"/>
        <v>0</v>
      </c>
      <c r="BK468" s="19">
        <f t="shared" si="213"/>
        <v>0</v>
      </c>
      <c r="BL468" s="19">
        <f t="shared" si="213"/>
        <v>0</v>
      </c>
      <c r="BM468" s="19">
        <f t="shared" si="213"/>
        <v>0</v>
      </c>
      <c r="BN468" s="19">
        <f t="shared" si="213"/>
        <v>0</v>
      </c>
      <c r="BO468" s="19">
        <f t="shared" si="213"/>
        <v>0</v>
      </c>
      <c r="BP468" s="19">
        <f t="shared" si="213"/>
        <v>0</v>
      </c>
      <c r="BQ468" s="19">
        <f t="shared" si="213"/>
        <v>0</v>
      </c>
      <c r="BR468" s="19">
        <f t="shared" si="213"/>
        <v>0</v>
      </c>
      <c r="BS468" s="19">
        <f t="shared" si="213"/>
        <v>0</v>
      </c>
      <c r="BT468" s="19">
        <f t="shared" si="211"/>
        <v>0</v>
      </c>
      <c r="BU468" s="19">
        <f t="shared" si="211"/>
        <v>0</v>
      </c>
      <c r="BV468" s="19">
        <f t="shared" si="211"/>
        <v>0</v>
      </c>
      <c r="BW468" s="19">
        <f t="shared" si="211"/>
        <v>0</v>
      </c>
      <c r="BX468" s="19">
        <f t="shared" si="211"/>
        <v>0</v>
      </c>
      <c r="BY468" s="19">
        <f t="shared" si="211"/>
        <v>0</v>
      </c>
      <c r="BZ468" s="19">
        <f t="shared" si="211"/>
        <v>0</v>
      </c>
      <c r="CA468" s="19">
        <f t="shared" si="211"/>
        <v>0</v>
      </c>
      <c r="CB468" s="19">
        <f t="shared" si="211"/>
        <v>0</v>
      </c>
      <c r="CC468" s="19">
        <f t="shared" si="211"/>
        <v>0</v>
      </c>
      <c r="CD468" s="19">
        <f t="shared" si="211"/>
        <v>0</v>
      </c>
      <c r="CE468" s="19">
        <f t="shared" si="211"/>
        <v>0</v>
      </c>
      <c r="CF468" s="19">
        <f t="shared" si="211"/>
        <v>0</v>
      </c>
      <c r="CG468" s="19">
        <f t="shared" si="211"/>
        <v>0</v>
      </c>
      <c r="CH468" s="19">
        <f t="shared" si="211"/>
        <v>0</v>
      </c>
      <c r="CI468" s="19">
        <f t="shared" si="211"/>
        <v>0</v>
      </c>
      <c r="CJ468" s="19">
        <f t="shared" si="211"/>
        <v>0</v>
      </c>
      <c r="CK468" s="19">
        <f t="shared" si="211"/>
        <v>0</v>
      </c>
      <c r="CL468" s="19">
        <f t="shared" si="211"/>
        <v>0</v>
      </c>
      <c r="CM468" s="19">
        <f t="shared" si="211"/>
        <v>0</v>
      </c>
      <c r="CN468" s="19">
        <f t="shared" si="211"/>
        <v>0</v>
      </c>
      <c r="CO468" s="19">
        <f t="shared" si="211"/>
        <v>0</v>
      </c>
      <c r="CP468" s="19">
        <f t="shared" si="211"/>
        <v>0</v>
      </c>
      <c r="CQ468" s="19">
        <f t="shared" si="211"/>
        <v>0</v>
      </c>
      <c r="CR468" s="19">
        <f t="shared" si="211"/>
        <v>0</v>
      </c>
      <c r="CS468" s="19">
        <f t="shared" si="211"/>
        <v>0</v>
      </c>
      <c r="CT468" s="19">
        <f t="shared" si="211"/>
        <v>0</v>
      </c>
      <c r="CU468" s="19">
        <f t="shared" si="211"/>
        <v>0</v>
      </c>
      <c r="CV468" s="19">
        <f t="shared" si="211"/>
        <v>0</v>
      </c>
      <c r="CW468" s="19">
        <f t="shared" si="211"/>
        <v>0</v>
      </c>
      <c r="CX468" s="19">
        <f t="shared" si="211"/>
        <v>0</v>
      </c>
      <c r="CY468" s="19">
        <f t="shared" si="211"/>
        <v>0</v>
      </c>
    </row>
    <row r="469" spans="1:103" ht="13.5" customHeight="1" outlineLevel="1">
      <c r="A469" s="4"/>
      <c r="B469" s="269"/>
      <c r="C469" s="14" t="s">
        <v>11</v>
      </c>
      <c r="D469" s="15"/>
      <c r="E469" s="16"/>
      <c r="F469" s="17"/>
      <c r="G469" s="18">
        <f t="shared" si="212"/>
        <v>89733.935928013263</v>
      </c>
      <c r="H469" s="19">
        <f t="shared" si="213"/>
        <v>1937.4826297051461</v>
      </c>
      <c r="I469" s="19">
        <f t="shared" si="213"/>
        <v>1992.8078852619619</v>
      </c>
      <c r="J469" s="19">
        <f t="shared" si="213"/>
        <v>2045.1332538060442</v>
      </c>
      <c r="K469" s="19">
        <f t="shared" si="213"/>
        <v>2094.4587353373922</v>
      </c>
      <c r="L469" s="19">
        <f t="shared" si="213"/>
        <v>2140.7843298560065</v>
      </c>
      <c r="M469" s="19">
        <f t="shared" si="213"/>
        <v>2184.1100373618874</v>
      </c>
      <c r="N469" s="19">
        <f t="shared" si="213"/>
        <v>2224.4358578550341</v>
      </c>
      <c r="O469" s="19">
        <f t="shared" si="213"/>
        <v>2261.7617913354475</v>
      </c>
      <c r="P469" s="19">
        <f t="shared" si="213"/>
        <v>2296.0878378031266</v>
      </c>
      <c r="Q469" s="19">
        <f t="shared" si="213"/>
        <v>2327.4139972580724</v>
      </c>
      <c r="R469" s="19">
        <f t="shared" si="213"/>
        <v>2355.740269700284</v>
      </c>
      <c r="S469" s="19">
        <f t="shared" si="213"/>
        <v>2381.0666551297618</v>
      </c>
      <c r="T469" s="19">
        <f t="shared" si="213"/>
        <v>2403.3931535465063</v>
      </c>
      <c r="U469" s="19">
        <f t="shared" si="213"/>
        <v>2422.7197649505169</v>
      </c>
      <c r="V469" s="19">
        <f t="shared" si="213"/>
        <v>2439.0464893417939</v>
      </c>
      <c r="W469" s="19">
        <f t="shared" si="213"/>
        <v>2452.3733267203365</v>
      </c>
      <c r="X469" s="19">
        <f t="shared" si="213"/>
        <v>2488.2155662232904</v>
      </c>
      <c r="Y469" s="19">
        <f t="shared" si="213"/>
        <v>2519.8866608753456</v>
      </c>
      <c r="Z469" s="19">
        <f t="shared" si="213"/>
        <v>2547.3866106765026</v>
      </c>
      <c r="AA469" s="19">
        <f t="shared" si="213"/>
        <v>2570.7154156267611</v>
      </c>
      <c r="AB469" s="19">
        <f t="shared" si="213"/>
        <v>2589.8730757261214</v>
      </c>
      <c r="AC469" s="19">
        <f t="shared" si="213"/>
        <v>2604.8595909745836</v>
      </c>
      <c r="AD469" s="19">
        <f t="shared" si="213"/>
        <v>2615.6749613721477</v>
      </c>
      <c r="AE469" s="19">
        <f t="shared" si="213"/>
        <v>2622.3191869188131</v>
      </c>
      <c r="AF469" s="19">
        <f t="shared" si="213"/>
        <v>2624.7922676145804</v>
      </c>
      <c r="AG469" s="19">
        <f t="shared" si="213"/>
        <v>2623.09420345945</v>
      </c>
      <c r="AH469" s="19">
        <f t="shared" si="213"/>
        <v>2684.3360729125857</v>
      </c>
      <c r="AI469" s="19">
        <f t="shared" si="213"/>
        <v>2745.5779423657218</v>
      </c>
      <c r="AJ469" s="19">
        <f t="shared" si="213"/>
        <v>2806.819811818857</v>
      </c>
      <c r="AK469" s="19">
        <f t="shared" si="213"/>
        <v>2868.0616812719927</v>
      </c>
      <c r="AL469" s="19">
        <f t="shared" si="213"/>
        <v>2929.3035507251284</v>
      </c>
      <c r="AM469" s="19">
        <f t="shared" si="213"/>
        <v>2990.5454201782645</v>
      </c>
      <c r="AN469" s="19">
        <f t="shared" si="213"/>
        <v>3051.7872896314007</v>
      </c>
      <c r="AO469" s="19">
        <f t="shared" si="213"/>
        <v>3113.0291590845359</v>
      </c>
      <c r="AP469" s="19">
        <f t="shared" si="213"/>
        <v>3174.2710285376716</v>
      </c>
      <c r="AQ469" s="19">
        <f t="shared" si="213"/>
        <v>3235.5128979908072</v>
      </c>
      <c r="AR469" s="19">
        <f t="shared" si="213"/>
        <v>3296.7547674439434</v>
      </c>
      <c r="AS469" s="19">
        <f t="shared" si="213"/>
        <v>3357.996636897079</v>
      </c>
      <c r="AT469" s="19">
        <f t="shared" si="213"/>
        <v>3419.2385063502143</v>
      </c>
      <c r="AU469" s="19">
        <f t="shared" si="213"/>
        <v>3480.4803758033504</v>
      </c>
      <c r="AV469" s="19">
        <f t="shared" si="213"/>
        <v>3541.7222452564861</v>
      </c>
      <c r="AW469" s="19">
        <f t="shared" si="213"/>
        <v>3602.9641147096213</v>
      </c>
      <c r="AX469" s="19">
        <f t="shared" si="213"/>
        <v>3664.2059841627579</v>
      </c>
      <c r="AY469" s="19">
        <f t="shared" si="213"/>
        <v>3725.4478536158927</v>
      </c>
      <c r="AZ469" s="19">
        <f t="shared" si="213"/>
        <v>3786.6897230690292</v>
      </c>
      <c r="BA469" s="19">
        <f t="shared" si="213"/>
        <v>0</v>
      </c>
      <c r="BB469" s="19">
        <f t="shared" si="213"/>
        <v>0</v>
      </c>
      <c r="BC469" s="19">
        <f t="shared" si="213"/>
        <v>0</v>
      </c>
      <c r="BD469" s="19">
        <f t="shared" si="213"/>
        <v>0</v>
      </c>
      <c r="BE469" s="19">
        <f t="shared" si="213"/>
        <v>0</v>
      </c>
      <c r="BF469" s="19">
        <f t="shared" si="213"/>
        <v>0</v>
      </c>
      <c r="BG469" s="19">
        <f t="shared" si="213"/>
        <v>0</v>
      </c>
      <c r="BH469" s="19">
        <f t="shared" si="213"/>
        <v>0</v>
      </c>
      <c r="BI469" s="19">
        <f t="shared" si="213"/>
        <v>0</v>
      </c>
      <c r="BJ469" s="19">
        <f t="shared" si="213"/>
        <v>0</v>
      </c>
      <c r="BK469" s="19">
        <f t="shared" si="213"/>
        <v>0</v>
      </c>
      <c r="BL469" s="19">
        <f t="shared" si="213"/>
        <v>0</v>
      </c>
      <c r="BM469" s="19">
        <f t="shared" si="213"/>
        <v>0</v>
      </c>
      <c r="BN469" s="19">
        <f t="shared" si="213"/>
        <v>0</v>
      </c>
      <c r="BO469" s="19">
        <f t="shared" si="213"/>
        <v>0</v>
      </c>
      <c r="BP469" s="19">
        <f t="shared" si="213"/>
        <v>0</v>
      </c>
      <c r="BQ469" s="19">
        <f t="shared" si="213"/>
        <v>0</v>
      </c>
      <c r="BR469" s="19">
        <f t="shared" si="213"/>
        <v>0</v>
      </c>
      <c r="BS469" s="19">
        <f t="shared" si="213"/>
        <v>0</v>
      </c>
      <c r="BT469" s="19">
        <f t="shared" si="211"/>
        <v>0</v>
      </c>
      <c r="BU469" s="19">
        <f t="shared" si="211"/>
        <v>0</v>
      </c>
      <c r="BV469" s="19">
        <f t="shared" si="211"/>
        <v>0</v>
      </c>
      <c r="BW469" s="19">
        <f t="shared" si="211"/>
        <v>0</v>
      </c>
      <c r="BX469" s="19">
        <f t="shared" si="211"/>
        <v>0</v>
      </c>
      <c r="BY469" s="19">
        <f t="shared" si="211"/>
        <v>0</v>
      </c>
      <c r="BZ469" s="19">
        <f t="shared" si="211"/>
        <v>0</v>
      </c>
      <c r="CA469" s="19">
        <f t="shared" si="211"/>
        <v>0</v>
      </c>
      <c r="CB469" s="19">
        <f t="shared" si="211"/>
        <v>0</v>
      </c>
      <c r="CC469" s="19">
        <f t="shared" si="211"/>
        <v>0</v>
      </c>
      <c r="CD469" s="19">
        <f t="shared" si="211"/>
        <v>0</v>
      </c>
      <c r="CE469" s="19">
        <f t="shared" si="211"/>
        <v>0</v>
      </c>
      <c r="CF469" s="19">
        <f t="shared" si="211"/>
        <v>0</v>
      </c>
      <c r="CG469" s="19">
        <f t="shared" si="211"/>
        <v>0</v>
      </c>
      <c r="CH469" s="19">
        <f t="shared" si="211"/>
        <v>0</v>
      </c>
      <c r="CI469" s="19">
        <f t="shared" si="211"/>
        <v>0</v>
      </c>
      <c r="CJ469" s="19">
        <f t="shared" si="211"/>
        <v>0</v>
      </c>
      <c r="CK469" s="19">
        <f t="shared" si="211"/>
        <v>0</v>
      </c>
      <c r="CL469" s="19">
        <f t="shared" si="211"/>
        <v>0</v>
      </c>
      <c r="CM469" s="19">
        <f t="shared" si="211"/>
        <v>0</v>
      </c>
      <c r="CN469" s="19">
        <f t="shared" si="211"/>
        <v>0</v>
      </c>
      <c r="CO469" s="19">
        <f t="shared" si="211"/>
        <v>0</v>
      </c>
      <c r="CP469" s="19">
        <f t="shared" si="211"/>
        <v>0</v>
      </c>
      <c r="CQ469" s="19">
        <f t="shared" si="211"/>
        <v>0</v>
      </c>
      <c r="CR469" s="19">
        <f t="shared" si="211"/>
        <v>0</v>
      </c>
      <c r="CS469" s="19">
        <f t="shared" si="211"/>
        <v>0</v>
      </c>
      <c r="CT469" s="19">
        <f t="shared" si="211"/>
        <v>0</v>
      </c>
      <c r="CU469" s="19">
        <f t="shared" si="211"/>
        <v>0</v>
      </c>
      <c r="CV469" s="19">
        <f t="shared" si="211"/>
        <v>0</v>
      </c>
      <c r="CW469" s="19">
        <f t="shared" si="211"/>
        <v>0</v>
      </c>
      <c r="CX469" s="19">
        <f t="shared" si="211"/>
        <v>0</v>
      </c>
      <c r="CY469" s="19">
        <f t="shared" si="211"/>
        <v>0</v>
      </c>
    </row>
    <row r="470" spans="1:103" ht="13.5" customHeight="1" outlineLevel="1">
      <c r="A470" s="4"/>
      <c r="B470" s="269"/>
      <c r="C470" s="20" t="s">
        <v>12</v>
      </c>
      <c r="D470" s="21"/>
      <c r="E470" s="22"/>
      <c r="F470" s="23"/>
      <c r="G470" s="24">
        <f t="shared" si="212"/>
        <v>9099.2361657939564</v>
      </c>
      <c r="H470" s="25">
        <f t="shared" si="213"/>
        <v>327.34755356655864</v>
      </c>
      <c r="I470" s="25">
        <f t="shared" si="213"/>
        <v>325.93923371590836</v>
      </c>
      <c r="J470" s="25">
        <f t="shared" si="213"/>
        <v>324.53340955567404</v>
      </c>
      <c r="K470" s="25">
        <f t="shared" si="213"/>
        <v>323.13008108585569</v>
      </c>
      <c r="L470" s="25">
        <f t="shared" si="213"/>
        <v>321.72924830645331</v>
      </c>
      <c r="M470" s="25">
        <f t="shared" si="213"/>
        <v>320.33091121746685</v>
      </c>
      <c r="N470" s="25">
        <f t="shared" si="213"/>
        <v>318.93506981889641</v>
      </c>
      <c r="O470" s="25">
        <f t="shared" si="213"/>
        <v>317.54172411074182</v>
      </c>
      <c r="P470" s="25">
        <f t="shared" si="213"/>
        <v>316.15087409300321</v>
      </c>
      <c r="Q470" s="25">
        <f t="shared" si="213"/>
        <v>314.76251976568057</v>
      </c>
      <c r="R470" s="25">
        <f t="shared" si="213"/>
        <v>313.37666112877389</v>
      </c>
      <c r="S470" s="25">
        <f t="shared" si="213"/>
        <v>311.99329818228313</v>
      </c>
      <c r="T470" s="25">
        <f t="shared" si="213"/>
        <v>310.61243092620833</v>
      </c>
      <c r="U470" s="25">
        <f t="shared" si="213"/>
        <v>309.23405936054951</v>
      </c>
      <c r="V470" s="25">
        <f t="shared" si="213"/>
        <v>307.8581834853066</v>
      </c>
      <c r="W470" s="25">
        <f t="shared" si="213"/>
        <v>306.48480330047965</v>
      </c>
      <c r="X470" s="25">
        <f t="shared" si="213"/>
        <v>306.09579132815139</v>
      </c>
      <c r="Y470" s="25">
        <f t="shared" si="213"/>
        <v>305.70677935582307</v>
      </c>
      <c r="Z470" s="25">
        <f t="shared" si="213"/>
        <v>305.31776738349481</v>
      </c>
      <c r="AA470" s="25">
        <f t="shared" si="213"/>
        <v>304.92875541116649</v>
      </c>
      <c r="AB470" s="25">
        <f t="shared" si="213"/>
        <v>304.53974343883817</v>
      </c>
      <c r="AC470" s="25">
        <f t="shared" si="213"/>
        <v>304.15073146650985</v>
      </c>
      <c r="AD470" s="25">
        <f t="shared" si="213"/>
        <v>303.76171949418159</v>
      </c>
      <c r="AE470" s="25">
        <f t="shared" si="213"/>
        <v>303.37270752185327</v>
      </c>
      <c r="AF470" s="25">
        <f t="shared" si="213"/>
        <v>302.98369554952495</v>
      </c>
      <c r="AG470" s="25">
        <f t="shared" si="213"/>
        <v>302.59468357719663</v>
      </c>
      <c r="AH470" s="25">
        <f t="shared" si="213"/>
        <v>302.59468357719663</v>
      </c>
      <c r="AI470" s="25">
        <f t="shared" si="213"/>
        <v>302.59468357719663</v>
      </c>
      <c r="AJ470" s="25">
        <f t="shared" si="213"/>
        <v>302.59468357719663</v>
      </c>
      <c r="AK470" s="25">
        <f t="shared" si="213"/>
        <v>302.59468357719663</v>
      </c>
      <c r="AL470" s="25">
        <f t="shared" si="213"/>
        <v>302.59468357719663</v>
      </c>
      <c r="AM470" s="25">
        <f t="shared" si="213"/>
        <v>302.59468357719663</v>
      </c>
      <c r="AN470" s="25">
        <f t="shared" si="213"/>
        <v>302.59468357719663</v>
      </c>
      <c r="AO470" s="25">
        <f t="shared" si="213"/>
        <v>302.59468357719663</v>
      </c>
      <c r="AP470" s="25">
        <f t="shared" si="213"/>
        <v>302.59468357719663</v>
      </c>
      <c r="AQ470" s="25">
        <f t="shared" si="213"/>
        <v>302.59468357719663</v>
      </c>
      <c r="AR470" s="25">
        <f t="shared" si="213"/>
        <v>302.59468357719663</v>
      </c>
      <c r="AS470" s="25">
        <f t="shared" si="213"/>
        <v>302.59468357719663</v>
      </c>
      <c r="AT470" s="25">
        <f t="shared" si="213"/>
        <v>302.59468357719663</v>
      </c>
      <c r="AU470" s="25">
        <f t="shared" si="213"/>
        <v>302.59468357719663</v>
      </c>
      <c r="AV470" s="25">
        <f t="shared" si="213"/>
        <v>302.59468357719663</v>
      </c>
      <c r="AW470" s="25">
        <f t="shared" si="213"/>
        <v>302.59468357719663</v>
      </c>
      <c r="AX470" s="25">
        <f t="shared" si="213"/>
        <v>302.59468357719663</v>
      </c>
      <c r="AY470" s="25">
        <f t="shared" si="213"/>
        <v>302.59468357719663</v>
      </c>
      <c r="AZ470" s="25">
        <f t="shared" si="213"/>
        <v>302.59468357719663</v>
      </c>
      <c r="BA470" s="25">
        <f t="shared" si="213"/>
        <v>0</v>
      </c>
      <c r="BB470" s="25">
        <f t="shared" si="213"/>
        <v>0</v>
      </c>
      <c r="BC470" s="25">
        <f t="shared" si="213"/>
        <v>0</v>
      </c>
      <c r="BD470" s="25">
        <f t="shared" si="213"/>
        <v>0</v>
      </c>
      <c r="BE470" s="25">
        <f t="shared" si="213"/>
        <v>0</v>
      </c>
      <c r="BF470" s="25">
        <f t="shared" si="213"/>
        <v>0</v>
      </c>
      <c r="BG470" s="25">
        <f t="shared" si="213"/>
        <v>0</v>
      </c>
      <c r="BH470" s="25">
        <f t="shared" si="213"/>
        <v>0</v>
      </c>
      <c r="BI470" s="25">
        <f t="shared" si="213"/>
        <v>0</v>
      </c>
      <c r="BJ470" s="25">
        <f t="shared" si="213"/>
        <v>0</v>
      </c>
      <c r="BK470" s="25">
        <f t="shared" si="213"/>
        <v>0</v>
      </c>
      <c r="BL470" s="25">
        <f t="shared" si="213"/>
        <v>0</v>
      </c>
      <c r="BM470" s="25">
        <f t="shared" si="213"/>
        <v>0</v>
      </c>
      <c r="BN470" s="25">
        <f t="shared" si="213"/>
        <v>0</v>
      </c>
      <c r="BO470" s="25">
        <f t="shared" si="213"/>
        <v>0</v>
      </c>
      <c r="BP470" s="25">
        <f t="shared" si="213"/>
        <v>0</v>
      </c>
      <c r="BQ470" s="25">
        <f t="shared" si="213"/>
        <v>0</v>
      </c>
      <c r="BR470" s="25">
        <f t="shared" si="213"/>
        <v>0</v>
      </c>
      <c r="BS470" s="25">
        <f>BS14*BS261*365/10^6*10^6</f>
        <v>0</v>
      </c>
      <c r="BT470" s="25">
        <f t="shared" si="211"/>
        <v>0</v>
      </c>
      <c r="BU470" s="25">
        <f t="shared" si="211"/>
        <v>0</v>
      </c>
      <c r="BV470" s="25">
        <f t="shared" si="211"/>
        <v>0</v>
      </c>
      <c r="BW470" s="25">
        <f t="shared" si="211"/>
        <v>0</v>
      </c>
      <c r="BX470" s="25">
        <f t="shared" si="211"/>
        <v>0</v>
      </c>
      <c r="BY470" s="25">
        <f t="shared" si="211"/>
        <v>0</v>
      </c>
      <c r="BZ470" s="25">
        <f t="shared" si="211"/>
        <v>0</v>
      </c>
      <c r="CA470" s="25">
        <f t="shared" si="211"/>
        <v>0</v>
      </c>
      <c r="CB470" s="25">
        <f t="shared" si="211"/>
        <v>0</v>
      </c>
      <c r="CC470" s="25">
        <f t="shared" si="211"/>
        <v>0</v>
      </c>
      <c r="CD470" s="25">
        <f t="shared" si="211"/>
        <v>0</v>
      </c>
      <c r="CE470" s="25">
        <f t="shared" si="211"/>
        <v>0</v>
      </c>
      <c r="CF470" s="25">
        <f t="shared" si="211"/>
        <v>0</v>
      </c>
      <c r="CG470" s="25">
        <f t="shared" si="211"/>
        <v>0</v>
      </c>
      <c r="CH470" s="25">
        <f t="shared" si="211"/>
        <v>0</v>
      </c>
      <c r="CI470" s="25">
        <f t="shared" si="211"/>
        <v>0</v>
      </c>
      <c r="CJ470" s="25">
        <f t="shared" si="211"/>
        <v>0</v>
      </c>
      <c r="CK470" s="25">
        <f t="shared" si="211"/>
        <v>0</v>
      </c>
      <c r="CL470" s="25">
        <f t="shared" si="211"/>
        <v>0</v>
      </c>
      <c r="CM470" s="25">
        <f t="shared" si="211"/>
        <v>0</v>
      </c>
      <c r="CN470" s="25">
        <f t="shared" si="211"/>
        <v>0</v>
      </c>
      <c r="CO470" s="25">
        <f t="shared" si="211"/>
        <v>0</v>
      </c>
      <c r="CP470" s="25">
        <f t="shared" si="211"/>
        <v>0</v>
      </c>
      <c r="CQ470" s="25">
        <f t="shared" si="211"/>
        <v>0</v>
      </c>
      <c r="CR470" s="25">
        <f t="shared" si="211"/>
        <v>0</v>
      </c>
      <c r="CS470" s="25">
        <f t="shared" si="211"/>
        <v>0</v>
      </c>
      <c r="CT470" s="25">
        <f t="shared" si="211"/>
        <v>0</v>
      </c>
      <c r="CU470" s="25">
        <f t="shared" si="211"/>
        <v>0</v>
      </c>
      <c r="CV470" s="25">
        <f t="shared" si="211"/>
        <v>0</v>
      </c>
      <c r="CW470" s="25">
        <f t="shared" si="211"/>
        <v>0</v>
      </c>
      <c r="CX470" s="25">
        <f t="shared" si="211"/>
        <v>0</v>
      </c>
      <c r="CY470" s="25">
        <f>CY14*CY261*365/10^6*10^6</f>
        <v>0</v>
      </c>
    </row>
    <row r="471" spans="1:103" ht="13.5" customHeight="1" outlineLevel="1">
      <c r="A471" s="4"/>
      <c r="B471" s="269"/>
      <c r="C471" s="26" t="s">
        <v>13</v>
      </c>
      <c r="D471" s="27"/>
      <c r="E471" s="28"/>
      <c r="F471" s="29"/>
      <c r="G471" s="30">
        <f t="shared" si="212"/>
        <v>0</v>
      </c>
      <c r="H471" s="31">
        <f t="shared" ref="H471:BS474" si="214">H15*H262*365/10^6*10^6</f>
        <v>0</v>
      </c>
      <c r="I471" s="31">
        <f t="shared" si="214"/>
        <v>0</v>
      </c>
      <c r="J471" s="31">
        <f t="shared" si="214"/>
        <v>0</v>
      </c>
      <c r="K471" s="31">
        <f t="shared" si="214"/>
        <v>0</v>
      </c>
      <c r="L471" s="31">
        <f t="shared" si="214"/>
        <v>0</v>
      </c>
      <c r="M471" s="31">
        <f t="shared" si="214"/>
        <v>0</v>
      </c>
      <c r="N471" s="31">
        <f t="shared" si="214"/>
        <v>0</v>
      </c>
      <c r="O471" s="31">
        <f t="shared" si="214"/>
        <v>0</v>
      </c>
      <c r="P471" s="31">
        <f t="shared" si="214"/>
        <v>0</v>
      </c>
      <c r="Q471" s="31">
        <f t="shared" si="214"/>
        <v>0</v>
      </c>
      <c r="R471" s="31">
        <f t="shared" si="214"/>
        <v>0</v>
      </c>
      <c r="S471" s="31">
        <f t="shared" si="214"/>
        <v>0</v>
      </c>
      <c r="T471" s="31">
        <f t="shared" si="214"/>
        <v>0</v>
      </c>
      <c r="U471" s="31">
        <f t="shared" si="214"/>
        <v>0</v>
      </c>
      <c r="V471" s="31">
        <f t="shared" si="214"/>
        <v>0</v>
      </c>
      <c r="W471" s="31">
        <f t="shared" si="214"/>
        <v>0</v>
      </c>
      <c r="X471" s="31">
        <f t="shared" si="214"/>
        <v>0</v>
      </c>
      <c r="Y471" s="31">
        <f t="shared" si="214"/>
        <v>0</v>
      </c>
      <c r="Z471" s="31">
        <f t="shared" si="214"/>
        <v>0</v>
      </c>
      <c r="AA471" s="31">
        <f t="shared" si="214"/>
        <v>0</v>
      </c>
      <c r="AB471" s="31">
        <f t="shared" si="214"/>
        <v>0</v>
      </c>
      <c r="AC471" s="31">
        <f t="shared" si="214"/>
        <v>0</v>
      </c>
      <c r="AD471" s="31">
        <f t="shared" si="214"/>
        <v>0</v>
      </c>
      <c r="AE471" s="31">
        <f t="shared" si="214"/>
        <v>0</v>
      </c>
      <c r="AF471" s="31">
        <f t="shared" si="214"/>
        <v>0</v>
      </c>
      <c r="AG471" s="31">
        <f t="shared" si="214"/>
        <v>0</v>
      </c>
      <c r="AH471" s="31">
        <f t="shared" si="214"/>
        <v>0</v>
      </c>
      <c r="AI471" s="31">
        <f t="shared" si="214"/>
        <v>0</v>
      </c>
      <c r="AJ471" s="31">
        <f t="shared" si="214"/>
        <v>0</v>
      </c>
      <c r="AK471" s="31">
        <f t="shared" si="214"/>
        <v>0</v>
      </c>
      <c r="AL471" s="31">
        <f t="shared" si="214"/>
        <v>0</v>
      </c>
      <c r="AM471" s="31">
        <f t="shared" si="214"/>
        <v>0</v>
      </c>
      <c r="AN471" s="31">
        <f t="shared" si="214"/>
        <v>0</v>
      </c>
      <c r="AO471" s="31">
        <f t="shared" si="214"/>
        <v>0</v>
      </c>
      <c r="AP471" s="31">
        <f t="shared" si="214"/>
        <v>0</v>
      </c>
      <c r="AQ471" s="31">
        <f t="shared" si="214"/>
        <v>0</v>
      </c>
      <c r="AR471" s="31">
        <f t="shared" si="214"/>
        <v>0</v>
      </c>
      <c r="AS471" s="31">
        <f t="shared" si="214"/>
        <v>0</v>
      </c>
      <c r="AT471" s="31">
        <f t="shared" si="214"/>
        <v>0</v>
      </c>
      <c r="AU471" s="31">
        <f t="shared" si="214"/>
        <v>0</v>
      </c>
      <c r="AV471" s="31">
        <f t="shared" si="214"/>
        <v>0</v>
      </c>
      <c r="AW471" s="31">
        <f t="shared" si="214"/>
        <v>0</v>
      </c>
      <c r="AX471" s="31">
        <f t="shared" si="214"/>
        <v>0</v>
      </c>
      <c r="AY471" s="31">
        <f t="shared" si="214"/>
        <v>0</v>
      </c>
      <c r="AZ471" s="31">
        <f t="shared" si="214"/>
        <v>0</v>
      </c>
      <c r="BA471" s="31">
        <f t="shared" si="214"/>
        <v>0</v>
      </c>
      <c r="BB471" s="31">
        <f t="shared" si="214"/>
        <v>0</v>
      </c>
      <c r="BC471" s="31">
        <f t="shared" si="214"/>
        <v>0</v>
      </c>
      <c r="BD471" s="31">
        <f t="shared" si="214"/>
        <v>0</v>
      </c>
      <c r="BE471" s="31">
        <f t="shared" si="214"/>
        <v>0</v>
      </c>
      <c r="BF471" s="31">
        <f t="shared" si="214"/>
        <v>0</v>
      </c>
      <c r="BG471" s="31">
        <f t="shared" si="214"/>
        <v>0</v>
      </c>
      <c r="BH471" s="31">
        <f t="shared" si="214"/>
        <v>0</v>
      </c>
      <c r="BI471" s="31">
        <f t="shared" si="214"/>
        <v>0</v>
      </c>
      <c r="BJ471" s="31">
        <f t="shared" si="214"/>
        <v>0</v>
      </c>
      <c r="BK471" s="31">
        <f t="shared" si="214"/>
        <v>0</v>
      </c>
      <c r="BL471" s="31">
        <f t="shared" si="214"/>
        <v>0</v>
      </c>
      <c r="BM471" s="31">
        <f t="shared" si="214"/>
        <v>0</v>
      </c>
      <c r="BN471" s="31">
        <f t="shared" si="214"/>
        <v>0</v>
      </c>
      <c r="BO471" s="31">
        <f t="shared" si="214"/>
        <v>0</v>
      </c>
      <c r="BP471" s="31">
        <f t="shared" si="214"/>
        <v>0</v>
      </c>
      <c r="BQ471" s="31">
        <f t="shared" si="214"/>
        <v>0</v>
      </c>
      <c r="BR471" s="31">
        <f t="shared" si="214"/>
        <v>0</v>
      </c>
      <c r="BS471" s="31">
        <f t="shared" si="214"/>
        <v>0</v>
      </c>
      <c r="BT471" s="31">
        <f t="shared" ref="BT471:CY478" si="215">BT15*BT262*365/10^6*10^6</f>
        <v>0</v>
      </c>
      <c r="BU471" s="31">
        <f t="shared" si="215"/>
        <v>0</v>
      </c>
      <c r="BV471" s="31">
        <f t="shared" si="215"/>
        <v>0</v>
      </c>
      <c r="BW471" s="31">
        <f t="shared" si="215"/>
        <v>0</v>
      </c>
      <c r="BX471" s="31">
        <f t="shared" si="215"/>
        <v>0</v>
      </c>
      <c r="BY471" s="31">
        <f t="shared" si="215"/>
        <v>0</v>
      </c>
      <c r="BZ471" s="31">
        <f t="shared" si="215"/>
        <v>0</v>
      </c>
      <c r="CA471" s="31">
        <f t="shared" si="215"/>
        <v>0</v>
      </c>
      <c r="CB471" s="31">
        <f t="shared" si="215"/>
        <v>0</v>
      </c>
      <c r="CC471" s="31">
        <f t="shared" si="215"/>
        <v>0</v>
      </c>
      <c r="CD471" s="31">
        <f t="shared" si="215"/>
        <v>0</v>
      </c>
      <c r="CE471" s="31">
        <f t="shared" si="215"/>
        <v>0</v>
      </c>
      <c r="CF471" s="31">
        <f t="shared" si="215"/>
        <v>0</v>
      </c>
      <c r="CG471" s="31">
        <f t="shared" si="215"/>
        <v>0</v>
      </c>
      <c r="CH471" s="31">
        <f t="shared" si="215"/>
        <v>0</v>
      </c>
      <c r="CI471" s="31">
        <f t="shared" si="215"/>
        <v>0</v>
      </c>
      <c r="CJ471" s="31">
        <f t="shared" si="215"/>
        <v>0</v>
      </c>
      <c r="CK471" s="31">
        <f t="shared" si="215"/>
        <v>0</v>
      </c>
      <c r="CL471" s="31">
        <f t="shared" si="215"/>
        <v>0</v>
      </c>
      <c r="CM471" s="31">
        <f t="shared" si="215"/>
        <v>0</v>
      </c>
      <c r="CN471" s="31">
        <f t="shared" si="215"/>
        <v>0</v>
      </c>
      <c r="CO471" s="31">
        <f t="shared" si="215"/>
        <v>0</v>
      </c>
      <c r="CP471" s="31">
        <f t="shared" si="215"/>
        <v>0</v>
      </c>
      <c r="CQ471" s="31">
        <f t="shared" si="215"/>
        <v>0</v>
      </c>
      <c r="CR471" s="31">
        <f t="shared" si="215"/>
        <v>0</v>
      </c>
      <c r="CS471" s="31">
        <f t="shared" si="215"/>
        <v>0</v>
      </c>
      <c r="CT471" s="31">
        <f t="shared" si="215"/>
        <v>0</v>
      </c>
      <c r="CU471" s="31">
        <f t="shared" si="215"/>
        <v>0</v>
      </c>
      <c r="CV471" s="31">
        <f t="shared" si="215"/>
        <v>0</v>
      </c>
      <c r="CW471" s="31">
        <f t="shared" si="215"/>
        <v>0</v>
      </c>
      <c r="CX471" s="31">
        <f t="shared" si="215"/>
        <v>0</v>
      </c>
      <c r="CY471" s="31">
        <f t="shared" si="215"/>
        <v>0</v>
      </c>
    </row>
    <row r="472" spans="1:103" ht="13.5" customHeight="1" outlineLevel="1">
      <c r="A472" s="4"/>
      <c r="B472" s="269"/>
      <c r="C472" s="14" t="s">
        <v>15</v>
      </c>
      <c r="D472" s="15"/>
      <c r="E472" s="16"/>
      <c r="F472" s="17"/>
      <c r="G472" s="18">
        <f t="shared" si="212"/>
        <v>609.88987138351979</v>
      </c>
      <c r="H472" s="19">
        <f t="shared" si="214"/>
        <v>20.990411278806452</v>
      </c>
      <c r="I472" s="19">
        <f t="shared" si="214"/>
        <v>20.961889743582461</v>
      </c>
      <c r="J472" s="19">
        <f t="shared" si="214"/>
        <v>20.93336820835847</v>
      </c>
      <c r="K472" s="19">
        <f t="shared" si="214"/>
        <v>20.904846673134479</v>
      </c>
      <c r="L472" s="19">
        <f t="shared" si="214"/>
        <v>20.876325137910488</v>
      </c>
      <c r="M472" s="19">
        <f t="shared" si="214"/>
        <v>20.847803602686497</v>
      </c>
      <c r="N472" s="19">
        <f t="shared" si="214"/>
        <v>20.819282067462506</v>
      </c>
      <c r="O472" s="19">
        <f t="shared" si="214"/>
        <v>20.790760532238515</v>
      </c>
      <c r="P472" s="19">
        <f t="shared" si="214"/>
        <v>20.762238997014524</v>
      </c>
      <c r="Q472" s="19">
        <f t="shared" si="214"/>
        <v>20.733717461790533</v>
      </c>
      <c r="R472" s="19">
        <f t="shared" si="214"/>
        <v>20.705195926566542</v>
      </c>
      <c r="S472" s="19">
        <f t="shared" si="214"/>
        <v>20.676674391342551</v>
      </c>
      <c r="T472" s="19">
        <f t="shared" si="214"/>
        <v>20.648152856118561</v>
      </c>
      <c r="U472" s="19">
        <f t="shared" si="214"/>
        <v>20.61963132089457</v>
      </c>
      <c r="V472" s="19">
        <f t="shared" si="214"/>
        <v>20.591109785670579</v>
      </c>
      <c r="W472" s="19">
        <f t="shared" si="214"/>
        <v>20.562588250446588</v>
      </c>
      <c r="X472" s="19">
        <f t="shared" si="214"/>
        <v>20.534066715222593</v>
      </c>
      <c r="Y472" s="19">
        <f t="shared" si="214"/>
        <v>20.505545179998606</v>
      </c>
      <c r="Z472" s="19">
        <f t="shared" si="214"/>
        <v>20.477023644774611</v>
      </c>
      <c r="AA472" s="19">
        <f t="shared" si="214"/>
        <v>20.448502109550624</v>
      </c>
      <c r="AB472" s="19">
        <f t="shared" si="214"/>
        <v>20.419980574326633</v>
      </c>
      <c r="AC472" s="19">
        <f t="shared" si="214"/>
        <v>20.391459039102639</v>
      </c>
      <c r="AD472" s="19">
        <f t="shared" si="214"/>
        <v>20.362937503878651</v>
      </c>
      <c r="AE472" s="19">
        <f t="shared" si="214"/>
        <v>20.334415968654657</v>
      </c>
      <c r="AF472" s="19">
        <f t="shared" si="214"/>
        <v>20.305894433430666</v>
      </c>
      <c r="AG472" s="19">
        <f t="shared" si="214"/>
        <v>20.277372898206686</v>
      </c>
      <c r="AH472" s="19">
        <f t="shared" si="214"/>
        <v>20.277372898206686</v>
      </c>
      <c r="AI472" s="19">
        <f t="shared" si="214"/>
        <v>20.277372898206686</v>
      </c>
      <c r="AJ472" s="19">
        <f t="shared" si="214"/>
        <v>20.277372898206686</v>
      </c>
      <c r="AK472" s="19">
        <f t="shared" si="214"/>
        <v>20.277372898206686</v>
      </c>
      <c r="AL472" s="19">
        <f t="shared" si="214"/>
        <v>20.277372898206686</v>
      </c>
      <c r="AM472" s="19">
        <f t="shared" si="214"/>
        <v>20.277372898206686</v>
      </c>
      <c r="AN472" s="19">
        <f t="shared" si="214"/>
        <v>20.277372898206686</v>
      </c>
      <c r="AO472" s="19">
        <f t="shared" si="214"/>
        <v>20.277372898206686</v>
      </c>
      <c r="AP472" s="19">
        <f t="shared" si="214"/>
        <v>20.277372898206686</v>
      </c>
      <c r="AQ472" s="19">
        <f t="shared" si="214"/>
        <v>20.277372898206686</v>
      </c>
      <c r="AR472" s="19">
        <f t="shared" si="214"/>
        <v>20.277372898206686</v>
      </c>
      <c r="AS472" s="19">
        <f t="shared" si="214"/>
        <v>20.277372898206686</v>
      </c>
      <c r="AT472" s="19">
        <f t="shared" si="214"/>
        <v>20.277372898206686</v>
      </c>
      <c r="AU472" s="19">
        <f t="shared" si="214"/>
        <v>20.277372898206686</v>
      </c>
      <c r="AV472" s="19">
        <f t="shared" si="214"/>
        <v>20.277372898206686</v>
      </c>
      <c r="AW472" s="19">
        <f t="shared" si="214"/>
        <v>20.277372898206686</v>
      </c>
      <c r="AX472" s="19">
        <f t="shared" si="214"/>
        <v>20.277372898206686</v>
      </c>
      <c r="AY472" s="19">
        <f t="shared" si="214"/>
        <v>20.277372898206686</v>
      </c>
      <c r="AZ472" s="19">
        <f t="shared" si="214"/>
        <v>20.277372898206686</v>
      </c>
      <c r="BA472" s="19">
        <f t="shared" si="214"/>
        <v>0</v>
      </c>
      <c r="BB472" s="19">
        <f t="shared" si="214"/>
        <v>0</v>
      </c>
      <c r="BC472" s="19">
        <f t="shared" si="214"/>
        <v>0</v>
      </c>
      <c r="BD472" s="19">
        <f t="shared" si="214"/>
        <v>0</v>
      </c>
      <c r="BE472" s="19">
        <f t="shared" si="214"/>
        <v>0</v>
      </c>
      <c r="BF472" s="19">
        <f t="shared" si="214"/>
        <v>0</v>
      </c>
      <c r="BG472" s="19">
        <f t="shared" si="214"/>
        <v>0</v>
      </c>
      <c r="BH472" s="19">
        <f t="shared" si="214"/>
        <v>0</v>
      </c>
      <c r="BI472" s="19">
        <f t="shared" si="214"/>
        <v>0</v>
      </c>
      <c r="BJ472" s="19">
        <f t="shared" si="214"/>
        <v>0</v>
      </c>
      <c r="BK472" s="19">
        <f t="shared" si="214"/>
        <v>0</v>
      </c>
      <c r="BL472" s="19">
        <f t="shared" si="214"/>
        <v>0</v>
      </c>
      <c r="BM472" s="19">
        <f t="shared" si="214"/>
        <v>0</v>
      </c>
      <c r="BN472" s="19">
        <f t="shared" si="214"/>
        <v>0</v>
      </c>
      <c r="BO472" s="19">
        <f t="shared" si="214"/>
        <v>0</v>
      </c>
      <c r="BP472" s="19">
        <f t="shared" si="214"/>
        <v>0</v>
      </c>
      <c r="BQ472" s="19">
        <f t="shared" si="214"/>
        <v>0</v>
      </c>
      <c r="BR472" s="19">
        <f t="shared" si="214"/>
        <v>0</v>
      </c>
      <c r="BS472" s="19">
        <f t="shared" si="214"/>
        <v>0</v>
      </c>
      <c r="BT472" s="19">
        <f t="shared" si="215"/>
        <v>0</v>
      </c>
      <c r="BU472" s="19">
        <f t="shared" si="215"/>
        <v>0</v>
      </c>
      <c r="BV472" s="19">
        <f t="shared" si="215"/>
        <v>0</v>
      </c>
      <c r="BW472" s="19">
        <f t="shared" si="215"/>
        <v>0</v>
      </c>
      <c r="BX472" s="19">
        <f t="shared" si="215"/>
        <v>0</v>
      </c>
      <c r="BY472" s="19">
        <f t="shared" si="215"/>
        <v>0</v>
      </c>
      <c r="BZ472" s="19">
        <f t="shared" si="215"/>
        <v>0</v>
      </c>
      <c r="CA472" s="19">
        <f t="shared" si="215"/>
        <v>0</v>
      </c>
      <c r="CB472" s="19">
        <f t="shared" si="215"/>
        <v>0</v>
      </c>
      <c r="CC472" s="19">
        <f t="shared" si="215"/>
        <v>0</v>
      </c>
      <c r="CD472" s="19">
        <f t="shared" si="215"/>
        <v>0</v>
      </c>
      <c r="CE472" s="19">
        <f t="shared" si="215"/>
        <v>0</v>
      </c>
      <c r="CF472" s="19">
        <f t="shared" si="215"/>
        <v>0</v>
      </c>
      <c r="CG472" s="19">
        <f t="shared" si="215"/>
        <v>0</v>
      </c>
      <c r="CH472" s="19">
        <f t="shared" si="215"/>
        <v>0</v>
      </c>
      <c r="CI472" s="19">
        <f t="shared" si="215"/>
        <v>0</v>
      </c>
      <c r="CJ472" s="19">
        <f t="shared" si="215"/>
        <v>0</v>
      </c>
      <c r="CK472" s="19">
        <f t="shared" si="215"/>
        <v>0</v>
      </c>
      <c r="CL472" s="19">
        <f t="shared" si="215"/>
        <v>0</v>
      </c>
      <c r="CM472" s="19">
        <f t="shared" si="215"/>
        <v>0</v>
      </c>
      <c r="CN472" s="19">
        <f t="shared" si="215"/>
        <v>0</v>
      </c>
      <c r="CO472" s="19">
        <f t="shared" si="215"/>
        <v>0</v>
      </c>
      <c r="CP472" s="19">
        <f t="shared" si="215"/>
        <v>0</v>
      </c>
      <c r="CQ472" s="19">
        <f t="shared" si="215"/>
        <v>0</v>
      </c>
      <c r="CR472" s="19">
        <f t="shared" si="215"/>
        <v>0</v>
      </c>
      <c r="CS472" s="19">
        <f t="shared" si="215"/>
        <v>0</v>
      </c>
      <c r="CT472" s="19">
        <f t="shared" si="215"/>
        <v>0</v>
      </c>
      <c r="CU472" s="19">
        <f t="shared" si="215"/>
        <v>0</v>
      </c>
      <c r="CV472" s="19">
        <f t="shared" si="215"/>
        <v>0</v>
      </c>
      <c r="CW472" s="19">
        <f t="shared" si="215"/>
        <v>0</v>
      </c>
      <c r="CX472" s="19">
        <f t="shared" si="215"/>
        <v>0</v>
      </c>
      <c r="CY472" s="19">
        <f t="shared" si="215"/>
        <v>0</v>
      </c>
    </row>
    <row r="473" spans="1:103" ht="13.5" customHeight="1" outlineLevel="1">
      <c r="A473" s="4"/>
      <c r="B473" s="269"/>
      <c r="C473" s="14" t="s">
        <v>16</v>
      </c>
      <c r="D473" s="15"/>
      <c r="E473" s="16"/>
      <c r="F473" s="17"/>
      <c r="G473" s="18">
        <f t="shared" si="212"/>
        <v>0</v>
      </c>
      <c r="H473" s="19">
        <f t="shared" si="214"/>
        <v>0</v>
      </c>
      <c r="I473" s="19">
        <f t="shared" si="214"/>
        <v>0</v>
      </c>
      <c r="J473" s="19">
        <f t="shared" si="214"/>
        <v>0</v>
      </c>
      <c r="K473" s="19">
        <f t="shared" si="214"/>
        <v>0</v>
      </c>
      <c r="L473" s="19">
        <f t="shared" si="214"/>
        <v>0</v>
      </c>
      <c r="M473" s="19">
        <f t="shared" si="214"/>
        <v>0</v>
      </c>
      <c r="N473" s="19">
        <f t="shared" si="214"/>
        <v>0</v>
      </c>
      <c r="O473" s="19">
        <f t="shared" si="214"/>
        <v>0</v>
      </c>
      <c r="P473" s="19">
        <f t="shared" si="214"/>
        <v>0</v>
      </c>
      <c r="Q473" s="19">
        <f t="shared" si="214"/>
        <v>0</v>
      </c>
      <c r="R473" s="19">
        <f t="shared" si="214"/>
        <v>0</v>
      </c>
      <c r="S473" s="19">
        <f t="shared" si="214"/>
        <v>0</v>
      </c>
      <c r="T473" s="19">
        <f t="shared" si="214"/>
        <v>0</v>
      </c>
      <c r="U473" s="19">
        <f t="shared" si="214"/>
        <v>0</v>
      </c>
      <c r="V473" s="19">
        <f t="shared" si="214"/>
        <v>0</v>
      </c>
      <c r="W473" s="19">
        <f t="shared" si="214"/>
        <v>0</v>
      </c>
      <c r="X473" s="19">
        <f t="shared" si="214"/>
        <v>0</v>
      </c>
      <c r="Y473" s="19">
        <f t="shared" si="214"/>
        <v>0</v>
      </c>
      <c r="Z473" s="19">
        <f t="shared" si="214"/>
        <v>0</v>
      </c>
      <c r="AA473" s="19">
        <f t="shared" si="214"/>
        <v>0</v>
      </c>
      <c r="AB473" s="19">
        <f t="shared" si="214"/>
        <v>0</v>
      </c>
      <c r="AC473" s="19">
        <f t="shared" si="214"/>
        <v>0</v>
      </c>
      <c r="AD473" s="19">
        <f t="shared" si="214"/>
        <v>0</v>
      </c>
      <c r="AE473" s="19">
        <f t="shared" si="214"/>
        <v>0</v>
      </c>
      <c r="AF473" s="19">
        <f t="shared" si="214"/>
        <v>0</v>
      </c>
      <c r="AG473" s="19">
        <f t="shared" si="214"/>
        <v>0</v>
      </c>
      <c r="AH473" s="19">
        <f t="shared" si="214"/>
        <v>0</v>
      </c>
      <c r="AI473" s="19">
        <f t="shared" si="214"/>
        <v>0</v>
      </c>
      <c r="AJ473" s="19">
        <f t="shared" si="214"/>
        <v>0</v>
      </c>
      <c r="AK473" s="19">
        <f t="shared" si="214"/>
        <v>0</v>
      </c>
      <c r="AL473" s="19">
        <f t="shared" si="214"/>
        <v>0</v>
      </c>
      <c r="AM473" s="19">
        <f t="shared" si="214"/>
        <v>0</v>
      </c>
      <c r="AN473" s="19">
        <f t="shared" si="214"/>
        <v>0</v>
      </c>
      <c r="AO473" s="19">
        <f t="shared" si="214"/>
        <v>0</v>
      </c>
      <c r="AP473" s="19">
        <f t="shared" si="214"/>
        <v>0</v>
      </c>
      <c r="AQ473" s="19">
        <f t="shared" si="214"/>
        <v>0</v>
      </c>
      <c r="AR473" s="19">
        <f t="shared" si="214"/>
        <v>0</v>
      </c>
      <c r="AS473" s="19">
        <f t="shared" si="214"/>
        <v>0</v>
      </c>
      <c r="AT473" s="19">
        <f t="shared" si="214"/>
        <v>0</v>
      </c>
      <c r="AU473" s="19">
        <f t="shared" si="214"/>
        <v>0</v>
      </c>
      <c r="AV473" s="19">
        <f t="shared" si="214"/>
        <v>0</v>
      </c>
      <c r="AW473" s="19">
        <f t="shared" si="214"/>
        <v>0</v>
      </c>
      <c r="AX473" s="19">
        <f t="shared" si="214"/>
        <v>0</v>
      </c>
      <c r="AY473" s="19">
        <f t="shared" si="214"/>
        <v>0</v>
      </c>
      <c r="AZ473" s="19">
        <f t="shared" si="214"/>
        <v>0</v>
      </c>
      <c r="BA473" s="19">
        <f t="shared" si="214"/>
        <v>0</v>
      </c>
      <c r="BB473" s="19">
        <f t="shared" si="214"/>
        <v>0</v>
      </c>
      <c r="BC473" s="19">
        <f t="shared" si="214"/>
        <v>0</v>
      </c>
      <c r="BD473" s="19">
        <f t="shared" si="214"/>
        <v>0</v>
      </c>
      <c r="BE473" s="19">
        <f t="shared" si="214"/>
        <v>0</v>
      </c>
      <c r="BF473" s="19">
        <f t="shared" si="214"/>
        <v>0</v>
      </c>
      <c r="BG473" s="19">
        <f t="shared" si="214"/>
        <v>0</v>
      </c>
      <c r="BH473" s="19">
        <f t="shared" si="214"/>
        <v>0</v>
      </c>
      <c r="BI473" s="19">
        <f t="shared" si="214"/>
        <v>0</v>
      </c>
      <c r="BJ473" s="19">
        <f t="shared" si="214"/>
        <v>0</v>
      </c>
      <c r="BK473" s="19">
        <f t="shared" si="214"/>
        <v>0</v>
      </c>
      <c r="BL473" s="19">
        <f t="shared" si="214"/>
        <v>0</v>
      </c>
      <c r="BM473" s="19">
        <f t="shared" si="214"/>
        <v>0</v>
      </c>
      <c r="BN473" s="19">
        <f t="shared" si="214"/>
        <v>0</v>
      </c>
      <c r="BO473" s="19">
        <f t="shared" si="214"/>
        <v>0</v>
      </c>
      <c r="BP473" s="19">
        <f t="shared" si="214"/>
        <v>0</v>
      </c>
      <c r="BQ473" s="19">
        <f t="shared" si="214"/>
        <v>0</v>
      </c>
      <c r="BR473" s="19">
        <f t="shared" si="214"/>
        <v>0</v>
      </c>
      <c r="BS473" s="19">
        <f t="shared" si="214"/>
        <v>0</v>
      </c>
      <c r="BT473" s="19">
        <f t="shared" si="215"/>
        <v>0</v>
      </c>
      <c r="BU473" s="19">
        <f t="shared" si="215"/>
        <v>0</v>
      </c>
      <c r="BV473" s="19">
        <f t="shared" si="215"/>
        <v>0</v>
      </c>
      <c r="BW473" s="19">
        <f t="shared" si="215"/>
        <v>0</v>
      </c>
      <c r="BX473" s="19">
        <f t="shared" si="215"/>
        <v>0</v>
      </c>
      <c r="BY473" s="19">
        <f t="shared" si="215"/>
        <v>0</v>
      </c>
      <c r="BZ473" s="19">
        <f t="shared" si="215"/>
        <v>0</v>
      </c>
      <c r="CA473" s="19">
        <f t="shared" si="215"/>
        <v>0</v>
      </c>
      <c r="CB473" s="19">
        <f t="shared" si="215"/>
        <v>0</v>
      </c>
      <c r="CC473" s="19">
        <f t="shared" si="215"/>
        <v>0</v>
      </c>
      <c r="CD473" s="19">
        <f t="shared" si="215"/>
        <v>0</v>
      </c>
      <c r="CE473" s="19">
        <f t="shared" si="215"/>
        <v>0</v>
      </c>
      <c r="CF473" s="19">
        <f t="shared" si="215"/>
        <v>0</v>
      </c>
      <c r="CG473" s="19">
        <f t="shared" si="215"/>
        <v>0</v>
      </c>
      <c r="CH473" s="19">
        <f t="shared" si="215"/>
        <v>0</v>
      </c>
      <c r="CI473" s="19">
        <f t="shared" si="215"/>
        <v>0</v>
      </c>
      <c r="CJ473" s="19">
        <f t="shared" si="215"/>
        <v>0</v>
      </c>
      <c r="CK473" s="19">
        <f t="shared" si="215"/>
        <v>0</v>
      </c>
      <c r="CL473" s="19">
        <f t="shared" si="215"/>
        <v>0</v>
      </c>
      <c r="CM473" s="19">
        <f t="shared" si="215"/>
        <v>0</v>
      </c>
      <c r="CN473" s="19">
        <f t="shared" si="215"/>
        <v>0</v>
      </c>
      <c r="CO473" s="19">
        <f t="shared" si="215"/>
        <v>0</v>
      </c>
      <c r="CP473" s="19">
        <f t="shared" si="215"/>
        <v>0</v>
      </c>
      <c r="CQ473" s="19">
        <f t="shared" si="215"/>
        <v>0</v>
      </c>
      <c r="CR473" s="19">
        <f t="shared" si="215"/>
        <v>0</v>
      </c>
      <c r="CS473" s="19">
        <f t="shared" si="215"/>
        <v>0</v>
      </c>
      <c r="CT473" s="19">
        <f t="shared" si="215"/>
        <v>0</v>
      </c>
      <c r="CU473" s="19">
        <f t="shared" si="215"/>
        <v>0</v>
      </c>
      <c r="CV473" s="19">
        <f t="shared" si="215"/>
        <v>0</v>
      </c>
      <c r="CW473" s="19">
        <f t="shared" si="215"/>
        <v>0</v>
      </c>
      <c r="CX473" s="19">
        <f t="shared" si="215"/>
        <v>0</v>
      </c>
      <c r="CY473" s="19">
        <f t="shared" si="215"/>
        <v>0</v>
      </c>
    </row>
    <row r="474" spans="1:103" ht="13.5" customHeight="1" outlineLevel="1">
      <c r="A474" s="4"/>
      <c r="B474" s="269"/>
      <c r="C474" s="20" t="s">
        <v>17</v>
      </c>
      <c r="D474" s="21"/>
      <c r="E474" s="22"/>
      <c r="F474" s="23"/>
      <c r="G474" s="24">
        <f t="shared" si="212"/>
        <v>8189.8162956353153</v>
      </c>
      <c r="H474" s="25">
        <f t="shared" si="214"/>
        <v>286.55528188210639</v>
      </c>
      <c r="I474" s="25">
        <f t="shared" si="214"/>
        <v>285.96585515231618</v>
      </c>
      <c r="J474" s="25">
        <f t="shared" si="214"/>
        <v>285.37647130815998</v>
      </c>
      <c r="K474" s="25">
        <f t="shared" si="214"/>
        <v>284.78713034963778</v>
      </c>
      <c r="L474" s="25">
        <f t="shared" si="214"/>
        <v>284.19783227674952</v>
      </c>
      <c r="M474" s="25">
        <f t="shared" si="214"/>
        <v>283.60857708949538</v>
      </c>
      <c r="N474" s="25">
        <f t="shared" si="214"/>
        <v>283.01936478787519</v>
      </c>
      <c r="O474" s="25">
        <f t="shared" si="214"/>
        <v>282.430195371889</v>
      </c>
      <c r="P474" s="25">
        <f t="shared" si="214"/>
        <v>281.84106884153681</v>
      </c>
      <c r="Q474" s="25">
        <f t="shared" si="214"/>
        <v>281.25198519681862</v>
      </c>
      <c r="R474" s="25">
        <f t="shared" si="214"/>
        <v>280.66294443773438</v>
      </c>
      <c r="S474" s="25">
        <f t="shared" si="214"/>
        <v>280.07394656428426</v>
      </c>
      <c r="T474" s="25">
        <f t="shared" si="214"/>
        <v>279.48499157646802</v>
      </c>
      <c r="U474" s="25">
        <f t="shared" si="214"/>
        <v>278.89607947428584</v>
      </c>
      <c r="V474" s="25">
        <f t="shared" si="214"/>
        <v>278.30721025773767</v>
      </c>
      <c r="W474" s="25">
        <f t="shared" si="214"/>
        <v>277.71838392682349</v>
      </c>
      <c r="X474" s="25">
        <f t="shared" si="214"/>
        <v>277.13987281592802</v>
      </c>
      <c r="Y474" s="25">
        <f t="shared" si="214"/>
        <v>276.5613617050326</v>
      </c>
      <c r="Z474" s="25">
        <f t="shared" si="214"/>
        <v>275.98285059413712</v>
      </c>
      <c r="AA474" s="25">
        <f t="shared" si="214"/>
        <v>275.4043394832417</v>
      </c>
      <c r="AB474" s="25">
        <f t="shared" si="214"/>
        <v>274.82582837234622</v>
      </c>
      <c r="AC474" s="25">
        <f t="shared" si="214"/>
        <v>274.2473172614508</v>
      </c>
      <c r="AD474" s="25">
        <f t="shared" si="214"/>
        <v>273.66880615055533</v>
      </c>
      <c r="AE474" s="25">
        <f t="shared" si="214"/>
        <v>273.09029503965985</v>
      </c>
      <c r="AF474" s="25">
        <f t="shared" si="214"/>
        <v>272.51178392876437</v>
      </c>
      <c r="AG474" s="25">
        <f t="shared" si="214"/>
        <v>271.93327281786878</v>
      </c>
      <c r="AH474" s="25">
        <f t="shared" si="214"/>
        <v>271.93327281786878</v>
      </c>
      <c r="AI474" s="25">
        <f t="shared" si="214"/>
        <v>271.93327281786878</v>
      </c>
      <c r="AJ474" s="25">
        <f t="shared" si="214"/>
        <v>271.93327281786878</v>
      </c>
      <c r="AK474" s="25">
        <f t="shared" si="214"/>
        <v>271.93327281786878</v>
      </c>
      <c r="AL474" s="25">
        <f t="shared" si="214"/>
        <v>271.93327281786878</v>
      </c>
      <c r="AM474" s="25">
        <f t="shared" si="214"/>
        <v>271.93327281786878</v>
      </c>
      <c r="AN474" s="25">
        <f t="shared" si="214"/>
        <v>271.93327281786878</v>
      </c>
      <c r="AO474" s="25">
        <f t="shared" si="214"/>
        <v>271.93327281786878</v>
      </c>
      <c r="AP474" s="25">
        <f t="shared" si="214"/>
        <v>271.93327281786878</v>
      </c>
      <c r="AQ474" s="25">
        <f t="shared" si="214"/>
        <v>271.93327281786878</v>
      </c>
      <c r="AR474" s="25">
        <f t="shared" si="214"/>
        <v>271.93327281786878</v>
      </c>
      <c r="AS474" s="25">
        <f t="shared" si="214"/>
        <v>271.93327281786878</v>
      </c>
      <c r="AT474" s="25">
        <f t="shared" si="214"/>
        <v>271.93327281786878</v>
      </c>
      <c r="AU474" s="25">
        <f t="shared" si="214"/>
        <v>271.93327281786878</v>
      </c>
      <c r="AV474" s="25">
        <f t="shared" si="214"/>
        <v>271.93327281786878</v>
      </c>
      <c r="AW474" s="25">
        <f t="shared" si="214"/>
        <v>271.93327281786878</v>
      </c>
      <c r="AX474" s="25">
        <f t="shared" si="214"/>
        <v>271.93327281786878</v>
      </c>
      <c r="AY474" s="25">
        <f t="shared" si="214"/>
        <v>271.93327281786878</v>
      </c>
      <c r="AZ474" s="25">
        <f t="shared" si="214"/>
        <v>271.93327281786878</v>
      </c>
      <c r="BA474" s="25">
        <f t="shared" si="214"/>
        <v>0</v>
      </c>
      <c r="BB474" s="25">
        <f t="shared" si="214"/>
        <v>0</v>
      </c>
      <c r="BC474" s="25">
        <f t="shared" si="214"/>
        <v>0</v>
      </c>
      <c r="BD474" s="25">
        <f t="shared" si="214"/>
        <v>0</v>
      </c>
      <c r="BE474" s="25">
        <f t="shared" si="214"/>
        <v>0</v>
      </c>
      <c r="BF474" s="25">
        <f t="shared" si="214"/>
        <v>0</v>
      </c>
      <c r="BG474" s="25">
        <f t="shared" si="214"/>
        <v>0</v>
      </c>
      <c r="BH474" s="25">
        <f t="shared" si="214"/>
        <v>0</v>
      </c>
      <c r="BI474" s="25">
        <f t="shared" si="214"/>
        <v>0</v>
      </c>
      <c r="BJ474" s="25">
        <f t="shared" si="214"/>
        <v>0</v>
      </c>
      <c r="BK474" s="25">
        <f t="shared" si="214"/>
        <v>0</v>
      </c>
      <c r="BL474" s="25">
        <f t="shared" si="214"/>
        <v>0</v>
      </c>
      <c r="BM474" s="25">
        <f t="shared" si="214"/>
        <v>0</v>
      </c>
      <c r="BN474" s="25">
        <f t="shared" si="214"/>
        <v>0</v>
      </c>
      <c r="BO474" s="25">
        <f t="shared" si="214"/>
        <v>0</v>
      </c>
      <c r="BP474" s="25">
        <f t="shared" si="214"/>
        <v>0</v>
      </c>
      <c r="BQ474" s="25">
        <f t="shared" si="214"/>
        <v>0</v>
      </c>
      <c r="BR474" s="25">
        <f t="shared" si="214"/>
        <v>0</v>
      </c>
      <c r="BS474" s="25">
        <f>BS18*BS265*365/10^6*10^6</f>
        <v>0</v>
      </c>
      <c r="BT474" s="25">
        <f t="shared" si="215"/>
        <v>0</v>
      </c>
      <c r="BU474" s="25">
        <f t="shared" si="215"/>
        <v>0</v>
      </c>
      <c r="BV474" s="25">
        <f t="shared" si="215"/>
        <v>0</v>
      </c>
      <c r="BW474" s="25">
        <f t="shared" si="215"/>
        <v>0</v>
      </c>
      <c r="BX474" s="25">
        <f t="shared" si="215"/>
        <v>0</v>
      </c>
      <c r="BY474" s="25">
        <f t="shared" si="215"/>
        <v>0</v>
      </c>
      <c r="BZ474" s="25">
        <f t="shared" si="215"/>
        <v>0</v>
      </c>
      <c r="CA474" s="25">
        <f t="shared" si="215"/>
        <v>0</v>
      </c>
      <c r="CB474" s="25">
        <f t="shared" si="215"/>
        <v>0</v>
      </c>
      <c r="CC474" s="25">
        <f t="shared" si="215"/>
        <v>0</v>
      </c>
      <c r="CD474" s="25">
        <f t="shared" si="215"/>
        <v>0</v>
      </c>
      <c r="CE474" s="25">
        <f t="shared" si="215"/>
        <v>0</v>
      </c>
      <c r="CF474" s="25">
        <f t="shared" si="215"/>
        <v>0</v>
      </c>
      <c r="CG474" s="25">
        <f t="shared" si="215"/>
        <v>0</v>
      </c>
      <c r="CH474" s="25">
        <f t="shared" si="215"/>
        <v>0</v>
      </c>
      <c r="CI474" s="25">
        <f t="shared" si="215"/>
        <v>0</v>
      </c>
      <c r="CJ474" s="25">
        <f t="shared" si="215"/>
        <v>0</v>
      </c>
      <c r="CK474" s="25">
        <f t="shared" si="215"/>
        <v>0</v>
      </c>
      <c r="CL474" s="25">
        <f t="shared" si="215"/>
        <v>0</v>
      </c>
      <c r="CM474" s="25">
        <f t="shared" si="215"/>
        <v>0</v>
      </c>
      <c r="CN474" s="25">
        <f t="shared" si="215"/>
        <v>0</v>
      </c>
      <c r="CO474" s="25">
        <f t="shared" si="215"/>
        <v>0</v>
      </c>
      <c r="CP474" s="25">
        <f t="shared" si="215"/>
        <v>0</v>
      </c>
      <c r="CQ474" s="25">
        <f t="shared" si="215"/>
        <v>0</v>
      </c>
      <c r="CR474" s="25">
        <f t="shared" si="215"/>
        <v>0</v>
      </c>
      <c r="CS474" s="25">
        <f t="shared" si="215"/>
        <v>0</v>
      </c>
      <c r="CT474" s="25">
        <f t="shared" si="215"/>
        <v>0</v>
      </c>
      <c r="CU474" s="25">
        <f t="shared" si="215"/>
        <v>0</v>
      </c>
      <c r="CV474" s="25">
        <f t="shared" si="215"/>
        <v>0</v>
      </c>
      <c r="CW474" s="25">
        <f t="shared" si="215"/>
        <v>0</v>
      </c>
      <c r="CX474" s="25">
        <f t="shared" si="215"/>
        <v>0</v>
      </c>
      <c r="CY474" s="25">
        <f t="shared" si="215"/>
        <v>0</v>
      </c>
    </row>
    <row r="475" spans="1:103" ht="13.5" customHeight="1" outlineLevel="1">
      <c r="A475" s="4"/>
      <c r="B475" s="269"/>
      <c r="C475" s="26" t="s">
        <v>18</v>
      </c>
      <c r="D475" s="27"/>
      <c r="E475" s="28"/>
      <c r="F475" s="29"/>
      <c r="G475" s="30">
        <f t="shared" si="212"/>
        <v>60.111678042061307</v>
      </c>
      <c r="H475" s="31">
        <f t="shared" ref="H475:BS478" si="216">H19*H266*365/10^6*10^6</f>
        <v>2.3461502956219156</v>
      </c>
      <c r="I475" s="31">
        <f t="shared" si="216"/>
        <v>2.3233216188480763</v>
      </c>
      <c r="J475" s="31">
        <f t="shared" si="216"/>
        <v>2.3004929323763275</v>
      </c>
      <c r="K475" s="31">
        <f t="shared" si="216"/>
        <v>2.2776642362066677</v>
      </c>
      <c r="L475" s="31">
        <f t="shared" si="216"/>
        <v>2.2548355303390988</v>
      </c>
      <c r="M475" s="31">
        <f t="shared" si="216"/>
        <v>2.2320068147736194</v>
      </c>
      <c r="N475" s="31">
        <f t="shared" si="216"/>
        <v>2.20917808951023</v>
      </c>
      <c r="O475" s="31">
        <f t="shared" si="216"/>
        <v>2.1863493545489305</v>
      </c>
      <c r="P475" s="31">
        <f t="shared" si="216"/>
        <v>2.1635206098897211</v>
      </c>
      <c r="Q475" s="31">
        <f t="shared" si="216"/>
        <v>2.1406918555326011</v>
      </c>
      <c r="R475" s="31">
        <f t="shared" si="216"/>
        <v>2.1178630914775716</v>
      </c>
      <c r="S475" s="31">
        <f t="shared" si="216"/>
        <v>2.095034317724632</v>
      </c>
      <c r="T475" s="31">
        <f t="shared" si="216"/>
        <v>2.0722055342737815</v>
      </c>
      <c r="U475" s="31">
        <f t="shared" si="216"/>
        <v>2.0493767411250223</v>
      </c>
      <c r="V475" s="31">
        <f t="shared" si="216"/>
        <v>2.0265479382783518</v>
      </c>
      <c r="W475" s="31">
        <f t="shared" si="216"/>
        <v>2.0037191257337721</v>
      </c>
      <c r="X475" s="31">
        <f t="shared" si="216"/>
        <v>2.0037195513258053</v>
      </c>
      <c r="Y475" s="31">
        <f t="shared" si="216"/>
        <v>2.0037199769178384</v>
      </c>
      <c r="Z475" s="31">
        <f t="shared" si="216"/>
        <v>2.003720402509872</v>
      </c>
      <c r="AA475" s="31">
        <f t="shared" si="216"/>
        <v>2.0037208281019052</v>
      </c>
      <c r="AB475" s="31">
        <f t="shared" si="216"/>
        <v>2.0037212536939384</v>
      </c>
      <c r="AC475" s="31">
        <f t="shared" si="216"/>
        <v>2.0037216792859716</v>
      </c>
      <c r="AD475" s="31">
        <f t="shared" si="216"/>
        <v>2.0037221048780047</v>
      </c>
      <c r="AE475" s="31">
        <f t="shared" si="216"/>
        <v>2.0037225304700379</v>
      </c>
      <c r="AF475" s="31">
        <f t="shared" si="216"/>
        <v>2.0037229560620711</v>
      </c>
      <c r="AG475" s="31">
        <f t="shared" si="216"/>
        <v>2.0037233816541038</v>
      </c>
      <c r="AH475" s="31">
        <f t="shared" si="216"/>
        <v>2.0037233816541038</v>
      </c>
      <c r="AI475" s="31">
        <f t="shared" si="216"/>
        <v>2.0037233816541038</v>
      </c>
      <c r="AJ475" s="31">
        <f t="shared" si="216"/>
        <v>2.0037233816541038</v>
      </c>
      <c r="AK475" s="31">
        <f t="shared" si="216"/>
        <v>2.0037233816541038</v>
      </c>
      <c r="AL475" s="31">
        <f t="shared" si="216"/>
        <v>2.0037233816541038</v>
      </c>
      <c r="AM475" s="31">
        <f t="shared" si="216"/>
        <v>2.0037233816541038</v>
      </c>
      <c r="AN475" s="31">
        <f t="shared" si="216"/>
        <v>2.0037233816541038</v>
      </c>
      <c r="AO475" s="31">
        <f t="shared" si="216"/>
        <v>2.0037233816541038</v>
      </c>
      <c r="AP475" s="31">
        <f t="shared" si="216"/>
        <v>2.0037233816541038</v>
      </c>
      <c r="AQ475" s="31">
        <f t="shared" si="216"/>
        <v>2.0037233816541038</v>
      </c>
      <c r="AR475" s="31">
        <f t="shared" si="216"/>
        <v>2.0037233816541038</v>
      </c>
      <c r="AS475" s="31">
        <f t="shared" si="216"/>
        <v>2.0037233816541038</v>
      </c>
      <c r="AT475" s="31">
        <f t="shared" si="216"/>
        <v>2.0037233816541038</v>
      </c>
      <c r="AU475" s="31">
        <f t="shared" si="216"/>
        <v>2.0037233816541038</v>
      </c>
      <c r="AV475" s="31">
        <f t="shared" si="216"/>
        <v>2.0037233816541038</v>
      </c>
      <c r="AW475" s="31">
        <f t="shared" si="216"/>
        <v>2.0037233816541038</v>
      </c>
      <c r="AX475" s="31">
        <f t="shared" si="216"/>
        <v>2.0037233816541038</v>
      </c>
      <c r="AY475" s="31">
        <f t="shared" si="216"/>
        <v>2.0037233816541038</v>
      </c>
      <c r="AZ475" s="31">
        <f t="shared" si="216"/>
        <v>2.0037233816541038</v>
      </c>
      <c r="BA475" s="31">
        <f t="shared" si="216"/>
        <v>0</v>
      </c>
      <c r="BB475" s="31">
        <f t="shared" si="216"/>
        <v>0</v>
      </c>
      <c r="BC475" s="31">
        <f t="shared" si="216"/>
        <v>0</v>
      </c>
      <c r="BD475" s="31">
        <f t="shared" si="216"/>
        <v>0</v>
      </c>
      <c r="BE475" s="31">
        <f t="shared" si="216"/>
        <v>0</v>
      </c>
      <c r="BF475" s="31">
        <f t="shared" si="216"/>
        <v>0</v>
      </c>
      <c r="BG475" s="31">
        <f t="shared" si="216"/>
        <v>0</v>
      </c>
      <c r="BH475" s="31">
        <f t="shared" si="216"/>
        <v>0</v>
      </c>
      <c r="BI475" s="31">
        <f t="shared" si="216"/>
        <v>0</v>
      </c>
      <c r="BJ475" s="31">
        <f t="shared" si="216"/>
        <v>0</v>
      </c>
      <c r="BK475" s="31">
        <f t="shared" si="216"/>
        <v>0</v>
      </c>
      <c r="BL475" s="31">
        <f t="shared" si="216"/>
        <v>0</v>
      </c>
      <c r="BM475" s="31">
        <f t="shared" si="216"/>
        <v>0</v>
      </c>
      <c r="BN475" s="31">
        <f t="shared" si="216"/>
        <v>0</v>
      </c>
      <c r="BO475" s="31">
        <f t="shared" si="216"/>
        <v>0</v>
      </c>
      <c r="BP475" s="31">
        <f t="shared" si="216"/>
        <v>0</v>
      </c>
      <c r="BQ475" s="31">
        <f t="shared" si="216"/>
        <v>0</v>
      </c>
      <c r="BR475" s="31">
        <f t="shared" si="216"/>
        <v>0</v>
      </c>
      <c r="BS475" s="31">
        <f t="shared" si="216"/>
        <v>0</v>
      </c>
      <c r="BT475" s="31">
        <f t="shared" si="215"/>
        <v>0</v>
      </c>
      <c r="BU475" s="31">
        <f t="shared" si="215"/>
        <v>0</v>
      </c>
      <c r="BV475" s="31">
        <f t="shared" si="215"/>
        <v>0</v>
      </c>
      <c r="BW475" s="31">
        <f t="shared" si="215"/>
        <v>0</v>
      </c>
      <c r="BX475" s="31">
        <f t="shared" si="215"/>
        <v>0</v>
      </c>
      <c r="BY475" s="31">
        <f t="shared" si="215"/>
        <v>0</v>
      </c>
      <c r="BZ475" s="31">
        <f t="shared" si="215"/>
        <v>0</v>
      </c>
      <c r="CA475" s="31">
        <f t="shared" si="215"/>
        <v>0</v>
      </c>
      <c r="CB475" s="31">
        <f t="shared" si="215"/>
        <v>0</v>
      </c>
      <c r="CC475" s="31">
        <f t="shared" si="215"/>
        <v>0</v>
      </c>
      <c r="CD475" s="31">
        <f t="shared" si="215"/>
        <v>0</v>
      </c>
      <c r="CE475" s="31">
        <f t="shared" si="215"/>
        <v>0</v>
      </c>
      <c r="CF475" s="31">
        <f t="shared" si="215"/>
        <v>0</v>
      </c>
      <c r="CG475" s="31">
        <f t="shared" si="215"/>
        <v>0</v>
      </c>
      <c r="CH475" s="31">
        <f t="shared" si="215"/>
        <v>0</v>
      </c>
      <c r="CI475" s="31">
        <f t="shared" si="215"/>
        <v>0</v>
      </c>
      <c r="CJ475" s="31">
        <f t="shared" si="215"/>
        <v>0</v>
      </c>
      <c r="CK475" s="31">
        <f t="shared" si="215"/>
        <v>0</v>
      </c>
      <c r="CL475" s="31">
        <f t="shared" si="215"/>
        <v>0</v>
      </c>
      <c r="CM475" s="31">
        <f t="shared" si="215"/>
        <v>0</v>
      </c>
      <c r="CN475" s="31">
        <f t="shared" si="215"/>
        <v>0</v>
      </c>
      <c r="CO475" s="31">
        <f t="shared" si="215"/>
        <v>0</v>
      </c>
      <c r="CP475" s="31">
        <f t="shared" si="215"/>
        <v>0</v>
      </c>
      <c r="CQ475" s="31">
        <f t="shared" si="215"/>
        <v>0</v>
      </c>
      <c r="CR475" s="31">
        <f t="shared" si="215"/>
        <v>0</v>
      </c>
      <c r="CS475" s="31">
        <f t="shared" si="215"/>
        <v>0</v>
      </c>
      <c r="CT475" s="31">
        <f t="shared" si="215"/>
        <v>0</v>
      </c>
      <c r="CU475" s="31">
        <f t="shared" si="215"/>
        <v>0</v>
      </c>
      <c r="CV475" s="31">
        <f t="shared" si="215"/>
        <v>0</v>
      </c>
      <c r="CW475" s="31">
        <f t="shared" si="215"/>
        <v>0</v>
      </c>
      <c r="CX475" s="31">
        <f t="shared" si="215"/>
        <v>0</v>
      </c>
      <c r="CY475" s="31">
        <f t="shared" si="215"/>
        <v>0</v>
      </c>
    </row>
    <row r="476" spans="1:103" ht="13.5" customHeight="1" outlineLevel="1">
      <c r="A476" s="4"/>
      <c r="B476" s="269"/>
      <c r="C476" s="14" t="s">
        <v>20</v>
      </c>
      <c r="D476" s="15"/>
      <c r="E476" s="16"/>
      <c r="F476" s="17"/>
      <c r="G476" s="18">
        <f t="shared" si="212"/>
        <v>0</v>
      </c>
      <c r="H476" s="19">
        <f t="shared" si="216"/>
        <v>0.31009721963804837</v>
      </c>
      <c r="I476" s="19">
        <f t="shared" si="216"/>
        <v>0.28942531268057847</v>
      </c>
      <c r="J476" s="19">
        <f t="shared" si="216"/>
        <v>0.26875322843476579</v>
      </c>
      <c r="K476" s="19">
        <f t="shared" si="216"/>
        <v>0.24808096690061021</v>
      </c>
      <c r="L476" s="19">
        <f t="shared" si="216"/>
        <v>0.22740852807811171</v>
      </c>
      <c r="M476" s="19">
        <f t="shared" si="216"/>
        <v>0.20673591196727042</v>
      </c>
      <c r="N476" s="19">
        <f t="shared" si="216"/>
        <v>0.18606311856808627</v>
      </c>
      <c r="O476" s="19">
        <f t="shared" si="216"/>
        <v>0.16539014788055922</v>
      </c>
      <c r="P476" s="19">
        <f t="shared" si="216"/>
        <v>0.14471699990468934</v>
      </c>
      <c r="Q476" s="19">
        <f t="shared" si="216"/>
        <v>0.12404367464047655</v>
      </c>
      <c r="R476" s="19">
        <f t="shared" si="216"/>
        <v>0.10337017208792097</v>
      </c>
      <c r="S476" s="19">
        <f t="shared" si="216"/>
        <v>8.269649224702251E-2</v>
      </c>
      <c r="T476" s="19">
        <f t="shared" si="216"/>
        <v>6.2022635117781159E-2</v>
      </c>
      <c r="U476" s="19">
        <f t="shared" si="216"/>
        <v>4.1348600700196976E-2</v>
      </c>
      <c r="V476" s="19">
        <f t="shared" si="216"/>
        <v>2.0674388994269925E-2</v>
      </c>
      <c r="W476" s="19">
        <f t="shared" si="216"/>
        <v>0</v>
      </c>
      <c r="X476" s="19">
        <f t="shared" si="216"/>
        <v>0</v>
      </c>
      <c r="Y476" s="19">
        <f t="shared" si="216"/>
        <v>0</v>
      </c>
      <c r="Z476" s="19">
        <f t="shared" si="216"/>
        <v>0</v>
      </c>
      <c r="AA476" s="19">
        <f t="shared" si="216"/>
        <v>0</v>
      </c>
      <c r="AB476" s="19">
        <f t="shared" si="216"/>
        <v>0</v>
      </c>
      <c r="AC476" s="19">
        <f t="shared" si="216"/>
        <v>0</v>
      </c>
      <c r="AD476" s="19">
        <f t="shared" si="216"/>
        <v>0</v>
      </c>
      <c r="AE476" s="19">
        <f t="shared" si="216"/>
        <v>0</v>
      </c>
      <c r="AF476" s="19">
        <f t="shared" si="216"/>
        <v>0</v>
      </c>
      <c r="AG476" s="19">
        <f t="shared" si="216"/>
        <v>0</v>
      </c>
      <c r="AH476" s="19">
        <f t="shared" si="216"/>
        <v>0</v>
      </c>
      <c r="AI476" s="19">
        <f t="shared" si="216"/>
        <v>0</v>
      </c>
      <c r="AJ476" s="19">
        <f t="shared" si="216"/>
        <v>0</v>
      </c>
      <c r="AK476" s="19">
        <f t="shared" si="216"/>
        <v>0</v>
      </c>
      <c r="AL476" s="19">
        <f t="shared" si="216"/>
        <v>0</v>
      </c>
      <c r="AM476" s="19">
        <f t="shared" si="216"/>
        <v>0</v>
      </c>
      <c r="AN476" s="19">
        <f t="shared" si="216"/>
        <v>0</v>
      </c>
      <c r="AO476" s="19">
        <f t="shared" si="216"/>
        <v>0</v>
      </c>
      <c r="AP476" s="19">
        <f t="shared" si="216"/>
        <v>0</v>
      </c>
      <c r="AQ476" s="19">
        <f t="shared" si="216"/>
        <v>0</v>
      </c>
      <c r="AR476" s="19">
        <f t="shared" si="216"/>
        <v>0</v>
      </c>
      <c r="AS476" s="19">
        <f t="shared" si="216"/>
        <v>0</v>
      </c>
      <c r="AT476" s="19">
        <f t="shared" si="216"/>
        <v>0</v>
      </c>
      <c r="AU476" s="19">
        <f t="shared" si="216"/>
        <v>0</v>
      </c>
      <c r="AV476" s="19">
        <f t="shared" si="216"/>
        <v>0</v>
      </c>
      <c r="AW476" s="19">
        <f t="shared" si="216"/>
        <v>0</v>
      </c>
      <c r="AX476" s="19">
        <f t="shared" si="216"/>
        <v>0</v>
      </c>
      <c r="AY476" s="19">
        <f t="shared" si="216"/>
        <v>0</v>
      </c>
      <c r="AZ476" s="19">
        <f t="shared" si="216"/>
        <v>0</v>
      </c>
      <c r="BA476" s="19">
        <f t="shared" si="216"/>
        <v>0</v>
      </c>
      <c r="BB476" s="19">
        <f t="shared" si="216"/>
        <v>0</v>
      </c>
      <c r="BC476" s="19">
        <f t="shared" si="216"/>
        <v>0</v>
      </c>
      <c r="BD476" s="19">
        <f t="shared" si="216"/>
        <v>0</v>
      </c>
      <c r="BE476" s="19">
        <f t="shared" si="216"/>
        <v>0</v>
      </c>
      <c r="BF476" s="19">
        <f t="shared" si="216"/>
        <v>0</v>
      </c>
      <c r="BG476" s="19">
        <f t="shared" si="216"/>
        <v>0</v>
      </c>
      <c r="BH476" s="19">
        <f t="shared" si="216"/>
        <v>0</v>
      </c>
      <c r="BI476" s="19">
        <f t="shared" si="216"/>
        <v>0</v>
      </c>
      <c r="BJ476" s="19">
        <f t="shared" si="216"/>
        <v>0</v>
      </c>
      <c r="BK476" s="19">
        <f t="shared" si="216"/>
        <v>0</v>
      </c>
      <c r="BL476" s="19">
        <f t="shared" si="216"/>
        <v>0</v>
      </c>
      <c r="BM476" s="19">
        <f t="shared" si="216"/>
        <v>0</v>
      </c>
      <c r="BN476" s="19">
        <f t="shared" si="216"/>
        <v>0</v>
      </c>
      <c r="BO476" s="19">
        <f t="shared" si="216"/>
        <v>0</v>
      </c>
      <c r="BP476" s="19">
        <f t="shared" si="216"/>
        <v>0</v>
      </c>
      <c r="BQ476" s="19">
        <f t="shared" si="216"/>
        <v>0</v>
      </c>
      <c r="BR476" s="19">
        <f t="shared" si="216"/>
        <v>0</v>
      </c>
      <c r="BS476" s="19">
        <f t="shared" si="216"/>
        <v>0</v>
      </c>
      <c r="BT476" s="19">
        <f t="shared" si="215"/>
        <v>0</v>
      </c>
      <c r="BU476" s="19">
        <f t="shared" si="215"/>
        <v>0</v>
      </c>
      <c r="BV476" s="19">
        <f t="shared" si="215"/>
        <v>0</v>
      </c>
      <c r="BW476" s="19">
        <f t="shared" si="215"/>
        <v>0</v>
      </c>
      <c r="BX476" s="19">
        <f t="shared" si="215"/>
        <v>0</v>
      </c>
      <c r="BY476" s="19">
        <f t="shared" si="215"/>
        <v>0</v>
      </c>
      <c r="BZ476" s="19">
        <f t="shared" si="215"/>
        <v>0</v>
      </c>
      <c r="CA476" s="19">
        <f t="shared" si="215"/>
        <v>0</v>
      </c>
      <c r="CB476" s="19">
        <f t="shared" si="215"/>
        <v>0</v>
      </c>
      <c r="CC476" s="19">
        <f t="shared" si="215"/>
        <v>0</v>
      </c>
      <c r="CD476" s="19">
        <f t="shared" si="215"/>
        <v>0</v>
      </c>
      <c r="CE476" s="19">
        <f t="shared" si="215"/>
        <v>0</v>
      </c>
      <c r="CF476" s="19">
        <f t="shared" si="215"/>
        <v>0</v>
      </c>
      <c r="CG476" s="19">
        <f t="shared" si="215"/>
        <v>0</v>
      </c>
      <c r="CH476" s="19">
        <f t="shared" si="215"/>
        <v>0</v>
      </c>
      <c r="CI476" s="19">
        <f t="shared" si="215"/>
        <v>0</v>
      </c>
      <c r="CJ476" s="19">
        <f t="shared" si="215"/>
        <v>0</v>
      </c>
      <c r="CK476" s="19">
        <f t="shared" si="215"/>
        <v>0</v>
      </c>
      <c r="CL476" s="19">
        <f t="shared" si="215"/>
        <v>0</v>
      </c>
      <c r="CM476" s="19">
        <f t="shared" si="215"/>
        <v>0</v>
      </c>
      <c r="CN476" s="19">
        <f t="shared" si="215"/>
        <v>0</v>
      </c>
      <c r="CO476" s="19">
        <f t="shared" si="215"/>
        <v>0</v>
      </c>
      <c r="CP476" s="19">
        <f t="shared" si="215"/>
        <v>0</v>
      </c>
      <c r="CQ476" s="19">
        <f t="shared" si="215"/>
        <v>0</v>
      </c>
      <c r="CR476" s="19">
        <f t="shared" si="215"/>
        <v>0</v>
      </c>
      <c r="CS476" s="19">
        <f t="shared" si="215"/>
        <v>0</v>
      </c>
      <c r="CT476" s="19">
        <f t="shared" si="215"/>
        <v>0</v>
      </c>
      <c r="CU476" s="19">
        <f t="shared" si="215"/>
        <v>0</v>
      </c>
      <c r="CV476" s="19">
        <f t="shared" si="215"/>
        <v>0</v>
      </c>
      <c r="CW476" s="19">
        <f t="shared" si="215"/>
        <v>0</v>
      </c>
      <c r="CX476" s="19">
        <f t="shared" si="215"/>
        <v>0</v>
      </c>
      <c r="CY476" s="19">
        <f t="shared" si="215"/>
        <v>0</v>
      </c>
    </row>
    <row r="477" spans="1:103" ht="13.5" customHeight="1" outlineLevel="1">
      <c r="A477" s="4"/>
      <c r="B477" s="269"/>
      <c r="C477" s="14" t="s">
        <v>21</v>
      </c>
      <c r="D477" s="15"/>
      <c r="E477" s="16"/>
      <c r="F477" s="17"/>
      <c r="G477" s="18">
        <f t="shared" si="212"/>
        <v>0</v>
      </c>
      <c r="H477" s="19">
        <f t="shared" si="216"/>
        <v>0</v>
      </c>
      <c r="I477" s="19">
        <f t="shared" si="216"/>
        <v>0</v>
      </c>
      <c r="J477" s="19">
        <f t="shared" si="216"/>
        <v>0</v>
      </c>
      <c r="K477" s="19">
        <f t="shared" si="216"/>
        <v>0</v>
      </c>
      <c r="L477" s="19">
        <f t="shared" si="216"/>
        <v>0</v>
      </c>
      <c r="M477" s="19">
        <f t="shared" si="216"/>
        <v>0</v>
      </c>
      <c r="N477" s="19">
        <f t="shared" si="216"/>
        <v>0</v>
      </c>
      <c r="O477" s="19">
        <f t="shared" si="216"/>
        <v>0</v>
      </c>
      <c r="P477" s="19">
        <f t="shared" si="216"/>
        <v>0</v>
      </c>
      <c r="Q477" s="19">
        <f t="shared" si="216"/>
        <v>0</v>
      </c>
      <c r="R477" s="19">
        <f t="shared" si="216"/>
        <v>0</v>
      </c>
      <c r="S477" s="19">
        <f t="shared" si="216"/>
        <v>0</v>
      </c>
      <c r="T477" s="19">
        <f t="shared" si="216"/>
        <v>0</v>
      </c>
      <c r="U477" s="19">
        <f t="shared" si="216"/>
        <v>0</v>
      </c>
      <c r="V477" s="19">
        <f t="shared" si="216"/>
        <v>0</v>
      </c>
      <c r="W477" s="19">
        <f t="shared" si="216"/>
        <v>0</v>
      </c>
      <c r="X477" s="19">
        <f t="shared" si="216"/>
        <v>0</v>
      </c>
      <c r="Y477" s="19">
        <f t="shared" si="216"/>
        <v>0</v>
      </c>
      <c r="Z477" s="19">
        <f t="shared" si="216"/>
        <v>0</v>
      </c>
      <c r="AA477" s="19">
        <f t="shared" si="216"/>
        <v>0</v>
      </c>
      <c r="AB477" s="19">
        <f t="shared" si="216"/>
        <v>0</v>
      </c>
      <c r="AC477" s="19">
        <f t="shared" si="216"/>
        <v>0</v>
      </c>
      <c r="AD477" s="19">
        <f t="shared" si="216"/>
        <v>0</v>
      </c>
      <c r="AE477" s="19">
        <f t="shared" si="216"/>
        <v>0</v>
      </c>
      <c r="AF477" s="19">
        <f t="shared" si="216"/>
        <v>0</v>
      </c>
      <c r="AG477" s="19">
        <f t="shared" si="216"/>
        <v>0</v>
      </c>
      <c r="AH477" s="19">
        <f t="shared" si="216"/>
        <v>0</v>
      </c>
      <c r="AI477" s="19">
        <f t="shared" si="216"/>
        <v>0</v>
      </c>
      <c r="AJ477" s="19">
        <f t="shared" si="216"/>
        <v>0</v>
      </c>
      <c r="AK477" s="19">
        <f t="shared" si="216"/>
        <v>0</v>
      </c>
      <c r="AL477" s="19">
        <f t="shared" si="216"/>
        <v>0</v>
      </c>
      <c r="AM477" s="19">
        <f t="shared" si="216"/>
        <v>0</v>
      </c>
      <c r="AN477" s="19">
        <f t="shared" si="216"/>
        <v>0</v>
      </c>
      <c r="AO477" s="19">
        <f t="shared" si="216"/>
        <v>0</v>
      </c>
      <c r="AP477" s="19">
        <f t="shared" si="216"/>
        <v>0</v>
      </c>
      <c r="AQ477" s="19">
        <f t="shared" si="216"/>
        <v>0</v>
      </c>
      <c r="AR477" s="19">
        <f t="shared" si="216"/>
        <v>0</v>
      </c>
      <c r="AS477" s="19">
        <f t="shared" si="216"/>
        <v>0</v>
      </c>
      <c r="AT477" s="19">
        <f t="shared" si="216"/>
        <v>0</v>
      </c>
      <c r="AU477" s="19">
        <f t="shared" si="216"/>
        <v>0</v>
      </c>
      <c r="AV477" s="19">
        <f t="shared" si="216"/>
        <v>0</v>
      </c>
      <c r="AW477" s="19">
        <f t="shared" si="216"/>
        <v>0</v>
      </c>
      <c r="AX477" s="19">
        <f t="shared" si="216"/>
        <v>0</v>
      </c>
      <c r="AY477" s="19">
        <f t="shared" si="216"/>
        <v>0</v>
      </c>
      <c r="AZ477" s="19">
        <f t="shared" si="216"/>
        <v>0</v>
      </c>
      <c r="BA477" s="19">
        <f t="shared" si="216"/>
        <v>0</v>
      </c>
      <c r="BB477" s="19">
        <f t="shared" si="216"/>
        <v>0</v>
      </c>
      <c r="BC477" s="19">
        <f t="shared" si="216"/>
        <v>0</v>
      </c>
      <c r="BD477" s="19">
        <f t="shared" si="216"/>
        <v>0</v>
      </c>
      <c r="BE477" s="19">
        <f t="shared" si="216"/>
        <v>0</v>
      </c>
      <c r="BF477" s="19">
        <f t="shared" si="216"/>
        <v>0</v>
      </c>
      <c r="BG477" s="19">
        <f t="shared" si="216"/>
        <v>0</v>
      </c>
      <c r="BH477" s="19">
        <f t="shared" si="216"/>
        <v>0</v>
      </c>
      <c r="BI477" s="19">
        <f t="shared" si="216"/>
        <v>0</v>
      </c>
      <c r="BJ477" s="19">
        <f t="shared" si="216"/>
        <v>0</v>
      </c>
      <c r="BK477" s="19">
        <f t="shared" si="216"/>
        <v>0</v>
      </c>
      <c r="BL477" s="19">
        <f t="shared" si="216"/>
        <v>0</v>
      </c>
      <c r="BM477" s="19">
        <f t="shared" si="216"/>
        <v>0</v>
      </c>
      <c r="BN477" s="19">
        <f t="shared" si="216"/>
        <v>0</v>
      </c>
      <c r="BO477" s="19">
        <f t="shared" si="216"/>
        <v>0</v>
      </c>
      <c r="BP477" s="19">
        <f t="shared" si="216"/>
        <v>0</v>
      </c>
      <c r="BQ477" s="19">
        <f t="shared" si="216"/>
        <v>0</v>
      </c>
      <c r="BR477" s="19">
        <f t="shared" si="216"/>
        <v>0</v>
      </c>
      <c r="BS477" s="19">
        <f t="shared" si="216"/>
        <v>0</v>
      </c>
      <c r="BT477" s="19">
        <f t="shared" si="215"/>
        <v>0</v>
      </c>
      <c r="BU477" s="19">
        <f t="shared" si="215"/>
        <v>0</v>
      </c>
      <c r="BV477" s="19">
        <f t="shared" si="215"/>
        <v>0</v>
      </c>
      <c r="BW477" s="19">
        <f t="shared" si="215"/>
        <v>0</v>
      </c>
      <c r="BX477" s="19">
        <f t="shared" si="215"/>
        <v>0</v>
      </c>
      <c r="BY477" s="19">
        <f t="shared" si="215"/>
        <v>0</v>
      </c>
      <c r="BZ477" s="19">
        <f t="shared" si="215"/>
        <v>0</v>
      </c>
      <c r="CA477" s="19">
        <f t="shared" si="215"/>
        <v>0</v>
      </c>
      <c r="CB477" s="19">
        <f t="shared" si="215"/>
        <v>0</v>
      </c>
      <c r="CC477" s="19">
        <f t="shared" si="215"/>
        <v>0</v>
      </c>
      <c r="CD477" s="19">
        <f t="shared" si="215"/>
        <v>0</v>
      </c>
      <c r="CE477" s="19">
        <f t="shared" si="215"/>
        <v>0</v>
      </c>
      <c r="CF477" s="19">
        <f t="shared" si="215"/>
        <v>0</v>
      </c>
      <c r="CG477" s="19">
        <f t="shared" si="215"/>
        <v>0</v>
      </c>
      <c r="CH477" s="19">
        <f t="shared" si="215"/>
        <v>0</v>
      </c>
      <c r="CI477" s="19">
        <f t="shared" si="215"/>
        <v>0</v>
      </c>
      <c r="CJ477" s="19">
        <f t="shared" si="215"/>
        <v>0</v>
      </c>
      <c r="CK477" s="19">
        <f t="shared" si="215"/>
        <v>0</v>
      </c>
      <c r="CL477" s="19">
        <f t="shared" si="215"/>
        <v>0</v>
      </c>
      <c r="CM477" s="19">
        <f t="shared" si="215"/>
        <v>0</v>
      </c>
      <c r="CN477" s="19">
        <f t="shared" si="215"/>
        <v>0</v>
      </c>
      <c r="CO477" s="19">
        <f t="shared" si="215"/>
        <v>0</v>
      </c>
      <c r="CP477" s="19">
        <f t="shared" si="215"/>
        <v>0</v>
      </c>
      <c r="CQ477" s="19">
        <f t="shared" si="215"/>
        <v>0</v>
      </c>
      <c r="CR477" s="19">
        <f t="shared" si="215"/>
        <v>0</v>
      </c>
      <c r="CS477" s="19">
        <f t="shared" si="215"/>
        <v>0</v>
      </c>
      <c r="CT477" s="19">
        <f t="shared" si="215"/>
        <v>0</v>
      </c>
      <c r="CU477" s="19">
        <f t="shared" si="215"/>
        <v>0</v>
      </c>
      <c r="CV477" s="19">
        <f t="shared" si="215"/>
        <v>0</v>
      </c>
      <c r="CW477" s="19">
        <f t="shared" si="215"/>
        <v>0</v>
      </c>
      <c r="CX477" s="19">
        <f t="shared" si="215"/>
        <v>0</v>
      </c>
      <c r="CY477" s="19">
        <f t="shared" si="215"/>
        <v>0</v>
      </c>
    </row>
    <row r="478" spans="1:103" ht="13.5" customHeight="1" outlineLevel="1">
      <c r="A478" s="4"/>
      <c r="B478" s="269"/>
      <c r="C478" s="14" t="s">
        <v>22</v>
      </c>
      <c r="D478" s="15"/>
      <c r="E478" s="16"/>
      <c r="F478" s="17"/>
      <c r="G478" s="18">
        <f t="shared" si="212"/>
        <v>0</v>
      </c>
      <c r="H478" s="19">
        <f t="shared" si="216"/>
        <v>0</v>
      </c>
      <c r="I478" s="19">
        <f t="shared" si="216"/>
        <v>0</v>
      </c>
      <c r="J478" s="19">
        <f t="shared" si="216"/>
        <v>0</v>
      </c>
      <c r="K478" s="19">
        <f t="shared" si="216"/>
        <v>0</v>
      </c>
      <c r="L478" s="19">
        <f t="shared" si="216"/>
        <v>0</v>
      </c>
      <c r="M478" s="19">
        <f t="shared" si="216"/>
        <v>0</v>
      </c>
      <c r="N478" s="19">
        <f t="shared" si="216"/>
        <v>0</v>
      </c>
      <c r="O478" s="19">
        <f t="shared" si="216"/>
        <v>0</v>
      </c>
      <c r="P478" s="19">
        <f t="shared" si="216"/>
        <v>0</v>
      </c>
      <c r="Q478" s="19">
        <f t="shared" si="216"/>
        <v>0</v>
      </c>
      <c r="R478" s="19">
        <f t="shared" si="216"/>
        <v>0</v>
      </c>
      <c r="S478" s="19">
        <f t="shared" si="216"/>
        <v>0</v>
      </c>
      <c r="T478" s="19">
        <f t="shared" si="216"/>
        <v>0</v>
      </c>
      <c r="U478" s="19">
        <f t="shared" si="216"/>
        <v>0</v>
      </c>
      <c r="V478" s="19">
        <f t="shared" si="216"/>
        <v>0</v>
      </c>
      <c r="W478" s="19">
        <f t="shared" si="216"/>
        <v>0</v>
      </c>
      <c r="X478" s="19">
        <f t="shared" si="216"/>
        <v>0</v>
      </c>
      <c r="Y478" s="19">
        <f t="shared" si="216"/>
        <v>0</v>
      </c>
      <c r="Z478" s="19">
        <f t="shared" si="216"/>
        <v>0</v>
      </c>
      <c r="AA478" s="19">
        <f t="shared" si="216"/>
        <v>0</v>
      </c>
      <c r="AB478" s="19">
        <f t="shared" si="216"/>
        <v>0</v>
      </c>
      <c r="AC478" s="19">
        <f t="shared" si="216"/>
        <v>0</v>
      </c>
      <c r="AD478" s="19">
        <f t="shared" si="216"/>
        <v>0</v>
      </c>
      <c r="AE478" s="19">
        <f t="shared" si="216"/>
        <v>0</v>
      </c>
      <c r="AF478" s="19">
        <f t="shared" si="216"/>
        <v>0</v>
      </c>
      <c r="AG478" s="19">
        <f t="shared" si="216"/>
        <v>0</v>
      </c>
      <c r="AH478" s="19">
        <f t="shared" si="216"/>
        <v>0</v>
      </c>
      <c r="AI478" s="19">
        <f t="shared" si="216"/>
        <v>0</v>
      </c>
      <c r="AJ478" s="19">
        <f t="shared" si="216"/>
        <v>0</v>
      </c>
      <c r="AK478" s="19">
        <f t="shared" si="216"/>
        <v>0</v>
      </c>
      <c r="AL478" s="19">
        <f t="shared" si="216"/>
        <v>0</v>
      </c>
      <c r="AM478" s="19">
        <f t="shared" si="216"/>
        <v>0</v>
      </c>
      <c r="AN478" s="19">
        <f t="shared" si="216"/>
        <v>0</v>
      </c>
      <c r="AO478" s="19">
        <f t="shared" si="216"/>
        <v>0</v>
      </c>
      <c r="AP478" s="19">
        <f t="shared" si="216"/>
        <v>0</v>
      </c>
      <c r="AQ478" s="19">
        <f t="shared" si="216"/>
        <v>0</v>
      </c>
      <c r="AR478" s="19">
        <f t="shared" si="216"/>
        <v>0</v>
      </c>
      <c r="AS478" s="19">
        <f t="shared" si="216"/>
        <v>0</v>
      </c>
      <c r="AT478" s="19">
        <f t="shared" si="216"/>
        <v>0</v>
      </c>
      <c r="AU478" s="19">
        <f t="shared" si="216"/>
        <v>0</v>
      </c>
      <c r="AV478" s="19">
        <f t="shared" si="216"/>
        <v>0</v>
      </c>
      <c r="AW478" s="19">
        <f t="shared" si="216"/>
        <v>0</v>
      </c>
      <c r="AX478" s="19">
        <f t="shared" si="216"/>
        <v>0</v>
      </c>
      <c r="AY478" s="19">
        <f t="shared" si="216"/>
        <v>0</v>
      </c>
      <c r="AZ478" s="19">
        <f t="shared" si="216"/>
        <v>0</v>
      </c>
      <c r="BA478" s="19">
        <f t="shared" si="216"/>
        <v>0</v>
      </c>
      <c r="BB478" s="19">
        <f t="shared" si="216"/>
        <v>0</v>
      </c>
      <c r="BC478" s="19">
        <f t="shared" si="216"/>
        <v>0</v>
      </c>
      <c r="BD478" s="19">
        <f t="shared" si="216"/>
        <v>0</v>
      </c>
      <c r="BE478" s="19">
        <f t="shared" si="216"/>
        <v>0</v>
      </c>
      <c r="BF478" s="19">
        <f t="shared" si="216"/>
        <v>0</v>
      </c>
      <c r="BG478" s="19">
        <f t="shared" si="216"/>
        <v>0</v>
      </c>
      <c r="BH478" s="19">
        <f t="shared" si="216"/>
        <v>0</v>
      </c>
      <c r="BI478" s="19">
        <f t="shared" si="216"/>
        <v>0</v>
      </c>
      <c r="BJ478" s="19">
        <f t="shared" si="216"/>
        <v>0</v>
      </c>
      <c r="BK478" s="19">
        <f t="shared" si="216"/>
        <v>0</v>
      </c>
      <c r="BL478" s="19">
        <f t="shared" si="216"/>
        <v>0</v>
      </c>
      <c r="BM478" s="19">
        <f t="shared" si="216"/>
        <v>0</v>
      </c>
      <c r="BN478" s="19">
        <f t="shared" si="216"/>
        <v>0</v>
      </c>
      <c r="BO478" s="19">
        <f t="shared" si="216"/>
        <v>0</v>
      </c>
      <c r="BP478" s="19">
        <f t="shared" si="216"/>
        <v>0</v>
      </c>
      <c r="BQ478" s="19">
        <f t="shared" si="216"/>
        <v>0</v>
      </c>
      <c r="BR478" s="19">
        <f t="shared" si="216"/>
        <v>0</v>
      </c>
      <c r="BS478" s="19">
        <f>BS22*BS269*365/10^6*10^6</f>
        <v>0</v>
      </c>
      <c r="BT478" s="19">
        <f t="shared" si="215"/>
        <v>0</v>
      </c>
      <c r="BU478" s="19">
        <f t="shared" si="215"/>
        <v>0</v>
      </c>
      <c r="BV478" s="19">
        <f t="shared" si="215"/>
        <v>0</v>
      </c>
      <c r="BW478" s="19">
        <f t="shared" si="215"/>
        <v>0</v>
      </c>
      <c r="BX478" s="19">
        <f t="shared" si="215"/>
        <v>0</v>
      </c>
      <c r="BY478" s="19">
        <f t="shared" si="215"/>
        <v>0</v>
      </c>
      <c r="BZ478" s="19">
        <f t="shared" si="215"/>
        <v>0</v>
      </c>
      <c r="CA478" s="19">
        <f t="shared" si="215"/>
        <v>0</v>
      </c>
      <c r="CB478" s="19">
        <f t="shared" si="215"/>
        <v>0</v>
      </c>
      <c r="CC478" s="19">
        <f t="shared" si="215"/>
        <v>0</v>
      </c>
      <c r="CD478" s="19">
        <f t="shared" si="215"/>
        <v>0</v>
      </c>
      <c r="CE478" s="19">
        <f t="shared" si="215"/>
        <v>0</v>
      </c>
      <c r="CF478" s="19">
        <f t="shared" si="215"/>
        <v>0</v>
      </c>
      <c r="CG478" s="19">
        <f t="shared" si="215"/>
        <v>0</v>
      </c>
      <c r="CH478" s="19">
        <f t="shared" si="215"/>
        <v>0</v>
      </c>
      <c r="CI478" s="19">
        <f t="shared" si="215"/>
        <v>0</v>
      </c>
      <c r="CJ478" s="19">
        <f t="shared" si="215"/>
        <v>0</v>
      </c>
      <c r="CK478" s="19">
        <f t="shared" si="215"/>
        <v>0</v>
      </c>
      <c r="CL478" s="19">
        <f t="shared" si="215"/>
        <v>0</v>
      </c>
      <c r="CM478" s="19">
        <f t="shared" si="215"/>
        <v>0</v>
      </c>
      <c r="CN478" s="19">
        <f t="shared" si="215"/>
        <v>0</v>
      </c>
      <c r="CO478" s="19">
        <f t="shared" si="215"/>
        <v>0</v>
      </c>
      <c r="CP478" s="19">
        <f t="shared" si="215"/>
        <v>0</v>
      </c>
      <c r="CQ478" s="19">
        <f t="shared" si="215"/>
        <v>0</v>
      </c>
      <c r="CR478" s="19">
        <f t="shared" si="215"/>
        <v>0</v>
      </c>
      <c r="CS478" s="19">
        <f t="shared" si="215"/>
        <v>0</v>
      </c>
      <c r="CT478" s="19">
        <f t="shared" si="215"/>
        <v>0</v>
      </c>
      <c r="CU478" s="19">
        <f t="shared" si="215"/>
        <v>0</v>
      </c>
      <c r="CV478" s="19">
        <f t="shared" si="215"/>
        <v>0</v>
      </c>
      <c r="CW478" s="19">
        <f t="shared" si="215"/>
        <v>0</v>
      </c>
      <c r="CX478" s="19">
        <f t="shared" si="215"/>
        <v>0</v>
      </c>
      <c r="CY478" s="19">
        <f>CY22*CY269*365/10^6*10^6</f>
        <v>0</v>
      </c>
    </row>
    <row r="479" spans="1:103" ht="13.5" customHeight="1" outlineLevel="1" thickBot="1">
      <c r="A479" s="4"/>
      <c r="B479" s="270"/>
      <c r="C479" s="32" t="s">
        <v>23</v>
      </c>
      <c r="D479" s="33"/>
      <c r="E479" s="34"/>
      <c r="F479" s="35"/>
      <c r="G479" s="36">
        <f t="shared" si="212"/>
        <v>0</v>
      </c>
      <c r="H479" s="37">
        <f t="shared" ref="H479:BS482" si="217">H23*H270*365/10^6*10^6</f>
        <v>0</v>
      </c>
      <c r="I479" s="37">
        <f t="shared" si="217"/>
        <v>0</v>
      </c>
      <c r="J479" s="37">
        <f t="shared" si="217"/>
        <v>0</v>
      </c>
      <c r="K479" s="37">
        <f t="shared" si="217"/>
        <v>0</v>
      </c>
      <c r="L479" s="37">
        <f t="shared" si="217"/>
        <v>0</v>
      </c>
      <c r="M479" s="37">
        <f t="shared" si="217"/>
        <v>0</v>
      </c>
      <c r="N479" s="37">
        <f t="shared" si="217"/>
        <v>0</v>
      </c>
      <c r="O479" s="37">
        <f t="shared" si="217"/>
        <v>0</v>
      </c>
      <c r="P479" s="37">
        <f t="shared" si="217"/>
        <v>0</v>
      </c>
      <c r="Q479" s="37">
        <f t="shared" si="217"/>
        <v>0</v>
      </c>
      <c r="R479" s="37">
        <f t="shared" si="217"/>
        <v>0</v>
      </c>
      <c r="S479" s="37">
        <f t="shared" si="217"/>
        <v>0</v>
      </c>
      <c r="T479" s="37">
        <f t="shared" si="217"/>
        <v>0</v>
      </c>
      <c r="U479" s="37">
        <f t="shared" si="217"/>
        <v>0</v>
      </c>
      <c r="V479" s="37">
        <f t="shared" si="217"/>
        <v>0</v>
      </c>
      <c r="W479" s="37">
        <f t="shared" si="217"/>
        <v>0</v>
      </c>
      <c r="X479" s="37">
        <f t="shared" si="217"/>
        <v>0</v>
      </c>
      <c r="Y479" s="37">
        <f t="shared" si="217"/>
        <v>0</v>
      </c>
      <c r="Z479" s="37">
        <f t="shared" si="217"/>
        <v>0</v>
      </c>
      <c r="AA479" s="37">
        <f t="shared" si="217"/>
        <v>0</v>
      </c>
      <c r="AB479" s="37">
        <f t="shared" si="217"/>
        <v>0</v>
      </c>
      <c r="AC479" s="37">
        <f t="shared" si="217"/>
        <v>0</v>
      </c>
      <c r="AD479" s="37">
        <f t="shared" si="217"/>
        <v>0</v>
      </c>
      <c r="AE479" s="37">
        <f t="shared" si="217"/>
        <v>0</v>
      </c>
      <c r="AF479" s="37">
        <f t="shared" si="217"/>
        <v>0</v>
      </c>
      <c r="AG479" s="37">
        <f t="shared" si="217"/>
        <v>0</v>
      </c>
      <c r="AH479" s="37">
        <f t="shared" si="217"/>
        <v>0</v>
      </c>
      <c r="AI479" s="37">
        <f t="shared" si="217"/>
        <v>0</v>
      </c>
      <c r="AJ479" s="37">
        <f t="shared" si="217"/>
        <v>0</v>
      </c>
      <c r="AK479" s="37">
        <f t="shared" si="217"/>
        <v>0</v>
      </c>
      <c r="AL479" s="37">
        <f t="shared" si="217"/>
        <v>0</v>
      </c>
      <c r="AM479" s="37">
        <f t="shared" si="217"/>
        <v>0</v>
      </c>
      <c r="AN479" s="37">
        <f t="shared" si="217"/>
        <v>0</v>
      </c>
      <c r="AO479" s="37">
        <f t="shared" si="217"/>
        <v>0</v>
      </c>
      <c r="AP479" s="37">
        <f t="shared" si="217"/>
        <v>0</v>
      </c>
      <c r="AQ479" s="37">
        <f t="shared" si="217"/>
        <v>0</v>
      </c>
      <c r="AR479" s="37">
        <f t="shared" si="217"/>
        <v>0</v>
      </c>
      <c r="AS479" s="37">
        <f t="shared" si="217"/>
        <v>0</v>
      </c>
      <c r="AT479" s="37">
        <f t="shared" si="217"/>
        <v>0</v>
      </c>
      <c r="AU479" s="37">
        <f t="shared" si="217"/>
        <v>0</v>
      </c>
      <c r="AV479" s="37">
        <f t="shared" si="217"/>
        <v>0</v>
      </c>
      <c r="AW479" s="37">
        <f t="shared" si="217"/>
        <v>0</v>
      </c>
      <c r="AX479" s="37">
        <f t="shared" si="217"/>
        <v>0</v>
      </c>
      <c r="AY479" s="37">
        <f t="shared" si="217"/>
        <v>0</v>
      </c>
      <c r="AZ479" s="37">
        <f t="shared" si="217"/>
        <v>0</v>
      </c>
      <c r="BA479" s="37">
        <f t="shared" si="217"/>
        <v>0</v>
      </c>
      <c r="BB479" s="37">
        <f t="shared" si="217"/>
        <v>0</v>
      </c>
      <c r="BC479" s="37">
        <f t="shared" si="217"/>
        <v>0</v>
      </c>
      <c r="BD479" s="37">
        <f t="shared" si="217"/>
        <v>0</v>
      </c>
      <c r="BE479" s="37">
        <f t="shared" si="217"/>
        <v>0</v>
      </c>
      <c r="BF479" s="37">
        <f t="shared" si="217"/>
        <v>0</v>
      </c>
      <c r="BG479" s="37">
        <f t="shared" si="217"/>
        <v>0</v>
      </c>
      <c r="BH479" s="37">
        <f t="shared" si="217"/>
        <v>0</v>
      </c>
      <c r="BI479" s="37">
        <f t="shared" si="217"/>
        <v>0</v>
      </c>
      <c r="BJ479" s="37">
        <f t="shared" si="217"/>
        <v>0</v>
      </c>
      <c r="BK479" s="37">
        <f t="shared" si="217"/>
        <v>0</v>
      </c>
      <c r="BL479" s="37">
        <f t="shared" si="217"/>
        <v>0</v>
      </c>
      <c r="BM479" s="37">
        <f t="shared" si="217"/>
        <v>0</v>
      </c>
      <c r="BN479" s="37">
        <f t="shared" si="217"/>
        <v>0</v>
      </c>
      <c r="BO479" s="37">
        <f t="shared" si="217"/>
        <v>0</v>
      </c>
      <c r="BP479" s="37">
        <f t="shared" si="217"/>
        <v>0</v>
      </c>
      <c r="BQ479" s="37">
        <f t="shared" si="217"/>
        <v>0</v>
      </c>
      <c r="BR479" s="37">
        <f t="shared" si="217"/>
        <v>0</v>
      </c>
      <c r="BS479" s="37">
        <f t="shared" si="217"/>
        <v>0</v>
      </c>
      <c r="BT479" s="37">
        <f t="shared" ref="BT479:CY486" si="218">BT23*BT270*365/10^6*10^6</f>
        <v>0</v>
      </c>
      <c r="BU479" s="37">
        <f t="shared" si="218"/>
        <v>0</v>
      </c>
      <c r="BV479" s="37">
        <f t="shared" si="218"/>
        <v>0</v>
      </c>
      <c r="BW479" s="37">
        <f t="shared" si="218"/>
        <v>0</v>
      </c>
      <c r="BX479" s="37">
        <f t="shared" si="218"/>
        <v>0</v>
      </c>
      <c r="BY479" s="37">
        <f t="shared" si="218"/>
        <v>0</v>
      </c>
      <c r="BZ479" s="37">
        <f t="shared" si="218"/>
        <v>0</v>
      </c>
      <c r="CA479" s="37">
        <f t="shared" si="218"/>
        <v>0</v>
      </c>
      <c r="CB479" s="37">
        <f t="shared" si="218"/>
        <v>0</v>
      </c>
      <c r="CC479" s="37">
        <f t="shared" si="218"/>
        <v>0</v>
      </c>
      <c r="CD479" s="37">
        <f t="shared" si="218"/>
        <v>0</v>
      </c>
      <c r="CE479" s="37">
        <f t="shared" si="218"/>
        <v>0</v>
      </c>
      <c r="CF479" s="37">
        <f t="shared" si="218"/>
        <v>0</v>
      </c>
      <c r="CG479" s="37">
        <f t="shared" si="218"/>
        <v>0</v>
      </c>
      <c r="CH479" s="37">
        <f t="shared" si="218"/>
        <v>0</v>
      </c>
      <c r="CI479" s="37">
        <f t="shared" si="218"/>
        <v>0</v>
      </c>
      <c r="CJ479" s="37">
        <f t="shared" si="218"/>
        <v>0</v>
      </c>
      <c r="CK479" s="37">
        <f t="shared" si="218"/>
        <v>0</v>
      </c>
      <c r="CL479" s="37">
        <f t="shared" si="218"/>
        <v>0</v>
      </c>
      <c r="CM479" s="37">
        <f t="shared" si="218"/>
        <v>0</v>
      </c>
      <c r="CN479" s="37">
        <f t="shared" si="218"/>
        <v>0</v>
      </c>
      <c r="CO479" s="37">
        <f t="shared" si="218"/>
        <v>0</v>
      </c>
      <c r="CP479" s="37">
        <f t="shared" si="218"/>
        <v>0</v>
      </c>
      <c r="CQ479" s="37">
        <f t="shared" si="218"/>
        <v>0</v>
      </c>
      <c r="CR479" s="37">
        <f t="shared" si="218"/>
        <v>0</v>
      </c>
      <c r="CS479" s="37">
        <f t="shared" si="218"/>
        <v>0</v>
      </c>
      <c r="CT479" s="37">
        <f t="shared" si="218"/>
        <v>0</v>
      </c>
      <c r="CU479" s="37">
        <f t="shared" si="218"/>
        <v>0</v>
      </c>
      <c r="CV479" s="37">
        <f t="shared" si="218"/>
        <v>0</v>
      </c>
      <c r="CW479" s="37">
        <f t="shared" si="218"/>
        <v>0</v>
      </c>
      <c r="CX479" s="37">
        <f t="shared" si="218"/>
        <v>0</v>
      </c>
      <c r="CY479" s="37">
        <f t="shared" si="218"/>
        <v>0</v>
      </c>
    </row>
    <row r="480" spans="1:103" ht="13.5" customHeight="1" outlineLevel="1">
      <c r="A480" s="4"/>
      <c r="B480" s="268" t="s">
        <v>24</v>
      </c>
      <c r="C480" s="8" t="s">
        <v>25</v>
      </c>
      <c r="D480" s="9"/>
      <c r="E480" s="10"/>
      <c r="F480" s="11"/>
      <c r="G480" s="12">
        <f t="shared" si="212"/>
        <v>0</v>
      </c>
      <c r="H480" s="13">
        <f t="shared" si="217"/>
        <v>0</v>
      </c>
      <c r="I480" s="13">
        <f t="shared" si="217"/>
        <v>0</v>
      </c>
      <c r="J480" s="13">
        <f t="shared" si="217"/>
        <v>0</v>
      </c>
      <c r="K480" s="13">
        <f t="shared" si="217"/>
        <v>0</v>
      </c>
      <c r="L480" s="13">
        <f t="shared" si="217"/>
        <v>0</v>
      </c>
      <c r="M480" s="13">
        <f t="shared" si="217"/>
        <v>0</v>
      </c>
      <c r="N480" s="13">
        <f t="shared" si="217"/>
        <v>0</v>
      </c>
      <c r="O480" s="13">
        <f t="shared" si="217"/>
        <v>0</v>
      </c>
      <c r="P480" s="13">
        <f t="shared" si="217"/>
        <v>0</v>
      </c>
      <c r="Q480" s="13">
        <f t="shared" si="217"/>
        <v>0</v>
      </c>
      <c r="R480" s="13">
        <f t="shared" si="217"/>
        <v>0</v>
      </c>
      <c r="S480" s="13">
        <f t="shared" si="217"/>
        <v>0</v>
      </c>
      <c r="T480" s="13">
        <f t="shared" si="217"/>
        <v>0</v>
      </c>
      <c r="U480" s="13">
        <f t="shared" si="217"/>
        <v>0</v>
      </c>
      <c r="V480" s="13">
        <f t="shared" si="217"/>
        <v>0</v>
      </c>
      <c r="W480" s="13">
        <f t="shared" si="217"/>
        <v>0</v>
      </c>
      <c r="X480" s="13">
        <f t="shared" si="217"/>
        <v>0</v>
      </c>
      <c r="Y480" s="13">
        <f t="shared" si="217"/>
        <v>0</v>
      </c>
      <c r="Z480" s="13">
        <f t="shared" si="217"/>
        <v>0</v>
      </c>
      <c r="AA480" s="13">
        <f t="shared" si="217"/>
        <v>0</v>
      </c>
      <c r="AB480" s="13">
        <f t="shared" si="217"/>
        <v>0</v>
      </c>
      <c r="AC480" s="13">
        <f t="shared" si="217"/>
        <v>0</v>
      </c>
      <c r="AD480" s="13">
        <f t="shared" si="217"/>
        <v>0</v>
      </c>
      <c r="AE480" s="13">
        <f t="shared" si="217"/>
        <v>0</v>
      </c>
      <c r="AF480" s="13">
        <f t="shared" si="217"/>
        <v>0</v>
      </c>
      <c r="AG480" s="13">
        <f t="shared" si="217"/>
        <v>0</v>
      </c>
      <c r="AH480" s="13">
        <f t="shared" si="217"/>
        <v>0</v>
      </c>
      <c r="AI480" s="13">
        <f t="shared" si="217"/>
        <v>0</v>
      </c>
      <c r="AJ480" s="13">
        <f t="shared" si="217"/>
        <v>0</v>
      </c>
      <c r="AK480" s="13">
        <f t="shared" si="217"/>
        <v>0</v>
      </c>
      <c r="AL480" s="13">
        <f t="shared" si="217"/>
        <v>0</v>
      </c>
      <c r="AM480" s="13">
        <f t="shared" si="217"/>
        <v>0</v>
      </c>
      <c r="AN480" s="13">
        <f t="shared" si="217"/>
        <v>0</v>
      </c>
      <c r="AO480" s="13">
        <f t="shared" si="217"/>
        <v>0</v>
      </c>
      <c r="AP480" s="13">
        <f t="shared" si="217"/>
        <v>0</v>
      </c>
      <c r="AQ480" s="13">
        <f t="shared" si="217"/>
        <v>0</v>
      </c>
      <c r="AR480" s="13">
        <f t="shared" si="217"/>
        <v>0</v>
      </c>
      <c r="AS480" s="13">
        <f t="shared" si="217"/>
        <v>0</v>
      </c>
      <c r="AT480" s="13">
        <f t="shared" si="217"/>
        <v>0</v>
      </c>
      <c r="AU480" s="13">
        <f t="shared" si="217"/>
        <v>0</v>
      </c>
      <c r="AV480" s="13">
        <f t="shared" si="217"/>
        <v>0</v>
      </c>
      <c r="AW480" s="13">
        <f t="shared" si="217"/>
        <v>0</v>
      </c>
      <c r="AX480" s="13">
        <f t="shared" si="217"/>
        <v>0</v>
      </c>
      <c r="AY480" s="13">
        <f t="shared" si="217"/>
        <v>0</v>
      </c>
      <c r="AZ480" s="13">
        <f t="shared" si="217"/>
        <v>0</v>
      </c>
      <c r="BA480" s="13">
        <f t="shared" si="217"/>
        <v>0</v>
      </c>
      <c r="BB480" s="13">
        <f t="shared" si="217"/>
        <v>0</v>
      </c>
      <c r="BC480" s="13">
        <f t="shared" si="217"/>
        <v>0</v>
      </c>
      <c r="BD480" s="13">
        <f t="shared" si="217"/>
        <v>0</v>
      </c>
      <c r="BE480" s="13">
        <f t="shared" si="217"/>
        <v>0</v>
      </c>
      <c r="BF480" s="13">
        <f t="shared" si="217"/>
        <v>0</v>
      </c>
      <c r="BG480" s="13">
        <f t="shared" si="217"/>
        <v>0</v>
      </c>
      <c r="BH480" s="13">
        <f t="shared" si="217"/>
        <v>0</v>
      </c>
      <c r="BI480" s="13">
        <f t="shared" si="217"/>
        <v>0</v>
      </c>
      <c r="BJ480" s="13">
        <f t="shared" si="217"/>
        <v>0</v>
      </c>
      <c r="BK480" s="13">
        <f t="shared" si="217"/>
        <v>0</v>
      </c>
      <c r="BL480" s="13">
        <f t="shared" si="217"/>
        <v>0</v>
      </c>
      <c r="BM480" s="13">
        <f t="shared" si="217"/>
        <v>0</v>
      </c>
      <c r="BN480" s="13">
        <f t="shared" si="217"/>
        <v>0</v>
      </c>
      <c r="BO480" s="13">
        <f t="shared" si="217"/>
        <v>0</v>
      </c>
      <c r="BP480" s="13">
        <f t="shared" si="217"/>
        <v>0</v>
      </c>
      <c r="BQ480" s="13">
        <f t="shared" si="217"/>
        <v>0</v>
      </c>
      <c r="BR480" s="13">
        <f t="shared" si="217"/>
        <v>0</v>
      </c>
      <c r="BS480" s="13">
        <f t="shared" si="217"/>
        <v>0</v>
      </c>
      <c r="BT480" s="13">
        <f t="shared" si="218"/>
        <v>0</v>
      </c>
      <c r="BU480" s="13">
        <f t="shared" si="218"/>
        <v>0</v>
      </c>
      <c r="BV480" s="13">
        <f t="shared" si="218"/>
        <v>0</v>
      </c>
      <c r="BW480" s="13">
        <f t="shared" si="218"/>
        <v>0</v>
      </c>
      <c r="BX480" s="13">
        <f t="shared" si="218"/>
        <v>0</v>
      </c>
      <c r="BY480" s="13">
        <f t="shared" si="218"/>
        <v>0</v>
      </c>
      <c r="BZ480" s="13">
        <f t="shared" si="218"/>
        <v>0</v>
      </c>
      <c r="CA480" s="13">
        <f t="shared" si="218"/>
        <v>0</v>
      </c>
      <c r="CB480" s="13">
        <f t="shared" si="218"/>
        <v>0</v>
      </c>
      <c r="CC480" s="13">
        <f t="shared" si="218"/>
        <v>0</v>
      </c>
      <c r="CD480" s="13">
        <f t="shared" si="218"/>
        <v>0</v>
      </c>
      <c r="CE480" s="13">
        <f t="shared" si="218"/>
        <v>0</v>
      </c>
      <c r="CF480" s="13">
        <f t="shared" si="218"/>
        <v>0</v>
      </c>
      <c r="CG480" s="13">
        <f t="shared" si="218"/>
        <v>0</v>
      </c>
      <c r="CH480" s="13">
        <f t="shared" si="218"/>
        <v>0</v>
      </c>
      <c r="CI480" s="13">
        <f t="shared" si="218"/>
        <v>0</v>
      </c>
      <c r="CJ480" s="13">
        <f t="shared" si="218"/>
        <v>0</v>
      </c>
      <c r="CK480" s="13">
        <f t="shared" si="218"/>
        <v>0</v>
      </c>
      <c r="CL480" s="13">
        <f t="shared" si="218"/>
        <v>0</v>
      </c>
      <c r="CM480" s="13">
        <f t="shared" si="218"/>
        <v>0</v>
      </c>
      <c r="CN480" s="13">
        <f t="shared" si="218"/>
        <v>0</v>
      </c>
      <c r="CO480" s="13">
        <f t="shared" si="218"/>
        <v>0</v>
      </c>
      <c r="CP480" s="13">
        <f t="shared" si="218"/>
        <v>0</v>
      </c>
      <c r="CQ480" s="13">
        <f t="shared" si="218"/>
        <v>0</v>
      </c>
      <c r="CR480" s="13">
        <f t="shared" si="218"/>
        <v>0</v>
      </c>
      <c r="CS480" s="13">
        <f t="shared" si="218"/>
        <v>0</v>
      </c>
      <c r="CT480" s="13">
        <f t="shared" si="218"/>
        <v>0</v>
      </c>
      <c r="CU480" s="13">
        <f t="shared" si="218"/>
        <v>0</v>
      </c>
      <c r="CV480" s="13">
        <f t="shared" si="218"/>
        <v>0</v>
      </c>
      <c r="CW480" s="13">
        <f t="shared" si="218"/>
        <v>0</v>
      </c>
      <c r="CX480" s="13">
        <f t="shared" si="218"/>
        <v>0</v>
      </c>
      <c r="CY480" s="13">
        <f t="shared" si="218"/>
        <v>0</v>
      </c>
    </row>
    <row r="481" spans="1:103" ht="13.5" customHeight="1" outlineLevel="1">
      <c r="A481" s="4"/>
      <c r="B481" s="269"/>
      <c r="C481" s="14" t="s">
        <v>26</v>
      </c>
      <c r="D481" s="15"/>
      <c r="E481" s="16"/>
      <c r="F481" s="17"/>
      <c r="G481" s="18">
        <f t="shared" si="212"/>
        <v>0</v>
      </c>
      <c r="H481" s="19">
        <f t="shared" si="217"/>
        <v>0</v>
      </c>
      <c r="I481" s="19">
        <f t="shared" si="217"/>
        <v>0</v>
      </c>
      <c r="J481" s="19">
        <f t="shared" si="217"/>
        <v>0</v>
      </c>
      <c r="K481" s="19">
        <f t="shared" si="217"/>
        <v>0</v>
      </c>
      <c r="L481" s="19">
        <f t="shared" si="217"/>
        <v>0</v>
      </c>
      <c r="M481" s="19">
        <f t="shared" si="217"/>
        <v>0</v>
      </c>
      <c r="N481" s="19">
        <f t="shared" si="217"/>
        <v>0</v>
      </c>
      <c r="O481" s="19">
        <f t="shared" si="217"/>
        <v>0</v>
      </c>
      <c r="P481" s="19">
        <f t="shared" si="217"/>
        <v>0</v>
      </c>
      <c r="Q481" s="19">
        <f t="shared" si="217"/>
        <v>0</v>
      </c>
      <c r="R481" s="19">
        <f t="shared" si="217"/>
        <v>0</v>
      </c>
      <c r="S481" s="19">
        <f t="shared" si="217"/>
        <v>0</v>
      </c>
      <c r="T481" s="19">
        <f t="shared" si="217"/>
        <v>0</v>
      </c>
      <c r="U481" s="19">
        <f t="shared" si="217"/>
        <v>0</v>
      </c>
      <c r="V481" s="19">
        <f t="shared" si="217"/>
        <v>0</v>
      </c>
      <c r="W481" s="19">
        <f t="shared" si="217"/>
        <v>0</v>
      </c>
      <c r="X481" s="19">
        <f t="shared" si="217"/>
        <v>0</v>
      </c>
      <c r="Y481" s="19">
        <f t="shared" si="217"/>
        <v>0</v>
      </c>
      <c r="Z481" s="19">
        <f t="shared" si="217"/>
        <v>0</v>
      </c>
      <c r="AA481" s="19">
        <f t="shared" si="217"/>
        <v>0</v>
      </c>
      <c r="AB481" s="19">
        <f t="shared" si="217"/>
        <v>0</v>
      </c>
      <c r="AC481" s="19">
        <f t="shared" si="217"/>
        <v>0</v>
      </c>
      <c r="AD481" s="19">
        <f t="shared" si="217"/>
        <v>0</v>
      </c>
      <c r="AE481" s="19">
        <f t="shared" si="217"/>
        <v>0</v>
      </c>
      <c r="AF481" s="19">
        <f t="shared" si="217"/>
        <v>0</v>
      </c>
      <c r="AG481" s="19">
        <f t="shared" si="217"/>
        <v>0</v>
      </c>
      <c r="AH481" s="19">
        <f t="shared" si="217"/>
        <v>0</v>
      </c>
      <c r="AI481" s="19">
        <f t="shared" si="217"/>
        <v>0</v>
      </c>
      <c r="AJ481" s="19">
        <f t="shared" si="217"/>
        <v>0</v>
      </c>
      <c r="AK481" s="19">
        <f t="shared" si="217"/>
        <v>0</v>
      </c>
      <c r="AL481" s="19">
        <f t="shared" si="217"/>
        <v>0</v>
      </c>
      <c r="AM481" s="19">
        <f t="shared" si="217"/>
        <v>0</v>
      </c>
      <c r="AN481" s="19">
        <f t="shared" si="217"/>
        <v>0</v>
      </c>
      <c r="AO481" s="19">
        <f t="shared" si="217"/>
        <v>0</v>
      </c>
      <c r="AP481" s="19">
        <f t="shared" si="217"/>
        <v>0</v>
      </c>
      <c r="AQ481" s="19">
        <f t="shared" si="217"/>
        <v>0</v>
      </c>
      <c r="AR481" s="19">
        <f t="shared" si="217"/>
        <v>0</v>
      </c>
      <c r="AS481" s="19">
        <f t="shared" si="217"/>
        <v>0</v>
      </c>
      <c r="AT481" s="19">
        <f t="shared" si="217"/>
        <v>0</v>
      </c>
      <c r="AU481" s="19">
        <f t="shared" si="217"/>
        <v>0</v>
      </c>
      <c r="AV481" s="19">
        <f t="shared" si="217"/>
        <v>0</v>
      </c>
      <c r="AW481" s="19">
        <f t="shared" si="217"/>
        <v>0</v>
      </c>
      <c r="AX481" s="19">
        <f t="shared" si="217"/>
        <v>0</v>
      </c>
      <c r="AY481" s="19">
        <f t="shared" si="217"/>
        <v>0</v>
      </c>
      <c r="AZ481" s="19">
        <f t="shared" si="217"/>
        <v>0</v>
      </c>
      <c r="BA481" s="19">
        <f t="shared" si="217"/>
        <v>0</v>
      </c>
      <c r="BB481" s="19">
        <f t="shared" si="217"/>
        <v>0</v>
      </c>
      <c r="BC481" s="19">
        <f t="shared" si="217"/>
        <v>0</v>
      </c>
      <c r="BD481" s="19">
        <f t="shared" si="217"/>
        <v>0</v>
      </c>
      <c r="BE481" s="19">
        <f t="shared" si="217"/>
        <v>0</v>
      </c>
      <c r="BF481" s="19">
        <f t="shared" si="217"/>
        <v>0</v>
      </c>
      <c r="BG481" s="19">
        <f t="shared" si="217"/>
        <v>0</v>
      </c>
      <c r="BH481" s="19">
        <f t="shared" si="217"/>
        <v>0</v>
      </c>
      <c r="BI481" s="19">
        <f t="shared" si="217"/>
        <v>0</v>
      </c>
      <c r="BJ481" s="19">
        <f t="shared" si="217"/>
        <v>0</v>
      </c>
      <c r="BK481" s="19">
        <f t="shared" si="217"/>
        <v>0</v>
      </c>
      <c r="BL481" s="19">
        <f t="shared" si="217"/>
        <v>0</v>
      </c>
      <c r="BM481" s="19">
        <f t="shared" si="217"/>
        <v>0</v>
      </c>
      <c r="BN481" s="19">
        <f t="shared" si="217"/>
        <v>0</v>
      </c>
      <c r="BO481" s="19">
        <f t="shared" si="217"/>
        <v>0</v>
      </c>
      <c r="BP481" s="19">
        <f t="shared" si="217"/>
        <v>0</v>
      </c>
      <c r="BQ481" s="19">
        <f t="shared" si="217"/>
        <v>0</v>
      </c>
      <c r="BR481" s="19">
        <f t="shared" si="217"/>
        <v>0</v>
      </c>
      <c r="BS481" s="19">
        <f t="shared" si="217"/>
        <v>0</v>
      </c>
      <c r="BT481" s="19">
        <f t="shared" si="218"/>
        <v>0</v>
      </c>
      <c r="BU481" s="19">
        <f t="shared" si="218"/>
        <v>0</v>
      </c>
      <c r="BV481" s="19">
        <f t="shared" si="218"/>
        <v>0</v>
      </c>
      <c r="BW481" s="19">
        <f t="shared" si="218"/>
        <v>0</v>
      </c>
      <c r="BX481" s="19">
        <f t="shared" si="218"/>
        <v>0</v>
      </c>
      <c r="BY481" s="19">
        <f t="shared" si="218"/>
        <v>0</v>
      </c>
      <c r="BZ481" s="19">
        <f t="shared" si="218"/>
        <v>0</v>
      </c>
      <c r="CA481" s="19">
        <f t="shared" si="218"/>
        <v>0</v>
      </c>
      <c r="CB481" s="19">
        <f t="shared" si="218"/>
        <v>0</v>
      </c>
      <c r="CC481" s="19">
        <f t="shared" si="218"/>
        <v>0</v>
      </c>
      <c r="CD481" s="19">
        <f t="shared" si="218"/>
        <v>0</v>
      </c>
      <c r="CE481" s="19">
        <f t="shared" si="218"/>
        <v>0</v>
      </c>
      <c r="CF481" s="19">
        <f t="shared" si="218"/>
        <v>0</v>
      </c>
      <c r="CG481" s="19">
        <f t="shared" si="218"/>
        <v>0</v>
      </c>
      <c r="CH481" s="19">
        <f t="shared" si="218"/>
        <v>0</v>
      </c>
      <c r="CI481" s="19">
        <f t="shared" si="218"/>
        <v>0</v>
      </c>
      <c r="CJ481" s="19">
        <f t="shared" si="218"/>
        <v>0</v>
      </c>
      <c r="CK481" s="19">
        <f t="shared" si="218"/>
        <v>0</v>
      </c>
      <c r="CL481" s="19">
        <f t="shared" si="218"/>
        <v>0</v>
      </c>
      <c r="CM481" s="19">
        <f t="shared" si="218"/>
        <v>0</v>
      </c>
      <c r="CN481" s="19">
        <f t="shared" si="218"/>
        <v>0</v>
      </c>
      <c r="CO481" s="19">
        <f t="shared" si="218"/>
        <v>0</v>
      </c>
      <c r="CP481" s="19">
        <f t="shared" si="218"/>
        <v>0</v>
      </c>
      <c r="CQ481" s="19">
        <f t="shared" si="218"/>
        <v>0</v>
      </c>
      <c r="CR481" s="19">
        <f t="shared" si="218"/>
        <v>0</v>
      </c>
      <c r="CS481" s="19">
        <f t="shared" si="218"/>
        <v>0</v>
      </c>
      <c r="CT481" s="19">
        <f t="shared" si="218"/>
        <v>0</v>
      </c>
      <c r="CU481" s="19">
        <f t="shared" si="218"/>
        <v>0</v>
      </c>
      <c r="CV481" s="19">
        <f t="shared" si="218"/>
        <v>0</v>
      </c>
      <c r="CW481" s="19">
        <f t="shared" si="218"/>
        <v>0</v>
      </c>
      <c r="CX481" s="19">
        <f t="shared" si="218"/>
        <v>0</v>
      </c>
      <c r="CY481" s="19">
        <f t="shared" si="218"/>
        <v>0</v>
      </c>
    </row>
    <row r="482" spans="1:103" ht="13.5" customHeight="1" outlineLevel="1">
      <c r="A482" s="4"/>
      <c r="B482" s="269"/>
      <c r="C482" s="14" t="s">
        <v>27</v>
      </c>
      <c r="D482" s="15"/>
      <c r="E482" s="16"/>
      <c r="F482" s="17"/>
      <c r="G482" s="18">
        <f t="shared" si="212"/>
        <v>13630.550616778448</v>
      </c>
      <c r="H482" s="19">
        <f t="shared" si="217"/>
        <v>269.71947680908482</v>
      </c>
      <c r="I482" s="19">
        <f t="shared" si="217"/>
        <v>277.03766657860513</v>
      </c>
      <c r="J482" s="19">
        <f t="shared" si="217"/>
        <v>283.96531440151711</v>
      </c>
      <c r="K482" s="19">
        <f t="shared" si="217"/>
        <v>290.50242027782059</v>
      </c>
      <c r="L482" s="19">
        <f t="shared" si="217"/>
        <v>296.6489842075157</v>
      </c>
      <c r="M482" s="19">
        <f t="shared" si="217"/>
        <v>302.40500619060248</v>
      </c>
      <c r="N482" s="19">
        <f t="shared" si="217"/>
        <v>307.77048622708077</v>
      </c>
      <c r="O482" s="19">
        <f t="shared" si="217"/>
        <v>312.74542431695068</v>
      </c>
      <c r="P482" s="19">
        <f t="shared" si="217"/>
        <v>317.3298204602122</v>
      </c>
      <c r="Q482" s="19">
        <f t="shared" si="217"/>
        <v>321.5236746568653</v>
      </c>
      <c r="R482" s="19">
        <f t="shared" si="217"/>
        <v>325.32698690690995</v>
      </c>
      <c r="S482" s="19">
        <f t="shared" si="217"/>
        <v>328.73975721034634</v>
      </c>
      <c r="T482" s="19">
        <f t="shared" si="217"/>
        <v>331.76198556717424</v>
      </c>
      <c r="U482" s="19">
        <f t="shared" si="217"/>
        <v>334.39367197739369</v>
      </c>
      <c r="V482" s="19">
        <f t="shared" si="217"/>
        <v>336.63481644100483</v>
      </c>
      <c r="W482" s="19">
        <f t="shared" si="217"/>
        <v>338.48541895800753</v>
      </c>
      <c r="X482" s="19">
        <f t="shared" si="217"/>
        <v>344.4517535347448</v>
      </c>
      <c r="Y482" s="19">
        <f t="shared" si="217"/>
        <v>349.82765835689679</v>
      </c>
      <c r="Z482" s="19">
        <f t="shared" si="217"/>
        <v>354.61313342446334</v>
      </c>
      <c r="AA482" s="19">
        <f t="shared" si="217"/>
        <v>358.80817873744462</v>
      </c>
      <c r="AB482" s="19">
        <f t="shared" si="217"/>
        <v>362.41279429584063</v>
      </c>
      <c r="AC482" s="19">
        <f t="shared" si="217"/>
        <v>365.42698009965125</v>
      </c>
      <c r="AD482" s="19">
        <f t="shared" si="217"/>
        <v>367.85073614887654</v>
      </c>
      <c r="AE482" s="19">
        <f t="shared" si="217"/>
        <v>369.6840624435165</v>
      </c>
      <c r="AF482" s="19">
        <f t="shared" si="217"/>
        <v>370.92695898357113</v>
      </c>
      <c r="AG482" s="19">
        <f t="shared" si="217"/>
        <v>371.57942576904054</v>
      </c>
      <c r="AH482" s="19">
        <f t="shared" si="217"/>
        <v>385.35034380280166</v>
      </c>
      <c r="AI482" s="19">
        <f t="shared" si="217"/>
        <v>399.12126183656284</v>
      </c>
      <c r="AJ482" s="19">
        <f t="shared" si="217"/>
        <v>412.89217987032407</v>
      </c>
      <c r="AK482" s="19">
        <f t="shared" si="217"/>
        <v>426.66309790408519</v>
      </c>
      <c r="AL482" s="19">
        <f t="shared" si="217"/>
        <v>440.43401593784648</v>
      </c>
      <c r="AM482" s="19">
        <f t="shared" si="217"/>
        <v>454.2049339716076</v>
      </c>
      <c r="AN482" s="19">
        <f t="shared" si="217"/>
        <v>467.97585200536878</v>
      </c>
      <c r="AO482" s="19">
        <f t="shared" si="217"/>
        <v>481.7467700391299</v>
      </c>
      <c r="AP482" s="19">
        <f t="shared" si="217"/>
        <v>495.51768807289108</v>
      </c>
      <c r="AQ482" s="19">
        <f t="shared" si="217"/>
        <v>509.28860610665225</v>
      </c>
      <c r="AR482" s="19">
        <f t="shared" si="217"/>
        <v>523.05952414041349</v>
      </c>
      <c r="AS482" s="19">
        <f t="shared" si="217"/>
        <v>536.83044217417466</v>
      </c>
      <c r="AT482" s="19">
        <f t="shared" si="217"/>
        <v>550.60136020793584</v>
      </c>
      <c r="AU482" s="19">
        <f t="shared" si="217"/>
        <v>564.37227824169702</v>
      </c>
      <c r="AV482" s="19">
        <f t="shared" si="217"/>
        <v>578.14319627545819</v>
      </c>
      <c r="AW482" s="19">
        <f t="shared" si="217"/>
        <v>591.91411430921937</v>
      </c>
      <c r="AX482" s="19">
        <f t="shared" si="217"/>
        <v>605.68503234298055</v>
      </c>
      <c r="AY482" s="19">
        <f t="shared" si="217"/>
        <v>619.45595037674173</v>
      </c>
      <c r="AZ482" s="19">
        <f t="shared" si="217"/>
        <v>633.22686841050302</v>
      </c>
      <c r="BA482" s="19">
        <f t="shared" si="217"/>
        <v>0</v>
      </c>
      <c r="BB482" s="19">
        <f t="shared" si="217"/>
        <v>0</v>
      </c>
      <c r="BC482" s="19">
        <f t="shared" si="217"/>
        <v>0</v>
      </c>
      <c r="BD482" s="19">
        <f t="shared" si="217"/>
        <v>0</v>
      </c>
      <c r="BE482" s="19">
        <f t="shared" si="217"/>
        <v>0</v>
      </c>
      <c r="BF482" s="19">
        <f t="shared" si="217"/>
        <v>0</v>
      </c>
      <c r="BG482" s="19">
        <f t="shared" si="217"/>
        <v>0</v>
      </c>
      <c r="BH482" s="19">
        <f t="shared" si="217"/>
        <v>0</v>
      </c>
      <c r="BI482" s="19">
        <f t="shared" si="217"/>
        <v>0</v>
      </c>
      <c r="BJ482" s="19">
        <f t="shared" si="217"/>
        <v>0</v>
      </c>
      <c r="BK482" s="19">
        <f t="shared" si="217"/>
        <v>0</v>
      </c>
      <c r="BL482" s="19">
        <f t="shared" si="217"/>
        <v>0</v>
      </c>
      <c r="BM482" s="19">
        <f t="shared" si="217"/>
        <v>0</v>
      </c>
      <c r="BN482" s="19">
        <f t="shared" si="217"/>
        <v>0</v>
      </c>
      <c r="BO482" s="19">
        <f t="shared" si="217"/>
        <v>0</v>
      </c>
      <c r="BP482" s="19">
        <f t="shared" si="217"/>
        <v>0</v>
      </c>
      <c r="BQ482" s="19">
        <f t="shared" si="217"/>
        <v>0</v>
      </c>
      <c r="BR482" s="19">
        <f t="shared" si="217"/>
        <v>0</v>
      </c>
      <c r="BS482" s="19">
        <f>BS26*BS273*365/10^6*10^6</f>
        <v>0</v>
      </c>
      <c r="BT482" s="19">
        <f t="shared" si="218"/>
        <v>0</v>
      </c>
      <c r="BU482" s="19">
        <f t="shared" si="218"/>
        <v>0</v>
      </c>
      <c r="BV482" s="19">
        <f t="shared" si="218"/>
        <v>0</v>
      </c>
      <c r="BW482" s="19">
        <f t="shared" si="218"/>
        <v>0</v>
      </c>
      <c r="BX482" s="19">
        <f t="shared" si="218"/>
        <v>0</v>
      </c>
      <c r="BY482" s="19">
        <f t="shared" si="218"/>
        <v>0</v>
      </c>
      <c r="BZ482" s="19">
        <f t="shared" si="218"/>
        <v>0</v>
      </c>
      <c r="CA482" s="19">
        <f t="shared" si="218"/>
        <v>0</v>
      </c>
      <c r="CB482" s="19">
        <f t="shared" si="218"/>
        <v>0</v>
      </c>
      <c r="CC482" s="19">
        <f t="shared" si="218"/>
        <v>0</v>
      </c>
      <c r="CD482" s="19">
        <f t="shared" si="218"/>
        <v>0</v>
      </c>
      <c r="CE482" s="19">
        <f t="shared" si="218"/>
        <v>0</v>
      </c>
      <c r="CF482" s="19">
        <f t="shared" si="218"/>
        <v>0</v>
      </c>
      <c r="CG482" s="19">
        <f t="shared" si="218"/>
        <v>0</v>
      </c>
      <c r="CH482" s="19">
        <f t="shared" si="218"/>
        <v>0</v>
      </c>
      <c r="CI482" s="19">
        <f t="shared" si="218"/>
        <v>0</v>
      </c>
      <c r="CJ482" s="19">
        <f t="shared" si="218"/>
        <v>0</v>
      </c>
      <c r="CK482" s="19">
        <f t="shared" si="218"/>
        <v>0</v>
      </c>
      <c r="CL482" s="19">
        <f t="shared" si="218"/>
        <v>0</v>
      </c>
      <c r="CM482" s="19">
        <f t="shared" si="218"/>
        <v>0</v>
      </c>
      <c r="CN482" s="19">
        <f t="shared" si="218"/>
        <v>0</v>
      </c>
      <c r="CO482" s="19">
        <f t="shared" si="218"/>
        <v>0</v>
      </c>
      <c r="CP482" s="19">
        <f t="shared" si="218"/>
        <v>0</v>
      </c>
      <c r="CQ482" s="19">
        <f t="shared" si="218"/>
        <v>0</v>
      </c>
      <c r="CR482" s="19">
        <f t="shared" si="218"/>
        <v>0</v>
      </c>
      <c r="CS482" s="19">
        <f t="shared" si="218"/>
        <v>0</v>
      </c>
      <c r="CT482" s="19">
        <f t="shared" si="218"/>
        <v>0</v>
      </c>
      <c r="CU482" s="19">
        <f t="shared" si="218"/>
        <v>0</v>
      </c>
      <c r="CV482" s="19">
        <f t="shared" si="218"/>
        <v>0</v>
      </c>
      <c r="CW482" s="19">
        <f t="shared" si="218"/>
        <v>0</v>
      </c>
      <c r="CX482" s="19">
        <f t="shared" si="218"/>
        <v>0</v>
      </c>
      <c r="CY482" s="19">
        <f t="shared" si="218"/>
        <v>0</v>
      </c>
    </row>
    <row r="483" spans="1:103" ht="13.5" customHeight="1" outlineLevel="1">
      <c r="A483" s="4"/>
      <c r="B483" s="269"/>
      <c r="C483" s="14" t="s">
        <v>28</v>
      </c>
      <c r="D483" s="15"/>
      <c r="E483" s="16"/>
      <c r="F483" s="17"/>
      <c r="G483" s="18">
        <f t="shared" si="212"/>
        <v>15597.713405314047</v>
      </c>
      <c r="H483" s="19">
        <f t="shared" ref="H483:BS486" si="219">H27*H274*365/10^6*10^6</f>
        <v>277.85199043953213</v>
      </c>
      <c r="I483" s="19">
        <f t="shared" si="219"/>
        <v>286.30670401332179</v>
      </c>
      <c r="J483" s="19">
        <f t="shared" si="219"/>
        <v>294.41237801061806</v>
      </c>
      <c r="K483" s="19">
        <f t="shared" si="219"/>
        <v>302.16901243142075</v>
      </c>
      <c r="L483" s="19">
        <f t="shared" si="219"/>
        <v>309.57660727572994</v>
      </c>
      <c r="M483" s="19">
        <f t="shared" si="219"/>
        <v>316.63516254354562</v>
      </c>
      <c r="N483" s="19">
        <f t="shared" si="219"/>
        <v>323.3446782348679</v>
      </c>
      <c r="O483" s="19">
        <f t="shared" si="219"/>
        <v>329.70515434969661</v>
      </c>
      <c r="P483" s="19">
        <f t="shared" si="219"/>
        <v>335.71659088803176</v>
      </c>
      <c r="Q483" s="19">
        <f t="shared" si="219"/>
        <v>341.37898784987357</v>
      </c>
      <c r="R483" s="19">
        <f t="shared" si="219"/>
        <v>346.69234523522175</v>
      </c>
      <c r="S483" s="19">
        <f t="shared" si="219"/>
        <v>351.65666304407642</v>
      </c>
      <c r="T483" s="19">
        <f t="shared" si="219"/>
        <v>356.27194127643764</v>
      </c>
      <c r="U483" s="19">
        <f t="shared" si="219"/>
        <v>360.53817993230541</v>
      </c>
      <c r="V483" s="19">
        <f t="shared" si="219"/>
        <v>364.45537901167967</v>
      </c>
      <c r="W483" s="19">
        <f t="shared" si="219"/>
        <v>368.0235385145603</v>
      </c>
      <c r="X483" s="19">
        <f t="shared" si="219"/>
        <v>376.78521223333394</v>
      </c>
      <c r="Y483" s="19">
        <f t="shared" si="219"/>
        <v>384.9986968450965</v>
      </c>
      <c r="Z483" s="19">
        <f t="shared" si="219"/>
        <v>392.663992349848</v>
      </c>
      <c r="AA483" s="19">
        <f t="shared" si="219"/>
        <v>399.78109874758843</v>
      </c>
      <c r="AB483" s="19">
        <f t="shared" si="219"/>
        <v>406.35001603831779</v>
      </c>
      <c r="AC483" s="19">
        <f t="shared" si="219"/>
        <v>412.37074422203608</v>
      </c>
      <c r="AD483" s="19">
        <f t="shared" si="219"/>
        <v>417.84328329874342</v>
      </c>
      <c r="AE483" s="19">
        <f t="shared" si="219"/>
        <v>422.76763326843957</v>
      </c>
      <c r="AF483" s="19">
        <f t="shared" si="219"/>
        <v>427.14379413112476</v>
      </c>
      <c r="AG483" s="19">
        <f t="shared" si="219"/>
        <v>430.97176588679895</v>
      </c>
      <c r="AH483" s="19">
        <f t="shared" si="219"/>
        <v>446.60097682326733</v>
      </c>
      <c r="AI483" s="19">
        <f t="shared" si="219"/>
        <v>462.2301877597356</v>
      </c>
      <c r="AJ483" s="19">
        <f t="shared" si="219"/>
        <v>477.85939869620387</v>
      </c>
      <c r="AK483" s="19">
        <f t="shared" si="219"/>
        <v>493.48860963267219</v>
      </c>
      <c r="AL483" s="19">
        <f t="shared" si="219"/>
        <v>509.11782056914041</v>
      </c>
      <c r="AM483" s="19">
        <f t="shared" si="219"/>
        <v>524.74703150560879</v>
      </c>
      <c r="AN483" s="19">
        <f t="shared" si="219"/>
        <v>540.37624244207711</v>
      </c>
      <c r="AO483" s="19">
        <f t="shared" si="219"/>
        <v>556.00545337854533</v>
      </c>
      <c r="AP483" s="19">
        <f t="shared" si="219"/>
        <v>571.63466431501365</v>
      </c>
      <c r="AQ483" s="19">
        <f t="shared" si="219"/>
        <v>587.26387525148198</v>
      </c>
      <c r="AR483" s="19">
        <f t="shared" si="219"/>
        <v>602.8930861879503</v>
      </c>
      <c r="AS483" s="19">
        <f t="shared" si="219"/>
        <v>618.52229712441851</v>
      </c>
      <c r="AT483" s="19">
        <f t="shared" si="219"/>
        <v>634.15150806088695</v>
      </c>
      <c r="AU483" s="19">
        <f t="shared" si="219"/>
        <v>649.78071899735517</v>
      </c>
      <c r="AV483" s="19">
        <f t="shared" si="219"/>
        <v>665.40992993382349</v>
      </c>
      <c r="AW483" s="19">
        <f t="shared" si="219"/>
        <v>681.03914087029182</v>
      </c>
      <c r="AX483" s="19">
        <f t="shared" si="219"/>
        <v>696.66835180676014</v>
      </c>
      <c r="AY483" s="19">
        <f t="shared" si="219"/>
        <v>712.29756274322847</v>
      </c>
      <c r="AZ483" s="19">
        <f t="shared" si="219"/>
        <v>727.92677367969668</v>
      </c>
      <c r="BA483" s="19">
        <f t="shared" si="219"/>
        <v>0</v>
      </c>
      <c r="BB483" s="19">
        <f t="shared" si="219"/>
        <v>0</v>
      </c>
      <c r="BC483" s="19">
        <f t="shared" si="219"/>
        <v>0</v>
      </c>
      <c r="BD483" s="19">
        <f t="shared" si="219"/>
        <v>0</v>
      </c>
      <c r="BE483" s="19">
        <f t="shared" si="219"/>
        <v>0</v>
      </c>
      <c r="BF483" s="19">
        <f t="shared" si="219"/>
        <v>0</v>
      </c>
      <c r="BG483" s="19">
        <f t="shared" si="219"/>
        <v>0</v>
      </c>
      <c r="BH483" s="19">
        <f t="shared" si="219"/>
        <v>0</v>
      </c>
      <c r="BI483" s="19">
        <f t="shared" si="219"/>
        <v>0</v>
      </c>
      <c r="BJ483" s="19">
        <f t="shared" si="219"/>
        <v>0</v>
      </c>
      <c r="BK483" s="19">
        <f t="shared" si="219"/>
        <v>0</v>
      </c>
      <c r="BL483" s="19">
        <f t="shared" si="219"/>
        <v>0</v>
      </c>
      <c r="BM483" s="19">
        <f t="shared" si="219"/>
        <v>0</v>
      </c>
      <c r="BN483" s="19">
        <f t="shared" si="219"/>
        <v>0</v>
      </c>
      <c r="BO483" s="19">
        <f t="shared" si="219"/>
        <v>0</v>
      </c>
      <c r="BP483" s="19">
        <f t="shared" si="219"/>
        <v>0</v>
      </c>
      <c r="BQ483" s="19">
        <f t="shared" si="219"/>
        <v>0</v>
      </c>
      <c r="BR483" s="19">
        <f t="shared" si="219"/>
        <v>0</v>
      </c>
      <c r="BS483" s="19">
        <f t="shared" si="219"/>
        <v>0</v>
      </c>
      <c r="BT483" s="19">
        <f t="shared" si="218"/>
        <v>0</v>
      </c>
      <c r="BU483" s="19">
        <f t="shared" si="218"/>
        <v>0</v>
      </c>
      <c r="BV483" s="19">
        <f t="shared" si="218"/>
        <v>0</v>
      </c>
      <c r="BW483" s="19">
        <f t="shared" si="218"/>
        <v>0</v>
      </c>
      <c r="BX483" s="19">
        <f t="shared" si="218"/>
        <v>0</v>
      </c>
      <c r="BY483" s="19">
        <f t="shared" si="218"/>
        <v>0</v>
      </c>
      <c r="BZ483" s="19">
        <f t="shared" si="218"/>
        <v>0</v>
      </c>
      <c r="CA483" s="19">
        <f t="shared" si="218"/>
        <v>0</v>
      </c>
      <c r="CB483" s="19">
        <f t="shared" si="218"/>
        <v>0</v>
      </c>
      <c r="CC483" s="19">
        <f t="shared" si="218"/>
        <v>0</v>
      </c>
      <c r="CD483" s="19">
        <f t="shared" si="218"/>
        <v>0</v>
      </c>
      <c r="CE483" s="19">
        <f t="shared" si="218"/>
        <v>0</v>
      </c>
      <c r="CF483" s="19">
        <f t="shared" si="218"/>
        <v>0</v>
      </c>
      <c r="CG483" s="19">
        <f t="shared" si="218"/>
        <v>0</v>
      </c>
      <c r="CH483" s="19">
        <f t="shared" si="218"/>
        <v>0</v>
      </c>
      <c r="CI483" s="19">
        <f t="shared" si="218"/>
        <v>0</v>
      </c>
      <c r="CJ483" s="19">
        <f t="shared" si="218"/>
        <v>0</v>
      </c>
      <c r="CK483" s="19">
        <f t="shared" si="218"/>
        <v>0</v>
      </c>
      <c r="CL483" s="19">
        <f t="shared" si="218"/>
        <v>0</v>
      </c>
      <c r="CM483" s="19">
        <f t="shared" si="218"/>
        <v>0</v>
      </c>
      <c r="CN483" s="19">
        <f t="shared" si="218"/>
        <v>0</v>
      </c>
      <c r="CO483" s="19">
        <f t="shared" si="218"/>
        <v>0</v>
      </c>
      <c r="CP483" s="19">
        <f t="shared" si="218"/>
        <v>0</v>
      </c>
      <c r="CQ483" s="19">
        <f t="shared" si="218"/>
        <v>0</v>
      </c>
      <c r="CR483" s="19">
        <f t="shared" si="218"/>
        <v>0</v>
      </c>
      <c r="CS483" s="19">
        <f t="shared" si="218"/>
        <v>0</v>
      </c>
      <c r="CT483" s="19">
        <f t="shared" si="218"/>
        <v>0</v>
      </c>
      <c r="CU483" s="19">
        <f t="shared" si="218"/>
        <v>0</v>
      </c>
      <c r="CV483" s="19">
        <f t="shared" si="218"/>
        <v>0</v>
      </c>
      <c r="CW483" s="19">
        <f t="shared" si="218"/>
        <v>0</v>
      </c>
      <c r="CX483" s="19">
        <f t="shared" si="218"/>
        <v>0</v>
      </c>
      <c r="CY483" s="19">
        <f t="shared" si="218"/>
        <v>0</v>
      </c>
    </row>
    <row r="484" spans="1:103" ht="13.5" customHeight="1" outlineLevel="1">
      <c r="A484" s="4"/>
      <c r="B484" s="269"/>
      <c r="C484" s="14" t="s">
        <v>29</v>
      </c>
      <c r="D484" s="15"/>
      <c r="E484" s="16"/>
      <c r="F484" s="17"/>
      <c r="G484" s="18">
        <f t="shared" si="212"/>
        <v>10921.682433255359</v>
      </c>
      <c r="H484" s="19">
        <f t="shared" si="219"/>
        <v>-147.80801518579233</v>
      </c>
      <c r="I484" s="19">
        <f t="shared" si="219"/>
        <v>-114.4910244134671</v>
      </c>
      <c r="J484" s="19">
        <f t="shared" si="219"/>
        <v>-82.078485564161255</v>
      </c>
      <c r="K484" s="19">
        <f t="shared" si="219"/>
        <v>-50.570398637874753</v>
      </c>
      <c r="L484" s="19">
        <f t="shared" si="219"/>
        <v>-19.966763634607616</v>
      </c>
      <c r="M484" s="19">
        <f t="shared" si="219"/>
        <v>9.732419445640172</v>
      </c>
      <c r="N484" s="19">
        <f t="shared" si="219"/>
        <v>38.527150602868609</v>
      </c>
      <c r="O484" s="19">
        <f t="shared" si="219"/>
        <v>66.417429837077691</v>
      </c>
      <c r="P484" s="19">
        <f t="shared" si="219"/>
        <v>93.4032571482674</v>
      </c>
      <c r="Q484" s="19">
        <f t="shared" si="219"/>
        <v>119.48463253643777</v>
      </c>
      <c r="R484" s="19">
        <f t="shared" si="219"/>
        <v>144.66155600158879</v>
      </c>
      <c r="S484" s="19">
        <f t="shared" si="219"/>
        <v>168.93402754372045</v>
      </c>
      <c r="T484" s="19">
        <f t="shared" si="219"/>
        <v>192.30204716283274</v>
      </c>
      <c r="U484" s="19">
        <f t="shared" si="219"/>
        <v>214.76561485892572</v>
      </c>
      <c r="V484" s="19">
        <f t="shared" si="219"/>
        <v>236.32473063199933</v>
      </c>
      <c r="W484" s="19">
        <f t="shared" si="219"/>
        <v>256.97939448205358</v>
      </c>
      <c r="X484" s="19">
        <f t="shared" si="219"/>
        <v>263.59052154631297</v>
      </c>
      <c r="Y484" s="19">
        <f t="shared" si="219"/>
        <v>269.7837898273529</v>
      </c>
      <c r="Z484" s="19">
        <f t="shared" si="219"/>
        <v>275.55919932517344</v>
      </c>
      <c r="AA484" s="19">
        <f t="shared" si="219"/>
        <v>280.91675003977451</v>
      </c>
      <c r="AB484" s="19">
        <f t="shared" si="219"/>
        <v>285.85644197115619</v>
      </c>
      <c r="AC484" s="19">
        <f t="shared" si="219"/>
        <v>290.37827511931846</v>
      </c>
      <c r="AD484" s="19">
        <f t="shared" si="219"/>
        <v>294.48224948426133</v>
      </c>
      <c r="AE484" s="19">
        <f t="shared" si="219"/>
        <v>298.16836506598474</v>
      </c>
      <c r="AF484" s="19">
        <f t="shared" si="219"/>
        <v>301.43662186448876</v>
      </c>
      <c r="AG484" s="19">
        <f t="shared" si="219"/>
        <v>304.28701987977325</v>
      </c>
      <c r="AH484" s="19">
        <f t="shared" si="219"/>
        <v>314.91223265311021</v>
      </c>
      <c r="AI484" s="19">
        <f t="shared" si="219"/>
        <v>325.53744542644716</v>
      </c>
      <c r="AJ484" s="19">
        <f t="shared" si="219"/>
        <v>336.16265819978406</v>
      </c>
      <c r="AK484" s="19">
        <f t="shared" si="219"/>
        <v>346.78787097312102</v>
      </c>
      <c r="AL484" s="19">
        <f t="shared" si="219"/>
        <v>357.41308374645797</v>
      </c>
      <c r="AM484" s="19">
        <f t="shared" si="219"/>
        <v>368.03829651979493</v>
      </c>
      <c r="AN484" s="19">
        <f t="shared" si="219"/>
        <v>378.66350929313188</v>
      </c>
      <c r="AO484" s="19">
        <f t="shared" si="219"/>
        <v>389.28872206646889</v>
      </c>
      <c r="AP484" s="19">
        <f t="shared" si="219"/>
        <v>399.91393483980573</v>
      </c>
      <c r="AQ484" s="19">
        <f t="shared" si="219"/>
        <v>410.53914761314269</v>
      </c>
      <c r="AR484" s="19">
        <f t="shared" si="219"/>
        <v>421.1643603864797</v>
      </c>
      <c r="AS484" s="19">
        <f t="shared" si="219"/>
        <v>431.78957315981665</v>
      </c>
      <c r="AT484" s="19">
        <f t="shared" si="219"/>
        <v>442.4147859331535</v>
      </c>
      <c r="AU484" s="19">
        <f t="shared" si="219"/>
        <v>453.03999870649045</v>
      </c>
      <c r="AV484" s="19">
        <f t="shared" si="219"/>
        <v>463.66521147982746</v>
      </c>
      <c r="AW484" s="19">
        <f t="shared" si="219"/>
        <v>474.29042425316442</v>
      </c>
      <c r="AX484" s="19">
        <f t="shared" si="219"/>
        <v>484.91563702650126</v>
      </c>
      <c r="AY484" s="19">
        <f t="shared" si="219"/>
        <v>495.54084979983827</v>
      </c>
      <c r="AZ484" s="19">
        <f t="shared" si="219"/>
        <v>506.16606257317522</v>
      </c>
      <c r="BA484" s="19">
        <f t="shared" si="219"/>
        <v>0</v>
      </c>
      <c r="BB484" s="19">
        <f t="shared" si="219"/>
        <v>0</v>
      </c>
      <c r="BC484" s="19">
        <f t="shared" si="219"/>
        <v>0</v>
      </c>
      <c r="BD484" s="19">
        <f t="shared" si="219"/>
        <v>0</v>
      </c>
      <c r="BE484" s="19">
        <f t="shared" si="219"/>
        <v>0</v>
      </c>
      <c r="BF484" s="19">
        <f t="shared" si="219"/>
        <v>0</v>
      </c>
      <c r="BG484" s="19">
        <f t="shared" si="219"/>
        <v>0</v>
      </c>
      <c r="BH484" s="19">
        <f t="shared" si="219"/>
        <v>0</v>
      </c>
      <c r="BI484" s="19">
        <f t="shared" si="219"/>
        <v>0</v>
      </c>
      <c r="BJ484" s="19">
        <f t="shared" si="219"/>
        <v>0</v>
      </c>
      <c r="BK484" s="19">
        <f t="shared" si="219"/>
        <v>0</v>
      </c>
      <c r="BL484" s="19">
        <f t="shared" si="219"/>
        <v>0</v>
      </c>
      <c r="BM484" s="19">
        <f t="shared" si="219"/>
        <v>0</v>
      </c>
      <c r="BN484" s="19">
        <f t="shared" si="219"/>
        <v>0</v>
      </c>
      <c r="BO484" s="19">
        <f t="shared" si="219"/>
        <v>0</v>
      </c>
      <c r="BP484" s="19">
        <f t="shared" si="219"/>
        <v>0</v>
      </c>
      <c r="BQ484" s="19">
        <f t="shared" si="219"/>
        <v>0</v>
      </c>
      <c r="BR484" s="19">
        <f t="shared" si="219"/>
        <v>0</v>
      </c>
      <c r="BS484" s="19">
        <f t="shared" si="219"/>
        <v>0</v>
      </c>
      <c r="BT484" s="19">
        <f t="shared" si="218"/>
        <v>0</v>
      </c>
      <c r="BU484" s="19">
        <f t="shared" si="218"/>
        <v>0</v>
      </c>
      <c r="BV484" s="19">
        <f t="shared" si="218"/>
        <v>0</v>
      </c>
      <c r="BW484" s="19">
        <f t="shared" si="218"/>
        <v>0</v>
      </c>
      <c r="BX484" s="19">
        <f t="shared" si="218"/>
        <v>0</v>
      </c>
      <c r="BY484" s="19">
        <f t="shared" si="218"/>
        <v>0</v>
      </c>
      <c r="BZ484" s="19">
        <f t="shared" si="218"/>
        <v>0</v>
      </c>
      <c r="CA484" s="19">
        <f t="shared" si="218"/>
        <v>0</v>
      </c>
      <c r="CB484" s="19">
        <f t="shared" si="218"/>
        <v>0</v>
      </c>
      <c r="CC484" s="19">
        <f t="shared" si="218"/>
        <v>0</v>
      </c>
      <c r="CD484" s="19">
        <f t="shared" si="218"/>
        <v>0</v>
      </c>
      <c r="CE484" s="19">
        <f t="shared" si="218"/>
        <v>0</v>
      </c>
      <c r="CF484" s="19">
        <f t="shared" si="218"/>
        <v>0</v>
      </c>
      <c r="CG484" s="19">
        <f t="shared" si="218"/>
        <v>0</v>
      </c>
      <c r="CH484" s="19">
        <f t="shared" si="218"/>
        <v>0</v>
      </c>
      <c r="CI484" s="19">
        <f t="shared" si="218"/>
        <v>0</v>
      </c>
      <c r="CJ484" s="19">
        <f t="shared" si="218"/>
        <v>0</v>
      </c>
      <c r="CK484" s="19">
        <f t="shared" si="218"/>
        <v>0</v>
      </c>
      <c r="CL484" s="19">
        <f t="shared" si="218"/>
        <v>0</v>
      </c>
      <c r="CM484" s="19">
        <f t="shared" si="218"/>
        <v>0</v>
      </c>
      <c r="CN484" s="19">
        <f t="shared" si="218"/>
        <v>0</v>
      </c>
      <c r="CO484" s="19">
        <f t="shared" si="218"/>
        <v>0</v>
      </c>
      <c r="CP484" s="19">
        <f t="shared" si="218"/>
        <v>0</v>
      </c>
      <c r="CQ484" s="19">
        <f t="shared" si="218"/>
        <v>0</v>
      </c>
      <c r="CR484" s="19">
        <f t="shared" si="218"/>
        <v>0</v>
      </c>
      <c r="CS484" s="19">
        <f t="shared" si="218"/>
        <v>0</v>
      </c>
      <c r="CT484" s="19">
        <f t="shared" si="218"/>
        <v>0</v>
      </c>
      <c r="CU484" s="19">
        <f t="shared" si="218"/>
        <v>0</v>
      </c>
      <c r="CV484" s="19">
        <f t="shared" si="218"/>
        <v>0</v>
      </c>
      <c r="CW484" s="19">
        <f t="shared" si="218"/>
        <v>0</v>
      </c>
      <c r="CX484" s="19">
        <f t="shared" si="218"/>
        <v>0</v>
      </c>
      <c r="CY484" s="19">
        <f t="shared" si="218"/>
        <v>0</v>
      </c>
    </row>
    <row r="485" spans="1:103" ht="13.5" customHeight="1" outlineLevel="1">
      <c r="A485" s="4"/>
      <c r="B485" s="269"/>
      <c r="C485" s="14" t="s">
        <v>30</v>
      </c>
      <c r="D485" s="15"/>
      <c r="E485" s="16"/>
      <c r="F485" s="17"/>
      <c r="G485" s="18">
        <f t="shared" si="212"/>
        <v>24766.894974573057</v>
      </c>
      <c r="H485" s="19">
        <f t="shared" si="219"/>
        <v>-201.58126608636331</v>
      </c>
      <c r="I485" s="19">
        <f t="shared" si="219"/>
        <v>-136.6124186973222</v>
      </c>
      <c r="J485" s="19">
        <f t="shared" si="219"/>
        <v>-73.430922806477056</v>
      </c>
      <c r="K485" s="19">
        <f t="shared" si="219"/>
        <v>-12.036778413827946</v>
      </c>
      <c r="L485" s="19">
        <f t="shared" si="219"/>
        <v>47.57001448062509</v>
      </c>
      <c r="M485" s="19">
        <f t="shared" si="219"/>
        <v>105.38945587688211</v>
      </c>
      <c r="N485" s="19">
        <f t="shared" si="219"/>
        <v>161.42154577494307</v>
      </c>
      <c r="O485" s="19">
        <f t="shared" si="219"/>
        <v>215.666284174808</v>
      </c>
      <c r="P485" s="19">
        <f t="shared" si="219"/>
        <v>268.12367107647691</v>
      </c>
      <c r="Q485" s="19">
        <f t="shared" si="219"/>
        <v>318.79370647994978</v>
      </c>
      <c r="R485" s="19">
        <f t="shared" si="219"/>
        <v>367.67639038522651</v>
      </c>
      <c r="S485" s="19">
        <f t="shared" si="219"/>
        <v>414.77172279230734</v>
      </c>
      <c r="T485" s="19">
        <f t="shared" si="219"/>
        <v>460.07970370119205</v>
      </c>
      <c r="U485" s="19">
        <f t="shared" si="219"/>
        <v>503.60033311188062</v>
      </c>
      <c r="V485" s="19">
        <f t="shared" si="219"/>
        <v>545.33361102437334</v>
      </c>
      <c r="W485" s="19">
        <f t="shared" si="219"/>
        <v>585.27953743866999</v>
      </c>
      <c r="X485" s="19">
        <f t="shared" si="219"/>
        <v>600.42211952876789</v>
      </c>
      <c r="Y485" s="19">
        <f t="shared" si="219"/>
        <v>614.62199053101142</v>
      </c>
      <c r="Z485" s="19">
        <f t="shared" si="219"/>
        <v>627.87915044540034</v>
      </c>
      <c r="AA485" s="19">
        <f t="shared" si="219"/>
        <v>640.19359927193477</v>
      </c>
      <c r="AB485" s="19">
        <f t="shared" si="219"/>
        <v>651.5653370106146</v>
      </c>
      <c r="AC485" s="19">
        <f t="shared" si="219"/>
        <v>661.99436366143982</v>
      </c>
      <c r="AD485" s="19">
        <f t="shared" si="219"/>
        <v>671.48067922441055</v>
      </c>
      <c r="AE485" s="19">
        <f t="shared" si="219"/>
        <v>680.02428369952679</v>
      </c>
      <c r="AF485" s="19">
        <f t="shared" si="219"/>
        <v>687.62517708678831</v>
      </c>
      <c r="AG485" s="19">
        <f t="shared" si="219"/>
        <v>694.28335938619523</v>
      </c>
      <c r="AH485" s="19">
        <f t="shared" si="219"/>
        <v>717.75778859119828</v>
      </c>
      <c r="AI485" s="19">
        <f t="shared" si="219"/>
        <v>741.23221779620133</v>
      </c>
      <c r="AJ485" s="19">
        <f t="shared" si="219"/>
        <v>764.70664700120449</v>
      </c>
      <c r="AK485" s="19">
        <f t="shared" si="219"/>
        <v>788.18107620620765</v>
      </c>
      <c r="AL485" s="19">
        <f t="shared" si="219"/>
        <v>811.6555054112107</v>
      </c>
      <c r="AM485" s="19">
        <f t="shared" si="219"/>
        <v>835.12993461621363</v>
      </c>
      <c r="AN485" s="19">
        <f t="shared" si="219"/>
        <v>858.60436382121679</v>
      </c>
      <c r="AO485" s="19">
        <f t="shared" si="219"/>
        <v>882.07879302621984</v>
      </c>
      <c r="AP485" s="19">
        <f t="shared" si="219"/>
        <v>905.553222231223</v>
      </c>
      <c r="AQ485" s="19">
        <f t="shared" si="219"/>
        <v>929.02765143622617</v>
      </c>
      <c r="AR485" s="19">
        <f t="shared" si="219"/>
        <v>952.5020806412291</v>
      </c>
      <c r="AS485" s="19">
        <f t="shared" si="219"/>
        <v>975.97650984623226</v>
      </c>
      <c r="AT485" s="19">
        <f t="shared" si="219"/>
        <v>999.45093905123542</v>
      </c>
      <c r="AU485" s="19">
        <f t="shared" si="219"/>
        <v>1022.9253682562385</v>
      </c>
      <c r="AV485" s="19">
        <f t="shared" si="219"/>
        <v>1046.3997974612416</v>
      </c>
      <c r="AW485" s="19">
        <f t="shared" si="219"/>
        <v>1069.8742266662446</v>
      </c>
      <c r="AX485" s="19">
        <f t="shared" si="219"/>
        <v>1093.3486558712475</v>
      </c>
      <c r="AY485" s="19">
        <f t="shared" si="219"/>
        <v>1116.8230850762509</v>
      </c>
      <c r="AZ485" s="19">
        <f t="shared" si="219"/>
        <v>1140.2975142812538</v>
      </c>
      <c r="BA485" s="19">
        <f t="shared" si="219"/>
        <v>0</v>
      </c>
      <c r="BB485" s="19">
        <f t="shared" si="219"/>
        <v>0</v>
      </c>
      <c r="BC485" s="19">
        <f t="shared" si="219"/>
        <v>0</v>
      </c>
      <c r="BD485" s="19">
        <f t="shared" si="219"/>
        <v>0</v>
      </c>
      <c r="BE485" s="19">
        <f t="shared" si="219"/>
        <v>0</v>
      </c>
      <c r="BF485" s="19">
        <f t="shared" si="219"/>
        <v>0</v>
      </c>
      <c r="BG485" s="19">
        <f t="shared" si="219"/>
        <v>0</v>
      </c>
      <c r="BH485" s="19">
        <f t="shared" si="219"/>
        <v>0</v>
      </c>
      <c r="BI485" s="19">
        <f t="shared" si="219"/>
        <v>0</v>
      </c>
      <c r="BJ485" s="19">
        <f t="shared" si="219"/>
        <v>0</v>
      </c>
      <c r="BK485" s="19">
        <f t="shared" si="219"/>
        <v>0</v>
      </c>
      <c r="BL485" s="19">
        <f t="shared" si="219"/>
        <v>0</v>
      </c>
      <c r="BM485" s="19">
        <f t="shared" si="219"/>
        <v>0</v>
      </c>
      <c r="BN485" s="19">
        <f t="shared" si="219"/>
        <v>0</v>
      </c>
      <c r="BO485" s="19">
        <f t="shared" si="219"/>
        <v>0</v>
      </c>
      <c r="BP485" s="19">
        <f t="shared" si="219"/>
        <v>0</v>
      </c>
      <c r="BQ485" s="19">
        <f t="shared" si="219"/>
        <v>0</v>
      </c>
      <c r="BR485" s="19">
        <f t="shared" si="219"/>
        <v>0</v>
      </c>
      <c r="BS485" s="19">
        <f t="shared" si="219"/>
        <v>0</v>
      </c>
      <c r="BT485" s="19">
        <f t="shared" si="218"/>
        <v>0</v>
      </c>
      <c r="BU485" s="19">
        <f t="shared" si="218"/>
        <v>0</v>
      </c>
      <c r="BV485" s="19">
        <f t="shared" si="218"/>
        <v>0</v>
      </c>
      <c r="BW485" s="19">
        <f t="shared" si="218"/>
        <v>0</v>
      </c>
      <c r="BX485" s="19">
        <f t="shared" si="218"/>
        <v>0</v>
      </c>
      <c r="BY485" s="19">
        <f t="shared" si="218"/>
        <v>0</v>
      </c>
      <c r="BZ485" s="19">
        <f t="shared" si="218"/>
        <v>0</v>
      </c>
      <c r="CA485" s="19">
        <f t="shared" si="218"/>
        <v>0</v>
      </c>
      <c r="CB485" s="19">
        <f t="shared" si="218"/>
        <v>0</v>
      </c>
      <c r="CC485" s="19">
        <f t="shared" si="218"/>
        <v>0</v>
      </c>
      <c r="CD485" s="19">
        <f t="shared" si="218"/>
        <v>0</v>
      </c>
      <c r="CE485" s="19">
        <f t="shared" si="218"/>
        <v>0</v>
      </c>
      <c r="CF485" s="19">
        <f t="shared" si="218"/>
        <v>0</v>
      </c>
      <c r="CG485" s="19">
        <f t="shared" si="218"/>
        <v>0</v>
      </c>
      <c r="CH485" s="19">
        <f t="shared" si="218"/>
        <v>0</v>
      </c>
      <c r="CI485" s="19">
        <f t="shared" si="218"/>
        <v>0</v>
      </c>
      <c r="CJ485" s="19">
        <f t="shared" si="218"/>
        <v>0</v>
      </c>
      <c r="CK485" s="19">
        <f t="shared" si="218"/>
        <v>0</v>
      </c>
      <c r="CL485" s="19">
        <f t="shared" si="218"/>
        <v>0</v>
      </c>
      <c r="CM485" s="19">
        <f t="shared" si="218"/>
        <v>0</v>
      </c>
      <c r="CN485" s="19">
        <f t="shared" si="218"/>
        <v>0</v>
      </c>
      <c r="CO485" s="19">
        <f t="shared" si="218"/>
        <v>0</v>
      </c>
      <c r="CP485" s="19">
        <f t="shared" si="218"/>
        <v>0</v>
      </c>
      <c r="CQ485" s="19">
        <f t="shared" si="218"/>
        <v>0</v>
      </c>
      <c r="CR485" s="19">
        <f t="shared" si="218"/>
        <v>0</v>
      </c>
      <c r="CS485" s="19">
        <f t="shared" si="218"/>
        <v>0</v>
      </c>
      <c r="CT485" s="19">
        <f t="shared" si="218"/>
        <v>0</v>
      </c>
      <c r="CU485" s="19">
        <f t="shared" si="218"/>
        <v>0</v>
      </c>
      <c r="CV485" s="19">
        <f t="shared" si="218"/>
        <v>0</v>
      </c>
      <c r="CW485" s="19">
        <f t="shared" si="218"/>
        <v>0</v>
      </c>
      <c r="CX485" s="19">
        <f t="shared" si="218"/>
        <v>0</v>
      </c>
      <c r="CY485" s="19">
        <f t="shared" si="218"/>
        <v>0</v>
      </c>
    </row>
    <row r="486" spans="1:103" ht="13.5" customHeight="1" outlineLevel="1">
      <c r="A486" s="4"/>
      <c r="B486" s="269"/>
      <c r="C486" s="14" t="s">
        <v>31</v>
      </c>
      <c r="D486" s="15"/>
      <c r="E486" s="16"/>
      <c r="F486" s="17"/>
      <c r="G486" s="18">
        <f t="shared" si="212"/>
        <v>31125.45914625271</v>
      </c>
      <c r="H486" s="19">
        <f t="shared" si="219"/>
        <v>37.35874527451552</v>
      </c>
      <c r="I486" s="19">
        <f t="shared" si="219"/>
        <v>89.085385156838399</v>
      </c>
      <c r="J486" s="19">
        <f t="shared" si="219"/>
        <v>139.49748355339003</v>
      </c>
      <c r="K486" s="19">
        <f t="shared" si="219"/>
        <v>188.59504046417055</v>
      </c>
      <c r="L486" s="19">
        <f t="shared" si="219"/>
        <v>236.37805588917979</v>
      </c>
      <c r="M486" s="19">
        <f t="shared" si="219"/>
        <v>282.84652982841789</v>
      </c>
      <c r="N486" s="19">
        <f t="shared" si="219"/>
        <v>328.00046228188478</v>
      </c>
      <c r="O486" s="19">
        <f t="shared" si="219"/>
        <v>371.83985324958053</v>
      </c>
      <c r="P486" s="19">
        <f t="shared" si="219"/>
        <v>414.36470273150502</v>
      </c>
      <c r="Q486" s="19">
        <f t="shared" si="219"/>
        <v>455.57501072765831</v>
      </c>
      <c r="R486" s="19">
        <f t="shared" si="219"/>
        <v>495.47077723804057</v>
      </c>
      <c r="S486" s="19">
        <f t="shared" si="219"/>
        <v>534.05200226265151</v>
      </c>
      <c r="T486" s="19">
        <f t="shared" si="219"/>
        <v>571.31868580149126</v>
      </c>
      <c r="U486" s="19">
        <f t="shared" si="219"/>
        <v>607.27082785455991</v>
      </c>
      <c r="V486" s="19">
        <f t="shared" si="219"/>
        <v>641.90842842185725</v>
      </c>
      <c r="W486" s="19">
        <f t="shared" si="219"/>
        <v>675.23148750338339</v>
      </c>
      <c r="X486" s="19">
        <f t="shared" si="219"/>
        <v>696.75757868588266</v>
      </c>
      <c r="Y486" s="19">
        <f t="shared" si="219"/>
        <v>717.29463905325917</v>
      </c>
      <c r="Z486" s="19">
        <f t="shared" si="219"/>
        <v>736.84266860551304</v>
      </c>
      <c r="AA486" s="19">
        <f t="shared" si="219"/>
        <v>755.40166734264437</v>
      </c>
      <c r="AB486" s="19">
        <f t="shared" si="219"/>
        <v>772.97163526465295</v>
      </c>
      <c r="AC486" s="19">
        <f t="shared" si="219"/>
        <v>789.55257237153887</v>
      </c>
      <c r="AD486" s="19">
        <f t="shared" si="219"/>
        <v>805.14447866330204</v>
      </c>
      <c r="AE486" s="19">
        <f t="shared" si="219"/>
        <v>819.74735413994244</v>
      </c>
      <c r="AF486" s="19">
        <f t="shared" si="219"/>
        <v>833.36119880146066</v>
      </c>
      <c r="AG486" s="19">
        <f t="shared" si="219"/>
        <v>845.98601264785555</v>
      </c>
      <c r="AH486" s="19">
        <f t="shared" si="219"/>
        <v>880.74092639977152</v>
      </c>
      <c r="AI486" s="19">
        <f t="shared" si="219"/>
        <v>915.49584015168716</v>
      </c>
      <c r="AJ486" s="19">
        <f t="shared" si="219"/>
        <v>950.25075390360314</v>
      </c>
      <c r="AK486" s="19">
        <f t="shared" si="219"/>
        <v>985.00566765551912</v>
      </c>
      <c r="AL486" s="19">
        <f t="shared" si="219"/>
        <v>1019.7605814074348</v>
      </c>
      <c r="AM486" s="19">
        <f t="shared" si="219"/>
        <v>1054.5154951593508</v>
      </c>
      <c r="AN486" s="19">
        <f t="shared" si="219"/>
        <v>1089.2704089112667</v>
      </c>
      <c r="AO486" s="19">
        <f t="shared" si="219"/>
        <v>1124.0253226631826</v>
      </c>
      <c r="AP486" s="19">
        <f t="shared" si="219"/>
        <v>1158.7802364150982</v>
      </c>
      <c r="AQ486" s="19">
        <f t="shared" si="219"/>
        <v>1193.5351501670141</v>
      </c>
      <c r="AR486" s="19">
        <f t="shared" si="219"/>
        <v>1228.2900639189302</v>
      </c>
      <c r="AS486" s="19">
        <f t="shared" si="219"/>
        <v>1263.044977670846</v>
      </c>
      <c r="AT486" s="19">
        <f t="shared" si="219"/>
        <v>1297.7998914227617</v>
      </c>
      <c r="AU486" s="19">
        <f t="shared" si="219"/>
        <v>1332.5548051746775</v>
      </c>
      <c r="AV486" s="19">
        <f t="shared" si="219"/>
        <v>1367.3097189265934</v>
      </c>
      <c r="AW486" s="19">
        <f t="shared" si="219"/>
        <v>1402.0646326785093</v>
      </c>
      <c r="AX486" s="19">
        <f t="shared" si="219"/>
        <v>1436.8195464304251</v>
      </c>
      <c r="AY486" s="19">
        <f t="shared" si="219"/>
        <v>1471.5744601823412</v>
      </c>
      <c r="AZ486" s="19">
        <f t="shared" si="219"/>
        <v>1506.3293739342571</v>
      </c>
      <c r="BA486" s="19">
        <f t="shared" si="219"/>
        <v>0</v>
      </c>
      <c r="BB486" s="19">
        <f t="shared" si="219"/>
        <v>0</v>
      </c>
      <c r="BC486" s="19">
        <f t="shared" si="219"/>
        <v>0</v>
      </c>
      <c r="BD486" s="19">
        <f t="shared" si="219"/>
        <v>0</v>
      </c>
      <c r="BE486" s="19">
        <f t="shared" si="219"/>
        <v>0</v>
      </c>
      <c r="BF486" s="19">
        <f t="shared" si="219"/>
        <v>0</v>
      </c>
      <c r="BG486" s="19">
        <f t="shared" si="219"/>
        <v>0</v>
      </c>
      <c r="BH486" s="19">
        <f t="shared" si="219"/>
        <v>0</v>
      </c>
      <c r="BI486" s="19">
        <f t="shared" si="219"/>
        <v>0</v>
      </c>
      <c r="BJ486" s="19">
        <f t="shared" si="219"/>
        <v>0</v>
      </c>
      <c r="BK486" s="19">
        <f t="shared" si="219"/>
        <v>0</v>
      </c>
      <c r="BL486" s="19">
        <f t="shared" si="219"/>
        <v>0</v>
      </c>
      <c r="BM486" s="19">
        <f t="shared" si="219"/>
        <v>0</v>
      </c>
      <c r="BN486" s="19">
        <f t="shared" si="219"/>
        <v>0</v>
      </c>
      <c r="BO486" s="19">
        <f t="shared" si="219"/>
        <v>0</v>
      </c>
      <c r="BP486" s="19">
        <f t="shared" si="219"/>
        <v>0</v>
      </c>
      <c r="BQ486" s="19">
        <f t="shared" si="219"/>
        <v>0</v>
      </c>
      <c r="BR486" s="19">
        <f t="shared" si="219"/>
        <v>0</v>
      </c>
      <c r="BS486" s="19">
        <f>BS30*BS277*365/10^6*10^6</f>
        <v>0</v>
      </c>
      <c r="BT486" s="19">
        <f t="shared" si="218"/>
        <v>0</v>
      </c>
      <c r="BU486" s="19">
        <f t="shared" si="218"/>
        <v>0</v>
      </c>
      <c r="BV486" s="19">
        <f t="shared" si="218"/>
        <v>0</v>
      </c>
      <c r="BW486" s="19">
        <f t="shared" si="218"/>
        <v>0</v>
      </c>
      <c r="BX486" s="19">
        <f t="shared" si="218"/>
        <v>0</v>
      </c>
      <c r="BY486" s="19">
        <f t="shared" si="218"/>
        <v>0</v>
      </c>
      <c r="BZ486" s="19">
        <f t="shared" si="218"/>
        <v>0</v>
      </c>
      <c r="CA486" s="19">
        <f t="shared" si="218"/>
        <v>0</v>
      </c>
      <c r="CB486" s="19">
        <f t="shared" si="218"/>
        <v>0</v>
      </c>
      <c r="CC486" s="19">
        <f t="shared" si="218"/>
        <v>0</v>
      </c>
      <c r="CD486" s="19">
        <f t="shared" si="218"/>
        <v>0</v>
      </c>
      <c r="CE486" s="19">
        <f t="shared" si="218"/>
        <v>0</v>
      </c>
      <c r="CF486" s="19">
        <f t="shared" si="218"/>
        <v>0</v>
      </c>
      <c r="CG486" s="19">
        <f t="shared" si="218"/>
        <v>0</v>
      </c>
      <c r="CH486" s="19">
        <f t="shared" si="218"/>
        <v>0</v>
      </c>
      <c r="CI486" s="19">
        <f t="shared" si="218"/>
        <v>0</v>
      </c>
      <c r="CJ486" s="19">
        <f t="shared" si="218"/>
        <v>0</v>
      </c>
      <c r="CK486" s="19">
        <f t="shared" si="218"/>
        <v>0</v>
      </c>
      <c r="CL486" s="19">
        <f t="shared" si="218"/>
        <v>0</v>
      </c>
      <c r="CM486" s="19">
        <f t="shared" si="218"/>
        <v>0</v>
      </c>
      <c r="CN486" s="19">
        <f t="shared" si="218"/>
        <v>0</v>
      </c>
      <c r="CO486" s="19">
        <f t="shared" si="218"/>
        <v>0</v>
      </c>
      <c r="CP486" s="19">
        <f t="shared" si="218"/>
        <v>0</v>
      </c>
      <c r="CQ486" s="19">
        <f t="shared" si="218"/>
        <v>0</v>
      </c>
      <c r="CR486" s="19">
        <f t="shared" si="218"/>
        <v>0</v>
      </c>
      <c r="CS486" s="19">
        <f t="shared" si="218"/>
        <v>0</v>
      </c>
      <c r="CT486" s="19">
        <f t="shared" si="218"/>
        <v>0</v>
      </c>
      <c r="CU486" s="19">
        <f t="shared" si="218"/>
        <v>0</v>
      </c>
      <c r="CV486" s="19">
        <f t="shared" si="218"/>
        <v>0</v>
      </c>
      <c r="CW486" s="19">
        <f t="shared" si="218"/>
        <v>0</v>
      </c>
      <c r="CX486" s="19">
        <f t="shared" si="218"/>
        <v>0</v>
      </c>
      <c r="CY486" s="19">
        <f>CY30*CY277*365/10^6*10^6</f>
        <v>0</v>
      </c>
    </row>
    <row r="487" spans="1:103" ht="13.5" customHeight="1" outlineLevel="1">
      <c r="A487" s="4"/>
      <c r="B487" s="269"/>
      <c r="C487" s="20" t="s">
        <v>32</v>
      </c>
      <c r="D487" s="21"/>
      <c r="E487" s="22"/>
      <c r="F487" s="23"/>
      <c r="G487" s="24">
        <f t="shared" si="212"/>
        <v>111820.66944343926</v>
      </c>
      <c r="H487" s="25">
        <f t="shared" ref="H487:BS490" si="220">H31*H278*365/10^6*10^6</f>
        <v>867.53636150845</v>
      </c>
      <c r="I487" s="25">
        <f t="shared" si="220"/>
        <v>1007.2537816083897</v>
      </c>
      <c r="J487" s="25">
        <f t="shared" si="220"/>
        <v>1142.5864820863485</v>
      </c>
      <c r="K487" s="25">
        <f t="shared" si="220"/>
        <v>1273.5344629423266</v>
      </c>
      <c r="L487" s="25">
        <f t="shared" si="220"/>
        <v>1400.0977241763237</v>
      </c>
      <c r="M487" s="25">
        <f t="shared" si="220"/>
        <v>1522.2762657883402</v>
      </c>
      <c r="N487" s="25">
        <f t="shared" si="220"/>
        <v>1640.0700877783761</v>
      </c>
      <c r="O487" s="25">
        <f t="shared" si="220"/>
        <v>1753.4791901464307</v>
      </c>
      <c r="P487" s="25">
        <f t="shared" si="220"/>
        <v>1862.5035728925054</v>
      </c>
      <c r="Q487" s="25">
        <f t="shared" si="220"/>
        <v>1967.1432360165988</v>
      </c>
      <c r="R487" s="25">
        <f t="shared" si="220"/>
        <v>2067.398179518711</v>
      </c>
      <c r="S487" s="25">
        <f t="shared" si="220"/>
        <v>2163.268403398843</v>
      </c>
      <c r="T487" s="25">
        <f t="shared" si="220"/>
        <v>2254.7539076569942</v>
      </c>
      <c r="U487" s="25">
        <f t="shared" si="220"/>
        <v>2341.8546922931646</v>
      </c>
      <c r="V487" s="25">
        <f t="shared" si="220"/>
        <v>2424.5707573073541</v>
      </c>
      <c r="W487" s="25">
        <f t="shared" si="220"/>
        <v>2502.9021026995629</v>
      </c>
      <c r="X487" s="25">
        <f t="shared" si="220"/>
        <v>2574.1523256618934</v>
      </c>
      <c r="Y487" s="25">
        <f t="shared" si="220"/>
        <v>2641.1170457287899</v>
      </c>
      <c r="Z487" s="25">
        <f t="shared" si="220"/>
        <v>2703.7962629002527</v>
      </c>
      <c r="AA487" s="25">
        <f t="shared" si="220"/>
        <v>2762.189977176281</v>
      </c>
      <c r="AB487" s="25">
        <f t="shared" si="220"/>
        <v>2816.2981885568752</v>
      </c>
      <c r="AC487" s="25">
        <f t="shared" si="220"/>
        <v>2866.1208970420357</v>
      </c>
      <c r="AD487" s="25">
        <f t="shared" si="220"/>
        <v>2911.6581026317622</v>
      </c>
      <c r="AE487" s="25">
        <f t="shared" si="220"/>
        <v>2952.9098053260545</v>
      </c>
      <c r="AF487" s="25">
        <f t="shared" si="220"/>
        <v>2989.8760051249119</v>
      </c>
      <c r="AG487" s="25">
        <f t="shared" si="220"/>
        <v>3022.5567020283338</v>
      </c>
      <c r="AH487" s="25">
        <f t="shared" si="220"/>
        <v>3147.0225688179344</v>
      </c>
      <c r="AI487" s="25">
        <f t="shared" si="220"/>
        <v>3271.4884356075354</v>
      </c>
      <c r="AJ487" s="25">
        <f t="shared" si="220"/>
        <v>3395.9543023971364</v>
      </c>
      <c r="AK487" s="25">
        <f t="shared" si="220"/>
        <v>3520.4201691867374</v>
      </c>
      <c r="AL487" s="25">
        <f t="shared" si="220"/>
        <v>3644.886035976338</v>
      </c>
      <c r="AM487" s="25">
        <f t="shared" si="220"/>
        <v>3769.3519027659381</v>
      </c>
      <c r="AN487" s="25">
        <f t="shared" si="220"/>
        <v>3893.8177695555387</v>
      </c>
      <c r="AO487" s="25">
        <f t="shared" si="220"/>
        <v>4018.2836363451388</v>
      </c>
      <c r="AP487" s="25">
        <f t="shared" si="220"/>
        <v>4142.7495031347407</v>
      </c>
      <c r="AQ487" s="25">
        <f t="shared" si="220"/>
        <v>4267.2153699243418</v>
      </c>
      <c r="AR487" s="25">
        <f t="shared" si="220"/>
        <v>4391.6812367139419</v>
      </c>
      <c r="AS487" s="25">
        <f t="shared" si="220"/>
        <v>4516.1471035035429</v>
      </c>
      <c r="AT487" s="25">
        <f t="shared" si="220"/>
        <v>4640.6129702931439</v>
      </c>
      <c r="AU487" s="25">
        <f t="shared" si="220"/>
        <v>4765.0788370827449</v>
      </c>
      <c r="AV487" s="25">
        <f t="shared" si="220"/>
        <v>4889.5447038723451</v>
      </c>
      <c r="AW487" s="25">
        <f t="shared" si="220"/>
        <v>5014.0105706619461</v>
      </c>
      <c r="AX487" s="25">
        <f t="shared" si="220"/>
        <v>5138.4764374515462</v>
      </c>
      <c r="AY487" s="25">
        <f t="shared" si="220"/>
        <v>5262.9423042411481</v>
      </c>
      <c r="AZ487" s="25">
        <f t="shared" si="220"/>
        <v>5387.4081710307482</v>
      </c>
      <c r="BA487" s="25">
        <f t="shared" si="220"/>
        <v>0</v>
      </c>
      <c r="BB487" s="25">
        <f t="shared" si="220"/>
        <v>0</v>
      </c>
      <c r="BC487" s="25">
        <f t="shared" si="220"/>
        <v>0</v>
      </c>
      <c r="BD487" s="25">
        <f t="shared" si="220"/>
        <v>0</v>
      </c>
      <c r="BE487" s="25">
        <f t="shared" si="220"/>
        <v>0</v>
      </c>
      <c r="BF487" s="25">
        <f t="shared" si="220"/>
        <v>0</v>
      </c>
      <c r="BG487" s="25">
        <f t="shared" si="220"/>
        <v>0</v>
      </c>
      <c r="BH487" s="25">
        <f t="shared" si="220"/>
        <v>0</v>
      </c>
      <c r="BI487" s="25">
        <f t="shared" si="220"/>
        <v>0</v>
      </c>
      <c r="BJ487" s="25">
        <f t="shared" si="220"/>
        <v>0</v>
      </c>
      <c r="BK487" s="25">
        <f t="shared" si="220"/>
        <v>0</v>
      </c>
      <c r="BL487" s="25">
        <f t="shared" si="220"/>
        <v>0</v>
      </c>
      <c r="BM487" s="25">
        <f t="shared" si="220"/>
        <v>0</v>
      </c>
      <c r="BN487" s="25">
        <f t="shared" si="220"/>
        <v>0</v>
      </c>
      <c r="BO487" s="25">
        <f t="shared" si="220"/>
        <v>0</v>
      </c>
      <c r="BP487" s="25">
        <f t="shared" si="220"/>
        <v>0</v>
      </c>
      <c r="BQ487" s="25">
        <f t="shared" si="220"/>
        <v>0</v>
      </c>
      <c r="BR487" s="25">
        <f t="shared" si="220"/>
        <v>0</v>
      </c>
      <c r="BS487" s="25">
        <f t="shared" si="220"/>
        <v>0</v>
      </c>
      <c r="BT487" s="25">
        <f t="shared" ref="BT487:CY491" si="221">BT31*BT278*365/10^6*10^6</f>
        <v>0</v>
      </c>
      <c r="BU487" s="25">
        <f t="shared" si="221"/>
        <v>0</v>
      </c>
      <c r="BV487" s="25">
        <f t="shared" si="221"/>
        <v>0</v>
      </c>
      <c r="BW487" s="25">
        <f t="shared" si="221"/>
        <v>0</v>
      </c>
      <c r="BX487" s="25">
        <f t="shared" si="221"/>
        <v>0</v>
      </c>
      <c r="BY487" s="25">
        <f t="shared" si="221"/>
        <v>0</v>
      </c>
      <c r="BZ487" s="25">
        <f t="shared" si="221"/>
        <v>0</v>
      </c>
      <c r="CA487" s="25">
        <f t="shared" si="221"/>
        <v>0</v>
      </c>
      <c r="CB487" s="25">
        <f t="shared" si="221"/>
        <v>0</v>
      </c>
      <c r="CC487" s="25">
        <f t="shared" si="221"/>
        <v>0</v>
      </c>
      <c r="CD487" s="25">
        <f t="shared" si="221"/>
        <v>0</v>
      </c>
      <c r="CE487" s="25">
        <f t="shared" si="221"/>
        <v>0</v>
      </c>
      <c r="CF487" s="25">
        <f t="shared" si="221"/>
        <v>0</v>
      </c>
      <c r="CG487" s="25">
        <f t="shared" si="221"/>
        <v>0</v>
      </c>
      <c r="CH487" s="25">
        <f t="shared" si="221"/>
        <v>0</v>
      </c>
      <c r="CI487" s="25">
        <f t="shared" si="221"/>
        <v>0</v>
      </c>
      <c r="CJ487" s="25">
        <f t="shared" si="221"/>
        <v>0</v>
      </c>
      <c r="CK487" s="25">
        <f t="shared" si="221"/>
        <v>0</v>
      </c>
      <c r="CL487" s="25">
        <f t="shared" si="221"/>
        <v>0</v>
      </c>
      <c r="CM487" s="25">
        <f t="shared" si="221"/>
        <v>0</v>
      </c>
      <c r="CN487" s="25">
        <f t="shared" si="221"/>
        <v>0</v>
      </c>
      <c r="CO487" s="25">
        <f t="shared" si="221"/>
        <v>0</v>
      </c>
      <c r="CP487" s="25">
        <f t="shared" si="221"/>
        <v>0</v>
      </c>
      <c r="CQ487" s="25">
        <f t="shared" si="221"/>
        <v>0</v>
      </c>
      <c r="CR487" s="25">
        <f t="shared" si="221"/>
        <v>0</v>
      </c>
      <c r="CS487" s="25">
        <f t="shared" si="221"/>
        <v>0</v>
      </c>
      <c r="CT487" s="25">
        <f t="shared" si="221"/>
        <v>0</v>
      </c>
      <c r="CU487" s="25">
        <f t="shared" si="221"/>
        <v>0</v>
      </c>
      <c r="CV487" s="25">
        <f t="shared" si="221"/>
        <v>0</v>
      </c>
      <c r="CW487" s="25">
        <f t="shared" si="221"/>
        <v>0</v>
      </c>
      <c r="CX487" s="25">
        <f t="shared" si="221"/>
        <v>0</v>
      </c>
      <c r="CY487" s="25">
        <f t="shared" si="221"/>
        <v>0</v>
      </c>
    </row>
    <row r="488" spans="1:103" ht="13.5" customHeight="1" outlineLevel="1">
      <c r="A488" s="38"/>
      <c r="B488" s="269"/>
      <c r="C488" s="26" t="s">
        <v>33</v>
      </c>
      <c r="D488" s="27"/>
      <c r="E488" s="28"/>
      <c r="F488" s="29"/>
      <c r="G488" s="30">
        <f t="shared" si="212"/>
        <v>0</v>
      </c>
      <c r="H488" s="31">
        <f t="shared" si="220"/>
        <v>0</v>
      </c>
      <c r="I488" s="31">
        <f t="shared" si="220"/>
        <v>0</v>
      </c>
      <c r="J488" s="31">
        <f t="shared" si="220"/>
        <v>0</v>
      </c>
      <c r="K488" s="31">
        <f t="shared" si="220"/>
        <v>0</v>
      </c>
      <c r="L488" s="31">
        <f t="shared" si="220"/>
        <v>0</v>
      </c>
      <c r="M488" s="31">
        <f t="shared" si="220"/>
        <v>0</v>
      </c>
      <c r="N488" s="31">
        <f t="shared" si="220"/>
        <v>0</v>
      </c>
      <c r="O488" s="31">
        <f t="shared" si="220"/>
        <v>0</v>
      </c>
      <c r="P488" s="31">
        <f t="shared" si="220"/>
        <v>0</v>
      </c>
      <c r="Q488" s="31">
        <f t="shared" si="220"/>
        <v>0</v>
      </c>
      <c r="R488" s="31">
        <f t="shared" si="220"/>
        <v>0</v>
      </c>
      <c r="S488" s="31">
        <f t="shared" si="220"/>
        <v>0</v>
      </c>
      <c r="T488" s="31">
        <f t="shared" si="220"/>
        <v>0</v>
      </c>
      <c r="U488" s="31">
        <f t="shared" si="220"/>
        <v>0</v>
      </c>
      <c r="V488" s="31">
        <f t="shared" si="220"/>
        <v>0</v>
      </c>
      <c r="W488" s="53">
        <f t="shared" si="220"/>
        <v>0</v>
      </c>
      <c r="X488" s="31">
        <f t="shared" si="220"/>
        <v>0</v>
      </c>
      <c r="Y488" s="31">
        <f t="shared" si="220"/>
        <v>0</v>
      </c>
      <c r="Z488" s="31">
        <f t="shared" si="220"/>
        <v>0</v>
      </c>
      <c r="AA488" s="31">
        <f t="shared" si="220"/>
        <v>0</v>
      </c>
      <c r="AB488" s="31">
        <f t="shared" si="220"/>
        <v>0</v>
      </c>
      <c r="AC488" s="31">
        <f t="shared" si="220"/>
        <v>0</v>
      </c>
      <c r="AD488" s="31">
        <f t="shared" si="220"/>
        <v>0</v>
      </c>
      <c r="AE488" s="31">
        <f t="shared" si="220"/>
        <v>0</v>
      </c>
      <c r="AF488" s="31">
        <f t="shared" si="220"/>
        <v>0</v>
      </c>
      <c r="AG488" s="53">
        <f t="shared" si="220"/>
        <v>0</v>
      </c>
      <c r="AH488" s="53">
        <f t="shared" si="220"/>
        <v>0</v>
      </c>
      <c r="AI488" s="53">
        <f t="shared" si="220"/>
        <v>0</v>
      </c>
      <c r="AJ488" s="53">
        <f t="shared" si="220"/>
        <v>0</v>
      </c>
      <c r="AK488" s="53">
        <f t="shared" si="220"/>
        <v>0</v>
      </c>
      <c r="AL488" s="53">
        <f t="shared" si="220"/>
        <v>0</v>
      </c>
      <c r="AM488" s="53">
        <f t="shared" si="220"/>
        <v>0</v>
      </c>
      <c r="AN488" s="53">
        <f t="shared" si="220"/>
        <v>0</v>
      </c>
      <c r="AO488" s="53">
        <f t="shared" si="220"/>
        <v>0</v>
      </c>
      <c r="AP488" s="53">
        <f t="shared" si="220"/>
        <v>0</v>
      </c>
      <c r="AQ488" s="53">
        <f t="shared" si="220"/>
        <v>0</v>
      </c>
      <c r="AR488" s="31">
        <f t="shared" si="220"/>
        <v>0</v>
      </c>
      <c r="AS488" s="31">
        <f t="shared" si="220"/>
        <v>0</v>
      </c>
      <c r="AT488" s="31">
        <f t="shared" si="220"/>
        <v>0</v>
      </c>
      <c r="AU488" s="31">
        <f t="shared" si="220"/>
        <v>0</v>
      </c>
      <c r="AV488" s="31">
        <f t="shared" si="220"/>
        <v>0</v>
      </c>
      <c r="AW488" s="31">
        <f t="shared" si="220"/>
        <v>0</v>
      </c>
      <c r="AX488" s="31">
        <f t="shared" si="220"/>
        <v>0</v>
      </c>
      <c r="AY488" s="31">
        <f t="shared" si="220"/>
        <v>0</v>
      </c>
      <c r="AZ488" s="31">
        <f t="shared" si="220"/>
        <v>0</v>
      </c>
      <c r="BA488" s="31">
        <f t="shared" si="220"/>
        <v>0</v>
      </c>
      <c r="BB488" s="31">
        <f t="shared" si="220"/>
        <v>0</v>
      </c>
      <c r="BC488" s="31">
        <f t="shared" si="220"/>
        <v>0</v>
      </c>
      <c r="BD488" s="31">
        <f t="shared" si="220"/>
        <v>0</v>
      </c>
      <c r="BE488" s="31">
        <f t="shared" si="220"/>
        <v>0</v>
      </c>
      <c r="BF488" s="31">
        <f t="shared" si="220"/>
        <v>0</v>
      </c>
      <c r="BG488" s="31">
        <f t="shared" si="220"/>
        <v>0</v>
      </c>
      <c r="BH488" s="31">
        <f t="shared" si="220"/>
        <v>0</v>
      </c>
      <c r="BI488" s="31">
        <f t="shared" si="220"/>
        <v>0</v>
      </c>
      <c r="BJ488" s="31">
        <f t="shared" si="220"/>
        <v>0</v>
      </c>
      <c r="BK488" s="31">
        <f t="shared" si="220"/>
        <v>0</v>
      </c>
      <c r="BL488" s="31">
        <f t="shared" si="220"/>
        <v>0</v>
      </c>
      <c r="BM488" s="31">
        <f t="shared" si="220"/>
        <v>0</v>
      </c>
      <c r="BN488" s="31">
        <f t="shared" si="220"/>
        <v>0</v>
      </c>
      <c r="BO488" s="31">
        <f t="shared" si="220"/>
        <v>0</v>
      </c>
      <c r="BP488" s="31">
        <f t="shared" si="220"/>
        <v>0</v>
      </c>
      <c r="BQ488" s="31">
        <f t="shared" si="220"/>
        <v>0</v>
      </c>
      <c r="BR488" s="31">
        <f t="shared" si="220"/>
        <v>0</v>
      </c>
      <c r="BS488" s="31">
        <f t="shared" si="220"/>
        <v>0</v>
      </c>
      <c r="BT488" s="31">
        <f t="shared" si="221"/>
        <v>0</v>
      </c>
      <c r="BU488" s="31">
        <f t="shared" si="221"/>
        <v>0</v>
      </c>
      <c r="BV488" s="31">
        <f t="shared" si="221"/>
        <v>0</v>
      </c>
      <c r="BW488" s="31">
        <f t="shared" si="221"/>
        <v>0</v>
      </c>
      <c r="BX488" s="31">
        <f t="shared" si="221"/>
        <v>0</v>
      </c>
      <c r="BY488" s="31">
        <f t="shared" si="221"/>
        <v>0</v>
      </c>
      <c r="BZ488" s="31">
        <f t="shared" si="221"/>
        <v>0</v>
      </c>
      <c r="CA488" s="31">
        <f t="shared" si="221"/>
        <v>0</v>
      </c>
      <c r="CB488" s="31">
        <f t="shared" si="221"/>
        <v>0</v>
      </c>
      <c r="CC488" s="31">
        <f t="shared" si="221"/>
        <v>0</v>
      </c>
      <c r="CD488" s="31">
        <f t="shared" si="221"/>
        <v>0</v>
      </c>
      <c r="CE488" s="31">
        <f t="shared" si="221"/>
        <v>0</v>
      </c>
      <c r="CF488" s="31">
        <f t="shared" si="221"/>
        <v>0</v>
      </c>
      <c r="CG488" s="31">
        <f t="shared" si="221"/>
        <v>0</v>
      </c>
      <c r="CH488" s="31">
        <f t="shared" si="221"/>
        <v>0</v>
      </c>
      <c r="CI488" s="31">
        <f t="shared" si="221"/>
        <v>0</v>
      </c>
      <c r="CJ488" s="31">
        <f t="shared" si="221"/>
        <v>0</v>
      </c>
      <c r="CK488" s="31">
        <f t="shared" si="221"/>
        <v>0</v>
      </c>
      <c r="CL488" s="31">
        <f t="shared" si="221"/>
        <v>0</v>
      </c>
      <c r="CM488" s="31">
        <f t="shared" si="221"/>
        <v>0</v>
      </c>
      <c r="CN488" s="31">
        <f t="shared" si="221"/>
        <v>0</v>
      </c>
      <c r="CO488" s="31">
        <f t="shared" si="221"/>
        <v>0</v>
      </c>
      <c r="CP488" s="31">
        <f t="shared" si="221"/>
        <v>0</v>
      </c>
      <c r="CQ488" s="31">
        <f t="shared" si="221"/>
        <v>0</v>
      </c>
      <c r="CR488" s="31">
        <f t="shared" si="221"/>
        <v>0</v>
      </c>
      <c r="CS488" s="31">
        <f t="shared" si="221"/>
        <v>0</v>
      </c>
      <c r="CT488" s="31">
        <f t="shared" si="221"/>
        <v>0</v>
      </c>
      <c r="CU488" s="31">
        <f t="shared" si="221"/>
        <v>0</v>
      </c>
      <c r="CV488" s="31">
        <f t="shared" si="221"/>
        <v>0</v>
      </c>
      <c r="CW488" s="31">
        <f t="shared" si="221"/>
        <v>0</v>
      </c>
      <c r="CX488" s="31">
        <f t="shared" si="221"/>
        <v>0</v>
      </c>
      <c r="CY488" s="31">
        <f t="shared" si="221"/>
        <v>0</v>
      </c>
    </row>
    <row r="489" spans="1:103" ht="13.5" customHeight="1" outlineLevel="1">
      <c r="A489" s="38"/>
      <c r="B489" s="269"/>
      <c r="C489" s="20" t="s">
        <v>34</v>
      </c>
      <c r="D489" s="21"/>
      <c r="E489" s="22"/>
      <c r="F489" s="23"/>
      <c r="G489" s="24">
        <f t="shared" si="212"/>
        <v>32876.908125513466</v>
      </c>
      <c r="H489" s="25">
        <f t="shared" si="220"/>
        <v>396.52762567964425</v>
      </c>
      <c r="I489" s="25">
        <f t="shared" si="220"/>
        <v>412.53961716337926</v>
      </c>
      <c r="J489" s="25">
        <f t="shared" si="220"/>
        <v>428.4840564343034</v>
      </c>
      <c r="K489" s="25">
        <f t="shared" si="220"/>
        <v>444.36094349241642</v>
      </c>
      <c r="L489" s="25">
        <f t="shared" si="220"/>
        <v>460.1702783377184</v>
      </c>
      <c r="M489" s="25">
        <f t="shared" si="220"/>
        <v>475.91206097020944</v>
      </c>
      <c r="N489" s="25">
        <f t="shared" si="220"/>
        <v>491.58629138988942</v>
      </c>
      <c r="O489" s="25">
        <f t="shared" si="220"/>
        <v>507.19296959675853</v>
      </c>
      <c r="P489" s="25">
        <f t="shared" si="220"/>
        <v>522.73209559081647</v>
      </c>
      <c r="Q489" s="25">
        <f t="shared" si="220"/>
        <v>538.20366937206336</v>
      </c>
      <c r="R489" s="25">
        <f t="shared" si="220"/>
        <v>553.60769094049942</v>
      </c>
      <c r="S489" s="25">
        <f t="shared" si="220"/>
        <v>568.94416029612444</v>
      </c>
      <c r="T489" s="25">
        <f t="shared" si="220"/>
        <v>584.2130774389384</v>
      </c>
      <c r="U489" s="25">
        <f t="shared" si="220"/>
        <v>599.41444236894142</v>
      </c>
      <c r="V489" s="25">
        <f t="shared" si="220"/>
        <v>614.54825508613328</v>
      </c>
      <c r="W489" s="54">
        <f t="shared" si="220"/>
        <v>629.61451559051432</v>
      </c>
      <c r="X489" s="25">
        <f t="shared" si="220"/>
        <v>657.30151746159459</v>
      </c>
      <c r="Y489" s="25">
        <f t="shared" si="220"/>
        <v>684.86838492655932</v>
      </c>
      <c r="Z489" s="25">
        <f t="shared" si="220"/>
        <v>712.31511798540862</v>
      </c>
      <c r="AA489" s="25">
        <f t="shared" si="220"/>
        <v>739.64171663814227</v>
      </c>
      <c r="AB489" s="25">
        <f t="shared" si="220"/>
        <v>766.84818088476038</v>
      </c>
      <c r="AC489" s="25">
        <f t="shared" si="220"/>
        <v>793.93451072526295</v>
      </c>
      <c r="AD489" s="25">
        <f t="shared" si="220"/>
        <v>820.90070615964999</v>
      </c>
      <c r="AE489" s="25">
        <f t="shared" si="220"/>
        <v>847.74676718792136</v>
      </c>
      <c r="AF489" s="25">
        <f t="shared" si="220"/>
        <v>874.47269381007732</v>
      </c>
      <c r="AG489" s="54">
        <f t="shared" si="220"/>
        <v>901.07848602611784</v>
      </c>
      <c r="AH489" s="54">
        <f t="shared" si="220"/>
        <v>939.64529809780834</v>
      </c>
      <c r="AI489" s="54">
        <f t="shared" si="220"/>
        <v>978.21211016949894</v>
      </c>
      <c r="AJ489" s="54">
        <f t="shared" si="220"/>
        <v>1016.7789222411895</v>
      </c>
      <c r="AK489" s="54">
        <f t="shared" si="220"/>
        <v>1055.3457343128803</v>
      </c>
      <c r="AL489" s="54">
        <f t="shared" si="220"/>
        <v>1093.912546384571</v>
      </c>
      <c r="AM489" s="54">
        <f t="shared" si="220"/>
        <v>1132.4793584562617</v>
      </c>
      <c r="AN489" s="54">
        <f t="shared" si="220"/>
        <v>1171.0461705279522</v>
      </c>
      <c r="AO489" s="54">
        <f t="shared" si="220"/>
        <v>1209.6129825996429</v>
      </c>
      <c r="AP489" s="54">
        <f t="shared" si="220"/>
        <v>1248.1797946713336</v>
      </c>
      <c r="AQ489" s="54">
        <f t="shared" si="220"/>
        <v>1286.7466067430241</v>
      </c>
      <c r="AR489" s="25">
        <f t="shared" si="220"/>
        <v>1325.3134188147149</v>
      </c>
      <c r="AS489" s="25">
        <f t="shared" si="220"/>
        <v>1363.8802308864053</v>
      </c>
      <c r="AT489" s="25">
        <f t="shared" si="220"/>
        <v>1402.4470429580963</v>
      </c>
      <c r="AU489" s="25">
        <f t="shared" si="220"/>
        <v>1441.0138550297866</v>
      </c>
      <c r="AV489" s="25">
        <f t="shared" si="220"/>
        <v>1479.5806671014773</v>
      </c>
      <c r="AW489" s="25">
        <f t="shared" si="220"/>
        <v>1518.147479173168</v>
      </c>
      <c r="AX489" s="25">
        <f t="shared" si="220"/>
        <v>1556.7142912448585</v>
      </c>
      <c r="AY489" s="25">
        <f t="shared" si="220"/>
        <v>1595.2811033165492</v>
      </c>
      <c r="AZ489" s="25">
        <f t="shared" si="220"/>
        <v>1633.8479153882397</v>
      </c>
      <c r="BA489" s="25">
        <f t="shared" si="220"/>
        <v>0</v>
      </c>
      <c r="BB489" s="25">
        <f t="shared" si="220"/>
        <v>0</v>
      </c>
      <c r="BC489" s="25">
        <f t="shared" si="220"/>
        <v>0</v>
      </c>
      <c r="BD489" s="25">
        <f t="shared" si="220"/>
        <v>0</v>
      </c>
      <c r="BE489" s="25">
        <f t="shared" si="220"/>
        <v>0</v>
      </c>
      <c r="BF489" s="25">
        <f t="shared" si="220"/>
        <v>0</v>
      </c>
      <c r="BG489" s="25">
        <f t="shared" si="220"/>
        <v>0</v>
      </c>
      <c r="BH489" s="25">
        <f t="shared" si="220"/>
        <v>0</v>
      </c>
      <c r="BI489" s="25">
        <f t="shared" si="220"/>
        <v>0</v>
      </c>
      <c r="BJ489" s="25">
        <f t="shared" si="220"/>
        <v>0</v>
      </c>
      <c r="BK489" s="25">
        <f t="shared" si="220"/>
        <v>0</v>
      </c>
      <c r="BL489" s="25">
        <f t="shared" si="220"/>
        <v>0</v>
      </c>
      <c r="BM489" s="25">
        <f t="shared" si="220"/>
        <v>0</v>
      </c>
      <c r="BN489" s="25">
        <f t="shared" si="220"/>
        <v>0</v>
      </c>
      <c r="BO489" s="25">
        <f t="shared" si="220"/>
        <v>0</v>
      </c>
      <c r="BP489" s="25">
        <f t="shared" si="220"/>
        <v>0</v>
      </c>
      <c r="BQ489" s="25">
        <f t="shared" si="220"/>
        <v>0</v>
      </c>
      <c r="BR489" s="25">
        <f t="shared" si="220"/>
        <v>0</v>
      </c>
      <c r="BS489" s="25">
        <f t="shared" si="220"/>
        <v>0</v>
      </c>
      <c r="BT489" s="25">
        <f t="shared" si="221"/>
        <v>0</v>
      </c>
      <c r="BU489" s="25">
        <f t="shared" si="221"/>
        <v>0</v>
      </c>
      <c r="BV489" s="25">
        <f t="shared" si="221"/>
        <v>0</v>
      </c>
      <c r="BW489" s="25">
        <f t="shared" si="221"/>
        <v>0</v>
      </c>
      <c r="BX489" s="25">
        <f t="shared" si="221"/>
        <v>0</v>
      </c>
      <c r="BY489" s="25">
        <f t="shared" si="221"/>
        <v>0</v>
      </c>
      <c r="BZ489" s="25">
        <f t="shared" si="221"/>
        <v>0</v>
      </c>
      <c r="CA489" s="25">
        <f t="shared" si="221"/>
        <v>0</v>
      </c>
      <c r="CB489" s="25">
        <f t="shared" si="221"/>
        <v>0</v>
      </c>
      <c r="CC489" s="25">
        <f t="shared" si="221"/>
        <v>0</v>
      </c>
      <c r="CD489" s="25">
        <f t="shared" si="221"/>
        <v>0</v>
      </c>
      <c r="CE489" s="25">
        <f t="shared" si="221"/>
        <v>0</v>
      </c>
      <c r="CF489" s="25">
        <f t="shared" si="221"/>
        <v>0</v>
      </c>
      <c r="CG489" s="25">
        <f t="shared" si="221"/>
        <v>0</v>
      </c>
      <c r="CH489" s="25">
        <f t="shared" si="221"/>
        <v>0</v>
      </c>
      <c r="CI489" s="25">
        <f t="shared" si="221"/>
        <v>0</v>
      </c>
      <c r="CJ489" s="25">
        <f t="shared" si="221"/>
        <v>0</v>
      </c>
      <c r="CK489" s="25">
        <f t="shared" si="221"/>
        <v>0</v>
      </c>
      <c r="CL489" s="25">
        <f t="shared" si="221"/>
        <v>0</v>
      </c>
      <c r="CM489" s="25">
        <f t="shared" si="221"/>
        <v>0</v>
      </c>
      <c r="CN489" s="25">
        <f t="shared" si="221"/>
        <v>0</v>
      </c>
      <c r="CO489" s="25">
        <f t="shared" si="221"/>
        <v>0</v>
      </c>
      <c r="CP489" s="25">
        <f t="shared" si="221"/>
        <v>0</v>
      </c>
      <c r="CQ489" s="25">
        <f t="shared" si="221"/>
        <v>0</v>
      </c>
      <c r="CR489" s="25">
        <f t="shared" si="221"/>
        <v>0</v>
      </c>
      <c r="CS489" s="25">
        <f t="shared" si="221"/>
        <v>0</v>
      </c>
      <c r="CT489" s="25">
        <f t="shared" si="221"/>
        <v>0</v>
      </c>
      <c r="CU489" s="25">
        <f t="shared" si="221"/>
        <v>0</v>
      </c>
      <c r="CV489" s="25">
        <f t="shared" si="221"/>
        <v>0</v>
      </c>
      <c r="CW489" s="25">
        <f t="shared" si="221"/>
        <v>0</v>
      </c>
      <c r="CX489" s="25">
        <f t="shared" si="221"/>
        <v>0</v>
      </c>
      <c r="CY489" s="25">
        <f t="shared" si="221"/>
        <v>0</v>
      </c>
    </row>
    <row r="490" spans="1:103" ht="13.5" customHeight="1" outlineLevel="1">
      <c r="A490" s="4"/>
      <c r="B490" s="269"/>
      <c r="C490" s="39" t="s">
        <v>35</v>
      </c>
      <c r="D490" s="40"/>
      <c r="E490" s="41"/>
      <c r="F490" s="42"/>
      <c r="G490" s="43">
        <f t="shared" si="212"/>
        <v>0</v>
      </c>
      <c r="H490" s="44">
        <f t="shared" si="220"/>
        <v>0</v>
      </c>
      <c r="I490" s="44">
        <f t="shared" si="220"/>
        <v>0</v>
      </c>
      <c r="J490" s="44">
        <f t="shared" si="220"/>
        <v>0</v>
      </c>
      <c r="K490" s="44">
        <f t="shared" si="220"/>
        <v>0</v>
      </c>
      <c r="L490" s="44">
        <f t="shared" si="220"/>
        <v>0</v>
      </c>
      <c r="M490" s="44">
        <f t="shared" si="220"/>
        <v>0</v>
      </c>
      <c r="N490" s="44">
        <f t="shared" si="220"/>
        <v>0</v>
      </c>
      <c r="O490" s="44">
        <f t="shared" si="220"/>
        <v>0</v>
      </c>
      <c r="P490" s="44">
        <f t="shared" si="220"/>
        <v>0</v>
      </c>
      <c r="Q490" s="44">
        <f t="shared" si="220"/>
        <v>0</v>
      </c>
      <c r="R490" s="44">
        <f t="shared" si="220"/>
        <v>0</v>
      </c>
      <c r="S490" s="44">
        <f t="shared" si="220"/>
        <v>0</v>
      </c>
      <c r="T490" s="44">
        <f t="shared" si="220"/>
        <v>0</v>
      </c>
      <c r="U490" s="44">
        <f t="shared" si="220"/>
        <v>0</v>
      </c>
      <c r="V490" s="44">
        <f t="shared" si="220"/>
        <v>0</v>
      </c>
      <c r="W490" s="44">
        <f t="shared" si="220"/>
        <v>0</v>
      </c>
      <c r="X490" s="44">
        <f t="shared" si="220"/>
        <v>0</v>
      </c>
      <c r="Y490" s="44">
        <f t="shared" si="220"/>
        <v>0</v>
      </c>
      <c r="Z490" s="44">
        <f t="shared" si="220"/>
        <v>0</v>
      </c>
      <c r="AA490" s="44">
        <f t="shared" si="220"/>
        <v>0</v>
      </c>
      <c r="AB490" s="44">
        <f t="shared" si="220"/>
        <v>0</v>
      </c>
      <c r="AC490" s="44">
        <f t="shared" si="220"/>
        <v>0</v>
      </c>
      <c r="AD490" s="44">
        <f t="shared" si="220"/>
        <v>0</v>
      </c>
      <c r="AE490" s="44">
        <f t="shared" si="220"/>
        <v>0</v>
      </c>
      <c r="AF490" s="44">
        <f t="shared" si="220"/>
        <v>0</v>
      </c>
      <c r="AG490" s="44">
        <f t="shared" si="220"/>
        <v>0</v>
      </c>
      <c r="AH490" s="44">
        <f t="shared" si="220"/>
        <v>0</v>
      </c>
      <c r="AI490" s="44">
        <f t="shared" si="220"/>
        <v>0</v>
      </c>
      <c r="AJ490" s="44">
        <f t="shared" si="220"/>
        <v>0</v>
      </c>
      <c r="AK490" s="44">
        <f t="shared" si="220"/>
        <v>0</v>
      </c>
      <c r="AL490" s="44">
        <f t="shared" si="220"/>
        <v>0</v>
      </c>
      <c r="AM490" s="44">
        <f t="shared" si="220"/>
        <v>0</v>
      </c>
      <c r="AN490" s="44">
        <f t="shared" si="220"/>
        <v>0</v>
      </c>
      <c r="AO490" s="44">
        <f t="shared" si="220"/>
        <v>0</v>
      </c>
      <c r="AP490" s="44">
        <f t="shared" si="220"/>
        <v>0</v>
      </c>
      <c r="AQ490" s="44">
        <f t="shared" si="220"/>
        <v>0</v>
      </c>
      <c r="AR490" s="44">
        <f t="shared" si="220"/>
        <v>0</v>
      </c>
      <c r="AS490" s="44">
        <f t="shared" si="220"/>
        <v>0</v>
      </c>
      <c r="AT490" s="44">
        <f t="shared" si="220"/>
        <v>0</v>
      </c>
      <c r="AU490" s="44">
        <f t="shared" si="220"/>
        <v>0</v>
      </c>
      <c r="AV490" s="44">
        <f t="shared" si="220"/>
        <v>0</v>
      </c>
      <c r="AW490" s="44">
        <f t="shared" si="220"/>
        <v>0</v>
      </c>
      <c r="AX490" s="44">
        <f t="shared" si="220"/>
        <v>0</v>
      </c>
      <c r="AY490" s="44">
        <f t="shared" si="220"/>
        <v>0</v>
      </c>
      <c r="AZ490" s="44">
        <f t="shared" si="220"/>
        <v>0</v>
      </c>
      <c r="BA490" s="44">
        <f t="shared" si="220"/>
        <v>0</v>
      </c>
      <c r="BB490" s="44">
        <f t="shared" si="220"/>
        <v>0</v>
      </c>
      <c r="BC490" s="44">
        <f t="shared" si="220"/>
        <v>0</v>
      </c>
      <c r="BD490" s="44">
        <f t="shared" si="220"/>
        <v>0</v>
      </c>
      <c r="BE490" s="44">
        <f t="shared" si="220"/>
        <v>0</v>
      </c>
      <c r="BF490" s="44">
        <f t="shared" si="220"/>
        <v>0</v>
      </c>
      <c r="BG490" s="44">
        <f t="shared" si="220"/>
        <v>0</v>
      </c>
      <c r="BH490" s="44">
        <f t="shared" si="220"/>
        <v>0</v>
      </c>
      <c r="BI490" s="44">
        <f t="shared" si="220"/>
        <v>0</v>
      </c>
      <c r="BJ490" s="44">
        <f t="shared" si="220"/>
        <v>0</v>
      </c>
      <c r="BK490" s="44">
        <f t="shared" si="220"/>
        <v>0</v>
      </c>
      <c r="BL490" s="44">
        <f t="shared" si="220"/>
        <v>0</v>
      </c>
      <c r="BM490" s="44">
        <f t="shared" si="220"/>
        <v>0</v>
      </c>
      <c r="BN490" s="44">
        <f t="shared" si="220"/>
        <v>0</v>
      </c>
      <c r="BO490" s="44">
        <f t="shared" si="220"/>
        <v>0</v>
      </c>
      <c r="BP490" s="44">
        <f t="shared" si="220"/>
        <v>0</v>
      </c>
      <c r="BQ490" s="44">
        <f t="shared" si="220"/>
        <v>0</v>
      </c>
      <c r="BR490" s="44">
        <f t="shared" si="220"/>
        <v>0</v>
      </c>
      <c r="BS490" s="44">
        <f>BS34*BS281*365/10^6*10^6</f>
        <v>0</v>
      </c>
      <c r="BT490" s="44">
        <f t="shared" si="221"/>
        <v>0</v>
      </c>
      <c r="BU490" s="44">
        <f t="shared" si="221"/>
        <v>0</v>
      </c>
      <c r="BV490" s="44">
        <f t="shared" si="221"/>
        <v>0</v>
      </c>
      <c r="BW490" s="44">
        <f t="shared" si="221"/>
        <v>0</v>
      </c>
      <c r="BX490" s="44">
        <f t="shared" si="221"/>
        <v>0</v>
      </c>
      <c r="BY490" s="44">
        <f t="shared" si="221"/>
        <v>0</v>
      </c>
      <c r="BZ490" s="44">
        <f t="shared" si="221"/>
        <v>0</v>
      </c>
      <c r="CA490" s="44">
        <f t="shared" si="221"/>
        <v>0</v>
      </c>
      <c r="CB490" s="44">
        <f t="shared" si="221"/>
        <v>0</v>
      </c>
      <c r="CC490" s="44">
        <f t="shared" si="221"/>
        <v>0</v>
      </c>
      <c r="CD490" s="44">
        <f t="shared" si="221"/>
        <v>0</v>
      </c>
      <c r="CE490" s="44">
        <f t="shared" si="221"/>
        <v>0</v>
      </c>
      <c r="CF490" s="44">
        <f t="shared" si="221"/>
        <v>0</v>
      </c>
      <c r="CG490" s="44">
        <f t="shared" si="221"/>
        <v>0</v>
      </c>
      <c r="CH490" s="44">
        <f t="shared" si="221"/>
        <v>0</v>
      </c>
      <c r="CI490" s="44">
        <f t="shared" si="221"/>
        <v>0</v>
      </c>
      <c r="CJ490" s="44">
        <f t="shared" si="221"/>
        <v>0</v>
      </c>
      <c r="CK490" s="44">
        <f t="shared" si="221"/>
        <v>0</v>
      </c>
      <c r="CL490" s="44">
        <f t="shared" si="221"/>
        <v>0</v>
      </c>
      <c r="CM490" s="44">
        <f t="shared" si="221"/>
        <v>0</v>
      </c>
      <c r="CN490" s="44">
        <f t="shared" si="221"/>
        <v>0</v>
      </c>
      <c r="CO490" s="44">
        <f t="shared" si="221"/>
        <v>0</v>
      </c>
      <c r="CP490" s="44">
        <f t="shared" si="221"/>
        <v>0</v>
      </c>
      <c r="CQ490" s="44">
        <f t="shared" si="221"/>
        <v>0</v>
      </c>
      <c r="CR490" s="44">
        <f t="shared" si="221"/>
        <v>0</v>
      </c>
      <c r="CS490" s="44">
        <f t="shared" si="221"/>
        <v>0</v>
      </c>
      <c r="CT490" s="44">
        <f t="shared" si="221"/>
        <v>0</v>
      </c>
      <c r="CU490" s="44">
        <f t="shared" si="221"/>
        <v>0</v>
      </c>
      <c r="CV490" s="44">
        <f t="shared" si="221"/>
        <v>0</v>
      </c>
      <c r="CW490" s="44">
        <f t="shared" si="221"/>
        <v>0</v>
      </c>
      <c r="CX490" s="44">
        <f t="shared" si="221"/>
        <v>0</v>
      </c>
      <c r="CY490" s="44">
        <f t="shared" si="221"/>
        <v>0</v>
      </c>
    </row>
    <row r="491" spans="1:103" ht="13.5" customHeight="1" outlineLevel="1" thickBot="1">
      <c r="A491" s="4"/>
      <c r="B491" s="270"/>
      <c r="C491" s="45" t="s">
        <v>36</v>
      </c>
      <c r="D491" s="46"/>
      <c r="E491" s="47"/>
      <c r="F491" s="48"/>
      <c r="G491" s="49">
        <f t="shared" si="212"/>
        <v>2539.2720194237704</v>
      </c>
      <c r="H491" s="50">
        <f t="shared" ref="H491:BS491" si="222">H35*H282*365/10^6*10^6</f>
        <v>82.20341180963122</v>
      </c>
      <c r="I491" s="50">
        <f t="shared" si="222"/>
        <v>81.399043169944463</v>
      </c>
      <c r="J491" s="50">
        <f t="shared" si="222"/>
        <v>80.598336763989906</v>
      </c>
      <c r="K491" s="50">
        <f t="shared" si="222"/>
        <v>79.801292591767535</v>
      </c>
      <c r="L491" s="50">
        <f t="shared" si="222"/>
        <v>79.007910653277364</v>
      </c>
      <c r="M491" s="50">
        <f t="shared" si="222"/>
        <v>78.218190948519407</v>
      </c>
      <c r="N491" s="50">
        <f t="shared" si="222"/>
        <v>77.432133477493622</v>
      </c>
      <c r="O491" s="50">
        <f t="shared" si="222"/>
        <v>76.649738240200037</v>
      </c>
      <c r="P491" s="50">
        <f t="shared" si="222"/>
        <v>75.871005236638666</v>
      </c>
      <c r="Q491" s="50">
        <f t="shared" si="222"/>
        <v>75.095934466809467</v>
      </c>
      <c r="R491" s="50">
        <f t="shared" si="222"/>
        <v>74.324525930712483</v>
      </c>
      <c r="S491" s="50">
        <f t="shared" si="222"/>
        <v>73.556779628347684</v>
      </c>
      <c r="T491" s="50">
        <f t="shared" si="222"/>
        <v>72.792695559715085</v>
      </c>
      <c r="U491" s="50">
        <f t="shared" si="222"/>
        <v>72.032273724814672</v>
      </c>
      <c r="V491" s="50">
        <f t="shared" si="222"/>
        <v>71.275514123646474</v>
      </c>
      <c r="W491" s="50">
        <f t="shared" si="222"/>
        <v>70.522416756210461</v>
      </c>
      <c r="X491" s="50">
        <f t="shared" si="222"/>
        <v>71.347385912452808</v>
      </c>
      <c r="Y491" s="50">
        <f t="shared" si="222"/>
        <v>72.154211313500056</v>
      </c>
      <c r="Z491" s="50">
        <f t="shared" si="222"/>
        <v>72.942892959352193</v>
      </c>
      <c r="AA491" s="50">
        <f t="shared" si="222"/>
        <v>73.713430850009217</v>
      </c>
      <c r="AB491" s="50">
        <f t="shared" si="222"/>
        <v>74.465824985471158</v>
      </c>
      <c r="AC491" s="50">
        <f t="shared" si="222"/>
        <v>75.200075365737973</v>
      </c>
      <c r="AD491" s="50">
        <f t="shared" si="222"/>
        <v>75.916181990809719</v>
      </c>
      <c r="AE491" s="50">
        <f t="shared" si="222"/>
        <v>76.614144860686338</v>
      </c>
      <c r="AF491" s="50">
        <f t="shared" si="222"/>
        <v>77.293963975367859</v>
      </c>
      <c r="AG491" s="50">
        <f t="shared" si="222"/>
        <v>77.955639334854183</v>
      </c>
      <c r="AH491" s="50">
        <f t="shared" si="222"/>
        <v>79.218737775680964</v>
      </c>
      <c r="AI491" s="50">
        <f t="shared" si="222"/>
        <v>80.481836216507745</v>
      </c>
      <c r="AJ491" s="50">
        <f t="shared" si="222"/>
        <v>81.744934657334539</v>
      </c>
      <c r="AK491" s="50">
        <f t="shared" si="222"/>
        <v>83.00803309816132</v>
      </c>
      <c r="AL491" s="50">
        <f t="shared" si="222"/>
        <v>84.271131538988101</v>
      </c>
      <c r="AM491" s="50">
        <f t="shared" si="222"/>
        <v>85.534229979814882</v>
      </c>
      <c r="AN491" s="50">
        <f t="shared" si="222"/>
        <v>86.797328420641662</v>
      </c>
      <c r="AO491" s="50">
        <f t="shared" si="222"/>
        <v>88.060426861468443</v>
      </c>
      <c r="AP491" s="50">
        <f t="shared" si="222"/>
        <v>89.323525302295224</v>
      </c>
      <c r="AQ491" s="50">
        <f t="shared" si="222"/>
        <v>90.586623743122018</v>
      </c>
      <c r="AR491" s="50">
        <f t="shared" si="222"/>
        <v>91.849722183948785</v>
      </c>
      <c r="AS491" s="50">
        <f t="shared" si="222"/>
        <v>93.11282062477558</v>
      </c>
      <c r="AT491" s="50">
        <f t="shared" si="222"/>
        <v>94.375919065602346</v>
      </c>
      <c r="AU491" s="50">
        <f t="shared" si="222"/>
        <v>95.639017506429141</v>
      </c>
      <c r="AV491" s="50">
        <f t="shared" si="222"/>
        <v>96.902115947255922</v>
      </c>
      <c r="AW491" s="50">
        <f t="shared" si="222"/>
        <v>98.165214388082717</v>
      </c>
      <c r="AX491" s="50">
        <f t="shared" si="222"/>
        <v>99.428312828909483</v>
      </c>
      <c r="AY491" s="50">
        <f t="shared" si="222"/>
        <v>100.69141126973629</v>
      </c>
      <c r="AZ491" s="50">
        <f t="shared" si="222"/>
        <v>101.95450971056306</v>
      </c>
      <c r="BA491" s="50">
        <f t="shared" si="222"/>
        <v>0</v>
      </c>
      <c r="BB491" s="50">
        <f t="shared" si="222"/>
        <v>0</v>
      </c>
      <c r="BC491" s="50">
        <f t="shared" si="222"/>
        <v>0</v>
      </c>
      <c r="BD491" s="50">
        <f t="shared" si="222"/>
        <v>0</v>
      </c>
      <c r="BE491" s="50">
        <f t="shared" si="222"/>
        <v>0</v>
      </c>
      <c r="BF491" s="50">
        <f t="shared" si="222"/>
        <v>0</v>
      </c>
      <c r="BG491" s="50">
        <f t="shared" si="222"/>
        <v>0</v>
      </c>
      <c r="BH491" s="50">
        <f t="shared" si="222"/>
        <v>0</v>
      </c>
      <c r="BI491" s="50">
        <f t="shared" si="222"/>
        <v>0</v>
      </c>
      <c r="BJ491" s="50">
        <f t="shared" si="222"/>
        <v>0</v>
      </c>
      <c r="BK491" s="50">
        <f t="shared" si="222"/>
        <v>0</v>
      </c>
      <c r="BL491" s="50">
        <f t="shared" si="222"/>
        <v>0</v>
      </c>
      <c r="BM491" s="50">
        <f t="shared" si="222"/>
        <v>0</v>
      </c>
      <c r="BN491" s="50">
        <f t="shared" si="222"/>
        <v>0</v>
      </c>
      <c r="BO491" s="50">
        <f t="shared" si="222"/>
        <v>0</v>
      </c>
      <c r="BP491" s="50">
        <f t="shared" si="222"/>
        <v>0</v>
      </c>
      <c r="BQ491" s="50">
        <f t="shared" si="222"/>
        <v>0</v>
      </c>
      <c r="BR491" s="50">
        <f t="shared" si="222"/>
        <v>0</v>
      </c>
      <c r="BS491" s="50">
        <f t="shared" si="222"/>
        <v>0</v>
      </c>
      <c r="BT491" s="50">
        <f t="shared" si="221"/>
        <v>0</v>
      </c>
      <c r="BU491" s="50">
        <f t="shared" si="221"/>
        <v>0</v>
      </c>
      <c r="BV491" s="50">
        <f t="shared" si="221"/>
        <v>0</v>
      </c>
      <c r="BW491" s="50">
        <f t="shared" si="221"/>
        <v>0</v>
      </c>
      <c r="BX491" s="50">
        <f t="shared" si="221"/>
        <v>0</v>
      </c>
      <c r="BY491" s="50">
        <f t="shared" si="221"/>
        <v>0</v>
      </c>
      <c r="BZ491" s="50">
        <f t="shared" si="221"/>
        <v>0</v>
      </c>
      <c r="CA491" s="50">
        <f t="shared" si="221"/>
        <v>0</v>
      </c>
      <c r="CB491" s="50">
        <f t="shared" si="221"/>
        <v>0</v>
      </c>
      <c r="CC491" s="50">
        <f t="shared" si="221"/>
        <v>0</v>
      </c>
      <c r="CD491" s="50">
        <f t="shared" si="221"/>
        <v>0</v>
      </c>
      <c r="CE491" s="50">
        <f t="shared" si="221"/>
        <v>0</v>
      </c>
      <c r="CF491" s="50">
        <f t="shared" si="221"/>
        <v>0</v>
      </c>
      <c r="CG491" s="50">
        <f t="shared" si="221"/>
        <v>0</v>
      </c>
      <c r="CH491" s="50">
        <f t="shared" si="221"/>
        <v>0</v>
      </c>
      <c r="CI491" s="50">
        <f t="shared" si="221"/>
        <v>0</v>
      </c>
      <c r="CJ491" s="50">
        <f t="shared" si="221"/>
        <v>0</v>
      </c>
      <c r="CK491" s="50">
        <f t="shared" si="221"/>
        <v>0</v>
      </c>
      <c r="CL491" s="50">
        <f t="shared" si="221"/>
        <v>0</v>
      </c>
      <c r="CM491" s="50">
        <f t="shared" si="221"/>
        <v>0</v>
      </c>
      <c r="CN491" s="50">
        <f t="shared" si="221"/>
        <v>0</v>
      </c>
      <c r="CO491" s="50">
        <f t="shared" si="221"/>
        <v>0</v>
      </c>
      <c r="CP491" s="50">
        <f t="shared" si="221"/>
        <v>0</v>
      </c>
      <c r="CQ491" s="50">
        <f t="shared" si="221"/>
        <v>0</v>
      </c>
      <c r="CR491" s="50">
        <f t="shared" si="221"/>
        <v>0</v>
      </c>
      <c r="CS491" s="50">
        <f t="shared" si="221"/>
        <v>0</v>
      </c>
      <c r="CT491" s="50">
        <f t="shared" si="221"/>
        <v>0</v>
      </c>
      <c r="CU491" s="50">
        <f t="shared" si="221"/>
        <v>0</v>
      </c>
      <c r="CV491" s="50">
        <f t="shared" si="221"/>
        <v>0</v>
      </c>
      <c r="CW491" s="50">
        <f t="shared" si="221"/>
        <v>0</v>
      </c>
      <c r="CX491" s="50">
        <f t="shared" si="221"/>
        <v>0</v>
      </c>
      <c r="CY491" s="50">
        <f t="shared" si="221"/>
        <v>0</v>
      </c>
    </row>
    <row r="492" spans="1:103" outlineLevel="1"/>
    <row r="493" spans="1:103" outlineLevel="1"/>
    <row r="494" spans="1:103" outlineLevel="1"/>
    <row r="495" spans="1:103" s="1" customFormat="1">
      <c r="B495" s="2" t="s">
        <v>58</v>
      </c>
    </row>
    <row r="497" spans="1:103" ht="27" customHeight="1" outlineLevel="1" thickBot="1">
      <c r="A497" s="4"/>
      <c r="B497" s="5"/>
      <c r="C497" s="271" t="s">
        <v>49</v>
      </c>
      <c r="D497" s="272"/>
      <c r="E497" s="273"/>
      <c r="F497" s="6" t="s">
        <v>2</v>
      </c>
      <c r="G497" s="59" t="s">
        <v>50</v>
      </c>
      <c r="H497" s="7">
        <v>2005</v>
      </c>
      <c r="I497" s="7">
        <v>2006</v>
      </c>
      <c r="J497" s="7">
        <v>2007</v>
      </c>
      <c r="K497" s="7">
        <v>2008</v>
      </c>
      <c r="L497" s="7">
        <v>2009</v>
      </c>
      <c r="M497" s="7">
        <v>2010</v>
      </c>
      <c r="N497" s="7">
        <v>2011</v>
      </c>
      <c r="O497" s="7">
        <v>2012</v>
      </c>
      <c r="P497" s="7">
        <v>2013</v>
      </c>
      <c r="Q497" s="7">
        <v>2014</v>
      </c>
      <c r="R497" s="7">
        <v>2015</v>
      </c>
      <c r="S497" s="7">
        <v>2016</v>
      </c>
      <c r="T497" s="7">
        <v>2017</v>
      </c>
      <c r="U497" s="7">
        <v>2018</v>
      </c>
      <c r="V497" s="7">
        <v>2019</v>
      </c>
      <c r="W497" s="7">
        <v>2020</v>
      </c>
      <c r="X497" s="7">
        <v>2021</v>
      </c>
      <c r="Y497" s="7">
        <v>2022</v>
      </c>
      <c r="Z497" s="7">
        <v>2023</v>
      </c>
      <c r="AA497" s="7">
        <v>2024</v>
      </c>
      <c r="AB497" s="7">
        <v>2025</v>
      </c>
      <c r="AC497" s="7">
        <v>2026</v>
      </c>
      <c r="AD497" s="7">
        <v>2027</v>
      </c>
      <c r="AE497" s="7">
        <v>2028</v>
      </c>
      <c r="AF497" s="7">
        <v>2029</v>
      </c>
      <c r="AG497" s="7">
        <v>2030</v>
      </c>
      <c r="AH497" s="7">
        <v>2031</v>
      </c>
      <c r="AI497" s="7">
        <v>2032</v>
      </c>
      <c r="AJ497" s="7">
        <v>2033</v>
      </c>
      <c r="AK497" s="7">
        <v>2034</v>
      </c>
      <c r="AL497" s="7">
        <v>2035</v>
      </c>
      <c r="AM497" s="7">
        <v>2036</v>
      </c>
      <c r="AN497" s="7">
        <v>2037</v>
      </c>
      <c r="AO497" s="7">
        <v>2038</v>
      </c>
      <c r="AP497" s="7">
        <v>2039</v>
      </c>
      <c r="AQ497" s="7">
        <v>2040</v>
      </c>
      <c r="AR497" s="7">
        <v>2041</v>
      </c>
      <c r="AS497" s="7">
        <v>2042</v>
      </c>
      <c r="AT497" s="7">
        <v>2043</v>
      </c>
      <c r="AU497" s="7">
        <v>2044</v>
      </c>
      <c r="AV497" s="7">
        <v>2045</v>
      </c>
      <c r="AW497" s="7">
        <v>2046</v>
      </c>
      <c r="AX497" s="7">
        <v>2047</v>
      </c>
      <c r="AY497" s="7">
        <v>2048</v>
      </c>
      <c r="AZ497" s="7">
        <v>2049</v>
      </c>
      <c r="BA497" s="7">
        <v>2050</v>
      </c>
      <c r="BB497" s="7">
        <v>2051</v>
      </c>
      <c r="BC497" s="7">
        <v>2052</v>
      </c>
      <c r="BD497" s="7">
        <v>2053</v>
      </c>
      <c r="BE497" s="7">
        <v>2054</v>
      </c>
      <c r="BF497" s="7">
        <v>2055</v>
      </c>
      <c r="BG497" s="7">
        <v>2056</v>
      </c>
      <c r="BH497" s="7">
        <v>2057</v>
      </c>
      <c r="BI497" s="7">
        <v>2058</v>
      </c>
      <c r="BJ497" s="7">
        <v>2059</v>
      </c>
      <c r="BK497" s="7">
        <v>2060</v>
      </c>
      <c r="BL497" s="7">
        <v>2061</v>
      </c>
      <c r="BM497" s="7">
        <v>2062</v>
      </c>
      <c r="BN497" s="7">
        <v>2063</v>
      </c>
      <c r="BO497" s="7">
        <v>2064</v>
      </c>
      <c r="BP497" s="7">
        <v>2065</v>
      </c>
      <c r="BQ497" s="7">
        <v>2066</v>
      </c>
      <c r="BR497" s="7">
        <v>2067</v>
      </c>
      <c r="BS497" s="7">
        <v>2068</v>
      </c>
      <c r="BT497" s="7">
        <v>2069</v>
      </c>
      <c r="BU497" s="7">
        <v>2070</v>
      </c>
      <c r="BV497" s="7">
        <v>2071</v>
      </c>
      <c r="BW497" s="7">
        <v>2072</v>
      </c>
      <c r="BX497" s="7">
        <v>2073</v>
      </c>
      <c r="BY497" s="7">
        <v>2074</v>
      </c>
      <c r="BZ497" s="7">
        <v>2075</v>
      </c>
      <c r="CA497" s="7">
        <v>2076</v>
      </c>
      <c r="CB497" s="7">
        <v>2077</v>
      </c>
      <c r="CC497" s="7">
        <v>2078</v>
      </c>
      <c r="CD497" s="7">
        <v>2079</v>
      </c>
      <c r="CE497" s="7">
        <v>2080</v>
      </c>
      <c r="CF497" s="7">
        <v>2081</v>
      </c>
      <c r="CG497" s="7">
        <v>2082</v>
      </c>
      <c r="CH497" s="7">
        <v>2083</v>
      </c>
      <c r="CI497" s="7">
        <v>2084</v>
      </c>
      <c r="CJ497" s="7">
        <v>2085</v>
      </c>
      <c r="CK497" s="7">
        <v>2086</v>
      </c>
      <c r="CL497" s="7">
        <v>2087</v>
      </c>
      <c r="CM497" s="7">
        <v>2088</v>
      </c>
      <c r="CN497" s="7">
        <v>2089</v>
      </c>
      <c r="CO497" s="7">
        <v>2090</v>
      </c>
      <c r="CP497" s="7">
        <v>2091</v>
      </c>
      <c r="CQ497" s="7">
        <v>2092</v>
      </c>
      <c r="CR497" s="7">
        <v>2093</v>
      </c>
      <c r="CS497" s="7">
        <v>2094</v>
      </c>
      <c r="CT497" s="7">
        <v>2095</v>
      </c>
      <c r="CU497" s="7">
        <v>2096</v>
      </c>
      <c r="CV497" s="7">
        <v>2097</v>
      </c>
      <c r="CW497" s="7">
        <v>2098</v>
      </c>
      <c r="CX497" s="7">
        <v>2099</v>
      </c>
      <c r="CY497" s="7">
        <v>2100</v>
      </c>
    </row>
    <row r="498" spans="1:103" ht="13.5" customHeight="1" outlineLevel="1">
      <c r="A498" s="4"/>
      <c r="B498" s="268" t="s">
        <v>3</v>
      </c>
      <c r="C498" s="8" t="s">
        <v>59</v>
      </c>
      <c r="D498" s="9"/>
      <c r="E498" s="10"/>
      <c r="F498" s="11" t="s">
        <v>51</v>
      </c>
      <c r="G498" s="12">
        <f t="shared" ref="G498:G504" si="223">SUM(W498:AZ498)</f>
        <v>219872044.02620748</v>
      </c>
      <c r="H498" s="55">
        <f t="shared" ref="H498:BS498" si="224">SUM(H289:H296)</f>
        <v>4123439.7917120149</v>
      </c>
      <c r="I498" s="55">
        <f t="shared" si="224"/>
        <v>4290905.4333610926</v>
      </c>
      <c r="J498" s="55">
        <f t="shared" si="224"/>
        <v>4449280.69639898</v>
      </c>
      <c r="K498" s="55">
        <f t="shared" si="224"/>
        <v>4598565.580825679</v>
      </c>
      <c r="L498" s="55">
        <f t="shared" si="224"/>
        <v>4738760.0866411878</v>
      </c>
      <c r="M498" s="55">
        <f t="shared" si="224"/>
        <v>4869864.2138455091</v>
      </c>
      <c r="N498" s="55">
        <f t="shared" si="224"/>
        <v>4994762.9490004592</v>
      </c>
      <c r="O498" s="55">
        <f t="shared" si="224"/>
        <v>5109827.1451567495</v>
      </c>
      <c r="P498" s="55">
        <f t="shared" si="224"/>
        <v>5215056.8023143774</v>
      </c>
      <c r="Q498" s="55">
        <f t="shared" si="224"/>
        <v>5310451.9204733446</v>
      </c>
      <c r="R498" s="55">
        <f t="shared" si="224"/>
        <v>5396012.4996336494</v>
      </c>
      <c r="S498" s="55">
        <f t="shared" si="224"/>
        <v>5471738.5397952935</v>
      </c>
      <c r="T498" s="55">
        <f t="shared" si="224"/>
        <v>5537630.040958276</v>
      </c>
      <c r="U498" s="55">
        <f t="shared" si="224"/>
        <v>5593687.0031225961</v>
      </c>
      <c r="V498" s="55">
        <f t="shared" si="224"/>
        <v>5639909.4262882555</v>
      </c>
      <c r="W498" s="55">
        <f t="shared" si="224"/>
        <v>5676297.3104552552</v>
      </c>
      <c r="X498" s="55">
        <f t="shared" si="224"/>
        <v>5792806.6709635714</v>
      </c>
      <c r="Y498" s="55">
        <f t="shared" si="224"/>
        <v>5903636.9807663253</v>
      </c>
      <c r="Z498" s="55">
        <f t="shared" si="224"/>
        <v>6008788.239863514</v>
      </c>
      <c r="AA498" s="55">
        <f t="shared" si="224"/>
        <v>6108260.4482551375</v>
      </c>
      <c r="AB498" s="55">
        <f t="shared" si="224"/>
        <v>6202053.6059411969</v>
      </c>
      <c r="AC498" s="55">
        <f t="shared" si="224"/>
        <v>6290167.7129216911</v>
      </c>
      <c r="AD498" s="55">
        <f t="shared" si="224"/>
        <v>6372602.7691966193</v>
      </c>
      <c r="AE498" s="55">
        <f t="shared" si="224"/>
        <v>6449358.774765986</v>
      </c>
      <c r="AF498" s="55">
        <f t="shared" si="224"/>
        <v>6520435.7296297848</v>
      </c>
      <c r="AG498" s="55">
        <f t="shared" si="224"/>
        <v>6585833.6337880222</v>
      </c>
      <c r="AH498" s="55">
        <f t="shared" si="224"/>
        <v>6727049.2290916424</v>
      </c>
      <c r="AI498" s="55">
        <f t="shared" si="224"/>
        <v>6868264.8243952636</v>
      </c>
      <c r="AJ498" s="55">
        <f t="shared" si="224"/>
        <v>7009480.4196988838</v>
      </c>
      <c r="AK498" s="55">
        <f t="shared" si="224"/>
        <v>7150696.0150025049</v>
      </c>
      <c r="AL498" s="55">
        <f t="shared" si="224"/>
        <v>7291911.6103061251</v>
      </c>
      <c r="AM498" s="55">
        <f t="shared" si="224"/>
        <v>7433127.2056097463</v>
      </c>
      <c r="AN498" s="55">
        <f t="shared" si="224"/>
        <v>7574342.8009133665</v>
      </c>
      <c r="AO498" s="55">
        <f t="shared" si="224"/>
        <v>7715558.3962169876</v>
      </c>
      <c r="AP498" s="55">
        <f t="shared" si="224"/>
        <v>7856773.9915206078</v>
      </c>
      <c r="AQ498" s="55">
        <f t="shared" si="224"/>
        <v>7997989.586824229</v>
      </c>
      <c r="AR498" s="55">
        <f t="shared" si="224"/>
        <v>8139205.1821278492</v>
      </c>
      <c r="AS498" s="55">
        <f t="shared" si="224"/>
        <v>8280420.7774314703</v>
      </c>
      <c r="AT498" s="55">
        <f t="shared" si="224"/>
        <v>8421636.3727350887</v>
      </c>
      <c r="AU498" s="55">
        <f t="shared" si="224"/>
        <v>8562851.9680387117</v>
      </c>
      <c r="AV498" s="55">
        <f t="shared" si="224"/>
        <v>8704067.563342331</v>
      </c>
      <c r="AW498" s="55">
        <f t="shared" si="224"/>
        <v>8845283.1586459503</v>
      </c>
      <c r="AX498" s="55">
        <f t="shared" si="224"/>
        <v>8986498.7539495733</v>
      </c>
      <c r="AY498" s="55">
        <f t="shared" si="224"/>
        <v>9127714.3492531925</v>
      </c>
      <c r="AZ498" s="55">
        <f t="shared" si="224"/>
        <v>9268929.9445568137</v>
      </c>
      <c r="BA498" s="55">
        <f t="shared" si="224"/>
        <v>0</v>
      </c>
      <c r="BB498" s="55">
        <f t="shared" si="224"/>
        <v>0</v>
      </c>
      <c r="BC498" s="55">
        <f t="shared" si="224"/>
        <v>0</v>
      </c>
      <c r="BD498" s="55">
        <f t="shared" si="224"/>
        <v>0</v>
      </c>
      <c r="BE498" s="55">
        <f t="shared" si="224"/>
        <v>0</v>
      </c>
      <c r="BF498" s="55">
        <f t="shared" si="224"/>
        <v>0</v>
      </c>
      <c r="BG498" s="55">
        <f t="shared" si="224"/>
        <v>0</v>
      </c>
      <c r="BH498" s="55">
        <f t="shared" si="224"/>
        <v>0</v>
      </c>
      <c r="BI498" s="55">
        <f t="shared" si="224"/>
        <v>0</v>
      </c>
      <c r="BJ498" s="55">
        <f t="shared" si="224"/>
        <v>0</v>
      </c>
      <c r="BK498" s="55">
        <f t="shared" si="224"/>
        <v>0</v>
      </c>
      <c r="BL498" s="55">
        <f t="shared" si="224"/>
        <v>0</v>
      </c>
      <c r="BM498" s="55">
        <f t="shared" si="224"/>
        <v>0</v>
      </c>
      <c r="BN498" s="55">
        <f t="shared" si="224"/>
        <v>0</v>
      </c>
      <c r="BO498" s="55">
        <f t="shared" si="224"/>
        <v>0</v>
      </c>
      <c r="BP498" s="55">
        <f t="shared" si="224"/>
        <v>0</v>
      </c>
      <c r="BQ498" s="55">
        <f t="shared" si="224"/>
        <v>0</v>
      </c>
      <c r="BR498" s="55">
        <f t="shared" si="224"/>
        <v>0</v>
      </c>
      <c r="BS498" s="55">
        <f t="shared" si="224"/>
        <v>0</v>
      </c>
      <c r="BT498" s="55">
        <f t="shared" ref="BT498:CY498" si="225">SUM(BT289:BT296)</f>
        <v>0</v>
      </c>
      <c r="BU498" s="55">
        <f t="shared" si="225"/>
        <v>0</v>
      </c>
      <c r="BV498" s="55">
        <f t="shared" si="225"/>
        <v>0</v>
      </c>
      <c r="BW498" s="55">
        <f t="shared" si="225"/>
        <v>0</v>
      </c>
      <c r="BX498" s="55">
        <f t="shared" si="225"/>
        <v>0</v>
      </c>
      <c r="BY498" s="55">
        <f t="shared" si="225"/>
        <v>0</v>
      </c>
      <c r="BZ498" s="55">
        <f t="shared" si="225"/>
        <v>0</v>
      </c>
      <c r="CA498" s="55">
        <f t="shared" si="225"/>
        <v>0</v>
      </c>
      <c r="CB498" s="55">
        <f t="shared" si="225"/>
        <v>0</v>
      </c>
      <c r="CC498" s="55">
        <f t="shared" si="225"/>
        <v>0</v>
      </c>
      <c r="CD498" s="55">
        <f t="shared" si="225"/>
        <v>0</v>
      </c>
      <c r="CE498" s="55">
        <f t="shared" si="225"/>
        <v>0</v>
      </c>
      <c r="CF498" s="55">
        <f t="shared" si="225"/>
        <v>0</v>
      </c>
      <c r="CG498" s="55">
        <f t="shared" si="225"/>
        <v>0</v>
      </c>
      <c r="CH498" s="55">
        <f t="shared" si="225"/>
        <v>0</v>
      </c>
      <c r="CI498" s="55">
        <f t="shared" si="225"/>
        <v>0</v>
      </c>
      <c r="CJ498" s="55">
        <f t="shared" si="225"/>
        <v>0</v>
      </c>
      <c r="CK498" s="55">
        <f t="shared" si="225"/>
        <v>0</v>
      </c>
      <c r="CL498" s="55">
        <f t="shared" si="225"/>
        <v>0</v>
      </c>
      <c r="CM498" s="55">
        <f t="shared" si="225"/>
        <v>0</v>
      </c>
      <c r="CN498" s="55">
        <f t="shared" si="225"/>
        <v>0</v>
      </c>
      <c r="CO498" s="55">
        <f t="shared" si="225"/>
        <v>0</v>
      </c>
      <c r="CP498" s="55">
        <f t="shared" si="225"/>
        <v>0</v>
      </c>
      <c r="CQ498" s="55">
        <f t="shared" si="225"/>
        <v>0</v>
      </c>
      <c r="CR498" s="55">
        <f t="shared" si="225"/>
        <v>0</v>
      </c>
      <c r="CS498" s="55">
        <f t="shared" si="225"/>
        <v>0</v>
      </c>
      <c r="CT498" s="55">
        <f t="shared" si="225"/>
        <v>0</v>
      </c>
      <c r="CU498" s="55">
        <f t="shared" si="225"/>
        <v>0</v>
      </c>
      <c r="CV498" s="55">
        <f t="shared" si="225"/>
        <v>0</v>
      </c>
      <c r="CW498" s="55">
        <f t="shared" si="225"/>
        <v>0</v>
      </c>
      <c r="CX498" s="55">
        <f t="shared" si="225"/>
        <v>0</v>
      </c>
      <c r="CY498" s="55">
        <f t="shared" si="225"/>
        <v>0</v>
      </c>
    </row>
    <row r="499" spans="1:103" ht="13.5" customHeight="1" outlineLevel="1">
      <c r="A499" s="4"/>
      <c r="B499" s="269"/>
      <c r="C499" s="26" t="s">
        <v>60</v>
      </c>
      <c r="D499" s="27"/>
      <c r="E499" s="28"/>
      <c r="F499" s="29" t="s">
        <v>51</v>
      </c>
      <c r="G499" s="30">
        <f t="shared" si="223"/>
        <v>13897451.593083417</v>
      </c>
      <c r="H499" s="56">
        <f t="shared" ref="H499:BS499" si="226">SUM(H297:H300)</f>
        <v>553373.80933034699</v>
      </c>
      <c r="I499" s="56">
        <f t="shared" si="226"/>
        <v>551305.01593128359</v>
      </c>
      <c r="J499" s="56">
        <f t="shared" si="226"/>
        <v>549235.97503544972</v>
      </c>
      <c r="K499" s="56">
        <f t="shared" si="226"/>
        <v>547166.68664284528</v>
      </c>
      <c r="L499" s="56">
        <f t="shared" si="226"/>
        <v>545097.15075347025</v>
      </c>
      <c r="M499" s="56">
        <f t="shared" si="226"/>
        <v>543027.367367325</v>
      </c>
      <c r="N499" s="56">
        <f t="shared" si="226"/>
        <v>537393.25651929528</v>
      </c>
      <c r="O499" s="56">
        <f t="shared" si="226"/>
        <v>531759.19476037961</v>
      </c>
      <c r="P499" s="56">
        <f t="shared" si="226"/>
        <v>526125.18209057825</v>
      </c>
      <c r="Q499" s="56">
        <f t="shared" si="226"/>
        <v>520491.21850989095</v>
      </c>
      <c r="R499" s="56">
        <f t="shared" si="226"/>
        <v>514857.30401831784</v>
      </c>
      <c r="S499" s="56">
        <f t="shared" si="226"/>
        <v>509223.43861585896</v>
      </c>
      <c r="T499" s="56">
        <f t="shared" si="226"/>
        <v>503589.62230251427</v>
      </c>
      <c r="U499" s="56">
        <f t="shared" si="226"/>
        <v>497955.8550782837</v>
      </c>
      <c r="V499" s="56">
        <f t="shared" si="226"/>
        <v>492322.13694316742</v>
      </c>
      <c r="W499" s="56">
        <f t="shared" si="226"/>
        <v>486688.46789716533</v>
      </c>
      <c r="X499" s="56">
        <f t="shared" si="226"/>
        <v>483818.25384071004</v>
      </c>
      <c r="Y499" s="56">
        <f t="shared" si="226"/>
        <v>480948.03978425486</v>
      </c>
      <c r="Z499" s="56">
        <f t="shared" si="226"/>
        <v>478077.82572779967</v>
      </c>
      <c r="AA499" s="56">
        <f t="shared" si="226"/>
        <v>475207.61167134438</v>
      </c>
      <c r="AB499" s="56">
        <f t="shared" si="226"/>
        <v>472337.3976148892</v>
      </c>
      <c r="AC499" s="56">
        <f t="shared" si="226"/>
        <v>469467.1835584339</v>
      </c>
      <c r="AD499" s="56">
        <f t="shared" si="226"/>
        <v>466596.96950197866</v>
      </c>
      <c r="AE499" s="56">
        <f t="shared" si="226"/>
        <v>463726.75544552342</v>
      </c>
      <c r="AF499" s="56">
        <f t="shared" si="226"/>
        <v>460856.54138906818</v>
      </c>
      <c r="AG499" s="56">
        <f t="shared" si="226"/>
        <v>457986.32733261283</v>
      </c>
      <c r="AH499" s="56">
        <f t="shared" si="226"/>
        <v>457986.32733261283</v>
      </c>
      <c r="AI499" s="56">
        <f t="shared" si="226"/>
        <v>457986.32733261283</v>
      </c>
      <c r="AJ499" s="56">
        <f t="shared" si="226"/>
        <v>457986.32733261283</v>
      </c>
      <c r="AK499" s="56">
        <f t="shared" si="226"/>
        <v>457986.32733261283</v>
      </c>
      <c r="AL499" s="56">
        <f t="shared" si="226"/>
        <v>457986.32733261283</v>
      </c>
      <c r="AM499" s="56">
        <f t="shared" si="226"/>
        <v>457986.32733261283</v>
      </c>
      <c r="AN499" s="56">
        <f t="shared" si="226"/>
        <v>457986.32733261283</v>
      </c>
      <c r="AO499" s="56">
        <f t="shared" si="226"/>
        <v>457986.32733261283</v>
      </c>
      <c r="AP499" s="56">
        <f t="shared" si="226"/>
        <v>457986.32733261283</v>
      </c>
      <c r="AQ499" s="56">
        <f t="shared" si="226"/>
        <v>457986.32733261283</v>
      </c>
      <c r="AR499" s="56">
        <f t="shared" si="226"/>
        <v>457986.32733261283</v>
      </c>
      <c r="AS499" s="56">
        <f t="shared" si="226"/>
        <v>457986.32733261283</v>
      </c>
      <c r="AT499" s="56">
        <f t="shared" si="226"/>
        <v>457986.32733261283</v>
      </c>
      <c r="AU499" s="56">
        <f t="shared" si="226"/>
        <v>457986.32733261283</v>
      </c>
      <c r="AV499" s="56">
        <f t="shared" si="226"/>
        <v>457986.32733261283</v>
      </c>
      <c r="AW499" s="56">
        <f t="shared" si="226"/>
        <v>457986.32733261283</v>
      </c>
      <c r="AX499" s="56">
        <f t="shared" si="226"/>
        <v>457986.32733261283</v>
      </c>
      <c r="AY499" s="56">
        <f t="shared" si="226"/>
        <v>457986.32733261283</v>
      </c>
      <c r="AZ499" s="56">
        <f t="shared" si="226"/>
        <v>457986.32733261283</v>
      </c>
      <c r="BA499" s="56">
        <f t="shared" si="226"/>
        <v>0</v>
      </c>
      <c r="BB499" s="56">
        <f t="shared" si="226"/>
        <v>0</v>
      </c>
      <c r="BC499" s="56">
        <f t="shared" si="226"/>
        <v>0</v>
      </c>
      <c r="BD499" s="56">
        <f t="shared" si="226"/>
        <v>0</v>
      </c>
      <c r="BE499" s="56">
        <f t="shared" si="226"/>
        <v>0</v>
      </c>
      <c r="BF499" s="56">
        <f t="shared" si="226"/>
        <v>0</v>
      </c>
      <c r="BG499" s="56">
        <f t="shared" si="226"/>
        <v>0</v>
      </c>
      <c r="BH499" s="56">
        <f t="shared" si="226"/>
        <v>0</v>
      </c>
      <c r="BI499" s="56">
        <f t="shared" si="226"/>
        <v>0</v>
      </c>
      <c r="BJ499" s="56">
        <f t="shared" si="226"/>
        <v>0</v>
      </c>
      <c r="BK499" s="56">
        <f t="shared" si="226"/>
        <v>0</v>
      </c>
      <c r="BL499" s="56">
        <f t="shared" si="226"/>
        <v>0</v>
      </c>
      <c r="BM499" s="56">
        <f t="shared" si="226"/>
        <v>0</v>
      </c>
      <c r="BN499" s="56">
        <f t="shared" si="226"/>
        <v>0</v>
      </c>
      <c r="BO499" s="56">
        <f t="shared" si="226"/>
        <v>0</v>
      </c>
      <c r="BP499" s="56">
        <f t="shared" si="226"/>
        <v>0</v>
      </c>
      <c r="BQ499" s="56">
        <f t="shared" si="226"/>
        <v>0</v>
      </c>
      <c r="BR499" s="56">
        <f t="shared" si="226"/>
        <v>0</v>
      </c>
      <c r="BS499" s="56">
        <f t="shared" si="226"/>
        <v>0</v>
      </c>
      <c r="BT499" s="56">
        <f t="shared" ref="BT499:CY499" si="227">SUM(BT297:BT300)</f>
        <v>0</v>
      </c>
      <c r="BU499" s="56">
        <f t="shared" si="227"/>
        <v>0</v>
      </c>
      <c r="BV499" s="56">
        <f t="shared" si="227"/>
        <v>0</v>
      </c>
      <c r="BW499" s="56">
        <f t="shared" si="227"/>
        <v>0</v>
      </c>
      <c r="BX499" s="56">
        <f t="shared" si="227"/>
        <v>0</v>
      </c>
      <c r="BY499" s="56">
        <f t="shared" si="227"/>
        <v>0</v>
      </c>
      <c r="BZ499" s="56">
        <f t="shared" si="227"/>
        <v>0</v>
      </c>
      <c r="CA499" s="56">
        <f t="shared" si="227"/>
        <v>0</v>
      </c>
      <c r="CB499" s="56">
        <f t="shared" si="227"/>
        <v>0</v>
      </c>
      <c r="CC499" s="56">
        <f t="shared" si="227"/>
        <v>0</v>
      </c>
      <c r="CD499" s="56">
        <f t="shared" si="227"/>
        <v>0</v>
      </c>
      <c r="CE499" s="56">
        <f t="shared" si="227"/>
        <v>0</v>
      </c>
      <c r="CF499" s="56">
        <f t="shared" si="227"/>
        <v>0</v>
      </c>
      <c r="CG499" s="56">
        <f t="shared" si="227"/>
        <v>0</v>
      </c>
      <c r="CH499" s="56">
        <f t="shared" si="227"/>
        <v>0</v>
      </c>
      <c r="CI499" s="56">
        <f t="shared" si="227"/>
        <v>0</v>
      </c>
      <c r="CJ499" s="56">
        <f t="shared" si="227"/>
        <v>0</v>
      </c>
      <c r="CK499" s="56">
        <f t="shared" si="227"/>
        <v>0</v>
      </c>
      <c r="CL499" s="56">
        <f t="shared" si="227"/>
        <v>0</v>
      </c>
      <c r="CM499" s="56">
        <f t="shared" si="227"/>
        <v>0</v>
      </c>
      <c r="CN499" s="56">
        <f t="shared" si="227"/>
        <v>0</v>
      </c>
      <c r="CO499" s="56">
        <f t="shared" si="227"/>
        <v>0</v>
      </c>
      <c r="CP499" s="56">
        <f t="shared" si="227"/>
        <v>0</v>
      </c>
      <c r="CQ499" s="56">
        <f t="shared" si="227"/>
        <v>0</v>
      </c>
      <c r="CR499" s="56">
        <f t="shared" si="227"/>
        <v>0</v>
      </c>
      <c r="CS499" s="56">
        <f t="shared" si="227"/>
        <v>0</v>
      </c>
      <c r="CT499" s="56">
        <f t="shared" si="227"/>
        <v>0</v>
      </c>
      <c r="CU499" s="56">
        <f t="shared" si="227"/>
        <v>0</v>
      </c>
      <c r="CV499" s="56">
        <f t="shared" si="227"/>
        <v>0</v>
      </c>
      <c r="CW499" s="56">
        <f t="shared" si="227"/>
        <v>0</v>
      </c>
      <c r="CX499" s="56">
        <f t="shared" si="227"/>
        <v>0</v>
      </c>
      <c r="CY499" s="56">
        <f t="shared" si="227"/>
        <v>0</v>
      </c>
    </row>
    <row r="500" spans="1:103" ht="13.5" customHeight="1" outlineLevel="1" thickBot="1">
      <c r="A500" s="4"/>
      <c r="B500" s="269"/>
      <c r="C500" s="26" t="s">
        <v>61</v>
      </c>
      <c r="D500" s="27"/>
      <c r="E500" s="28"/>
      <c r="F500" s="29" t="s">
        <v>51</v>
      </c>
      <c r="G500" s="30">
        <f t="shared" si="223"/>
        <v>55655.098269284616</v>
      </c>
      <c r="H500" s="56">
        <f t="shared" ref="H500:BS500" si="228">SUM(H301:H305)</f>
        <v>2456.5090704758313</v>
      </c>
      <c r="I500" s="56">
        <f t="shared" si="228"/>
        <v>2416.4192795566032</v>
      </c>
      <c r="J500" s="56">
        <f t="shared" si="228"/>
        <v>2376.3295785925384</v>
      </c>
      <c r="K500" s="56">
        <f t="shared" si="228"/>
        <v>2336.2399675836355</v>
      </c>
      <c r="L500" s="56">
        <f t="shared" si="228"/>
        <v>2296.1504465298954</v>
      </c>
      <c r="M500" s="56">
        <f t="shared" si="228"/>
        <v>2256.0610154313185</v>
      </c>
      <c r="N500" s="56">
        <f t="shared" si="228"/>
        <v>2215.971392944763</v>
      </c>
      <c r="O500" s="56">
        <f t="shared" si="228"/>
        <v>2175.8818704228006</v>
      </c>
      <c r="P500" s="56">
        <f t="shared" si="228"/>
        <v>2135.7924478654295</v>
      </c>
      <c r="Q500" s="56">
        <f t="shared" si="228"/>
        <v>2095.7031252726515</v>
      </c>
      <c r="R500" s="56">
        <f t="shared" si="228"/>
        <v>2055.6139026444653</v>
      </c>
      <c r="S500" s="56">
        <f t="shared" si="228"/>
        <v>2015.5247799808728</v>
      </c>
      <c r="T500" s="56">
        <f t="shared" si="228"/>
        <v>1975.4357572818719</v>
      </c>
      <c r="U500" s="56">
        <f t="shared" si="228"/>
        <v>1935.3468345474639</v>
      </c>
      <c r="V500" s="56">
        <f t="shared" si="228"/>
        <v>1895.2580117776479</v>
      </c>
      <c r="W500" s="56">
        <f t="shared" si="228"/>
        <v>1855.1692889724243</v>
      </c>
      <c r="X500" s="56">
        <f t="shared" si="228"/>
        <v>1855.1693689728809</v>
      </c>
      <c r="Y500" s="56">
        <f t="shared" si="228"/>
        <v>1855.1694489733375</v>
      </c>
      <c r="Z500" s="56">
        <f t="shared" si="228"/>
        <v>1855.1695289737943</v>
      </c>
      <c r="AA500" s="56">
        <f t="shared" si="228"/>
        <v>1855.1696089742509</v>
      </c>
      <c r="AB500" s="56">
        <f t="shared" si="228"/>
        <v>1855.1696889747077</v>
      </c>
      <c r="AC500" s="56">
        <f t="shared" si="228"/>
        <v>1855.1697689751638</v>
      </c>
      <c r="AD500" s="56">
        <f t="shared" si="228"/>
        <v>1855.1698489756207</v>
      </c>
      <c r="AE500" s="56">
        <f t="shared" si="228"/>
        <v>1855.1699289760772</v>
      </c>
      <c r="AF500" s="56">
        <f t="shared" si="228"/>
        <v>1855.1700089765341</v>
      </c>
      <c r="AG500" s="56">
        <f t="shared" si="228"/>
        <v>1855.1700889769902</v>
      </c>
      <c r="AH500" s="56">
        <f t="shared" si="228"/>
        <v>1855.1700889769902</v>
      </c>
      <c r="AI500" s="56">
        <f t="shared" si="228"/>
        <v>1855.1700889769902</v>
      </c>
      <c r="AJ500" s="56">
        <f t="shared" si="228"/>
        <v>1855.1700889769902</v>
      </c>
      <c r="AK500" s="56">
        <f t="shared" si="228"/>
        <v>1855.1700889769902</v>
      </c>
      <c r="AL500" s="56">
        <f t="shared" si="228"/>
        <v>1855.1700889769902</v>
      </c>
      <c r="AM500" s="56">
        <f t="shared" si="228"/>
        <v>1855.1700889769902</v>
      </c>
      <c r="AN500" s="56">
        <f t="shared" si="228"/>
        <v>1855.1700889769902</v>
      </c>
      <c r="AO500" s="56">
        <f t="shared" si="228"/>
        <v>1855.1700889769902</v>
      </c>
      <c r="AP500" s="56">
        <f t="shared" si="228"/>
        <v>1855.1700889769902</v>
      </c>
      <c r="AQ500" s="56">
        <f t="shared" si="228"/>
        <v>1855.1700889769902</v>
      </c>
      <c r="AR500" s="56">
        <f t="shared" si="228"/>
        <v>1855.1700889769902</v>
      </c>
      <c r="AS500" s="56">
        <f t="shared" si="228"/>
        <v>1855.1700889769902</v>
      </c>
      <c r="AT500" s="56">
        <f t="shared" si="228"/>
        <v>1855.1700889769902</v>
      </c>
      <c r="AU500" s="56">
        <f t="shared" si="228"/>
        <v>1855.1700889769902</v>
      </c>
      <c r="AV500" s="56">
        <f t="shared" si="228"/>
        <v>1855.1700889769902</v>
      </c>
      <c r="AW500" s="56">
        <f t="shared" si="228"/>
        <v>1855.1700889769902</v>
      </c>
      <c r="AX500" s="56">
        <f t="shared" si="228"/>
        <v>1855.1700889769902</v>
      </c>
      <c r="AY500" s="56">
        <f t="shared" si="228"/>
        <v>1855.1700889769902</v>
      </c>
      <c r="AZ500" s="56">
        <f t="shared" si="228"/>
        <v>1855.1700889769902</v>
      </c>
      <c r="BA500" s="56">
        <f t="shared" si="228"/>
        <v>0</v>
      </c>
      <c r="BB500" s="56">
        <f t="shared" si="228"/>
        <v>0</v>
      </c>
      <c r="BC500" s="56">
        <f t="shared" si="228"/>
        <v>0</v>
      </c>
      <c r="BD500" s="56">
        <f t="shared" si="228"/>
        <v>0</v>
      </c>
      <c r="BE500" s="56">
        <f t="shared" si="228"/>
        <v>0</v>
      </c>
      <c r="BF500" s="56">
        <f t="shared" si="228"/>
        <v>0</v>
      </c>
      <c r="BG500" s="56">
        <f t="shared" si="228"/>
        <v>0</v>
      </c>
      <c r="BH500" s="56">
        <f t="shared" si="228"/>
        <v>0</v>
      </c>
      <c r="BI500" s="56">
        <f t="shared" si="228"/>
        <v>0</v>
      </c>
      <c r="BJ500" s="56">
        <f t="shared" si="228"/>
        <v>0</v>
      </c>
      <c r="BK500" s="56">
        <f t="shared" si="228"/>
        <v>0</v>
      </c>
      <c r="BL500" s="56">
        <f t="shared" si="228"/>
        <v>0</v>
      </c>
      <c r="BM500" s="56">
        <f t="shared" si="228"/>
        <v>0</v>
      </c>
      <c r="BN500" s="56">
        <f t="shared" si="228"/>
        <v>0</v>
      </c>
      <c r="BO500" s="56">
        <f t="shared" si="228"/>
        <v>0</v>
      </c>
      <c r="BP500" s="56">
        <f t="shared" si="228"/>
        <v>0</v>
      </c>
      <c r="BQ500" s="56">
        <f t="shared" si="228"/>
        <v>0</v>
      </c>
      <c r="BR500" s="56">
        <f t="shared" si="228"/>
        <v>0</v>
      </c>
      <c r="BS500" s="56">
        <f t="shared" si="228"/>
        <v>0</v>
      </c>
      <c r="BT500" s="56">
        <f t="shared" ref="BT500:CY500" si="229">SUM(BT301:BT305)</f>
        <v>0</v>
      </c>
      <c r="BU500" s="56">
        <f t="shared" si="229"/>
        <v>0</v>
      </c>
      <c r="BV500" s="56">
        <f t="shared" si="229"/>
        <v>0</v>
      </c>
      <c r="BW500" s="56">
        <f t="shared" si="229"/>
        <v>0</v>
      </c>
      <c r="BX500" s="56">
        <f t="shared" si="229"/>
        <v>0</v>
      </c>
      <c r="BY500" s="56">
        <f t="shared" si="229"/>
        <v>0</v>
      </c>
      <c r="BZ500" s="56">
        <f t="shared" si="229"/>
        <v>0</v>
      </c>
      <c r="CA500" s="56">
        <f t="shared" si="229"/>
        <v>0</v>
      </c>
      <c r="CB500" s="56">
        <f t="shared" si="229"/>
        <v>0</v>
      </c>
      <c r="CC500" s="56">
        <f t="shared" si="229"/>
        <v>0</v>
      </c>
      <c r="CD500" s="56">
        <f t="shared" si="229"/>
        <v>0</v>
      </c>
      <c r="CE500" s="56">
        <f t="shared" si="229"/>
        <v>0</v>
      </c>
      <c r="CF500" s="56">
        <f t="shared" si="229"/>
        <v>0</v>
      </c>
      <c r="CG500" s="56">
        <f t="shared" si="229"/>
        <v>0</v>
      </c>
      <c r="CH500" s="56">
        <f t="shared" si="229"/>
        <v>0</v>
      </c>
      <c r="CI500" s="56">
        <f t="shared" si="229"/>
        <v>0</v>
      </c>
      <c r="CJ500" s="56">
        <f t="shared" si="229"/>
        <v>0</v>
      </c>
      <c r="CK500" s="56">
        <f t="shared" si="229"/>
        <v>0</v>
      </c>
      <c r="CL500" s="56">
        <f t="shared" si="229"/>
        <v>0</v>
      </c>
      <c r="CM500" s="56">
        <f t="shared" si="229"/>
        <v>0</v>
      </c>
      <c r="CN500" s="56">
        <f t="shared" si="229"/>
        <v>0</v>
      </c>
      <c r="CO500" s="56">
        <f t="shared" si="229"/>
        <v>0</v>
      </c>
      <c r="CP500" s="56">
        <f t="shared" si="229"/>
        <v>0</v>
      </c>
      <c r="CQ500" s="56">
        <f t="shared" si="229"/>
        <v>0</v>
      </c>
      <c r="CR500" s="56">
        <f t="shared" si="229"/>
        <v>0</v>
      </c>
      <c r="CS500" s="56">
        <f t="shared" si="229"/>
        <v>0</v>
      </c>
      <c r="CT500" s="56">
        <f t="shared" si="229"/>
        <v>0</v>
      </c>
      <c r="CU500" s="56">
        <f t="shared" si="229"/>
        <v>0</v>
      </c>
      <c r="CV500" s="56">
        <f t="shared" si="229"/>
        <v>0</v>
      </c>
      <c r="CW500" s="56">
        <f t="shared" si="229"/>
        <v>0</v>
      </c>
      <c r="CX500" s="56">
        <f t="shared" si="229"/>
        <v>0</v>
      </c>
      <c r="CY500" s="56">
        <f t="shared" si="229"/>
        <v>0</v>
      </c>
    </row>
    <row r="501" spans="1:103" ht="13.5" customHeight="1" outlineLevel="1">
      <c r="A501" s="4"/>
      <c r="B501" s="268" t="s">
        <v>24</v>
      </c>
      <c r="C501" s="8" t="s">
        <v>59</v>
      </c>
      <c r="D501" s="9"/>
      <c r="E501" s="10"/>
      <c r="F501" s="11" t="s">
        <v>51</v>
      </c>
      <c r="G501" s="12">
        <f t="shared" si="223"/>
        <v>439013400.48676729</v>
      </c>
      <c r="H501" s="55">
        <f t="shared" ref="H501:BS501" si="230">SUM(H306:H313)</f>
        <v>1919855.4290185249</v>
      </c>
      <c r="I501" s="55">
        <f t="shared" si="230"/>
        <v>2504363.4741815659</v>
      </c>
      <c r="J501" s="55">
        <f t="shared" si="230"/>
        <v>3054283.383451323</v>
      </c>
      <c r="K501" s="55">
        <f t="shared" si="230"/>
        <v>3569615.1568277953</v>
      </c>
      <c r="L501" s="55">
        <f t="shared" si="230"/>
        <v>4050358.7943109833</v>
      </c>
      <c r="M501" s="55">
        <f t="shared" si="230"/>
        <v>4496514.2959008887</v>
      </c>
      <c r="N501" s="55">
        <f t="shared" si="230"/>
        <v>5018266.3503398905</v>
      </c>
      <c r="O501" s="55">
        <f t="shared" si="230"/>
        <v>5526733.3860082394</v>
      </c>
      <c r="P501" s="55">
        <f t="shared" si="230"/>
        <v>6021915.4029059354</v>
      </c>
      <c r="Q501" s="55">
        <f t="shared" si="230"/>
        <v>6503812.4010329787</v>
      </c>
      <c r="R501" s="55">
        <f t="shared" si="230"/>
        <v>6972424.3803893682</v>
      </c>
      <c r="S501" s="55">
        <f t="shared" si="230"/>
        <v>7427751.3409751048</v>
      </c>
      <c r="T501" s="55">
        <f t="shared" si="230"/>
        <v>7869793.2827901896</v>
      </c>
      <c r="U501" s="55">
        <f t="shared" si="230"/>
        <v>8298550.2058346197</v>
      </c>
      <c r="V501" s="55">
        <f t="shared" si="230"/>
        <v>8714022.1101083979</v>
      </c>
      <c r="W501" s="55">
        <f t="shared" si="230"/>
        <v>9116208.9956115279</v>
      </c>
      <c r="X501" s="55">
        <f t="shared" si="230"/>
        <v>9452983.8230085839</v>
      </c>
      <c r="Y501" s="55">
        <f t="shared" si="230"/>
        <v>9782120.6077566408</v>
      </c>
      <c r="Z501" s="55">
        <f t="shared" si="230"/>
        <v>10103619.349855699</v>
      </c>
      <c r="AA501" s="55">
        <f t="shared" si="230"/>
        <v>10417480.049305756</v>
      </c>
      <c r="AB501" s="55">
        <f t="shared" si="230"/>
        <v>10723702.706106812</v>
      </c>
      <c r="AC501" s="55">
        <f t="shared" si="230"/>
        <v>11022287.320258871</v>
      </c>
      <c r="AD501" s="55">
        <f t="shared" si="230"/>
        <v>11313233.891761927</v>
      </c>
      <c r="AE501" s="55">
        <f t="shared" si="230"/>
        <v>11596542.420615986</v>
      </c>
      <c r="AF501" s="55">
        <f t="shared" si="230"/>
        <v>11872212.906821042</v>
      </c>
      <c r="AG501" s="55">
        <f t="shared" si="230"/>
        <v>12140245.350377103</v>
      </c>
      <c r="AH501" s="55">
        <f t="shared" si="230"/>
        <v>12618182.726209326</v>
      </c>
      <c r="AI501" s="55">
        <f t="shared" si="230"/>
        <v>13096120.102041548</v>
      </c>
      <c r="AJ501" s="55">
        <f t="shared" si="230"/>
        <v>13574057.477873774</v>
      </c>
      <c r="AK501" s="55">
        <f t="shared" si="230"/>
        <v>14051994.853705995</v>
      </c>
      <c r="AL501" s="55">
        <f t="shared" si="230"/>
        <v>14529932.229538217</v>
      </c>
      <c r="AM501" s="55">
        <f t="shared" si="230"/>
        <v>15007869.60537044</v>
      </c>
      <c r="AN501" s="55">
        <f t="shared" si="230"/>
        <v>15485806.981202664</v>
      </c>
      <c r="AO501" s="55">
        <f t="shared" si="230"/>
        <v>15963744.357034884</v>
      </c>
      <c r="AP501" s="55">
        <f t="shared" si="230"/>
        <v>16441681.732867111</v>
      </c>
      <c r="AQ501" s="55">
        <f t="shared" si="230"/>
        <v>16919619.108699333</v>
      </c>
      <c r="AR501" s="55">
        <f t="shared" si="230"/>
        <v>17397556.484531555</v>
      </c>
      <c r="AS501" s="55">
        <f t="shared" si="230"/>
        <v>17875493.860363778</v>
      </c>
      <c r="AT501" s="55">
        <f t="shared" si="230"/>
        <v>18353431.236196004</v>
      </c>
      <c r="AU501" s="55">
        <f t="shared" si="230"/>
        <v>18831368.612028226</v>
      </c>
      <c r="AV501" s="55">
        <f t="shared" si="230"/>
        <v>19309305.987860445</v>
      </c>
      <c r="AW501" s="55">
        <f t="shared" si="230"/>
        <v>19787243.363692671</v>
      </c>
      <c r="AX501" s="55">
        <f t="shared" si="230"/>
        <v>20265180.739524893</v>
      </c>
      <c r="AY501" s="55">
        <f t="shared" si="230"/>
        <v>20743118.115357116</v>
      </c>
      <c r="AZ501" s="55">
        <f t="shared" si="230"/>
        <v>21221055.491189338</v>
      </c>
      <c r="BA501" s="55">
        <f t="shared" si="230"/>
        <v>0</v>
      </c>
      <c r="BB501" s="55">
        <f t="shared" si="230"/>
        <v>0</v>
      </c>
      <c r="BC501" s="55">
        <f t="shared" si="230"/>
        <v>0</v>
      </c>
      <c r="BD501" s="55">
        <f t="shared" si="230"/>
        <v>0</v>
      </c>
      <c r="BE501" s="55">
        <f t="shared" si="230"/>
        <v>0</v>
      </c>
      <c r="BF501" s="55">
        <f t="shared" si="230"/>
        <v>0</v>
      </c>
      <c r="BG501" s="55">
        <f t="shared" si="230"/>
        <v>0</v>
      </c>
      <c r="BH501" s="55">
        <f t="shared" si="230"/>
        <v>0</v>
      </c>
      <c r="BI501" s="55">
        <f t="shared" si="230"/>
        <v>0</v>
      </c>
      <c r="BJ501" s="55">
        <f t="shared" si="230"/>
        <v>0</v>
      </c>
      <c r="BK501" s="55">
        <f t="shared" si="230"/>
        <v>0</v>
      </c>
      <c r="BL501" s="55">
        <f t="shared" si="230"/>
        <v>0</v>
      </c>
      <c r="BM501" s="55">
        <f t="shared" si="230"/>
        <v>0</v>
      </c>
      <c r="BN501" s="55">
        <f t="shared" si="230"/>
        <v>0</v>
      </c>
      <c r="BO501" s="55">
        <f t="shared" si="230"/>
        <v>0</v>
      </c>
      <c r="BP501" s="55">
        <f t="shared" si="230"/>
        <v>0</v>
      </c>
      <c r="BQ501" s="55">
        <f t="shared" si="230"/>
        <v>0</v>
      </c>
      <c r="BR501" s="55">
        <f t="shared" si="230"/>
        <v>0</v>
      </c>
      <c r="BS501" s="55">
        <f t="shared" si="230"/>
        <v>0</v>
      </c>
      <c r="BT501" s="55">
        <f t="shared" ref="BT501:CY501" si="231">SUM(BT306:BT313)</f>
        <v>0</v>
      </c>
      <c r="BU501" s="55">
        <f t="shared" si="231"/>
        <v>0</v>
      </c>
      <c r="BV501" s="55">
        <f t="shared" si="231"/>
        <v>0</v>
      </c>
      <c r="BW501" s="55">
        <f t="shared" si="231"/>
        <v>0</v>
      </c>
      <c r="BX501" s="55">
        <f t="shared" si="231"/>
        <v>0</v>
      </c>
      <c r="BY501" s="55">
        <f t="shared" si="231"/>
        <v>0</v>
      </c>
      <c r="BZ501" s="55">
        <f t="shared" si="231"/>
        <v>0</v>
      </c>
      <c r="CA501" s="55">
        <f t="shared" si="231"/>
        <v>0</v>
      </c>
      <c r="CB501" s="55">
        <f t="shared" si="231"/>
        <v>0</v>
      </c>
      <c r="CC501" s="55">
        <f t="shared" si="231"/>
        <v>0</v>
      </c>
      <c r="CD501" s="55">
        <f t="shared" si="231"/>
        <v>0</v>
      </c>
      <c r="CE501" s="55">
        <f t="shared" si="231"/>
        <v>0</v>
      </c>
      <c r="CF501" s="55">
        <f t="shared" si="231"/>
        <v>0</v>
      </c>
      <c r="CG501" s="55">
        <f t="shared" si="231"/>
        <v>0</v>
      </c>
      <c r="CH501" s="55">
        <f t="shared" si="231"/>
        <v>0</v>
      </c>
      <c r="CI501" s="55">
        <f t="shared" si="231"/>
        <v>0</v>
      </c>
      <c r="CJ501" s="55">
        <f t="shared" si="231"/>
        <v>0</v>
      </c>
      <c r="CK501" s="55">
        <f t="shared" si="231"/>
        <v>0</v>
      </c>
      <c r="CL501" s="55">
        <f t="shared" si="231"/>
        <v>0</v>
      </c>
      <c r="CM501" s="55">
        <f t="shared" si="231"/>
        <v>0</v>
      </c>
      <c r="CN501" s="55">
        <f t="shared" si="231"/>
        <v>0</v>
      </c>
      <c r="CO501" s="55">
        <f t="shared" si="231"/>
        <v>0</v>
      </c>
      <c r="CP501" s="55">
        <f t="shared" si="231"/>
        <v>0</v>
      </c>
      <c r="CQ501" s="55">
        <f t="shared" si="231"/>
        <v>0</v>
      </c>
      <c r="CR501" s="55">
        <f t="shared" si="231"/>
        <v>0</v>
      </c>
      <c r="CS501" s="55">
        <f t="shared" si="231"/>
        <v>0</v>
      </c>
      <c r="CT501" s="55">
        <f t="shared" si="231"/>
        <v>0</v>
      </c>
      <c r="CU501" s="55">
        <f t="shared" si="231"/>
        <v>0</v>
      </c>
      <c r="CV501" s="55">
        <f t="shared" si="231"/>
        <v>0</v>
      </c>
      <c r="CW501" s="55">
        <f t="shared" si="231"/>
        <v>0</v>
      </c>
      <c r="CX501" s="55">
        <f t="shared" si="231"/>
        <v>0</v>
      </c>
      <c r="CY501" s="55">
        <f t="shared" si="231"/>
        <v>0</v>
      </c>
    </row>
    <row r="502" spans="1:103" ht="13.5" customHeight="1" outlineLevel="1">
      <c r="A502" s="38"/>
      <c r="B502" s="269"/>
      <c r="C502" s="26" t="s">
        <v>60</v>
      </c>
      <c r="D502" s="27"/>
      <c r="E502" s="28"/>
      <c r="F502" s="29" t="s">
        <v>51</v>
      </c>
      <c r="G502" s="30">
        <f t="shared" si="223"/>
        <v>69595238.088120088</v>
      </c>
      <c r="H502" s="56">
        <f t="shared" ref="H502:BS502" si="232">SUM(H314:H315)</f>
        <v>1168438.5003542285</v>
      </c>
      <c r="I502" s="56">
        <f t="shared" si="232"/>
        <v>1198942.3107559639</v>
      </c>
      <c r="J502" s="56">
        <f t="shared" si="232"/>
        <v>1229386.1675847603</v>
      </c>
      <c r="K502" s="56">
        <f t="shared" si="232"/>
        <v>1259770.0708406172</v>
      </c>
      <c r="L502" s="56">
        <f t="shared" si="232"/>
        <v>1290094.0205235353</v>
      </c>
      <c r="M502" s="56">
        <f t="shared" si="232"/>
        <v>1320358.0166335138</v>
      </c>
      <c r="N502" s="56">
        <f t="shared" si="232"/>
        <v>1338030.9166731972</v>
      </c>
      <c r="O502" s="56">
        <f t="shared" si="232"/>
        <v>1354895.8843426323</v>
      </c>
      <c r="P502" s="56">
        <f t="shared" si="232"/>
        <v>1370952.9196418193</v>
      </c>
      <c r="Q502" s="56">
        <f t="shared" si="232"/>
        <v>1386202.0225707586</v>
      </c>
      <c r="R502" s="56">
        <f t="shared" si="232"/>
        <v>1400643.1931294494</v>
      </c>
      <c r="S502" s="56">
        <f t="shared" si="232"/>
        <v>1414276.4313178919</v>
      </c>
      <c r="T502" s="56">
        <f t="shared" si="232"/>
        <v>1427101.7371360867</v>
      </c>
      <c r="U502" s="56">
        <f t="shared" si="232"/>
        <v>1439119.1105840332</v>
      </c>
      <c r="V502" s="56">
        <f t="shared" si="232"/>
        <v>1450328.5516617317</v>
      </c>
      <c r="W502" s="57">
        <f t="shared" si="232"/>
        <v>1460730.0603691824</v>
      </c>
      <c r="X502" s="56">
        <f t="shared" si="232"/>
        <v>1509509.0885899344</v>
      </c>
      <c r="Y502" s="56">
        <f t="shared" si="232"/>
        <v>1557478.5701905065</v>
      </c>
      <c r="Z502" s="56">
        <f t="shared" si="232"/>
        <v>1604638.5051708985</v>
      </c>
      <c r="AA502" s="56">
        <f t="shared" si="232"/>
        <v>1650988.8935311101</v>
      </c>
      <c r="AB502" s="56">
        <f t="shared" si="232"/>
        <v>1696529.7352711419</v>
      </c>
      <c r="AC502" s="56">
        <f t="shared" si="232"/>
        <v>1741261.0303909942</v>
      </c>
      <c r="AD502" s="56">
        <f t="shared" si="232"/>
        <v>1785182.7788906656</v>
      </c>
      <c r="AE502" s="56">
        <f t="shared" si="232"/>
        <v>1828294.9807701572</v>
      </c>
      <c r="AF502" s="56">
        <f t="shared" si="232"/>
        <v>1870597.6360294688</v>
      </c>
      <c r="AG502" s="57">
        <f t="shared" si="232"/>
        <v>1912090.7446685995</v>
      </c>
      <c r="AH502" s="57">
        <f t="shared" si="232"/>
        <v>1989186.596855673</v>
      </c>
      <c r="AI502" s="57">
        <f t="shared" si="232"/>
        <v>2066282.449042747</v>
      </c>
      <c r="AJ502" s="57">
        <f t="shared" si="232"/>
        <v>2143378.3012298211</v>
      </c>
      <c r="AK502" s="57">
        <f t="shared" si="232"/>
        <v>2220474.1534168948</v>
      </c>
      <c r="AL502" s="57">
        <f t="shared" si="232"/>
        <v>2297570.0056039682</v>
      </c>
      <c r="AM502" s="57">
        <f t="shared" si="232"/>
        <v>2374665.8577910424</v>
      </c>
      <c r="AN502" s="57">
        <f t="shared" si="232"/>
        <v>2451761.7099781167</v>
      </c>
      <c r="AO502" s="57">
        <f t="shared" si="232"/>
        <v>2528857.56216519</v>
      </c>
      <c r="AP502" s="57">
        <f t="shared" si="232"/>
        <v>2605953.4143522638</v>
      </c>
      <c r="AQ502" s="57">
        <f t="shared" si="232"/>
        <v>2683049.2665393376</v>
      </c>
      <c r="AR502" s="56">
        <f t="shared" si="232"/>
        <v>2760145.1187264114</v>
      </c>
      <c r="AS502" s="56">
        <f t="shared" si="232"/>
        <v>2837240.9709134856</v>
      </c>
      <c r="AT502" s="56">
        <f t="shared" si="232"/>
        <v>2914336.8231005594</v>
      </c>
      <c r="AU502" s="56">
        <f t="shared" si="232"/>
        <v>2991432.6752876327</v>
      </c>
      <c r="AV502" s="56">
        <f t="shared" si="232"/>
        <v>3068528.527474707</v>
      </c>
      <c r="AW502" s="56">
        <f t="shared" si="232"/>
        <v>3145624.3796617808</v>
      </c>
      <c r="AX502" s="56">
        <f t="shared" si="232"/>
        <v>3222720.2318488546</v>
      </c>
      <c r="AY502" s="56">
        <f t="shared" si="232"/>
        <v>3299816.0840359284</v>
      </c>
      <c r="AZ502" s="56">
        <f t="shared" si="232"/>
        <v>3376911.9362230022</v>
      </c>
      <c r="BA502" s="56">
        <f t="shared" si="232"/>
        <v>0</v>
      </c>
      <c r="BB502" s="56">
        <f t="shared" si="232"/>
        <v>0</v>
      </c>
      <c r="BC502" s="56">
        <f t="shared" si="232"/>
        <v>0</v>
      </c>
      <c r="BD502" s="56">
        <f t="shared" si="232"/>
        <v>0</v>
      </c>
      <c r="BE502" s="56">
        <f t="shared" si="232"/>
        <v>0</v>
      </c>
      <c r="BF502" s="56">
        <f t="shared" si="232"/>
        <v>0</v>
      </c>
      <c r="BG502" s="56">
        <f t="shared" si="232"/>
        <v>0</v>
      </c>
      <c r="BH502" s="56">
        <f t="shared" si="232"/>
        <v>0</v>
      </c>
      <c r="BI502" s="56">
        <f t="shared" si="232"/>
        <v>0</v>
      </c>
      <c r="BJ502" s="56">
        <f t="shared" si="232"/>
        <v>0</v>
      </c>
      <c r="BK502" s="56">
        <f t="shared" si="232"/>
        <v>0</v>
      </c>
      <c r="BL502" s="56">
        <f t="shared" si="232"/>
        <v>0</v>
      </c>
      <c r="BM502" s="56">
        <f t="shared" si="232"/>
        <v>0</v>
      </c>
      <c r="BN502" s="56">
        <f t="shared" si="232"/>
        <v>0</v>
      </c>
      <c r="BO502" s="56">
        <f t="shared" si="232"/>
        <v>0</v>
      </c>
      <c r="BP502" s="56">
        <f t="shared" si="232"/>
        <v>0</v>
      </c>
      <c r="BQ502" s="56">
        <f t="shared" si="232"/>
        <v>0</v>
      </c>
      <c r="BR502" s="56">
        <f t="shared" si="232"/>
        <v>0</v>
      </c>
      <c r="BS502" s="56">
        <f t="shared" si="232"/>
        <v>0</v>
      </c>
      <c r="BT502" s="56">
        <f t="shared" ref="BT502:CY502" si="233">SUM(BT314:BT315)</f>
        <v>0</v>
      </c>
      <c r="BU502" s="56">
        <f t="shared" si="233"/>
        <v>0</v>
      </c>
      <c r="BV502" s="56">
        <f t="shared" si="233"/>
        <v>0</v>
      </c>
      <c r="BW502" s="56">
        <f t="shared" si="233"/>
        <v>0</v>
      </c>
      <c r="BX502" s="56">
        <f t="shared" si="233"/>
        <v>0</v>
      </c>
      <c r="BY502" s="56">
        <f t="shared" si="233"/>
        <v>0</v>
      </c>
      <c r="BZ502" s="56">
        <f t="shared" si="233"/>
        <v>0</v>
      </c>
      <c r="CA502" s="56">
        <f t="shared" si="233"/>
        <v>0</v>
      </c>
      <c r="CB502" s="56">
        <f t="shared" si="233"/>
        <v>0</v>
      </c>
      <c r="CC502" s="56">
        <f t="shared" si="233"/>
        <v>0</v>
      </c>
      <c r="CD502" s="56">
        <f t="shared" si="233"/>
        <v>0</v>
      </c>
      <c r="CE502" s="56">
        <f t="shared" si="233"/>
        <v>0</v>
      </c>
      <c r="CF502" s="56">
        <f t="shared" si="233"/>
        <v>0</v>
      </c>
      <c r="CG502" s="56">
        <f t="shared" si="233"/>
        <v>0</v>
      </c>
      <c r="CH502" s="56">
        <f t="shared" si="233"/>
        <v>0</v>
      </c>
      <c r="CI502" s="56">
        <f t="shared" si="233"/>
        <v>0</v>
      </c>
      <c r="CJ502" s="56">
        <f t="shared" si="233"/>
        <v>0</v>
      </c>
      <c r="CK502" s="56">
        <f t="shared" si="233"/>
        <v>0</v>
      </c>
      <c r="CL502" s="56">
        <f t="shared" si="233"/>
        <v>0</v>
      </c>
      <c r="CM502" s="56">
        <f t="shared" si="233"/>
        <v>0</v>
      </c>
      <c r="CN502" s="56">
        <f t="shared" si="233"/>
        <v>0</v>
      </c>
      <c r="CO502" s="56">
        <f t="shared" si="233"/>
        <v>0</v>
      </c>
      <c r="CP502" s="56">
        <f t="shared" si="233"/>
        <v>0</v>
      </c>
      <c r="CQ502" s="56">
        <f t="shared" si="233"/>
        <v>0</v>
      </c>
      <c r="CR502" s="56">
        <f t="shared" si="233"/>
        <v>0</v>
      </c>
      <c r="CS502" s="56">
        <f t="shared" si="233"/>
        <v>0</v>
      </c>
      <c r="CT502" s="56">
        <f t="shared" si="233"/>
        <v>0</v>
      </c>
      <c r="CU502" s="56">
        <f t="shared" si="233"/>
        <v>0</v>
      </c>
      <c r="CV502" s="56">
        <f t="shared" si="233"/>
        <v>0</v>
      </c>
      <c r="CW502" s="56">
        <f t="shared" si="233"/>
        <v>0</v>
      </c>
      <c r="CX502" s="56">
        <f t="shared" si="233"/>
        <v>0</v>
      </c>
      <c r="CY502" s="56">
        <f t="shared" si="233"/>
        <v>0</v>
      </c>
    </row>
    <row r="503" spans="1:103" ht="13.5" customHeight="1" outlineLevel="1" thickBot="1">
      <c r="A503" s="4"/>
      <c r="B503" s="270"/>
      <c r="C503" s="45" t="s">
        <v>62</v>
      </c>
      <c r="D503" s="46"/>
      <c r="E503" s="47"/>
      <c r="F503" s="48" t="s">
        <v>51</v>
      </c>
      <c r="G503" s="49">
        <f t="shared" si="223"/>
        <v>4245973.8049353063</v>
      </c>
      <c r="H503" s="58">
        <f t="shared" ref="H503:BS503" si="234">SUM(H317)</f>
        <v>117733.00758855397</v>
      </c>
      <c r="I503" s="58">
        <f t="shared" si="234"/>
        <v>117407.06771157593</v>
      </c>
      <c r="J503" s="58">
        <f t="shared" si="234"/>
        <v>117080.44853278235</v>
      </c>
      <c r="K503" s="58">
        <f t="shared" si="234"/>
        <v>116753.15005217318</v>
      </c>
      <c r="L503" s="58">
        <f t="shared" si="234"/>
        <v>116425.17226974845</v>
      </c>
      <c r="M503" s="58">
        <f t="shared" si="234"/>
        <v>116096.51518550813</v>
      </c>
      <c r="N503" s="58">
        <f t="shared" si="234"/>
        <v>115617.92362816008</v>
      </c>
      <c r="O503" s="58">
        <f t="shared" si="234"/>
        <v>115139.74271399657</v>
      </c>
      <c r="P503" s="58">
        <f t="shared" si="234"/>
        <v>114661.9724430176</v>
      </c>
      <c r="Q503" s="58">
        <f t="shared" si="234"/>
        <v>114184.61281522318</v>
      </c>
      <c r="R503" s="58">
        <f t="shared" si="234"/>
        <v>113707.6638306133</v>
      </c>
      <c r="S503" s="58">
        <f t="shared" si="234"/>
        <v>113231.12548918799</v>
      </c>
      <c r="T503" s="58">
        <f t="shared" si="234"/>
        <v>112754.99779094722</v>
      </c>
      <c r="U503" s="58">
        <f t="shared" si="234"/>
        <v>112279.28073589098</v>
      </c>
      <c r="V503" s="58">
        <f t="shared" si="234"/>
        <v>111803.97432401932</v>
      </c>
      <c r="W503" s="58">
        <f t="shared" si="234"/>
        <v>111329.07855533222</v>
      </c>
      <c r="X503" s="58">
        <f t="shared" si="234"/>
        <v>113377.15142732498</v>
      </c>
      <c r="Y503" s="58">
        <f t="shared" si="234"/>
        <v>115423.96690660102</v>
      </c>
      <c r="Z503" s="58">
        <f t="shared" si="234"/>
        <v>117469.52499316032</v>
      </c>
      <c r="AA503" s="58">
        <f t="shared" si="234"/>
        <v>119513.82568700293</v>
      </c>
      <c r="AB503" s="58">
        <f t="shared" si="234"/>
        <v>121556.86898812877</v>
      </c>
      <c r="AC503" s="58">
        <f t="shared" si="234"/>
        <v>123598.65489653793</v>
      </c>
      <c r="AD503" s="58">
        <f t="shared" si="234"/>
        <v>125639.18341223037</v>
      </c>
      <c r="AE503" s="58">
        <f t="shared" si="234"/>
        <v>127678.45453520604</v>
      </c>
      <c r="AF503" s="58">
        <f t="shared" si="234"/>
        <v>129716.46826546504</v>
      </c>
      <c r="AG503" s="58">
        <f t="shared" si="234"/>
        <v>131753.22460300729</v>
      </c>
      <c r="AH503" s="58">
        <f t="shared" si="234"/>
        <v>133887.99373568187</v>
      </c>
      <c r="AI503" s="58">
        <f t="shared" si="234"/>
        <v>136022.76286835648</v>
      </c>
      <c r="AJ503" s="58">
        <f t="shared" si="234"/>
        <v>138157.53200103107</v>
      </c>
      <c r="AK503" s="58">
        <f t="shared" si="234"/>
        <v>140292.30113370565</v>
      </c>
      <c r="AL503" s="58">
        <f t="shared" si="234"/>
        <v>142427.07026638024</v>
      </c>
      <c r="AM503" s="58">
        <f t="shared" si="234"/>
        <v>144561.83939905479</v>
      </c>
      <c r="AN503" s="58">
        <f t="shared" si="234"/>
        <v>146696.60853172941</v>
      </c>
      <c r="AO503" s="58">
        <f t="shared" si="234"/>
        <v>148831.37766440399</v>
      </c>
      <c r="AP503" s="58">
        <f t="shared" si="234"/>
        <v>150966.14679707857</v>
      </c>
      <c r="AQ503" s="58">
        <f t="shared" si="234"/>
        <v>153100.91592975316</v>
      </c>
      <c r="AR503" s="58">
        <f t="shared" si="234"/>
        <v>155235.68506242774</v>
      </c>
      <c r="AS503" s="58">
        <f t="shared" si="234"/>
        <v>157370.45419510233</v>
      </c>
      <c r="AT503" s="58">
        <f t="shared" si="234"/>
        <v>159505.22332777688</v>
      </c>
      <c r="AU503" s="58">
        <f t="shared" si="234"/>
        <v>161639.9924604515</v>
      </c>
      <c r="AV503" s="58">
        <f t="shared" si="234"/>
        <v>163774.76159312605</v>
      </c>
      <c r="AW503" s="58">
        <f t="shared" si="234"/>
        <v>165909.53072580067</v>
      </c>
      <c r="AX503" s="58">
        <f t="shared" si="234"/>
        <v>168044.29985847525</v>
      </c>
      <c r="AY503" s="58">
        <f t="shared" si="234"/>
        <v>170179.06899114986</v>
      </c>
      <c r="AZ503" s="58">
        <f t="shared" si="234"/>
        <v>172313.83812382442</v>
      </c>
      <c r="BA503" s="58">
        <f t="shared" si="234"/>
        <v>0</v>
      </c>
      <c r="BB503" s="58">
        <f t="shared" si="234"/>
        <v>0</v>
      </c>
      <c r="BC503" s="58">
        <f t="shared" si="234"/>
        <v>0</v>
      </c>
      <c r="BD503" s="58">
        <f t="shared" si="234"/>
        <v>0</v>
      </c>
      <c r="BE503" s="58">
        <f t="shared" si="234"/>
        <v>0</v>
      </c>
      <c r="BF503" s="58">
        <f t="shared" si="234"/>
        <v>0</v>
      </c>
      <c r="BG503" s="58">
        <f t="shared" si="234"/>
        <v>0</v>
      </c>
      <c r="BH503" s="58">
        <f t="shared" si="234"/>
        <v>0</v>
      </c>
      <c r="BI503" s="58">
        <f t="shared" si="234"/>
        <v>0</v>
      </c>
      <c r="BJ503" s="58">
        <f t="shared" si="234"/>
        <v>0</v>
      </c>
      <c r="BK503" s="58">
        <f t="shared" si="234"/>
        <v>0</v>
      </c>
      <c r="BL503" s="58">
        <f t="shared" si="234"/>
        <v>0</v>
      </c>
      <c r="BM503" s="58">
        <f t="shared" si="234"/>
        <v>0</v>
      </c>
      <c r="BN503" s="58">
        <f t="shared" si="234"/>
        <v>0</v>
      </c>
      <c r="BO503" s="58">
        <f t="shared" si="234"/>
        <v>0</v>
      </c>
      <c r="BP503" s="58">
        <f t="shared" si="234"/>
        <v>0</v>
      </c>
      <c r="BQ503" s="58">
        <f t="shared" si="234"/>
        <v>0</v>
      </c>
      <c r="BR503" s="58">
        <f t="shared" si="234"/>
        <v>0</v>
      </c>
      <c r="BS503" s="58">
        <f t="shared" si="234"/>
        <v>0</v>
      </c>
      <c r="BT503" s="58">
        <f>SUM(BT317)</f>
        <v>0</v>
      </c>
      <c r="BU503" s="58">
        <f>SUM(BU317)</f>
        <v>0</v>
      </c>
      <c r="BV503" s="58">
        <f>SUM(BV317)</f>
        <v>0</v>
      </c>
      <c r="BW503" s="58">
        <f>SUM(BW317)</f>
        <v>0</v>
      </c>
      <c r="BX503" s="58">
        <f t="shared" ref="BX503:CY503" si="235">SUM(BX317)</f>
        <v>0</v>
      </c>
      <c r="BY503" s="58">
        <f t="shared" si="235"/>
        <v>0</v>
      </c>
      <c r="BZ503" s="58">
        <f t="shared" si="235"/>
        <v>0</v>
      </c>
      <c r="CA503" s="58">
        <f t="shared" si="235"/>
        <v>0</v>
      </c>
      <c r="CB503" s="58">
        <f t="shared" si="235"/>
        <v>0</v>
      </c>
      <c r="CC503" s="58">
        <f t="shared" si="235"/>
        <v>0</v>
      </c>
      <c r="CD503" s="58">
        <f t="shared" si="235"/>
        <v>0</v>
      </c>
      <c r="CE503" s="58">
        <f t="shared" si="235"/>
        <v>0</v>
      </c>
      <c r="CF503" s="58">
        <f t="shared" si="235"/>
        <v>0</v>
      </c>
      <c r="CG503" s="58">
        <f t="shared" si="235"/>
        <v>0</v>
      </c>
      <c r="CH503" s="58">
        <f t="shared" si="235"/>
        <v>0</v>
      </c>
      <c r="CI503" s="58">
        <f t="shared" si="235"/>
        <v>0</v>
      </c>
      <c r="CJ503" s="58">
        <f t="shared" si="235"/>
        <v>0</v>
      </c>
      <c r="CK503" s="58">
        <f t="shared" si="235"/>
        <v>0</v>
      </c>
      <c r="CL503" s="58">
        <f t="shared" si="235"/>
        <v>0</v>
      </c>
      <c r="CM503" s="58">
        <f t="shared" si="235"/>
        <v>0</v>
      </c>
      <c r="CN503" s="58">
        <f t="shared" si="235"/>
        <v>0</v>
      </c>
      <c r="CO503" s="58">
        <f t="shared" si="235"/>
        <v>0</v>
      </c>
      <c r="CP503" s="58">
        <f t="shared" si="235"/>
        <v>0</v>
      </c>
      <c r="CQ503" s="58">
        <f t="shared" si="235"/>
        <v>0</v>
      </c>
      <c r="CR503" s="58">
        <f t="shared" si="235"/>
        <v>0</v>
      </c>
      <c r="CS503" s="58">
        <f t="shared" si="235"/>
        <v>0</v>
      </c>
      <c r="CT503" s="58">
        <f t="shared" si="235"/>
        <v>0</v>
      </c>
      <c r="CU503" s="58">
        <f t="shared" si="235"/>
        <v>0</v>
      </c>
      <c r="CV503" s="58">
        <f t="shared" si="235"/>
        <v>0</v>
      </c>
      <c r="CW503" s="58">
        <f t="shared" si="235"/>
        <v>0</v>
      </c>
      <c r="CX503" s="58">
        <f t="shared" si="235"/>
        <v>0</v>
      </c>
      <c r="CY503" s="58">
        <f t="shared" si="235"/>
        <v>0</v>
      </c>
    </row>
    <row r="504" spans="1:103" ht="13.5" customHeight="1" outlineLevel="1" thickBot="1">
      <c r="A504" s="4"/>
      <c r="C504" s="45" t="s">
        <v>40</v>
      </c>
      <c r="D504" s="46"/>
      <c r="E504" s="47"/>
      <c r="F504" s="48" t="s">
        <v>51</v>
      </c>
      <c r="G504" s="49">
        <f t="shared" si="223"/>
        <v>746679763.0973829</v>
      </c>
      <c r="H504" s="58">
        <f t="shared" ref="H504:BS504" si="236">SUM(H498:H503)</f>
        <v>7885297.0470741447</v>
      </c>
      <c r="I504" s="58">
        <f t="shared" si="236"/>
        <v>8665339.7212210409</v>
      </c>
      <c r="J504" s="58">
        <f t="shared" si="236"/>
        <v>9401643.0005818885</v>
      </c>
      <c r="K504" s="58">
        <f t="shared" si="236"/>
        <v>10094206.885156695</v>
      </c>
      <c r="L504" s="58">
        <f t="shared" si="236"/>
        <v>10743031.374945454</v>
      </c>
      <c r="M504" s="58">
        <f t="shared" si="236"/>
        <v>11348116.469948178</v>
      </c>
      <c r="N504" s="58">
        <f t="shared" si="236"/>
        <v>12006287.367553946</v>
      </c>
      <c r="O504" s="58">
        <f t="shared" si="236"/>
        <v>12640531.23485242</v>
      </c>
      <c r="P504" s="58">
        <f t="shared" si="236"/>
        <v>13250848.071843594</v>
      </c>
      <c r="Q504" s="58">
        <f t="shared" si="236"/>
        <v>13837237.87852747</v>
      </c>
      <c r="R504" s="58">
        <f t="shared" si="236"/>
        <v>14399700.654904043</v>
      </c>
      <c r="S504" s="58">
        <f t="shared" si="236"/>
        <v>14938236.400973318</v>
      </c>
      <c r="T504" s="58">
        <f t="shared" si="236"/>
        <v>15452845.116735296</v>
      </c>
      <c r="U504" s="58">
        <f t="shared" si="236"/>
        <v>15943526.802189972</v>
      </c>
      <c r="V504" s="58">
        <f t="shared" si="236"/>
        <v>16410281.45733735</v>
      </c>
      <c r="W504" s="58">
        <f t="shared" si="236"/>
        <v>16853109.082177434</v>
      </c>
      <c r="X504" s="58">
        <f t="shared" si="236"/>
        <v>17354350.157199096</v>
      </c>
      <c r="Y504" s="58">
        <f t="shared" si="236"/>
        <v>17841463.334853303</v>
      </c>
      <c r="Z504" s="58">
        <f t="shared" si="236"/>
        <v>18314448.615140043</v>
      </c>
      <c r="AA504" s="58">
        <f t="shared" si="236"/>
        <v>18773305.998059325</v>
      </c>
      <c r="AB504" s="58">
        <f t="shared" si="236"/>
        <v>19218035.483611144</v>
      </c>
      <c r="AC504" s="58">
        <f t="shared" si="236"/>
        <v>19648637.071795505</v>
      </c>
      <c r="AD504" s="58">
        <f t="shared" si="236"/>
        <v>20065110.762612399</v>
      </c>
      <c r="AE504" s="58">
        <f t="shared" si="236"/>
        <v>20467456.55606183</v>
      </c>
      <c r="AF504" s="58">
        <f t="shared" si="236"/>
        <v>20855674.452143811</v>
      </c>
      <c r="AG504" s="58">
        <f t="shared" si="236"/>
        <v>21229764.450858325</v>
      </c>
      <c r="AH504" s="58">
        <f t="shared" si="236"/>
        <v>21928148.043313913</v>
      </c>
      <c r="AI504" s="58">
        <f t="shared" si="236"/>
        <v>22626531.635769505</v>
      </c>
      <c r="AJ504" s="58">
        <f t="shared" si="236"/>
        <v>23324915.228225097</v>
      </c>
      <c r="AK504" s="58">
        <f t="shared" si="236"/>
        <v>24023298.820680693</v>
      </c>
      <c r="AL504" s="58">
        <f t="shared" si="236"/>
        <v>24721682.413136281</v>
      </c>
      <c r="AM504" s="58">
        <f t="shared" si="236"/>
        <v>25420066.005591873</v>
      </c>
      <c r="AN504" s="58">
        <f t="shared" si="236"/>
        <v>26118449.598047465</v>
      </c>
      <c r="AO504" s="58">
        <f t="shared" si="236"/>
        <v>26816833.190503053</v>
      </c>
      <c r="AP504" s="58">
        <f t="shared" si="236"/>
        <v>27515216.782958653</v>
      </c>
      <c r="AQ504" s="58">
        <f t="shared" si="236"/>
        <v>28213600.375414245</v>
      </c>
      <c r="AR504" s="58">
        <f t="shared" si="236"/>
        <v>28911983.967869829</v>
      </c>
      <c r="AS504" s="58">
        <f t="shared" si="236"/>
        <v>29610367.560325425</v>
      </c>
      <c r="AT504" s="58">
        <f t="shared" si="236"/>
        <v>30308751.152781017</v>
      </c>
      <c r="AU504" s="58">
        <f t="shared" si="236"/>
        <v>31007134.745236613</v>
      </c>
      <c r="AV504" s="58">
        <f t="shared" si="236"/>
        <v>31705518.337692201</v>
      </c>
      <c r="AW504" s="58">
        <f t="shared" si="236"/>
        <v>32403901.930147789</v>
      </c>
      <c r="AX504" s="58">
        <f t="shared" si="236"/>
        <v>33102285.522603385</v>
      </c>
      <c r="AY504" s="58">
        <f t="shared" si="236"/>
        <v>33800669.115058973</v>
      </c>
      <c r="AZ504" s="58">
        <f t="shared" si="236"/>
        <v>34499052.707514562</v>
      </c>
      <c r="BA504" s="58">
        <f t="shared" si="236"/>
        <v>0</v>
      </c>
      <c r="BB504" s="58">
        <f t="shared" si="236"/>
        <v>0</v>
      </c>
      <c r="BC504" s="58">
        <f t="shared" si="236"/>
        <v>0</v>
      </c>
      <c r="BD504" s="58">
        <f t="shared" si="236"/>
        <v>0</v>
      </c>
      <c r="BE504" s="58">
        <f t="shared" si="236"/>
        <v>0</v>
      </c>
      <c r="BF504" s="58">
        <f t="shared" si="236"/>
        <v>0</v>
      </c>
      <c r="BG504" s="58">
        <f t="shared" si="236"/>
        <v>0</v>
      </c>
      <c r="BH504" s="58">
        <f t="shared" si="236"/>
        <v>0</v>
      </c>
      <c r="BI504" s="58">
        <f t="shared" si="236"/>
        <v>0</v>
      </c>
      <c r="BJ504" s="58">
        <f t="shared" si="236"/>
        <v>0</v>
      </c>
      <c r="BK504" s="58">
        <f t="shared" si="236"/>
        <v>0</v>
      </c>
      <c r="BL504" s="58">
        <f t="shared" si="236"/>
        <v>0</v>
      </c>
      <c r="BM504" s="58">
        <f t="shared" si="236"/>
        <v>0</v>
      </c>
      <c r="BN504" s="58">
        <f t="shared" si="236"/>
        <v>0</v>
      </c>
      <c r="BO504" s="58">
        <f t="shared" si="236"/>
        <v>0</v>
      </c>
      <c r="BP504" s="58">
        <f t="shared" si="236"/>
        <v>0</v>
      </c>
      <c r="BQ504" s="58">
        <f t="shared" si="236"/>
        <v>0</v>
      </c>
      <c r="BR504" s="58">
        <f t="shared" si="236"/>
        <v>0</v>
      </c>
      <c r="BS504" s="58">
        <f t="shared" si="236"/>
        <v>0</v>
      </c>
      <c r="BT504" s="58">
        <f t="shared" ref="BT504:CY504" si="237">SUM(BT498:BT503)</f>
        <v>0</v>
      </c>
      <c r="BU504" s="58">
        <f t="shared" si="237"/>
        <v>0</v>
      </c>
      <c r="BV504" s="58">
        <f t="shared" si="237"/>
        <v>0</v>
      </c>
      <c r="BW504" s="58">
        <f t="shared" si="237"/>
        <v>0</v>
      </c>
      <c r="BX504" s="58">
        <f t="shared" si="237"/>
        <v>0</v>
      </c>
      <c r="BY504" s="58">
        <f t="shared" si="237"/>
        <v>0</v>
      </c>
      <c r="BZ504" s="58">
        <f t="shared" si="237"/>
        <v>0</v>
      </c>
      <c r="CA504" s="58">
        <f t="shared" si="237"/>
        <v>0</v>
      </c>
      <c r="CB504" s="58">
        <f t="shared" si="237"/>
        <v>0</v>
      </c>
      <c r="CC504" s="58">
        <f t="shared" si="237"/>
        <v>0</v>
      </c>
      <c r="CD504" s="58">
        <f t="shared" si="237"/>
        <v>0</v>
      </c>
      <c r="CE504" s="58">
        <f t="shared" si="237"/>
        <v>0</v>
      </c>
      <c r="CF504" s="58">
        <f t="shared" si="237"/>
        <v>0</v>
      </c>
      <c r="CG504" s="58">
        <f t="shared" si="237"/>
        <v>0</v>
      </c>
      <c r="CH504" s="58">
        <f t="shared" si="237"/>
        <v>0</v>
      </c>
      <c r="CI504" s="58">
        <f t="shared" si="237"/>
        <v>0</v>
      </c>
      <c r="CJ504" s="58">
        <f t="shared" si="237"/>
        <v>0</v>
      </c>
      <c r="CK504" s="58">
        <f t="shared" si="237"/>
        <v>0</v>
      </c>
      <c r="CL504" s="58">
        <f t="shared" si="237"/>
        <v>0</v>
      </c>
      <c r="CM504" s="58">
        <f t="shared" si="237"/>
        <v>0</v>
      </c>
      <c r="CN504" s="58">
        <f t="shared" si="237"/>
        <v>0</v>
      </c>
      <c r="CO504" s="58">
        <f t="shared" si="237"/>
        <v>0</v>
      </c>
      <c r="CP504" s="58">
        <f t="shared" si="237"/>
        <v>0</v>
      </c>
      <c r="CQ504" s="58">
        <f t="shared" si="237"/>
        <v>0</v>
      </c>
      <c r="CR504" s="58">
        <f t="shared" si="237"/>
        <v>0</v>
      </c>
      <c r="CS504" s="58">
        <f t="shared" si="237"/>
        <v>0</v>
      </c>
      <c r="CT504" s="58">
        <f t="shared" si="237"/>
        <v>0</v>
      </c>
      <c r="CU504" s="58">
        <f t="shared" si="237"/>
        <v>0</v>
      </c>
      <c r="CV504" s="58">
        <f t="shared" si="237"/>
        <v>0</v>
      </c>
      <c r="CW504" s="58">
        <f t="shared" si="237"/>
        <v>0</v>
      </c>
      <c r="CX504" s="58">
        <f t="shared" si="237"/>
        <v>0</v>
      </c>
      <c r="CY504" s="58">
        <f t="shared" si="237"/>
        <v>0</v>
      </c>
    </row>
    <row r="505" spans="1:103" outlineLevel="1"/>
    <row r="506" spans="1:103" outlineLevel="1">
      <c r="Q506" s="106">
        <f>SUM(Q504:AG504)</f>
        <v>301603184.27517962</v>
      </c>
    </row>
    <row r="507" spans="1:103" outlineLevel="1"/>
    <row r="508" spans="1:103" outlineLevel="1"/>
    <row r="509" spans="1:103" ht="27" customHeight="1" outlineLevel="1" thickBot="1">
      <c r="A509" s="4"/>
      <c r="B509" s="5"/>
      <c r="C509" s="271" t="s">
        <v>52</v>
      </c>
      <c r="D509" s="272"/>
      <c r="E509" s="273"/>
      <c r="F509" s="6"/>
      <c r="G509" s="59" t="s">
        <v>50</v>
      </c>
      <c r="H509" s="7">
        <v>2005</v>
      </c>
      <c r="I509" s="7">
        <v>2006</v>
      </c>
      <c r="J509" s="7">
        <v>2007</v>
      </c>
      <c r="K509" s="7">
        <v>2008</v>
      </c>
      <c r="L509" s="7">
        <v>2009</v>
      </c>
      <c r="M509" s="7">
        <v>2010</v>
      </c>
      <c r="N509" s="7">
        <v>2011</v>
      </c>
      <c r="O509" s="7">
        <v>2012</v>
      </c>
      <c r="P509" s="7">
        <v>2013</v>
      </c>
      <c r="Q509" s="7">
        <v>2014</v>
      </c>
      <c r="R509" s="7">
        <v>2015</v>
      </c>
      <c r="S509" s="7">
        <v>2016</v>
      </c>
      <c r="T509" s="7">
        <v>2017</v>
      </c>
      <c r="U509" s="7">
        <v>2018</v>
      </c>
      <c r="V509" s="7">
        <v>2019</v>
      </c>
      <c r="W509" s="7">
        <v>2020</v>
      </c>
      <c r="X509" s="7">
        <v>2021</v>
      </c>
      <c r="Y509" s="7">
        <v>2022</v>
      </c>
      <c r="Z509" s="7">
        <v>2023</v>
      </c>
      <c r="AA509" s="7">
        <v>2024</v>
      </c>
      <c r="AB509" s="7">
        <v>2025</v>
      </c>
      <c r="AC509" s="7">
        <v>2026</v>
      </c>
      <c r="AD509" s="7">
        <v>2027</v>
      </c>
      <c r="AE509" s="7">
        <v>2028</v>
      </c>
      <c r="AF509" s="7">
        <v>2029</v>
      </c>
      <c r="AG509" s="7">
        <v>2030</v>
      </c>
      <c r="AH509" s="7">
        <v>2031</v>
      </c>
      <c r="AI509" s="7">
        <v>2032</v>
      </c>
      <c r="AJ509" s="7">
        <v>2033</v>
      </c>
      <c r="AK509" s="7">
        <v>2034</v>
      </c>
      <c r="AL509" s="7">
        <v>2035</v>
      </c>
      <c r="AM509" s="7">
        <v>2036</v>
      </c>
      <c r="AN509" s="7">
        <v>2037</v>
      </c>
      <c r="AO509" s="7">
        <v>2038</v>
      </c>
      <c r="AP509" s="7">
        <v>2039</v>
      </c>
      <c r="AQ509" s="7">
        <v>2040</v>
      </c>
      <c r="AR509" s="7">
        <v>2041</v>
      </c>
      <c r="AS509" s="7">
        <v>2042</v>
      </c>
      <c r="AT509" s="7">
        <v>2043</v>
      </c>
      <c r="AU509" s="7">
        <v>2044</v>
      </c>
      <c r="AV509" s="7">
        <v>2045</v>
      </c>
      <c r="AW509" s="7">
        <v>2046</v>
      </c>
      <c r="AX509" s="7">
        <v>2047</v>
      </c>
      <c r="AY509" s="7">
        <v>2048</v>
      </c>
      <c r="AZ509" s="7">
        <v>2049</v>
      </c>
      <c r="BA509" s="7">
        <v>2050</v>
      </c>
      <c r="BB509" s="7">
        <v>2051</v>
      </c>
      <c r="BC509" s="7">
        <v>2052</v>
      </c>
      <c r="BD509" s="7">
        <v>2053</v>
      </c>
      <c r="BE509" s="7">
        <v>2054</v>
      </c>
      <c r="BF509" s="7">
        <v>2055</v>
      </c>
      <c r="BG509" s="7">
        <v>2056</v>
      </c>
      <c r="BH509" s="7">
        <v>2057</v>
      </c>
      <c r="BI509" s="7">
        <v>2058</v>
      </c>
      <c r="BJ509" s="7">
        <v>2059</v>
      </c>
      <c r="BK509" s="7">
        <v>2060</v>
      </c>
      <c r="BL509" s="7">
        <v>2061</v>
      </c>
      <c r="BM509" s="7">
        <v>2062</v>
      </c>
      <c r="BN509" s="7">
        <v>2063</v>
      </c>
      <c r="BO509" s="7">
        <v>2064</v>
      </c>
      <c r="BP509" s="7">
        <v>2065</v>
      </c>
      <c r="BQ509" s="7">
        <v>2066</v>
      </c>
      <c r="BR509" s="7">
        <v>2067</v>
      </c>
      <c r="BS509" s="7">
        <v>2068</v>
      </c>
      <c r="BT509" s="7">
        <v>2069</v>
      </c>
      <c r="BU509" s="7">
        <v>2070</v>
      </c>
      <c r="BV509" s="7">
        <v>2071</v>
      </c>
      <c r="BW509" s="7">
        <v>2072</v>
      </c>
      <c r="BX509" s="7">
        <v>2073</v>
      </c>
      <c r="BY509" s="7">
        <v>2074</v>
      </c>
      <c r="BZ509" s="7">
        <v>2075</v>
      </c>
      <c r="CA509" s="7">
        <v>2076</v>
      </c>
      <c r="CB509" s="7">
        <v>2077</v>
      </c>
      <c r="CC509" s="7">
        <v>2078</v>
      </c>
      <c r="CD509" s="7">
        <v>2079</v>
      </c>
      <c r="CE509" s="7">
        <v>2080</v>
      </c>
      <c r="CF509" s="7">
        <v>2081</v>
      </c>
      <c r="CG509" s="7">
        <v>2082</v>
      </c>
      <c r="CH509" s="7">
        <v>2083</v>
      </c>
      <c r="CI509" s="7">
        <v>2084</v>
      </c>
      <c r="CJ509" s="7">
        <v>2085</v>
      </c>
      <c r="CK509" s="7">
        <v>2086</v>
      </c>
      <c r="CL509" s="7">
        <v>2087</v>
      </c>
      <c r="CM509" s="7">
        <v>2088</v>
      </c>
      <c r="CN509" s="7">
        <v>2089</v>
      </c>
      <c r="CO509" s="7">
        <v>2090</v>
      </c>
      <c r="CP509" s="7">
        <v>2091</v>
      </c>
      <c r="CQ509" s="7">
        <v>2092</v>
      </c>
      <c r="CR509" s="7">
        <v>2093</v>
      </c>
      <c r="CS509" s="7">
        <v>2094</v>
      </c>
      <c r="CT509" s="7">
        <v>2095</v>
      </c>
      <c r="CU509" s="7">
        <v>2096</v>
      </c>
      <c r="CV509" s="7">
        <v>2097</v>
      </c>
      <c r="CW509" s="7">
        <v>2098</v>
      </c>
      <c r="CX509" s="7">
        <v>2099</v>
      </c>
      <c r="CY509" s="7">
        <v>2100</v>
      </c>
    </row>
    <row r="510" spans="1:103" ht="13.5" customHeight="1" outlineLevel="1">
      <c r="A510" s="4"/>
      <c r="B510" s="268" t="s">
        <v>3</v>
      </c>
      <c r="C510" s="8" t="s">
        <v>59</v>
      </c>
      <c r="D510" s="9"/>
      <c r="E510" s="10"/>
      <c r="F510" s="11" t="s">
        <v>51</v>
      </c>
      <c r="G510" s="12">
        <f t="shared" ref="G510:G516" si="238">SUM(W510:AZ510)</f>
        <v>8426.7601637721418</v>
      </c>
      <c r="H510" s="55">
        <f t="shared" ref="H510:BS510" si="239">SUM(H324:H331)</f>
        <v>203.88600894803358</v>
      </c>
      <c r="I510" s="55">
        <f t="shared" si="239"/>
        <v>209.71887755806301</v>
      </c>
      <c r="J510" s="55">
        <f t="shared" si="239"/>
        <v>214.94755875996509</v>
      </c>
      <c r="K510" s="55">
        <f t="shared" si="239"/>
        <v>219.57205255373981</v>
      </c>
      <c r="L510" s="55">
        <f t="shared" si="239"/>
        <v>223.59235893938717</v>
      </c>
      <c r="M510" s="55">
        <f t="shared" si="239"/>
        <v>227.0084779169072</v>
      </c>
      <c r="N510" s="55">
        <f t="shared" si="239"/>
        <v>229.82040948629995</v>
      </c>
      <c r="O510" s="55">
        <f t="shared" si="239"/>
        <v>232.02815364756529</v>
      </c>
      <c r="P510" s="55">
        <f t="shared" si="239"/>
        <v>233.63171040070335</v>
      </c>
      <c r="Q510" s="55">
        <f t="shared" si="239"/>
        <v>234.631079745714</v>
      </c>
      <c r="R510" s="55">
        <f t="shared" si="239"/>
        <v>235.02626168259729</v>
      </c>
      <c r="S510" s="55">
        <f t="shared" si="239"/>
        <v>234.81725621135328</v>
      </c>
      <c r="T510" s="55">
        <f t="shared" si="239"/>
        <v>234.00406333198194</v>
      </c>
      <c r="U510" s="55">
        <f t="shared" si="239"/>
        <v>232.58668304448321</v>
      </c>
      <c r="V510" s="55">
        <f t="shared" si="239"/>
        <v>230.56511534885715</v>
      </c>
      <c r="W510" s="55">
        <f t="shared" si="239"/>
        <v>227.93936024510376</v>
      </c>
      <c r="X510" s="55">
        <f t="shared" si="239"/>
        <v>231.50932818442439</v>
      </c>
      <c r="Y510" s="55">
        <f t="shared" si="239"/>
        <v>234.79862480961398</v>
      </c>
      <c r="Z510" s="55">
        <f t="shared" si="239"/>
        <v>237.80725012067251</v>
      </c>
      <c r="AA510" s="55">
        <f t="shared" si="239"/>
        <v>240.53520411759987</v>
      </c>
      <c r="AB510" s="55">
        <f t="shared" si="239"/>
        <v>242.98248680039615</v>
      </c>
      <c r="AC510" s="55">
        <f t="shared" si="239"/>
        <v>245.1490981690614</v>
      </c>
      <c r="AD510" s="55">
        <f t="shared" si="239"/>
        <v>247.03503822359551</v>
      </c>
      <c r="AE510" s="55">
        <f t="shared" si="239"/>
        <v>248.64030696399857</v>
      </c>
      <c r="AF510" s="55">
        <f t="shared" si="239"/>
        <v>249.96490439027048</v>
      </c>
      <c r="AG510" s="55">
        <f t="shared" si="239"/>
        <v>251.00883050241137</v>
      </c>
      <c r="AH510" s="55">
        <f t="shared" si="239"/>
        <v>256.27315656398599</v>
      </c>
      <c r="AI510" s="55">
        <f t="shared" si="239"/>
        <v>261.53748262556059</v>
      </c>
      <c r="AJ510" s="55">
        <f t="shared" si="239"/>
        <v>266.80180868713524</v>
      </c>
      <c r="AK510" s="55">
        <f t="shared" si="239"/>
        <v>272.06613474870983</v>
      </c>
      <c r="AL510" s="55">
        <f t="shared" si="239"/>
        <v>277.33046081028442</v>
      </c>
      <c r="AM510" s="55">
        <f t="shared" si="239"/>
        <v>282.59478687185907</v>
      </c>
      <c r="AN510" s="55">
        <f t="shared" si="239"/>
        <v>287.85911293343372</v>
      </c>
      <c r="AO510" s="55">
        <f t="shared" si="239"/>
        <v>293.12343899500831</v>
      </c>
      <c r="AP510" s="55">
        <f t="shared" si="239"/>
        <v>298.38776505658291</v>
      </c>
      <c r="AQ510" s="55">
        <f t="shared" si="239"/>
        <v>303.65209111815756</v>
      </c>
      <c r="AR510" s="55">
        <f t="shared" si="239"/>
        <v>308.91641717973215</v>
      </c>
      <c r="AS510" s="55">
        <f t="shared" si="239"/>
        <v>314.1807432413068</v>
      </c>
      <c r="AT510" s="55">
        <f t="shared" si="239"/>
        <v>319.44506930288139</v>
      </c>
      <c r="AU510" s="55">
        <f t="shared" si="239"/>
        <v>324.70939536445604</v>
      </c>
      <c r="AV510" s="55">
        <f t="shared" si="239"/>
        <v>329.97372142603058</v>
      </c>
      <c r="AW510" s="55">
        <f t="shared" si="239"/>
        <v>335.23804748760517</v>
      </c>
      <c r="AX510" s="55">
        <f t="shared" si="239"/>
        <v>340.50237354917988</v>
      </c>
      <c r="AY510" s="55">
        <f t="shared" si="239"/>
        <v>345.76669961075447</v>
      </c>
      <c r="AZ510" s="55">
        <f t="shared" si="239"/>
        <v>351.03102567232912</v>
      </c>
      <c r="BA510" s="55">
        <f t="shared" si="239"/>
        <v>0</v>
      </c>
      <c r="BB510" s="55">
        <f t="shared" si="239"/>
        <v>0</v>
      </c>
      <c r="BC510" s="55">
        <f t="shared" si="239"/>
        <v>0</v>
      </c>
      <c r="BD510" s="55">
        <f t="shared" si="239"/>
        <v>0</v>
      </c>
      <c r="BE510" s="55">
        <f t="shared" si="239"/>
        <v>0</v>
      </c>
      <c r="BF510" s="55">
        <f t="shared" si="239"/>
        <v>0</v>
      </c>
      <c r="BG510" s="55">
        <f t="shared" si="239"/>
        <v>0</v>
      </c>
      <c r="BH510" s="55">
        <f t="shared" si="239"/>
        <v>0</v>
      </c>
      <c r="BI510" s="55">
        <f t="shared" si="239"/>
        <v>0</v>
      </c>
      <c r="BJ510" s="55">
        <f t="shared" si="239"/>
        <v>0</v>
      </c>
      <c r="BK510" s="55">
        <f t="shared" si="239"/>
        <v>0</v>
      </c>
      <c r="BL510" s="55">
        <f t="shared" si="239"/>
        <v>0</v>
      </c>
      <c r="BM510" s="55">
        <f t="shared" si="239"/>
        <v>0</v>
      </c>
      <c r="BN510" s="55">
        <f t="shared" si="239"/>
        <v>0</v>
      </c>
      <c r="BO510" s="55">
        <f t="shared" si="239"/>
        <v>0</v>
      </c>
      <c r="BP510" s="55">
        <f t="shared" si="239"/>
        <v>0</v>
      </c>
      <c r="BQ510" s="55">
        <f t="shared" si="239"/>
        <v>0</v>
      </c>
      <c r="BR510" s="55">
        <f t="shared" si="239"/>
        <v>0</v>
      </c>
      <c r="BS510" s="55">
        <f t="shared" si="239"/>
        <v>0</v>
      </c>
      <c r="BT510" s="55">
        <f t="shared" ref="BT510:CY510" si="240">SUM(BT324:BT331)</f>
        <v>0</v>
      </c>
      <c r="BU510" s="55">
        <f t="shared" si="240"/>
        <v>0</v>
      </c>
      <c r="BV510" s="55">
        <f t="shared" si="240"/>
        <v>0</v>
      </c>
      <c r="BW510" s="55">
        <f t="shared" si="240"/>
        <v>0</v>
      </c>
      <c r="BX510" s="55">
        <f t="shared" si="240"/>
        <v>0</v>
      </c>
      <c r="BY510" s="55">
        <f t="shared" si="240"/>
        <v>0</v>
      </c>
      <c r="BZ510" s="55">
        <f t="shared" si="240"/>
        <v>0</v>
      </c>
      <c r="CA510" s="55">
        <f t="shared" si="240"/>
        <v>0</v>
      </c>
      <c r="CB510" s="55">
        <f t="shared" si="240"/>
        <v>0</v>
      </c>
      <c r="CC510" s="55">
        <f t="shared" si="240"/>
        <v>0</v>
      </c>
      <c r="CD510" s="55">
        <f t="shared" si="240"/>
        <v>0</v>
      </c>
      <c r="CE510" s="55">
        <f t="shared" si="240"/>
        <v>0</v>
      </c>
      <c r="CF510" s="55">
        <f t="shared" si="240"/>
        <v>0</v>
      </c>
      <c r="CG510" s="55">
        <f t="shared" si="240"/>
        <v>0</v>
      </c>
      <c r="CH510" s="55">
        <f t="shared" si="240"/>
        <v>0</v>
      </c>
      <c r="CI510" s="55">
        <f t="shared" si="240"/>
        <v>0</v>
      </c>
      <c r="CJ510" s="55">
        <f t="shared" si="240"/>
        <v>0</v>
      </c>
      <c r="CK510" s="55">
        <f t="shared" si="240"/>
        <v>0</v>
      </c>
      <c r="CL510" s="55">
        <f t="shared" si="240"/>
        <v>0</v>
      </c>
      <c r="CM510" s="55">
        <f t="shared" si="240"/>
        <v>0</v>
      </c>
      <c r="CN510" s="55">
        <f t="shared" si="240"/>
        <v>0</v>
      </c>
      <c r="CO510" s="55">
        <f t="shared" si="240"/>
        <v>0</v>
      </c>
      <c r="CP510" s="55">
        <f t="shared" si="240"/>
        <v>0</v>
      </c>
      <c r="CQ510" s="55">
        <f t="shared" si="240"/>
        <v>0</v>
      </c>
      <c r="CR510" s="55">
        <f t="shared" si="240"/>
        <v>0</v>
      </c>
      <c r="CS510" s="55">
        <f t="shared" si="240"/>
        <v>0</v>
      </c>
      <c r="CT510" s="55">
        <f t="shared" si="240"/>
        <v>0</v>
      </c>
      <c r="CU510" s="55">
        <f t="shared" si="240"/>
        <v>0</v>
      </c>
      <c r="CV510" s="55">
        <f t="shared" si="240"/>
        <v>0</v>
      </c>
      <c r="CW510" s="55">
        <f t="shared" si="240"/>
        <v>0</v>
      </c>
      <c r="CX510" s="55">
        <f t="shared" si="240"/>
        <v>0</v>
      </c>
      <c r="CY510" s="55">
        <f t="shared" si="240"/>
        <v>0</v>
      </c>
    </row>
    <row r="511" spans="1:103" ht="13.5" customHeight="1" outlineLevel="1">
      <c r="A511" s="4"/>
      <c r="B511" s="269"/>
      <c r="C511" s="26" t="s">
        <v>60</v>
      </c>
      <c r="D511" s="27"/>
      <c r="E511" s="28"/>
      <c r="F511" s="29" t="s">
        <v>51</v>
      </c>
      <c r="G511" s="30">
        <f t="shared" si="238"/>
        <v>85.999623765282294</v>
      </c>
      <c r="H511" s="56">
        <f t="shared" ref="H511:BS511" si="241">SUM(H332:H335)</f>
        <v>3.0438890451441307</v>
      </c>
      <c r="I511" s="56">
        <f t="shared" si="241"/>
        <v>3.0353739910716029</v>
      </c>
      <c r="J511" s="56">
        <f t="shared" si="241"/>
        <v>3.0268594945826952</v>
      </c>
      <c r="K511" s="56">
        <f t="shared" si="241"/>
        <v>3.0183455556774068</v>
      </c>
      <c r="L511" s="56">
        <f t="shared" si="241"/>
        <v>3.0098321743557377</v>
      </c>
      <c r="M511" s="56">
        <f t="shared" si="241"/>
        <v>3.0013193506176892</v>
      </c>
      <c r="N511" s="56">
        <f t="shared" si="241"/>
        <v>2.9928070844632595</v>
      </c>
      <c r="O511" s="56">
        <f t="shared" si="241"/>
        <v>2.98429537589245</v>
      </c>
      <c r="P511" s="56">
        <f t="shared" si="241"/>
        <v>2.9757842249052602</v>
      </c>
      <c r="Q511" s="56">
        <f t="shared" si="241"/>
        <v>2.9672736315016901</v>
      </c>
      <c r="R511" s="56">
        <f t="shared" si="241"/>
        <v>2.9587635956817393</v>
      </c>
      <c r="S511" s="56">
        <f t="shared" si="241"/>
        <v>2.9502541174454082</v>
      </c>
      <c r="T511" s="56">
        <f t="shared" si="241"/>
        <v>2.9417451967926969</v>
      </c>
      <c r="U511" s="56">
        <f t="shared" si="241"/>
        <v>2.9332368337236048</v>
      </c>
      <c r="V511" s="56">
        <f t="shared" si="241"/>
        <v>2.9247290282381337</v>
      </c>
      <c r="W511" s="56">
        <f t="shared" si="241"/>
        <v>2.916221780336282</v>
      </c>
      <c r="X511" s="56">
        <f t="shared" si="241"/>
        <v>2.9101522715819712</v>
      </c>
      <c r="Y511" s="56">
        <f t="shared" si="241"/>
        <v>2.9040827628276609</v>
      </c>
      <c r="Z511" s="56">
        <f t="shared" si="241"/>
        <v>2.8980132540733501</v>
      </c>
      <c r="AA511" s="56">
        <f t="shared" si="241"/>
        <v>2.8919437453190393</v>
      </c>
      <c r="AB511" s="56">
        <f t="shared" si="241"/>
        <v>2.8858742365647285</v>
      </c>
      <c r="AC511" s="56">
        <f t="shared" si="241"/>
        <v>2.8798047278104182</v>
      </c>
      <c r="AD511" s="56">
        <f t="shared" si="241"/>
        <v>2.8737352190561074</v>
      </c>
      <c r="AE511" s="56">
        <f t="shared" si="241"/>
        <v>2.8676657103017962</v>
      </c>
      <c r="AF511" s="56">
        <f t="shared" si="241"/>
        <v>2.8615962015474858</v>
      </c>
      <c r="AG511" s="56">
        <f t="shared" si="241"/>
        <v>2.8555266927931728</v>
      </c>
      <c r="AH511" s="56">
        <f t="shared" si="241"/>
        <v>2.8555266927931728</v>
      </c>
      <c r="AI511" s="56">
        <f t="shared" si="241"/>
        <v>2.8555266927931728</v>
      </c>
      <c r="AJ511" s="56">
        <f t="shared" si="241"/>
        <v>2.8555266927931728</v>
      </c>
      <c r="AK511" s="56">
        <f t="shared" si="241"/>
        <v>2.8555266927931728</v>
      </c>
      <c r="AL511" s="56">
        <f t="shared" si="241"/>
        <v>2.8555266927931728</v>
      </c>
      <c r="AM511" s="56">
        <f t="shared" si="241"/>
        <v>2.8555266927931728</v>
      </c>
      <c r="AN511" s="56">
        <f t="shared" si="241"/>
        <v>2.8555266927931728</v>
      </c>
      <c r="AO511" s="56">
        <f t="shared" si="241"/>
        <v>2.8555266927931728</v>
      </c>
      <c r="AP511" s="56">
        <f t="shared" si="241"/>
        <v>2.8555266927931728</v>
      </c>
      <c r="AQ511" s="56">
        <f t="shared" si="241"/>
        <v>2.8555266927931728</v>
      </c>
      <c r="AR511" s="56">
        <f t="shared" si="241"/>
        <v>2.8555266927931728</v>
      </c>
      <c r="AS511" s="56">
        <f t="shared" si="241"/>
        <v>2.8555266927931728</v>
      </c>
      <c r="AT511" s="56">
        <f t="shared" si="241"/>
        <v>2.8555266927931728</v>
      </c>
      <c r="AU511" s="56">
        <f t="shared" si="241"/>
        <v>2.8555266927931728</v>
      </c>
      <c r="AV511" s="56">
        <f t="shared" si="241"/>
        <v>2.8555266927931728</v>
      </c>
      <c r="AW511" s="56">
        <f t="shared" si="241"/>
        <v>2.8555266927931728</v>
      </c>
      <c r="AX511" s="56">
        <f t="shared" si="241"/>
        <v>2.8555266927931728</v>
      </c>
      <c r="AY511" s="56">
        <f t="shared" si="241"/>
        <v>2.8555266927931728</v>
      </c>
      <c r="AZ511" s="56">
        <f t="shared" si="241"/>
        <v>2.8555266927931728</v>
      </c>
      <c r="BA511" s="56">
        <f t="shared" si="241"/>
        <v>0</v>
      </c>
      <c r="BB511" s="56">
        <f t="shared" si="241"/>
        <v>0</v>
      </c>
      <c r="BC511" s="56">
        <f t="shared" si="241"/>
        <v>0</v>
      </c>
      <c r="BD511" s="56">
        <f t="shared" si="241"/>
        <v>0</v>
      </c>
      <c r="BE511" s="56">
        <f t="shared" si="241"/>
        <v>0</v>
      </c>
      <c r="BF511" s="56">
        <f t="shared" si="241"/>
        <v>0</v>
      </c>
      <c r="BG511" s="56">
        <f t="shared" si="241"/>
        <v>0</v>
      </c>
      <c r="BH511" s="56">
        <f t="shared" si="241"/>
        <v>0</v>
      </c>
      <c r="BI511" s="56">
        <f t="shared" si="241"/>
        <v>0</v>
      </c>
      <c r="BJ511" s="56">
        <f t="shared" si="241"/>
        <v>0</v>
      </c>
      <c r="BK511" s="56">
        <f t="shared" si="241"/>
        <v>0</v>
      </c>
      <c r="BL511" s="56">
        <f t="shared" si="241"/>
        <v>0</v>
      </c>
      <c r="BM511" s="56">
        <f t="shared" si="241"/>
        <v>0</v>
      </c>
      <c r="BN511" s="56">
        <f t="shared" si="241"/>
        <v>0</v>
      </c>
      <c r="BO511" s="56">
        <f t="shared" si="241"/>
        <v>0</v>
      </c>
      <c r="BP511" s="56">
        <f t="shared" si="241"/>
        <v>0</v>
      </c>
      <c r="BQ511" s="56">
        <f t="shared" si="241"/>
        <v>0</v>
      </c>
      <c r="BR511" s="56">
        <f t="shared" si="241"/>
        <v>0</v>
      </c>
      <c r="BS511" s="56">
        <f t="shared" si="241"/>
        <v>0</v>
      </c>
      <c r="BT511" s="56">
        <f t="shared" ref="BT511:CY511" si="242">SUM(BT332:BT335)</f>
        <v>0</v>
      </c>
      <c r="BU511" s="56">
        <f t="shared" si="242"/>
        <v>0</v>
      </c>
      <c r="BV511" s="56">
        <f t="shared" si="242"/>
        <v>0</v>
      </c>
      <c r="BW511" s="56">
        <f t="shared" si="242"/>
        <v>0</v>
      </c>
      <c r="BX511" s="56">
        <f t="shared" si="242"/>
        <v>0</v>
      </c>
      <c r="BY511" s="56">
        <f t="shared" si="242"/>
        <v>0</v>
      </c>
      <c r="BZ511" s="56">
        <f t="shared" si="242"/>
        <v>0</v>
      </c>
      <c r="CA511" s="56">
        <f t="shared" si="242"/>
        <v>0</v>
      </c>
      <c r="CB511" s="56">
        <f t="shared" si="242"/>
        <v>0</v>
      </c>
      <c r="CC511" s="56">
        <f t="shared" si="242"/>
        <v>0</v>
      </c>
      <c r="CD511" s="56">
        <f t="shared" si="242"/>
        <v>0</v>
      </c>
      <c r="CE511" s="56">
        <f t="shared" si="242"/>
        <v>0</v>
      </c>
      <c r="CF511" s="56">
        <f t="shared" si="242"/>
        <v>0</v>
      </c>
      <c r="CG511" s="56">
        <f t="shared" si="242"/>
        <v>0</v>
      </c>
      <c r="CH511" s="56">
        <f t="shared" si="242"/>
        <v>0</v>
      </c>
      <c r="CI511" s="56">
        <f t="shared" si="242"/>
        <v>0</v>
      </c>
      <c r="CJ511" s="56">
        <f t="shared" si="242"/>
        <v>0</v>
      </c>
      <c r="CK511" s="56">
        <f t="shared" si="242"/>
        <v>0</v>
      </c>
      <c r="CL511" s="56">
        <f t="shared" si="242"/>
        <v>0</v>
      </c>
      <c r="CM511" s="56">
        <f t="shared" si="242"/>
        <v>0</v>
      </c>
      <c r="CN511" s="56">
        <f t="shared" si="242"/>
        <v>0</v>
      </c>
      <c r="CO511" s="56">
        <f t="shared" si="242"/>
        <v>0</v>
      </c>
      <c r="CP511" s="56">
        <f t="shared" si="242"/>
        <v>0</v>
      </c>
      <c r="CQ511" s="56">
        <f t="shared" si="242"/>
        <v>0</v>
      </c>
      <c r="CR511" s="56">
        <f t="shared" si="242"/>
        <v>0</v>
      </c>
      <c r="CS511" s="56">
        <f t="shared" si="242"/>
        <v>0</v>
      </c>
      <c r="CT511" s="56">
        <f t="shared" si="242"/>
        <v>0</v>
      </c>
      <c r="CU511" s="56">
        <f t="shared" si="242"/>
        <v>0</v>
      </c>
      <c r="CV511" s="56">
        <f t="shared" si="242"/>
        <v>0</v>
      </c>
      <c r="CW511" s="56">
        <f t="shared" si="242"/>
        <v>0</v>
      </c>
      <c r="CX511" s="56">
        <f t="shared" si="242"/>
        <v>0</v>
      </c>
      <c r="CY511" s="56">
        <f t="shared" si="242"/>
        <v>0</v>
      </c>
    </row>
    <row r="512" spans="1:103" ht="13.5" customHeight="1" outlineLevel="1" thickBot="1">
      <c r="A512" s="4"/>
      <c r="B512" s="269"/>
      <c r="C512" s="26" t="s">
        <v>61</v>
      </c>
      <c r="D512" s="27"/>
      <c r="E512" s="28"/>
      <c r="F512" s="29" t="s">
        <v>51</v>
      </c>
      <c r="G512" s="30">
        <f t="shared" si="238"/>
        <v>0</v>
      </c>
      <c r="H512" s="56">
        <f t="shared" ref="H512:BS512" si="243">SUM(H336:H340)</f>
        <v>0</v>
      </c>
      <c r="I512" s="56">
        <f t="shared" si="243"/>
        <v>0</v>
      </c>
      <c r="J512" s="56">
        <f t="shared" si="243"/>
        <v>0</v>
      </c>
      <c r="K512" s="56">
        <f t="shared" si="243"/>
        <v>0</v>
      </c>
      <c r="L512" s="56">
        <f t="shared" si="243"/>
        <v>0</v>
      </c>
      <c r="M512" s="56">
        <f t="shared" si="243"/>
        <v>0</v>
      </c>
      <c r="N512" s="56">
        <f t="shared" si="243"/>
        <v>0</v>
      </c>
      <c r="O512" s="56">
        <f t="shared" si="243"/>
        <v>0</v>
      </c>
      <c r="P512" s="56">
        <f t="shared" si="243"/>
        <v>0</v>
      </c>
      <c r="Q512" s="56">
        <f t="shared" si="243"/>
        <v>0</v>
      </c>
      <c r="R512" s="56">
        <f t="shared" si="243"/>
        <v>0</v>
      </c>
      <c r="S512" s="56">
        <f t="shared" si="243"/>
        <v>0</v>
      </c>
      <c r="T512" s="56">
        <f t="shared" si="243"/>
        <v>0</v>
      </c>
      <c r="U512" s="56">
        <f t="shared" si="243"/>
        <v>0</v>
      </c>
      <c r="V512" s="56">
        <f t="shared" si="243"/>
        <v>0</v>
      </c>
      <c r="W512" s="56">
        <f t="shared" si="243"/>
        <v>0</v>
      </c>
      <c r="X512" s="56">
        <f t="shared" si="243"/>
        <v>0</v>
      </c>
      <c r="Y512" s="56">
        <f t="shared" si="243"/>
        <v>0</v>
      </c>
      <c r="Z512" s="56">
        <f t="shared" si="243"/>
        <v>0</v>
      </c>
      <c r="AA512" s="56">
        <f t="shared" si="243"/>
        <v>0</v>
      </c>
      <c r="AB512" s="56">
        <f t="shared" si="243"/>
        <v>0</v>
      </c>
      <c r="AC512" s="56">
        <f t="shared" si="243"/>
        <v>0</v>
      </c>
      <c r="AD512" s="56">
        <f t="shared" si="243"/>
        <v>0</v>
      </c>
      <c r="AE512" s="56">
        <f t="shared" si="243"/>
        <v>0</v>
      </c>
      <c r="AF512" s="56">
        <f t="shared" si="243"/>
        <v>0</v>
      </c>
      <c r="AG512" s="56">
        <f t="shared" si="243"/>
        <v>0</v>
      </c>
      <c r="AH512" s="56">
        <f t="shared" si="243"/>
        <v>0</v>
      </c>
      <c r="AI512" s="56">
        <f t="shared" si="243"/>
        <v>0</v>
      </c>
      <c r="AJ512" s="56">
        <f t="shared" si="243"/>
        <v>0</v>
      </c>
      <c r="AK512" s="56">
        <f t="shared" si="243"/>
        <v>0</v>
      </c>
      <c r="AL512" s="56">
        <f t="shared" si="243"/>
        <v>0</v>
      </c>
      <c r="AM512" s="56">
        <f t="shared" si="243"/>
        <v>0</v>
      </c>
      <c r="AN512" s="56">
        <f t="shared" si="243"/>
        <v>0</v>
      </c>
      <c r="AO512" s="56">
        <f t="shared" si="243"/>
        <v>0</v>
      </c>
      <c r="AP512" s="56">
        <f t="shared" si="243"/>
        <v>0</v>
      </c>
      <c r="AQ512" s="56">
        <f t="shared" si="243"/>
        <v>0</v>
      </c>
      <c r="AR512" s="56">
        <f t="shared" si="243"/>
        <v>0</v>
      </c>
      <c r="AS512" s="56">
        <f t="shared" si="243"/>
        <v>0</v>
      </c>
      <c r="AT512" s="56">
        <f t="shared" si="243"/>
        <v>0</v>
      </c>
      <c r="AU512" s="56">
        <f t="shared" si="243"/>
        <v>0</v>
      </c>
      <c r="AV512" s="56">
        <f t="shared" si="243"/>
        <v>0</v>
      </c>
      <c r="AW512" s="56">
        <f t="shared" si="243"/>
        <v>0</v>
      </c>
      <c r="AX512" s="56">
        <f t="shared" si="243"/>
        <v>0</v>
      </c>
      <c r="AY512" s="56">
        <f t="shared" si="243"/>
        <v>0</v>
      </c>
      <c r="AZ512" s="56">
        <f t="shared" si="243"/>
        <v>0</v>
      </c>
      <c r="BA512" s="56">
        <f t="shared" si="243"/>
        <v>0</v>
      </c>
      <c r="BB512" s="56">
        <f t="shared" si="243"/>
        <v>0</v>
      </c>
      <c r="BC512" s="56">
        <f t="shared" si="243"/>
        <v>0</v>
      </c>
      <c r="BD512" s="56">
        <f t="shared" si="243"/>
        <v>0</v>
      </c>
      <c r="BE512" s="56">
        <f t="shared" si="243"/>
        <v>0</v>
      </c>
      <c r="BF512" s="56">
        <f t="shared" si="243"/>
        <v>0</v>
      </c>
      <c r="BG512" s="56">
        <f t="shared" si="243"/>
        <v>0</v>
      </c>
      <c r="BH512" s="56">
        <f t="shared" si="243"/>
        <v>0</v>
      </c>
      <c r="BI512" s="56">
        <f t="shared" si="243"/>
        <v>0</v>
      </c>
      <c r="BJ512" s="56">
        <f t="shared" si="243"/>
        <v>0</v>
      </c>
      <c r="BK512" s="56">
        <f t="shared" si="243"/>
        <v>0</v>
      </c>
      <c r="BL512" s="56">
        <f t="shared" si="243"/>
        <v>0</v>
      </c>
      <c r="BM512" s="56">
        <f t="shared" si="243"/>
        <v>0</v>
      </c>
      <c r="BN512" s="56">
        <f t="shared" si="243"/>
        <v>0</v>
      </c>
      <c r="BO512" s="56">
        <f t="shared" si="243"/>
        <v>0</v>
      </c>
      <c r="BP512" s="56">
        <f t="shared" si="243"/>
        <v>0</v>
      </c>
      <c r="BQ512" s="56">
        <f t="shared" si="243"/>
        <v>0</v>
      </c>
      <c r="BR512" s="56">
        <f t="shared" si="243"/>
        <v>0</v>
      </c>
      <c r="BS512" s="56">
        <f t="shared" si="243"/>
        <v>0</v>
      </c>
      <c r="BT512" s="56">
        <f t="shared" ref="BT512:CY512" si="244">SUM(BT336:BT340)</f>
        <v>0</v>
      </c>
      <c r="BU512" s="56">
        <f t="shared" si="244"/>
        <v>0</v>
      </c>
      <c r="BV512" s="56">
        <f t="shared" si="244"/>
        <v>0</v>
      </c>
      <c r="BW512" s="56">
        <f t="shared" si="244"/>
        <v>0</v>
      </c>
      <c r="BX512" s="56">
        <f t="shared" si="244"/>
        <v>0</v>
      </c>
      <c r="BY512" s="56">
        <f t="shared" si="244"/>
        <v>0</v>
      </c>
      <c r="BZ512" s="56">
        <f t="shared" si="244"/>
        <v>0</v>
      </c>
      <c r="CA512" s="56">
        <f t="shared" si="244"/>
        <v>0</v>
      </c>
      <c r="CB512" s="56">
        <f t="shared" si="244"/>
        <v>0</v>
      </c>
      <c r="CC512" s="56">
        <f t="shared" si="244"/>
        <v>0</v>
      </c>
      <c r="CD512" s="56">
        <f t="shared" si="244"/>
        <v>0</v>
      </c>
      <c r="CE512" s="56">
        <f t="shared" si="244"/>
        <v>0</v>
      </c>
      <c r="CF512" s="56">
        <f t="shared" si="244"/>
        <v>0</v>
      </c>
      <c r="CG512" s="56">
        <f t="shared" si="244"/>
        <v>0</v>
      </c>
      <c r="CH512" s="56">
        <f t="shared" si="244"/>
        <v>0</v>
      </c>
      <c r="CI512" s="56">
        <f t="shared" si="244"/>
        <v>0</v>
      </c>
      <c r="CJ512" s="56">
        <f t="shared" si="244"/>
        <v>0</v>
      </c>
      <c r="CK512" s="56">
        <f t="shared" si="244"/>
        <v>0</v>
      </c>
      <c r="CL512" s="56">
        <f t="shared" si="244"/>
        <v>0</v>
      </c>
      <c r="CM512" s="56">
        <f t="shared" si="244"/>
        <v>0</v>
      </c>
      <c r="CN512" s="56">
        <f t="shared" si="244"/>
        <v>0</v>
      </c>
      <c r="CO512" s="56">
        <f t="shared" si="244"/>
        <v>0</v>
      </c>
      <c r="CP512" s="56">
        <f t="shared" si="244"/>
        <v>0</v>
      </c>
      <c r="CQ512" s="56">
        <f t="shared" si="244"/>
        <v>0</v>
      </c>
      <c r="CR512" s="56">
        <f t="shared" si="244"/>
        <v>0</v>
      </c>
      <c r="CS512" s="56">
        <f t="shared" si="244"/>
        <v>0</v>
      </c>
      <c r="CT512" s="56">
        <f t="shared" si="244"/>
        <v>0</v>
      </c>
      <c r="CU512" s="56">
        <f t="shared" si="244"/>
        <v>0</v>
      </c>
      <c r="CV512" s="56">
        <f t="shared" si="244"/>
        <v>0</v>
      </c>
      <c r="CW512" s="56">
        <f t="shared" si="244"/>
        <v>0</v>
      </c>
      <c r="CX512" s="56">
        <f t="shared" si="244"/>
        <v>0</v>
      </c>
      <c r="CY512" s="56">
        <f t="shared" si="244"/>
        <v>0</v>
      </c>
    </row>
    <row r="513" spans="1:103" ht="13.5" customHeight="1" outlineLevel="1">
      <c r="A513" s="4"/>
      <c r="B513" s="268" t="s">
        <v>24</v>
      </c>
      <c r="C513" s="8" t="s">
        <v>59</v>
      </c>
      <c r="D513" s="9"/>
      <c r="E513" s="10"/>
      <c r="F513" s="11" t="s">
        <v>51</v>
      </c>
      <c r="G513" s="12">
        <f t="shared" si="238"/>
        <v>41171.540319962056</v>
      </c>
      <c r="H513" s="55">
        <f t="shared" ref="H513:BS513" si="245">SUM(H341:H348)</f>
        <v>158.24785813853842</v>
      </c>
      <c r="I513" s="55">
        <f t="shared" si="245"/>
        <v>208.48731159024052</v>
      </c>
      <c r="J513" s="55">
        <f t="shared" si="245"/>
        <v>257.91642334892384</v>
      </c>
      <c r="K513" s="55">
        <f t="shared" si="245"/>
        <v>306.53519341458832</v>
      </c>
      <c r="L513" s="55">
        <f t="shared" si="245"/>
        <v>354.3436217872341</v>
      </c>
      <c r="M513" s="55">
        <f t="shared" si="245"/>
        <v>401.34170846686112</v>
      </c>
      <c r="N513" s="55">
        <f t="shared" si="245"/>
        <v>447.52945345346927</v>
      </c>
      <c r="O513" s="55">
        <f t="shared" si="245"/>
        <v>492.90685674705867</v>
      </c>
      <c r="P513" s="55">
        <f t="shared" si="245"/>
        <v>537.47391834762925</v>
      </c>
      <c r="Q513" s="55">
        <f t="shared" si="245"/>
        <v>581.23063825518113</v>
      </c>
      <c r="R513" s="55">
        <f t="shared" si="245"/>
        <v>624.1770164697142</v>
      </c>
      <c r="S513" s="55">
        <f t="shared" si="245"/>
        <v>666.31305299122846</v>
      </c>
      <c r="T513" s="55">
        <f t="shared" si="245"/>
        <v>707.63874781972402</v>
      </c>
      <c r="U513" s="55">
        <f t="shared" si="245"/>
        <v>748.15410095520065</v>
      </c>
      <c r="V513" s="55">
        <f t="shared" si="245"/>
        <v>787.85911239765858</v>
      </c>
      <c r="W513" s="55">
        <f t="shared" si="245"/>
        <v>826.7537821470977</v>
      </c>
      <c r="X513" s="55">
        <f t="shared" si="245"/>
        <v>860.37038638195668</v>
      </c>
      <c r="Y513" s="55">
        <f t="shared" si="245"/>
        <v>893.56966379345727</v>
      </c>
      <c r="Z513" s="55">
        <f t="shared" si="245"/>
        <v>926.35161438159946</v>
      </c>
      <c r="AA513" s="55">
        <f t="shared" si="245"/>
        <v>958.71623814638303</v>
      </c>
      <c r="AB513" s="55">
        <f t="shared" si="245"/>
        <v>990.66353508780821</v>
      </c>
      <c r="AC513" s="55">
        <f t="shared" si="245"/>
        <v>1022.193505205875</v>
      </c>
      <c r="AD513" s="55">
        <f t="shared" si="245"/>
        <v>1053.3061485005833</v>
      </c>
      <c r="AE513" s="55">
        <f t="shared" si="245"/>
        <v>1084.0014649719333</v>
      </c>
      <c r="AF513" s="55">
        <f t="shared" si="245"/>
        <v>1114.2794546199245</v>
      </c>
      <c r="AG513" s="55">
        <f t="shared" si="245"/>
        <v>1144.1401174445577</v>
      </c>
      <c r="AH513" s="55">
        <f t="shared" si="245"/>
        <v>1189.1850236436858</v>
      </c>
      <c r="AI513" s="55">
        <f t="shared" si="245"/>
        <v>1234.2299298428134</v>
      </c>
      <c r="AJ513" s="55">
        <f t="shared" si="245"/>
        <v>1279.2748360419409</v>
      </c>
      <c r="AK513" s="55">
        <f t="shared" si="245"/>
        <v>1324.319742241069</v>
      </c>
      <c r="AL513" s="55">
        <f t="shared" si="245"/>
        <v>1369.3646484401966</v>
      </c>
      <c r="AM513" s="55">
        <f t="shared" si="245"/>
        <v>1414.4095546393244</v>
      </c>
      <c r="AN513" s="55">
        <f t="shared" si="245"/>
        <v>1459.4544608384522</v>
      </c>
      <c r="AO513" s="55">
        <f t="shared" si="245"/>
        <v>1504.4993670375798</v>
      </c>
      <c r="AP513" s="55">
        <f t="shared" si="245"/>
        <v>1549.5442732367078</v>
      </c>
      <c r="AQ513" s="55">
        <f t="shared" si="245"/>
        <v>1594.5891794358354</v>
      </c>
      <c r="AR513" s="55">
        <f t="shared" si="245"/>
        <v>1639.634085634963</v>
      </c>
      <c r="AS513" s="55">
        <f t="shared" si="245"/>
        <v>1684.678991834091</v>
      </c>
      <c r="AT513" s="55">
        <f t="shared" si="245"/>
        <v>1729.723898033219</v>
      </c>
      <c r="AU513" s="55">
        <f t="shared" si="245"/>
        <v>1774.7688042323466</v>
      </c>
      <c r="AV513" s="55">
        <f t="shared" si="245"/>
        <v>1819.8137104314742</v>
      </c>
      <c r="AW513" s="55">
        <f t="shared" si="245"/>
        <v>1864.8586166306018</v>
      </c>
      <c r="AX513" s="55">
        <f t="shared" si="245"/>
        <v>1909.9035228297296</v>
      </c>
      <c r="AY513" s="55">
        <f t="shared" si="245"/>
        <v>1954.9484290288574</v>
      </c>
      <c r="AZ513" s="55">
        <f t="shared" si="245"/>
        <v>1999.9933352279854</v>
      </c>
      <c r="BA513" s="55">
        <f t="shared" si="245"/>
        <v>0</v>
      </c>
      <c r="BB513" s="55">
        <f t="shared" si="245"/>
        <v>0</v>
      </c>
      <c r="BC513" s="55">
        <f t="shared" si="245"/>
        <v>0</v>
      </c>
      <c r="BD513" s="55">
        <f t="shared" si="245"/>
        <v>0</v>
      </c>
      <c r="BE513" s="55">
        <f t="shared" si="245"/>
        <v>0</v>
      </c>
      <c r="BF513" s="55">
        <f t="shared" si="245"/>
        <v>0</v>
      </c>
      <c r="BG513" s="55">
        <f t="shared" si="245"/>
        <v>0</v>
      </c>
      <c r="BH513" s="55">
        <f t="shared" si="245"/>
        <v>0</v>
      </c>
      <c r="BI513" s="55">
        <f t="shared" si="245"/>
        <v>0</v>
      </c>
      <c r="BJ513" s="55">
        <f t="shared" si="245"/>
        <v>0</v>
      </c>
      <c r="BK513" s="55">
        <f t="shared" si="245"/>
        <v>0</v>
      </c>
      <c r="BL513" s="55">
        <f t="shared" si="245"/>
        <v>0</v>
      </c>
      <c r="BM513" s="55">
        <f t="shared" si="245"/>
        <v>0</v>
      </c>
      <c r="BN513" s="55">
        <f t="shared" si="245"/>
        <v>0</v>
      </c>
      <c r="BO513" s="55">
        <f t="shared" si="245"/>
        <v>0</v>
      </c>
      <c r="BP513" s="55">
        <f t="shared" si="245"/>
        <v>0</v>
      </c>
      <c r="BQ513" s="55">
        <f t="shared" si="245"/>
        <v>0</v>
      </c>
      <c r="BR513" s="55">
        <f t="shared" si="245"/>
        <v>0</v>
      </c>
      <c r="BS513" s="55">
        <f t="shared" si="245"/>
        <v>0</v>
      </c>
      <c r="BT513" s="55">
        <f t="shared" ref="BT513:CY513" si="246">SUM(BT341:BT348)</f>
        <v>0</v>
      </c>
      <c r="BU513" s="55">
        <f t="shared" si="246"/>
        <v>0</v>
      </c>
      <c r="BV513" s="55">
        <f t="shared" si="246"/>
        <v>0</v>
      </c>
      <c r="BW513" s="55">
        <f t="shared" si="246"/>
        <v>0</v>
      </c>
      <c r="BX513" s="55">
        <f t="shared" si="246"/>
        <v>0</v>
      </c>
      <c r="BY513" s="55">
        <f t="shared" si="246"/>
        <v>0</v>
      </c>
      <c r="BZ513" s="55">
        <f t="shared" si="246"/>
        <v>0</v>
      </c>
      <c r="CA513" s="55">
        <f t="shared" si="246"/>
        <v>0</v>
      </c>
      <c r="CB513" s="55">
        <f t="shared" si="246"/>
        <v>0</v>
      </c>
      <c r="CC513" s="55">
        <f t="shared" si="246"/>
        <v>0</v>
      </c>
      <c r="CD513" s="55">
        <f t="shared" si="246"/>
        <v>0</v>
      </c>
      <c r="CE513" s="55">
        <f t="shared" si="246"/>
        <v>0</v>
      </c>
      <c r="CF513" s="55">
        <f t="shared" si="246"/>
        <v>0</v>
      </c>
      <c r="CG513" s="55">
        <f t="shared" si="246"/>
        <v>0</v>
      </c>
      <c r="CH513" s="55">
        <f t="shared" si="246"/>
        <v>0</v>
      </c>
      <c r="CI513" s="55">
        <f t="shared" si="246"/>
        <v>0</v>
      </c>
      <c r="CJ513" s="55">
        <f t="shared" si="246"/>
        <v>0</v>
      </c>
      <c r="CK513" s="55">
        <f t="shared" si="246"/>
        <v>0</v>
      </c>
      <c r="CL513" s="55">
        <f t="shared" si="246"/>
        <v>0</v>
      </c>
      <c r="CM513" s="55">
        <f t="shared" si="246"/>
        <v>0</v>
      </c>
      <c r="CN513" s="55">
        <f t="shared" si="246"/>
        <v>0</v>
      </c>
      <c r="CO513" s="55">
        <f t="shared" si="246"/>
        <v>0</v>
      </c>
      <c r="CP513" s="55">
        <f t="shared" si="246"/>
        <v>0</v>
      </c>
      <c r="CQ513" s="55">
        <f t="shared" si="246"/>
        <v>0</v>
      </c>
      <c r="CR513" s="55">
        <f t="shared" si="246"/>
        <v>0</v>
      </c>
      <c r="CS513" s="55">
        <f t="shared" si="246"/>
        <v>0</v>
      </c>
      <c r="CT513" s="55">
        <f t="shared" si="246"/>
        <v>0</v>
      </c>
      <c r="CU513" s="55">
        <f t="shared" si="246"/>
        <v>0</v>
      </c>
      <c r="CV513" s="55">
        <f t="shared" si="246"/>
        <v>0</v>
      </c>
      <c r="CW513" s="55">
        <f t="shared" si="246"/>
        <v>0</v>
      </c>
      <c r="CX513" s="55">
        <f t="shared" si="246"/>
        <v>0</v>
      </c>
      <c r="CY513" s="55">
        <f t="shared" si="246"/>
        <v>0</v>
      </c>
    </row>
    <row r="514" spans="1:103" ht="13.5" customHeight="1" outlineLevel="1">
      <c r="A514" s="38"/>
      <c r="B514" s="269"/>
      <c r="C514" s="26" t="s">
        <v>60</v>
      </c>
      <c r="D514" s="27"/>
      <c r="E514" s="28"/>
      <c r="F514" s="29" t="s">
        <v>51</v>
      </c>
      <c r="G514" s="30">
        <f t="shared" si="238"/>
        <v>321.34566133621786</v>
      </c>
      <c r="H514" s="56">
        <f t="shared" ref="H514:BS514" si="247">SUM(H349:H350)</f>
        <v>3.9147613002547907</v>
      </c>
      <c r="I514" s="56">
        <f t="shared" si="247"/>
        <v>4.0701819454506829</v>
      </c>
      <c r="J514" s="56">
        <f t="shared" si="247"/>
        <v>4.2247189771593678</v>
      </c>
      <c r="K514" s="56">
        <f t="shared" si="247"/>
        <v>4.3783723953808442</v>
      </c>
      <c r="L514" s="56">
        <f t="shared" si="247"/>
        <v>4.531142200115112</v>
      </c>
      <c r="M514" s="56">
        <f t="shared" si="247"/>
        <v>4.6830283913621713</v>
      </c>
      <c r="N514" s="56">
        <f t="shared" si="247"/>
        <v>4.8340309691220247</v>
      </c>
      <c r="O514" s="56">
        <f t="shared" si="247"/>
        <v>4.9841499333946686</v>
      </c>
      <c r="P514" s="56">
        <f t="shared" si="247"/>
        <v>5.1333852841801049</v>
      </c>
      <c r="Q514" s="56">
        <f t="shared" si="247"/>
        <v>5.2817370214783326</v>
      </c>
      <c r="R514" s="56">
        <f t="shared" si="247"/>
        <v>5.4292051452893535</v>
      </c>
      <c r="S514" s="56">
        <f t="shared" si="247"/>
        <v>5.5757896556131668</v>
      </c>
      <c r="T514" s="56">
        <f t="shared" si="247"/>
        <v>5.7214905524497706</v>
      </c>
      <c r="U514" s="56">
        <f t="shared" si="247"/>
        <v>5.8663078357991685</v>
      </c>
      <c r="V514" s="56">
        <f t="shared" si="247"/>
        <v>6.0102415056613561</v>
      </c>
      <c r="W514" s="56">
        <f t="shared" si="247"/>
        <v>6.1532915620363395</v>
      </c>
      <c r="X514" s="56">
        <f t="shared" si="247"/>
        <v>6.4239600062812396</v>
      </c>
      <c r="Y514" s="56">
        <f t="shared" si="247"/>
        <v>6.6934614507312507</v>
      </c>
      <c r="Z514" s="56">
        <f t="shared" si="247"/>
        <v>6.9617958953863779</v>
      </c>
      <c r="AA514" s="56">
        <f t="shared" si="247"/>
        <v>7.2289633402466178</v>
      </c>
      <c r="AB514" s="56">
        <f t="shared" si="247"/>
        <v>7.4949637853119695</v>
      </c>
      <c r="AC514" s="56">
        <f t="shared" si="247"/>
        <v>7.7597972305824374</v>
      </c>
      <c r="AD514" s="56">
        <f t="shared" si="247"/>
        <v>8.023463676058018</v>
      </c>
      <c r="AE514" s="56">
        <f t="shared" si="247"/>
        <v>8.2859631217387104</v>
      </c>
      <c r="AF514" s="56">
        <f t="shared" si="247"/>
        <v>8.5472955676245199</v>
      </c>
      <c r="AG514" s="56">
        <f t="shared" si="247"/>
        <v>8.8074610137154448</v>
      </c>
      <c r="AH514" s="56">
        <f t="shared" si="247"/>
        <v>9.1844267264834016</v>
      </c>
      <c r="AI514" s="56">
        <f t="shared" si="247"/>
        <v>9.5613924392513567</v>
      </c>
      <c r="AJ514" s="56">
        <f t="shared" si="247"/>
        <v>9.9383581520193118</v>
      </c>
      <c r="AK514" s="56">
        <f t="shared" si="247"/>
        <v>10.315323864787267</v>
      </c>
      <c r="AL514" s="56">
        <f t="shared" si="247"/>
        <v>10.692289577555222</v>
      </c>
      <c r="AM514" s="56">
        <f t="shared" si="247"/>
        <v>11.069255290323177</v>
      </c>
      <c r="AN514" s="56">
        <f t="shared" si="247"/>
        <v>11.446221003091132</v>
      </c>
      <c r="AO514" s="56">
        <f t="shared" si="247"/>
        <v>11.823186715859089</v>
      </c>
      <c r="AP514" s="56">
        <f t="shared" si="247"/>
        <v>12.200152428627044</v>
      </c>
      <c r="AQ514" s="56">
        <f t="shared" si="247"/>
        <v>12.577118141394999</v>
      </c>
      <c r="AR514" s="56">
        <f t="shared" si="247"/>
        <v>12.954083854162956</v>
      </c>
      <c r="AS514" s="56">
        <f t="shared" si="247"/>
        <v>13.331049566930909</v>
      </c>
      <c r="AT514" s="56">
        <f t="shared" si="247"/>
        <v>13.708015279698866</v>
      </c>
      <c r="AU514" s="56">
        <f t="shared" si="247"/>
        <v>14.084980992466818</v>
      </c>
      <c r="AV514" s="56">
        <f t="shared" si="247"/>
        <v>14.461946705234775</v>
      </c>
      <c r="AW514" s="56">
        <f t="shared" si="247"/>
        <v>14.83891241800273</v>
      </c>
      <c r="AX514" s="56">
        <f t="shared" si="247"/>
        <v>15.215878130770685</v>
      </c>
      <c r="AY514" s="56">
        <f t="shared" si="247"/>
        <v>15.59284384353864</v>
      </c>
      <c r="AZ514" s="56">
        <f t="shared" si="247"/>
        <v>15.969809556306597</v>
      </c>
      <c r="BA514" s="56">
        <f t="shared" si="247"/>
        <v>0</v>
      </c>
      <c r="BB514" s="56">
        <f t="shared" si="247"/>
        <v>0</v>
      </c>
      <c r="BC514" s="56">
        <f t="shared" si="247"/>
        <v>0</v>
      </c>
      <c r="BD514" s="56">
        <f t="shared" si="247"/>
        <v>0</v>
      </c>
      <c r="BE514" s="56">
        <f t="shared" si="247"/>
        <v>0</v>
      </c>
      <c r="BF514" s="56">
        <f t="shared" si="247"/>
        <v>0</v>
      </c>
      <c r="BG514" s="56">
        <f t="shared" si="247"/>
        <v>0</v>
      </c>
      <c r="BH514" s="56">
        <f t="shared" si="247"/>
        <v>0</v>
      </c>
      <c r="BI514" s="56">
        <f t="shared" si="247"/>
        <v>0</v>
      </c>
      <c r="BJ514" s="56">
        <f t="shared" si="247"/>
        <v>0</v>
      </c>
      <c r="BK514" s="56">
        <f t="shared" si="247"/>
        <v>0</v>
      </c>
      <c r="BL514" s="56">
        <f t="shared" si="247"/>
        <v>0</v>
      </c>
      <c r="BM514" s="56">
        <f t="shared" si="247"/>
        <v>0</v>
      </c>
      <c r="BN514" s="56">
        <f t="shared" si="247"/>
        <v>0</v>
      </c>
      <c r="BO514" s="56">
        <f t="shared" si="247"/>
        <v>0</v>
      </c>
      <c r="BP514" s="56">
        <f t="shared" si="247"/>
        <v>0</v>
      </c>
      <c r="BQ514" s="56">
        <f t="shared" si="247"/>
        <v>0</v>
      </c>
      <c r="BR514" s="56">
        <f t="shared" si="247"/>
        <v>0</v>
      </c>
      <c r="BS514" s="56">
        <f t="shared" si="247"/>
        <v>0</v>
      </c>
      <c r="BT514" s="56">
        <f t="shared" ref="BT514:CY514" si="248">SUM(BT349:BT350)</f>
        <v>0</v>
      </c>
      <c r="BU514" s="56">
        <f t="shared" si="248"/>
        <v>0</v>
      </c>
      <c r="BV514" s="56">
        <f t="shared" si="248"/>
        <v>0</v>
      </c>
      <c r="BW514" s="56">
        <f t="shared" si="248"/>
        <v>0</v>
      </c>
      <c r="BX514" s="56">
        <f t="shared" si="248"/>
        <v>0</v>
      </c>
      <c r="BY514" s="56">
        <f t="shared" si="248"/>
        <v>0</v>
      </c>
      <c r="BZ514" s="56">
        <f t="shared" si="248"/>
        <v>0</v>
      </c>
      <c r="CA514" s="56">
        <f t="shared" si="248"/>
        <v>0</v>
      </c>
      <c r="CB514" s="56">
        <f t="shared" si="248"/>
        <v>0</v>
      </c>
      <c r="CC514" s="56">
        <f t="shared" si="248"/>
        <v>0</v>
      </c>
      <c r="CD514" s="56">
        <f t="shared" si="248"/>
        <v>0</v>
      </c>
      <c r="CE514" s="56">
        <f t="shared" si="248"/>
        <v>0</v>
      </c>
      <c r="CF514" s="56">
        <f t="shared" si="248"/>
        <v>0</v>
      </c>
      <c r="CG514" s="56">
        <f t="shared" si="248"/>
        <v>0</v>
      </c>
      <c r="CH514" s="56">
        <f t="shared" si="248"/>
        <v>0</v>
      </c>
      <c r="CI514" s="56">
        <f t="shared" si="248"/>
        <v>0</v>
      </c>
      <c r="CJ514" s="56">
        <f t="shared" si="248"/>
        <v>0</v>
      </c>
      <c r="CK514" s="56">
        <f t="shared" si="248"/>
        <v>0</v>
      </c>
      <c r="CL514" s="56">
        <f t="shared" si="248"/>
        <v>0</v>
      </c>
      <c r="CM514" s="56">
        <f t="shared" si="248"/>
        <v>0</v>
      </c>
      <c r="CN514" s="56">
        <f t="shared" si="248"/>
        <v>0</v>
      </c>
      <c r="CO514" s="56">
        <f t="shared" si="248"/>
        <v>0</v>
      </c>
      <c r="CP514" s="56">
        <f t="shared" si="248"/>
        <v>0</v>
      </c>
      <c r="CQ514" s="56">
        <f t="shared" si="248"/>
        <v>0</v>
      </c>
      <c r="CR514" s="56">
        <f t="shared" si="248"/>
        <v>0</v>
      </c>
      <c r="CS514" s="56">
        <f t="shared" si="248"/>
        <v>0</v>
      </c>
      <c r="CT514" s="56">
        <f t="shared" si="248"/>
        <v>0</v>
      </c>
      <c r="CU514" s="56">
        <f t="shared" si="248"/>
        <v>0</v>
      </c>
      <c r="CV514" s="56">
        <f t="shared" si="248"/>
        <v>0</v>
      </c>
      <c r="CW514" s="56">
        <f t="shared" si="248"/>
        <v>0</v>
      </c>
      <c r="CX514" s="56">
        <f t="shared" si="248"/>
        <v>0</v>
      </c>
      <c r="CY514" s="56">
        <f t="shared" si="248"/>
        <v>0</v>
      </c>
    </row>
    <row r="515" spans="1:103" ht="13.5" customHeight="1" outlineLevel="1" thickBot="1">
      <c r="A515" s="4"/>
      <c r="B515" s="270"/>
      <c r="C515" s="45" t="s">
        <v>62</v>
      </c>
      <c r="D515" s="46"/>
      <c r="E515" s="47"/>
      <c r="F515" s="48" t="s">
        <v>51</v>
      </c>
      <c r="G515" s="49">
        <f t="shared" si="238"/>
        <v>89.864266309347741</v>
      </c>
      <c r="H515" s="58">
        <f t="shared" ref="H515:BS515" si="249">SUM(H352)</f>
        <v>2.5077294046859939</v>
      </c>
      <c r="I515" s="58">
        <f t="shared" si="249"/>
        <v>2.4975748503397428</v>
      </c>
      <c r="J515" s="58">
        <f t="shared" si="249"/>
        <v>2.4874288619814653</v>
      </c>
      <c r="K515" s="58">
        <f t="shared" si="249"/>
        <v>2.4772914396111605</v>
      </c>
      <c r="L515" s="58">
        <f t="shared" si="249"/>
        <v>2.4671625832288289</v>
      </c>
      <c r="M515" s="58">
        <f t="shared" si="249"/>
        <v>2.45704229283447</v>
      </c>
      <c r="N515" s="58">
        <f t="shared" si="249"/>
        <v>2.4469305684280838</v>
      </c>
      <c r="O515" s="58">
        <f t="shared" si="249"/>
        <v>2.4368274100096707</v>
      </c>
      <c r="P515" s="58">
        <f t="shared" si="249"/>
        <v>2.4267328175792304</v>
      </c>
      <c r="Q515" s="58">
        <f t="shared" si="249"/>
        <v>2.4166467911367633</v>
      </c>
      <c r="R515" s="58">
        <f t="shared" si="249"/>
        <v>2.4065693306822689</v>
      </c>
      <c r="S515" s="58">
        <f t="shared" si="249"/>
        <v>2.3965004362157476</v>
      </c>
      <c r="T515" s="58">
        <f t="shared" si="249"/>
        <v>2.3864401077371991</v>
      </c>
      <c r="U515" s="58">
        <f t="shared" si="249"/>
        <v>2.3763883452466237</v>
      </c>
      <c r="V515" s="58">
        <f t="shared" si="249"/>
        <v>2.366345148744021</v>
      </c>
      <c r="W515" s="58">
        <f t="shared" si="249"/>
        <v>2.3563105182293929</v>
      </c>
      <c r="X515" s="58">
        <f t="shared" si="249"/>
        <v>2.3996493222813871</v>
      </c>
      <c r="Y515" s="58">
        <f t="shared" si="249"/>
        <v>2.4429611746747764</v>
      </c>
      <c r="Z515" s="58">
        <f t="shared" si="249"/>
        <v>2.4862460754095608</v>
      </c>
      <c r="AA515" s="58">
        <f t="shared" si="249"/>
        <v>2.5295040244857412</v>
      </c>
      <c r="AB515" s="58">
        <f t="shared" si="249"/>
        <v>2.5727350219033167</v>
      </c>
      <c r="AC515" s="58">
        <f t="shared" si="249"/>
        <v>2.6159390676622878</v>
      </c>
      <c r="AD515" s="58">
        <f t="shared" si="249"/>
        <v>2.6591161617626549</v>
      </c>
      <c r="AE515" s="58">
        <f t="shared" si="249"/>
        <v>2.702266304204417</v>
      </c>
      <c r="AF515" s="58">
        <f t="shared" si="249"/>
        <v>2.7453894949875748</v>
      </c>
      <c r="AG515" s="58">
        <f t="shared" si="249"/>
        <v>2.788485734112129</v>
      </c>
      <c r="AH515" s="58">
        <f t="shared" si="249"/>
        <v>2.833666968120045</v>
      </c>
      <c r="AI515" s="58">
        <f t="shared" si="249"/>
        <v>2.8788482021279611</v>
      </c>
      <c r="AJ515" s="58">
        <f t="shared" si="249"/>
        <v>2.9240294361358776</v>
      </c>
      <c r="AK515" s="58">
        <f t="shared" si="249"/>
        <v>2.9692106701437937</v>
      </c>
      <c r="AL515" s="58">
        <f t="shared" si="249"/>
        <v>3.0143919041517098</v>
      </c>
      <c r="AM515" s="58">
        <f t="shared" si="249"/>
        <v>3.0595731381596254</v>
      </c>
      <c r="AN515" s="58">
        <f t="shared" si="249"/>
        <v>3.1047543721675415</v>
      </c>
      <c r="AO515" s="58">
        <f t="shared" si="249"/>
        <v>3.1499356061754575</v>
      </c>
      <c r="AP515" s="58">
        <f t="shared" si="249"/>
        <v>3.1951168401833741</v>
      </c>
      <c r="AQ515" s="58">
        <f t="shared" si="249"/>
        <v>3.2402980741912901</v>
      </c>
      <c r="AR515" s="58">
        <f t="shared" si="249"/>
        <v>3.2854793081992062</v>
      </c>
      <c r="AS515" s="58">
        <f t="shared" si="249"/>
        <v>3.3306605422071227</v>
      </c>
      <c r="AT515" s="58">
        <f t="shared" si="249"/>
        <v>3.3758417762150379</v>
      </c>
      <c r="AU515" s="58">
        <f t="shared" si="249"/>
        <v>3.4210230102229544</v>
      </c>
      <c r="AV515" s="58">
        <f t="shared" si="249"/>
        <v>3.4662042442308705</v>
      </c>
      <c r="AW515" s="58">
        <f t="shared" si="249"/>
        <v>3.511385478238787</v>
      </c>
      <c r="AX515" s="58">
        <f t="shared" si="249"/>
        <v>3.5565667122467026</v>
      </c>
      <c r="AY515" s="58">
        <f t="shared" si="249"/>
        <v>3.6017479462546191</v>
      </c>
      <c r="AZ515" s="58">
        <f t="shared" si="249"/>
        <v>3.6469291802625352</v>
      </c>
      <c r="BA515" s="58">
        <f t="shared" si="249"/>
        <v>0</v>
      </c>
      <c r="BB515" s="58">
        <f t="shared" si="249"/>
        <v>0</v>
      </c>
      <c r="BC515" s="58">
        <f t="shared" si="249"/>
        <v>0</v>
      </c>
      <c r="BD515" s="58">
        <f t="shared" si="249"/>
        <v>0</v>
      </c>
      <c r="BE515" s="58">
        <f t="shared" si="249"/>
        <v>0</v>
      </c>
      <c r="BF515" s="58">
        <f t="shared" si="249"/>
        <v>0</v>
      </c>
      <c r="BG515" s="58">
        <f t="shared" si="249"/>
        <v>0</v>
      </c>
      <c r="BH515" s="58">
        <f t="shared" si="249"/>
        <v>0</v>
      </c>
      <c r="BI515" s="58">
        <f t="shared" si="249"/>
        <v>0</v>
      </c>
      <c r="BJ515" s="58">
        <f t="shared" si="249"/>
        <v>0</v>
      </c>
      <c r="BK515" s="58">
        <f t="shared" si="249"/>
        <v>0</v>
      </c>
      <c r="BL515" s="58">
        <f t="shared" si="249"/>
        <v>0</v>
      </c>
      <c r="BM515" s="58">
        <f t="shared" si="249"/>
        <v>0</v>
      </c>
      <c r="BN515" s="58">
        <f t="shared" si="249"/>
        <v>0</v>
      </c>
      <c r="BO515" s="58">
        <f t="shared" si="249"/>
        <v>0</v>
      </c>
      <c r="BP515" s="58">
        <f t="shared" si="249"/>
        <v>0</v>
      </c>
      <c r="BQ515" s="58">
        <f t="shared" si="249"/>
        <v>0</v>
      </c>
      <c r="BR515" s="58">
        <f t="shared" si="249"/>
        <v>0</v>
      </c>
      <c r="BS515" s="58">
        <f t="shared" si="249"/>
        <v>0</v>
      </c>
      <c r="BT515" s="58">
        <f>SUM(BT352)</f>
        <v>0</v>
      </c>
      <c r="BU515" s="58">
        <f>SUM(BU352)</f>
        <v>0</v>
      </c>
      <c r="BV515" s="58">
        <f>SUM(BV352)</f>
        <v>0</v>
      </c>
      <c r="BW515" s="58">
        <f t="shared" ref="BW515:CY515" si="250">SUM(BW352)</f>
        <v>0</v>
      </c>
      <c r="BX515" s="58">
        <f t="shared" si="250"/>
        <v>0</v>
      </c>
      <c r="BY515" s="58">
        <f t="shared" si="250"/>
        <v>0</v>
      </c>
      <c r="BZ515" s="58">
        <f t="shared" si="250"/>
        <v>0</v>
      </c>
      <c r="CA515" s="58">
        <f t="shared" si="250"/>
        <v>0</v>
      </c>
      <c r="CB515" s="58">
        <f t="shared" si="250"/>
        <v>0</v>
      </c>
      <c r="CC515" s="58">
        <f t="shared" si="250"/>
        <v>0</v>
      </c>
      <c r="CD515" s="58">
        <f t="shared" si="250"/>
        <v>0</v>
      </c>
      <c r="CE515" s="58">
        <f t="shared" si="250"/>
        <v>0</v>
      </c>
      <c r="CF515" s="58">
        <f t="shared" si="250"/>
        <v>0</v>
      </c>
      <c r="CG515" s="58">
        <f t="shared" si="250"/>
        <v>0</v>
      </c>
      <c r="CH515" s="58">
        <f t="shared" si="250"/>
        <v>0</v>
      </c>
      <c r="CI515" s="58">
        <f t="shared" si="250"/>
        <v>0</v>
      </c>
      <c r="CJ515" s="58">
        <f t="shared" si="250"/>
        <v>0</v>
      </c>
      <c r="CK515" s="58">
        <f t="shared" si="250"/>
        <v>0</v>
      </c>
      <c r="CL515" s="58">
        <f t="shared" si="250"/>
        <v>0</v>
      </c>
      <c r="CM515" s="58">
        <f t="shared" si="250"/>
        <v>0</v>
      </c>
      <c r="CN515" s="58">
        <f t="shared" si="250"/>
        <v>0</v>
      </c>
      <c r="CO515" s="58">
        <f t="shared" si="250"/>
        <v>0</v>
      </c>
      <c r="CP515" s="58">
        <f t="shared" si="250"/>
        <v>0</v>
      </c>
      <c r="CQ515" s="58">
        <f t="shared" si="250"/>
        <v>0</v>
      </c>
      <c r="CR515" s="58">
        <f t="shared" si="250"/>
        <v>0</v>
      </c>
      <c r="CS515" s="58">
        <f t="shared" si="250"/>
        <v>0</v>
      </c>
      <c r="CT515" s="58">
        <f t="shared" si="250"/>
        <v>0</v>
      </c>
      <c r="CU515" s="58">
        <f t="shared" si="250"/>
        <v>0</v>
      </c>
      <c r="CV515" s="58">
        <f t="shared" si="250"/>
        <v>0</v>
      </c>
      <c r="CW515" s="58">
        <f t="shared" si="250"/>
        <v>0</v>
      </c>
      <c r="CX515" s="58">
        <f t="shared" si="250"/>
        <v>0</v>
      </c>
      <c r="CY515" s="58">
        <f t="shared" si="250"/>
        <v>0</v>
      </c>
    </row>
    <row r="516" spans="1:103" ht="13.5" customHeight="1" outlineLevel="1" thickBot="1">
      <c r="A516" s="4"/>
      <c r="C516" s="45" t="s">
        <v>40</v>
      </c>
      <c r="D516" s="46"/>
      <c r="E516" s="47"/>
      <c r="F516" s="48" t="s">
        <v>51</v>
      </c>
      <c r="G516" s="49">
        <f t="shared" si="238"/>
        <v>50095.510035145024</v>
      </c>
      <c r="H516" s="58">
        <f t="shared" ref="H516:BS516" si="251">SUM(H510:H515)</f>
        <v>371.60024683665694</v>
      </c>
      <c r="I516" s="58">
        <f t="shared" si="251"/>
        <v>427.80931993516549</v>
      </c>
      <c r="J516" s="58">
        <f t="shared" si="251"/>
        <v>482.60298944261245</v>
      </c>
      <c r="K516" s="58">
        <f t="shared" si="251"/>
        <v>535.9812553589976</v>
      </c>
      <c r="L516" s="58">
        <f t="shared" si="251"/>
        <v>587.94411768432099</v>
      </c>
      <c r="M516" s="58">
        <f t="shared" si="251"/>
        <v>638.49157641858267</v>
      </c>
      <c r="N516" s="58">
        <f t="shared" si="251"/>
        <v>687.62363156178264</v>
      </c>
      <c r="O516" s="58">
        <f t="shared" si="251"/>
        <v>735.34028311392069</v>
      </c>
      <c r="P516" s="58">
        <f t="shared" si="251"/>
        <v>781.64153107499726</v>
      </c>
      <c r="Q516" s="58">
        <f t="shared" si="251"/>
        <v>826.52737544501178</v>
      </c>
      <c r="R516" s="58">
        <f t="shared" si="251"/>
        <v>869.99781622396483</v>
      </c>
      <c r="S516" s="58">
        <f t="shared" si="251"/>
        <v>912.05285341185618</v>
      </c>
      <c r="T516" s="58">
        <f t="shared" si="251"/>
        <v>952.69248700868548</v>
      </c>
      <c r="U516" s="58">
        <f t="shared" si="251"/>
        <v>991.91671701445318</v>
      </c>
      <c r="V516" s="58">
        <f t="shared" si="251"/>
        <v>1029.7255434291594</v>
      </c>
      <c r="W516" s="58">
        <f t="shared" si="251"/>
        <v>1066.1189662528034</v>
      </c>
      <c r="X516" s="58">
        <f t="shared" si="251"/>
        <v>1103.6134761665257</v>
      </c>
      <c r="Y516" s="58">
        <f t="shared" si="251"/>
        <v>1140.4087939913049</v>
      </c>
      <c r="Z516" s="58">
        <f t="shared" si="251"/>
        <v>1176.5049197271412</v>
      </c>
      <c r="AA516" s="58">
        <f t="shared" si="251"/>
        <v>1211.9018533740343</v>
      </c>
      <c r="AB516" s="58">
        <f t="shared" si="251"/>
        <v>1246.5995949319843</v>
      </c>
      <c r="AC516" s="58">
        <f t="shared" si="251"/>
        <v>1280.5981444009917</v>
      </c>
      <c r="AD516" s="58">
        <f t="shared" si="251"/>
        <v>1313.8975017810558</v>
      </c>
      <c r="AE516" s="58">
        <f t="shared" si="251"/>
        <v>1346.4976670721767</v>
      </c>
      <c r="AF516" s="58">
        <f t="shared" si="251"/>
        <v>1378.3986402743546</v>
      </c>
      <c r="AG516" s="58">
        <f t="shared" si="251"/>
        <v>1409.6004213875899</v>
      </c>
      <c r="AH516" s="58">
        <f t="shared" si="251"/>
        <v>1460.3318005950684</v>
      </c>
      <c r="AI516" s="58">
        <f t="shared" si="251"/>
        <v>1511.0631798025465</v>
      </c>
      <c r="AJ516" s="58">
        <f t="shared" si="251"/>
        <v>1561.7945590100246</v>
      </c>
      <c r="AK516" s="58">
        <f t="shared" si="251"/>
        <v>1612.5259382175029</v>
      </c>
      <c r="AL516" s="58">
        <f t="shared" si="251"/>
        <v>1663.257317424981</v>
      </c>
      <c r="AM516" s="58">
        <f t="shared" si="251"/>
        <v>1713.9886966324591</v>
      </c>
      <c r="AN516" s="58">
        <f t="shared" si="251"/>
        <v>1764.7200758399376</v>
      </c>
      <c r="AO516" s="58">
        <f t="shared" si="251"/>
        <v>1815.4514550474157</v>
      </c>
      <c r="AP516" s="58">
        <f t="shared" si="251"/>
        <v>1866.1828342548943</v>
      </c>
      <c r="AQ516" s="58">
        <f t="shared" si="251"/>
        <v>1916.9142134623723</v>
      </c>
      <c r="AR516" s="58">
        <f t="shared" si="251"/>
        <v>1967.6455926698504</v>
      </c>
      <c r="AS516" s="58">
        <f t="shared" si="251"/>
        <v>2018.376971877329</v>
      </c>
      <c r="AT516" s="58">
        <f t="shared" si="251"/>
        <v>2069.1083510848075</v>
      </c>
      <c r="AU516" s="58">
        <f t="shared" si="251"/>
        <v>2119.8397302922854</v>
      </c>
      <c r="AV516" s="58">
        <f t="shared" si="251"/>
        <v>2170.5711094997637</v>
      </c>
      <c r="AW516" s="58">
        <f t="shared" si="251"/>
        <v>2221.3024887072415</v>
      </c>
      <c r="AX516" s="58">
        <f t="shared" si="251"/>
        <v>2272.0338679147203</v>
      </c>
      <c r="AY516" s="58">
        <f t="shared" si="251"/>
        <v>2322.7652471221982</v>
      </c>
      <c r="AZ516" s="58">
        <f t="shared" si="251"/>
        <v>2373.4966263296774</v>
      </c>
      <c r="BA516" s="58">
        <f t="shared" si="251"/>
        <v>0</v>
      </c>
      <c r="BB516" s="58">
        <f t="shared" si="251"/>
        <v>0</v>
      </c>
      <c r="BC516" s="58">
        <f t="shared" si="251"/>
        <v>0</v>
      </c>
      <c r="BD516" s="58">
        <f t="shared" si="251"/>
        <v>0</v>
      </c>
      <c r="BE516" s="58">
        <f t="shared" si="251"/>
        <v>0</v>
      </c>
      <c r="BF516" s="58">
        <f t="shared" si="251"/>
        <v>0</v>
      </c>
      <c r="BG516" s="58">
        <f t="shared" si="251"/>
        <v>0</v>
      </c>
      <c r="BH516" s="58">
        <f t="shared" si="251"/>
        <v>0</v>
      </c>
      <c r="BI516" s="58">
        <f t="shared" si="251"/>
        <v>0</v>
      </c>
      <c r="BJ516" s="58">
        <f t="shared" si="251"/>
        <v>0</v>
      </c>
      <c r="BK516" s="58">
        <f t="shared" si="251"/>
        <v>0</v>
      </c>
      <c r="BL516" s="58">
        <f t="shared" si="251"/>
        <v>0</v>
      </c>
      <c r="BM516" s="58">
        <f t="shared" si="251"/>
        <v>0</v>
      </c>
      <c r="BN516" s="58">
        <f t="shared" si="251"/>
        <v>0</v>
      </c>
      <c r="BO516" s="58">
        <f t="shared" si="251"/>
        <v>0</v>
      </c>
      <c r="BP516" s="58">
        <f t="shared" si="251"/>
        <v>0</v>
      </c>
      <c r="BQ516" s="58">
        <f t="shared" si="251"/>
        <v>0</v>
      </c>
      <c r="BR516" s="58">
        <f t="shared" si="251"/>
        <v>0</v>
      </c>
      <c r="BS516" s="58">
        <f t="shared" si="251"/>
        <v>0</v>
      </c>
      <c r="BT516" s="58">
        <f t="shared" ref="BT516:CY516" si="252">SUM(BT510:BT515)</f>
        <v>0</v>
      </c>
      <c r="BU516" s="58">
        <f t="shared" si="252"/>
        <v>0</v>
      </c>
      <c r="BV516" s="58">
        <f t="shared" si="252"/>
        <v>0</v>
      </c>
      <c r="BW516" s="58">
        <f t="shared" si="252"/>
        <v>0</v>
      </c>
      <c r="BX516" s="58">
        <f t="shared" si="252"/>
        <v>0</v>
      </c>
      <c r="BY516" s="58">
        <f t="shared" si="252"/>
        <v>0</v>
      </c>
      <c r="BZ516" s="58">
        <f t="shared" si="252"/>
        <v>0</v>
      </c>
      <c r="CA516" s="58">
        <f t="shared" si="252"/>
        <v>0</v>
      </c>
      <c r="CB516" s="58">
        <f t="shared" si="252"/>
        <v>0</v>
      </c>
      <c r="CC516" s="58">
        <f t="shared" si="252"/>
        <v>0</v>
      </c>
      <c r="CD516" s="58">
        <f t="shared" si="252"/>
        <v>0</v>
      </c>
      <c r="CE516" s="58">
        <f t="shared" si="252"/>
        <v>0</v>
      </c>
      <c r="CF516" s="58">
        <f t="shared" si="252"/>
        <v>0</v>
      </c>
      <c r="CG516" s="58">
        <f t="shared" si="252"/>
        <v>0</v>
      </c>
      <c r="CH516" s="58">
        <f t="shared" si="252"/>
        <v>0</v>
      </c>
      <c r="CI516" s="58">
        <f t="shared" si="252"/>
        <v>0</v>
      </c>
      <c r="CJ516" s="58">
        <f t="shared" si="252"/>
        <v>0</v>
      </c>
      <c r="CK516" s="58">
        <f t="shared" si="252"/>
        <v>0</v>
      </c>
      <c r="CL516" s="58">
        <f t="shared" si="252"/>
        <v>0</v>
      </c>
      <c r="CM516" s="58">
        <f t="shared" si="252"/>
        <v>0</v>
      </c>
      <c r="CN516" s="58">
        <f t="shared" si="252"/>
        <v>0</v>
      </c>
      <c r="CO516" s="58">
        <f t="shared" si="252"/>
        <v>0</v>
      </c>
      <c r="CP516" s="58">
        <f t="shared" si="252"/>
        <v>0</v>
      </c>
      <c r="CQ516" s="58">
        <f t="shared" si="252"/>
        <v>0</v>
      </c>
      <c r="CR516" s="58">
        <f t="shared" si="252"/>
        <v>0</v>
      </c>
      <c r="CS516" s="58">
        <f t="shared" si="252"/>
        <v>0</v>
      </c>
      <c r="CT516" s="58">
        <f t="shared" si="252"/>
        <v>0</v>
      </c>
      <c r="CU516" s="58">
        <f t="shared" si="252"/>
        <v>0</v>
      </c>
      <c r="CV516" s="58">
        <f t="shared" si="252"/>
        <v>0</v>
      </c>
      <c r="CW516" s="58">
        <f t="shared" si="252"/>
        <v>0</v>
      </c>
      <c r="CX516" s="58">
        <f t="shared" si="252"/>
        <v>0</v>
      </c>
      <c r="CY516" s="58">
        <f t="shared" si="252"/>
        <v>0</v>
      </c>
    </row>
    <row r="517" spans="1:103" outlineLevel="1"/>
    <row r="518" spans="1:103" outlineLevel="1">
      <c r="Q518" s="106">
        <f>SUM(Q516:AG516)</f>
        <v>19257.05277189309</v>
      </c>
    </row>
    <row r="519" spans="1:103" outlineLevel="1"/>
    <row r="520" spans="1:103" outlineLevel="1"/>
    <row r="521" spans="1:103" ht="27" customHeight="1" outlineLevel="1" thickBot="1">
      <c r="A521" s="4"/>
      <c r="B521" s="5"/>
      <c r="C521" s="271" t="s">
        <v>53</v>
      </c>
      <c r="D521" s="272"/>
      <c r="E521" s="273"/>
      <c r="F521" s="6"/>
      <c r="G521" s="59" t="s">
        <v>50</v>
      </c>
      <c r="H521" s="7">
        <v>2005</v>
      </c>
      <c r="I521" s="7">
        <v>2006</v>
      </c>
      <c r="J521" s="7">
        <v>2007</v>
      </c>
      <c r="K521" s="7">
        <v>2008</v>
      </c>
      <c r="L521" s="7">
        <v>2009</v>
      </c>
      <c r="M521" s="7">
        <v>2010</v>
      </c>
      <c r="N521" s="7">
        <v>2011</v>
      </c>
      <c r="O521" s="7">
        <v>2012</v>
      </c>
      <c r="P521" s="7">
        <v>2013</v>
      </c>
      <c r="Q521" s="7">
        <v>2014</v>
      </c>
      <c r="R521" s="7">
        <v>2015</v>
      </c>
      <c r="S521" s="7">
        <v>2016</v>
      </c>
      <c r="T521" s="7">
        <v>2017</v>
      </c>
      <c r="U521" s="7">
        <v>2018</v>
      </c>
      <c r="V521" s="7">
        <v>2019</v>
      </c>
      <c r="W521" s="7">
        <v>2020</v>
      </c>
      <c r="X521" s="7">
        <v>2021</v>
      </c>
      <c r="Y521" s="7">
        <v>2022</v>
      </c>
      <c r="Z521" s="7">
        <v>2023</v>
      </c>
      <c r="AA521" s="7">
        <v>2024</v>
      </c>
      <c r="AB521" s="7">
        <v>2025</v>
      </c>
      <c r="AC521" s="7">
        <v>2026</v>
      </c>
      <c r="AD521" s="7">
        <v>2027</v>
      </c>
      <c r="AE521" s="7">
        <v>2028</v>
      </c>
      <c r="AF521" s="7">
        <v>2029</v>
      </c>
      <c r="AG521" s="7">
        <v>2030</v>
      </c>
      <c r="AH521" s="7">
        <v>2031</v>
      </c>
      <c r="AI521" s="7">
        <v>2032</v>
      </c>
      <c r="AJ521" s="7">
        <v>2033</v>
      </c>
      <c r="AK521" s="7">
        <v>2034</v>
      </c>
      <c r="AL521" s="7">
        <v>2035</v>
      </c>
      <c r="AM521" s="7">
        <v>2036</v>
      </c>
      <c r="AN521" s="7">
        <v>2037</v>
      </c>
      <c r="AO521" s="7">
        <v>2038</v>
      </c>
      <c r="AP521" s="7">
        <v>2039</v>
      </c>
      <c r="AQ521" s="7">
        <v>2040</v>
      </c>
      <c r="AR521" s="7">
        <v>2041</v>
      </c>
      <c r="AS521" s="7">
        <v>2042</v>
      </c>
      <c r="AT521" s="7">
        <v>2043</v>
      </c>
      <c r="AU521" s="7">
        <v>2044</v>
      </c>
      <c r="AV521" s="7">
        <v>2045</v>
      </c>
      <c r="AW521" s="7">
        <v>2046</v>
      </c>
      <c r="AX521" s="7">
        <v>2047</v>
      </c>
      <c r="AY521" s="7">
        <v>2048</v>
      </c>
      <c r="AZ521" s="7">
        <v>2049</v>
      </c>
      <c r="BA521" s="7">
        <v>2050</v>
      </c>
      <c r="BB521" s="7">
        <v>2051</v>
      </c>
      <c r="BC521" s="7">
        <v>2052</v>
      </c>
      <c r="BD521" s="7">
        <v>2053</v>
      </c>
      <c r="BE521" s="7">
        <v>2054</v>
      </c>
      <c r="BF521" s="7">
        <v>2055</v>
      </c>
      <c r="BG521" s="7">
        <v>2056</v>
      </c>
      <c r="BH521" s="7">
        <v>2057</v>
      </c>
      <c r="BI521" s="7">
        <v>2058</v>
      </c>
      <c r="BJ521" s="7">
        <v>2059</v>
      </c>
      <c r="BK521" s="7">
        <v>2060</v>
      </c>
      <c r="BL521" s="7">
        <v>2061</v>
      </c>
      <c r="BM521" s="7">
        <v>2062</v>
      </c>
      <c r="BN521" s="7">
        <v>2063</v>
      </c>
      <c r="BO521" s="7">
        <v>2064</v>
      </c>
      <c r="BP521" s="7">
        <v>2065</v>
      </c>
      <c r="BQ521" s="7">
        <v>2066</v>
      </c>
      <c r="BR521" s="7">
        <v>2067</v>
      </c>
      <c r="BS521" s="7">
        <v>2068</v>
      </c>
      <c r="BT521" s="7">
        <v>2069</v>
      </c>
      <c r="BU521" s="7">
        <v>2070</v>
      </c>
      <c r="BV521" s="7">
        <v>2071</v>
      </c>
      <c r="BW521" s="7">
        <v>2072</v>
      </c>
      <c r="BX521" s="7">
        <v>2073</v>
      </c>
      <c r="BY521" s="7">
        <v>2074</v>
      </c>
      <c r="BZ521" s="7">
        <v>2075</v>
      </c>
      <c r="CA521" s="7">
        <v>2076</v>
      </c>
      <c r="CB521" s="7">
        <v>2077</v>
      </c>
      <c r="CC521" s="7">
        <v>2078</v>
      </c>
      <c r="CD521" s="7">
        <v>2079</v>
      </c>
      <c r="CE521" s="7">
        <v>2080</v>
      </c>
      <c r="CF521" s="7">
        <v>2081</v>
      </c>
      <c r="CG521" s="7">
        <v>2082</v>
      </c>
      <c r="CH521" s="7">
        <v>2083</v>
      </c>
      <c r="CI521" s="7">
        <v>2084</v>
      </c>
      <c r="CJ521" s="7">
        <v>2085</v>
      </c>
      <c r="CK521" s="7">
        <v>2086</v>
      </c>
      <c r="CL521" s="7">
        <v>2087</v>
      </c>
      <c r="CM521" s="7">
        <v>2088</v>
      </c>
      <c r="CN521" s="7">
        <v>2089</v>
      </c>
      <c r="CO521" s="7">
        <v>2090</v>
      </c>
      <c r="CP521" s="7">
        <v>2091</v>
      </c>
      <c r="CQ521" s="7">
        <v>2092</v>
      </c>
      <c r="CR521" s="7">
        <v>2093</v>
      </c>
      <c r="CS521" s="7">
        <v>2094</v>
      </c>
      <c r="CT521" s="7">
        <v>2095</v>
      </c>
      <c r="CU521" s="7">
        <v>2096</v>
      </c>
      <c r="CV521" s="7">
        <v>2097</v>
      </c>
      <c r="CW521" s="7">
        <v>2098</v>
      </c>
      <c r="CX521" s="7">
        <v>2099</v>
      </c>
      <c r="CY521" s="7">
        <v>2100</v>
      </c>
    </row>
    <row r="522" spans="1:103" ht="13.5" customHeight="1" outlineLevel="1">
      <c r="A522" s="4"/>
      <c r="B522" s="268" t="s">
        <v>3</v>
      </c>
      <c r="C522" s="8" t="s">
        <v>59</v>
      </c>
      <c r="D522" s="9"/>
      <c r="E522" s="10"/>
      <c r="F522" s="11" t="s">
        <v>51</v>
      </c>
      <c r="G522" s="12">
        <f t="shared" ref="G522:G528" si="253">SUM(W522:AZ522)</f>
        <v>62531.169854441352</v>
      </c>
      <c r="H522" s="55">
        <f t="shared" ref="H522:BS522" si="254">SUM(H359:H366)</f>
        <v>1193.2474077216418</v>
      </c>
      <c r="I522" s="55">
        <f t="shared" si="254"/>
        <v>1224.6317681663702</v>
      </c>
      <c r="J522" s="55">
        <f t="shared" si="254"/>
        <v>1254.9759077667518</v>
      </c>
      <c r="K522" s="55">
        <f t="shared" si="254"/>
        <v>1284.2798265227868</v>
      </c>
      <c r="L522" s="55">
        <f t="shared" si="254"/>
        <v>1312.5435244344758</v>
      </c>
      <c r="M522" s="55">
        <f t="shared" si="254"/>
        <v>1339.767001501818</v>
      </c>
      <c r="N522" s="55">
        <f t="shared" si="254"/>
        <v>1365.9502577248136</v>
      </c>
      <c r="O522" s="55">
        <f t="shared" si="254"/>
        <v>1391.0932931034629</v>
      </c>
      <c r="P522" s="55">
        <f t="shared" si="254"/>
        <v>1415.1961076377663</v>
      </c>
      <c r="Q522" s="55">
        <f t="shared" si="254"/>
        <v>1438.2587013277223</v>
      </c>
      <c r="R522" s="55">
        <f t="shared" si="254"/>
        <v>1460.2810741733324</v>
      </c>
      <c r="S522" s="55">
        <f t="shared" si="254"/>
        <v>1481.2632261745957</v>
      </c>
      <c r="T522" s="55">
        <f t="shared" si="254"/>
        <v>1501.2051573315127</v>
      </c>
      <c r="U522" s="55">
        <f t="shared" si="254"/>
        <v>1520.1068676440834</v>
      </c>
      <c r="V522" s="55">
        <f t="shared" si="254"/>
        <v>1537.9683571123073</v>
      </c>
      <c r="W522" s="55">
        <f t="shared" si="254"/>
        <v>1554.7896257361854</v>
      </c>
      <c r="X522" s="55">
        <f t="shared" si="254"/>
        <v>1594.9050966761927</v>
      </c>
      <c r="Y522" s="55">
        <f t="shared" si="254"/>
        <v>1635.2086340985932</v>
      </c>
      <c r="Z522" s="55">
        <f t="shared" si="254"/>
        <v>1675.7002380033869</v>
      </c>
      <c r="AA522" s="55">
        <f t="shared" si="254"/>
        <v>1716.3799083905747</v>
      </c>
      <c r="AB522" s="55">
        <f t="shared" si="254"/>
        <v>1757.2476452601554</v>
      </c>
      <c r="AC522" s="55">
        <f t="shared" si="254"/>
        <v>1798.3034486121298</v>
      </c>
      <c r="AD522" s="55">
        <f t="shared" si="254"/>
        <v>1839.5473184464977</v>
      </c>
      <c r="AE522" s="55">
        <f t="shared" si="254"/>
        <v>1880.9792547632592</v>
      </c>
      <c r="AF522" s="55">
        <f t="shared" si="254"/>
        <v>1922.5992575624136</v>
      </c>
      <c r="AG522" s="55">
        <f t="shared" si="254"/>
        <v>1964.4073268439606</v>
      </c>
      <c r="AH522" s="55">
        <f t="shared" si="254"/>
        <v>1995.2881841598173</v>
      </c>
      <c r="AI522" s="55">
        <f t="shared" si="254"/>
        <v>2026.1690414756736</v>
      </c>
      <c r="AJ522" s="55">
        <f t="shared" si="254"/>
        <v>2057.0498987915307</v>
      </c>
      <c r="AK522" s="55">
        <f t="shared" si="254"/>
        <v>2087.930756107387</v>
      </c>
      <c r="AL522" s="55">
        <f t="shared" si="254"/>
        <v>2118.8116134232441</v>
      </c>
      <c r="AM522" s="55">
        <f t="shared" si="254"/>
        <v>2149.6924707391008</v>
      </c>
      <c r="AN522" s="55">
        <f t="shared" si="254"/>
        <v>2180.5733280549571</v>
      </c>
      <c r="AO522" s="55">
        <f t="shared" si="254"/>
        <v>2211.4541853708142</v>
      </c>
      <c r="AP522" s="55">
        <f t="shared" si="254"/>
        <v>2242.3350426866705</v>
      </c>
      <c r="AQ522" s="55">
        <f t="shared" si="254"/>
        <v>2273.2159000025272</v>
      </c>
      <c r="AR522" s="55">
        <f t="shared" si="254"/>
        <v>2304.0967573183834</v>
      </c>
      <c r="AS522" s="55">
        <f t="shared" si="254"/>
        <v>2334.9776146342401</v>
      </c>
      <c r="AT522" s="55">
        <f t="shared" si="254"/>
        <v>2365.8584719500973</v>
      </c>
      <c r="AU522" s="55">
        <f t="shared" si="254"/>
        <v>2396.739329265954</v>
      </c>
      <c r="AV522" s="55">
        <f t="shared" si="254"/>
        <v>2427.6201865818107</v>
      </c>
      <c r="AW522" s="55">
        <f t="shared" si="254"/>
        <v>2458.5010438976669</v>
      </c>
      <c r="AX522" s="55">
        <f t="shared" si="254"/>
        <v>2489.3819012135236</v>
      </c>
      <c r="AY522" s="55">
        <f t="shared" si="254"/>
        <v>2520.2627585293808</v>
      </c>
      <c r="AZ522" s="55">
        <f t="shared" si="254"/>
        <v>2551.143615845237</v>
      </c>
      <c r="BA522" s="55">
        <f t="shared" si="254"/>
        <v>0</v>
      </c>
      <c r="BB522" s="55">
        <f t="shared" si="254"/>
        <v>0</v>
      </c>
      <c r="BC522" s="55">
        <f t="shared" si="254"/>
        <v>0</v>
      </c>
      <c r="BD522" s="55">
        <f t="shared" si="254"/>
        <v>0</v>
      </c>
      <c r="BE522" s="55">
        <f t="shared" si="254"/>
        <v>0</v>
      </c>
      <c r="BF522" s="55">
        <f t="shared" si="254"/>
        <v>0</v>
      </c>
      <c r="BG522" s="55">
        <f t="shared" si="254"/>
        <v>0</v>
      </c>
      <c r="BH522" s="55">
        <f t="shared" si="254"/>
        <v>0</v>
      </c>
      <c r="BI522" s="55">
        <f t="shared" si="254"/>
        <v>0</v>
      </c>
      <c r="BJ522" s="55">
        <f t="shared" si="254"/>
        <v>0</v>
      </c>
      <c r="BK522" s="55">
        <f t="shared" si="254"/>
        <v>0</v>
      </c>
      <c r="BL522" s="55">
        <f t="shared" si="254"/>
        <v>0</v>
      </c>
      <c r="BM522" s="55">
        <f t="shared" si="254"/>
        <v>0</v>
      </c>
      <c r="BN522" s="55">
        <f t="shared" si="254"/>
        <v>0</v>
      </c>
      <c r="BO522" s="55">
        <f t="shared" si="254"/>
        <v>0</v>
      </c>
      <c r="BP522" s="55">
        <f t="shared" si="254"/>
        <v>0</v>
      </c>
      <c r="BQ522" s="55">
        <f t="shared" si="254"/>
        <v>0</v>
      </c>
      <c r="BR522" s="55">
        <f t="shared" si="254"/>
        <v>0</v>
      </c>
      <c r="BS522" s="55">
        <f t="shared" si="254"/>
        <v>0</v>
      </c>
      <c r="BT522" s="55">
        <f t="shared" ref="BT522:CY522" si="255">SUM(BT359:BT366)</f>
        <v>0</v>
      </c>
      <c r="BU522" s="55">
        <f t="shared" si="255"/>
        <v>0</v>
      </c>
      <c r="BV522" s="55">
        <f t="shared" si="255"/>
        <v>0</v>
      </c>
      <c r="BW522" s="55">
        <f t="shared" si="255"/>
        <v>0</v>
      </c>
      <c r="BX522" s="55">
        <f t="shared" si="255"/>
        <v>0</v>
      </c>
      <c r="BY522" s="55">
        <f t="shared" si="255"/>
        <v>0</v>
      </c>
      <c r="BZ522" s="55">
        <f t="shared" si="255"/>
        <v>0</v>
      </c>
      <c r="CA522" s="55">
        <f t="shared" si="255"/>
        <v>0</v>
      </c>
      <c r="CB522" s="55">
        <f t="shared" si="255"/>
        <v>0</v>
      </c>
      <c r="CC522" s="55">
        <f t="shared" si="255"/>
        <v>0</v>
      </c>
      <c r="CD522" s="55">
        <f t="shared" si="255"/>
        <v>0</v>
      </c>
      <c r="CE522" s="55">
        <f t="shared" si="255"/>
        <v>0</v>
      </c>
      <c r="CF522" s="55">
        <f t="shared" si="255"/>
        <v>0</v>
      </c>
      <c r="CG522" s="55">
        <f t="shared" si="255"/>
        <v>0</v>
      </c>
      <c r="CH522" s="55">
        <f t="shared" si="255"/>
        <v>0</v>
      </c>
      <c r="CI522" s="55">
        <f t="shared" si="255"/>
        <v>0</v>
      </c>
      <c r="CJ522" s="55">
        <f t="shared" si="255"/>
        <v>0</v>
      </c>
      <c r="CK522" s="55">
        <f t="shared" si="255"/>
        <v>0</v>
      </c>
      <c r="CL522" s="55">
        <f t="shared" si="255"/>
        <v>0</v>
      </c>
      <c r="CM522" s="55">
        <f t="shared" si="255"/>
        <v>0</v>
      </c>
      <c r="CN522" s="55">
        <f t="shared" si="255"/>
        <v>0</v>
      </c>
      <c r="CO522" s="55">
        <f t="shared" si="255"/>
        <v>0</v>
      </c>
      <c r="CP522" s="55">
        <f t="shared" si="255"/>
        <v>0</v>
      </c>
      <c r="CQ522" s="55">
        <f t="shared" si="255"/>
        <v>0</v>
      </c>
      <c r="CR522" s="55">
        <f t="shared" si="255"/>
        <v>0</v>
      </c>
      <c r="CS522" s="55">
        <f t="shared" si="255"/>
        <v>0</v>
      </c>
      <c r="CT522" s="55">
        <f t="shared" si="255"/>
        <v>0</v>
      </c>
      <c r="CU522" s="55">
        <f t="shared" si="255"/>
        <v>0</v>
      </c>
      <c r="CV522" s="55">
        <f t="shared" si="255"/>
        <v>0</v>
      </c>
      <c r="CW522" s="55">
        <f t="shared" si="255"/>
        <v>0</v>
      </c>
      <c r="CX522" s="55">
        <f t="shared" si="255"/>
        <v>0</v>
      </c>
      <c r="CY522" s="55">
        <f t="shared" si="255"/>
        <v>0</v>
      </c>
    </row>
    <row r="523" spans="1:103" ht="13.5" customHeight="1" outlineLevel="1">
      <c r="A523" s="4"/>
      <c r="B523" s="269"/>
      <c r="C523" s="26" t="s">
        <v>60</v>
      </c>
      <c r="D523" s="27"/>
      <c r="E523" s="28"/>
      <c r="F523" s="29" t="s">
        <v>51</v>
      </c>
      <c r="G523" s="30">
        <f t="shared" si="253"/>
        <v>16621.701017559819</v>
      </c>
      <c r="H523" s="56">
        <f t="shared" ref="H523:BS523" si="256">SUM(H367:H370)</f>
        <v>585.81753187407685</v>
      </c>
      <c r="I523" s="56">
        <f t="shared" si="256"/>
        <v>584.33764475529381</v>
      </c>
      <c r="J523" s="56">
        <f t="shared" si="256"/>
        <v>582.85775763651066</v>
      </c>
      <c r="K523" s="56">
        <f t="shared" si="256"/>
        <v>581.37787051772773</v>
      </c>
      <c r="L523" s="56">
        <f t="shared" si="256"/>
        <v>579.89798339894469</v>
      </c>
      <c r="M523" s="56">
        <f t="shared" si="256"/>
        <v>578.41809628016165</v>
      </c>
      <c r="N523" s="56">
        <f t="shared" si="256"/>
        <v>576.9382091613785</v>
      </c>
      <c r="O523" s="56">
        <f t="shared" si="256"/>
        <v>575.45832204259546</v>
      </c>
      <c r="P523" s="56">
        <f t="shared" si="256"/>
        <v>573.97843492381253</v>
      </c>
      <c r="Q523" s="56">
        <f t="shared" si="256"/>
        <v>572.49854780502938</v>
      </c>
      <c r="R523" s="56">
        <f t="shared" si="256"/>
        <v>571.01866068624633</v>
      </c>
      <c r="S523" s="56">
        <f t="shared" si="256"/>
        <v>569.53877356746329</v>
      </c>
      <c r="T523" s="56">
        <f t="shared" si="256"/>
        <v>568.05888644868025</v>
      </c>
      <c r="U523" s="56">
        <f t="shared" si="256"/>
        <v>566.57899932989721</v>
      </c>
      <c r="V523" s="56">
        <f t="shared" si="256"/>
        <v>565.09911221111417</v>
      </c>
      <c r="W523" s="56">
        <f t="shared" si="256"/>
        <v>563.61922509233113</v>
      </c>
      <c r="X523" s="56">
        <f t="shared" si="256"/>
        <v>562.4483037241265</v>
      </c>
      <c r="Y523" s="56">
        <f t="shared" si="256"/>
        <v>561.2773823559221</v>
      </c>
      <c r="Z523" s="56">
        <f t="shared" si="256"/>
        <v>560.10646098771747</v>
      </c>
      <c r="AA523" s="56">
        <f t="shared" si="256"/>
        <v>558.93553961951284</v>
      </c>
      <c r="AB523" s="56">
        <f t="shared" si="256"/>
        <v>557.76461825130832</v>
      </c>
      <c r="AC523" s="56">
        <f t="shared" si="256"/>
        <v>556.59369688310369</v>
      </c>
      <c r="AD523" s="56">
        <f t="shared" si="256"/>
        <v>555.42277551489906</v>
      </c>
      <c r="AE523" s="56">
        <f t="shared" si="256"/>
        <v>554.25185414669454</v>
      </c>
      <c r="AF523" s="56">
        <f t="shared" si="256"/>
        <v>553.08093277849002</v>
      </c>
      <c r="AG523" s="56">
        <f t="shared" si="256"/>
        <v>551.91001141028528</v>
      </c>
      <c r="AH523" s="56">
        <f t="shared" si="256"/>
        <v>551.91001141028528</v>
      </c>
      <c r="AI523" s="56">
        <f t="shared" si="256"/>
        <v>551.91001141028528</v>
      </c>
      <c r="AJ523" s="56">
        <f t="shared" si="256"/>
        <v>551.91001141028528</v>
      </c>
      <c r="AK523" s="56">
        <f t="shared" si="256"/>
        <v>551.91001141028528</v>
      </c>
      <c r="AL523" s="56">
        <f t="shared" si="256"/>
        <v>551.91001141028528</v>
      </c>
      <c r="AM523" s="56">
        <f t="shared" si="256"/>
        <v>551.91001141028528</v>
      </c>
      <c r="AN523" s="56">
        <f t="shared" si="256"/>
        <v>551.91001141028528</v>
      </c>
      <c r="AO523" s="56">
        <f t="shared" si="256"/>
        <v>551.91001141028528</v>
      </c>
      <c r="AP523" s="56">
        <f t="shared" si="256"/>
        <v>551.91001141028528</v>
      </c>
      <c r="AQ523" s="56">
        <f t="shared" si="256"/>
        <v>551.91001141028528</v>
      </c>
      <c r="AR523" s="56">
        <f t="shared" si="256"/>
        <v>551.91001141028528</v>
      </c>
      <c r="AS523" s="56">
        <f t="shared" si="256"/>
        <v>551.91001141028528</v>
      </c>
      <c r="AT523" s="56">
        <f t="shared" si="256"/>
        <v>551.91001141028528</v>
      </c>
      <c r="AU523" s="56">
        <f t="shared" si="256"/>
        <v>551.91001141028528</v>
      </c>
      <c r="AV523" s="56">
        <f t="shared" si="256"/>
        <v>551.91001141028528</v>
      </c>
      <c r="AW523" s="56">
        <f t="shared" si="256"/>
        <v>551.91001141028528</v>
      </c>
      <c r="AX523" s="56">
        <f t="shared" si="256"/>
        <v>551.91001141028528</v>
      </c>
      <c r="AY523" s="56">
        <f t="shared" si="256"/>
        <v>551.91001141028528</v>
      </c>
      <c r="AZ523" s="56">
        <f t="shared" si="256"/>
        <v>551.91001141028528</v>
      </c>
      <c r="BA523" s="56">
        <f t="shared" si="256"/>
        <v>0</v>
      </c>
      <c r="BB523" s="56">
        <f t="shared" si="256"/>
        <v>0</v>
      </c>
      <c r="BC523" s="56">
        <f t="shared" si="256"/>
        <v>0</v>
      </c>
      <c r="BD523" s="56">
        <f t="shared" si="256"/>
        <v>0</v>
      </c>
      <c r="BE523" s="56">
        <f t="shared" si="256"/>
        <v>0</v>
      </c>
      <c r="BF523" s="56">
        <f t="shared" si="256"/>
        <v>0</v>
      </c>
      <c r="BG523" s="56">
        <f t="shared" si="256"/>
        <v>0</v>
      </c>
      <c r="BH523" s="56">
        <f t="shared" si="256"/>
        <v>0</v>
      </c>
      <c r="BI523" s="56">
        <f t="shared" si="256"/>
        <v>0</v>
      </c>
      <c r="BJ523" s="56">
        <f t="shared" si="256"/>
        <v>0</v>
      </c>
      <c r="BK523" s="56">
        <f t="shared" si="256"/>
        <v>0</v>
      </c>
      <c r="BL523" s="56">
        <f t="shared" si="256"/>
        <v>0</v>
      </c>
      <c r="BM523" s="56">
        <f t="shared" si="256"/>
        <v>0</v>
      </c>
      <c r="BN523" s="56">
        <f t="shared" si="256"/>
        <v>0</v>
      </c>
      <c r="BO523" s="56">
        <f t="shared" si="256"/>
        <v>0</v>
      </c>
      <c r="BP523" s="56">
        <f t="shared" si="256"/>
        <v>0</v>
      </c>
      <c r="BQ523" s="56">
        <f t="shared" si="256"/>
        <v>0</v>
      </c>
      <c r="BR523" s="56">
        <f t="shared" si="256"/>
        <v>0</v>
      </c>
      <c r="BS523" s="56">
        <f t="shared" si="256"/>
        <v>0</v>
      </c>
      <c r="BT523" s="56">
        <f t="shared" ref="BT523:CY523" si="257">SUM(BT367:BT370)</f>
        <v>0</v>
      </c>
      <c r="BU523" s="56">
        <f t="shared" si="257"/>
        <v>0</v>
      </c>
      <c r="BV523" s="56">
        <f t="shared" si="257"/>
        <v>0</v>
      </c>
      <c r="BW523" s="56">
        <f t="shared" si="257"/>
        <v>0</v>
      </c>
      <c r="BX523" s="56">
        <f t="shared" si="257"/>
        <v>0</v>
      </c>
      <c r="BY523" s="56">
        <f t="shared" si="257"/>
        <v>0</v>
      </c>
      <c r="BZ523" s="56">
        <f t="shared" si="257"/>
        <v>0</v>
      </c>
      <c r="CA523" s="56">
        <f t="shared" si="257"/>
        <v>0</v>
      </c>
      <c r="CB523" s="56">
        <f t="shared" si="257"/>
        <v>0</v>
      </c>
      <c r="CC523" s="56">
        <f t="shared" si="257"/>
        <v>0</v>
      </c>
      <c r="CD523" s="56">
        <f t="shared" si="257"/>
        <v>0</v>
      </c>
      <c r="CE523" s="56">
        <f t="shared" si="257"/>
        <v>0</v>
      </c>
      <c r="CF523" s="56">
        <f t="shared" si="257"/>
        <v>0</v>
      </c>
      <c r="CG523" s="56">
        <f t="shared" si="257"/>
        <v>0</v>
      </c>
      <c r="CH523" s="56">
        <f t="shared" si="257"/>
        <v>0</v>
      </c>
      <c r="CI523" s="56">
        <f t="shared" si="257"/>
        <v>0</v>
      </c>
      <c r="CJ523" s="56">
        <f t="shared" si="257"/>
        <v>0</v>
      </c>
      <c r="CK523" s="56">
        <f t="shared" si="257"/>
        <v>0</v>
      </c>
      <c r="CL523" s="56">
        <f t="shared" si="257"/>
        <v>0</v>
      </c>
      <c r="CM523" s="56">
        <f t="shared" si="257"/>
        <v>0</v>
      </c>
      <c r="CN523" s="56">
        <f t="shared" si="257"/>
        <v>0</v>
      </c>
      <c r="CO523" s="56">
        <f t="shared" si="257"/>
        <v>0</v>
      </c>
      <c r="CP523" s="56">
        <f t="shared" si="257"/>
        <v>0</v>
      </c>
      <c r="CQ523" s="56">
        <f t="shared" si="257"/>
        <v>0</v>
      </c>
      <c r="CR523" s="56">
        <f t="shared" si="257"/>
        <v>0</v>
      </c>
      <c r="CS523" s="56">
        <f t="shared" si="257"/>
        <v>0</v>
      </c>
      <c r="CT523" s="56">
        <f t="shared" si="257"/>
        <v>0</v>
      </c>
      <c r="CU523" s="56">
        <f t="shared" si="257"/>
        <v>0</v>
      </c>
      <c r="CV523" s="56">
        <f t="shared" si="257"/>
        <v>0</v>
      </c>
      <c r="CW523" s="56">
        <f t="shared" si="257"/>
        <v>0</v>
      </c>
      <c r="CX523" s="56">
        <f t="shared" si="257"/>
        <v>0</v>
      </c>
      <c r="CY523" s="56">
        <f t="shared" si="257"/>
        <v>0</v>
      </c>
    </row>
    <row r="524" spans="1:103" ht="13.5" customHeight="1" outlineLevel="1" thickBot="1">
      <c r="A524" s="4"/>
      <c r="B524" s="269"/>
      <c r="C524" s="26" t="s">
        <v>61</v>
      </c>
      <c r="D524" s="27"/>
      <c r="E524" s="28"/>
      <c r="F524" s="29" t="s">
        <v>51</v>
      </c>
      <c r="G524" s="30">
        <f t="shared" si="253"/>
        <v>27.494968331039381</v>
      </c>
      <c r="H524" s="56">
        <f t="shared" ref="H524:BS524" si="258">SUM(H371:H375)</f>
        <v>1.2135950573903671</v>
      </c>
      <c r="I524" s="56">
        <f t="shared" si="258"/>
        <v>1.1937880383538195</v>
      </c>
      <c r="J524" s="56">
        <f t="shared" si="258"/>
        <v>1.1739810971472218</v>
      </c>
      <c r="K524" s="56">
        <f t="shared" si="258"/>
        <v>1.154174233770574</v>
      </c>
      <c r="L524" s="56">
        <f t="shared" si="258"/>
        <v>1.1343674482238764</v>
      </c>
      <c r="M524" s="56">
        <f t="shared" si="258"/>
        <v>1.1145607405071281</v>
      </c>
      <c r="N524" s="56">
        <f t="shared" si="258"/>
        <v>1.0947541106203302</v>
      </c>
      <c r="O524" s="56">
        <f t="shared" si="258"/>
        <v>1.0749475585634822</v>
      </c>
      <c r="P524" s="56">
        <f t="shared" si="258"/>
        <v>1.055141084336584</v>
      </c>
      <c r="Q524" s="56">
        <f t="shared" si="258"/>
        <v>1.0353346879396357</v>
      </c>
      <c r="R524" s="56">
        <f t="shared" si="258"/>
        <v>1.0155283693726369</v>
      </c>
      <c r="S524" s="56">
        <f t="shared" si="258"/>
        <v>0.99572212863558862</v>
      </c>
      <c r="T524" s="56">
        <f t="shared" si="258"/>
        <v>0.97591596572848982</v>
      </c>
      <c r="U524" s="56">
        <f t="shared" si="258"/>
        <v>0.95610988065134139</v>
      </c>
      <c r="V524" s="56">
        <f t="shared" si="258"/>
        <v>0.93630387340414245</v>
      </c>
      <c r="W524" s="56">
        <f t="shared" si="258"/>
        <v>0.91649794398689299</v>
      </c>
      <c r="X524" s="56">
        <f t="shared" si="258"/>
        <v>0.91649806648253618</v>
      </c>
      <c r="Y524" s="56">
        <f t="shared" si="258"/>
        <v>0.91649818897817947</v>
      </c>
      <c r="Z524" s="56">
        <f t="shared" si="258"/>
        <v>0.91649831147382288</v>
      </c>
      <c r="AA524" s="56">
        <f t="shared" si="258"/>
        <v>0.91649843396946618</v>
      </c>
      <c r="AB524" s="56">
        <f t="shared" si="258"/>
        <v>0.91649855646510947</v>
      </c>
      <c r="AC524" s="56">
        <f t="shared" si="258"/>
        <v>0.91649867896075266</v>
      </c>
      <c r="AD524" s="56">
        <f t="shared" si="258"/>
        <v>0.91649880145639595</v>
      </c>
      <c r="AE524" s="56">
        <f t="shared" si="258"/>
        <v>0.91649892395203925</v>
      </c>
      <c r="AF524" s="56">
        <f t="shared" si="258"/>
        <v>0.91649904644768265</v>
      </c>
      <c r="AG524" s="56">
        <f t="shared" si="258"/>
        <v>0.91649916894332506</v>
      </c>
      <c r="AH524" s="56">
        <f t="shared" si="258"/>
        <v>0.91649916894332506</v>
      </c>
      <c r="AI524" s="56">
        <f t="shared" si="258"/>
        <v>0.91649916894332506</v>
      </c>
      <c r="AJ524" s="56">
        <f t="shared" si="258"/>
        <v>0.91649916894332506</v>
      </c>
      <c r="AK524" s="56">
        <f t="shared" si="258"/>
        <v>0.91649916894332506</v>
      </c>
      <c r="AL524" s="56">
        <f t="shared" si="258"/>
        <v>0.91649916894332506</v>
      </c>
      <c r="AM524" s="56">
        <f t="shared" si="258"/>
        <v>0.91649916894332506</v>
      </c>
      <c r="AN524" s="56">
        <f t="shared" si="258"/>
        <v>0.91649916894332506</v>
      </c>
      <c r="AO524" s="56">
        <f t="shared" si="258"/>
        <v>0.91649916894332506</v>
      </c>
      <c r="AP524" s="56">
        <f t="shared" si="258"/>
        <v>0.91649916894332506</v>
      </c>
      <c r="AQ524" s="56">
        <f t="shared" si="258"/>
        <v>0.91649916894332506</v>
      </c>
      <c r="AR524" s="56">
        <f t="shared" si="258"/>
        <v>0.91649916894332506</v>
      </c>
      <c r="AS524" s="56">
        <f t="shared" si="258"/>
        <v>0.91649916894332506</v>
      </c>
      <c r="AT524" s="56">
        <f t="shared" si="258"/>
        <v>0.91649916894332506</v>
      </c>
      <c r="AU524" s="56">
        <f t="shared" si="258"/>
        <v>0.91649916894332506</v>
      </c>
      <c r="AV524" s="56">
        <f t="shared" si="258"/>
        <v>0.91649916894332506</v>
      </c>
      <c r="AW524" s="56">
        <f t="shared" si="258"/>
        <v>0.91649916894332506</v>
      </c>
      <c r="AX524" s="56">
        <f t="shared" si="258"/>
        <v>0.91649916894332506</v>
      </c>
      <c r="AY524" s="56">
        <f t="shared" si="258"/>
        <v>0.91649916894332506</v>
      </c>
      <c r="AZ524" s="56">
        <f t="shared" si="258"/>
        <v>0.91649916894332506</v>
      </c>
      <c r="BA524" s="56">
        <f t="shared" si="258"/>
        <v>0</v>
      </c>
      <c r="BB524" s="56">
        <f t="shared" si="258"/>
        <v>0</v>
      </c>
      <c r="BC524" s="56">
        <f t="shared" si="258"/>
        <v>0</v>
      </c>
      <c r="BD524" s="56">
        <f t="shared" si="258"/>
        <v>0</v>
      </c>
      <c r="BE524" s="56">
        <f t="shared" si="258"/>
        <v>0</v>
      </c>
      <c r="BF524" s="56">
        <f t="shared" si="258"/>
        <v>0</v>
      </c>
      <c r="BG524" s="56">
        <f t="shared" si="258"/>
        <v>0</v>
      </c>
      <c r="BH524" s="56">
        <f t="shared" si="258"/>
        <v>0</v>
      </c>
      <c r="BI524" s="56">
        <f t="shared" si="258"/>
        <v>0</v>
      </c>
      <c r="BJ524" s="56">
        <f t="shared" si="258"/>
        <v>0</v>
      </c>
      <c r="BK524" s="56">
        <f t="shared" si="258"/>
        <v>0</v>
      </c>
      <c r="BL524" s="56">
        <f t="shared" si="258"/>
        <v>0</v>
      </c>
      <c r="BM524" s="56">
        <f t="shared" si="258"/>
        <v>0</v>
      </c>
      <c r="BN524" s="56">
        <f t="shared" si="258"/>
        <v>0</v>
      </c>
      <c r="BO524" s="56">
        <f t="shared" si="258"/>
        <v>0</v>
      </c>
      <c r="BP524" s="56">
        <f t="shared" si="258"/>
        <v>0</v>
      </c>
      <c r="BQ524" s="56">
        <f t="shared" si="258"/>
        <v>0</v>
      </c>
      <c r="BR524" s="56">
        <f t="shared" si="258"/>
        <v>0</v>
      </c>
      <c r="BS524" s="56">
        <f t="shared" si="258"/>
        <v>0</v>
      </c>
      <c r="BT524" s="56">
        <f t="shared" ref="BT524:CY524" si="259">SUM(BT371:BT375)</f>
        <v>0</v>
      </c>
      <c r="BU524" s="56">
        <f t="shared" si="259"/>
        <v>0</v>
      </c>
      <c r="BV524" s="56">
        <f t="shared" si="259"/>
        <v>0</v>
      </c>
      <c r="BW524" s="56">
        <f t="shared" si="259"/>
        <v>0</v>
      </c>
      <c r="BX524" s="56">
        <f t="shared" si="259"/>
        <v>0</v>
      </c>
      <c r="BY524" s="56">
        <f t="shared" si="259"/>
        <v>0</v>
      </c>
      <c r="BZ524" s="56">
        <f t="shared" si="259"/>
        <v>0</v>
      </c>
      <c r="CA524" s="56">
        <f t="shared" si="259"/>
        <v>0</v>
      </c>
      <c r="CB524" s="56">
        <f t="shared" si="259"/>
        <v>0</v>
      </c>
      <c r="CC524" s="56">
        <f t="shared" si="259"/>
        <v>0</v>
      </c>
      <c r="CD524" s="56">
        <f t="shared" si="259"/>
        <v>0</v>
      </c>
      <c r="CE524" s="56">
        <f t="shared" si="259"/>
        <v>0</v>
      </c>
      <c r="CF524" s="56">
        <f t="shared" si="259"/>
        <v>0</v>
      </c>
      <c r="CG524" s="56">
        <f t="shared" si="259"/>
        <v>0</v>
      </c>
      <c r="CH524" s="56">
        <f t="shared" si="259"/>
        <v>0</v>
      </c>
      <c r="CI524" s="56">
        <f t="shared" si="259"/>
        <v>0</v>
      </c>
      <c r="CJ524" s="56">
        <f t="shared" si="259"/>
        <v>0</v>
      </c>
      <c r="CK524" s="56">
        <f t="shared" si="259"/>
        <v>0</v>
      </c>
      <c r="CL524" s="56">
        <f t="shared" si="259"/>
        <v>0</v>
      </c>
      <c r="CM524" s="56">
        <f t="shared" si="259"/>
        <v>0</v>
      </c>
      <c r="CN524" s="56">
        <f t="shared" si="259"/>
        <v>0</v>
      </c>
      <c r="CO524" s="56">
        <f t="shared" si="259"/>
        <v>0</v>
      </c>
      <c r="CP524" s="56">
        <f t="shared" si="259"/>
        <v>0</v>
      </c>
      <c r="CQ524" s="56">
        <f t="shared" si="259"/>
        <v>0</v>
      </c>
      <c r="CR524" s="56">
        <f t="shared" si="259"/>
        <v>0</v>
      </c>
      <c r="CS524" s="56">
        <f t="shared" si="259"/>
        <v>0</v>
      </c>
      <c r="CT524" s="56">
        <f t="shared" si="259"/>
        <v>0</v>
      </c>
      <c r="CU524" s="56">
        <f t="shared" si="259"/>
        <v>0</v>
      </c>
      <c r="CV524" s="56">
        <f t="shared" si="259"/>
        <v>0</v>
      </c>
      <c r="CW524" s="56">
        <f t="shared" si="259"/>
        <v>0</v>
      </c>
      <c r="CX524" s="56">
        <f t="shared" si="259"/>
        <v>0</v>
      </c>
      <c r="CY524" s="56">
        <f t="shared" si="259"/>
        <v>0</v>
      </c>
    </row>
    <row r="525" spans="1:103" ht="13.5" customHeight="1" outlineLevel="1">
      <c r="A525" s="4"/>
      <c r="B525" s="268" t="s">
        <v>24</v>
      </c>
      <c r="C525" s="8" t="s">
        <v>59</v>
      </c>
      <c r="D525" s="9"/>
      <c r="E525" s="10"/>
      <c r="F525" s="11" t="s">
        <v>51</v>
      </c>
      <c r="G525" s="12">
        <f t="shared" si="253"/>
        <v>25069.086310761784</v>
      </c>
      <c r="H525" s="55">
        <f t="shared" ref="H525:BS525" si="260">SUM(H376:H383)</f>
        <v>258.4869152868593</v>
      </c>
      <c r="I525" s="55">
        <f t="shared" si="260"/>
        <v>313.37223439886969</v>
      </c>
      <c r="J525" s="55">
        <f t="shared" si="260"/>
        <v>363.7173273616848</v>
      </c>
      <c r="K525" s="55">
        <f t="shared" si="260"/>
        <v>409.52219417530432</v>
      </c>
      <c r="L525" s="55">
        <f t="shared" si="260"/>
        <v>450.78683483972856</v>
      </c>
      <c r="M525" s="55">
        <f t="shared" si="260"/>
        <v>487.51124935495744</v>
      </c>
      <c r="N525" s="55">
        <f t="shared" si="260"/>
        <v>519.69543772099087</v>
      </c>
      <c r="O525" s="55">
        <f t="shared" si="260"/>
        <v>547.33939993782894</v>
      </c>
      <c r="P525" s="55">
        <f t="shared" si="260"/>
        <v>570.44313600547162</v>
      </c>
      <c r="Q525" s="55">
        <f t="shared" si="260"/>
        <v>589.006645923919</v>
      </c>
      <c r="R525" s="55">
        <f t="shared" si="260"/>
        <v>603.02992969317097</v>
      </c>
      <c r="S525" s="55">
        <f t="shared" si="260"/>
        <v>612.51298731322754</v>
      </c>
      <c r="T525" s="55">
        <f t="shared" si="260"/>
        <v>617.45581878408871</v>
      </c>
      <c r="U525" s="55">
        <f t="shared" si="260"/>
        <v>617.85842410575447</v>
      </c>
      <c r="V525" s="55">
        <f t="shared" si="260"/>
        <v>613.72080327822505</v>
      </c>
      <c r="W525" s="55">
        <f t="shared" si="260"/>
        <v>605.04295630149988</v>
      </c>
      <c r="X525" s="55">
        <f t="shared" si="260"/>
        <v>618.11825033434377</v>
      </c>
      <c r="Y525" s="55">
        <f t="shared" si="260"/>
        <v>629.87701644636945</v>
      </c>
      <c r="Z525" s="55">
        <f t="shared" si="260"/>
        <v>640.31925463757682</v>
      </c>
      <c r="AA525" s="55">
        <f t="shared" si="260"/>
        <v>649.4449649079661</v>
      </c>
      <c r="AB525" s="55">
        <f t="shared" si="260"/>
        <v>657.25414725753683</v>
      </c>
      <c r="AC525" s="55">
        <f t="shared" si="260"/>
        <v>663.74680168628947</v>
      </c>
      <c r="AD525" s="55">
        <f t="shared" si="260"/>
        <v>668.92292819422391</v>
      </c>
      <c r="AE525" s="55">
        <f t="shared" si="260"/>
        <v>672.78252678134004</v>
      </c>
      <c r="AF525" s="55">
        <f t="shared" si="260"/>
        <v>675.32559744763796</v>
      </c>
      <c r="AG525" s="55">
        <f t="shared" si="260"/>
        <v>676.55214019311734</v>
      </c>
      <c r="AH525" s="55">
        <f t="shared" si="260"/>
        <v>703.16902999787885</v>
      </c>
      <c r="AI525" s="55">
        <f t="shared" si="260"/>
        <v>729.78591980263991</v>
      </c>
      <c r="AJ525" s="55">
        <f t="shared" si="260"/>
        <v>756.40280960740142</v>
      </c>
      <c r="AK525" s="55">
        <f t="shared" si="260"/>
        <v>783.01969941216271</v>
      </c>
      <c r="AL525" s="55">
        <f t="shared" si="260"/>
        <v>809.63658921692399</v>
      </c>
      <c r="AM525" s="55">
        <f t="shared" si="260"/>
        <v>836.25347902168517</v>
      </c>
      <c r="AN525" s="55">
        <f t="shared" si="260"/>
        <v>862.87036882644657</v>
      </c>
      <c r="AO525" s="55">
        <f t="shared" si="260"/>
        <v>889.48725863120785</v>
      </c>
      <c r="AP525" s="55">
        <f t="shared" si="260"/>
        <v>916.10414843596914</v>
      </c>
      <c r="AQ525" s="55">
        <f t="shared" si="260"/>
        <v>942.72103824073042</v>
      </c>
      <c r="AR525" s="55">
        <f t="shared" si="260"/>
        <v>969.33792804549171</v>
      </c>
      <c r="AS525" s="55">
        <f t="shared" si="260"/>
        <v>995.95481785025299</v>
      </c>
      <c r="AT525" s="55">
        <f t="shared" si="260"/>
        <v>1022.5717076550145</v>
      </c>
      <c r="AU525" s="55">
        <f t="shared" si="260"/>
        <v>1049.1885974597758</v>
      </c>
      <c r="AV525" s="55">
        <f t="shared" si="260"/>
        <v>1075.8054872645369</v>
      </c>
      <c r="AW525" s="55">
        <f t="shared" si="260"/>
        <v>1102.4223770692984</v>
      </c>
      <c r="AX525" s="55">
        <f t="shared" si="260"/>
        <v>1129.0392668740596</v>
      </c>
      <c r="AY525" s="55">
        <f t="shared" si="260"/>
        <v>1155.6561566788209</v>
      </c>
      <c r="AZ525" s="55">
        <f t="shared" si="260"/>
        <v>1182.2730464835822</v>
      </c>
      <c r="BA525" s="55">
        <f t="shared" si="260"/>
        <v>0</v>
      </c>
      <c r="BB525" s="55">
        <f t="shared" si="260"/>
        <v>0</v>
      </c>
      <c r="BC525" s="55">
        <f t="shared" si="260"/>
        <v>0</v>
      </c>
      <c r="BD525" s="55">
        <f t="shared" si="260"/>
        <v>0</v>
      </c>
      <c r="BE525" s="55">
        <f t="shared" si="260"/>
        <v>0</v>
      </c>
      <c r="BF525" s="55">
        <f t="shared" si="260"/>
        <v>0</v>
      </c>
      <c r="BG525" s="55">
        <f t="shared" si="260"/>
        <v>0</v>
      </c>
      <c r="BH525" s="55">
        <f t="shared" si="260"/>
        <v>0</v>
      </c>
      <c r="BI525" s="55">
        <f t="shared" si="260"/>
        <v>0</v>
      </c>
      <c r="BJ525" s="55">
        <f t="shared" si="260"/>
        <v>0</v>
      </c>
      <c r="BK525" s="55">
        <f t="shared" si="260"/>
        <v>0</v>
      </c>
      <c r="BL525" s="55">
        <f t="shared" si="260"/>
        <v>0</v>
      </c>
      <c r="BM525" s="55">
        <f t="shared" si="260"/>
        <v>0</v>
      </c>
      <c r="BN525" s="55">
        <f t="shared" si="260"/>
        <v>0</v>
      </c>
      <c r="BO525" s="55">
        <f t="shared" si="260"/>
        <v>0</v>
      </c>
      <c r="BP525" s="55">
        <f t="shared" si="260"/>
        <v>0</v>
      </c>
      <c r="BQ525" s="55">
        <f t="shared" si="260"/>
        <v>0</v>
      </c>
      <c r="BR525" s="55">
        <f t="shared" si="260"/>
        <v>0</v>
      </c>
      <c r="BS525" s="55">
        <f t="shared" si="260"/>
        <v>0</v>
      </c>
      <c r="BT525" s="55">
        <f t="shared" ref="BT525:CY525" si="261">SUM(BT376:BT383)</f>
        <v>0</v>
      </c>
      <c r="BU525" s="55">
        <f t="shared" si="261"/>
        <v>0</v>
      </c>
      <c r="BV525" s="55">
        <f t="shared" si="261"/>
        <v>0</v>
      </c>
      <c r="BW525" s="55">
        <f t="shared" si="261"/>
        <v>0</v>
      </c>
      <c r="BX525" s="55">
        <f t="shared" si="261"/>
        <v>0</v>
      </c>
      <c r="BY525" s="55">
        <f t="shared" si="261"/>
        <v>0</v>
      </c>
      <c r="BZ525" s="55">
        <f t="shared" si="261"/>
        <v>0</v>
      </c>
      <c r="CA525" s="55">
        <f t="shared" si="261"/>
        <v>0</v>
      </c>
      <c r="CB525" s="55">
        <f t="shared" si="261"/>
        <v>0</v>
      </c>
      <c r="CC525" s="55">
        <f t="shared" si="261"/>
        <v>0</v>
      </c>
      <c r="CD525" s="55">
        <f t="shared" si="261"/>
        <v>0</v>
      </c>
      <c r="CE525" s="55">
        <f t="shared" si="261"/>
        <v>0</v>
      </c>
      <c r="CF525" s="55">
        <f t="shared" si="261"/>
        <v>0</v>
      </c>
      <c r="CG525" s="55">
        <f t="shared" si="261"/>
        <v>0</v>
      </c>
      <c r="CH525" s="55">
        <f t="shared" si="261"/>
        <v>0</v>
      </c>
      <c r="CI525" s="55">
        <f t="shared" si="261"/>
        <v>0</v>
      </c>
      <c r="CJ525" s="55">
        <f t="shared" si="261"/>
        <v>0</v>
      </c>
      <c r="CK525" s="55">
        <f t="shared" si="261"/>
        <v>0</v>
      </c>
      <c r="CL525" s="55">
        <f t="shared" si="261"/>
        <v>0</v>
      </c>
      <c r="CM525" s="55">
        <f t="shared" si="261"/>
        <v>0</v>
      </c>
      <c r="CN525" s="55">
        <f t="shared" si="261"/>
        <v>0</v>
      </c>
      <c r="CO525" s="55">
        <f t="shared" si="261"/>
        <v>0</v>
      </c>
      <c r="CP525" s="55">
        <f t="shared" si="261"/>
        <v>0</v>
      </c>
      <c r="CQ525" s="55">
        <f t="shared" si="261"/>
        <v>0</v>
      </c>
      <c r="CR525" s="55">
        <f t="shared" si="261"/>
        <v>0</v>
      </c>
      <c r="CS525" s="55">
        <f t="shared" si="261"/>
        <v>0</v>
      </c>
      <c r="CT525" s="55">
        <f t="shared" si="261"/>
        <v>0</v>
      </c>
      <c r="CU525" s="55">
        <f t="shared" si="261"/>
        <v>0</v>
      </c>
      <c r="CV525" s="55">
        <f t="shared" si="261"/>
        <v>0</v>
      </c>
      <c r="CW525" s="55">
        <f t="shared" si="261"/>
        <v>0</v>
      </c>
      <c r="CX525" s="55">
        <f t="shared" si="261"/>
        <v>0</v>
      </c>
      <c r="CY525" s="55">
        <f t="shared" si="261"/>
        <v>0</v>
      </c>
    </row>
    <row r="526" spans="1:103" ht="13.5" customHeight="1" outlineLevel="1">
      <c r="A526" s="38"/>
      <c r="B526" s="269"/>
      <c r="C526" s="26" t="s">
        <v>60</v>
      </c>
      <c r="D526" s="27"/>
      <c r="E526" s="28"/>
      <c r="F526" s="29" t="s">
        <v>51</v>
      </c>
      <c r="G526" s="30">
        <f t="shared" si="253"/>
        <v>108834.61810234413</v>
      </c>
      <c r="H526" s="56">
        <f t="shared" ref="H526:BS526" si="262">SUM(H384:H385)</f>
        <v>1686.5479913549807</v>
      </c>
      <c r="I526" s="56">
        <f t="shared" si="262"/>
        <v>1725.4424727223736</v>
      </c>
      <c r="J526" s="56">
        <f t="shared" si="262"/>
        <v>1764.1050398953475</v>
      </c>
      <c r="K526" s="56">
        <f t="shared" si="262"/>
        <v>1802.535692873902</v>
      </c>
      <c r="L526" s="56">
        <f t="shared" si="262"/>
        <v>1840.7344316580377</v>
      </c>
      <c r="M526" s="56">
        <f t="shared" si="262"/>
        <v>1878.7012562477537</v>
      </c>
      <c r="N526" s="56">
        <f t="shared" si="262"/>
        <v>1916.4361666430507</v>
      </c>
      <c r="O526" s="56">
        <f t="shared" si="262"/>
        <v>1953.939162843928</v>
      </c>
      <c r="P526" s="56">
        <f t="shared" si="262"/>
        <v>1991.2102448503863</v>
      </c>
      <c r="Q526" s="56">
        <f t="shared" si="262"/>
        <v>2028.2494126624256</v>
      </c>
      <c r="R526" s="56">
        <f t="shared" si="262"/>
        <v>2065.0566662800452</v>
      </c>
      <c r="S526" s="56">
        <f t="shared" si="262"/>
        <v>2101.6320057032453</v>
      </c>
      <c r="T526" s="56">
        <f t="shared" si="262"/>
        <v>2137.9754309320265</v>
      </c>
      <c r="U526" s="56">
        <f t="shared" si="262"/>
        <v>2174.0869419663886</v>
      </c>
      <c r="V526" s="56">
        <f t="shared" si="262"/>
        <v>2209.9665388063318</v>
      </c>
      <c r="W526" s="57">
        <f t="shared" si="262"/>
        <v>2245.614221451855</v>
      </c>
      <c r="X526" s="56">
        <f t="shared" si="262"/>
        <v>2325.5488301411247</v>
      </c>
      <c r="Y526" s="56">
        <f t="shared" si="262"/>
        <v>2405.1321989270332</v>
      </c>
      <c r="Z526" s="56">
        <f t="shared" si="262"/>
        <v>2484.3643278095806</v>
      </c>
      <c r="AA526" s="56">
        <f t="shared" si="262"/>
        <v>2563.2452167887677</v>
      </c>
      <c r="AB526" s="56">
        <f t="shared" si="262"/>
        <v>2641.7748658645928</v>
      </c>
      <c r="AC526" s="56">
        <f t="shared" si="262"/>
        <v>2719.9532750370581</v>
      </c>
      <c r="AD526" s="56">
        <f t="shared" si="262"/>
        <v>2797.7804443061614</v>
      </c>
      <c r="AE526" s="56">
        <f t="shared" si="262"/>
        <v>2875.2563736719039</v>
      </c>
      <c r="AF526" s="56">
        <f t="shared" si="262"/>
        <v>2952.3810631342853</v>
      </c>
      <c r="AG526" s="57">
        <f t="shared" si="262"/>
        <v>3029.1545126933065</v>
      </c>
      <c r="AH526" s="57">
        <f t="shared" si="262"/>
        <v>3146.2096549635467</v>
      </c>
      <c r="AI526" s="57">
        <f t="shared" si="262"/>
        <v>3263.2647972337877</v>
      </c>
      <c r="AJ526" s="57">
        <f t="shared" si="262"/>
        <v>3380.3199395040278</v>
      </c>
      <c r="AK526" s="57">
        <f t="shared" si="262"/>
        <v>3497.375081774268</v>
      </c>
      <c r="AL526" s="57">
        <f t="shared" si="262"/>
        <v>3614.4302240445081</v>
      </c>
      <c r="AM526" s="57">
        <f t="shared" si="262"/>
        <v>3731.4853663147492</v>
      </c>
      <c r="AN526" s="57">
        <f t="shared" si="262"/>
        <v>3848.5405085849893</v>
      </c>
      <c r="AO526" s="57">
        <f t="shared" si="262"/>
        <v>3965.5956508552295</v>
      </c>
      <c r="AP526" s="57">
        <f t="shared" si="262"/>
        <v>4082.65079312547</v>
      </c>
      <c r="AQ526" s="57">
        <f t="shared" si="262"/>
        <v>4199.7059353957102</v>
      </c>
      <c r="AR526" s="56">
        <f t="shared" si="262"/>
        <v>4316.7610776659503</v>
      </c>
      <c r="AS526" s="56">
        <f t="shared" si="262"/>
        <v>4433.8162199361905</v>
      </c>
      <c r="AT526" s="56">
        <f t="shared" si="262"/>
        <v>4550.8713622064306</v>
      </c>
      <c r="AU526" s="56">
        <f t="shared" si="262"/>
        <v>4667.9265044766707</v>
      </c>
      <c r="AV526" s="56">
        <f t="shared" si="262"/>
        <v>4784.9816467469118</v>
      </c>
      <c r="AW526" s="56">
        <f t="shared" si="262"/>
        <v>4902.0367890171519</v>
      </c>
      <c r="AX526" s="56">
        <f t="shared" si="262"/>
        <v>5019.0919312873921</v>
      </c>
      <c r="AY526" s="56">
        <f t="shared" si="262"/>
        <v>5136.1470735576331</v>
      </c>
      <c r="AZ526" s="56">
        <f t="shared" si="262"/>
        <v>5253.2022158278724</v>
      </c>
      <c r="BA526" s="56">
        <f t="shared" si="262"/>
        <v>0</v>
      </c>
      <c r="BB526" s="56">
        <f t="shared" si="262"/>
        <v>0</v>
      </c>
      <c r="BC526" s="56">
        <f t="shared" si="262"/>
        <v>0</v>
      </c>
      <c r="BD526" s="56">
        <f t="shared" si="262"/>
        <v>0</v>
      </c>
      <c r="BE526" s="56">
        <f t="shared" si="262"/>
        <v>0</v>
      </c>
      <c r="BF526" s="56">
        <f t="shared" si="262"/>
        <v>0</v>
      </c>
      <c r="BG526" s="56">
        <f t="shared" si="262"/>
        <v>0</v>
      </c>
      <c r="BH526" s="56">
        <f t="shared" si="262"/>
        <v>0</v>
      </c>
      <c r="BI526" s="56">
        <f t="shared" si="262"/>
        <v>0</v>
      </c>
      <c r="BJ526" s="56">
        <f t="shared" si="262"/>
        <v>0</v>
      </c>
      <c r="BK526" s="56">
        <f t="shared" si="262"/>
        <v>0</v>
      </c>
      <c r="BL526" s="56">
        <f t="shared" si="262"/>
        <v>0</v>
      </c>
      <c r="BM526" s="56">
        <f t="shared" si="262"/>
        <v>0</v>
      </c>
      <c r="BN526" s="56">
        <f t="shared" si="262"/>
        <v>0</v>
      </c>
      <c r="BO526" s="56">
        <f t="shared" si="262"/>
        <v>0</v>
      </c>
      <c r="BP526" s="56">
        <f t="shared" si="262"/>
        <v>0</v>
      </c>
      <c r="BQ526" s="56">
        <f t="shared" si="262"/>
        <v>0</v>
      </c>
      <c r="BR526" s="56">
        <f t="shared" si="262"/>
        <v>0</v>
      </c>
      <c r="BS526" s="56">
        <f t="shared" si="262"/>
        <v>0</v>
      </c>
      <c r="BT526" s="56">
        <f t="shared" ref="BT526:CY526" si="263">SUM(BT384:BT385)</f>
        <v>0</v>
      </c>
      <c r="BU526" s="56">
        <f t="shared" si="263"/>
        <v>0</v>
      </c>
      <c r="BV526" s="56">
        <f t="shared" si="263"/>
        <v>0</v>
      </c>
      <c r="BW526" s="56">
        <f t="shared" si="263"/>
        <v>0</v>
      </c>
      <c r="BX526" s="56">
        <f t="shared" si="263"/>
        <v>0</v>
      </c>
      <c r="BY526" s="56">
        <f t="shared" si="263"/>
        <v>0</v>
      </c>
      <c r="BZ526" s="56">
        <f t="shared" si="263"/>
        <v>0</v>
      </c>
      <c r="CA526" s="56">
        <f t="shared" si="263"/>
        <v>0</v>
      </c>
      <c r="CB526" s="56">
        <f t="shared" si="263"/>
        <v>0</v>
      </c>
      <c r="CC526" s="56">
        <f t="shared" si="263"/>
        <v>0</v>
      </c>
      <c r="CD526" s="56">
        <f t="shared" si="263"/>
        <v>0</v>
      </c>
      <c r="CE526" s="56">
        <f t="shared" si="263"/>
        <v>0</v>
      </c>
      <c r="CF526" s="56">
        <f t="shared" si="263"/>
        <v>0</v>
      </c>
      <c r="CG526" s="56">
        <f t="shared" si="263"/>
        <v>0</v>
      </c>
      <c r="CH526" s="56">
        <f t="shared" si="263"/>
        <v>0</v>
      </c>
      <c r="CI526" s="56">
        <f t="shared" si="263"/>
        <v>0</v>
      </c>
      <c r="CJ526" s="56">
        <f t="shared" si="263"/>
        <v>0</v>
      </c>
      <c r="CK526" s="56">
        <f t="shared" si="263"/>
        <v>0</v>
      </c>
      <c r="CL526" s="56">
        <f t="shared" si="263"/>
        <v>0</v>
      </c>
      <c r="CM526" s="56">
        <f t="shared" si="263"/>
        <v>0</v>
      </c>
      <c r="CN526" s="56">
        <f t="shared" si="263"/>
        <v>0</v>
      </c>
      <c r="CO526" s="56">
        <f t="shared" si="263"/>
        <v>0</v>
      </c>
      <c r="CP526" s="56">
        <f t="shared" si="263"/>
        <v>0</v>
      </c>
      <c r="CQ526" s="56">
        <f t="shared" si="263"/>
        <v>0</v>
      </c>
      <c r="CR526" s="56">
        <f t="shared" si="263"/>
        <v>0</v>
      </c>
      <c r="CS526" s="56">
        <f t="shared" si="263"/>
        <v>0</v>
      </c>
      <c r="CT526" s="56">
        <f t="shared" si="263"/>
        <v>0</v>
      </c>
      <c r="CU526" s="56">
        <f t="shared" si="263"/>
        <v>0</v>
      </c>
      <c r="CV526" s="56">
        <f t="shared" si="263"/>
        <v>0</v>
      </c>
      <c r="CW526" s="56">
        <f t="shared" si="263"/>
        <v>0</v>
      </c>
      <c r="CX526" s="56">
        <f t="shared" si="263"/>
        <v>0</v>
      </c>
      <c r="CY526" s="56">
        <f t="shared" si="263"/>
        <v>0</v>
      </c>
    </row>
    <row r="527" spans="1:103" ht="13.5" customHeight="1" outlineLevel="1" thickBot="1">
      <c r="A527" s="4"/>
      <c r="B527" s="270"/>
      <c r="C527" s="45" t="s">
        <v>62</v>
      </c>
      <c r="D527" s="46"/>
      <c r="E527" s="47"/>
      <c r="F527" s="48" t="s">
        <v>51</v>
      </c>
      <c r="G527" s="49">
        <f t="shared" si="253"/>
        <v>46.535346650837432</v>
      </c>
      <c r="H527" s="58">
        <f t="shared" ref="H527:BS527" si="264">SUM(H387)</f>
        <v>2.6436938204241716</v>
      </c>
      <c r="I527" s="58">
        <f t="shared" si="264"/>
        <v>2.5553297095166569</v>
      </c>
      <c r="J527" s="58">
        <f t="shared" si="264"/>
        <v>2.4675315708311558</v>
      </c>
      <c r="K527" s="58">
        <f t="shared" si="264"/>
        <v>2.3802994043676677</v>
      </c>
      <c r="L527" s="58">
        <f t="shared" si="264"/>
        <v>2.2936332101261927</v>
      </c>
      <c r="M527" s="58">
        <f t="shared" si="264"/>
        <v>2.2075329881067316</v>
      </c>
      <c r="N527" s="58">
        <f t="shared" si="264"/>
        <v>2.1219987383092835</v>
      </c>
      <c r="O527" s="58">
        <f t="shared" si="264"/>
        <v>2.0370304607338485</v>
      </c>
      <c r="P527" s="58">
        <f t="shared" si="264"/>
        <v>1.952628155380427</v>
      </c>
      <c r="Q527" s="58">
        <f t="shared" si="264"/>
        <v>1.8687918222490187</v>
      </c>
      <c r="R527" s="58">
        <f t="shared" si="264"/>
        <v>1.7855214613396235</v>
      </c>
      <c r="S527" s="58">
        <f t="shared" si="264"/>
        <v>1.702817072652242</v>
      </c>
      <c r="T527" s="58">
        <f t="shared" si="264"/>
        <v>1.6206786561868736</v>
      </c>
      <c r="U527" s="58">
        <f t="shared" si="264"/>
        <v>1.5391062119435179</v>
      </c>
      <c r="V527" s="58">
        <f t="shared" si="264"/>
        <v>1.4580997399221762</v>
      </c>
      <c r="W527" s="58">
        <f t="shared" si="264"/>
        <v>1.3776592401228467</v>
      </c>
      <c r="X527" s="58">
        <f t="shared" si="264"/>
        <v>1.3841325907097413</v>
      </c>
      <c r="Y527" s="58">
        <f t="shared" si="264"/>
        <v>1.3898974168892937</v>
      </c>
      <c r="Z527" s="58">
        <f t="shared" si="264"/>
        <v>1.3949537186615044</v>
      </c>
      <c r="AA527" s="58">
        <f t="shared" si="264"/>
        <v>1.3993014960263732</v>
      </c>
      <c r="AB527" s="58">
        <f t="shared" si="264"/>
        <v>1.4029407489839001</v>
      </c>
      <c r="AC527" s="58">
        <f t="shared" si="264"/>
        <v>1.4058714775340848</v>
      </c>
      <c r="AD527" s="58">
        <f t="shared" si="264"/>
        <v>1.4080936816769281</v>
      </c>
      <c r="AE527" s="58">
        <f t="shared" si="264"/>
        <v>1.4096073614124289</v>
      </c>
      <c r="AF527" s="58">
        <f t="shared" si="264"/>
        <v>1.4104125167405879</v>
      </c>
      <c r="AG527" s="58">
        <f t="shared" si="264"/>
        <v>1.4105091476614064</v>
      </c>
      <c r="AH527" s="58">
        <f t="shared" si="264"/>
        <v>1.4333633237079939</v>
      </c>
      <c r="AI527" s="58">
        <f t="shared" si="264"/>
        <v>1.4562174997545814</v>
      </c>
      <c r="AJ527" s="58">
        <f t="shared" si="264"/>
        <v>1.4790716758011688</v>
      </c>
      <c r="AK527" s="58">
        <f t="shared" si="264"/>
        <v>1.5019258518477563</v>
      </c>
      <c r="AL527" s="58">
        <f t="shared" si="264"/>
        <v>1.524780027894344</v>
      </c>
      <c r="AM527" s="58">
        <f t="shared" si="264"/>
        <v>1.547634203940931</v>
      </c>
      <c r="AN527" s="58">
        <f t="shared" si="264"/>
        <v>1.5704883799875184</v>
      </c>
      <c r="AO527" s="58">
        <f t="shared" si="264"/>
        <v>1.5933425560341059</v>
      </c>
      <c r="AP527" s="58">
        <f t="shared" si="264"/>
        <v>1.6161967320806934</v>
      </c>
      <c r="AQ527" s="58">
        <f t="shared" si="264"/>
        <v>1.6390509081272813</v>
      </c>
      <c r="AR527" s="58">
        <f t="shared" si="264"/>
        <v>1.6619050841738683</v>
      </c>
      <c r="AS527" s="58">
        <f t="shared" si="264"/>
        <v>1.6847592602204562</v>
      </c>
      <c r="AT527" s="58">
        <f t="shared" si="264"/>
        <v>1.7076134362670434</v>
      </c>
      <c r="AU527" s="58">
        <f t="shared" si="264"/>
        <v>1.7304676123136311</v>
      </c>
      <c r="AV527" s="58">
        <f t="shared" si="264"/>
        <v>1.7533217883602183</v>
      </c>
      <c r="AW527" s="58">
        <f t="shared" si="264"/>
        <v>1.776175964406806</v>
      </c>
      <c r="AX527" s="58">
        <f t="shared" si="264"/>
        <v>1.7990301404533933</v>
      </c>
      <c r="AY527" s="58">
        <f t="shared" si="264"/>
        <v>1.8218843164999809</v>
      </c>
      <c r="AZ527" s="58">
        <f t="shared" si="264"/>
        <v>1.8447384925465684</v>
      </c>
      <c r="BA527" s="58">
        <f t="shared" si="264"/>
        <v>0</v>
      </c>
      <c r="BB527" s="58">
        <f t="shared" si="264"/>
        <v>0</v>
      </c>
      <c r="BC527" s="58">
        <f t="shared" si="264"/>
        <v>0</v>
      </c>
      <c r="BD527" s="58">
        <f t="shared" si="264"/>
        <v>0</v>
      </c>
      <c r="BE527" s="58">
        <f t="shared" si="264"/>
        <v>0</v>
      </c>
      <c r="BF527" s="58">
        <f t="shared" si="264"/>
        <v>0</v>
      </c>
      <c r="BG527" s="58">
        <f t="shared" si="264"/>
        <v>0</v>
      </c>
      <c r="BH527" s="58">
        <f t="shared" si="264"/>
        <v>0</v>
      </c>
      <c r="BI527" s="58">
        <f t="shared" si="264"/>
        <v>0</v>
      </c>
      <c r="BJ527" s="58">
        <f t="shared" si="264"/>
        <v>0</v>
      </c>
      <c r="BK527" s="58">
        <f t="shared" si="264"/>
        <v>0</v>
      </c>
      <c r="BL527" s="58">
        <f t="shared" si="264"/>
        <v>0</v>
      </c>
      <c r="BM527" s="58">
        <f t="shared" si="264"/>
        <v>0</v>
      </c>
      <c r="BN527" s="58">
        <f t="shared" si="264"/>
        <v>0</v>
      </c>
      <c r="BO527" s="58">
        <f t="shared" si="264"/>
        <v>0</v>
      </c>
      <c r="BP527" s="58">
        <f t="shared" si="264"/>
        <v>0</v>
      </c>
      <c r="BQ527" s="58">
        <f t="shared" si="264"/>
        <v>0</v>
      </c>
      <c r="BR527" s="58">
        <f t="shared" si="264"/>
        <v>0</v>
      </c>
      <c r="BS527" s="58">
        <f t="shared" si="264"/>
        <v>0</v>
      </c>
      <c r="BT527" s="58">
        <f>SUM(BT387)</f>
        <v>0</v>
      </c>
      <c r="BU527" s="58">
        <f>SUM(BU387)</f>
        <v>0</v>
      </c>
      <c r="BV527" s="58">
        <f>SUM(BV387)</f>
        <v>0</v>
      </c>
      <c r="BW527" s="58">
        <f t="shared" ref="BW527:CY527" si="265">SUM(BW387)</f>
        <v>0</v>
      </c>
      <c r="BX527" s="58">
        <f t="shared" si="265"/>
        <v>0</v>
      </c>
      <c r="BY527" s="58">
        <f t="shared" si="265"/>
        <v>0</v>
      </c>
      <c r="BZ527" s="58">
        <f t="shared" si="265"/>
        <v>0</v>
      </c>
      <c r="CA527" s="58">
        <f t="shared" si="265"/>
        <v>0</v>
      </c>
      <c r="CB527" s="58">
        <f t="shared" si="265"/>
        <v>0</v>
      </c>
      <c r="CC527" s="58">
        <f t="shared" si="265"/>
        <v>0</v>
      </c>
      <c r="CD527" s="58">
        <f t="shared" si="265"/>
        <v>0</v>
      </c>
      <c r="CE527" s="58">
        <f t="shared" si="265"/>
        <v>0</v>
      </c>
      <c r="CF527" s="58">
        <f t="shared" si="265"/>
        <v>0</v>
      </c>
      <c r="CG527" s="58">
        <f t="shared" si="265"/>
        <v>0</v>
      </c>
      <c r="CH527" s="58">
        <f t="shared" si="265"/>
        <v>0</v>
      </c>
      <c r="CI527" s="58">
        <f t="shared" si="265"/>
        <v>0</v>
      </c>
      <c r="CJ527" s="58">
        <f t="shared" si="265"/>
        <v>0</v>
      </c>
      <c r="CK527" s="58">
        <f t="shared" si="265"/>
        <v>0</v>
      </c>
      <c r="CL527" s="58">
        <f t="shared" si="265"/>
        <v>0</v>
      </c>
      <c r="CM527" s="58">
        <f t="shared" si="265"/>
        <v>0</v>
      </c>
      <c r="CN527" s="58">
        <f t="shared" si="265"/>
        <v>0</v>
      </c>
      <c r="CO527" s="58">
        <f t="shared" si="265"/>
        <v>0</v>
      </c>
      <c r="CP527" s="58">
        <f t="shared" si="265"/>
        <v>0</v>
      </c>
      <c r="CQ527" s="58">
        <f t="shared" si="265"/>
        <v>0</v>
      </c>
      <c r="CR527" s="58">
        <f t="shared" si="265"/>
        <v>0</v>
      </c>
      <c r="CS527" s="58">
        <f t="shared" si="265"/>
        <v>0</v>
      </c>
      <c r="CT527" s="58">
        <f t="shared" si="265"/>
        <v>0</v>
      </c>
      <c r="CU527" s="58">
        <f t="shared" si="265"/>
        <v>0</v>
      </c>
      <c r="CV527" s="58">
        <f t="shared" si="265"/>
        <v>0</v>
      </c>
      <c r="CW527" s="58">
        <f t="shared" si="265"/>
        <v>0</v>
      </c>
      <c r="CX527" s="58">
        <f t="shared" si="265"/>
        <v>0</v>
      </c>
      <c r="CY527" s="58">
        <f t="shared" si="265"/>
        <v>0</v>
      </c>
    </row>
    <row r="528" spans="1:103" ht="13.5" customHeight="1" outlineLevel="1" thickBot="1">
      <c r="A528" s="4"/>
      <c r="C528" s="45" t="s">
        <v>40</v>
      </c>
      <c r="D528" s="46"/>
      <c r="E528" s="47"/>
      <c r="F528" s="48" t="s">
        <v>51</v>
      </c>
      <c r="G528" s="49">
        <f t="shared" si="253"/>
        <v>213130.60560008901</v>
      </c>
      <c r="H528" s="58">
        <f t="shared" ref="H528:BS528" si="266">SUM(H522:H527)</f>
        <v>3727.9571351153736</v>
      </c>
      <c r="I528" s="58">
        <f t="shared" si="266"/>
        <v>3851.533237790778</v>
      </c>
      <c r="J528" s="58">
        <f t="shared" si="266"/>
        <v>3969.2975453282729</v>
      </c>
      <c r="K528" s="58">
        <f t="shared" si="266"/>
        <v>4081.2500577278593</v>
      </c>
      <c r="L528" s="58">
        <f t="shared" si="266"/>
        <v>4187.390774989537</v>
      </c>
      <c r="M528" s="58">
        <f t="shared" si="266"/>
        <v>4287.7196971133044</v>
      </c>
      <c r="N528" s="58">
        <f t="shared" si="266"/>
        <v>4382.2368240991627</v>
      </c>
      <c r="O528" s="58">
        <f t="shared" si="266"/>
        <v>4470.942155947113</v>
      </c>
      <c r="P528" s="58">
        <f t="shared" si="266"/>
        <v>4553.8356926571541</v>
      </c>
      <c r="Q528" s="58">
        <f t="shared" si="266"/>
        <v>4630.9174342292845</v>
      </c>
      <c r="R528" s="58">
        <f t="shared" si="266"/>
        <v>4702.1873806635076</v>
      </c>
      <c r="S528" s="58">
        <f t="shared" si="266"/>
        <v>4767.6455319598199</v>
      </c>
      <c r="T528" s="58">
        <f t="shared" si="266"/>
        <v>4827.2918881182231</v>
      </c>
      <c r="U528" s="58">
        <f t="shared" si="266"/>
        <v>4881.1264491387183</v>
      </c>
      <c r="V528" s="58">
        <f t="shared" si="266"/>
        <v>4929.1492150213053</v>
      </c>
      <c r="W528" s="58">
        <f t="shared" si="266"/>
        <v>4971.3601857659814</v>
      </c>
      <c r="X528" s="58">
        <f t="shared" si="266"/>
        <v>5103.3211115329805</v>
      </c>
      <c r="Y528" s="58">
        <f t="shared" si="266"/>
        <v>5233.8016274337861</v>
      </c>
      <c r="Z528" s="58">
        <f t="shared" si="266"/>
        <v>5362.8017334683973</v>
      </c>
      <c r="AA528" s="58">
        <f t="shared" si="266"/>
        <v>5490.3214296368169</v>
      </c>
      <c r="AB528" s="58">
        <f t="shared" si="266"/>
        <v>5616.3607159390431</v>
      </c>
      <c r="AC528" s="58">
        <f t="shared" si="266"/>
        <v>5740.9195923750749</v>
      </c>
      <c r="AD528" s="58">
        <f t="shared" si="266"/>
        <v>5863.9980589449151</v>
      </c>
      <c r="AE528" s="58">
        <f t="shared" si="266"/>
        <v>5985.5961156485628</v>
      </c>
      <c r="AF528" s="58">
        <f t="shared" si="266"/>
        <v>6105.7137624860152</v>
      </c>
      <c r="AG528" s="58">
        <f t="shared" si="266"/>
        <v>6224.3509994572742</v>
      </c>
      <c r="AH528" s="58">
        <f t="shared" si="266"/>
        <v>6398.9267430241789</v>
      </c>
      <c r="AI528" s="58">
        <f t="shared" si="266"/>
        <v>6573.5024865910846</v>
      </c>
      <c r="AJ528" s="58">
        <f t="shared" si="266"/>
        <v>6748.0782301579893</v>
      </c>
      <c r="AK528" s="58">
        <f t="shared" si="266"/>
        <v>6922.6539737248931</v>
      </c>
      <c r="AL528" s="58">
        <f t="shared" si="266"/>
        <v>7097.2297172917988</v>
      </c>
      <c r="AM528" s="58">
        <f t="shared" si="266"/>
        <v>7271.8054608587045</v>
      </c>
      <c r="AN528" s="58">
        <f t="shared" si="266"/>
        <v>7446.3812044256092</v>
      </c>
      <c r="AO528" s="58">
        <f t="shared" si="266"/>
        <v>7620.956947992514</v>
      </c>
      <c r="AP528" s="58">
        <f t="shared" si="266"/>
        <v>7795.5326915594187</v>
      </c>
      <c r="AQ528" s="58">
        <f t="shared" si="266"/>
        <v>7970.1084351263235</v>
      </c>
      <c r="AR528" s="58">
        <f t="shared" si="266"/>
        <v>8144.6841786932273</v>
      </c>
      <c r="AS528" s="58">
        <f t="shared" si="266"/>
        <v>8319.259922260133</v>
      </c>
      <c r="AT528" s="58">
        <f t="shared" si="266"/>
        <v>8493.8356658270368</v>
      </c>
      <c r="AU528" s="58">
        <f t="shared" si="266"/>
        <v>8668.4114093939424</v>
      </c>
      <c r="AV528" s="58">
        <f t="shared" si="266"/>
        <v>8842.9871529608499</v>
      </c>
      <c r="AW528" s="58">
        <f t="shared" si="266"/>
        <v>9017.5628965277519</v>
      </c>
      <c r="AX528" s="58">
        <f t="shared" si="266"/>
        <v>9192.1386400946576</v>
      </c>
      <c r="AY528" s="58">
        <f t="shared" si="266"/>
        <v>9366.7143836615633</v>
      </c>
      <c r="AZ528" s="58">
        <f t="shared" si="266"/>
        <v>9541.2901272284653</v>
      </c>
      <c r="BA528" s="58">
        <f t="shared" si="266"/>
        <v>0</v>
      </c>
      <c r="BB528" s="58">
        <f t="shared" si="266"/>
        <v>0</v>
      </c>
      <c r="BC528" s="58">
        <f t="shared" si="266"/>
        <v>0</v>
      </c>
      <c r="BD528" s="58">
        <f t="shared" si="266"/>
        <v>0</v>
      </c>
      <c r="BE528" s="58">
        <f t="shared" si="266"/>
        <v>0</v>
      </c>
      <c r="BF528" s="58">
        <f t="shared" si="266"/>
        <v>0</v>
      </c>
      <c r="BG528" s="58">
        <f t="shared" si="266"/>
        <v>0</v>
      </c>
      <c r="BH528" s="58">
        <f t="shared" si="266"/>
        <v>0</v>
      </c>
      <c r="BI528" s="58">
        <f t="shared" si="266"/>
        <v>0</v>
      </c>
      <c r="BJ528" s="58">
        <f t="shared" si="266"/>
        <v>0</v>
      </c>
      <c r="BK528" s="58">
        <f t="shared" si="266"/>
        <v>0</v>
      </c>
      <c r="BL528" s="58">
        <f t="shared" si="266"/>
        <v>0</v>
      </c>
      <c r="BM528" s="58">
        <f t="shared" si="266"/>
        <v>0</v>
      </c>
      <c r="BN528" s="58">
        <f t="shared" si="266"/>
        <v>0</v>
      </c>
      <c r="BO528" s="58">
        <f t="shared" si="266"/>
        <v>0</v>
      </c>
      <c r="BP528" s="58">
        <f t="shared" si="266"/>
        <v>0</v>
      </c>
      <c r="BQ528" s="58">
        <f t="shared" si="266"/>
        <v>0</v>
      </c>
      <c r="BR528" s="58">
        <f t="shared" si="266"/>
        <v>0</v>
      </c>
      <c r="BS528" s="58">
        <f t="shared" si="266"/>
        <v>0</v>
      </c>
      <c r="BT528" s="58">
        <f t="shared" ref="BT528:CY528" si="267">SUM(BT522:BT527)</f>
        <v>0</v>
      </c>
      <c r="BU528" s="58">
        <f t="shared" si="267"/>
        <v>0</v>
      </c>
      <c r="BV528" s="58">
        <f t="shared" si="267"/>
        <v>0</v>
      </c>
      <c r="BW528" s="58">
        <f t="shared" si="267"/>
        <v>0</v>
      </c>
      <c r="BX528" s="58">
        <f t="shared" si="267"/>
        <v>0</v>
      </c>
      <c r="BY528" s="58">
        <f t="shared" si="267"/>
        <v>0</v>
      </c>
      <c r="BZ528" s="58">
        <f t="shared" si="267"/>
        <v>0</v>
      </c>
      <c r="CA528" s="58">
        <f t="shared" si="267"/>
        <v>0</v>
      </c>
      <c r="CB528" s="58">
        <f t="shared" si="267"/>
        <v>0</v>
      </c>
      <c r="CC528" s="58">
        <f t="shared" si="267"/>
        <v>0</v>
      </c>
      <c r="CD528" s="58">
        <f t="shared" si="267"/>
        <v>0</v>
      </c>
      <c r="CE528" s="58">
        <f t="shared" si="267"/>
        <v>0</v>
      </c>
      <c r="CF528" s="58">
        <f t="shared" si="267"/>
        <v>0</v>
      </c>
      <c r="CG528" s="58">
        <f t="shared" si="267"/>
        <v>0</v>
      </c>
      <c r="CH528" s="58">
        <f t="shared" si="267"/>
        <v>0</v>
      </c>
      <c r="CI528" s="58">
        <f t="shared" si="267"/>
        <v>0</v>
      </c>
      <c r="CJ528" s="58">
        <f t="shared" si="267"/>
        <v>0</v>
      </c>
      <c r="CK528" s="58">
        <f t="shared" si="267"/>
        <v>0</v>
      </c>
      <c r="CL528" s="58">
        <f t="shared" si="267"/>
        <v>0</v>
      </c>
      <c r="CM528" s="58">
        <f t="shared" si="267"/>
        <v>0</v>
      </c>
      <c r="CN528" s="58">
        <f t="shared" si="267"/>
        <v>0</v>
      </c>
      <c r="CO528" s="58">
        <f t="shared" si="267"/>
        <v>0</v>
      </c>
      <c r="CP528" s="58">
        <f t="shared" si="267"/>
        <v>0</v>
      </c>
      <c r="CQ528" s="58">
        <f t="shared" si="267"/>
        <v>0</v>
      </c>
      <c r="CR528" s="58">
        <f t="shared" si="267"/>
        <v>0</v>
      </c>
      <c r="CS528" s="58">
        <f t="shared" si="267"/>
        <v>0</v>
      </c>
      <c r="CT528" s="58">
        <f t="shared" si="267"/>
        <v>0</v>
      </c>
      <c r="CU528" s="58">
        <f t="shared" si="267"/>
        <v>0</v>
      </c>
      <c r="CV528" s="58">
        <f t="shared" si="267"/>
        <v>0</v>
      </c>
      <c r="CW528" s="58">
        <f t="shared" si="267"/>
        <v>0</v>
      </c>
      <c r="CX528" s="58">
        <f t="shared" si="267"/>
        <v>0</v>
      </c>
      <c r="CY528" s="58">
        <f t="shared" si="267"/>
        <v>0</v>
      </c>
    </row>
    <row r="529" spans="1:103" outlineLevel="1"/>
    <row r="530" spans="1:103" outlineLevel="1">
      <c r="Q530" s="106">
        <f>SUM(Q528:AG528)</f>
        <v>90436.863231819705</v>
      </c>
    </row>
    <row r="531" spans="1:103" outlineLevel="1"/>
    <row r="532" spans="1:103" outlineLevel="1"/>
    <row r="533" spans="1:103" ht="27" customHeight="1" outlineLevel="1" thickBot="1">
      <c r="A533" s="4"/>
      <c r="B533" s="5"/>
      <c r="C533" s="271" t="s">
        <v>54</v>
      </c>
      <c r="D533" s="272"/>
      <c r="E533" s="273"/>
      <c r="F533" s="6"/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268">SUM(W534:AZ534)</f>
        <v>275147.10653116263</v>
      </c>
      <c r="H534" s="55">
        <f t="shared" ref="H534:BS534" si="269">SUM(H394:H401)</f>
        <v>6223.5669699298915</v>
      </c>
      <c r="I534" s="55">
        <f t="shared" si="269"/>
        <v>6460.895055808608</v>
      </c>
      <c r="J534" s="55">
        <f t="shared" si="269"/>
        <v>6684.0730139115758</v>
      </c>
      <c r="K534" s="55">
        <f t="shared" si="269"/>
        <v>6893.1008442387965</v>
      </c>
      <c r="L534" s="55">
        <f t="shared" si="269"/>
        <v>7087.9785467902684</v>
      </c>
      <c r="M534" s="55">
        <f t="shared" si="269"/>
        <v>7268.7061215659933</v>
      </c>
      <c r="N534" s="55">
        <f t="shared" si="269"/>
        <v>7435.2835685659702</v>
      </c>
      <c r="O534" s="55">
        <f t="shared" si="269"/>
        <v>7587.7108877902001</v>
      </c>
      <c r="P534" s="55">
        <f t="shared" si="269"/>
        <v>7725.9880792386812</v>
      </c>
      <c r="Q534" s="55">
        <f t="shared" si="269"/>
        <v>7850.1151429114161</v>
      </c>
      <c r="R534" s="55">
        <f t="shared" si="269"/>
        <v>7960.0920788084013</v>
      </c>
      <c r="S534" s="55">
        <f t="shared" si="269"/>
        <v>8055.9188869296386</v>
      </c>
      <c r="T534" s="55">
        <f t="shared" si="269"/>
        <v>8137.5955672751297</v>
      </c>
      <c r="U534" s="55">
        <f t="shared" si="269"/>
        <v>8205.1221198448711</v>
      </c>
      <c r="V534" s="55">
        <f t="shared" si="269"/>
        <v>8258.4985446388637</v>
      </c>
      <c r="W534" s="55">
        <f t="shared" si="269"/>
        <v>8297.7248416571128</v>
      </c>
      <c r="X534" s="55">
        <f t="shared" si="269"/>
        <v>8343.5665739415817</v>
      </c>
      <c r="Y534" s="55">
        <f t="shared" si="269"/>
        <v>8374.3969106931945</v>
      </c>
      <c r="Z534" s="55">
        <f t="shared" si="269"/>
        <v>8390.2158519119548</v>
      </c>
      <c r="AA534" s="55">
        <f t="shared" si="269"/>
        <v>8391.0233975978626</v>
      </c>
      <c r="AB534" s="55">
        <f t="shared" si="269"/>
        <v>8376.8195477509162</v>
      </c>
      <c r="AC534" s="55">
        <f t="shared" si="269"/>
        <v>8347.6043023711154</v>
      </c>
      <c r="AD534" s="55">
        <f t="shared" si="269"/>
        <v>8303.3776614584622</v>
      </c>
      <c r="AE534" s="55">
        <f t="shared" si="269"/>
        <v>8244.1396250129528</v>
      </c>
      <c r="AF534" s="55">
        <f t="shared" si="269"/>
        <v>8169.8901930345883</v>
      </c>
      <c r="AG534" s="55">
        <f t="shared" si="269"/>
        <v>8080.6293655233694</v>
      </c>
      <c r="AH534" s="55">
        <f t="shared" si="269"/>
        <v>8240.080735603713</v>
      </c>
      <c r="AI534" s="55">
        <f t="shared" si="269"/>
        <v>8399.5321056840585</v>
      </c>
      <c r="AJ534" s="55">
        <f t="shared" si="269"/>
        <v>8558.9834757644021</v>
      </c>
      <c r="AK534" s="55">
        <f t="shared" si="269"/>
        <v>8718.4348458447475</v>
      </c>
      <c r="AL534" s="55">
        <f t="shared" si="269"/>
        <v>8877.886215925093</v>
      </c>
      <c r="AM534" s="55">
        <f t="shared" si="269"/>
        <v>9037.3375860054384</v>
      </c>
      <c r="AN534" s="55">
        <f t="shared" si="269"/>
        <v>9196.788956085782</v>
      </c>
      <c r="AO534" s="55">
        <f t="shared" si="269"/>
        <v>9356.2403261661275</v>
      </c>
      <c r="AP534" s="55">
        <f t="shared" si="269"/>
        <v>9515.6916962464711</v>
      </c>
      <c r="AQ534" s="55">
        <f t="shared" si="269"/>
        <v>9675.1430663268166</v>
      </c>
      <c r="AR534" s="55">
        <f t="shared" si="269"/>
        <v>9834.594436407162</v>
      </c>
      <c r="AS534" s="55">
        <f t="shared" si="269"/>
        <v>9994.0458064875074</v>
      </c>
      <c r="AT534" s="55">
        <f t="shared" si="269"/>
        <v>10153.497176567851</v>
      </c>
      <c r="AU534" s="55">
        <f t="shared" si="269"/>
        <v>10312.948546648196</v>
      </c>
      <c r="AV534" s="55">
        <f t="shared" si="269"/>
        <v>10472.39991672854</v>
      </c>
      <c r="AW534" s="55">
        <f t="shared" si="269"/>
        <v>10631.851286808886</v>
      </c>
      <c r="AX534" s="55">
        <f t="shared" si="269"/>
        <v>10791.302656889231</v>
      </c>
      <c r="AY534" s="55">
        <f t="shared" si="269"/>
        <v>10950.754026969575</v>
      </c>
      <c r="AZ534" s="55">
        <f t="shared" si="269"/>
        <v>11110.205397049922</v>
      </c>
      <c r="BA534" s="55">
        <f t="shared" si="269"/>
        <v>0</v>
      </c>
      <c r="BB534" s="55">
        <f t="shared" si="269"/>
        <v>0</v>
      </c>
      <c r="BC534" s="55">
        <f t="shared" si="269"/>
        <v>0</v>
      </c>
      <c r="BD534" s="55">
        <f t="shared" si="269"/>
        <v>0</v>
      </c>
      <c r="BE534" s="55">
        <f t="shared" si="269"/>
        <v>0</v>
      </c>
      <c r="BF534" s="55">
        <f t="shared" si="269"/>
        <v>0</v>
      </c>
      <c r="BG534" s="55">
        <f t="shared" si="269"/>
        <v>0</v>
      </c>
      <c r="BH534" s="55">
        <f t="shared" si="269"/>
        <v>0</v>
      </c>
      <c r="BI534" s="55">
        <f t="shared" si="269"/>
        <v>0</v>
      </c>
      <c r="BJ534" s="55">
        <f t="shared" si="269"/>
        <v>0</v>
      </c>
      <c r="BK534" s="55">
        <f t="shared" si="269"/>
        <v>0</v>
      </c>
      <c r="BL534" s="55">
        <f t="shared" si="269"/>
        <v>0</v>
      </c>
      <c r="BM534" s="55">
        <f t="shared" si="269"/>
        <v>0</v>
      </c>
      <c r="BN534" s="55">
        <f t="shared" si="269"/>
        <v>0</v>
      </c>
      <c r="BO534" s="55">
        <f t="shared" si="269"/>
        <v>0</v>
      </c>
      <c r="BP534" s="55">
        <f t="shared" si="269"/>
        <v>0</v>
      </c>
      <c r="BQ534" s="55">
        <f t="shared" si="269"/>
        <v>0</v>
      </c>
      <c r="BR534" s="55">
        <f t="shared" si="269"/>
        <v>0</v>
      </c>
      <c r="BS534" s="55">
        <f t="shared" si="269"/>
        <v>0</v>
      </c>
      <c r="BT534" s="55">
        <f t="shared" ref="BT534:CY534" si="270">SUM(BT394:BT401)</f>
        <v>0</v>
      </c>
      <c r="BU534" s="55">
        <f t="shared" si="270"/>
        <v>0</v>
      </c>
      <c r="BV534" s="55">
        <f t="shared" si="270"/>
        <v>0</v>
      </c>
      <c r="BW534" s="55">
        <f t="shared" si="270"/>
        <v>0</v>
      </c>
      <c r="BX534" s="55">
        <f t="shared" si="270"/>
        <v>0</v>
      </c>
      <c r="BY534" s="55">
        <f t="shared" si="270"/>
        <v>0</v>
      </c>
      <c r="BZ534" s="55">
        <f t="shared" si="270"/>
        <v>0</v>
      </c>
      <c r="CA534" s="55">
        <f t="shared" si="270"/>
        <v>0</v>
      </c>
      <c r="CB534" s="55">
        <f t="shared" si="270"/>
        <v>0</v>
      </c>
      <c r="CC534" s="55">
        <f t="shared" si="270"/>
        <v>0</v>
      </c>
      <c r="CD534" s="55">
        <f t="shared" si="270"/>
        <v>0</v>
      </c>
      <c r="CE534" s="55">
        <f t="shared" si="270"/>
        <v>0</v>
      </c>
      <c r="CF534" s="55">
        <f t="shared" si="270"/>
        <v>0</v>
      </c>
      <c r="CG534" s="55">
        <f t="shared" si="270"/>
        <v>0</v>
      </c>
      <c r="CH534" s="55">
        <f t="shared" si="270"/>
        <v>0</v>
      </c>
      <c r="CI534" s="55">
        <f t="shared" si="270"/>
        <v>0</v>
      </c>
      <c r="CJ534" s="55">
        <f t="shared" si="270"/>
        <v>0</v>
      </c>
      <c r="CK534" s="55">
        <f t="shared" si="270"/>
        <v>0</v>
      </c>
      <c r="CL534" s="55">
        <f t="shared" si="270"/>
        <v>0</v>
      </c>
      <c r="CM534" s="55">
        <f t="shared" si="270"/>
        <v>0</v>
      </c>
      <c r="CN534" s="55">
        <f t="shared" si="270"/>
        <v>0</v>
      </c>
      <c r="CO534" s="55">
        <f t="shared" si="270"/>
        <v>0</v>
      </c>
      <c r="CP534" s="55">
        <f t="shared" si="270"/>
        <v>0</v>
      </c>
      <c r="CQ534" s="55">
        <f t="shared" si="270"/>
        <v>0</v>
      </c>
      <c r="CR534" s="55">
        <f t="shared" si="270"/>
        <v>0</v>
      </c>
      <c r="CS534" s="55">
        <f t="shared" si="270"/>
        <v>0</v>
      </c>
      <c r="CT534" s="55">
        <f t="shared" si="270"/>
        <v>0</v>
      </c>
      <c r="CU534" s="55">
        <f t="shared" si="270"/>
        <v>0</v>
      </c>
      <c r="CV534" s="55">
        <f t="shared" si="270"/>
        <v>0</v>
      </c>
      <c r="CW534" s="55">
        <f t="shared" si="270"/>
        <v>0</v>
      </c>
      <c r="CX534" s="55">
        <f t="shared" si="270"/>
        <v>0</v>
      </c>
      <c r="CY534" s="55">
        <f t="shared" si="270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268"/>
        <v>41357.707721899715</v>
      </c>
      <c r="H535" s="56">
        <f t="shared" ref="H535:BS535" si="271">SUM(H402:H405)</f>
        <v>1508.4649214080041</v>
      </c>
      <c r="I535" s="56">
        <f t="shared" si="271"/>
        <v>1502.8380407905306</v>
      </c>
      <c r="J535" s="56">
        <f t="shared" si="271"/>
        <v>1497.2115181520119</v>
      </c>
      <c r="K535" s="56">
        <f t="shared" si="271"/>
        <v>1491.5853534924474</v>
      </c>
      <c r="L535" s="56">
        <f t="shared" si="271"/>
        <v>1485.9595468118371</v>
      </c>
      <c r="M535" s="56">
        <f t="shared" si="271"/>
        <v>1480.3340981101815</v>
      </c>
      <c r="N535" s="56">
        <f t="shared" si="271"/>
        <v>1474.7090073874799</v>
      </c>
      <c r="O535" s="56">
        <f t="shared" si="271"/>
        <v>1469.0842746437331</v>
      </c>
      <c r="P535" s="56">
        <f t="shared" si="271"/>
        <v>1463.4598998789406</v>
      </c>
      <c r="Q535" s="56">
        <f t="shared" si="271"/>
        <v>1457.8358830931027</v>
      </c>
      <c r="R535" s="56">
        <f t="shared" si="271"/>
        <v>1452.212224286219</v>
      </c>
      <c r="S535" s="56">
        <f t="shared" si="271"/>
        <v>1446.5889234582899</v>
      </c>
      <c r="T535" s="56">
        <f t="shared" si="271"/>
        <v>1440.965980609315</v>
      </c>
      <c r="U535" s="56">
        <f t="shared" si="271"/>
        <v>1435.3433957392945</v>
      </c>
      <c r="V535" s="56">
        <f t="shared" si="271"/>
        <v>1429.7211688482289</v>
      </c>
      <c r="W535" s="56">
        <f t="shared" si="271"/>
        <v>1424.0992999361172</v>
      </c>
      <c r="X535" s="56">
        <f t="shared" si="271"/>
        <v>1418.526764114959</v>
      </c>
      <c r="Y535" s="56">
        <f t="shared" si="271"/>
        <v>1412.9542282938007</v>
      </c>
      <c r="Z535" s="56">
        <f t="shared" si="271"/>
        <v>1407.3816924726425</v>
      </c>
      <c r="AA535" s="56">
        <f t="shared" si="271"/>
        <v>1401.8091566514843</v>
      </c>
      <c r="AB535" s="56">
        <f t="shared" si="271"/>
        <v>1396.2366208303258</v>
      </c>
      <c r="AC535" s="56">
        <f t="shared" si="271"/>
        <v>1390.6640850091676</v>
      </c>
      <c r="AD535" s="56">
        <f t="shared" si="271"/>
        <v>1385.0915491880096</v>
      </c>
      <c r="AE535" s="56">
        <f t="shared" si="271"/>
        <v>1379.5190133668514</v>
      </c>
      <c r="AF535" s="56">
        <f t="shared" si="271"/>
        <v>1373.9464775456931</v>
      </c>
      <c r="AG535" s="56">
        <f t="shared" si="271"/>
        <v>1368.3739417245336</v>
      </c>
      <c r="AH535" s="56">
        <f t="shared" si="271"/>
        <v>1368.3739417245336</v>
      </c>
      <c r="AI535" s="56">
        <f t="shared" si="271"/>
        <v>1368.3739417245336</v>
      </c>
      <c r="AJ535" s="56">
        <f t="shared" si="271"/>
        <v>1368.3739417245336</v>
      </c>
      <c r="AK535" s="56">
        <f t="shared" si="271"/>
        <v>1368.3739417245336</v>
      </c>
      <c r="AL535" s="56">
        <f t="shared" si="271"/>
        <v>1368.3739417245336</v>
      </c>
      <c r="AM535" s="56">
        <f t="shared" si="271"/>
        <v>1368.3739417245336</v>
      </c>
      <c r="AN535" s="56">
        <f t="shared" si="271"/>
        <v>1368.3739417245336</v>
      </c>
      <c r="AO535" s="56">
        <f t="shared" si="271"/>
        <v>1368.3739417245336</v>
      </c>
      <c r="AP535" s="56">
        <f t="shared" si="271"/>
        <v>1368.3739417245336</v>
      </c>
      <c r="AQ535" s="56">
        <f t="shared" si="271"/>
        <v>1368.3739417245336</v>
      </c>
      <c r="AR535" s="56">
        <f t="shared" si="271"/>
        <v>1368.3739417245336</v>
      </c>
      <c r="AS535" s="56">
        <f t="shared" si="271"/>
        <v>1368.3739417245336</v>
      </c>
      <c r="AT535" s="56">
        <f t="shared" si="271"/>
        <v>1368.3739417245336</v>
      </c>
      <c r="AU535" s="56">
        <f t="shared" si="271"/>
        <v>1368.3739417245336</v>
      </c>
      <c r="AV535" s="56">
        <f t="shared" si="271"/>
        <v>1368.3739417245336</v>
      </c>
      <c r="AW535" s="56">
        <f t="shared" si="271"/>
        <v>1368.3739417245336</v>
      </c>
      <c r="AX535" s="56">
        <f t="shared" si="271"/>
        <v>1368.3739417245336</v>
      </c>
      <c r="AY535" s="56">
        <f t="shared" si="271"/>
        <v>1368.3739417245336</v>
      </c>
      <c r="AZ535" s="56">
        <f t="shared" si="271"/>
        <v>1368.3739417245336</v>
      </c>
      <c r="BA535" s="56">
        <f t="shared" si="271"/>
        <v>0</v>
      </c>
      <c r="BB535" s="56">
        <f t="shared" si="271"/>
        <v>0</v>
      </c>
      <c r="BC535" s="56">
        <f t="shared" si="271"/>
        <v>0</v>
      </c>
      <c r="BD535" s="56">
        <f t="shared" si="271"/>
        <v>0</v>
      </c>
      <c r="BE535" s="56">
        <f t="shared" si="271"/>
        <v>0</v>
      </c>
      <c r="BF535" s="56">
        <f t="shared" si="271"/>
        <v>0</v>
      </c>
      <c r="BG535" s="56">
        <f t="shared" si="271"/>
        <v>0</v>
      </c>
      <c r="BH535" s="56">
        <f t="shared" si="271"/>
        <v>0</v>
      </c>
      <c r="BI535" s="56">
        <f t="shared" si="271"/>
        <v>0</v>
      </c>
      <c r="BJ535" s="56">
        <f t="shared" si="271"/>
        <v>0</v>
      </c>
      <c r="BK535" s="56">
        <f t="shared" si="271"/>
        <v>0</v>
      </c>
      <c r="BL535" s="56">
        <f t="shared" si="271"/>
        <v>0</v>
      </c>
      <c r="BM535" s="56">
        <f t="shared" si="271"/>
        <v>0</v>
      </c>
      <c r="BN535" s="56">
        <f t="shared" si="271"/>
        <v>0</v>
      </c>
      <c r="BO535" s="56">
        <f t="shared" si="271"/>
        <v>0</v>
      </c>
      <c r="BP535" s="56">
        <f t="shared" si="271"/>
        <v>0</v>
      </c>
      <c r="BQ535" s="56">
        <f t="shared" si="271"/>
        <v>0</v>
      </c>
      <c r="BR535" s="56">
        <f t="shared" si="271"/>
        <v>0</v>
      </c>
      <c r="BS535" s="56">
        <f t="shared" si="271"/>
        <v>0</v>
      </c>
      <c r="BT535" s="56">
        <f t="shared" ref="BT535:CY535" si="272">SUM(BT402:BT405)</f>
        <v>0</v>
      </c>
      <c r="BU535" s="56">
        <f t="shared" si="272"/>
        <v>0</v>
      </c>
      <c r="BV535" s="56">
        <f t="shared" si="272"/>
        <v>0</v>
      </c>
      <c r="BW535" s="56">
        <f t="shared" si="272"/>
        <v>0</v>
      </c>
      <c r="BX535" s="56">
        <f t="shared" si="272"/>
        <v>0</v>
      </c>
      <c r="BY535" s="56">
        <f t="shared" si="272"/>
        <v>0</v>
      </c>
      <c r="BZ535" s="56">
        <f t="shared" si="272"/>
        <v>0</v>
      </c>
      <c r="CA535" s="56">
        <f t="shared" si="272"/>
        <v>0</v>
      </c>
      <c r="CB535" s="56">
        <f t="shared" si="272"/>
        <v>0</v>
      </c>
      <c r="CC535" s="56">
        <f t="shared" si="272"/>
        <v>0</v>
      </c>
      <c r="CD535" s="56">
        <f t="shared" si="272"/>
        <v>0</v>
      </c>
      <c r="CE535" s="56">
        <f t="shared" si="272"/>
        <v>0</v>
      </c>
      <c r="CF535" s="56">
        <f t="shared" si="272"/>
        <v>0</v>
      </c>
      <c r="CG535" s="56">
        <f t="shared" si="272"/>
        <v>0</v>
      </c>
      <c r="CH535" s="56">
        <f t="shared" si="272"/>
        <v>0</v>
      </c>
      <c r="CI535" s="56">
        <f t="shared" si="272"/>
        <v>0</v>
      </c>
      <c r="CJ535" s="56">
        <f t="shared" si="272"/>
        <v>0</v>
      </c>
      <c r="CK535" s="56">
        <f t="shared" si="272"/>
        <v>0</v>
      </c>
      <c r="CL535" s="56">
        <f t="shared" si="272"/>
        <v>0</v>
      </c>
      <c r="CM535" s="56">
        <f t="shared" si="272"/>
        <v>0</v>
      </c>
      <c r="CN535" s="56">
        <f t="shared" si="272"/>
        <v>0</v>
      </c>
      <c r="CO535" s="56">
        <f t="shared" si="272"/>
        <v>0</v>
      </c>
      <c r="CP535" s="56">
        <f t="shared" si="272"/>
        <v>0</v>
      </c>
      <c r="CQ535" s="56">
        <f t="shared" si="272"/>
        <v>0</v>
      </c>
      <c r="CR535" s="56">
        <f t="shared" si="272"/>
        <v>0</v>
      </c>
      <c r="CS535" s="56">
        <f t="shared" si="272"/>
        <v>0</v>
      </c>
      <c r="CT535" s="56">
        <f t="shared" si="272"/>
        <v>0</v>
      </c>
      <c r="CU535" s="56">
        <f t="shared" si="272"/>
        <v>0</v>
      </c>
      <c r="CV535" s="56">
        <f t="shared" si="272"/>
        <v>0</v>
      </c>
      <c r="CW535" s="56">
        <f t="shared" si="272"/>
        <v>0</v>
      </c>
      <c r="CX535" s="56">
        <f t="shared" si="272"/>
        <v>0</v>
      </c>
      <c r="CY535" s="56">
        <f t="shared" si="272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268"/>
        <v>237.72385863242954</v>
      </c>
      <c r="H536" s="56">
        <f t="shared" ref="H536:BS536" si="273">SUM(H406:H410)</f>
        <v>10.290299057608864</v>
      </c>
      <c r="I536" s="56">
        <f t="shared" si="273"/>
        <v>10.132556454372796</v>
      </c>
      <c r="J536" s="56">
        <f t="shared" si="273"/>
        <v>9.9748136268989889</v>
      </c>
      <c r="K536" s="56">
        <f t="shared" si="273"/>
        <v>9.8170705751874419</v>
      </c>
      <c r="L536" s="56">
        <f t="shared" si="273"/>
        <v>9.6593272992381554</v>
      </c>
      <c r="M536" s="56">
        <f t="shared" si="273"/>
        <v>9.5015837990511294</v>
      </c>
      <c r="N536" s="56">
        <f t="shared" si="273"/>
        <v>9.3438400746263639</v>
      </c>
      <c r="O536" s="56">
        <f t="shared" si="273"/>
        <v>9.1860961259638589</v>
      </c>
      <c r="P536" s="56">
        <f t="shared" si="273"/>
        <v>9.0283519530636109</v>
      </c>
      <c r="Q536" s="56">
        <f t="shared" si="273"/>
        <v>8.870607555925627</v>
      </c>
      <c r="R536" s="56">
        <f t="shared" si="273"/>
        <v>8.7128629345499018</v>
      </c>
      <c r="S536" s="56">
        <f t="shared" si="273"/>
        <v>8.5551180889364389</v>
      </c>
      <c r="T536" s="56">
        <f t="shared" si="273"/>
        <v>8.3973730190852329</v>
      </c>
      <c r="U536" s="56">
        <f t="shared" si="273"/>
        <v>8.239627724996291</v>
      </c>
      <c r="V536" s="56">
        <f t="shared" si="273"/>
        <v>8.0818822066696061</v>
      </c>
      <c r="W536" s="56">
        <f t="shared" si="273"/>
        <v>7.9241364641051826</v>
      </c>
      <c r="X536" s="56">
        <f t="shared" si="273"/>
        <v>7.9241355037348731</v>
      </c>
      <c r="Y536" s="56">
        <f t="shared" si="273"/>
        <v>7.9241345433645636</v>
      </c>
      <c r="Z536" s="56">
        <f t="shared" si="273"/>
        <v>7.9241335829942523</v>
      </c>
      <c r="AA536" s="56">
        <f t="shared" si="273"/>
        <v>7.9241326226239428</v>
      </c>
      <c r="AB536" s="56">
        <f t="shared" si="273"/>
        <v>7.9241316622536324</v>
      </c>
      <c r="AC536" s="56">
        <f t="shared" si="273"/>
        <v>7.9241307018833247</v>
      </c>
      <c r="AD536" s="56">
        <f t="shared" si="273"/>
        <v>7.9241297415130116</v>
      </c>
      <c r="AE536" s="56">
        <f t="shared" si="273"/>
        <v>7.9241287811427021</v>
      </c>
      <c r="AF536" s="56">
        <f t="shared" si="273"/>
        <v>7.9241278207723926</v>
      </c>
      <c r="AG536" s="56">
        <f t="shared" si="273"/>
        <v>7.9241268604020805</v>
      </c>
      <c r="AH536" s="56">
        <f t="shared" si="273"/>
        <v>7.9241268604020805</v>
      </c>
      <c r="AI536" s="56">
        <f t="shared" si="273"/>
        <v>7.9241268604020805</v>
      </c>
      <c r="AJ536" s="56">
        <f t="shared" si="273"/>
        <v>7.9241268604020805</v>
      </c>
      <c r="AK536" s="56">
        <f t="shared" si="273"/>
        <v>7.9241268604020805</v>
      </c>
      <c r="AL536" s="56">
        <f t="shared" si="273"/>
        <v>7.9241268604020805</v>
      </c>
      <c r="AM536" s="56">
        <f t="shared" si="273"/>
        <v>7.9241268604020805</v>
      </c>
      <c r="AN536" s="56">
        <f t="shared" si="273"/>
        <v>7.9241268604020805</v>
      </c>
      <c r="AO536" s="56">
        <f t="shared" si="273"/>
        <v>7.9241268604020805</v>
      </c>
      <c r="AP536" s="56">
        <f t="shared" si="273"/>
        <v>7.9241268604020805</v>
      </c>
      <c r="AQ536" s="56">
        <f t="shared" si="273"/>
        <v>7.9241268604020805</v>
      </c>
      <c r="AR536" s="56">
        <f t="shared" si="273"/>
        <v>7.9241268604020805</v>
      </c>
      <c r="AS536" s="56">
        <f t="shared" si="273"/>
        <v>7.9241268604020805</v>
      </c>
      <c r="AT536" s="56">
        <f t="shared" si="273"/>
        <v>7.9241268604020805</v>
      </c>
      <c r="AU536" s="56">
        <f t="shared" si="273"/>
        <v>7.9241268604020805</v>
      </c>
      <c r="AV536" s="56">
        <f t="shared" si="273"/>
        <v>7.9241268604020805</v>
      </c>
      <c r="AW536" s="56">
        <f t="shared" si="273"/>
        <v>7.9241268604020805</v>
      </c>
      <c r="AX536" s="56">
        <f t="shared" si="273"/>
        <v>7.9241268604020805</v>
      </c>
      <c r="AY536" s="56">
        <f t="shared" si="273"/>
        <v>7.9241268604020805</v>
      </c>
      <c r="AZ536" s="56">
        <f t="shared" si="273"/>
        <v>7.9241268604020805</v>
      </c>
      <c r="BA536" s="56">
        <f t="shared" si="273"/>
        <v>0</v>
      </c>
      <c r="BB536" s="56">
        <f t="shared" si="273"/>
        <v>0</v>
      </c>
      <c r="BC536" s="56">
        <f t="shared" si="273"/>
        <v>0</v>
      </c>
      <c r="BD536" s="56">
        <f t="shared" si="273"/>
        <v>0</v>
      </c>
      <c r="BE536" s="56">
        <f t="shared" si="273"/>
        <v>0</v>
      </c>
      <c r="BF536" s="56">
        <f t="shared" si="273"/>
        <v>0</v>
      </c>
      <c r="BG536" s="56">
        <f t="shared" si="273"/>
        <v>0</v>
      </c>
      <c r="BH536" s="56">
        <f t="shared" si="273"/>
        <v>0</v>
      </c>
      <c r="BI536" s="56">
        <f t="shared" si="273"/>
        <v>0</v>
      </c>
      <c r="BJ536" s="56">
        <f t="shared" si="273"/>
        <v>0</v>
      </c>
      <c r="BK536" s="56">
        <f t="shared" si="273"/>
        <v>0</v>
      </c>
      <c r="BL536" s="56">
        <f t="shared" si="273"/>
        <v>0</v>
      </c>
      <c r="BM536" s="56">
        <f t="shared" si="273"/>
        <v>0</v>
      </c>
      <c r="BN536" s="56">
        <f t="shared" si="273"/>
        <v>0</v>
      </c>
      <c r="BO536" s="56">
        <f t="shared" si="273"/>
        <v>0</v>
      </c>
      <c r="BP536" s="56">
        <f t="shared" si="273"/>
        <v>0</v>
      </c>
      <c r="BQ536" s="56">
        <f t="shared" si="273"/>
        <v>0</v>
      </c>
      <c r="BR536" s="56">
        <f t="shared" si="273"/>
        <v>0</v>
      </c>
      <c r="BS536" s="56">
        <f t="shared" si="273"/>
        <v>0</v>
      </c>
      <c r="BT536" s="56">
        <f t="shared" ref="BT536:CY536" si="274">SUM(BT406:BT410)</f>
        <v>0</v>
      </c>
      <c r="BU536" s="56">
        <f t="shared" si="274"/>
        <v>0</v>
      </c>
      <c r="BV536" s="56">
        <f t="shared" si="274"/>
        <v>0</v>
      </c>
      <c r="BW536" s="56">
        <f t="shared" si="274"/>
        <v>0</v>
      </c>
      <c r="BX536" s="56">
        <f t="shared" si="274"/>
        <v>0</v>
      </c>
      <c r="BY536" s="56">
        <f t="shared" si="274"/>
        <v>0</v>
      </c>
      <c r="BZ536" s="56">
        <f t="shared" si="274"/>
        <v>0</v>
      </c>
      <c r="CA536" s="56">
        <f t="shared" si="274"/>
        <v>0</v>
      </c>
      <c r="CB536" s="56">
        <f t="shared" si="274"/>
        <v>0</v>
      </c>
      <c r="CC536" s="56">
        <f t="shared" si="274"/>
        <v>0</v>
      </c>
      <c r="CD536" s="56">
        <f t="shared" si="274"/>
        <v>0</v>
      </c>
      <c r="CE536" s="56">
        <f t="shared" si="274"/>
        <v>0</v>
      </c>
      <c r="CF536" s="56">
        <f t="shared" si="274"/>
        <v>0</v>
      </c>
      <c r="CG536" s="56">
        <f t="shared" si="274"/>
        <v>0</v>
      </c>
      <c r="CH536" s="56">
        <f t="shared" si="274"/>
        <v>0</v>
      </c>
      <c r="CI536" s="56">
        <f t="shared" si="274"/>
        <v>0</v>
      </c>
      <c r="CJ536" s="56">
        <f t="shared" si="274"/>
        <v>0</v>
      </c>
      <c r="CK536" s="56">
        <f t="shared" si="274"/>
        <v>0</v>
      </c>
      <c r="CL536" s="56">
        <f t="shared" si="274"/>
        <v>0</v>
      </c>
      <c r="CM536" s="56">
        <f t="shared" si="274"/>
        <v>0</v>
      </c>
      <c r="CN536" s="56">
        <f t="shared" si="274"/>
        <v>0</v>
      </c>
      <c r="CO536" s="56">
        <f t="shared" si="274"/>
        <v>0</v>
      </c>
      <c r="CP536" s="56">
        <f t="shared" si="274"/>
        <v>0</v>
      </c>
      <c r="CQ536" s="56">
        <f t="shared" si="274"/>
        <v>0</v>
      </c>
      <c r="CR536" s="56">
        <f t="shared" si="274"/>
        <v>0</v>
      </c>
      <c r="CS536" s="56">
        <f t="shared" si="274"/>
        <v>0</v>
      </c>
      <c r="CT536" s="56">
        <f t="shared" si="274"/>
        <v>0</v>
      </c>
      <c r="CU536" s="56">
        <f t="shared" si="274"/>
        <v>0</v>
      </c>
      <c r="CV536" s="56">
        <f t="shared" si="274"/>
        <v>0</v>
      </c>
      <c r="CW536" s="56">
        <f t="shared" si="274"/>
        <v>0</v>
      </c>
      <c r="CX536" s="56">
        <f t="shared" si="274"/>
        <v>0</v>
      </c>
      <c r="CY536" s="56">
        <f t="shared" si="274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268"/>
        <v>1828276.4066033431</v>
      </c>
      <c r="H537" s="55">
        <f t="shared" ref="H537:BS537" si="275">SUM(H411:H418)</f>
        <v>10972.537598816371</v>
      </c>
      <c r="I537" s="55">
        <f t="shared" si="275"/>
        <v>13902.025242372387</v>
      </c>
      <c r="J537" s="55">
        <f t="shared" si="275"/>
        <v>16723.868722781135</v>
      </c>
      <c r="K537" s="55">
        <f t="shared" si="275"/>
        <v>19438.068040042614</v>
      </c>
      <c r="L537" s="55">
        <f t="shared" si="275"/>
        <v>22044.623194156822</v>
      </c>
      <c r="M537" s="55">
        <f t="shared" si="275"/>
        <v>24543.534185123761</v>
      </c>
      <c r="N537" s="55">
        <f t="shared" si="275"/>
        <v>26934.801012943426</v>
      </c>
      <c r="O537" s="55">
        <f t="shared" si="275"/>
        <v>29218.423677615821</v>
      </c>
      <c r="P537" s="55">
        <f t="shared" si="275"/>
        <v>31394.40217914095</v>
      </c>
      <c r="Q537" s="55">
        <f t="shared" si="275"/>
        <v>33462.736517518802</v>
      </c>
      <c r="R537" s="55">
        <f t="shared" si="275"/>
        <v>35423.426692749388</v>
      </c>
      <c r="S537" s="55">
        <f t="shared" si="275"/>
        <v>37276.472704832711</v>
      </c>
      <c r="T537" s="55">
        <f t="shared" si="275"/>
        <v>39021.874553768757</v>
      </c>
      <c r="U537" s="55">
        <f t="shared" si="275"/>
        <v>40659.632239557526</v>
      </c>
      <c r="V537" s="55">
        <f t="shared" si="275"/>
        <v>42189.745762199032</v>
      </c>
      <c r="W537" s="55">
        <f t="shared" si="275"/>
        <v>43612.215121693269</v>
      </c>
      <c r="X537" s="55">
        <f t="shared" si="275"/>
        <v>44604.682331383316</v>
      </c>
      <c r="Y537" s="55">
        <f t="shared" si="275"/>
        <v>45505.666760022788</v>
      </c>
      <c r="Z537" s="55">
        <f t="shared" si="275"/>
        <v>46315.168407611665</v>
      </c>
      <c r="AA537" s="55">
        <f t="shared" si="275"/>
        <v>47033.187274149954</v>
      </c>
      <c r="AB537" s="55">
        <f t="shared" si="275"/>
        <v>47659.723359637654</v>
      </c>
      <c r="AC537" s="55">
        <f t="shared" si="275"/>
        <v>48194.776664074765</v>
      </c>
      <c r="AD537" s="55">
        <f t="shared" si="275"/>
        <v>48638.347187461288</v>
      </c>
      <c r="AE537" s="55">
        <f t="shared" si="275"/>
        <v>48990.434929797222</v>
      </c>
      <c r="AF537" s="55">
        <f t="shared" si="275"/>
        <v>49251.039891082561</v>
      </c>
      <c r="AG537" s="55">
        <f t="shared" si="275"/>
        <v>49420.16207131734</v>
      </c>
      <c r="AH537" s="55">
        <f t="shared" si="275"/>
        <v>51367.887983159875</v>
      </c>
      <c r="AI537" s="55">
        <f t="shared" si="275"/>
        <v>53315.613895002403</v>
      </c>
      <c r="AJ537" s="55">
        <f t="shared" si="275"/>
        <v>55263.339806844946</v>
      </c>
      <c r="AK537" s="55">
        <f t="shared" si="275"/>
        <v>57211.065718687474</v>
      </c>
      <c r="AL537" s="55">
        <f t="shared" si="275"/>
        <v>59158.79163053001</v>
      </c>
      <c r="AM537" s="55">
        <f t="shared" si="275"/>
        <v>61106.517542372545</v>
      </c>
      <c r="AN537" s="55">
        <f t="shared" si="275"/>
        <v>63054.243454215073</v>
      </c>
      <c r="AO537" s="55">
        <f t="shared" si="275"/>
        <v>65001.969366057609</v>
      </c>
      <c r="AP537" s="55">
        <f t="shared" si="275"/>
        <v>66949.695277900144</v>
      </c>
      <c r="AQ537" s="55">
        <f t="shared" si="275"/>
        <v>68897.421189742687</v>
      </c>
      <c r="AR537" s="55">
        <f t="shared" si="275"/>
        <v>70845.147101585215</v>
      </c>
      <c r="AS537" s="55">
        <f t="shared" si="275"/>
        <v>72792.873013427758</v>
      </c>
      <c r="AT537" s="55">
        <f t="shared" si="275"/>
        <v>74740.5989252703</v>
      </c>
      <c r="AU537" s="55">
        <f t="shared" si="275"/>
        <v>76688.324837112828</v>
      </c>
      <c r="AV537" s="55">
        <f t="shared" si="275"/>
        <v>78636.050748955357</v>
      </c>
      <c r="AW537" s="55">
        <f t="shared" si="275"/>
        <v>80583.776660797899</v>
      </c>
      <c r="AX537" s="55">
        <f t="shared" si="275"/>
        <v>82531.502572640427</v>
      </c>
      <c r="AY537" s="55">
        <f t="shared" si="275"/>
        <v>84479.22848448297</v>
      </c>
      <c r="AZ537" s="55">
        <f t="shared" si="275"/>
        <v>86426.954396325498</v>
      </c>
      <c r="BA537" s="55">
        <f t="shared" si="275"/>
        <v>0</v>
      </c>
      <c r="BB537" s="55">
        <f t="shared" si="275"/>
        <v>0</v>
      </c>
      <c r="BC537" s="55">
        <f t="shared" si="275"/>
        <v>0</v>
      </c>
      <c r="BD537" s="55">
        <f t="shared" si="275"/>
        <v>0</v>
      </c>
      <c r="BE537" s="55">
        <f t="shared" si="275"/>
        <v>0</v>
      </c>
      <c r="BF537" s="55">
        <f t="shared" si="275"/>
        <v>0</v>
      </c>
      <c r="BG537" s="55">
        <f t="shared" si="275"/>
        <v>0</v>
      </c>
      <c r="BH537" s="55">
        <f t="shared" si="275"/>
        <v>0</v>
      </c>
      <c r="BI537" s="55">
        <f t="shared" si="275"/>
        <v>0</v>
      </c>
      <c r="BJ537" s="55">
        <f t="shared" si="275"/>
        <v>0</v>
      </c>
      <c r="BK537" s="55">
        <f t="shared" si="275"/>
        <v>0</v>
      </c>
      <c r="BL537" s="55">
        <f t="shared" si="275"/>
        <v>0</v>
      </c>
      <c r="BM537" s="55">
        <f t="shared" si="275"/>
        <v>0</v>
      </c>
      <c r="BN537" s="55">
        <f t="shared" si="275"/>
        <v>0</v>
      </c>
      <c r="BO537" s="55">
        <f t="shared" si="275"/>
        <v>0</v>
      </c>
      <c r="BP537" s="55">
        <f t="shared" si="275"/>
        <v>0</v>
      </c>
      <c r="BQ537" s="55">
        <f t="shared" si="275"/>
        <v>0</v>
      </c>
      <c r="BR537" s="55">
        <f t="shared" si="275"/>
        <v>0</v>
      </c>
      <c r="BS537" s="55">
        <f t="shared" si="275"/>
        <v>0</v>
      </c>
      <c r="BT537" s="55">
        <f t="shared" ref="BT537:CY537" si="276">SUM(BT411:BT418)</f>
        <v>0</v>
      </c>
      <c r="BU537" s="55">
        <f t="shared" si="276"/>
        <v>0</v>
      </c>
      <c r="BV537" s="55">
        <f t="shared" si="276"/>
        <v>0</v>
      </c>
      <c r="BW537" s="55">
        <f t="shared" si="276"/>
        <v>0</v>
      </c>
      <c r="BX537" s="55">
        <f t="shared" si="276"/>
        <v>0</v>
      </c>
      <c r="BY537" s="55">
        <f t="shared" si="276"/>
        <v>0</v>
      </c>
      <c r="BZ537" s="55">
        <f t="shared" si="276"/>
        <v>0</v>
      </c>
      <c r="CA537" s="55">
        <f t="shared" si="276"/>
        <v>0</v>
      </c>
      <c r="CB537" s="55">
        <f t="shared" si="276"/>
        <v>0</v>
      </c>
      <c r="CC537" s="55">
        <f t="shared" si="276"/>
        <v>0</v>
      </c>
      <c r="CD537" s="55">
        <f t="shared" si="276"/>
        <v>0</v>
      </c>
      <c r="CE537" s="55">
        <f t="shared" si="276"/>
        <v>0</v>
      </c>
      <c r="CF537" s="55">
        <f t="shared" si="276"/>
        <v>0</v>
      </c>
      <c r="CG537" s="55">
        <f t="shared" si="276"/>
        <v>0</v>
      </c>
      <c r="CH537" s="55">
        <f t="shared" si="276"/>
        <v>0</v>
      </c>
      <c r="CI537" s="55">
        <f t="shared" si="276"/>
        <v>0</v>
      </c>
      <c r="CJ537" s="55">
        <f t="shared" si="276"/>
        <v>0</v>
      </c>
      <c r="CK537" s="55">
        <f t="shared" si="276"/>
        <v>0</v>
      </c>
      <c r="CL537" s="55">
        <f t="shared" si="276"/>
        <v>0</v>
      </c>
      <c r="CM537" s="55">
        <f t="shared" si="276"/>
        <v>0</v>
      </c>
      <c r="CN537" s="55">
        <f t="shared" si="276"/>
        <v>0</v>
      </c>
      <c r="CO537" s="55">
        <f t="shared" si="276"/>
        <v>0</v>
      </c>
      <c r="CP537" s="55">
        <f t="shared" si="276"/>
        <v>0</v>
      </c>
      <c r="CQ537" s="55">
        <f t="shared" si="276"/>
        <v>0</v>
      </c>
      <c r="CR537" s="55">
        <f t="shared" si="276"/>
        <v>0</v>
      </c>
      <c r="CS537" s="55">
        <f t="shared" si="276"/>
        <v>0</v>
      </c>
      <c r="CT537" s="55">
        <f t="shared" si="276"/>
        <v>0</v>
      </c>
      <c r="CU537" s="55">
        <f t="shared" si="276"/>
        <v>0</v>
      </c>
      <c r="CV537" s="55">
        <f t="shared" si="276"/>
        <v>0</v>
      </c>
      <c r="CW537" s="55">
        <f t="shared" si="276"/>
        <v>0</v>
      </c>
      <c r="CX537" s="55">
        <f t="shared" si="276"/>
        <v>0</v>
      </c>
      <c r="CY537" s="55">
        <f t="shared" si="276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268"/>
        <v>154800.24775554962</v>
      </c>
      <c r="H538" s="56">
        <f t="shared" ref="H538:BS538" si="277">SUM(H419:H420)</f>
        <v>1937.433865369743</v>
      </c>
      <c r="I538" s="56">
        <f t="shared" si="277"/>
        <v>2012.7353267228539</v>
      </c>
      <c r="J538" s="56">
        <f t="shared" si="277"/>
        <v>2087.4677313618708</v>
      </c>
      <c r="K538" s="56">
        <f t="shared" si="277"/>
        <v>2161.6310792867939</v>
      </c>
      <c r="L538" s="56">
        <f t="shared" si="277"/>
        <v>2235.2253704976233</v>
      </c>
      <c r="M538" s="56">
        <f t="shared" si="277"/>
        <v>2308.2506049943586</v>
      </c>
      <c r="N538" s="56">
        <f t="shared" si="277"/>
        <v>2380.7067827769997</v>
      </c>
      <c r="O538" s="56">
        <f t="shared" si="277"/>
        <v>2452.5939038455476</v>
      </c>
      <c r="P538" s="56">
        <f t="shared" si="277"/>
        <v>2523.911968200001</v>
      </c>
      <c r="Q538" s="56">
        <f t="shared" si="277"/>
        <v>2594.6609758403602</v>
      </c>
      <c r="R538" s="56">
        <f t="shared" si="277"/>
        <v>2664.8409267666261</v>
      </c>
      <c r="S538" s="56">
        <f t="shared" si="277"/>
        <v>2734.451820978798</v>
      </c>
      <c r="T538" s="56">
        <f t="shared" si="277"/>
        <v>2803.4936584768757</v>
      </c>
      <c r="U538" s="56">
        <f t="shared" si="277"/>
        <v>2871.9664392608597</v>
      </c>
      <c r="V538" s="56">
        <f t="shared" si="277"/>
        <v>2939.8701633307492</v>
      </c>
      <c r="W538" s="57">
        <f t="shared" si="277"/>
        <v>3007.2048306865454</v>
      </c>
      <c r="X538" s="56">
        <f t="shared" si="277"/>
        <v>3134.4771730695202</v>
      </c>
      <c r="Y538" s="56">
        <f t="shared" si="277"/>
        <v>3260.7375087757473</v>
      </c>
      <c r="Z538" s="56">
        <f t="shared" si="277"/>
        <v>3385.985837805229</v>
      </c>
      <c r="AA538" s="56">
        <f t="shared" si="277"/>
        <v>3510.2221601579636</v>
      </c>
      <c r="AB538" s="56">
        <f t="shared" si="277"/>
        <v>3633.4464758339514</v>
      </c>
      <c r="AC538" s="56">
        <f t="shared" si="277"/>
        <v>3755.6587848331933</v>
      </c>
      <c r="AD538" s="56">
        <f t="shared" si="277"/>
        <v>3876.8590871556885</v>
      </c>
      <c r="AE538" s="56">
        <f t="shared" si="277"/>
        <v>3997.0473828014356</v>
      </c>
      <c r="AF538" s="56">
        <f t="shared" si="277"/>
        <v>4116.2236717704382</v>
      </c>
      <c r="AG538" s="57">
        <f t="shared" si="277"/>
        <v>4234.3879540626949</v>
      </c>
      <c r="AH538" s="57">
        <f t="shared" si="277"/>
        <v>4415.6228264911479</v>
      </c>
      <c r="AI538" s="57">
        <f t="shared" si="277"/>
        <v>4596.857698919599</v>
      </c>
      <c r="AJ538" s="57">
        <f t="shared" si="277"/>
        <v>4778.0925713480519</v>
      </c>
      <c r="AK538" s="57">
        <f t="shared" si="277"/>
        <v>4959.327443776504</v>
      </c>
      <c r="AL538" s="57">
        <f t="shared" si="277"/>
        <v>5140.5623162049569</v>
      </c>
      <c r="AM538" s="57">
        <f t="shared" si="277"/>
        <v>5321.7971886334099</v>
      </c>
      <c r="AN538" s="57">
        <f t="shared" si="277"/>
        <v>5503.0320610618628</v>
      </c>
      <c r="AO538" s="57">
        <f t="shared" si="277"/>
        <v>5684.2669334903148</v>
      </c>
      <c r="AP538" s="57">
        <f t="shared" si="277"/>
        <v>5865.5018059187678</v>
      </c>
      <c r="AQ538" s="57">
        <f t="shared" si="277"/>
        <v>6046.7366783472198</v>
      </c>
      <c r="AR538" s="56">
        <f t="shared" si="277"/>
        <v>6227.9715507756728</v>
      </c>
      <c r="AS538" s="56">
        <f t="shared" si="277"/>
        <v>6409.2064232041248</v>
      </c>
      <c r="AT538" s="56">
        <f t="shared" si="277"/>
        <v>6590.4412956325777</v>
      </c>
      <c r="AU538" s="56">
        <f t="shared" si="277"/>
        <v>6771.6761680610289</v>
      </c>
      <c r="AV538" s="56">
        <f t="shared" si="277"/>
        <v>6952.9110404894827</v>
      </c>
      <c r="AW538" s="56">
        <f t="shared" si="277"/>
        <v>7134.1459129179339</v>
      </c>
      <c r="AX538" s="56">
        <f t="shared" si="277"/>
        <v>7315.3807853463877</v>
      </c>
      <c r="AY538" s="56">
        <f t="shared" si="277"/>
        <v>7496.6156577748388</v>
      </c>
      <c r="AZ538" s="56">
        <f t="shared" si="277"/>
        <v>7677.8505302032909</v>
      </c>
      <c r="BA538" s="56">
        <f t="shared" si="277"/>
        <v>0</v>
      </c>
      <c r="BB538" s="56">
        <f t="shared" si="277"/>
        <v>0</v>
      </c>
      <c r="BC538" s="56">
        <f t="shared" si="277"/>
        <v>0</v>
      </c>
      <c r="BD538" s="56">
        <f t="shared" si="277"/>
        <v>0</v>
      </c>
      <c r="BE538" s="56">
        <f t="shared" si="277"/>
        <v>0</v>
      </c>
      <c r="BF538" s="56">
        <f t="shared" si="277"/>
        <v>0</v>
      </c>
      <c r="BG538" s="56">
        <f t="shared" si="277"/>
        <v>0</v>
      </c>
      <c r="BH538" s="56">
        <f t="shared" si="277"/>
        <v>0</v>
      </c>
      <c r="BI538" s="56">
        <f t="shared" si="277"/>
        <v>0</v>
      </c>
      <c r="BJ538" s="56">
        <f t="shared" si="277"/>
        <v>0</v>
      </c>
      <c r="BK538" s="56">
        <f t="shared" si="277"/>
        <v>0</v>
      </c>
      <c r="BL538" s="56">
        <f t="shared" si="277"/>
        <v>0</v>
      </c>
      <c r="BM538" s="56">
        <f t="shared" si="277"/>
        <v>0</v>
      </c>
      <c r="BN538" s="56">
        <f t="shared" si="277"/>
        <v>0</v>
      </c>
      <c r="BO538" s="56">
        <f t="shared" si="277"/>
        <v>0</v>
      </c>
      <c r="BP538" s="56">
        <f t="shared" si="277"/>
        <v>0</v>
      </c>
      <c r="BQ538" s="56">
        <f t="shared" si="277"/>
        <v>0</v>
      </c>
      <c r="BR538" s="56">
        <f t="shared" si="277"/>
        <v>0</v>
      </c>
      <c r="BS538" s="56">
        <f t="shared" si="277"/>
        <v>0</v>
      </c>
      <c r="BT538" s="56">
        <f t="shared" ref="BT538:CY538" si="278">SUM(BT419:BT420)</f>
        <v>0</v>
      </c>
      <c r="BU538" s="56">
        <f t="shared" si="278"/>
        <v>0</v>
      </c>
      <c r="BV538" s="56">
        <f t="shared" si="278"/>
        <v>0</v>
      </c>
      <c r="BW538" s="56">
        <f t="shared" si="278"/>
        <v>0</v>
      </c>
      <c r="BX538" s="56">
        <f t="shared" si="278"/>
        <v>0</v>
      </c>
      <c r="BY538" s="56">
        <f t="shared" si="278"/>
        <v>0</v>
      </c>
      <c r="BZ538" s="56">
        <f t="shared" si="278"/>
        <v>0</v>
      </c>
      <c r="CA538" s="56">
        <f t="shared" si="278"/>
        <v>0</v>
      </c>
      <c r="CB538" s="56">
        <f t="shared" si="278"/>
        <v>0</v>
      </c>
      <c r="CC538" s="56">
        <f t="shared" si="278"/>
        <v>0</v>
      </c>
      <c r="CD538" s="56">
        <f t="shared" si="278"/>
        <v>0</v>
      </c>
      <c r="CE538" s="56">
        <f t="shared" si="278"/>
        <v>0</v>
      </c>
      <c r="CF538" s="56">
        <f t="shared" si="278"/>
        <v>0</v>
      </c>
      <c r="CG538" s="56">
        <f t="shared" si="278"/>
        <v>0</v>
      </c>
      <c r="CH538" s="56">
        <f t="shared" si="278"/>
        <v>0</v>
      </c>
      <c r="CI538" s="56">
        <f t="shared" si="278"/>
        <v>0</v>
      </c>
      <c r="CJ538" s="56">
        <f t="shared" si="278"/>
        <v>0</v>
      </c>
      <c r="CK538" s="56">
        <f t="shared" si="278"/>
        <v>0</v>
      </c>
      <c r="CL538" s="56">
        <f t="shared" si="278"/>
        <v>0</v>
      </c>
      <c r="CM538" s="56">
        <f t="shared" si="278"/>
        <v>0</v>
      </c>
      <c r="CN538" s="56">
        <f t="shared" si="278"/>
        <v>0</v>
      </c>
      <c r="CO538" s="56">
        <f t="shared" si="278"/>
        <v>0</v>
      </c>
      <c r="CP538" s="56">
        <f t="shared" si="278"/>
        <v>0</v>
      </c>
      <c r="CQ538" s="56">
        <f t="shared" si="278"/>
        <v>0</v>
      </c>
      <c r="CR538" s="56">
        <f t="shared" si="278"/>
        <v>0</v>
      </c>
      <c r="CS538" s="56">
        <f t="shared" si="278"/>
        <v>0</v>
      </c>
      <c r="CT538" s="56">
        <f t="shared" si="278"/>
        <v>0</v>
      </c>
      <c r="CU538" s="56">
        <f t="shared" si="278"/>
        <v>0</v>
      </c>
      <c r="CV538" s="56">
        <f t="shared" si="278"/>
        <v>0</v>
      </c>
      <c r="CW538" s="56">
        <f t="shared" si="278"/>
        <v>0</v>
      </c>
      <c r="CX538" s="56">
        <f t="shared" si="278"/>
        <v>0</v>
      </c>
      <c r="CY538" s="56">
        <f t="shared" si="278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268"/>
        <v>36870.075026897975</v>
      </c>
      <c r="H539" s="58">
        <f t="shared" ref="H539:BS539" si="279">SUM(H422)</f>
        <v>1284.4559052076788</v>
      </c>
      <c r="I539" s="58">
        <f t="shared" si="279"/>
        <v>1268.5958345071774</v>
      </c>
      <c r="J539" s="58">
        <f t="shared" si="279"/>
        <v>1252.8165931593535</v>
      </c>
      <c r="K539" s="58">
        <f t="shared" si="279"/>
        <v>1237.1181811642059</v>
      </c>
      <c r="L539" s="58">
        <f t="shared" si="279"/>
        <v>1221.5005985217354</v>
      </c>
      <c r="M539" s="58">
        <f t="shared" si="279"/>
        <v>1205.9638452319421</v>
      </c>
      <c r="N539" s="58">
        <f t="shared" si="279"/>
        <v>1190.5079212948253</v>
      </c>
      <c r="O539" s="58">
        <f t="shared" si="279"/>
        <v>1175.1328267103856</v>
      </c>
      <c r="P539" s="58">
        <f t="shared" si="279"/>
        <v>1159.838561478623</v>
      </c>
      <c r="Q539" s="58">
        <f t="shared" si="279"/>
        <v>1144.6251255995371</v>
      </c>
      <c r="R539" s="58">
        <f t="shared" si="279"/>
        <v>1129.4925190731281</v>
      </c>
      <c r="S539" s="58">
        <f t="shared" si="279"/>
        <v>1114.4407418993965</v>
      </c>
      <c r="T539" s="58">
        <f t="shared" si="279"/>
        <v>1099.4697940783412</v>
      </c>
      <c r="U539" s="58">
        <f t="shared" si="279"/>
        <v>1084.5796756099633</v>
      </c>
      <c r="V539" s="58">
        <f t="shared" si="279"/>
        <v>1069.7703864942621</v>
      </c>
      <c r="W539" s="58">
        <f t="shared" si="279"/>
        <v>1055.0419267312377</v>
      </c>
      <c r="X539" s="58">
        <f t="shared" si="279"/>
        <v>1063.8704500593851</v>
      </c>
      <c r="Y539" s="58">
        <f t="shared" si="279"/>
        <v>1072.2985216155289</v>
      </c>
      <c r="Z539" s="58">
        <f t="shared" si="279"/>
        <v>1080.3261413996693</v>
      </c>
      <c r="AA539" s="58">
        <f t="shared" si="279"/>
        <v>1087.9533094118062</v>
      </c>
      <c r="AB539" s="58">
        <f t="shared" si="279"/>
        <v>1095.1800256519396</v>
      </c>
      <c r="AC539" s="58">
        <f t="shared" si="279"/>
        <v>1102.0062901200693</v>
      </c>
      <c r="AD539" s="58">
        <f t="shared" si="279"/>
        <v>1108.4321028161958</v>
      </c>
      <c r="AE539" s="58">
        <f t="shared" si="279"/>
        <v>1114.4574637403184</v>
      </c>
      <c r="AF539" s="58">
        <f t="shared" si="279"/>
        <v>1120.0823728924377</v>
      </c>
      <c r="AG539" s="58">
        <f t="shared" si="279"/>
        <v>1125.306830272554</v>
      </c>
      <c r="AH539" s="58">
        <f t="shared" si="279"/>
        <v>1143.5399345725978</v>
      </c>
      <c r="AI539" s="58">
        <f t="shared" si="279"/>
        <v>1161.7730388726413</v>
      </c>
      <c r="AJ539" s="58">
        <f t="shared" si="279"/>
        <v>1180.0061431726851</v>
      </c>
      <c r="AK539" s="58">
        <f t="shared" si="279"/>
        <v>1198.2392474727292</v>
      </c>
      <c r="AL539" s="58">
        <f t="shared" si="279"/>
        <v>1216.4723517727728</v>
      </c>
      <c r="AM539" s="58">
        <f t="shared" si="279"/>
        <v>1234.7054560728163</v>
      </c>
      <c r="AN539" s="58">
        <f t="shared" si="279"/>
        <v>1252.9385603728604</v>
      </c>
      <c r="AO539" s="58">
        <f t="shared" si="279"/>
        <v>1271.1716646729042</v>
      </c>
      <c r="AP539" s="58">
        <f t="shared" si="279"/>
        <v>1289.4047689729477</v>
      </c>
      <c r="AQ539" s="58">
        <f t="shared" si="279"/>
        <v>1307.6378732729916</v>
      </c>
      <c r="AR539" s="58">
        <f t="shared" si="279"/>
        <v>1325.8709775730354</v>
      </c>
      <c r="AS539" s="58">
        <f t="shared" si="279"/>
        <v>1344.1040818730792</v>
      </c>
      <c r="AT539" s="58">
        <f t="shared" si="279"/>
        <v>1362.3371861731227</v>
      </c>
      <c r="AU539" s="58">
        <f t="shared" si="279"/>
        <v>1380.5702904731668</v>
      </c>
      <c r="AV539" s="58">
        <f t="shared" si="279"/>
        <v>1398.8033947732106</v>
      </c>
      <c r="AW539" s="58">
        <f t="shared" si="279"/>
        <v>1417.0364990732544</v>
      </c>
      <c r="AX539" s="58">
        <f t="shared" si="279"/>
        <v>1435.269603373298</v>
      </c>
      <c r="AY539" s="58">
        <f t="shared" si="279"/>
        <v>1453.502707673342</v>
      </c>
      <c r="AZ539" s="58">
        <f t="shared" si="279"/>
        <v>1471.7358119733858</v>
      </c>
      <c r="BA539" s="58">
        <f t="shared" si="279"/>
        <v>0</v>
      </c>
      <c r="BB539" s="58">
        <f t="shared" si="279"/>
        <v>0</v>
      </c>
      <c r="BC539" s="58">
        <f t="shared" si="279"/>
        <v>0</v>
      </c>
      <c r="BD539" s="58">
        <f t="shared" si="279"/>
        <v>0</v>
      </c>
      <c r="BE539" s="58">
        <f t="shared" si="279"/>
        <v>0</v>
      </c>
      <c r="BF539" s="58">
        <f t="shared" si="279"/>
        <v>0</v>
      </c>
      <c r="BG539" s="58">
        <f t="shared" si="279"/>
        <v>0</v>
      </c>
      <c r="BH539" s="58">
        <f t="shared" si="279"/>
        <v>0</v>
      </c>
      <c r="BI539" s="58">
        <f t="shared" si="279"/>
        <v>0</v>
      </c>
      <c r="BJ539" s="58">
        <f t="shared" si="279"/>
        <v>0</v>
      </c>
      <c r="BK539" s="58">
        <f t="shared" si="279"/>
        <v>0</v>
      </c>
      <c r="BL539" s="58">
        <f t="shared" si="279"/>
        <v>0</v>
      </c>
      <c r="BM539" s="58">
        <f t="shared" si="279"/>
        <v>0</v>
      </c>
      <c r="BN539" s="58">
        <f t="shared" si="279"/>
        <v>0</v>
      </c>
      <c r="BO539" s="58">
        <f t="shared" si="279"/>
        <v>0</v>
      </c>
      <c r="BP539" s="58">
        <f t="shared" si="279"/>
        <v>0</v>
      </c>
      <c r="BQ539" s="58">
        <f t="shared" si="279"/>
        <v>0</v>
      </c>
      <c r="BR539" s="58">
        <f t="shared" si="279"/>
        <v>0</v>
      </c>
      <c r="BS539" s="58">
        <f t="shared" si="279"/>
        <v>0</v>
      </c>
      <c r="BT539" s="58">
        <f>SUM(BT422)</f>
        <v>0</v>
      </c>
      <c r="BU539" s="58">
        <f>SUM(BU422)</f>
        <v>0</v>
      </c>
      <c r="BV539" s="58">
        <f>SUM(BV422)</f>
        <v>0</v>
      </c>
      <c r="BW539" s="58">
        <f t="shared" ref="BW539:CY539" si="280">SUM(BW422)</f>
        <v>0</v>
      </c>
      <c r="BX539" s="58">
        <f t="shared" si="280"/>
        <v>0</v>
      </c>
      <c r="BY539" s="58">
        <f t="shared" si="280"/>
        <v>0</v>
      </c>
      <c r="BZ539" s="58">
        <f t="shared" si="280"/>
        <v>0</v>
      </c>
      <c r="CA539" s="58">
        <f t="shared" si="280"/>
        <v>0</v>
      </c>
      <c r="CB539" s="58">
        <f t="shared" si="280"/>
        <v>0</v>
      </c>
      <c r="CC539" s="58">
        <f t="shared" si="280"/>
        <v>0</v>
      </c>
      <c r="CD539" s="58">
        <f t="shared" si="280"/>
        <v>0</v>
      </c>
      <c r="CE539" s="58">
        <f t="shared" si="280"/>
        <v>0</v>
      </c>
      <c r="CF539" s="58">
        <f t="shared" si="280"/>
        <v>0</v>
      </c>
      <c r="CG539" s="58">
        <f t="shared" si="280"/>
        <v>0</v>
      </c>
      <c r="CH539" s="58">
        <f t="shared" si="280"/>
        <v>0</v>
      </c>
      <c r="CI539" s="58">
        <f t="shared" si="280"/>
        <v>0</v>
      </c>
      <c r="CJ539" s="58">
        <f t="shared" si="280"/>
        <v>0</v>
      </c>
      <c r="CK539" s="58">
        <f t="shared" si="280"/>
        <v>0</v>
      </c>
      <c r="CL539" s="58">
        <f t="shared" si="280"/>
        <v>0</v>
      </c>
      <c r="CM539" s="58">
        <f t="shared" si="280"/>
        <v>0</v>
      </c>
      <c r="CN539" s="58">
        <f t="shared" si="280"/>
        <v>0</v>
      </c>
      <c r="CO539" s="58">
        <f t="shared" si="280"/>
        <v>0</v>
      </c>
      <c r="CP539" s="58">
        <f t="shared" si="280"/>
        <v>0</v>
      </c>
      <c r="CQ539" s="58">
        <f t="shared" si="280"/>
        <v>0</v>
      </c>
      <c r="CR539" s="58">
        <f t="shared" si="280"/>
        <v>0</v>
      </c>
      <c r="CS539" s="58">
        <f t="shared" si="280"/>
        <v>0</v>
      </c>
      <c r="CT539" s="58">
        <f t="shared" si="280"/>
        <v>0</v>
      </c>
      <c r="CU539" s="58">
        <f t="shared" si="280"/>
        <v>0</v>
      </c>
      <c r="CV539" s="58">
        <f t="shared" si="280"/>
        <v>0</v>
      </c>
      <c r="CW539" s="58">
        <f t="shared" si="280"/>
        <v>0</v>
      </c>
      <c r="CX539" s="58">
        <f t="shared" si="280"/>
        <v>0</v>
      </c>
      <c r="CY539" s="58">
        <f t="shared" si="280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268"/>
        <v>2336689.2674974846</v>
      </c>
      <c r="H540" s="58">
        <f t="shared" ref="H540:BS540" si="281">SUM(H534:H539)</f>
        <v>21936.749559789296</v>
      </c>
      <c r="I540" s="58">
        <f t="shared" si="281"/>
        <v>25157.22205665593</v>
      </c>
      <c r="J540" s="58">
        <f t="shared" si="281"/>
        <v>28255.412392992846</v>
      </c>
      <c r="K540" s="58">
        <f t="shared" si="281"/>
        <v>31231.320568800045</v>
      </c>
      <c r="L540" s="58">
        <f t="shared" si="281"/>
        <v>34084.946584077523</v>
      </c>
      <c r="M540" s="58">
        <f t="shared" si="281"/>
        <v>36816.290438825286</v>
      </c>
      <c r="N540" s="58">
        <f t="shared" si="281"/>
        <v>39425.352133043329</v>
      </c>
      <c r="O540" s="58">
        <f t="shared" si="281"/>
        <v>41912.131666731657</v>
      </c>
      <c r="P540" s="58">
        <f t="shared" si="281"/>
        <v>44276.629039890264</v>
      </c>
      <c r="Q540" s="58">
        <f t="shared" si="281"/>
        <v>46518.844252519142</v>
      </c>
      <c r="R540" s="58">
        <f t="shared" si="281"/>
        <v>48638.777304618314</v>
      </c>
      <c r="S540" s="58">
        <f t="shared" si="281"/>
        <v>50636.428196187771</v>
      </c>
      <c r="T540" s="58">
        <f t="shared" si="281"/>
        <v>52511.7969272275</v>
      </c>
      <c r="U540" s="58">
        <f t="shared" si="281"/>
        <v>54264.883497737515</v>
      </c>
      <c r="V540" s="58">
        <f t="shared" si="281"/>
        <v>55895.687907717802</v>
      </c>
      <c r="W540" s="58">
        <f t="shared" si="281"/>
        <v>57404.210157168389</v>
      </c>
      <c r="X540" s="58">
        <f t="shared" si="281"/>
        <v>58573.047428072503</v>
      </c>
      <c r="Y540" s="58">
        <f t="shared" si="281"/>
        <v>59633.978063944422</v>
      </c>
      <c r="Z540" s="58">
        <f t="shared" si="281"/>
        <v>60587.002064784152</v>
      </c>
      <c r="AA540" s="58">
        <f t="shared" si="281"/>
        <v>61432.119430591702</v>
      </c>
      <c r="AB540" s="58">
        <f t="shared" si="281"/>
        <v>62169.330161367048</v>
      </c>
      <c r="AC540" s="58">
        <f t="shared" si="281"/>
        <v>62798.634257110192</v>
      </c>
      <c r="AD540" s="58">
        <f t="shared" si="281"/>
        <v>63320.031717821155</v>
      </c>
      <c r="AE540" s="58">
        <f t="shared" si="281"/>
        <v>63733.522543499923</v>
      </c>
      <c r="AF540" s="58">
        <f t="shared" si="281"/>
        <v>64039.106734146488</v>
      </c>
      <c r="AG540" s="58">
        <f t="shared" si="281"/>
        <v>64236.784289760893</v>
      </c>
      <c r="AH540" s="58">
        <f t="shared" si="281"/>
        <v>66543.42954841227</v>
      </c>
      <c r="AI540" s="58">
        <f t="shared" si="281"/>
        <v>68850.074807063647</v>
      </c>
      <c r="AJ540" s="58">
        <f t="shared" si="281"/>
        <v>71156.72006571501</v>
      </c>
      <c r="AK540" s="58">
        <f t="shared" si="281"/>
        <v>73463.365324366387</v>
      </c>
      <c r="AL540" s="58">
        <f t="shared" si="281"/>
        <v>75770.010583017764</v>
      </c>
      <c r="AM540" s="58">
        <f t="shared" si="281"/>
        <v>78076.655841669141</v>
      </c>
      <c r="AN540" s="58">
        <f t="shared" si="281"/>
        <v>80383.301100320517</v>
      </c>
      <c r="AO540" s="58">
        <f t="shared" si="281"/>
        <v>82689.946358971894</v>
      </c>
      <c r="AP540" s="58">
        <f t="shared" si="281"/>
        <v>84996.591617623271</v>
      </c>
      <c r="AQ540" s="58">
        <f t="shared" si="281"/>
        <v>87303.236876274663</v>
      </c>
      <c r="AR540" s="58">
        <f t="shared" si="281"/>
        <v>89609.882134926025</v>
      </c>
      <c r="AS540" s="58">
        <f t="shared" si="281"/>
        <v>91916.527393577417</v>
      </c>
      <c r="AT540" s="58">
        <f t="shared" si="281"/>
        <v>94223.172652228794</v>
      </c>
      <c r="AU540" s="58">
        <f t="shared" si="281"/>
        <v>96529.817910880171</v>
      </c>
      <c r="AV540" s="58">
        <f t="shared" si="281"/>
        <v>98836.463169531518</v>
      </c>
      <c r="AW540" s="58">
        <f t="shared" si="281"/>
        <v>101143.1084281829</v>
      </c>
      <c r="AX540" s="58">
        <f t="shared" si="281"/>
        <v>103449.75368683429</v>
      </c>
      <c r="AY540" s="58">
        <f t="shared" si="281"/>
        <v>105756.39894548565</v>
      </c>
      <c r="AZ540" s="58">
        <f t="shared" si="281"/>
        <v>108063.04420413703</v>
      </c>
      <c r="BA540" s="58">
        <f t="shared" si="281"/>
        <v>0</v>
      </c>
      <c r="BB540" s="58">
        <f t="shared" si="281"/>
        <v>0</v>
      </c>
      <c r="BC540" s="58">
        <f t="shared" si="281"/>
        <v>0</v>
      </c>
      <c r="BD540" s="58">
        <f t="shared" si="281"/>
        <v>0</v>
      </c>
      <c r="BE540" s="58">
        <f t="shared" si="281"/>
        <v>0</v>
      </c>
      <c r="BF540" s="58">
        <f t="shared" si="281"/>
        <v>0</v>
      </c>
      <c r="BG540" s="58">
        <f t="shared" si="281"/>
        <v>0</v>
      </c>
      <c r="BH540" s="58">
        <f t="shared" si="281"/>
        <v>0</v>
      </c>
      <c r="BI540" s="58">
        <f t="shared" si="281"/>
        <v>0</v>
      </c>
      <c r="BJ540" s="58">
        <f t="shared" si="281"/>
        <v>0</v>
      </c>
      <c r="BK540" s="58">
        <f t="shared" si="281"/>
        <v>0</v>
      </c>
      <c r="BL540" s="58">
        <f t="shared" si="281"/>
        <v>0</v>
      </c>
      <c r="BM540" s="58">
        <f t="shared" si="281"/>
        <v>0</v>
      </c>
      <c r="BN540" s="58">
        <f t="shared" si="281"/>
        <v>0</v>
      </c>
      <c r="BO540" s="58">
        <f t="shared" si="281"/>
        <v>0</v>
      </c>
      <c r="BP540" s="58">
        <f t="shared" si="281"/>
        <v>0</v>
      </c>
      <c r="BQ540" s="58">
        <f t="shared" si="281"/>
        <v>0</v>
      </c>
      <c r="BR540" s="58">
        <f t="shared" si="281"/>
        <v>0</v>
      </c>
      <c r="BS540" s="58">
        <f t="shared" si="281"/>
        <v>0</v>
      </c>
      <c r="BT540" s="58">
        <f t="shared" ref="BT540:CY540" si="282">SUM(BT534:BT539)</f>
        <v>0</v>
      </c>
      <c r="BU540" s="58">
        <f t="shared" si="282"/>
        <v>0</v>
      </c>
      <c r="BV540" s="58">
        <f t="shared" si="282"/>
        <v>0</v>
      </c>
      <c r="BW540" s="58">
        <f t="shared" si="282"/>
        <v>0</v>
      </c>
      <c r="BX540" s="58">
        <f t="shared" si="282"/>
        <v>0</v>
      </c>
      <c r="BY540" s="58">
        <f t="shared" si="282"/>
        <v>0</v>
      </c>
      <c r="BZ540" s="58">
        <f t="shared" si="282"/>
        <v>0</v>
      </c>
      <c r="CA540" s="58">
        <f t="shared" si="282"/>
        <v>0</v>
      </c>
      <c r="CB540" s="58">
        <f t="shared" si="282"/>
        <v>0</v>
      </c>
      <c r="CC540" s="58">
        <f t="shared" si="282"/>
        <v>0</v>
      </c>
      <c r="CD540" s="58">
        <f t="shared" si="282"/>
        <v>0</v>
      </c>
      <c r="CE540" s="58">
        <f t="shared" si="282"/>
        <v>0</v>
      </c>
      <c r="CF540" s="58">
        <f t="shared" si="282"/>
        <v>0</v>
      </c>
      <c r="CG540" s="58">
        <f t="shared" si="282"/>
        <v>0</v>
      </c>
      <c r="CH540" s="58">
        <f t="shared" si="282"/>
        <v>0</v>
      </c>
      <c r="CI540" s="58">
        <f t="shared" si="282"/>
        <v>0</v>
      </c>
      <c r="CJ540" s="58">
        <f t="shared" si="282"/>
        <v>0</v>
      </c>
      <c r="CK540" s="58">
        <f t="shared" si="282"/>
        <v>0</v>
      </c>
      <c r="CL540" s="58">
        <f t="shared" si="282"/>
        <v>0</v>
      </c>
      <c r="CM540" s="58">
        <f t="shared" si="282"/>
        <v>0</v>
      </c>
      <c r="CN540" s="58">
        <f t="shared" si="282"/>
        <v>0</v>
      </c>
      <c r="CO540" s="58">
        <f t="shared" si="282"/>
        <v>0</v>
      </c>
      <c r="CP540" s="58">
        <f t="shared" si="282"/>
        <v>0</v>
      </c>
      <c r="CQ540" s="58">
        <f t="shared" si="282"/>
        <v>0</v>
      </c>
      <c r="CR540" s="58">
        <f t="shared" si="282"/>
        <v>0</v>
      </c>
      <c r="CS540" s="58">
        <f t="shared" si="282"/>
        <v>0</v>
      </c>
      <c r="CT540" s="58">
        <f t="shared" si="282"/>
        <v>0</v>
      </c>
      <c r="CU540" s="58">
        <f t="shared" si="282"/>
        <v>0</v>
      </c>
      <c r="CV540" s="58">
        <f t="shared" si="282"/>
        <v>0</v>
      </c>
      <c r="CW540" s="58">
        <f t="shared" si="282"/>
        <v>0</v>
      </c>
      <c r="CX540" s="58">
        <f t="shared" si="282"/>
        <v>0</v>
      </c>
      <c r="CY540" s="58">
        <f t="shared" si="282"/>
        <v>0</v>
      </c>
    </row>
    <row r="541" spans="1:103" outlineLevel="1"/>
    <row r="542" spans="1:103" outlineLevel="1">
      <c r="Q542" s="106">
        <f>SUM(Q540:AG540)</f>
        <v>986394.18493427488</v>
      </c>
    </row>
    <row r="543" spans="1:103" hidden="1" outlineLevel="1"/>
    <row r="544" spans="1:103" hidden="1" outlineLevel="1"/>
    <row r="545" spans="1:103" ht="27" hidden="1" customHeight="1" outlineLevel="1" thickBot="1">
      <c r="A545" s="4"/>
      <c r="B545" s="5"/>
      <c r="C545" s="271" t="s">
        <v>55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hidden="1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 t="e">
        <f t="shared" ref="G546:G552" si="283">SUM(W546:AZ546)</f>
        <v>#REF!</v>
      </c>
      <c r="H546" s="55" t="e">
        <f>SUM(#REF!)</f>
        <v>#REF!</v>
      </c>
      <c r="I546" s="55" t="e">
        <f>SUM(#REF!)</f>
        <v>#REF!</v>
      </c>
      <c r="J546" s="55" t="e">
        <f>SUM(#REF!)</f>
        <v>#REF!</v>
      </c>
      <c r="K546" s="55" t="e">
        <f>SUM(#REF!)</f>
        <v>#REF!</v>
      </c>
      <c r="L546" s="55" t="e">
        <f>SUM(#REF!)</f>
        <v>#REF!</v>
      </c>
      <c r="M546" s="55" t="e">
        <f>SUM(#REF!)</f>
        <v>#REF!</v>
      </c>
      <c r="N546" s="55" t="e">
        <f>SUM(#REF!)</f>
        <v>#REF!</v>
      </c>
      <c r="O546" s="55" t="e">
        <f>SUM(#REF!)</f>
        <v>#REF!</v>
      </c>
      <c r="P546" s="55" t="e">
        <f>SUM(#REF!)</f>
        <v>#REF!</v>
      </c>
      <c r="Q546" s="55" t="e">
        <f>SUM(#REF!)</f>
        <v>#REF!</v>
      </c>
      <c r="R546" s="55" t="e">
        <f>SUM(#REF!)</f>
        <v>#REF!</v>
      </c>
      <c r="S546" s="55" t="e">
        <f>SUM(#REF!)</f>
        <v>#REF!</v>
      </c>
      <c r="T546" s="55" t="e">
        <f>SUM(#REF!)</f>
        <v>#REF!</v>
      </c>
      <c r="U546" s="55" t="e">
        <f>SUM(#REF!)</f>
        <v>#REF!</v>
      </c>
      <c r="V546" s="55" t="e">
        <f>SUM(#REF!)</f>
        <v>#REF!</v>
      </c>
      <c r="W546" s="55" t="e">
        <f>SUM(#REF!)</f>
        <v>#REF!</v>
      </c>
      <c r="X546" s="55" t="e">
        <f>SUM(#REF!)</f>
        <v>#REF!</v>
      </c>
      <c r="Y546" s="55" t="e">
        <f>SUM(#REF!)</f>
        <v>#REF!</v>
      </c>
      <c r="Z546" s="55" t="e">
        <f>SUM(#REF!)</f>
        <v>#REF!</v>
      </c>
      <c r="AA546" s="55" t="e">
        <f>SUM(#REF!)</f>
        <v>#REF!</v>
      </c>
      <c r="AB546" s="55" t="e">
        <f>SUM(#REF!)</f>
        <v>#REF!</v>
      </c>
      <c r="AC546" s="55" t="e">
        <f>SUM(#REF!)</f>
        <v>#REF!</v>
      </c>
      <c r="AD546" s="55" t="e">
        <f>SUM(#REF!)</f>
        <v>#REF!</v>
      </c>
      <c r="AE546" s="55" t="e">
        <f>SUM(#REF!)</f>
        <v>#REF!</v>
      </c>
      <c r="AF546" s="55" t="e">
        <f>SUM(#REF!)</f>
        <v>#REF!</v>
      </c>
      <c r="AG546" s="55" t="e">
        <f>SUM(#REF!)</f>
        <v>#REF!</v>
      </c>
      <c r="AH546" s="55" t="e">
        <f>SUM(#REF!)</f>
        <v>#REF!</v>
      </c>
      <c r="AI546" s="55" t="e">
        <f>SUM(#REF!)</f>
        <v>#REF!</v>
      </c>
      <c r="AJ546" s="55" t="e">
        <f>SUM(#REF!)</f>
        <v>#REF!</v>
      </c>
      <c r="AK546" s="55" t="e">
        <f>SUM(#REF!)</f>
        <v>#REF!</v>
      </c>
      <c r="AL546" s="55" t="e">
        <f>SUM(#REF!)</f>
        <v>#REF!</v>
      </c>
      <c r="AM546" s="55" t="e">
        <f>SUM(#REF!)</f>
        <v>#REF!</v>
      </c>
      <c r="AN546" s="55" t="e">
        <f>SUM(#REF!)</f>
        <v>#REF!</v>
      </c>
      <c r="AO546" s="55" t="e">
        <f>SUM(#REF!)</f>
        <v>#REF!</v>
      </c>
      <c r="AP546" s="55" t="e">
        <f>SUM(#REF!)</f>
        <v>#REF!</v>
      </c>
      <c r="AQ546" s="55" t="e">
        <f>SUM(#REF!)</f>
        <v>#REF!</v>
      </c>
      <c r="AR546" s="55" t="e">
        <f>SUM(#REF!)</f>
        <v>#REF!</v>
      </c>
      <c r="AS546" s="55" t="e">
        <f>SUM(#REF!)</f>
        <v>#REF!</v>
      </c>
      <c r="AT546" s="55" t="e">
        <f>SUM(#REF!)</f>
        <v>#REF!</v>
      </c>
      <c r="AU546" s="55" t="e">
        <f>SUM(#REF!)</f>
        <v>#REF!</v>
      </c>
      <c r="AV546" s="55" t="e">
        <f>SUM(#REF!)</f>
        <v>#REF!</v>
      </c>
      <c r="AW546" s="55" t="e">
        <f>SUM(#REF!)</f>
        <v>#REF!</v>
      </c>
      <c r="AX546" s="55" t="e">
        <f>SUM(#REF!)</f>
        <v>#REF!</v>
      </c>
      <c r="AY546" s="55" t="e">
        <f>SUM(#REF!)</f>
        <v>#REF!</v>
      </c>
      <c r="AZ546" s="55" t="e">
        <f>SUM(#REF!)</f>
        <v>#REF!</v>
      </c>
      <c r="BA546" s="55" t="e">
        <f>SUM(#REF!)</f>
        <v>#REF!</v>
      </c>
      <c r="BB546" s="55" t="e">
        <f>SUM(#REF!)</f>
        <v>#REF!</v>
      </c>
      <c r="BC546" s="55" t="e">
        <f>SUM(#REF!)</f>
        <v>#REF!</v>
      </c>
      <c r="BD546" s="55" t="e">
        <f>SUM(#REF!)</f>
        <v>#REF!</v>
      </c>
      <c r="BE546" s="55" t="e">
        <f>SUM(#REF!)</f>
        <v>#REF!</v>
      </c>
      <c r="BF546" s="55" t="e">
        <f>SUM(#REF!)</f>
        <v>#REF!</v>
      </c>
      <c r="BG546" s="55" t="e">
        <f>SUM(#REF!)</f>
        <v>#REF!</v>
      </c>
      <c r="BH546" s="55" t="e">
        <f>SUM(#REF!)</f>
        <v>#REF!</v>
      </c>
      <c r="BI546" s="55" t="e">
        <f>SUM(#REF!)</f>
        <v>#REF!</v>
      </c>
      <c r="BJ546" s="55" t="e">
        <f>SUM(#REF!)</f>
        <v>#REF!</v>
      </c>
      <c r="BK546" s="55" t="e">
        <f>SUM(#REF!)</f>
        <v>#REF!</v>
      </c>
      <c r="BL546" s="55" t="e">
        <f>SUM(#REF!)</f>
        <v>#REF!</v>
      </c>
      <c r="BM546" s="55" t="e">
        <f>SUM(#REF!)</f>
        <v>#REF!</v>
      </c>
      <c r="BN546" s="55" t="e">
        <f>SUM(#REF!)</f>
        <v>#REF!</v>
      </c>
      <c r="BO546" s="55" t="e">
        <f>SUM(#REF!)</f>
        <v>#REF!</v>
      </c>
      <c r="BP546" s="55" t="e">
        <f>SUM(#REF!)</f>
        <v>#REF!</v>
      </c>
      <c r="BQ546" s="55" t="e">
        <f>SUM(#REF!)</f>
        <v>#REF!</v>
      </c>
      <c r="BR546" s="55" t="e">
        <f>SUM(#REF!)</f>
        <v>#REF!</v>
      </c>
      <c r="BS546" s="55" t="e">
        <f>SUM(#REF!)</f>
        <v>#REF!</v>
      </c>
      <c r="BT546" s="55" t="e">
        <f>SUM(#REF!)</f>
        <v>#REF!</v>
      </c>
      <c r="BU546" s="55" t="e">
        <f>SUM(#REF!)</f>
        <v>#REF!</v>
      </c>
      <c r="BV546" s="55" t="e">
        <f>SUM(#REF!)</f>
        <v>#REF!</v>
      </c>
      <c r="BW546" s="55" t="e">
        <f>SUM(#REF!)</f>
        <v>#REF!</v>
      </c>
      <c r="BX546" s="55" t="e">
        <f>SUM(#REF!)</f>
        <v>#REF!</v>
      </c>
      <c r="BY546" s="55" t="e">
        <f>SUM(#REF!)</f>
        <v>#REF!</v>
      </c>
      <c r="BZ546" s="55" t="e">
        <f>SUM(#REF!)</f>
        <v>#REF!</v>
      </c>
      <c r="CA546" s="55" t="e">
        <f>SUM(#REF!)</f>
        <v>#REF!</v>
      </c>
      <c r="CB546" s="55" t="e">
        <f>SUM(#REF!)</f>
        <v>#REF!</v>
      </c>
      <c r="CC546" s="55" t="e">
        <f>SUM(#REF!)</f>
        <v>#REF!</v>
      </c>
      <c r="CD546" s="55" t="e">
        <f>SUM(#REF!)</f>
        <v>#REF!</v>
      </c>
      <c r="CE546" s="55" t="e">
        <f>SUM(#REF!)</f>
        <v>#REF!</v>
      </c>
      <c r="CF546" s="55" t="e">
        <f>SUM(#REF!)</f>
        <v>#REF!</v>
      </c>
      <c r="CG546" s="55" t="e">
        <f>SUM(#REF!)</f>
        <v>#REF!</v>
      </c>
      <c r="CH546" s="55" t="e">
        <f>SUM(#REF!)</f>
        <v>#REF!</v>
      </c>
      <c r="CI546" s="55" t="e">
        <f>SUM(#REF!)</f>
        <v>#REF!</v>
      </c>
      <c r="CJ546" s="55" t="e">
        <f>SUM(#REF!)</f>
        <v>#REF!</v>
      </c>
      <c r="CK546" s="55" t="e">
        <f>SUM(#REF!)</f>
        <v>#REF!</v>
      </c>
      <c r="CL546" s="55" t="e">
        <f>SUM(#REF!)</f>
        <v>#REF!</v>
      </c>
      <c r="CM546" s="55" t="e">
        <f>SUM(#REF!)</f>
        <v>#REF!</v>
      </c>
      <c r="CN546" s="55" t="e">
        <f>SUM(#REF!)</f>
        <v>#REF!</v>
      </c>
      <c r="CO546" s="55" t="e">
        <f>SUM(#REF!)</f>
        <v>#REF!</v>
      </c>
      <c r="CP546" s="55" t="e">
        <f>SUM(#REF!)</f>
        <v>#REF!</v>
      </c>
      <c r="CQ546" s="55" t="e">
        <f>SUM(#REF!)</f>
        <v>#REF!</v>
      </c>
      <c r="CR546" s="55" t="e">
        <f>SUM(#REF!)</f>
        <v>#REF!</v>
      </c>
      <c r="CS546" s="55" t="e">
        <f>SUM(#REF!)</f>
        <v>#REF!</v>
      </c>
      <c r="CT546" s="55" t="e">
        <f>SUM(#REF!)</f>
        <v>#REF!</v>
      </c>
      <c r="CU546" s="55" t="e">
        <f>SUM(#REF!)</f>
        <v>#REF!</v>
      </c>
      <c r="CV546" s="55" t="e">
        <f>SUM(#REF!)</f>
        <v>#REF!</v>
      </c>
      <c r="CW546" s="55" t="e">
        <f>SUM(#REF!)</f>
        <v>#REF!</v>
      </c>
      <c r="CX546" s="55" t="e">
        <f>SUM(#REF!)</f>
        <v>#REF!</v>
      </c>
      <c r="CY546" s="55" t="e">
        <f>SUM(#REF!)</f>
        <v>#REF!</v>
      </c>
    </row>
    <row r="547" spans="1:103" ht="13.5" hidden="1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 t="e">
        <f t="shared" si="283"/>
        <v>#REF!</v>
      </c>
      <c r="H547" s="56" t="e">
        <f>SUM(#REF!)</f>
        <v>#REF!</v>
      </c>
      <c r="I547" s="56" t="e">
        <f>SUM(#REF!)</f>
        <v>#REF!</v>
      </c>
      <c r="J547" s="56" t="e">
        <f>SUM(#REF!)</f>
        <v>#REF!</v>
      </c>
      <c r="K547" s="56" t="e">
        <f>SUM(#REF!)</f>
        <v>#REF!</v>
      </c>
      <c r="L547" s="56" t="e">
        <f>SUM(#REF!)</f>
        <v>#REF!</v>
      </c>
      <c r="M547" s="56" t="e">
        <f>SUM(#REF!)</f>
        <v>#REF!</v>
      </c>
      <c r="N547" s="56" t="e">
        <f>SUM(#REF!)</f>
        <v>#REF!</v>
      </c>
      <c r="O547" s="56" t="e">
        <f>SUM(#REF!)</f>
        <v>#REF!</v>
      </c>
      <c r="P547" s="56" t="e">
        <f>SUM(#REF!)</f>
        <v>#REF!</v>
      </c>
      <c r="Q547" s="56" t="e">
        <f>SUM(#REF!)</f>
        <v>#REF!</v>
      </c>
      <c r="R547" s="56" t="e">
        <f>SUM(#REF!)</f>
        <v>#REF!</v>
      </c>
      <c r="S547" s="56" t="e">
        <f>SUM(#REF!)</f>
        <v>#REF!</v>
      </c>
      <c r="T547" s="56" t="e">
        <f>SUM(#REF!)</f>
        <v>#REF!</v>
      </c>
      <c r="U547" s="56" t="e">
        <f>SUM(#REF!)</f>
        <v>#REF!</v>
      </c>
      <c r="V547" s="56" t="e">
        <f>SUM(#REF!)</f>
        <v>#REF!</v>
      </c>
      <c r="W547" s="56" t="e">
        <f>SUM(#REF!)</f>
        <v>#REF!</v>
      </c>
      <c r="X547" s="56" t="e">
        <f>SUM(#REF!)</f>
        <v>#REF!</v>
      </c>
      <c r="Y547" s="56" t="e">
        <f>SUM(#REF!)</f>
        <v>#REF!</v>
      </c>
      <c r="Z547" s="56" t="e">
        <f>SUM(#REF!)</f>
        <v>#REF!</v>
      </c>
      <c r="AA547" s="56" t="e">
        <f>SUM(#REF!)</f>
        <v>#REF!</v>
      </c>
      <c r="AB547" s="56" t="e">
        <f>SUM(#REF!)</f>
        <v>#REF!</v>
      </c>
      <c r="AC547" s="56" t="e">
        <f>SUM(#REF!)</f>
        <v>#REF!</v>
      </c>
      <c r="AD547" s="56" t="e">
        <f>SUM(#REF!)</f>
        <v>#REF!</v>
      </c>
      <c r="AE547" s="56" t="e">
        <f>SUM(#REF!)</f>
        <v>#REF!</v>
      </c>
      <c r="AF547" s="56" t="e">
        <f>SUM(#REF!)</f>
        <v>#REF!</v>
      </c>
      <c r="AG547" s="56" t="e">
        <f>SUM(#REF!)</f>
        <v>#REF!</v>
      </c>
      <c r="AH547" s="56" t="e">
        <f>SUM(#REF!)</f>
        <v>#REF!</v>
      </c>
      <c r="AI547" s="56" t="e">
        <f>SUM(#REF!)</f>
        <v>#REF!</v>
      </c>
      <c r="AJ547" s="56" t="e">
        <f>SUM(#REF!)</f>
        <v>#REF!</v>
      </c>
      <c r="AK547" s="56" t="e">
        <f>SUM(#REF!)</f>
        <v>#REF!</v>
      </c>
      <c r="AL547" s="56" t="e">
        <f>SUM(#REF!)</f>
        <v>#REF!</v>
      </c>
      <c r="AM547" s="56" t="e">
        <f>SUM(#REF!)</f>
        <v>#REF!</v>
      </c>
      <c r="AN547" s="56" t="e">
        <f>SUM(#REF!)</f>
        <v>#REF!</v>
      </c>
      <c r="AO547" s="56" t="e">
        <f>SUM(#REF!)</f>
        <v>#REF!</v>
      </c>
      <c r="AP547" s="56" t="e">
        <f>SUM(#REF!)</f>
        <v>#REF!</v>
      </c>
      <c r="AQ547" s="56" t="e">
        <f>SUM(#REF!)</f>
        <v>#REF!</v>
      </c>
      <c r="AR547" s="56" t="e">
        <f>SUM(#REF!)</f>
        <v>#REF!</v>
      </c>
      <c r="AS547" s="56" t="e">
        <f>SUM(#REF!)</f>
        <v>#REF!</v>
      </c>
      <c r="AT547" s="56" t="e">
        <f>SUM(#REF!)</f>
        <v>#REF!</v>
      </c>
      <c r="AU547" s="56" t="e">
        <f>SUM(#REF!)</f>
        <v>#REF!</v>
      </c>
      <c r="AV547" s="56" t="e">
        <f>SUM(#REF!)</f>
        <v>#REF!</v>
      </c>
      <c r="AW547" s="56" t="e">
        <f>SUM(#REF!)</f>
        <v>#REF!</v>
      </c>
      <c r="AX547" s="56" t="e">
        <f>SUM(#REF!)</f>
        <v>#REF!</v>
      </c>
      <c r="AY547" s="56" t="e">
        <f>SUM(#REF!)</f>
        <v>#REF!</v>
      </c>
      <c r="AZ547" s="56" t="e">
        <f>SUM(#REF!)</f>
        <v>#REF!</v>
      </c>
      <c r="BA547" s="56" t="e">
        <f>SUM(#REF!)</f>
        <v>#REF!</v>
      </c>
      <c r="BB547" s="56" t="e">
        <f>SUM(#REF!)</f>
        <v>#REF!</v>
      </c>
      <c r="BC547" s="56" t="e">
        <f>SUM(#REF!)</f>
        <v>#REF!</v>
      </c>
      <c r="BD547" s="56" t="e">
        <f>SUM(#REF!)</f>
        <v>#REF!</v>
      </c>
      <c r="BE547" s="56" t="e">
        <f>SUM(#REF!)</f>
        <v>#REF!</v>
      </c>
      <c r="BF547" s="56" t="e">
        <f>SUM(#REF!)</f>
        <v>#REF!</v>
      </c>
      <c r="BG547" s="56" t="e">
        <f>SUM(#REF!)</f>
        <v>#REF!</v>
      </c>
      <c r="BH547" s="56" t="e">
        <f>SUM(#REF!)</f>
        <v>#REF!</v>
      </c>
      <c r="BI547" s="56" t="e">
        <f>SUM(#REF!)</f>
        <v>#REF!</v>
      </c>
      <c r="BJ547" s="56" t="e">
        <f>SUM(#REF!)</f>
        <v>#REF!</v>
      </c>
      <c r="BK547" s="56" t="e">
        <f>SUM(#REF!)</f>
        <v>#REF!</v>
      </c>
      <c r="BL547" s="56" t="e">
        <f>SUM(#REF!)</f>
        <v>#REF!</v>
      </c>
      <c r="BM547" s="56" t="e">
        <f>SUM(#REF!)</f>
        <v>#REF!</v>
      </c>
      <c r="BN547" s="56" t="e">
        <f>SUM(#REF!)</f>
        <v>#REF!</v>
      </c>
      <c r="BO547" s="56" t="e">
        <f>SUM(#REF!)</f>
        <v>#REF!</v>
      </c>
      <c r="BP547" s="56" t="e">
        <f>SUM(#REF!)</f>
        <v>#REF!</v>
      </c>
      <c r="BQ547" s="56" t="e">
        <f>SUM(#REF!)</f>
        <v>#REF!</v>
      </c>
      <c r="BR547" s="56" t="e">
        <f>SUM(#REF!)</f>
        <v>#REF!</v>
      </c>
      <c r="BS547" s="56" t="e">
        <f>SUM(#REF!)</f>
        <v>#REF!</v>
      </c>
      <c r="BT547" s="56" t="e">
        <f>SUM(#REF!)</f>
        <v>#REF!</v>
      </c>
      <c r="BU547" s="56" t="e">
        <f>SUM(#REF!)</f>
        <v>#REF!</v>
      </c>
      <c r="BV547" s="56" t="e">
        <f>SUM(#REF!)</f>
        <v>#REF!</v>
      </c>
      <c r="BW547" s="56" t="e">
        <f>SUM(#REF!)</f>
        <v>#REF!</v>
      </c>
      <c r="BX547" s="56" t="e">
        <f>SUM(#REF!)</f>
        <v>#REF!</v>
      </c>
      <c r="BY547" s="56" t="e">
        <f>SUM(#REF!)</f>
        <v>#REF!</v>
      </c>
      <c r="BZ547" s="56" t="e">
        <f>SUM(#REF!)</f>
        <v>#REF!</v>
      </c>
      <c r="CA547" s="56" t="e">
        <f>SUM(#REF!)</f>
        <v>#REF!</v>
      </c>
      <c r="CB547" s="56" t="e">
        <f>SUM(#REF!)</f>
        <v>#REF!</v>
      </c>
      <c r="CC547" s="56" t="e">
        <f>SUM(#REF!)</f>
        <v>#REF!</v>
      </c>
      <c r="CD547" s="56" t="e">
        <f>SUM(#REF!)</f>
        <v>#REF!</v>
      </c>
      <c r="CE547" s="56" t="e">
        <f>SUM(#REF!)</f>
        <v>#REF!</v>
      </c>
      <c r="CF547" s="56" t="e">
        <f>SUM(#REF!)</f>
        <v>#REF!</v>
      </c>
      <c r="CG547" s="56" t="e">
        <f>SUM(#REF!)</f>
        <v>#REF!</v>
      </c>
      <c r="CH547" s="56" t="e">
        <f>SUM(#REF!)</f>
        <v>#REF!</v>
      </c>
      <c r="CI547" s="56" t="e">
        <f>SUM(#REF!)</f>
        <v>#REF!</v>
      </c>
      <c r="CJ547" s="56" t="e">
        <f>SUM(#REF!)</f>
        <v>#REF!</v>
      </c>
      <c r="CK547" s="56" t="e">
        <f>SUM(#REF!)</f>
        <v>#REF!</v>
      </c>
      <c r="CL547" s="56" t="e">
        <f>SUM(#REF!)</f>
        <v>#REF!</v>
      </c>
      <c r="CM547" s="56" t="e">
        <f>SUM(#REF!)</f>
        <v>#REF!</v>
      </c>
      <c r="CN547" s="56" t="e">
        <f>SUM(#REF!)</f>
        <v>#REF!</v>
      </c>
      <c r="CO547" s="56" t="e">
        <f>SUM(#REF!)</f>
        <v>#REF!</v>
      </c>
      <c r="CP547" s="56" t="e">
        <f>SUM(#REF!)</f>
        <v>#REF!</v>
      </c>
      <c r="CQ547" s="56" t="e">
        <f>SUM(#REF!)</f>
        <v>#REF!</v>
      </c>
      <c r="CR547" s="56" t="e">
        <f>SUM(#REF!)</f>
        <v>#REF!</v>
      </c>
      <c r="CS547" s="56" t="e">
        <f>SUM(#REF!)</f>
        <v>#REF!</v>
      </c>
      <c r="CT547" s="56" t="e">
        <f>SUM(#REF!)</f>
        <v>#REF!</v>
      </c>
      <c r="CU547" s="56" t="e">
        <f>SUM(#REF!)</f>
        <v>#REF!</v>
      </c>
      <c r="CV547" s="56" t="e">
        <f>SUM(#REF!)</f>
        <v>#REF!</v>
      </c>
      <c r="CW547" s="56" t="e">
        <f>SUM(#REF!)</f>
        <v>#REF!</v>
      </c>
      <c r="CX547" s="56" t="e">
        <f>SUM(#REF!)</f>
        <v>#REF!</v>
      </c>
      <c r="CY547" s="56" t="e">
        <f>SUM(#REF!)</f>
        <v>#REF!</v>
      </c>
    </row>
    <row r="548" spans="1:103" ht="13.5" hidden="1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 t="e">
        <f t="shared" si="283"/>
        <v>#REF!</v>
      </c>
      <c r="H548" s="56" t="e">
        <f>SUM(#REF!)</f>
        <v>#REF!</v>
      </c>
      <c r="I548" s="56" t="e">
        <f>SUM(#REF!)</f>
        <v>#REF!</v>
      </c>
      <c r="J548" s="56" t="e">
        <f>SUM(#REF!)</f>
        <v>#REF!</v>
      </c>
      <c r="K548" s="56" t="e">
        <f>SUM(#REF!)</f>
        <v>#REF!</v>
      </c>
      <c r="L548" s="56" t="e">
        <f>SUM(#REF!)</f>
        <v>#REF!</v>
      </c>
      <c r="M548" s="56" t="e">
        <f>SUM(#REF!)</f>
        <v>#REF!</v>
      </c>
      <c r="N548" s="56" t="e">
        <f>SUM(#REF!)</f>
        <v>#REF!</v>
      </c>
      <c r="O548" s="56" t="e">
        <f>SUM(#REF!)</f>
        <v>#REF!</v>
      </c>
      <c r="P548" s="56" t="e">
        <f>SUM(#REF!)</f>
        <v>#REF!</v>
      </c>
      <c r="Q548" s="56" t="e">
        <f>SUM(#REF!)</f>
        <v>#REF!</v>
      </c>
      <c r="R548" s="56" t="e">
        <f>SUM(#REF!)</f>
        <v>#REF!</v>
      </c>
      <c r="S548" s="56" t="e">
        <f>SUM(#REF!)</f>
        <v>#REF!</v>
      </c>
      <c r="T548" s="56" t="e">
        <f>SUM(#REF!)</f>
        <v>#REF!</v>
      </c>
      <c r="U548" s="56" t="e">
        <f>SUM(#REF!)</f>
        <v>#REF!</v>
      </c>
      <c r="V548" s="56" t="e">
        <f>SUM(#REF!)</f>
        <v>#REF!</v>
      </c>
      <c r="W548" s="56" t="e">
        <f>SUM(#REF!)</f>
        <v>#REF!</v>
      </c>
      <c r="X548" s="56" t="e">
        <f>SUM(#REF!)</f>
        <v>#REF!</v>
      </c>
      <c r="Y548" s="56" t="e">
        <f>SUM(#REF!)</f>
        <v>#REF!</v>
      </c>
      <c r="Z548" s="56" t="e">
        <f>SUM(#REF!)</f>
        <v>#REF!</v>
      </c>
      <c r="AA548" s="56" t="e">
        <f>SUM(#REF!)</f>
        <v>#REF!</v>
      </c>
      <c r="AB548" s="56" t="e">
        <f>SUM(#REF!)</f>
        <v>#REF!</v>
      </c>
      <c r="AC548" s="56" t="e">
        <f>SUM(#REF!)</f>
        <v>#REF!</v>
      </c>
      <c r="AD548" s="56" t="e">
        <f>SUM(#REF!)</f>
        <v>#REF!</v>
      </c>
      <c r="AE548" s="56" t="e">
        <f>SUM(#REF!)</f>
        <v>#REF!</v>
      </c>
      <c r="AF548" s="56" t="e">
        <f>SUM(#REF!)</f>
        <v>#REF!</v>
      </c>
      <c r="AG548" s="56" t="e">
        <f>SUM(#REF!)</f>
        <v>#REF!</v>
      </c>
      <c r="AH548" s="56" t="e">
        <f>SUM(#REF!)</f>
        <v>#REF!</v>
      </c>
      <c r="AI548" s="56" t="e">
        <f>SUM(#REF!)</f>
        <v>#REF!</v>
      </c>
      <c r="AJ548" s="56" t="e">
        <f>SUM(#REF!)</f>
        <v>#REF!</v>
      </c>
      <c r="AK548" s="56" t="e">
        <f>SUM(#REF!)</f>
        <v>#REF!</v>
      </c>
      <c r="AL548" s="56" t="e">
        <f>SUM(#REF!)</f>
        <v>#REF!</v>
      </c>
      <c r="AM548" s="56" t="e">
        <f>SUM(#REF!)</f>
        <v>#REF!</v>
      </c>
      <c r="AN548" s="56" t="e">
        <f>SUM(#REF!)</f>
        <v>#REF!</v>
      </c>
      <c r="AO548" s="56" t="e">
        <f>SUM(#REF!)</f>
        <v>#REF!</v>
      </c>
      <c r="AP548" s="56" t="e">
        <f>SUM(#REF!)</f>
        <v>#REF!</v>
      </c>
      <c r="AQ548" s="56" t="e">
        <f>SUM(#REF!)</f>
        <v>#REF!</v>
      </c>
      <c r="AR548" s="56" t="e">
        <f>SUM(#REF!)</f>
        <v>#REF!</v>
      </c>
      <c r="AS548" s="56" t="e">
        <f>SUM(#REF!)</f>
        <v>#REF!</v>
      </c>
      <c r="AT548" s="56" t="e">
        <f>SUM(#REF!)</f>
        <v>#REF!</v>
      </c>
      <c r="AU548" s="56" t="e">
        <f>SUM(#REF!)</f>
        <v>#REF!</v>
      </c>
      <c r="AV548" s="56" t="e">
        <f>SUM(#REF!)</f>
        <v>#REF!</v>
      </c>
      <c r="AW548" s="56" t="e">
        <f>SUM(#REF!)</f>
        <v>#REF!</v>
      </c>
      <c r="AX548" s="56" t="e">
        <f>SUM(#REF!)</f>
        <v>#REF!</v>
      </c>
      <c r="AY548" s="56" t="e">
        <f>SUM(#REF!)</f>
        <v>#REF!</v>
      </c>
      <c r="AZ548" s="56" t="e">
        <f>SUM(#REF!)</f>
        <v>#REF!</v>
      </c>
      <c r="BA548" s="56" t="e">
        <f>SUM(#REF!)</f>
        <v>#REF!</v>
      </c>
      <c r="BB548" s="56" t="e">
        <f>SUM(#REF!)</f>
        <v>#REF!</v>
      </c>
      <c r="BC548" s="56" t="e">
        <f>SUM(#REF!)</f>
        <v>#REF!</v>
      </c>
      <c r="BD548" s="56" t="e">
        <f>SUM(#REF!)</f>
        <v>#REF!</v>
      </c>
      <c r="BE548" s="56" t="e">
        <f>SUM(#REF!)</f>
        <v>#REF!</v>
      </c>
      <c r="BF548" s="56" t="e">
        <f>SUM(#REF!)</f>
        <v>#REF!</v>
      </c>
      <c r="BG548" s="56" t="e">
        <f>SUM(#REF!)</f>
        <v>#REF!</v>
      </c>
      <c r="BH548" s="56" t="e">
        <f>SUM(#REF!)</f>
        <v>#REF!</v>
      </c>
      <c r="BI548" s="56" t="e">
        <f>SUM(#REF!)</f>
        <v>#REF!</v>
      </c>
      <c r="BJ548" s="56" t="e">
        <f>SUM(#REF!)</f>
        <v>#REF!</v>
      </c>
      <c r="BK548" s="56" t="e">
        <f>SUM(#REF!)</f>
        <v>#REF!</v>
      </c>
      <c r="BL548" s="56" t="e">
        <f>SUM(#REF!)</f>
        <v>#REF!</v>
      </c>
      <c r="BM548" s="56" t="e">
        <f>SUM(#REF!)</f>
        <v>#REF!</v>
      </c>
      <c r="BN548" s="56" t="e">
        <f>SUM(#REF!)</f>
        <v>#REF!</v>
      </c>
      <c r="BO548" s="56" t="e">
        <f>SUM(#REF!)</f>
        <v>#REF!</v>
      </c>
      <c r="BP548" s="56" t="e">
        <f>SUM(#REF!)</f>
        <v>#REF!</v>
      </c>
      <c r="BQ548" s="56" t="e">
        <f>SUM(#REF!)</f>
        <v>#REF!</v>
      </c>
      <c r="BR548" s="56" t="e">
        <f>SUM(#REF!)</f>
        <v>#REF!</v>
      </c>
      <c r="BS548" s="56" t="e">
        <f>SUM(#REF!)</f>
        <v>#REF!</v>
      </c>
      <c r="BT548" s="56" t="e">
        <f>SUM(#REF!)</f>
        <v>#REF!</v>
      </c>
      <c r="BU548" s="56" t="e">
        <f>SUM(#REF!)</f>
        <v>#REF!</v>
      </c>
      <c r="BV548" s="56" t="e">
        <f>SUM(#REF!)</f>
        <v>#REF!</v>
      </c>
      <c r="BW548" s="56" t="e">
        <f>SUM(#REF!)</f>
        <v>#REF!</v>
      </c>
      <c r="BX548" s="56" t="e">
        <f>SUM(#REF!)</f>
        <v>#REF!</v>
      </c>
      <c r="BY548" s="56" t="e">
        <f>SUM(#REF!)</f>
        <v>#REF!</v>
      </c>
      <c r="BZ548" s="56" t="e">
        <f>SUM(#REF!)</f>
        <v>#REF!</v>
      </c>
      <c r="CA548" s="56" t="e">
        <f>SUM(#REF!)</f>
        <v>#REF!</v>
      </c>
      <c r="CB548" s="56" t="e">
        <f>SUM(#REF!)</f>
        <v>#REF!</v>
      </c>
      <c r="CC548" s="56" t="e">
        <f>SUM(#REF!)</f>
        <v>#REF!</v>
      </c>
      <c r="CD548" s="56" t="e">
        <f>SUM(#REF!)</f>
        <v>#REF!</v>
      </c>
      <c r="CE548" s="56" t="e">
        <f>SUM(#REF!)</f>
        <v>#REF!</v>
      </c>
      <c r="CF548" s="56" t="e">
        <f>SUM(#REF!)</f>
        <v>#REF!</v>
      </c>
      <c r="CG548" s="56" t="e">
        <f>SUM(#REF!)</f>
        <v>#REF!</v>
      </c>
      <c r="CH548" s="56" t="e">
        <f>SUM(#REF!)</f>
        <v>#REF!</v>
      </c>
      <c r="CI548" s="56" t="e">
        <f>SUM(#REF!)</f>
        <v>#REF!</v>
      </c>
      <c r="CJ548" s="56" t="e">
        <f>SUM(#REF!)</f>
        <v>#REF!</v>
      </c>
      <c r="CK548" s="56" t="e">
        <f>SUM(#REF!)</f>
        <v>#REF!</v>
      </c>
      <c r="CL548" s="56" t="e">
        <f>SUM(#REF!)</f>
        <v>#REF!</v>
      </c>
      <c r="CM548" s="56" t="e">
        <f>SUM(#REF!)</f>
        <v>#REF!</v>
      </c>
      <c r="CN548" s="56" t="e">
        <f>SUM(#REF!)</f>
        <v>#REF!</v>
      </c>
      <c r="CO548" s="56" t="e">
        <f>SUM(#REF!)</f>
        <v>#REF!</v>
      </c>
      <c r="CP548" s="56" t="e">
        <f>SUM(#REF!)</f>
        <v>#REF!</v>
      </c>
      <c r="CQ548" s="56" t="e">
        <f>SUM(#REF!)</f>
        <v>#REF!</v>
      </c>
      <c r="CR548" s="56" t="e">
        <f>SUM(#REF!)</f>
        <v>#REF!</v>
      </c>
      <c r="CS548" s="56" t="e">
        <f>SUM(#REF!)</f>
        <v>#REF!</v>
      </c>
      <c r="CT548" s="56" t="e">
        <f>SUM(#REF!)</f>
        <v>#REF!</v>
      </c>
      <c r="CU548" s="56" t="e">
        <f>SUM(#REF!)</f>
        <v>#REF!</v>
      </c>
      <c r="CV548" s="56" t="e">
        <f>SUM(#REF!)</f>
        <v>#REF!</v>
      </c>
      <c r="CW548" s="56" t="e">
        <f>SUM(#REF!)</f>
        <v>#REF!</v>
      </c>
      <c r="CX548" s="56" t="e">
        <f>SUM(#REF!)</f>
        <v>#REF!</v>
      </c>
      <c r="CY548" s="56" t="e">
        <f>SUM(#REF!)</f>
        <v>#REF!</v>
      </c>
    </row>
    <row r="549" spans="1:103" ht="13.5" hidden="1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 t="e">
        <f t="shared" si="283"/>
        <v>#REF!</v>
      </c>
      <c r="H549" s="55" t="e">
        <f>SUM(#REF!)</f>
        <v>#REF!</v>
      </c>
      <c r="I549" s="55" t="e">
        <f>SUM(#REF!)</f>
        <v>#REF!</v>
      </c>
      <c r="J549" s="55" t="e">
        <f>SUM(#REF!)</f>
        <v>#REF!</v>
      </c>
      <c r="K549" s="55" t="e">
        <f>SUM(#REF!)</f>
        <v>#REF!</v>
      </c>
      <c r="L549" s="55" t="e">
        <f>SUM(#REF!)</f>
        <v>#REF!</v>
      </c>
      <c r="M549" s="55" t="e">
        <f>SUM(#REF!)</f>
        <v>#REF!</v>
      </c>
      <c r="N549" s="55" t="e">
        <f>SUM(#REF!)</f>
        <v>#REF!</v>
      </c>
      <c r="O549" s="55" t="e">
        <f>SUM(#REF!)</f>
        <v>#REF!</v>
      </c>
      <c r="P549" s="55" t="e">
        <f>SUM(#REF!)</f>
        <v>#REF!</v>
      </c>
      <c r="Q549" s="55" t="e">
        <f>SUM(#REF!)</f>
        <v>#REF!</v>
      </c>
      <c r="R549" s="55" t="e">
        <f>SUM(#REF!)</f>
        <v>#REF!</v>
      </c>
      <c r="S549" s="55" t="e">
        <f>SUM(#REF!)</f>
        <v>#REF!</v>
      </c>
      <c r="T549" s="55" t="e">
        <f>SUM(#REF!)</f>
        <v>#REF!</v>
      </c>
      <c r="U549" s="55" t="e">
        <f>SUM(#REF!)</f>
        <v>#REF!</v>
      </c>
      <c r="V549" s="55" t="e">
        <f>SUM(#REF!)</f>
        <v>#REF!</v>
      </c>
      <c r="W549" s="55" t="e">
        <f>SUM(#REF!)</f>
        <v>#REF!</v>
      </c>
      <c r="X549" s="55" t="e">
        <f>SUM(#REF!)</f>
        <v>#REF!</v>
      </c>
      <c r="Y549" s="55" t="e">
        <f>SUM(#REF!)</f>
        <v>#REF!</v>
      </c>
      <c r="Z549" s="55" t="e">
        <f>SUM(#REF!)</f>
        <v>#REF!</v>
      </c>
      <c r="AA549" s="55" t="e">
        <f>SUM(#REF!)</f>
        <v>#REF!</v>
      </c>
      <c r="AB549" s="55" t="e">
        <f>SUM(#REF!)</f>
        <v>#REF!</v>
      </c>
      <c r="AC549" s="55" t="e">
        <f>SUM(#REF!)</f>
        <v>#REF!</v>
      </c>
      <c r="AD549" s="55" t="e">
        <f>SUM(#REF!)</f>
        <v>#REF!</v>
      </c>
      <c r="AE549" s="55" t="e">
        <f>SUM(#REF!)</f>
        <v>#REF!</v>
      </c>
      <c r="AF549" s="55" t="e">
        <f>SUM(#REF!)</f>
        <v>#REF!</v>
      </c>
      <c r="AG549" s="55" t="e">
        <f>SUM(#REF!)</f>
        <v>#REF!</v>
      </c>
      <c r="AH549" s="55" t="e">
        <f>SUM(#REF!)</f>
        <v>#REF!</v>
      </c>
      <c r="AI549" s="55" t="e">
        <f>SUM(#REF!)</f>
        <v>#REF!</v>
      </c>
      <c r="AJ549" s="55" t="e">
        <f>SUM(#REF!)</f>
        <v>#REF!</v>
      </c>
      <c r="AK549" s="55" t="e">
        <f>SUM(#REF!)</f>
        <v>#REF!</v>
      </c>
      <c r="AL549" s="55" t="e">
        <f>SUM(#REF!)</f>
        <v>#REF!</v>
      </c>
      <c r="AM549" s="55" t="e">
        <f>SUM(#REF!)</f>
        <v>#REF!</v>
      </c>
      <c r="AN549" s="55" t="e">
        <f>SUM(#REF!)</f>
        <v>#REF!</v>
      </c>
      <c r="AO549" s="55" t="e">
        <f>SUM(#REF!)</f>
        <v>#REF!</v>
      </c>
      <c r="AP549" s="55" t="e">
        <f>SUM(#REF!)</f>
        <v>#REF!</v>
      </c>
      <c r="AQ549" s="55" t="e">
        <f>SUM(#REF!)</f>
        <v>#REF!</v>
      </c>
      <c r="AR549" s="55" t="e">
        <f>SUM(#REF!)</f>
        <v>#REF!</v>
      </c>
      <c r="AS549" s="55" t="e">
        <f>SUM(#REF!)</f>
        <v>#REF!</v>
      </c>
      <c r="AT549" s="55" t="e">
        <f>SUM(#REF!)</f>
        <v>#REF!</v>
      </c>
      <c r="AU549" s="55" t="e">
        <f>SUM(#REF!)</f>
        <v>#REF!</v>
      </c>
      <c r="AV549" s="55" t="e">
        <f>SUM(#REF!)</f>
        <v>#REF!</v>
      </c>
      <c r="AW549" s="55" t="e">
        <f>SUM(#REF!)</f>
        <v>#REF!</v>
      </c>
      <c r="AX549" s="55" t="e">
        <f>SUM(#REF!)</f>
        <v>#REF!</v>
      </c>
      <c r="AY549" s="55" t="e">
        <f>SUM(#REF!)</f>
        <v>#REF!</v>
      </c>
      <c r="AZ549" s="55" t="e">
        <f>SUM(#REF!)</f>
        <v>#REF!</v>
      </c>
      <c r="BA549" s="55" t="e">
        <f>SUM(#REF!)</f>
        <v>#REF!</v>
      </c>
      <c r="BB549" s="55" t="e">
        <f>SUM(#REF!)</f>
        <v>#REF!</v>
      </c>
      <c r="BC549" s="55" t="e">
        <f>SUM(#REF!)</f>
        <v>#REF!</v>
      </c>
      <c r="BD549" s="55" t="e">
        <f>SUM(#REF!)</f>
        <v>#REF!</v>
      </c>
      <c r="BE549" s="55" t="e">
        <f>SUM(#REF!)</f>
        <v>#REF!</v>
      </c>
      <c r="BF549" s="55" t="e">
        <f>SUM(#REF!)</f>
        <v>#REF!</v>
      </c>
      <c r="BG549" s="55" t="e">
        <f>SUM(#REF!)</f>
        <v>#REF!</v>
      </c>
      <c r="BH549" s="55" t="e">
        <f>SUM(#REF!)</f>
        <v>#REF!</v>
      </c>
      <c r="BI549" s="55" t="e">
        <f>SUM(#REF!)</f>
        <v>#REF!</v>
      </c>
      <c r="BJ549" s="55" t="e">
        <f>SUM(#REF!)</f>
        <v>#REF!</v>
      </c>
      <c r="BK549" s="55" t="e">
        <f>SUM(#REF!)</f>
        <v>#REF!</v>
      </c>
      <c r="BL549" s="55" t="e">
        <f>SUM(#REF!)</f>
        <v>#REF!</v>
      </c>
      <c r="BM549" s="55" t="e">
        <f>SUM(#REF!)</f>
        <v>#REF!</v>
      </c>
      <c r="BN549" s="55" t="e">
        <f>SUM(#REF!)</f>
        <v>#REF!</v>
      </c>
      <c r="BO549" s="55" t="e">
        <f>SUM(#REF!)</f>
        <v>#REF!</v>
      </c>
      <c r="BP549" s="55" t="e">
        <f>SUM(#REF!)</f>
        <v>#REF!</v>
      </c>
      <c r="BQ549" s="55" t="e">
        <f>SUM(#REF!)</f>
        <v>#REF!</v>
      </c>
      <c r="BR549" s="55" t="e">
        <f>SUM(#REF!)</f>
        <v>#REF!</v>
      </c>
      <c r="BS549" s="55" t="e">
        <f>SUM(#REF!)</f>
        <v>#REF!</v>
      </c>
      <c r="BT549" s="55" t="e">
        <f>SUM(#REF!)</f>
        <v>#REF!</v>
      </c>
      <c r="BU549" s="55" t="e">
        <f>SUM(#REF!)</f>
        <v>#REF!</v>
      </c>
      <c r="BV549" s="55" t="e">
        <f>SUM(#REF!)</f>
        <v>#REF!</v>
      </c>
      <c r="BW549" s="55" t="e">
        <f>SUM(#REF!)</f>
        <v>#REF!</v>
      </c>
      <c r="BX549" s="55" t="e">
        <f>SUM(#REF!)</f>
        <v>#REF!</v>
      </c>
      <c r="BY549" s="55" t="e">
        <f>SUM(#REF!)</f>
        <v>#REF!</v>
      </c>
      <c r="BZ549" s="55" t="e">
        <f>SUM(#REF!)</f>
        <v>#REF!</v>
      </c>
      <c r="CA549" s="55" t="e">
        <f>SUM(#REF!)</f>
        <v>#REF!</v>
      </c>
      <c r="CB549" s="55" t="e">
        <f>SUM(#REF!)</f>
        <v>#REF!</v>
      </c>
      <c r="CC549" s="55" t="e">
        <f>SUM(#REF!)</f>
        <v>#REF!</v>
      </c>
      <c r="CD549" s="55" t="e">
        <f>SUM(#REF!)</f>
        <v>#REF!</v>
      </c>
      <c r="CE549" s="55" t="e">
        <f>SUM(#REF!)</f>
        <v>#REF!</v>
      </c>
      <c r="CF549" s="55" t="e">
        <f>SUM(#REF!)</f>
        <v>#REF!</v>
      </c>
      <c r="CG549" s="55" t="e">
        <f>SUM(#REF!)</f>
        <v>#REF!</v>
      </c>
      <c r="CH549" s="55" t="e">
        <f>SUM(#REF!)</f>
        <v>#REF!</v>
      </c>
      <c r="CI549" s="55" t="e">
        <f>SUM(#REF!)</f>
        <v>#REF!</v>
      </c>
      <c r="CJ549" s="55" t="e">
        <f>SUM(#REF!)</f>
        <v>#REF!</v>
      </c>
      <c r="CK549" s="55" t="e">
        <f>SUM(#REF!)</f>
        <v>#REF!</v>
      </c>
      <c r="CL549" s="55" t="e">
        <f>SUM(#REF!)</f>
        <v>#REF!</v>
      </c>
      <c r="CM549" s="55" t="e">
        <f>SUM(#REF!)</f>
        <v>#REF!</v>
      </c>
      <c r="CN549" s="55" t="e">
        <f>SUM(#REF!)</f>
        <v>#REF!</v>
      </c>
      <c r="CO549" s="55" t="e">
        <f>SUM(#REF!)</f>
        <v>#REF!</v>
      </c>
      <c r="CP549" s="55" t="e">
        <f>SUM(#REF!)</f>
        <v>#REF!</v>
      </c>
      <c r="CQ549" s="55" t="e">
        <f>SUM(#REF!)</f>
        <v>#REF!</v>
      </c>
      <c r="CR549" s="55" t="e">
        <f>SUM(#REF!)</f>
        <v>#REF!</v>
      </c>
      <c r="CS549" s="55" t="e">
        <f>SUM(#REF!)</f>
        <v>#REF!</v>
      </c>
      <c r="CT549" s="55" t="e">
        <f>SUM(#REF!)</f>
        <v>#REF!</v>
      </c>
      <c r="CU549" s="55" t="e">
        <f>SUM(#REF!)</f>
        <v>#REF!</v>
      </c>
      <c r="CV549" s="55" t="e">
        <f>SUM(#REF!)</f>
        <v>#REF!</v>
      </c>
      <c r="CW549" s="55" t="e">
        <f>SUM(#REF!)</f>
        <v>#REF!</v>
      </c>
      <c r="CX549" s="55" t="e">
        <f>SUM(#REF!)</f>
        <v>#REF!</v>
      </c>
      <c r="CY549" s="55" t="e">
        <f>SUM(#REF!)</f>
        <v>#REF!</v>
      </c>
    </row>
    <row r="550" spans="1:103" ht="13.5" hidden="1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 t="e">
        <f t="shared" si="283"/>
        <v>#REF!</v>
      </c>
      <c r="H550" s="56" t="e">
        <f>SUM(#REF!)</f>
        <v>#REF!</v>
      </c>
      <c r="I550" s="56" t="e">
        <f>SUM(#REF!)</f>
        <v>#REF!</v>
      </c>
      <c r="J550" s="56" t="e">
        <f>SUM(#REF!)</f>
        <v>#REF!</v>
      </c>
      <c r="K550" s="56" t="e">
        <f>SUM(#REF!)</f>
        <v>#REF!</v>
      </c>
      <c r="L550" s="56" t="e">
        <f>SUM(#REF!)</f>
        <v>#REF!</v>
      </c>
      <c r="M550" s="56" t="e">
        <f>SUM(#REF!)</f>
        <v>#REF!</v>
      </c>
      <c r="N550" s="56" t="e">
        <f>SUM(#REF!)</f>
        <v>#REF!</v>
      </c>
      <c r="O550" s="56" t="e">
        <f>SUM(#REF!)</f>
        <v>#REF!</v>
      </c>
      <c r="P550" s="56" t="e">
        <f>SUM(#REF!)</f>
        <v>#REF!</v>
      </c>
      <c r="Q550" s="56" t="e">
        <f>SUM(#REF!)</f>
        <v>#REF!</v>
      </c>
      <c r="R550" s="56" t="e">
        <f>SUM(#REF!)</f>
        <v>#REF!</v>
      </c>
      <c r="S550" s="56" t="e">
        <f>SUM(#REF!)</f>
        <v>#REF!</v>
      </c>
      <c r="T550" s="56" t="e">
        <f>SUM(#REF!)</f>
        <v>#REF!</v>
      </c>
      <c r="U550" s="56" t="e">
        <f>SUM(#REF!)</f>
        <v>#REF!</v>
      </c>
      <c r="V550" s="56" t="e">
        <f>SUM(#REF!)</f>
        <v>#REF!</v>
      </c>
      <c r="W550" s="57" t="e">
        <f>SUM(#REF!)</f>
        <v>#REF!</v>
      </c>
      <c r="X550" s="56" t="e">
        <f>SUM(#REF!)</f>
        <v>#REF!</v>
      </c>
      <c r="Y550" s="56" t="e">
        <f>SUM(#REF!)</f>
        <v>#REF!</v>
      </c>
      <c r="Z550" s="56" t="e">
        <f>SUM(#REF!)</f>
        <v>#REF!</v>
      </c>
      <c r="AA550" s="56" t="e">
        <f>SUM(#REF!)</f>
        <v>#REF!</v>
      </c>
      <c r="AB550" s="56" t="e">
        <f>SUM(#REF!)</f>
        <v>#REF!</v>
      </c>
      <c r="AC550" s="56" t="e">
        <f>SUM(#REF!)</f>
        <v>#REF!</v>
      </c>
      <c r="AD550" s="56" t="e">
        <f>SUM(#REF!)</f>
        <v>#REF!</v>
      </c>
      <c r="AE550" s="56" t="e">
        <f>SUM(#REF!)</f>
        <v>#REF!</v>
      </c>
      <c r="AF550" s="56" t="e">
        <f>SUM(#REF!)</f>
        <v>#REF!</v>
      </c>
      <c r="AG550" s="57" t="e">
        <f>SUM(#REF!)</f>
        <v>#REF!</v>
      </c>
      <c r="AH550" s="57" t="e">
        <f>SUM(#REF!)</f>
        <v>#REF!</v>
      </c>
      <c r="AI550" s="57" t="e">
        <f>SUM(#REF!)</f>
        <v>#REF!</v>
      </c>
      <c r="AJ550" s="57" t="e">
        <f>SUM(#REF!)</f>
        <v>#REF!</v>
      </c>
      <c r="AK550" s="57" t="e">
        <f>SUM(#REF!)</f>
        <v>#REF!</v>
      </c>
      <c r="AL550" s="57" t="e">
        <f>SUM(#REF!)</f>
        <v>#REF!</v>
      </c>
      <c r="AM550" s="57" t="e">
        <f>SUM(#REF!)</f>
        <v>#REF!</v>
      </c>
      <c r="AN550" s="57" t="e">
        <f>SUM(#REF!)</f>
        <v>#REF!</v>
      </c>
      <c r="AO550" s="57" t="e">
        <f>SUM(#REF!)</f>
        <v>#REF!</v>
      </c>
      <c r="AP550" s="57" t="e">
        <f>SUM(#REF!)</f>
        <v>#REF!</v>
      </c>
      <c r="AQ550" s="57" t="e">
        <f>SUM(#REF!)</f>
        <v>#REF!</v>
      </c>
      <c r="AR550" s="56" t="e">
        <f>SUM(#REF!)</f>
        <v>#REF!</v>
      </c>
      <c r="AS550" s="56" t="e">
        <f>SUM(#REF!)</f>
        <v>#REF!</v>
      </c>
      <c r="AT550" s="56" t="e">
        <f>SUM(#REF!)</f>
        <v>#REF!</v>
      </c>
      <c r="AU550" s="56" t="e">
        <f>SUM(#REF!)</f>
        <v>#REF!</v>
      </c>
      <c r="AV550" s="56" t="e">
        <f>SUM(#REF!)</f>
        <v>#REF!</v>
      </c>
      <c r="AW550" s="56" t="e">
        <f>SUM(#REF!)</f>
        <v>#REF!</v>
      </c>
      <c r="AX550" s="56" t="e">
        <f>SUM(#REF!)</f>
        <v>#REF!</v>
      </c>
      <c r="AY550" s="56" t="e">
        <f>SUM(#REF!)</f>
        <v>#REF!</v>
      </c>
      <c r="AZ550" s="56" t="e">
        <f>SUM(#REF!)</f>
        <v>#REF!</v>
      </c>
      <c r="BA550" s="56" t="e">
        <f>SUM(#REF!)</f>
        <v>#REF!</v>
      </c>
      <c r="BB550" s="56" t="e">
        <f>SUM(#REF!)</f>
        <v>#REF!</v>
      </c>
      <c r="BC550" s="56" t="e">
        <f>SUM(#REF!)</f>
        <v>#REF!</v>
      </c>
      <c r="BD550" s="56" t="e">
        <f>SUM(#REF!)</f>
        <v>#REF!</v>
      </c>
      <c r="BE550" s="56" t="e">
        <f>SUM(#REF!)</f>
        <v>#REF!</v>
      </c>
      <c r="BF550" s="56" t="e">
        <f>SUM(#REF!)</f>
        <v>#REF!</v>
      </c>
      <c r="BG550" s="56" t="e">
        <f>SUM(#REF!)</f>
        <v>#REF!</v>
      </c>
      <c r="BH550" s="56" t="e">
        <f>SUM(#REF!)</f>
        <v>#REF!</v>
      </c>
      <c r="BI550" s="56" t="e">
        <f>SUM(#REF!)</f>
        <v>#REF!</v>
      </c>
      <c r="BJ550" s="56" t="e">
        <f>SUM(#REF!)</f>
        <v>#REF!</v>
      </c>
      <c r="BK550" s="56" t="e">
        <f>SUM(#REF!)</f>
        <v>#REF!</v>
      </c>
      <c r="BL550" s="56" t="e">
        <f>SUM(#REF!)</f>
        <v>#REF!</v>
      </c>
      <c r="BM550" s="56" t="e">
        <f>SUM(#REF!)</f>
        <v>#REF!</v>
      </c>
      <c r="BN550" s="56" t="e">
        <f>SUM(#REF!)</f>
        <v>#REF!</v>
      </c>
      <c r="BO550" s="56" t="e">
        <f>SUM(#REF!)</f>
        <v>#REF!</v>
      </c>
      <c r="BP550" s="56" t="e">
        <f>SUM(#REF!)</f>
        <v>#REF!</v>
      </c>
      <c r="BQ550" s="56" t="e">
        <f>SUM(#REF!)</f>
        <v>#REF!</v>
      </c>
      <c r="BR550" s="56" t="e">
        <f>SUM(#REF!)</f>
        <v>#REF!</v>
      </c>
      <c r="BS550" s="56" t="e">
        <f>SUM(#REF!)</f>
        <v>#REF!</v>
      </c>
      <c r="BT550" s="56" t="e">
        <f>SUM(#REF!)</f>
        <v>#REF!</v>
      </c>
      <c r="BU550" s="56" t="e">
        <f>SUM(#REF!)</f>
        <v>#REF!</v>
      </c>
      <c r="BV550" s="56" t="e">
        <f>SUM(#REF!)</f>
        <v>#REF!</v>
      </c>
      <c r="BW550" s="56" t="e">
        <f>SUM(#REF!)</f>
        <v>#REF!</v>
      </c>
      <c r="BX550" s="56" t="e">
        <f>SUM(#REF!)</f>
        <v>#REF!</v>
      </c>
      <c r="BY550" s="56" t="e">
        <f>SUM(#REF!)</f>
        <v>#REF!</v>
      </c>
      <c r="BZ550" s="56" t="e">
        <f>SUM(#REF!)</f>
        <v>#REF!</v>
      </c>
      <c r="CA550" s="56" t="e">
        <f>SUM(#REF!)</f>
        <v>#REF!</v>
      </c>
      <c r="CB550" s="56" t="e">
        <f>SUM(#REF!)</f>
        <v>#REF!</v>
      </c>
      <c r="CC550" s="56" t="e">
        <f>SUM(#REF!)</f>
        <v>#REF!</v>
      </c>
      <c r="CD550" s="56" t="e">
        <f>SUM(#REF!)</f>
        <v>#REF!</v>
      </c>
      <c r="CE550" s="56" t="e">
        <f>SUM(#REF!)</f>
        <v>#REF!</v>
      </c>
      <c r="CF550" s="56" t="e">
        <f>SUM(#REF!)</f>
        <v>#REF!</v>
      </c>
      <c r="CG550" s="56" t="e">
        <f>SUM(#REF!)</f>
        <v>#REF!</v>
      </c>
      <c r="CH550" s="56" t="e">
        <f>SUM(#REF!)</f>
        <v>#REF!</v>
      </c>
      <c r="CI550" s="56" t="e">
        <f>SUM(#REF!)</f>
        <v>#REF!</v>
      </c>
      <c r="CJ550" s="56" t="e">
        <f>SUM(#REF!)</f>
        <v>#REF!</v>
      </c>
      <c r="CK550" s="56" t="e">
        <f>SUM(#REF!)</f>
        <v>#REF!</v>
      </c>
      <c r="CL550" s="56" t="e">
        <f>SUM(#REF!)</f>
        <v>#REF!</v>
      </c>
      <c r="CM550" s="56" t="e">
        <f>SUM(#REF!)</f>
        <v>#REF!</v>
      </c>
      <c r="CN550" s="56" t="e">
        <f>SUM(#REF!)</f>
        <v>#REF!</v>
      </c>
      <c r="CO550" s="56" t="e">
        <f>SUM(#REF!)</f>
        <v>#REF!</v>
      </c>
      <c r="CP550" s="56" t="e">
        <f>SUM(#REF!)</f>
        <v>#REF!</v>
      </c>
      <c r="CQ550" s="56" t="e">
        <f>SUM(#REF!)</f>
        <v>#REF!</v>
      </c>
      <c r="CR550" s="56" t="e">
        <f>SUM(#REF!)</f>
        <v>#REF!</v>
      </c>
      <c r="CS550" s="56" t="e">
        <f>SUM(#REF!)</f>
        <v>#REF!</v>
      </c>
      <c r="CT550" s="56" t="e">
        <f>SUM(#REF!)</f>
        <v>#REF!</v>
      </c>
      <c r="CU550" s="56" t="e">
        <f>SUM(#REF!)</f>
        <v>#REF!</v>
      </c>
      <c r="CV550" s="56" t="e">
        <f>SUM(#REF!)</f>
        <v>#REF!</v>
      </c>
      <c r="CW550" s="56" t="e">
        <f>SUM(#REF!)</f>
        <v>#REF!</v>
      </c>
      <c r="CX550" s="56" t="e">
        <f>SUM(#REF!)</f>
        <v>#REF!</v>
      </c>
      <c r="CY550" s="56" t="e">
        <f>SUM(#REF!)</f>
        <v>#REF!</v>
      </c>
    </row>
    <row r="551" spans="1:103" ht="13.5" hidden="1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 t="e">
        <f t="shared" si="283"/>
        <v>#REF!</v>
      </c>
      <c r="H551" s="58" t="e">
        <f>SUM(#REF!)</f>
        <v>#REF!</v>
      </c>
      <c r="I551" s="58" t="e">
        <f>SUM(#REF!)</f>
        <v>#REF!</v>
      </c>
      <c r="J551" s="58" t="e">
        <f>SUM(#REF!)</f>
        <v>#REF!</v>
      </c>
      <c r="K551" s="58" t="e">
        <f>SUM(#REF!)</f>
        <v>#REF!</v>
      </c>
      <c r="L551" s="58" t="e">
        <f>SUM(#REF!)</f>
        <v>#REF!</v>
      </c>
      <c r="M551" s="58" t="e">
        <f>SUM(#REF!)</f>
        <v>#REF!</v>
      </c>
      <c r="N551" s="58" t="e">
        <f>SUM(#REF!)</f>
        <v>#REF!</v>
      </c>
      <c r="O551" s="58" t="e">
        <f>SUM(#REF!)</f>
        <v>#REF!</v>
      </c>
      <c r="P551" s="58" t="e">
        <f>SUM(#REF!)</f>
        <v>#REF!</v>
      </c>
      <c r="Q551" s="58" t="e">
        <f>SUM(#REF!)</f>
        <v>#REF!</v>
      </c>
      <c r="R551" s="58" t="e">
        <f>SUM(#REF!)</f>
        <v>#REF!</v>
      </c>
      <c r="S551" s="58" t="e">
        <f>SUM(#REF!)</f>
        <v>#REF!</v>
      </c>
      <c r="T551" s="58" t="e">
        <f>SUM(#REF!)</f>
        <v>#REF!</v>
      </c>
      <c r="U551" s="58" t="e">
        <f>SUM(#REF!)</f>
        <v>#REF!</v>
      </c>
      <c r="V551" s="58" t="e">
        <f>SUM(#REF!)</f>
        <v>#REF!</v>
      </c>
      <c r="W551" s="58" t="e">
        <f>SUM(#REF!)</f>
        <v>#REF!</v>
      </c>
      <c r="X551" s="58" t="e">
        <f>SUM(#REF!)</f>
        <v>#REF!</v>
      </c>
      <c r="Y551" s="58" t="e">
        <f>SUM(#REF!)</f>
        <v>#REF!</v>
      </c>
      <c r="Z551" s="58" t="e">
        <f>SUM(#REF!)</f>
        <v>#REF!</v>
      </c>
      <c r="AA551" s="58" t="e">
        <f>SUM(#REF!)</f>
        <v>#REF!</v>
      </c>
      <c r="AB551" s="58" t="e">
        <f>SUM(#REF!)</f>
        <v>#REF!</v>
      </c>
      <c r="AC551" s="58" t="e">
        <f>SUM(#REF!)</f>
        <v>#REF!</v>
      </c>
      <c r="AD551" s="58" t="e">
        <f>SUM(#REF!)</f>
        <v>#REF!</v>
      </c>
      <c r="AE551" s="58" t="e">
        <f>SUM(#REF!)</f>
        <v>#REF!</v>
      </c>
      <c r="AF551" s="58" t="e">
        <f>SUM(#REF!)</f>
        <v>#REF!</v>
      </c>
      <c r="AG551" s="58" t="e">
        <f>SUM(#REF!)</f>
        <v>#REF!</v>
      </c>
      <c r="AH551" s="58" t="e">
        <f>SUM(#REF!)</f>
        <v>#REF!</v>
      </c>
      <c r="AI551" s="58" t="e">
        <f>SUM(#REF!)</f>
        <v>#REF!</v>
      </c>
      <c r="AJ551" s="58" t="e">
        <f>SUM(#REF!)</f>
        <v>#REF!</v>
      </c>
      <c r="AK551" s="58" t="e">
        <f>SUM(#REF!)</f>
        <v>#REF!</v>
      </c>
      <c r="AL551" s="58" t="e">
        <f>SUM(#REF!)</f>
        <v>#REF!</v>
      </c>
      <c r="AM551" s="58" t="e">
        <f>SUM(#REF!)</f>
        <v>#REF!</v>
      </c>
      <c r="AN551" s="58" t="e">
        <f>SUM(#REF!)</f>
        <v>#REF!</v>
      </c>
      <c r="AO551" s="58" t="e">
        <f>SUM(#REF!)</f>
        <v>#REF!</v>
      </c>
      <c r="AP551" s="58" t="e">
        <f>SUM(#REF!)</f>
        <v>#REF!</v>
      </c>
      <c r="AQ551" s="58" t="e">
        <f>SUM(#REF!)</f>
        <v>#REF!</v>
      </c>
      <c r="AR551" s="58" t="e">
        <f>SUM(#REF!)</f>
        <v>#REF!</v>
      </c>
      <c r="AS551" s="58" t="e">
        <f>SUM(#REF!)</f>
        <v>#REF!</v>
      </c>
      <c r="AT551" s="58" t="e">
        <f>SUM(#REF!)</f>
        <v>#REF!</v>
      </c>
      <c r="AU551" s="58" t="e">
        <f>SUM(#REF!)</f>
        <v>#REF!</v>
      </c>
      <c r="AV551" s="58" t="e">
        <f>SUM(#REF!)</f>
        <v>#REF!</v>
      </c>
      <c r="AW551" s="58" t="e">
        <f>SUM(#REF!)</f>
        <v>#REF!</v>
      </c>
      <c r="AX551" s="58" t="e">
        <f>SUM(#REF!)</f>
        <v>#REF!</v>
      </c>
      <c r="AY551" s="58" t="e">
        <f>SUM(#REF!)</f>
        <v>#REF!</v>
      </c>
      <c r="AZ551" s="58" t="e">
        <f>SUM(#REF!)</f>
        <v>#REF!</v>
      </c>
      <c r="BA551" s="58" t="e">
        <f>SUM(#REF!)</f>
        <v>#REF!</v>
      </c>
      <c r="BB551" s="58" t="e">
        <f>SUM(#REF!)</f>
        <v>#REF!</v>
      </c>
      <c r="BC551" s="58" t="e">
        <f>SUM(#REF!)</f>
        <v>#REF!</v>
      </c>
      <c r="BD551" s="58" t="e">
        <f>SUM(#REF!)</f>
        <v>#REF!</v>
      </c>
      <c r="BE551" s="58" t="e">
        <f>SUM(#REF!)</f>
        <v>#REF!</v>
      </c>
      <c r="BF551" s="58" t="e">
        <f>SUM(#REF!)</f>
        <v>#REF!</v>
      </c>
      <c r="BG551" s="58" t="e">
        <f>SUM(#REF!)</f>
        <v>#REF!</v>
      </c>
      <c r="BH551" s="58" t="e">
        <f>SUM(#REF!)</f>
        <v>#REF!</v>
      </c>
      <c r="BI551" s="58" t="e">
        <f>SUM(#REF!)</f>
        <v>#REF!</v>
      </c>
      <c r="BJ551" s="58" t="e">
        <f>SUM(#REF!)</f>
        <v>#REF!</v>
      </c>
      <c r="BK551" s="58" t="e">
        <f>SUM(#REF!)</f>
        <v>#REF!</v>
      </c>
      <c r="BL551" s="58" t="e">
        <f>SUM(#REF!)</f>
        <v>#REF!</v>
      </c>
      <c r="BM551" s="58" t="e">
        <f>SUM(#REF!)</f>
        <v>#REF!</v>
      </c>
      <c r="BN551" s="58" t="e">
        <f>SUM(#REF!)</f>
        <v>#REF!</v>
      </c>
      <c r="BO551" s="58" t="e">
        <f>SUM(#REF!)</f>
        <v>#REF!</v>
      </c>
      <c r="BP551" s="58" t="e">
        <f>SUM(#REF!)</f>
        <v>#REF!</v>
      </c>
      <c r="BQ551" s="58" t="e">
        <f>SUM(#REF!)</f>
        <v>#REF!</v>
      </c>
      <c r="BR551" s="58" t="e">
        <f>SUM(#REF!)</f>
        <v>#REF!</v>
      </c>
      <c r="BS551" s="58" t="e">
        <f>SUM(#REF!)</f>
        <v>#REF!</v>
      </c>
      <c r="BT551" s="58" t="e">
        <f>SUM(#REF!)</f>
        <v>#REF!</v>
      </c>
      <c r="BU551" s="58" t="e">
        <f>SUM(#REF!)</f>
        <v>#REF!</v>
      </c>
      <c r="BV551" s="58" t="e">
        <f>SUM(#REF!)</f>
        <v>#REF!</v>
      </c>
      <c r="BW551" s="58" t="e">
        <f>SUM(#REF!)</f>
        <v>#REF!</v>
      </c>
      <c r="BX551" s="58" t="e">
        <f>SUM(#REF!)</f>
        <v>#REF!</v>
      </c>
      <c r="BY551" s="58" t="e">
        <f>SUM(#REF!)</f>
        <v>#REF!</v>
      </c>
      <c r="BZ551" s="58" t="e">
        <f>SUM(#REF!)</f>
        <v>#REF!</v>
      </c>
      <c r="CA551" s="58" t="e">
        <f>SUM(#REF!)</f>
        <v>#REF!</v>
      </c>
      <c r="CB551" s="58" t="e">
        <f>SUM(#REF!)</f>
        <v>#REF!</v>
      </c>
      <c r="CC551" s="58" t="e">
        <f>SUM(#REF!)</f>
        <v>#REF!</v>
      </c>
      <c r="CD551" s="58" t="e">
        <f>SUM(#REF!)</f>
        <v>#REF!</v>
      </c>
      <c r="CE551" s="58" t="e">
        <f>SUM(#REF!)</f>
        <v>#REF!</v>
      </c>
      <c r="CF551" s="58" t="e">
        <f>SUM(#REF!)</f>
        <v>#REF!</v>
      </c>
      <c r="CG551" s="58" t="e">
        <f>SUM(#REF!)</f>
        <v>#REF!</v>
      </c>
      <c r="CH551" s="58" t="e">
        <f>SUM(#REF!)</f>
        <v>#REF!</v>
      </c>
      <c r="CI551" s="58" t="e">
        <f>SUM(#REF!)</f>
        <v>#REF!</v>
      </c>
      <c r="CJ551" s="58" t="e">
        <f>SUM(#REF!)</f>
        <v>#REF!</v>
      </c>
      <c r="CK551" s="58" t="e">
        <f>SUM(#REF!)</f>
        <v>#REF!</v>
      </c>
      <c r="CL551" s="58" t="e">
        <f>SUM(#REF!)</f>
        <v>#REF!</v>
      </c>
      <c r="CM551" s="58" t="e">
        <f>SUM(#REF!)</f>
        <v>#REF!</v>
      </c>
      <c r="CN551" s="58" t="e">
        <f>SUM(#REF!)</f>
        <v>#REF!</v>
      </c>
      <c r="CO551" s="58" t="e">
        <f>SUM(#REF!)</f>
        <v>#REF!</v>
      </c>
      <c r="CP551" s="58" t="e">
        <f>SUM(#REF!)</f>
        <v>#REF!</v>
      </c>
      <c r="CQ551" s="58" t="e">
        <f>SUM(#REF!)</f>
        <v>#REF!</v>
      </c>
      <c r="CR551" s="58" t="e">
        <f>SUM(#REF!)</f>
        <v>#REF!</v>
      </c>
      <c r="CS551" s="58" t="e">
        <f>SUM(#REF!)</f>
        <v>#REF!</v>
      </c>
      <c r="CT551" s="58" t="e">
        <f>SUM(#REF!)</f>
        <v>#REF!</v>
      </c>
      <c r="CU551" s="58" t="e">
        <f>SUM(#REF!)</f>
        <v>#REF!</v>
      </c>
      <c r="CV551" s="58" t="e">
        <f>SUM(#REF!)</f>
        <v>#REF!</v>
      </c>
      <c r="CW551" s="58" t="e">
        <f>SUM(#REF!)</f>
        <v>#REF!</v>
      </c>
      <c r="CX551" s="58" t="e">
        <f>SUM(#REF!)</f>
        <v>#REF!</v>
      </c>
      <c r="CY551" s="58" t="e">
        <f>SUM(#REF!)</f>
        <v>#REF!</v>
      </c>
    </row>
    <row r="552" spans="1:103" ht="13.5" hidden="1" customHeight="1" outlineLevel="1" thickBot="1">
      <c r="A552" s="4"/>
      <c r="C552" s="45" t="s">
        <v>40</v>
      </c>
      <c r="D552" s="46"/>
      <c r="E552" s="47"/>
      <c r="F552" s="48" t="s">
        <v>51</v>
      </c>
      <c r="G552" s="49" t="e">
        <f t="shared" si="283"/>
        <v>#REF!</v>
      </c>
      <c r="H552" s="58" t="e">
        <f t="shared" ref="H552:BS552" si="284">SUM(H546:H551)</f>
        <v>#REF!</v>
      </c>
      <c r="I552" s="58" t="e">
        <f t="shared" si="284"/>
        <v>#REF!</v>
      </c>
      <c r="J552" s="58" t="e">
        <f t="shared" si="284"/>
        <v>#REF!</v>
      </c>
      <c r="K552" s="58" t="e">
        <f t="shared" si="284"/>
        <v>#REF!</v>
      </c>
      <c r="L552" s="58" t="e">
        <f t="shared" si="284"/>
        <v>#REF!</v>
      </c>
      <c r="M552" s="58" t="e">
        <f t="shared" si="284"/>
        <v>#REF!</v>
      </c>
      <c r="N552" s="58" t="e">
        <f t="shared" si="284"/>
        <v>#REF!</v>
      </c>
      <c r="O552" s="58" t="e">
        <f t="shared" si="284"/>
        <v>#REF!</v>
      </c>
      <c r="P552" s="58" t="e">
        <f t="shared" si="284"/>
        <v>#REF!</v>
      </c>
      <c r="Q552" s="58" t="e">
        <f t="shared" si="284"/>
        <v>#REF!</v>
      </c>
      <c r="R552" s="58" t="e">
        <f t="shared" si="284"/>
        <v>#REF!</v>
      </c>
      <c r="S552" s="58" t="e">
        <f t="shared" si="284"/>
        <v>#REF!</v>
      </c>
      <c r="T552" s="58" t="e">
        <f t="shared" si="284"/>
        <v>#REF!</v>
      </c>
      <c r="U552" s="58" t="e">
        <f t="shared" si="284"/>
        <v>#REF!</v>
      </c>
      <c r="V552" s="58" t="e">
        <f t="shared" si="284"/>
        <v>#REF!</v>
      </c>
      <c r="W552" s="58" t="e">
        <f t="shared" si="284"/>
        <v>#REF!</v>
      </c>
      <c r="X552" s="58" t="e">
        <f t="shared" si="284"/>
        <v>#REF!</v>
      </c>
      <c r="Y552" s="58" t="e">
        <f t="shared" si="284"/>
        <v>#REF!</v>
      </c>
      <c r="Z552" s="58" t="e">
        <f t="shared" si="284"/>
        <v>#REF!</v>
      </c>
      <c r="AA552" s="58" t="e">
        <f t="shared" si="284"/>
        <v>#REF!</v>
      </c>
      <c r="AB552" s="58" t="e">
        <f t="shared" si="284"/>
        <v>#REF!</v>
      </c>
      <c r="AC552" s="58" t="e">
        <f t="shared" si="284"/>
        <v>#REF!</v>
      </c>
      <c r="AD552" s="58" t="e">
        <f t="shared" si="284"/>
        <v>#REF!</v>
      </c>
      <c r="AE552" s="58" t="e">
        <f t="shared" si="284"/>
        <v>#REF!</v>
      </c>
      <c r="AF552" s="58" t="e">
        <f t="shared" si="284"/>
        <v>#REF!</v>
      </c>
      <c r="AG552" s="58" t="e">
        <f t="shared" si="284"/>
        <v>#REF!</v>
      </c>
      <c r="AH552" s="58" t="e">
        <f t="shared" si="284"/>
        <v>#REF!</v>
      </c>
      <c r="AI552" s="58" t="e">
        <f t="shared" si="284"/>
        <v>#REF!</v>
      </c>
      <c r="AJ552" s="58" t="e">
        <f t="shared" si="284"/>
        <v>#REF!</v>
      </c>
      <c r="AK552" s="58" t="e">
        <f t="shared" si="284"/>
        <v>#REF!</v>
      </c>
      <c r="AL552" s="58" t="e">
        <f t="shared" si="284"/>
        <v>#REF!</v>
      </c>
      <c r="AM552" s="58" t="e">
        <f t="shared" si="284"/>
        <v>#REF!</v>
      </c>
      <c r="AN552" s="58" t="e">
        <f t="shared" si="284"/>
        <v>#REF!</v>
      </c>
      <c r="AO552" s="58" t="e">
        <f t="shared" si="284"/>
        <v>#REF!</v>
      </c>
      <c r="AP552" s="58" t="e">
        <f t="shared" si="284"/>
        <v>#REF!</v>
      </c>
      <c r="AQ552" s="58" t="e">
        <f t="shared" si="284"/>
        <v>#REF!</v>
      </c>
      <c r="AR552" s="58" t="e">
        <f t="shared" si="284"/>
        <v>#REF!</v>
      </c>
      <c r="AS552" s="58" t="e">
        <f t="shared" si="284"/>
        <v>#REF!</v>
      </c>
      <c r="AT552" s="58" t="e">
        <f t="shared" si="284"/>
        <v>#REF!</v>
      </c>
      <c r="AU552" s="58" t="e">
        <f t="shared" si="284"/>
        <v>#REF!</v>
      </c>
      <c r="AV552" s="58" t="e">
        <f t="shared" si="284"/>
        <v>#REF!</v>
      </c>
      <c r="AW552" s="58" t="e">
        <f t="shared" si="284"/>
        <v>#REF!</v>
      </c>
      <c r="AX552" s="58" t="e">
        <f t="shared" si="284"/>
        <v>#REF!</v>
      </c>
      <c r="AY552" s="58" t="e">
        <f t="shared" si="284"/>
        <v>#REF!</v>
      </c>
      <c r="AZ552" s="58" t="e">
        <f t="shared" si="284"/>
        <v>#REF!</v>
      </c>
      <c r="BA552" s="58" t="e">
        <f t="shared" si="284"/>
        <v>#REF!</v>
      </c>
      <c r="BB552" s="58" t="e">
        <f t="shared" si="284"/>
        <v>#REF!</v>
      </c>
      <c r="BC552" s="58" t="e">
        <f t="shared" si="284"/>
        <v>#REF!</v>
      </c>
      <c r="BD552" s="58" t="e">
        <f t="shared" si="284"/>
        <v>#REF!</v>
      </c>
      <c r="BE552" s="58" t="e">
        <f t="shared" si="284"/>
        <v>#REF!</v>
      </c>
      <c r="BF552" s="58" t="e">
        <f t="shared" si="284"/>
        <v>#REF!</v>
      </c>
      <c r="BG552" s="58" t="e">
        <f t="shared" si="284"/>
        <v>#REF!</v>
      </c>
      <c r="BH552" s="58" t="e">
        <f t="shared" si="284"/>
        <v>#REF!</v>
      </c>
      <c r="BI552" s="58" t="e">
        <f t="shared" si="284"/>
        <v>#REF!</v>
      </c>
      <c r="BJ552" s="58" t="e">
        <f t="shared" si="284"/>
        <v>#REF!</v>
      </c>
      <c r="BK552" s="58" t="e">
        <f t="shared" si="284"/>
        <v>#REF!</v>
      </c>
      <c r="BL552" s="58" t="e">
        <f t="shared" si="284"/>
        <v>#REF!</v>
      </c>
      <c r="BM552" s="58" t="e">
        <f t="shared" si="284"/>
        <v>#REF!</v>
      </c>
      <c r="BN552" s="58" t="e">
        <f t="shared" si="284"/>
        <v>#REF!</v>
      </c>
      <c r="BO552" s="58" t="e">
        <f t="shared" si="284"/>
        <v>#REF!</v>
      </c>
      <c r="BP552" s="58" t="e">
        <f t="shared" si="284"/>
        <v>#REF!</v>
      </c>
      <c r="BQ552" s="58" t="e">
        <f t="shared" si="284"/>
        <v>#REF!</v>
      </c>
      <c r="BR552" s="58" t="e">
        <f t="shared" si="284"/>
        <v>#REF!</v>
      </c>
      <c r="BS552" s="58" t="e">
        <f t="shared" si="284"/>
        <v>#REF!</v>
      </c>
      <c r="BT552" s="58" t="e">
        <f t="shared" ref="BT552:CY552" si="285">SUM(BT546:BT551)</f>
        <v>#REF!</v>
      </c>
      <c r="BU552" s="58" t="e">
        <f t="shared" si="285"/>
        <v>#REF!</v>
      </c>
      <c r="BV552" s="58" t="e">
        <f t="shared" si="285"/>
        <v>#REF!</v>
      </c>
      <c r="BW552" s="58" t="e">
        <f t="shared" si="285"/>
        <v>#REF!</v>
      </c>
      <c r="BX552" s="58" t="e">
        <f t="shared" si="285"/>
        <v>#REF!</v>
      </c>
      <c r="BY552" s="58" t="e">
        <f t="shared" si="285"/>
        <v>#REF!</v>
      </c>
      <c r="BZ552" s="58" t="e">
        <f t="shared" si="285"/>
        <v>#REF!</v>
      </c>
      <c r="CA552" s="58" t="e">
        <f t="shared" si="285"/>
        <v>#REF!</v>
      </c>
      <c r="CB552" s="58" t="e">
        <f t="shared" si="285"/>
        <v>#REF!</v>
      </c>
      <c r="CC552" s="58" t="e">
        <f t="shared" si="285"/>
        <v>#REF!</v>
      </c>
      <c r="CD552" s="58" t="e">
        <f t="shared" si="285"/>
        <v>#REF!</v>
      </c>
      <c r="CE552" s="58" t="e">
        <f t="shared" si="285"/>
        <v>#REF!</v>
      </c>
      <c r="CF552" s="58" t="e">
        <f t="shared" si="285"/>
        <v>#REF!</v>
      </c>
      <c r="CG552" s="58" t="e">
        <f t="shared" si="285"/>
        <v>#REF!</v>
      </c>
      <c r="CH552" s="58" t="e">
        <f t="shared" si="285"/>
        <v>#REF!</v>
      </c>
      <c r="CI552" s="58" t="e">
        <f t="shared" si="285"/>
        <v>#REF!</v>
      </c>
      <c r="CJ552" s="58" t="e">
        <f t="shared" si="285"/>
        <v>#REF!</v>
      </c>
      <c r="CK552" s="58" t="e">
        <f t="shared" si="285"/>
        <v>#REF!</v>
      </c>
      <c r="CL552" s="58" t="e">
        <f t="shared" si="285"/>
        <v>#REF!</v>
      </c>
      <c r="CM552" s="58" t="e">
        <f t="shared" si="285"/>
        <v>#REF!</v>
      </c>
      <c r="CN552" s="58" t="e">
        <f t="shared" si="285"/>
        <v>#REF!</v>
      </c>
      <c r="CO552" s="58" t="e">
        <f t="shared" si="285"/>
        <v>#REF!</v>
      </c>
      <c r="CP552" s="58" t="e">
        <f t="shared" si="285"/>
        <v>#REF!</v>
      </c>
      <c r="CQ552" s="58" t="e">
        <f t="shared" si="285"/>
        <v>#REF!</v>
      </c>
      <c r="CR552" s="58" t="e">
        <f t="shared" si="285"/>
        <v>#REF!</v>
      </c>
      <c r="CS552" s="58" t="e">
        <f t="shared" si="285"/>
        <v>#REF!</v>
      </c>
      <c r="CT552" s="58" t="e">
        <f t="shared" si="285"/>
        <v>#REF!</v>
      </c>
      <c r="CU552" s="58" t="e">
        <f t="shared" si="285"/>
        <v>#REF!</v>
      </c>
      <c r="CV552" s="58" t="e">
        <f t="shared" si="285"/>
        <v>#REF!</v>
      </c>
      <c r="CW552" s="58" t="e">
        <f t="shared" si="285"/>
        <v>#REF!</v>
      </c>
      <c r="CX552" s="58" t="e">
        <f t="shared" si="285"/>
        <v>#REF!</v>
      </c>
      <c r="CY552" s="58" t="e">
        <f t="shared" si="285"/>
        <v>#REF!</v>
      </c>
    </row>
    <row r="553" spans="1:103" hidden="1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56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286">SUM(W558:AZ558)</f>
        <v>338310.26759389584</v>
      </c>
      <c r="H558" s="55">
        <f t="shared" ref="H558:BS558" si="287">SUM(H428:H435)</f>
        <v>6152.2860001665194</v>
      </c>
      <c r="I558" s="55">
        <f t="shared" si="287"/>
        <v>6397.6993415282132</v>
      </c>
      <c r="J558" s="55">
        <f t="shared" si="287"/>
        <v>6629.8824804311243</v>
      </c>
      <c r="K558" s="55">
        <f t="shared" si="287"/>
        <v>6848.8354168752512</v>
      </c>
      <c r="L558" s="55">
        <f t="shared" si="287"/>
        <v>7054.5581508605956</v>
      </c>
      <c r="M558" s="55">
        <f t="shared" si="287"/>
        <v>7247.0506823871574</v>
      </c>
      <c r="N558" s="55">
        <f t="shared" si="287"/>
        <v>7445.7254335673297</v>
      </c>
      <c r="O558" s="55">
        <f t="shared" si="287"/>
        <v>7630.6696762040083</v>
      </c>
      <c r="P558" s="55">
        <f t="shared" si="287"/>
        <v>7801.8834102971923</v>
      </c>
      <c r="Q558" s="55">
        <f t="shared" si="287"/>
        <v>7959.3666358468827</v>
      </c>
      <c r="R558" s="55">
        <f t="shared" si="287"/>
        <v>8103.1193528530775</v>
      </c>
      <c r="S558" s="55">
        <f t="shared" si="287"/>
        <v>8233.1415613157787</v>
      </c>
      <c r="T558" s="55">
        <f t="shared" si="287"/>
        <v>8349.4332612349881</v>
      </c>
      <c r="U558" s="55">
        <f t="shared" si="287"/>
        <v>8451.994452610701</v>
      </c>
      <c r="V558" s="55">
        <f t="shared" si="287"/>
        <v>8540.8251354429212</v>
      </c>
      <c r="W558" s="55">
        <f t="shared" si="287"/>
        <v>8615.9253097316468</v>
      </c>
      <c r="X558" s="55">
        <f t="shared" si="287"/>
        <v>8804.8631678764923</v>
      </c>
      <c r="Y558" s="55">
        <f t="shared" si="287"/>
        <v>8985.7907780237256</v>
      </c>
      <c r="Z558" s="55">
        <f t="shared" si="287"/>
        <v>9158.7081401733467</v>
      </c>
      <c r="AA558" s="55">
        <f t="shared" si="287"/>
        <v>9323.6152543253538</v>
      </c>
      <c r="AB558" s="55">
        <f t="shared" si="287"/>
        <v>9480.5121204797488</v>
      </c>
      <c r="AC558" s="55">
        <f t="shared" si="287"/>
        <v>9629.3987386365297</v>
      </c>
      <c r="AD558" s="55">
        <f t="shared" si="287"/>
        <v>9770.2751087956985</v>
      </c>
      <c r="AE558" s="55">
        <f t="shared" si="287"/>
        <v>9903.1412309572534</v>
      </c>
      <c r="AF558" s="55">
        <f t="shared" si="287"/>
        <v>10027.997105121196</v>
      </c>
      <c r="AG558" s="55">
        <f t="shared" si="287"/>
        <v>10144.842731287523</v>
      </c>
      <c r="AH558" s="55">
        <f t="shared" si="287"/>
        <v>10364.385815571861</v>
      </c>
      <c r="AI558" s="55">
        <f t="shared" si="287"/>
        <v>10583.928899856201</v>
      </c>
      <c r="AJ558" s="55">
        <f t="shared" si="287"/>
        <v>10803.47198414054</v>
      </c>
      <c r="AK558" s="55">
        <f t="shared" si="287"/>
        <v>11023.015068424877</v>
      </c>
      <c r="AL558" s="55">
        <f t="shared" si="287"/>
        <v>11242.558152709218</v>
      </c>
      <c r="AM558" s="55">
        <f t="shared" si="287"/>
        <v>11462.101236993556</v>
      </c>
      <c r="AN558" s="55">
        <f t="shared" si="287"/>
        <v>11681.644321277896</v>
      </c>
      <c r="AO558" s="55">
        <f t="shared" si="287"/>
        <v>11901.187405562236</v>
      </c>
      <c r="AP558" s="55">
        <f t="shared" si="287"/>
        <v>12120.730489846572</v>
      </c>
      <c r="AQ558" s="55">
        <f t="shared" si="287"/>
        <v>12340.273574130912</v>
      </c>
      <c r="AR558" s="55">
        <f t="shared" si="287"/>
        <v>12559.816658415251</v>
      </c>
      <c r="AS558" s="55">
        <f t="shared" si="287"/>
        <v>12779.359742699589</v>
      </c>
      <c r="AT558" s="55">
        <f t="shared" si="287"/>
        <v>12998.902826983931</v>
      </c>
      <c r="AU558" s="55">
        <f t="shared" si="287"/>
        <v>13218.445911268271</v>
      </c>
      <c r="AV558" s="55">
        <f t="shared" si="287"/>
        <v>13437.988995552607</v>
      </c>
      <c r="AW558" s="55">
        <f t="shared" si="287"/>
        <v>13657.532079836947</v>
      </c>
      <c r="AX558" s="55">
        <f t="shared" si="287"/>
        <v>13877.075164121286</v>
      </c>
      <c r="AY558" s="55">
        <f t="shared" si="287"/>
        <v>14096.618248405624</v>
      </c>
      <c r="AZ558" s="55">
        <f t="shared" si="287"/>
        <v>14316.161332689964</v>
      </c>
      <c r="BA558" s="55">
        <f t="shared" si="287"/>
        <v>0</v>
      </c>
      <c r="BB558" s="55">
        <f t="shared" si="287"/>
        <v>0</v>
      </c>
      <c r="BC558" s="55">
        <f t="shared" si="287"/>
        <v>0</v>
      </c>
      <c r="BD558" s="55">
        <f t="shared" si="287"/>
        <v>0</v>
      </c>
      <c r="BE558" s="55">
        <f t="shared" si="287"/>
        <v>0</v>
      </c>
      <c r="BF558" s="55">
        <f t="shared" si="287"/>
        <v>0</v>
      </c>
      <c r="BG558" s="55">
        <f t="shared" si="287"/>
        <v>0</v>
      </c>
      <c r="BH558" s="55">
        <f t="shared" si="287"/>
        <v>0</v>
      </c>
      <c r="BI558" s="55">
        <f t="shared" si="287"/>
        <v>0</v>
      </c>
      <c r="BJ558" s="55">
        <f t="shared" si="287"/>
        <v>0</v>
      </c>
      <c r="BK558" s="55">
        <f t="shared" si="287"/>
        <v>0</v>
      </c>
      <c r="BL558" s="55">
        <f t="shared" si="287"/>
        <v>0</v>
      </c>
      <c r="BM558" s="55">
        <f t="shared" si="287"/>
        <v>0</v>
      </c>
      <c r="BN558" s="55">
        <f t="shared" si="287"/>
        <v>0</v>
      </c>
      <c r="BO558" s="55">
        <f t="shared" si="287"/>
        <v>0</v>
      </c>
      <c r="BP558" s="55">
        <f t="shared" si="287"/>
        <v>0</v>
      </c>
      <c r="BQ558" s="55">
        <f t="shared" si="287"/>
        <v>0</v>
      </c>
      <c r="BR558" s="55">
        <f t="shared" si="287"/>
        <v>0</v>
      </c>
      <c r="BS558" s="55">
        <f t="shared" si="287"/>
        <v>0</v>
      </c>
      <c r="BT558" s="55">
        <f t="shared" ref="BT558:CY558" si="288">SUM(BT428:BT435)</f>
        <v>0</v>
      </c>
      <c r="BU558" s="55">
        <f t="shared" si="288"/>
        <v>0</v>
      </c>
      <c r="BV558" s="55">
        <f t="shared" si="288"/>
        <v>0</v>
      </c>
      <c r="BW558" s="55">
        <f t="shared" si="288"/>
        <v>0</v>
      </c>
      <c r="BX558" s="55">
        <f t="shared" si="288"/>
        <v>0</v>
      </c>
      <c r="BY558" s="55">
        <f t="shared" si="288"/>
        <v>0</v>
      </c>
      <c r="BZ558" s="55">
        <f t="shared" si="288"/>
        <v>0</v>
      </c>
      <c r="CA558" s="55">
        <f t="shared" si="288"/>
        <v>0</v>
      </c>
      <c r="CB558" s="55">
        <f t="shared" si="288"/>
        <v>0</v>
      </c>
      <c r="CC558" s="55">
        <f t="shared" si="288"/>
        <v>0</v>
      </c>
      <c r="CD558" s="55">
        <f t="shared" si="288"/>
        <v>0</v>
      </c>
      <c r="CE558" s="55">
        <f t="shared" si="288"/>
        <v>0</v>
      </c>
      <c r="CF558" s="55">
        <f t="shared" si="288"/>
        <v>0</v>
      </c>
      <c r="CG558" s="55">
        <f t="shared" si="288"/>
        <v>0</v>
      </c>
      <c r="CH558" s="55">
        <f t="shared" si="288"/>
        <v>0</v>
      </c>
      <c r="CI558" s="55">
        <f t="shared" si="288"/>
        <v>0</v>
      </c>
      <c r="CJ558" s="55">
        <f t="shared" si="288"/>
        <v>0</v>
      </c>
      <c r="CK558" s="55">
        <f t="shared" si="288"/>
        <v>0</v>
      </c>
      <c r="CL558" s="55">
        <f t="shared" si="288"/>
        <v>0</v>
      </c>
      <c r="CM558" s="55">
        <f t="shared" si="288"/>
        <v>0</v>
      </c>
      <c r="CN558" s="55">
        <f t="shared" si="288"/>
        <v>0</v>
      </c>
      <c r="CO558" s="55">
        <f t="shared" si="288"/>
        <v>0</v>
      </c>
      <c r="CP558" s="55">
        <f t="shared" si="288"/>
        <v>0</v>
      </c>
      <c r="CQ558" s="55">
        <f t="shared" si="288"/>
        <v>0</v>
      </c>
      <c r="CR558" s="55">
        <f t="shared" si="288"/>
        <v>0</v>
      </c>
      <c r="CS558" s="55">
        <f t="shared" si="288"/>
        <v>0</v>
      </c>
      <c r="CT558" s="55">
        <f t="shared" si="288"/>
        <v>0</v>
      </c>
      <c r="CU558" s="55">
        <f t="shared" si="288"/>
        <v>0</v>
      </c>
      <c r="CV558" s="55">
        <f t="shared" si="288"/>
        <v>0</v>
      </c>
      <c r="CW558" s="55">
        <f t="shared" si="288"/>
        <v>0</v>
      </c>
      <c r="CX558" s="55">
        <f t="shared" si="288"/>
        <v>0</v>
      </c>
      <c r="CY558" s="55">
        <f t="shared" si="288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286"/>
        <v>671.64259085552339</v>
      </c>
      <c r="H559" s="56">
        <f t="shared" ref="H559:BS559" si="289">SUM(H436:H439)</f>
        <v>41.392987335459665</v>
      </c>
      <c r="I559" s="56">
        <f t="shared" si="289"/>
        <v>38.924783663391267</v>
      </c>
      <c r="J559" s="56">
        <f t="shared" si="289"/>
        <v>36.456749410156874</v>
      </c>
      <c r="K559" s="56">
        <f t="shared" si="289"/>
        <v>33.988884575756487</v>
      </c>
      <c r="L559" s="56">
        <f t="shared" si="289"/>
        <v>31.521189160190083</v>
      </c>
      <c r="M559" s="56">
        <f t="shared" si="289"/>
        <v>29.053663163457692</v>
      </c>
      <c r="N559" s="56">
        <f t="shared" si="289"/>
        <v>28.424909012749129</v>
      </c>
      <c r="O559" s="56">
        <f t="shared" si="289"/>
        <v>27.796197971172287</v>
      </c>
      <c r="P559" s="56">
        <f t="shared" si="289"/>
        <v>27.167530038727165</v>
      </c>
      <c r="Q559" s="56">
        <f t="shared" si="289"/>
        <v>26.538905215413763</v>
      </c>
      <c r="R559" s="56">
        <f t="shared" si="289"/>
        <v>25.910323501232082</v>
      </c>
      <c r="S559" s="56">
        <f t="shared" si="289"/>
        <v>25.281784896182113</v>
      </c>
      <c r="T559" s="56">
        <f t="shared" si="289"/>
        <v>24.653289400263866</v>
      </c>
      <c r="U559" s="56">
        <f t="shared" si="289"/>
        <v>24.024837013477338</v>
      </c>
      <c r="V559" s="56">
        <f t="shared" si="289"/>
        <v>23.396427735822531</v>
      </c>
      <c r="W559" s="56">
        <f t="shared" si="289"/>
        <v>22.768061567299458</v>
      </c>
      <c r="X559" s="56">
        <f t="shared" si="289"/>
        <v>22.721533991122072</v>
      </c>
      <c r="Y559" s="56">
        <f t="shared" si="289"/>
        <v>22.675006414944683</v>
      </c>
      <c r="Z559" s="56">
        <f t="shared" si="289"/>
        <v>22.628478838767297</v>
      </c>
      <c r="AA559" s="56">
        <f t="shared" si="289"/>
        <v>22.581951262589911</v>
      </c>
      <c r="AB559" s="56">
        <f t="shared" si="289"/>
        <v>22.535423686412521</v>
      </c>
      <c r="AC559" s="56">
        <f t="shared" si="289"/>
        <v>22.488896110235135</v>
      </c>
      <c r="AD559" s="56">
        <f t="shared" si="289"/>
        <v>22.442368534057753</v>
      </c>
      <c r="AE559" s="56">
        <f t="shared" si="289"/>
        <v>22.395840957880363</v>
      </c>
      <c r="AF559" s="56">
        <f t="shared" si="289"/>
        <v>22.349313381702974</v>
      </c>
      <c r="AG559" s="56">
        <f t="shared" si="289"/>
        <v>22.302785805525588</v>
      </c>
      <c r="AH559" s="56">
        <f t="shared" si="289"/>
        <v>22.302785805525588</v>
      </c>
      <c r="AI559" s="56">
        <f t="shared" si="289"/>
        <v>22.302785805525588</v>
      </c>
      <c r="AJ559" s="56">
        <f t="shared" si="289"/>
        <v>22.302785805525588</v>
      </c>
      <c r="AK559" s="56">
        <f t="shared" si="289"/>
        <v>22.302785805525588</v>
      </c>
      <c r="AL559" s="56">
        <f t="shared" si="289"/>
        <v>22.302785805525588</v>
      </c>
      <c r="AM559" s="56">
        <f t="shared" si="289"/>
        <v>22.302785805525588</v>
      </c>
      <c r="AN559" s="56">
        <f t="shared" si="289"/>
        <v>22.302785805525588</v>
      </c>
      <c r="AO559" s="56">
        <f t="shared" si="289"/>
        <v>22.302785805525588</v>
      </c>
      <c r="AP559" s="56">
        <f t="shared" si="289"/>
        <v>22.302785805525588</v>
      </c>
      <c r="AQ559" s="56">
        <f t="shared" si="289"/>
        <v>22.302785805525588</v>
      </c>
      <c r="AR559" s="56">
        <f t="shared" si="289"/>
        <v>22.302785805525588</v>
      </c>
      <c r="AS559" s="56">
        <f t="shared" si="289"/>
        <v>22.302785805525588</v>
      </c>
      <c r="AT559" s="56">
        <f t="shared" si="289"/>
        <v>22.302785805525588</v>
      </c>
      <c r="AU559" s="56">
        <f t="shared" si="289"/>
        <v>22.302785805525588</v>
      </c>
      <c r="AV559" s="56">
        <f t="shared" si="289"/>
        <v>22.302785805525588</v>
      </c>
      <c r="AW559" s="56">
        <f t="shared" si="289"/>
        <v>22.302785805525588</v>
      </c>
      <c r="AX559" s="56">
        <f t="shared" si="289"/>
        <v>22.302785805525588</v>
      </c>
      <c r="AY559" s="56">
        <f t="shared" si="289"/>
        <v>22.302785805525588</v>
      </c>
      <c r="AZ559" s="56">
        <f t="shared" si="289"/>
        <v>22.302785805525588</v>
      </c>
      <c r="BA559" s="56">
        <f t="shared" si="289"/>
        <v>0</v>
      </c>
      <c r="BB559" s="56">
        <f t="shared" si="289"/>
        <v>0</v>
      </c>
      <c r="BC559" s="56">
        <f t="shared" si="289"/>
        <v>0</v>
      </c>
      <c r="BD559" s="56">
        <f t="shared" si="289"/>
        <v>0</v>
      </c>
      <c r="BE559" s="56">
        <f t="shared" si="289"/>
        <v>0</v>
      </c>
      <c r="BF559" s="56">
        <f t="shared" si="289"/>
        <v>0</v>
      </c>
      <c r="BG559" s="56">
        <f t="shared" si="289"/>
        <v>0</v>
      </c>
      <c r="BH559" s="56">
        <f t="shared" si="289"/>
        <v>0</v>
      </c>
      <c r="BI559" s="56">
        <f t="shared" si="289"/>
        <v>0</v>
      </c>
      <c r="BJ559" s="56">
        <f t="shared" si="289"/>
        <v>0</v>
      </c>
      <c r="BK559" s="56">
        <f t="shared" si="289"/>
        <v>0</v>
      </c>
      <c r="BL559" s="56">
        <f t="shared" si="289"/>
        <v>0</v>
      </c>
      <c r="BM559" s="56">
        <f t="shared" si="289"/>
        <v>0</v>
      </c>
      <c r="BN559" s="56">
        <f t="shared" si="289"/>
        <v>0</v>
      </c>
      <c r="BO559" s="56">
        <f t="shared" si="289"/>
        <v>0</v>
      </c>
      <c r="BP559" s="56">
        <f t="shared" si="289"/>
        <v>0</v>
      </c>
      <c r="BQ559" s="56">
        <f t="shared" si="289"/>
        <v>0</v>
      </c>
      <c r="BR559" s="56">
        <f t="shared" si="289"/>
        <v>0</v>
      </c>
      <c r="BS559" s="56">
        <f t="shared" si="289"/>
        <v>0</v>
      </c>
      <c r="BT559" s="56">
        <f t="shared" ref="BT559:CY559" si="290">SUM(BT436:BT439)</f>
        <v>0</v>
      </c>
      <c r="BU559" s="56">
        <f t="shared" si="290"/>
        <v>0</v>
      </c>
      <c r="BV559" s="56">
        <f t="shared" si="290"/>
        <v>0</v>
      </c>
      <c r="BW559" s="56">
        <f t="shared" si="290"/>
        <v>0</v>
      </c>
      <c r="BX559" s="56">
        <f t="shared" si="290"/>
        <v>0</v>
      </c>
      <c r="BY559" s="56">
        <f t="shared" si="290"/>
        <v>0</v>
      </c>
      <c r="BZ559" s="56">
        <f t="shared" si="290"/>
        <v>0</v>
      </c>
      <c r="CA559" s="56">
        <f t="shared" si="290"/>
        <v>0</v>
      </c>
      <c r="CB559" s="56">
        <f t="shared" si="290"/>
        <v>0</v>
      </c>
      <c r="CC559" s="56">
        <f t="shared" si="290"/>
        <v>0</v>
      </c>
      <c r="CD559" s="56">
        <f t="shared" si="290"/>
        <v>0</v>
      </c>
      <c r="CE559" s="56">
        <f t="shared" si="290"/>
        <v>0</v>
      </c>
      <c r="CF559" s="56">
        <f t="shared" si="290"/>
        <v>0</v>
      </c>
      <c r="CG559" s="56">
        <f t="shared" si="290"/>
        <v>0</v>
      </c>
      <c r="CH559" s="56">
        <f t="shared" si="290"/>
        <v>0</v>
      </c>
      <c r="CI559" s="56">
        <f t="shared" si="290"/>
        <v>0</v>
      </c>
      <c r="CJ559" s="56">
        <f t="shared" si="290"/>
        <v>0</v>
      </c>
      <c r="CK559" s="56">
        <f t="shared" si="290"/>
        <v>0</v>
      </c>
      <c r="CL559" s="56">
        <f t="shared" si="290"/>
        <v>0</v>
      </c>
      <c r="CM559" s="56">
        <f t="shared" si="290"/>
        <v>0</v>
      </c>
      <c r="CN559" s="56">
        <f t="shared" si="290"/>
        <v>0</v>
      </c>
      <c r="CO559" s="56">
        <f t="shared" si="290"/>
        <v>0</v>
      </c>
      <c r="CP559" s="56">
        <f t="shared" si="290"/>
        <v>0</v>
      </c>
      <c r="CQ559" s="56">
        <f t="shared" si="290"/>
        <v>0</v>
      </c>
      <c r="CR559" s="56">
        <f t="shared" si="290"/>
        <v>0</v>
      </c>
      <c r="CS559" s="56">
        <f t="shared" si="290"/>
        <v>0</v>
      </c>
      <c r="CT559" s="56">
        <f t="shared" si="290"/>
        <v>0</v>
      </c>
      <c r="CU559" s="56">
        <f t="shared" si="290"/>
        <v>0</v>
      </c>
      <c r="CV559" s="56">
        <f t="shared" si="290"/>
        <v>0</v>
      </c>
      <c r="CW559" s="56">
        <f t="shared" si="290"/>
        <v>0</v>
      </c>
      <c r="CX559" s="56">
        <f t="shared" si="290"/>
        <v>0</v>
      </c>
      <c r="CY559" s="56">
        <f t="shared" si="290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286"/>
        <v>65.818900980696355</v>
      </c>
      <c r="H560" s="56">
        <f t="shared" ref="H560:BS560" si="291">SUM(H440:H444)</f>
        <v>2.9051431419779794</v>
      </c>
      <c r="I560" s="56">
        <f t="shared" si="291"/>
        <v>2.8577269781224821</v>
      </c>
      <c r="J560" s="56">
        <f t="shared" si="291"/>
        <v>2.8103111741612272</v>
      </c>
      <c r="K560" s="56">
        <f t="shared" si="291"/>
        <v>2.7628957300942156</v>
      </c>
      <c r="L560" s="56">
        <f t="shared" si="291"/>
        <v>2.7154806459214473</v>
      </c>
      <c r="M560" s="56">
        <f t="shared" si="291"/>
        <v>2.6680659216429214</v>
      </c>
      <c r="N560" s="56">
        <f t="shared" si="291"/>
        <v>2.6206547091466001</v>
      </c>
      <c r="O560" s="56">
        <f t="shared" si="291"/>
        <v>2.5732437263819481</v>
      </c>
      <c r="P560" s="56">
        <f t="shared" si="291"/>
        <v>2.5258329733489653</v>
      </c>
      <c r="Q560" s="56">
        <f t="shared" si="291"/>
        <v>2.4784224500476526</v>
      </c>
      <c r="R560" s="56">
        <f t="shared" si="291"/>
        <v>2.4310121564780096</v>
      </c>
      <c r="S560" s="56">
        <f t="shared" si="291"/>
        <v>2.3836020926400368</v>
      </c>
      <c r="T560" s="56">
        <f t="shared" si="291"/>
        <v>2.3361922585337331</v>
      </c>
      <c r="U560" s="56">
        <f t="shared" si="291"/>
        <v>2.2887826541590992</v>
      </c>
      <c r="V560" s="56">
        <f t="shared" si="291"/>
        <v>2.241373279516135</v>
      </c>
      <c r="W560" s="56">
        <f t="shared" si="291"/>
        <v>2.1939641346048413</v>
      </c>
      <c r="X560" s="56">
        <f t="shared" si="291"/>
        <v>2.1939640404928054</v>
      </c>
      <c r="Y560" s="56">
        <f t="shared" si="291"/>
        <v>2.193963946380769</v>
      </c>
      <c r="Z560" s="56">
        <f t="shared" si="291"/>
        <v>2.1939638522687326</v>
      </c>
      <c r="AA560" s="56">
        <f t="shared" si="291"/>
        <v>2.1939637581566966</v>
      </c>
      <c r="AB560" s="56">
        <f t="shared" si="291"/>
        <v>2.1939636640446603</v>
      </c>
      <c r="AC560" s="56">
        <f t="shared" si="291"/>
        <v>2.1939635699326243</v>
      </c>
      <c r="AD560" s="56">
        <f t="shared" si="291"/>
        <v>2.1939634758205879</v>
      </c>
      <c r="AE560" s="56">
        <f t="shared" si="291"/>
        <v>2.1939633817085515</v>
      </c>
      <c r="AF560" s="56">
        <f t="shared" si="291"/>
        <v>2.1939632875965156</v>
      </c>
      <c r="AG560" s="56">
        <f t="shared" si="291"/>
        <v>2.1939631934844783</v>
      </c>
      <c r="AH560" s="56">
        <f t="shared" si="291"/>
        <v>2.1939631934844783</v>
      </c>
      <c r="AI560" s="56">
        <f t="shared" si="291"/>
        <v>2.1939631934844783</v>
      </c>
      <c r="AJ560" s="56">
        <f t="shared" si="291"/>
        <v>2.1939631934844783</v>
      </c>
      <c r="AK560" s="56">
        <f t="shared" si="291"/>
        <v>2.1939631934844783</v>
      </c>
      <c r="AL560" s="56">
        <f t="shared" si="291"/>
        <v>2.1939631934844783</v>
      </c>
      <c r="AM560" s="56">
        <f t="shared" si="291"/>
        <v>2.1939631934844783</v>
      </c>
      <c r="AN560" s="56">
        <f t="shared" si="291"/>
        <v>2.1939631934844783</v>
      </c>
      <c r="AO560" s="56">
        <f t="shared" si="291"/>
        <v>2.1939631934844783</v>
      </c>
      <c r="AP560" s="56">
        <f t="shared" si="291"/>
        <v>2.1939631934844783</v>
      </c>
      <c r="AQ560" s="56">
        <f t="shared" si="291"/>
        <v>2.1939631934844783</v>
      </c>
      <c r="AR560" s="56">
        <f t="shared" si="291"/>
        <v>2.1939631934844783</v>
      </c>
      <c r="AS560" s="56">
        <f t="shared" si="291"/>
        <v>2.1939631934844783</v>
      </c>
      <c r="AT560" s="56">
        <f t="shared" si="291"/>
        <v>2.1939631934844783</v>
      </c>
      <c r="AU560" s="56">
        <f t="shared" si="291"/>
        <v>2.1939631934844783</v>
      </c>
      <c r="AV560" s="56">
        <f t="shared" si="291"/>
        <v>2.1939631934844783</v>
      </c>
      <c r="AW560" s="56">
        <f t="shared" si="291"/>
        <v>2.1939631934844783</v>
      </c>
      <c r="AX560" s="56">
        <f t="shared" si="291"/>
        <v>2.1939631934844783</v>
      </c>
      <c r="AY560" s="56">
        <f t="shared" si="291"/>
        <v>2.1939631934844783</v>
      </c>
      <c r="AZ560" s="56">
        <f t="shared" si="291"/>
        <v>2.1939631934844783</v>
      </c>
      <c r="BA560" s="56">
        <f t="shared" si="291"/>
        <v>0</v>
      </c>
      <c r="BB560" s="56">
        <f t="shared" si="291"/>
        <v>0</v>
      </c>
      <c r="BC560" s="56">
        <f t="shared" si="291"/>
        <v>0</v>
      </c>
      <c r="BD560" s="56">
        <f t="shared" si="291"/>
        <v>0</v>
      </c>
      <c r="BE560" s="56">
        <f t="shared" si="291"/>
        <v>0</v>
      </c>
      <c r="BF560" s="56">
        <f t="shared" si="291"/>
        <v>0</v>
      </c>
      <c r="BG560" s="56">
        <f t="shared" si="291"/>
        <v>0</v>
      </c>
      <c r="BH560" s="56">
        <f t="shared" si="291"/>
        <v>0</v>
      </c>
      <c r="BI560" s="56">
        <f t="shared" si="291"/>
        <v>0</v>
      </c>
      <c r="BJ560" s="56">
        <f t="shared" si="291"/>
        <v>0</v>
      </c>
      <c r="BK560" s="56">
        <f t="shared" si="291"/>
        <v>0</v>
      </c>
      <c r="BL560" s="56">
        <f t="shared" si="291"/>
        <v>0</v>
      </c>
      <c r="BM560" s="56">
        <f t="shared" si="291"/>
        <v>0</v>
      </c>
      <c r="BN560" s="56">
        <f t="shared" si="291"/>
        <v>0</v>
      </c>
      <c r="BO560" s="56">
        <f t="shared" si="291"/>
        <v>0</v>
      </c>
      <c r="BP560" s="56">
        <f t="shared" si="291"/>
        <v>0</v>
      </c>
      <c r="BQ560" s="56">
        <f t="shared" si="291"/>
        <v>0</v>
      </c>
      <c r="BR560" s="56">
        <f t="shared" si="291"/>
        <v>0</v>
      </c>
      <c r="BS560" s="56">
        <f t="shared" si="291"/>
        <v>0</v>
      </c>
      <c r="BT560" s="56">
        <f t="shared" ref="BT560:CY560" si="292">SUM(BT440:BT444)</f>
        <v>0</v>
      </c>
      <c r="BU560" s="56">
        <f t="shared" si="292"/>
        <v>0</v>
      </c>
      <c r="BV560" s="56">
        <f t="shared" si="292"/>
        <v>0</v>
      </c>
      <c r="BW560" s="56">
        <f t="shared" si="292"/>
        <v>0</v>
      </c>
      <c r="BX560" s="56">
        <f t="shared" si="292"/>
        <v>0</v>
      </c>
      <c r="BY560" s="56">
        <f t="shared" si="292"/>
        <v>0</v>
      </c>
      <c r="BZ560" s="56">
        <f t="shared" si="292"/>
        <v>0</v>
      </c>
      <c r="CA560" s="56">
        <f t="shared" si="292"/>
        <v>0</v>
      </c>
      <c r="CB560" s="56">
        <f t="shared" si="292"/>
        <v>0</v>
      </c>
      <c r="CC560" s="56">
        <f t="shared" si="292"/>
        <v>0</v>
      </c>
      <c r="CD560" s="56">
        <f t="shared" si="292"/>
        <v>0</v>
      </c>
      <c r="CE560" s="56">
        <f t="shared" si="292"/>
        <v>0</v>
      </c>
      <c r="CF560" s="56">
        <f t="shared" si="292"/>
        <v>0</v>
      </c>
      <c r="CG560" s="56">
        <f t="shared" si="292"/>
        <v>0</v>
      </c>
      <c r="CH560" s="56">
        <f t="shared" si="292"/>
        <v>0</v>
      </c>
      <c r="CI560" s="56">
        <f t="shared" si="292"/>
        <v>0</v>
      </c>
      <c r="CJ560" s="56">
        <f t="shared" si="292"/>
        <v>0</v>
      </c>
      <c r="CK560" s="56">
        <f t="shared" si="292"/>
        <v>0</v>
      </c>
      <c r="CL560" s="56">
        <f t="shared" si="292"/>
        <v>0</v>
      </c>
      <c r="CM560" s="56">
        <f t="shared" si="292"/>
        <v>0</v>
      </c>
      <c r="CN560" s="56">
        <f t="shared" si="292"/>
        <v>0</v>
      </c>
      <c r="CO560" s="56">
        <f t="shared" si="292"/>
        <v>0</v>
      </c>
      <c r="CP560" s="56">
        <f t="shared" si="292"/>
        <v>0</v>
      </c>
      <c r="CQ560" s="56">
        <f t="shared" si="292"/>
        <v>0</v>
      </c>
      <c r="CR560" s="56">
        <f t="shared" si="292"/>
        <v>0</v>
      </c>
      <c r="CS560" s="56">
        <f t="shared" si="292"/>
        <v>0</v>
      </c>
      <c r="CT560" s="56">
        <f t="shared" si="292"/>
        <v>0</v>
      </c>
      <c r="CU560" s="56">
        <f t="shared" si="292"/>
        <v>0</v>
      </c>
      <c r="CV560" s="56">
        <f t="shared" si="292"/>
        <v>0</v>
      </c>
      <c r="CW560" s="56">
        <f t="shared" si="292"/>
        <v>0</v>
      </c>
      <c r="CX560" s="56">
        <f t="shared" si="292"/>
        <v>0</v>
      </c>
      <c r="CY560" s="56">
        <f t="shared" si="292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286"/>
        <v>551520.18536321633</v>
      </c>
      <c r="H561" s="55">
        <f t="shared" ref="H561:BS561" si="293">SUM(H445:H452)</f>
        <v>2326.9300728153198</v>
      </c>
      <c r="I561" s="55">
        <f t="shared" si="293"/>
        <v>3062.2369191423631</v>
      </c>
      <c r="J561" s="55">
        <f t="shared" si="293"/>
        <v>3757.8410644183291</v>
      </c>
      <c r="K561" s="55">
        <f t="shared" si="293"/>
        <v>4413.7425086432158</v>
      </c>
      <c r="L561" s="55">
        <f t="shared" si="293"/>
        <v>5029.9412518170238</v>
      </c>
      <c r="M561" s="55">
        <f t="shared" si="293"/>
        <v>5606.4372939397526</v>
      </c>
      <c r="N561" s="55">
        <f t="shared" si="293"/>
        <v>6263.9449063880547</v>
      </c>
      <c r="O561" s="55">
        <f t="shared" si="293"/>
        <v>6904.9454440592499</v>
      </c>
      <c r="P561" s="55">
        <f t="shared" si="293"/>
        <v>7529.438906953339</v>
      </c>
      <c r="Q561" s="55">
        <f t="shared" si="293"/>
        <v>8137.425295070323</v>
      </c>
      <c r="R561" s="55">
        <f t="shared" si="293"/>
        <v>8728.9046084101974</v>
      </c>
      <c r="S561" s="55">
        <f t="shared" si="293"/>
        <v>9303.8768469729694</v>
      </c>
      <c r="T561" s="55">
        <f t="shared" si="293"/>
        <v>9862.3420107586353</v>
      </c>
      <c r="U561" s="55">
        <f t="shared" si="293"/>
        <v>10404.300099767193</v>
      </c>
      <c r="V561" s="55">
        <f t="shared" si="293"/>
        <v>10929.751113998645</v>
      </c>
      <c r="W561" s="55">
        <f t="shared" si="293"/>
        <v>11438.695053452995</v>
      </c>
      <c r="X561" s="55">
        <f t="shared" si="293"/>
        <v>11862.779851963056</v>
      </c>
      <c r="Y561" s="55">
        <f t="shared" si="293"/>
        <v>12277.417432778355</v>
      </c>
      <c r="Z561" s="55">
        <f t="shared" si="293"/>
        <v>12682.60779589889</v>
      </c>
      <c r="AA561" s="55">
        <f t="shared" si="293"/>
        <v>13078.350941324665</v>
      </c>
      <c r="AB561" s="55">
        <f t="shared" si="293"/>
        <v>13464.646869055678</v>
      </c>
      <c r="AC561" s="55">
        <f t="shared" si="293"/>
        <v>13841.495579091928</v>
      </c>
      <c r="AD561" s="55">
        <f t="shared" si="293"/>
        <v>14208.897071433417</v>
      </c>
      <c r="AE561" s="55">
        <f t="shared" si="293"/>
        <v>14566.851346080144</v>
      </c>
      <c r="AF561" s="55">
        <f t="shared" si="293"/>
        <v>14915.358403032109</v>
      </c>
      <c r="AG561" s="55">
        <f t="shared" si="293"/>
        <v>15254.41824228931</v>
      </c>
      <c r="AH561" s="55">
        <f t="shared" si="293"/>
        <v>15854.916769517302</v>
      </c>
      <c r="AI561" s="55">
        <f t="shared" si="293"/>
        <v>16455.415296745297</v>
      </c>
      <c r="AJ561" s="55">
        <f t="shared" si="293"/>
        <v>17055.913823973293</v>
      </c>
      <c r="AK561" s="55">
        <f t="shared" si="293"/>
        <v>17656.412351201285</v>
      </c>
      <c r="AL561" s="55">
        <f t="shared" si="293"/>
        <v>18256.91087842928</v>
      </c>
      <c r="AM561" s="55">
        <f t="shared" si="293"/>
        <v>18857.409405657272</v>
      </c>
      <c r="AN561" s="55">
        <f t="shared" si="293"/>
        <v>19457.907932885268</v>
      </c>
      <c r="AO561" s="55">
        <f t="shared" si="293"/>
        <v>20058.40646011326</v>
      </c>
      <c r="AP561" s="55">
        <f t="shared" si="293"/>
        <v>20658.904987341255</v>
      </c>
      <c r="AQ561" s="55">
        <f t="shared" si="293"/>
        <v>21259.403514569247</v>
      </c>
      <c r="AR561" s="55">
        <f t="shared" si="293"/>
        <v>21859.902041797239</v>
      </c>
      <c r="AS561" s="55">
        <f t="shared" si="293"/>
        <v>22460.400569025231</v>
      </c>
      <c r="AT561" s="55">
        <f t="shared" si="293"/>
        <v>23060.899096253226</v>
      </c>
      <c r="AU561" s="55">
        <f t="shared" si="293"/>
        <v>23661.397623481225</v>
      </c>
      <c r="AV561" s="55">
        <f t="shared" si="293"/>
        <v>24261.896150709217</v>
      </c>
      <c r="AW561" s="55">
        <f t="shared" si="293"/>
        <v>24862.394677937205</v>
      </c>
      <c r="AX561" s="55">
        <f t="shared" si="293"/>
        <v>25462.893205165205</v>
      </c>
      <c r="AY561" s="55">
        <f t="shared" si="293"/>
        <v>26063.3917323932</v>
      </c>
      <c r="AZ561" s="55">
        <f t="shared" si="293"/>
        <v>26663.890259621192</v>
      </c>
      <c r="BA561" s="55">
        <f t="shared" si="293"/>
        <v>0</v>
      </c>
      <c r="BB561" s="55">
        <f t="shared" si="293"/>
        <v>0</v>
      </c>
      <c r="BC561" s="55">
        <f t="shared" si="293"/>
        <v>0</v>
      </c>
      <c r="BD561" s="55">
        <f t="shared" si="293"/>
        <v>0</v>
      </c>
      <c r="BE561" s="55">
        <f t="shared" si="293"/>
        <v>0</v>
      </c>
      <c r="BF561" s="55">
        <f t="shared" si="293"/>
        <v>0</v>
      </c>
      <c r="BG561" s="55">
        <f t="shared" si="293"/>
        <v>0</v>
      </c>
      <c r="BH561" s="55">
        <f t="shared" si="293"/>
        <v>0</v>
      </c>
      <c r="BI561" s="55">
        <f t="shared" si="293"/>
        <v>0</v>
      </c>
      <c r="BJ561" s="55">
        <f t="shared" si="293"/>
        <v>0</v>
      </c>
      <c r="BK561" s="55">
        <f t="shared" si="293"/>
        <v>0</v>
      </c>
      <c r="BL561" s="55">
        <f t="shared" si="293"/>
        <v>0</v>
      </c>
      <c r="BM561" s="55">
        <f t="shared" si="293"/>
        <v>0</v>
      </c>
      <c r="BN561" s="55">
        <f t="shared" si="293"/>
        <v>0</v>
      </c>
      <c r="BO561" s="55">
        <f t="shared" si="293"/>
        <v>0</v>
      </c>
      <c r="BP561" s="55">
        <f t="shared" si="293"/>
        <v>0</v>
      </c>
      <c r="BQ561" s="55">
        <f t="shared" si="293"/>
        <v>0</v>
      </c>
      <c r="BR561" s="55">
        <f t="shared" si="293"/>
        <v>0</v>
      </c>
      <c r="BS561" s="55">
        <f t="shared" si="293"/>
        <v>0</v>
      </c>
      <c r="BT561" s="55">
        <f t="shared" ref="BT561:CY561" si="294">SUM(BT445:BT452)</f>
        <v>0</v>
      </c>
      <c r="BU561" s="55">
        <f t="shared" si="294"/>
        <v>0</v>
      </c>
      <c r="BV561" s="55">
        <f t="shared" si="294"/>
        <v>0</v>
      </c>
      <c r="BW561" s="55">
        <f t="shared" si="294"/>
        <v>0</v>
      </c>
      <c r="BX561" s="55">
        <f t="shared" si="294"/>
        <v>0</v>
      </c>
      <c r="BY561" s="55">
        <f t="shared" si="294"/>
        <v>0</v>
      </c>
      <c r="BZ561" s="55">
        <f t="shared" si="294"/>
        <v>0</v>
      </c>
      <c r="CA561" s="55">
        <f t="shared" si="294"/>
        <v>0</v>
      </c>
      <c r="CB561" s="55">
        <f t="shared" si="294"/>
        <v>0</v>
      </c>
      <c r="CC561" s="55">
        <f t="shared" si="294"/>
        <v>0</v>
      </c>
      <c r="CD561" s="55">
        <f t="shared" si="294"/>
        <v>0</v>
      </c>
      <c r="CE561" s="55">
        <f t="shared" si="294"/>
        <v>0</v>
      </c>
      <c r="CF561" s="55">
        <f t="shared" si="294"/>
        <v>0</v>
      </c>
      <c r="CG561" s="55">
        <f t="shared" si="294"/>
        <v>0</v>
      </c>
      <c r="CH561" s="55">
        <f t="shared" si="294"/>
        <v>0</v>
      </c>
      <c r="CI561" s="55">
        <f t="shared" si="294"/>
        <v>0</v>
      </c>
      <c r="CJ561" s="55">
        <f t="shared" si="294"/>
        <v>0</v>
      </c>
      <c r="CK561" s="55">
        <f t="shared" si="294"/>
        <v>0</v>
      </c>
      <c r="CL561" s="55">
        <f t="shared" si="294"/>
        <v>0</v>
      </c>
      <c r="CM561" s="55">
        <f t="shared" si="294"/>
        <v>0</v>
      </c>
      <c r="CN561" s="55">
        <f t="shared" si="294"/>
        <v>0</v>
      </c>
      <c r="CO561" s="55">
        <f t="shared" si="294"/>
        <v>0</v>
      </c>
      <c r="CP561" s="55">
        <f t="shared" si="294"/>
        <v>0</v>
      </c>
      <c r="CQ561" s="55">
        <f t="shared" si="294"/>
        <v>0</v>
      </c>
      <c r="CR561" s="55">
        <f t="shared" si="294"/>
        <v>0</v>
      </c>
      <c r="CS561" s="55">
        <f t="shared" si="294"/>
        <v>0</v>
      </c>
      <c r="CT561" s="55">
        <f t="shared" si="294"/>
        <v>0</v>
      </c>
      <c r="CU561" s="55">
        <f t="shared" si="294"/>
        <v>0</v>
      </c>
      <c r="CV561" s="55">
        <f t="shared" si="294"/>
        <v>0</v>
      </c>
      <c r="CW561" s="55">
        <f t="shared" si="294"/>
        <v>0</v>
      </c>
      <c r="CX561" s="55">
        <f t="shared" si="294"/>
        <v>0</v>
      </c>
      <c r="CY561" s="55">
        <f t="shared" si="294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286"/>
        <v>2509.2317831604737</v>
      </c>
      <c r="H562" s="56">
        <f t="shared" ref="H562:BS562" si="295">SUM(H453:H454)</f>
        <v>52.405998541211019</v>
      </c>
      <c r="I562" s="56">
        <f t="shared" si="295"/>
        <v>51.504805679272067</v>
      </c>
      <c r="J562" s="56">
        <f t="shared" si="295"/>
        <v>50.348823500134927</v>
      </c>
      <c r="K562" s="56">
        <f t="shared" si="295"/>
        <v>48.938052003799598</v>
      </c>
      <c r="L562" s="56">
        <f t="shared" si="295"/>
        <v>47.272491190266045</v>
      </c>
      <c r="M562" s="56">
        <f t="shared" si="295"/>
        <v>45.352141059534304</v>
      </c>
      <c r="N562" s="56">
        <f t="shared" si="295"/>
        <v>45.930278850396036</v>
      </c>
      <c r="O562" s="56">
        <f t="shared" si="295"/>
        <v>46.440003854025839</v>
      </c>
      <c r="P562" s="56">
        <f t="shared" si="295"/>
        <v>46.881316070423708</v>
      </c>
      <c r="Q562" s="56">
        <f t="shared" si="295"/>
        <v>47.254215499589655</v>
      </c>
      <c r="R562" s="56">
        <f t="shared" si="295"/>
        <v>47.558702141523675</v>
      </c>
      <c r="S562" s="56">
        <f t="shared" si="295"/>
        <v>47.794775996225781</v>
      </c>
      <c r="T562" s="56">
        <f t="shared" si="295"/>
        <v>47.962437063695958</v>
      </c>
      <c r="U562" s="56">
        <f t="shared" si="295"/>
        <v>48.061685343934194</v>
      </c>
      <c r="V562" s="56">
        <f t="shared" si="295"/>
        <v>48.092520836940515</v>
      </c>
      <c r="W562" s="57">
        <f t="shared" si="295"/>
        <v>48.054943542714959</v>
      </c>
      <c r="X562" s="56">
        <f t="shared" si="295"/>
        <v>50.167962817625323</v>
      </c>
      <c r="Y562" s="56">
        <f t="shared" si="295"/>
        <v>52.27179753826745</v>
      </c>
      <c r="Z562" s="56">
        <f t="shared" si="295"/>
        <v>54.366447704641359</v>
      </c>
      <c r="AA562" s="56">
        <f t="shared" si="295"/>
        <v>56.451913316747032</v>
      </c>
      <c r="AB562" s="56">
        <f t="shared" si="295"/>
        <v>58.528194374584473</v>
      </c>
      <c r="AC562" s="56">
        <f t="shared" si="295"/>
        <v>60.595290878153691</v>
      </c>
      <c r="AD562" s="56">
        <f t="shared" si="295"/>
        <v>62.65320282745467</v>
      </c>
      <c r="AE562" s="56">
        <f t="shared" si="295"/>
        <v>64.701930222487434</v>
      </c>
      <c r="AF562" s="56">
        <f t="shared" si="295"/>
        <v>66.741473063251959</v>
      </c>
      <c r="AG562" s="57">
        <f t="shared" si="295"/>
        <v>68.771831349748254</v>
      </c>
      <c r="AH562" s="57">
        <f t="shared" si="295"/>
        <v>71.715315559640771</v>
      </c>
      <c r="AI562" s="57">
        <f t="shared" si="295"/>
        <v>74.658799769533317</v>
      </c>
      <c r="AJ562" s="57">
        <f t="shared" si="295"/>
        <v>77.602283979425835</v>
      </c>
      <c r="AK562" s="57">
        <f t="shared" si="295"/>
        <v>80.545768189318366</v>
      </c>
      <c r="AL562" s="57">
        <f t="shared" si="295"/>
        <v>83.489252399210898</v>
      </c>
      <c r="AM562" s="57">
        <f t="shared" si="295"/>
        <v>86.432736609103429</v>
      </c>
      <c r="AN562" s="57">
        <f t="shared" si="295"/>
        <v>89.376220818995961</v>
      </c>
      <c r="AO562" s="57">
        <f t="shared" si="295"/>
        <v>92.319705028888492</v>
      </c>
      <c r="AP562" s="57">
        <f t="shared" si="295"/>
        <v>95.263189238781024</v>
      </c>
      <c r="AQ562" s="57">
        <f t="shared" si="295"/>
        <v>98.206673448673541</v>
      </c>
      <c r="AR562" s="56">
        <f t="shared" si="295"/>
        <v>101.15015765856609</v>
      </c>
      <c r="AS562" s="56">
        <f t="shared" si="295"/>
        <v>104.0936418684586</v>
      </c>
      <c r="AT562" s="56">
        <f t="shared" si="295"/>
        <v>107.03712607835114</v>
      </c>
      <c r="AU562" s="56">
        <f t="shared" si="295"/>
        <v>109.98061028824365</v>
      </c>
      <c r="AV562" s="56">
        <f t="shared" si="295"/>
        <v>112.92409449813618</v>
      </c>
      <c r="AW562" s="56">
        <f t="shared" si="295"/>
        <v>115.8675787080287</v>
      </c>
      <c r="AX562" s="56">
        <f t="shared" si="295"/>
        <v>118.81106291792125</v>
      </c>
      <c r="AY562" s="56">
        <f t="shared" si="295"/>
        <v>121.75454712781377</v>
      </c>
      <c r="AZ562" s="56">
        <f t="shared" si="295"/>
        <v>124.6980313377063</v>
      </c>
      <c r="BA562" s="56">
        <f t="shared" si="295"/>
        <v>0</v>
      </c>
      <c r="BB562" s="56">
        <f t="shared" si="295"/>
        <v>0</v>
      </c>
      <c r="BC562" s="56">
        <f t="shared" si="295"/>
        <v>0</v>
      </c>
      <c r="BD562" s="56">
        <f t="shared" si="295"/>
        <v>0</v>
      </c>
      <c r="BE562" s="56">
        <f t="shared" si="295"/>
        <v>0</v>
      </c>
      <c r="BF562" s="56">
        <f t="shared" si="295"/>
        <v>0</v>
      </c>
      <c r="BG562" s="56">
        <f t="shared" si="295"/>
        <v>0</v>
      </c>
      <c r="BH562" s="56">
        <f t="shared" si="295"/>
        <v>0</v>
      </c>
      <c r="BI562" s="56">
        <f t="shared" si="295"/>
        <v>0</v>
      </c>
      <c r="BJ562" s="56">
        <f t="shared" si="295"/>
        <v>0</v>
      </c>
      <c r="BK562" s="56">
        <f t="shared" si="295"/>
        <v>0</v>
      </c>
      <c r="BL562" s="56">
        <f t="shared" si="295"/>
        <v>0</v>
      </c>
      <c r="BM562" s="56">
        <f t="shared" si="295"/>
        <v>0</v>
      </c>
      <c r="BN562" s="56">
        <f t="shared" si="295"/>
        <v>0</v>
      </c>
      <c r="BO562" s="56">
        <f t="shared" si="295"/>
        <v>0</v>
      </c>
      <c r="BP562" s="56">
        <f t="shared" si="295"/>
        <v>0</v>
      </c>
      <c r="BQ562" s="56">
        <f t="shared" si="295"/>
        <v>0</v>
      </c>
      <c r="BR562" s="56">
        <f t="shared" si="295"/>
        <v>0</v>
      </c>
      <c r="BS562" s="56">
        <f t="shared" si="295"/>
        <v>0</v>
      </c>
      <c r="BT562" s="56">
        <f t="shared" ref="BT562:CY562" si="296">SUM(BT453:BT454)</f>
        <v>0</v>
      </c>
      <c r="BU562" s="56">
        <f t="shared" si="296"/>
        <v>0</v>
      </c>
      <c r="BV562" s="56">
        <f t="shared" si="296"/>
        <v>0</v>
      </c>
      <c r="BW562" s="56">
        <f t="shared" si="296"/>
        <v>0</v>
      </c>
      <c r="BX562" s="56">
        <f t="shared" si="296"/>
        <v>0</v>
      </c>
      <c r="BY562" s="56">
        <f t="shared" si="296"/>
        <v>0</v>
      </c>
      <c r="BZ562" s="56">
        <f t="shared" si="296"/>
        <v>0</v>
      </c>
      <c r="CA562" s="56">
        <f t="shared" si="296"/>
        <v>0</v>
      </c>
      <c r="CB562" s="56">
        <f t="shared" si="296"/>
        <v>0</v>
      </c>
      <c r="CC562" s="56">
        <f t="shared" si="296"/>
        <v>0</v>
      </c>
      <c r="CD562" s="56">
        <f t="shared" si="296"/>
        <v>0</v>
      </c>
      <c r="CE562" s="56">
        <f t="shared" si="296"/>
        <v>0</v>
      </c>
      <c r="CF562" s="56">
        <f t="shared" si="296"/>
        <v>0</v>
      </c>
      <c r="CG562" s="56">
        <f t="shared" si="296"/>
        <v>0</v>
      </c>
      <c r="CH562" s="56">
        <f t="shared" si="296"/>
        <v>0</v>
      </c>
      <c r="CI562" s="56">
        <f t="shared" si="296"/>
        <v>0</v>
      </c>
      <c r="CJ562" s="56">
        <f t="shared" si="296"/>
        <v>0</v>
      </c>
      <c r="CK562" s="56">
        <f t="shared" si="296"/>
        <v>0</v>
      </c>
      <c r="CL562" s="56">
        <f t="shared" si="296"/>
        <v>0</v>
      </c>
      <c r="CM562" s="56">
        <f t="shared" si="296"/>
        <v>0</v>
      </c>
      <c r="CN562" s="56">
        <f t="shared" si="296"/>
        <v>0</v>
      </c>
      <c r="CO562" s="56">
        <f t="shared" si="296"/>
        <v>0</v>
      </c>
      <c r="CP562" s="56">
        <f t="shared" si="296"/>
        <v>0</v>
      </c>
      <c r="CQ562" s="56">
        <f t="shared" si="296"/>
        <v>0</v>
      </c>
      <c r="CR562" s="56">
        <f t="shared" si="296"/>
        <v>0</v>
      </c>
      <c r="CS562" s="56">
        <f t="shared" si="296"/>
        <v>0</v>
      </c>
      <c r="CT562" s="56">
        <f t="shared" si="296"/>
        <v>0</v>
      </c>
      <c r="CU562" s="56">
        <f t="shared" si="296"/>
        <v>0</v>
      </c>
      <c r="CV562" s="56">
        <f t="shared" si="296"/>
        <v>0</v>
      </c>
      <c r="CW562" s="56">
        <f t="shared" si="296"/>
        <v>0</v>
      </c>
      <c r="CX562" s="56">
        <f t="shared" si="296"/>
        <v>0</v>
      </c>
      <c r="CY562" s="56">
        <f t="shared" si="296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286"/>
        <v>7163.9954306099553</v>
      </c>
      <c r="H563" s="58">
        <f t="shared" ref="H563:BS563" si="297">SUM(H456)</f>
        <v>260.93732697458967</v>
      </c>
      <c r="I563" s="58">
        <f t="shared" si="297"/>
        <v>247.75081188567438</v>
      </c>
      <c r="J563" s="58">
        <f t="shared" si="297"/>
        <v>234.6521793115374</v>
      </c>
      <c r="K563" s="58">
        <f t="shared" si="297"/>
        <v>221.64142925217863</v>
      </c>
      <c r="L563" s="58">
        <f t="shared" si="297"/>
        <v>208.7185617075981</v>
      </c>
      <c r="M563" s="58">
        <f t="shared" si="297"/>
        <v>195.88357667779584</v>
      </c>
      <c r="N563" s="58">
        <f t="shared" si="297"/>
        <v>195.07607910113117</v>
      </c>
      <c r="O563" s="58">
        <f t="shared" si="297"/>
        <v>194.26927434529139</v>
      </c>
      <c r="P563" s="58">
        <f t="shared" si="297"/>
        <v>193.46316241027648</v>
      </c>
      <c r="Q563" s="58">
        <f t="shared" si="297"/>
        <v>192.65774329608635</v>
      </c>
      <c r="R563" s="58">
        <f t="shared" si="297"/>
        <v>191.85301700272106</v>
      </c>
      <c r="S563" s="58">
        <f t="shared" si="297"/>
        <v>191.04898353018066</v>
      </c>
      <c r="T563" s="58">
        <f t="shared" si="297"/>
        <v>190.24564287846508</v>
      </c>
      <c r="U563" s="58">
        <f t="shared" si="297"/>
        <v>189.44299504757433</v>
      </c>
      <c r="V563" s="58">
        <f t="shared" si="297"/>
        <v>188.64104003750845</v>
      </c>
      <c r="W563" s="58">
        <f t="shared" si="297"/>
        <v>187.83977784826726</v>
      </c>
      <c r="X563" s="58">
        <f t="shared" si="297"/>
        <v>191.29533510169395</v>
      </c>
      <c r="Y563" s="58">
        <f t="shared" si="297"/>
        <v>194.74876899152295</v>
      </c>
      <c r="Z563" s="58">
        <f t="shared" si="297"/>
        <v>198.20007951775429</v>
      </c>
      <c r="AA563" s="58">
        <f t="shared" si="297"/>
        <v>201.64926668038797</v>
      </c>
      <c r="AB563" s="58">
        <f t="shared" si="297"/>
        <v>205.09633047942395</v>
      </c>
      <c r="AC563" s="58">
        <f t="shared" si="297"/>
        <v>208.54127091486225</v>
      </c>
      <c r="AD563" s="58">
        <f t="shared" si="297"/>
        <v>211.98408798670289</v>
      </c>
      <c r="AE563" s="58">
        <f t="shared" si="297"/>
        <v>215.42478169494581</v>
      </c>
      <c r="AF563" s="58">
        <f t="shared" si="297"/>
        <v>218.86335203959106</v>
      </c>
      <c r="AG563" s="58">
        <f t="shared" si="297"/>
        <v>222.29979902063872</v>
      </c>
      <c r="AH563" s="58">
        <f t="shared" si="297"/>
        <v>225.90167480454411</v>
      </c>
      <c r="AI563" s="58">
        <f t="shared" si="297"/>
        <v>229.50355058844954</v>
      </c>
      <c r="AJ563" s="58">
        <f t="shared" si="297"/>
        <v>233.10542637235497</v>
      </c>
      <c r="AK563" s="58">
        <f t="shared" si="297"/>
        <v>236.7073021562604</v>
      </c>
      <c r="AL563" s="58">
        <f t="shared" si="297"/>
        <v>240.3091779401658</v>
      </c>
      <c r="AM563" s="58">
        <f t="shared" si="297"/>
        <v>243.91105372407119</v>
      </c>
      <c r="AN563" s="58">
        <f t="shared" si="297"/>
        <v>247.51292950797659</v>
      </c>
      <c r="AO563" s="58">
        <f t="shared" si="297"/>
        <v>251.11480529188205</v>
      </c>
      <c r="AP563" s="58">
        <f t="shared" si="297"/>
        <v>254.71668107578745</v>
      </c>
      <c r="AQ563" s="58">
        <f t="shared" si="297"/>
        <v>258.31855685969288</v>
      </c>
      <c r="AR563" s="58">
        <f t="shared" si="297"/>
        <v>261.92043264359825</v>
      </c>
      <c r="AS563" s="58">
        <f t="shared" si="297"/>
        <v>265.52230842750373</v>
      </c>
      <c r="AT563" s="58">
        <f t="shared" si="297"/>
        <v>269.1241842114091</v>
      </c>
      <c r="AU563" s="58">
        <f t="shared" si="297"/>
        <v>272.72605999531459</v>
      </c>
      <c r="AV563" s="58">
        <f t="shared" si="297"/>
        <v>276.32793577921996</v>
      </c>
      <c r="AW563" s="58">
        <f t="shared" si="297"/>
        <v>279.92981156312538</v>
      </c>
      <c r="AX563" s="58">
        <f t="shared" si="297"/>
        <v>283.53168734703075</v>
      </c>
      <c r="AY563" s="58">
        <f t="shared" si="297"/>
        <v>287.13356313093624</v>
      </c>
      <c r="AZ563" s="58">
        <f t="shared" si="297"/>
        <v>290.73543891484161</v>
      </c>
      <c r="BA563" s="58">
        <f t="shared" si="297"/>
        <v>0</v>
      </c>
      <c r="BB563" s="58">
        <f t="shared" si="297"/>
        <v>0</v>
      </c>
      <c r="BC563" s="58">
        <f t="shared" si="297"/>
        <v>0</v>
      </c>
      <c r="BD563" s="58">
        <f t="shared" si="297"/>
        <v>0</v>
      </c>
      <c r="BE563" s="58">
        <f t="shared" si="297"/>
        <v>0</v>
      </c>
      <c r="BF563" s="58">
        <f t="shared" si="297"/>
        <v>0</v>
      </c>
      <c r="BG563" s="58">
        <f t="shared" si="297"/>
        <v>0</v>
      </c>
      <c r="BH563" s="58">
        <f t="shared" si="297"/>
        <v>0</v>
      </c>
      <c r="BI563" s="58">
        <f t="shared" si="297"/>
        <v>0</v>
      </c>
      <c r="BJ563" s="58">
        <f t="shared" si="297"/>
        <v>0</v>
      </c>
      <c r="BK563" s="58">
        <f t="shared" si="297"/>
        <v>0</v>
      </c>
      <c r="BL563" s="58">
        <f t="shared" si="297"/>
        <v>0</v>
      </c>
      <c r="BM563" s="58">
        <f t="shared" si="297"/>
        <v>0</v>
      </c>
      <c r="BN563" s="58">
        <f t="shared" si="297"/>
        <v>0</v>
      </c>
      <c r="BO563" s="58">
        <f t="shared" si="297"/>
        <v>0</v>
      </c>
      <c r="BP563" s="58">
        <f t="shared" si="297"/>
        <v>0</v>
      </c>
      <c r="BQ563" s="58">
        <f t="shared" si="297"/>
        <v>0</v>
      </c>
      <c r="BR563" s="58">
        <f t="shared" si="297"/>
        <v>0</v>
      </c>
      <c r="BS563" s="58">
        <f t="shared" si="297"/>
        <v>0</v>
      </c>
      <c r="BT563" s="58">
        <f>SUM(BT456)</f>
        <v>0</v>
      </c>
      <c r="BU563" s="58">
        <f>SUM(BU456)</f>
        <v>0</v>
      </c>
      <c r="BV563" s="58">
        <f>SUM(BV456)</f>
        <v>0</v>
      </c>
      <c r="BW563" s="58">
        <f t="shared" ref="BW563:CY563" si="298">SUM(BW456)</f>
        <v>0</v>
      </c>
      <c r="BX563" s="58">
        <f t="shared" si="298"/>
        <v>0</v>
      </c>
      <c r="BY563" s="58">
        <f t="shared" si="298"/>
        <v>0</v>
      </c>
      <c r="BZ563" s="58">
        <f t="shared" si="298"/>
        <v>0</v>
      </c>
      <c r="CA563" s="58">
        <f t="shared" si="298"/>
        <v>0</v>
      </c>
      <c r="CB563" s="58">
        <f t="shared" si="298"/>
        <v>0</v>
      </c>
      <c r="CC563" s="58">
        <f t="shared" si="298"/>
        <v>0</v>
      </c>
      <c r="CD563" s="58">
        <f t="shared" si="298"/>
        <v>0</v>
      </c>
      <c r="CE563" s="58">
        <f t="shared" si="298"/>
        <v>0</v>
      </c>
      <c r="CF563" s="58">
        <f t="shared" si="298"/>
        <v>0</v>
      </c>
      <c r="CG563" s="58">
        <f t="shared" si="298"/>
        <v>0</v>
      </c>
      <c r="CH563" s="58">
        <f t="shared" si="298"/>
        <v>0</v>
      </c>
      <c r="CI563" s="58">
        <f t="shared" si="298"/>
        <v>0</v>
      </c>
      <c r="CJ563" s="58">
        <f t="shared" si="298"/>
        <v>0</v>
      </c>
      <c r="CK563" s="58">
        <f t="shared" si="298"/>
        <v>0</v>
      </c>
      <c r="CL563" s="58">
        <f t="shared" si="298"/>
        <v>0</v>
      </c>
      <c r="CM563" s="58">
        <f t="shared" si="298"/>
        <v>0</v>
      </c>
      <c r="CN563" s="58">
        <f t="shared" si="298"/>
        <v>0</v>
      </c>
      <c r="CO563" s="58">
        <f t="shared" si="298"/>
        <v>0</v>
      </c>
      <c r="CP563" s="58">
        <f t="shared" si="298"/>
        <v>0</v>
      </c>
      <c r="CQ563" s="58">
        <f t="shared" si="298"/>
        <v>0</v>
      </c>
      <c r="CR563" s="58">
        <f t="shared" si="298"/>
        <v>0</v>
      </c>
      <c r="CS563" s="58">
        <f t="shared" si="298"/>
        <v>0</v>
      </c>
      <c r="CT563" s="58">
        <f t="shared" si="298"/>
        <v>0</v>
      </c>
      <c r="CU563" s="58">
        <f t="shared" si="298"/>
        <v>0</v>
      </c>
      <c r="CV563" s="58">
        <f t="shared" si="298"/>
        <v>0</v>
      </c>
      <c r="CW563" s="58">
        <f t="shared" si="298"/>
        <v>0</v>
      </c>
      <c r="CX563" s="58">
        <f t="shared" si="298"/>
        <v>0</v>
      </c>
      <c r="CY563" s="58">
        <f t="shared" si="29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286"/>
        <v>900241.1416627185</v>
      </c>
      <c r="H564" s="58">
        <f t="shared" ref="H564:BS564" si="299">SUM(H558:H563)</f>
        <v>8836.8575289750788</v>
      </c>
      <c r="I564" s="58">
        <f t="shared" si="299"/>
        <v>9800.974388877039</v>
      </c>
      <c r="J564" s="58">
        <f t="shared" si="299"/>
        <v>10711.991608245444</v>
      </c>
      <c r="K564" s="58">
        <f t="shared" si="299"/>
        <v>11569.909187080297</v>
      </c>
      <c r="L564" s="58">
        <f t="shared" si="299"/>
        <v>12374.727125381594</v>
      </c>
      <c r="M564" s="58">
        <f t="shared" si="299"/>
        <v>13126.44542314934</v>
      </c>
      <c r="N564" s="58">
        <f t="shared" si="299"/>
        <v>13981.722261628805</v>
      </c>
      <c r="O564" s="58">
        <f t="shared" si="299"/>
        <v>14806.693840160131</v>
      </c>
      <c r="P564" s="58">
        <f t="shared" si="299"/>
        <v>15601.360158743308</v>
      </c>
      <c r="Q564" s="58">
        <f t="shared" si="299"/>
        <v>16365.721217378343</v>
      </c>
      <c r="R564" s="58">
        <f t="shared" si="299"/>
        <v>17099.777016065229</v>
      </c>
      <c r="S564" s="58">
        <f t="shared" si="299"/>
        <v>17803.527554803975</v>
      </c>
      <c r="T564" s="58">
        <f t="shared" si="299"/>
        <v>18476.97283359458</v>
      </c>
      <c r="U564" s="58">
        <f t="shared" si="299"/>
        <v>19120.112852437043</v>
      </c>
      <c r="V564" s="58">
        <f t="shared" si="299"/>
        <v>19732.947611331354</v>
      </c>
      <c r="W564" s="58">
        <f t="shared" si="299"/>
        <v>20315.477110277534</v>
      </c>
      <c r="X564" s="58">
        <f t="shared" si="299"/>
        <v>20934.021815790482</v>
      </c>
      <c r="Y564" s="58">
        <f t="shared" si="299"/>
        <v>21535.097747693191</v>
      </c>
      <c r="Z564" s="58">
        <f t="shared" si="299"/>
        <v>22118.704905985669</v>
      </c>
      <c r="AA564" s="58">
        <f t="shared" si="299"/>
        <v>22684.843290667901</v>
      </c>
      <c r="AB564" s="58">
        <f t="shared" si="299"/>
        <v>23233.512901739894</v>
      </c>
      <c r="AC564" s="58">
        <f t="shared" si="299"/>
        <v>23764.713739201641</v>
      </c>
      <c r="AD564" s="58">
        <f t="shared" si="299"/>
        <v>24278.445803053153</v>
      </c>
      <c r="AE564" s="58">
        <f t="shared" si="299"/>
        <v>24774.709093294423</v>
      </c>
      <c r="AF564" s="58">
        <f t="shared" si="299"/>
        <v>25253.503609925447</v>
      </c>
      <c r="AG564" s="58">
        <f t="shared" si="299"/>
        <v>25714.829352946232</v>
      </c>
      <c r="AH564" s="58">
        <f t="shared" si="299"/>
        <v>26541.416324452359</v>
      </c>
      <c r="AI564" s="58">
        <f t="shared" si="299"/>
        <v>27368.00329595849</v>
      </c>
      <c r="AJ564" s="58">
        <f t="shared" si="299"/>
        <v>28194.59026746462</v>
      </c>
      <c r="AK564" s="58">
        <f t="shared" si="299"/>
        <v>29021.177238970748</v>
      </c>
      <c r="AL564" s="58">
        <f t="shared" si="299"/>
        <v>29847.764210476882</v>
      </c>
      <c r="AM564" s="58">
        <f t="shared" si="299"/>
        <v>30674.351181983009</v>
      </c>
      <c r="AN564" s="58">
        <f t="shared" si="299"/>
        <v>31500.938153489144</v>
      </c>
      <c r="AO564" s="58">
        <f t="shared" si="299"/>
        <v>32327.525124995274</v>
      </c>
      <c r="AP564" s="58">
        <f t="shared" si="299"/>
        <v>33154.112096501398</v>
      </c>
      <c r="AQ564" s="58">
        <f t="shared" si="299"/>
        <v>33980.69906800754</v>
      </c>
      <c r="AR564" s="58">
        <f t="shared" si="299"/>
        <v>34807.286039513667</v>
      </c>
      <c r="AS564" s="58">
        <f t="shared" si="299"/>
        <v>35633.873011019794</v>
      </c>
      <c r="AT564" s="58">
        <f t="shared" si="299"/>
        <v>36460.459982525928</v>
      </c>
      <c r="AU564" s="58">
        <f t="shared" si="299"/>
        <v>37287.046954032063</v>
      </c>
      <c r="AV564" s="58">
        <f t="shared" si="299"/>
        <v>38113.63392553819</v>
      </c>
      <c r="AW564" s="58">
        <f t="shared" si="299"/>
        <v>38940.220897044317</v>
      </c>
      <c r="AX564" s="58">
        <f t="shared" si="299"/>
        <v>39766.807868550452</v>
      </c>
      <c r="AY564" s="58">
        <f t="shared" si="299"/>
        <v>40593.394840056579</v>
      </c>
      <c r="AZ564" s="58">
        <f t="shared" si="299"/>
        <v>41419.981811562706</v>
      </c>
      <c r="BA564" s="58">
        <f t="shared" si="299"/>
        <v>0</v>
      </c>
      <c r="BB564" s="58">
        <f t="shared" si="299"/>
        <v>0</v>
      </c>
      <c r="BC564" s="58">
        <f t="shared" si="299"/>
        <v>0</v>
      </c>
      <c r="BD564" s="58">
        <f t="shared" si="299"/>
        <v>0</v>
      </c>
      <c r="BE564" s="58">
        <f t="shared" si="299"/>
        <v>0</v>
      </c>
      <c r="BF564" s="58">
        <f t="shared" si="299"/>
        <v>0</v>
      </c>
      <c r="BG564" s="58">
        <f t="shared" si="299"/>
        <v>0</v>
      </c>
      <c r="BH564" s="58">
        <f t="shared" si="299"/>
        <v>0</v>
      </c>
      <c r="BI564" s="58">
        <f t="shared" si="299"/>
        <v>0</v>
      </c>
      <c r="BJ564" s="58">
        <f t="shared" si="299"/>
        <v>0</v>
      </c>
      <c r="BK564" s="58">
        <f t="shared" si="299"/>
        <v>0</v>
      </c>
      <c r="BL564" s="58">
        <f t="shared" si="299"/>
        <v>0</v>
      </c>
      <c r="BM564" s="58">
        <f t="shared" si="299"/>
        <v>0</v>
      </c>
      <c r="BN564" s="58">
        <f t="shared" si="299"/>
        <v>0</v>
      </c>
      <c r="BO564" s="58">
        <f t="shared" si="299"/>
        <v>0</v>
      </c>
      <c r="BP564" s="58">
        <f t="shared" si="299"/>
        <v>0</v>
      </c>
      <c r="BQ564" s="58">
        <f t="shared" si="299"/>
        <v>0</v>
      </c>
      <c r="BR564" s="58">
        <f t="shared" si="299"/>
        <v>0</v>
      </c>
      <c r="BS564" s="58">
        <f t="shared" si="299"/>
        <v>0</v>
      </c>
      <c r="BT564" s="58">
        <f t="shared" ref="BT564:CY564" si="300">SUM(BT558:BT563)</f>
        <v>0</v>
      </c>
      <c r="BU564" s="58">
        <f t="shared" si="300"/>
        <v>0</v>
      </c>
      <c r="BV564" s="58">
        <f t="shared" si="300"/>
        <v>0</v>
      </c>
      <c r="BW564" s="58">
        <f t="shared" si="300"/>
        <v>0</v>
      </c>
      <c r="BX564" s="58">
        <f t="shared" si="300"/>
        <v>0</v>
      </c>
      <c r="BY564" s="58">
        <f t="shared" si="300"/>
        <v>0</v>
      </c>
      <c r="BZ564" s="58">
        <f t="shared" si="300"/>
        <v>0</v>
      </c>
      <c r="CA564" s="58">
        <f t="shared" si="300"/>
        <v>0</v>
      </c>
      <c r="CB564" s="58">
        <f t="shared" si="300"/>
        <v>0</v>
      </c>
      <c r="CC564" s="58">
        <f t="shared" si="300"/>
        <v>0</v>
      </c>
      <c r="CD564" s="58">
        <f t="shared" si="300"/>
        <v>0</v>
      </c>
      <c r="CE564" s="58">
        <f t="shared" si="300"/>
        <v>0</v>
      </c>
      <c r="CF564" s="58">
        <f t="shared" si="300"/>
        <v>0</v>
      </c>
      <c r="CG564" s="58">
        <f t="shared" si="300"/>
        <v>0</v>
      </c>
      <c r="CH564" s="58">
        <f t="shared" si="300"/>
        <v>0</v>
      </c>
      <c r="CI564" s="58">
        <f t="shared" si="300"/>
        <v>0</v>
      </c>
      <c r="CJ564" s="58">
        <f t="shared" si="300"/>
        <v>0</v>
      </c>
      <c r="CK564" s="58">
        <f t="shared" si="300"/>
        <v>0</v>
      </c>
      <c r="CL564" s="58">
        <f t="shared" si="300"/>
        <v>0</v>
      </c>
      <c r="CM564" s="58">
        <f t="shared" si="300"/>
        <v>0</v>
      </c>
      <c r="CN564" s="58">
        <f t="shared" si="300"/>
        <v>0</v>
      </c>
      <c r="CO564" s="58">
        <f t="shared" si="300"/>
        <v>0</v>
      </c>
      <c r="CP564" s="58">
        <f t="shared" si="300"/>
        <v>0</v>
      </c>
      <c r="CQ564" s="58">
        <f t="shared" si="300"/>
        <v>0</v>
      </c>
      <c r="CR564" s="58">
        <f t="shared" si="300"/>
        <v>0</v>
      </c>
      <c r="CS564" s="58">
        <f t="shared" si="300"/>
        <v>0</v>
      </c>
      <c r="CT564" s="58">
        <f t="shared" si="300"/>
        <v>0</v>
      </c>
      <c r="CU564" s="58">
        <f t="shared" si="300"/>
        <v>0</v>
      </c>
      <c r="CV564" s="58">
        <f t="shared" si="300"/>
        <v>0</v>
      </c>
      <c r="CW564" s="58">
        <f t="shared" si="300"/>
        <v>0</v>
      </c>
      <c r="CX564" s="58">
        <f t="shared" si="300"/>
        <v>0</v>
      </c>
      <c r="CY564" s="58">
        <f t="shared" si="300"/>
        <v>0</v>
      </c>
    </row>
    <row r="565" spans="1:103" outlineLevel="1"/>
    <row r="566" spans="1:103" outlineLevel="1">
      <c r="Q566" s="106">
        <f>SUM(Q564:AG564)</f>
        <v>363206.91845618607</v>
      </c>
    </row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57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301">SUM(W570:AZ570)</f>
        <v>229528.89803279657</v>
      </c>
      <c r="H570" s="55">
        <f t="shared" ref="H570:BS570" si="302">SUM(H463:H470)</f>
        <v>5571.9981886701071</v>
      </c>
      <c r="I570" s="55">
        <f t="shared" si="302"/>
        <v>5706.0862464040129</v>
      </c>
      <c r="J570" s="55">
        <f t="shared" si="302"/>
        <v>5832.4089914687429</v>
      </c>
      <c r="K570" s="55">
        <f t="shared" si="302"/>
        <v>5950.9664238642945</v>
      </c>
      <c r="L570" s="55">
        <f t="shared" si="302"/>
        <v>6061.7585435906703</v>
      </c>
      <c r="M570" s="55">
        <f t="shared" si="302"/>
        <v>6164.7853506478696</v>
      </c>
      <c r="N570" s="55">
        <f t="shared" si="302"/>
        <v>6260.0468450358903</v>
      </c>
      <c r="O570" s="55">
        <f t="shared" si="302"/>
        <v>6347.5430267547354</v>
      </c>
      <c r="P570" s="55">
        <f t="shared" si="302"/>
        <v>6427.2738958044038</v>
      </c>
      <c r="Q570" s="55">
        <f t="shared" si="302"/>
        <v>6499.2394521848955</v>
      </c>
      <c r="R570" s="55">
        <f t="shared" si="302"/>
        <v>6563.4396958962097</v>
      </c>
      <c r="S570" s="55">
        <f t="shared" si="302"/>
        <v>6619.8746269383491</v>
      </c>
      <c r="T570" s="55">
        <f t="shared" si="302"/>
        <v>6668.5442453113092</v>
      </c>
      <c r="U570" s="55">
        <f t="shared" si="302"/>
        <v>6709.4485510150935</v>
      </c>
      <c r="V570" s="55">
        <f t="shared" si="302"/>
        <v>6742.5875440497002</v>
      </c>
      <c r="W570" s="55">
        <f t="shared" si="302"/>
        <v>6767.9612244151303</v>
      </c>
      <c r="X570" s="55">
        <f t="shared" si="302"/>
        <v>6813.890312978262</v>
      </c>
      <c r="Y570" s="55">
        <f t="shared" si="302"/>
        <v>6850.5597986704379</v>
      </c>
      <c r="Z570" s="55">
        <f t="shared" si="302"/>
        <v>6877.969681491657</v>
      </c>
      <c r="AA570" s="55">
        <f t="shared" si="302"/>
        <v>6896.1199614419174</v>
      </c>
      <c r="AB570" s="55">
        <f t="shared" si="302"/>
        <v>6905.0106385212239</v>
      </c>
      <c r="AC570" s="55">
        <f t="shared" si="302"/>
        <v>6904.6417127295708</v>
      </c>
      <c r="AD570" s="55">
        <f t="shared" si="302"/>
        <v>6895.0131840669637</v>
      </c>
      <c r="AE570" s="55">
        <f t="shared" si="302"/>
        <v>6876.1250525333971</v>
      </c>
      <c r="AF570" s="55">
        <f t="shared" si="302"/>
        <v>6847.9773181288765</v>
      </c>
      <c r="AG570" s="55">
        <f t="shared" si="302"/>
        <v>6810.5699808533982</v>
      </c>
      <c r="AH570" s="55">
        <f t="shared" si="302"/>
        <v>6940.4764520678773</v>
      </c>
      <c r="AI570" s="55">
        <f t="shared" si="302"/>
        <v>7070.3829232823573</v>
      </c>
      <c r="AJ570" s="55">
        <f t="shared" si="302"/>
        <v>7200.2893944968364</v>
      </c>
      <c r="AK570" s="55">
        <f t="shared" si="302"/>
        <v>7330.1958657113164</v>
      </c>
      <c r="AL570" s="55">
        <f t="shared" si="302"/>
        <v>7460.1023369257955</v>
      </c>
      <c r="AM570" s="55">
        <f t="shared" si="302"/>
        <v>7590.0088081402764</v>
      </c>
      <c r="AN570" s="55">
        <f t="shared" si="302"/>
        <v>7719.9152793547555</v>
      </c>
      <c r="AO570" s="55">
        <f t="shared" si="302"/>
        <v>7849.8217505692346</v>
      </c>
      <c r="AP570" s="55">
        <f t="shared" si="302"/>
        <v>7979.7282217837146</v>
      </c>
      <c r="AQ570" s="55">
        <f t="shared" si="302"/>
        <v>8109.6346929981946</v>
      </c>
      <c r="AR570" s="55">
        <f t="shared" si="302"/>
        <v>8239.5411642126746</v>
      </c>
      <c r="AS570" s="55">
        <f t="shared" si="302"/>
        <v>8369.4476354271537</v>
      </c>
      <c r="AT570" s="55">
        <f t="shared" si="302"/>
        <v>8499.3541066416328</v>
      </c>
      <c r="AU570" s="55">
        <f t="shared" si="302"/>
        <v>8629.2605778561137</v>
      </c>
      <c r="AV570" s="55">
        <f t="shared" si="302"/>
        <v>8759.1670490705928</v>
      </c>
      <c r="AW570" s="55">
        <f t="shared" si="302"/>
        <v>8889.0735202850719</v>
      </c>
      <c r="AX570" s="55">
        <f t="shared" si="302"/>
        <v>9018.9799914995529</v>
      </c>
      <c r="AY570" s="55">
        <f t="shared" si="302"/>
        <v>9148.8864627140301</v>
      </c>
      <c r="AZ570" s="55">
        <f t="shared" si="302"/>
        <v>9278.792933928511</v>
      </c>
      <c r="BA570" s="55">
        <f t="shared" si="302"/>
        <v>0</v>
      </c>
      <c r="BB570" s="55">
        <f t="shared" si="302"/>
        <v>0</v>
      </c>
      <c r="BC570" s="55">
        <f t="shared" si="302"/>
        <v>0</v>
      </c>
      <c r="BD570" s="55">
        <f t="shared" si="302"/>
        <v>0</v>
      </c>
      <c r="BE570" s="55">
        <f t="shared" si="302"/>
        <v>0</v>
      </c>
      <c r="BF570" s="55">
        <f t="shared" si="302"/>
        <v>0</v>
      </c>
      <c r="BG570" s="55">
        <f t="shared" si="302"/>
        <v>0</v>
      </c>
      <c r="BH570" s="55">
        <f t="shared" si="302"/>
        <v>0</v>
      </c>
      <c r="BI570" s="55">
        <f t="shared" si="302"/>
        <v>0</v>
      </c>
      <c r="BJ570" s="55">
        <f t="shared" si="302"/>
        <v>0</v>
      </c>
      <c r="BK570" s="55">
        <f t="shared" si="302"/>
        <v>0</v>
      </c>
      <c r="BL570" s="55">
        <f t="shared" si="302"/>
        <v>0</v>
      </c>
      <c r="BM570" s="55">
        <f t="shared" si="302"/>
        <v>0</v>
      </c>
      <c r="BN570" s="55">
        <f t="shared" si="302"/>
        <v>0</v>
      </c>
      <c r="BO570" s="55">
        <f t="shared" si="302"/>
        <v>0</v>
      </c>
      <c r="BP570" s="55">
        <f t="shared" si="302"/>
        <v>0</v>
      </c>
      <c r="BQ570" s="55">
        <f t="shared" si="302"/>
        <v>0</v>
      </c>
      <c r="BR570" s="55">
        <f t="shared" si="302"/>
        <v>0</v>
      </c>
      <c r="BS570" s="55">
        <f t="shared" si="302"/>
        <v>0</v>
      </c>
      <c r="BT570" s="55">
        <f t="shared" ref="BT570:CY570" si="303">SUM(BT463:BT470)</f>
        <v>0</v>
      </c>
      <c r="BU570" s="55">
        <f t="shared" si="303"/>
        <v>0</v>
      </c>
      <c r="BV570" s="55">
        <f t="shared" si="303"/>
        <v>0</v>
      </c>
      <c r="BW570" s="55">
        <f t="shared" si="303"/>
        <v>0</v>
      </c>
      <c r="BX570" s="55">
        <f t="shared" si="303"/>
        <v>0</v>
      </c>
      <c r="BY570" s="55">
        <f t="shared" si="303"/>
        <v>0</v>
      </c>
      <c r="BZ570" s="55">
        <f t="shared" si="303"/>
        <v>0</v>
      </c>
      <c r="CA570" s="55">
        <f t="shared" si="303"/>
        <v>0</v>
      </c>
      <c r="CB570" s="55">
        <f t="shared" si="303"/>
        <v>0</v>
      </c>
      <c r="CC570" s="55">
        <f t="shared" si="303"/>
        <v>0</v>
      </c>
      <c r="CD570" s="55">
        <f t="shared" si="303"/>
        <v>0</v>
      </c>
      <c r="CE570" s="55">
        <f t="shared" si="303"/>
        <v>0</v>
      </c>
      <c r="CF570" s="55">
        <f t="shared" si="303"/>
        <v>0</v>
      </c>
      <c r="CG570" s="55">
        <f t="shared" si="303"/>
        <v>0</v>
      </c>
      <c r="CH570" s="55">
        <f t="shared" si="303"/>
        <v>0</v>
      </c>
      <c r="CI570" s="55">
        <f t="shared" si="303"/>
        <v>0</v>
      </c>
      <c r="CJ570" s="55">
        <f t="shared" si="303"/>
        <v>0</v>
      </c>
      <c r="CK570" s="55">
        <f t="shared" si="303"/>
        <v>0</v>
      </c>
      <c r="CL570" s="55">
        <f t="shared" si="303"/>
        <v>0</v>
      </c>
      <c r="CM570" s="55">
        <f t="shared" si="303"/>
        <v>0</v>
      </c>
      <c r="CN570" s="55">
        <f t="shared" si="303"/>
        <v>0</v>
      </c>
      <c r="CO570" s="55">
        <f t="shared" si="303"/>
        <v>0</v>
      </c>
      <c r="CP570" s="55">
        <f t="shared" si="303"/>
        <v>0</v>
      </c>
      <c r="CQ570" s="55">
        <f t="shared" si="303"/>
        <v>0</v>
      </c>
      <c r="CR570" s="55">
        <f t="shared" si="303"/>
        <v>0</v>
      </c>
      <c r="CS570" s="55">
        <f t="shared" si="303"/>
        <v>0</v>
      </c>
      <c r="CT570" s="55">
        <f t="shared" si="303"/>
        <v>0</v>
      </c>
      <c r="CU570" s="55">
        <f t="shared" si="303"/>
        <v>0</v>
      </c>
      <c r="CV570" s="55">
        <f t="shared" si="303"/>
        <v>0</v>
      </c>
      <c r="CW570" s="55">
        <f t="shared" si="303"/>
        <v>0</v>
      </c>
      <c r="CX570" s="55">
        <f t="shared" si="303"/>
        <v>0</v>
      </c>
      <c r="CY570" s="55">
        <f t="shared" si="303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301"/>
        <v>8799.7061670188323</v>
      </c>
      <c r="H571" s="56">
        <f t="shared" ref="H571:BS571" si="304">SUM(H471:H474)</f>
        <v>307.54569316091283</v>
      </c>
      <c r="I571" s="56">
        <f t="shared" si="304"/>
        <v>306.92774489589863</v>
      </c>
      <c r="J571" s="56">
        <f t="shared" si="304"/>
        <v>306.30983951651842</v>
      </c>
      <c r="K571" s="56">
        <f t="shared" si="304"/>
        <v>305.69197702277228</v>
      </c>
      <c r="L571" s="56">
        <f t="shared" si="304"/>
        <v>305.07415741466002</v>
      </c>
      <c r="M571" s="56">
        <f t="shared" si="304"/>
        <v>304.45638069218188</v>
      </c>
      <c r="N571" s="56">
        <f t="shared" si="304"/>
        <v>303.83864685533769</v>
      </c>
      <c r="O571" s="56">
        <f t="shared" si="304"/>
        <v>303.22095590412749</v>
      </c>
      <c r="P571" s="56">
        <f t="shared" si="304"/>
        <v>302.60330783855136</v>
      </c>
      <c r="Q571" s="56">
        <f t="shared" si="304"/>
        <v>301.98570265860917</v>
      </c>
      <c r="R571" s="56">
        <f t="shared" si="304"/>
        <v>301.36814036430093</v>
      </c>
      <c r="S571" s="56">
        <f t="shared" si="304"/>
        <v>300.7506209556268</v>
      </c>
      <c r="T571" s="56">
        <f t="shared" si="304"/>
        <v>300.13314443258656</v>
      </c>
      <c r="U571" s="56">
        <f t="shared" si="304"/>
        <v>299.51571079518044</v>
      </c>
      <c r="V571" s="56">
        <f t="shared" si="304"/>
        <v>298.89832004340826</v>
      </c>
      <c r="W571" s="56">
        <f t="shared" si="304"/>
        <v>298.28097217727009</v>
      </c>
      <c r="X571" s="56">
        <f t="shared" si="304"/>
        <v>297.67393953115061</v>
      </c>
      <c r="Y571" s="56">
        <f t="shared" si="304"/>
        <v>297.06690688503119</v>
      </c>
      <c r="Z571" s="56">
        <f t="shared" si="304"/>
        <v>296.45987423891171</v>
      </c>
      <c r="AA571" s="56">
        <f t="shared" si="304"/>
        <v>295.85284159279234</v>
      </c>
      <c r="AB571" s="56">
        <f t="shared" si="304"/>
        <v>295.24580894667287</v>
      </c>
      <c r="AC571" s="56">
        <f t="shared" si="304"/>
        <v>294.63877630055345</v>
      </c>
      <c r="AD571" s="56">
        <f t="shared" si="304"/>
        <v>294.03174365443397</v>
      </c>
      <c r="AE571" s="56">
        <f t="shared" si="304"/>
        <v>293.42471100831449</v>
      </c>
      <c r="AF571" s="56">
        <f t="shared" si="304"/>
        <v>292.81767836219501</v>
      </c>
      <c r="AG571" s="56">
        <f t="shared" si="304"/>
        <v>292.21064571607548</v>
      </c>
      <c r="AH571" s="56">
        <f t="shared" si="304"/>
        <v>292.21064571607548</v>
      </c>
      <c r="AI571" s="56">
        <f t="shared" si="304"/>
        <v>292.21064571607548</v>
      </c>
      <c r="AJ571" s="56">
        <f t="shared" si="304"/>
        <v>292.21064571607548</v>
      </c>
      <c r="AK571" s="56">
        <f t="shared" si="304"/>
        <v>292.21064571607548</v>
      </c>
      <c r="AL571" s="56">
        <f t="shared" si="304"/>
        <v>292.21064571607548</v>
      </c>
      <c r="AM571" s="56">
        <f t="shared" si="304"/>
        <v>292.21064571607548</v>
      </c>
      <c r="AN571" s="56">
        <f t="shared" si="304"/>
        <v>292.21064571607548</v>
      </c>
      <c r="AO571" s="56">
        <f t="shared" si="304"/>
        <v>292.21064571607548</v>
      </c>
      <c r="AP571" s="56">
        <f t="shared" si="304"/>
        <v>292.21064571607548</v>
      </c>
      <c r="AQ571" s="56">
        <f t="shared" si="304"/>
        <v>292.21064571607548</v>
      </c>
      <c r="AR571" s="56">
        <f t="shared" si="304"/>
        <v>292.21064571607548</v>
      </c>
      <c r="AS571" s="56">
        <f t="shared" si="304"/>
        <v>292.21064571607548</v>
      </c>
      <c r="AT571" s="56">
        <f t="shared" si="304"/>
        <v>292.21064571607548</v>
      </c>
      <c r="AU571" s="56">
        <f t="shared" si="304"/>
        <v>292.21064571607548</v>
      </c>
      <c r="AV571" s="56">
        <f t="shared" si="304"/>
        <v>292.21064571607548</v>
      </c>
      <c r="AW571" s="56">
        <f t="shared" si="304"/>
        <v>292.21064571607548</v>
      </c>
      <c r="AX571" s="56">
        <f t="shared" si="304"/>
        <v>292.21064571607548</v>
      </c>
      <c r="AY571" s="56">
        <f t="shared" si="304"/>
        <v>292.21064571607548</v>
      </c>
      <c r="AZ571" s="56">
        <f t="shared" si="304"/>
        <v>292.21064571607548</v>
      </c>
      <c r="BA571" s="56">
        <f t="shared" si="304"/>
        <v>0</v>
      </c>
      <c r="BB571" s="56">
        <f t="shared" si="304"/>
        <v>0</v>
      </c>
      <c r="BC571" s="56">
        <f t="shared" si="304"/>
        <v>0</v>
      </c>
      <c r="BD571" s="56">
        <f t="shared" si="304"/>
        <v>0</v>
      </c>
      <c r="BE571" s="56">
        <f t="shared" si="304"/>
        <v>0</v>
      </c>
      <c r="BF571" s="56">
        <f t="shared" si="304"/>
        <v>0</v>
      </c>
      <c r="BG571" s="56">
        <f t="shared" si="304"/>
        <v>0</v>
      </c>
      <c r="BH571" s="56">
        <f t="shared" si="304"/>
        <v>0</v>
      </c>
      <c r="BI571" s="56">
        <f t="shared" si="304"/>
        <v>0</v>
      </c>
      <c r="BJ571" s="56">
        <f t="shared" si="304"/>
        <v>0</v>
      </c>
      <c r="BK571" s="56">
        <f t="shared" si="304"/>
        <v>0</v>
      </c>
      <c r="BL571" s="56">
        <f t="shared" si="304"/>
        <v>0</v>
      </c>
      <c r="BM571" s="56">
        <f t="shared" si="304"/>
        <v>0</v>
      </c>
      <c r="BN571" s="56">
        <f t="shared" si="304"/>
        <v>0</v>
      </c>
      <c r="BO571" s="56">
        <f t="shared" si="304"/>
        <v>0</v>
      </c>
      <c r="BP571" s="56">
        <f t="shared" si="304"/>
        <v>0</v>
      </c>
      <c r="BQ571" s="56">
        <f t="shared" si="304"/>
        <v>0</v>
      </c>
      <c r="BR571" s="56">
        <f t="shared" si="304"/>
        <v>0</v>
      </c>
      <c r="BS571" s="56">
        <f t="shared" si="304"/>
        <v>0</v>
      </c>
      <c r="BT571" s="56">
        <f t="shared" ref="BT571:CY571" si="305">SUM(BT471:BT474)</f>
        <v>0</v>
      </c>
      <c r="BU571" s="56">
        <f t="shared" si="305"/>
        <v>0</v>
      </c>
      <c r="BV571" s="56">
        <f t="shared" si="305"/>
        <v>0</v>
      </c>
      <c r="BW571" s="56">
        <f t="shared" si="305"/>
        <v>0</v>
      </c>
      <c r="BX571" s="56">
        <f t="shared" si="305"/>
        <v>0</v>
      </c>
      <c r="BY571" s="56">
        <f t="shared" si="305"/>
        <v>0</v>
      </c>
      <c r="BZ571" s="56">
        <f t="shared" si="305"/>
        <v>0</v>
      </c>
      <c r="CA571" s="56">
        <f t="shared" si="305"/>
        <v>0</v>
      </c>
      <c r="CB571" s="56">
        <f t="shared" si="305"/>
        <v>0</v>
      </c>
      <c r="CC571" s="56">
        <f t="shared" si="305"/>
        <v>0</v>
      </c>
      <c r="CD571" s="56">
        <f t="shared" si="305"/>
        <v>0</v>
      </c>
      <c r="CE571" s="56">
        <f t="shared" si="305"/>
        <v>0</v>
      </c>
      <c r="CF571" s="56">
        <f t="shared" si="305"/>
        <v>0</v>
      </c>
      <c r="CG571" s="56">
        <f t="shared" si="305"/>
        <v>0</v>
      </c>
      <c r="CH571" s="56">
        <f t="shared" si="305"/>
        <v>0</v>
      </c>
      <c r="CI571" s="56">
        <f t="shared" si="305"/>
        <v>0</v>
      </c>
      <c r="CJ571" s="56">
        <f t="shared" si="305"/>
        <v>0</v>
      </c>
      <c r="CK571" s="56">
        <f t="shared" si="305"/>
        <v>0</v>
      </c>
      <c r="CL571" s="56">
        <f t="shared" si="305"/>
        <v>0</v>
      </c>
      <c r="CM571" s="56">
        <f t="shared" si="305"/>
        <v>0</v>
      </c>
      <c r="CN571" s="56">
        <f t="shared" si="305"/>
        <v>0</v>
      </c>
      <c r="CO571" s="56">
        <f t="shared" si="305"/>
        <v>0</v>
      </c>
      <c r="CP571" s="56">
        <f t="shared" si="305"/>
        <v>0</v>
      </c>
      <c r="CQ571" s="56">
        <f t="shared" si="305"/>
        <v>0</v>
      </c>
      <c r="CR571" s="56">
        <f t="shared" si="305"/>
        <v>0</v>
      </c>
      <c r="CS571" s="56">
        <f t="shared" si="305"/>
        <v>0</v>
      </c>
      <c r="CT571" s="56">
        <f t="shared" si="305"/>
        <v>0</v>
      </c>
      <c r="CU571" s="56">
        <f t="shared" si="305"/>
        <v>0</v>
      </c>
      <c r="CV571" s="56">
        <f t="shared" si="305"/>
        <v>0</v>
      </c>
      <c r="CW571" s="56">
        <f t="shared" si="305"/>
        <v>0</v>
      </c>
      <c r="CX571" s="56">
        <f t="shared" si="305"/>
        <v>0</v>
      </c>
      <c r="CY571" s="56">
        <f t="shared" si="305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301"/>
        <v>60.111678042061307</v>
      </c>
      <c r="H572" s="56">
        <f t="shared" ref="H572:BS572" si="306">SUM(H475:H479)</f>
        <v>2.6562475152599641</v>
      </c>
      <c r="I572" s="56">
        <f t="shared" si="306"/>
        <v>2.6127469315286547</v>
      </c>
      <c r="J572" s="56">
        <f t="shared" si="306"/>
        <v>2.569246160811093</v>
      </c>
      <c r="K572" s="56">
        <f t="shared" si="306"/>
        <v>2.5257452031072778</v>
      </c>
      <c r="L572" s="56">
        <f t="shared" si="306"/>
        <v>2.4822440584172103</v>
      </c>
      <c r="M572" s="56">
        <f t="shared" si="306"/>
        <v>2.4387427267408897</v>
      </c>
      <c r="N572" s="56">
        <f t="shared" si="306"/>
        <v>2.3952412080783163</v>
      </c>
      <c r="O572" s="56">
        <f t="shared" si="306"/>
        <v>2.3517395024294898</v>
      </c>
      <c r="P572" s="56">
        <f t="shared" si="306"/>
        <v>2.3082376097944106</v>
      </c>
      <c r="Q572" s="56">
        <f t="shared" si="306"/>
        <v>2.2647355301730778</v>
      </c>
      <c r="R572" s="56">
        <f t="shared" si="306"/>
        <v>2.2212332635654923</v>
      </c>
      <c r="S572" s="56">
        <f t="shared" si="306"/>
        <v>2.1777308099716546</v>
      </c>
      <c r="T572" s="56">
        <f t="shared" si="306"/>
        <v>2.1342281693915628</v>
      </c>
      <c r="U572" s="56">
        <f t="shared" si="306"/>
        <v>2.0907253418252192</v>
      </c>
      <c r="V572" s="56">
        <f t="shared" si="306"/>
        <v>2.0472223272726215</v>
      </c>
      <c r="W572" s="56">
        <f t="shared" si="306"/>
        <v>2.0037191257337721</v>
      </c>
      <c r="X572" s="56">
        <f t="shared" si="306"/>
        <v>2.0037195513258053</v>
      </c>
      <c r="Y572" s="56">
        <f t="shared" si="306"/>
        <v>2.0037199769178384</v>
      </c>
      <c r="Z572" s="56">
        <f t="shared" si="306"/>
        <v>2.003720402509872</v>
      </c>
      <c r="AA572" s="56">
        <f t="shared" si="306"/>
        <v>2.0037208281019052</v>
      </c>
      <c r="AB572" s="56">
        <f t="shared" si="306"/>
        <v>2.0037212536939384</v>
      </c>
      <c r="AC572" s="56">
        <f t="shared" si="306"/>
        <v>2.0037216792859716</v>
      </c>
      <c r="AD572" s="56">
        <f t="shared" si="306"/>
        <v>2.0037221048780047</v>
      </c>
      <c r="AE572" s="56">
        <f t="shared" si="306"/>
        <v>2.0037225304700379</v>
      </c>
      <c r="AF572" s="56">
        <f t="shared" si="306"/>
        <v>2.0037229560620711</v>
      </c>
      <c r="AG572" s="56">
        <f t="shared" si="306"/>
        <v>2.0037233816541038</v>
      </c>
      <c r="AH572" s="56">
        <f t="shared" si="306"/>
        <v>2.0037233816541038</v>
      </c>
      <c r="AI572" s="56">
        <f t="shared" si="306"/>
        <v>2.0037233816541038</v>
      </c>
      <c r="AJ572" s="56">
        <f t="shared" si="306"/>
        <v>2.0037233816541038</v>
      </c>
      <c r="AK572" s="56">
        <f t="shared" si="306"/>
        <v>2.0037233816541038</v>
      </c>
      <c r="AL572" s="56">
        <f t="shared" si="306"/>
        <v>2.0037233816541038</v>
      </c>
      <c r="AM572" s="56">
        <f t="shared" si="306"/>
        <v>2.0037233816541038</v>
      </c>
      <c r="AN572" s="56">
        <f t="shared" si="306"/>
        <v>2.0037233816541038</v>
      </c>
      <c r="AO572" s="56">
        <f t="shared" si="306"/>
        <v>2.0037233816541038</v>
      </c>
      <c r="AP572" s="56">
        <f t="shared" si="306"/>
        <v>2.0037233816541038</v>
      </c>
      <c r="AQ572" s="56">
        <f t="shared" si="306"/>
        <v>2.0037233816541038</v>
      </c>
      <c r="AR572" s="56">
        <f t="shared" si="306"/>
        <v>2.0037233816541038</v>
      </c>
      <c r="AS572" s="56">
        <f t="shared" si="306"/>
        <v>2.0037233816541038</v>
      </c>
      <c r="AT572" s="56">
        <f t="shared" si="306"/>
        <v>2.0037233816541038</v>
      </c>
      <c r="AU572" s="56">
        <f t="shared" si="306"/>
        <v>2.0037233816541038</v>
      </c>
      <c r="AV572" s="56">
        <f t="shared" si="306"/>
        <v>2.0037233816541038</v>
      </c>
      <c r="AW572" s="56">
        <f t="shared" si="306"/>
        <v>2.0037233816541038</v>
      </c>
      <c r="AX572" s="56">
        <f t="shared" si="306"/>
        <v>2.0037233816541038</v>
      </c>
      <c r="AY572" s="56">
        <f t="shared" si="306"/>
        <v>2.0037233816541038</v>
      </c>
      <c r="AZ572" s="56">
        <f t="shared" si="306"/>
        <v>2.0037233816541038</v>
      </c>
      <c r="BA572" s="56">
        <f t="shared" si="306"/>
        <v>0</v>
      </c>
      <c r="BB572" s="56">
        <f t="shared" si="306"/>
        <v>0</v>
      </c>
      <c r="BC572" s="56">
        <f t="shared" si="306"/>
        <v>0</v>
      </c>
      <c r="BD572" s="56">
        <f t="shared" si="306"/>
        <v>0</v>
      </c>
      <c r="BE572" s="56">
        <f t="shared" si="306"/>
        <v>0</v>
      </c>
      <c r="BF572" s="56">
        <f t="shared" si="306"/>
        <v>0</v>
      </c>
      <c r="BG572" s="56">
        <f t="shared" si="306"/>
        <v>0</v>
      </c>
      <c r="BH572" s="56">
        <f t="shared" si="306"/>
        <v>0</v>
      </c>
      <c r="BI572" s="56">
        <f t="shared" si="306"/>
        <v>0</v>
      </c>
      <c r="BJ572" s="56">
        <f t="shared" si="306"/>
        <v>0</v>
      </c>
      <c r="BK572" s="56">
        <f t="shared" si="306"/>
        <v>0</v>
      </c>
      <c r="BL572" s="56">
        <f t="shared" si="306"/>
        <v>0</v>
      </c>
      <c r="BM572" s="56">
        <f t="shared" si="306"/>
        <v>0</v>
      </c>
      <c r="BN572" s="56">
        <f t="shared" si="306"/>
        <v>0</v>
      </c>
      <c r="BO572" s="56">
        <f t="shared" si="306"/>
        <v>0</v>
      </c>
      <c r="BP572" s="56">
        <f t="shared" si="306"/>
        <v>0</v>
      </c>
      <c r="BQ572" s="56">
        <f t="shared" si="306"/>
        <v>0</v>
      </c>
      <c r="BR572" s="56">
        <f t="shared" si="306"/>
        <v>0</v>
      </c>
      <c r="BS572" s="56">
        <f t="shared" si="306"/>
        <v>0</v>
      </c>
      <c r="BT572" s="56">
        <f t="shared" ref="BT572:CY572" si="307">SUM(BT475:BT479)</f>
        <v>0</v>
      </c>
      <c r="BU572" s="56">
        <f t="shared" si="307"/>
        <v>0</v>
      </c>
      <c r="BV572" s="56">
        <f t="shared" si="307"/>
        <v>0</v>
      </c>
      <c r="BW572" s="56">
        <f t="shared" si="307"/>
        <v>0</v>
      </c>
      <c r="BX572" s="56">
        <f t="shared" si="307"/>
        <v>0</v>
      </c>
      <c r="BY572" s="56">
        <f t="shared" si="307"/>
        <v>0</v>
      </c>
      <c r="BZ572" s="56">
        <f t="shared" si="307"/>
        <v>0</v>
      </c>
      <c r="CA572" s="56">
        <f t="shared" si="307"/>
        <v>0</v>
      </c>
      <c r="CB572" s="56">
        <f t="shared" si="307"/>
        <v>0</v>
      </c>
      <c r="CC572" s="56">
        <f t="shared" si="307"/>
        <v>0</v>
      </c>
      <c r="CD572" s="56">
        <f t="shared" si="307"/>
        <v>0</v>
      </c>
      <c r="CE572" s="56">
        <f t="shared" si="307"/>
        <v>0</v>
      </c>
      <c r="CF572" s="56">
        <f t="shared" si="307"/>
        <v>0</v>
      </c>
      <c r="CG572" s="56">
        <f t="shared" si="307"/>
        <v>0</v>
      </c>
      <c r="CH572" s="56">
        <f t="shared" si="307"/>
        <v>0</v>
      </c>
      <c r="CI572" s="56">
        <f t="shared" si="307"/>
        <v>0</v>
      </c>
      <c r="CJ572" s="56">
        <f t="shared" si="307"/>
        <v>0</v>
      </c>
      <c r="CK572" s="56">
        <f t="shared" si="307"/>
        <v>0</v>
      </c>
      <c r="CL572" s="56">
        <f t="shared" si="307"/>
        <v>0</v>
      </c>
      <c r="CM572" s="56">
        <f t="shared" si="307"/>
        <v>0</v>
      </c>
      <c r="CN572" s="56">
        <f t="shared" si="307"/>
        <v>0</v>
      </c>
      <c r="CO572" s="56">
        <f t="shared" si="307"/>
        <v>0</v>
      </c>
      <c r="CP572" s="56">
        <f t="shared" si="307"/>
        <v>0</v>
      </c>
      <c r="CQ572" s="56">
        <f t="shared" si="307"/>
        <v>0</v>
      </c>
      <c r="CR572" s="56">
        <f t="shared" si="307"/>
        <v>0</v>
      </c>
      <c r="CS572" s="56">
        <f t="shared" si="307"/>
        <v>0</v>
      </c>
      <c r="CT572" s="56">
        <f t="shared" si="307"/>
        <v>0</v>
      </c>
      <c r="CU572" s="56">
        <f t="shared" si="307"/>
        <v>0</v>
      </c>
      <c r="CV572" s="56">
        <f t="shared" si="307"/>
        <v>0</v>
      </c>
      <c r="CW572" s="56">
        <f t="shared" si="307"/>
        <v>0</v>
      </c>
      <c r="CX572" s="56">
        <f t="shared" si="307"/>
        <v>0</v>
      </c>
      <c r="CY572" s="56">
        <f t="shared" si="307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301"/>
        <v>207862.97001961278</v>
      </c>
      <c r="H573" s="55">
        <f t="shared" ref="H573:BS573" si="308">SUM(H480:H487)</f>
        <v>1103.0772927594269</v>
      </c>
      <c r="I573" s="55">
        <f t="shared" si="308"/>
        <v>1408.5800942463657</v>
      </c>
      <c r="J573" s="55">
        <f t="shared" si="308"/>
        <v>1704.9522496812353</v>
      </c>
      <c r="K573" s="55">
        <f t="shared" si="308"/>
        <v>1992.1937590640359</v>
      </c>
      <c r="L573" s="55">
        <f t="shared" si="308"/>
        <v>2270.3046223947667</v>
      </c>
      <c r="M573" s="55">
        <f t="shared" si="308"/>
        <v>2539.2848396734285</v>
      </c>
      <c r="N573" s="55">
        <f t="shared" si="308"/>
        <v>2799.1344109000211</v>
      </c>
      <c r="O573" s="55">
        <f t="shared" si="308"/>
        <v>3049.8533360745441</v>
      </c>
      <c r="P573" s="55">
        <f t="shared" si="308"/>
        <v>3291.441615196999</v>
      </c>
      <c r="Q573" s="55">
        <f t="shared" si="308"/>
        <v>3523.8992482673834</v>
      </c>
      <c r="R573" s="55">
        <f t="shared" si="308"/>
        <v>3747.2262352856987</v>
      </c>
      <c r="S573" s="55">
        <f t="shared" si="308"/>
        <v>3961.4225762519454</v>
      </c>
      <c r="T573" s="55">
        <f t="shared" si="308"/>
        <v>4166.4882711661221</v>
      </c>
      <c r="U573" s="55">
        <f t="shared" si="308"/>
        <v>4362.4233200282297</v>
      </c>
      <c r="V573" s="55">
        <f t="shared" si="308"/>
        <v>4549.2277228382682</v>
      </c>
      <c r="W573" s="55">
        <f t="shared" si="308"/>
        <v>4726.9014795962376</v>
      </c>
      <c r="X573" s="55">
        <f t="shared" si="308"/>
        <v>4856.1595111909355</v>
      </c>
      <c r="Y573" s="55">
        <f t="shared" si="308"/>
        <v>4977.6438203424068</v>
      </c>
      <c r="Z573" s="55">
        <f t="shared" si="308"/>
        <v>5091.3544070506505</v>
      </c>
      <c r="AA573" s="55">
        <f t="shared" si="308"/>
        <v>5197.2912713156675</v>
      </c>
      <c r="AB573" s="55">
        <f t="shared" si="308"/>
        <v>5295.4544131374569</v>
      </c>
      <c r="AC573" s="55">
        <f t="shared" si="308"/>
        <v>5385.8438325160205</v>
      </c>
      <c r="AD573" s="55">
        <f t="shared" si="308"/>
        <v>5468.4595294513565</v>
      </c>
      <c r="AE573" s="55">
        <f t="shared" si="308"/>
        <v>5543.3015039434649</v>
      </c>
      <c r="AF573" s="55">
        <f t="shared" si="308"/>
        <v>5610.3697559923457</v>
      </c>
      <c r="AG573" s="55">
        <f t="shared" si="308"/>
        <v>5669.6642855979972</v>
      </c>
      <c r="AH573" s="55">
        <f t="shared" si="308"/>
        <v>5892.3848370880833</v>
      </c>
      <c r="AI573" s="55">
        <f t="shared" si="308"/>
        <v>6115.1053885781694</v>
      </c>
      <c r="AJ573" s="55">
        <f t="shared" si="308"/>
        <v>6337.8259400682564</v>
      </c>
      <c r="AK573" s="55">
        <f t="shared" si="308"/>
        <v>6560.5464915583425</v>
      </c>
      <c r="AL573" s="55">
        <f t="shared" si="308"/>
        <v>6783.2670430484286</v>
      </c>
      <c r="AM573" s="55">
        <f t="shared" si="308"/>
        <v>7005.9875945385138</v>
      </c>
      <c r="AN573" s="55">
        <f t="shared" si="308"/>
        <v>7228.7081460285999</v>
      </c>
      <c r="AO573" s="55">
        <f t="shared" si="308"/>
        <v>7451.4286975186851</v>
      </c>
      <c r="AP573" s="55">
        <f t="shared" si="308"/>
        <v>7674.1492490087721</v>
      </c>
      <c r="AQ573" s="55">
        <f t="shared" si="308"/>
        <v>7896.8698004988591</v>
      </c>
      <c r="AR573" s="55">
        <f t="shared" si="308"/>
        <v>8119.5903519889453</v>
      </c>
      <c r="AS573" s="55">
        <f t="shared" si="308"/>
        <v>8342.3109034790305</v>
      </c>
      <c r="AT573" s="55">
        <f t="shared" si="308"/>
        <v>8565.0314549691175</v>
      </c>
      <c r="AU573" s="55">
        <f t="shared" si="308"/>
        <v>8787.7520064592027</v>
      </c>
      <c r="AV573" s="55">
        <f t="shared" si="308"/>
        <v>9010.4725579492897</v>
      </c>
      <c r="AW573" s="55">
        <f t="shared" si="308"/>
        <v>9233.1931094393767</v>
      </c>
      <c r="AX573" s="55">
        <f t="shared" si="308"/>
        <v>9455.9136609294619</v>
      </c>
      <c r="AY573" s="55">
        <f t="shared" si="308"/>
        <v>9678.6342124195471</v>
      </c>
      <c r="AZ573" s="55">
        <f t="shared" si="308"/>
        <v>9901.3547639096341</v>
      </c>
      <c r="BA573" s="55">
        <f t="shared" si="308"/>
        <v>0</v>
      </c>
      <c r="BB573" s="55">
        <f t="shared" si="308"/>
        <v>0</v>
      </c>
      <c r="BC573" s="55">
        <f t="shared" si="308"/>
        <v>0</v>
      </c>
      <c r="BD573" s="55">
        <f t="shared" si="308"/>
        <v>0</v>
      </c>
      <c r="BE573" s="55">
        <f t="shared" si="308"/>
        <v>0</v>
      </c>
      <c r="BF573" s="55">
        <f t="shared" si="308"/>
        <v>0</v>
      </c>
      <c r="BG573" s="55">
        <f t="shared" si="308"/>
        <v>0</v>
      </c>
      <c r="BH573" s="55">
        <f t="shared" si="308"/>
        <v>0</v>
      </c>
      <c r="BI573" s="55">
        <f t="shared" si="308"/>
        <v>0</v>
      </c>
      <c r="BJ573" s="55">
        <f t="shared" si="308"/>
        <v>0</v>
      </c>
      <c r="BK573" s="55">
        <f t="shared" si="308"/>
        <v>0</v>
      </c>
      <c r="BL573" s="55">
        <f t="shared" si="308"/>
        <v>0</v>
      </c>
      <c r="BM573" s="55">
        <f t="shared" si="308"/>
        <v>0</v>
      </c>
      <c r="BN573" s="55">
        <f t="shared" si="308"/>
        <v>0</v>
      </c>
      <c r="BO573" s="55">
        <f t="shared" si="308"/>
        <v>0</v>
      </c>
      <c r="BP573" s="55">
        <f t="shared" si="308"/>
        <v>0</v>
      </c>
      <c r="BQ573" s="55">
        <f t="shared" si="308"/>
        <v>0</v>
      </c>
      <c r="BR573" s="55">
        <f t="shared" si="308"/>
        <v>0</v>
      </c>
      <c r="BS573" s="55">
        <f t="shared" si="308"/>
        <v>0</v>
      </c>
      <c r="BT573" s="55">
        <f t="shared" ref="BT573:CY573" si="309">SUM(BT480:BT487)</f>
        <v>0</v>
      </c>
      <c r="BU573" s="55">
        <f t="shared" si="309"/>
        <v>0</v>
      </c>
      <c r="BV573" s="55">
        <f t="shared" si="309"/>
        <v>0</v>
      </c>
      <c r="BW573" s="55">
        <f t="shared" si="309"/>
        <v>0</v>
      </c>
      <c r="BX573" s="55">
        <f t="shared" si="309"/>
        <v>0</v>
      </c>
      <c r="BY573" s="55">
        <f t="shared" si="309"/>
        <v>0</v>
      </c>
      <c r="BZ573" s="55">
        <f t="shared" si="309"/>
        <v>0</v>
      </c>
      <c r="CA573" s="55">
        <f t="shared" si="309"/>
        <v>0</v>
      </c>
      <c r="CB573" s="55">
        <f t="shared" si="309"/>
        <v>0</v>
      </c>
      <c r="CC573" s="55">
        <f t="shared" si="309"/>
        <v>0</v>
      </c>
      <c r="CD573" s="55">
        <f t="shared" si="309"/>
        <v>0</v>
      </c>
      <c r="CE573" s="55">
        <f t="shared" si="309"/>
        <v>0</v>
      </c>
      <c r="CF573" s="55">
        <f t="shared" si="309"/>
        <v>0</v>
      </c>
      <c r="CG573" s="55">
        <f t="shared" si="309"/>
        <v>0</v>
      </c>
      <c r="CH573" s="55">
        <f t="shared" si="309"/>
        <v>0</v>
      </c>
      <c r="CI573" s="55">
        <f t="shared" si="309"/>
        <v>0</v>
      </c>
      <c r="CJ573" s="55">
        <f t="shared" si="309"/>
        <v>0</v>
      </c>
      <c r="CK573" s="55">
        <f t="shared" si="309"/>
        <v>0</v>
      </c>
      <c r="CL573" s="55">
        <f t="shared" si="309"/>
        <v>0</v>
      </c>
      <c r="CM573" s="55">
        <f t="shared" si="309"/>
        <v>0</v>
      </c>
      <c r="CN573" s="55">
        <f t="shared" si="309"/>
        <v>0</v>
      </c>
      <c r="CO573" s="55">
        <f t="shared" si="309"/>
        <v>0</v>
      </c>
      <c r="CP573" s="55">
        <f t="shared" si="309"/>
        <v>0</v>
      </c>
      <c r="CQ573" s="55">
        <f t="shared" si="309"/>
        <v>0</v>
      </c>
      <c r="CR573" s="55">
        <f t="shared" si="309"/>
        <v>0</v>
      </c>
      <c r="CS573" s="55">
        <f t="shared" si="309"/>
        <v>0</v>
      </c>
      <c r="CT573" s="55">
        <f t="shared" si="309"/>
        <v>0</v>
      </c>
      <c r="CU573" s="55">
        <f t="shared" si="309"/>
        <v>0</v>
      </c>
      <c r="CV573" s="55">
        <f t="shared" si="309"/>
        <v>0</v>
      </c>
      <c r="CW573" s="55">
        <f t="shared" si="309"/>
        <v>0</v>
      </c>
      <c r="CX573" s="55">
        <f t="shared" si="309"/>
        <v>0</v>
      </c>
      <c r="CY573" s="55">
        <f t="shared" si="309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301"/>
        <v>32876.908125513466</v>
      </c>
      <c r="H574" s="56">
        <f t="shared" ref="H574:BS574" si="310">SUM(H488:H489)</f>
        <v>396.52762567964425</v>
      </c>
      <c r="I574" s="56">
        <f t="shared" si="310"/>
        <v>412.53961716337926</v>
      </c>
      <c r="J574" s="56">
        <f t="shared" si="310"/>
        <v>428.4840564343034</v>
      </c>
      <c r="K574" s="56">
        <f t="shared" si="310"/>
        <v>444.36094349241642</v>
      </c>
      <c r="L574" s="56">
        <f t="shared" si="310"/>
        <v>460.1702783377184</v>
      </c>
      <c r="M574" s="56">
        <f t="shared" si="310"/>
        <v>475.91206097020944</v>
      </c>
      <c r="N574" s="56">
        <f t="shared" si="310"/>
        <v>491.58629138988942</v>
      </c>
      <c r="O574" s="56">
        <f t="shared" si="310"/>
        <v>507.19296959675853</v>
      </c>
      <c r="P574" s="56">
        <f t="shared" si="310"/>
        <v>522.73209559081647</v>
      </c>
      <c r="Q574" s="56">
        <f t="shared" si="310"/>
        <v>538.20366937206336</v>
      </c>
      <c r="R574" s="56">
        <f t="shared" si="310"/>
        <v>553.60769094049942</v>
      </c>
      <c r="S574" s="56">
        <f t="shared" si="310"/>
        <v>568.94416029612444</v>
      </c>
      <c r="T574" s="56">
        <f t="shared" si="310"/>
        <v>584.2130774389384</v>
      </c>
      <c r="U574" s="56">
        <f t="shared" si="310"/>
        <v>599.41444236894142</v>
      </c>
      <c r="V574" s="56">
        <f t="shared" si="310"/>
        <v>614.54825508613328</v>
      </c>
      <c r="W574" s="57">
        <f t="shared" si="310"/>
        <v>629.61451559051432</v>
      </c>
      <c r="X574" s="56">
        <f t="shared" si="310"/>
        <v>657.30151746159459</v>
      </c>
      <c r="Y574" s="56">
        <f t="shared" si="310"/>
        <v>684.86838492655932</v>
      </c>
      <c r="Z574" s="56">
        <f t="shared" si="310"/>
        <v>712.31511798540862</v>
      </c>
      <c r="AA574" s="56">
        <f t="shared" si="310"/>
        <v>739.64171663814227</v>
      </c>
      <c r="AB574" s="56">
        <f t="shared" si="310"/>
        <v>766.84818088476038</v>
      </c>
      <c r="AC574" s="56">
        <f t="shared" si="310"/>
        <v>793.93451072526295</v>
      </c>
      <c r="AD574" s="56">
        <f t="shared" si="310"/>
        <v>820.90070615964999</v>
      </c>
      <c r="AE574" s="56">
        <f t="shared" si="310"/>
        <v>847.74676718792136</v>
      </c>
      <c r="AF574" s="56">
        <f t="shared" si="310"/>
        <v>874.47269381007732</v>
      </c>
      <c r="AG574" s="57">
        <f t="shared" si="310"/>
        <v>901.07848602611784</v>
      </c>
      <c r="AH574" s="57">
        <f t="shared" si="310"/>
        <v>939.64529809780834</v>
      </c>
      <c r="AI574" s="57">
        <f t="shared" si="310"/>
        <v>978.21211016949894</v>
      </c>
      <c r="AJ574" s="57">
        <f t="shared" si="310"/>
        <v>1016.7789222411895</v>
      </c>
      <c r="AK574" s="57">
        <f t="shared" si="310"/>
        <v>1055.3457343128803</v>
      </c>
      <c r="AL574" s="57">
        <f t="shared" si="310"/>
        <v>1093.912546384571</v>
      </c>
      <c r="AM574" s="57">
        <f t="shared" si="310"/>
        <v>1132.4793584562617</v>
      </c>
      <c r="AN574" s="57">
        <f t="shared" si="310"/>
        <v>1171.0461705279522</v>
      </c>
      <c r="AO574" s="57">
        <f t="shared" si="310"/>
        <v>1209.6129825996429</v>
      </c>
      <c r="AP574" s="57">
        <f t="shared" si="310"/>
        <v>1248.1797946713336</v>
      </c>
      <c r="AQ574" s="57">
        <f t="shared" si="310"/>
        <v>1286.7466067430241</v>
      </c>
      <c r="AR574" s="56">
        <f t="shared" si="310"/>
        <v>1325.3134188147149</v>
      </c>
      <c r="AS574" s="56">
        <f t="shared" si="310"/>
        <v>1363.8802308864053</v>
      </c>
      <c r="AT574" s="56">
        <f t="shared" si="310"/>
        <v>1402.4470429580963</v>
      </c>
      <c r="AU574" s="56">
        <f t="shared" si="310"/>
        <v>1441.0138550297866</v>
      </c>
      <c r="AV574" s="56">
        <f t="shared" si="310"/>
        <v>1479.5806671014773</v>
      </c>
      <c r="AW574" s="56">
        <f t="shared" si="310"/>
        <v>1518.147479173168</v>
      </c>
      <c r="AX574" s="56">
        <f t="shared" si="310"/>
        <v>1556.7142912448585</v>
      </c>
      <c r="AY574" s="56">
        <f t="shared" si="310"/>
        <v>1595.2811033165492</v>
      </c>
      <c r="AZ574" s="56">
        <f t="shared" si="310"/>
        <v>1633.8479153882397</v>
      </c>
      <c r="BA574" s="56">
        <f t="shared" si="310"/>
        <v>0</v>
      </c>
      <c r="BB574" s="56">
        <f t="shared" si="310"/>
        <v>0</v>
      </c>
      <c r="BC574" s="56">
        <f t="shared" si="310"/>
        <v>0</v>
      </c>
      <c r="BD574" s="56">
        <f t="shared" si="310"/>
        <v>0</v>
      </c>
      <c r="BE574" s="56">
        <f t="shared" si="310"/>
        <v>0</v>
      </c>
      <c r="BF574" s="56">
        <f t="shared" si="310"/>
        <v>0</v>
      </c>
      <c r="BG574" s="56">
        <f t="shared" si="310"/>
        <v>0</v>
      </c>
      <c r="BH574" s="56">
        <f t="shared" si="310"/>
        <v>0</v>
      </c>
      <c r="BI574" s="56">
        <f t="shared" si="310"/>
        <v>0</v>
      </c>
      <c r="BJ574" s="56">
        <f t="shared" si="310"/>
        <v>0</v>
      </c>
      <c r="BK574" s="56">
        <f t="shared" si="310"/>
        <v>0</v>
      </c>
      <c r="BL574" s="56">
        <f t="shared" si="310"/>
        <v>0</v>
      </c>
      <c r="BM574" s="56">
        <f t="shared" si="310"/>
        <v>0</v>
      </c>
      <c r="BN574" s="56">
        <f t="shared" si="310"/>
        <v>0</v>
      </c>
      <c r="BO574" s="56">
        <f t="shared" si="310"/>
        <v>0</v>
      </c>
      <c r="BP574" s="56">
        <f t="shared" si="310"/>
        <v>0</v>
      </c>
      <c r="BQ574" s="56">
        <f t="shared" si="310"/>
        <v>0</v>
      </c>
      <c r="BR574" s="56">
        <f t="shared" si="310"/>
        <v>0</v>
      </c>
      <c r="BS574" s="56">
        <f t="shared" si="310"/>
        <v>0</v>
      </c>
      <c r="BT574" s="56">
        <f t="shared" ref="BT574:CY574" si="311">SUM(BT488:BT489)</f>
        <v>0</v>
      </c>
      <c r="BU574" s="56">
        <f t="shared" si="311"/>
        <v>0</v>
      </c>
      <c r="BV574" s="56">
        <f t="shared" si="311"/>
        <v>0</v>
      </c>
      <c r="BW574" s="56">
        <f t="shared" si="311"/>
        <v>0</v>
      </c>
      <c r="BX574" s="56">
        <f t="shared" si="311"/>
        <v>0</v>
      </c>
      <c r="BY574" s="56">
        <f t="shared" si="311"/>
        <v>0</v>
      </c>
      <c r="BZ574" s="56">
        <f t="shared" si="311"/>
        <v>0</v>
      </c>
      <c r="CA574" s="56">
        <f t="shared" si="311"/>
        <v>0</v>
      </c>
      <c r="CB574" s="56">
        <f t="shared" si="311"/>
        <v>0</v>
      </c>
      <c r="CC574" s="56">
        <f t="shared" si="311"/>
        <v>0</v>
      </c>
      <c r="CD574" s="56">
        <f t="shared" si="311"/>
        <v>0</v>
      </c>
      <c r="CE574" s="56">
        <f t="shared" si="311"/>
        <v>0</v>
      </c>
      <c r="CF574" s="56">
        <f t="shared" si="311"/>
        <v>0</v>
      </c>
      <c r="CG574" s="56">
        <f t="shared" si="311"/>
        <v>0</v>
      </c>
      <c r="CH574" s="56">
        <f t="shared" si="311"/>
        <v>0</v>
      </c>
      <c r="CI574" s="56">
        <f t="shared" si="311"/>
        <v>0</v>
      </c>
      <c r="CJ574" s="56">
        <f t="shared" si="311"/>
        <v>0</v>
      </c>
      <c r="CK574" s="56">
        <f t="shared" si="311"/>
        <v>0</v>
      </c>
      <c r="CL574" s="56">
        <f t="shared" si="311"/>
        <v>0</v>
      </c>
      <c r="CM574" s="56">
        <f t="shared" si="311"/>
        <v>0</v>
      </c>
      <c r="CN574" s="56">
        <f t="shared" si="311"/>
        <v>0</v>
      </c>
      <c r="CO574" s="56">
        <f t="shared" si="311"/>
        <v>0</v>
      </c>
      <c r="CP574" s="56">
        <f t="shared" si="311"/>
        <v>0</v>
      </c>
      <c r="CQ574" s="56">
        <f t="shared" si="311"/>
        <v>0</v>
      </c>
      <c r="CR574" s="56">
        <f t="shared" si="311"/>
        <v>0</v>
      </c>
      <c r="CS574" s="56">
        <f t="shared" si="311"/>
        <v>0</v>
      </c>
      <c r="CT574" s="56">
        <f t="shared" si="311"/>
        <v>0</v>
      </c>
      <c r="CU574" s="56">
        <f t="shared" si="311"/>
        <v>0</v>
      </c>
      <c r="CV574" s="56">
        <f t="shared" si="311"/>
        <v>0</v>
      </c>
      <c r="CW574" s="56">
        <f t="shared" si="311"/>
        <v>0</v>
      </c>
      <c r="CX574" s="56">
        <f t="shared" si="311"/>
        <v>0</v>
      </c>
      <c r="CY574" s="56">
        <f t="shared" si="311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301"/>
        <v>2539.2720194237704</v>
      </c>
      <c r="H575" s="58">
        <f t="shared" ref="H575:BS575" si="312">SUM(H491)</f>
        <v>82.20341180963122</v>
      </c>
      <c r="I575" s="58">
        <f t="shared" si="312"/>
        <v>81.399043169944463</v>
      </c>
      <c r="J575" s="58">
        <f t="shared" si="312"/>
        <v>80.598336763989906</v>
      </c>
      <c r="K575" s="58">
        <f t="shared" si="312"/>
        <v>79.801292591767535</v>
      </c>
      <c r="L575" s="58">
        <f t="shared" si="312"/>
        <v>79.007910653277364</v>
      </c>
      <c r="M575" s="58">
        <f t="shared" si="312"/>
        <v>78.218190948519407</v>
      </c>
      <c r="N575" s="58">
        <f t="shared" si="312"/>
        <v>77.432133477493622</v>
      </c>
      <c r="O575" s="58">
        <f t="shared" si="312"/>
        <v>76.649738240200037</v>
      </c>
      <c r="P575" s="58">
        <f t="shared" si="312"/>
        <v>75.871005236638666</v>
      </c>
      <c r="Q575" s="58">
        <f t="shared" si="312"/>
        <v>75.095934466809467</v>
      </c>
      <c r="R575" s="58">
        <f t="shared" si="312"/>
        <v>74.324525930712483</v>
      </c>
      <c r="S575" s="58">
        <f t="shared" si="312"/>
        <v>73.556779628347684</v>
      </c>
      <c r="T575" s="58">
        <f t="shared" si="312"/>
        <v>72.792695559715085</v>
      </c>
      <c r="U575" s="58">
        <f t="shared" si="312"/>
        <v>72.032273724814672</v>
      </c>
      <c r="V575" s="58">
        <f t="shared" si="312"/>
        <v>71.275514123646474</v>
      </c>
      <c r="W575" s="58">
        <f t="shared" si="312"/>
        <v>70.522416756210461</v>
      </c>
      <c r="X575" s="58">
        <f t="shared" si="312"/>
        <v>71.347385912452808</v>
      </c>
      <c r="Y575" s="58">
        <f t="shared" si="312"/>
        <v>72.154211313500056</v>
      </c>
      <c r="Z575" s="58">
        <f t="shared" si="312"/>
        <v>72.942892959352193</v>
      </c>
      <c r="AA575" s="58">
        <f t="shared" si="312"/>
        <v>73.713430850009217</v>
      </c>
      <c r="AB575" s="58">
        <f t="shared" si="312"/>
        <v>74.465824985471158</v>
      </c>
      <c r="AC575" s="58">
        <f t="shared" si="312"/>
        <v>75.200075365737973</v>
      </c>
      <c r="AD575" s="58">
        <f t="shared" si="312"/>
        <v>75.916181990809719</v>
      </c>
      <c r="AE575" s="58">
        <f t="shared" si="312"/>
        <v>76.614144860686338</v>
      </c>
      <c r="AF575" s="58">
        <f t="shared" si="312"/>
        <v>77.293963975367859</v>
      </c>
      <c r="AG575" s="58">
        <f t="shared" si="312"/>
        <v>77.955639334854183</v>
      </c>
      <c r="AH575" s="58">
        <f t="shared" si="312"/>
        <v>79.218737775680964</v>
      </c>
      <c r="AI575" s="58">
        <f t="shared" si="312"/>
        <v>80.481836216507745</v>
      </c>
      <c r="AJ575" s="58">
        <f t="shared" si="312"/>
        <v>81.744934657334539</v>
      </c>
      <c r="AK575" s="58">
        <f t="shared" si="312"/>
        <v>83.00803309816132</v>
      </c>
      <c r="AL575" s="58">
        <f t="shared" si="312"/>
        <v>84.271131538988101</v>
      </c>
      <c r="AM575" s="58">
        <f t="shared" si="312"/>
        <v>85.534229979814882</v>
      </c>
      <c r="AN575" s="58">
        <f t="shared" si="312"/>
        <v>86.797328420641662</v>
      </c>
      <c r="AO575" s="58">
        <f t="shared" si="312"/>
        <v>88.060426861468443</v>
      </c>
      <c r="AP575" s="58">
        <f t="shared" si="312"/>
        <v>89.323525302295224</v>
      </c>
      <c r="AQ575" s="58">
        <f t="shared" si="312"/>
        <v>90.586623743122018</v>
      </c>
      <c r="AR575" s="58">
        <f t="shared" si="312"/>
        <v>91.849722183948785</v>
      </c>
      <c r="AS575" s="58">
        <f t="shared" si="312"/>
        <v>93.11282062477558</v>
      </c>
      <c r="AT575" s="58">
        <f t="shared" si="312"/>
        <v>94.375919065602346</v>
      </c>
      <c r="AU575" s="58">
        <f t="shared" si="312"/>
        <v>95.639017506429141</v>
      </c>
      <c r="AV575" s="58">
        <f t="shared" si="312"/>
        <v>96.902115947255922</v>
      </c>
      <c r="AW575" s="58">
        <f t="shared" si="312"/>
        <v>98.165214388082717</v>
      </c>
      <c r="AX575" s="58">
        <f t="shared" si="312"/>
        <v>99.428312828909483</v>
      </c>
      <c r="AY575" s="58">
        <f t="shared" si="312"/>
        <v>100.69141126973629</v>
      </c>
      <c r="AZ575" s="58">
        <f t="shared" si="312"/>
        <v>101.95450971056306</v>
      </c>
      <c r="BA575" s="58">
        <f t="shared" si="312"/>
        <v>0</v>
      </c>
      <c r="BB575" s="58">
        <f t="shared" si="312"/>
        <v>0</v>
      </c>
      <c r="BC575" s="58">
        <f t="shared" si="312"/>
        <v>0</v>
      </c>
      <c r="BD575" s="58">
        <f t="shared" si="312"/>
        <v>0</v>
      </c>
      <c r="BE575" s="58">
        <f t="shared" si="312"/>
        <v>0</v>
      </c>
      <c r="BF575" s="58">
        <f t="shared" si="312"/>
        <v>0</v>
      </c>
      <c r="BG575" s="58">
        <f t="shared" si="312"/>
        <v>0</v>
      </c>
      <c r="BH575" s="58">
        <f t="shared" si="312"/>
        <v>0</v>
      </c>
      <c r="BI575" s="58">
        <f t="shared" si="312"/>
        <v>0</v>
      </c>
      <c r="BJ575" s="58">
        <f t="shared" si="312"/>
        <v>0</v>
      </c>
      <c r="BK575" s="58">
        <f t="shared" si="312"/>
        <v>0</v>
      </c>
      <c r="BL575" s="58">
        <f t="shared" si="312"/>
        <v>0</v>
      </c>
      <c r="BM575" s="58">
        <f t="shared" si="312"/>
        <v>0</v>
      </c>
      <c r="BN575" s="58">
        <f t="shared" si="312"/>
        <v>0</v>
      </c>
      <c r="BO575" s="58">
        <f t="shared" si="312"/>
        <v>0</v>
      </c>
      <c r="BP575" s="58">
        <f t="shared" si="312"/>
        <v>0</v>
      </c>
      <c r="BQ575" s="58">
        <f t="shared" si="312"/>
        <v>0</v>
      </c>
      <c r="BR575" s="58">
        <f t="shared" si="312"/>
        <v>0</v>
      </c>
      <c r="BS575" s="58">
        <f t="shared" si="312"/>
        <v>0</v>
      </c>
      <c r="BT575" s="58">
        <f>SUM(BT491)</f>
        <v>0</v>
      </c>
      <c r="BU575" s="58">
        <f>SUM(BU491)</f>
        <v>0</v>
      </c>
      <c r="BV575" s="58">
        <f>SUM(BV491)</f>
        <v>0</v>
      </c>
      <c r="BW575" s="58">
        <f t="shared" ref="BW575:CY575" si="313">SUM(BW491)</f>
        <v>0</v>
      </c>
      <c r="BX575" s="58">
        <f t="shared" si="313"/>
        <v>0</v>
      </c>
      <c r="BY575" s="58">
        <f t="shared" si="313"/>
        <v>0</v>
      </c>
      <c r="BZ575" s="58">
        <f t="shared" si="313"/>
        <v>0</v>
      </c>
      <c r="CA575" s="58">
        <f t="shared" si="313"/>
        <v>0</v>
      </c>
      <c r="CB575" s="58">
        <f t="shared" si="313"/>
        <v>0</v>
      </c>
      <c r="CC575" s="58">
        <f t="shared" si="313"/>
        <v>0</v>
      </c>
      <c r="CD575" s="58">
        <f t="shared" si="313"/>
        <v>0</v>
      </c>
      <c r="CE575" s="58">
        <f t="shared" si="313"/>
        <v>0</v>
      </c>
      <c r="CF575" s="58">
        <f t="shared" si="313"/>
        <v>0</v>
      </c>
      <c r="CG575" s="58">
        <f t="shared" si="313"/>
        <v>0</v>
      </c>
      <c r="CH575" s="58">
        <f t="shared" si="313"/>
        <v>0</v>
      </c>
      <c r="CI575" s="58">
        <f t="shared" si="313"/>
        <v>0</v>
      </c>
      <c r="CJ575" s="58">
        <f t="shared" si="313"/>
        <v>0</v>
      </c>
      <c r="CK575" s="58">
        <f t="shared" si="313"/>
        <v>0</v>
      </c>
      <c r="CL575" s="58">
        <f t="shared" si="313"/>
        <v>0</v>
      </c>
      <c r="CM575" s="58">
        <f t="shared" si="313"/>
        <v>0</v>
      </c>
      <c r="CN575" s="58">
        <f t="shared" si="313"/>
        <v>0</v>
      </c>
      <c r="CO575" s="58">
        <f t="shared" si="313"/>
        <v>0</v>
      </c>
      <c r="CP575" s="58">
        <f t="shared" si="313"/>
        <v>0</v>
      </c>
      <c r="CQ575" s="58">
        <f t="shared" si="313"/>
        <v>0</v>
      </c>
      <c r="CR575" s="58">
        <f t="shared" si="313"/>
        <v>0</v>
      </c>
      <c r="CS575" s="58">
        <f t="shared" si="313"/>
        <v>0</v>
      </c>
      <c r="CT575" s="58">
        <f t="shared" si="313"/>
        <v>0</v>
      </c>
      <c r="CU575" s="58">
        <f t="shared" si="313"/>
        <v>0</v>
      </c>
      <c r="CV575" s="58">
        <f t="shared" si="313"/>
        <v>0</v>
      </c>
      <c r="CW575" s="58">
        <f t="shared" si="313"/>
        <v>0</v>
      </c>
      <c r="CX575" s="58">
        <f t="shared" si="313"/>
        <v>0</v>
      </c>
      <c r="CY575" s="58">
        <f t="shared" si="31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301"/>
        <v>481667.86604240752</v>
      </c>
      <c r="H576" s="58">
        <f t="shared" ref="H576:BS576" si="314">SUM(H570:H575)</f>
        <v>7464.0084595949811</v>
      </c>
      <c r="I576" s="58">
        <f t="shared" si="314"/>
        <v>7918.1454928111298</v>
      </c>
      <c r="J576" s="58">
        <f t="shared" si="314"/>
        <v>8355.3227200256006</v>
      </c>
      <c r="K576" s="58">
        <f t="shared" si="314"/>
        <v>8775.5401412383944</v>
      </c>
      <c r="L576" s="58">
        <f t="shared" si="314"/>
        <v>9178.7977564495104</v>
      </c>
      <c r="M576" s="58">
        <f t="shared" si="314"/>
        <v>9565.0955656589485</v>
      </c>
      <c r="N576" s="58">
        <f t="shared" si="314"/>
        <v>9934.4335688667106</v>
      </c>
      <c r="O576" s="58">
        <f t="shared" si="314"/>
        <v>10286.811766072795</v>
      </c>
      <c r="P576" s="58">
        <f t="shared" si="314"/>
        <v>10622.230157277205</v>
      </c>
      <c r="Q576" s="58">
        <f t="shared" si="314"/>
        <v>10940.688742479935</v>
      </c>
      <c r="R576" s="58">
        <f t="shared" si="314"/>
        <v>11242.187521680989</v>
      </c>
      <c r="S576" s="58">
        <f t="shared" si="314"/>
        <v>11526.726494880368</v>
      </c>
      <c r="T576" s="58">
        <f t="shared" si="314"/>
        <v>11794.305662078064</v>
      </c>
      <c r="U576" s="58">
        <f t="shared" si="314"/>
        <v>12044.925023274085</v>
      </c>
      <c r="V576" s="58">
        <f t="shared" si="314"/>
        <v>12278.584578468428</v>
      </c>
      <c r="W576" s="58">
        <f t="shared" si="314"/>
        <v>12495.284327661097</v>
      </c>
      <c r="X576" s="58">
        <f t="shared" si="314"/>
        <v>12698.376386625721</v>
      </c>
      <c r="Y576" s="58">
        <f t="shared" si="314"/>
        <v>12884.296842114853</v>
      </c>
      <c r="Z576" s="58">
        <f t="shared" si="314"/>
        <v>13053.04569412849</v>
      </c>
      <c r="AA576" s="58">
        <f t="shared" si="314"/>
        <v>13204.62294266663</v>
      </c>
      <c r="AB576" s="58">
        <f t="shared" si="314"/>
        <v>13339.028587729279</v>
      </c>
      <c r="AC576" s="58">
        <f t="shared" si="314"/>
        <v>13456.262629316432</v>
      </c>
      <c r="AD576" s="58">
        <f t="shared" si="314"/>
        <v>13556.325067428092</v>
      </c>
      <c r="AE576" s="58">
        <f t="shared" si="314"/>
        <v>13639.215902064256</v>
      </c>
      <c r="AF576" s="58">
        <f t="shared" si="314"/>
        <v>13704.935133224924</v>
      </c>
      <c r="AG576" s="58">
        <f t="shared" si="314"/>
        <v>13753.482760910096</v>
      </c>
      <c r="AH576" s="58">
        <f t="shared" si="314"/>
        <v>14145.939694127179</v>
      </c>
      <c r="AI576" s="58">
        <f t="shared" si="314"/>
        <v>14538.396627344264</v>
      </c>
      <c r="AJ576" s="58">
        <f t="shared" si="314"/>
        <v>14930.853560561345</v>
      </c>
      <c r="AK576" s="58">
        <f t="shared" si="314"/>
        <v>15323.31049377843</v>
      </c>
      <c r="AL576" s="58">
        <f t="shared" si="314"/>
        <v>15715.767426995511</v>
      </c>
      <c r="AM576" s="58">
        <f t="shared" si="314"/>
        <v>16108.224360212596</v>
      </c>
      <c r="AN576" s="58">
        <f t="shared" si="314"/>
        <v>16500.681293429679</v>
      </c>
      <c r="AO576" s="58">
        <f t="shared" si="314"/>
        <v>16893.138226646763</v>
      </c>
      <c r="AP576" s="58">
        <f t="shared" si="314"/>
        <v>17285.595159863846</v>
      </c>
      <c r="AQ576" s="58">
        <f t="shared" si="314"/>
        <v>17678.052093080933</v>
      </c>
      <c r="AR576" s="58">
        <f t="shared" si="314"/>
        <v>18070.509026298016</v>
      </c>
      <c r="AS576" s="58">
        <f t="shared" si="314"/>
        <v>18462.965959515095</v>
      </c>
      <c r="AT576" s="58">
        <f t="shared" si="314"/>
        <v>18855.422892732178</v>
      </c>
      <c r="AU576" s="58">
        <f t="shared" si="314"/>
        <v>19247.879825949261</v>
      </c>
      <c r="AV576" s="58">
        <f t="shared" si="314"/>
        <v>19640.336759166348</v>
      </c>
      <c r="AW576" s="58">
        <f t="shared" si="314"/>
        <v>20032.793692383428</v>
      </c>
      <c r="AX576" s="58">
        <f t="shared" si="314"/>
        <v>20425.250625600511</v>
      </c>
      <c r="AY576" s="58">
        <f t="shared" si="314"/>
        <v>20817.707558817594</v>
      </c>
      <c r="AZ576" s="58">
        <f t="shared" si="314"/>
        <v>21210.164492034677</v>
      </c>
      <c r="BA576" s="58">
        <f t="shared" si="314"/>
        <v>0</v>
      </c>
      <c r="BB576" s="58">
        <f t="shared" si="314"/>
        <v>0</v>
      </c>
      <c r="BC576" s="58">
        <f t="shared" si="314"/>
        <v>0</v>
      </c>
      <c r="BD576" s="58">
        <f t="shared" si="314"/>
        <v>0</v>
      </c>
      <c r="BE576" s="58">
        <f t="shared" si="314"/>
        <v>0</v>
      </c>
      <c r="BF576" s="58">
        <f t="shared" si="314"/>
        <v>0</v>
      </c>
      <c r="BG576" s="58">
        <f t="shared" si="314"/>
        <v>0</v>
      </c>
      <c r="BH576" s="58">
        <f t="shared" si="314"/>
        <v>0</v>
      </c>
      <c r="BI576" s="58">
        <f t="shared" si="314"/>
        <v>0</v>
      </c>
      <c r="BJ576" s="58">
        <f t="shared" si="314"/>
        <v>0</v>
      </c>
      <c r="BK576" s="58">
        <f t="shared" si="314"/>
        <v>0</v>
      </c>
      <c r="BL576" s="58">
        <f t="shared" si="314"/>
        <v>0</v>
      </c>
      <c r="BM576" s="58">
        <f t="shared" si="314"/>
        <v>0</v>
      </c>
      <c r="BN576" s="58">
        <f t="shared" si="314"/>
        <v>0</v>
      </c>
      <c r="BO576" s="58">
        <f t="shared" si="314"/>
        <v>0</v>
      </c>
      <c r="BP576" s="58">
        <f t="shared" si="314"/>
        <v>0</v>
      </c>
      <c r="BQ576" s="58">
        <f t="shared" si="314"/>
        <v>0</v>
      </c>
      <c r="BR576" s="58">
        <f t="shared" si="314"/>
        <v>0</v>
      </c>
      <c r="BS576" s="58">
        <f t="shared" si="314"/>
        <v>0</v>
      </c>
      <c r="BT576" s="58">
        <f>SUM(BT570:BT575)</f>
        <v>0</v>
      </c>
      <c r="BU576" s="58">
        <f>SUM(BU570:BU575)</f>
        <v>0</v>
      </c>
      <c r="BV576" s="58">
        <f>SUM(BV570:BV575)</f>
        <v>0</v>
      </c>
      <c r="BW576" s="58">
        <f t="shared" ref="BW576:CY576" si="315">SUM(BW570:BW575)</f>
        <v>0</v>
      </c>
      <c r="BX576" s="58">
        <f t="shared" si="315"/>
        <v>0</v>
      </c>
      <c r="BY576" s="58">
        <f t="shared" si="315"/>
        <v>0</v>
      </c>
      <c r="BZ576" s="58">
        <f t="shared" si="315"/>
        <v>0</v>
      </c>
      <c r="CA576" s="58">
        <f t="shared" si="315"/>
        <v>0</v>
      </c>
      <c r="CB576" s="58">
        <f t="shared" si="315"/>
        <v>0</v>
      </c>
      <c r="CC576" s="58">
        <f t="shared" si="315"/>
        <v>0</v>
      </c>
      <c r="CD576" s="58">
        <f t="shared" si="315"/>
        <v>0</v>
      </c>
      <c r="CE576" s="58">
        <f t="shared" si="315"/>
        <v>0</v>
      </c>
      <c r="CF576" s="58">
        <f t="shared" si="315"/>
        <v>0</v>
      </c>
      <c r="CG576" s="58">
        <f t="shared" si="315"/>
        <v>0</v>
      </c>
      <c r="CH576" s="58">
        <f t="shared" si="315"/>
        <v>0</v>
      </c>
      <c r="CI576" s="58">
        <f t="shared" si="315"/>
        <v>0</v>
      </c>
      <c r="CJ576" s="58">
        <f t="shared" si="315"/>
        <v>0</v>
      </c>
      <c r="CK576" s="58">
        <f t="shared" si="315"/>
        <v>0</v>
      </c>
      <c r="CL576" s="58">
        <f t="shared" si="315"/>
        <v>0</v>
      </c>
      <c r="CM576" s="58">
        <f t="shared" si="315"/>
        <v>0</v>
      </c>
      <c r="CN576" s="58">
        <f t="shared" si="315"/>
        <v>0</v>
      </c>
      <c r="CO576" s="58">
        <f t="shared" si="315"/>
        <v>0</v>
      </c>
      <c r="CP576" s="58">
        <f t="shared" si="315"/>
        <v>0</v>
      </c>
      <c r="CQ576" s="58">
        <f t="shared" si="315"/>
        <v>0</v>
      </c>
      <c r="CR576" s="58">
        <f t="shared" si="315"/>
        <v>0</v>
      </c>
      <c r="CS576" s="58">
        <f t="shared" si="315"/>
        <v>0</v>
      </c>
      <c r="CT576" s="58">
        <f t="shared" si="315"/>
        <v>0</v>
      </c>
      <c r="CU576" s="58">
        <f t="shared" si="315"/>
        <v>0</v>
      </c>
      <c r="CV576" s="58">
        <f t="shared" si="315"/>
        <v>0</v>
      </c>
      <c r="CW576" s="58">
        <f t="shared" si="315"/>
        <v>0</v>
      </c>
      <c r="CX576" s="58">
        <f t="shared" si="315"/>
        <v>0</v>
      </c>
      <c r="CY576" s="58">
        <f t="shared" si="315"/>
        <v>0</v>
      </c>
    </row>
    <row r="577" spans="17:17" outlineLevel="1"/>
    <row r="578" spans="17:17" outlineLevel="1">
      <c r="Q578" s="106">
        <f>SUM(Q576:AG576)</f>
        <v>215612.29429673176</v>
      </c>
    </row>
  </sheetData>
  <sheetProtection password="CC09" sheet="1" objects="1" scenarios="1"/>
  <mergeCells count="63">
    <mergeCell ref="B61:B72"/>
    <mergeCell ref="C6:E6"/>
    <mergeCell ref="B7:B23"/>
    <mergeCell ref="B24:B35"/>
    <mergeCell ref="C43:E43"/>
    <mergeCell ref="B44:B6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445:B456"/>
    <mergeCell ref="C358:E358"/>
    <mergeCell ref="B359:B375"/>
    <mergeCell ref="B376:B387"/>
    <mergeCell ref="C393:E393"/>
    <mergeCell ref="B394:B410"/>
    <mergeCell ref="B411:B422"/>
    <mergeCell ref="C427:E427"/>
    <mergeCell ref="B428:B444"/>
    <mergeCell ref="B525:B527"/>
    <mergeCell ref="C462:E462"/>
    <mergeCell ref="B463:B479"/>
    <mergeCell ref="B480:B491"/>
    <mergeCell ref="C497:E497"/>
    <mergeCell ref="B498:B500"/>
    <mergeCell ref="B501:B503"/>
    <mergeCell ref="C509:E509"/>
    <mergeCell ref="B510:B512"/>
    <mergeCell ref="B513:B515"/>
    <mergeCell ref="C521:E521"/>
    <mergeCell ref="B522:B524"/>
    <mergeCell ref="B573:B575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561:B563"/>
    <mergeCell ref="C569:E569"/>
    <mergeCell ref="B570:B572"/>
  </mergeCells>
  <conditionalFormatting sqref="H7:CW39 CX36:CY39 I44:CW72 H289:CW317 H394:CW422 H324:CW352 H359:CW387 K79:CW107 K149:CW177 K184:CW212 K219:CW247 G254:CW282 K114:CW142">
    <cfRule type="expression" dxfId="985" priority="406">
      <formula>OR(Ref!#REF!=0,Ref!#REF!=-1)</formula>
    </cfRule>
  </conditionalFormatting>
  <conditionalFormatting sqref="K510:CW516">
    <cfRule type="expression" dxfId="984" priority="402">
      <formula>OR(Ref!#REF!=0,Ref!#REF!=-1)</formula>
    </cfRule>
  </conditionalFormatting>
  <conditionalFormatting sqref="I428:CW456">
    <cfRule type="expression" dxfId="983" priority="391">
      <formula>OR(Ref!#REF!=0,Ref!#REF!=-1)</formula>
    </cfRule>
  </conditionalFormatting>
  <conditionalFormatting sqref="I463:CW491">
    <cfRule type="expression" dxfId="982" priority="390">
      <formula>OR(Ref!#REF!=0,Ref!#REF!=-1)</formula>
    </cfRule>
  </conditionalFormatting>
  <conditionalFormatting sqref="H428:H456">
    <cfRule type="expression" dxfId="981" priority="387">
      <formula>OR(Ref!#REF!=0,Ref!#REF!=-1)</formula>
    </cfRule>
  </conditionalFormatting>
  <conditionalFormatting sqref="H463:H491">
    <cfRule type="expression" dxfId="980" priority="386">
      <formula>OR(Ref!#REF!=0,Ref!#REF!=-1)</formula>
    </cfRule>
  </conditionalFormatting>
  <conditionalFormatting sqref="K570:CW575">
    <cfRule type="expression" dxfId="979" priority="384">
      <formula>OR(Ref!#REF!=0,Ref!#REF!=-1)</formula>
    </cfRule>
  </conditionalFormatting>
  <conditionalFormatting sqref="K576:CW576">
    <cfRule type="expression" dxfId="978" priority="383">
      <formula>OR(Ref!#REF!=0,Ref!#REF!=-1)</formula>
    </cfRule>
  </conditionalFormatting>
  <conditionalFormatting sqref="K546:CW551">
    <cfRule type="expression" dxfId="977" priority="382">
      <formula>OR(Ref!#REF!=0,Ref!#REF!=-1)</formula>
    </cfRule>
  </conditionalFormatting>
  <conditionalFormatting sqref="K552:CW552">
    <cfRule type="expression" dxfId="976" priority="381">
      <formula>OR(Ref!#REF!=0,Ref!#REF!=-1)</formula>
    </cfRule>
  </conditionalFormatting>
  <conditionalFormatting sqref="K558:CW563">
    <cfRule type="expression" dxfId="975" priority="380">
      <formula>OR(Ref!#REF!=0,Ref!#REF!=-1)</formula>
    </cfRule>
  </conditionalFormatting>
  <conditionalFormatting sqref="K564:CW564">
    <cfRule type="expression" dxfId="974" priority="379">
      <formula>OR(Ref!#REF!=0,Ref!#REF!=-1)</formula>
    </cfRule>
  </conditionalFormatting>
  <conditionalFormatting sqref="K522:CW527">
    <cfRule type="expression" dxfId="973" priority="378">
      <formula>OR(Ref!#REF!=0,Ref!#REF!=-1)</formula>
    </cfRule>
  </conditionalFormatting>
  <conditionalFormatting sqref="K528:CW528">
    <cfRule type="expression" dxfId="972" priority="377">
      <formula>OR(Ref!#REF!=0,Ref!#REF!=-1)</formula>
    </cfRule>
  </conditionalFormatting>
  <conditionalFormatting sqref="H498:CW503">
    <cfRule type="expression" dxfId="971" priority="376">
      <formula>OR(Ref!#REF!=0,Ref!#REF!=-1)</formula>
    </cfRule>
  </conditionalFormatting>
  <conditionalFormatting sqref="H504:CW504">
    <cfRule type="expression" dxfId="970" priority="375">
      <formula>OR(Ref!#REF!=0,Ref!#REF!=-1)</formula>
    </cfRule>
  </conditionalFormatting>
  <conditionalFormatting sqref="K534:CW539">
    <cfRule type="expression" dxfId="969" priority="374">
      <formula>OR(Ref!#REF!=0,Ref!#REF!=-1)</formula>
    </cfRule>
  </conditionalFormatting>
  <conditionalFormatting sqref="K540:CW540">
    <cfRule type="expression" dxfId="968" priority="373">
      <formula>OR(Ref!#REF!=0,Ref!#REF!=-1)</formula>
    </cfRule>
  </conditionalFormatting>
  <conditionalFormatting sqref="H510:J515">
    <cfRule type="expression" dxfId="967" priority="365">
      <formula>OR(Ref!#REF!=0,Ref!#REF!=-1)</formula>
    </cfRule>
  </conditionalFormatting>
  <conditionalFormatting sqref="H516:J516">
    <cfRule type="expression" dxfId="966" priority="364">
      <formula>OR(Ref!#REF!=0,Ref!#REF!=-1)</formula>
    </cfRule>
  </conditionalFormatting>
  <conditionalFormatting sqref="H522:J527">
    <cfRule type="expression" dxfId="965" priority="363">
      <formula>OR(Ref!#REF!=0,Ref!#REF!=-1)</formula>
    </cfRule>
  </conditionalFormatting>
  <conditionalFormatting sqref="H528:J528">
    <cfRule type="expression" dxfId="964" priority="362">
      <formula>OR(Ref!#REF!=0,Ref!#REF!=-1)</formula>
    </cfRule>
  </conditionalFormatting>
  <conditionalFormatting sqref="H534:J539">
    <cfRule type="expression" dxfId="963" priority="361">
      <formula>OR(Ref!#REF!=0,Ref!#REF!=-1)</formula>
    </cfRule>
  </conditionalFormatting>
  <conditionalFormatting sqref="H540:J540">
    <cfRule type="expression" dxfId="962" priority="360">
      <formula>OR(Ref!#REF!=0,Ref!#REF!=-1)</formula>
    </cfRule>
  </conditionalFormatting>
  <conditionalFormatting sqref="H546:J551">
    <cfRule type="expression" dxfId="961" priority="359">
      <formula>OR(Ref!#REF!=0,Ref!#REF!=-1)</formula>
    </cfRule>
  </conditionalFormatting>
  <conditionalFormatting sqref="H552:J552">
    <cfRule type="expression" dxfId="960" priority="358">
      <formula>OR(Ref!#REF!=0,Ref!#REF!=-1)</formula>
    </cfRule>
  </conditionalFormatting>
  <conditionalFormatting sqref="H558:J563">
    <cfRule type="expression" dxfId="959" priority="357">
      <formula>OR(Ref!#REF!=0,Ref!#REF!=-1)</formula>
    </cfRule>
  </conditionalFormatting>
  <conditionalFormatting sqref="H564:J564">
    <cfRule type="expression" dxfId="958" priority="356">
      <formula>OR(Ref!#REF!=0,Ref!#REF!=-1)</formula>
    </cfRule>
  </conditionalFormatting>
  <conditionalFormatting sqref="H570:J575">
    <cfRule type="expression" dxfId="957" priority="355">
      <formula>OR(Ref!#REF!=0,Ref!#REF!=-1)</formula>
    </cfRule>
  </conditionalFormatting>
  <conditionalFormatting sqref="H576:J576">
    <cfRule type="expression" dxfId="956" priority="354">
      <formula>OR(Ref!#REF!=0,Ref!#REF!=-1)</formula>
    </cfRule>
  </conditionalFormatting>
  <conditionalFormatting sqref="H7:CY39 H254:H282 M254:M282 H114:H142">
    <cfRule type="expression" dxfId="955" priority="353">
      <formula>OR(#REF!=0,#REF!=-1)</formula>
    </cfRule>
  </conditionalFormatting>
  <conditionalFormatting sqref="K44:CY72 K254:L282 N254:V282 K114:L142">
    <cfRule type="expression" dxfId="954" priority="352">
      <formula>OR(#REF!=0,#REF!=-1)</formula>
    </cfRule>
  </conditionalFormatting>
  <conditionalFormatting sqref="J394:J422 H254:H282 M254:V282 H114:H142">
    <cfRule type="expression" dxfId="953" priority="351">
      <formula>OR(#REF!=0,#REF!=-1)</formula>
    </cfRule>
  </conditionalFormatting>
  <conditionalFormatting sqref="M149:M177 X79:AF107 K254:L282 N254:V282 K114:L142">
    <cfRule type="expression" dxfId="952" priority="350">
      <formula>OR(#REF!=0,#REF!=-1)</formula>
    </cfRule>
  </conditionalFormatting>
  <conditionalFormatting sqref="H510:CY516 H289:CY317 H254:H282 W7:W37">
    <cfRule type="expression" dxfId="951" priority="349">
      <formula>OR(#REF!=0,#REF!=-1)</formula>
    </cfRule>
  </conditionalFormatting>
  <conditionalFormatting sqref="H359:CY387 K254:L282 AG7:AG37">
    <cfRule type="expression" dxfId="950" priority="348">
      <formula>OR(#REF!=0,#REF!=-1)</formula>
    </cfRule>
  </conditionalFormatting>
  <conditionalFormatting sqref="K44:CY72 H289:CY317 H394:CY422 H324:CY352 H359:CY387 H44:H72 H149:H177 H79:H107 H114:H142 H219:H247 H184:H212 K79:CY107 K114:CY142 K149:CY177 K184:CY212 K219:CY247 G254:CY282 H7:CY39">
    <cfRule type="expression" dxfId="949" priority="347">
      <formula>OR(#REF!=0,#REF!=-1)</formula>
    </cfRule>
  </conditionalFormatting>
  <conditionalFormatting sqref="H428:CY456">
    <cfRule type="expression" dxfId="948" priority="338">
      <formula>OR(#REF!=0,#REF!=-1)</formula>
    </cfRule>
  </conditionalFormatting>
  <conditionalFormatting sqref="H463:CY491">
    <cfRule type="expression" dxfId="947" priority="337">
      <formula>OR(#REF!=0,#REF!=-1)</formula>
    </cfRule>
  </conditionalFormatting>
  <conditionalFormatting sqref="J428:J456">
    <cfRule type="expression" dxfId="946" priority="334">
      <formula>OR(#REF!=0,#REF!=-1)</formula>
    </cfRule>
  </conditionalFormatting>
  <conditionalFormatting sqref="J463:J491">
    <cfRule type="expression" dxfId="945" priority="333">
      <formula>OR(#REF!=0,#REF!=-1)</formula>
    </cfRule>
  </conditionalFormatting>
  <conditionalFormatting sqref="H570:CY575">
    <cfRule type="expression" dxfId="944" priority="331">
      <formula>OR(#REF!=0,#REF!=-1)</formula>
    </cfRule>
  </conditionalFormatting>
  <conditionalFormatting sqref="H576:CY576">
    <cfRule type="expression" dxfId="943" priority="330">
      <formula>OR(#REF!=0,#REF!=-1)</formula>
    </cfRule>
  </conditionalFormatting>
  <conditionalFormatting sqref="H546:CY551">
    <cfRule type="expression" dxfId="942" priority="329">
      <formula>OR(#REF!=0,#REF!=-1)</formula>
    </cfRule>
  </conditionalFormatting>
  <conditionalFormatting sqref="H552:CY552">
    <cfRule type="expression" dxfId="941" priority="328">
      <formula>OR(#REF!=0,#REF!=-1)</formula>
    </cfRule>
  </conditionalFormatting>
  <conditionalFormatting sqref="H558:CY563">
    <cfRule type="expression" dxfId="940" priority="327">
      <formula>OR(#REF!=0,#REF!=-1)</formula>
    </cfRule>
  </conditionalFormatting>
  <conditionalFormatting sqref="H564:CY564">
    <cfRule type="expression" dxfId="939" priority="326">
      <formula>OR(#REF!=0,#REF!=-1)</formula>
    </cfRule>
  </conditionalFormatting>
  <conditionalFormatting sqref="H522:CY527">
    <cfRule type="expression" dxfId="938" priority="325">
      <formula>OR(#REF!=0,#REF!=-1)</formula>
    </cfRule>
  </conditionalFormatting>
  <conditionalFormatting sqref="H528:CY528">
    <cfRule type="expression" dxfId="937" priority="324">
      <formula>OR(#REF!=0,#REF!=-1)</formula>
    </cfRule>
  </conditionalFormatting>
  <conditionalFormatting sqref="H498:CY503">
    <cfRule type="expression" dxfId="936" priority="323">
      <formula>OR(#REF!=0,#REF!=-1)</formula>
    </cfRule>
  </conditionalFormatting>
  <conditionalFormatting sqref="H504:CY504">
    <cfRule type="expression" dxfId="935" priority="322">
      <formula>OR(#REF!=0,#REF!=-1)</formula>
    </cfRule>
  </conditionalFormatting>
  <conditionalFormatting sqref="H534:CY539">
    <cfRule type="expression" dxfId="934" priority="321">
      <formula>OR(#REF!=0,#REF!=-1)</formula>
    </cfRule>
  </conditionalFormatting>
  <conditionalFormatting sqref="H540:CY540">
    <cfRule type="expression" dxfId="933" priority="320">
      <formula>OR(#REF!=0,#REF!=-1)</formula>
    </cfRule>
  </conditionalFormatting>
  <conditionalFormatting sqref="J510:L515">
    <cfRule type="expression" dxfId="932" priority="312">
      <formula>OR(#REF!=0,#REF!=-1)</formula>
    </cfRule>
  </conditionalFormatting>
  <conditionalFormatting sqref="J516:L516">
    <cfRule type="expression" dxfId="931" priority="311">
      <formula>OR(#REF!=0,#REF!=-1)</formula>
    </cfRule>
  </conditionalFormatting>
  <conditionalFormatting sqref="J522:L527">
    <cfRule type="expression" dxfId="930" priority="310">
      <formula>OR(#REF!=0,#REF!=-1)</formula>
    </cfRule>
  </conditionalFormatting>
  <conditionalFormatting sqref="J528:L528">
    <cfRule type="expression" dxfId="929" priority="309">
      <formula>OR(#REF!=0,#REF!=-1)</formula>
    </cfRule>
  </conditionalFormatting>
  <conditionalFormatting sqref="J534:L539">
    <cfRule type="expression" dxfId="928" priority="308">
      <formula>OR(#REF!=0,#REF!=-1)</formula>
    </cfRule>
  </conditionalFormatting>
  <conditionalFormatting sqref="J540:L540">
    <cfRule type="expression" dxfId="927" priority="307">
      <formula>OR(#REF!=0,#REF!=-1)</formula>
    </cfRule>
  </conditionalFormatting>
  <conditionalFormatting sqref="J546:L551">
    <cfRule type="expression" dxfId="926" priority="306">
      <formula>OR(#REF!=0,#REF!=-1)</formula>
    </cfRule>
  </conditionalFormatting>
  <conditionalFormatting sqref="J552:L552">
    <cfRule type="expression" dxfId="925" priority="305">
      <formula>OR(#REF!=0,#REF!=-1)</formula>
    </cfRule>
  </conditionalFormatting>
  <conditionalFormatting sqref="J558:L563">
    <cfRule type="expression" dxfId="924" priority="304">
      <formula>OR(#REF!=0,#REF!=-1)</formula>
    </cfRule>
  </conditionalFormatting>
  <conditionalFormatting sqref="J564:L564">
    <cfRule type="expression" dxfId="923" priority="303">
      <formula>OR(#REF!=0,#REF!=-1)</formula>
    </cfRule>
  </conditionalFormatting>
  <conditionalFormatting sqref="J570:L575">
    <cfRule type="expression" dxfId="922" priority="302">
      <formula>OR(#REF!=0,#REF!=-1)</formula>
    </cfRule>
  </conditionalFormatting>
  <conditionalFormatting sqref="J576:L576">
    <cfRule type="expression" dxfId="921" priority="301">
      <formula>OR(#REF!=0,#REF!=-1)</formula>
    </cfRule>
  </conditionalFormatting>
  <conditionalFormatting sqref="H510:CY516">
    <cfRule type="expression" dxfId="920" priority="297">
      <formula>OR(#REF!=0,#REF!=-1)</formula>
    </cfRule>
  </conditionalFormatting>
  <conditionalFormatting sqref="H428:CY456">
    <cfRule type="expression" dxfId="919" priority="286">
      <formula>OR(#REF!=0,#REF!=-1)</formula>
    </cfRule>
  </conditionalFormatting>
  <conditionalFormatting sqref="H463:CY491">
    <cfRule type="expression" dxfId="918" priority="285">
      <formula>OR(#REF!=0,#REF!=-1)</formula>
    </cfRule>
  </conditionalFormatting>
  <conditionalFormatting sqref="J428:J456">
    <cfRule type="expression" dxfId="917" priority="282">
      <formula>OR(#REF!=0,#REF!=-1)</formula>
    </cfRule>
  </conditionalFormatting>
  <conditionalFormatting sqref="J463:J491">
    <cfRule type="expression" dxfId="916" priority="281">
      <formula>OR(#REF!=0,#REF!=-1)</formula>
    </cfRule>
  </conditionalFormatting>
  <conditionalFormatting sqref="H570:CY575">
    <cfRule type="expression" dxfId="915" priority="279">
      <formula>OR(#REF!=0,#REF!=-1)</formula>
    </cfRule>
  </conditionalFormatting>
  <conditionalFormatting sqref="H576:CY576">
    <cfRule type="expression" dxfId="914" priority="278">
      <formula>OR(#REF!=0,#REF!=-1)</formula>
    </cfRule>
  </conditionalFormatting>
  <conditionalFormatting sqref="H546:CY551">
    <cfRule type="expression" dxfId="913" priority="277">
      <formula>OR(#REF!=0,#REF!=-1)</formula>
    </cfRule>
  </conditionalFormatting>
  <conditionalFormatting sqref="H552:CY552">
    <cfRule type="expression" dxfId="912" priority="276">
      <formula>OR(#REF!=0,#REF!=-1)</formula>
    </cfRule>
  </conditionalFormatting>
  <conditionalFormatting sqref="H558:CY563">
    <cfRule type="expression" dxfId="911" priority="275">
      <formula>OR(#REF!=0,#REF!=-1)</formula>
    </cfRule>
  </conditionalFormatting>
  <conditionalFormatting sqref="H564:CY564">
    <cfRule type="expression" dxfId="910" priority="274">
      <formula>OR(#REF!=0,#REF!=-1)</formula>
    </cfRule>
  </conditionalFormatting>
  <conditionalFormatting sqref="H522:CY527">
    <cfRule type="expression" dxfId="909" priority="273">
      <formula>OR(#REF!=0,#REF!=-1)</formula>
    </cfRule>
  </conditionalFormatting>
  <conditionalFormatting sqref="H528:CY528">
    <cfRule type="expression" dxfId="908" priority="272">
      <formula>OR(#REF!=0,#REF!=-1)</formula>
    </cfRule>
  </conditionalFormatting>
  <conditionalFormatting sqref="H498:CY503">
    <cfRule type="expression" dxfId="907" priority="271">
      <formula>OR(#REF!=0,#REF!=-1)</formula>
    </cfRule>
  </conditionalFormatting>
  <conditionalFormatting sqref="H504:CY504">
    <cfRule type="expression" dxfId="906" priority="270">
      <formula>OR(#REF!=0,#REF!=-1)</formula>
    </cfRule>
  </conditionalFormatting>
  <conditionalFormatting sqref="H534:CY539">
    <cfRule type="expression" dxfId="905" priority="269">
      <formula>OR(#REF!=0,#REF!=-1)</formula>
    </cfRule>
  </conditionalFormatting>
  <conditionalFormatting sqref="H540:CY540">
    <cfRule type="expression" dxfId="904" priority="268">
      <formula>OR(#REF!=0,#REF!=-1)</formula>
    </cfRule>
  </conditionalFormatting>
  <conditionalFormatting sqref="J510:L515">
    <cfRule type="expression" dxfId="903" priority="260">
      <formula>OR(#REF!=0,#REF!=-1)</formula>
    </cfRule>
  </conditionalFormatting>
  <conditionalFormatting sqref="J516:L516">
    <cfRule type="expression" dxfId="902" priority="259">
      <formula>OR(#REF!=0,#REF!=-1)</formula>
    </cfRule>
  </conditionalFormatting>
  <conditionalFormatting sqref="J522:L527">
    <cfRule type="expression" dxfId="901" priority="258">
      <formula>OR(#REF!=0,#REF!=-1)</formula>
    </cfRule>
  </conditionalFormatting>
  <conditionalFormatting sqref="J528:L528">
    <cfRule type="expression" dxfId="900" priority="257">
      <formula>OR(#REF!=0,#REF!=-1)</formula>
    </cfRule>
  </conditionalFormatting>
  <conditionalFormatting sqref="J534:L539">
    <cfRule type="expression" dxfId="899" priority="256">
      <formula>OR(#REF!=0,#REF!=-1)</formula>
    </cfRule>
  </conditionalFormatting>
  <conditionalFormatting sqref="J540:L540">
    <cfRule type="expression" dxfId="898" priority="255">
      <formula>OR(#REF!=0,#REF!=-1)</formula>
    </cfRule>
  </conditionalFormatting>
  <conditionalFormatting sqref="J546:L551">
    <cfRule type="expression" dxfId="897" priority="254">
      <formula>OR(#REF!=0,#REF!=-1)</formula>
    </cfRule>
  </conditionalFormatting>
  <conditionalFormatting sqref="J552:L552">
    <cfRule type="expression" dxfId="896" priority="253">
      <formula>OR(#REF!=0,#REF!=-1)</formula>
    </cfRule>
  </conditionalFormatting>
  <conditionalFormatting sqref="J558:L563">
    <cfRule type="expression" dxfId="895" priority="252">
      <formula>OR(#REF!=0,#REF!=-1)</formula>
    </cfRule>
  </conditionalFormatting>
  <conditionalFormatting sqref="J564:L564">
    <cfRule type="expression" dxfId="894" priority="251">
      <formula>OR(#REF!=0,#REF!=-1)</formula>
    </cfRule>
  </conditionalFormatting>
  <conditionalFormatting sqref="J570:L575">
    <cfRule type="expression" dxfId="893" priority="250">
      <formula>OR(#REF!=0,#REF!=-1)</formula>
    </cfRule>
  </conditionalFormatting>
  <conditionalFormatting sqref="J576:L576">
    <cfRule type="expression" dxfId="892" priority="249">
      <formula>OR(#REF!=0,#REF!=-1)</formula>
    </cfRule>
  </conditionalFormatting>
  <conditionalFormatting sqref="W219:W247">
    <cfRule type="expression" dxfId="891" priority="245">
      <formula>OR(#REF!=0,#REF!=-1)</formula>
    </cfRule>
  </conditionalFormatting>
  <conditionalFormatting sqref="W254:W282">
    <cfRule type="expression" dxfId="890" priority="244">
      <formula>OR(#REF!=0,#REF!=-1)</formula>
    </cfRule>
  </conditionalFormatting>
  <conditionalFormatting sqref="W184:W212">
    <cfRule type="expression" dxfId="889" priority="243">
      <formula>OR(#REF!=0,#REF!=-1)</formula>
    </cfRule>
  </conditionalFormatting>
  <conditionalFormatting sqref="AG149:AG177">
    <cfRule type="expression" dxfId="888" priority="242">
      <formula>OR(#REF!=0,#REF!=-1)</formula>
    </cfRule>
  </conditionalFormatting>
  <conditionalFormatting sqref="AG79:AG107">
    <cfRule type="expression" dxfId="887" priority="241">
      <formula>OR(#REF!=0,#REF!=-1)</formula>
    </cfRule>
  </conditionalFormatting>
  <conditionalFormatting sqref="AG114:AG142">
    <cfRule type="expression" dxfId="886" priority="240">
      <formula>OR(#REF!=0,#REF!=-1)</formula>
    </cfRule>
  </conditionalFormatting>
  <conditionalFormatting sqref="N184:V212">
    <cfRule type="expression" dxfId="885" priority="220">
      <formula>OR(#REF!=0,#REF!=-1)</formula>
    </cfRule>
  </conditionalFormatting>
  <conditionalFormatting sqref="N219:V247">
    <cfRule type="expression" dxfId="884" priority="219">
      <formula>OR(#REF!=0,#REF!=-1)</formula>
    </cfRule>
  </conditionalFormatting>
  <conditionalFormatting sqref="X114:AF142">
    <cfRule type="expression" dxfId="883" priority="216">
      <formula>OR(#REF!=0,#REF!=-1)</formula>
    </cfRule>
  </conditionalFormatting>
  <conditionalFormatting sqref="X149:AF177">
    <cfRule type="expression" dxfId="882" priority="215">
      <formula>OR(#REF!=0,#REF!=-1)</formula>
    </cfRule>
  </conditionalFormatting>
  <conditionalFormatting sqref="X184:AF212">
    <cfRule type="expression" dxfId="881" priority="214">
      <formula>OR(#REF!=0,#REF!=-1)</formula>
    </cfRule>
  </conditionalFormatting>
  <conditionalFormatting sqref="X219:AF247">
    <cfRule type="expression" dxfId="880" priority="213">
      <formula>OR(#REF!=0,#REF!=-1)</formula>
    </cfRule>
  </conditionalFormatting>
  <conditionalFormatting sqref="X254:AF282">
    <cfRule type="expression" dxfId="879" priority="212">
      <formula>OR(#REF!=0,#REF!=-1)</formula>
    </cfRule>
  </conditionalFormatting>
  <conditionalFormatting sqref="AH79:CY107">
    <cfRule type="expression" dxfId="878" priority="211">
      <formula>OR(#REF!=0,#REF!=-1)</formula>
    </cfRule>
  </conditionalFormatting>
  <conditionalFormatting sqref="H510:CY516">
    <cfRule type="expression" dxfId="877" priority="201">
      <formula>OR(#REF!=0,#REF!=-1)</formula>
    </cfRule>
  </conditionalFormatting>
  <conditionalFormatting sqref="H428:CY456">
    <cfRule type="expression" dxfId="876" priority="190">
      <formula>OR(#REF!=0,#REF!=-1)</formula>
    </cfRule>
  </conditionalFormatting>
  <conditionalFormatting sqref="H463:CY491">
    <cfRule type="expression" dxfId="875" priority="189">
      <formula>OR(#REF!=0,#REF!=-1)</formula>
    </cfRule>
  </conditionalFormatting>
  <conditionalFormatting sqref="J428:J456">
    <cfRule type="expression" dxfId="874" priority="186">
      <formula>OR(#REF!=0,#REF!=-1)</formula>
    </cfRule>
  </conditionalFormatting>
  <conditionalFormatting sqref="J463:J491">
    <cfRule type="expression" dxfId="873" priority="185">
      <formula>OR(#REF!=0,#REF!=-1)</formula>
    </cfRule>
  </conditionalFormatting>
  <conditionalFormatting sqref="H570:CY575">
    <cfRule type="expression" dxfId="872" priority="183">
      <formula>OR(#REF!=0,#REF!=-1)</formula>
    </cfRule>
  </conditionalFormatting>
  <conditionalFormatting sqref="H576:CY576">
    <cfRule type="expression" dxfId="871" priority="182">
      <formula>OR(#REF!=0,#REF!=-1)</formula>
    </cfRule>
  </conditionalFormatting>
  <conditionalFormatting sqref="H546:CY551">
    <cfRule type="expression" dxfId="870" priority="181">
      <formula>OR(#REF!=0,#REF!=-1)</formula>
    </cfRule>
  </conditionalFormatting>
  <conditionalFormatting sqref="H552:CY552">
    <cfRule type="expression" dxfId="869" priority="180">
      <formula>OR(#REF!=0,#REF!=-1)</formula>
    </cfRule>
  </conditionalFormatting>
  <conditionalFormatting sqref="H558:CY563">
    <cfRule type="expression" dxfId="868" priority="179">
      <formula>OR(#REF!=0,#REF!=-1)</formula>
    </cfRule>
  </conditionalFormatting>
  <conditionalFormatting sqref="H564:CY564">
    <cfRule type="expression" dxfId="867" priority="178">
      <formula>OR(#REF!=0,#REF!=-1)</formula>
    </cfRule>
  </conditionalFormatting>
  <conditionalFormatting sqref="H522:CY527">
    <cfRule type="expression" dxfId="866" priority="177">
      <formula>OR(#REF!=0,#REF!=-1)</formula>
    </cfRule>
  </conditionalFormatting>
  <conditionalFormatting sqref="H528:CY528">
    <cfRule type="expression" dxfId="865" priority="176">
      <formula>OR(#REF!=0,#REF!=-1)</formula>
    </cfRule>
  </conditionalFormatting>
  <conditionalFormatting sqref="H498:CY503">
    <cfRule type="expression" dxfId="864" priority="175">
      <formula>OR(#REF!=0,#REF!=-1)</formula>
    </cfRule>
  </conditionalFormatting>
  <conditionalFormatting sqref="H504:CY504">
    <cfRule type="expression" dxfId="863" priority="174">
      <formula>OR(#REF!=0,#REF!=-1)</formula>
    </cfRule>
  </conditionalFormatting>
  <conditionalFormatting sqref="H534:CY539">
    <cfRule type="expression" dxfId="862" priority="173">
      <formula>OR(#REF!=0,#REF!=-1)</formula>
    </cfRule>
  </conditionalFormatting>
  <conditionalFormatting sqref="H540:CY540">
    <cfRule type="expression" dxfId="861" priority="172">
      <formula>OR(#REF!=0,#REF!=-1)</formula>
    </cfRule>
  </conditionalFormatting>
  <conditionalFormatting sqref="J510:L515">
    <cfRule type="expression" dxfId="860" priority="164">
      <formula>OR(#REF!=0,#REF!=-1)</formula>
    </cfRule>
  </conditionalFormatting>
  <conditionalFormatting sqref="J516:L516">
    <cfRule type="expression" dxfId="859" priority="163">
      <formula>OR(#REF!=0,#REF!=-1)</formula>
    </cfRule>
  </conditionalFormatting>
  <conditionalFormatting sqref="J522:L527">
    <cfRule type="expression" dxfId="858" priority="162">
      <formula>OR(#REF!=0,#REF!=-1)</formula>
    </cfRule>
  </conditionalFormatting>
  <conditionalFormatting sqref="J528:L528">
    <cfRule type="expression" dxfId="857" priority="161">
      <formula>OR(#REF!=0,#REF!=-1)</formula>
    </cfRule>
  </conditionalFormatting>
  <conditionalFormatting sqref="J534:L539">
    <cfRule type="expression" dxfId="856" priority="160">
      <formula>OR(#REF!=0,#REF!=-1)</formula>
    </cfRule>
  </conditionalFormatting>
  <conditionalFormatting sqref="J540:L540">
    <cfRule type="expression" dxfId="855" priority="159">
      <formula>OR(#REF!=0,#REF!=-1)</formula>
    </cfRule>
  </conditionalFormatting>
  <conditionalFormatting sqref="J546:L551">
    <cfRule type="expression" dxfId="854" priority="158">
      <formula>OR(#REF!=0,#REF!=-1)</formula>
    </cfRule>
  </conditionalFormatting>
  <conditionalFormatting sqref="J552:L552">
    <cfRule type="expression" dxfId="853" priority="157">
      <formula>OR(#REF!=0,#REF!=-1)</formula>
    </cfRule>
  </conditionalFormatting>
  <conditionalFormatting sqref="J558:L563">
    <cfRule type="expression" dxfId="852" priority="156">
      <formula>OR(#REF!=0,#REF!=-1)</formula>
    </cfRule>
  </conditionalFormatting>
  <conditionalFormatting sqref="J564:L564">
    <cfRule type="expression" dxfId="851" priority="155">
      <formula>OR(#REF!=0,#REF!=-1)</formula>
    </cfRule>
  </conditionalFormatting>
  <conditionalFormatting sqref="J570:L575">
    <cfRule type="expression" dxfId="850" priority="154">
      <formula>OR(#REF!=0,#REF!=-1)</formula>
    </cfRule>
  </conditionalFormatting>
  <conditionalFormatting sqref="J576:L576">
    <cfRule type="expression" dxfId="849" priority="153">
      <formula>OR(#REF!=0,#REF!=-1)</formula>
    </cfRule>
  </conditionalFormatting>
  <conditionalFormatting sqref="H510:CY516">
    <cfRule type="expression" dxfId="848" priority="149">
      <formula>OR(#REF!=0,#REF!=-1)</formula>
    </cfRule>
  </conditionalFormatting>
  <conditionalFormatting sqref="H428:CY456">
    <cfRule type="expression" dxfId="847" priority="138">
      <formula>OR(#REF!=0,#REF!=-1)</formula>
    </cfRule>
  </conditionalFormatting>
  <conditionalFormatting sqref="H463:CY491">
    <cfRule type="expression" dxfId="846" priority="137">
      <formula>OR(#REF!=0,#REF!=-1)</formula>
    </cfRule>
  </conditionalFormatting>
  <conditionalFormatting sqref="J428:J456">
    <cfRule type="expression" dxfId="845" priority="134">
      <formula>OR(#REF!=0,#REF!=-1)</formula>
    </cfRule>
  </conditionalFormatting>
  <conditionalFormatting sqref="J463:J491">
    <cfRule type="expression" dxfId="844" priority="133">
      <formula>OR(#REF!=0,#REF!=-1)</formula>
    </cfRule>
  </conditionalFormatting>
  <conditionalFormatting sqref="H570:CY575">
    <cfRule type="expression" dxfId="843" priority="131">
      <formula>OR(#REF!=0,#REF!=-1)</formula>
    </cfRule>
  </conditionalFormatting>
  <conditionalFormatting sqref="H576:CY576">
    <cfRule type="expression" dxfId="842" priority="130">
      <formula>OR(#REF!=0,#REF!=-1)</formula>
    </cfRule>
  </conditionalFormatting>
  <conditionalFormatting sqref="H546:CY551">
    <cfRule type="expression" dxfId="841" priority="129">
      <formula>OR(#REF!=0,#REF!=-1)</formula>
    </cfRule>
  </conditionalFormatting>
  <conditionalFormatting sqref="H552:CY552">
    <cfRule type="expression" dxfId="840" priority="128">
      <formula>OR(#REF!=0,#REF!=-1)</formula>
    </cfRule>
  </conditionalFormatting>
  <conditionalFormatting sqref="H558:CY563">
    <cfRule type="expression" dxfId="839" priority="127">
      <formula>OR(#REF!=0,#REF!=-1)</formula>
    </cfRule>
  </conditionalFormatting>
  <conditionalFormatting sqref="H564:CY564">
    <cfRule type="expression" dxfId="838" priority="126">
      <formula>OR(#REF!=0,#REF!=-1)</formula>
    </cfRule>
  </conditionalFormatting>
  <conditionalFormatting sqref="H522:CY527">
    <cfRule type="expression" dxfId="837" priority="125">
      <formula>OR(#REF!=0,#REF!=-1)</formula>
    </cfRule>
  </conditionalFormatting>
  <conditionalFormatting sqref="H528:CY528">
    <cfRule type="expression" dxfId="836" priority="124">
      <formula>OR(#REF!=0,#REF!=-1)</formula>
    </cfRule>
  </conditionalFormatting>
  <conditionalFormatting sqref="H498:CY503">
    <cfRule type="expression" dxfId="835" priority="123">
      <formula>OR(#REF!=0,#REF!=-1)</formula>
    </cfRule>
  </conditionalFormatting>
  <conditionalFormatting sqref="H504:CY504">
    <cfRule type="expression" dxfId="834" priority="122">
      <formula>OR(#REF!=0,#REF!=-1)</formula>
    </cfRule>
  </conditionalFormatting>
  <conditionalFormatting sqref="H534:CY539">
    <cfRule type="expression" dxfId="833" priority="121">
      <formula>OR(#REF!=0,#REF!=-1)</formula>
    </cfRule>
  </conditionalFormatting>
  <conditionalFormatting sqref="H540:CY540">
    <cfRule type="expression" dxfId="832" priority="120">
      <formula>OR(#REF!=0,#REF!=-1)</formula>
    </cfRule>
  </conditionalFormatting>
  <conditionalFormatting sqref="J510:L515">
    <cfRule type="expression" dxfId="831" priority="112">
      <formula>OR(#REF!=0,#REF!=-1)</formula>
    </cfRule>
  </conditionalFormatting>
  <conditionalFormatting sqref="J516:L516">
    <cfRule type="expression" dxfId="830" priority="111">
      <formula>OR(#REF!=0,#REF!=-1)</formula>
    </cfRule>
  </conditionalFormatting>
  <conditionalFormatting sqref="J522:L527">
    <cfRule type="expression" dxfId="829" priority="110">
      <formula>OR(#REF!=0,#REF!=-1)</formula>
    </cfRule>
  </conditionalFormatting>
  <conditionalFormatting sqref="J528:L528">
    <cfRule type="expression" dxfId="828" priority="109">
      <formula>OR(#REF!=0,#REF!=-1)</formula>
    </cfRule>
  </conditionalFormatting>
  <conditionalFormatting sqref="J534:L539">
    <cfRule type="expression" dxfId="827" priority="108">
      <formula>OR(#REF!=0,#REF!=-1)</formula>
    </cfRule>
  </conditionalFormatting>
  <conditionalFormatting sqref="J540:L540">
    <cfRule type="expression" dxfId="826" priority="107">
      <formula>OR(#REF!=0,#REF!=-1)</formula>
    </cfRule>
  </conditionalFormatting>
  <conditionalFormatting sqref="J546:L551">
    <cfRule type="expression" dxfId="825" priority="106">
      <formula>OR(#REF!=0,#REF!=-1)</formula>
    </cfRule>
  </conditionalFormatting>
  <conditionalFormatting sqref="J552:L552">
    <cfRule type="expression" dxfId="824" priority="105">
      <formula>OR(#REF!=0,#REF!=-1)</formula>
    </cfRule>
  </conditionalFormatting>
  <conditionalFormatting sqref="J558:L563">
    <cfRule type="expression" dxfId="823" priority="104">
      <formula>OR(#REF!=0,#REF!=-1)</formula>
    </cfRule>
  </conditionalFormatting>
  <conditionalFormatting sqref="J564:L564">
    <cfRule type="expression" dxfId="822" priority="103">
      <formula>OR(#REF!=0,#REF!=-1)</formula>
    </cfRule>
  </conditionalFormatting>
  <conditionalFormatting sqref="J570:L575">
    <cfRule type="expression" dxfId="821" priority="102">
      <formula>OR(#REF!=0,#REF!=-1)</formula>
    </cfRule>
  </conditionalFormatting>
  <conditionalFormatting sqref="J576:L576">
    <cfRule type="expression" dxfId="820" priority="101">
      <formula>OR(#REF!=0,#REF!=-1)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DD614"/>
  <sheetViews>
    <sheetView topLeftCell="A313" zoomScale="70" zoomScaleNormal="70" workbookViewId="0">
      <selection activeCell="G479" sqref="G479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53" width="15.7109375" customWidth="1"/>
    <col min="54" max="103" width="15.7109375" hidden="1" customWidth="1"/>
    <col min="104" max="110" width="0" hidden="1" customWidth="1"/>
  </cols>
  <sheetData>
    <row r="2" spans="1:104" s="1" customFormat="1">
      <c r="B2" s="2" t="s">
        <v>0</v>
      </c>
    </row>
    <row r="4" spans="1:104" outlineLevel="1">
      <c r="A4"/>
    </row>
    <row r="5" spans="1:104" outlineLevel="1"/>
    <row r="6" spans="1:104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'[4]2020_WP'!$BC$534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'[4]2030_WP'!$BC$534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'[4]2040_WP'!$BC$534</f>
        <v>0</v>
      </c>
      <c r="AR7" s="13">
        <f t="shared" ref="AR7:AR23" si="4">$AQ7+(AR$6-$AQ$6)/($AQ$6-$AG$6)*($AQ7-$AG7)</f>
        <v>0</v>
      </c>
      <c r="AS7" s="13">
        <f t="shared" ref="AS7:AZ22" si="5">$AQ7+(AS$6-$AQ$6)/($AQ$6-$AG$6)*($AQ7-$AG7)</f>
        <v>0</v>
      </c>
      <c r="AT7" s="13">
        <f t="shared" si="5"/>
        <v>0</v>
      </c>
      <c r="AU7" s="13">
        <f t="shared" si="5"/>
        <v>0</v>
      </c>
      <c r="AV7" s="13">
        <f t="shared" si="5"/>
        <v>0</v>
      </c>
      <c r="AW7" s="13">
        <f t="shared" si="5"/>
        <v>0</v>
      </c>
      <c r="AX7" s="13">
        <f t="shared" si="5"/>
        <v>0</v>
      </c>
      <c r="AY7" s="13">
        <f t="shared" si="5"/>
        <v>0</v>
      </c>
      <c r="AZ7" s="13">
        <f t="shared" si="5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82"/>
    </row>
    <row r="8" spans="1:104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'[4]2020_WP'!$BD$534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'[4]2030_WP'!$BD$534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'[4]2040_WP'!$BD$534</f>
        <v>0</v>
      </c>
      <c r="AR8" s="19">
        <f t="shared" si="4"/>
        <v>0</v>
      </c>
      <c r="AS8" s="19">
        <f t="shared" si="5"/>
        <v>0</v>
      </c>
      <c r="AT8" s="19">
        <f t="shared" si="5"/>
        <v>0</v>
      </c>
      <c r="AU8" s="19">
        <f t="shared" si="5"/>
        <v>0</v>
      </c>
      <c r="AV8" s="19">
        <f t="shared" si="5"/>
        <v>0</v>
      </c>
      <c r="AW8" s="19">
        <f t="shared" si="5"/>
        <v>0</v>
      </c>
      <c r="AX8" s="19">
        <f t="shared" si="5"/>
        <v>0</v>
      </c>
      <c r="AY8" s="19">
        <f t="shared" si="5"/>
        <v>0</v>
      </c>
      <c r="AZ8" s="19">
        <f t="shared" si="5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82"/>
    </row>
    <row r="9" spans="1:104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7.7204767428237124</v>
      </c>
      <c r="I9" s="19">
        <f t="shared" si="0"/>
        <v>7.8247725735277793</v>
      </c>
      <c r="J9" s="19">
        <f t="shared" si="0"/>
        <v>7.9290684042318453</v>
      </c>
      <c r="K9" s="19">
        <f t="shared" si="0"/>
        <v>8.0333642349359131</v>
      </c>
      <c r="L9" s="19">
        <f t="shared" si="0"/>
        <v>8.1376600656399791</v>
      </c>
      <c r="M9" s="19">
        <f t="shared" si="0"/>
        <v>8.2419558963440469</v>
      </c>
      <c r="N9" s="62">
        <f>DoN!$N9</f>
        <v>8.3462517270481129</v>
      </c>
      <c r="O9" s="19">
        <f t="shared" si="1"/>
        <v>8.4505475577521789</v>
      </c>
      <c r="P9" s="19">
        <f t="shared" si="1"/>
        <v>8.5548433884562467</v>
      </c>
      <c r="Q9" s="19">
        <f t="shared" si="1"/>
        <v>8.6591392191603127</v>
      </c>
      <c r="R9" s="19">
        <f t="shared" si="1"/>
        <v>8.7634350498643805</v>
      </c>
      <c r="S9" s="19">
        <f t="shared" si="1"/>
        <v>8.8677308805684465</v>
      </c>
      <c r="T9" s="19">
        <f t="shared" si="1"/>
        <v>8.9720267112725143</v>
      </c>
      <c r="U9" s="19">
        <f t="shared" si="1"/>
        <v>9.0763225419765803</v>
      </c>
      <c r="V9" s="19">
        <f t="shared" si="1"/>
        <v>9.1806183726806481</v>
      </c>
      <c r="W9" s="62">
        <f>'[4]2020_WP'!$BI$534</f>
        <v>9.2849142033847141</v>
      </c>
      <c r="X9" s="19">
        <f t="shared" si="2"/>
        <v>9.4176312425711135</v>
      </c>
      <c r="Y9" s="19">
        <f t="shared" si="2"/>
        <v>9.5503482817575129</v>
      </c>
      <c r="Z9" s="19">
        <f t="shared" si="2"/>
        <v>9.6830653209439124</v>
      </c>
      <c r="AA9" s="19">
        <f t="shared" si="2"/>
        <v>9.8157823601303118</v>
      </c>
      <c r="AB9" s="19">
        <f t="shared" si="2"/>
        <v>9.948499399316713</v>
      </c>
      <c r="AC9" s="19">
        <f t="shared" si="2"/>
        <v>10.081216438503112</v>
      </c>
      <c r="AD9" s="19">
        <f t="shared" si="2"/>
        <v>10.213933477689512</v>
      </c>
      <c r="AE9" s="19">
        <f t="shared" si="2"/>
        <v>10.346650516875911</v>
      </c>
      <c r="AF9" s="19">
        <f t="shared" si="2"/>
        <v>10.479367556062311</v>
      </c>
      <c r="AG9" s="62">
        <f>'[4]2030_WP'!$BI$534</f>
        <v>10.61208459524871</v>
      </c>
      <c r="AH9" s="19">
        <f t="shared" si="3"/>
        <v>10.809659873337957</v>
      </c>
      <c r="AI9" s="19">
        <f t="shared" si="3"/>
        <v>11.007235151427205</v>
      </c>
      <c r="AJ9" s="19">
        <f t="shared" si="3"/>
        <v>11.204810429516453</v>
      </c>
      <c r="AK9" s="19">
        <f t="shared" si="3"/>
        <v>11.402385707605699</v>
      </c>
      <c r="AL9" s="19">
        <f t="shared" si="3"/>
        <v>11.599960985694945</v>
      </c>
      <c r="AM9" s="19">
        <f t="shared" si="3"/>
        <v>11.797536263784194</v>
      </c>
      <c r="AN9" s="19">
        <f t="shared" si="3"/>
        <v>11.995111541873442</v>
      </c>
      <c r="AO9" s="19">
        <f t="shared" si="3"/>
        <v>12.192686819962688</v>
      </c>
      <c r="AP9" s="19">
        <f t="shared" si="3"/>
        <v>12.390262098051934</v>
      </c>
      <c r="AQ9" s="62">
        <f>'[4]2040_WP'!$BI$534</f>
        <v>12.587837376141183</v>
      </c>
      <c r="AR9" s="19">
        <f t="shared" si="4"/>
        <v>12.785412654230431</v>
      </c>
      <c r="AS9" s="19">
        <f t="shared" si="5"/>
        <v>12.982987932319677</v>
      </c>
      <c r="AT9" s="19">
        <f t="shared" si="5"/>
        <v>13.180563210408923</v>
      </c>
      <c r="AU9" s="19">
        <f t="shared" si="5"/>
        <v>13.378138488498172</v>
      </c>
      <c r="AV9" s="19">
        <f t="shared" si="5"/>
        <v>13.57571376658742</v>
      </c>
      <c r="AW9" s="19">
        <f t="shared" si="5"/>
        <v>13.773289044676666</v>
      </c>
      <c r="AX9" s="19">
        <f t="shared" si="5"/>
        <v>13.970864322765912</v>
      </c>
      <c r="AY9" s="19">
        <f t="shared" si="5"/>
        <v>14.168439600855161</v>
      </c>
      <c r="AZ9" s="19">
        <f t="shared" si="5"/>
        <v>14.366014878944409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82"/>
    </row>
    <row r="10" spans="1:104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4.647143889633331E-2</v>
      </c>
      <c r="I10" s="19">
        <f t="shared" si="0"/>
        <v>4.6285435896111088E-2</v>
      </c>
      <c r="J10" s="19">
        <f t="shared" si="0"/>
        <v>4.6099432895888873E-2</v>
      </c>
      <c r="K10" s="19">
        <f t="shared" si="0"/>
        <v>4.5913429895666651E-2</v>
      </c>
      <c r="L10" s="19">
        <f t="shared" si="0"/>
        <v>4.5727426895444429E-2</v>
      </c>
      <c r="M10" s="19">
        <f t="shared" si="0"/>
        <v>4.5541423895222206E-2</v>
      </c>
      <c r="N10" s="62">
        <f>DoN!$N10</f>
        <v>4.5355420894999984E-2</v>
      </c>
      <c r="O10" s="19">
        <f t="shared" si="1"/>
        <v>4.5169417894777762E-2</v>
      </c>
      <c r="P10" s="19">
        <f t="shared" si="1"/>
        <v>4.498341489455554E-2</v>
      </c>
      <c r="Q10" s="19">
        <f t="shared" si="1"/>
        <v>4.4797411894333318E-2</v>
      </c>
      <c r="R10" s="19">
        <f t="shared" si="1"/>
        <v>4.4611408894111096E-2</v>
      </c>
      <c r="S10" s="19">
        <f t="shared" si="1"/>
        <v>4.4425405893888881E-2</v>
      </c>
      <c r="T10" s="19">
        <f t="shared" si="1"/>
        <v>4.4239402893666659E-2</v>
      </c>
      <c r="U10" s="19">
        <f t="shared" si="1"/>
        <v>4.4053399893444437E-2</v>
      </c>
      <c r="V10" s="19">
        <f t="shared" si="1"/>
        <v>4.3867396893222214E-2</v>
      </c>
      <c r="W10" s="62">
        <f>'[4]2020_WP'!$BJ$534</f>
        <v>4.3681393892999992E-2</v>
      </c>
      <c r="X10" s="19">
        <f t="shared" si="2"/>
        <v>4.3575772605999992E-2</v>
      </c>
      <c r="Y10" s="19">
        <f t="shared" si="2"/>
        <v>4.3470151318999992E-2</v>
      </c>
      <c r="Z10" s="19">
        <f t="shared" si="2"/>
        <v>4.3364530031999998E-2</v>
      </c>
      <c r="AA10" s="19">
        <f t="shared" si="2"/>
        <v>4.3258908744999998E-2</v>
      </c>
      <c r="AB10" s="19">
        <f t="shared" si="2"/>
        <v>4.3153287457999998E-2</v>
      </c>
      <c r="AC10" s="19">
        <f t="shared" si="2"/>
        <v>4.3047666170999997E-2</v>
      </c>
      <c r="AD10" s="19">
        <f t="shared" si="2"/>
        <v>4.2942044883999997E-2</v>
      </c>
      <c r="AE10" s="19">
        <f t="shared" si="2"/>
        <v>4.2836423597000003E-2</v>
      </c>
      <c r="AF10" s="19">
        <f t="shared" si="2"/>
        <v>4.2730802310000003E-2</v>
      </c>
      <c r="AG10" s="62">
        <f>'[4]2030_WP'!$BJ$534</f>
        <v>4.2625181023000003E-2</v>
      </c>
      <c r="AH10" s="19">
        <f t="shared" si="3"/>
        <v>4.2625181023000003E-2</v>
      </c>
      <c r="AI10" s="19">
        <f t="shared" si="3"/>
        <v>4.2625181023000003E-2</v>
      </c>
      <c r="AJ10" s="19">
        <f t="shared" si="3"/>
        <v>4.2625181023000003E-2</v>
      </c>
      <c r="AK10" s="19">
        <f t="shared" si="3"/>
        <v>4.2625181023000003E-2</v>
      </c>
      <c r="AL10" s="19">
        <f t="shared" si="3"/>
        <v>4.2625181023000003E-2</v>
      </c>
      <c r="AM10" s="19">
        <f t="shared" si="3"/>
        <v>4.2625181023000003E-2</v>
      </c>
      <c r="AN10" s="19">
        <f t="shared" si="3"/>
        <v>4.2625181023000003E-2</v>
      </c>
      <c r="AO10" s="19">
        <f t="shared" si="3"/>
        <v>4.2625181023000003E-2</v>
      </c>
      <c r="AP10" s="19">
        <f t="shared" si="3"/>
        <v>4.2625181023000003E-2</v>
      </c>
      <c r="AQ10" s="62">
        <f>'[4]2040_WP'!$BJ$534</f>
        <v>4.2625181023000003E-2</v>
      </c>
      <c r="AR10" s="19">
        <f t="shared" si="4"/>
        <v>4.2625181023000003E-2</v>
      </c>
      <c r="AS10" s="19">
        <f t="shared" si="5"/>
        <v>4.2625181023000003E-2</v>
      </c>
      <c r="AT10" s="19">
        <f t="shared" si="5"/>
        <v>4.2625181023000003E-2</v>
      </c>
      <c r="AU10" s="19">
        <f t="shared" si="5"/>
        <v>4.2625181023000003E-2</v>
      </c>
      <c r="AV10" s="19">
        <f t="shared" si="5"/>
        <v>4.2625181023000003E-2</v>
      </c>
      <c r="AW10" s="19">
        <f t="shared" si="5"/>
        <v>4.2625181023000003E-2</v>
      </c>
      <c r="AX10" s="19">
        <f t="shared" si="5"/>
        <v>4.2625181023000003E-2</v>
      </c>
      <c r="AY10" s="19">
        <f t="shared" si="5"/>
        <v>4.2625181023000003E-2</v>
      </c>
      <c r="AZ10" s="19">
        <f t="shared" si="5"/>
        <v>4.2625181023000003E-2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82"/>
    </row>
    <row r="11" spans="1:104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-8.4004138103677466</v>
      </c>
      <c r="I11" s="19">
        <f t="shared" si="0"/>
        <v>-6.1145843109402769</v>
      </c>
      <c r="J11" s="19">
        <f t="shared" si="0"/>
        <v>-3.8287548115128089</v>
      </c>
      <c r="K11" s="19">
        <f t="shared" si="0"/>
        <v>-1.542925312085341</v>
      </c>
      <c r="L11" s="19">
        <f t="shared" si="0"/>
        <v>0.74290418734212782</v>
      </c>
      <c r="M11" s="19">
        <f t="shared" si="0"/>
        <v>3.0287336867695962</v>
      </c>
      <c r="N11" s="62">
        <f>DoN!$N11</f>
        <v>5.3145631861970646</v>
      </c>
      <c r="O11" s="19">
        <f t="shared" si="1"/>
        <v>7.6003926856245325</v>
      </c>
      <c r="P11" s="19">
        <f t="shared" si="1"/>
        <v>9.8862221850520022</v>
      </c>
      <c r="Q11" s="19">
        <f t="shared" si="1"/>
        <v>12.17205168447947</v>
      </c>
      <c r="R11" s="19">
        <f t="shared" si="1"/>
        <v>14.457881183906938</v>
      </c>
      <c r="S11" s="19">
        <f t="shared" si="1"/>
        <v>16.743710683334406</v>
      </c>
      <c r="T11" s="19">
        <f t="shared" si="1"/>
        <v>19.029540182761878</v>
      </c>
      <c r="U11" s="19">
        <f t="shared" si="1"/>
        <v>21.315369682189342</v>
      </c>
      <c r="V11" s="19">
        <f t="shared" si="1"/>
        <v>23.601199181616813</v>
      </c>
      <c r="W11" s="62">
        <f>'[4]2020_WP'!$BM$534</f>
        <v>25.887028681044281</v>
      </c>
      <c r="X11" s="19">
        <f t="shared" si="2"/>
        <v>29.955682388554919</v>
      </c>
      <c r="Y11" s="19">
        <f t="shared" si="2"/>
        <v>34.024336096065561</v>
      </c>
      <c r="Z11" s="19">
        <f t="shared" si="2"/>
        <v>38.092989803576202</v>
      </c>
      <c r="AA11" s="19">
        <f t="shared" si="2"/>
        <v>42.161643511086837</v>
      </c>
      <c r="AB11" s="19">
        <f t="shared" si="2"/>
        <v>46.230297218597471</v>
      </c>
      <c r="AC11" s="19">
        <f t="shared" si="2"/>
        <v>50.29895092610812</v>
      </c>
      <c r="AD11" s="19">
        <f t="shared" si="2"/>
        <v>54.367604633618754</v>
      </c>
      <c r="AE11" s="19">
        <f t="shared" si="2"/>
        <v>58.436258341129388</v>
      </c>
      <c r="AF11" s="19">
        <f t="shared" si="2"/>
        <v>62.504912048640037</v>
      </c>
      <c r="AG11" s="62">
        <f>'[4]2030_WP'!$BM$534</f>
        <v>66.573565756150671</v>
      </c>
      <c r="AH11" s="19">
        <f t="shared" si="3"/>
        <v>67.964014049125524</v>
      </c>
      <c r="AI11" s="19">
        <f t="shared" si="3"/>
        <v>69.354462342100376</v>
      </c>
      <c r="AJ11" s="19">
        <f t="shared" si="3"/>
        <v>70.744910635075229</v>
      </c>
      <c r="AK11" s="19">
        <f t="shared" si="3"/>
        <v>72.135358928050081</v>
      </c>
      <c r="AL11" s="19">
        <f t="shared" si="3"/>
        <v>73.525807221024934</v>
      </c>
      <c r="AM11" s="19">
        <f t="shared" si="3"/>
        <v>74.916255513999801</v>
      </c>
      <c r="AN11" s="19">
        <f t="shared" si="3"/>
        <v>76.306703806974653</v>
      </c>
      <c r="AO11" s="19">
        <f t="shared" si="3"/>
        <v>77.697152099949506</v>
      </c>
      <c r="AP11" s="19">
        <f t="shared" si="3"/>
        <v>79.087600392924358</v>
      </c>
      <c r="AQ11" s="62">
        <f>'[4]2040_WP'!$BM$534</f>
        <v>80.478048685899211</v>
      </c>
      <c r="AR11" s="19">
        <f t="shared" si="4"/>
        <v>81.868496978874063</v>
      </c>
      <c r="AS11" s="19">
        <f t="shared" si="5"/>
        <v>83.258945271848916</v>
      </c>
      <c r="AT11" s="19">
        <f t="shared" si="5"/>
        <v>84.649393564823768</v>
      </c>
      <c r="AU11" s="19">
        <f t="shared" si="5"/>
        <v>86.039841857798621</v>
      </c>
      <c r="AV11" s="19">
        <f t="shared" si="5"/>
        <v>87.430290150773487</v>
      </c>
      <c r="AW11" s="19">
        <f t="shared" si="5"/>
        <v>88.82073844374834</v>
      </c>
      <c r="AX11" s="19">
        <f t="shared" si="5"/>
        <v>90.211186736723192</v>
      </c>
      <c r="AY11" s="19">
        <f t="shared" si="5"/>
        <v>91.601635029698045</v>
      </c>
      <c r="AZ11" s="19">
        <f t="shared" si="5"/>
        <v>92.992083322672897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82"/>
    </row>
    <row r="12" spans="1:104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1.2305185866666631E-3</v>
      </c>
      <c r="I12" s="19">
        <f t="shared" si="0"/>
        <v>4.35685119422222E-3</v>
      </c>
      <c r="J12" s="19">
        <f t="shared" si="0"/>
        <v>7.4831838017777753E-3</v>
      </c>
      <c r="K12" s="19">
        <f t="shared" si="0"/>
        <v>1.0609516409333331E-2</v>
      </c>
      <c r="L12" s="19">
        <f t="shared" si="0"/>
        <v>1.3735849016888887E-2</v>
      </c>
      <c r="M12" s="19">
        <f t="shared" si="0"/>
        <v>1.6862181624444441E-2</v>
      </c>
      <c r="N12" s="62">
        <f>DoN!$N12</f>
        <v>1.9988514231999998E-2</v>
      </c>
      <c r="O12" s="19">
        <f t="shared" si="1"/>
        <v>2.3114846839555555E-2</v>
      </c>
      <c r="P12" s="19">
        <f t="shared" si="1"/>
        <v>2.6241179447111108E-2</v>
      </c>
      <c r="Q12" s="19">
        <f t="shared" si="1"/>
        <v>2.9367512054666665E-2</v>
      </c>
      <c r="R12" s="19">
        <f t="shared" si="1"/>
        <v>3.2493844662222222E-2</v>
      </c>
      <c r="S12" s="19">
        <f t="shared" si="1"/>
        <v>3.5620177269777772E-2</v>
      </c>
      <c r="T12" s="19">
        <f t="shared" si="1"/>
        <v>3.8746509877333329E-2</v>
      </c>
      <c r="U12" s="19">
        <f t="shared" si="1"/>
        <v>4.1872842484888886E-2</v>
      </c>
      <c r="V12" s="19">
        <f t="shared" si="1"/>
        <v>4.4999175092444443E-2</v>
      </c>
      <c r="W12" s="62">
        <f>'[4]2020_WP'!$BN$534</f>
        <v>4.81255077E-2</v>
      </c>
      <c r="X12" s="19">
        <f t="shared" si="2"/>
        <v>5.14662483213E-2</v>
      </c>
      <c r="Y12" s="19">
        <f t="shared" si="2"/>
        <v>5.4806988942599999E-2</v>
      </c>
      <c r="Z12" s="19">
        <f t="shared" si="2"/>
        <v>5.8147729563899998E-2</v>
      </c>
      <c r="AA12" s="19">
        <f t="shared" si="2"/>
        <v>6.1488470185199998E-2</v>
      </c>
      <c r="AB12" s="19">
        <f t="shared" si="2"/>
        <v>6.4829210806500004E-2</v>
      </c>
      <c r="AC12" s="19">
        <f t="shared" si="2"/>
        <v>6.8169951427799996E-2</v>
      </c>
      <c r="AD12" s="19">
        <f t="shared" si="2"/>
        <v>7.1510692049099989E-2</v>
      </c>
      <c r="AE12" s="19">
        <f t="shared" si="2"/>
        <v>7.4851432670399995E-2</v>
      </c>
      <c r="AF12" s="19">
        <f t="shared" si="2"/>
        <v>7.8192173291700001E-2</v>
      </c>
      <c r="AG12" s="62">
        <f>'[4]2030_WP'!$BN$534</f>
        <v>8.1532913912999994E-2</v>
      </c>
      <c r="AH12" s="19">
        <f t="shared" si="3"/>
        <v>8.1532913912999994E-2</v>
      </c>
      <c r="AI12" s="19">
        <f t="shared" si="3"/>
        <v>8.1532913912999994E-2</v>
      </c>
      <c r="AJ12" s="19">
        <f t="shared" si="3"/>
        <v>8.1532913912999994E-2</v>
      </c>
      <c r="AK12" s="19">
        <f t="shared" si="3"/>
        <v>8.1532913912999994E-2</v>
      </c>
      <c r="AL12" s="19">
        <f t="shared" si="3"/>
        <v>8.1532913912999994E-2</v>
      </c>
      <c r="AM12" s="19">
        <f t="shared" si="3"/>
        <v>8.1532913912999994E-2</v>
      </c>
      <c r="AN12" s="19">
        <f t="shared" si="3"/>
        <v>8.1532913912999994E-2</v>
      </c>
      <c r="AO12" s="19">
        <f t="shared" si="3"/>
        <v>8.1532913912999994E-2</v>
      </c>
      <c r="AP12" s="19">
        <f t="shared" si="3"/>
        <v>8.1532913912999994E-2</v>
      </c>
      <c r="AQ12" s="62">
        <f>'[4]2040_WP'!$BN$534</f>
        <v>8.1532913912999994E-2</v>
      </c>
      <c r="AR12" s="19">
        <f t="shared" si="4"/>
        <v>8.1532913912999994E-2</v>
      </c>
      <c r="AS12" s="19">
        <f t="shared" si="5"/>
        <v>8.1532913912999994E-2</v>
      </c>
      <c r="AT12" s="19">
        <f t="shared" si="5"/>
        <v>8.1532913912999994E-2</v>
      </c>
      <c r="AU12" s="19">
        <f t="shared" si="5"/>
        <v>8.1532913912999994E-2</v>
      </c>
      <c r="AV12" s="19">
        <f t="shared" si="5"/>
        <v>8.1532913912999994E-2</v>
      </c>
      <c r="AW12" s="19">
        <f t="shared" si="5"/>
        <v>8.1532913912999994E-2</v>
      </c>
      <c r="AX12" s="19">
        <f t="shared" si="5"/>
        <v>8.1532913912999994E-2</v>
      </c>
      <c r="AY12" s="19">
        <f t="shared" si="5"/>
        <v>8.1532913912999994E-2</v>
      </c>
      <c r="AZ12" s="19">
        <f t="shared" si="5"/>
        <v>8.1532913912999994E-2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82"/>
    </row>
    <row r="13" spans="1:104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45.842698921800583</v>
      </c>
      <c r="I13" s="19">
        <f t="shared" si="0"/>
        <v>47.075124370030231</v>
      </c>
      <c r="J13" s="19">
        <f t="shared" si="0"/>
        <v>48.307549818259872</v>
      </c>
      <c r="K13" s="19">
        <f t="shared" si="0"/>
        <v>49.53997526648952</v>
      </c>
      <c r="L13" s="19">
        <f t="shared" si="0"/>
        <v>50.772400714719168</v>
      </c>
      <c r="M13" s="19">
        <f t="shared" si="0"/>
        <v>52.00482616294881</v>
      </c>
      <c r="N13" s="62">
        <f>DoN!$N13</f>
        <v>53.237251611178458</v>
      </c>
      <c r="O13" s="19">
        <f t="shared" si="1"/>
        <v>54.469677059408106</v>
      </c>
      <c r="P13" s="19">
        <f t="shared" si="1"/>
        <v>55.702102507637747</v>
      </c>
      <c r="Q13" s="19">
        <f t="shared" si="1"/>
        <v>56.934527955867395</v>
      </c>
      <c r="R13" s="19">
        <f t="shared" si="1"/>
        <v>58.166953404097043</v>
      </c>
      <c r="S13" s="19">
        <f t="shared" si="1"/>
        <v>59.399378852326684</v>
      </c>
      <c r="T13" s="19">
        <f t="shared" si="1"/>
        <v>60.631804300556333</v>
      </c>
      <c r="U13" s="19">
        <f t="shared" si="1"/>
        <v>61.864229748785974</v>
      </c>
      <c r="V13" s="19">
        <f t="shared" si="1"/>
        <v>63.096655197015622</v>
      </c>
      <c r="W13" s="62">
        <f>'[4]2020_WP'!$BO$534</f>
        <v>64.32908064524527</v>
      </c>
      <c r="X13" s="19">
        <f t="shared" si="2"/>
        <v>64.342342893006688</v>
      </c>
      <c r="Y13" s="19">
        <f t="shared" si="2"/>
        <v>64.355605140768105</v>
      </c>
      <c r="Z13" s="19">
        <f t="shared" si="2"/>
        <v>64.368867388529523</v>
      </c>
      <c r="AA13" s="19">
        <f t="shared" si="2"/>
        <v>64.382129636290941</v>
      </c>
      <c r="AB13" s="19">
        <f t="shared" si="2"/>
        <v>64.395391884052344</v>
      </c>
      <c r="AC13" s="19">
        <f t="shared" si="2"/>
        <v>64.408654131813762</v>
      </c>
      <c r="AD13" s="19">
        <f t="shared" si="2"/>
        <v>64.42191637957518</v>
      </c>
      <c r="AE13" s="19">
        <f t="shared" si="2"/>
        <v>64.435178627336597</v>
      </c>
      <c r="AF13" s="19">
        <f t="shared" si="2"/>
        <v>64.448440875098015</v>
      </c>
      <c r="AG13" s="62">
        <f>'[4]2030_WP'!$BO$534</f>
        <v>64.461703122859433</v>
      </c>
      <c r="AH13" s="19">
        <f t="shared" si="3"/>
        <v>66.228392088957989</v>
      </c>
      <c r="AI13" s="19">
        <f t="shared" si="3"/>
        <v>67.995081055056545</v>
      </c>
      <c r="AJ13" s="19">
        <f t="shared" si="3"/>
        <v>69.761770021155115</v>
      </c>
      <c r="AK13" s="19">
        <f t="shared" si="3"/>
        <v>71.528458987253671</v>
      </c>
      <c r="AL13" s="19">
        <f t="shared" si="3"/>
        <v>73.295147953352227</v>
      </c>
      <c r="AM13" s="19">
        <f t="shared" si="3"/>
        <v>75.061836919450784</v>
      </c>
      <c r="AN13" s="19">
        <f t="shared" si="3"/>
        <v>76.82852588554934</v>
      </c>
      <c r="AO13" s="19">
        <f t="shared" si="3"/>
        <v>78.59521485164791</v>
      </c>
      <c r="AP13" s="19">
        <f t="shared" si="3"/>
        <v>80.361903817746466</v>
      </c>
      <c r="AQ13" s="62">
        <f>'[4]2040_WP'!$BO$534</f>
        <v>82.128592783845022</v>
      </c>
      <c r="AR13" s="19">
        <f t="shared" si="4"/>
        <v>83.895281749943578</v>
      </c>
      <c r="AS13" s="19">
        <f t="shared" si="5"/>
        <v>85.661970716042134</v>
      </c>
      <c r="AT13" s="19">
        <f t="shared" si="5"/>
        <v>87.428659682140704</v>
      </c>
      <c r="AU13" s="19">
        <f t="shared" si="5"/>
        <v>89.195348648239261</v>
      </c>
      <c r="AV13" s="19">
        <f t="shared" si="5"/>
        <v>90.962037614337817</v>
      </c>
      <c r="AW13" s="19">
        <f t="shared" si="5"/>
        <v>92.728726580436373</v>
      </c>
      <c r="AX13" s="19">
        <f t="shared" si="5"/>
        <v>94.495415546534929</v>
      </c>
      <c r="AY13" s="19">
        <f t="shared" si="5"/>
        <v>96.262104512633499</v>
      </c>
      <c r="AZ13" s="19">
        <f t="shared" si="5"/>
        <v>98.028793478732055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82"/>
    </row>
    <row r="14" spans="1:104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0.47459608469000014</v>
      </c>
      <c r="I14" s="25">
        <f t="shared" si="0"/>
        <v>0.47122564064000011</v>
      </c>
      <c r="J14" s="25">
        <f t="shared" si="0"/>
        <v>0.46785519659000013</v>
      </c>
      <c r="K14" s="25">
        <f t="shared" si="0"/>
        <v>0.4644847525400001</v>
      </c>
      <c r="L14" s="25">
        <f t="shared" si="0"/>
        <v>0.46111430849000007</v>
      </c>
      <c r="M14" s="25">
        <f t="shared" si="0"/>
        <v>0.45774386444000009</v>
      </c>
      <c r="N14" s="64">
        <f>DoN!$N14</f>
        <v>0.45437342039000006</v>
      </c>
      <c r="O14" s="25">
        <f t="shared" si="1"/>
        <v>0.45100297634000003</v>
      </c>
      <c r="P14" s="25">
        <f t="shared" si="1"/>
        <v>0.44763253229000005</v>
      </c>
      <c r="Q14" s="25">
        <f t="shared" si="1"/>
        <v>0.44426208824000002</v>
      </c>
      <c r="R14" s="25">
        <f t="shared" si="1"/>
        <v>0.44089164418999999</v>
      </c>
      <c r="S14" s="25">
        <f t="shared" si="1"/>
        <v>0.43752120014000001</v>
      </c>
      <c r="T14" s="25">
        <f t="shared" si="1"/>
        <v>0.43415075608999998</v>
      </c>
      <c r="U14" s="25">
        <f t="shared" si="1"/>
        <v>0.43078031203999995</v>
      </c>
      <c r="V14" s="25">
        <f t="shared" si="1"/>
        <v>0.42740986798999997</v>
      </c>
      <c r="W14" s="64">
        <f>'[4]2020_WP'!$BP$534</f>
        <v>0.42403942393999994</v>
      </c>
      <c r="X14" s="25">
        <f t="shared" si="2"/>
        <v>0.42044361389699991</v>
      </c>
      <c r="Y14" s="25">
        <f t="shared" si="2"/>
        <v>0.41684780385399994</v>
      </c>
      <c r="Z14" s="25">
        <f t="shared" si="2"/>
        <v>0.41325199381099997</v>
      </c>
      <c r="AA14" s="25">
        <f t="shared" si="2"/>
        <v>0.40965618376799995</v>
      </c>
      <c r="AB14" s="25">
        <f t="shared" si="2"/>
        <v>0.40606037372499992</v>
      </c>
      <c r="AC14" s="25">
        <f t="shared" si="2"/>
        <v>0.40246456368199995</v>
      </c>
      <c r="AD14" s="25">
        <f t="shared" si="2"/>
        <v>0.39886875363899998</v>
      </c>
      <c r="AE14" s="25">
        <f t="shared" si="2"/>
        <v>0.39527294359599996</v>
      </c>
      <c r="AF14" s="25">
        <f t="shared" si="2"/>
        <v>0.39167713355299993</v>
      </c>
      <c r="AG14" s="64">
        <f>'[4]2030_WP'!$BP$534</f>
        <v>0.38808132350999996</v>
      </c>
      <c r="AH14" s="25">
        <f t="shared" si="3"/>
        <v>0.38808132350999996</v>
      </c>
      <c r="AI14" s="25">
        <f t="shared" si="3"/>
        <v>0.38808132350999996</v>
      </c>
      <c r="AJ14" s="25">
        <f t="shared" si="3"/>
        <v>0.38808132350999996</v>
      </c>
      <c r="AK14" s="25">
        <f t="shared" si="3"/>
        <v>0.38808132350999996</v>
      </c>
      <c r="AL14" s="25">
        <f t="shared" si="3"/>
        <v>0.38808132350999996</v>
      </c>
      <c r="AM14" s="25">
        <f t="shared" si="3"/>
        <v>0.38808132350999996</v>
      </c>
      <c r="AN14" s="25">
        <f t="shared" si="3"/>
        <v>0.38808132350999996</v>
      </c>
      <c r="AO14" s="25">
        <f t="shared" si="3"/>
        <v>0.38808132350999996</v>
      </c>
      <c r="AP14" s="25">
        <f t="shared" si="3"/>
        <v>0.38808132350999996</v>
      </c>
      <c r="AQ14" s="64">
        <f>'[4]2040_WP'!$BP$534</f>
        <v>0.38808132350999996</v>
      </c>
      <c r="AR14" s="25">
        <f t="shared" si="4"/>
        <v>0.38808132350999996</v>
      </c>
      <c r="AS14" s="25">
        <f t="shared" si="5"/>
        <v>0.38808132350999996</v>
      </c>
      <c r="AT14" s="25">
        <f t="shared" si="5"/>
        <v>0.38808132350999996</v>
      </c>
      <c r="AU14" s="25">
        <f t="shared" si="5"/>
        <v>0.38808132350999996</v>
      </c>
      <c r="AV14" s="25">
        <f t="shared" si="5"/>
        <v>0.38808132350999996</v>
      </c>
      <c r="AW14" s="25">
        <f t="shared" si="5"/>
        <v>0.38808132350999996</v>
      </c>
      <c r="AX14" s="25">
        <f t="shared" si="5"/>
        <v>0.38808132350999996</v>
      </c>
      <c r="AY14" s="25">
        <f t="shared" si="5"/>
        <v>0.38808132350999996</v>
      </c>
      <c r="AZ14" s="25">
        <f t="shared" si="5"/>
        <v>0.38808132350999996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82"/>
    </row>
    <row r="15" spans="1:104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66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66">
        <f>'[4]2020_WP'!$BE$534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66">
        <f>'[4]2030_WP'!$BE$534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66">
        <f>'[4]2040_WP'!$BE$534</f>
        <v>1.5966623520000001E-2</v>
      </c>
      <c r="AR15" s="31">
        <f t="shared" si="4"/>
        <v>1.5966623520000001E-2</v>
      </c>
      <c r="AS15" s="31">
        <f t="shared" si="5"/>
        <v>1.5966623520000001E-2</v>
      </c>
      <c r="AT15" s="31">
        <f t="shared" si="5"/>
        <v>1.5966623520000001E-2</v>
      </c>
      <c r="AU15" s="31">
        <f t="shared" si="5"/>
        <v>1.5966623520000001E-2</v>
      </c>
      <c r="AV15" s="31">
        <f t="shared" si="5"/>
        <v>1.5966623520000001E-2</v>
      </c>
      <c r="AW15" s="31">
        <f t="shared" si="5"/>
        <v>1.5966623520000001E-2</v>
      </c>
      <c r="AX15" s="31">
        <f t="shared" si="5"/>
        <v>1.5966623520000001E-2</v>
      </c>
      <c r="AY15" s="31">
        <f t="shared" si="5"/>
        <v>1.5966623520000001E-2</v>
      </c>
      <c r="AZ15" s="31">
        <f t="shared" si="5"/>
        <v>1.5966623520000001E-2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82"/>
    </row>
    <row r="16" spans="1:104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62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62">
        <f>'[4]2020_WP'!$BF$534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62">
        <f>'[4]2030_WP'!$BF$534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62">
        <f>'[4]2040_WP'!$BF$534</f>
        <v>8.9073038589999997E-3</v>
      </c>
      <c r="AR16" s="19">
        <f t="shared" si="4"/>
        <v>8.9073038589999997E-3</v>
      </c>
      <c r="AS16" s="19">
        <f t="shared" si="5"/>
        <v>8.9073038589999997E-3</v>
      </c>
      <c r="AT16" s="19">
        <f t="shared" si="5"/>
        <v>8.9073038589999997E-3</v>
      </c>
      <c r="AU16" s="19">
        <f t="shared" si="5"/>
        <v>8.9073038589999997E-3</v>
      </c>
      <c r="AV16" s="19">
        <f t="shared" si="5"/>
        <v>8.9073038589999997E-3</v>
      </c>
      <c r="AW16" s="19">
        <f t="shared" si="5"/>
        <v>8.9073038589999997E-3</v>
      </c>
      <c r="AX16" s="19">
        <f t="shared" si="5"/>
        <v>8.9073038589999997E-3</v>
      </c>
      <c r="AY16" s="19">
        <f t="shared" si="5"/>
        <v>8.9073038589999997E-3</v>
      </c>
      <c r="AZ16" s="19">
        <f t="shared" si="5"/>
        <v>8.9073038589999997E-3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82"/>
    </row>
    <row r="17" spans="1:104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62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62">
        <f>'[4]2020_WP'!$BQ$534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62">
        <f>'[4]2030_WP'!$BQ$534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62">
        <f>'[4]2040_WP'!$BQ$534</f>
        <v>0.18099817999100001</v>
      </c>
      <c r="AR17" s="19">
        <f t="shared" si="4"/>
        <v>0.18099817999100001</v>
      </c>
      <c r="AS17" s="19">
        <f t="shared" si="5"/>
        <v>0.18099817999100001</v>
      </c>
      <c r="AT17" s="19">
        <f t="shared" si="5"/>
        <v>0.18099817999100001</v>
      </c>
      <c r="AU17" s="19">
        <f t="shared" si="5"/>
        <v>0.18099817999100001</v>
      </c>
      <c r="AV17" s="19">
        <f t="shared" si="5"/>
        <v>0.18099817999100001</v>
      </c>
      <c r="AW17" s="19">
        <f t="shared" si="5"/>
        <v>0.18099817999100001</v>
      </c>
      <c r="AX17" s="19">
        <f t="shared" si="5"/>
        <v>0.18099817999100001</v>
      </c>
      <c r="AY17" s="19">
        <f t="shared" si="5"/>
        <v>0.18099817999100001</v>
      </c>
      <c r="AZ17" s="19">
        <f t="shared" si="5"/>
        <v>0.18099817999100001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82"/>
    </row>
    <row r="18" spans="1:104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64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64">
        <f>'[4]2020_WP'!$BR$534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64">
        <f>'[4]2030_WP'!$BR$534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64">
        <f>'[4]2040_WP'!$BR$534</f>
        <v>9.2167243415000003E-2</v>
      </c>
      <c r="AR18" s="25">
        <f t="shared" si="4"/>
        <v>9.2167243415000003E-2</v>
      </c>
      <c r="AS18" s="25">
        <f t="shared" si="5"/>
        <v>9.2167243415000003E-2</v>
      </c>
      <c r="AT18" s="25">
        <f t="shared" si="5"/>
        <v>9.2167243415000003E-2</v>
      </c>
      <c r="AU18" s="25">
        <f t="shared" si="5"/>
        <v>9.2167243415000003E-2</v>
      </c>
      <c r="AV18" s="25">
        <f t="shared" si="5"/>
        <v>9.2167243415000003E-2</v>
      </c>
      <c r="AW18" s="25">
        <f t="shared" si="5"/>
        <v>9.2167243415000003E-2</v>
      </c>
      <c r="AX18" s="25">
        <f t="shared" si="5"/>
        <v>9.2167243415000003E-2</v>
      </c>
      <c r="AY18" s="25">
        <f t="shared" si="5"/>
        <v>9.2167243415000003E-2</v>
      </c>
      <c r="AZ18" s="25">
        <f t="shared" si="5"/>
        <v>9.2167243415000003E-2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82"/>
    </row>
    <row r="19" spans="1:104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'[4]2020_WP'!$BY$534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'[4]2030_WP'!$BY$534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'[4]2040_WP'!$BY$534</f>
        <v>1.81390253E-2</v>
      </c>
      <c r="AR19" s="31">
        <f t="shared" si="4"/>
        <v>1.81390253E-2</v>
      </c>
      <c r="AS19" s="31">
        <f t="shared" si="5"/>
        <v>1.81390253E-2</v>
      </c>
      <c r="AT19" s="31">
        <f t="shared" si="5"/>
        <v>1.81390253E-2</v>
      </c>
      <c r="AU19" s="31">
        <f t="shared" si="5"/>
        <v>1.81390253E-2</v>
      </c>
      <c r="AV19" s="31">
        <f t="shared" si="5"/>
        <v>1.81390253E-2</v>
      </c>
      <c r="AW19" s="31">
        <f t="shared" si="5"/>
        <v>1.81390253E-2</v>
      </c>
      <c r="AX19" s="31">
        <f t="shared" si="5"/>
        <v>1.81390253E-2</v>
      </c>
      <c r="AY19" s="31">
        <f t="shared" si="5"/>
        <v>1.81390253E-2</v>
      </c>
      <c r="AZ19" s="31">
        <f t="shared" si="5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82"/>
    </row>
    <row r="20" spans="1:104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'[4]2020_WP'!$BZ$534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'[4]2030_WP'!$BZ$534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'[4]2040_WP'!$BZ$534</f>
        <v>0</v>
      </c>
      <c r="AR20" s="19">
        <f t="shared" si="4"/>
        <v>0</v>
      </c>
      <c r="AS20" s="19">
        <f t="shared" si="5"/>
        <v>0</v>
      </c>
      <c r="AT20" s="19">
        <f t="shared" si="5"/>
        <v>0</v>
      </c>
      <c r="AU20" s="19">
        <f t="shared" si="5"/>
        <v>0</v>
      </c>
      <c r="AV20" s="19">
        <f t="shared" si="5"/>
        <v>0</v>
      </c>
      <c r="AW20" s="19">
        <f t="shared" si="5"/>
        <v>0</v>
      </c>
      <c r="AX20" s="19">
        <f t="shared" si="5"/>
        <v>0</v>
      </c>
      <c r="AY20" s="19">
        <f t="shared" si="5"/>
        <v>0</v>
      </c>
      <c r="AZ20" s="19">
        <f t="shared" si="5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82"/>
    </row>
    <row r="21" spans="1:104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'[4]2020_WP'!$CA$534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'[4]2030_WP'!$CA$534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'[4]2040_WP'!$CA$534</f>
        <v>0</v>
      </c>
      <c r="AR21" s="19">
        <f t="shared" si="4"/>
        <v>0</v>
      </c>
      <c r="AS21" s="19">
        <f t="shared" si="5"/>
        <v>0</v>
      </c>
      <c r="AT21" s="19">
        <f t="shared" si="5"/>
        <v>0</v>
      </c>
      <c r="AU21" s="19">
        <f t="shared" si="5"/>
        <v>0</v>
      </c>
      <c r="AV21" s="19">
        <f t="shared" si="5"/>
        <v>0</v>
      </c>
      <c r="AW21" s="19">
        <f t="shared" si="5"/>
        <v>0</v>
      </c>
      <c r="AX21" s="19">
        <f t="shared" si="5"/>
        <v>0</v>
      </c>
      <c r="AY21" s="19">
        <f t="shared" si="5"/>
        <v>0</v>
      </c>
      <c r="AZ21" s="19">
        <f t="shared" si="5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82"/>
    </row>
    <row r="22" spans="1:104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'[4]2020_WP'!$CB$534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'[4]2030_WP'!$CB$534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'[4]2040_WP'!$CB$534</f>
        <v>0</v>
      </c>
      <c r="AR22" s="19">
        <f t="shared" si="4"/>
        <v>0</v>
      </c>
      <c r="AS22" s="19">
        <f t="shared" si="5"/>
        <v>0</v>
      </c>
      <c r="AT22" s="19">
        <f t="shared" si="5"/>
        <v>0</v>
      </c>
      <c r="AU22" s="19">
        <f t="shared" si="5"/>
        <v>0</v>
      </c>
      <c r="AV22" s="19">
        <f t="shared" si="5"/>
        <v>0</v>
      </c>
      <c r="AW22" s="19">
        <f t="shared" si="5"/>
        <v>0</v>
      </c>
      <c r="AX22" s="19">
        <f t="shared" si="5"/>
        <v>0</v>
      </c>
      <c r="AY22" s="19">
        <f t="shared" si="5"/>
        <v>0</v>
      </c>
      <c r="AZ22" s="19">
        <f t="shared" si="5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82"/>
    </row>
    <row r="23" spans="1:104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6">$N23+($W23-$N23)/($W$6-$N$6)*(H$6-$N$6)</f>
        <v>0</v>
      </c>
      <c r="I23" s="37">
        <f t="shared" si="6"/>
        <v>0</v>
      </c>
      <c r="J23" s="37">
        <f t="shared" si="6"/>
        <v>0</v>
      </c>
      <c r="K23" s="37">
        <f t="shared" si="6"/>
        <v>0</v>
      </c>
      <c r="L23" s="37">
        <f t="shared" si="6"/>
        <v>0</v>
      </c>
      <c r="M23" s="37">
        <f t="shared" si="6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'[4]2020_WP'!$CC$534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'[4]2030_WP'!$CC$534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'[4]2040_WP'!$CC$534</f>
        <v>0</v>
      </c>
      <c r="AR23" s="37">
        <f t="shared" si="4"/>
        <v>0</v>
      </c>
      <c r="AS23" s="37">
        <f t="shared" ref="AS23:AZ23" si="7">$AQ23+(AS$6-$AQ$6)/($AQ$6-$AG$6)*($AQ23-$AG23)</f>
        <v>0</v>
      </c>
      <c r="AT23" s="37">
        <f t="shared" si="7"/>
        <v>0</v>
      </c>
      <c r="AU23" s="37">
        <f t="shared" si="7"/>
        <v>0</v>
      </c>
      <c r="AV23" s="37">
        <f t="shared" si="7"/>
        <v>0</v>
      </c>
      <c r="AW23" s="37">
        <f t="shared" si="7"/>
        <v>0</v>
      </c>
      <c r="AX23" s="37">
        <f t="shared" si="7"/>
        <v>0</v>
      </c>
      <c r="AY23" s="37">
        <f t="shared" si="7"/>
        <v>0</v>
      </c>
      <c r="AZ23" s="37">
        <f t="shared" si="7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82"/>
    </row>
    <row r="24" spans="1:104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6"/>
        <v>0</v>
      </c>
      <c r="I24" s="13">
        <f t="shared" si="6"/>
        <v>0</v>
      </c>
      <c r="J24" s="13">
        <f t="shared" si="6"/>
        <v>0</v>
      </c>
      <c r="K24" s="13">
        <f t="shared" si="6"/>
        <v>0</v>
      </c>
      <c r="L24" s="13">
        <f t="shared" si="6"/>
        <v>0</v>
      </c>
      <c r="M24" s="13">
        <f t="shared" si="6"/>
        <v>0</v>
      </c>
      <c r="N24" s="60">
        <f>DoN!$N24</f>
        <v>0</v>
      </c>
      <c r="O24" s="13">
        <f t="shared" ref="O24:V35" si="8">$N24+($W24-$N24)/($W$6-$N$6)*(O$6-$N$6)</f>
        <v>0</v>
      </c>
      <c r="P24" s="13">
        <f t="shared" si="8"/>
        <v>0</v>
      </c>
      <c r="Q24" s="13">
        <f t="shared" si="8"/>
        <v>0</v>
      </c>
      <c r="R24" s="13">
        <f t="shared" si="8"/>
        <v>0</v>
      </c>
      <c r="S24" s="13">
        <f t="shared" si="8"/>
        <v>0</v>
      </c>
      <c r="T24" s="13">
        <f t="shared" si="8"/>
        <v>0</v>
      </c>
      <c r="U24" s="13">
        <f t="shared" si="8"/>
        <v>0</v>
      </c>
      <c r="V24" s="13">
        <f t="shared" si="8"/>
        <v>0</v>
      </c>
      <c r="W24" s="60">
        <f>'[4]2020_WP'!$BG$534</f>
        <v>0</v>
      </c>
      <c r="X24" s="13">
        <f t="shared" ref="X24:AF35" si="9">$W24+($AG24-$W24)/($AG$6-$W$6)*(X$6-$W$6)</f>
        <v>0</v>
      </c>
      <c r="Y24" s="13">
        <f t="shared" si="9"/>
        <v>0</v>
      </c>
      <c r="Z24" s="13">
        <f t="shared" si="9"/>
        <v>0</v>
      </c>
      <c r="AA24" s="13">
        <f t="shared" si="9"/>
        <v>0</v>
      </c>
      <c r="AB24" s="13">
        <f t="shared" si="9"/>
        <v>0</v>
      </c>
      <c r="AC24" s="13">
        <f t="shared" si="9"/>
        <v>0</v>
      </c>
      <c r="AD24" s="13">
        <f t="shared" si="9"/>
        <v>0</v>
      </c>
      <c r="AE24" s="13">
        <f t="shared" si="9"/>
        <v>0</v>
      </c>
      <c r="AF24" s="13">
        <f t="shared" si="9"/>
        <v>0</v>
      </c>
      <c r="AG24" s="60">
        <f>'[4]2030_WP'!$BG$534</f>
        <v>0</v>
      </c>
      <c r="AH24" s="13">
        <f t="shared" ref="AH24:AP35" si="10">$AG24+($AQ24-$AG24)/($AQ$6-$AG$6)*(AH$6-$AG$6)</f>
        <v>0</v>
      </c>
      <c r="AI24" s="13">
        <f t="shared" si="10"/>
        <v>0</v>
      </c>
      <c r="AJ24" s="13">
        <f t="shared" si="10"/>
        <v>0</v>
      </c>
      <c r="AK24" s="13">
        <f t="shared" si="10"/>
        <v>0</v>
      </c>
      <c r="AL24" s="13">
        <f t="shared" si="10"/>
        <v>0</v>
      </c>
      <c r="AM24" s="13">
        <f t="shared" si="10"/>
        <v>0</v>
      </c>
      <c r="AN24" s="13">
        <f t="shared" si="10"/>
        <v>0</v>
      </c>
      <c r="AO24" s="13">
        <f t="shared" si="10"/>
        <v>0</v>
      </c>
      <c r="AP24" s="13">
        <f t="shared" si="10"/>
        <v>0</v>
      </c>
      <c r="AQ24" s="60">
        <f>'[4]2040_WP'!$BG$534</f>
        <v>0</v>
      </c>
      <c r="AR24" s="13">
        <f t="shared" ref="AR24:AZ35" si="11">$AQ24+(AR$6-$AQ$6)/($AQ$6-$AG$6)*($AQ24-$AG24)</f>
        <v>0</v>
      </c>
      <c r="AS24" s="13">
        <f t="shared" si="11"/>
        <v>0</v>
      </c>
      <c r="AT24" s="13">
        <f t="shared" si="11"/>
        <v>0</v>
      </c>
      <c r="AU24" s="13">
        <f t="shared" si="11"/>
        <v>0</v>
      </c>
      <c r="AV24" s="13">
        <f t="shared" si="11"/>
        <v>0</v>
      </c>
      <c r="AW24" s="13">
        <f t="shared" si="11"/>
        <v>0</v>
      </c>
      <c r="AX24" s="13">
        <f t="shared" si="11"/>
        <v>0</v>
      </c>
      <c r="AY24" s="13">
        <f t="shared" si="11"/>
        <v>0</v>
      </c>
      <c r="AZ24" s="13">
        <f t="shared" si="11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82"/>
    </row>
    <row r="25" spans="1:104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6"/>
        <v>0</v>
      </c>
      <c r="I25" s="19">
        <f t="shared" si="6"/>
        <v>0</v>
      </c>
      <c r="J25" s="19">
        <f t="shared" si="6"/>
        <v>0</v>
      </c>
      <c r="K25" s="19">
        <f t="shared" si="6"/>
        <v>0</v>
      </c>
      <c r="L25" s="19">
        <f t="shared" si="6"/>
        <v>0</v>
      </c>
      <c r="M25" s="19">
        <f t="shared" si="6"/>
        <v>0</v>
      </c>
      <c r="N25" s="62">
        <f>DoN!$N25</f>
        <v>0</v>
      </c>
      <c r="O25" s="19">
        <f t="shared" si="8"/>
        <v>0</v>
      </c>
      <c r="P25" s="19">
        <f t="shared" si="8"/>
        <v>0</v>
      </c>
      <c r="Q25" s="19">
        <f t="shared" si="8"/>
        <v>0</v>
      </c>
      <c r="R25" s="19">
        <f t="shared" si="8"/>
        <v>0</v>
      </c>
      <c r="S25" s="19">
        <f t="shared" si="8"/>
        <v>0</v>
      </c>
      <c r="T25" s="19">
        <f t="shared" si="8"/>
        <v>0</v>
      </c>
      <c r="U25" s="19">
        <f t="shared" si="8"/>
        <v>0</v>
      </c>
      <c r="V25" s="19">
        <f t="shared" si="8"/>
        <v>0</v>
      </c>
      <c r="W25" s="62">
        <f>'[4]2020_WP'!$BH$534</f>
        <v>0</v>
      </c>
      <c r="X25" s="19">
        <f t="shared" si="9"/>
        <v>0</v>
      </c>
      <c r="Y25" s="19">
        <f t="shared" si="9"/>
        <v>0</v>
      </c>
      <c r="Z25" s="19">
        <f t="shared" si="9"/>
        <v>0</v>
      </c>
      <c r="AA25" s="19">
        <f t="shared" si="9"/>
        <v>0</v>
      </c>
      <c r="AB25" s="19">
        <f t="shared" si="9"/>
        <v>0</v>
      </c>
      <c r="AC25" s="19">
        <f t="shared" si="9"/>
        <v>0</v>
      </c>
      <c r="AD25" s="19">
        <f t="shared" si="9"/>
        <v>0</v>
      </c>
      <c r="AE25" s="19">
        <f t="shared" si="9"/>
        <v>0</v>
      </c>
      <c r="AF25" s="19">
        <f t="shared" si="9"/>
        <v>0</v>
      </c>
      <c r="AG25" s="62">
        <f>'[4]2030_WP'!$BH$534</f>
        <v>0</v>
      </c>
      <c r="AH25" s="19">
        <f t="shared" si="10"/>
        <v>0</v>
      </c>
      <c r="AI25" s="19">
        <f t="shared" si="10"/>
        <v>0</v>
      </c>
      <c r="AJ25" s="19">
        <f t="shared" si="10"/>
        <v>0</v>
      </c>
      <c r="AK25" s="19">
        <f t="shared" si="10"/>
        <v>0</v>
      </c>
      <c r="AL25" s="19">
        <f t="shared" si="10"/>
        <v>0</v>
      </c>
      <c r="AM25" s="19">
        <f t="shared" si="10"/>
        <v>0</v>
      </c>
      <c r="AN25" s="19">
        <f t="shared" si="10"/>
        <v>0</v>
      </c>
      <c r="AO25" s="19">
        <f t="shared" si="10"/>
        <v>0</v>
      </c>
      <c r="AP25" s="19">
        <f t="shared" si="10"/>
        <v>0</v>
      </c>
      <c r="AQ25" s="62">
        <f>'[4]2040_WP'!$BH$534</f>
        <v>0</v>
      </c>
      <c r="AR25" s="19">
        <f t="shared" si="11"/>
        <v>0</v>
      </c>
      <c r="AS25" s="19">
        <f t="shared" si="11"/>
        <v>0</v>
      </c>
      <c r="AT25" s="19">
        <f t="shared" si="11"/>
        <v>0</v>
      </c>
      <c r="AU25" s="19">
        <f t="shared" si="11"/>
        <v>0</v>
      </c>
      <c r="AV25" s="19">
        <f t="shared" si="11"/>
        <v>0</v>
      </c>
      <c r="AW25" s="19">
        <f t="shared" si="11"/>
        <v>0</v>
      </c>
      <c r="AX25" s="19">
        <f t="shared" si="11"/>
        <v>0</v>
      </c>
      <c r="AY25" s="19">
        <f t="shared" si="11"/>
        <v>0</v>
      </c>
      <c r="AZ25" s="19">
        <f t="shared" si="11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82"/>
    </row>
    <row r="26" spans="1:104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6"/>
        <v>1.1633133341302002</v>
      </c>
      <c r="I26" s="19">
        <f t="shared" si="6"/>
        <v>1.1911525424252001</v>
      </c>
      <c r="J26" s="19">
        <f t="shared" si="6"/>
        <v>1.2189917507202002</v>
      </c>
      <c r="K26" s="19">
        <f t="shared" si="6"/>
        <v>1.2468309590152</v>
      </c>
      <c r="L26" s="19">
        <f t="shared" si="6"/>
        <v>1.2746701673102001</v>
      </c>
      <c r="M26" s="19">
        <f t="shared" si="6"/>
        <v>1.3025093756052</v>
      </c>
      <c r="N26" s="62">
        <f>DoN!$N26</f>
        <v>1.3303485839002001</v>
      </c>
      <c r="O26" s="19">
        <f t="shared" si="8"/>
        <v>1.3581877921952001</v>
      </c>
      <c r="P26" s="19">
        <f t="shared" si="8"/>
        <v>1.3860270004902</v>
      </c>
      <c r="Q26" s="19">
        <f t="shared" si="8"/>
        <v>1.4138662087852001</v>
      </c>
      <c r="R26" s="19">
        <f t="shared" si="8"/>
        <v>1.4417054170801999</v>
      </c>
      <c r="S26" s="19">
        <f t="shared" si="8"/>
        <v>1.4695446253752</v>
      </c>
      <c r="T26" s="19">
        <f t="shared" si="8"/>
        <v>1.4973838336701999</v>
      </c>
      <c r="U26" s="19">
        <f t="shared" si="8"/>
        <v>1.5252230419652</v>
      </c>
      <c r="V26" s="19">
        <f t="shared" si="8"/>
        <v>1.5530622502601998</v>
      </c>
      <c r="W26" s="62">
        <f>'[4]2020_WP'!$BK$534</f>
        <v>1.5809014585551999</v>
      </c>
      <c r="X26" s="19">
        <f t="shared" si="9"/>
        <v>1.6047857519758</v>
      </c>
      <c r="Y26" s="19">
        <f t="shared" si="9"/>
        <v>1.6286700453964</v>
      </c>
      <c r="Z26" s="19">
        <f t="shared" si="9"/>
        <v>1.6525543388169999</v>
      </c>
      <c r="AA26" s="19">
        <f t="shared" si="9"/>
        <v>1.6764386322375999</v>
      </c>
      <c r="AB26" s="19">
        <f t="shared" si="9"/>
        <v>1.7003229256582</v>
      </c>
      <c r="AC26" s="19">
        <f t="shared" si="9"/>
        <v>1.7242072190788</v>
      </c>
      <c r="AD26" s="19">
        <f t="shared" si="9"/>
        <v>1.7480915124994001</v>
      </c>
      <c r="AE26" s="19">
        <f t="shared" si="9"/>
        <v>1.7719758059199999</v>
      </c>
      <c r="AF26" s="19">
        <f t="shared" si="9"/>
        <v>1.7958600993406</v>
      </c>
      <c r="AG26" s="62">
        <f>'[4]2030_WP'!$BK$534</f>
        <v>1.8197443927612</v>
      </c>
      <c r="AH26" s="19">
        <f t="shared" si="10"/>
        <v>1.88572971110168</v>
      </c>
      <c r="AI26" s="19">
        <f t="shared" si="10"/>
        <v>1.9517150294421599</v>
      </c>
      <c r="AJ26" s="19">
        <f t="shared" si="10"/>
        <v>2.0177003477826401</v>
      </c>
      <c r="AK26" s="19">
        <f t="shared" si="10"/>
        <v>2.0836856661231198</v>
      </c>
      <c r="AL26" s="19">
        <f t="shared" si="10"/>
        <v>2.1496709844635999</v>
      </c>
      <c r="AM26" s="19">
        <f t="shared" si="10"/>
        <v>2.2156563028040797</v>
      </c>
      <c r="AN26" s="19">
        <f t="shared" si="10"/>
        <v>2.2816416211445598</v>
      </c>
      <c r="AO26" s="19">
        <f t="shared" si="10"/>
        <v>2.34762693948504</v>
      </c>
      <c r="AP26" s="19">
        <f t="shared" si="10"/>
        <v>2.4136122578255197</v>
      </c>
      <c r="AQ26" s="62">
        <f>'[4]2040_WP'!$BK$534</f>
        <v>2.4795975761659999</v>
      </c>
      <c r="AR26" s="19">
        <f t="shared" si="11"/>
        <v>2.54558289450648</v>
      </c>
      <c r="AS26" s="19">
        <f t="shared" si="11"/>
        <v>2.6115682128469597</v>
      </c>
      <c r="AT26" s="19">
        <f t="shared" si="11"/>
        <v>2.6775535311874399</v>
      </c>
      <c r="AU26" s="19">
        <f t="shared" si="11"/>
        <v>2.7435388495279196</v>
      </c>
      <c r="AV26" s="19">
        <f t="shared" si="11"/>
        <v>2.8095241678683998</v>
      </c>
      <c r="AW26" s="19">
        <f t="shared" si="11"/>
        <v>2.8755094862088799</v>
      </c>
      <c r="AX26" s="19">
        <f t="shared" si="11"/>
        <v>2.9414948045493596</v>
      </c>
      <c r="AY26" s="19">
        <f t="shared" si="11"/>
        <v>3.0074801228898398</v>
      </c>
      <c r="AZ26" s="19">
        <f t="shared" si="11"/>
        <v>3.0734654412303195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82"/>
    </row>
    <row r="27" spans="1:104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6"/>
        <v>1.6861039861609979</v>
      </c>
      <c r="I27" s="19">
        <f t="shared" si="6"/>
        <v>1.7324808572473753</v>
      </c>
      <c r="J27" s="19">
        <f t="shared" si="6"/>
        <v>1.778857728333753</v>
      </c>
      <c r="K27" s="19">
        <f t="shared" si="6"/>
        <v>1.8252345994201304</v>
      </c>
      <c r="L27" s="19">
        <f t="shared" si="6"/>
        <v>1.8716114705065079</v>
      </c>
      <c r="M27" s="19">
        <f t="shared" si="6"/>
        <v>1.9179883415928856</v>
      </c>
      <c r="N27" s="62">
        <f>DoN!$N27</f>
        <v>1.964365212679263</v>
      </c>
      <c r="O27" s="19">
        <f t="shared" si="8"/>
        <v>2.0107420837656407</v>
      </c>
      <c r="P27" s="19">
        <f t="shared" si="8"/>
        <v>2.0571189548520179</v>
      </c>
      <c r="Q27" s="19">
        <f t="shared" si="8"/>
        <v>2.1034958259383956</v>
      </c>
      <c r="R27" s="19">
        <f t="shared" si="8"/>
        <v>2.1498726970247732</v>
      </c>
      <c r="S27" s="19">
        <f t="shared" si="8"/>
        <v>2.1962495681111505</v>
      </c>
      <c r="T27" s="19">
        <f t="shared" si="8"/>
        <v>2.2426264391975281</v>
      </c>
      <c r="U27" s="19">
        <f t="shared" si="8"/>
        <v>2.2890033102839058</v>
      </c>
      <c r="V27" s="19">
        <f t="shared" si="8"/>
        <v>2.335380181370283</v>
      </c>
      <c r="W27" s="62">
        <f>'[4]2020_WP'!$BL$534</f>
        <v>2.3817570524566607</v>
      </c>
      <c r="X27" s="19">
        <f t="shared" si="9"/>
        <v>2.4322416093603509</v>
      </c>
      <c r="Y27" s="19">
        <f t="shared" si="9"/>
        <v>2.4827261662640412</v>
      </c>
      <c r="Z27" s="19">
        <f t="shared" si="9"/>
        <v>2.5332107231677314</v>
      </c>
      <c r="AA27" s="19">
        <f t="shared" si="9"/>
        <v>2.5836952800714217</v>
      </c>
      <c r="AB27" s="19">
        <f t="shared" si="9"/>
        <v>2.6341798369751119</v>
      </c>
      <c r="AC27" s="19">
        <f t="shared" si="9"/>
        <v>2.6846643938788022</v>
      </c>
      <c r="AD27" s="19">
        <f t="shared" si="9"/>
        <v>2.7351489507824924</v>
      </c>
      <c r="AE27" s="19">
        <f t="shared" si="9"/>
        <v>2.7856335076861827</v>
      </c>
      <c r="AF27" s="19">
        <f t="shared" si="9"/>
        <v>2.8361180645898729</v>
      </c>
      <c r="AG27" s="62">
        <f>'[4]2030_WP'!$BL$534</f>
        <v>2.8866026214935632</v>
      </c>
      <c r="AH27" s="19">
        <f t="shared" si="10"/>
        <v>2.9906872665722974</v>
      </c>
      <c r="AI27" s="19">
        <f t="shared" si="10"/>
        <v>3.0947719116510322</v>
      </c>
      <c r="AJ27" s="19">
        <f t="shared" si="10"/>
        <v>3.1988565567297664</v>
      </c>
      <c r="AK27" s="19">
        <f t="shared" si="10"/>
        <v>3.3029412018085011</v>
      </c>
      <c r="AL27" s="19">
        <f t="shared" si="10"/>
        <v>3.4070258468872354</v>
      </c>
      <c r="AM27" s="19">
        <f t="shared" si="10"/>
        <v>3.5111104919659697</v>
      </c>
      <c r="AN27" s="19">
        <f t="shared" si="10"/>
        <v>3.6151951370447044</v>
      </c>
      <c r="AO27" s="19">
        <f t="shared" si="10"/>
        <v>3.7192797821234387</v>
      </c>
      <c r="AP27" s="19">
        <f t="shared" si="10"/>
        <v>3.8233644272021734</v>
      </c>
      <c r="AQ27" s="62">
        <f>'[4]2040_WP'!$BL$534</f>
        <v>3.9274490722809077</v>
      </c>
      <c r="AR27" s="19">
        <f t="shared" si="11"/>
        <v>4.0315337173596424</v>
      </c>
      <c r="AS27" s="19">
        <f t="shared" si="11"/>
        <v>4.1356183624383762</v>
      </c>
      <c r="AT27" s="19">
        <f t="shared" si="11"/>
        <v>4.2397030075171109</v>
      </c>
      <c r="AU27" s="19">
        <f t="shared" si="11"/>
        <v>4.3437876525958456</v>
      </c>
      <c r="AV27" s="19">
        <f t="shared" si="11"/>
        <v>4.4478722976745804</v>
      </c>
      <c r="AW27" s="19">
        <f t="shared" si="11"/>
        <v>4.5519569427533142</v>
      </c>
      <c r="AX27" s="19">
        <f t="shared" si="11"/>
        <v>4.6560415878320489</v>
      </c>
      <c r="AY27" s="19">
        <f t="shared" si="11"/>
        <v>4.7601262329107836</v>
      </c>
      <c r="AZ27" s="19">
        <f t="shared" si="11"/>
        <v>4.8642108779895175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82"/>
    </row>
    <row r="28" spans="1:104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6"/>
        <v>-4.3381885214524676</v>
      </c>
      <c r="I28" s="19">
        <f t="shared" si="6"/>
        <v>-3.499126622899289</v>
      </c>
      <c r="J28" s="19">
        <f t="shared" si="6"/>
        <v>-2.6600647243461113</v>
      </c>
      <c r="K28" s="19">
        <f t="shared" si="6"/>
        <v>-1.8210028257929338</v>
      </c>
      <c r="L28" s="19">
        <f t="shared" si="6"/>
        <v>-0.98194092723975568</v>
      </c>
      <c r="M28" s="19">
        <f t="shared" si="6"/>
        <v>-0.14287902868657776</v>
      </c>
      <c r="N28" s="62">
        <f>DoN!$N28</f>
        <v>0.69618286986660016</v>
      </c>
      <c r="O28" s="19">
        <f t="shared" si="8"/>
        <v>1.5352447684197781</v>
      </c>
      <c r="P28" s="19">
        <f t="shared" si="8"/>
        <v>2.3743066669729558</v>
      </c>
      <c r="Q28" s="19">
        <f t="shared" si="8"/>
        <v>3.2133685655261344</v>
      </c>
      <c r="R28" s="19">
        <f t="shared" si="8"/>
        <v>4.0524304640793121</v>
      </c>
      <c r="S28" s="19">
        <f t="shared" si="8"/>
        <v>4.8914923626324898</v>
      </c>
      <c r="T28" s="19">
        <f t="shared" si="8"/>
        <v>5.7305542611856684</v>
      </c>
      <c r="U28" s="19">
        <f t="shared" si="8"/>
        <v>6.5696161597388461</v>
      </c>
      <c r="V28" s="19">
        <f t="shared" si="8"/>
        <v>7.4086780582920237</v>
      </c>
      <c r="W28" s="62">
        <f>'[4]2020_WP'!$BS$534</f>
        <v>8.2477399568452014</v>
      </c>
      <c r="X28" s="19">
        <f t="shared" si="9"/>
        <v>9.5478589472204014</v>
      </c>
      <c r="Y28" s="19">
        <f t="shared" si="9"/>
        <v>10.847977937595601</v>
      </c>
      <c r="Z28" s="19">
        <f t="shared" si="9"/>
        <v>12.148096927970801</v>
      </c>
      <c r="AA28" s="19">
        <f t="shared" si="9"/>
        <v>13.448215918346001</v>
      </c>
      <c r="AB28" s="19">
        <f t="shared" si="9"/>
        <v>14.748334908721201</v>
      </c>
      <c r="AC28" s="19">
        <f t="shared" si="9"/>
        <v>16.048453899096401</v>
      </c>
      <c r="AD28" s="19">
        <f t="shared" si="9"/>
        <v>17.348572889471601</v>
      </c>
      <c r="AE28" s="19">
        <f t="shared" si="9"/>
        <v>18.648691879846801</v>
      </c>
      <c r="AF28" s="19">
        <f t="shared" si="9"/>
        <v>19.948810870222001</v>
      </c>
      <c r="AG28" s="62">
        <f>'[4]2030_WP'!$BS$534</f>
        <v>21.248929860597201</v>
      </c>
      <c r="AH28" s="19">
        <f t="shared" si="10"/>
        <v>22.003867673313621</v>
      </c>
      <c r="AI28" s="19">
        <f t="shared" si="10"/>
        <v>22.758805486030042</v>
      </c>
      <c r="AJ28" s="19">
        <f t="shared" si="10"/>
        <v>23.513743298746462</v>
      </c>
      <c r="AK28" s="19">
        <f t="shared" si="10"/>
        <v>24.268681111462882</v>
      </c>
      <c r="AL28" s="19">
        <f t="shared" si="10"/>
        <v>25.023618924179303</v>
      </c>
      <c r="AM28" s="19">
        <f t="shared" si="10"/>
        <v>25.778556736895723</v>
      </c>
      <c r="AN28" s="19">
        <f t="shared" si="10"/>
        <v>26.53349454961214</v>
      </c>
      <c r="AO28" s="19">
        <f t="shared" si="10"/>
        <v>27.28843236232856</v>
      </c>
      <c r="AP28" s="19">
        <f t="shared" si="10"/>
        <v>28.043370175044981</v>
      </c>
      <c r="AQ28" s="62">
        <f>'[4]2040_WP'!$BS$534</f>
        <v>28.798307987761401</v>
      </c>
      <c r="AR28" s="19">
        <f t="shared" si="11"/>
        <v>29.553245800477821</v>
      </c>
      <c r="AS28" s="19">
        <f t="shared" si="11"/>
        <v>30.308183613194242</v>
      </c>
      <c r="AT28" s="19">
        <f t="shared" si="11"/>
        <v>31.063121425910662</v>
      </c>
      <c r="AU28" s="19">
        <f t="shared" si="11"/>
        <v>31.818059238627082</v>
      </c>
      <c r="AV28" s="19">
        <f t="shared" si="11"/>
        <v>32.572997051343499</v>
      </c>
      <c r="AW28" s="19">
        <f t="shared" si="11"/>
        <v>33.32793486405992</v>
      </c>
      <c r="AX28" s="19">
        <f t="shared" si="11"/>
        <v>34.08287267677634</v>
      </c>
      <c r="AY28" s="19">
        <f t="shared" si="11"/>
        <v>34.83781048949276</v>
      </c>
      <c r="AZ28" s="19">
        <f t="shared" si="11"/>
        <v>35.592748302209181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82"/>
    </row>
    <row r="29" spans="1:104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6"/>
        <v>-3.4154962933898574</v>
      </c>
      <c r="I29" s="19">
        <f t="shared" si="6"/>
        <v>-2.5998559920376225</v>
      </c>
      <c r="J29" s="19">
        <f t="shared" si="6"/>
        <v>-1.7842156906853883</v>
      </c>
      <c r="K29" s="19">
        <f t="shared" si="6"/>
        <v>-0.9685753893331539</v>
      </c>
      <c r="L29" s="19">
        <f t="shared" si="6"/>
        <v>-0.15293508798091926</v>
      </c>
      <c r="M29" s="19">
        <f t="shared" si="6"/>
        <v>0.66270521337131527</v>
      </c>
      <c r="N29" s="62">
        <f>DoN!$N29</f>
        <v>1.4783455147235498</v>
      </c>
      <c r="O29" s="19">
        <f t="shared" si="8"/>
        <v>2.2939858160757844</v>
      </c>
      <c r="P29" s="19">
        <f t="shared" si="8"/>
        <v>3.1096261174280189</v>
      </c>
      <c r="Q29" s="19">
        <f t="shared" si="8"/>
        <v>3.9252664187802537</v>
      </c>
      <c r="R29" s="19">
        <f t="shared" si="8"/>
        <v>4.7409067201324877</v>
      </c>
      <c r="S29" s="19">
        <f t="shared" si="8"/>
        <v>5.5565470214847226</v>
      </c>
      <c r="T29" s="19">
        <f t="shared" si="8"/>
        <v>6.3721873228369574</v>
      </c>
      <c r="U29" s="19">
        <f t="shared" si="8"/>
        <v>7.1878276241891914</v>
      </c>
      <c r="V29" s="19">
        <f t="shared" si="8"/>
        <v>8.0034679255414254</v>
      </c>
      <c r="W29" s="62">
        <f>'[4]2020_WP'!$BT$534</f>
        <v>8.8191082268936611</v>
      </c>
      <c r="X29" s="19">
        <f t="shared" si="9"/>
        <v>10.164862912609951</v>
      </c>
      <c r="Y29" s="19">
        <f t="shared" si="9"/>
        <v>11.510617598326242</v>
      </c>
      <c r="Z29" s="19">
        <f t="shared" si="9"/>
        <v>12.856372284042532</v>
      </c>
      <c r="AA29" s="19">
        <f t="shared" si="9"/>
        <v>14.202126969758822</v>
      </c>
      <c r="AB29" s="19">
        <f t="shared" si="9"/>
        <v>15.547881655475113</v>
      </c>
      <c r="AC29" s="19">
        <f t="shared" si="9"/>
        <v>16.893636341191403</v>
      </c>
      <c r="AD29" s="19">
        <f t="shared" si="9"/>
        <v>18.239391026907693</v>
      </c>
      <c r="AE29" s="19">
        <f t="shared" si="9"/>
        <v>19.585145712623984</v>
      </c>
      <c r="AF29" s="19">
        <f t="shared" si="9"/>
        <v>20.930900398340274</v>
      </c>
      <c r="AG29" s="62">
        <f>'[4]2030_WP'!$BT$534</f>
        <v>22.276655084056564</v>
      </c>
      <c r="AH29" s="19">
        <f t="shared" si="10"/>
        <v>23.047171630097797</v>
      </c>
      <c r="AI29" s="19">
        <f t="shared" si="10"/>
        <v>23.817688176139029</v>
      </c>
      <c r="AJ29" s="19">
        <f t="shared" si="10"/>
        <v>24.588204722180258</v>
      </c>
      <c r="AK29" s="19">
        <f t="shared" si="10"/>
        <v>25.35872126822149</v>
      </c>
      <c r="AL29" s="19">
        <f t="shared" si="10"/>
        <v>26.129237814262723</v>
      </c>
      <c r="AM29" s="19">
        <f t="shared" si="10"/>
        <v>26.899754360303955</v>
      </c>
      <c r="AN29" s="19">
        <f t="shared" si="10"/>
        <v>27.670270906345188</v>
      </c>
      <c r="AO29" s="19">
        <f t="shared" si="10"/>
        <v>28.440787452386417</v>
      </c>
      <c r="AP29" s="19">
        <f t="shared" si="10"/>
        <v>29.211303998427649</v>
      </c>
      <c r="AQ29" s="62">
        <f>'[4]2040_WP'!$BT$534</f>
        <v>29.981820544468881</v>
      </c>
      <c r="AR29" s="19">
        <f t="shared" si="11"/>
        <v>30.752337090510114</v>
      </c>
      <c r="AS29" s="19">
        <f t="shared" si="11"/>
        <v>31.522853636551346</v>
      </c>
      <c r="AT29" s="19">
        <f t="shared" si="11"/>
        <v>32.293370182592575</v>
      </c>
      <c r="AU29" s="19">
        <f t="shared" si="11"/>
        <v>33.063886728633811</v>
      </c>
      <c r="AV29" s="19">
        <f t="shared" si="11"/>
        <v>33.83440327467504</v>
      </c>
      <c r="AW29" s="19">
        <f t="shared" si="11"/>
        <v>34.604919820716269</v>
      </c>
      <c r="AX29" s="19">
        <f t="shared" si="11"/>
        <v>35.375436366757505</v>
      </c>
      <c r="AY29" s="19">
        <f t="shared" si="11"/>
        <v>36.145952912798734</v>
      </c>
      <c r="AZ29" s="19">
        <f t="shared" si="11"/>
        <v>36.91646945883997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82"/>
    </row>
    <row r="30" spans="1:104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6"/>
        <v>2.6720750723224675</v>
      </c>
      <c r="I30" s="19">
        <f t="shared" si="6"/>
        <v>3.4394993966347562</v>
      </c>
      <c r="J30" s="19">
        <f t="shared" si="6"/>
        <v>4.2069237209470449</v>
      </c>
      <c r="K30" s="19">
        <f t="shared" si="6"/>
        <v>4.9743480452593332</v>
      </c>
      <c r="L30" s="19">
        <f t="shared" si="6"/>
        <v>5.7417723695716223</v>
      </c>
      <c r="M30" s="19">
        <f t="shared" si="6"/>
        <v>6.5091966938839114</v>
      </c>
      <c r="N30" s="62">
        <f>DoN!$N30</f>
        <v>7.2766210181961997</v>
      </c>
      <c r="O30" s="19">
        <f t="shared" si="8"/>
        <v>8.0440453425084879</v>
      </c>
      <c r="P30" s="19">
        <f t="shared" si="8"/>
        <v>8.811469666820777</v>
      </c>
      <c r="Q30" s="19">
        <f t="shared" si="8"/>
        <v>9.5788939911330662</v>
      </c>
      <c r="R30" s="19">
        <f t="shared" si="8"/>
        <v>10.346318315445355</v>
      </c>
      <c r="S30" s="19">
        <f t="shared" si="8"/>
        <v>11.113742639757643</v>
      </c>
      <c r="T30" s="19">
        <f t="shared" si="8"/>
        <v>11.881166964069932</v>
      </c>
      <c r="U30" s="19">
        <f t="shared" si="8"/>
        <v>12.648591288382221</v>
      </c>
      <c r="V30" s="19">
        <f t="shared" si="8"/>
        <v>13.416015612694508</v>
      </c>
      <c r="W30" s="62">
        <f>'[4]2020_WP'!$BU$534</f>
        <v>14.183439937006797</v>
      </c>
      <c r="X30" s="19">
        <f t="shared" si="9"/>
        <v>13.980583170983177</v>
      </c>
      <c r="Y30" s="19">
        <f t="shared" si="9"/>
        <v>13.777726404959559</v>
      </c>
      <c r="Z30" s="19">
        <f t="shared" si="9"/>
        <v>13.574869638935938</v>
      </c>
      <c r="AA30" s="19">
        <f t="shared" si="9"/>
        <v>13.372012872912318</v>
      </c>
      <c r="AB30" s="19">
        <f t="shared" si="9"/>
        <v>13.1691561068887</v>
      </c>
      <c r="AC30" s="19">
        <f t="shared" si="9"/>
        <v>12.96629934086508</v>
      </c>
      <c r="AD30" s="19">
        <f t="shared" si="9"/>
        <v>12.763442574841459</v>
      </c>
      <c r="AE30" s="19">
        <f t="shared" si="9"/>
        <v>12.560585808817839</v>
      </c>
      <c r="AF30" s="19">
        <f t="shared" si="9"/>
        <v>12.357729042794221</v>
      </c>
      <c r="AG30" s="62">
        <f>'[4]2030_WP'!$BU$534</f>
        <v>12.1548722767706</v>
      </c>
      <c r="AH30" s="19">
        <f t="shared" si="10"/>
        <v>12.687888813696301</v>
      </c>
      <c r="AI30" s="19">
        <f t="shared" si="10"/>
        <v>13.220905350622001</v>
      </c>
      <c r="AJ30" s="19">
        <f t="shared" si="10"/>
        <v>13.753921887547701</v>
      </c>
      <c r="AK30" s="19">
        <f t="shared" si="10"/>
        <v>14.2869384244734</v>
      </c>
      <c r="AL30" s="19">
        <f t="shared" si="10"/>
        <v>14.8199549613991</v>
      </c>
      <c r="AM30" s="19">
        <f t="shared" si="10"/>
        <v>15.3529714983248</v>
      </c>
      <c r="AN30" s="19">
        <f t="shared" si="10"/>
        <v>15.885988035250501</v>
      </c>
      <c r="AO30" s="19">
        <f t="shared" si="10"/>
        <v>16.419004572176199</v>
      </c>
      <c r="AP30" s="19">
        <f t="shared" si="10"/>
        <v>16.952021109101899</v>
      </c>
      <c r="AQ30" s="62">
        <f>'[4]2040_WP'!$BU$534</f>
        <v>17.4850376460276</v>
      </c>
      <c r="AR30" s="19">
        <f t="shared" si="11"/>
        <v>18.0180541829533</v>
      </c>
      <c r="AS30" s="19">
        <f t="shared" si="11"/>
        <v>18.551070719879</v>
      </c>
      <c r="AT30" s="19">
        <f t="shared" si="11"/>
        <v>19.0840872568047</v>
      </c>
      <c r="AU30" s="19">
        <f t="shared" si="11"/>
        <v>19.617103793730401</v>
      </c>
      <c r="AV30" s="19">
        <f t="shared" si="11"/>
        <v>20.150120330656101</v>
      </c>
      <c r="AW30" s="19">
        <f t="shared" si="11"/>
        <v>20.683136867581798</v>
      </c>
      <c r="AX30" s="19">
        <f t="shared" si="11"/>
        <v>21.216153404507498</v>
      </c>
      <c r="AY30" s="19">
        <f t="shared" si="11"/>
        <v>21.749169941433198</v>
      </c>
      <c r="AZ30" s="19">
        <f t="shared" si="11"/>
        <v>22.282186478358899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82"/>
    </row>
    <row r="31" spans="1:104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6"/>
        <v>8.5306392276397673</v>
      </c>
      <c r="I31" s="25">
        <f t="shared" si="6"/>
        <v>9.3812990243052958</v>
      </c>
      <c r="J31" s="25">
        <f t="shared" si="6"/>
        <v>10.231958820970824</v>
      </c>
      <c r="K31" s="25">
        <f t="shared" si="6"/>
        <v>11.082618617636353</v>
      </c>
      <c r="L31" s="25">
        <f t="shared" si="6"/>
        <v>11.933278414301883</v>
      </c>
      <c r="M31" s="25">
        <f t="shared" si="6"/>
        <v>12.783938210967412</v>
      </c>
      <c r="N31" s="64">
        <f>DoN!$N31</f>
        <v>13.63459800763294</v>
      </c>
      <c r="O31" s="25">
        <f t="shared" si="8"/>
        <v>14.485257804298469</v>
      </c>
      <c r="P31" s="25">
        <f t="shared" si="8"/>
        <v>15.335917600963997</v>
      </c>
      <c r="Q31" s="25">
        <f t="shared" si="8"/>
        <v>16.186577397629527</v>
      </c>
      <c r="R31" s="25">
        <f t="shared" si="8"/>
        <v>17.037237194295056</v>
      </c>
      <c r="S31" s="25">
        <f t="shared" si="8"/>
        <v>17.887896990960584</v>
      </c>
      <c r="T31" s="25">
        <f t="shared" si="8"/>
        <v>18.738556787626113</v>
      </c>
      <c r="U31" s="25">
        <f t="shared" si="8"/>
        <v>19.589216584291641</v>
      </c>
      <c r="V31" s="25">
        <f t="shared" si="8"/>
        <v>20.43987638095717</v>
      </c>
      <c r="W31" s="64">
        <f>'[4]2020_WP'!$BV$534</f>
        <v>21.290536177622698</v>
      </c>
      <c r="X31" s="25">
        <f t="shared" si="9"/>
        <v>21.343958861687071</v>
      </c>
      <c r="Y31" s="25">
        <f t="shared" si="9"/>
        <v>21.397381545751443</v>
      </c>
      <c r="Z31" s="25">
        <f t="shared" si="9"/>
        <v>21.450804229815816</v>
      </c>
      <c r="AA31" s="25">
        <f t="shared" si="9"/>
        <v>21.504226913880188</v>
      </c>
      <c r="AB31" s="25">
        <f t="shared" si="9"/>
        <v>21.557649597944561</v>
      </c>
      <c r="AC31" s="25">
        <f t="shared" si="9"/>
        <v>21.61107228200893</v>
      </c>
      <c r="AD31" s="25">
        <f t="shared" si="9"/>
        <v>21.664494966073303</v>
      </c>
      <c r="AE31" s="25">
        <f t="shared" si="9"/>
        <v>21.717917650137675</v>
      </c>
      <c r="AF31" s="25">
        <f t="shared" si="9"/>
        <v>21.771340334202048</v>
      </c>
      <c r="AG31" s="64">
        <f>'[4]2030_WP'!$BV$534</f>
        <v>21.82476301826642</v>
      </c>
      <c r="AH31" s="25">
        <f t="shared" si="10"/>
        <v>22.767002842890438</v>
      </c>
      <c r="AI31" s="25">
        <f t="shared" si="10"/>
        <v>23.709242667514459</v>
      </c>
      <c r="AJ31" s="25">
        <f t="shared" si="10"/>
        <v>24.651482492138477</v>
      </c>
      <c r="AK31" s="25">
        <f t="shared" si="10"/>
        <v>25.593722316762499</v>
      </c>
      <c r="AL31" s="25">
        <f t="shared" si="10"/>
        <v>26.535962141386516</v>
      </c>
      <c r="AM31" s="25">
        <f t="shared" si="10"/>
        <v>27.478201966010538</v>
      </c>
      <c r="AN31" s="25">
        <f t="shared" si="10"/>
        <v>28.420441790634555</v>
      </c>
      <c r="AO31" s="25">
        <f t="shared" si="10"/>
        <v>29.362681615258573</v>
      </c>
      <c r="AP31" s="25">
        <f t="shared" si="10"/>
        <v>30.304921439882591</v>
      </c>
      <c r="AQ31" s="64">
        <f>'[4]2040_WP'!$BV$534</f>
        <v>31.247161264506612</v>
      </c>
      <c r="AR31" s="25">
        <f t="shared" si="11"/>
        <v>32.189401089130634</v>
      </c>
      <c r="AS31" s="25">
        <f t="shared" si="11"/>
        <v>33.131640913754651</v>
      </c>
      <c r="AT31" s="25">
        <f t="shared" si="11"/>
        <v>34.073880738378669</v>
      </c>
      <c r="AU31" s="25">
        <f t="shared" si="11"/>
        <v>35.016120563002687</v>
      </c>
      <c r="AV31" s="25">
        <f t="shared" si="11"/>
        <v>35.958360387626712</v>
      </c>
      <c r="AW31" s="25">
        <f t="shared" si="11"/>
        <v>36.90060021225073</v>
      </c>
      <c r="AX31" s="25">
        <f t="shared" si="11"/>
        <v>37.842840036874748</v>
      </c>
      <c r="AY31" s="25">
        <f t="shared" si="11"/>
        <v>38.785079861498765</v>
      </c>
      <c r="AZ31" s="25">
        <f t="shared" si="11"/>
        <v>39.727319686122783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82"/>
    </row>
    <row r="32" spans="1:104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6"/>
        <v>0.14708048792100334</v>
      </c>
      <c r="I32" s="31">
        <f t="shared" si="6"/>
        <v>0.15296173367528279</v>
      </c>
      <c r="J32" s="31">
        <f t="shared" si="6"/>
        <v>0.15884297942956221</v>
      </c>
      <c r="K32" s="31">
        <f t="shared" si="6"/>
        <v>0.16472422518384167</v>
      </c>
      <c r="L32" s="31">
        <f t="shared" si="6"/>
        <v>0.17060547093812112</v>
      </c>
      <c r="M32" s="31">
        <f t="shared" si="6"/>
        <v>0.17648671669240057</v>
      </c>
      <c r="N32" s="66">
        <f>DoN!$N32</f>
        <v>0.18236796244668002</v>
      </c>
      <c r="O32" s="31">
        <f t="shared" si="8"/>
        <v>0.18824920820095947</v>
      </c>
      <c r="P32" s="31">
        <f t="shared" si="8"/>
        <v>0.19413045395523892</v>
      </c>
      <c r="Q32" s="31">
        <f t="shared" si="8"/>
        <v>0.20001169970951838</v>
      </c>
      <c r="R32" s="31">
        <f t="shared" si="8"/>
        <v>0.20589294546379783</v>
      </c>
      <c r="S32" s="31">
        <f t="shared" si="8"/>
        <v>0.21177419121807725</v>
      </c>
      <c r="T32" s="31">
        <f t="shared" si="8"/>
        <v>0.2176554369723567</v>
      </c>
      <c r="U32" s="31">
        <f t="shared" si="8"/>
        <v>0.22353668272663615</v>
      </c>
      <c r="V32" s="31">
        <f t="shared" si="8"/>
        <v>0.22941792848091561</v>
      </c>
      <c r="W32" s="66">
        <f>'[4]2020_WP'!$BW$534</f>
        <v>0.23529917423519506</v>
      </c>
      <c r="X32" s="31">
        <f t="shared" si="9"/>
        <v>0.24542739530231103</v>
      </c>
      <c r="Y32" s="31">
        <f t="shared" si="9"/>
        <v>0.25555561636942703</v>
      </c>
      <c r="Z32" s="31">
        <f t="shared" si="9"/>
        <v>0.265683837436543</v>
      </c>
      <c r="AA32" s="31">
        <f t="shared" si="9"/>
        <v>0.27581205850365897</v>
      </c>
      <c r="AB32" s="31">
        <f t="shared" si="9"/>
        <v>0.28594027957077495</v>
      </c>
      <c r="AC32" s="31">
        <f t="shared" si="9"/>
        <v>0.29606850063789092</v>
      </c>
      <c r="AD32" s="31">
        <f t="shared" si="9"/>
        <v>0.30619672170500689</v>
      </c>
      <c r="AE32" s="31">
        <f t="shared" si="9"/>
        <v>0.31632494277212286</v>
      </c>
      <c r="AF32" s="31">
        <f t="shared" si="9"/>
        <v>0.32645316383923884</v>
      </c>
      <c r="AG32" s="66">
        <f>'[4]2030_WP'!$BW$534</f>
        <v>0.33658138490635481</v>
      </c>
      <c r="AH32" s="31">
        <f t="shared" si="10"/>
        <v>0.34883589097994522</v>
      </c>
      <c r="AI32" s="31">
        <f t="shared" si="10"/>
        <v>0.36109039705353557</v>
      </c>
      <c r="AJ32" s="31">
        <f t="shared" si="10"/>
        <v>0.37334490312712598</v>
      </c>
      <c r="AK32" s="31">
        <f t="shared" si="10"/>
        <v>0.38559940920071634</v>
      </c>
      <c r="AL32" s="31">
        <f t="shared" si="10"/>
        <v>0.39785391527430675</v>
      </c>
      <c r="AM32" s="31">
        <f t="shared" si="10"/>
        <v>0.41010842134789716</v>
      </c>
      <c r="AN32" s="31">
        <f t="shared" si="10"/>
        <v>0.42236292742148751</v>
      </c>
      <c r="AO32" s="31">
        <f t="shared" si="10"/>
        <v>0.43461743349507792</v>
      </c>
      <c r="AP32" s="31">
        <f t="shared" si="10"/>
        <v>0.44687193956866827</v>
      </c>
      <c r="AQ32" s="66">
        <f>'[4]2040_WP'!$BW$534</f>
        <v>0.45912644564225868</v>
      </c>
      <c r="AR32" s="31">
        <f t="shared" si="11"/>
        <v>0.47138095171584909</v>
      </c>
      <c r="AS32" s="31">
        <f t="shared" si="11"/>
        <v>0.48363545778943945</v>
      </c>
      <c r="AT32" s="31">
        <f t="shared" si="11"/>
        <v>0.49588996386302986</v>
      </c>
      <c r="AU32" s="31">
        <f t="shared" si="11"/>
        <v>0.50814446993662021</v>
      </c>
      <c r="AV32" s="31">
        <f t="shared" si="11"/>
        <v>0.52039897601021057</v>
      </c>
      <c r="AW32" s="31">
        <f t="shared" si="11"/>
        <v>0.53265348208380103</v>
      </c>
      <c r="AX32" s="31">
        <f t="shared" si="11"/>
        <v>0.54490798815739139</v>
      </c>
      <c r="AY32" s="31">
        <f t="shared" si="11"/>
        <v>0.55716249423098185</v>
      </c>
      <c r="AZ32" s="31">
        <f t="shared" si="11"/>
        <v>0.56941700030457221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82"/>
    </row>
    <row r="33" spans="1:108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6"/>
        <v>3.8432587901819019E-2</v>
      </c>
      <c r="I33" s="25">
        <f t="shared" si="6"/>
        <v>3.9941937070193625E-2</v>
      </c>
      <c r="J33" s="25">
        <f t="shared" si="6"/>
        <v>4.1451286238568238E-2</v>
      </c>
      <c r="K33" s="25">
        <f t="shared" si="6"/>
        <v>4.2960635406942844E-2</v>
      </c>
      <c r="L33" s="25">
        <f t="shared" si="6"/>
        <v>4.4469984575317451E-2</v>
      </c>
      <c r="M33" s="25">
        <f t="shared" si="6"/>
        <v>4.5979333743692057E-2</v>
      </c>
      <c r="N33" s="64">
        <f>DoN!$N33</f>
        <v>4.7488682912066663E-2</v>
      </c>
      <c r="O33" s="25">
        <f t="shared" si="8"/>
        <v>4.8998032080441269E-2</v>
      </c>
      <c r="P33" s="25">
        <f t="shared" si="8"/>
        <v>5.0507381248815875E-2</v>
      </c>
      <c r="Q33" s="25">
        <f t="shared" si="8"/>
        <v>5.2016730417190481E-2</v>
      </c>
      <c r="R33" s="25">
        <f t="shared" si="8"/>
        <v>5.3526079585565087E-2</v>
      </c>
      <c r="S33" s="25">
        <f t="shared" si="8"/>
        <v>5.50354287539397E-2</v>
      </c>
      <c r="T33" s="25">
        <f t="shared" si="8"/>
        <v>5.6544777922314306E-2</v>
      </c>
      <c r="U33" s="25">
        <f t="shared" si="8"/>
        <v>5.8054127090688912E-2</v>
      </c>
      <c r="V33" s="25">
        <f t="shared" si="8"/>
        <v>5.9563476259063518E-2</v>
      </c>
      <c r="W33" s="64">
        <f>'[4]2020_WP'!$BX$534</f>
        <v>6.1072825427438124E-2</v>
      </c>
      <c r="X33" s="25">
        <f t="shared" si="9"/>
        <v>6.1960031288052449E-2</v>
      </c>
      <c r="Y33" s="25">
        <f t="shared" si="9"/>
        <v>6.2847237148666774E-2</v>
      </c>
      <c r="Z33" s="25">
        <f t="shared" si="9"/>
        <v>6.3734443009281105E-2</v>
      </c>
      <c r="AA33" s="25">
        <f t="shared" si="9"/>
        <v>6.4621648869895423E-2</v>
      </c>
      <c r="AB33" s="25">
        <f t="shared" si="9"/>
        <v>6.5508854730509741E-2</v>
      </c>
      <c r="AC33" s="25">
        <f t="shared" si="9"/>
        <v>6.6396060591124073E-2</v>
      </c>
      <c r="AD33" s="25">
        <f t="shared" si="9"/>
        <v>6.7283266451738405E-2</v>
      </c>
      <c r="AE33" s="25">
        <f t="shared" si="9"/>
        <v>6.8170472312352723E-2</v>
      </c>
      <c r="AF33" s="25">
        <f t="shared" si="9"/>
        <v>6.9057678172967041E-2</v>
      </c>
      <c r="AG33" s="64">
        <f>'[4]2030_WP'!$BX$534</f>
        <v>6.9944884033581373E-2</v>
      </c>
      <c r="AH33" s="25">
        <f t="shared" si="10"/>
        <v>7.30205056153128E-2</v>
      </c>
      <c r="AI33" s="25">
        <f t="shared" si="10"/>
        <v>7.6096127197044228E-2</v>
      </c>
      <c r="AJ33" s="25">
        <f t="shared" si="10"/>
        <v>7.9171748778775655E-2</v>
      </c>
      <c r="AK33" s="25">
        <f t="shared" si="10"/>
        <v>8.2247370360507083E-2</v>
      </c>
      <c r="AL33" s="25">
        <f t="shared" si="10"/>
        <v>8.532299194223851E-2</v>
      </c>
      <c r="AM33" s="25">
        <f t="shared" si="10"/>
        <v>8.8398613523969938E-2</v>
      </c>
      <c r="AN33" s="25">
        <f t="shared" si="10"/>
        <v>9.1474235105701365E-2</v>
      </c>
      <c r="AO33" s="25">
        <f t="shared" si="10"/>
        <v>9.4549856687432793E-2</v>
      </c>
      <c r="AP33" s="25">
        <f t="shared" si="10"/>
        <v>9.762547826916422E-2</v>
      </c>
      <c r="AQ33" s="64">
        <f>'[4]2040_WP'!$BX$534</f>
        <v>0.10070109985089565</v>
      </c>
      <c r="AR33" s="25">
        <f t="shared" si="11"/>
        <v>0.10377672143262708</v>
      </c>
      <c r="AS33" s="25">
        <f t="shared" si="11"/>
        <v>0.1068523430143585</v>
      </c>
      <c r="AT33" s="25">
        <f t="shared" si="11"/>
        <v>0.10992796459608993</v>
      </c>
      <c r="AU33" s="25">
        <f t="shared" si="11"/>
        <v>0.11300358617782136</v>
      </c>
      <c r="AV33" s="25">
        <f t="shared" si="11"/>
        <v>0.11607920775955279</v>
      </c>
      <c r="AW33" s="25">
        <f t="shared" si="11"/>
        <v>0.11915482934128421</v>
      </c>
      <c r="AX33" s="25">
        <f t="shared" si="11"/>
        <v>0.12223045092301564</v>
      </c>
      <c r="AY33" s="25">
        <f t="shared" si="11"/>
        <v>0.12530607250474707</v>
      </c>
      <c r="AZ33" s="25">
        <f t="shared" si="11"/>
        <v>0.12838169408647848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82"/>
    </row>
    <row r="34" spans="1:108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6"/>
        <v>0</v>
      </c>
      <c r="I34" s="44">
        <f t="shared" si="6"/>
        <v>0</v>
      </c>
      <c r="J34" s="44">
        <f t="shared" si="6"/>
        <v>0</v>
      </c>
      <c r="K34" s="44">
        <f t="shared" si="6"/>
        <v>0</v>
      </c>
      <c r="L34" s="44">
        <f t="shared" si="6"/>
        <v>0</v>
      </c>
      <c r="M34" s="44">
        <f t="shared" si="6"/>
        <v>0</v>
      </c>
      <c r="N34" s="70">
        <f>DoN!$N34</f>
        <v>0</v>
      </c>
      <c r="O34" s="44">
        <f t="shared" si="8"/>
        <v>0</v>
      </c>
      <c r="P34" s="44">
        <f t="shared" si="8"/>
        <v>0</v>
      </c>
      <c r="Q34" s="44">
        <f t="shared" si="8"/>
        <v>0</v>
      </c>
      <c r="R34" s="44">
        <f t="shared" si="8"/>
        <v>0</v>
      </c>
      <c r="S34" s="44">
        <f t="shared" si="8"/>
        <v>0</v>
      </c>
      <c r="T34" s="44">
        <f t="shared" si="8"/>
        <v>0</v>
      </c>
      <c r="U34" s="44">
        <f t="shared" si="8"/>
        <v>0</v>
      </c>
      <c r="V34" s="44">
        <f t="shared" si="8"/>
        <v>0</v>
      </c>
      <c r="W34" s="70">
        <f>'[4]2020_WP'!$CD$534</f>
        <v>0</v>
      </c>
      <c r="X34" s="44">
        <f t="shared" si="9"/>
        <v>0</v>
      </c>
      <c r="Y34" s="44">
        <f t="shared" si="9"/>
        <v>0</v>
      </c>
      <c r="Z34" s="44">
        <f t="shared" si="9"/>
        <v>0</v>
      </c>
      <c r="AA34" s="44">
        <f t="shared" si="9"/>
        <v>0</v>
      </c>
      <c r="AB34" s="44">
        <f t="shared" si="9"/>
        <v>0</v>
      </c>
      <c r="AC34" s="44">
        <f t="shared" si="9"/>
        <v>0</v>
      </c>
      <c r="AD34" s="44">
        <f t="shared" si="9"/>
        <v>0</v>
      </c>
      <c r="AE34" s="44">
        <f t="shared" si="9"/>
        <v>0</v>
      </c>
      <c r="AF34" s="44">
        <f t="shared" si="9"/>
        <v>0</v>
      </c>
      <c r="AG34" s="70">
        <f>'[4]2030_WP'!$CD$534</f>
        <v>0</v>
      </c>
      <c r="AH34" s="44">
        <f t="shared" si="10"/>
        <v>0</v>
      </c>
      <c r="AI34" s="44">
        <f t="shared" si="10"/>
        <v>0</v>
      </c>
      <c r="AJ34" s="44">
        <f t="shared" si="10"/>
        <v>0</v>
      </c>
      <c r="AK34" s="44">
        <f t="shared" si="10"/>
        <v>0</v>
      </c>
      <c r="AL34" s="44">
        <f t="shared" si="10"/>
        <v>0</v>
      </c>
      <c r="AM34" s="44">
        <f t="shared" si="10"/>
        <v>0</v>
      </c>
      <c r="AN34" s="44">
        <f t="shared" si="10"/>
        <v>0</v>
      </c>
      <c r="AO34" s="44">
        <f t="shared" si="10"/>
        <v>0</v>
      </c>
      <c r="AP34" s="44">
        <f t="shared" si="10"/>
        <v>0</v>
      </c>
      <c r="AQ34" s="70">
        <f>'[4]2040_WP'!$CD$534</f>
        <v>0</v>
      </c>
      <c r="AR34" s="44">
        <f t="shared" si="11"/>
        <v>0</v>
      </c>
      <c r="AS34" s="44">
        <f t="shared" si="11"/>
        <v>0</v>
      </c>
      <c r="AT34" s="44">
        <f t="shared" si="11"/>
        <v>0</v>
      </c>
      <c r="AU34" s="44">
        <f t="shared" si="11"/>
        <v>0</v>
      </c>
      <c r="AV34" s="44">
        <f t="shared" si="11"/>
        <v>0</v>
      </c>
      <c r="AW34" s="44">
        <f t="shared" si="11"/>
        <v>0</v>
      </c>
      <c r="AX34" s="44">
        <f t="shared" si="11"/>
        <v>0</v>
      </c>
      <c r="AY34" s="44">
        <f t="shared" si="11"/>
        <v>0</v>
      </c>
      <c r="AZ34" s="44">
        <f t="shared" si="11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82"/>
    </row>
    <row r="35" spans="1:108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6"/>
        <v>1.1754581300333335E-2</v>
      </c>
      <c r="I35" s="50">
        <f t="shared" si="6"/>
        <v>1.1738015678222224E-2</v>
      </c>
      <c r="J35" s="50">
        <f t="shared" si="6"/>
        <v>1.1721450056111112E-2</v>
      </c>
      <c r="K35" s="50">
        <f t="shared" si="6"/>
        <v>1.1704884434000001E-2</v>
      </c>
      <c r="L35" s="50">
        <f t="shared" si="6"/>
        <v>1.1688318811888891E-2</v>
      </c>
      <c r="M35" s="50">
        <f t="shared" si="6"/>
        <v>1.1671753189777779E-2</v>
      </c>
      <c r="N35" s="72">
        <f>DoN!$N35</f>
        <v>1.1655187567666668E-2</v>
      </c>
      <c r="O35" s="50">
        <f t="shared" si="8"/>
        <v>1.1638621945555557E-2</v>
      </c>
      <c r="P35" s="50">
        <f t="shared" si="8"/>
        <v>1.1622056323444445E-2</v>
      </c>
      <c r="Q35" s="50">
        <f t="shared" si="8"/>
        <v>1.1605490701333335E-2</v>
      </c>
      <c r="R35" s="50">
        <f t="shared" si="8"/>
        <v>1.1588925079222224E-2</v>
      </c>
      <c r="S35" s="50">
        <f t="shared" si="8"/>
        <v>1.1572359457111112E-2</v>
      </c>
      <c r="T35" s="50">
        <f t="shared" si="8"/>
        <v>1.1555793835000001E-2</v>
      </c>
      <c r="U35" s="50">
        <f t="shared" si="8"/>
        <v>1.1539228212888891E-2</v>
      </c>
      <c r="V35" s="50">
        <f t="shared" si="8"/>
        <v>1.1522662590777779E-2</v>
      </c>
      <c r="W35" s="72">
        <f>'[4]2020_WP'!$CE$534</f>
        <v>1.1506096968666668E-2</v>
      </c>
      <c r="X35" s="50">
        <f t="shared" si="9"/>
        <v>1.1764554588466668E-2</v>
      </c>
      <c r="Y35" s="50">
        <f t="shared" si="9"/>
        <v>1.2023012208266667E-2</v>
      </c>
      <c r="Z35" s="50">
        <f t="shared" si="9"/>
        <v>1.2281469828066669E-2</v>
      </c>
      <c r="AA35" s="50">
        <f t="shared" si="9"/>
        <v>1.2539927447866668E-2</v>
      </c>
      <c r="AB35" s="50">
        <f t="shared" si="9"/>
        <v>1.2798385067666668E-2</v>
      </c>
      <c r="AC35" s="50">
        <f t="shared" si="9"/>
        <v>1.3056842687466668E-2</v>
      </c>
      <c r="AD35" s="50">
        <f t="shared" si="9"/>
        <v>1.3315300307266667E-2</v>
      </c>
      <c r="AE35" s="50">
        <f t="shared" si="9"/>
        <v>1.3573757927066669E-2</v>
      </c>
      <c r="AF35" s="50">
        <f t="shared" si="9"/>
        <v>1.3832215546866668E-2</v>
      </c>
      <c r="AG35" s="72">
        <f>'[4]2030_WP'!$CE$534</f>
        <v>1.4090673166666668E-2</v>
      </c>
      <c r="AH35" s="50">
        <f t="shared" si="10"/>
        <v>1.4448551028100002E-2</v>
      </c>
      <c r="AI35" s="50">
        <f t="shared" si="10"/>
        <v>1.4806428889533334E-2</v>
      </c>
      <c r="AJ35" s="50">
        <f t="shared" si="10"/>
        <v>1.5164306750966668E-2</v>
      </c>
      <c r="AK35" s="50">
        <f t="shared" si="10"/>
        <v>1.55221846124E-2</v>
      </c>
      <c r="AL35" s="50">
        <f t="shared" si="10"/>
        <v>1.5880062473833334E-2</v>
      </c>
      <c r="AM35" s="50">
        <f t="shared" si="10"/>
        <v>1.6237940335266668E-2</v>
      </c>
      <c r="AN35" s="50">
        <f t="shared" si="10"/>
        <v>1.6595818196700002E-2</v>
      </c>
      <c r="AO35" s="50">
        <f t="shared" si="10"/>
        <v>1.6953696058133332E-2</v>
      </c>
      <c r="AP35" s="50">
        <f t="shared" si="10"/>
        <v>1.7311573919566666E-2</v>
      </c>
      <c r="AQ35" s="72">
        <f>'[4]2040_WP'!$CE$534</f>
        <v>1.7669451781E-2</v>
      </c>
      <c r="AR35" s="50">
        <f t="shared" si="11"/>
        <v>1.8027329642433334E-2</v>
      </c>
      <c r="AS35" s="50">
        <f t="shared" si="11"/>
        <v>1.8385207503866668E-2</v>
      </c>
      <c r="AT35" s="50">
        <f t="shared" si="11"/>
        <v>1.8743085365299998E-2</v>
      </c>
      <c r="AU35" s="50">
        <f t="shared" si="11"/>
        <v>1.9100963226733332E-2</v>
      </c>
      <c r="AV35" s="50">
        <f t="shared" si="11"/>
        <v>1.9458841088166666E-2</v>
      </c>
      <c r="AW35" s="50">
        <f t="shared" si="11"/>
        <v>1.98167189496E-2</v>
      </c>
      <c r="AX35" s="50">
        <f t="shared" si="11"/>
        <v>2.0174596811033334E-2</v>
      </c>
      <c r="AY35" s="50">
        <f t="shared" si="11"/>
        <v>2.0532474672466668E-2</v>
      </c>
      <c r="AZ35" s="50">
        <f t="shared" si="11"/>
        <v>2.0890352533899998E-2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82"/>
    </row>
    <row r="36" spans="1:108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51.983506701840668</v>
      </c>
      <c r="I36" s="104">
        <f t="shared" ref="I36:AQ36" si="12">SUM(I7:I14,I24:I31)</f>
        <v>58.952629766023776</v>
      </c>
      <c r="J36" s="104">
        <f t="shared" si="12"/>
        <v>65.921752830206898</v>
      </c>
      <c r="K36" s="104">
        <f t="shared" si="12"/>
        <v>72.890875894390021</v>
      </c>
      <c r="L36" s="104">
        <f t="shared" si="12"/>
        <v>79.859998958573144</v>
      </c>
      <c r="M36" s="104">
        <f t="shared" si="12"/>
        <v>86.829122022756252</v>
      </c>
      <c r="N36" s="104">
        <f t="shared" si="12"/>
        <v>93.798245086939389</v>
      </c>
      <c r="O36" s="104">
        <f t="shared" si="12"/>
        <v>100.7673681511225</v>
      </c>
      <c r="P36" s="104">
        <f t="shared" si="12"/>
        <v>107.73649121530562</v>
      </c>
      <c r="Q36" s="104">
        <f t="shared" si="12"/>
        <v>114.70561427948874</v>
      </c>
      <c r="R36" s="104">
        <f t="shared" si="12"/>
        <v>121.67473734367189</v>
      </c>
      <c r="S36" s="104">
        <f t="shared" si="12"/>
        <v>128.64386040785502</v>
      </c>
      <c r="T36" s="104">
        <f t="shared" si="12"/>
        <v>135.61298347203814</v>
      </c>
      <c r="U36" s="104">
        <f t="shared" si="12"/>
        <v>142.58210653622123</v>
      </c>
      <c r="V36" s="104">
        <f t="shared" si="12"/>
        <v>149.55122960040435</v>
      </c>
      <c r="W36" s="104">
        <f t="shared" si="12"/>
        <v>156.52035266458748</v>
      </c>
      <c r="X36" s="104">
        <f t="shared" si="12"/>
        <v>163.30543341279375</v>
      </c>
      <c r="Y36" s="104">
        <f t="shared" si="12"/>
        <v>170.09051416100007</v>
      </c>
      <c r="Z36" s="104">
        <f t="shared" si="12"/>
        <v>176.87559490920634</v>
      </c>
      <c r="AA36" s="104">
        <f t="shared" si="12"/>
        <v>183.66067565741264</v>
      </c>
      <c r="AB36" s="104">
        <f t="shared" si="12"/>
        <v>190.44575640561891</v>
      </c>
      <c r="AC36" s="104">
        <f t="shared" si="12"/>
        <v>197.23083715382521</v>
      </c>
      <c r="AD36" s="104">
        <f t="shared" si="12"/>
        <v>204.0159179020315</v>
      </c>
      <c r="AE36" s="104">
        <f t="shared" si="12"/>
        <v>210.8009986502378</v>
      </c>
      <c r="AF36" s="104">
        <f t="shared" si="12"/>
        <v>217.58607939844404</v>
      </c>
      <c r="AG36" s="104">
        <f t="shared" si="12"/>
        <v>224.37116014665034</v>
      </c>
      <c r="AH36" s="104">
        <f t="shared" si="12"/>
        <v>230.89665336753964</v>
      </c>
      <c r="AI36" s="104">
        <f t="shared" si="12"/>
        <v>237.42214658842886</v>
      </c>
      <c r="AJ36" s="104">
        <f t="shared" si="12"/>
        <v>243.94763980931808</v>
      </c>
      <c r="AK36" s="104">
        <f t="shared" si="12"/>
        <v>250.47313303020735</v>
      </c>
      <c r="AL36" s="104">
        <f t="shared" si="12"/>
        <v>256.9986262510966</v>
      </c>
      <c r="AM36" s="104">
        <f t="shared" si="12"/>
        <v>263.52411947198584</v>
      </c>
      <c r="AN36" s="104">
        <f t="shared" si="12"/>
        <v>270.04961269287509</v>
      </c>
      <c r="AO36" s="104">
        <f t="shared" si="12"/>
        <v>276.57510591376433</v>
      </c>
      <c r="AP36" s="104">
        <f t="shared" si="12"/>
        <v>283.10059913465352</v>
      </c>
      <c r="AQ36" s="104">
        <f t="shared" si="12"/>
        <v>289.62609235554282</v>
      </c>
      <c r="AR36" s="104">
        <f t="shared" ref="AR36:CY36" si="13">SUM(AR7:AR14,AR24:AR31)</f>
        <v>296.15158557643201</v>
      </c>
      <c r="AS36" s="104">
        <f t="shared" si="13"/>
        <v>302.67707879732131</v>
      </c>
      <c r="AT36" s="104">
        <f t="shared" si="13"/>
        <v>309.2025720182105</v>
      </c>
      <c r="AU36" s="104">
        <f t="shared" si="13"/>
        <v>315.72806523909975</v>
      </c>
      <c r="AV36" s="104">
        <f t="shared" si="13"/>
        <v>322.25355845998905</v>
      </c>
      <c r="AW36" s="104">
        <f t="shared" si="13"/>
        <v>328.7790516808783</v>
      </c>
      <c r="AX36" s="104">
        <f t="shared" si="13"/>
        <v>335.30454490176754</v>
      </c>
      <c r="AY36" s="104">
        <f t="shared" si="13"/>
        <v>341.83003812265679</v>
      </c>
      <c r="AZ36" s="104">
        <f t="shared" si="13"/>
        <v>348.35553134354598</v>
      </c>
      <c r="BA36" s="104">
        <f t="shared" si="13"/>
        <v>0</v>
      </c>
      <c r="BB36" s="104">
        <f t="shared" si="13"/>
        <v>0</v>
      </c>
      <c r="BC36" s="104">
        <f t="shared" si="13"/>
        <v>0</v>
      </c>
      <c r="BD36" s="104">
        <f t="shared" si="13"/>
        <v>0</v>
      </c>
      <c r="BE36" s="104">
        <f t="shared" si="13"/>
        <v>0</v>
      </c>
      <c r="BF36" s="104">
        <f t="shared" si="13"/>
        <v>0</v>
      </c>
      <c r="BG36" s="104">
        <f t="shared" si="13"/>
        <v>0</v>
      </c>
      <c r="BH36" s="104">
        <f t="shared" si="13"/>
        <v>0</v>
      </c>
      <c r="BI36" s="104">
        <f t="shared" si="13"/>
        <v>0</v>
      </c>
      <c r="BJ36" s="104">
        <f t="shared" si="13"/>
        <v>0</v>
      </c>
      <c r="BK36" s="104">
        <f t="shared" si="13"/>
        <v>0</v>
      </c>
      <c r="BL36" s="104">
        <f t="shared" si="13"/>
        <v>0</v>
      </c>
      <c r="BM36" s="104">
        <f t="shared" si="13"/>
        <v>0</v>
      </c>
      <c r="BN36" s="104">
        <f t="shared" si="13"/>
        <v>0</v>
      </c>
      <c r="BO36" s="104">
        <f t="shared" si="13"/>
        <v>0</v>
      </c>
      <c r="BP36" s="104">
        <f t="shared" si="13"/>
        <v>0</v>
      </c>
      <c r="BQ36" s="104">
        <f t="shared" si="13"/>
        <v>0</v>
      </c>
      <c r="BR36" s="104">
        <f t="shared" si="13"/>
        <v>0</v>
      </c>
      <c r="BS36" s="104">
        <f t="shared" si="13"/>
        <v>0</v>
      </c>
      <c r="BT36" s="104">
        <f t="shared" si="13"/>
        <v>0</v>
      </c>
      <c r="BU36" s="104">
        <f t="shared" si="13"/>
        <v>0</v>
      </c>
      <c r="BV36" s="104">
        <f t="shared" si="13"/>
        <v>0</v>
      </c>
      <c r="BW36" s="104">
        <f t="shared" si="13"/>
        <v>0</v>
      </c>
      <c r="BX36" s="104">
        <f t="shared" si="13"/>
        <v>0</v>
      </c>
      <c r="BY36" s="104">
        <f t="shared" si="13"/>
        <v>0</v>
      </c>
      <c r="BZ36" s="104">
        <f t="shared" si="13"/>
        <v>0</v>
      </c>
      <c r="CA36" s="104">
        <f t="shared" si="13"/>
        <v>0</v>
      </c>
      <c r="CB36" s="104">
        <f t="shared" si="13"/>
        <v>0</v>
      </c>
      <c r="CC36" s="104">
        <f t="shared" si="13"/>
        <v>0</v>
      </c>
      <c r="CD36" s="104">
        <f t="shared" si="13"/>
        <v>0</v>
      </c>
      <c r="CE36" s="104">
        <f t="shared" si="13"/>
        <v>0</v>
      </c>
      <c r="CF36" s="104">
        <f t="shared" si="13"/>
        <v>0</v>
      </c>
      <c r="CG36" s="104">
        <f t="shared" si="13"/>
        <v>0</v>
      </c>
      <c r="CH36" s="104">
        <f t="shared" si="13"/>
        <v>0</v>
      </c>
      <c r="CI36" s="104">
        <f t="shared" si="13"/>
        <v>0</v>
      </c>
      <c r="CJ36" s="104">
        <f t="shared" si="13"/>
        <v>0</v>
      </c>
      <c r="CK36" s="104">
        <f t="shared" si="13"/>
        <v>0</v>
      </c>
      <c r="CL36" s="104">
        <f t="shared" si="13"/>
        <v>0</v>
      </c>
      <c r="CM36" s="104">
        <f t="shared" si="13"/>
        <v>0</v>
      </c>
      <c r="CN36" s="104">
        <f t="shared" si="13"/>
        <v>0</v>
      </c>
      <c r="CO36" s="104">
        <f t="shared" si="13"/>
        <v>0</v>
      </c>
      <c r="CP36" s="104">
        <f t="shared" si="13"/>
        <v>0</v>
      </c>
      <c r="CQ36" s="104">
        <f t="shared" si="13"/>
        <v>0</v>
      </c>
      <c r="CR36" s="104">
        <f t="shared" si="13"/>
        <v>0</v>
      </c>
      <c r="CS36" s="104">
        <f t="shared" si="13"/>
        <v>0</v>
      </c>
      <c r="CT36" s="104">
        <f t="shared" si="13"/>
        <v>0</v>
      </c>
      <c r="CU36" s="104">
        <f t="shared" si="13"/>
        <v>0</v>
      </c>
      <c r="CV36" s="104">
        <f t="shared" si="13"/>
        <v>0</v>
      </c>
      <c r="CW36" s="104">
        <f t="shared" si="13"/>
        <v>0</v>
      </c>
      <c r="CX36" s="104">
        <f t="shared" si="13"/>
        <v>0</v>
      </c>
      <c r="CY36" s="104">
        <f t="shared" si="13"/>
        <v>0</v>
      </c>
      <c r="CZ36" s="82"/>
      <c r="DA36" s="82">
        <f>N36/Ref!N36-1</f>
        <v>0</v>
      </c>
      <c r="DB36" s="82">
        <f>W36/Ref!W36-1</f>
        <v>1.9412063197285168E-2</v>
      </c>
      <c r="DC36" s="82">
        <f>AG36/Ref!AG36-1</f>
        <v>4.508840599755537E-2</v>
      </c>
      <c r="DD36" s="82">
        <f>AQ36/Ref!AQ36-1</f>
        <v>4.8066760811368292E-2</v>
      </c>
    </row>
    <row r="37" spans="1:108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0.18551307582282237</v>
      </c>
      <c r="I37" s="104">
        <f t="shared" ref="I37:AQ37" si="14">SUM(I32:I33)</f>
        <v>0.19290367074547643</v>
      </c>
      <c r="J37" s="104">
        <f t="shared" si="14"/>
        <v>0.20029426566813047</v>
      </c>
      <c r="K37" s="104">
        <f t="shared" si="14"/>
        <v>0.2076848605907845</v>
      </c>
      <c r="L37" s="104">
        <f t="shared" si="14"/>
        <v>0.21507545551343857</v>
      </c>
      <c r="M37" s="104">
        <f t="shared" si="14"/>
        <v>0.22246605043609263</v>
      </c>
      <c r="N37" s="104">
        <f t="shared" si="14"/>
        <v>0.22985664535874667</v>
      </c>
      <c r="O37" s="104">
        <f t="shared" si="14"/>
        <v>0.23724724028140073</v>
      </c>
      <c r="P37" s="104">
        <f t="shared" si="14"/>
        <v>0.2446378352040548</v>
      </c>
      <c r="Q37" s="104">
        <f t="shared" si="14"/>
        <v>0.25202843012670884</v>
      </c>
      <c r="R37" s="104">
        <f t="shared" si="14"/>
        <v>0.25941902504936293</v>
      </c>
      <c r="S37" s="104">
        <f t="shared" si="14"/>
        <v>0.26680961997201696</v>
      </c>
      <c r="T37" s="104">
        <f t="shared" si="14"/>
        <v>0.274200214894671</v>
      </c>
      <c r="U37" s="104">
        <f t="shared" si="14"/>
        <v>0.28159080981732509</v>
      </c>
      <c r="V37" s="104">
        <f t="shared" si="14"/>
        <v>0.28898140473997913</v>
      </c>
      <c r="W37" s="104">
        <f t="shared" si="14"/>
        <v>0.29637199966263317</v>
      </c>
      <c r="X37" s="104">
        <f t="shared" si="14"/>
        <v>0.3073874265903635</v>
      </c>
      <c r="Y37" s="104">
        <f t="shared" si="14"/>
        <v>0.31840285351809383</v>
      </c>
      <c r="Z37" s="104">
        <f t="shared" si="14"/>
        <v>0.32941828044582411</v>
      </c>
      <c r="AA37" s="104">
        <f t="shared" si="14"/>
        <v>0.34043370737355438</v>
      </c>
      <c r="AB37" s="104">
        <f t="shared" si="14"/>
        <v>0.35144913430128466</v>
      </c>
      <c r="AC37" s="104">
        <f t="shared" si="14"/>
        <v>0.36246456122901499</v>
      </c>
      <c r="AD37" s="104">
        <f t="shared" si="14"/>
        <v>0.37347998815674532</v>
      </c>
      <c r="AE37" s="104">
        <f t="shared" si="14"/>
        <v>0.3844954150844756</v>
      </c>
      <c r="AF37" s="104">
        <f t="shared" si="14"/>
        <v>0.39551084201220588</v>
      </c>
      <c r="AG37" s="104">
        <f t="shared" si="14"/>
        <v>0.40652626893993615</v>
      </c>
      <c r="AH37" s="104">
        <f t="shared" si="14"/>
        <v>0.42185639659525803</v>
      </c>
      <c r="AI37" s="104">
        <f t="shared" si="14"/>
        <v>0.4371865242505798</v>
      </c>
      <c r="AJ37" s="104">
        <f t="shared" si="14"/>
        <v>0.45251665190590162</v>
      </c>
      <c r="AK37" s="104">
        <f t="shared" si="14"/>
        <v>0.46784677956122345</v>
      </c>
      <c r="AL37" s="104">
        <f t="shared" si="14"/>
        <v>0.48317690721654527</v>
      </c>
      <c r="AM37" s="104">
        <f t="shared" si="14"/>
        <v>0.49850703487186709</v>
      </c>
      <c r="AN37" s="104">
        <f t="shared" si="14"/>
        <v>0.51383716252718892</v>
      </c>
      <c r="AO37" s="104">
        <f t="shared" si="14"/>
        <v>0.52916729018251074</v>
      </c>
      <c r="AP37" s="104">
        <f t="shared" si="14"/>
        <v>0.54449741783783245</v>
      </c>
      <c r="AQ37" s="104">
        <f t="shared" si="14"/>
        <v>0.55982754549315428</v>
      </c>
      <c r="AR37" s="104">
        <f t="shared" ref="AR37:CY37" si="15">SUM(AR32:AR33)</f>
        <v>0.57515767314847621</v>
      </c>
      <c r="AS37" s="104">
        <f t="shared" si="15"/>
        <v>0.59048780080379792</v>
      </c>
      <c r="AT37" s="104">
        <f t="shared" si="15"/>
        <v>0.60581792845911975</v>
      </c>
      <c r="AU37" s="104">
        <f t="shared" si="15"/>
        <v>0.62114805611444157</v>
      </c>
      <c r="AV37" s="104">
        <f t="shared" si="15"/>
        <v>0.63647818376976339</v>
      </c>
      <c r="AW37" s="104">
        <f t="shared" si="15"/>
        <v>0.65180831142508522</v>
      </c>
      <c r="AX37" s="104">
        <f t="shared" si="15"/>
        <v>0.66713843908040704</v>
      </c>
      <c r="AY37" s="104">
        <f t="shared" si="15"/>
        <v>0.68246856673572887</v>
      </c>
      <c r="AZ37" s="104">
        <f t="shared" si="15"/>
        <v>0.69779869439105069</v>
      </c>
      <c r="BA37" s="104">
        <f t="shared" si="15"/>
        <v>0</v>
      </c>
      <c r="BB37" s="104">
        <f t="shared" si="15"/>
        <v>0</v>
      </c>
      <c r="BC37" s="104">
        <f t="shared" si="15"/>
        <v>0</v>
      </c>
      <c r="BD37" s="104">
        <f t="shared" si="15"/>
        <v>0</v>
      </c>
      <c r="BE37" s="104">
        <f t="shared" si="15"/>
        <v>0</v>
      </c>
      <c r="BF37" s="104">
        <f t="shared" si="15"/>
        <v>0</v>
      </c>
      <c r="BG37" s="104">
        <f t="shared" si="15"/>
        <v>0</v>
      </c>
      <c r="BH37" s="104">
        <f t="shared" si="15"/>
        <v>0</v>
      </c>
      <c r="BI37" s="104">
        <f t="shared" si="15"/>
        <v>0</v>
      </c>
      <c r="BJ37" s="104">
        <f t="shared" si="15"/>
        <v>0</v>
      </c>
      <c r="BK37" s="104">
        <f t="shared" si="15"/>
        <v>0</v>
      </c>
      <c r="BL37" s="104">
        <f t="shared" si="15"/>
        <v>0</v>
      </c>
      <c r="BM37" s="104">
        <f t="shared" si="15"/>
        <v>0</v>
      </c>
      <c r="BN37" s="104">
        <f t="shared" si="15"/>
        <v>0</v>
      </c>
      <c r="BO37" s="104">
        <f t="shared" si="15"/>
        <v>0</v>
      </c>
      <c r="BP37" s="104">
        <f t="shared" si="15"/>
        <v>0</v>
      </c>
      <c r="BQ37" s="104">
        <f t="shared" si="15"/>
        <v>0</v>
      </c>
      <c r="BR37" s="104">
        <f t="shared" si="15"/>
        <v>0</v>
      </c>
      <c r="BS37" s="104">
        <f t="shared" si="15"/>
        <v>0</v>
      </c>
      <c r="BT37" s="104">
        <f t="shared" si="15"/>
        <v>0</v>
      </c>
      <c r="BU37" s="104">
        <f t="shared" si="15"/>
        <v>0</v>
      </c>
      <c r="BV37" s="104">
        <f t="shared" si="15"/>
        <v>0</v>
      </c>
      <c r="BW37" s="104">
        <f t="shared" si="15"/>
        <v>0</v>
      </c>
      <c r="BX37" s="104">
        <f t="shared" si="15"/>
        <v>0</v>
      </c>
      <c r="BY37" s="104">
        <f t="shared" si="15"/>
        <v>0</v>
      </c>
      <c r="BZ37" s="104">
        <f t="shared" si="15"/>
        <v>0</v>
      </c>
      <c r="CA37" s="104">
        <f t="shared" si="15"/>
        <v>0</v>
      </c>
      <c r="CB37" s="104">
        <f t="shared" si="15"/>
        <v>0</v>
      </c>
      <c r="CC37" s="104">
        <f t="shared" si="15"/>
        <v>0</v>
      </c>
      <c r="CD37" s="104">
        <f t="shared" si="15"/>
        <v>0</v>
      </c>
      <c r="CE37" s="104">
        <f t="shared" si="15"/>
        <v>0</v>
      </c>
      <c r="CF37" s="104">
        <f t="shared" si="15"/>
        <v>0</v>
      </c>
      <c r="CG37" s="104">
        <f t="shared" si="15"/>
        <v>0</v>
      </c>
      <c r="CH37" s="104">
        <f t="shared" si="15"/>
        <v>0</v>
      </c>
      <c r="CI37" s="104">
        <f t="shared" si="15"/>
        <v>0</v>
      </c>
      <c r="CJ37" s="104">
        <f t="shared" si="15"/>
        <v>0</v>
      </c>
      <c r="CK37" s="104">
        <f t="shared" si="15"/>
        <v>0</v>
      </c>
      <c r="CL37" s="104">
        <f t="shared" si="15"/>
        <v>0</v>
      </c>
      <c r="CM37" s="104">
        <f t="shared" si="15"/>
        <v>0</v>
      </c>
      <c r="CN37" s="104">
        <f t="shared" si="15"/>
        <v>0</v>
      </c>
      <c r="CO37" s="104">
        <f t="shared" si="15"/>
        <v>0</v>
      </c>
      <c r="CP37" s="104">
        <f t="shared" si="15"/>
        <v>0</v>
      </c>
      <c r="CQ37" s="104">
        <f t="shared" si="15"/>
        <v>0</v>
      </c>
      <c r="CR37" s="104">
        <f t="shared" si="15"/>
        <v>0</v>
      </c>
      <c r="CS37" s="104">
        <f t="shared" si="15"/>
        <v>0</v>
      </c>
      <c r="CT37" s="104">
        <f t="shared" si="15"/>
        <v>0</v>
      </c>
      <c r="CU37" s="104">
        <f t="shared" si="15"/>
        <v>0</v>
      </c>
      <c r="CV37" s="104">
        <f t="shared" si="15"/>
        <v>0</v>
      </c>
      <c r="CW37" s="104">
        <f t="shared" si="15"/>
        <v>0</v>
      </c>
      <c r="CX37" s="104">
        <f t="shared" si="15"/>
        <v>0</v>
      </c>
      <c r="CY37" s="104">
        <f t="shared" si="15"/>
        <v>0</v>
      </c>
      <c r="CZ37" s="82"/>
      <c r="DA37" s="82">
        <f>N37/Ref!N37-1</f>
        <v>0</v>
      </c>
      <c r="DB37" s="82">
        <f>W37/Ref!W37-1</f>
        <v>5.4754952014027358E-2</v>
      </c>
      <c r="DC37" s="82">
        <f>AG37/Ref!AG37-1</f>
        <v>3.6404299561117348E-2</v>
      </c>
      <c r="DD37" s="82">
        <f>AQ37/Ref!AQ37-1</f>
        <v>2.2354326287807424E-2</v>
      </c>
    </row>
    <row r="38" spans="1:108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AQ38" si="16">SUM(I19:I23,I34)</f>
        <v>2.4495648144444444E-2</v>
      </c>
      <c r="J38" s="104">
        <f t="shared" si="16"/>
        <v>2.4041603655555556E-2</v>
      </c>
      <c r="K38" s="104">
        <f t="shared" si="16"/>
        <v>2.3587559166666668E-2</v>
      </c>
      <c r="L38" s="104">
        <f t="shared" si="16"/>
        <v>2.3133514677777779E-2</v>
      </c>
      <c r="M38" s="104">
        <f t="shared" si="16"/>
        <v>2.2679470188888887E-2</v>
      </c>
      <c r="N38" s="104">
        <f t="shared" si="16"/>
        <v>2.2225425699999999E-2</v>
      </c>
      <c r="O38" s="104">
        <f t="shared" si="16"/>
        <v>2.1771381211111114E-2</v>
      </c>
      <c r="P38" s="104">
        <f t="shared" si="16"/>
        <v>2.1317336722222222E-2</v>
      </c>
      <c r="Q38" s="104">
        <f t="shared" si="16"/>
        <v>2.0863292233333334E-2</v>
      </c>
      <c r="R38" s="104">
        <f t="shared" si="16"/>
        <v>2.0409247744444445E-2</v>
      </c>
      <c r="S38" s="104">
        <f t="shared" si="16"/>
        <v>1.9955203255555557E-2</v>
      </c>
      <c r="T38" s="104">
        <f t="shared" si="16"/>
        <v>1.9501158766666665E-2</v>
      </c>
      <c r="U38" s="104">
        <f t="shared" si="16"/>
        <v>1.9047114277777777E-2</v>
      </c>
      <c r="V38" s="104">
        <f t="shared" si="16"/>
        <v>1.8593069788888889E-2</v>
      </c>
      <c r="W38" s="104">
        <f t="shared" si="16"/>
        <v>1.81390253E-2</v>
      </c>
      <c r="X38" s="104">
        <f t="shared" si="16"/>
        <v>1.81390253E-2</v>
      </c>
      <c r="Y38" s="104">
        <f t="shared" si="16"/>
        <v>1.81390253E-2</v>
      </c>
      <c r="Z38" s="104">
        <f t="shared" si="16"/>
        <v>1.81390253E-2</v>
      </c>
      <c r="AA38" s="104">
        <f t="shared" si="16"/>
        <v>1.81390253E-2</v>
      </c>
      <c r="AB38" s="104">
        <f t="shared" si="16"/>
        <v>1.81390253E-2</v>
      </c>
      <c r="AC38" s="104">
        <f t="shared" si="16"/>
        <v>1.81390253E-2</v>
      </c>
      <c r="AD38" s="104">
        <f t="shared" si="16"/>
        <v>1.81390253E-2</v>
      </c>
      <c r="AE38" s="104">
        <f t="shared" si="16"/>
        <v>1.81390253E-2</v>
      </c>
      <c r="AF38" s="104">
        <f t="shared" si="16"/>
        <v>1.81390253E-2</v>
      </c>
      <c r="AG38" s="104">
        <f t="shared" si="16"/>
        <v>1.81390253E-2</v>
      </c>
      <c r="AH38" s="104">
        <f t="shared" si="16"/>
        <v>1.81390253E-2</v>
      </c>
      <c r="AI38" s="104">
        <f t="shared" si="16"/>
        <v>1.81390253E-2</v>
      </c>
      <c r="AJ38" s="104">
        <f t="shared" si="16"/>
        <v>1.81390253E-2</v>
      </c>
      <c r="AK38" s="104">
        <f t="shared" si="16"/>
        <v>1.81390253E-2</v>
      </c>
      <c r="AL38" s="104">
        <f t="shared" si="16"/>
        <v>1.81390253E-2</v>
      </c>
      <c r="AM38" s="104">
        <f t="shared" si="16"/>
        <v>1.81390253E-2</v>
      </c>
      <c r="AN38" s="104">
        <f t="shared" si="16"/>
        <v>1.81390253E-2</v>
      </c>
      <c r="AO38" s="104">
        <f t="shared" si="16"/>
        <v>1.81390253E-2</v>
      </c>
      <c r="AP38" s="104">
        <f t="shared" si="16"/>
        <v>1.81390253E-2</v>
      </c>
      <c r="AQ38" s="104">
        <f t="shared" si="16"/>
        <v>1.81390253E-2</v>
      </c>
      <c r="AR38" s="104">
        <f t="shared" ref="AR38:CY38" si="17">SUM(AR19:AR23,AR34)</f>
        <v>1.81390253E-2</v>
      </c>
      <c r="AS38" s="104">
        <f t="shared" si="17"/>
        <v>1.81390253E-2</v>
      </c>
      <c r="AT38" s="104">
        <f t="shared" si="17"/>
        <v>1.81390253E-2</v>
      </c>
      <c r="AU38" s="104">
        <f t="shared" si="17"/>
        <v>1.81390253E-2</v>
      </c>
      <c r="AV38" s="104">
        <f t="shared" si="17"/>
        <v>1.81390253E-2</v>
      </c>
      <c r="AW38" s="104">
        <f t="shared" si="17"/>
        <v>1.81390253E-2</v>
      </c>
      <c r="AX38" s="104">
        <f t="shared" si="17"/>
        <v>1.81390253E-2</v>
      </c>
      <c r="AY38" s="104">
        <f t="shared" si="17"/>
        <v>1.81390253E-2</v>
      </c>
      <c r="AZ38" s="104">
        <f t="shared" si="17"/>
        <v>1.81390253E-2</v>
      </c>
      <c r="BA38" s="104">
        <f t="shared" si="17"/>
        <v>0</v>
      </c>
      <c r="BB38" s="104">
        <f t="shared" si="17"/>
        <v>0</v>
      </c>
      <c r="BC38" s="104">
        <f t="shared" si="17"/>
        <v>0</v>
      </c>
      <c r="BD38" s="104">
        <f t="shared" si="17"/>
        <v>0</v>
      </c>
      <c r="BE38" s="104">
        <f t="shared" si="17"/>
        <v>0</v>
      </c>
      <c r="BF38" s="104">
        <f t="shared" si="17"/>
        <v>0</v>
      </c>
      <c r="BG38" s="104">
        <f t="shared" si="17"/>
        <v>0</v>
      </c>
      <c r="BH38" s="104">
        <f t="shared" si="17"/>
        <v>0</v>
      </c>
      <c r="BI38" s="104">
        <f t="shared" si="17"/>
        <v>0</v>
      </c>
      <c r="BJ38" s="104">
        <f t="shared" si="17"/>
        <v>0</v>
      </c>
      <c r="BK38" s="104">
        <f t="shared" si="17"/>
        <v>0</v>
      </c>
      <c r="BL38" s="104">
        <f t="shared" si="17"/>
        <v>0</v>
      </c>
      <c r="BM38" s="104">
        <f t="shared" si="17"/>
        <v>0</v>
      </c>
      <c r="BN38" s="104">
        <f t="shared" si="17"/>
        <v>0</v>
      </c>
      <c r="BO38" s="104">
        <f t="shared" si="17"/>
        <v>0</v>
      </c>
      <c r="BP38" s="104">
        <f t="shared" si="17"/>
        <v>0</v>
      </c>
      <c r="BQ38" s="104">
        <f t="shared" si="17"/>
        <v>0</v>
      </c>
      <c r="BR38" s="104">
        <f t="shared" si="17"/>
        <v>0</v>
      </c>
      <c r="BS38" s="104">
        <f t="shared" si="17"/>
        <v>0</v>
      </c>
      <c r="BT38" s="104">
        <f t="shared" si="17"/>
        <v>0</v>
      </c>
      <c r="BU38" s="104">
        <f t="shared" si="17"/>
        <v>0</v>
      </c>
      <c r="BV38" s="104">
        <f t="shared" si="17"/>
        <v>0</v>
      </c>
      <c r="BW38" s="104">
        <f t="shared" si="17"/>
        <v>0</v>
      </c>
      <c r="BX38" s="104">
        <f t="shared" si="17"/>
        <v>0</v>
      </c>
      <c r="BY38" s="104">
        <f t="shared" si="17"/>
        <v>0</v>
      </c>
      <c r="BZ38" s="104">
        <f t="shared" si="17"/>
        <v>0</v>
      </c>
      <c r="CA38" s="104">
        <f t="shared" si="17"/>
        <v>0</v>
      </c>
      <c r="CB38" s="104">
        <f t="shared" si="17"/>
        <v>0</v>
      </c>
      <c r="CC38" s="104">
        <f t="shared" si="17"/>
        <v>0</v>
      </c>
      <c r="CD38" s="104">
        <f t="shared" si="17"/>
        <v>0</v>
      </c>
      <c r="CE38" s="104">
        <f t="shared" si="17"/>
        <v>0</v>
      </c>
      <c r="CF38" s="104">
        <f t="shared" si="17"/>
        <v>0</v>
      </c>
      <c r="CG38" s="104">
        <f t="shared" si="17"/>
        <v>0</v>
      </c>
      <c r="CH38" s="104">
        <f t="shared" si="17"/>
        <v>0</v>
      </c>
      <c r="CI38" s="104">
        <f t="shared" si="17"/>
        <v>0</v>
      </c>
      <c r="CJ38" s="104">
        <f t="shared" si="17"/>
        <v>0</v>
      </c>
      <c r="CK38" s="104">
        <f t="shared" si="17"/>
        <v>0</v>
      </c>
      <c r="CL38" s="104">
        <f t="shared" si="17"/>
        <v>0</v>
      </c>
      <c r="CM38" s="104">
        <f t="shared" si="17"/>
        <v>0</v>
      </c>
      <c r="CN38" s="104">
        <f t="shared" si="17"/>
        <v>0</v>
      </c>
      <c r="CO38" s="104">
        <f t="shared" si="17"/>
        <v>0</v>
      </c>
      <c r="CP38" s="104">
        <f t="shared" si="17"/>
        <v>0</v>
      </c>
      <c r="CQ38" s="104">
        <f t="shared" si="17"/>
        <v>0</v>
      </c>
      <c r="CR38" s="104">
        <f t="shared" si="17"/>
        <v>0</v>
      </c>
      <c r="CS38" s="104">
        <f t="shared" si="17"/>
        <v>0</v>
      </c>
      <c r="CT38" s="104">
        <f t="shared" si="17"/>
        <v>0</v>
      </c>
      <c r="CU38" s="104">
        <f t="shared" si="17"/>
        <v>0</v>
      </c>
      <c r="CV38" s="104">
        <f t="shared" si="17"/>
        <v>0</v>
      </c>
      <c r="CW38" s="104">
        <f t="shared" si="17"/>
        <v>0</v>
      </c>
      <c r="CX38" s="104">
        <f t="shared" si="17"/>
        <v>0</v>
      </c>
      <c r="CY38" s="104">
        <f t="shared" si="17"/>
        <v>0</v>
      </c>
      <c r="DA38" s="82">
        <f>N38/Ref!N38-1</f>
        <v>0</v>
      </c>
      <c r="DB38" s="82">
        <f>W38/Ref!W38-1</f>
        <v>0</v>
      </c>
      <c r="DC38" s="82">
        <f>AG38/Ref!AG38-1</f>
        <v>0</v>
      </c>
      <c r="DD38" s="82">
        <f>AQ38/Ref!AQ38-1</f>
        <v>0</v>
      </c>
    </row>
    <row r="39" spans="1:108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1.1754581300333335E-2</v>
      </c>
      <c r="I39" s="104">
        <f t="shared" ref="I39:AQ39" si="18">I35</f>
        <v>1.1738015678222224E-2</v>
      </c>
      <c r="J39" s="104">
        <f t="shared" si="18"/>
        <v>1.1721450056111112E-2</v>
      </c>
      <c r="K39" s="104">
        <f t="shared" si="18"/>
        <v>1.1704884434000001E-2</v>
      </c>
      <c r="L39" s="104">
        <f t="shared" si="18"/>
        <v>1.1688318811888891E-2</v>
      </c>
      <c r="M39" s="104">
        <f t="shared" si="18"/>
        <v>1.1671753189777779E-2</v>
      </c>
      <c r="N39" s="104">
        <f t="shared" si="18"/>
        <v>1.1655187567666668E-2</v>
      </c>
      <c r="O39" s="104">
        <f t="shared" si="18"/>
        <v>1.1638621945555557E-2</v>
      </c>
      <c r="P39" s="104">
        <f t="shared" si="18"/>
        <v>1.1622056323444445E-2</v>
      </c>
      <c r="Q39" s="104">
        <f t="shared" si="18"/>
        <v>1.1605490701333335E-2</v>
      </c>
      <c r="R39" s="104">
        <f t="shared" si="18"/>
        <v>1.1588925079222224E-2</v>
      </c>
      <c r="S39" s="104">
        <f t="shared" si="18"/>
        <v>1.1572359457111112E-2</v>
      </c>
      <c r="T39" s="104">
        <f t="shared" si="18"/>
        <v>1.1555793835000001E-2</v>
      </c>
      <c r="U39" s="104">
        <f t="shared" si="18"/>
        <v>1.1539228212888891E-2</v>
      </c>
      <c r="V39" s="104">
        <f t="shared" si="18"/>
        <v>1.1522662590777779E-2</v>
      </c>
      <c r="W39" s="104">
        <f t="shared" si="18"/>
        <v>1.1506096968666668E-2</v>
      </c>
      <c r="X39" s="104">
        <f t="shared" si="18"/>
        <v>1.1764554588466668E-2</v>
      </c>
      <c r="Y39" s="104">
        <f t="shared" si="18"/>
        <v>1.2023012208266667E-2</v>
      </c>
      <c r="Z39" s="104">
        <f t="shared" si="18"/>
        <v>1.2281469828066669E-2</v>
      </c>
      <c r="AA39" s="104">
        <f t="shared" si="18"/>
        <v>1.2539927447866668E-2</v>
      </c>
      <c r="AB39" s="104">
        <f t="shared" si="18"/>
        <v>1.2798385067666668E-2</v>
      </c>
      <c r="AC39" s="104">
        <f t="shared" si="18"/>
        <v>1.3056842687466668E-2</v>
      </c>
      <c r="AD39" s="104">
        <f t="shared" si="18"/>
        <v>1.3315300307266667E-2</v>
      </c>
      <c r="AE39" s="104">
        <f t="shared" si="18"/>
        <v>1.3573757927066669E-2</v>
      </c>
      <c r="AF39" s="104">
        <f t="shared" si="18"/>
        <v>1.3832215546866668E-2</v>
      </c>
      <c r="AG39" s="104">
        <f t="shared" si="18"/>
        <v>1.4090673166666668E-2</v>
      </c>
      <c r="AH39" s="104">
        <f t="shared" si="18"/>
        <v>1.4448551028100002E-2</v>
      </c>
      <c r="AI39" s="104">
        <f t="shared" si="18"/>
        <v>1.4806428889533334E-2</v>
      </c>
      <c r="AJ39" s="104">
        <f t="shared" si="18"/>
        <v>1.5164306750966668E-2</v>
      </c>
      <c r="AK39" s="104">
        <f t="shared" si="18"/>
        <v>1.55221846124E-2</v>
      </c>
      <c r="AL39" s="104">
        <f t="shared" si="18"/>
        <v>1.5880062473833334E-2</v>
      </c>
      <c r="AM39" s="104">
        <f t="shared" si="18"/>
        <v>1.6237940335266668E-2</v>
      </c>
      <c r="AN39" s="104">
        <f t="shared" si="18"/>
        <v>1.6595818196700002E-2</v>
      </c>
      <c r="AO39" s="104">
        <f t="shared" si="18"/>
        <v>1.6953696058133332E-2</v>
      </c>
      <c r="AP39" s="104">
        <f t="shared" si="18"/>
        <v>1.7311573919566666E-2</v>
      </c>
      <c r="AQ39" s="104">
        <f t="shared" si="18"/>
        <v>1.7669451781E-2</v>
      </c>
      <c r="AR39" s="104">
        <f t="shared" ref="AR39:CY39" si="19">AR35</f>
        <v>1.8027329642433334E-2</v>
      </c>
      <c r="AS39" s="104">
        <f t="shared" si="19"/>
        <v>1.8385207503866668E-2</v>
      </c>
      <c r="AT39" s="104">
        <f t="shared" si="19"/>
        <v>1.8743085365299998E-2</v>
      </c>
      <c r="AU39" s="104">
        <f t="shared" si="19"/>
        <v>1.9100963226733332E-2</v>
      </c>
      <c r="AV39" s="104">
        <f t="shared" si="19"/>
        <v>1.9458841088166666E-2</v>
      </c>
      <c r="AW39" s="104">
        <f t="shared" si="19"/>
        <v>1.98167189496E-2</v>
      </c>
      <c r="AX39" s="104">
        <f t="shared" si="19"/>
        <v>2.0174596811033334E-2</v>
      </c>
      <c r="AY39" s="104">
        <f t="shared" si="19"/>
        <v>2.0532474672466668E-2</v>
      </c>
      <c r="AZ39" s="104">
        <f t="shared" si="19"/>
        <v>2.0890352533899998E-2</v>
      </c>
      <c r="BA39" s="104">
        <f t="shared" si="19"/>
        <v>0</v>
      </c>
      <c r="BB39" s="104">
        <f t="shared" si="19"/>
        <v>0</v>
      </c>
      <c r="BC39" s="104">
        <f t="shared" si="19"/>
        <v>0</v>
      </c>
      <c r="BD39" s="104">
        <f t="shared" si="19"/>
        <v>0</v>
      </c>
      <c r="BE39" s="104">
        <f t="shared" si="19"/>
        <v>0</v>
      </c>
      <c r="BF39" s="104">
        <f t="shared" si="19"/>
        <v>0</v>
      </c>
      <c r="BG39" s="104">
        <f t="shared" si="19"/>
        <v>0</v>
      </c>
      <c r="BH39" s="104">
        <f t="shared" si="19"/>
        <v>0</v>
      </c>
      <c r="BI39" s="104">
        <f t="shared" si="19"/>
        <v>0</v>
      </c>
      <c r="BJ39" s="104">
        <f t="shared" si="19"/>
        <v>0</v>
      </c>
      <c r="BK39" s="104">
        <f t="shared" si="19"/>
        <v>0</v>
      </c>
      <c r="BL39" s="104">
        <f t="shared" si="19"/>
        <v>0</v>
      </c>
      <c r="BM39" s="104">
        <f t="shared" si="19"/>
        <v>0</v>
      </c>
      <c r="BN39" s="104">
        <f t="shared" si="19"/>
        <v>0</v>
      </c>
      <c r="BO39" s="104">
        <f t="shared" si="19"/>
        <v>0</v>
      </c>
      <c r="BP39" s="104">
        <f t="shared" si="19"/>
        <v>0</v>
      </c>
      <c r="BQ39" s="104">
        <f t="shared" si="19"/>
        <v>0</v>
      </c>
      <c r="BR39" s="104">
        <f t="shared" si="19"/>
        <v>0</v>
      </c>
      <c r="BS39" s="104">
        <f t="shared" si="19"/>
        <v>0</v>
      </c>
      <c r="BT39" s="104">
        <f t="shared" si="19"/>
        <v>0</v>
      </c>
      <c r="BU39" s="104">
        <f t="shared" si="19"/>
        <v>0</v>
      </c>
      <c r="BV39" s="104">
        <f t="shared" si="19"/>
        <v>0</v>
      </c>
      <c r="BW39" s="104">
        <f t="shared" si="19"/>
        <v>0</v>
      </c>
      <c r="BX39" s="104">
        <f t="shared" si="19"/>
        <v>0</v>
      </c>
      <c r="BY39" s="104">
        <f t="shared" si="19"/>
        <v>0</v>
      </c>
      <c r="BZ39" s="104">
        <f t="shared" si="19"/>
        <v>0</v>
      </c>
      <c r="CA39" s="104">
        <f t="shared" si="19"/>
        <v>0</v>
      </c>
      <c r="CB39" s="104">
        <f t="shared" si="19"/>
        <v>0</v>
      </c>
      <c r="CC39" s="104">
        <f t="shared" si="19"/>
        <v>0</v>
      </c>
      <c r="CD39" s="104">
        <f t="shared" si="19"/>
        <v>0</v>
      </c>
      <c r="CE39" s="104">
        <f t="shared" si="19"/>
        <v>0</v>
      </c>
      <c r="CF39" s="104">
        <f t="shared" si="19"/>
        <v>0</v>
      </c>
      <c r="CG39" s="104">
        <f t="shared" si="19"/>
        <v>0</v>
      </c>
      <c r="CH39" s="104">
        <f t="shared" si="19"/>
        <v>0</v>
      </c>
      <c r="CI39" s="104">
        <f t="shared" si="19"/>
        <v>0</v>
      </c>
      <c r="CJ39" s="104">
        <f t="shared" si="19"/>
        <v>0</v>
      </c>
      <c r="CK39" s="104">
        <f t="shared" si="19"/>
        <v>0</v>
      </c>
      <c r="CL39" s="104">
        <f t="shared" si="19"/>
        <v>0</v>
      </c>
      <c r="CM39" s="104">
        <f t="shared" si="19"/>
        <v>0</v>
      </c>
      <c r="CN39" s="104">
        <f t="shared" si="19"/>
        <v>0</v>
      </c>
      <c r="CO39" s="104">
        <f t="shared" si="19"/>
        <v>0</v>
      </c>
      <c r="CP39" s="104">
        <f t="shared" si="19"/>
        <v>0</v>
      </c>
      <c r="CQ39" s="104">
        <f t="shared" si="19"/>
        <v>0</v>
      </c>
      <c r="CR39" s="104">
        <f t="shared" si="19"/>
        <v>0</v>
      </c>
      <c r="CS39" s="104">
        <f t="shared" si="19"/>
        <v>0</v>
      </c>
      <c r="CT39" s="104">
        <f t="shared" si="19"/>
        <v>0</v>
      </c>
      <c r="CU39" s="104">
        <f t="shared" si="19"/>
        <v>0</v>
      </c>
      <c r="CV39" s="104">
        <f t="shared" si="19"/>
        <v>0</v>
      </c>
      <c r="CW39" s="104">
        <f t="shared" si="19"/>
        <v>0</v>
      </c>
      <c r="CX39" s="104">
        <f t="shared" si="19"/>
        <v>0</v>
      </c>
      <c r="CY39" s="104">
        <f t="shared" si="19"/>
        <v>0</v>
      </c>
      <c r="DA39" s="82">
        <f>N39/Ref!N39-1</f>
        <v>0</v>
      </c>
      <c r="DB39" s="82">
        <f>W39/Ref!W39-1</f>
        <v>2.0751676110220885E-2</v>
      </c>
      <c r="DC39" s="82">
        <f>AG39/Ref!AG39-1</f>
        <v>5.3071746811911735E-2</v>
      </c>
      <c r="DD39" s="82">
        <f>AQ39/Ref!AQ39-1</f>
        <v>0.13640401378241807</v>
      </c>
    </row>
    <row r="40" spans="1:108" outlineLevel="1"/>
    <row r="41" spans="1:108" s="1" customFormat="1">
      <c r="B41" s="2" t="s">
        <v>38</v>
      </c>
    </row>
    <row r="43" spans="1:108" ht="27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8" ht="13.5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20">N44+($W44-$M44)/10</f>
        <v>263.21596748726705</v>
      </c>
      <c r="P44" s="13">
        <f t="shared" si="20"/>
        <v>257.60809791697875</v>
      </c>
      <c r="Q44" s="13">
        <f t="shared" si="20"/>
        <v>252.00022834669048</v>
      </c>
      <c r="R44" s="13">
        <f t="shared" si="20"/>
        <v>246.3923587764022</v>
      </c>
      <c r="S44" s="13">
        <f t="shared" si="20"/>
        <v>240.78448920611393</v>
      </c>
      <c r="T44" s="13">
        <f t="shared" si="20"/>
        <v>235.17661963582566</v>
      </c>
      <c r="U44" s="13">
        <f t="shared" si="20"/>
        <v>229.56875006553739</v>
      </c>
      <c r="V44" s="13">
        <f t="shared" si="20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21">X44+($AG44-$W44)/10</f>
        <v>212.80058511505231</v>
      </c>
      <c r="Z44" s="13">
        <f t="shared" si="21"/>
        <v>210.02437221009802</v>
      </c>
      <c r="AA44" s="13">
        <f t="shared" si="21"/>
        <v>207.24815930514373</v>
      </c>
      <c r="AB44" s="13">
        <f t="shared" si="21"/>
        <v>204.47194640018944</v>
      </c>
      <c r="AC44" s="13">
        <f t="shared" si="21"/>
        <v>201.69573349523515</v>
      </c>
      <c r="AD44" s="13">
        <f t="shared" si="21"/>
        <v>198.91952059028085</v>
      </c>
      <c r="AE44" s="13">
        <f t="shared" si="21"/>
        <v>196.14330768532656</v>
      </c>
      <c r="AF44" s="13">
        <f t="shared" si="21"/>
        <v>193.36709478037227</v>
      </c>
      <c r="AG44" s="74">
        <f>[3]Rates2030!E83</f>
        <v>190.59088187541786</v>
      </c>
      <c r="AH44" s="13">
        <f t="shared" ref="AH44:AH60" si="22">$AG44</f>
        <v>190.59088187541786</v>
      </c>
      <c r="AI44" s="13">
        <f t="shared" ref="AI44:AX59" si="23">$AG44</f>
        <v>190.59088187541786</v>
      </c>
      <c r="AJ44" s="13">
        <f t="shared" si="23"/>
        <v>190.59088187541786</v>
      </c>
      <c r="AK44" s="13">
        <f t="shared" si="23"/>
        <v>190.59088187541786</v>
      </c>
      <c r="AL44" s="13">
        <f t="shared" si="23"/>
        <v>190.59088187541786</v>
      </c>
      <c r="AM44" s="13">
        <f t="shared" si="23"/>
        <v>190.59088187541786</v>
      </c>
      <c r="AN44" s="13">
        <f t="shared" si="23"/>
        <v>190.59088187541786</v>
      </c>
      <c r="AO44" s="13">
        <f t="shared" si="23"/>
        <v>190.59088187541786</v>
      </c>
      <c r="AP44" s="13">
        <f t="shared" si="23"/>
        <v>190.59088187541786</v>
      </c>
      <c r="AQ44" s="13">
        <f t="shared" si="23"/>
        <v>190.59088187541786</v>
      </c>
      <c r="AR44" s="13">
        <f t="shared" si="23"/>
        <v>190.59088187541786</v>
      </c>
      <c r="AS44" s="13">
        <f t="shared" si="23"/>
        <v>190.59088187541786</v>
      </c>
      <c r="AT44" s="13">
        <f t="shared" si="23"/>
        <v>190.59088187541786</v>
      </c>
      <c r="AU44" s="13">
        <f t="shared" si="23"/>
        <v>190.59088187541786</v>
      </c>
      <c r="AV44" s="13">
        <f t="shared" si="23"/>
        <v>190.59088187541786</v>
      </c>
      <c r="AW44" s="13">
        <f t="shared" si="23"/>
        <v>190.59088187541786</v>
      </c>
      <c r="AX44" s="13">
        <f t="shared" si="23"/>
        <v>190.59088187541786</v>
      </c>
      <c r="AY44" s="13">
        <f t="shared" ref="AY44:BN59" si="24">$AG44</f>
        <v>190.59088187541786</v>
      </c>
      <c r="AZ44" s="13">
        <f t="shared" si="24"/>
        <v>190.59088187541786</v>
      </c>
      <c r="BA44" s="13">
        <f t="shared" si="24"/>
        <v>190.59088187541786</v>
      </c>
      <c r="BB44" s="13">
        <f t="shared" si="24"/>
        <v>190.59088187541786</v>
      </c>
      <c r="BC44" s="13">
        <f t="shared" si="24"/>
        <v>190.59088187541786</v>
      </c>
      <c r="BD44" s="13">
        <f t="shared" si="24"/>
        <v>190.59088187541786</v>
      </c>
      <c r="BE44" s="13">
        <f t="shared" si="24"/>
        <v>190.59088187541786</v>
      </c>
      <c r="BF44" s="13">
        <f t="shared" si="24"/>
        <v>190.59088187541786</v>
      </c>
      <c r="BG44" s="13">
        <f t="shared" si="24"/>
        <v>190.59088187541786</v>
      </c>
      <c r="BH44" s="13">
        <f t="shared" si="24"/>
        <v>190.59088187541786</v>
      </c>
      <c r="BI44" s="13">
        <f t="shared" si="24"/>
        <v>190.59088187541786</v>
      </c>
      <c r="BJ44" s="13">
        <f t="shared" si="24"/>
        <v>190.59088187541786</v>
      </c>
      <c r="BK44" s="13">
        <f t="shared" si="24"/>
        <v>190.59088187541786</v>
      </c>
      <c r="BL44" s="13">
        <f t="shared" si="24"/>
        <v>190.59088187541786</v>
      </c>
      <c r="BM44" s="13">
        <f t="shared" si="24"/>
        <v>190.59088187541786</v>
      </c>
      <c r="BN44" s="13">
        <f t="shared" si="24"/>
        <v>190.59088187541786</v>
      </c>
      <c r="BO44" s="13">
        <f t="shared" ref="BO44:CD59" si="25">$AG44</f>
        <v>190.59088187541786</v>
      </c>
      <c r="BP44" s="13">
        <f t="shared" si="25"/>
        <v>190.59088187541786</v>
      </c>
      <c r="BQ44" s="13">
        <f t="shared" si="25"/>
        <v>190.59088187541786</v>
      </c>
      <c r="BR44" s="13">
        <f t="shared" si="25"/>
        <v>190.59088187541786</v>
      </c>
      <c r="BS44" s="13">
        <f t="shared" si="25"/>
        <v>190.59088187541786</v>
      </c>
      <c r="BT44" s="13">
        <f t="shared" si="25"/>
        <v>190.59088187541786</v>
      </c>
      <c r="BU44" s="13">
        <f t="shared" si="25"/>
        <v>190.59088187541786</v>
      </c>
      <c r="BV44" s="13">
        <f t="shared" si="25"/>
        <v>190.59088187541786</v>
      </c>
      <c r="BW44" s="13">
        <f t="shared" si="25"/>
        <v>190.59088187541786</v>
      </c>
      <c r="BX44" s="13">
        <f t="shared" si="25"/>
        <v>190.59088187541786</v>
      </c>
      <c r="BY44" s="13">
        <f t="shared" si="25"/>
        <v>190.59088187541786</v>
      </c>
      <c r="BZ44" s="13">
        <f t="shared" si="25"/>
        <v>190.59088187541786</v>
      </c>
      <c r="CA44" s="13">
        <f t="shared" si="25"/>
        <v>190.59088187541786</v>
      </c>
      <c r="CB44" s="13">
        <f t="shared" si="25"/>
        <v>190.59088187541786</v>
      </c>
      <c r="CC44" s="13">
        <f t="shared" si="25"/>
        <v>190.59088187541786</v>
      </c>
      <c r="CD44" s="13">
        <f t="shared" si="25"/>
        <v>190.59088187541786</v>
      </c>
      <c r="CE44" s="13">
        <f t="shared" ref="CE44:CT59" si="26">$AG44</f>
        <v>190.59088187541786</v>
      </c>
      <c r="CF44" s="13">
        <f t="shared" si="26"/>
        <v>190.59088187541786</v>
      </c>
      <c r="CG44" s="13">
        <f t="shared" si="26"/>
        <v>190.59088187541786</v>
      </c>
      <c r="CH44" s="13">
        <f t="shared" si="26"/>
        <v>190.59088187541786</v>
      </c>
      <c r="CI44" s="13">
        <f t="shared" si="26"/>
        <v>190.59088187541786</v>
      </c>
      <c r="CJ44" s="13">
        <f t="shared" si="26"/>
        <v>190.59088187541786</v>
      </c>
      <c r="CK44" s="13">
        <f t="shared" si="26"/>
        <v>190.59088187541786</v>
      </c>
      <c r="CL44" s="13">
        <f t="shared" si="26"/>
        <v>190.59088187541786</v>
      </c>
      <c r="CM44" s="13">
        <f t="shared" si="26"/>
        <v>190.59088187541786</v>
      </c>
      <c r="CN44" s="13">
        <f t="shared" si="26"/>
        <v>190.59088187541786</v>
      </c>
      <c r="CO44" s="13">
        <f t="shared" si="26"/>
        <v>190.59088187541786</v>
      </c>
      <c r="CP44" s="13">
        <f t="shared" si="26"/>
        <v>190.59088187541786</v>
      </c>
      <c r="CQ44" s="13">
        <f t="shared" si="26"/>
        <v>190.59088187541786</v>
      </c>
      <c r="CR44" s="13">
        <f t="shared" si="26"/>
        <v>190.59088187541786</v>
      </c>
      <c r="CS44" s="13">
        <f t="shared" si="26"/>
        <v>190.59088187541786</v>
      </c>
      <c r="CT44" s="13">
        <f t="shared" si="26"/>
        <v>190.59088187541786</v>
      </c>
      <c r="CU44" s="13">
        <f t="shared" ref="CU44:CY59" si="27">$AG44</f>
        <v>190.59088187541786</v>
      </c>
      <c r="CV44" s="13">
        <f t="shared" si="27"/>
        <v>190.59088187541786</v>
      </c>
      <c r="CW44" s="13">
        <f t="shared" si="27"/>
        <v>190.59088187541786</v>
      </c>
      <c r="CX44" s="13">
        <f t="shared" si="27"/>
        <v>190.59088187541786</v>
      </c>
      <c r="CY44" s="13">
        <f t="shared" si="27"/>
        <v>190.59088187541786</v>
      </c>
    </row>
    <row r="45" spans="1:108" ht="13.5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8">H45+($M45-$H45)/5</f>
        <v>945.83853744758926</v>
      </c>
      <c r="J45" s="19">
        <f t="shared" si="28"/>
        <v>879.34116790489077</v>
      </c>
      <c r="K45" s="19">
        <f t="shared" si="28"/>
        <v>812.84379836219227</v>
      </c>
      <c r="L45" s="19">
        <f t="shared" si="28"/>
        <v>746.34642881949378</v>
      </c>
      <c r="M45" s="75">
        <f>[3]Rates2010!E90</f>
        <v>679.84905927679529</v>
      </c>
      <c r="N45" s="19">
        <f t="shared" ref="N45:V60" si="29">M45+($W45-$M45)/10</f>
        <v>680.16654754025342</v>
      </c>
      <c r="O45" s="19">
        <f t="shared" si="29"/>
        <v>680.48403580371155</v>
      </c>
      <c r="P45" s="19">
        <f t="shared" si="29"/>
        <v>680.80152406716968</v>
      </c>
      <c r="Q45" s="19">
        <f t="shared" si="29"/>
        <v>681.11901233062781</v>
      </c>
      <c r="R45" s="19">
        <f t="shared" si="29"/>
        <v>681.43650059408594</v>
      </c>
      <c r="S45" s="19">
        <f t="shared" si="29"/>
        <v>681.75398885754407</v>
      </c>
      <c r="T45" s="19">
        <f t="shared" si="29"/>
        <v>682.0714771210022</v>
      </c>
      <c r="U45" s="19">
        <f t="shared" si="29"/>
        <v>682.38896538446033</v>
      </c>
      <c r="V45" s="19">
        <f t="shared" si="29"/>
        <v>682.70645364791847</v>
      </c>
      <c r="W45" s="75">
        <f>[3]Rates2020!E90</f>
        <v>683.02394191137614</v>
      </c>
      <c r="X45" s="19">
        <f t="shared" ref="X45:AF60" si="30">W45+($AG45-$W45)/10</f>
        <v>685.17157705800582</v>
      </c>
      <c r="Y45" s="19">
        <f t="shared" si="30"/>
        <v>687.31921220463551</v>
      </c>
      <c r="Z45" s="19">
        <f t="shared" si="30"/>
        <v>689.46684735126519</v>
      </c>
      <c r="AA45" s="19">
        <f t="shared" si="30"/>
        <v>691.61448249789487</v>
      </c>
      <c r="AB45" s="19">
        <f t="shared" si="30"/>
        <v>693.76211764452455</v>
      </c>
      <c r="AC45" s="19">
        <f t="shared" si="30"/>
        <v>695.90975279115423</v>
      </c>
      <c r="AD45" s="19">
        <f t="shared" si="30"/>
        <v>698.05738793778391</v>
      </c>
      <c r="AE45" s="19">
        <f t="shared" si="30"/>
        <v>700.2050230844136</v>
      </c>
      <c r="AF45" s="19">
        <f t="shared" si="30"/>
        <v>702.35265823104328</v>
      </c>
      <c r="AG45" s="75">
        <f>[3]Rates2030!E90</f>
        <v>704.50029337767307</v>
      </c>
      <c r="AH45" s="19">
        <f t="shared" si="22"/>
        <v>704.50029337767307</v>
      </c>
      <c r="AI45" s="19">
        <f t="shared" si="23"/>
        <v>704.50029337767307</v>
      </c>
      <c r="AJ45" s="19">
        <f t="shared" si="23"/>
        <v>704.50029337767307</v>
      </c>
      <c r="AK45" s="19">
        <f t="shared" si="23"/>
        <v>704.50029337767307</v>
      </c>
      <c r="AL45" s="19">
        <f t="shared" si="23"/>
        <v>704.50029337767307</v>
      </c>
      <c r="AM45" s="19">
        <f t="shared" si="23"/>
        <v>704.50029337767307</v>
      </c>
      <c r="AN45" s="19">
        <f t="shared" si="23"/>
        <v>704.50029337767307</v>
      </c>
      <c r="AO45" s="19">
        <f t="shared" si="23"/>
        <v>704.50029337767307</v>
      </c>
      <c r="AP45" s="19">
        <f t="shared" si="23"/>
        <v>704.50029337767307</v>
      </c>
      <c r="AQ45" s="19">
        <f t="shared" si="23"/>
        <v>704.50029337767307</v>
      </c>
      <c r="AR45" s="19">
        <f t="shared" si="23"/>
        <v>704.50029337767307</v>
      </c>
      <c r="AS45" s="19">
        <f t="shared" si="23"/>
        <v>704.50029337767307</v>
      </c>
      <c r="AT45" s="19">
        <f t="shared" si="23"/>
        <v>704.50029337767307</v>
      </c>
      <c r="AU45" s="19">
        <f t="shared" si="23"/>
        <v>704.50029337767307</v>
      </c>
      <c r="AV45" s="19">
        <f t="shared" si="23"/>
        <v>704.50029337767307</v>
      </c>
      <c r="AW45" s="19">
        <f t="shared" si="23"/>
        <v>704.50029337767307</v>
      </c>
      <c r="AX45" s="19">
        <f t="shared" si="23"/>
        <v>704.50029337767307</v>
      </c>
      <c r="AY45" s="19">
        <f t="shared" si="24"/>
        <v>704.50029337767307</v>
      </c>
      <c r="AZ45" s="19">
        <f t="shared" si="24"/>
        <v>704.50029337767307</v>
      </c>
      <c r="BA45" s="19">
        <f t="shared" si="24"/>
        <v>704.50029337767307</v>
      </c>
      <c r="BB45" s="19">
        <f t="shared" si="24"/>
        <v>704.50029337767307</v>
      </c>
      <c r="BC45" s="19">
        <f t="shared" si="24"/>
        <v>704.50029337767307</v>
      </c>
      <c r="BD45" s="19">
        <f t="shared" si="24"/>
        <v>704.50029337767307</v>
      </c>
      <c r="BE45" s="19">
        <f t="shared" si="24"/>
        <v>704.50029337767307</v>
      </c>
      <c r="BF45" s="19">
        <f t="shared" si="24"/>
        <v>704.50029337767307</v>
      </c>
      <c r="BG45" s="19">
        <f t="shared" si="24"/>
        <v>704.50029337767307</v>
      </c>
      <c r="BH45" s="19">
        <f t="shared" si="24"/>
        <v>704.50029337767307</v>
      </c>
      <c r="BI45" s="19">
        <f t="shared" si="24"/>
        <v>704.50029337767307</v>
      </c>
      <c r="BJ45" s="19">
        <f t="shared" si="24"/>
        <v>704.50029337767307</v>
      </c>
      <c r="BK45" s="19">
        <f t="shared" si="24"/>
        <v>704.50029337767307</v>
      </c>
      <c r="BL45" s="19">
        <f t="shared" si="24"/>
        <v>704.50029337767307</v>
      </c>
      <c r="BM45" s="19">
        <f t="shared" si="24"/>
        <v>704.50029337767307</v>
      </c>
      <c r="BN45" s="19">
        <f t="shared" si="24"/>
        <v>704.50029337767307</v>
      </c>
      <c r="BO45" s="19">
        <f t="shared" si="25"/>
        <v>704.50029337767307</v>
      </c>
      <c r="BP45" s="19">
        <f t="shared" si="25"/>
        <v>704.50029337767307</v>
      </c>
      <c r="BQ45" s="19">
        <f t="shared" si="25"/>
        <v>704.50029337767307</v>
      </c>
      <c r="BR45" s="19">
        <f t="shared" si="25"/>
        <v>704.50029337767307</v>
      </c>
      <c r="BS45" s="19">
        <f t="shared" si="25"/>
        <v>704.50029337767307</v>
      </c>
      <c r="BT45" s="19">
        <f t="shared" si="25"/>
        <v>704.50029337767307</v>
      </c>
      <c r="BU45" s="19">
        <f t="shared" si="25"/>
        <v>704.50029337767307</v>
      </c>
      <c r="BV45" s="19">
        <f t="shared" si="25"/>
        <v>704.50029337767307</v>
      </c>
      <c r="BW45" s="19">
        <f t="shared" si="25"/>
        <v>704.50029337767307</v>
      </c>
      <c r="BX45" s="19">
        <f t="shared" si="25"/>
        <v>704.50029337767307</v>
      </c>
      <c r="BY45" s="19">
        <f t="shared" si="25"/>
        <v>704.50029337767307</v>
      </c>
      <c r="BZ45" s="19">
        <f t="shared" si="25"/>
        <v>704.50029337767307</v>
      </c>
      <c r="CA45" s="19">
        <f t="shared" si="25"/>
        <v>704.50029337767307</v>
      </c>
      <c r="CB45" s="19">
        <f t="shared" si="25"/>
        <v>704.50029337767307</v>
      </c>
      <c r="CC45" s="19">
        <f t="shared" si="25"/>
        <v>704.50029337767307</v>
      </c>
      <c r="CD45" s="19">
        <f t="shared" si="25"/>
        <v>704.50029337767307</v>
      </c>
      <c r="CE45" s="19">
        <f t="shared" si="26"/>
        <v>704.50029337767307</v>
      </c>
      <c r="CF45" s="19">
        <f t="shared" si="26"/>
        <v>704.50029337767307</v>
      </c>
      <c r="CG45" s="19">
        <f t="shared" si="26"/>
        <v>704.50029337767307</v>
      </c>
      <c r="CH45" s="19">
        <f t="shared" si="26"/>
        <v>704.50029337767307</v>
      </c>
      <c r="CI45" s="19">
        <f t="shared" si="26"/>
        <v>704.50029337767307</v>
      </c>
      <c r="CJ45" s="19">
        <f t="shared" si="26"/>
        <v>704.50029337767307</v>
      </c>
      <c r="CK45" s="19">
        <f t="shared" si="26"/>
        <v>704.50029337767307</v>
      </c>
      <c r="CL45" s="19">
        <f t="shared" si="26"/>
        <v>704.50029337767307</v>
      </c>
      <c r="CM45" s="19">
        <f t="shared" si="26"/>
        <v>704.50029337767307</v>
      </c>
      <c r="CN45" s="19">
        <f t="shared" si="26"/>
        <v>704.50029337767307</v>
      </c>
      <c r="CO45" s="19">
        <f t="shared" si="26"/>
        <v>704.50029337767307</v>
      </c>
      <c r="CP45" s="19">
        <f t="shared" si="26"/>
        <v>704.50029337767307</v>
      </c>
      <c r="CQ45" s="19">
        <f t="shared" si="26"/>
        <v>704.50029337767307</v>
      </c>
      <c r="CR45" s="19">
        <f t="shared" si="26"/>
        <v>704.50029337767307</v>
      </c>
      <c r="CS45" s="19">
        <f t="shared" si="26"/>
        <v>704.50029337767307</v>
      </c>
      <c r="CT45" s="19">
        <f t="shared" si="26"/>
        <v>704.50029337767307</v>
      </c>
      <c r="CU45" s="19">
        <f t="shared" si="27"/>
        <v>704.50029337767307</v>
      </c>
      <c r="CV45" s="19">
        <f t="shared" si="27"/>
        <v>704.50029337767307</v>
      </c>
      <c r="CW45" s="19">
        <f t="shared" si="27"/>
        <v>704.50029337767307</v>
      </c>
      <c r="CX45" s="19">
        <f t="shared" si="27"/>
        <v>704.50029337767307</v>
      </c>
      <c r="CY45" s="19">
        <f t="shared" si="27"/>
        <v>704.50029337767307</v>
      </c>
    </row>
    <row r="46" spans="1:108" ht="13.5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8"/>
        <v>297.99135990952664</v>
      </c>
      <c r="J46" s="19">
        <f t="shared" si="28"/>
        <v>292.02797585412731</v>
      </c>
      <c r="K46" s="19">
        <f t="shared" si="28"/>
        <v>286.06459179872797</v>
      </c>
      <c r="L46" s="19">
        <f t="shared" si="28"/>
        <v>280.10120774332864</v>
      </c>
      <c r="M46" s="75">
        <f>[3]Rates2010!I83</f>
        <v>274.13782368792926</v>
      </c>
      <c r="N46" s="19">
        <f t="shared" si="29"/>
        <v>268.53787462460065</v>
      </c>
      <c r="O46" s="19">
        <f t="shared" si="29"/>
        <v>262.93792556127204</v>
      </c>
      <c r="P46" s="19">
        <f t="shared" si="29"/>
        <v>257.33797649794343</v>
      </c>
      <c r="Q46" s="19">
        <f t="shared" si="29"/>
        <v>251.73802743461482</v>
      </c>
      <c r="R46" s="19">
        <f t="shared" si="29"/>
        <v>246.13807837128621</v>
      </c>
      <c r="S46" s="19">
        <f t="shared" si="29"/>
        <v>240.5381293079576</v>
      </c>
      <c r="T46" s="19">
        <f t="shared" si="29"/>
        <v>234.938180244629</v>
      </c>
      <c r="U46" s="19">
        <f t="shared" si="29"/>
        <v>229.33823118130039</v>
      </c>
      <c r="V46" s="19">
        <f t="shared" si="29"/>
        <v>223.73828211797178</v>
      </c>
      <c r="W46" s="75">
        <f>[3]Rates2020!I83</f>
        <v>218.13833305464306</v>
      </c>
      <c r="X46" s="19">
        <f t="shared" si="30"/>
        <v>215.50149989227629</v>
      </c>
      <c r="Y46" s="19">
        <f t="shared" si="30"/>
        <v>212.86466672990952</v>
      </c>
      <c r="Z46" s="19">
        <f t="shared" si="30"/>
        <v>210.22783356754275</v>
      </c>
      <c r="AA46" s="19">
        <f t="shared" si="30"/>
        <v>207.59100040517598</v>
      </c>
      <c r="AB46" s="19">
        <f t="shared" si="30"/>
        <v>204.95416724280921</v>
      </c>
      <c r="AC46" s="19">
        <f t="shared" si="30"/>
        <v>202.31733408044244</v>
      </c>
      <c r="AD46" s="19">
        <f t="shared" si="30"/>
        <v>199.68050091807567</v>
      </c>
      <c r="AE46" s="19">
        <f t="shared" si="30"/>
        <v>197.0436677557089</v>
      </c>
      <c r="AF46" s="19">
        <f t="shared" si="30"/>
        <v>194.40683459334213</v>
      </c>
      <c r="AG46" s="75">
        <f>[3]Rates2030!I83</f>
        <v>191.77000143097527</v>
      </c>
      <c r="AH46" s="19">
        <f t="shared" si="22"/>
        <v>191.77000143097527</v>
      </c>
      <c r="AI46" s="19">
        <f t="shared" si="23"/>
        <v>191.77000143097527</v>
      </c>
      <c r="AJ46" s="19">
        <f t="shared" si="23"/>
        <v>191.77000143097527</v>
      </c>
      <c r="AK46" s="19">
        <f t="shared" si="23"/>
        <v>191.77000143097527</v>
      </c>
      <c r="AL46" s="19">
        <f t="shared" si="23"/>
        <v>191.77000143097527</v>
      </c>
      <c r="AM46" s="19">
        <f t="shared" si="23"/>
        <v>191.77000143097527</v>
      </c>
      <c r="AN46" s="19">
        <f t="shared" si="23"/>
        <v>191.77000143097527</v>
      </c>
      <c r="AO46" s="19">
        <f t="shared" si="23"/>
        <v>191.77000143097527</v>
      </c>
      <c r="AP46" s="19">
        <f t="shared" si="23"/>
        <v>191.77000143097527</v>
      </c>
      <c r="AQ46" s="19">
        <f t="shared" si="23"/>
        <v>191.77000143097527</v>
      </c>
      <c r="AR46" s="19">
        <f t="shared" si="23"/>
        <v>191.77000143097527</v>
      </c>
      <c r="AS46" s="19">
        <f t="shared" si="23"/>
        <v>191.77000143097527</v>
      </c>
      <c r="AT46" s="19">
        <f t="shared" si="23"/>
        <v>191.77000143097527</v>
      </c>
      <c r="AU46" s="19">
        <f t="shared" si="23"/>
        <v>191.77000143097527</v>
      </c>
      <c r="AV46" s="19">
        <f t="shared" si="23"/>
        <v>191.77000143097527</v>
      </c>
      <c r="AW46" s="19">
        <f t="shared" si="23"/>
        <v>191.77000143097527</v>
      </c>
      <c r="AX46" s="19">
        <f t="shared" si="23"/>
        <v>191.77000143097527</v>
      </c>
      <c r="AY46" s="19">
        <f t="shared" si="24"/>
        <v>191.77000143097527</v>
      </c>
      <c r="AZ46" s="19">
        <f t="shared" si="24"/>
        <v>191.77000143097527</v>
      </c>
      <c r="BA46" s="19">
        <f t="shared" si="24"/>
        <v>191.77000143097527</v>
      </c>
      <c r="BB46" s="19">
        <f t="shared" si="24"/>
        <v>191.77000143097527</v>
      </c>
      <c r="BC46" s="19">
        <f t="shared" si="24"/>
        <v>191.77000143097527</v>
      </c>
      <c r="BD46" s="19">
        <f t="shared" si="24"/>
        <v>191.77000143097527</v>
      </c>
      <c r="BE46" s="19">
        <f t="shared" si="24"/>
        <v>191.77000143097527</v>
      </c>
      <c r="BF46" s="19">
        <f t="shared" si="24"/>
        <v>191.77000143097527</v>
      </c>
      <c r="BG46" s="19">
        <f t="shared" si="24"/>
        <v>191.77000143097527</v>
      </c>
      <c r="BH46" s="19">
        <f t="shared" si="24"/>
        <v>191.77000143097527</v>
      </c>
      <c r="BI46" s="19">
        <f t="shared" si="24"/>
        <v>191.77000143097527</v>
      </c>
      <c r="BJ46" s="19">
        <f t="shared" si="24"/>
        <v>191.77000143097527</v>
      </c>
      <c r="BK46" s="19">
        <f t="shared" si="24"/>
        <v>191.77000143097527</v>
      </c>
      <c r="BL46" s="19">
        <f t="shared" si="24"/>
        <v>191.77000143097527</v>
      </c>
      <c r="BM46" s="19">
        <f t="shared" si="24"/>
        <v>191.77000143097527</v>
      </c>
      <c r="BN46" s="19">
        <f t="shared" si="24"/>
        <v>191.77000143097527</v>
      </c>
      <c r="BO46" s="19">
        <f t="shared" si="25"/>
        <v>191.77000143097527</v>
      </c>
      <c r="BP46" s="19">
        <f t="shared" si="25"/>
        <v>191.77000143097527</v>
      </c>
      <c r="BQ46" s="19">
        <f t="shared" si="25"/>
        <v>191.77000143097527</v>
      </c>
      <c r="BR46" s="19">
        <f t="shared" si="25"/>
        <v>191.77000143097527</v>
      </c>
      <c r="BS46" s="19">
        <f t="shared" si="25"/>
        <v>191.77000143097527</v>
      </c>
      <c r="BT46" s="19">
        <f t="shared" si="25"/>
        <v>191.77000143097527</v>
      </c>
      <c r="BU46" s="19">
        <f t="shared" si="25"/>
        <v>191.77000143097527</v>
      </c>
      <c r="BV46" s="19">
        <f t="shared" si="25"/>
        <v>191.77000143097527</v>
      </c>
      <c r="BW46" s="19">
        <f t="shared" si="25"/>
        <v>191.77000143097527</v>
      </c>
      <c r="BX46" s="19">
        <f t="shared" si="25"/>
        <v>191.77000143097527</v>
      </c>
      <c r="BY46" s="19">
        <f t="shared" si="25"/>
        <v>191.77000143097527</v>
      </c>
      <c r="BZ46" s="19">
        <f t="shared" si="25"/>
        <v>191.77000143097527</v>
      </c>
      <c r="CA46" s="19">
        <f t="shared" si="25"/>
        <v>191.77000143097527</v>
      </c>
      <c r="CB46" s="19">
        <f t="shared" si="25"/>
        <v>191.77000143097527</v>
      </c>
      <c r="CC46" s="19">
        <f t="shared" si="25"/>
        <v>191.77000143097527</v>
      </c>
      <c r="CD46" s="19">
        <f t="shared" si="25"/>
        <v>191.77000143097527</v>
      </c>
      <c r="CE46" s="19">
        <f t="shared" si="26"/>
        <v>191.77000143097527</v>
      </c>
      <c r="CF46" s="19">
        <f t="shared" si="26"/>
        <v>191.77000143097527</v>
      </c>
      <c r="CG46" s="19">
        <f t="shared" si="26"/>
        <v>191.77000143097527</v>
      </c>
      <c r="CH46" s="19">
        <f t="shared" si="26"/>
        <v>191.77000143097527</v>
      </c>
      <c r="CI46" s="19">
        <f t="shared" si="26"/>
        <v>191.77000143097527</v>
      </c>
      <c r="CJ46" s="19">
        <f t="shared" si="26"/>
        <v>191.77000143097527</v>
      </c>
      <c r="CK46" s="19">
        <f t="shared" si="26"/>
        <v>191.77000143097527</v>
      </c>
      <c r="CL46" s="19">
        <f t="shared" si="26"/>
        <v>191.77000143097527</v>
      </c>
      <c r="CM46" s="19">
        <f t="shared" si="26"/>
        <v>191.77000143097527</v>
      </c>
      <c r="CN46" s="19">
        <f t="shared" si="26"/>
        <v>191.77000143097527</v>
      </c>
      <c r="CO46" s="19">
        <f t="shared" si="26"/>
        <v>191.77000143097527</v>
      </c>
      <c r="CP46" s="19">
        <f t="shared" si="26"/>
        <v>191.77000143097527</v>
      </c>
      <c r="CQ46" s="19">
        <f t="shared" si="26"/>
        <v>191.77000143097527</v>
      </c>
      <c r="CR46" s="19">
        <f t="shared" si="26"/>
        <v>191.77000143097527</v>
      </c>
      <c r="CS46" s="19">
        <f t="shared" si="26"/>
        <v>191.77000143097527</v>
      </c>
      <c r="CT46" s="19">
        <f t="shared" si="26"/>
        <v>191.77000143097527</v>
      </c>
      <c r="CU46" s="19">
        <f t="shared" si="27"/>
        <v>191.77000143097527</v>
      </c>
      <c r="CV46" s="19">
        <f t="shared" si="27"/>
        <v>191.77000143097527</v>
      </c>
      <c r="CW46" s="19">
        <f t="shared" si="27"/>
        <v>191.77000143097527</v>
      </c>
      <c r="CX46" s="19">
        <f t="shared" si="27"/>
        <v>191.77000143097527</v>
      </c>
      <c r="CY46" s="19">
        <f t="shared" si="27"/>
        <v>191.77000143097527</v>
      </c>
    </row>
    <row r="47" spans="1:108" ht="13.5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8"/>
        <v>944.25446245817182</v>
      </c>
      <c r="J47" s="19">
        <f t="shared" si="28"/>
        <v>877.71915053964506</v>
      </c>
      <c r="K47" s="19">
        <f t="shared" si="28"/>
        <v>811.1838386211183</v>
      </c>
      <c r="L47" s="19">
        <f t="shared" si="28"/>
        <v>744.64852670259154</v>
      </c>
      <c r="M47" s="75">
        <f>[3]Rates2010!I90</f>
        <v>678.11321478406501</v>
      </c>
      <c r="N47" s="19">
        <f t="shared" si="29"/>
        <v>678.39548833604977</v>
      </c>
      <c r="O47" s="19">
        <f t="shared" si="29"/>
        <v>678.67776188803452</v>
      </c>
      <c r="P47" s="19">
        <f t="shared" si="29"/>
        <v>678.96003544001928</v>
      </c>
      <c r="Q47" s="19">
        <f t="shared" si="29"/>
        <v>679.24230899200404</v>
      </c>
      <c r="R47" s="19">
        <f t="shared" si="29"/>
        <v>679.5245825439888</v>
      </c>
      <c r="S47" s="19">
        <f t="shared" si="29"/>
        <v>679.80685609597356</v>
      </c>
      <c r="T47" s="19">
        <f t="shared" si="29"/>
        <v>680.08912964795832</v>
      </c>
      <c r="U47" s="19">
        <f t="shared" si="29"/>
        <v>680.37140319994307</v>
      </c>
      <c r="V47" s="19">
        <f t="shared" si="29"/>
        <v>680.65367675192783</v>
      </c>
      <c r="W47" s="75">
        <f>[3]Rates2020!I90</f>
        <v>680.93595030391225</v>
      </c>
      <c r="X47" s="19">
        <f t="shared" si="30"/>
        <v>683.72947640620998</v>
      </c>
      <c r="Y47" s="19">
        <f t="shared" si="30"/>
        <v>686.52300250850772</v>
      </c>
      <c r="Z47" s="19">
        <f t="shared" si="30"/>
        <v>689.31652861080545</v>
      </c>
      <c r="AA47" s="19">
        <f t="shared" si="30"/>
        <v>692.11005471310318</v>
      </c>
      <c r="AB47" s="19">
        <f t="shared" si="30"/>
        <v>694.90358081540091</v>
      </c>
      <c r="AC47" s="19">
        <f t="shared" si="30"/>
        <v>697.69710691769865</v>
      </c>
      <c r="AD47" s="19">
        <f t="shared" si="30"/>
        <v>700.49063301999638</v>
      </c>
      <c r="AE47" s="19">
        <f t="shared" si="30"/>
        <v>703.28415912229411</v>
      </c>
      <c r="AF47" s="19">
        <f t="shared" si="30"/>
        <v>706.07768522459185</v>
      </c>
      <c r="AG47" s="75">
        <f>[3]Rates2030!I90</f>
        <v>708.87121132688969</v>
      </c>
      <c r="AH47" s="19">
        <f t="shared" si="22"/>
        <v>708.87121132688969</v>
      </c>
      <c r="AI47" s="19">
        <f t="shared" si="23"/>
        <v>708.87121132688969</v>
      </c>
      <c r="AJ47" s="19">
        <f t="shared" si="23"/>
        <v>708.87121132688969</v>
      </c>
      <c r="AK47" s="19">
        <f t="shared" si="23"/>
        <v>708.87121132688969</v>
      </c>
      <c r="AL47" s="19">
        <f t="shared" si="23"/>
        <v>708.87121132688969</v>
      </c>
      <c r="AM47" s="19">
        <f t="shared" si="23"/>
        <v>708.87121132688969</v>
      </c>
      <c r="AN47" s="19">
        <f t="shared" si="23"/>
        <v>708.87121132688969</v>
      </c>
      <c r="AO47" s="19">
        <f t="shared" si="23"/>
        <v>708.87121132688969</v>
      </c>
      <c r="AP47" s="19">
        <f t="shared" si="23"/>
        <v>708.87121132688969</v>
      </c>
      <c r="AQ47" s="19">
        <f t="shared" si="23"/>
        <v>708.87121132688969</v>
      </c>
      <c r="AR47" s="19">
        <f t="shared" si="23"/>
        <v>708.87121132688969</v>
      </c>
      <c r="AS47" s="19">
        <f t="shared" si="23"/>
        <v>708.87121132688969</v>
      </c>
      <c r="AT47" s="19">
        <f t="shared" si="23"/>
        <v>708.87121132688969</v>
      </c>
      <c r="AU47" s="19">
        <f t="shared" si="23"/>
        <v>708.87121132688969</v>
      </c>
      <c r="AV47" s="19">
        <f t="shared" si="23"/>
        <v>708.87121132688969</v>
      </c>
      <c r="AW47" s="19">
        <f t="shared" si="23"/>
        <v>708.87121132688969</v>
      </c>
      <c r="AX47" s="19">
        <f t="shared" si="23"/>
        <v>708.87121132688969</v>
      </c>
      <c r="AY47" s="19">
        <f t="shared" si="24"/>
        <v>708.87121132688969</v>
      </c>
      <c r="AZ47" s="19">
        <f t="shared" si="24"/>
        <v>708.87121132688969</v>
      </c>
      <c r="BA47" s="19">
        <f t="shared" si="24"/>
        <v>708.87121132688969</v>
      </c>
      <c r="BB47" s="19">
        <f t="shared" si="24"/>
        <v>708.87121132688969</v>
      </c>
      <c r="BC47" s="19">
        <f t="shared" si="24"/>
        <v>708.87121132688969</v>
      </c>
      <c r="BD47" s="19">
        <f t="shared" si="24"/>
        <v>708.87121132688969</v>
      </c>
      <c r="BE47" s="19">
        <f t="shared" si="24"/>
        <v>708.87121132688969</v>
      </c>
      <c r="BF47" s="19">
        <f t="shared" si="24"/>
        <v>708.87121132688969</v>
      </c>
      <c r="BG47" s="19">
        <f t="shared" si="24"/>
        <v>708.87121132688969</v>
      </c>
      <c r="BH47" s="19">
        <f t="shared" si="24"/>
        <v>708.87121132688969</v>
      </c>
      <c r="BI47" s="19">
        <f t="shared" si="24"/>
        <v>708.87121132688969</v>
      </c>
      <c r="BJ47" s="19">
        <f t="shared" si="24"/>
        <v>708.87121132688969</v>
      </c>
      <c r="BK47" s="19">
        <f t="shared" si="24"/>
        <v>708.87121132688969</v>
      </c>
      <c r="BL47" s="19">
        <f t="shared" si="24"/>
        <v>708.87121132688969</v>
      </c>
      <c r="BM47" s="19">
        <f t="shared" si="24"/>
        <v>708.87121132688969</v>
      </c>
      <c r="BN47" s="19">
        <f t="shared" si="24"/>
        <v>708.87121132688969</v>
      </c>
      <c r="BO47" s="19">
        <f t="shared" si="25"/>
        <v>708.87121132688969</v>
      </c>
      <c r="BP47" s="19">
        <f t="shared" si="25"/>
        <v>708.87121132688969</v>
      </c>
      <c r="BQ47" s="19">
        <f t="shared" si="25"/>
        <v>708.87121132688969</v>
      </c>
      <c r="BR47" s="19">
        <f t="shared" si="25"/>
        <v>708.87121132688969</v>
      </c>
      <c r="BS47" s="19">
        <f t="shared" si="25"/>
        <v>708.87121132688969</v>
      </c>
      <c r="BT47" s="19">
        <f t="shared" si="25"/>
        <v>708.87121132688969</v>
      </c>
      <c r="BU47" s="19">
        <f t="shared" si="25"/>
        <v>708.87121132688969</v>
      </c>
      <c r="BV47" s="19">
        <f t="shared" si="25"/>
        <v>708.87121132688969</v>
      </c>
      <c r="BW47" s="19">
        <f t="shared" si="25"/>
        <v>708.87121132688969</v>
      </c>
      <c r="BX47" s="19">
        <f t="shared" si="25"/>
        <v>708.87121132688969</v>
      </c>
      <c r="BY47" s="19">
        <f t="shared" si="25"/>
        <v>708.87121132688969</v>
      </c>
      <c r="BZ47" s="19">
        <f t="shared" si="25"/>
        <v>708.87121132688969</v>
      </c>
      <c r="CA47" s="19">
        <f t="shared" si="25"/>
        <v>708.87121132688969</v>
      </c>
      <c r="CB47" s="19">
        <f t="shared" si="25"/>
        <v>708.87121132688969</v>
      </c>
      <c r="CC47" s="19">
        <f t="shared" si="25"/>
        <v>708.87121132688969</v>
      </c>
      <c r="CD47" s="19">
        <f t="shared" si="25"/>
        <v>708.87121132688969</v>
      </c>
      <c r="CE47" s="19">
        <f t="shared" si="26"/>
        <v>708.87121132688969</v>
      </c>
      <c r="CF47" s="19">
        <f t="shared" si="26"/>
        <v>708.87121132688969</v>
      </c>
      <c r="CG47" s="19">
        <f t="shared" si="26"/>
        <v>708.87121132688969</v>
      </c>
      <c r="CH47" s="19">
        <f t="shared" si="26"/>
        <v>708.87121132688969</v>
      </c>
      <c r="CI47" s="19">
        <f t="shared" si="26"/>
        <v>708.87121132688969</v>
      </c>
      <c r="CJ47" s="19">
        <f t="shared" si="26"/>
        <v>708.87121132688969</v>
      </c>
      <c r="CK47" s="19">
        <f t="shared" si="26"/>
        <v>708.87121132688969</v>
      </c>
      <c r="CL47" s="19">
        <f t="shared" si="26"/>
        <v>708.87121132688969</v>
      </c>
      <c r="CM47" s="19">
        <f t="shared" si="26"/>
        <v>708.87121132688969</v>
      </c>
      <c r="CN47" s="19">
        <f t="shared" si="26"/>
        <v>708.87121132688969</v>
      </c>
      <c r="CO47" s="19">
        <f t="shared" si="26"/>
        <v>708.87121132688969</v>
      </c>
      <c r="CP47" s="19">
        <f t="shared" si="26"/>
        <v>708.87121132688969</v>
      </c>
      <c r="CQ47" s="19">
        <f t="shared" si="26"/>
        <v>708.87121132688969</v>
      </c>
      <c r="CR47" s="19">
        <f t="shared" si="26"/>
        <v>708.87121132688969</v>
      </c>
      <c r="CS47" s="19">
        <f t="shared" si="26"/>
        <v>708.87121132688969</v>
      </c>
      <c r="CT47" s="19">
        <f t="shared" si="26"/>
        <v>708.87121132688969</v>
      </c>
      <c r="CU47" s="19">
        <f t="shared" si="27"/>
        <v>708.87121132688969</v>
      </c>
      <c r="CV47" s="19">
        <f t="shared" si="27"/>
        <v>708.87121132688969</v>
      </c>
      <c r="CW47" s="19">
        <f t="shared" si="27"/>
        <v>708.87121132688969</v>
      </c>
      <c r="CX47" s="19">
        <f t="shared" si="27"/>
        <v>708.87121132688969</v>
      </c>
      <c r="CY47" s="19">
        <f t="shared" si="27"/>
        <v>708.87121132688969</v>
      </c>
    </row>
    <row r="48" spans="1:108" ht="13.5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8"/>
        <v>205.98233133761056</v>
      </c>
      <c r="J48" s="19">
        <f t="shared" si="28"/>
        <v>202.37661189426322</v>
      </c>
      <c r="K48" s="19">
        <f t="shared" si="28"/>
        <v>198.77089245091588</v>
      </c>
      <c r="L48" s="19">
        <f t="shared" si="28"/>
        <v>195.16517300756854</v>
      </c>
      <c r="M48" s="75">
        <f>[3]Rates2010!L83</f>
        <v>191.55945356422123</v>
      </c>
      <c r="N48" s="19">
        <f t="shared" si="29"/>
        <v>187.65159631287554</v>
      </c>
      <c r="O48" s="19">
        <f t="shared" si="29"/>
        <v>183.74373906152985</v>
      </c>
      <c r="P48" s="19">
        <f t="shared" si="29"/>
        <v>179.83588181018416</v>
      </c>
      <c r="Q48" s="19">
        <f t="shared" si="29"/>
        <v>175.92802455883847</v>
      </c>
      <c r="R48" s="19">
        <f t="shared" si="29"/>
        <v>172.02016730749278</v>
      </c>
      <c r="S48" s="19">
        <f t="shared" si="29"/>
        <v>168.11231005614709</v>
      </c>
      <c r="T48" s="19">
        <f t="shared" si="29"/>
        <v>164.20445280480141</v>
      </c>
      <c r="U48" s="19">
        <f t="shared" si="29"/>
        <v>160.29659555345572</v>
      </c>
      <c r="V48" s="19">
        <f t="shared" si="29"/>
        <v>156.38873830211003</v>
      </c>
      <c r="W48" s="75">
        <f>[3]Rates2020!L83</f>
        <v>152.48088105076425</v>
      </c>
      <c r="X48" s="19">
        <f t="shared" si="30"/>
        <v>150.18995010840496</v>
      </c>
      <c r="Y48" s="19">
        <f t="shared" si="30"/>
        <v>147.89901916604566</v>
      </c>
      <c r="Z48" s="19">
        <f t="shared" si="30"/>
        <v>145.60808822368637</v>
      </c>
      <c r="AA48" s="19">
        <f t="shared" si="30"/>
        <v>143.31715728132707</v>
      </c>
      <c r="AB48" s="19">
        <f t="shared" si="30"/>
        <v>141.02622633896777</v>
      </c>
      <c r="AC48" s="19">
        <f t="shared" si="30"/>
        <v>138.73529539660848</v>
      </c>
      <c r="AD48" s="19">
        <f t="shared" si="30"/>
        <v>136.44436445424918</v>
      </c>
      <c r="AE48" s="19">
        <f t="shared" si="30"/>
        <v>134.15343351188989</v>
      </c>
      <c r="AF48" s="19">
        <f t="shared" si="30"/>
        <v>131.86250256953059</v>
      </c>
      <c r="AG48" s="75">
        <f>[3]Rates2030!L83</f>
        <v>129.57157162717129</v>
      </c>
      <c r="AH48" s="19">
        <f t="shared" si="22"/>
        <v>129.57157162717129</v>
      </c>
      <c r="AI48" s="19">
        <f t="shared" si="23"/>
        <v>129.57157162717129</v>
      </c>
      <c r="AJ48" s="19">
        <f t="shared" si="23"/>
        <v>129.57157162717129</v>
      </c>
      <c r="AK48" s="19">
        <f t="shared" si="23"/>
        <v>129.57157162717129</v>
      </c>
      <c r="AL48" s="19">
        <f t="shared" si="23"/>
        <v>129.57157162717129</v>
      </c>
      <c r="AM48" s="19">
        <f t="shared" si="23"/>
        <v>129.57157162717129</v>
      </c>
      <c r="AN48" s="19">
        <f t="shared" si="23"/>
        <v>129.57157162717129</v>
      </c>
      <c r="AO48" s="19">
        <f t="shared" si="23"/>
        <v>129.57157162717129</v>
      </c>
      <c r="AP48" s="19">
        <f t="shared" si="23"/>
        <v>129.57157162717129</v>
      </c>
      <c r="AQ48" s="19">
        <f t="shared" si="23"/>
        <v>129.57157162717129</v>
      </c>
      <c r="AR48" s="19">
        <f t="shared" si="23"/>
        <v>129.57157162717129</v>
      </c>
      <c r="AS48" s="19">
        <f t="shared" si="23"/>
        <v>129.57157162717129</v>
      </c>
      <c r="AT48" s="19">
        <f t="shared" si="23"/>
        <v>129.57157162717129</v>
      </c>
      <c r="AU48" s="19">
        <f t="shared" si="23"/>
        <v>129.57157162717129</v>
      </c>
      <c r="AV48" s="19">
        <f t="shared" si="23"/>
        <v>129.57157162717129</v>
      </c>
      <c r="AW48" s="19">
        <f t="shared" si="23"/>
        <v>129.57157162717129</v>
      </c>
      <c r="AX48" s="19">
        <f t="shared" si="23"/>
        <v>129.57157162717129</v>
      </c>
      <c r="AY48" s="19">
        <f t="shared" si="24"/>
        <v>129.57157162717129</v>
      </c>
      <c r="AZ48" s="19">
        <f t="shared" si="24"/>
        <v>129.57157162717129</v>
      </c>
      <c r="BA48" s="19">
        <f t="shared" si="24"/>
        <v>129.57157162717129</v>
      </c>
      <c r="BB48" s="19">
        <f t="shared" si="24"/>
        <v>129.57157162717129</v>
      </c>
      <c r="BC48" s="19">
        <f t="shared" si="24"/>
        <v>129.57157162717129</v>
      </c>
      <c r="BD48" s="19">
        <f t="shared" si="24"/>
        <v>129.57157162717129</v>
      </c>
      <c r="BE48" s="19">
        <f t="shared" si="24"/>
        <v>129.57157162717129</v>
      </c>
      <c r="BF48" s="19">
        <f t="shared" si="24"/>
        <v>129.57157162717129</v>
      </c>
      <c r="BG48" s="19">
        <f t="shared" si="24"/>
        <v>129.57157162717129</v>
      </c>
      <c r="BH48" s="19">
        <f t="shared" si="24"/>
        <v>129.57157162717129</v>
      </c>
      <c r="BI48" s="19">
        <f t="shared" si="24"/>
        <v>129.57157162717129</v>
      </c>
      <c r="BJ48" s="19">
        <f t="shared" si="24"/>
        <v>129.57157162717129</v>
      </c>
      <c r="BK48" s="19">
        <f t="shared" si="24"/>
        <v>129.57157162717129</v>
      </c>
      <c r="BL48" s="19">
        <f t="shared" si="24"/>
        <v>129.57157162717129</v>
      </c>
      <c r="BM48" s="19">
        <f t="shared" si="24"/>
        <v>129.57157162717129</v>
      </c>
      <c r="BN48" s="19">
        <f t="shared" si="24"/>
        <v>129.57157162717129</v>
      </c>
      <c r="BO48" s="19">
        <f t="shared" si="25"/>
        <v>129.57157162717129</v>
      </c>
      <c r="BP48" s="19">
        <f t="shared" si="25"/>
        <v>129.57157162717129</v>
      </c>
      <c r="BQ48" s="19">
        <f t="shared" si="25"/>
        <v>129.57157162717129</v>
      </c>
      <c r="BR48" s="19">
        <f t="shared" si="25"/>
        <v>129.57157162717129</v>
      </c>
      <c r="BS48" s="19">
        <f t="shared" si="25"/>
        <v>129.57157162717129</v>
      </c>
      <c r="BT48" s="19">
        <f t="shared" si="25"/>
        <v>129.57157162717129</v>
      </c>
      <c r="BU48" s="19">
        <f t="shared" si="25"/>
        <v>129.57157162717129</v>
      </c>
      <c r="BV48" s="19">
        <f t="shared" si="25"/>
        <v>129.57157162717129</v>
      </c>
      <c r="BW48" s="19">
        <f t="shared" si="25"/>
        <v>129.57157162717129</v>
      </c>
      <c r="BX48" s="19">
        <f t="shared" si="25"/>
        <v>129.57157162717129</v>
      </c>
      <c r="BY48" s="19">
        <f t="shared" si="25"/>
        <v>129.57157162717129</v>
      </c>
      <c r="BZ48" s="19">
        <f t="shared" si="25"/>
        <v>129.57157162717129</v>
      </c>
      <c r="CA48" s="19">
        <f t="shared" si="25"/>
        <v>129.57157162717129</v>
      </c>
      <c r="CB48" s="19">
        <f t="shared" si="25"/>
        <v>129.57157162717129</v>
      </c>
      <c r="CC48" s="19">
        <f t="shared" si="25"/>
        <v>129.57157162717129</v>
      </c>
      <c r="CD48" s="19">
        <f t="shared" si="25"/>
        <v>129.57157162717129</v>
      </c>
      <c r="CE48" s="19">
        <f t="shared" si="26"/>
        <v>129.57157162717129</v>
      </c>
      <c r="CF48" s="19">
        <f t="shared" si="26"/>
        <v>129.57157162717129</v>
      </c>
      <c r="CG48" s="19">
        <f t="shared" si="26"/>
        <v>129.57157162717129</v>
      </c>
      <c r="CH48" s="19">
        <f t="shared" si="26"/>
        <v>129.57157162717129</v>
      </c>
      <c r="CI48" s="19">
        <f t="shared" si="26"/>
        <v>129.57157162717129</v>
      </c>
      <c r="CJ48" s="19">
        <f t="shared" si="26"/>
        <v>129.57157162717129</v>
      </c>
      <c r="CK48" s="19">
        <f t="shared" si="26"/>
        <v>129.57157162717129</v>
      </c>
      <c r="CL48" s="19">
        <f t="shared" si="26"/>
        <v>129.57157162717129</v>
      </c>
      <c r="CM48" s="19">
        <f t="shared" si="26"/>
        <v>129.57157162717129</v>
      </c>
      <c r="CN48" s="19">
        <f t="shared" si="26"/>
        <v>129.57157162717129</v>
      </c>
      <c r="CO48" s="19">
        <f t="shared" si="26"/>
        <v>129.57157162717129</v>
      </c>
      <c r="CP48" s="19">
        <f t="shared" si="26"/>
        <v>129.57157162717129</v>
      </c>
      <c r="CQ48" s="19">
        <f t="shared" si="26"/>
        <v>129.57157162717129</v>
      </c>
      <c r="CR48" s="19">
        <f t="shared" si="26"/>
        <v>129.57157162717129</v>
      </c>
      <c r="CS48" s="19">
        <f t="shared" si="26"/>
        <v>129.57157162717129</v>
      </c>
      <c r="CT48" s="19">
        <f t="shared" si="26"/>
        <v>129.57157162717129</v>
      </c>
      <c r="CU48" s="19">
        <f t="shared" si="27"/>
        <v>129.57157162717129</v>
      </c>
      <c r="CV48" s="19">
        <f t="shared" si="27"/>
        <v>129.57157162717129</v>
      </c>
      <c r="CW48" s="19">
        <f t="shared" si="27"/>
        <v>129.57157162717129</v>
      </c>
      <c r="CX48" s="19">
        <f t="shared" si="27"/>
        <v>129.57157162717129</v>
      </c>
      <c r="CY48" s="19">
        <f t="shared" si="27"/>
        <v>129.57157162717129</v>
      </c>
    </row>
    <row r="49" spans="1:103" ht="13.5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8"/>
        <v>706.84522869008049</v>
      </c>
      <c r="J49" s="19">
        <f t="shared" si="28"/>
        <v>657.65225168825725</v>
      </c>
      <c r="K49" s="19">
        <f t="shared" si="28"/>
        <v>608.45927468643401</v>
      </c>
      <c r="L49" s="19">
        <f t="shared" si="28"/>
        <v>559.26629768461078</v>
      </c>
      <c r="M49" s="75">
        <f>[3]Rates2010!L90</f>
        <v>510.07332068278737</v>
      </c>
      <c r="N49" s="19">
        <f t="shared" si="29"/>
        <v>508.35895567090949</v>
      </c>
      <c r="O49" s="19">
        <f t="shared" si="29"/>
        <v>506.64459065903162</v>
      </c>
      <c r="P49" s="19">
        <f t="shared" si="29"/>
        <v>504.93022564715375</v>
      </c>
      <c r="Q49" s="19">
        <f t="shared" si="29"/>
        <v>503.21586063527587</v>
      </c>
      <c r="R49" s="19">
        <f t="shared" si="29"/>
        <v>501.501495623398</v>
      </c>
      <c r="S49" s="19">
        <f t="shared" si="29"/>
        <v>499.78713061152013</v>
      </c>
      <c r="T49" s="19">
        <f t="shared" si="29"/>
        <v>498.07276559964225</v>
      </c>
      <c r="U49" s="19">
        <f t="shared" si="29"/>
        <v>496.35840058776438</v>
      </c>
      <c r="V49" s="19">
        <f t="shared" si="29"/>
        <v>494.64403557588651</v>
      </c>
      <c r="W49" s="75">
        <f>[3]Rates2020!L90</f>
        <v>492.9296705640084</v>
      </c>
      <c r="X49" s="19">
        <f t="shared" si="30"/>
        <v>492.8280777615679</v>
      </c>
      <c r="Y49" s="19">
        <f t="shared" si="30"/>
        <v>492.72648495912739</v>
      </c>
      <c r="Z49" s="19">
        <f t="shared" si="30"/>
        <v>492.62489215668688</v>
      </c>
      <c r="AA49" s="19">
        <f t="shared" si="30"/>
        <v>492.52329935424638</v>
      </c>
      <c r="AB49" s="19">
        <f t="shared" si="30"/>
        <v>492.42170655180587</v>
      </c>
      <c r="AC49" s="19">
        <f t="shared" si="30"/>
        <v>492.32011374936536</v>
      </c>
      <c r="AD49" s="19">
        <f t="shared" si="30"/>
        <v>492.21852094692485</v>
      </c>
      <c r="AE49" s="19">
        <f t="shared" si="30"/>
        <v>492.11692814448435</v>
      </c>
      <c r="AF49" s="19">
        <f t="shared" si="30"/>
        <v>492.01533534204384</v>
      </c>
      <c r="AG49" s="75">
        <f>[3]Rates2030!L90</f>
        <v>491.91374253960316</v>
      </c>
      <c r="AH49" s="19">
        <f t="shared" si="22"/>
        <v>491.91374253960316</v>
      </c>
      <c r="AI49" s="19">
        <f t="shared" si="23"/>
        <v>491.91374253960316</v>
      </c>
      <c r="AJ49" s="19">
        <f t="shared" si="23"/>
        <v>491.91374253960316</v>
      </c>
      <c r="AK49" s="19">
        <f t="shared" si="23"/>
        <v>491.91374253960316</v>
      </c>
      <c r="AL49" s="19">
        <f t="shared" si="23"/>
        <v>491.91374253960316</v>
      </c>
      <c r="AM49" s="19">
        <f t="shared" si="23"/>
        <v>491.91374253960316</v>
      </c>
      <c r="AN49" s="19">
        <f t="shared" si="23"/>
        <v>491.91374253960316</v>
      </c>
      <c r="AO49" s="19">
        <f t="shared" si="23"/>
        <v>491.91374253960316</v>
      </c>
      <c r="AP49" s="19">
        <f t="shared" si="23"/>
        <v>491.91374253960316</v>
      </c>
      <c r="AQ49" s="19">
        <f t="shared" si="23"/>
        <v>491.91374253960316</v>
      </c>
      <c r="AR49" s="19">
        <f t="shared" si="23"/>
        <v>491.91374253960316</v>
      </c>
      <c r="AS49" s="19">
        <f t="shared" si="23"/>
        <v>491.91374253960316</v>
      </c>
      <c r="AT49" s="19">
        <f t="shared" si="23"/>
        <v>491.91374253960316</v>
      </c>
      <c r="AU49" s="19">
        <f t="shared" si="23"/>
        <v>491.91374253960316</v>
      </c>
      <c r="AV49" s="19">
        <f t="shared" si="23"/>
        <v>491.91374253960316</v>
      </c>
      <c r="AW49" s="19">
        <f t="shared" si="23"/>
        <v>491.91374253960316</v>
      </c>
      <c r="AX49" s="19">
        <f t="shared" si="23"/>
        <v>491.91374253960316</v>
      </c>
      <c r="AY49" s="19">
        <f t="shared" si="24"/>
        <v>491.91374253960316</v>
      </c>
      <c r="AZ49" s="19">
        <f t="shared" si="24"/>
        <v>491.91374253960316</v>
      </c>
      <c r="BA49" s="19">
        <f t="shared" si="24"/>
        <v>491.91374253960316</v>
      </c>
      <c r="BB49" s="19">
        <f t="shared" si="24"/>
        <v>491.91374253960316</v>
      </c>
      <c r="BC49" s="19">
        <f t="shared" si="24"/>
        <v>491.91374253960316</v>
      </c>
      <c r="BD49" s="19">
        <f t="shared" si="24"/>
        <v>491.91374253960316</v>
      </c>
      <c r="BE49" s="19">
        <f t="shared" si="24"/>
        <v>491.91374253960316</v>
      </c>
      <c r="BF49" s="19">
        <f t="shared" si="24"/>
        <v>491.91374253960316</v>
      </c>
      <c r="BG49" s="19">
        <f t="shared" si="24"/>
        <v>491.91374253960316</v>
      </c>
      <c r="BH49" s="19">
        <f t="shared" si="24"/>
        <v>491.91374253960316</v>
      </c>
      <c r="BI49" s="19">
        <f t="shared" si="24"/>
        <v>491.91374253960316</v>
      </c>
      <c r="BJ49" s="19">
        <f t="shared" si="24"/>
        <v>491.91374253960316</v>
      </c>
      <c r="BK49" s="19">
        <f t="shared" si="24"/>
        <v>491.91374253960316</v>
      </c>
      <c r="BL49" s="19">
        <f t="shared" si="24"/>
        <v>491.91374253960316</v>
      </c>
      <c r="BM49" s="19">
        <f t="shared" si="24"/>
        <v>491.91374253960316</v>
      </c>
      <c r="BN49" s="19">
        <f t="shared" si="24"/>
        <v>491.91374253960316</v>
      </c>
      <c r="BO49" s="19">
        <f t="shared" si="25"/>
        <v>491.91374253960316</v>
      </c>
      <c r="BP49" s="19">
        <f t="shared" si="25"/>
        <v>491.91374253960316</v>
      </c>
      <c r="BQ49" s="19">
        <f t="shared" si="25"/>
        <v>491.91374253960316</v>
      </c>
      <c r="BR49" s="19">
        <f t="shared" si="25"/>
        <v>491.91374253960316</v>
      </c>
      <c r="BS49" s="19">
        <f t="shared" si="25"/>
        <v>491.91374253960316</v>
      </c>
      <c r="BT49" s="19">
        <f t="shared" si="25"/>
        <v>491.91374253960316</v>
      </c>
      <c r="BU49" s="19">
        <f t="shared" si="25"/>
        <v>491.91374253960316</v>
      </c>
      <c r="BV49" s="19">
        <f t="shared" si="25"/>
        <v>491.91374253960316</v>
      </c>
      <c r="BW49" s="19">
        <f t="shared" si="25"/>
        <v>491.91374253960316</v>
      </c>
      <c r="BX49" s="19">
        <f t="shared" si="25"/>
        <v>491.91374253960316</v>
      </c>
      <c r="BY49" s="19">
        <f t="shared" si="25"/>
        <v>491.91374253960316</v>
      </c>
      <c r="BZ49" s="19">
        <f t="shared" si="25"/>
        <v>491.91374253960316</v>
      </c>
      <c r="CA49" s="19">
        <f t="shared" si="25"/>
        <v>491.91374253960316</v>
      </c>
      <c r="CB49" s="19">
        <f t="shared" si="25"/>
        <v>491.91374253960316</v>
      </c>
      <c r="CC49" s="19">
        <f t="shared" si="25"/>
        <v>491.91374253960316</v>
      </c>
      <c r="CD49" s="19">
        <f t="shared" si="25"/>
        <v>491.91374253960316</v>
      </c>
      <c r="CE49" s="19">
        <f t="shared" si="26"/>
        <v>491.91374253960316</v>
      </c>
      <c r="CF49" s="19">
        <f t="shared" si="26"/>
        <v>491.91374253960316</v>
      </c>
      <c r="CG49" s="19">
        <f t="shared" si="26"/>
        <v>491.91374253960316</v>
      </c>
      <c r="CH49" s="19">
        <f t="shared" si="26"/>
        <v>491.91374253960316</v>
      </c>
      <c r="CI49" s="19">
        <f t="shared" si="26"/>
        <v>491.91374253960316</v>
      </c>
      <c r="CJ49" s="19">
        <f t="shared" si="26"/>
        <v>491.91374253960316</v>
      </c>
      <c r="CK49" s="19">
        <f t="shared" si="26"/>
        <v>491.91374253960316</v>
      </c>
      <c r="CL49" s="19">
        <f t="shared" si="26"/>
        <v>491.91374253960316</v>
      </c>
      <c r="CM49" s="19">
        <f t="shared" si="26"/>
        <v>491.91374253960316</v>
      </c>
      <c r="CN49" s="19">
        <f t="shared" si="26"/>
        <v>491.91374253960316</v>
      </c>
      <c r="CO49" s="19">
        <f t="shared" si="26"/>
        <v>491.91374253960316</v>
      </c>
      <c r="CP49" s="19">
        <f t="shared" si="26"/>
        <v>491.91374253960316</v>
      </c>
      <c r="CQ49" s="19">
        <f t="shared" si="26"/>
        <v>491.91374253960316</v>
      </c>
      <c r="CR49" s="19">
        <f t="shared" si="26"/>
        <v>491.91374253960316</v>
      </c>
      <c r="CS49" s="19">
        <f t="shared" si="26"/>
        <v>491.91374253960316</v>
      </c>
      <c r="CT49" s="19">
        <f t="shared" si="26"/>
        <v>491.91374253960316</v>
      </c>
      <c r="CU49" s="19">
        <f t="shared" si="27"/>
        <v>491.91374253960316</v>
      </c>
      <c r="CV49" s="19">
        <f t="shared" si="27"/>
        <v>491.91374253960316</v>
      </c>
      <c r="CW49" s="19">
        <f t="shared" si="27"/>
        <v>491.91374253960316</v>
      </c>
      <c r="CX49" s="19">
        <f t="shared" si="27"/>
        <v>491.91374253960316</v>
      </c>
      <c r="CY49" s="19">
        <f t="shared" si="27"/>
        <v>491.91374253960316</v>
      </c>
    </row>
    <row r="50" spans="1:103" ht="13.5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8"/>
        <v>210.62308025419412</v>
      </c>
      <c r="J50" s="19">
        <f t="shared" si="28"/>
        <v>206.75945847757239</v>
      </c>
      <c r="K50" s="19">
        <f t="shared" si="28"/>
        <v>202.89583670095067</v>
      </c>
      <c r="L50" s="19">
        <f t="shared" si="28"/>
        <v>199.03221492432894</v>
      </c>
      <c r="M50" s="75">
        <f>[3]Rates2010!N83</f>
        <v>195.16859314770727</v>
      </c>
      <c r="N50" s="19">
        <f t="shared" si="29"/>
        <v>190.92998625265335</v>
      </c>
      <c r="O50" s="19">
        <f t="shared" si="29"/>
        <v>186.69137935759943</v>
      </c>
      <c r="P50" s="19">
        <f t="shared" si="29"/>
        <v>182.45277246254551</v>
      </c>
      <c r="Q50" s="19">
        <f t="shared" si="29"/>
        <v>178.21416556749159</v>
      </c>
      <c r="R50" s="19">
        <f t="shared" si="29"/>
        <v>173.97555867243767</v>
      </c>
      <c r="S50" s="19">
        <f t="shared" si="29"/>
        <v>169.73695177738375</v>
      </c>
      <c r="T50" s="19">
        <f t="shared" si="29"/>
        <v>165.49834488232983</v>
      </c>
      <c r="U50" s="19">
        <f t="shared" si="29"/>
        <v>161.25973798727591</v>
      </c>
      <c r="V50" s="19">
        <f t="shared" si="29"/>
        <v>157.02113109222199</v>
      </c>
      <c r="W50" s="75">
        <f>[3]Rates2020!N83</f>
        <v>152.78252419716816</v>
      </c>
      <c r="X50" s="19">
        <f t="shared" si="30"/>
        <v>150.57311008027582</v>
      </c>
      <c r="Y50" s="19">
        <f t="shared" si="30"/>
        <v>148.36369596338349</v>
      </c>
      <c r="Z50" s="19">
        <f t="shared" si="30"/>
        <v>146.15428184649116</v>
      </c>
      <c r="AA50" s="19">
        <f t="shared" si="30"/>
        <v>143.94486772959883</v>
      </c>
      <c r="AB50" s="19">
        <f t="shared" si="30"/>
        <v>141.73545361270649</v>
      </c>
      <c r="AC50" s="19">
        <f t="shared" si="30"/>
        <v>139.52603949581416</v>
      </c>
      <c r="AD50" s="19">
        <f t="shared" si="30"/>
        <v>137.31662537892183</v>
      </c>
      <c r="AE50" s="19">
        <f t="shared" si="30"/>
        <v>135.10721126202949</v>
      </c>
      <c r="AF50" s="19">
        <f t="shared" si="30"/>
        <v>132.89779714513716</v>
      </c>
      <c r="AG50" s="75">
        <f>[3]Rates2030!N83</f>
        <v>130.68838302824486</v>
      </c>
      <c r="AH50" s="19">
        <f t="shared" si="22"/>
        <v>130.68838302824486</v>
      </c>
      <c r="AI50" s="19">
        <f t="shared" si="23"/>
        <v>130.68838302824486</v>
      </c>
      <c r="AJ50" s="19">
        <f t="shared" si="23"/>
        <v>130.68838302824486</v>
      </c>
      <c r="AK50" s="19">
        <f t="shared" si="23"/>
        <v>130.68838302824486</v>
      </c>
      <c r="AL50" s="19">
        <f t="shared" si="23"/>
        <v>130.68838302824486</v>
      </c>
      <c r="AM50" s="19">
        <f t="shared" si="23"/>
        <v>130.68838302824486</v>
      </c>
      <c r="AN50" s="19">
        <f t="shared" si="23"/>
        <v>130.68838302824486</v>
      </c>
      <c r="AO50" s="19">
        <f t="shared" si="23"/>
        <v>130.68838302824486</v>
      </c>
      <c r="AP50" s="19">
        <f t="shared" si="23"/>
        <v>130.68838302824486</v>
      </c>
      <c r="AQ50" s="19">
        <f t="shared" si="23"/>
        <v>130.68838302824486</v>
      </c>
      <c r="AR50" s="19">
        <f t="shared" si="23"/>
        <v>130.68838302824486</v>
      </c>
      <c r="AS50" s="19">
        <f t="shared" si="23"/>
        <v>130.68838302824486</v>
      </c>
      <c r="AT50" s="19">
        <f t="shared" si="23"/>
        <v>130.68838302824486</v>
      </c>
      <c r="AU50" s="19">
        <f t="shared" si="23"/>
        <v>130.68838302824486</v>
      </c>
      <c r="AV50" s="19">
        <f t="shared" si="23"/>
        <v>130.68838302824486</v>
      </c>
      <c r="AW50" s="19">
        <f t="shared" si="23"/>
        <v>130.68838302824486</v>
      </c>
      <c r="AX50" s="19">
        <f t="shared" si="23"/>
        <v>130.68838302824486</v>
      </c>
      <c r="AY50" s="19">
        <f t="shared" si="24"/>
        <v>130.68838302824486</v>
      </c>
      <c r="AZ50" s="19">
        <f t="shared" si="24"/>
        <v>130.68838302824486</v>
      </c>
      <c r="BA50" s="19">
        <f t="shared" si="24"/>
        <v>130.68838302824486</v>
      </c>
      <c r="BB50" s="19">
        <f t="shared" si="24"/>
        <v>130.68838302824486</v>
      </c>
      <c r="BC50" s="19">
        <f t="shared" si="24"/>
        <v>130.68838302824486</v>
      </c>
      <c r="BD50" s="19">
        <f t="shared" si="24"/>
        <v>130.68838302824486</v>
      </c>
      <c r="BE50" s="19">
        <f t="shared" si="24"/>
        <v>130.68838302824486</v>
      </c>
      <c r="BF50" s="19">
        <f t="shared" si="24"/>
        <v>130.68838302824486</v>
      </c>
      <c r="BG50" s="19">
        <f t="shared" si="24"/>
        <v>130.68838302824486</v>
      </c>
      <c r="BH50" s="19">
        <f t="shared" si="24"/>
        <v>130.68838302824486</v>
      </c>
      <c r="BI50" s="19">
        <f t="shared" si="24"/>
        <v>130.68838302824486</v>
      </c>
      <c r="BJ50" s="19">
        <f t="shared" si="24"/>
        <v>130.68838302824486</v>
      </c>
      <c r="BK50" s="19">
        <f t="shared" si="24"/>
        <v>130.68838302824486</v>
      </c>
      <c r="BL50" s="19">
        <f t="shared" si="24"/>
        <v>130.68838302824486</v>
      </c>
      <c r="BM50" s="19">
        <f t="shared" si="24"/>
        <v>130.68838302824486</v>
      </c>
      <c r="BN50" s="19">
        <f t="shared" si="24"/>
        <v>130.68838302824486</v>
      </c>
      <c r="BO50" s="19">
        <f t="shared" si="25"/>
        <v>130.68838302824486</v>
      </c>
      <c r="BP50" s="19">
        <f t="shared" si="25"/>
        <v>130.68838302824486</v>
      </c>
      <c r="BQ50" s="19">
        <f t="shared" si="25"/>
        <v>130.68838302824486</v>
      </c>
      <c r="BR50" s="19">
        <f t="shared" si="25"/>
        <v>130.68838302824486</v>
      </c>
      <c r="BS50" s="19">
        <f t="shared" si="25"/>
        <v>130.68838302824486</v>
      </c>
      <c r="BT50" s="19">
        <f t="shared" si="25"/>
        <v>130.68838302824486</v>
      </c>
      <c r="BU50" s="19">
        <f t="shared" si="25"/>
        <v>130.68838302824486</v>
      </c>
      <c r="BV50" s="19">
        <f t="shared" si="25"/>
        <v>130.68838302824486</v>
      </c>
      <c r="BW50" s="19">
        <f t="shared" si="25"/>
        <v>130.68838302824486</v>
      </c>
      <c r="BX50" s="19">
        <f t="shared" si="25"/>
        <v>130.68838302824486</v>
      </c>
      <c r="BY50" s="19">
        <f t="shared" si="25"/>
        <v>130.68838302824486</v>
      </c>
      <c r="BZ50" s="19">
        <f t="shared" si="25"/>
        <v>130.68838302824486</v>
      </c>
      <c r="CA50" s="19">
        <f t="shared" si="25"/>
        <v>130.68838302824486</v>
      </c>
      <c r="CB50" s="19">
        <f t="shared" si="25"/>
        <v>130.68838302824486</v>
      </c>
      <c r="CC50" s="19">
        <f t="shared" si="25"/>
        <v>130.68838302824486</v>
      </c>
      <c r="CD50" s="19">
        <f t="shared" si="25"/>
        <v>130.68838302824486</v>
      </c>
      <c r="CE50" s="19">
        <f t="shared" si="26"/>
        <v>130.68838302824486</v>
      </c>
      <c r="CF50" s="19">
        <f t="shared" si="26"/>
        <v>130.68838302824486</v>
      </c>
      <c r="CG50" s="19">
        <f t="shared" si="26"/>
        <v>130.68838302824486</v>
      </c>
      <c r="CH50" s="19">
        <f t="shared" si="26"/>
        <v>130.68838302824486</v>
      </c>
      <c r="CI50" s="19">
        <f t="shared" si="26"/>
        <v>130.68838302824486</v>
      </c>
      <c r="CJ50" s="19">
        <f t="shared" si="26"/>
        <v>130.68838302824486</v>
      </c>
      <c r="CK50" s="19">
        <f t="shared" si="26"/>
        <v>130.68838302824486</v>
      </c>
      <c r="CL50" s="19">
        <f t="shared" si="26"/>
        <v>130.68838302824486</v>
      </c>
      <c r="CM50" s="19">
        <f t="shared" si="26"/>
        <v>130.68838302824486</v>
      </c>
      <c r="CN50" s="19">
        <f t="shared" si="26"/>
        <v>130.68838302824486</v>
      </c>
      <c r="CO50" s="19">
        <f t="shared" si="26"/>
        <v>130.68838302824486</v>
      </c>
      <c r="CP50" s="19">
        <f t="shared" si="26"/>
        <v>130.68838302824486</v>
      </c>
      <c r="CQ50" s="19">
        <f t="shared" si="26"/>
        <v>130.68838302824486</v>
      </c>
      <c r="CR50" s="19">
        <f t="shared" si="26"/>
        <v>130.68838302824486</v>
      </c>
      <c r="CS50" s="19">
        <f t="shared" si="26"/>
        <v>130.68838302824486</v>
      </c>
      <c r="CT50" s="19">
        <f t="shared" si="26"/>
        <v>130.68838302824486</v>
      </c>
      <c r="CU50" s="19">
        <f t="shared" si="27"/>
        <v>130.68838302824486</v>
      </c>
      <c r="CV50" s="19">
        <f t="shared" si="27"/>
        <v>130.68838302824486</v>
      </c>
      <c r="CW50" s="19">
        <f t="shared" si="27"/>
        <v>130.68838302824486</v>
      </c>
      <c r="CX50" s="19">
        <f t="shared" si="27"/>
        <v>130.68838302824486</v>
      </c>
      <c r="CY50" s="19">
        <f t="shared" si="27"/>
        <v>130.68838302824486</v>
      </c>
    </row>
    <row r="51" spans="1:103" ht="13.5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8"/>
        <v>731.96949414063772</v>
      </c>
      <c r="J51" s="25">
        <f t="shared" si="28"/>
        <v>681.41439734524852</v>
      </c>
      <c r="K51" s="25">
        <f t="shared" si="28"/>
        <v>630.85930054985931</v>
      </c>
      <c r="L51" s="25">
        <f t="shared" si="28"/>
        <v>580.30420375447011</v>
      </c>
      <c r="M51" s="76">
        <f>[3]Rates2010!N90</f>
        <v>529.74910695908102</v>
      </c>
      <c r="N51" s="25">
        <f t="shared" si="29"/>
        <v>528.62492487450913</v>
      </c>
      <c r="O51" s="25">
        <f t="shared" si="29"/>
        <v>527.50074278993725</v>
      </c>
      <c r="P51" s="25">
        <f t="shared" si="29"/>
        <v>526.37656070536536</v>
      </c>
      <c r="Q51" s="25">
        <f t="shared" si="29"/>
        <v>525.25237862079348</v>
      </c>
      <c r="R51" s="25">
        <f t="shared" si="29"/>
        <v>524.12819653622159</v>
      </c>
      <c r="S51" s="25">
        <f t="shared" si="29"/>
        <v>523.00401445164971</v>
      </c>
      <c r="T51" s="25">
        <f t="shared" si="29"/>
        <v>521.87983236707782</v>
      </c>
      <c r="U51" s="25">
        <f t="shared" si="29"/>
        <v>520.75565028250594</v>
      </c>
      <c r="V51" s="25">
        <f t="shared" si="29"/>
        <v>519.63146819793405</v>
      </c>
      <c r="W51" s="76">
        <f>[3]Rates2020!N90</f>
        <v>518.50728611336262</v>
      </c>
      <c r="X51" s="25">
        <f t="shared" si="30"/>
        <v>518.81647377259628</v>
      </c>
      <c r="Y51" s="25">
        <f t="shared" si="30"/>
        <v>519.12566143182994</v>
      </c>
      <c r="Z51" s="25">
        <f t="shared" si="30"/>
        <v>519.4348490910636</v>
      </c>
      <c r="AA51" s="25">
        <f t="shared" si="30"/>
        <v>519.74403675029725</v>
      </c>
      <c r="AB51" s="25">
        <f t="shared" si="30"/>
        <v>520.05322440953091</v>
      </c>
      <c r="AC51" s="25">
        <f t="shared" si="30"/>
        <v>520.36241206876457</v>
      </c>
      <c r="AD51" s="25">
        <f t="shared" si="30"/>
        <v>520.67159972799823</v>
      </c>
      <c r="AE51" s="25">
        <f t="shared" si="30"/>
        <v>520.98078738723189</v>
      </c>
      <c r="AF51" s="25">
        <f t="shared" si="30"/>
        <v>521.28997504646554</v>
      </c>
      <c r="AG51" s="76">
        <f>[3]Rates2030!N90</f>
        <v>521.59916270569897</v>
      </c>
      <c r="AH51" s="25">
        <f t="shared" si="22"/>
        <v>521.59916270569897</v>
      </c>
      <c r="AI51" s="25">
        <f t="shared" si="23"/>
        <v>521.59916270569897</v>
      </c>
      <c r="AJ51" s="25">
        <f t="shared" si="23"/>
        <v>521.59916270569897</v>
      </c>
      <c r="AK51" s="25">
        <f t="shared" si="23"/>
        <v>521.59916270569897</v>
      </c>
      <c r="AL51" s="25">
        <f t="shared" si="23"/>
        <v>521.59916270569897</v>
      </c>
      <c r="AM51" s="25">
        <f t="shared" si="23"/>
        <v>521.59916270569897</v>
      </c>
      <c r="AN51" s="25">
        <f t="shared" si="23"/>
        <v>521.59916270569897</v>
      </c>
      <c r="AO51" s="25">
        <f t="shared" si="23"/>
        <v>521.59916270569897</v>
      </c>
      <c r="AP51" s="25">
        <f t="shared" si="23"/>
        <v>521.59916270569897</v>
      </c>
      <c r="AQ51" s="25">
        <f t="shared" si="23"/>
        <v>521.59916270569897</v>
      </c>
      <c r="AR51" s="25">
        <f t="shared" si="23"/>
        <v>521.59916270569897</v>
      </c>
      <c r="AS51" s="25">
        <f t="shared" si="23"/>
        <v>521.59916270569897</v>
      </c>
      <c r="AT51" s="25">
        <f t="shared" si="23"/>
        <v>521.59916270569897</v>
      </c>
      <c r="AU51" s="25">
        <f t="shared" si="23"/>
        <v>521.59916270569897</v>
      </c>
      <c r="AV51" s="25">
        <f t="shared" si="23"/>
        <v>521.59916270569897</v>
      </c>
      <c r="AW51" s="25">
        <f t="shared" si="23"/>
        <v>521.59916270569897</v>
      </c>
      <c r="AX51" s="25">
        <f t="shared" si="23"/>
        <v>521.59916270569897</v>
      </c>
      <c r="AY51" s="25">
        <f t="shared" si="24"/>
        <v>521.59916270569897</v>
      </c>
      <c r="AZ51" s="25">
        <f t="shared" si="24"/>
        <v>521.59916270569897</v>
      </c>
      <c r="BA51" s="25">
        <f t="shared" si="24"/>
        <v>521.59916270569897</v>
      </c>
      <c r="BB51" s="25">
        <f t="shared" si="24"/>
        <v>521.59916270569897</v>
      </c>
      <c r="BC51" s="25">
        <f t="shared" si="24"/>
        <v>521.59916270569897</v>
      </c>
      <c r="BD51" s="25">
        <f t="shared" si="24"/>
        <v>521.59916270569897</v>
      </c>
      <c r="BE51" s="25">
        <f t="shared" si="24"/>
        <v>521.59916270569897</v>
      </c>
      <c r="BF51" s="25">
        <f t="shared" si="24"/>
        <v>521.59916270569897</v>
      </c>
      <c r="BG51" s="25">
        <f t="shared" si="24"/>
        <v>521.59916270569897</v>
      </c>
      <c r="BH51" s="25">
        <f t="shared" si="24"/>
        <v>521.59916270569897</v>
      </c>
      <c r="BI51" s="25">
        <f t="shared" si="24"/>
        <v>521.59916270569897</v>
      </c>
      <c r="BJ51" s="25">
        <f t="shared" si="24"/>
        <v>521.59916270569897</v>
      </c>
      <c r="BK51" s="25">
        <f t="shared" si="24"/>
        <v>521.59916270569897</v>
      </c>
      <c r="BL51" s="25">
        <f t="shared" si="24"/>
        <v>521.59916270569897</v>
      </c>
      <c r="BM51" s="25">
        <f t="shared" si="24"/>
        <v>521.59916270569897</v>
      </c>
      <c r="BN51" s="25">
        <f t="shared" si="24"/>
        <v>521.59916270569897</v>
      </c>
      <c r="BO51" s="25">
        <f t="shared" si="25"/>
        <v>521.59916270569897</v>
      </c>
      <c r="BP51" s="25">
        <f t="shared" si="25"/>
        <v>521.59916270569897</v>
      </c>
      <c r="BQ51" s="25">
        <f t="shared" si="25"/>
        <v>521.59916270569897</v>
      </c>
      <c r="BR51" s="25">
        <f t="shared" si="25"/>
        <v>521.59916270569897</v>
      </c>
      <c r="BS51" s="25">
        <f t="shared" si="25"/>
        <v>521.59916270569897</v>
      </c>
      <c r="BT51" s="25">
        <f t="shared" si="25"/>
        <v>521.59916270569897</v>
      </c>
      <c r="BU51" s="25">
        <f t="shared" si="25"/>
        <v>521.59916270569897</v>
      </c>
      <c r="BV51" s="25">
        <f t="shared" si="25"/>
        <v>521.59916270569897</v>
      </c>
      <c r="BW51" s="25">
        <f t="shared" si="25"/>
        <v>521.59916270569897</v>
      </c>
      <c r="BX51" s="25">
        <f t="shared" si="25"/>
        <v>521.59916270569897</v>
      </c>
      <c r="BY51" s="25">
        <f t="shared" si="25"/>
        <v>521.59916270569897</v>
      </c>
      <c r="BZ51" s="25">
        <f t="shared" si="25"/>
        <v>521.59916270569897</v>
      </c>
      <c r="CA51" s="25">
        <f t="shared" si="25"/>
        <v>521.59916270569897</v>
      </c>
      <c r="CB51" s="25">
        <f t="shared" si="25"/>
        <v>521.59916270569897</v>
      </c>
      <c r="CC51" s="25">
        <f t="shared" si="25"/>
        <v>521.59916270569897</v>
      </c>
      <c r="CD51" s="25">
        <f t="shared" si="25"/>
        <v>521.59916270569897</v>
      </c>
      <c r="CE51" s="25">
        <f t="shared" si="26"/>
        <v>521.59916270569897</v>
      </c>
      <c r="CF51" s="25">
        <f t="shared" si="26"/>
        <v>521.59916270569897</v>
      </c>
      <c r="CG51" s="25">
        <f t="shared" si="26"/>
        <v>521.59916270569897</v>
      </c>
      <c r="CH51" s="25">
        <f t="shared" si="26"/>
        <v>521.59916270569897</v>
      </c>
      <c r="CI51" s="25">
        <f t="shared" si="26"/>
        <v>521.59916270569897</v>
      </c>
      <c r="CJ51" s="25">
        <f t="shared" si="26"/>
        <v>521.59916270569897</v>
      </c>
      <c r="CK51" s="25">
        <f t="shared" si="26"/>
        <v>521.59916270569897</v>
      </c>
      <c r="CL51" s="25">
        <f t="shared" si="26"/>
        <v>521.59916270569897</v>
      </c>
      <c r="CM51" s="25">
        <f t="shared" si="26"/>
        <v>521.59916270569897</v>
      </c>
      <c r="CN51" s="25">
        <f t="shared" si="26"/>
        <v>521.59916270569897</v>
      </c>
      <c r="CO51" s="25">
        <f t="shared" si="26"/>
        <v>521.59916270569897</v>
      </c>
      <c r="CP51" s="25">
        <f t="shared" si="26"/>
        <v>521.59916270569897</v>
      </c>
      <c r="CQ51" s="25">
        <f t="shared" si="26"/>
        <v>521.59916270569897</v>
      </c>
      <c r="CR51" s="25">
        <f t="shared" si="26"/>
        <v>521.59916270569897</v>
      </c>
      <c r="CS51" s="25">
        <f t="shared" si="26"/>
        <v>521.59916270569897</v>
      </c>
      <c r="CT51" s="25">
        <f t="shared" si="26"/>
        <v>521.59916270569897</v>
      </c>
      <c r="CU51" s="25">
        <f t="shared" si="27"/>
        <v>521.59916270569897</v>
      </c>
      <c r="CV51" s="25">
        <f t="shared" si="27"/>
        <v>521.59916270569897</v>
      </c>
      <c r="CW51" s="25">
        <f t="shared" si="27"/>
        <v>521.59916270569897</v>
      </c>
      <c r="CX51" s="25">
        <f t="shared" si="27"/>
        <v>521.59916270569897</v>
      </c>
      <c r="CY51" s="25">
        <f t="shared" si="27"/>
        <v>521.59916270569897</v>
      </c>
    </row>
    <row r="52" spans="1:103" ht="13.5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8"/>
        <v>9677.6025689674098</v>
      </c>
      <c r="J52" s="31">
        <f t="shared" si="28"/>
        <v>9540.5059224075831</v>
      </c>
      <c r="K52" s="31">
        <f t="shared" si="28"/>
        <v>9403.4092758477564</v>
      </c>
      <c r="L52" s="31">
        <f t="shared" si="28"/>
        <v>9266.3126292879297</v>
      </c>
      <c r="M52" s="77">
        <f>[3]Rates2010!G92</f>
        <v>9129.2159827281012</v>
      </c>
      <c r="N52" s="31">
        <f t="shared" si="29"/>
        <v>8968.8284998870604</v>
      </c>
      <c r="O52" s="31">
        <f t="shared" si="29"/>
        <v>8808.4410170460196</v>
      </c>
      <c r="P52" s="31">
        <f t="shared" si="29"/>
        <v>8648.0535342049789</v>
      </c>
      <c r="Q52" s="31">
        <f t="shared" si="29"/>
        <v>8487.6660513639381</v>
      </c>
      <c r="R52" s="31">
        <f t="shared" si="29"/>
        <v>8327.2785685228973</v>
      </c>
      <c r="S52" s="31">
        <f t="shared" si="29"/>
        <v>8166.8910856818575</v>
      </c>
      <c r="T52" s="31">
        <f t="shared" si="29"/>
        <v>8006.5036028408176</v>
      </c>
      <c r="U52" s="31">
        <f t="shared" si="29"/>
        <v>7846.1161199997778</v>
      </c>
      <c r="V52" s="31">
        <f t="shared" si="29"/>
        <v>7685.7286371587379</v>
      </c>
      <c r="W52" s="77">
        <f>[3]Rates2020!G92</f>
        <v>7525.3411543177008</v>
      </c>
      <c r="X52" s="31">
        <f t="shared" si="30"/>
        <v>7448.87103888399</v>
      </c>
      <c r="Y52" s="31">
        <f t="shared" si="30"/>
        <v>7372.4009234502792</v>
      </c>
      <c r="Z52" s="31">
        <f t="shared" si="30"/>
        <v>7295.9308080165683</v>
      </c>
      <c r="AA52" s="31">
        <f t="shared" si="30"/>
        <v>7219.4606925828575</v>
      </c>
      <c r="AB52" s="31">
        <f t="shared" si="30"/>
        <v>7142.9905771491467</v>
      </c>
      <c r="AC52" s="31">
        <f t="shared" si="30"/>
        <v>7066.5204617154359</v>
      </c>
      <c r="AD52" s="31">
        <f t="shared" si="30"/>
        <v>6990.0503462817251</v>
      </c>
      <c r="AE52" s="31">
        <f t="shared" si="30"/>
        <v>6913.5802308480143</v>
      </c>
      <c r="AF52" s="31">
        <f t="shared" si="30"/>
        <v>6837.1101154143034</v>
      </c>
      <c r="AG52" s="77">
        <f>[3]Rates2030!G92</f>
        <v>6760.6399999805881</v>
      </c>
      <c r="AH52" s="31">
        <f t="shared" si="22"/>
        <v>6760.6399999805881</v>
      </c>
      <c r="AI52" s="31">
        <f t="shared" si="23"/>
        <v>6760.6399999805881</v>
      </c>
      <c r="AJ52" s="31">
        <f t="shared" si="23"/>
        <v>6760.6399999805881</v>
      </c>
      <c r="AK52" s="31">
        <f t="shared" si="23"/>
        <v>6760.6399999805881</v>
      </c>
      <c r="AL52" s="31">
        <f t="shared" si="23"/>
        <v>6760.6399999805881</v>
      </c>
      <c r="AM52" s="31">
        <f t="shared" si="23"/>
        <v>6760.6399999805881</v>
      </c>
      <c r="AN52" s="31">
        <f t="shared" si="23"/>
        <v>6760.6399999805881</v>
      </c>
      <c r="AO52" s="31">
        <f t="shared" si="23"/>
        <v>6760.6399999805881</v>
      </c>
      <c r="AP52" s="31">
        <f t="shared" si="23"/>
        <v>6760.6399999805881</v>
      </c>
      <c r="AQ52" s="31">
        <f t="shared" si="23"/>
        <v>6760.6399999805881</v>
      </c>
      <c r="AR52" s="31">
        <f t="shared" si="23"/>
        <v>6760.6399999805881</v>
      </c>
      <c r="AS52" s="31">
        <f t="shared" si="23"/>
        <v>6760.6399999805881</v>
      </c>
      <c r="AT52" s="31">
        <f t="shared" si="23"/>
        <v>6760.6399999805881</v>
      </c>
      <c r="AU52" s="31">
        <f t="shared" si="23"/>
        <v>6760.6399999805881</v>
      </c>
      <c r="AV52" s="31">
        <f t="shared" si="23"/>
        <v>6760.6399999805881</v>
      </c>
      <c r="AW52" s="31">
        <f t="shared" si="23"/>
        <v>6760.6399999805881</v>
      </c>
      <c r="AX52" s="31">
        <f t="shared" si="23"/>
        <v>6760.6399999805881</v>
      </c>
      <c r="AY52" s="31">
        <f t="shared" si="24"/>
        <v>6760.6399999805881</v>
      </c>
      <c r="AZ52" s="31">
        <f t="shared" si="24"/>
        <v>6760.6399999805881</v>
      </c>
      <c r="BA52" s="31">
        <f t="shared" si="24"/>
        <v>6760.6399999805881</v>
      </c>
      <c r="BB52" s="31">
        <f t="shared" si="24"/>
        <v>6760.6399999805881</v>
      </c>
      <c r="BC52" s="31">
        <f t="shared" si="24"/>
        <v>6760.6399999805881</v>
      </c>
      <c r="BD52" s="31">
        <f t="shared" si="24"/>
        <v>6760.6399999805881</v>
      </c>
      <c r="BE52" s="31">
        <f t="shared" si="24"/>
        <v>6760.6399999805881</v>
      </c>
      <c r="BF52" s="31">
        <f t="shared" si="24"/>
        <v>6760.6399999805881</v>
      </c>
      <c r="BG52" s="31">
        <f t="shared" si="24"/>
        <v>6760.6399999805881</v>
      </c>
      <c r="BH52" s="31">
        <f t="shared" si="24"/>
        <v>6760.6399999805881</v>
      </c>
      <c r="BI52" s="31">
        <f t="shared" si="24"/>
        <v>6760.6399999805881</v>
      </c>
      <c r="BJ52" s="31">
        <f t="shared" si="24"/>
        <v>6760.6399999805881</v>
      </c>
      <c r="BK52" s="31">
        <f t="shared" si="24"/>
        <v>6760.6399999805881</v>
      </c>
      <c r="BL52" s="31">
        <f t="shared" si="24"/>
        <v>6760.6399999805881</v>
      </c>
      <c r="BM52" s="31">
        <f t="shared" si="24"/>
        <v>6760.6399999805881</v>
      </c>
      <c r="BN52" s="31">
        <f t="shared" si="24"/>
        <v>6760.6399999805881</v>
      </c>
      <c r="BO52" s="31">
        <f t="shared" si="25"/>
        <v>6760.6399999805881</v>
      </c>
      <c r="BP52" s="31">
        <f t="shared" si="25"/>
        <v>6760.6399999805881</v>
      </c>
      <c r="BQ52" s="31">
        <f t="shared" si="25"/>
        <v>6760.6399999805881</v>
      </c>
      <c r="BR52" s="31">
        <f t="shared" si="25"/>
        <v>6760.6399999805881</v>
      </c>
      <c r="BS52" s="31">
        <f t="shared" si="25"/>
        <v>6760.6399999805881</v>
      </c>
      <c r="BT52" s="31">
        <f t="shared" si="25"/>
        <v>6760.6399999805881</v>
      </c>
      <c r="BU52" s="31">
        <f t="shared" si="25"/>
        <v>6760.6399999805881</v>
      </c>
      <c r="BV52" s="31">
        <f t="shared" si="25"/>
        <v>6760.6399999805881</v>
      </c>
      <c r="BW52" s="31">
        <f t="shared" si="25"/>
        <v>6760.6399999805881</v>
      </c>
      <c r="BX52" s="31">
        <f t="shared" si="25"/>
        <v>6760.6399999805881</v>
      </c>
      <c r="BY52" s="31">
        <f t="shared" si="25"/>
        <v>6760.6399999805881</v>
      </c>
      <c r="BZ52" s="31">
        <f t="shared" si="25"/>
        <v>6760.6399999805881</v>
      </c>
      <c r="CA52" s="31">
        <f t="shared" si="25"/>
        <v>6760.6399999805881</v>
      </c>
      <c r="CB52" s="31">
        <f t="shared" si="25"/>
        <v>6760.6399999805881</v>
      </c>
      <c r="CC52" s="31">
        <f t="shared" si="25"/>
        <v>6760.6399999805881</v>
      </c>
      <c r="CD52" s="31">
        <f t="shared" si="25"/>
        <v>6760.6399999805881</v>
      </c>
      <c r="CE52" s="31">
        <f t="shared" si="26"/>
        <v>6760.6399999805881</v>
      </c>
      <c r="CF52" s="31">
        <f t="shared" si="26"/>
        <v>6760.6399999805881</v>
      </c>
      <c r="CG52" s="31">
        <f t="shared" si="26"/>
        <v>6760.6399999805881</v>
      </c>
      <c r="CH52" s="31">
        <f t="shared" si="26"/>
        <v>6760.6399999805881</v>
      </c>
      <c r="CI52" s="31">
        <f t="shared" si="26"/>
        <v>6760.6399999805881</v>
      </c>
      <c r="CJ52" s="31">
        <f t="shared" si="26"/>
        <v>6760.6399999805881</v>
      </c>
      <c r="CK52" s="31">
        <f t="shared" si="26"/>
        <v>6760.6399999805881</v>
      </c>
      <c r="CL52" s="31">
        <f t="shared" si="26"/>
        <v>6760.6399999805881</v>
      </c>
      <c r="CM52" s="31">
        <f t="shared" si="26"/>
        <v>6760.6399999805881</v>
      </c>
      <c r="CN52" s="31">
        <f t="shared" si="26"/>
        <v>6760.6399999805881</v>
      </c>
      <c r="CO52" s="31">
        <f t="shared" si="26"/>
        <v>6760.6399999805881</v>
      </c>
      <c r="CP52" s="31">
        <f t="shared" si="26"/>
        <v>6760.6399999805881</v>
      </c>
      <c r="CQ52" s="31">
        <f t="shared" si="26"/>
        <v>6760.6399999805881</v>
      </c>
      <c r="CR52" s="31">
        <f t="shared" si="26"/>
        <v>6760.6399999805881</v>
      </c>
      <c r="CS52" s="31">
        <f t="shared" si="26"/>
        <v>6760.6399999805881</v>
      </c>
      <c r="CT52" s="31">
        <f t="shared" si="26"/>
        <v>6760.6399999805881</v>
      </c>
      <c r="CU52" s="31">
        <f t="shared" si="27"/>
        <v>6760.6399999805881</v>
      </c>
      <c r="CV52" s="31">
        <f t="shared" si="27"/>
        <v>6760.6399999805881</v>
      </c>
      <c r="CW52" s="31">
        <f t="shared" si="27"/>
        <v>6760.6399999805881</v>
      </c>
      <c r="CX52" s="31">
        <f t="shared" si="27"/>
        <v>6760.6399999805881</v>
      </c>
      <c r="CY52" s="31">
        <f t="shared" si="27"/>
        <v>6760.6399999805881</v>
      </c>
    </row>
    <row r="53" spans="1:103" ht="13.5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8"/>
        <v>5043.3241319590115</v>
      </c>
      <c r="J53" s="19">
        <f t="shared" si="28"/>
        <v>5101.1881223903101</v>
      </c>
      <c r="K53" s="19">
        <f t="shared" si="28"/>
        <v>5159.0521128216087</v>
      </c>
      <c r="L53" s="19">
        <f t="shared" si="28"/>
        <v>5216.9161032529073</v>
      </c>
      <c r="M53" s="75">
        <f>[3]Rates2010!G91</f>
        <v>5274.7800936842077</v>
      </c>
      <c r="N53" s="19">
        <f t="shared" si="29"/>
        <v>5252.9596199335829</v>
      </c>
      <c r="O53" s="19">
        <f t="shared" si="29"/>
        <v>5231.139146182958</v>
      </c>
      <c r="P53" s="19">
        <f t="shared" si="29"/>
        <v>5209.3186724323332</v>
      </c>
      <c r="Q53" s="19">
        <f t="shared" si="29"/>
        <v>5187.4981986817083</v>
      </c>
      <c r="R53" s="19">
        <f t="shared" si="29"/>
        <v>5165.6777249310835</v>
      </c>
      <c r="S53" s="19">
        <f t="shared" si="29"/>
        <v>5143.8572511804587</v>
      </c>
      <c r="T53" s="19">
        <f t="shared" si="29"/>
        <v>5122.0367774298338</v>
      </c>
      <c r="U53" s="19">
        <f t="shared" si="29"/>
        <v>5100.216303679209</v>
      </c>
      <c r="V53" s="19">
        <f t="shared" si="29"/>
        <v>5078.3958299285841</v>
      </c>
      <c r="W53" s="75">
        <f>[3]Rates2020!G91</f>
        <v>5056.5753561779566</v>
      </c>
      <c r="X53" s="19">
        <f t="shared" si="30"/>
        <v>5049.5676789931313</v>
      </c>
      <c r="Y53" s="19">
        <f t="shared" si="30"/>
        <v>5042.560001808306</v>
      </c>
      <c r="Z53" s="19">
        <f t="shared" si="30"/>
        <v>5035.5523246234807</v>
      </c>
      <c r="AA53" s="19">
        <f t="shared" si="30"/>
        <v>5028.5446474386554</v>
      </c>
      <c r="AB53" s="19">
        <f t="shared" si="30"/>
        <v>5021.5369702538301</v>
      </c>
      <c r="AC53" s="19">
        <f t="shared" si="30"/>
        <v>5014.5292930690048</v>
      </c>
      <c r="AD53" s="19">
        <f t="shared" si="30"/>
        <v>5007.5216158841795</v>
      </c>
      <c r="AE53" s="19">
        <f t="shared" si="30"/>
        <v>5000.5139386993542</v>
      </c>
      <c r="AF53" s="19">
        <f t="shared" si="30"/>
        <v>4993.5062615145289</v>
      </c>
      <c r="AG53" s="75">
        <f>[3]Rates2030!G91</f>
        <v>4986.498584329699</v>
      </c>
      <c r="AH53" s="19">
        <f t="shared" si="22"/>
        <v>4986.498584329699</v>
      </c>
      <c r="AI53" s="19">
        <f t="shared" si="23"/>
        <v>4986.498584329699</v>
      </c>
      <c r="AJ53" s="19">
        <f t="shared" si="23"/>
        <v>4986.498584329699</v>
      </c>
      <c r="AK53" s="19">
        <f t="shared" si="23"/>
        <v>4986.498584329699</v>
      </c>
      <c r="AL53" s="19">
        <f t="shared" si="23"/>
        <v>4986.498584329699</v>
      </c>
      <c r="AM53" s="19">
        <f t="shared" si="23"/>
        <v>4986.498584329699</v>
      </c>
      <c r="AN53" s="19">
        <f t="shared" si="23"/>
        <v>4986.498584329699</v>
      </c>
      <c r="AO53" s="19">
        <f t="shared" si="23"/>
        <v>4986.498584329699</v>
      </c>
      <c r="AP53" s="19">
        <f t="shared" si="23"/>
        <v>4986.498584329699</v>
      </c>
      <c r="AQ53" s="19">
        <f t="shared" si="23"/>
        <v>4986.498584329699</v>
      </c>
      <c r="AR53" s="19">
        <f t="shared" si="23"/>
        <v>4986.498584329699</v>
      </c>
      <c r="AS53" s="19">
        <f t="shared" si="23"/>
        <v>4986.498584329699</v>
      </c>
      <c r="AT53" s="19">
        <f t="shared" si="23"/>
        <v>4986.498584329699</v>
      </c>
      <c r="AU53" s="19">
        <f t="shared" si="23"/>
        <v>4986.498584329699</v>
      </c>
      <c r="AV53" s="19">
        <f t="shared" si="23"/>
        <v>4986.498584329699</v>
      </c>
      <c r="AW53" s="19">
        <f t="shared" si="23"/>
        <v>4986.498584329699</v>
      </c>
      <c r="AX53" s="19">
        <f t="shared" si="23"/>
        <v>4986.498584329699</v>
      </c>
      <c r="AY53" s="19">
        <f t="shared" si="24"/>
        <v>4986.498584329699</v>
      </c>
      <c r="AZ53" s="19">
        <f t="shared" si="24"/>
        <v>4986.498584329699</v>
      </c>
      <c r="BA53" s="19">
        <f t="shared" si="24"/>
        <v>4986.498584329699</v>
      </c>
      <c r="BB53" s="19">
        <f t="shared" si="24"/>
        <v>4986.498584329699</v>
      </c>
      <c r="BC53" s="19">
        <f t="shared" si="24"/>
        <v>4986.498584329699</v>
      </c>
      <c r="BD53" s="19">
        <f t="shared" si="24"/>
        <v>4986.498584329699</v>
      </c>
      <c r="BE53" s="19">
        <f t="shared" si="24"/>
        <v>4986.498584329699</v>
      </c>
      <c r="BF53" s="19">
        <f t="shared" si="24"/>
        <v>4986.498584329699</v>
      </c>
      <c r="BG53" s="19">
        <f t="shared" si="24"/>
        <v>4986.498584329699</v>
      </c>
      <c r="BH53" s="19">
        <f t="shared" si="24"/>
        <v>4986.498584329699</v>
      </c>
      <c r="BI53" s="19">
        <f t="shared" si="24"/>
        <v>4986.498584329699</v>
      </c>
      <c r="BJ53" s="19">
        <f t="shared" si="24"/>
        <v>4986.498584329699</v>
      </c>
      <c r="BK53" s="19">
        <f t="shared" si="24"/>
        <v>4986.498584329699</v>
      </c>
      <c r="BL53" s="19">
        <f t="shared" si="24"/>
        <v>4986.498584329699</v>
      </c>
      <c r="BM53" s="19">
        <f t="shared" si="24"/>
        <v>4986.498584329699</v>
      </c>
      <c r="BN53" s="19">
        <f t="shared" si="24"/>
        <v>4986.498584329699</v>
      </c>
      <c r="BO53" s="19">
        <f t="shared" si="25"/>
        <v>4986.498584329699</v>
      </c>
      <c r="BP53" s="19">
        <f t="shared" si="25"/>
        <v>4986.498584329699</v>
      </c>
      <c r="BQ53" s="19">
        <f t="shared" si="25"/>
        <v>4986.498584329699</v>
      </c>
      <c r="BR53" s="19">
        <f t="shared" si="25"/>
        <v>4986.498584329699</v>
      </c>
      <c r="BS53" s="19">
        <f t="shared" si="25"/>
        <v>4986.498584329699</v>
      </c>
      <c r="BT53" s="19">
        <f t="shared" si="25"/>
        <v>4986.498584329699</v>
      </c>
      <c r="BU53" s="19">
        <f t="shared" si="25"/>
        <v>4986.498584329699</v>
      </c>
      <c r="BV53" s="19">
        <f t="shared" si="25"/>
        <v>4986.498584329699</v>
      </c>
      <c r="BW53" s="19">
        <f t="shared" si="25"/>
        <v>4986.498584329699</v>
      </c>
      <c r="BX53" s="19">
        <f t="shared" si="25"/>
        <v>4986.498584329699</v>
      </c>
      <c r="BY53" s="19">
        <f t="shared" si="25"/>
        <v>4986.498584329699</v>
      </c>
      <c r="BZ53" s="19">
        <f t="shared" si="25"/>
        <v>4986.498584329699</v>
      </c>
      <c r="CA53" s="19">
        <f t="shared" si="25"/>
        <v>4986.498584329699</v>
      </c>
      <c r="CB53" s="19">
        <f t="shared" si="25"/>
        <v>4986.498584329699</v>
      </c>
      <c r="CC53" s="19">
        <f t="shared" si="25"/>
        <v>4986.498584329699</v>
      </c>
      <c r="CD53" s="19">
        <f t="shared" si="25"/>
        <v>4986.498584329699</v>
      </c>
      <c r="CE53" s="19">
        <f t="shared" si="26"/>
        <v>4986.498584329699</v>
      </c>
      <c r="CF53" s="19">
        <f t="shared" si="26"/>
        <v>4986.498584329699</v>
      </c>
      <c r="CG53" s="19">
        <f t="shared" si="26"/>
        <v>4986.498584329699</v>
      </c>
      <c r="CH53" s="19">
        <f t="shared" si="26"/>
        <v>4986.498584329699</v>
      </c>
      <c r="CI53" s="19">
        <f t="shared" si="26"/>
        <v>4986.498584329699</v>
      </c>
      <c r="CJ53" s="19">
        <f t="shared" si="26"/>
        <v>4986.498584329699</v>
      </c>
      <c r="CK53" s="19">
        <f t="shared" si="26"/>
        <v>4986.498584329699</v>
      </c>
      <c r="CL53" s="19">
        <f t="shared" si="26"/>
        <v>4986.498584329699</v>
      </c>
      <c r="CM53" s="19">
        <f t="shared" si="26"/>
        <v>4986.498584329699</v>
      </c>
      <c r="CN53" s="19">
        <f t="shared" si="26"/>
        <v>4986.498584329699</v>
      </c>
      <c r="CO53" s="19">
        <f t="shared" si="26"/>
        <v>4986.498584329699</v>
      </c>
      <c r="CP53" s="19">
        <f t="shared" si="26"/>
        <v>4986.498584329699</v>
      </c>
      <c r="CQ53" s="19">
        <f t="shared" si="26"/>
        <v>4986.498584329699</v>
      </c>
      <c r="CR53" s="19">
        <f t="shared" si="26"/>
        <v>4986.498584329699</v>
      </c>
      <c r="CS53" s="19">
        <f t="shared" si="26"/>
        <v>4986.498584329699</v>
      </c>
      <c r="CT53" s="19">
        <f t="shared" si="26"/>
        <v>4986.498584329699</v>
      </c>
      <c r="CU53" s="19">
        <f t="shared" si="27"/>
        <v>4986.498584329699</v>
      </c>
      <c r="CV53" s="19">
        <f t="shared" si="27"/>
        <v>4986.498584329699</v>
      </c>
      <c r="CW53" s="19">
        <f t="shared" si="27"/>
        <v>4986.498584329699</v>
      </c>
      <c r="CX53" s="19">
        <f t="shared" si="27"/>
        <v>4986.498584329699</v>
      </c>
      <c r="CY53" s="19">
        <f t="shared" si="27"/>
        <v>4986.498584329699</v>
      </c>
    </row>
    <row r="54" spans="1:103" ht="13.5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8"/>
        <v>6433.8889514892971</v>
      </c>
      <c r="J54" s="19">
        <f t="shared" si="28"/>
        <v>6311.6680342093041</v>
      </c>
      <c r="K54" s="19">
        <f t="shared" si="28"/>
        <v>6189.4471169293111</v>
      </c>
      <c r="L54" s="19">
        <f t="shared" si="28"/>
        <v>6067.226199649318</v>
      </c>
      <c r="M54" s="75">
        <f>[3]Rates2010!O92</f>
        <v>5945.0052823693259</v>
      </c>
      <c r="N54" s="19">
        <f t="shared" si="29"/>
        <v>5841.4176332395891</v>
      </c>
      <c r="O54" s="19">
        <f t="shared" si="29"/>
        <v>5737.8299841098524</v>
      </c>
      <c r="P54" s="19">
        <f t="shared" si="29"/>
        <v>5634.2423349801156</v>
      </c>
      <c r="Q54" s="19">
        <f t="shared" si="29"/>
        <v>5530.6546858503789</v>
      </c>
      <c r="R54" s="19">
        <f t="shared" si="29"/>
        <v>5427.0670367206421</v>
      </c>
      <c r="S54" s="19">
        <f t="shared" si="29"/>
        <v>5323.4793875909054</v>
      </c>
      <c r="T54" s="19">
        <f t="shared" si="29"/>
        <v>5219.8917384611686</v>
      </c>
      <c r="U54" s="19">
        <f t="shared" si="29"/>
        <v>5116.3040893314319</v>
      </c>
      <c r="V54" s="19">
        <f t="shared" si="29"/>
        <v>5012.7164402016951</v>
      </c>
      <c r="W54" s="75">
        <f>[3]Rates2020!O92</f>
        <v>4909.128791071962</v>
      </c>
      <c r="X54" s="19">
        <f t="shared" si="30"/>
        <v>4859.246590804978</v>
      </c>
      <c r="Y54" s="19">
        <f t="shared" si="30"/>
        <v>4809.364390537994</v>
      </c>
      <c r="Z54" s="19">
        <f t="shared" si="30"/>
        <v>4759.48219027101</v>
      </c>
      <c r="AA54" s="19">
        <f t="shared" si="30"/>
        <v>4709.599990004026</v>
      </c>
      <c r="AB54" s="19">
        <f t="shared" si="30"/>
        <v>4659.717789737042</v>
      </c>
      <c r="AC54" s="19">
        <f t="shared" si="30"/>
        <v>4609.835589470058</v>
      </c>
      <c r="AD54" s="19">
        <f t="shared" si="30"/>
        <v>4559.953389203074</v>
      </c>
      <c r="AE54" s="19">
        <f t="shared" si="30"/>
        <v>4510.07118893609</v>
      </c>
      <c r="AF54" s="19">
        <f t="shared" si="30"/>
        <v>4460.188988669106</v>
      </c>
      <c r="AG54" s="75">
        <f>[3]Rates2030!O92</f>
        <v>4410.3067884021175</v>
      </c>
      <c r="AH54" s="19">
        <f t="shared" si="22"/>
        <v>4410.3067884021175</v>
      </c>
      <c r="AI54" s="19">
        <f t="shared" si="23"/>
        <v>4410.3067884021175</v>
      </c>
      <c r="AJ54" s="19">
        <f t="shared" si="23"/>
        <v>4410.3067884021175</v>
      </c>
      <c r="AK54" s="19">
        <f t="shared" si="23"/>
        <v>4410.3067884021175</v>
      </c>
      <c r="AL54" s="19">
        <f t="shared" si="23"/>
        <v>4410.3067884021175</v>
      </c>
      <c r="AM54" s="19">
        <f t="shared" si="23"/>
        <v>4410.3067884021175</v>
      </c>
      <c r="AN54" s="19">
        <f t="shared" si="23"/>
        <v>4410.3067884021175</v>
      </c>
      <c r="AO54" s="19">
        <f t="shared" si="23"/>
        <v>4410.3067884021175</v>
      </c>
      <c r="AP54" s="19">
        <f t="shared" si="23"/>
        <v>4410.3067884021175</v>
      </c>
      <c r="AQ54" s="19">
        <f t="shared" si="23"/>
        <v>4410.3067884021175</v>
      </c>
      <c r="AR54" s="19">
        <f t="shared" si="23"/>
        <v>4410.3067884021175</v>
      </c>
      <c r="AS54" s="19">
        <f t="shared" si="23"/>
        <v>4410.3067884021175</v>
      </c>
      <c r="AT54" s="19">
        <f t="shared" si="23"/>
        <v>4410.3067884021175</v>
      </c>
      <c r="AU54" s="19">
        <f t="shared" si="23"/>
        <v>4410.3067884021175</v>
      </c>
      <c r="AV54" s="19">
        <f t="shared" si="23"/>
        <v>4410.3067884021175</v>
      </c>
      <c r="AW54" s="19">
        <f t="shared" si="23"/>
        <v>4410.3067884021175</v>
      </c>
      <c r="AX54" s="19">
        <f t="shared" si="23"/>
        <v>4410.3067884021175</v>
      </c>
      <c r="AY54" s="19">
        <f t="shared" si="24"/>
        <v>4410.3067884021175</v>
      </c>
      <c r="AZ54" s="19">
        <f t="shared" si="24"/>
        <v>4410.3067884021175</v>
      </c>
      <c r="BA54" s="19">
        <f t="shared" si="24"/>
        <v>4410.3067884021175</v>
      </c>
      <c r="BB54" s="19">
        <f t="shared" si="24"/>
        <v>4410.3067884021175</v>
      </c>
      <c r="BC54" s="19">
        <f t="shared" si="24"/>
        <v>4410.3067884021175</v>
      </c>
      <c r="BD54" s="19">
        <f t="shared" si="24"/>
        <v>4410.3067884021175</v>
      </c>
      <c r="BE54" s="19">
        <f t="shared" si="24"/>
        <v>4410.3067884021175</v>
      </c>
      <c r="BF54" s="19">
        <f t="shared" si="24"/>
        <v>4410.3067884021175</v>
      </c>
      <c r="BG54" s="19">
        <f t="shared" si="24"/>
        <v>4410.3067884021175</v>
      </c>
      <c r="BH54" s="19">
        <f t="shared" si="24"/>
        <v>4410.3067884021175</v>
      </c>
      <c r="BI54" s="19">
        <f t="shared" si="24"/>
        <v>4410.3067884021175</v>
      </c>
      <c r="BJ54" s="19">
        <f t="shared" si="24"/>
        <v>4410.3067884021175</v>
      </c>
      <c r="BK54" s="19">
        <f t="shared" si="24"/>
        <v>4410.3067884021175</v>
      </c>
      <c r="BL54" s="19">
        <f t="shared" si="24"/>
        <v>4410.3067884021175</v>
      </c>
      <c r="BM54" s="19">
        <f t="shared" si="24"/>
        <v>4410.3067884021175</v>
      </c>
      <c r="BN54" s="19">
        <f t="shared" si="24"/>
        <v>4410.3067884021175</v>
      </c>
      <c r="BO54" s="19">
        <f t="shared" si="25"/>
        <v>4410.3067884021175</v>
      </c>
      <c r="BP54" s="19">
        <f t="shared" si="25"/>
        <v>4410.3067884021175</v>
      </c>
      <c r="BQ54" s="19">
        <f t="shared" si="25"/>
        <v>4410.3067884021175</v>
      </c>
      <c r="BR54" s="19">
        <f t="shared" si="25"/>
        <v>4410.3067884021175</v>
      </c>
      <c r="BS54" s="19">
        <f t="shared" si="25"/>
        <v>4410.3067884021175</v>
      </c>
      <c r="BT54" s="19">
        <f t="shared" si="25"/>
        <v>4410.3067884021175</v>
      </c>
      <c r="BU54" s="19">
        <f t="shared" si="25"/>
        <v>4410.3067884021175</v>
      </c>
      <c r="BV54" s="19">
        <f t="shared" si="25"/>
        <v>4410.3067884021175</v>
      </c>
      <c r="BW54" s="19">
        <f t="shared" si="25"/>
        <v>4410.3067884021175</v>
      </c>
      <c r="BX54" s="19">
        <f t="shared" si="25"/>
        <v>4410.3067884021175</v>
      </c>
      <c r="BY54" s="19">
        <f t="shared" si="25"/>
        <v>4410.3067884021175</v>
      </c>
      <c r="BZ54" s="19">
        <f t="shared" si="25"/>
        <v>4410.3067884021175</v>
      </c>
      <c r="CA54" s="19">
        <f t="shared" si="25"/>
        <v>4410.3067884021175</v>
      </c>
      <c r="CB54" s="19">
        <f t="shared" si="25"/>
        <v>4410.3067884021175</v>
      </c>
      <c r="CC54" s="19">
        <f t="shared" si="25"/>
        <v>4410.3067884021175</v>
      </c>
      <c r="CD54" s="19">
        <f t="shared" si="25"/>
        <v>4410.3067884021175</v>
      </c>
      <c r="CE54" s="19">
        <f t="shared" si="26"/>
        <v>4410.3067884021175</v>
      </c>
      <c r="CF54" s="19">
        <f t="shared" si="26"/>
        <v>4410.3067884021175</v>
      </c>
      <c r="CG54" s="19">
        <f t="shared" si="26"/>
        <v>4410.3067884021175</v>
      </c>
      <c r="CH54" s="19">
        <f t="shared" si="26"/>
        <v>4410.3067884021175</v>
      </c>
      <c r="CI54" s="19">
        <f t="shared" si="26"/>
        <v>4410.3067884021175</v>
      </c>
      <c r="CJ54" s="19">
        <f t="shared" si="26"/>
        <v>4410.3067884021175</v>
      </c>
      <c r="CK54" s="19">
        <f t="shared" si="26"/>
        <v>4410.3067884021175</v>
      </c>
      <c r="CL54" s="19">
        <f t="shared" si="26"/>
        <v>4410.3067884021175</v>
      </c>
      <c r="CM54" s="19">
        <f t="shared" si="26"/>
        <v>4410.3067884021175</v>
      </c>
      <c r="CN54" s="19">
        <f t="shared" si="26"/>
        <v>4410.3067884021175</v>
      </c>
      <c r="CO54" s="19">
        <f t="shared" si="26"/>
        <v>4410.3067884021175</v>
      </c>
      <c r="CP54" s="19">
        <f t="shared" si="26"/>
        <v>4410.3067884021175</v>
      </c>
      <c r="CQ54" s="19">
        <f t="shared" si="26"/>
        <v>4410.3067884021175</v>
      </c>
      <c r="CR54" s="19">
        <f t="shared" si="26"/>
        <v>4410.3067884021175</v>
      </c>
      <c r="CS54" s="19">
        <f t="shared" si="26"/>
        <v>4410.3067884021175</v>
      </c>
      <c r="CT54" s="19">
        <f t="shared" si="26"/>
        <v>4410.3067884021175</v>
      </c>
      <c r="CU54" s="19">
        <f t="shared" si="27"/>
        <v>4410.3067884021175</v>
      </c>
      <c r="CV54" s="19">
        <f t="shared" si="27"/>
        <v>4410.3067884021175</v>
      </c>
      <c r="CW54" s="19">
        <f t="shared" si="27"/>
        <v>4410.3067884021175</v>
      </c>
      <c r="CX54" s="19">
        <f t="shared" si="27"/>
        <v>4410.3067884021175</v>
      </c>
      <c r="CY54" s="19">
        <f t="shared" si="27"/>
        <v>4410.3067884021175</v>
      </c>
    </row>
    <row r="55" spans="1:103" ht="13.5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8"/>
        <v>6752.238001804576</v>
      </c>
      <c r="J55" s="25">
        <f t="shared" si="28"/>
        <v>6849.8256019841701</v>
      </c>
      <c r="K55" s="25">
        <f t="shared" si="28"/>
        <v>6947.4132021637643</v>
      </c>
      <c r="L55" s="25">
        <f t="shared" si="28"/>
        <v>7045.0008023433584</v>
      </c>
      <c r="M55" s="76">
        <f>[3]Rates2010!O91</f>
        <v>7142.5884025229534</v>
      </c>
      <c r="N55" s="25">
        <f t="shared" si="29"/>
        <v>7123.2326394661432</v>
      </c>
      <c r="O55" s="25">
        <f t="shared" si="29"/>
        <v>7103.8768764093329</v>
      </c>
      <c r="P55" s="25">
        <f t="shared" si="29"/>
        <v>7084.5211133525227</v>
      </c>
      <c r="Q55" s="25">
        <f t="shared" si="29"/>
        <v>7065.1653502957124</v>
      </c>
      <c r="R55" s="25">
        <f t="shared" si="29"/>
        <v>7045.8095872389022</v>
      </c>
      <c r="S55" s="25">
        <f t="shared" si="29"/>
        <v>7026.4538241820919</v>
      </c>
      <c r="T55" s="25">
        <f t="shared" si="29"/>
        <v>7007.0980611252817</v>
      </c>
      <c r="U55" s="25">
        <f t="shared" si="29"/>
        <v>6987.7422980684714</v>
      </c>
      <c r="V55" s="25">
        <f t="shared" si="29"/>
        <v>6968.3865350116612</v>
      </c>
      <c r="W55" s="76">
        <f>[3]Rates2020!O91</f>
        <v>6949.0307719548509</v>
      </c>
      <c r="X55" s="25">
        <f t="shared" si="30"/>
        <v>6934.5604330004462</v>
      </c>
      <c r="Y55" s="25">
        <f t="shared" si="30"/>
        <v>6920.0900940460415</v>
      </c>
      <c r="Z55" s="25">
        <f t="shared" si="30"/>
        <v>6905.6197550916368</v>
      </c>
      <c r="AA55" s="25">
        <f t="shared" si="30"/>
        <v>6891.149416137232</v>
      </c>
      <c r="AB55" s="25">
        <f t="shared" si="30"/>
        <v>6876.6790771828273</v>
      </c>
      <c r="AC55" s="25">
        <f t="shared" si="30"/>
        <v>6862.2087382284226</v>
      </c>
      <c r="AD55" s="25">
        <f t="shared" si="30"/>
        <v>6847.7383992740179</v>
      </c>
      <c r="AE55" s="25">
        <f t="shared" si="30"/>
        <v>6833.2680603196131</v>
      </c>
      <c r="AF55" s="25">
        <f t="shared" si="30"/>
        <v>6818.7977213652084</v>
      </c>
      <c r="AG55" s="76">
        <f>[3]Rates2030!O91</f>
        <v>6804.3273824108046</v>
      </c>
      <c r="AH55" s="25">
        <f t="shared" si="22"/>
        <v>6804.3273824108046</v>
      </c>
      <c r="AI55" s="25">
        <f t="shared" si="23"/>
        <v>6804.3273824108046</v>
      </c>
      <c r="AJ55" s="25">
        <f t="shared" si="23"/>
        <v>6804.3273824108046</v>
      </c>
      <c r="AK55" s="25">
        <f t="shared" si="23"/>
        <v>6804.3273824108046</v>
      </c>
      <c r="AL55" s="25">
        <f t="shared" si="23"/>
        <v>6804.3273824108046</v>
      </c>
      <c r="AM55" s="25">
        <f t="shared" si="23"/>
        <v>6804.3273824108046</v>
      </c>
      <c r="AN55" s="25">
        <f t="shared" si="23"/>
        <v>6804.3273824108046</v>
      </c>
      <c r="AO55" s="25">
        <f t="shared" si="23"/>
        <v>6804.3273824108046</v>
      </c>
      <c r="AP55" s="25">
        <f t="shared" si="23"/>
        <v>6804.3273824108046</v>
      </c>
      <c r="AQ55" s="25">
        <f t="shared" si="23"/>
        <v>6804.3273824108046</v>
      </c>
      <c r="AR55" s="25">
        <f t="shared" si="23"/>
        <v>6804.3273824108046</v>
      </c>
      <c r="AS55" s="25">
        <f t="shared" si="23"/>
        <v>6804.3273824108046</v>
      </c>
      <c r="AT55" s="25">
        <f t="shared" si="23"/>
        <v>6804.3273824108046</v>
      </c>
      <c r="AU55" s="25">
        <f t="shared" si="23"/>
        <v>6804.3273824108046</v>
      </c>
      <c r="AV55" s="25">
        <f t="shared" si="23"/>
        <v>6804.3273824108046</v>
      </c>
      <c r="AW55" s="25">
        <f t="shared" si="23"/>
        <v>6804.3273824108046</v>
      </c>
      <c r="AX55" s="25">
        <f t="shared" si="23"/>
        <v>6804.3273824108046</v>
      </c>
      <c r="AY55" s="25">
        <f t="shared" si="24"/>
        <v>6804.3273824108046</v>
      </c>
      <c r="AZ55" s="25">
        <f t="shared" si="24"/>
        <v>6804.3273824108046</v>
      </c>
      <c r="BA55" s="25">
        <f t="shared" si="24"/>
        <v>6804.3273824108046</v>
      </c>
      <c r="BB55" s="25">
        <f t="shared" si="24"/>
        <v>6804.3273824108046</v>
      </c>
      <c r="BC55" s="25">
        <f t="shared" si="24"/>
        <v>6804.3273824108046</v>
      </c>
      <c r="BD55" s="25">
        <f t="shared" si="24"/>
        <v>6804.3273824108046</v>
      </c>
      <c r="BE55" s="25">
        <f t="shared" si="24"/>
        <v>6804.3273824108046</v>
      </c>
      <c r="BF55" s="25">
        <f t="shared" si="24"/>
        <v>6804.3273824108046</v>
      </c>
      <c r="BG55" s="25">
        <f t="shared" si="24"/>
        <v>6804.3273824108046</v>
      </c>
      <c r="BH55" s="25">
        <f t="shared" si="24"/>
        <v>6804.3273824108046</v>
      </c>
      <c r="BI55" s="25">
        <f t="shared" si="24"/>
        <v>6804.3273824108046</v>
      </c>
      <c r="BJ55" s="25">
        <f t="shared" si="24"/>
        <v>6804.3273824108046</v>
      </c>
      <c r="BK55" s="25">
        <f t="shared" si="24"/>
        <v>6804.3273824108046</v>
      </c>
      <c r="BL55" s="25">
        <f t="shared" si="24"/>
        <v>6804.3273824108046</v>
      </c>
      <c r="BM55" s="25">
        <f t="shared" si="24"/>
        <v>6804.3273824108046</v>
      </c>
      <c r="BN55" s="25">
        <f t="shared" si="24"/>
        <v>6804.3273824108046</v>
      </c>
      <c r="BO55" s="25">
        <f t="shared" si="25"/>
        <v>6804.3273824108046</v>
      </c>
      <c r="BP55" s="25">
        <f t="shared" si="25"/>
        <v>6804.3273824108046</v>
      </c>
      <c r="BQ55" s="25">
        <f t="shared" si="25"/>
        <v>6804.3273824108046</v>
      </c>
      <c r="BR55" s="25">
        <f t="shared" si="25"/>
        <v>6804.3273824108046</v>
      </c>
      <c r="BS55" s="25">
        <f t="shared" si="25"/>
        <v>6804.3273824108046</v>
      </c>
      <c r="BT55" s="25">
        <f t="shared" si="25"/>
        <v>6804.3273824108046</v>
      </c>
      <c r="BU55" s="25">
        <f t="shared" si="25"/>
        <v>6804.3273824108046</v>
      </c>
      <c r="BV55" s="25">
        <f t="shared" si="25"/>
        <v>6804.3273824108046</v>
      </c>
      <c r="BW55" s="25">
        <f t="shared" si="25"/>
        <v>6804.3273824108046</v>
      </c>
      <c r="BX55" s="25">
        <f t="shared" si="25"/>
        <v>6804.3273824108046</v>
      </c>
      <c r="BY55" s="25">
        <f t="shared" si="25"/>
        <v>6804.3273824108046</v>
      </c>
      <c r="BZ55" s="25">
        <f t="shared" si="25"/>
        <v>6804.3273824108046</v>
      </c>
      <c r="CA55" s="25">
        <f t="shared" si="25"/>
        <v>6804.3273824108046</v>
      </c>
      <c r="CB55" s="25">
        <f t="shared" si="25"/>
        <v>6804.3273824108046</v>
      </c>
      <c r="CC55" s="25">
        <f t="shared" si="25"/>
        <v>6804.3273824108046</v>
      </c>
      <c r="CD55" s="25">
        <f t="shared" si="25"/>
        <v>6804.3273824108046</v>
      </c>
      <c r="CE55" s="25">
        <f t="shared" si="26"/>
        <v>6804.3273824108046</v>
      </c>
      <c r="CF55" s="25">
        <f t="shared" si="26"/>
        <v>6804.3273824108046</v>
      </c>
      <c r="CG55" s="25">
        <f t="shared" si="26"/>
        <v>6804.3273824108046</v>
      </c>
      <c r="CH55" s="25">
        <f t="shared" si="26"/>
        <v>6804.3273824108046</v>
      </c>
      <c r="CI55" s="25">
        <f t="shared" si="26"/>
        <v>6804.3273824108046</v>
      </c>
      <c r="CJ55" s="25">
        <f t="shared" si="26"/>
        <v>6804.3273824108046</v>
      </c>
      <c r="CK55" s="25">
        <f t="shared" si="26"/>
        <v>6804.3273824108046</v>
      </c>
      <c r="CL55" s="25">
        <f t="shared" si="26"/>
        <v>6804.3273824108046</v>
      </c>
      <c r="CM55" s="25">
        <f t="shared" si="26"/>
        <v>6804.3273824108046</v>
      </c>
      <c r="CN55" s="25">
        <f t="shared" si="26"/>
        <v>6804.3273824108046</v>
      </c>
      <c r="CO55" s="25">
        <f t="shared" si="26"/>
        <v>6804.3273824108046</v>
      </c>
      <c r="CP55" s="25">
        <f t="shared" si="26"/>
        <v>6804.3273824108046</v>
      </c>
      <c r="CQ55" s="25">
        <f t="shared" si="26"/>
        <v>6804.3273824108046</v>
      </c>
      <c r="CR55" s="25">
        <f t="shared" si="26"/>
        <v>6804.3273824108046</v>
      </c>
      <c r="CS55" s="25">
        <f t="shared" si="26"/>
        <v>6804.3273824108046</v>
      </c>
      <c r="CT55" s="25">
        <f t="shared" si="26"/>
        <v>6804.3273824108046</v>
      </c>
      <c r="CU55" s="25">
        <f t="shared" si="27"/>
        <v>6804.3273824108046</v>
      </c>
      <c r="CV55" s="25">
        <f t="shared" si="27"/>
        <v>6804.3273824108046</v>
      </c>
      <c r="CW55" s="25">
        <f t="shared" si="27"/>
        <v>6804.3273824108046</v>
      </c>
      <c r="CX55" s="25">
        <f t="shared" si="27"/>
        <v>6804.3273824108046</v>
      </c>
      <c r="CY55" s="25">
        <f t="shared" si="27"/>
        <v>6804.3273824108046</v>
      </c>
    </row>
    <row r="56" spans="1:103" ht="13.5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8"/>
        <v>280.20518076641753</v>
      </c>
      <c r="J56" s="31">
        <f t="shared" si="28"/>
        <v>280.2052327344984</v>
      </c>
      <c r="K56" s="31">
        <f t="shared" si="28"/>
        <v>280.20528470257926</v>
      </c>
      <c r="L56" s="31">
        <f t="shared" si="28"/>
        <v>280.20533667066013</v>
      </c>
      <c r="M56" s="77">
        <f>[3]Rates2010!O95</f>
        <v>280.20538863874106</v>
      </c>
      <c r="N56" s="31">
        <f t="shared" si="29"/>
        <v>280.20540491586354</v>
      </c>
      <c r="O56" s="31">
        <f t="shared" si="29"/>
        <v>280.20542119298602</v>
      </c>
      <c r="P56" s="31">
        <f t="shared" si="29"/>
        <v>280.20543747010851</v>
      </c>
      <c r="Q56" s="31">
        <f t="shared" si="29"/>
        <v>280.20545374723099</v>
      </c>
      <c r="R56" s="31">
        <f t="shared" si="29"/>
        <v>280.20547002435347</v>
      </c>
      <c r="S56" s="31">
        <f t="shared" si="29"/>
        <v>280.20548630147596</v>
      </c>
      <c r="T56" s="31">
        <f t="shared" si="29"/>
        <v>280.20550257859844</v>
      </c>
      <c r="U56" s="31">
        <f t="shared" si="29"/>
        <v>280.20551885572092</v>
      </c>
      <c r="V56" s="31">
        <f t="shared" si="29"/>
        <v>280.20553513284341</v>
      </c>
      <c r="W56" s="77">
        <f>[3]Rates2020!O95</f>
        <v>280.20555140996578</v>
      </c>
      <c r="X56" s="31">
        <f t="shared" si="30"/>
        <v>280.20556349326847</v>
      </c>
      <c r="Y56" s="31">
        <f t="shared" si="30"/>
        <v>280.20557557657116</v>
      </c>
      <c r="Z56" s="31">
        <f t="shared" si="30"/>
        <v>280.20558765987386</v>
      </c>
      <c r="AA56" s="31">
        <f t="shared" si="30"/>
        <v>280.20559974317655</v>
      </c>
      <c r="AB56" s="31">
        <f t="shared" si="30"/>
        <v>280.20561182647924</v>
      </c>
      <c r="AC56" s="31">
        <f t="shared" si="30"/>
        <v>280.20562390978193</v>
      </c>
      <c r="AD56" s="31">
        <f t="shared" si="30"/>
        <v>280.20563599308463</v>
      </c>
      <c r="AE56" s="31">
        <f t="shared" si="30"/>
        <v>280.20564807638732</v>
      </c>
      <c r="AF56" s="31">
        <f t="shared" si="30"/>
        <v>280.20566015969001</v>
      </c>
      <c r="AG56" s="77">
        <f>[3]Rates2030!O95</f>
        <v>280.20567224299265</v>
      </c>
      <c r="AH56" s="31">
        <f t="shared" si="22"/>
        <v>280.20567224299265</v>
      </c>
      <c r="AI56" s="31">
        <f t="shared" si="23"/>
        <v>280.20567224299265</v>
      </c>
      <c r="AJ56" s="31">
        <f t="shared" si="23"/>
        <v>280.20567224299265</v>
      </c>
      <c r="AK56" s="31">
        <f t="shared" si="23"/>
        <v>280.20567224299265</v>
      </c>
      <c r="AL56" s="31">
        <f t="shared" si="23"/>
        <v>280.20567224299265</v>
      </c>
      <c r="AM56" s="31">
        <f t="shared" si="23"/>
        <v>280.20567224299265</v>
      </c>
      <c r="AN56" s="31">
        <f t="shared" si="23"/>
        <v>280.20567224299265</v>
      </c>
      <c r="AO56" s="31">
        <f t="shared" si="23"/>
        <v>280.20567224299265</v>
      </c>
      <c r="AP56" s="31">
        <f t="shared" si="23"/>
        <v>280.20567224299265</v>
      </c>
      <c r="AQ56" s="31">
        <f t="shared" si="23"/>
        <v>280.20567224299265</v>
      </c>
      <c r="AR56" s="31">
        <f t="shared" si="23"/>
        <v>280.20567224299265</v>
      </c>
      <c r="AS56" s="31">
        <f t="shared" si="23"/>
        <v>280.20567224299265</v>
      </c>
      <c r="AT56" s="31">
        <f t="shared" si="23"/>
        <v>280.20567224299265</v>
      </c>
      <c r="AU56" s="31">
        <f t="shared" si="23"/>
        <v>280.20567224299265</v>
      </c>
      <c r="AV56" s="31">
        <f t="shared" si="23"/>
        <v>280.20567224299265</v>
      </c>
      <c r="AW56" s="31">
        <f t="shared" si="23"/>
        <v>280.20567224299265</v>
      </c>
      <c r="AX56" s="31">
        <f t="shared" si="23"/>
        <v>280.20567224299265</v>
      </c>
      <c r="AY56" s="31">
        <f t="shared" si="24"/>
        <v>280.20567224299265</v>
      </c>
      <c r="AZ56" s="31">
        <f t="shared" si="24"/>
        <v>280.20567224299265</v>
      </c>
      <c r="BA56" s="31">
        <f t="shared" si="24"/>
        <v>280.20567224299265</v>
      </c>
      <c r="BB56" s="31">
        <f t="shared" si="24"/>
        <v>280.20567224299265</v>
      </c>
      <c r="BC56" s="31">
        <f t="shared" si="24"/>
        <v>280.20567224299265</v>
      </c>
      <c r="BD56" s="31">
        <f t="shared" si="24"/>
        <v>280.20567224299265</v>
      </c>
      <c r="BE56" s="31">
        <f t="shared" si="24"/>
        <v>280.20567224299265</v>
      </c>
      <c r="BF56" s="31">
        <f t="shared" si="24"/>
        <v>280.20567224299265</v>
      </c>
      <c r="BG56" s="31">
        <f t="shared" si="24"/>
        <v>280.20567224299265</v>
      </c>
      <c r="BH56" s="31">
        <f t="shared" si="24"/>
        <v>280.20567224299265</v>
      </c>
      <c r="BI56" s="31">
        <f t="shared" si="24"/>
        <v>280.20567224299265</v>
      </c>
      <c r="BJ56" s="31">
        <f t="shared" si="24"/>
        <v>280.20567224299265</v>
      </c>
      <c r="BK56" s="31">
        <f t="shared" si="24"/>
        <v>280.20567224299265</v>
      </c>
      <c r="BL56" s="31">
        <f t="shared" si="24"/>
        <v>280.20567224299265</v>
      </c>
      <c r="BM56" s="31">
        <f t="shared" si="24"/>
        <v>280.20567224299265</v>
      </c>
      <c r="BN56" s="31">
        <f t="shared" si="24"/>
        <v>280.20567224299265</v>
      </c>
      <c r="BO56" s="31">
        <f t="shared" si="25"/>
        <v>280.20567224299265</v>
      </c>
      <c r="BP56" s="31">
        <f t="shared" si="25"/>
        <v>280.20567224299265</v>
      </c>
      <c r="BQ56" s="31">
        <f t="shared" si="25"/>
        <v>280.20567224299265</v>
      </c>
      <c r="BR56" s="31">
        <f t="shared" si="25"/>
        <v>280.20567224299265</v>
      </c>
      <c r="BS56" s="31">
        <f t="shared" si="25"/>
        <v>280.20567224299265</v>
      </c>
      <c r="BT56" s="31">
        <f t="shared" si="25"/>
        <v>280.20567224299265</v>
      </c>
      <c r="BU56" s="31">
        <f t="shared" si="25"/>
        <v>280.20567224299265</v>
      </c>
      <c r="BV56" s="31">
        <f t="shared" si="25"/>
        <v>280.20567224299265</v>
      </c>
      <c r="BW56" s="31">
        <f t="shared" si="25"/>
        <v>280.20567224299265</v>
      </c>
      <c r="BX56" s="31">
        <f t="shared" si="25"/>
        <v>280.20567224299265</v>
      </c>
      <c r="BY56" s="31">
        <f t="shared" si="25"/>
        <v>280.20567224299265</v>
      </c>
      <c r="BZ56" s="31">
        <f t="shared" si="25"/>
        <v>280.20567224299265</v>
      </c>
      <c r="CA56" s="31">
        <f t="shared" si="25"/>
        <v>280.20567224299265</v>
      </c>
      <c r="CB56" s="31">
        <f t="shared" si="25"/>
        <v>280.20567224299265</v>
      </c>
      <c r="CC56" s="31">
        <f t="shared" si="25"/>
        <v>280.20567224299265</v>
      </c>
      <c r="CD56" s="31">
        <f t="shared" si="25"/>
        <v>280.20567224299265</v>
      </c>
      <c r="CE56" s="31">
        <f t="shared" si="26"/>
        <v>280.20567224299265</v>
      </c>
      <c r="CF56" s="31">
        <f t="shared" si="26"/>
        <v>280.20567224299265</v>
      </c>
      <c r="CG56" s="31">
        <f t="shared" si="26"/>
        <v>280.20567224299265</v>
      </c>
      <c r="CH56" s="31">
        <f t="shared" si="26"/>
        <v>280.20567224299265</v>
      </c>
      <c r="CI56" s="31">
        <f t="shared" si="26"/>
        <v>280.20567224299265</v>
      </c>
      <c r="CJ56" s="31">
        <f t="shared" si="26"/>
        <v>280.20567224299265</v>
      </c>
      <c r="CK56" s="31">
        <f t="shared" si="26"/>
        <v>280.20567224299265</v>
      </c>
      <c r="CL56" s="31">
        <f t="shared" si="26"/>
        <v>280.20567224299265</v>
      </c>
      <c r="CM56" s="31">
        <f t="shared" si="26"/>
        <v>280.20567224299265</v>
      </c>
      <c r="CN56" s="31">
        <f t="shared" si="26"/>
        <v>280.20567224299265</v>
      </c>
      <c r="CO56" s="31">
        <f t="shared" si="26"/>
        <v>280.20567224299265</v>
      </c>
      <c r="CP56" s="31">
        <f t="shared" si="26"/>
        <v>280.20567224299265</v>
      </c>
      <c r="CQ56" s="31">
        <f t="shared" si="26"/>
        <v>280.20567224299265</v>
      </c>
      <c r="CR56" s="31">
        <f t="shared" si="26"/>
        <v>280.20567224299265</v>
      </c>
      <c r="CS56" s="31">
        <f t="shared" si="26"/>
        <v>280.20567224299265</v>
      </c>
      <c r="CT56" s="31">
        <f t="shared" si="26"/>
        <v>280.20567224299265</v>
      </c>
      <c r="CU56" s="31">
        <f t="shared" si="27"/>
        <v>280.20567224299265</v>
      </c>
      <c r="CV56" s="31">
        <f t="shared" si="27"/>
        <v>280.20567224299265</v>
      </c>
      <c r="CW56" s="31">
        <f t="shared" si="27"/>
        <v>280.20567224299265</v>
      </c>
      <c r="CX56" s="31">
        <f t="shared" si="27"/>
        <v>280.20567224299265</v>
      </c>
      <c r="CY56" s="31">
        <f t="shared" si="27"/>
        <v>280.20567224299265</v>
      </c>
    </row>
    <row r="57" spans="1:103" ht="13.5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8"/>
        <v>209.90211508069382</v>
      </c>
      <c r="J57" s="19">
        <f t="shared" si="28"/>
        <v>209.90157353737868</v>
      </c>
      <c r="K57" s="19">
        <f t="shared" si="28"/>
        <v>209.90103199406354</v>
      </c>
      <c r="L57" s="19">
        <f t="shared" si="28"/>
        <v>209.90049045074841</v>
      </c>
      <c r="M57" s="75">
        <f>[3]Rates2010!O96</f>
        <v>209.89994890743333</v>
      </c>
      <c r="N57" s="19">
        <f t="shared" si="29"/>
        <v>209.89938175379896</v>
      </c>
      <c r="O57" s="19">
        <f t="shared" si="29"/>
        <v>209.8988146001646</v>
      </c>
      <c r="P57" s="19">
        <f t="shared" si="29"/>
        <v>209.89824744653023</v>
      </c>
      <c r="Q57" s="19">
        <f t="shared" si="29"/>
        <v>209.89768029289587</v>
      </c>
      <c r="R57" s="19">
        <f t="shared" si="29"/>
        <v>209.89711313926151</v>
      </c>
      <c r="S57" s="19">
        <f t="shared" si="29"/>
        <v>209.89654598562714</v>
      </c>
      <c r="T57" s="19">
        <f t="shared" si="29"/>
        <v>209.89597883199278</v>
      </c>
      <c r="U57" s="19">
        <f t="shared" si="29"/>
        <v>209.89541167835841</v>
      </c>
      <c r="V57" s="19">
        <f t="shared" si="29"/>
        <v>209.89484452472405</v>
      </c>
      <c r="W57" s="75">
        <f>[3]Rates2020!O96</f>
        <v>209.89427737108977</v>
      </c>
      <c r="X57" s="19">
        <f t="shared" si="30"/>
        <v>209.89441675346572</v>
      </c>
      <c r="Y57" s="19">
        <f t="shared" si="30"/>
        <v>209.89455613584167</v>
      </c>
      <c r="Z57" s="19">
        <f t="shared" si="30"/>
        <v>209.89469551821762</v>
      </c>
      <c r="AA57" s="19">
        <f t="shared" si="30"/>
        <v>209.89483490059357</v>
      </c>
      <c r="AB57" s="19">
        <f t="shared" si="30"/>
        <v>209.89497428296951</v>
      </c>
      <c r="AC57" s="19">
        <f t="shared" si="30"/>
        <v>209.89511366534546</v>
      </c>
      <c r="AD57" s="19">
        <f t="shared" si="30"/>
        <v>209.89525304772141</v>
      </c>
      <c r="AE57" s="19">
        <f t="shared" si="30"/>
        <v>209.89539243009736</v>
      </c>
      <c r="AF57" s="19">
        <f t="shared" si="30"/>
        <v>209.89553181247331</v>
      </c>
      <c r="AG57" s="75">
        <f>[3]Rates2030!O96</f>
        <v>209.89567119484923</v>
      </c>
      <c r="AH57" s="19">
        <f t="shared" si="22"/>
        <v>209.89567119484923</v>
      </c>
      <c r="AI57" s="19">
        <f t="shared" si="23"/>
        <v>209.89567119484923</v>
      </c>
      <c r="AJ57" s="19">
        <f t="shared" si="23"/>
        <v>209.89567119484923</v>
      </c>
      <c r="AK57" s="19">
        <f t="shared" si="23"/>
        <v>209.89567119484923</v>
      </c>
      <c r="AL57" s="19">
        <f t="shared" si="23"/>
        <v>209.89567119484923</v>
      </c>
      <c r="AM57" s="19">
        <f t="shared" si="23"/>
        <v>209.89567119484923</v>
      </c>
      <c r="AN57" s="19">
        <f t="shared" si="23"/>
        <v>209.89567119484923</v>
      </c>
      <c r="AO57" s="19">
        <f t="shared" si="23"/>
        <v>209.89567119484923</v>
      </c>
      <c r="AP57" s="19">
        <f t="shared" si="23"/>
        <v>209.89567119484923</v>
      </c>
      <c r="AQ57" s="19">
        <f t="shared" si="23"/>
        <v>209.89567119484923</v>
      </c>
      <c r="AR57" s="19">
        <f t="shared" si="23"/>
        <v>209.89567119484923</v>
      </c>
      <c r="AS57" s="19">
        <f t="shared" si="23"/>
        <v>209.89567119484923</v>
      </c>
      <c r="AT57" s="19">
        <f t="shared" si="23"/>
        <v>209.89567119484923</v>
      </c>
      <c r="AU57" s="19">
        <f t="shared" si="23"/>
        <v>209.89567119484923</v>
      </c>
      <c r="AV57" s="19">
        <f t="shared" si="23"/>
        <v>209.89567119484923</v>
      </c>
      <c r="AW57" s="19">
        <f t="shared" si="23"/>
        <v>209.89567119484923</v>
      </c>
      <c r="AX57" s="19">
        <f t="shared" si="23"/>
        <v>209.89567119484923</v>
      </c>
      <c r="AY57" s="19">
        <f t="shared" si="24"/>
        <v>209.89567119484923</v>
      </c>
      <c r="AZ57" s="19">
        <f t="shared" si="24"/>
        <v>209.89567119484923</v>
      </c>
      <c r="BA57" s="19">
        <f t="shared" si="24"/>
        <v>209.89567119484923</v>
      </c>
      <c r="BB57" s="19">
        <f t="shared" si="24"/>
        <v>209.89567119484923</v>
      </c>
      <c r="BC57" s="19">
        <f t="shared" si="24"/>
        <v>209.89567119484923</v>
      </c>
      <c r="BD57" s="19">
        <f t="shared" si="24"/>
        <v>209.89567119484923</v>
      </c>
      <c r="BE57" s="19">
        <f t="shared" si="24"/>
        <v>209.89567119484923</v>
      </c>
      <c r="BF57" s="19">
        <f t="shared" si="24"/>
        <v>209.89567119484923</v>
      </c>
      <c r="BG57" s="19">
        <f t="shared" si="24"/>
        <v>209.89567119484923</v>
      </c>
      <c r="BH57" s="19">
        <f t="shared" si="24"/>
        <v>209.89567119484923</v>
      </c>
      <c r="BI57" s="19">
        <f t="shared" si="24"/>
        <v>209.89567119484923</v>
      </c>
      <c r="BJ57" s="19">
        <f t="shared" si="24"/>
        <v>209.89567119484923</v>
      </c>
      <c r="BK57" s="19">
        <f t="shared" si="24"/>
        <v>209.89567119484923</v>
      </c>
      <c r="BL57" s="19">
        <f t="shared" si="24"/>
        <v>209.89567119484923</v>
      </c>
      <c r="BM57" s="19">
        <f t="shared" si="24"/>
        <v>209.89567119484923</v>
      </c>
      <c r="BN57" s="19">
        <f t="shared" si="24"/>
        <v>209.89567119484923</v>
      </c>
      <c r="BO57" s="19">
        <f t="shared" si="25"/>
        <v>209.89567119484923</v>
      </c>
      <c r="BP57" s="19">
        <f t="shared" si="25"/>
        <v>209.89567119484923</v>
      </c>
      <c r="BQ57" s="19">
        <f t="shared" si="25"/>
        <v>209.89567119484923</v>
      </c>
      <c r="BR57" s="19">
        <f t="shared" si="25"/>
        <v>209.89567119484923</v>
      </c>
      <c r="BS57" s="19">
        <f t="shared" si="25"/>
        <v>209.89567119484923</v>
      </c>
      <c r="BT57" s="19">
        <f t="shared" si="25"/>
        <v>209.89567119484923</v>
      </c>
      <c r="BU57" s="19">
        <f t="shared" si="25"/>
        <v>209.89567119484923</v>
      </c>
      <c r="BV57" s="19">
        <f t="shared" si="25"/>
        <v>209.89567119484923</v>
      </c>
      <c r="BW57" s="19">
        <f t="shared" si="25"/>
        <v>209.89567119484923</v>
      </c>
      <c r="BX57" s="19">
        <f t="shared" si="25"/>
        <v>209.89567119484923</v>
      </c>
      <c r="BY57" s="19">
        <f t="shared" si="25"/>
        <v>209.89567119484923</v>
      </c>
      <c r="BZ57" s="19">
        <f t="shared" si="25"/>
        <v>209.89567119484923</v>
      </c>
      <c r="CA57" s="19">
        <f t="shared" si="25"/>
        <v>209.89567119484923</v>
      </c>
      <c r="CB57" s="19">
        <f t="shared" si="25"/>
        <v>209.89567119484923</v>
      </c>
      <c r="CC57" s="19">
        <f t="shared" si="25"/>
        <v>209.89567119484923</v>
      </c>
      <c r="CD57" s="19">
        <f t="shared" si="25"/>
        <v>209.89567119484923</v>
      </c>
      <c r="CE57" s="19">
        <f t="shared" si="26"/>
        <v>209.89567119484923</v>
      </c>
      <c r="CF57" s="19">
        <f t="shared" si="26"/>
        <v>209.89567119484923</v>
      </c>
      <c r="CG57" s="19">
        <f t="shared" si="26"/>
        <v>209.89567119484923</v>
      </c>
      <c r="CH57" s="19">
        <f t="shared" si="26"/>
        <v>209.89567119484923</v>
      </c>
      <c r="CI57" s="19">
        <f t="shared" si="26"/>
        <v>209.89567119484923</v>
      </c>
      <c r="CJ57" s="19">
        <f t="shared" si="26"/>
        <v>209.89567119484923</v>
      </c>
      <c r="CK57" s="19">
        <f t="shared" si="26"/>
        <v>209.89567119484923</v>
      </c>
      <c r="CL57" s="19">
        <f t="shared" si="26"/>
        <v>209.89567119484923</v>
      </c>
      <c r="CM57" s="19">
        <f t="shared" si="26"/>
        <v>209.89567119484923</v>
      </c>
      <c r="CN57" s="19">
        <f t="shared" si="26"/>
        <v>209.89567119484923</v>
      </c>
      <c r="CO57" s="19">
        <f t="shared" si="26"/>
        <v>209.89567119484923</v>
      </c>
      <c r="CP57" s="19">
        <f t="shared" si="26"/>
        <v>209.89567119484923</v>
      </c>
      <c r="CQ57" s="19">
        <f t="shared" si="26"/>
        <v>209.89567119484923</v>
      </c>
      <c r="CR57" s="19">
        <f t="shared" si="26"/>
        <v>209.89567119484923</v>
      </c>
      <c r="CS57" s="19">
        <f t="shared" si="26"/>
        <v>209.89567119484923</v>
      </c>
      <c r="CT57" s="19">
        <f t="shared" si="26"/>
        <v>209.89567119484923</v>
      </c>
      <c r="CU57" s="19">
        <f t="shared" si="27"/>
        <v>209.89567119484923</v>
      </c>
      <c r="CV57" s="19">
        <f t="shared" si="27"/>
        <v>209.89567119484923</v>
      </c>
      <c r="CW57" s="19">
        <f t="shared" si="27"/>
        <v>209.89567119484923</v>
      </c>
      <c r="CX57" s="19">
        <f t="shared" si="27"/>
        <v>209.89567119484923</v>
      </c>
      <c r="CY57" s="19">
        <f t="shared" si="27"/>
        <v>209.89567119484923</v>
      </c>
    </row>
    <row r="58" spans="1:103" ht="13.5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8"/>
        <v>158.02063749646376</v>
      </c>
      <c r="J58" s="19">
        <f t="shared" si="28"/>
        <v>158.02098385899842</v>
      </c>
      <c r="K58" s="19">
        <f t="shared" si="28"/>
        <v>158.02133022153308</v>
      </c>
      <c r="L58" s="19">
        <f t="shared" si="28"/>
        <v>158.02167658406773</v>
      </c>
      <c r="M58" s="75">
        <f>[3]Rates2010!O97</f>
        <v>158.02202294660239</v>
      </c>
      <c r="N58" s="19">
        <f t="shared" si="29"/>
        <v>158.02196147358788</v>
      </c>
      <c r="O58" s="19">
        <f t="shared" si="29"/>
        <v>158.02190000057337</v>
      </c>
      <c r="P58" s="19">
        <f t="shared" si="29"/>
        <v>158.02183852755886</v>
      </c>
      <c r="Q58" s="19">
        <f t="shared" si="29"/>
        <v>158.02177705454434</v>
      </c>
      <c r="R58" s="19">
        <f t="shared" si="29"/>
        <v>158.02171558152983</v>
      </c>
      <c r="S58" s="19">
        <f t="shared" si="29"/>
        <v>158.02165410851532</v>
      </c>
      <c r="T58" s="19">
        <f t="shared" si="29"/>
        <v>158.02159263550081</v>
      </c>
      <c r="U58" s="19">
        <f t="shared" si="29"/>
        <v>158.0215311624863</v>
      </c>
      <c r="V58" s="19">
        <f t="shared" si="29"/>
        <v>158.02146968947179</v>
      </c>
      <c r="W58" s="75">
        <f>[3]Rates2020!O97</f>
        <v>158.02140821645733</v>
      </c>
      <c r="X58" s="19">
        <f t="shared" si="30"/>
        <v>158.02139687385497</v>
      </c>
      <c r="Y58" s="19">
        <f t="shared" si="30"/>
        <v>158.02138553125261</v>
      </c>
      <c r="Z58" s="19">
        <f t="shared" si="30"/>
        <v>158.02137418865024</v>
      </c>
      <c r="AA58" s="19">
        <f t="shared" si="30"/>
        <v>158.02136284604788</v>
      </c>
      <c r="AB58" s="19">
        <f t="shared" si="30"/>
        <v>158.02135150344552</v>
      </c>
      <c r="AC58" s="19">
        <f t="shared" si="30"/>
        <v>158.02134016084315</v>
      </c>
      <c r="AD58" s="19">
        <f t="shared" si="30"/>
        <v>158.02132881824079</v>
      </c>
      <c r="AE58" s="19">
        <f t="shared" si="30"/>
        <v>158.02131747563843</v>
      </c>
      <c r="AF58" s="19">
        <f t="shared" si="30"/>
        <v>158.02130613303606</v>
      </c>
      <c r="AG58" s="75">
        <f>[3]Rates2030!O97</f>
        <v>158.02129479043361</v>
      </c>
      <c r="AH58" s="19">
        <f t="shared" si="22"/>
        <v>158.02129479043361</v>
      </c>
      <c r="AI58" s="19">
        <f t="shared" si="23"/>
        <v>158.02129479043361</v>
      </c>
      <c r="AJ58" s="19">
        <f t="shared" si="23"/>
        <v>158.02129479043361</v>
      </c>
      <c r="AK58" s="19">
        <f t="shared" si="23"/>
        <v>158.02129479043361</v>
      </c>
      <c r="AL58" s="19">
        <f t="shared" si="23"/>
        <v>158.02129479043361</v>
      </c>
      <c r="AM58" s="19">
        <f t="shared" si="23"/>
        <v>158.02129479043361</v>
      </c>
      <c r="AN58" s="19">
        <f t="shared" si="23"/>
        <v>158.02129479043361</v>
      </c>
      <c r="AO58" s="19">
        <f t="shared" si="23"/>
        <v>158.02129479043361</v>
      </c>
      <c r="AP58" s="19">
        <f t="shared" si="23"/>
        <v>158.02129479043361</v>
      </c>
      <c r="AQ58" s="19">
        <f t="shared" si="23"/>
        <v>158.02129479043361</v>
      </c>
      <c r="AR58" s="19">
        <f t="shared" si="23"/>
        <v>158.02129479043361</v>
      </c>
      <c r="AS58" s="19">
        <f t="shared" si="23"/>
        <v>158.02129479043361</v>
      </c>
      <c r="AT58" s="19">
        <f t="shared" si="23"/>
        <v>158.02129479043361</v>
      </c>
      <c r="AU58" s="19">
        <f t="shared" si="23"/>
        <v>158.02129479043361</v>
      </c>
      <c r="AV58" s="19">
        <f t="shared" si="23"/>
        <v>158.02129479043361</v>
      </c>
      <c r="AW58" s="19">
        <f t="shared" si="23"/>
        <v>158.02129479043361</v>
      </c>
      <c r="AX58" s="19">
        <f t="shared" si="23"/>
        <v>158.02129479043361</v>
      </c>
      <c r="AY58" s="19">
        <f t="shared" si="24"/>
        <v>158.02129479043361</v>
      </c>
      <c r="AZ58" s="19">
        <f t="shared" si="24"/>
        <v>158.02129479043361</v>
      </c>
      <c r="BA58" s="19">
        <f t="shared" si="24"/>
        <v>158.02129479043361</v>
      </c>
      <c r="BB58" s="19">
        <f t="shared" si="24"/>
        <v>158.02129479043361</v>
      </c>
      <c r="BC58" s="19">
        <f t="shared" si="24"/>
        <v>158.02129479043361</v>
      </c>
      <c r="BD58" s="19">
        <f t="shared" si="24"/>
        <v>158.02129479043361</v>
      </c>
      <c r="BE58" s="19">
        <f t="shared" si="24"/>
        <v>158.02129479043361</v>
      </c>
      <c r="BF58" s="19">
        <f t="shared" si="24"/>
        <v>158.02129479043361</v>
      </c>
      <c r="BG58" s="19">
        <f t="shared" si="24"/>
        <v>158.02129479043361</v>
      </c>
      <c r="BH58" s="19">
        <f t="shared" si="24"/>
        <v>158.02129479043361</v>
      </c>
      <c r="BI58" s="19">
        <f t="shared" si="24"/>
        <v>158.02129479043361</v>
      </c>
      <c r="BJ58" s="19">
        <f t="shared" si="24"/>
        <v>158.02129479043361</v>
      </c>
      <c r="BK58" s="19">
        <f t="shared" si="24"/>
        <v>158.02129479043361</v>
      </c>
      <c r="BL58" s="19">
        <f t="shared" si="24"/>
        <v>158.02129479043361</v>
      </c>
      <c r="BM58" s="19">
        <f t="shared" si="24"/>
        <v>158.02129479043361</v>
      </c>
      <c r="BN58" s="19">
        <f t="shared" si="24"/>
        <v>158.02129479043361</v>
      </c>
      <c r="BO58" s="19">
        <f t="shared" si="25"/>
        <v>158.02129479043361</v>
      </c>
      <c r="BP58" s="19">
        <f t="shared" si="25"/>
        <v>158.02129479043361</v>
      </c>
      <c r="BQ58" s="19">
        <f t="shared" si="25"/>
        <v>158.02129479043361</v>
      </c>
      <c r="BR58" s="19">
        <f t="shared" si="25"/>
        <v>158.02129479043361</v>
      </c>
      <c r="BS58" s="19">
        <f t="shared" si="25"/>
        <v>158.02129479043361</v>
      </c>
      <c r="BT58" s="19">
        <f t="shared" si="25"/>
        <v>158.02129479043361</v>
      </c>
      <c r="BU58" s="19">
        <f t="shared" si="25"/>
        <v>158.02129479043361</v>
      </c>
      <c r="BV58" s="19">
        <f t="shared" si="25"/>
        <v>158.02129479043361</v>
      </c>
      <c r="BW58" s="19">
        <f t="shared" si="25"/>
        <v>158.02129479043361</v>
      </c>
      <c r="BX58" s="19">
        <f t="shared" si="25"/>
        <v>158.02129479043361</v>
      </c>
      <c r="BY58" s="19">
        <f t="shared" si="25"/>
        <v>158.02129479043361</v>
      </c>
      <c r="BZ58" s="19">
        <f t="shared" si="25"/>
        <v>158.02129479043361</v>
      </c>
      <c r="CA58" s="19">
        <f t="shared" si="25"/>
        <v>158.02129479043361</v>
      </c>
      <c r="CB58" s="19">
        <f t="shared" si="25"/>
        <v>158.02129479043361</v>
      </c>
      <c r="CC58" s="19">
        <f t="shared" si="25"/>
        <v>158.02129479043361</v>
      </c>
      <c r="CD58" s="19">
        <f t="shared" si="25"/>
        <v>158.02129479043361</v>
      </c>
      <c r="CE58" s="19">
        <f t="shared" si="26"/>
        <v>158.02129479043361</v>
      </c>
      <c r="CF58" s="19">
        <f t="shared" si="26"/>
        <v>158.02129479043361</v>
      </c>
      <c r="CG58" s="19">
        <f t="shared" si="26"/>
        <v>158.02129479043361</v>
      </c>
      <c r="CH58" s="19">
        <f t="shared" si="26"/>
        <v>158.02129479043361</v>
      </c>
      <c r="CI58" s="19">
        <f t="shared" si="26"/>
        <v>158.02129479043361</v>
      </c>
      <c r="CJ58" s="19">
        <f t="shared" si="26"/>
        <v>158.02129479043361</v>
      </c>
      <c r="CK58" s="19">
        <f t="shared" si="26"/>
        <v>158.02129479043361</v>
      </c>
      <c r="CL58" s="19">
        <f t="shared" si="26"/>
        <v>158.02129479043361</v>
      </c>
      <c r="CM58" s="19">
        <f t="shared" si="26"/>
        <v>158.02129479043361</v>
      </c>
      <c r="CN58" s="19">
        <f t="shared" si="26"/>
        <v>158.02129479043361</v>
      </c>
      <c r="CO58" s="19">
        <f t="shared" si="26"/>
        <v>158.02129479043361</v>
      </c>
      <c r="CP58" s="19">
        <f t="shared" si="26"/>
        <v>158.02129479043361</v>
      </c>
      <c r="CQ58" s="19">
        <f t="shared" si="26"/>
        <v>158.02129479043361</v>
      </c>
      <c r="CR58" s="19">
        <f t="shared" si="26"/>
        <v>158.02129479043361</v>
      </c>
      <c r="CS58" s="19">
        <f t="shared" si="26"/>
        <v>158.02129479043361</v>
      </c>
      <c r="CT58" s="19">
        <f t="shared" si="26"/>
        <v>158.02129479043361</v>
      </c>
      <c r="CU58" s="19">
        <f t="shared" si="27"/>
        <v>158.02129479043361</v>
      </c>
      <c r="CV58" s="19">
        <f t="shared" si="27"/>
        <v>158.02129479043361</v>
      </c>
      <c r="CW58" s="19">
        <f t="shared" si="27"/>
        <v>158.02129479043361</v>
      </c>
      <c r="CX58" s="19">
        <f t="shared" si="27"/>
        <v>158.02129479043361</v>
      </c>
      <c r="CY58" s="19">
        <f t="shared" si="27"/>
        <v>158.02129479043361</v>
      </c>
    </row>
    <row r="59" spans="1:103" ht="13.5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8"/>
        <v>152.13049518287502</v>
      </c>
      <c r="J59" s="19">
        <f t="shared" si="28"/>
        <v>152.13047507006721</v>
      </c>
      <c r="K59" s="19">
        <f t="shared" si="28"/>
        <v>152.13045495725939</v>
      </c>
      <c r="L59" s="19">
        <f t="shared" si="28"/>
        <v>152.13043484445157</v>
      </c>
      <c r="M59" s="75">
        <f>[3]Rates2010!O98</f>
        <v>152.13041473164381</v>
      </c>
      <c r="N59" s="19">
        <f t="shared" si="29"/>
        <v>152.13039732916468</v>
      </c>
      <c r="O59" s="19">
        <f t="shared" si="29"/>
        <v>152.13037992668555</v>
      </c>
      <c r="P59" s="19">
        <f t="shared" si="29"/>
        <v>152.13036252420642</v>
      </c>
      <c r="Q59" s="19">
        <f t="shared" si="29"/>
        <v>152.13034512172729</v>
      </c>
      <c r="R59" s="19">
        <f t="shared" si="29"/>
        <v>152.13032771924816</v>
      </c>
      <c r="S59" s="19">
        <f t="shared" si="29"/>
        <v>152.13031031676903</v>
      </c>
      <c r="T59" s="19">
        <f t="shared" si="29"/>
        <v>152.1302929142899</v>
      </c>
      <c r="U59" s="19">
        <f t="shared" si="29"/>
        <v>152.13027551181077</v>
      </c>
      <c r="V59" s="19">
        <f t="shared" si="29"/>
        <v>152.13025810933163</v>
      </c>
      <c r="W59" s="75">
        <f>[3]Rates2020!O98</f>
        <v>152.13024070685245</v>
      </c>
      <c r="X59" s="19">
        <f t="shared" si="30"/>
        <v>152.13024912372012</v>
      </c>
      <c r="Y59" s="19">
        <f t="shared" si="30"/>
        <v>152.13025754058779</v>
      </c>
      <c r="Z59" s="19">
        <f t="shared" si="30"/>
        <v>152.13026595745546</v>
      </c>
      <c r="AA59" s="19">
        <f t="shared" si="30"/>
        <v>152.13027437432314</v>
      </c>
      <c r="AB59" s="19">
        <f t="shared" si="30"/>
        <v>152.13028279119081</v>
      </c>
      <c r="AC59" s="19">
        <f t="shared" si="30"/>
        <v>152.13029120805848</v>
      </c>
      <c r="AD59" s="19">
        <f t="shared" si="30"/>
        <v>152.13029962492615</v>
      </c>
      <c r="AE59" s="19">
        <f t="shared" si="30"/>
        <v>152.13030804179382</v>
      </c>
      <c r="AF59" s="19">
        <f t="shared" si="30"/>
        <v>152.1303164586615</v>
      </c>
      <c r="AG59" s="75">
        <f>[3]Rates2030!O98</f>
        <v>152.13032487552928</v>
      </c>
      <c r="AH59" s="19">
        <f t="shared" si="22"/>
        <v>152.13032487552928</v>
      </c>
      <c r="AI59" s="19">
        <f t="shared" si="23"/>
        <v>152.13032487552928</v>
      </c>
      <c r="AJ59" s="19">
        <f t="shared" si="23"/>
        <v>152.13032487552928</v>
      </c>
      <c r="AK59" s="19">
        <f t="shared" si="23"/>
        <v>152.13032487552928</v>
      </c>
      <c r="AL59" s="19">
        <f t="shared" si="23"/>
        <v>152.13032487552928</v>
      </c>
      <c r="AM59" s="19">
        <f t="shared" si="23"/>
        <v>152.13032487552928</v>
      </c>
      <c r="AN59" s="19">
        <f t="shared" si="23"/>
        <v>152.13032487552928</v>
      </c>
      <c r="AO59" s="19">
        <f t="shared" si="23"/>
        <v>152.13032487552928</v>
      </c>
      <c r="AP59" s="19">
        <f t="shared" si="23"/>
        <v>152.13032487552928</v>
      </c>
      <c r="AQ59" s="19">
        <f t="shared" si="23"/>
        <v>152.13032487552928</v>
      </c>
      <c r="AR59" s="19">
        <f t="shared" si="23"/>
        <v>152.13032487552928</v>
      </c>
      <c r="AS59" s="19">
        <f t="shared" si="23"/>
        <v>152.13032487552928</v>
      </c>
      <c r="AT59" s="19">
        <f t="shared" si="23"/>
        <v>152.13032487552928</v>
      </c>
      <c r="AU59" s="19">
        <f t="shared" si="23"/>
        <v>152.13032487552928</v>
      </c>
      <c r="AV59" s="19">
        <f t="shared" si="23"/>
        <v>152.13032487552928</v>
      </c>
      <c r="AW59" s="19">
        <f t="shared" si="23"/>
        <v>152.13032487552928</v>
      </c>
      <c r="AX59" s="19">
        <f t="shared" ref="AX59:BM72" si="31">$AG59</f>
        <v>152.13032487552928</v>
      </c>
      <c r="AY59" s="19">
        <f t="shared" si="24"/>
        <v>152.13032487552928</v>
      </c>
      <c r="AZ59" s="19">
        <f t="shared" si="24"/>
        <v>152.13032487552928</v>
      </c>
      <c r="BA59" s="19">
        <f t="shared" si="24"/>
        <v>152.13032487552928</v>
      </c>
      <c r="BB59" s="19">
        <f t="shared" si="24"/>
        <v>152.13032487552928</v>
      </c>
      <c r="BC59" s="19">
        <f t="shared" si="24"/>
        <v>152.13032487552928</v>
      </c>
      <c r="BD59" s="19">
        <f t="shared" si="24"/>
        <v>152.13032487552928</v>
      </c>
      <c r="BE59" s="19">
        <f t="shared" si="24"/>
        <v>152.13032487552928</v>
      </c>
      <c r="BF59" s="19">
        <f t="shared" si="24"/>
        <v>152.13032487552928</v>
      </c>
      <c r="BG59" s="19">
        <f t="shared" si="24"/>
        <v>152.13032487552928</v>
      </c>
      <c r="BH59" s="19">
        <f t="shared" si="24"/>
        <v>152.13032487552928</v>
      </c>
      <c r="BI59" s="19">
        <f t="shared" si="24"/>
        <v>152.13032487552928</v>
      </c>
      <c r="BJ59" s="19">
        <f t="shared" si="24"/>
        <v>152.13032487552928</v>
      </c>
      <c r="BK59" s="19">
        <f t="shared" si="24"/>
        <v>152.13032487552928</v>
      </c>
      <c r="BL59" s="19">
        <f t="shared" si="24"/>
        <v>152.13032487552928</v>
      </c>
      <c r="BM59" s="19">
        <f t="shared" si="24"/>
        <v>152.13032487552928</v>
      </c>
      <c r="BN59" s="19">
        <f t="shared" ref="BN59:CC72" si="32">$AG59</f>
        <v>152.13032487552928</v>
      </c>
      <c r="BO59" s="19">
        <f t="shared" si="25"/>
        <v>152.13032487552928</v>
      </c>
      <c r="BP59" s="19">
        <f t="shared" si="25"/>
        <v>152.13032487552928</v>
      </c>
      <c r="BQ59" s="19">
        <f t="shared" si="25"/>
        <v>152.13032487552928</v>
      </c>
      <c r="BR59" s="19">
        <f t="shared" si="25"/>
        <v>152.13032487552928</v>
      </c>
      <c r="BS59" s="19">
        <f t="shared" si="25"/>
        <v>152.13032487552928</v>
      </c>
      <c r="BT59" s="19">
        <f t="shared" si="25"/>
        <v>152.13032487552928</v>
      </c>
      <c r="BU59" s="19">
        <f t="shared" si="25"/>
        <v>152.13032487552928</v>
      </c>
      <c r="BV59" s="19">
        <f t="shared" si="25"/>
        <v>152.13032487552928</v>
      </c>
      <c r="BW59" s="19">
        <f t="shared" si="25"/>
        <v>152.13032487552928</v>
      </c>
      <c r="BX59" s="19">
        <f t="shared" si="25"/>
        <v>152.13032487552928</v>
      </c>
      <c r="BY59" s="19">
        <f t="shared" si="25"/>
        <v>152.13032487552928</v>
      </c>
      <c r="BZ59" s="19">
        <f t="shared" si="25"/>
        <v>152.13032487552928</v>
      </c>
      <c r="CA59" s="19">
        <f t="shared" si="25"/>
        <v>152.13032487552928</v>
      </c>
      <c r="CB59" s="19">
        <f t="shared" si="25"/>
        <v>152.13032487552928</v>
      </c>
      <c r="CC59" s="19">
        <f t="shared" si="25"/>
        <v>152.13032487552928</v>
      </c>
      <c r="CD59" s="19">
        <f t="shared" ref="CD59:CS72" si="33">$AG59</f>
        <v>152.13032487552928</v>
      </c>
      <c r="CE59" s="19">
        <f t="shared" si="26"/>
        <v>152.13032487552928</v>
      </c>
      <c r="CF59" s="19">
        <f t="shared" si="26"/>
        <v>152.13032487552928</v>
      </c>
      <c r="CG59" s="19">
        <f t="shared" si="26"/>
        <v>152.13032487552928</v>
      </c>
      <c r="CH59" s="19">
        <f t="shared" si="26"/>
        <v>152.13032487552928</v>
      </c>
      <c r="CI59" s="19">
        <f t="shared" si="26"/>
        <v>152.13032487552928</v>
      </c>
      <c r="CJ59" s="19">
        <f t="shared" si="26"/>
        <v>152.13032487552928</v>
      </c>
      <c r="CK59" s="19">
        <f t="shared" si="26"/>
        <v>152.13032487552928</v>
      </c>
      <c r="CL59" s="19">
        <f t="shared" si="26"/>
        <v>152.13032487552928</v>
      </c>
      <c r="CM59" s="19">
        <f t="shared" si="26"/>
        <v>152.13032487552928</v>
      </c>
      <c r="CN59" s="19">
        <f t="shared" si="26"/>
        <v>152.13032487552928</v>
      </c>
      <c r="CO59" s="19">
        <f t="shared" si="26"/>
        <v>152.13032487552928</v>
      </c>
      <c r="CP59" s="19">
        <f t="shared" si="26"/>
        <v>152.13032487552928</v>
      </c>
      <c r="CQ59" s="19">
        <f t="shared" si="26"/>
        <v>152.13032487552928</v>
      </c>
      <c r="CR59" s="19">
        <f t="shared" si="26"/>
        <v>152.13032487552928</v>
      </c>
      <c r="CS59" s="19">
        <f t="shared" si="26"/>
        <v>152.13032487552928</v>
      </c>
      <c r="CT59" s="19">
        <f t="shared" ref="CT59:CY72" si="34">$AG59</f>
        <v>152.13032487552928</v>
      </c>
      <c r="CU59" s="19">
        <f t="shared" si="27"/>
        <v>152.13032487552928</v>
      </c>
      <c r="CV59" s="19">
        <f t="shared" si="27"/>
        <v>152.13032487552928</v>
      </c>
      <c r="CW59" s="19">
        <f t="shared" si="27"/>
        <v>152.13032487552928</v>
      </c>
      <c r="CX59" s="19">
        <f t="shared" si="27"/>
        <v>152.13032487552928</v>
      </c>
      <c r="CY59" s="19">
        <f t="shared" si="27"/>
        <v>152.13032487552928</v>
      </c>
    </row>
    <row r="60" spans="1:103" ht="13.5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8"/>
        <v>157.83132446488267</v>
      </c>
      <c r="J60" s="37">
        <f t="shared" si="28"/>
        <v>157.8313336612047</v>
      </c>
      <c r="K60" s="37">
        <f t="shared" si="28"/>
        <v>157.83134285752672</v>
      </c>
      <c r="L60" s="37">
        <f t="shared" si="28"/>
        <v>157.83135205384875</v>
      </c>
      <c r="M60" s="78">
        <f>[3]Rates2010!O99</f>
        <v>157.83136125017083</v>
      </c>
      <c r="N60" s="37">
        <f t="shared" si="29"/>
        <v>157.831361683035</v>
      </c>
      <c r="O60" s="37">
        <f t="shared" si="29"/>
        <v>157.83136211589917</v>
      </c>
      <c r="P60" s="37">
        <f t="shared" si="29"/>
        <v>157.83136254876334</v>
      </c>
      <c r="Q60" s="37">
        <f t="shared" si="29"/>
        <v>157.83136298162751</v>
      </c>
      <c r="R60" s="37">
        <f t="shared" si="29"/>
        <v>157.83136341449168</v>
      </c>
      <c r="S60" s="37">
        <f t="shared" si="29"/>
        <v>157.83136384735585</v>
      </c>
      <c r="T60" s="37">
        <f t="shared" si="29"/>
        <v>157.83136428022001</v>
      </c>
      <c r="U60" s="37">
        <f t="shared" si="29"/>
        <v>157.83136471308418</v>
      </c>
      <c r="V60" s="37">
        <f t="shared" si="29"/>
        <v>157.83136514594835</v>
      </c>
      <c r="W60" s="78">
        <f>[3]Rates2020!O99</f>
        <v>157.83136557881252</v>
      </c>
      <c r="X60" s="37">
        <f t="shared" si="30"/>
        <v>157.83136495949879</v>
      </c>
      <c r="Y60" s="37">
        <f t="shared" si="30"/>
        <v>157.83136434018505</v>
      </c>
      <c r="Z60" s="37">
        <f t="shared" si="30"/>
        <v>157.83136372087131</v>
      </c>
      <c r="AA60" s="37">
        <f t="shared" si="30"/>
        <v>157.83136310155757</v>
      </c>
      <c r="AB60" s="37">
        <f t="shared" si="30"/>
        <v>157.83136248224383</v>
      </c>
      <c r="AC60" s="37">
        <f t="shared" si="30"/>
        <v>157.83136186293009</v>
      </c>
      <c r="AD60" s="37">
        <f t="shared" si="30"/>
        <v>157.83136124361636</v>
      </c>
      <c r="AE60" s="37">
        <f t="shared" si="30"/>
        <v>157.83136062430262</v>
      </c>
      <c r="AF60" s="37">
        <f t="shared" si="30"/>
        <v>157.83136000498888</v>
      </c>
      <c r="AG60" s="78">
        <f>[3]Rates2030!O99</f>
        <v>157.83135938567526</v>
      </c>
      <c r="AH60" s="37">
        <f t="shared" si="22"/>
        <v>157.83135938567526</v>
      </c>
      <c r="AI60" s="37">
        <f t="shared" ref="AI60:AW60" si="35">$AG60</f>
        <v>157.83135938567526</v>
      </c>
      <c r="AJ60" s="37">
        <f t="shared" si="35"/>
        <v>157.83135938567526</v>
      </c>
      <c r="AK60" s="37">
        <f t="shared" si="35"/>
        <v>157.83135938567526</v>
      </c>
      <c r="AL60" s="37">
        <f t="shared" si="35"/>
        <v>157.83135938567526</v>
      </c>
      <c r="AM60" s="37">
        <f t="shared" si="35"/>
        <v>157.83135938567526</v>
      </c>
      <c r="AN60" s="37">
        <f t="shared" si="35"/>
        <v>157.83135938567526</v>
      </c>
      <c r="AO60" s="37">
        <f t="shared" si="35"/>
        <v>157.83135938567526</v>
      </c>
      <c r="AP60" s="37">
        <f t="shared" si="35"/>
        <v>157.83135938567526</v>
      </c>
      <c r="AQ60" s="37">
        <f t="shared" si="35"/>
        <v>157.83135938567526</v>
      </c>
      <c r="AR60" s="37">
        <f t="shared" si="35"/>
        <v>157.83135938567526</v>
      </c>
      <c r="AS60" s="37">
        <f t="shared" si="35"/>
        <v>157.83135938567526</v>
      </c>
      <c r="AT60" s="37">
        <f t="shared" si="35"/>
        <v>157.83135938567526</v>
      </c>
      <c r="AU60" s="37">
        <f t="shared" si="35"/>
        <v>157.83135938567526</v>
      </c>
      <c r="AV60" s="37">
        <f t="shared" si="35"/>
        <v>157.83135938567526</v>
      </c>
      <c r="AW60" s="37">
        <f t="shared" si="35"/>
        <v>157.83135938567526</v>
      </c>
      <c r="AX60" s="37">
        <f t="shared" si="31"/>
        <v>157.83135938567526</v>
      </c>
      <c r="AY60" s="37">
        <f t="shared" si="31"/>
        <v>157.83135938567526</v>
      </c>
      <c r="AZ60" s="37">
        <f t="shared" si="31"/>
        <v>157.83135938567526</v>
      </c>
      <c r="BA60" s="37">
        <f t="shared" si="31"/>
        <v>157.83135938567526</v>
      </c>
      <c r="BB60" s="37">
        <f t="shared" si="31"/>
        <v>157.83135938567526</v>
      </c>
      <c r="BC60" s="37">
        <f t="shared" si="31"/>
        <v>157.83135938567526</v>
      </c>
      <c r="BD60" s="37">
        <f t="shared" si="31"/>
        <v>157.83135938567526</v>
      </c>
      <c r="BE60" s="37">
        <f t="shared" si="31"/>
        <v>157.83135938567526</v>
      </c>
      <c r="BF60" s="37">
        <f t="shared" si="31"/>
        <v>157.83135938567526</v>
      </c>
      <c r="BG60" s="37">
        <f t="shared" si="31"/>
        <v>157.83135938567526</v>
      </c>
      <c r="BH60" s="37">
        <f t="shared" si="31"/>
        <v>157.83135938567526</v>
      </c>
      <c r="BI60" s="37">
        <f t="shared" si="31"/>
        <v>157.83135938567526</v>
      </c>
      <c r="BJ60" s="37">
        <f t="shared" si="31"/>
        <v>157.83135938567526</v>
      </c>
      <c r="BK60" s="37">
        <f t="shared" si="31"/>
        <v>157.83135938567526</v>
      </c>
      <c r="BL60" s="37">
        <f t="shared" si="31"/>
        <v>157.83135938567526</v>
      </c>
      <c r="BM60" s="37">
        <f t="shared" si="31"/>
        <v>157.83135938567526</v>
      </c>
      <c r="BN60" s="37">
        <f t="shared" si="32"/>
        <v>157.83135938567526</v>
      </c>
      <c r="BO60" s="37">
        <f t="shared" si="32"/>
        <v>157.83135938567526</v>
      </c>
      <c r="BP60" s="37">
        <f t="shared" si="32"/>
        <v>157.83135938567526</v>
      </c>
      <c r="BQ60" s="37">
        <f t="shared" si="32"/>
        <v>157.83135938567526</v>
      </c>
      <c r="BR60" s="37">
        <f t="shared" si="32"/>
        <v>157.83135938567526</v>
      </c>
      <c r="BS60" s="37">
        <f t="shared" si="32"/>
        <v>157.83135938567526</v>
      </c>
      <c r="BT60" s="37">
        <f t="shared" si="32"/>
        <v>157.83135938567526</v>
      </c>
      <c r="BU60" s="37">
        <f t="shared" si="32"/>
        <v>157.83135938567526</v>
      </c>
      <c r="BV60" s="37">
        <f t="shared" si="32"/>
        <v>157.83135938567526</v>
      </c>
      <c r="BW60" s="37">
        <f t="shared" si="32"/>
        <v>157.83135938567526</v>
      </c>
      <c r="BX60" s="37">
        <f t="shared" si="32"/>
        <v>157.83135938567526</v>
      </c>
      <c r="BY60" s="37">
        <f t="shared" si="32"/>
        <v>157.83135938567526</v>
      </c>
      <c r="BZ60" s="37">
        <f t="shared" si="32"/>
        <v>157.83135938567526</v>
      </c>
      <c r="CA60" s="37">
        <f t="shared" si="32"/>
        <v>157.83135938567526</v>
      </c>
      <c r="CB60" s="37">
        <f t="shared" si="32"/>
        <v>157.83135938567526</v>
      </c>
      <c r="CC60" s="37">
        <f t="shared" si="32"/>
        <v>157.83135938567526</v>
      </c>
      <c r="CD60" s="37">
        <f t="shared" si="33"/>
        <v>157.83135938567526</v>
      </c>
      <c r="CE60" s="37">
        <f t="shared" si="33"/>
        <v>157.83135938567526</v>
      </c>
      <c r="CF60" s="37">
        <f t="shared" si="33"/>
        <v>157.83135938567526</v>
      </c>
      <c r="CG60" s="37">
        <f t="shared" si="33"/>
        <v>157.83135938567526</v>
      </c>
      <c r="CH60" s="37">
        <f t="shared" si="33"/>
        <v>157.83135938567526</v>
      </c>
      <c r="CI60" s="37">
        <f t="shared" si="33"/>
        <v>157.83135938567526</v>
      </c>
      <c r="CJ60" s="37">
        <f t="shared" si="33"/>
        <v>157.83135938567526</v>
      </c>
      <c r="CK60" s="37">
        <f t="shared" si="33"/>
        <v>157.83135938567526</v>
      </c>
      <c r="CL60" s="37">
        <f t="shared" si="33"/>
        <v>157.83135938567526</v>
      </c>
      <c r="CM60" s="37">
        <f t="shared" si="33"/>
        <v>157.83135938567526</v>
      </c>
      <c r="CN60" s="37">
        <f t="shared" si="33"/>
        <v>157.83135938567526</v>
      </c>
      <c r="CO60" s="37">
        <f t="shared" si="33"/>
        <v>157.83135938567526</v>
      </c>
      <c r="CP60" s="37">
        <f t="shared" si="33"/>
        <v>157.83135938567526</v>
      </c>
      <c r="CQ60" s="37">
        <f t="shared" si="33"/>
        <v>157.83135938567526</v>
      </c>
      <c r="CR60" s="37">
        <f t="shared" si="33"/>
        <v>157.83135938567526</v>
      </c>
      <c r="CS60" s="37">
        <f t="shared" si="33"/>
        <v>157.83135938567526</v>
      </c>
      <c r="CT60" s="37">
        <f t="shared" si="34"/>
        <v>157.83135938567526</v>
      </c>
      <c r="CU60" s="37">
        <f t="shared" si="34"/>
        <v>157.83135938567526</v>
      </c>
      <c r="CV60" s="37">
        <f t="shared" si="34"/>
        <v>157.83135938567526</v>
      </c>
      <c r="CW60" s="37">
        <f t="shared" si="34"/>
        <v>157.83135938567526</v>
      </c>
      <c r="CX60" s="37">
        <f t="shared" si="34"/>
        <v>157.83135938567526</v>
      </c>
      <c r="CY60" s="37">
        <f t="shared" si="34"/>
        <v>157.83135938567526</v>
      </c>
    </row>
    <row r="61" spans="1:103" ht="13.5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6">H61+($M61-$H61)/5</f>
        <v>353.79521885618385</v>
      </c>
      <c r="J61" s="13">
        <f t="shared" si="36"/>
        <v>349.66968173923487</v>
      </c>
      <c r="K61" s="13">
        <f t="shared" si="36"/>
        <v>345.5441446222859</v>
      </c>
      <c r="L61" s="13">
        <f t="shared" si="36"/>
        <v>341.41860750533692</v>
      </c>
      <c r="M61" s="74">
        <f>[3]Rates2010!E84</f>
        <v>337.29307038838806</v>
      </c>
      <c r="N61" s="13">
        <f t="shared" ref="N61:V72" si="37">M61+($W61-$M61)/10</f>
        <v>332.47912877899461</v>
      </c>
      <c r="O61" s="13">
        <f t="shared" si="37"/>
        <v>327.66518716960115</v>
      </c>
      <c r="P61" s="13">
        <f t="shared" si="37"/>
        <v>322.8512455602077</v>
      </c>
      <c r="Q61" s="13">
        <f t="shared" si="37"/>
        <v>318.03730395081425</v>
      </c>
      <c r="R61" s="13">
        <f t="shared" si="37"/>
        <v>313.2233623414208</v>
      </c>
      <c r="S61" s="13">
        <f t="shared" si="37"/>
        <v>308.40942073202734</v>
      </c>
      <c r="T61" s="13">
        <f t="shared" si="37"/>
        <v>303.59547912263389</v>
      </c>
      <c r="U61" s="13">
        <f t="shared" si="37"/>
        <v>298.78153751324044</v>
      </c>
      <c r="V61" s="13">
        <f t="shared" si="37"/>
        <v>293.96759590384698</v>
      </c>
      <c r="W61" s="74">
        <f>[3]Rates2020!E84</f>
        <v>289.1536542944533</v>
      </c>
      <c r="X61" s="13">
        <f t="shared" ref="X61:AF72" si="38">W61+($AG61-$W61)/10</f>
        <v>286.65898989321789</v>
      </c>
      <c r="Y61" s="13">
        <f t="shared" si="38"/>
        <v>284.16432549198248</v>
      </c>
      <c r="Z61" s="13">
        <f t="shared" si="38"/>
        <v>281.66966109074707</v>
      </c>
      <c r="AA61" s="13">
        <f t="shared" si="38"/>
        <v>279.17499668951166</v>
      </c>
      <c r="AB61" s="13">
        <f t="shared" si="38"/>
        <v>276.68033228827625</v>
      </c>
      <c r="AC61" s="13">
        <f t="shared" si="38"/>
        <v>274.18566788704084</v>
      </c>
      <c r="AD61" s="13">
        <f t="shared" si="38"/>
        <v>271.69100348580542</v>
      </c>
      <c r="AE61" s="13">
        <f t="shared" si="38"/>
        <v>269.19633908457001</v>
      </c>
      <c r="AF61" s="13">
        <f t="shared" si="38"/>
        <v>266.7016746833346</v>
      </c>
      <c r="AG61" s="74">
        <f>[3]Rates2030!E84</f>
        <v>264.20701028209925</v>
      </c>
      <c r="AH61" s="13">
        <f t="shared" ref="AH61:AW72" si="39">$AG61</f>
        <v>264.20701028209925</v>
      </c>
      <c r="AI61" s="13">
        <f t="shared" si="39"/>
        <v>264.20701028209925</v>
      </c>
      <c r="AJ61" s="13">
        <f t="shared" si="39"/>
        <v>264.20701028209925</v>
      </c>
      <c r="AK61" s="13">
        <f t="shared" si="39"/>
        <v>264.20701028209925</v>
      </c>
      <c r="AL61" s="13">
        <f t="shared" si="39"/>
        <v>264.20701028209925</v>
      </c>
      <c r="AM61" s="13">
        <f t="shared" si="39"/>
        <v>264.20701028209925</v>
      </c>
      <c r="AN61" s="13">
        <f t="shared" si="39"/>
        <v>264.20701028209925</v>
      </c>
      <c r="AO61" s="13">
        <f t="shared" si="39"/>
        <v>264.20701028209925</v>
      </c>
      <c r="AP61" s="13">
        <f t="shared" si="39"/>
        <v>264.20701028209925</v>
      </c>
      <c r="AQ61" s="13">
        <f t="shared" si="39"/>
        <v>264.20701028209925</v>
      </c>
      <c r="AR61" s="13">
        <f t="shared" si="39"/>
        <v>264.20701028209925</v>
      </c>
      <c r="AS61" s="13">
        <f t="shared" si="39"/>
        <v>264.20701028209925</v>
      </c>
      <c r="AT61" s="13">
        <f t="shared" si="39"/>
        <v>264.20701028209925</v>
      </c>
      <c r="AU61" s="13">
        <f t="shared" si="39"/>
        <v>264.20701028209925</v>
      </c>
      <c r="AV61" s="13">
        <f t="shared" si="39"/>
        <v>264.20701028209925</v>
      </c>
      <c r="AW61" s="13">
        <f t="shared" si="39"/>
        <v>264.20701028209925</v>
      </c>
      <c r="AX61" s="13">
        <f t="shared" si="31"/>
        <v>264.20701028209925</v>
      </c>
      <c r="AY61" s="13">
        <f t="shared" si="31"/>
        <v>264.20701028209925</v>
      </c>
      <c r="AZ61" s="13">
        <f t="shared" si="31"/>
        <v>264.20701028209925</v>
      </c>
      <c r="BA61" s="13">
        <f t="shared" si="31"/>
        <v>264.20701028209925</v>
      </c>
      <c r="BB61" s="13">
        <f t="shared" si="31"/>
        <v>264.20701028209925</v>
      </c>
      <c r="BC61" s="13">
        <f t="shared" si="31"/>
        <v>264.20701028209925</v>
      </c>
      <c r="BD61" s="13">
        <f t="shared" si="31"/>
        <v>264.20701028209925</v>
      </c>
      <c r="BE61" s="13">
        <f t="shared" si="31"/>
        <v>264.20701028209925</v>
      </c>
      <c r="BF61" s="13">
        <f t="shared" si="31"/>
        <v>264.20701028209925</v>
      </c>
      <c r="BG61" s="13">
        <f t="shared" si="31"/>
        <v>264.20701028209925</v>
      </c>
      <c r="BH61" s="13">
        <f t="shared" si="31"/>
        <v>264.20701028209925</v>
      </c>
      <c r="BI61" s="13">
        <f t="shared" si="31"/>
        <v>264.20701028209925</v>
      </c>
      <c r="BJ61" s="13">
        <f t="shared" si="31"/>
        <v>264.20701028209925</v>
      </c>
      <c r="BK61" s="13">
        <f t="shared" si="31"/>
        <v>264.20701028209925</v>
      </c>
      <c r="BL61" s="13">
        <f t="shared" si="31"/>
        <v>264.20701028209925</v>
      </c>
      <c r="BM61" s="13">
        <f t="shared" si="31"/>
        <v>264.20701028209925</v>
      </c>
      <c r="BN61" s="13">
        <f t="shared" si="32"/>
        <v>264.20701028209925</v>
      </c>
      <c r="BO61" s="13">
        <f t="shared" si="32"/>
        <v>264.20701028209925</v>
      </c>
      <c r="BP61" s="13">
        <f t="shared" si="32"/>
        <v>264.20701028209925</v>
      </c>
      <c r="BQ61" s="13">
        <f t="shared" si="32"/>
        <v>264.20701028209925</v>
      </c>
      <c r="BR61" s="13">
        <f t="shared" si="32"/>
        <v>264.20701028209925</v>
      </c>
      <c r="BS61" s="13">
        <f t="shared" si="32"/>
        <v>264.20701028209925</v>
      </c>
      <c r="BT61" s="13">
        <f t="shared" si="32"/>
        <v>264.20701028209925</v>
      </c>
      <c r="BU61" s="13">
        <f t="shared" si="32"/>
        <v>264.20701028209925</v>
      </c>
      <c r="BV61" s="13">
        <f t="shared" si="32"/>
        <v>264.20701028209925</v>
      </c>
      <c r="BW61" s="13">
        <f t="shared" si="32"/>
        <v>264.20701028209925</v>
      </c>
      <c r="BX61" s="13">
        <f t="shared" si="32"/>
        <v>264.20701028209925</v>
      </c>
      <c r="BY61" s="13">
        <f t="shared" si="32"/>
        <v>264.20701028209925</v>
      </c>
      <c r="BZ61" s="13">
        <f t="shared" si="32"/>
        <v>264.20701028209925</v>
      </c>
      <c r="CA61" s="13">
        <f t="shared" si="32"/>
        <v>264.20701028209925</v>
      </c>
      <c r="CB61" s="13">
        <f t="shared" si="32"/>
        <v>264.20701028209925</v>
      </c>
      <c r="CC61" s="13">
        <f t="shared" si="32"/>
        <v>264.20701028209925</v>
      </c>
      <c r="CD61" s="13">
        <f t="shared" si="33"/>
        <v>264.20701028209925</v>
      </c>
      <c r="CE61" s="13">
        <f t="shared" si="33"/>
        <v>264.20701028209925</v>
      </c>
      <c r="CF61" s="13">
        <f t="shared" si="33"/>
        <v>264.20701028209925</v>
      </c>
      <c r="CG61" s="13">
        <f t="shared" si="33"/>
        <v>264.20701028209925</v>
      </c>
      <c r="CH61" s="13">
        <f t="shared" si="33"/>
        <v>264.20701028209925</v>
      </c>
      <c r="CI61" s="13">
        <f t="shared" si="33"/>
        <v>264.20701028209925</v>
      </c>
      <c r="CJ61" s="13">
        <f t="shared" si="33"/>
        <v>264.20701028209925</v>
      </c>
      <c r="CK61" s="13">
        <f t="shared" si="33"/>
        <v>264.20701028209925</v>
      </c>
      <c r="CL61" s="13">
        <f t="shared" si="33"/>
        <v>264.20701028209925</v>
      </c>
      <c r="CM61" s="13">
        <f t="shared" si="33"/>
        <v>264.20701028209925</v>
      </c>
      <c r="CN61" s="13">
        <f t="shared" si="33"/>
        <v>264.20701028209925</v>
      </c>
      <c r="CO61" s="13">
        <f t="shared" si="33"/>
        <v>264.20701028209925</v>
      </c>
      <c r="CP61" s="13">
        <f t="shared" si="33"/>
        <v>264.20701028209925</v>
      </c>
      <c r="CQ61" s="13">
        <f t="shared" si="33"/>
        <v>264.20701028209925</v>
      </c>
      <c r="CR61" s="13">
        <f t="shared" si="33"/>
        <v>264.20701028209925</v>
      </c>
      <c r="CS61" s="13">
        <f t="shared" si="33"/>
        <v>264.20701028209925</v>
      </c>
      <c r="CT61" s="13">
        <f t="shared" si="34"/>
        <v>264.20701028209925</v>
      </c>
      <c r="CU61" s="13">
        <f t="shared" si="34"/>
        <v>264.20701028209925</v>
      </c>
      <c r="CV61" s="13">
        <f t="shared" si="34"/>
        <v>264.20701028209925</v>
      </c>
      <c r="CW61" s="13">
        <f t="shared" si="34"/>
        <v>264.20701028209925</v>
      </c>
      <c r="CX61" s="13">
        <f t="shared" si="34"/>
        <v>264.20701028209925</v>
      </c>
      <c r="CY61" s="13">
        <f t="shared" si="34"/>
        <v>264.20701028209925</v>
      </c>
    </row>
    <row r="62" spans="1:103" ht="13.5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6"/>
        <v>963.07347430214486</v>
      </c>
      <c r="J62" s="19">
        <f t="shared" si="36"/>
        <v>933.72577390751599</v>
      </c>
      <c r="K62" s="19">
        <f t="shared" si="36"/>
        <v>904.37807351288711</v>
      </c>
      <c r="L62" s="19">
        <f t="shared" si="36"/>
        <v>875.03037311825824</v>
      </c>
      <c r="M62" s="75">
        <f>[3]Rates2010!E89</f>
        <v>845.68267272362948</v>
      </c>
      <c r="N62" s="19">
        <f t="shared" si="37"/>
        <v>839.53457217330526</v>
      </c>
      <c r="O62" s="19">
        <f t="shared" si="37"/>
        <v>833.38647162298105</v>
      </c>
      <c r="P62" s="19">
        <f t="shared" si="37"/>
        <v>827.23837107265683</v>
      </c>
      <c r="Q62" s="19">
        <f t="shared" si="37"/>
        <v>821.09027052233262</v>
      </c>
      <c r="R62" s="19">
        <f t="shared" si="37"/>
        <v>814.9421699720084</v>
      </c>
      <c r="S62" s="19">
        <f t="shared" si="37"/>
        <v>808.79406942168418</v>
      </c>
      <c r="T62" s="19">
        <f t="shared" si="37"/>
        <v>802.64596887135997</v>
      </c>
      <c r="U62" s="19">
        <f t="shared" si="37"/>
        <v>796.49786832103575</v>
      </c>
      <c r="V62" s="19">
        <f t="shared" si="37"/>
        <v>790.34976777071154</v>
      </c>
      <c r="W62" s="75">
        <f>[3]Rates2020!E89</f>
        <v>784.20166722038721</v>
      </c>
      <c r="X62" s="19">
        <f t="shared" si="38"/>
        <v>779.60697206700888</v>
      </c>
      <c r="Y62" s="19">
        <f t="shared" si="38"/>
        <v>775.01227691363056</v>
      </c>
      <c r="Z62" s="19">
        <f t="shared" si="38"/>
        <v>770.41758176025223</v>
      </c>
      <c r="AA62" s="19">
        <f t="shared" si="38"/>
        <v>765.82288660687391</v>
      </c>
      <c r="AB62" s="19">
        <f t="shared" si="38"/>
        <v>761.22819145349558</v>
      </c>
      <c r="AC62" s="19">
        <f t="shared" si="38"/>
        <v>756.63349630011726</v>
      </c>
      <c r="AD62" s="19">
        <f t="shared" si="38"/>
        <v>752.03880114673893</v>
      </c>
      <c r="AE62" s="19">
        <f t="shared" si="38"/>
        <v>747.44410599336061</v>
      </c>
      <c r="AF62" s="19">
        <f t="shared" si="38"/>
        <v>742.84941083998228</v>
      </c>
      <c r="AG62" s="75">
        <f>[3]Rates2030!E89</f>
        <v>738.25471568660373</v>
      </c>
      <c r="AH62" s="19">
        <f t="shared" si="39"/>
        <v>738.25471568660373</v>
      </c>
      <c r="AI62" s="19">
        <f t="shared" si="39"/>
        <v>738.25471568660373</v>
      </c>
      <c r="AJ62" s="19">
        <f t="shared" si="39"/>
        <v>738.25471568660373</v>
      </c>
      <c r="AK62" s="19">
        <f t="shared" si="39"/>
        <v>738.25471568660373</v>
      </c>
      <c r="AL62" s="19">
        <f t="shared" si="39"/>
        <v>738.25471568660373</v>
      </c>
      <c r="AM62" s="19">
        <f t="shared" si="39"/>
        <v>738.25471568660373</v>
      </c>
      <c r="AN62" s="19">
        <f t="shared" si="39"/>
        <v>738.25471568660373</v>
      </c>
      <c r="AO62" s="19">
        <f t="shared" si="39"/>
        <v>738.25471568660373</v>
      </c>
      <c r="AP62" s="19">
        <f t="shared" si="39"/>
        <v>738.25471568660373</v>
      </c>
      <c r="AQ62" s="19">
        <f t="shared" si="39"/>
        <v>738.25471568660373</v>
      </c>
      <c r="AR62" s="19">
        <f t="shared" si="39"/>
        <v>738.25471568660373</v>
      </c>
      <c r="AS62" s="19">
        <f t="shared" si="39"/>
        <v>738.25471568660373</v>
      </c>
      <c r="AT62" s="19">
        <f t="shared" si="39"/>
        <v>738.25471568660373</v>
      </c>
      <c r="AU62" s="19">
        <f t="shared" si="39"/>
        <v>738.25471568660373</v>
      </c>
      <c r="AV62" s="19">
        <f t="shared" si="39"/>
        <v>738.25471568660373</v>
      </c>
      <c r="AW62" s="19">
        <f t="shared" si="39"/>
        <v>738.25471568660373</v>
      </c>
      <c r="AX62" s="19">
        <f t="shared" si="31"/>
        <v>738.25471568660373</v>
      </c>
      <c r="AY62" s="19">
        <f t="shared" si="31"/>
        <v>738.25471568660373</v>
      </c>
      <c r="AZ62" s="19">
        <f t="shared" si="31"/>
        <v>738.25471568660373</v>
      </c>
      <c r="BA62" s="19">
        <f t="shared" si="31"/>
        <v>738.25471568660373</v>
      </c>
      <c r="BB62" s="19">
        <f t="shared" si="31"/>
        <v>738.25471568660373</v>
      </c>
      <c r="BC62" s="19">
        <f t="shared" si="31"/>
        <v>738.25471568660373</v>
      </c>
      <c r="BD62" s="19">
        <f t="shared" si="31"/>
        <v>738.25471568660373</v>
      </c>
      <c r="BE62" s="19">
        <f t="shared" si="31"/>
        <v>738.25471568660373</v>
      </c>
      <c r="BF62" s="19">
        <f t="shared" si="31"/>
        <v>738.25471568660373</v>
      </c>
      <c r="BG62" s="19">
        <f t="shared" si="31"/>
        <v>738.25471568660373</v>
      </c>
      <c r="BH62" s="19">
        <f t="shared" si="31"/>
        <v>738.25471568660373</v>
      </c>
      <c r="BI62" s="19">
        <f t="shared" si="31"/>
        <v>738.25471568660373</v>
      </c>
      <c r="BJ62" s="19">
        <f t="shared" si="31"/>
        <v>738.25471568660373</v>
      </c>
      <c r="BK62" s="19">
        <f t="shared" si="31"/>
        <v>738.25471568660373</v>
      </c>
      <c r="BL62" s="19">
        <f t="shared" si="31"/>
        <v>738.25471568660373</v>
      </c>
      <c r="BM62" s="19">
        <f t="shared" si="31"/>
        <v>738.25471568660373</v>
      </c>
      <c r="BN62" s="19">
        <f t="shared" si="32"/>
        <v>738.25471568660373</v>
      </c>
      <c r="BO62" s="19">
        <f t="shared" si="32"/>
        <v>738.25471568660373</v>
      </c>
      <c r="BP62" s="19">
        <f t="shared" si="32"/>
        <v>738.25471568660373</v>
      </c>
      <c r="BQ62" s="19">
        <f t="shared" si="32"/>
        <v>738.25471568660373</v>
      </c>
      <c r="BR62" s="19">
        <f t="shared" si="32"/>
        <v>738.25471568660373</v>
      </c>
      <c r="BS62" s="19">
        <f t="shared" si="32"/>
        <v>738.25471568660373</v>
      </c>
      <c r="BT62" s="19">
        <f t="shared" si="32"/>
        <v>738.25471568660373</v>
      </c>
      <c r="BU62" s="19">
        <f t="shared" si="32"/>
        <v>738.25471568660373</v>
      </c>
      <c r="BV62" s="19">
        <f t="shared" si="32"/>
        <v>738.25471568660373</v>
      </c>
      <c r="BW62" s="19">
        <f t="shared" si="32"/>
        <v>738.25471568660373</v>
      </c>
      <c r="BX62" s="19">
        <f t="shared" si="32"/>
        <v>738.25471568660373</v>
      </c>
      <c r="BY62" s="19">
        <f t="shared" si="32"/>
        <v>738.25471568660373</v>
      </c>
      <c r="BZ62" s="19">
        <f t="shared" si="32"/>
        <v>738.25471568660373</v>
      </c>
      <c r="CA62" s="19">
        <f t="shared" si="32"/>
        <v>738.25471568660373</v>
      </c>
      <c r="CB62" s="19">
        <f t="shared" si="32"/>
        <v>738.25471568660373</v>
      </c>
      <c r="CC62" s="19">
        <f t="shared" si="32"/>
        <v>738.25471568660373</v>
      </c>
      <c r="CD62" s="19">
        <f t="shared" si="33"/>
        <v>738.25471568660373</v>
      </c>
      <c r="CE62" s="19">
        <f t="shared" si="33"/>
        <v>738.25471568660373</v>
      </c>
      <c r="CF62" s="19">
        <f t="shared" si="33"/>
        <v>738.25471568660373</v>
      </c>
      <c r="CG62" s="19">
        <f t="shared" si="33"/>
        <v>738.25471568660373</v>
      </c>
      <c r="CH62" s="19">
        <f t="shared" si="33"/>
        <v>738.25471568660373</v>
      </c>
      <c r="CI62" s="19">
        <f t="shared" si="33"/>
        <v>738.25471568660373</v>
      </c>
      <c r="CJ62" s="19">
        <f t="shared" si="33"/>
        <v>738.25471568660373</v>
      </c>
      <c r="CK62" s="19">
        <f t="shared" si="33"/>
        <v>738.25471568660373</v>
      </c>
      <c r="CL62" s="19">
        <f t="shared" si="33"/>
        <v>738.25471568660373</v>
      </c>
      <c r="CM62" s="19">
        <f t="shared" si="33"/>
        <v>738.25471568660373</v>
      </c>
      <c r="CN62" s="19">
        <f t="shared" si="33"/>
        <v>738.25471568660373</v>
      </c>
      <c r="CO62" s="19">
        <f t="shared" si="33"/>
        <v>738.25471568660373</v>
      </c>
      <c r="CP62" s="19">
        <f t="shared" si="33"/>
        <v>738.25471568660373</v>
      </c>
      <c r="CQ62" s="19">
        <f t="shared" si="33"/>
        <v>738.25471568660373</v>
      </c>
      <c r="CR62" s="19">
        <f t="shared" si="33"/>
        <v>738.25471568660373</v>
      </c>
      <c r="CS62" s="19">
        <f t="shared" si="33"/>
        <v>738.25471568660373</v>
      </c>
      <c r="CT62" s="19">
        <f t="shared" si="34"/>
        <v>738.25471568660373</v>
      </c>
      <c r="CU62" s="19">
        <f t="shared" si="34"/>
        <v>738.25471568660373</v>
      </c>
      <c r="CV62" s="19">
        <f t="shared" si="34"/>
        <v>738.25471568660373</v>
      </c>
      <c r="CW62" s="19">
        <f t="shared" si="34"/>
        <v>738.25471568660373</v>
      </c>
      <c r="CX62" s="19">
        <f t="shared" si="34"/>
        <v>738.25471568660373</v>
      </c>
      <c r="CY62" s="19">
        <f t="shared" si="34"/>
        <v>738.25471568660373</v>
      </c>
    </row>
    <row r="63" spans="1:103" ht="13.5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6"/>
        <v>354.64386966257632</v>
      </c>
      <c r="J63" s="19">
        <f t="shared" si="36"/>
        <v>350.49562684854925</v>
      </c>
      <c r="K63" s="19">
        <f t="shared" si="36"/>
        <v>346.34738403452218</v>
      </c>
      <c r="L63" s="19">
        <f t="shared" si="36"/>
        <v>342.19914122049511</v>
      </c>
      <c r="M63" s="75">
        <f>[3]Rates2010!I84</f>
        <v>338.05089840646809</v>
      </c>
      <c r="N63" s="19">
        <f t="shared" si="37"/>
        <v>333.22081157945053</v>
      </c>
      <c r="O63" s="19">
        <f t="shared" si="37"/>
        <v>328.39072475243296</v>
      </c>
      <c r="P63" s="19">
        <f t="shared" si="37"/>
        <v>323.56063792541539</v>
      </c>
      <c r="Q63" s="19">
        <f t="shared" si="37"/>
        <v>318.73055109839783</v>
      </c>
      <c r="R63" s="19">
        <f t="shared" si="37"/>
        <v>313.90046427138026</v>
      </c>
      <c r="S63" s="19">
        <f t="shared" si="37"/>
        <v>309.07037744436269</v>
      </c>
      <c r="T63" s="19">
        <f t="shared" si="37"/>
        <v>304.24029061734512</v>
      </c>
      <c r="U63" s="19">
        <f t="shared" si="37"/>
        <v>299.41020379032756</v>
      </c>
      <c r="V63" s="19">
        <f t="shared" si="37"/>
        <v>294.58011696330999</v>
      </c>
      <c r="W63" s="75">
        <f>[3]Rates2020!I84</f>
        <v>289.7500301362922</v>
      </c>
      <c r="X63" s="19">
        <f t="shared" si="38"/>
        <v>287.33341892923323</v>
      </c>
      <c r="Y63" s="19">
        <f t="shared" si="38"/>
        <v>284.91680772217427</v>
      </c>
      <c r="Z63" s="19">
        <f t="shared" si="38"/>
        <v>282.50019651511531</v>
      </c>
      <c r="AA63" s="19">
        <f t="shared" si="38"/>
        <v>280.08358530805634</v>
      </c>
      <c r="AB63" s="19">
        <f t="shared" si="38"/>
        <v>277.66697410099738</v>
      </c>
      <c r="AC63" s="19">
        <f t="shared" si="38"/>
        <v>275.25036289393842</v>
      </c>
      <c r="AD63" s="19">
        <f t="shared" si="38"/>
        <v>272.83375168687945</v>
      </c>
      <c r="AE63" s="19">
        <f t="shared" si="38"/>
        <v>270.41714047982049</v>
      </c>
      <c r="AF63" s="19">
        <f t="shared" si="38"/>
        <v>268.00052927276153</v>
      </c>
      <c r="AG63" s="75">
        <f>[3]Rates2030!I84</f>
        <v>265.58391806570245</v>
      </c>
      <c r="AH63" s="19">
        <f t="shared" si="39"/>
        <v>265.58391806570245</v>
      </c>
      <c r="AI63" s="19">
        <f t="shared" si="39"/>
        <v>265.58391806570245</v>
      </c>
      <c r="AJ63" s="19">
        <f t="shared" si="39"/>
        <v>265.58391806570245</v>
      </c>
      <c r="AK63" s="19">
        <f t="shared" si="39"/>
        <v>265.58391806570245</v>
      </c>
      <c r="AL63" s="19">
        <f t="shared" si="39"/>
        <v>265.58391806570245</v>
      </c>
      <c r="AM63" s="19">
        <f t="shared" si="39"/>
        <v>265.58391806570245</v>
      </c>
      <c r="AN63" s="19">
        <f t="shared" si="39"/>
        <v>265.58391806570245</v>
      </c>
      <c r="AO63" s="19">
        <f t="shared" si="39"/>
        <v>265.58391806570245</v>
      </c>
      <c r="AP63" s="19">
        <f t="shared" si="39"/>
        <v>265.58391806570245</v>
      </c>
      <c r="AQ63" s="19">
        <f t="shared" si="39"/>
        <v>265.58391806570245</v>
      </c>
      <c r="AR63" s="19">
        <f t="shared" si="39"/>
        <v>265.58391806570245</v>
      </c>
      <c r="AS63" s="19">
        <f t="shared" si="39"/>
        <v>265.58391806570245</v>
      </c>
      <c r="AT63" s="19">
        <f t="shared" si="39"/>
        <v>265.58391806570245</v>
      </c>
      <c r="AU63" s="19">
        <f t="shared" si="39"/>
        <v>265.58391806570245</v>
      </c>
      <c r="AV63" s="19">
        <f t="shared" si="39"/>
        <v>265.58391806570245</v>
      </c>
      <c r="AW63" s="19">
        <f t="shared" si="39"/>
        <v>265.58391806570245</v>
      </c>
      <c r="AX63" s="19">
        <f t="shared" si="31"/>
        <v>265.58391806570245</v>
      </c>
      <c r="AY63" s="19">
        <f t="shared" si="31"/>
        <v>265.58391806570245</v>
      </c>
      <c r="AZ63" s="19">
        <f t="shared" si="31"/>
        <v>265.58391806570245</v>
      </c>
      <c r="BA63" s="19">
        <f t="shared" si="31"/>
        <v>265.58391806570245</v>
      </c>
      <c r="BB63" s="19">
        <f t="shared" si="31"/>
        <v>265.58391806570245</v>
      </c>
      <c r="BC63" s="19">
        <f t="shared" si="31"/>
        <v>265.58391806570245</v>
      </c>
      <c r="BD63" s="19">
        <f t="shared" si="31"/>
        <v>265.58391806570245</v>
      </c>
      <c r="BE63" s="19">
        <f t="shared" si="31"/>
        <v>265.58391806570245</v>
      </c>
      <c r="BF63" s="19">
        <f t="shared" si="31"/>
        <v>265.58391806570245</v>
      </c>
      <c r="BG63" s="19">
        <f t="shared" si="31"/>
        <v>265.58391806570245</v>
      </c>
      <c r="BH63" s="19">
        <f t="shared" si="31"/>
        <v>265.58391806570245</v>
      </c>
      <c r="BI63" s="19">
        <f t="shared" si="31"/>
        <v>265.58391806570245</v>
      </c>
      <c r="BJ63" s="19">
        <f t="shared" si="31"/>
        <v>265.58391806570245</v>
      </c>
      <c r="BK63" s="19">
        <f t="shared" si="31"/>
        <v>265.58391806570245</v>
      </c>
      <c r="BL63" s="19">
        <f t="shared" si="31"/>
        <v>265.58391806570245</v>
      </c>
      <c r="BM63" s="19">
        <f t="shared" si="31"/>
        <v>265.58391806570245</v>
      </c>
      <c r="BN63" s="19">
        <f t="shared" si="32"/>
        <v>265.58391806570245</v>
      </c>
      <c r="BO63" s="19">
        <f t="shared" si="32"/>
        <v>265.58391806570245</v>
      </c>
      <c r="BP63" s="19">
        <f t="shared" si="32"/>
        <v>265.58391806570245</v>
      </c>
      <c r="BQ63" s="19">
        <f t="shared" si="32"/>
        <v>265.58391806570245</v>
      </c>
      <c r="BR63" s="19">
        <f t="shared" si="32"/>
        <v>265.58391806570245</v>
      </c>
      <c r="BS63" s="19">
        <f t="shared" si="32"/>
        <v>265.58391806570245</v>
      </c>
      <c r="BT63" s="19">
        <f t="shared" si="32"/>
        <v>265.58391806570245</v>
      </c>
      <c r="BU63" s="19">
        <f t="shared" si="32"/>
        <v>265.58391806570245</v>
      </c>
      <c r="BV63" s="19">
        <f t="shared" si="32"/>
        <v>265.58391806570245</v>
      </c>
      <c r="BW63" s="19">
        <f t="shared" si="32"/>
        <v>265.58391806570245</v>
      </c>
      <c r="BX63" s="19">
        <f t="shared" si="32"/>
        <v>265.58391806570245</v>
      </c>
      <c r="BY63" s="19">
        <f t="shared" si="32"/>
        <v>265.58391806570245</v>
      </c>
      <c r="BZ63" s="19">
        <f t="shared" si="32"/>
        <v>265.58391806570245</v>
      </c>
      <c r="CA63" s="19">
        <f t="shared" si="32"/>
        <v>265.58391806570245</v>
      </c>
      <c r="CB63" s="19">
        <f t="shared" si="32"/>
        <v>265.58391806570245</v>
      </c>
      <c r="CC63" s="19">
        <f t="shared" si="32"/>
        <v>265.58391806570245</v>
      </c>
      <c r="CD63" s="19">
        <f t="shared" si="33"/>
        <v>265.58391806570245</v>
      </c>
      <c r="CE63" s="19">
        <f t="shared" si="33"/>
        <v>265.58391806570245</v>
      </c>
      <c r="CF63" s="19">
        <f t="shared" si="33"/>
        <v>265.58391806570245</v>
      </c>
      <c r="CG63" s="19">
        <f t="shared" si="33"/>
        <v>265.58391806570245</v>
      </c>
      <c r="CH63" s="19">
        <f t="shared" si="33"/>
        <v>265.58391806570245</v>
      </c>
      <c r="CI63" s="19">
        <f t="shared" si="33"/>
        <v>265.58391806570245</v>
      </c>
      <c r="CJ63" s="19">
        <f t="shared" si="33"/>
        <v>265.58391806570245</v>
      </c>
      <c r="CK63" s="19">
        <f t="shared" si="33"/>
        <v>265.58391806570245</v>
      </c>
      <c r="CL63" s="19">
        <f t="shared" si="33"/>
        <v>265.58391806570245</v>
      </c>
      <c r="CM63" s="19">
        <f t="shared" si="33"/>
        <v>265.58391806570245</v>
      </c>
      <c r="CN63" s="19">
        <f t="shared" si="33"/>
        <v>265.58391806570245</v>
      </c>
      <c r="CO63" s="19">
        <f t="shared" si="33"/>
        <v>265.58391806570245</v>
      </c>
      <c r="CP63" s="19">
        <f t="shared" si="33"/>
        <v>265.58391806570245</v>
      </c>
      <c r="CQ63" s="19">
        <f t="shared" si="33"/>
        <v>265.58391806570245</v>
      </c>
      <c r="CR63" s="19">
        <f t="shared" si="33"/>
        <v>265.58391806570245</v>
      </c>
      <c r="CS63" s="19">
        <f t="shared" si="33"/>
        <v>265.58391806570245</v>
      </c>
      <c r="CT63" s="19">
        <f t="shared" si="34"/>
        <v>265.58391806570245</v>
      </c>
      <c r="CU63" s="19">
        <f t="shared" si="34"/>
        <v>265.58391806570245</v>
      </c>
      <c r="CV63" s="19">
        <f t="shared" si="34"/>
        <v>265.58391806570245</v>
      </c>
      <c r="CW63" s="19">
        <f t="shared" si="34"/>
        <v>265.58391806570245</v>
      </c>
      <c r="CX63" s="19">
        <f t="shared" si="34"/>
        <v>265.58391806570245</v>
      </c>
      <c r="CY63" s="19">
        <f t="shared" si="34"/>
        <v>265.58391806570245</v>
      </c>
    </row>
    <row r="64" spans="1:103" ht="13.5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6"/>
        <v>965.33045549447877</v>
      </c>
      <c r="J64" s="19">
        <f t="shared" si="36"/>
        <v>935.87792103946686</v>
      </c>
      <c r="K64" s="19">
        <f t="shared" si="36"/>
        <v>906.42538658445494</v>
      </c>
      <c r="L64" s="19">
        <f t="shared" si="36"/>
        <v>876.97285212944303</v>
      </c>
      <c r="M64" s="75">
        <f>[3]Rates2010!I89</f>
        <v>847.520317674431</v>
      </c>
      <c r="N64" s="19">
        <f t="shared" si="37"/>
        <v>841.34251736653414</v>
      </c>
      <c r="O64" s="19">
        <f t="shared" si="37"/>
        <v>835.16471705863728</v>
      </c>
      <c r="P64" s="19">
        <f t="shared" si="37"/>
        <v>828.98691675074042</v>
      </c>
      <c r="Q64" s="19">
        <f t="shared" si="37"/>
        <v>822.80911644284356</v>
      </c>
      <c r="R64" s="19">
        <f t="shared" si="37"/>
        <v>816.6313161349467</v>
      </c>
      <c r="S64" s="19">
        <f t="shared" si="37"/>
        <v>810.45351582704984</v>
      </c>
      <c r="T64" s="19">
        <f t="shared" si="37"/>
        <v>804.27571551915298</v>
      </c>
      <c r="U64" s="19">
        <f t="shared" si="37"/>
        <v>798.09791521125612</v>
      </c>
      <c r="V64" s="19">
        <f t="shared" si="37"/>
        <v>791.92011490335926</v>
      </c>
      <c r="W64" s="75">
        <f>[3]Rates2020!I89</f>
        <v>785.74231459546206</v>
      </c>
      <c r="X64" s="19">
        <f t="shared" si="38"/>
        <v>781.36765734393236</v>
      </c>
      <c r="Y64" s="19">
        <f t="shared" si="38"/>
        <v>776.99300009240267</v>
      </c>
      <c r="Z64" s="19">
        <f t="shared" si="38"/>
        <v>772.61834284087297</v>
      </c>
      <c r="AA64" s="19">
        <f t="shared" si="38"/>
        <v>768.24368558934327</v>
      </c>
      <c r="AB64" s="19">
        <f t="shared" si="38"/>
        <v>763.86902833781357</v>
      </c>
      <c r="AC64" s="19">
        <f t="shared" si="38"/>
        <v>759.49437108628388</v>
      </c>
      <c r="AD64" s="19">
        <f t="shared" si="38"/>
        <v>755.11971383475418</v>
      </c>
      <c r="AE64" s="19">
        <f t="shared" si="38"/>
        <v>750.74505658322448</v>
      </c>
      <c r="AF64" s="19">
        <f t="shared" si="38"/>
        <v>746.37039933169478</v>
      </c>
      <c r="AG64" s="75">
        <f>[3]Rates2030!I89</f>
        <v>741.99574208016497</v>
      </c>
      <c r="AH64" s="19">
        <f t="shared" si="39"/>
        <v>741.99574208016497</v>
      </c>
      <c r="AI64" s="19">
        <f t="shared" si="39"/>
        <v>741.99574208016497</v>
      </c>
      <c r="AJ64" s="19">
        <f t="shared" si="39"/>
        <v>741.99574208016497</v>
      </c>
      <c r="AK64" s="19">
        <f t="shared" si="39"/>
        <v>741.99574208016497</v>
      </c>
      <c r="AL64" s="19">
        <f t="shared" si="39"/>
        <v>741.99574208016497</v>
      </c>
      <c r="AM64" s="19">
        <f t="shared" si="39"/>
        <v>741.99574208016497</v>
      </c>
      <c r="AN64" s="19">
        <f t="shared" si="39"/>
        <v>741.99574208016497</v>
      </c>
      <c r="AO64" s="19">
        <f t="shared" si="39"/>
        <v>741.99574208016497</v>
      </c>
      <c r="AP64" s="19">
        <f t="shared" si="39"/>
        <v>741.99574208016497</v>
      </c>
      <c r="AQ64" s="19">
        <f t="shared" si="39"/>
        <v>741.99574208016497</v>
      </c>
      <c r="AR64" s="19">
        <f t="shared" si="39"/>
        <v>741.99574208016497</v>
      </c>
      <c r="AS64" s="19">
        <f t="shared" si="39"/>
        <v>741.99574208016497</v>
      </c>
      <c r="AT64" s="19">
        <f t="shared" si="39"/>
        <v>741.99574208016497</v>
      </c>
      <c r="AU64" s="19">
        <f t="shared" si="39"/>
        <v>741.99574208016497</v>
      </c>
      <c r="AV64" s="19">
        <f t="shared" si="39"/>
        <v>741.99574208016497</v>
      </c>
      <c r="AW64" s="19">
        <f t="shared" si="39"/>
        <v>741.99574208016497</v>
      </c>
      <c r="AX64" s="19">
        <f t="shared" si="31"/>
        <v>741.99574208016497</v>
      </c>
      <c r="AY64" s="19">
        <f t="shared" si="31"/>
        <v>741.99574208016497</v>
      </c>
      <c r="AZ64" s="19">
        <f t="shared" si="31"/>
        <v>741.99574208016497</v>
      </c>
      <c r="BA64" s="19">
        <f t="shared" si="31"/>
        <v>741.99574208016497</v>
      </c>
      <c r="BB64" s="19">
        <f t="shared" si="31"/>
        <v>741.99574208016497</v>
      </c>
      <c r="BC64" s="19">
        <f t="shared" si="31"/>
        <v>741.99574208016497</v>
      </c>
      <c r="BD64" s="19">
        <f t="shared" si="31"/>
        <v>741.99574208016497</v>
      </c>
      <c r="BE64" s="19">
        <f t="shared" si="31"/>
        <v>741.99574208016497</v>
      </c>
      <c r="BF64" s="19">
        <f t="shared" si="31"/>
        <v>741.99574208016497</v>
      </c>
      <c r="BG64" s="19">
        <f t="shared" si="31"/>
        <v>741.99574208016497</v>
      </c>
      <c r="BH64" s="19">
        <f t="shared" si="31"/>
        <v>741.99574208016497</v>
      </c>
      <c r="BI64" s="19">
        <f t="shared" si="31"/>
        <v>741.99574208016497</v>
      </c>
      <c r="BJ64" s="19">
        <f t="shared" si="31"/>
        <v>741.99574208016497</v>
      </c>
      <c r="BK64" s="19">
        <f t="shared" si="31"/>
        <v>741.99574208016497</v>
      </c>
      <c r="BL64" s="19">
        <f t="shared" si="31"/>
        <v>741.99574208016497</v>
      </c>
      <c r="BM64" s="19">
        <f t="shared" si="31"/>
        <v>741.99574208016497</v>
      </c>
      <c r="BN64" s="19">
        <f t="shared" si="32"/>
        <v>741.99574208016497</v>
      </c>
      <c r="BO64" s="19">
        <f t="shared" si="32"/>
        <v>741.99574208016497</v>
      </c>
      <c r="BP64" s="19">
        <f t="shared" si="32"/>
        <v>741.99574208016497</v>
      </c>
      <c r="BQ64" s="19">
        <f t="shared" si="32"/>
        <v>741.99574208016497</v>
      </c>
      <c r="BR64" s="19">
        <f t="shared" si="32"/>
        <v>741.99574208016497</v>
      </c>
      <c r="BS64" s="19">
        <f t="shared" si="32"/>
        <v>741.99574208016497</v>
      </c>
      <c r="BT64" s="19">
        <f t="shared" si="32"/>
        <v>741.99574208016497</v>
      </c>
      <c r="BU64" s="19">
        <f t="shared" si="32"/>
        <v>741.99574208016497</v>
      </c>
      <c r="BV64" s="19">
        <f t="shared" si="32"/>
        <v>741.99574208016497</v>
      </c>
      <c r="BW64" s="19">
        <f t="shared" si="32"/>
        <v>741.99574208016497</v>
      </c>
      <c r="BX64" s="19">
        <f t="shared" si="32"/>
        <v>741.99574208016497</v>
      </c>
      <c r="BY64" s="19">
        <f t="shared" si="32"/>
        <v>741.99574208016497</v>
      </c>
      <c r="BZ64" s="19">
        <f t="shared" si="32"/>
        <v>741.99574208016497</v>
      </c>
      <c r="CA64" s="19">
        <f t="shared" si="32"/>
        <v>741.99574208016497</v>
      </c>
      <c r="CB64" s="19">
        <f t="shared" si="32"/>
        <v>741.99574208016497</v>
      </c>
      <c r="CC64" s="19">
        <f t="shared" si="32"/>
        <v>741.99574208016497</v>
      </c>
      <c r="CD64" s="19">
        <f t="shared" si="33"/>
        <v>741.99574208016497</v>
      </c>
      <c r="CE64" s="19">
        <f t="shared" si="33"/>
        <v>741.99574208016497</v>
      </c>
      <c r="CF64" s="19">
        <f t="shared" si="33"/>
        <v>741.99574208016497</v>
      </c>
      <c r="CG64" s="19">
        <f t="shared" si="33"/>
        <v>741.99574208016497</v>
      </c>
      <c r="CH64" s="19">
        <f t="shared" si="33"/>
        <v>741.99574208016497</v>
      </c>
      <c r="CI64" s="19">
        <f t="shared" si="33"/>
        <v>741.99574208016497</v>
      </c>
      <c r="CJ64" s="19">
        <f t="shared" si="33"/>
        <v>741.99574208016497</v>
      </c>
      <c r="CK64" s="19">
        <f t="shared" si="33"/>
        <v>741.99574208016497</v>
      </c>
      <c r="CL64" s="19">
        <f t="shared" si="33"/>
        <v>741.99574208016497</v>
      </c>
      <c r="CM64" s="19">
        <f t="shared" si="33"/>
        <v>741.99574208016497</v>
      </c>
      <c r="CN64" s="19">
        <f t="shared" si="33"/>
        <v>741.99574208016497</v>
      </c>
      <c r="CO64" s="19">
        <f t="shared" si="33"/>
        <v>741.99574208016497</v>
      </c>
      <c r="CP64" s="19">
        <f t="shared" si="33"/>
        <v>741.99574208016497</v>
      </c>
      <c r="CQ64" s="19">
        <f t="shared" si="33"/>
        <v>741.99574208016497</v>
      </c>
      <c r="CR64" s="19">
        <f t="shared" si="33"/>
        <v>741.99574208016497</v>
      </c>
      <c r="CS64" s="19">
        <f t="shared" si="33"/>
        <v>741.99574208016497</v>
      </c>
      <c r="CT64" s="19">
        <f t="shared" si="34"/>
        <v>741.99574208016497</v>
      </c>
      <c r="CU64" s="19">
        <f t="shared" si="34"/>
        <v>741.99574208016497</v>
      </c>
      <c r="CV64" s="19">
        <f t="shared" si="34"/>
        <v>741.99574208016497</v>
      </c>
      <c r="CW64" s="19">
        <f t="shared" si="34"/>
        <v>741.99574208016497</v>
      </c>
      <c r="CX64" s="19">
        <f t="shared" si="34"/>
        <v>741.99574208016497</v>
      </c>
      <c r="CY64" s="19">
        <f t="shared" si="34"/>
        <v>741.99574208016497</v>
      </c>
    </row>
    <row r="65" spans="1:103" ht="13.5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6"/>
        <v>291.49786980841338</v>
      </c>
      <c r="J65" s="19">
        <f t="shared" si="36"/>
        <v>289.606559402713</v>
      </c>
      <c r="K65" s="19">
        <f t="shared" si="36"/>
        <v>287.71524899701262</v>
      </c>
      <c r="L65" s="19">
        <f t="shared" si="36"/>
        <v>285.82393859131224</v>
      </c>
      <c r="M65" s="75">
        <f>[3]Rates2010!L84</f>
        <v>283.9326281856118</v>
      </c>
      <c r="N65" s="19">
        <f t="shared" si="37"/>
        <v>280.38750047344803</v>
      </c>
      <c r="O65" s="19">
        <f t="shared" si="37"/>
        <v>276.84237276128425</v>
      </c>
      <c r="P65" s="19">
        <f t="shared" si="37"/>
        <v>273.29724504912048</v>
      </c>
      <c r="Q65" s="19">
        <f t="shared" si="37"/>
        <v>269.7521173369567</v>
      </c>
      <c r="R65" s="19">
        <f t="shared" si="37"/>
        <v>266.20698962479293</v>
      </c>
      <c r="S65" s="19">
        <f t="shared" si="37"/>
        <v>262.66186191262915</v>
      </c>
      <c r="T65" s="19">
        <f t="shared" si="37"/>
        <v>259.11673420046537</v>
      </c>
      <c r="U65" s="19">
        <f t="shared" si="37"/>
        <v>255.5716064883016</v>
      </c>
      <c r="V65" s="19">
        <f t="shared" si="37"/>
        <v>252.02647877613782</v>
      </c>
      <c r="W65" s="75">
        <f>[3]Rates2020!L84</f>
        <v>248.48135106397396</v>
      </c>
      <c r="X65" s="19">
        <f t="shared" si="38"/>
        <v>244.90755655683475</v>
      </c>
      <c r="Y65" s="19">
        <f t="shared" si="38"/>
        <v>241.33376204969554</v>
      </c>
      <c r="Z65" s="19">
        <f t="shared" si="38"/>
        <v>237.75996754255632</v>
      </c>
      <c r="AA65" s="19">
        <f t="shared" si="38"/>
        <v>234.18617303541711</v>
      </c>
      <c r="AB65" s="19">
        <f t="shared" si="38"/>
        <v>230.6123785282779</v>
      </c>
      <c r="AC65" s="19">
        <f t="shared" si="38"/>
        <v>227.03858402113869</v>
      </c>
      <c r="AD65" s="19">
        <f t="shared" si="38"/>
        <v>223.46478951399948</v>
      </c>
      <c r="AE65" s="19">
        <f t="shared" si="38"/>
        <v>219.89099500686027</v>
      </c>
      <c r="AF65" s="19">
        <f t="shared" si="38"/>
        <v>216.31720049972105</v>
      </c>
      <c r="AG65" s="75">
        <f>[3]Rates2030!L84</f>
        <v>212.74340599258176</v>
      </c>
      <c r="AH65" s="19">
        <f t="shared" si="39"/>
        <v>212.74340599258176</v>
      </c>
      <c r="AI65" s="19">
        <f t="shared" si="39"/>
        <v>212.74340599258176</v>
      </c>
      <c r="AJ65" s="19">
        <f t="shared" si="39"/>
        <v>212.74340599258176</v>
      </c>
      <c r="AK65" s="19">
        <f t="shared" si="39"/>
        <v>212.74340599258176</v>
      </c>
      <c r="AL65" s="19">
        <f t="shared" si="39"/>
        <v>212.74340599258176</v>
      </c>
      <c r="AM65" s="19">
        <f t="shared" si="39"/>
        <v>212.74340599258176</v>
      </c>
      <c r="AN65" s="19">
        <f t="shared" si="39"/>
        <v>212.74340599258176</v>
      </c>
      <c r="AO65" s="19">
        <f t="shared" si="39"/>
        <v>212.74340599258176</v>
      </c>
      <c r="AP65" s="19">
        <f t="shared" si="39"/>
        <v>212.74340599258176</v>
      </c>
      <c r="AQ65" s="19">
        <f t="shared" si="39"/>
        <v>212.74340599258176</v>
      </c>
      <c r="AR65" s="19">
        <f t="shared" si="39"/>
        <v>212.74340599258176</v>
      </c>
      <c r="AS65" s="19">
        <f t="shared" si="39"/>
        <v>212.74340599258176</v>
      </c>
      <c r="AT65" s="19">
        <f t="shared" si="39"/>
        <v>212.74340599258176</v>
      </c>
      <c r="AU65" s="19">
        <f t="shared" si="39"/>
        <v>212.74340599258176</v>
      </c>
      <c r="AV65" s="19">
        <f t="shared" si="39"/>
        <v>212.74340599258176</v>
      </c>
      <c r="AW65" s="19">
        <f t="shared" si="39"/>
        <v>212.74340599258176</v>
      </c>
      <c r="AX65" s="19">
        <f t="shared" si="31"/>
        <v>212.74340599258176</v>
      </c>
      <c r="AY65" s="19">
        <f t="shared" si="31"/>
        <v>212.74340599258176</v>
      </c>
      <c r="AZ65" s="19">
        <f t="shared" si="31"/>
        <v>212.74340599258176</v>
      </c>
      <c r="BA65" s="19">
        <f t="shared" si="31"/>
        <v>212.74340599258176</v>
      </c>
      <c r="BB65" s="19">
        <f t="shared" si="31"/>
        <v>212.74340599258176</v>
      </c>
      <c r="BC65" s="19">
        <f t="shared" si="31"/>
        <v>212.74340599258176</v>
      </c>
      <c r="BD65" s="19">
        <f t="shared" si="31"/>
        <v>212.74340599258176</v>
      </c>
      <c r="BE65" s="19">
        <f t="shared" si="31"/>
        <v>212.74340599258176</v>
      </c>
      <c r="BF65" s="19">
        <f t="shared" si="31"/>
        <v>212.74340599258176</v>
      </c>
      <c r="BG65" s="19">
        <f t="shared" si="31"/>
        <v>212.74340599258176</v>
      </c>
      <c r="BH65" s="19">
        <f t="shared" si="31"/>
        <v>212.74340599258176</v>
      </c>
      <c r="BI65" s="19">
        <f t="shared" si="31"/>
        <v>212.74340599258176</v>
      </c>
      <c r="BJ65" s="19">
        <f t="shared" si="31"/>
        <v>212.74340599258176</v>
      </c>
      <c r="BK65" s="19">
        <f t="shared" si="31"/>
        <v>212.74340599258176</v>
      </c>
      <c r="BL65" s="19">
        <f t="shared" si="31"/>
        <v>212.74340599258176</v>
      </c>
      <c r="BM65" s="19">
        <f t="shared" si="31"/>
        <v>212.74340599258176</v>
      </c>
      <c r="BN65" s="19">
        <f t="shared" si="32"/>
        <v>212.74340599258176</v>
      </c>
      <c r="BO65" s="19">
        <f t="shared" si="32"/>
        <v>212.74340599258176</v>
      </c>
      <c r="BP65" s="19">
        <f t="shared" si="32"/>
        <v>212.74340599258176</v>
      </c>
      <c r="BQ65" s="19">
        <f t="shared" si="32"/>
        <v>212.74340599258176</v>
      </c>
      <c r="BR65" s="19">
        <f t="shared" si="32"/>
        <v>212.74340599258176</v>
      </c>
      <c r="BS65" s="19">
        <f t="shared" si="32"/>
        <v>212.74340599258176</v>
      </c>
      <c r="BT65" s="19">
        <f t="shared" si="32"/>
        <v>212.74340599258176</v>
      </c>
      <c r="BU65" s="19">
        <f t="shared" si="32"/>
        <v>212.74340599258176</v>
      </c>
      <c r="BV65" s="19">
        <f t="shared" si="32"/>
        <v>212.74340599258176</v>
      </c>
      <c r="BW65" s="19">
        <f t="shared" si="32"/>
        <v>212.74340599258176</v>
      </c>
      <c r="BX65" s="19">
        <f t="shared" si="32"/>
        <v>212.74340599258176</v>
      </c>
      <c r="BY65" s="19">
        <f t="shared" si="32"/>
        <v>212.74340599258176</v>
      </c>
      <c r="BZ65" s="19">
        <f t="shared" si="32"/>
        <v>212.74340599258176</v>
      </c>
      <c r="CA65" s="19">
        <f t="shared" si="32"/>
        <v>212.74340599258176</v>
      </c>
      <c r="CB65" s="19">
        <f t="shared" si="32"/>
        <v>212.74340599258176</v>
      </c>
      <c r="CC65" s="19">
        <f t="shared" si="32"/>
        <v>212.74340599258176</v>
      </c>
      <c r="CD65" s="19">
        <f t="shared" si="33"/>
        <v>212.74340599258176</v>
      </c>
      <c r="CE65" s="19">
        <f t="shared" si="33"/>
        <v>212.74340599258176</v>
      </c>
      <c r="CF65" s="19">
        <f t="shared" si="33"/>
        <v>212.74340599258176</v>
      </c>
      <c r="CG65" s="19">
        <f t="shared" si="33"/>
        <v>212.74340599258176</v>
      </c>
      <c r="CH65" s="19">
        <f t="shared" si="33"/>
        <v>212.74340599258176</v>
      </c>
      <c r="CI65" s="19">
        <f t="shared" si="33"/>
        <v>212.74340599258176</v>
      </c>
      <c r="CJ65" s="19">
        <f t="shared" si="33"/>
        <v>212.74340599258176</v>
      </c>
      <c r="CK65" s="19">
        <f t="shared" si="33"/>
        <v>212.74340599258176</v>
      </c>
      <c r="CL65" s="19">
        <f t="shared" si="33"/>
        <v>212.74340599258176</v>
      </c>
      <c r="CM65" s="19">
        <f t="shared" si="33"/>
        <v>212.74340599258176</v>
      </c>
      <c r="CN65" s="19">
        <f t="shared" si="33"/>
        <v>212.74340599258176</v>
      </c>
      <c r="CO65" s="19">
        <f t="shared" si="33"/>
        <v>212.74340599258176</v>
      </c>
      <c r="CP65" s="19">
        <f t="shared" si="33"/>
        <v>212.74340599258176</v>
      </c>
      <c r="CQ65" s="19">
        <f t="shared" si="33"/>
        <v>212.74340599258176</v>
      </c>
      <c r="CR65" s="19">
        <f t="shared" si="33"/>
        <v>212.74340599258176</v>
      </c>
      <c r="CS65" s="19">
        <f t="shared" si="33"/>
        <v>212.74340599258176</v>
      </c>
      <c r="CT65" s="19">
        <f t="shared" si="34"/>
        <v>212.74340599258176</v>
      </c>
      <c r="CU65" s="19">
        <f t="shared" si="34"/>
        <v>212.74340599258176</v>
      </c>
      <c r="CV65" s="19">
        <f t="shared" si="34"/>
        <v>212.74340599258176</v>
      </c>
      <c r="CW65" s="19">
        <f t="shared" si="34"/>
        <v>212.74340599258176</v>
      </c>
      <c r="CX65" s="19">
        <f t="shared" si="34"/>
        <v>212.74340599258176</v>
      </c>
      <c r="CY65" s="19">
        <f t="shared" si="34"/>
        <v>212.74340599258176</v>
      </c>
    </row>
    <row r="66" spans="1:103" ht="13.5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6"/>
        <v>716.9796816421732</v>
      </c>
      <c r="J66" s="19">
        <f t="shared" si="36"/>
        <v>693.43726250767349</v>
      </c>
      <c r="K66" s="19">
        <f t="shared" si="36"/>
        <v>669.89484337317379</v>
      </c>
      <c r="L66" s="19">
        <f t="shared" si="36"/>
        <v>646.35242423867408</v>
      </c>
      <c r="M66" s="75">
        <f>[3]Rates2010!L89</f>
        <v>622.81000510417414</v>
      </c>
      <c r="N66" s="19">
        <f t="shared" si="37"/>
        <v>615.67611200448005</v>
      </c>
      <c r="O66" s="19">
        <f t="shared" si="37"/>
        <v>608.54221890478595</v>
      </c>
      <c r="P66" s="19">
        <f t="shared" si="37"/>
        <v>601.40832580509186</v>
      </c>
      <c r="Q66" s="19">
        <f t="shared" si="37"/>
        <v>594.27443270539777</v>
      </c>
      <c r="R66" s="19">
        <f t="shared" si="37"/>
        <v>587.14053960570368</v>
      </c>
      <c r="S66" s="19">
        <f t="shared" si="37"/>
        <v>580.00664650600959</v>
      </c>
      <c r="T66" s="19">
        <f t="shared" si="37"/>
        <v>572.8727534063155</v>
      </c>
      <c r="U66" s="19">
        <f t="shared" si="37"/>
        <v>565.7388603066214</v>
      </c>
      <c r="V66" s="19">
        <f t="shared" si="37"/>
        <v>558.60496720692731</v>
      </c>
      <c r="W66" s="75">
        <f>[3]Rates2020!L89</f>
        <v>551.47107410723333</v>
      </c>
      <c r="X66" s="19">
        <f t="shared" si="38"/>
        <v>546.46666532851566</v>
      </c>
      <c r="Y66" s="19">
        <f t="shared" si="38"/>
        <v>541.46225654979798</v>
      </c>
      <c r="Z66" s="19">
        <f t="shared" si="38"/>
        <v>536.45784777108031</v>
      </c>
      <c r="AA66" s="19">
        <f t="shared" si="38"/>
        <v>531.45343899236263</v>
      </c>
      <c r="AB66" s="19">
        <f t="shared" si="38"/>
        <v>526.44903021364496</v>
      </c>
      <c r="AC66" s="19">
        <f t="shared" si="38"/>
        <v>521.44462143492729</v>
      </c>
      <c r="AD66" s="19">
        <f t="shared" si="38"/>
        <v>516.44021265620961</v>
      </c>
      <c r="AE66" s="19">
        <f t="shared" si="38"/>
        <v>511.43580387749194</v>
      </c>
      <c r="AF66" s="19">
        <f t="shared" si="38"/>
        <v>506.43139509877426</v>
      </c>
      <c r="AG66" s="75">
        <f>[3]Rates2030!L89</f>
        <v>501.4269863200567</v>
      </c>
      <c r="AH66" s="19">
        <f t="shared" si="39"/>
        <v>501.4269863200567</v>
      </c>
      <c r="AI66" s="19">
        <f t="shared" si="39"/>
        <v>501.4269863200567</v>
      </c>
      <c r="AJ66" s="19">
        <f t="shared" si="39"/>
        <v>501.4269863200567</v>
      </c>
      <c r="AK66" s="19">
        <f t="shared" si="39"/>
        <v>501.4269863200567</v>
      </c>
      <c r="AL66" s="19">
        <f t="shared" si="39"/>
        <v>501.4269863200567</v>
      </c>
      <c r="AM66" s="19">
        <f t="shared" si="39"/>
        <v>501.4269863200567</v>
      </c>
      <c r="AN66" s="19">
        <f t="shared" si="39"/>
        <v>501.4269863200567</v>
      </c>
      <c r="AO66" s="19">
        <f t="shared" si="39"/>
        <v>501.4269863200567</v>
      </c>
      <c r="AP66" s="19">
        <f t="shared" si="39"/>
        <v>501.4269863200567</v>
      </c>
      <c r="AQ66" s="19">
        <f t="shared" si="39"/>
        <v>501.4269863200567</v>
      </c>
      <c r="AR66" s="19">
        <f t="shared" si="39"/>
        <v>501.4269863200567</v>
      </c>
      <c r="AS66" s="19">
        <f t="shared" si="39"/>
        <v>501.4269863200567</v>
      </c>
      <c r="AT66" s="19">
        <f t="shared" si="39"/>
        <v>501.4269863200567</v>
      </c>
      <c r="AU66" s="19">
        <f t="shared" si="39"/>
        <v>501.4269863200567</v>
      </c>
      <c r="AV66" s="19">
        <f t="shared" si="39"/>
        <v>501.4269863200567</v>
      </c>
      <c r="AW66" s="19">
        <f t="shared" si="39"/>
        <v>501.4269863200567</v>
      </c>
      <c r="AX66" s="19">
        <f t="shared" si="31"/>
        <v>501.4269863200567</v>
      </c>
      <c r="AY66" s="19">
        <f t="shared" si="31"/>
        <v>501.4269863200567</v>
      </c>
      <c r="AZ66" s="19">
        <f t="shared" si="31"/>
        <v>501.4269863200567</v>
      </c>
      <c r="BA66" s="19">
        <f t="shared" si="31"/>
        <v>501.4269863200567</v>
      </c>
      <c r="BB66" s="19">
        <f t="shared" si="31"/>
        <v>501.4269863200567</v>
      </c>
      <c r="BC66" s="19">
        <f t="shared" si="31"/>
        <v>501.4269863200567</v>
      </c>
      <c r="BD66" s="19">
        <f t="shared" si="31"/>
        <v>501.4269863200567</v>
      </c>
      <c r="BE66" s="19">
        <f t="shared" si="31"/>
        <v>501.4269863200567</v>
      </c>
      <c r="BF66" s="19">
        <f t="shared" si="31"/>
        <v>501.4269863200567</v>
      </c>
      <c r="BG66" s="19">
        <f t="shared" si="31"/>
        <v>501.4269863200567</v>
      </c>
      <c r="BH66" s="19">
        <f t="shared" si="31"/>
        <v>501.4269863200567</v>
      </c>
      <c r="BI66" s="19">
        <f t="shared" si="31"/>
        <v>501.4269863200567</v>
      </c>
      <c r="BJ66" s="19">
        <f t="shared" si="31"/>
        <v>501.4269863200567</v>
      </c>
      <c r="BK66" s="19">
        <f t="shared" si="31"/>
        <v>501.4269863200567</v>
      </c>
      <c r="BL66" s="19">
        <f t="shared" si="31"/>
        <v>501.4269863200567</v>
      </c>
      <c r="BM66" s="19">
        <f t="shared" si="31"/>
        <v>501.4269863200567</v>
      </c>
      <c r="BN66" s="19">
        <f t="shared" si="32"/>
        <v>501.4269863200567</v>
      </c>
      <c r="BO66" s="19">
        <f t="shared" si="32"/>
        <v>501.4269863200567</v>
      </c>
      <c r="BP66" s="19">
        <f t="shared" si="32"/>
        <v>501.4269863200567</v>
      </c>
      <c r="BQ66" s="19">
        <f t="shared" si="32"/>
        <v>501.4269863200567</v>
      </c>
      <c r="BR66" s="19">
        <f t="shared" si="32"/>
        <v>501.4269863200567</v>
      </c>
      <c r="BS66" s="19">
        <f t="shared" si="32"/>
        <v>501.4269863200567</v>
      </c>
      <c r="BT66" s="19">
        <f t="shared" si="32"/>
        <v>501.4269863200567</v>
      </c>
      <c r="BU66" s="19">
        <f t="shared" si="32"/>
        <v>501.4269863200567</v>
      </c>
      <c r="BV66" s="19">
        <f t="shared" si="32"/>
        <v>501.4269863200567</v>
      </c>
      <c r="BW66" s="19">
        <f t="shared" si="32"/>
        <v>501.4269863200567</v>
      </c>
      <c r="BX66" s="19">
        <f t="shared" si="32"/>
        <v>501.4269863200567</v>
      </c>
      <c r="BY66" s="19">
        <f t="shared" si="32"/>
        <v>501.4269863200567</v>
      </c>
      <c r="BZ66" s="19">
        <f t="shared" si="32"/>
        <v>501.4269863200567</v>
      </c>
      <c r="CA66" s="19">
        <f t="shared" si="32"/>
        <v>501.4269863200567</v>
      </c>
      <c r="CB66" s="19">
        <f t="shared" si="32"/>
        <v>501.4269863200567</v>
      </c>
      <c r="CC66" s="19">
        <f t="shared" si="32"/>
        <v>501.4269863200567</v>
      </c>
      <c r="CD66" s="19">
        <f t="shared" si="33"/>
        <v>501.4269863200567</v>
      </c>
      <c r="CE66" s="19">
        <f t="shared" si="33"/>
        <v>501.4269863200567</v>
      </c>
      <c r="CF66" s="19">
        <f t="shared" si="33"/>
        <v>501.4269863200567</v>
      </c>
      <c r="CG66" s="19">
        <f t="shared" si="33"/>
        <v>501.4269863200567</v>
      </c>
      <c r="CH66" s="19">
        <f t="shared" si="33"/>
        <v>501.4269863200567</v>
      </c>
      <c r="CI66" s="19">
        <f t="shared" si="33"/>
        <v>501.4269863200567</v>
      </c>
      <c r="CJ66" s="19">
        <f t="shared" si="33"/>
        <v>501.4269863200567</v>
      </c>
      <c r="CK66" s="19">
        <f t="shared" si="33"/>
        <v>501.4269863200567</v>
      </c>
      <c r="CL66" s="19">
        <f t="shared" si="33"/>
        <v>501.4269863200567</v>
      </c>
      <c r="CM66" s="19">
        <f t="shared" si="33"/>
        <v>501.4269863200567</v>
      </c>
      <c r="CN66" s="19">
        <f t="shared" si="33"/>
        <v>501.4269863200567</v>
      </c>
      <c r="CO66" s="19">
        <f t="shared" si="33"/>
        <v>501.4269863200567</v>
      </c>
      <c r="CP66" s="19">
        <f t="shared" si="33"/>
        <v>501.4269863200567</v>
      </c>
      <c r="CQ66" s="19">
        <f t="shared" si="33"/>
        <v>501.4269863200567</v>
      </c>
      <c r="CR66" s="19">
        <f t="shared" si="33"/>
        <v>501.4269863200567</v>
      </c>
      <c r="CS66" s="19">
        <f t="shared" si="33"/>
        <v>501.4269863200567</v>
      </c>
      <c r="CT66" s="19">
        <f t="shared" si="34"/>
        <v>501.4269863200567</v>
      </c>
      <c r="CU66" s="19">
        <f t="shared" si="34"/>
        <v>501.4269863200567</v>
      </c>
      <c r="CV66" s="19">
        <f t="shared" si="34"/>
        <v>501.4269863200567</v>
      </c>
      <c r="CW66" s="19">
        <f t="shared" si="34"/>
        <v>501.4269863200567</v>
      </c>
      <c r="CX66" s="19">
        <f t="shared" si="34"/>
        <v>501.4269863200567</v>
      </c>
      <c r="CY66" s="19">
        <f t="shared" si="34"/>
        <v>501.4269863200567</v>
      </c>
    </row>
    <row r="67" spans="1:103" ht="13.5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6"/>
        <v>248.22885848010225</v>
      </c>
      <c r="J67" s="19">
        <f t="shared" si="36"/>
        <v>244.62457159073733</v>
      </c>
      <c r="K67" s="19">
        <f t="shared" si="36"/>
        <v>241.02028470137242</v>
      </c>
      <c r="L67" s="19">
        <f t="shared" si="36"/>
        <v>237.4159978120075</v>
      </c>
      <c r="M67" s="75">
        <f>[3]Rates2010!N84</f>
        <v>233.81171092264265</v>
      </c>
      <c r="N67" s="19">
        <f t="shared" si="37"/>
        <v>229.48990416652376</v>
      </c>
      <c r="O67" s="19">
        <f t="shared" si="37"/>
        <v>225.16809741040487</v>
      </c>
      <c r="P67" s="19">
        <f t="shared" si="37"/>
        <v>220.84629065428598</v>
      </c>
      <c r="Q67" s="19">
        <f t="shared" si="37"/>
        <v>216.52448389816709</v>
      </c>
      <c r="R67" s="19">
        <f t="shared" si="37"/>
        <v>212.2026771420482</v>
      </c>
      <c r="S67" s="19">
        <f t="shared" si="37"/>
        <v>207.88087038592931</v>
      </c>
      <c r="T67" s="19">
        <f t="shared" si="37"/>
        <v>203.55906362981042</v>
      </c>
      <c r="U67" s="19">
        <f t="shared" si="37"/>
        <v>199.23725687369154</v>
      </c>
      <c r="V67" s="19">
        <f t="shared" si="37"/>
        <v>194.91545011757265</v>
      </c>
      <c r="W67" s="75">
        <f>[3]Rates2020!N84</f>
        <v>190.59364336145387</v>
      </c>
      <c r="X67" s="19">
        <f t="shared" si="38"/>
        <v>188.06232431973015</v>
      </c>
      <c r="Y67" s="19">
        <f t="shared" si="38"/>
        <v>185.53100527800643</v>
      </c>
      <c r="Z67" s="19">
        <f t="shared" si="38"/>
        <v>182.99968623628271</v>
      </c>
      <c r="AA67" s="19">
        <f t="shared" si="38"/>
        <v>180.46836719455899</v>
      </c>
      <c r="AB67" s="19">
        <f t="shared" si="38"/>
        <v>177.93704815283527</v>
      </c>
      <c r="AC67" s="19">
        <f t="shared" si="38"/>
        <v>175.40572911111155</v>
      </c>
      <c r="AD67" s="19">
        <f t="shared" si="38"/>
        <v>172.87441006938784</v>
      </c>
      <c r="AE67" s="19">
        <f t="shared" si="38"/>
        <v>170.34309102766412</v>
      </c>
      <c r="AF67" s="19">
        <f t="shared" si="38"/>
        <v>167.8117719859404</v>
      </c>
      <c r="AG67" s="75">
        <f>[3]Rates2030!N84</f>
        <v>165.28045294421665</v>
      </c>
      <c r="AH67" s="19">
        <f t="shared" si="39"/>
        <v>165.28045294421665</v>
      </c>
      <c r="AI67" s="19">
        <f t="shared" si="39"/>
        <v>165.28045294421665</v>
      </c>
      <c r="AJ67" s="19">
        <f t="shared" si="39"/>
        <v>165.28045294421665</v>
      </c>
      <c r="AK67" s="19">
        <f t="shared" si="39"/>
        <v>165.28045294421665</v>
      </c>
      <c r="AL67" s="19">
        <f t="shared" si="39"/>
        <v>165.28045294421665</v>
      </c>
      <c r="AM67" s="19">
        <f t="shared" si="39"/>
        <v>165.28045294421665</v>
      </c>
      <c r="AN67" s="19">
        <f t="shared" si="39"/>
        <v>165.28045294421665</v>
      </c>
      <c r="AO67" s="19">
        <f t="shared" si="39"/>
        <v>165.28045294421665</v>
      </c>
      <c r="AP67" s="19">
        <f t="shared" si="39"/>
        <v>165.28045294421665</v>
      </c>
      <c r="AQ67" s="19">
        <f t="shared" si="39"/>
        <v>165.28045294421665</v>
      </c>
      <c r="AR67" s="19">
        <f t="shared" si="39"/>
        <v>165.28045294421665</v>
      </c>
      <c r="AS67" s="19">
        <f t="shared" si="39"/>
        <v>165.28045294421665</v>
      </c>
      <c r="AT67" s="19">
        <f t="shared" si="39"/>
        <v>165.28045294421665</v>
      </c>
      <c r="AU67" s="19">
        <f t="shared" si="39"/>
        <v>165.28045294421665</v>
      </c>
      <c r="AV67" s="19">
        <f t="shared" si="39"/>
        <v>165.28045294421665</v>
      </c>
      <c r="AW67" s="19">
        <f t="shared" si="39"/>
        <v>165.28045294421665</v>
      </c>
      <c r="AX67" s="19">
        <f t="shared" si="31"/>
        <v>165.28045294421665</v>
      </c>
      <c r="AY67" s="19">
        <f t="shared" si="31"/>
        <v>165.28045294421665</v>
      </c>
      <c r="AZ67" s="19">
        <f t="shared" si="31"/>
        <v>165.28045294421665</v>
      </c>
      <c r="BA67" s="19">
        <f t="shared" si="31"/>
        <v>165.28045294421665</v>
      </c>
      <c r="BB67" s="19">
        <f t="shared" si="31"/>
        <v>165.28045294421665</v>
      </c>
      <c r="BC67" s="19">
        <f t="shared" si="31"/>
        <v>165.28045294421665</v>
      </c>
      <c r="BD67" s="19">
        <f t="shared" si="31"/>
        <v>165.28045294421665</v>
      </c>
      <c r="BE67" s="19">
        <f t="shared" si="31"/>
        <v>165.28045294421665</v>
      </c>
      <c r="BF67" s="19">
        <f t="shared" si="31"/>
        <v>165.28045294421665</v>
      </c>
      <c r="BG67" s="19">
        <f t="shared" si="31"/>
        <v>165.28045294421665</v>
      </c>
      <c r="BH67" s="19">
        <f t="shared" si="31"/>
        <v>165.28045294421665</v>
      </c>
      <c r="BI67" s="19">
        <f t="shared" si="31"/>
        <v>165.28045294421665</v>
      </c>
      <c r="BJ67" s="19">
        <f t="shared" si="31"/>
        <v>165.28045294421665</v>
      </c>
      <c r="BK67" s="19">
        <f t="shared" si="31"/>
        <v>165.28045294421665</v>
      </c>
      <c r="BL67" s="19">
        <f t="shared" si="31"/>
        <v>165.28045294421665</v>
      </c>
      <c r="BM67" s="19">
        <f t="shared" si="31"/>
        <v>165.28045294421665</v>
      </c>
      <c r="BN67" s="19">
        <f t="shared" si="32"/>
        <v>165.28045294421665</v>
      </c>
      <c r="BO67" s="19">
        <f t="shared" si="32"/>
        <v>165.28045294421665</v>
      </c>
      <c r="BP67" s="19">
        <f t="shared" si="32"/>
        <v>165.28045294421665</v>
      </c>
      <c r="BQ67" s="19">
        <f t="shared" si="32"/>
        <v>165.28045294421665</v>
      </c>
      <c r="BR67" s="19">
        <f t="shared" si="32"/>
        <v>165.28045294421665</v>
      </c>
      <c r="BS67" s="19">
        <f t="shared" si="32"/>
        <v>165.28045294421665</v>
      </c>
      <c r="BT67" s="19">
        <f t="shared" si="32"/>
        <v>165.28045294421665</v>
      </c>
      <c r="BU67" s="19">
        <f t="shared" si="32"/>
        <v>165.28045294421665</v>
      </c>
      <c r="BV67" s="19">
        <f t="shared" si="32"/>
        <v>165.28045294421665</v>
      </c>
      <c r="BW67" s="19">
        <f t="shared" si="32"/>
        <v>165.28045294421665</v>
      </c>
      <c r="BX67" s="19">
        <f t="shared" si="32"/>
        <v>165.28045294421665</v>
      </c>
      <c r="BY67" s="19">
        <f t="shared" si="32"/>
        <v>165.28045294421665</v>
      </c>
      <c r="BZ67" s="19">
        <f t="shared" si="32"/>
        <v>165.28045294421665</v>
      </c>
      <c r="CA67" s="19">
        <f t="shared" si="32"/>
        <v>165.28045294421665</v>
      </c>
      <c r="CB67" s="19">
        <f t="shared" si="32"/>
        <v>165.28045294421665</v>
      </c>
      <c r="CC67" s="19">
        <f t="shared" si="32"/>
        <v>165.28045294421665</v>
      </c>
      <c r="CD67" s="19">
        <f t="shared" si="33"/>
        <v>165.28045294421665</v>
      </c>
      <c r="CE67" s="19">
        <f t="shared" si="33"/>
        <v>165.28045294421665</v>
      </c>
      <c r="CF67" s="19">
        <f t="shared" si="33"/>
        <v>165.28045294421665</v>
      </c>
      <c r="CG67" s="19">
        <f t="shared" si="33"/>
        <v>165.28045294421665</v>
      </c>
      <c r="CH67" s="19">
        <f t="shared" si="33"/>
        <v>165.28045294421665</v>
      </c>
      <c r="CI67" s="19">
        <f t="shared" si="33"/>
        <v>165.28045294421665</v>
      </c>
      <c r="CJ67" s="19">
        <f t="shared" si="33"/>
        <v>165.28045294421665</v>
      </c>
      <c r="CK67" s="19">
        <f t="shared" si="33"/>
        <v>165.28045294421665</v>
      </c>
      <c r="CL67" s="19">
        <f t="shared" si="33"/>
        <v>165.28045294421665</v>
      </c>
      <c r="CM67" s="19">
        <f t="shared" si="33"/>
        <v>165.28045294421665</v>
      </c>
      <c r="CN67" s="19">
        <f t="shared" si="33"/>
        <v>165.28045294421665</v>
      </c>
      <c r="CO67" s="19">
        <f t="shared" si="33"/>
        <v>165.28045294421665</v>
      </c>
      <c r="CP67" s="19">
        <f t="shared" si="33"/>
        <v>165.28045294421665</v>
      </c>
      <c r="CQ67" s="19">
        <f t="shared" si="33"/>
        <v>165.28045294421665</v>
      </c>
      <c r="CR67" s="19">
        <f t="shared" si="33"/>
        <v>165.28045294421665</v>
      </c>
      <c r="CS67" s="19">
        <f t="shared" si="33"/>
        <v>165.28045294421665</v>
      </c>
      <c r="CT67" s="19">
        <f t="shared" si="34"/>
        <v>165.28045294421665</v>
      </c>
      <c r="CU67" s="19">
        <f t="shared" si="34"/>
        <v>165.28045294421665</v>
      </c>
      <c r="CV67" s="19">
        <f t="shared" si="34"/>
        <v>165.28045294421665</v>
      </c>
      <c r="CW67" s="19">
        <f t="shared" si="34"/>
        <v>165.28045294421665</v>
      </c>
      <c r="CX67" s="19">
        <f t="shared" si="34"/>
        <v>165.28045294421665</v>
      </c>
      <c r="CY67" s="19">
        <f t="shared" si="34"/>
        <v>165.28045294421665</v>
      </c>
    </row>
    <row r="68" spans="1:103" ht="13.5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6"/>
        <v>752.10161154045898</v>
      </c>
      <c r="J68" s="25">
        <f t="shared" si="36"/>
        <v>728.39128370232424</v>
      </c>
      <c r="K68" s="25">
        <f t="shared" si="36"/>
        <v>704.68095586418951</v>
      </c>
      <c r="L68" s="25">
        <f t="shared" si="36"/>
        <v>680.97062802605478</v>
      </c>
      <c r="M68" s="76">
        <f>[3]Rates2010!N89</f>
        <v>657.26030018792017</v>
      </c>
      <c r="N68" s="25">
        <f t="shared" si="37"/>
        <v>651.09195489402407</v>
      </c>
      <c r="O68" s="25">
        <f t="shared" si="37"/>
        <v>644.92360960012797</v>
      </c>
      <c r="P68" s="25">
        <f t="shared" si="37"/>
        <v>638.75526430623188</v>
      </c>
      <c r="Q68" s="25">
        <f t="shared" si="37"/>
        <v>632.58691901233578</v>
      </c>
      <c r="R68" s="25">
        <f t="shared" si="37"/>
        <v>626.41857371843969</v>
      </c>
      <c r="S68" s="25">
        <f t="shared" si="37"/>
        <v>620.25022842454359</v>
      </c>
      <c r="T68" s="25">
        <f t="shared" si="37"/>
        <v>614.0818831306475</v>
      </c>
      <c r="U68" s="25">
        <f t="shared" si="37"/>
        <v>607.9135378367514</v>
      </c>
      <c r="V68" s="25">
        <f t="shared" si="37"/>
        <v>601.74519254285531</v>
      </c>
      <c r="W68" s="76">
        <f>[3]Rates2020!N89</f>
        <v>595.57684724895967</v>
      </c>
      <c r="X68" s="25">
        <f t="shared" si="38"/>
        <v>590.78639139026507</v>
      </c>
      <c r="Y68" s="25">
        <f t="shared" si="38"/>
        <v>585.99593553157047</v>
      </c>
      <c r="Z68" s="25">
        <f t="shared" si="38"/>
        <v>581.20547967287587</v>
      </c>
      <c r="AA68" s="25">
        <f t="shared" si="38"/>
        <v>576.41502381418127</v>
      </c>
      <c r="AB68" s="25">
        <f t="shared" si="38"/>
        <v>571.62456795548667</v>
      </c>
      <c r="AC68" s="25">
        <f t="shared" si="38"/>
        <v>566.83411209679207</v>
      </c>
      <c r="AD68" s="25">
        <f t="shared" si="38"/>
        <v>562.04365623809747</v>
      </c>
      <c r="AE68" s="25">
        <f t="shared" si="38"/>
        <v>557.25320037940287</v>
      </c>
      <c r="AF68" s="25">
        <f t="shared" si="38"/>
        <v>552.46274452070827</v>
      </c>
      <c r="AG68" s="76">
        <f>[3]Rates2030!N89</f>
        <v>547.6722886620139</v>
      </c>
      <c r="AH68" s="25">
        <f t="shared" si="39"/>
        <v>547.6722886620139</v>
      </c>
      <c r="AI68" s="25">
        <f t="shared" si="39"/>
        <v>547.6722886620139</v>
      </c>
      <c r="AJ68" s="25">
        <f t="shared" si="39"/>
        <v>547.6722886620139</v>
      </c>
      <c r="AK68" s="25">
        <f t="shared" si="39"/>
        <v>547.6722886620139</v>
      </c>
      <c r="AL68" s="25">
        <f t="shared" si="39"/>
        <v>547.6722886620139</v>
      </c>
      <c r="AM68" s="25">
        <f t="shared" si="39"/>
        <v>547.6722886620139</v>
      </c>
      <c r="AN68" s="25">
        <f t="shared" si="39"/>
        <v>547.6722886620139</v>
      </c>
      <c r="AO68" s="25">
        <f t="shared" si="39"/>
        <v>547.6722886620139</v>
      </c>
      <c r="AP68" s="25">
        <f t="shared" si="39"/>
        <v>547.6722886620139</v>
      </c>
      <c r="AQ68" s="25">
        <f t="shared" si="39"/>
        <v>547.6722886620139</v>
      </c>
      <c r="AR68" s="25">
        <f t="shared" si="39"/>
        <v>547.6722886620139</v>
      </c>
      <c r="AS68" s="25">
        <f t="shared" si="39"/>
        <v>547.6722886620139</v>
      </c>
      <c r="AT68" s="25">
        <f t="shared" si="39"/>
        <v>547.6722886620139</v>
      </c>
      <c r="AU68" s="25">
        <f t="shared" si="39"/>
        <v>547.6722886620139</v>
      </c>
      <c r="AV68" s="25">
        <f t="shared" si="39"/>
        <v>547.6722886620139</v>
      </c>
      <c r="AW68" s="25">
        <f t="shared" si="39"/>
        <v>547.6722886620139</v>
      </c>
      <c r="AX68" s="25">
        <f t="shared" si="31"/>
        <v>547.6722886620139</v>
      </c>
      <c r="AY68" s="25">
        <f t="shared" si="31"/>
        <v>547.6722886620139</v>
      </c>
      <c r="AZ68" s="25">
        <f t="shared" si="31"/>
        <v>547.6722886620139</v>
      </c>
      <c r="BA68" s="25">
        <f t="shared" si="31"/>
        <v>547.6722886620139</v>
      </c>
      <c r="BB68" s="25">
        <f t="shared" si="31"/>
        <v>547.6722886620139</v>
      </c>
      <c r="BC68" s="25">
        <f t="shared" si="31"/>
        <v>547.6722886620139</v>
      </c>
      <c r="BD68" s="25">
        <f t="shared" si="31"/>
        <v>547.6722886620139</v>
      </c>
      <c r="BE68" s="25">
        <f t="shared" si="31"/>
        <v>547.6722886620139</v>
      </c>
      <c r="BF68" s="25">
        <f t="shared" si="31"/>
        <v>547.6722886620139</v>
      </c>
      <c r="BG68" s="25">
        <f t="shared" si="31"/>
        <v>547.6722886620139</v>
      </c>
      <c r="BH68" s="25">
        <f t="shared" si="31"/>
        <v>547.6722886620139</v>
      </c>
      <c r="BI68" s="25">
        <f t="shared" si="31"/>
        <v>547.6722886620139</v>
      </c>
      <c r="BJ68" s="25">
        <f t="shared" si="31"/>
        <v>547.6722886620139</v>
      </c>
      <c r="BK68" s="25">
        <f t="shared" si="31"/>
        <v>547.6722886620139</v>
      </c>
      <c r="BL68" s="25">
        <f t="shared" si="31"/>
        <v>547.6722886620139</v>
      </c>
      <c r="BM68" s="25">
        <f t="shared" si="31"/>
        <v>547.6722886620139</v>
      </c>
      <c r="BN68" s="25">
        <f t="shared" si="32"/>
        <v>547.6722886620139</v>
      </c>
      <c r="BO68" s="25">
        <f t="shared" si="32"/>
        <v>547.6722886620139</v>
      </c>
      <c r="BP68" s="25">
        <f t="shared" si="32"/>
        <v>547.6722886620139</v>
      </c>
      <c r="BQ68" s="25">
        <f t="shared" si="32"/>
        <v>547.6722886620139</v>
      </c>
      <c r="BR68" s="25">
        <f t="shared" si="32"/>
        <v>547.6722886620139</v>
      </c>
      <c r="BS68" s="25">
        <f t="shared" si="32"/>
        <v>547.6722886620139</v>
      </c>
      <c r="BT68" s="25">
        <f t="shared" si="32"/>
        <v>547.6722886620139</v>
      </c>
      <c r="BU68" s="25">
        <f t="shared" si="32"/>
        <v>547.6722886620139</v>
      </c>
      <c r="BV68" s="25">
        <f t="shared" si="32"/>
        <v>547.6722886620139</v>
      </c>
      <c r="BW68" s="25">
        <f t="shared" si="32"/>
        <v>547.6722886620139</v>
      </c>
      <c r="BX68" s="25">
        <f t="shared" si="32"/>
        <v>547.6722886620139</v>
      </c>
      <c r="BY68" s="25">
        <f t="shared" si="32"/>
        <v>547.6722886620139</v>
      </c>
      <c r="BZ68" s="25">
        <f t="shared" si="32"/>
        <v>547.6722886620139</v>
      </c>
      <c r="CA68" s="25">
        <f t="shared" si="32"/>
        <v>547.6722886620139</v>
      </c>
      <c r="CB68" s="25">
        <f t="shared" si="32"/>
        <v>547.6722886620139</v>
      </c>
      <c r="CC68" s="25">
        <f t="shared" si="32"/>
        <v>547.6722886620139</v>
      </c>
      <c r="CD68" s="25">
        <f t="shared" si="33"/>
        <v>547.6722886620139</v>
      </c>
      <c r="CE68" s="25">
        <f t="shared" si="33"/>
        <v>547.6722886620139</v>
      </c>
      <c r="CF68" s="25">
        <f t="shared" si="33"/>
        <v>547.6722886620139</v>
      </c>
      <c r="CG68" s="25">
        <f t="shared" si="33"/>
        <v>547.6722886620139</v>
      </c>
      <c r="CH68" s="25">
        <f t="shared" si="33"/>
        <v>547.6722886620139</v>
      </c>
      <c r="CI68" s="25">
        <f t="shared" si="33"/>
        <v>547.6722886620139</v>
      </c>
      <c r="CJ68" s="25">
        <f t="shared" si="33"/>
        <v>547.6722886620139</v>
      </c>
      <c r="CK68" s="25">
        <f t="shared" si="33"/>
        <v>547.6722886620139</v>
      </c>
      <c r="CL68" s="25">
        <f t="shared" si="33"/>
        <v>547.6722886620139</v>
      </c>
      <c r="CM68" s="25">
        <f t="shared" si="33"/>
        <v>547.6722886620139</v>
      </c>
      <c r="CN68" s="25">
        <f t="shared" si="33"/>
        <v>547.6722886620139</v>
      </c>
      <c r="CO68" s="25">
        <f t="shared" si="33"/>
        <v>547.6722886620139</v>
      </c>
      <c r="CP68" s="25">
        <f t="shared" si="33"/>
        <v>547.6722886620139</v>
      </c>
      <c r="CQ68" s="25">
        <f t="shared" si="33"/>
        <v>547.6722886620139</v>
      </c>
      <c r="CR68" s="25">
        <f t="shared" si="33"/>
        <v>547.6722886620139</v>
      </c>
      <c r="CS68" s="25">
        <f t="shared" si="33"/>
        <v>547.6722886620139</v>
      </c>
      <c r="CT68" s="25">
        <f t="shared" si="34"/>
        <v>547.6722886620139</v>
      </c>
      <c r="CU68" s="25">
        <f t="shared" si="34"/>
        <v>547.6722886620139</v>
      </c>
      <c r="CV68" s="25">
        <f t="shared" si="34"/>
        <v>547.6722886620139</v>
      </c>
      <c r="CW68" s="25">
        <f t="shared" si="34"/>
        <v>547.6722886620139</v>
      </c>
      <c r="CX68" s="25">
        <f t="shared" si="34"/>
        <v>547.6722886620139</v>
      </c>
      <c r="CY68" s="25">
        <f t="shared" si="34"/>
        <v>547.6722886620139</v>
      </c>
    </row>
    <row r="69" spans="1:103" ht="13.5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6"/>
        <v>14705.917181911756</v>
      </c>
      <c r="J69" s="31">
        <f t="shared" si="36"/>
        <v>14525.794014503264</v>
      </c>
      <c r="K69" s="31">
        <f t="shared" si="36"/>
        <v>14345.670847094772</v>
      </c>
      <c r="L69" s="31">
        <f t="shared" si="36"/>
        <v>14165.54767968628</v>
      </c>
      <c r="M69" s="77">
        <f>[3]Rates2010!O94</f>
        <v>13985.424512277788</v>
      </c>
      <c r="N69" s="31">
        <f t="shared" si="37"/>
        <v>13739.841838071816</v>
      </c>
      <c r="O69" s="31">
        <f t="shared" si="37"/>
        <v>13494.259163865843</v>
      </c>
      <c r="P69" s="31">
        <f t="shared" si="37"/>
        <v>13248.676489659871</v>
      </c>
      <c r="Q69" s="31">
        <f t="shared" si="37"/>
        <v>13003.093815453898</v>
      </c>
      <c r="R69" s="31">
        <f t="shared" si="37"/>
        <v>12757.511141247925</v>
      </c>
      <c r="S69" s="31">
        <f t="shared" si="37"/>
        <v>12511.928467041953</v>
      </c>
      <c r="T69" s="31">
        <f t="shared" si="37"/>
        <v>12266.34579283598</v>
      </c>
      <c r="U69" s="31">
        <f t="shared" si="37"/>
        <v>12020.763118630008</v>
      </c>
      <c r="V69" s="31">
        <f t="shared" si="37"/>
        <v>11775.180444424035</v>
      </c>
      <c r="W69" s="77">
        <f>[3]Rates2020!O94</f>
        <v>11529.597770218063</v>
      </c>
      <c r="X69" s="31">
        <f t="shared" si="38"/>
        <v>11412.502830867694</v>
      </c>
      <c r="Y69" s="31">
        <f t="shared" si="38"/>
        <v>11295.407891517325</v>
      </c>
      <c r="Z69" s="31">
        <f t="shared" si="38"/>
        <v>11178.312952166956</v>
      </c>
      <c r="AA69" s="31">
        <f t="shared" si="38"/>
        <v>11061.218012816587</v>
      </c>
      <c r="AB69" s="31">
        <f t="shared" si="38"/>
        <v>10944.123073466219</v>
      </c>
      <c r="AC69" s="31">
        <f t="shared" si="38"/>
        <v>10827.02813411585</v>
      </c>
      <c r="AD69" s="31">
        <f t="shared" si="38"/>
        <v>10709.933194765481</v>
      </c>
      <c r="AE69" s="31">
        <f t="shared" si="38"/>
        <v>10592.838255415112</v>
      </c>
      <c r="AF69" s="31">
        <f t="shared" si="38"/>
        <v>10475.743316064743</v>
      </c>
      <c r="AG69" s="77">
        <f>[3]Rates2030!O94</f>
        <v>10358.648376714371</v>
      </c>
      <c r="AH69" s="53">
        <f t="shared" si="39"/>
        <v>10358.648376714371</v>
      </c>
      <c r="AI69" s="53">
        <f t="shared" si="39"/>
        <v>10358.648376714371</v>
      </c>
      <c r="AJ69" s="53">
        <f t="shared" si="39"/>
        <v>10358.648376714371</v>
      </c>
      <c r="AK69" s="53">
        <f t="shared" si="39"/>
        <v>10358.648376714371</v>
      </c>
      <c r="AL69" s="53">
        <f t="shared" si="39"/>
        <v>10358.648376714371</v>
      </c>
      <c r="AM69" s="53">
        <f t="shared" si="39"/>
        <v>10358.648376714371</v>
      </c>
      <c r="AN69" s="53">
        <f t="shared" si="39"/>
        <v>10358.648376714371</v>
      </c>
      <c r="AO69" s="53">
        <f t="shared" si="39"/>
        <v>10358.648376714371</v>
      </c>
      <c r="AP69" s="53">
        <f t="shared" si="39"/>
        <v>10358.648376714371</v>
      </c>
      <c r="AQ69" s="53">
        <f t="shared" si="39"/>
        <v>10358.648376714371</v>
      </c>
      <c r="AR69" s="31">
        <f t="shared" si="39"/>
        <v>10358.648376714371</v>
      </c>
      <c r="AS69" s="31">
        <f t="shared" si="39"/>
        <v>10358.648376714371</v>
      </c>
      <c r="AT69" s="31">
        <f t="shared" si="39"/>
        <v>10358.648376714371</v>
      </c>
      <c r="AU69" s="31">
        <f t="shared" si="39"/>
        <v>10358.648376714371</v>
      </c>
      <c r="AV69" s="31">
        <f t="shared" si="39"/>
        <v>10358.648376714371</v>
      </c>
      <c r="AW69" s="31">
        <f t="shared" si="39"/>
        <v>10358.648376714371</v>
      </c>
      <c r="AX69" s="31">
        <f t="shared" si="31"/>
        <v>10358.648376714371</v>
      </c>
      <c r="AY69" s="31">
        <f t="shared" si="31"/>
        <v>10358.648376714371</v>
      </c>
      <c r="AZ69" s="31">
        <f t="shared" si="31"/>
        <v>10358.648376714371</v>
      </c>
      <c r="BA69" s="31">
        <f t="shared" si="31"/>
        <v>10358.648376714371</v>
      </c>
      <c r="BB69" s="31">
        <f t="shared" si="31"/>
        <v>10358.648376714371</v>
      </c>
      <c r="BC69" s="31">
        <f t="shared" si="31"/>
        <v>10358.648376714371</v>
      </c>
      <c r="BD69" s="31">
        <f t="shared" si="31"/>
        <v>10358.648376714371</v>
      </c>
      <c r="BE69" s="31">
        <f t="shared" si="31"/>
        <v>10358.648376714371</v>
      </c>
      <c r="BF69" s="31">
        <f t="shared" si="31"/>
        <v>10358.648376714371</v>
      </c>
      <c r="BG69" s="31">
        <f t="shared" si="31"/>
        <v>10358.648376714371</v>
      </c>
      <c r="BH69" s="31">
        <f t="shared" si="31"/>
        <v>10358.648376714371</v>
      </c>
      <c r="BI69" s="31">
        <f t="shared" si="31"/>
        <v>10358.648376714371</v>
      </c>
      <c r="BJ69" s="31">
        <f t="shared" si="31"/>
        <v>10358.648376714371</v>
      </c>
      <c r="BK69" s="31">
        <f t="shared" si="31"/>
        <v>10358.648376714371</v>
      </c>
      <c r="BL69" s="31">
        <f t="shared" si="31"/>
        <v>10358.648376714371</v>
      </c>
      <c r="BM69" s="31">
        <f t="shared" si="31"/>
        <v>10358.648376714371</v>
      </c>
      <c r="BN69" s="31">
        <f t="shared" si="32"/>
        <v>10358.648376714371</v>
      </c>
      <c r="BO69" s="31">
        <f t="shared" si="32"/>
        <v>10358.648376714371</v>
      </c>
      <c r="BP69" s="31">
        <f t="shared" si="32"/>
        <v>10358.648376714371</v>
      </c>
      <c r="BQ69" s="31">
        <f t="shared" si="32"/>
        <v>10358.648376714371</v>
      </c>
      <c r="BR69" s="31">
        <f t="shared" si="32"/>
        <v>10358.648376714371</v>
      </c>
      <c r="BS69" s="31">
        <f t="shared" si="32"/>
        <v>10358.648376714371</v>
      </c>
      <c r="BT69" s="31">
        <f t="shared" si="32"/>
        <v>10358.648376714371</v>
      </c>
      <c r="BU69" s="31">
        <f t="shared" si="32"/>
        <v>10358.648376714371</v>
      </c>
      <c r="BV69" s="31">
        <f t="shared" si="32"/>
        <v>10358.648376714371</v>
      </c>
      <c r="BW69" s="31">
        <f t="shared" si="32"/>
        <v>10358.648376714371</v>
      </c>
      <c r="BX69" s="31">
        <f t="shared" si="32"/>
        <v>10358.648376714371</v>
      </c>
      <c r="BY69" s="31">
        <f t="shared" si="32"/>
        <v>10358.648376714371</v>
      </c>
      <c r="BZ69" s="31">
        <f t="shared" si="32"/>
        <v>10358.648376714371</v>
      </c>
      <c r="CA69" s="31">
        <f t="shared" si="32"/>
        <v>10358.648376714371</v>
      </c>
      <c r="CB69" s="31">
        <f t="shared" si="32"/>
        <v>10358.648376714371</v>
      </c>
      <c r="CC69" s="31">
        <f t="shared" si="32"/>
        <v>10358.648376714371</v>
      </c>
      <c r="CD69" s="31">
        <f t="shared" si="33"/>
        <v>10358.648376714371</v>
      </c>
      <c r="CE69" s="31">
        <f t="shared" si="33"/>
        <v>10358.648376714371</v>
      </c>
      <c r="CF69" s="31">
        <f t="shared" si="33"/>
        <v>10358.648376714371</v>
      </c>
      <c r="CG69" s="31">
        <f t="shared" si="33"/>
        <v>10358.648376714371</v>
      </c>
      <c r="CH69" s="31">
        <f t="shared" si="33"/>
        <v>10358.648376714371</v>
      </c>
      <c r="CI69" s="31">
        <f t="shared" si="33"/>
        <v>10358.648376714371</v>
      </c>
      <c r="CJ69" s="31">
        <f t="shared" si="33"/>
        <v>10358.648376714371</v>
      </c>
      <c r="CK69" s="31">
        <f t="shared" si="33"/>
        <v>10358.648376714371</v>
      </c>
      <c r="CL69" s="31">
        <f t="shared" si="33"/>
        <v>10358.648376714371</v>
      </c>
      <c r="CM69" s="31">
        <f t="shared" si="33"/>
        <v>10358.648376714371</v>
      </c>
      <c r="CN69" s="31">
        <f t="shared" si="33"/>
        <v>10358.648376714371</v>
      </c>
      <c r="CO69" s="31">
        <f t="shared" si="33"/>
        <v>10358.648376714371</v>
      </c>
      <c r="CP69" s="31">
        <f t="shared" si="33"/>
        <v>10358.648376714371</v>
      </c>
      <c r="CQ69" s="31">
        <f t="shared" si="33"/>
        <v>10358.648376714371</v>
      </c>
      <c r="CR69" s="31">
        <f t="shared" si="33"/>
        <v>10358.648376714371</v>
      </c>
      <c r="CS69" s="31">
        <f t="shared" si="33"/>
        <v>10358.648376714371</v>
      </c>
      <c r="CT69" s="31">
        <f t="shared" si="34"/>
        <v>10358.648376714371</v>
      </c>
      <c r="CU69" s="31">
        <f t="shared" si="34"/>
        <v>10358.648376714371</v>
      </c>
      <c r="CV69" s="31">
        <f t="shared" si="34"/>
        <v>10358.648376714371</v>
      </c>
      <c r="CW69" s="31">
        <f t="shared" si="34"/>
        <v>10358.648376714371</v>
      </c>
      <c r="CX69" s="31">
        <f t="shared" si="34"/>
        <v>10358.648376714371</v>
      </c>
      <c r="CY69" s="31">
        <f t="shared" si="34"/>
        <v>10358.648376714371</v>
      </c>
    </row>
    <row r="70" spans="1:103" ht="13.5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6"/>
        <v>22874.049544340003</v>
      </c>
      <c r="J70" s="25">
        <f t="shared" si="36"/>
        <v>23279.480296550028</v>
      </c>
      <c r="K70" s="25">
        <f t="shared" si="36"/>
        <v>23684.911048760052</v>
      </c>
      <c r="L70" s="25">
        <f t="shared" si="36"/>
        <v>24090.341800970076</v>
      </c>
      <c r="M70" s="76">
        <f>[3]Rates2010!O93</f>
        <v>24495.772553180104</v>
      </c>
      <c r="N70" s="25">
        <f t="shared" si="37"/>
        <v>24429.634523053592</v>
      </c>
      <c r="O70" s="25">
        <f t="shared" si="37"/>
        <v>24363.496492927079</v>
      </c>
      <c r="P70" s="25">
        <f t="shared" si="37"/>
        <v>24297.358462800566</v>
      </c>
      <c r="Q70" s="25">
        <f t="shared" si="37"/>
        <v>24231.220432674054</v>
      </c>
      <c r="R70" s="25">
        <f t="shared" si="37"/>
        <v>24165.082402547541</v>
      </c>
      <c r="S70" s="25">
        <f t="shared" si="37"/>
        <v>24098.944372421029</v>
      </c>
      <c r="T70" s="25">
        <f t="shared" si="37"/>
        <v>24032.806342294516</v>
      </c>
      <c r="U70" s="25">
        <f t="shared" si="37"/>
        <v>23966.668312168003</v>
      </c>
      <c r="V70" s="25">
        <f t="shared" si="37"/>
        <v>23900.530282041491</v>
      </c>
      <c r="W70" s="76">
        <f>[3]Rates2020!O93</f>
        <v>23834.392251914986</v>
      </c>
      <c r="X70" s="25">
        <f t="shared" si="38"/>
        <v>23785.107962739177</v>
      </c>
      <c r="Y70" s="25">
        <f t="shared" si="38"/>
        <v>23735.823673563369</v>
      </c>
      <c r="Z70" s="25">
        <f t="shared" si="38"/>
        <v>23686.539384387561</v>
      </c>
      <c r="AA70" s="25">
        <f t="shared" si="38"/>
        <v>23637.255095211753</v>
      </c>
      <c r="AB70" s="25">
        <f t="shared" si="38"/>
        <v>23587.970806035944</v>
      </c>
      <c r="AC70" s="25">
        <f t="shared" si="38"/>
        <v>23538.686516860136</v>
      </c>
      <c r="AD70" s="25">
        <f t="shared" si="38"/>
        <v>23489.402227684328</v>
      </c>
      <c r="AE70" s="25">
        <f t="shared" si="38"/>
        <v>23440.11793850852</v>
      </c>
      <c r="AF70" s="25">
        <f t="shared" si="38"/>
        <v>23390.833649332712</v>
      </c>
      <c r="AG70" s="76">
        <f>[3]Rates2030!O93</f>
        <v>23341.549360156889</v>
      </c>
      <c r="AH70" s="54">
        <f t="shared" si="39"/>
        <v>23341.549360156889</v>
      </c>
      <c r="AI70" s="54">
        <f t="shared" si="39"/>
        <v>23341.549360156889</v>
      </c>
      <c r="AJ70" s="54">
        <f t="shared" si="39"/>
        <v>23341.549360156889</v>
      </c>
      <c r="AK70" s="54">
        <f t="shared" si="39"/>
        <v>23341.549360156889</v>
      </c>
      <c r="AL70" s="54">
        <f t="shared" si="39"/>
        <v>23341.549360156889</v>
      </c>
      <c r="AM70" s="54">
        <f t="shared" si="39"/>
        <v>23341.549360156889</v>
      </c>
      <c r="AN70" s="54">
        <f t="shared" si="39"/>
        <v>23341.549360156889</v>
      </c>
      <c r="AO70" s="54">
        <f t="shared" si="39"/>
        <v>23341.549360156889</v>
      </c>
      <c r="AP70" s="54">
        <f t="shared" si="39"/>
        <v>23341.549360156889</v>
      </c>
      <c r="AQ70" s="54">
        <f t="shared" si="39"/>
        <v>23341.549360156889</v>
      </c>
      <c r="AR70" s="25">
        <f t="shared" si="39"/>
        <v>23341.549360156889</v>
      </c>
      <c r="AS70" s="25">
        <f t="shared" si="39"/>
        <v>23341.549360156889</v>
      </c>
      <c r="AT70" s="25">
        <f t="shared" si="39"/>
        <v>23341.549360156889</v>
      </c>
      <c r="AU70" s="25">
        <f t="shared" si="39"/>
        <v>23341.549360156889</v>
      </c>
      <c r="AV70" s="25">
        <f t="shared" si="39"/>
        <v>23341.549360156889</v>
      </c>
      <c r="AW70" s="25">
        <f t="shared" si="39"/>
        <v>23341.549360156889</v>
      </c>
      <c r="AX70" s="25">
        <f t="shared" si="31"/>
        <v>23341.549360156889</v>
      </c>
      <c r="AY70" s="25">
        <f t="shared" si="31"/>
        <v>23341.549360156889</v>
      </c>
      <c r="AZ70" s="25">
        <f t="shared" si="31"/>
        <v>23341.549360156889</v>
      </c>
      <c r="BA70" s="25">
        <f t="shared" si="31"/>
        <v>23341.549360156889</v>
      </c>
      <c r="BB70" s="25">
        <f t="shared" si="31"/>
        <v>23341.549360156889</v>
      </c>
      <c r="BC70" s="25">
        <f t="shared" si="31"/>
        <v>23341.549360156889</v>
      </c>
      <c r="BD70" s="25">
        <f t="shared" si="31"/>
        <v>23341.549360156889</v>
      </c>
      <c r="BE70" s="25">
        <f t="shared" si="31"/>
        <v>23341.549360156889</v>
      </c>
      <c r="BF70" s="25">
        <f t="shared" si="31"/>
        <v>23341.549360156889</v>
      </c>
      <c r="BG70" s="25">
        <f t="shared" si="31"/>
        <v>23341.549360156889</v>
      </c>
      <c r="BH70" s="25">
        <f t="shared" si="31"/>
        <v>23341.549360156889</v>
      </c>
      <c r="BI70" s="25">
        <f t="shared" si="31"/>
        <v>23341.549360156889</v>
      </c>
      <c r="BJ70" s="25">
        <f t="shared" si="31"/>
        <v>23341.549360156889</v>
      </c>
      <c r="BK70" s="25">
        <f t="shared" si="31"/>
        <v>23341.549360156889</v>
      </c>
      <c r="BL70" s="25">
        <f t="shared" si="31"/>
        <v>23341.549360156889</v>
      </c>
      <c r="BM70" s="25">
        <f t="shared" si="31"/>
        <v>23341.549360156889</v>
      </c>
      <c r="BN70" s="25">
        <f t="shared" si="32"/>
        <v>23341.549360156889</v>
      </c>
      <c r="BO70" s="25">
        <f t="shared" si="32"/>
        <v>23341.549360156889</v>
      </c>
      <c r="BP70" s="25">
        <f t="shared" si="32"/>
        <v>23341.549360156889</v>
      </c>
      <c r="BQ70" s="25">
        <f t="shared" si="32"/>
        <v>23341.549360156889</v>
      </c>
      <c r="BR70" s="25">
        <f t="shared" si="32"/>
        <v>23341.549360156889</v>
      </c>
      <c r="BS70" s="25">
        <f t="shared" si="32"/>
        <v>23341.549360156889</v>
      </c>
      <c r="BT70" s="25">
        <f t="shared" si="32"/>
        <v>23341.549360156889</v>
      </c>
      <c r="BU70" s="25">
        <f t="shared" si="32"/>
        <v>23341.549360156889</v>
      </c>
      <c r="BV70" s="25">
        <f t="shared" si="32"/>
        <v>23341.549360156889</v>
      </c>
      <c r="BW70" s="25">
        <f t="shared" si="32"/>
        <v>23341.549360156889</v>
      </c>
      <c r="BX70" s="25">
        <f t="shared" si="32"/>
        <v>23341.549360156889</v>
      </c>
      <c r="BY70" s="25">
        <f t="shared" si="32"/>
        <v>23341.549360156889</v>
      </c>
      <c r="BZ70" s="25">
        <f t="shared" si="32"/>
        <v>23341.549360156889</v>
      </c>
      <c r="CA70" s="25">
        <f t="shared" si="32"/>
        <v>23341.549360156889</v>
      </c>
      <c r="CB70" s="25">
        <f t="shared" si="32"/>
        <v>23341.549360156889</v>
      </c>
      <c r="CC70" s="25">
        <f t="shared" si="32"/>
        <v>23341.549360156889</v>
      </c>
      <c r="CD70" s="25">
        <f t="shared" si="33"/>
        <v>23341.549360156889</v>
      </c>
      <c r="CE70" s="25">
        <f t="shared" si="33"/>
        <v>23341.549360156889</v>
      </c>
      <c r="CF70" s="25">
        <f t="shared" si="33"/>
        <v>23341.549360156889</v>
      </c>
      <c r="CG70" s="25">
        <f t="shared" si="33"/>
        <v>23341.549360156889</v>
      </c>
      <c r="CH70" s="25">
        <f t="shared" si="33"/>
        <v>23341.549360156889</v>
      </c>
      <c r="CI70" s="25">
        <f t="shared" si="33"/>
        <v>23341.549360156889</v>
      </c>
      <c r="CJ70" s="25">
        <f t="shared" si="33"/>
        <v>23341.549360156889</v>
      </c>
      <c r="CK70" s="25">
        <f t="shared" si="33"/>
        <v>23341.549360156889</v>
      </c>
      <c r="CL70" s="25">
        <f t="shared" si="33"/>
        <v>23341.549360156889</v>
      </c>
      <c r="CM70" s="25">
        <f t="shared" si="33"/>
        <v>23341.549360156889</v>
      </c>
      <c r="CN70" s="25">
        <f t="shared" si="33"/>
        <v>23341.549360156889</v>
      </c>
      <c r="CO70" s="25">
        <f t="shared" si="33"/>
        <v>23341.549360156889</v>
      </c>
      <c r="CP70" s="25">
        <f t="shared" si="33"/>
        <v>23341.549360156889</v>
      </c>
      <c r="CQ70" s="25">
        <f t="shared" si="33"/>
        <v>23341.549360156889</v>
      </c>
      <c r="CR70" s="25">
        <f t="shared" si="33"/>
        <v>23341.549360156889</v>
      </c>
      <c r="CS70" s="25">
        <f t="shared" si="33"/>
        <v>23341.549360156889</v>
      </c>
      <c r="CT70" s="25">
        <f t="shared" si="34"/>
        <v>23341.549360156889</v>
      </c>
      <c r="CU70" s="25">
        <f t="shared" si="34"/>
        <v>23341.549360156889</v>
      </c>
      <c r="CV70" s="25">
        <f t="shared" si="34"/>
        <v>23341.549360156889</v>
      </c>
      <c r="CW70" s="25">
        <f t="shared" si="34"/>
        <v>23341.549360156889</v>
      </c>
      <c r="CX70" s="25">
        <f t="shared" si="34"/>
        <v>23341.549360156889</v>
      </c>
      <c r="CY70" s="25">
        <f t="shared" si="34"/>
        <v>23341.549360156889</v>
      </c>
    </row>
    <row r="71" spans="1:103" ht="13.5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6"/>
        <v>0</v>
      </c>
      <c r="J71" s="44">
        <f t="shared" si="36"/>
        <v>0</v>
      </c>
      <c r="K71" s="44">
        <f t="shared" si="36"/>
        <v>0</v>
      </c>
      <c r="L71" s="44">
        <f t="shared" si="36"/>
        <v>0</v>
      </c>
      <c r="M71" s="79">
        <v>0</v>
      </c>
      <c r="N71" s="44">
        <f t="shared" si="37"/>
        <v>0</v>
      </c>
      <c r="O71" s="44">
        <f t="shared" si="37"/>
        <v>0</v>
      </c>
      <c r="P71" s="44">
        <f t="shared" si="37"/>
        <v>0</v>
      </c>
      <c r="Q71" s="44">
        <f t="shared" si="37"/>
        <v>0</v>
      </c>
      <c r="R71" s="44">
        <f t="shared" si="37"/>
        <v>0</v>
      </c>
      <c r="S71" s="44">
        <f t="shared" si="37"/>
        <v>0</v>
      </c>
      <c r="T71" s="44">
        <f t="shared" si="37"/>
        <v>0</v>
      </c>
      <c r="U71" s="44">
        <f t="shared" si="37"/>
        <v>0</v>
      </c>
      <c r="V71" s="44">
        <f t="shared" si="37"/>
        <v>0</v>
      </c>
      <c r="W71" s="79">
        <v>0</v>
      </c>
      <c r="X71" s="44">
        <f t="shared" si="38"/>
        <v>0</v>
      </c>
      <c r="Y71" s="44">
        <f t="shared" si="38"/>
        <v>0</v>
      </c>
      <c r="Z71" s="44">
        <f t="shared" si="38"/>
        <v>0</v>
      </c>
      <c r="AA71" s="44">
        <f t="shared" si="38"/>
        <v>0</v>
      </c>
      <c r="AB71" s="44">
        <f t="shared" si="38"/>
        <v>0</v>
      </c>
      <c r="AC71" s="44">
        <f t="shared" si="38"/>
        <v>0</v>
      </c>
      <c r="AD71" s="44">
        <f t="shared" si="38"/>
        <v>0</v>
      </c>
      <c r="AE71" s="44">
        <f t="shared" si="38"/>
        <v>0</v>
      </c>
      <c r="AF71" s="44">
        <f t="shared" si="38"/>
        <v>0</v>
      </c>
      <c r="AG71" s="79">
        <v>0</v>
      </c>
      <c r="AH71" s="44">
        <f t="shared" si="39"/>
        <v>0</v>
      </c>
      <c r="AI71" s="44">
        <f t="shared" si="39"/>
        <v>0</v>
      </c>
      <c r="AJ71" s="44">
        <f t="shared" si="39"/>
        <v>0</v>
      </c>
      <c r="AK71" s="44">
        <f t="shared" si="39"/>
        <v>0</v>
      </c>
      <c r="AL71" s="44">
        <f t="shared" si="39"/>
        <v>0</v>
      </c>
      <c r="AM71" s="44">
        <f t="shared" si="39"/>
        <v>0</v>
      </c>
      <c r="AN71" s="44">
        <f t="shared" si="39"/>
        <v>0</v>
      </c>
      <c r="AO71" s="44">
        <f t="shared" si="39"/>
        <v>0</v>
      </c>
      <c r="AP71" s="44">
        <f t="shared" si="39"/>
        <v>0</v>
      </c>
      <c r="AQ71" s="44">
        <f t="shared" si="39"/>
        <v>0</v>
      </c>
      <c r="AR71" s="44">
        <f t="shared" si="39"/>
        <v>0</v>
      </c>
      <c r="AS71" s="44">
        <f t="shared" si="39"/>
        <v>0</v>
      </c>
      <c r="AT71" s="44">
        <f t="shared" si="39"/>
        <v>0</v>
      </c>
      <c r="AU71" s="44">
        <f t="shared" si="39"/>
        <v>0</v>
      </c>
      <c r="AV71" s="44">
        <f t="shared" si="39"/>
        <v>0</v>
      </c>
      <c r="AW71" s="44">
        <f t="shared" si="39"/>
        <v>0</v>
      </c>
      <c r="AX71" s="44">
        <f t="shared" si="31"/>
        <v>0</v>
      </c>
      <c r="AY71" s="44">
        <f t="shared" si="31"/>
        <v>0</v>
      </c>
      <c r="AZ71" s="44">
        <f t="shared" si="31"/>
        <v>0</v>
      </c>
      <c r="BA71" s="44">
        <f t="shared" si="31"/>
        <v>0</v>
      </c>
      <c r="BB71" s="44">
        <f t="shared" si="31"/>
        <v>0</v>
      </c>
      <c r="BC71" s="44">
        <f t="shared" si="31"/>
        <v>0</v>
      </c>
      <c r="BD71" s="44">
        <f t="shared" si="31"/>
        <v>0</v>
      </c>
      <c r="BE71" s="44">
        <f t="shared" si="31"/>
        <v>0</v>
      </c>
      <c r="BF71" s="44">
        <f t="shared" si="31"/>
        <v>0</v>
      </c>
      <c r="BG71" s="44">
        <f t="shared" si="31"/>
        <v>0</v>
      </c>
      <c r="BH71" s="44">
        <f t="shared" si="31"/>
        <v>0</v>
      </c>
      <c r="BI71" s="44">
        <f t="shared" si="31"/>
        <v>0</v>
      </c>
      <c r="BJ71" s="44">
        <f t="shared" si="31"/>
        <v>0</v>
      </c>
      <c r="BK71" s="44">
        <f t="shared" si="31"/>
        <v>0</v>
      </c>
      <c r="BL71" s="44">
        <f t="shared" si="31"/>
        <v>0</v>
      </c>
      <c r="BM71" s="44">
        <f t="shared" si="31"/>
        <v>0</v>
      </c>
      <c r="BN71" s="44">
        <f t="shared" si="32"/>
        <v>0</v>
      </c>
      <c r="BO71" s="44">
        <f t="shared" si="32"/>
        <v>0</v>
      </c>
      <c r="BP71" s="44">
        <f t="shared" si="32"/>
        <v>0</v>
      </c>
      <c r="BQ71" s="44">
        <f t="shared" si="32"/>
        <v>0</v>
      </c>
      <c r="BR71" s="44">
        <f t="shared" si="32"/>
        <v>0</v>
      </c>
      <c r="BS71" s="44">
        <f t="shared" si="32"/>
        <v>0</v>
      </c>
      <c r="BT71" s="44">
        <f t="shared" si="32"/>
        <v>0</v>
      </c>
      <c r="BU71" s="44">
        <f t="shared" si="32"/>
        <v>0</v>
      </c>
      <c r="BV71" s="44">
        <f t="shared" si="32"/>
        <v>0</v>
      </c>
      <c r="BW71" s="44">
        <f t="shared" si="32"/>
        <v>0</v>
      </c>
      <c r="BX71" s="44">
        <f t="shared" si="32"/>
        <v>0</v>
      </c>
      <c r="BY71" s="44">
        <f t="shared" si="32"/>
        <v>0</v>
      </c>
      <c r="BZ71" s="44">
        <f t="shared" si="32"/>
        <v>0</v>
      </c>
      <c r="CA71" s="44">
        <f t="shared" si="32"/>
        <v>0</v>
      </c>
      <c r="CB71" s="44">
        <f t="shared" si="32"/>
        <v>0</v>
      </c>
      <c r="CC71" s="44">
        <f t="shared" si="32"/>
        <v>0</v>
      </c>
      <c r="CD71" s="44">
        <f t="shared" si="33"/>
        <v>0</v>
      </c>
      <c r="CE71" s="44">
        <f t="shared" si="33"/>
        <v>0</v>
      </c>
      <c r="CF71" s="44">
        <f t="shared" si="33"/>
        <v>0</v>
      </c>
      <c r="CG71" s="44">
        <f t="shared" si="33"/>
        <v>0</v>
      </c>
      <c r="CH71" s="44">
        <f t="shared" si="33"/>
        <v>0</v>
      </c>
      <c r="CI71" s="44">
        <f t="shared" si="33"/>
        <v>0</v>
      </c>
      <c r="CJ71" s="44">
        <f t="shared" si="33"/>
        <v>0</v>
      </c>
      <c r="CK71" s="44">
        <f t="shared" si="33"/>
        <v>0</v>
      </c>
      <c r="CL71" s="44">
        <f t="shared" si="33"/>
        <v>0</v>
      </c>
      <c r="CM71" s="44">
        <f t="shared" si="33"/>
        <v>0</v>
      </c>
      <c r="CN71" s="44">
        <f t="shared" si="33"/>
        <v>0</v>
      </c>
      <c r="CO71" s="44">
        <f t="shared" si="33"/>
        <v>0</v>
      </c>
      <c r="CP71" s="44">
        <f t="shared" si="33"/>
        <v>0</v>
      </c>
      <c r="CQ71" s="44">
        <f t="shared" si="33"/>
        <v>0</v>
      </c>
      <c r="CR71" s="44">
        <f t="shared" si="33"/>
        <v>0</v>
      </c>
      <c r="CS71" s="44">
        <f t="shared" si="33"/>
        <v>0</v>
      </c>
      <c r="CT71" s="44">
        <f t="shared" si="34"/>
        <v>0</v>
      </c>
      <c r="CU71" s="44">
        <f t="shared" si="34"/>
        <v>0</v>
      </c>
      <c r="CV71" s="44">
        <f t="shared" si="34"/>
        <v>0</v>
      </c>
      <c r="CW71" s="44">
        <f t="shared" si="34"/>
        <v>0</v>
      </c>
      <c r="CX71" s="44">
        <f t="shared" si="34"/>
        <v>0</v>
      </c>
      <c r="CY71" s="44">
        <f t="shared" si="34"/>
        <v>0</v>
      </c>
    </row>
    <row r="72" spans="1:103" ht="13.5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6"/>
        <v>27103.474008912464</v>
      </c>
      <c r="J72" s="50">
        <f t="shared" si="36"/>
        <v>27125.340316229449</v>
      </c>
      <c r="K72" s="50">
        <f t="shared" si="36"/>
        <v>27147.206623546434</v>
      </c>
      <c r="L72" s="50">
        <f t="shared" si="36"/>
        <v>27169.072930863418</v>
      </c>
      <c r="M72" s="80">
        <f>[3]Rates2010!O101</f>
        <v>27190.939238180403</v>
      </c>
      <c r="N72" s="50">
        <f t="shared" si="37"/>
        <v>27177.720886830266</v>
      </c>
      <c r="O72" s="50">
        <f t="shared" si="37"/>
        <v>27164.502535480129</v>
      </c>
      <c r="P72" s="50">
        <f t="shared" si="37"/>
        <v>27151.284184129992</v>
      </c>
      <c r="Q72" s="50">
        <f t="shared" si="37"/>
        <v>27138.065832779856</v>
      </c>
      <c r="R72" s="50">
        <f t="shared" si="37"/>
        <v>27124.847481429719</v>
      </c>
      <c r="S72" s="50">
        <f t="shared" si="37"/>
        <v>27111.629130079582</v>
      </c>
      <c r="T72" s="50">
        <f t="shared" si="37"/>
        <v>27098.410778729445</v>
      </c>
      <c r="U72" s="50">
        <f t="shared" si="37"/>
        <v>27085.192427379308</v>
      </c>
      <c r="V72" s="50">
        <f t="shared" si="37"/>
        <v>27071.974076029172</v>
      </c>
      <c r="W72" s="80">
        <f>[3]Rates2020!O101</f>
        <v>27058.755724679046</v>
      </c>
      <c r="X72" s="50">
        <f t="shared" si="38"/>
        <v>27050.586092690235</v>
      </c>
      <c r="Y72" s="50">
        <f t="shared" si="38"/>
        <v>27042.416460701425</v>
      </c>
      <c r="Z72" s="50">
        <f t="shared" si="38"/>
        <v>27034.246828712614</v>
      </c>
      <c r="AA72" s="50">
        <f t="shared" si="38"/>
        <v>27026.077196723803</v>
      </c>
      <c r="AB72" s="50">
        <f t="shared" si="38"/>
        <v>27017.907564734993</v>
      </c>
      <c r="AC72" s="50">
        <f t="shared" si="38"/>
        <v>27009.737932746182</v>
      </c>
      <c r="AD72" s="50">
        <f t="shared" si="38"/>
        <v>27001.568300757372</v>
      </c>
      <c r="AE72" s="50">
        <f t="shared" si="38"/>
        <v>26993.398668768561</v>
      </c>
      <c r="AF72" s="50">
        <f t="shared" si="38"/>
        <v>26985.22903677975</v>
      </c>
      <c r="AG72" s="80">
        <f>[3]Rates2030!O101</f>
        <v>26977.05940479094</v>
      </c>
      <c r="AH72" s="50">
        <f t="shared" si="39"/>
        <v>26977.05940479094</v>
      </c>
      <c r="AI72" s="50">
        <f t="shared" si="39"/>
        <v>26977.05940479094</v>
      </c>
      <c r="AJ72" s="50">
        <f t="shared" si="39"/>
        <v>26977.05940479094</v>
      </c>
      <c r="AK72" s="50">
        <f t="shared" si="39"/>
        <v>26977.05940479094</v>
      </c>
      <c r="AL72" s="50">
        <f t="shared" si="39"/>
        <v>26977.05940479094</v>
      </c>
      <c r="AM72" s="50">
        <f t="shared" si="39"/>
        <v>26977.05940479094</v>
      </c>
      <c r="AN72" s="50">
        <f t="shared" si="39"/>
        <v>26977.05940479094</v>
      </c>
      <c r="AO72" s="50">
        <f t="shared" si="39"/>
        <v>26977.05940479094</v>
      </c>
      <c r="AP72" s="50">
        <f t="shared" si="39"/>
        <v>26977.05940479094</v>
      </c>
      <c r="AQ72" s="50">
        <f t="shared" si="39"/>
        <v>26977.05940479094</v>
      </c>
      <c r="AR72" s="50">
        <f t="shared" si="39"/>
        <v>26977.05940479094</v>
      </c>
      <c r="AS72" s="50">
        <f t="shared" si="39"/>
        <v>26977.05940479094</v>
      </c>
      <c r="AT72" s="50">
        <f t="shared" si="39"/>
        <v>26977.05940479094</v>
      </c>
      <c r="AU72" s="50">
        <f t="shared" si="39"/>
        <v>26977.05940479094</v>
      </c>
      <c r="AV72" s="50">
        <f t="shared" si="39"/>
        <v>26977.05940479094</v>
      </c>
      <c r="AW72" s="50">
        <f t="shared" si="39"/>
        <v>26977.05940479094</v>
      </c>
      <c r="AX72" s="50">
        <f t="shared" si="31"/>
        <v>26977.05940479094</v>
      </c>
      <c r="AY72" s="50">
        <f t="shared" si="31"/>
        <v>26977.05940479094</v>
      </c>
      <c r="AZ72" s="50">
        <f t="shared" si="31"/>
        <v>26977.05940479094</v>
      </c>
      <c r="BA72" s="50">
        <f t="shared" si="31"/>
        <v>26977.05940479094</v>
      </c>
      <c r="BB72" s="50">
        <f t="shared" si="31"/>
        <v>26977.05940479094</v>
      </c>
      <c r="BC72" s="50">
        <f t="shared" si="31"/>
        <v>26977.05940479094</v>
      </c>
      <c r="BD72" s="50">
        <f t="shared" si="31"/>
        <v>26977.05940479094</v>
      </c>
      <c r="BE72" s="50">
        <f t="shared" si="31"/>
        <v>26977.05940479094</v>
      </c>
      <c r="BF72" s="50">
        <f t="shared" si="31"/>
        <v>26977.05940479094</v>
      </c>
      <c r="BG72" s="50">
        <f t="shared" si="31"/>
        <v>26977.05940479094</v>
      </c>
      <c r="BH72" s="50">
        <f t="shared" si="31"/>
        <v>26977.05940479094</v>
      </c>
      <c r="BI72" s="50">
        <f t="shared" si="31"/>
        <v>26977.05940479094</v>
      </c>
      <c r="BJ72" s="50">
        <f t="shared" si="31"/>
        <v>26977.05940479094</v>
      </c>
      <c r="BK72" s="50">
        <f t="shared" si="31"/>
        <v>26977.05940479094</v>
      </c>
      <c r="BL72" s="50">
        <f t="shared" si="31"/>
        <v>26977.05940479094</v>
      </c>
      <c r="BM72" s="50">
        <f t="shared" si="31"/>
        <v>26977.05940479094</v>
      </c>
      <c r="BN72" s="50">
        <f t="shared" si="32"/>
        <v>26977.05940479094</v>
      </c>
      <c r="BO72" s="50">
        <f t="shared" si="32"/>
        <v>26977.05940479094</v>
      </c>
      <c r="BP72" s="50">
        <f t="shared" si="32"/>
        <v>26977.05940479094</v>
      </c>
      <c r="BQ72" s="50">
        <f t="shared" si="32"/>
        <v>26977.05940479094</v>
      </c>
      <c r="BR72" s="50">
        <f t="shared" si="32"/>
        <v>26977.05940479094</v>
      </c>
      <c r="BS72" s="50">
        <f t="shared" si="32"/>
        <v>26977.05940479094</v>
      </c>
      <c r="BT72" s="50">
        <f t="shared" si="32"/>
        <v>26977.05940479094</v>
      </c>
      <c r="BU72" s="50">
        <f t="shared" si="32"/>
        <v>26977.05940479094</v>
      </c>
      <c r="BV72" s="50">
        <f t="shared" si="32"/>
        <v>26977.05940479094</v>
      </c>
      <c r="BW72" s="50">
        <f t="shared" si="32"/>
        <v>26977.05940479094</v>
      </c>
      <c r="BX72" s="50">
        <f t="shared" si="32"/>
        <v>26977.05940479094</v>
      </c>
      <c r="BY72" s="50">
        <f t="shared" si="32"/>
        <v>26977.05940479094</v>
      </c>
      <c r="BZ72" s="50">
        <f t="shared" si="32"/>
        <v>26977.05940479094</v>
      </c>
      <c r="CA72" s="50">
        <f t="shared" si="32"/>
        <v>26977.05940479094</v>
      </c>
      <c r="CB72" s="50">
        <f t="shared" si="32"/>
        <v>26977.05940479094</v>
      </c>
      <c r="CC72" s="50">
        <f t="shared" si="32"/>
        <v>26977.05940479094</v>
      </c>
      <c r="CD72" s="50">
        <f t="shared" si="33"/>
        <v>26977.05940479094</v>
      </c>
      <c r="CE72" s="50">
        <f t="shared" si="33"/>
        <v>26977.05940479094</v>
      </c>
      <c r="CF72" s="50">
        <f t="shared" si="33"/>
        <v>26977.05940479094</v>
      </c>
      <c r="CG72" s="50">
        <f t="shared" si="33"/>
        <v>26977.05940479094</v>
      </c>
      <c r="CH72" s="50">
        <f t="shared" si="33"/>
        <v>26977.05940479094</v>
      </c>
      <c r="CI72" s="50">
        <f t="shared" si="33"/>
        <v>26977.05940479094</v>
      </c>
      <c r="CJ72" s="50">
        <f t="shared" si="33"/>
        <v>26977.05940479094</v>
      </c>
      <c r="CK72" s="50">
        <f t="shared" si="33"/>
        <v>26977.05940479094</v>
      </c>
      <c r="CL72" s="50">
        <f t="shared" si="33"/>
        <v>26977.05940479094</v>
      </c>
      <c r="CM72" s="50">
        <f t="shared" si="33"/>
        <v>26977.05940479094</v>
      </c>
      <c r="CN72" s="50">
        <f t="shared" si="33"/>
        <v>26977.05940479094</v>
      </c>
      <c r="CO72" s="50">
        <f t="shared" si="33"/>
        <v>26977.05940479094</v>
      </c>
      <c r="CP72" s="50">
        <f t="shared" si="33"/>
        <v>26977.05940479094</v>
      </c>
      <c r="CQ72" s="50">
        <f t="shared" si="33"/>
        <v>26977.05940479094</v>
      </c>
      <c r="CR72" s="50">
        <f t="shared" si="33"/>
        <v>26977.05940479094</v>
      </c>
      <c r="CS72" s="50">
        <f t="shared" si="33"/>
        <v>26977.05940479094</v>
      </c>
      <c r="CT72" s="50">
        <f t="shared" si="34"/>
        <v>26977.05940479094</v>
      </c>
      <c r="CU72" s="50">
        <f t="shared" si="34"/>
        <v>26977.05940479094</v>
      </c>
      <c r="CV72" s="50">
        <f t="shared" si="34"/>
        <v>26977.05940479094</v>
      </c>
      <c r="CW72" s="50">
        <f t="shared" si="34"/>
        <v>26977.05940479094</v>
      </c>
      <c r="CX72" s="50">
        <f t="shared" si="34"/>
        <v>26977.05940479094</v>
      </c>
      <c r="CY72" s="50">
        <f t="shared" si="34"/>
        <v>26977.05940479094</v>
      </c>
    </row>
    <row r="73" spans="1:103" outlineLevel="1">
      <c r="H73" s="81"/>
      <c r="M73" s="81"/>
      <c r="W73" s="81"/>
      <c r="AG73" s="81"/>
    </row>
    <row r="74" spans="1:103" outlineLevel="1">
      <c r="H74" s="81"/>
      <c r="M74" s="81"/>
      <c r="W74" s="81"/>
      <c r="AG74" s="81"/>
    </row>
    <row r="75" spans="1:103" outlineLevel="1">
      <c r="H75" s="81"/>
      <c r="M75" s="81"/>
      <c r="W75" s="81"/>
      <c r="AG75" s="81"/>
    </row>
    <row r="76" spans="1:103" outlineLevel="1">
      <c r="H76" s="81"/>
      <c r="M76" s="81"/>
      <c r="W76" s="81"/>
      <c r="AG76" s="81"/>
    </row>
    <row r="77" spans="1:103" outlineLevel="1">
      <c r="H77" s="81"/>
      <c r="M77" s="81"/>
      <c r="W77" s="81"/>
      <c r="AG77" s="81"/>
    </row>
    <row r="78" spans="1:103" ht="27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88" si="40">I79-($W79-$M79)/10</f>
        <v>2.4377492616245146E-2</v>
      </c>
      <c r="I79" s="83">
        <f t="shared" si="40"/>
        <v>2.391300711097747E-2</v>
      </c>
      <c r="J79" s="83">
        <f t="shared" si="40"/>
        <v>2.3448521605709795E-2</v>
      </c>
      <c r="K79" s="83">
        <f t="shared" si="40"/>
        <v>2.2984036100442119E-2</v>
      </c>
      <c r="L79" s="83">
        <f t="shared" si="40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41">N79+($W79-$M79)/10</f>
        <v>2.1126094079371417E-2</v>
      </c>
      <c r="P79" s="13">
        <f t="shared" si="41"/>
        <v>2.0661608574103742E-2</v>
      </c>
      <c r="Q79" s="13">
        <f t="shared" si="41"/>
        <v>2.0197123068836066E-2</v>
      </c>
      <c r="R79" s="13">
        <f t="shared" si="41"/>
        <v>1.9732637563568391E-2</v>
      </c>
      <c r="S79" s="13">
        <f t="shared" si="41"/>
        <v>1.9268152058300715E-2</v>
      </c>
      <c r="T79" s="13">
        <f t="shared" si="41"/>
        <v>1.880366655303304E-2</v>
      </c>
      <c r="U79" s="13">
        <f t="shared" si="41"/>
        <v>1.8339181047765364E-2</v>
      </c>
      <c r="V79" s="13">
        <f t="shared" si="41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42">X79+($AG79-$W79)/10</f>
        <v>1.7009226532303606E-2</v>
      </c>
      <c r="Z79" s="13">
        <f t="shared" si="42"/>
        <v>1.6808734779840399E-2</v>
      </c>
      <c r="AA79" s="13">
        <f t="shared" si="42"/>
        <v>1.6608243027377192E-2</v>
      </c>
      <c r="AB79" s="13">
        <f t="shared" si="42"/>
        <v>1.6407751274913986E-2</v>
      </c>
      <c r="AC79" s="13">
        <f t="shared" si="42"/>
        <v>1.6207259522450779E-2</v>
      </c>
      <c r="AD79" s="13">
        <f t="shared" si="42"/>
        <v>1.6006767769987572E-2</v>
      </c>
      <c r="AE79" s="13">
        <f t="shared" si="42"/>
        <v>1.5806276017524365E-2</v>
      </c>
      <c r="AF79" s="13">
        <f t="shared" si="42"/>
        <v>1.5605784265061158E-2</v>
      </c>
      <c r="AG79" s="74">
        <f>[3]Rates2030!E108</f>
        <v>1.5405292512597943E-2</v>
      </c>
      <c r="AH79" s="13">
        <f t="shared" ref="AH79:AH95" si="43">$AG79</f>
        <v>1.5405292512597943E-2</v>
      </c>
      <c r="AI79" s="13">
        <f t="shared" ref="AI79:AX94" si="44">$AG79</f>
        <v>1.5405292512597943E-2</v>
      </c>
      <c r="AJ79" s="13">
        <f t="shared" si="44"/>
        <v>1.5405292512597943E-2</v>
      </c>
      <c r="AK79" s="13">
        <f t="shared" si="44"/>
        <v>1.5405292512597943E-2</v>
      </c>
      <c r="AL79" s="13">
        <f t="shared" si="44"/>
        <v>1.5405292512597943E-2</v>
      </c>
      <c r="AM79" s="13">
        <f t="shared" si="44"/>
        <v>1.5405292512597943E-2</v>
      </c>
      <c r="AN79" s="13">
        <f t="shared" si="44"/>
        <v>1.5405292512597943E-2</v>
      </c>
      <c r="AO79" s="13">
        <f t="shared" si="44"/>
        <v>1.5405292512597943E-2</v>
      </c>
      <c r="AP79" s="13">
        <f t="shared" si="44"/>
        <v>1.5405292512597943E-2</v>
      </c>
      <c r="AQ79" s="13">
        <f t="shared" si="44"/>
        <v>1.5405292512597943E-2</v>
      </c>
      <c r="AR79" s="13">
        <f t="shared" si="44"/>
        <v>1.5405292512597943E-2</v>
      </c>
      <c r="AS79" s="13">
        <f t="shared" si="44"/>
        <v>1.5405292512597943E-2</v>
      </c>
      <c r="AT79" s="13">
        <f t="shared" si="44"/>
        <v>1.5405292512597943E-2</v>
      </c>
      <c r="AU79" s="13">
        <f t="shared" si="44"/>
        <v>1.5405292512597943E-2</v>
      </c>
      <c r="AV79" s="13">
        <f t="shared" si="44"/>
        <v>1.5405292512597943E-2</v>
      </c>
      <c r="AW79" s="13">
        <f t="shared" si="44"/>
        <v>1.5405292512597943E-2</v>
      </c>
      <c r="AX79" s="13">
        <f t="shared" si="44"/>
        <v>1.5405292512597943E-2</v>
      </c>
      <c r="AY79" s="13">
        <f t="shared" ref="AY79:BN94" si="45">$AG79</f>
        <v>1.5405292512597943E-2</v>
      </c>
      <c r="AZ79" s="13">
        <f t="shared" si="45"/>
        <v>1.5405292512597943E-2</v>
      </c>
      <c r="BA79" s="13">
        <f t="shared" si="45"/>
        <v>1.5405292512597943E-2</v>
      </c>
      <c r="BB79" s="13">
        <f t="shared" si="45"/>
        <v>1.5405292512597943E-2</v>
      </c>
      <c r="BC79" s="13">
        <f t="shared" si="45"/>
        <v>1.5405292512597943E-2</v>
      </c>
      <c r="BD79" s="13">
        <f t="shared" si="45"/>
        <v>1.5405292512597943E-2</v>
      </c>
      <c r="BE79" s="13">
        <f t="shared" si="45"/>
        <v>1.5405292512597943E-2</v>
      </c>
      <c r="BF79" s="13">
        <f t="shared" si="45"/>
        <v>1.5405292512597943E-2</v>
      </c>
      <c r="BG79" s="13">
        <f t="shared" si="45"/>
        <v>1.5405292512597943E-2</v>
      </c>
      <c r="BH79" s="13">
        <f t="shared" si="45"/>
        <v>1.5405292512597943E-2</v>
      </c>
      <c r="BI79" s="13">
        <f t="shared" si="45"/>
        <v>1.5405292512597943E-2</v>
      </c>
      <c r="BJ79" s="13">
        <f t="shared" si="45"/>
        <v>1.5405292512597943E-2</v>
      </c>
      <c r="BK79" s="13">
        <f t="shared" si="45"/>
        <v>1.5405292512597943E-2</v>
      </c>
      <c r="BL79" s="13">
        <f t="shared" si="45"/>
        <v>1.5405292512597943E-2</v>
      </c>
      <c r="BM79" s="13">
        <f t="shared" si="45"/>
        <v>1.5405292512597943E-2</v>
      </c>
      <c r="BN79" s="13">
        <f t="shared" si="45"/>
        <v>1.5405292512597943E-2</v>
      </c>
      <c r="BO79" s="13">
        <f t="shared" ref="BO79:CD94" si="46">$AG79</f>
        <v>1.5405292512597943E-2</v>
      </c>
      <c r="BP79" s="13">
        <f t="shared" si="46"/>
        <v>1.5405292512597943E-2</v>
      </c>
      <c r="BQ79" s="13">
        <f t="shared" si="46"/>
        <v>1.5405292512597943E-2</v>
      </c>
      <c r="BR79" s="13">
        <f t="shared" si="46"/>
        <v>1.5405292512597943E-2</v>
      </c>
      <c r="BS79" s="13">
        <f t="shared" si="46"/>
        <v>1.5405292512597943E-2</v>
      </c>
      <c r="BT79" s="13">
        <f t="shared" si="46"/>
        <v>1.5405292512597943E-2</v>
      </c>
      <c r="BU79" s="13">
        <f t="shared" si="46"/>
        <v>1.5405292512597943E-2</v>
      </c>
      <c r="BV79" s="13">
        <f t="shared" si="46"/>
        <v>1.5405292512597943E-2</v>
      </c>
      <c r="BW79" s="13">
        <f t="shared" si="46"/>
        <v>1.5405292512597943E-2</v>
      </c>
      <c r="BX79" s="13">
        <f t="shared" si="46"/>
        <v>1.5405292512597943E-2</v>
      </c>
      <c r="BY79" s="13">
        <f t="shared" si="46"/>
        <v>1.5405292512597943E-2</v>
      </c>
      <c r="BZ79" s="13">
        <f t="shared" si="46"/>
        <v>1.5405292512597943E-2</v>
      </c>
      <c r="CA79" s="13">
        <f t="shared" si="46"/>
        <v>1.5405292512597943E-2</v>
      </c>
      <c r="CB79" s="13">
        <f t="shared" si="46"/>
        <v>1.5405292512597943E-2</v>
      </c>
      <c r="CC79" s="13">
        <f t="shared" si="46"/>
        <v>1.5405292512597943E-2</v>
      </c>
      <c r="CD79" s="13">
        <f t="shared" si="46"/>
        <v>1.5405292512597943E-2</v>
      </c>
      <c r="CE79" s="13">
        <f t="shared" ref="CE79:CT94" si="47">$AG79</f>
        <v>1.5405292512597943E-2</v>
      </c>
      <c r="CF79" s="13">
        <f t="shared" si="47"/>
        <v>1.5405292512597943E-2</v>
      </c>
      <c r="CG79" s="13">
        <f t="shared" si="47"/>
        <v>1.5405292512597943E-2</v>
      </c>
      <c r="CH79" s="13">
        <f t="shared" si="47"/>
        <v>1.5405292512597943E-2</v>
      </c>
      <c r="CI79" s="13">
        <f t="shared" si="47"/>
        <v>1.5405292512597943E-2</v>
      </c>
      <c r="CJ79" s="13">
        <f t="shared" si="47"/>
        <v>1.5405292512597943E-2</v>
      </c>
      <c r="CK79" s="13">
        <f t="shared" si="47"/>
        <v>1.5405292512597943E-2</v>
      </c>
      <c r="CL79" s="13">
        <f t="shared" si="47"/>
        <v>1.5405292512597943E-2</v>
      </c>
      <c r="CM79" s="13">
        <f t="shared" si="47"/>
        <v>1.5405292512597943E-2</v>
      </c>
      <c r="CN79" s="13">
        <f t="shared" si="47"/>
        <v>1.5405292512597943E-2</v>
      </c>
      <c r="CO79" s="13">
        <f t="shared" si="47"/>
        <v>1.5405292512597943E-2</v>
      </c>
      <c r="CP79" s="13">
        <f t="shared" si="47"/>
        <v>1.5405292512597943E-2</v>
      </c>
      <c r="CQ79" s="13">
        <f t="shared" si="47"/>
        <v>1.5405292512597943E-2</v>
      </c>
      <c r="CR79" s="13">
        <f t="shared" si="47"/>
        <v>1.5405292512597943E-2</v>
      </c>
      <c r="CS79" s="13">
        <f t="shared" si="47"/>
        <v>1.5405292512597943E-2</v>
      </c>
      <c r="CT79" s="13">
        <f t="shared" si="47"/>
        <v>1.5405292512597943E-2</v>
      </c>
      <c r="CU79" s="13">
        <f t="shared" ref="CU79:CY94" si="48">$AG79</f>
        <v>1.5405292512597943E-2</v>
      </c>
      <c r="CV79" s="13">
        <f t="shared" si="48"/>
        <v>1.5405292512597943E-2</v>
      </c>
      <c r="CW79" s="13">
        <f t="shared" si="48"/>
        <v>1.5405292512597943E-2</v>
      </c>
      <c r="CX79" s="13">
        <f t="shared" si="48"/>
        <v>1.5405292512597943E-2</v>
      </c>
      <c r="CY79" s="13">
        <f t="shared" si="48"/>
        <v>1.5405292512597943E-2</v>
      </c>
    </row>
    <row r="80" spans="1:103" ht="13.5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40"/>
        <v>4.3797246140693982E-2</v>
      </c>
      <c r="I80" s="84">
        <f t="shared" si="40"/>
        <v>4.359730129397435E-2</v>
      </c>
      <c r="J80" s="84">
        <f t="shared" si="40"/>
        <v>4.3397356447254717E-2</v>
      </c>
      <c r="K80" s="84">
        <f t="shared" si="40"/>
        <v>4.3197411600535085E-2</v>
      </c>
      <c r="L80" s="84">
        <f t="shared" si="40"/>
        <v>4.2997466753815453E-2</v>
      </c>
      <c r="M80" s="75">
        <f>[3]Rates2010!E115</f>
        <v>4.279752190709582E-2</v>
      </c>
      <c r="N80" s="19">
        <f t="shared" ref="N80:V95" si="49">M80+($W80-$M80)/10</f>
        <v>4.2597577060376188E-2</v>
      </c>
      <c r="O80" s="19">
        <f t="shared" si="49"/>
        <v>4.2397632213656555E-2</v>
      </c>
      <c r="P80" s="19">
        <f t="shared" si="49"/>
        <v>4.2197687366936923E-2</v>
      </c>
      <c r="Q80" s="19">
        <f t="shared" si="49"/>
        <v>4.199774252021729E-2</v>
      </c>
      <c r="R80" s="19">
        <f t="shared" si="49"/>
        <v>4.1797797673497658E-2</v>
      </c>
      <c r="S80" s="19">
        <f t="shared" si="49"/>
        <v>4.1597852826778026E-2</v>
      </c>
      <c r="T80" s="19">
        <f t="shared" si="49"/>
        <v>4.1397907980058393E-2</v>
      </c>
      <c r="U80" s="19">
        <f t="shared" si="49"/>
        <v>4.1197963133338761E-2</v>
      </c>
      <c r="V80" s="19">
        <f t="shared" si="49"/>
        <v>4.0998018286619128E-2</v>
      </c>
      <c r="W80" s="75">
        <f>[3]Rates2020!E115</f>
        <v>4.0798073439899461E-2</v>
      </c>
      <c r="X80" s="19">
        <f t="shared" ref="X80:AF95" si="50">W80+($AG80-$W80)/10</f>
        <v>4.0879527518552186E-2</v>
      </c>
      <c r="Y80" s="19">
        <f t="shared" si="50"/>
        <v>4.0960981597204904E-2</v>
      </c>
      <c r="Z80" s="19">
        <f t="shared" si="50"/>
        <v>4.1042435675857622E-2</v>
      </c>
      <c r="AA80" s="19">
        <f t="shared" si="50"/>
        <v>4.112388975451034E-2</v>
      </c>
      <c r="AB80" s="19">
        <f t="shared" si="50"/>
        <v>4.1205343833163058E-2</v>
      </c>
      <c r="AC80" s="19">
        <f t="shared" si="50"/>
        <v>4.1286797911815776E-2</v>
      </c>
      <c r="AD80" s="19">
        <f t="shared" si="50"/>
        <v>4.1368251990468494E-2</v>
      </c>
      <c r="AE80" s="19">
        <f t="shared" si="50"/>
        <v>4.1449706069121212E-2</v>
      </c>
      <c r="AF80" s="19">
        <f t="shared" si="50"/>
        <v>4.153116014777393E-2</v>
      </c>
      <c r="AG80" s="75">
        <f>[3]Rates2030!E115</f>
        <v>4.1612614226426675E-2</v>
      </c>
      <c r="AH80" s="19">
        <f t="shared" si="43"/>
        <v>4.1612614226426675E-2</v>
      </c>
      <c r="AI80" s="19">
        <f t="shared" si="44"/>
        <v>4.1612614226426675E-2</v>
      </c>
      <c r="AJ80" s="19">
        <f t="shared" si="44"/>
        <v>4.1612614226426675E-2</v>
      </c>
      <c r="AK80" s="19">
        <f t="shared" si="44"/>
        <v>4.1612614226426675E-2</v>
      </c>
      <c r="AL80" s="19">
        <f t="shared" si="44"/>
        <v>4.1612614226426675E-2</v>
      </c>
      <c r="AM80" s="19">
        <f t="shared" si="44"/>
        <v>4.1612614226426675E-2</v>
      </c>
      <c r="AN80" s="19">
        <f t="shared" si="44"/>
        <v>4.1612614226426675E-2</v>
      </c>
      <c r="AO80" s="19">
        <f t="shared" si="44"/>
        <v>4.1612614226426675E-2</v>
      </c>
      <c r="AP80" s="19">
        <f t="shared" si="44"/>
        <v>4.1612614226426675E-2</v>
      </c>
      <c r="AQ80" s="19">
        <f t="shared" si="44"/>
        <v>4.1612614226426675E-2</v>
      </c>
      <c r="AR80" s="19">
        <f t="shared" si="44"/>
        <v>4.1612614226426675E-2</v>
      </c>
      <c r="AS80" s="19">
        <f t="shared" si="44"/>
        <v>4.1612614226426675E-2</v>
      </c>
      <c r="AT80" s="19">
        <f t="shared" si="44"/>
        <v>4.1612614226426675E-2</v>
      </c>
      <c r="AU80" s="19">
        <f t="shared" si="44"/>
        <v>4.1612614226426675E-2</v>
      </c>
      <c r="AV80" s="19">
        <f t="shared" si="44"/>
        <v>4.1612614226426675E-2</v>
      </c>
      <c r="AW80" s="19">
        <f t="shared" si="44"/>
        <v>4.1612614226426675E-2</v>
      </c>
      <c r="AX80" s="19">
        <f t="shared" si="44"/>
        <v>4.1612614226426675E-2</v>
      </c>
      <c r="AY80" s="19">
        <f t="shared" si="45"/>
        <v>4.1612614226426675E-2</v>
      </c>
      <c r="AZ80" s="19">
        <f t="shared" si="45"/>
        <v>4.1612614226426675E-2</v>
      </c>
      <c r="BA80" s="19">
        <f t="shared" si="45"/>
        <v>4.1612614226426675E-2</v>
      </c>
      <c r="BB80" s="19">
        <f t="shared" si="45"/>
        <v>4.1612614226426675E-2</v>
      </c>
      <c r="BC80" s="19">
        <f t="shared" si="45"/>
        <v>4.1612614226426675E-2</v>
      </c>
      <c r="BD80" s="19">
        <f t="shared" si="45"/>
        <v>4.1612614226426675E-2</v>
      </c>
      <c r="BE80" s="19">
        <f t="shared" si="45"/>
        <v>4.1612614226426675E-2</v>
      </c>
      <c r="BF80" s="19">
        <f t="shared" si="45"/>
        <v>4.1612614226426675E-2</v>
      </c>
      <c r="BG80" s="19">
        <f t="shared" si="45"/>
        <v>4.1612614226426675E-2</v>
      </c>
      <c r="BH80" s="19">
        <f t="shared" si="45"/>
        <v>4.1612614226426675E-2</v>
      </c>
      <c r="BI80" s="19">
        <f t="shared" si="45"/>
        <v>4.1612614226426675E-2</v>
      </c>
      <c r="BJ80" s="19">
        <f t="shared" si="45"/>
        <v>4.1612614226426675E-2</v>
      </c>
      <c r="BK80" s="19">
        <f t="shared" si="45"/>
        <v>4.1612614226426675E-2</v>
      </c>
      <c r="BL80" s="19">
        <f t="shared" si="45"/>
        <v>4.1612614226426675E-2</v>
      </c>
      <c r="BM80" s="19">
        <f t="shared" si="45"/>
        <v>4.1612614226426675E-2</v>
      </c>
      <c r="BN80" s="19">
        <f t="shared" si="45"/>
        <v>4.1612614226426675E-2</v>
      </c>
      <c r="BO80" s="19">
        <f t="shared" si="46"/>
        <v>4.1612614226426675E-2</v>
      </c>
      <c r="BP80" s="19">
        <f t="shared" si="46"/>
        <v>4.1612614226426675E-2</v>
      </c>
      <c r="BQ80" s="19">
        <f t="shared" si="46"/>
        <v>4.1612614226426675E-2</v>
      </c>
      <c r="BR80" s="19">
        <f t="shared" si="46"/>
        <v>4.1612614226426675E-2</v>
      </c>
      <c r="BS80" s="19">
        <f t="shared" si="46"/>
        <v>4.1612614226426675E-2</v>
      </c>
      <c r="BT80" s="19">
        <f t="shared" si="46"/>
        <v>4.1612614226426675E-2</v>
      </c>
      <c r="BU80" s="19">
        <f t="shared" si="46"/>
        <v>4.1612614226426675E-2</v>
      </c>
      <c r="BV80" s="19">
        <f t="shared" si="46"/>
        <v>4.1612614226426675E-2</v>
      </c>
      <c r="BW80" s="19">
        <f t="shared" si="46"/>
        <v>4.1612614226426675E-2</v>
      </c>
      <c r="BX80" s="19">
        <f t="shared" si="46"/>
        <v>4.1612614226426675E-2</v>
      </c>
      <c r="BY80" s="19">
        <f t="shared" si="46"/>
        <v>4.1612614226426675E-2</v>
      </c>
      <c r="BZ80" s="19">
        <f t="shared" si="46"/>
        <v>4.1612614226426675E-2</v>
      </c>
      <c r="CA80" s="19">
        <f t="shared" si="46"/>
        <v>4.1612614226426675E-2</v>
      </c>
      <c r="CB80" s="19">
        <f t="shared" si="46"/>
        <v>4.1612614226426675E-2</v>
      </c>
      <c r="CC80" s="19">
        <f t="shared" si="46"/>
        <v>4.1612614226426675E-2</v>
      </c>
      <c r="CD80" s="19">
        <f t="shared" si="46"/>
        <v>4.1612614226426675E-2</v>
      </c>
      <c r="CE80" s="19">
        <f t="shared" si="47"/>
        <v>4.1612614226426675E-2</v>
      </c>
      <c r="CF80" s="19">
        <f t="shared" si="47"/>
        <v>4.1612614226426675E-2</v>
      </c>
      <c r="CG80" s="19">
        <f t="shared" si="47"/>
        <v>4.1612614226426675E-2</v>
      </c>
      <c r="CH80" s="19">
        <f t="shared" si="47"/>
        <v>4.1612614226426675E-2</v>
      </c>
      <c r="CI80" s="19">
        <f t="shared" si="47"/>
        <v>4.1612614226426675E-2</v>
      </c>
      <c r="CJ80" s="19">
        <f t="shared" si="47"/>
        <v>4.1612614226426675E-2</v>
      </c>
      <c r="CK80" s="19">
        <f t="shared" si="47"/>
        <v>4.1612614226426675E-2</v>
      </c>
      <c r="CL80" s="19">
        <f t="shared" si="47"/>
        <v>4.1612614226426675E-2</v>
      </c>
      <c r="CM80" s="19">
        <f t="shared" si="47"/>
        <v>4.1612614226426675E-2</v>
      </c>
      <c r="CN80" s="19">
        <f t="shared" si="47"/>
        <v>4.1612614226426675E-2</v>
      </c>
      <c r="CO80" s="19">
        <f t="shared" si="47"/>
        <v>4.1612614226426675E-2</v>
      </c>
      <c r="CP80" s="19">
        <f t="shared" si="47"/>
        <v>4.1612614226426675E-2</v>
      </c>
      <c r="CQ80" s="19">
        <f t="shared" si="47"/>
        <v>4.1612614226426675E-2</v>
      </c>
      <c r="CR80" s="19">
        <f t="shared" si="47"/>
        <v>4.1612614226426675E-2</v>
      </c>
      <c r="CS80" s="19">
        <f t="shared" si="47"/>
        <v>4.1612614226426675E-2</v>
      </c>
      <c r="CT80" s="19">
        <f t="shared" si="47"/>
        <v>4.1612614226426675E-2</v>
      </c>
      <c r="CU80" s="19">
        <f t="shared" si="48"/>
        <v>4.1612614226426675E-2</v>
      </c>
      <c r="CV80" s="19">
        <f t="shared" si="48"/>
        <v>4.1612614226426675E-2</v>
      </c>
      <c r="CW80" s="19">
        <f t="shared" si="48"/>
        <v>4.1612614226426675E-2</v>
      </c>
      <c r="CX80" s="19">
        <f t="shared" si="48"/>
        <v>4.1612614226426675E-2</v>
      </c>
      <c r="CY80" s="19">
        <f t="shared" si="48"/>
        <v>4.1612614226426675E-2</v>
      </c>
    </row>
    <row r="81" spans="1:103" ht="13.5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40"/>
        <v>2.4361767358263814E-2</v>
      </c>
      <c r="I81" s="84">
        <f t="shared" si="40"/>
        <v>2.389788988984462E-2</v>
      </c>
      <c r="J81" s="84">
        <f t="shared" si="40"/>
        <v>2.3434012421425426E-2</v>
      </c>
      <c r="K81" s="84">
        <f t="shared" si="40"/>
        <v>2.2970134953006233E-2</v>
      </c>
      <c r="L81" s="84">
        <f t="shared" si="40"/>
        <v>2.2506257484587039E-2</v>
      </c>
      <c r="M81" s="75">
        <f>[3]Rates2010!I108</f>
        <v>2.2042380016167845E-2</v>
      </c>
      <c r="N81" s="19">
        <f t="shared" si="49"/>
        <v>2.1578502547748651E-2</v>
      </c>
      <c r="O81" s="19">
        <f t="shared" si="49"/>
        <v>2.1114625079329458E-2</v>
      </c>
      <c r="P81" s="19">
        <f t="shared" si="49"/>
        <v>2.0650747610910264E-2</v>
      </c>
      <c r="Q81" s="19">
        <f t="shared" si="49"/>
        <v>2.018687014249107E-2</v>
      </c>
      <c r="R81" s="19">
        <f t="shared" si="49"/>
        <v>1.9722992674071876E-2</v>
      </c>
      <c r="S81" s="19">
        <f t="shared" si="49"/>
        <v>1.9259115205652683E-2</v>
      </c>
      <c r="T81" s="19">
        <f t="shared" si="49"/>
        <v>1.8795237737233489E-2</v>
      </c>
      <c r="U81" s="19">
        <f t="shared" si="49"/>
        <v>1.8331360268814295E-2</v>
      </c>
      <c r="V81" s="19">
        <f t="shared" si="49"/>
        <v>1.7867482800395101E-2</v>
      </c>
      <c r="W81" s="75">
        <f>[3]Rates2020!I108</f>
        <v>1.7403605331975911E-2</v>
      </c>
      <c r="X81" s="19">
        <f t="shared" si="50"/>
        <v>1.7206171057924088E-2</v>
      </c>
      <c r="Y81" s="19">
        <f t="shared" si="50"/>
        <v>1.7008736783872266E-2</v>
      </c>
      <c r="Z81" s="19">
        <f t="shared" si="50"/>
        <v>1.6811302509820443E-2</v>
      </c>
      <c r="AA81" s="19">
        <f t="shared" si="50"/>
        <v>1.661386823576862E-2</v>
      </c>
      <c r="AB81" s="19">
        <f t="shared" si="50"/>
        <v>1.6416433961716798E-2</v>
      </c>
      <c r="AC81" s="19">
        <f t="shared" si="50"/>
        <v>1.6218999687664975E-2</v>
      </c>
      <c r="AD81" s="19">
        <f t="shared" si="50"/>
        <v>1.6021565413613152E-2</v>
      </c>
      <c r="AE81" s="19">
        <f t="shared" si="50"/>
        <v>1.5824131139561329E-2</v>
      </c>
      <c r="AF81" s="19">
        <f t="shared" si="50"/>
        <v>1.5626696865509507E-2</v>
      </c>
      <c r="AG81" s="75">
        <f>[3]Rates2030!I108</f>
        <v>1.5429262591457696E-2</v>
      </c>
      <c r="AH81" s="19">
        <f t="shared" si="43"/>
        <v>1.5429262591457696E-2</v>
      </c>
      <c r="AI81" s="19">
        <f t="shared" si="44"/>
        <v>1.5429262591457696E-2</v>
      </c>
      <c r="AJ81" s="19">
        <f t="shared" si="44"/>
        <v>1.5429262591457696E-2</v>
      </c>
      <c r="AK81" s="19">
        <f t="shared" si="44"/>
        <v>1.5429262591457696E-2</v>
      </c>
      <c r="AL81" s="19">
        <f t="shared" si="44"/>
        <v>1.5429262591457696E-2</v>
      </c>
      <c r="AM81" s="19">
        <f t="shared" si="44"/>
        <v>1.5429262591457696E-2</v>
      </c>
      <c r="AN81" s="19">
        <f t="shared" si="44"/>
        <v>1.5429262591457696E-2</v>
      </c>
      <c r="AO81" s="19">
        <f t="shared" si="44"/>
        <v>1.5429262591457696E-2</v>
      </c>
      <c r="AP81" s="19">
        <f t="shared" si="44"/>
        <v>1.5429262591457696E-2</v>
      </c>
      <c r="AQ81" s="19">
        <f t="shared" si="44"/>
        <v>1.5429262591457696E-2</v>
      </c>
      <c r="AR81" s="19">
        <f t="shared" si="44"/>
        <v>1.5429262591457696E-2</v>
      </c>
      <c r="AS81" s="19">
        <f t="shared" si="44"/>
        <v>1.5429262591457696E-2</v>
      </c>
      <c r="AT81" s="19">
        <f t="shared" si="44"/>
        <v>1.5429262591457696E-2</v>
      </c>
      <c r="AU81" s="19">
        <f t="shared" si="44"/>
        <v>1.5429262591457696E-2</v>
      </c>
      <c r="AV81" s="19">
        <f t="shared" si="44"/>
        <v>1.5429262591457696E-2</v>
      </c>
      <c r="AW81" s="19">
        <f t="shared" si="44"/>
        <v>1.5429262591457696E-2</v>
      </c>
      <c r="AX81" s="19">
        <f t="shared" si="44"/>
        <v>1.5429262591457696E-2</v>
      </c>
      <c r="AY81" s="19">
        <f t="shared" si="45"/>
        <v>1.5429262591457696E-2</v>
      </c>
      <c r="AZ81" s="19">
        <f t="shared" si="45"/>
        <v>1.5429262591457696E-2</v>
      </c>
      <c r="BA81" s="19">
        <f t="shared" si="45"/>
        <v>1.5429262591457696E-2</v>
      </c>
      <c r="BB81" s="19">
        <f t="shared" si="45"/>
        <v>1.5429262591457696E-2</v>
      </c>
      <c r="BC81" s="19">
        <f t="shared" si="45"/>
        <v>1.5429262591457696E-2</v>
      </c>
      <c r="BD81" s="19">
        <f t="shared" si="45"/>
        <v>1.5429262591457696E-2</v>
      </c>
      <c r="BE81" s="19">
        <f t="shared" si="45"/>
        <v>1.5429262591457696E-2</v>
      </c>
      <c r="BF81" s="19">
        <f t="shared" si="45"/>
        <v>1.5429262591457696E-2</v>
      </c>
      <c r="BG81" s="19">
        <f t="shared" si="45"/>
        <v>1.5429262591457696E-2</v>
      </c>
      <c r="BH81" s="19">
        <f t="shared" si="45"/>
        <v>1.5429262591457696E-2</v>
      </c>
      <c r="BI81" s="19">
        <f t="shared" si="45"/>
        <v>1.5429262591457696E-2</v>
      </c>
      <c r="BJ81" s="19">
        <f t="shared" si="45"/>
        <v>1.5429262591457696E-2</v>
      </c>
      <c r="BK81" s="19">
        <f t="shared" si="45"/>
        <v>1.5429262591457696E-2</v>
      </c>
      <c r="BL81" s="19">
        <f t="shared" si="45"/>
        <v>1.5429262591457696E-2</v>
      </c>
      <c r="BM81" s="19">
        <f t="shared" si="45"/>
        <v>1.5429262591457696E-2</v>
      </c>
      <c r="BN81" s="19">
        <f t="shared" si="45"/>
        <v>1.5429262591457696E-2</v>
      </c>
      <c r="BO81" s="19">
        <f t="shared" si="46"/>
        <v>1.5429262591457696E-2</v>
      </c>
      <c r="BP81" s="19">
        <f t="shared" si="46"/>
        <v>1.5429262591457696E-2</v>
      </c>
      <c r="BQ81" s="19">
        <f t="shared" si="46"/>
        <v>1.5429262591457696E-2</v>
      </c>
      <c r="BR81" s="19">
        <f t="shared" si="46"/>
        <v>1.5429262591457696E-2</v>
      </c>
      <c r="BS81" s="19">
        <f t="shared" si="46"/>
        <v>1.5429262591457696E-2</v>
      </c>
      <c r="BT81" s="19">
        <f t="shared" si="46"/>
        <v>1.5429262591457696E-2</v>
      </c>
      <c r="BU81" s="19">
        <f t="shared" si="46"/>
        <v>1.5429262591457696E-2</v>
      </c>
      <c r="BV81" s="19">
        <f t="shared" si="46"/>
        <v>1.5429262591457696E-2</v>
      </c>
      <c r="BW81" s="19">
        <f t="shared" si="46"/>
        <v>1.5429262591457696E-2</v>
      </c>
      <c r="BX81" s="19">
        <f t="shared" si="46"/>
        <v>1.5429262591457696E-2</v>
      </c>
      <c r="BY81" s="19">
        <f t="shared" si="46"/>
        <v>1.5429262591457696E-2</v>
      </c>
      <c r="BZ81" s="19">
        <f t="shared" si="46"/>
        <v>1.5429262591457696E-2</v>
      </c>
      <c r="CA81" s="19">
        <f t="shared" si="46"/>
        <v>1.5429262591457696E-2</v>
      </c>
      <c r="CB81" s="19">
        <f t="shared" si="46"/>
        <v>1.5429262591457696E-2</v>
      </c>
      <c r="CC81" s="19">
        <f t="shared" si="46"/>
        <v>1.5429262591457696E-2</v>
      </c>
      <c r="CD81" s="19">
        <f t="shared" si="46"/>
        <v>1.5429262591457696E-2</v>
      </c>
      <c r="CE81" s="19">
        <f t="shared" si="47"/>
        <v>1.5429262591457696E-2</v>
      </c>
      <c r="CF81" s="19">
        <f t="shared" si="47"/>
        <v>1.5429262591457696E-2</v>
      </c>
      <c r="CG81" s="19">
        <f t="shared" si="47"/>
        <v>1.5429262591457696E-2</v>
      </c>
      <c r="CH81" s="19">
        <f t="shared" si="47"/>
        <v>1.5429262591457696E-2</v>
      </c>
      <c r="CI81" s="19">
        <f t="shared" si="47"/>
        <v>1.5429262591457696E-2</v>
      </c>
      <c r="CJ81" s="19">
        <f t="shared" si="47"/>
        <v>1.5429262591457696E-2</v>
      </c>
      <c r="CK81" s="19">
        <f t="shared" si="47"/>
        <v>1.5429262591457696E-2</v>
      </c>
      <c r="CL81" s="19">
        <f t="shared" si="47"/>
        <v>1.5429262591457696E-2</v>
      </c>
      <c r="CM81" s="19">
        <f t="shared" si="47"/>
        <v>1.5429262591457696E-2</v>
      </c>
      <c r="CN81" s="19">
        <f t="shared" si="47"/>
        <v>1.5429262591457696E-2</v>
      </c>
      <c r="CO81" s="19">
        <f t="shared" si="47"/>
        <v>1.5429262591457696E-2</v>
      </c>
      <c r="CP81" s="19">
        <f t="shared" si="47"/>
        <v>1.5429262591457696E-2</v>
      </c>
      <c r="CQ81" s="19">
        <f t="shared" si="47"/>
        <v>1.5429262591457696E-2</v>
      </c>
      <c r="CR81" s="19">
        <f t="shared" si="47"/>
        <v>1.5429262591457696E-2</v>
      </c>
      <c r="CS81" s="19">
        <f t="shared" si="47"/>
        <v>1.5429262591457696E-2</v>
      </c>
      <c r="CT81" s="19">
        <f t="shared" si="47"/>
        <v>1.5429262591457696E-2</v>
      </c>
      <c r="CU81" s="19">
        <f t="shared" si="48"/>
        <v>1.5429262591457696E-2</v>
      </c>
      <c r="CV81" s="19">
        <f t="shared" si="48"/>
        <v>1.5429262591457696E-2</v>
      </c>
      <c r="CW81" s="19">
        <f t="shared" si="48"/>
        <v>1.5429262591457696E-2</v>
      </c>
      <c r="CX81" s="19">
        <f t="shared" si="48"/>
        <v>1.5429262591457696E-2</v>
      </c>
      <c r="CY81" s="19">
        <f t="shared" si="48"/>
        <v>1.5429262591457696E-2</v>
      </c>
    </row>
    <row r="82" spans="1:103" ht="13.5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40"/>
        <v>4.3819005126611688E-2</v>
      </c>
      <c r="I82" s="84">
        <f t="shared" si="40"/>
        <v>4.3616648371306868E-2</v>
      </c>
      <c r="J82" s="84">
        <f t="shared" si="40"/>
        <v>4.3414291616002049E-2</v>
      </c>
      <c r="K82" s="84">
        <f t="shared" si="40"/>
        <v>4.3211934860697229E-2</v>
      </c>
      <c r="L82" s="84">
        <f t="shared" si="40"/>
        <v>4.300957810539241E-2</v>
      </c>
      <c r="M82" s="75">
        <f>[3]Rates2010!I115</f>
        <v>4.280722135008759E-2</v>
      </c>
      <c r="N82" s="19">
        <f t="shared" si="49"/>
        <v>4.2604864594782771E-2</v>
      </c>
      <c r="O82" s="19">
        <f t="shared" si="49"/>
        <v>4.2402507839477951E-2</v>
      </c>
      <c r="P82" s="19">
        <f t="shared" si="49"/>
        <v>4.2200151084173132E-2</v>
      </c>
      <c r="Q82" s="19">
        <f t="shared" si="49"/>
        <v>4.1997794328868313E-2</v>
      </c>
      <c r="R82" s="19">
        <f t="shared" si="49"/>
        <v>4.1795437573563493E-2</v>
      </c>
      <c r="S82" s="19">
        <f t="shared" si="49"/>
        <v>4.1593080818258674E-2</v>
      </c>
      <c r="T82" s="19">
        <f t="shared" si="49"/>
        <v>4.1390724062953854E-2</v>
      </c>
      <c r="U82" s="19">
        <f t="shared" si="49"/>
        <v>4.1188367307649035E-2</v>
      </c>
      <c r="V82" s="19">
        <f t="shared" si="49"/>
        <v>4.0986010552344215E-2</v>
      </c>
      <c r="W82" s="75">
        <f>[3]Rates2020!I115</f>
        <v>4.0783653797039417E-2</v>
      </c>
      <c r="X82" s="19">
        <f t="shared" si="50"/>
        <v>4.0872497690205921E-2</v>
      </c>
      <c r="Y82" s="19">
        <f t="shared" si="50"/>
        <v>4.0961341583372425E-2</v>
      </c>
      <c r="Z82" s="19">
        <f t="shared" si="50"/>
        <v>4.1050185476538929E-2</v>
      </c>
      <c r="AA82" s="19">
        <f t="shared" si="50"/>
        <v>4.1139029369705434E-2</v>
      </c>
      <c r="AB82" s="19">
        <f t="shared" si="50"/>
        <v>4.1227873262871938E-2</v>
      </c>
      <c r="AC82" s="19">
        <f t="shared" si="50"/>
        <v>4.1316717156038442E-2</v>
      </c>
      <c r="AD82" s="19">
        <f t="shared" si="50"/>
        <v>4.1405561049204946E-2</v>
      </c>
      <c r="AE82" s="19">
        <f t="shared" si="50"/>
        <v>4.149440494237145E-2</v>
      </c>
      <c r="AF82" s="19">
        <f t="shared" si="50"/>
        <v>4.1583248835537955E-2</v>
      </c>
      <c r="AG82" s="75">
        <f>[3]Rates2030!I115</f>
        <v>4.1672092728704445E-2</v>
      </c>
      <c r="AH82" s="19">
        <f t="shared" si="43"/>
        <v>4.1672092728704445E-2</v>
      </c>
      <c r="AI82" s="19">
        <f t="shared" si="44"/>
        <v>4.1672092728704445E-2</v>
      </c>
      <c r="AJ82" s="19">
        <f t="shared" si="44"/>
        <v>4.1672092728704445E-2</v>
      </c>
      <c r="AK82" s="19">
        <f t="shared" si="44"/>
        <v>4.1672092728704445E-2</v>
      </c>
      <c r="AL82" s="19">
        <f t="shared" si="44"/>
        <v>4.1672092728704445E-2</v>
      </c>
      <c r="AM82" s="19">
        <f t="shared" si="44"/>
        <v>4.1672092728704445E-2</v>
      </c>
      <c r="AN82" s="19">
        <f t="shared" si="44"/>
        <v>4.1672092728704445E-2</v>
      </c>
      <c r="AO82" s="19">
        <f t="shared" si="44"/>
        <v>4.1672092728704445E-2</v>
      </c>
      <c r="AP82" s="19">
        <f t="shared" si="44"/>
        <v>4.1672092728704445E-2</v>
      </c>
      <c r="AQ82" s="19">
        <f t="shared" si="44"/>
        <v>4.1672092728704445E-2</v>
      </c>
      <c r="AR82" s="19">
        <f t="shared" si="44"/>
        <v>4.1672092728704445E-2</v>
      </c>
      <c r="AS82" s="19">
        <f t="shared" si="44"/>
        <v>4.1672092728704445E-2</v>
      </c>
      <c r="AT82" s="19">
        <f t="shared" si="44"/>
        <v>4.1672092728704445E-2</v>
      </c>
      <c r="AU82" s="19">
        <f t="shared" si="44"/>
        <v>4.1672092728704445E-2</v>
      </c>
      <c r="AV82" s="19">
        <f t="shared" si="44"/>
        <v>4.1672092728704445E-2</v>
      </c>
      <c r="AW82" s="19">
        <f t="shared" si="44"/>
        <v>4.1672092728704445E-2</v>
      </c>
      <c r="AX82" s="19">
        <f t="shared" si="44"/>
        <v>4.1672092728704445E-2</v>
      </c>
      <c r="AY82" s="19">
        <f t="shared" si="45"/>
        <v>4.1672092728704445E-2</v>
      </c>
      <c r="AZ82" s="19">
        <f t="shared" si="45"/>
        <v>4.1672092728704445E-2</v>
      </c>
      <c r="BA82" s="19">
        <f t="shared" si="45"/>
        <v>4.1672092728704445E-2</v>
      </c>
      <c r="BB82" s="19">
        <f t="shared" si="45"/>
        <v>4.1672092728704445E-2</v>
      </c>
      <c r="BC82" s="19">
        <f t="shared" si="45"/>
        <v>4.1672092728704445E-2</v>
      </c>
      <c r="BD82" s="19">
        <f t="shared" si="45"/>
        <v>4.1672092728704445E-2</v>
      </c>
      <c r="BE82" s="19">
        <f t="shared" si="45"/>
        <v>4.1672092728704445E-2</v>
      </c>
      <c r="BF82" s="19">
        <f t="shared" si="45"/>
        <v>4.1672092728704445E-2</v>
      </c>
      <c r="BG82" s="19">
        <f t="shared" si="45"/>
        <v>4.1672092728704445E-2</v>
      </c>
      <c r="BH82" s="19">
        <f t="shared" si="45"/>
        <v>4.1672092728704445E-2</v>
      </c>
      <c r="BI82" s="19">
        <f t="shared" si="45"/>
        <v>4.1672092728704445E-2</v>
      </c>
      <c r="BJ82" s="19">
        <f t="shared" si="45"/>
        <v>4.1672092728704445E-2</v>
      </c>
      <c r="BK82" s="19">
        <f t="shared" si="45"/>
        <v>4.1672092728704445E-2</v>
      </c>
      <c r="BL82" s="19">
        <f t="shared" si="45"/>
        <v>4.1672092728704445E-2</v>
      </c>
      <c r="BM82" s="19">
        <f t="shared" si="45"/>
        <v>4.1672092728704445E-2</v>
      </c>
      <c r="BN82" s="19">
        <f t="shared" si="45"/>
        <v>4.1672092728704445E-2</v>
      </c>
      <c r="BO82" s="19">
        <f t="shared" si="46"/>
        <v>4.1672092728704445E-2</v>
      </c>
      <c r="BP82" s="19">
        <f t="shared" si="46"/>
        <v>4.1672092728704445E-2</v>
      </c>
      <c r="BQ82" s="19">
        <f t="shared" si="46"/>
        <v>4.1672092728704445E-2</v>
      </c>
      <c r="BR82" s="19">
        <f t="shared" si="46"/>
        <v>4.1672092728704445E-2</v>
      </c>
      <c r="BS82" s="19">
        <f t="shared" si="46"/>
        <v>4.1672092728704445E-2</v>
      </c>
      <c r="BT82" s="19">
        <f t="shared" si="46"/>
        <v>4.1672092728704445E-2</v>
      </c>
      <c r="BU82" s="19">
        <f t="shared" si="46"/>
        <v>4.1672092728704445E-2</v>
      </c>
      <c r="BV82" s="19">
        <f t="shared" si="46"/>
        <v>4.1672092728704445E-2</v>
      </c>
      <c r="BW82" s="19">
        <f t="shared" si="46"/>
        <v>4.1672092728704445E-2</v>
      </c>
      <c r="BX82" s="19">
        <f t="shared" si="46"/>
        <v>4.1672092728704445E-2</v>
      </c>
      <c r="BY82" s="19">
        <f t="shared" si="46"/>
        <v>4.1672092728704445E-2</v>
      </c>
      <c r="BZ82" s="19">
        <f t="shared" si="46"/>
        <v>4.1672092728704445E-2</v>
      </c>
      <c r="CA82" s="19">
        <f t="shared" si="46"/>
        <v>4.1672092728704445E-2</v>
      </c>
      <c r="CB82" s="19">
        <f t="shared" si="46"/>
        <v>4.1672092728704445E-2</v>
      </c>
      <c r="CC82" s="19">
        <f t="shared" si="46"/>
        <v>4.1672092728704445E-2</v>
      </c>
      <c r="CD82" s="19">
        <f t="shared" si="46"/>
        <v>4.1672092728704445E-2</v>
      </c>
      <c r="CE82" s="19">
        <f t="shared" si="47"/>
        <v>4.1672092728704445E-2</v>
      </c>
      <c r="CF82" s="19">
        <f t="shared" si="47"/>
        <v>4.1672092728704445E-2</v>
      </c>
      <c r="CG82" s="19">
        <f t="shared" si="47"/>
        <v>4.1672092728704445E-2</v>
      </c>
      <c r="CH82" s="19">
        <f t="shared" si="47"/>
        <v>4.1672092728704445E-2</v>
      </c>
      <c r="CI82" s="19">
        <f t="shared" si="47"/>
        <v>4.1672092728704445E-2</v>
      </c>
      <c r="CJ82" s="19">
        <f t="shared" si="47"/>
        <v>4.1672092728704445E-2</v>
      </c>
      <c r="CK82" s="19">
        <f t="shared" si="47"/>
        <v>4.1672092728704445E-2</v>
      </c>
      <c r="CL82" s="19">
        <f t="shared" si="47"/>
        <v>4.1672092728704445E-2</v>
      </c>
      <c r="CM82" s="19">
        <f t="shared" si="47"/>
        <v>4.1672092728704445E-2</v>
      </c>
      <c r="CN82" s="19">
        <f t="shared" si="47"/>
        <v>4.1672092728704445E-2</v>
      </c>
      <c r="CO82" s="19">
        <f t="shared" si="47"/>
        <v>4.1672092728704445E-2</v>
      </c>
      <c r="CP82" s="19">
        <f t="shared" si="47"/>
        <v>4.1672092728704445E-2</v>
      </c>
      <c r="CQ82" s="19">
        <f t="shared" si="47"/>
        <v>4.1672092728704445E-2</v>
      </c>
      <c r="CR82" s="19">
        <f t="shared" si="47"/>
        <v>4.1672092728704445E-2</v>
      </c>
      <c r="CS82" s="19">
        <f t="shared" si="47"/>
        <v>4.1672092728704445E-2</v>
      </c>
      <c r="CT82" s="19">
        <f t="shared" si="47"/>
        <v>4.1672092728704445E-2</v>
      </c>
      <c r="CU82" s="19">
        <f t="shared" si="48"/>
        <v>4.1672092728704445E-2</v>
      </c>
      <c r="CV82" s="19">
        <f t="shared" si="48"/>
        <v>4.1672092728704445E-2</v>
      </c>
      <c r="CW82" s="19">
        <f t="shared" si="48"/>
        <v>4.1672092728704445E-2</v>
      </c>
      <c r="CX82" s="19">
        <f t="shared" si="48"/>
        <v>4.1672092728704445E-2</v>
      </c>
      <c r="CY82" s="19">
        <f t="shared" si="48"/>
        <v>4.1672092728704445E-2</v>
      </c>
    </row>
    <row r="83" spans="1:103" ht="13.5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40"/>
        <v>8.3274323427543224E-3</v>
      </c>
      <c r="I83" s="84">
        <f t="shared" si="40"/>
        <v>8.1139615684467023E-3</v>
      </c>
      <c r="J83" s="84">
        <f t="shared" si="40"/>
        <v>7.9004907941390822E-3</v>
      </c>
      <c r="K83" s="84">
        <f t="shared" si="40"/>
        <v>7.6870200198314613E-3</v>
      </c>
      <c r="L83" s="84">
        <f t="shared" si="40"/>
        <v>7.4735492455238412E-3</v>
      </c>
      <c r="M83" s="75">
        <f>[3]Rates2010!L108</f>
        <v>7.2600784712162211E-3</v>
      </c>
      <c r="N83" s="19">
        <f t="shared" si="49"/>
        <v>7.046607696908601E-3</v>
      </c>
      <c r="O83" s="19">
        <f t="shared" si="49"/>
        <v>6.8331369226009809E-3</v>
      </c>
      <c r="P83" s="19">
        <f t="shared" si="49"/>
        <v>6.6196661482933608E-3</v>
      </c>
      <c r="Q83" s="19">
        <f t="shared" si="49"/>
        <v>6.4061953739857408E-3</v>
      </c>
      <c r="R83" s="19">
        <f t="shared" si="49"/>
        <v>6.1927245996781207E-3</v>
      </c>
      <c r="S83" s="19">
        <f t="shared" si="49"/>
        <v>5.9792538253705006E-3</v>
      </c>
      <c r="T83" s="19">
        <f t="shared" si="49"/>
        <v>5.7657830510628805E-3</v>
      </c>
      <c r="U83" s="19">
        <f t="shared" si="49"/>
        <v>5.5523122767552604E-3</v>
      </c>
      <c r="V83" s="19">
        <f t="shared" si="49"/>
        <v>5.3388415024476403E-3</v>
      </c>
      <c r="W83" s="75">
        <f>[3]Rates2020!L108</f>
        <v>5.1253707281400185E-3</v>
      </c>
      <c r="X83" s="19">
        <f t="shared" si="50"/>
        <v>5.0238879233081507E-3</v>
      </c>
      <c r="Y83" s="19">
        <f t="shared" si="50"/>
        <v>4.922405118476283E-3</v>
      </c>
      <c r="Z83" s="19">
        <f t="shared" si="50"/>
        <v>4.8209223136444152E-3</v>
      </c>
      <c r="AA83" s="19">
        <f t="shared" si="50"/>
        <v>4.7194395088125474E-3</v>
      </c>
      <c r="AB83" s="19">
        <f t="shared" si="50"/>
        <v>4.6179567039806796E-3</v>
      </c>
      <c r="AC83" s="19">
        <f t="shared" si="50"/>
        <v>4.5164738991488118E-3</v>
      </c>
      <c r="AD83" s="19">
        <f t="shared" si="50"/>
        <v>4.4149910943169441E-3</v>
      </c>
      <c r="AE83" s="19">
        <f t="shared" si="50"/>
        <v>4.3135082894850763E-3</v>
      </c>
      <c r="AF83" s="19">
        <f t="shared" si="50"/>
        <v>4.2120254846532085E-3</v>
      </c>
      <c r="AG83" s="75">
        <f>[3]Rates2030!L108</f>
        <v>4.1105426798213407E-3</v>
      </c>
      <c r="AH83" s="19">
        <f t="shared" si="43"/>
        <v>4.1105426798213407E-3</v>
      </c>
      <c r="AI83" s="19">
        <f t="shared" si="44"/>
        <v>4.1105426798213407E-3</v>
      </c>
      <c r="AJ83" s="19">
        <f t="shared" si="44"/>
        <v>4.1105426798213407E-3</v>
      </c>
      <c r="AK83" s="19">
        <f t="shared" si="44"/>
        <v>4.1105426798213407E-3</v>
      </c>
      <c r="AL83" s="19">
        <f t="shared" si="44"/>
        <v>4.1105426798213407E-3</v>
      </c>
      <c r="AM83" s="19">
        <f t="shared" si="44"/>
        <v>4.1105426798213407E-3</v>
      </c>
      <c r="AN83" s="19">
        <f t="shared" si="44"/>
        <v>4.1105426798213407E-3</v>
      </c>
      <c r="AO83" s="19">
        <f t="shared" si="44"/>
        <v>4.1105426798213407E-3</v>
      </c>
      <c r="AP83" s="19">
        <f t="shared" si="44"/>
        <v>4.1105426798213407E-3</v>
      </c>
      <c r="AQ83" s="19">
        <f t="shared" si="44"/>
        <v>4.1105426798213407E-3</v>
      </c>
      <c r="AR83" s="19">
        <f t="shared" si="44"/>
        <v>4.1105426798213407E-3</v>
      </c>
      <c r="AS83" s="19">
        <f t="shared" si="44"/>
        <v>4.1105426798213407E-3</v>
      </c>
      <c r="AT83" s="19">
        <f t="shared" si="44"/>
        <v>4.1105426798213407E-3</v>
      </c>
      <c r="AU83" s="19">
        <f t="shared" si="44"/>
        <v>4.1105426798213407E-3</v>
      </c>
      <c r="AV83" s="19">
        <f t="shared" si="44"/>
        <v>4.1105426798213407E-3</v>
      </c>
      <c r="AW83" s="19">
        <f t="shared" si="44"/>
        <v>4.1105426798213407E-3</v>
      </c>
      <c r="AX83" s="19">
        <f t="shared" si="44"/>
        <v>4.1105426798213407E-3</v>
      </c>
      <c r="AY83" s="19">
        <f t="shared" si="45"/>
        <v>4.1105426798213407E-3</v>
      </c>
      <c r="AZ83" s="19">
        <f t="shared" si="45"/>
        <v>4.1105426798213407E-3</v>
      </c>
      <c r="BA83" s="19">
        <f t="shared" si="45"/>
        <v>4.1105426798213407E-3</v>
      </c>
      <c r="BB83" s="19">
        <f t="shared" si="45"/>
        <v>4.1105426798213407E-3</v>
      </c>
      <c r="BC83" s="19">
        <f t="shared" si="45"/>
        <v>4.1105426798213407E-3</v>
      </c>
      <c r="BD83" s="19">
        <f t="shared" si="45"/>
        <v>4.1105426798213407E-3</v>
      </c>
      <c r="BE83" s="19">
        <f t="shared" si="45"/>
        <v>4.1105426798213407E-3</v>
      </c>
      <c r="BF83" s="19">
        <f t="shared" si="45"/>
        <v>4.1105426798213407E-3</v>
      </c>
      <c r="BG83" s="19">
        <f t="shared" si="45"/>
        <v>4.1105426798213407E-3</v>
      </c>
      <c r="BH83" s="19">
        <f t="shared" si="45"/>
        <v>4.1105426798213407E-3</v>
      </c>
      <c r="BI83" s="19">
        <f t="shared" si="45"/>
        <v>4.1105426798213407E-3</v>
      </c>
      <c r="BJ83" s="19">
        <f t="shared" si="45"/>
        <v>4.1105426798213407E-3</v>
      </c>
      <c r="BK83" s="19">
        <f t="shared" si="45"/>
        <v>4.1105426798213407E-3</v>
      </c>
      <c r="BL83" s="19">
        <f t="shared" si="45"/>
        <v>4.1105426798213407E-3</v>
      </c>
      <c r="BM83" s="19">
        <f t="shared" si="45"/>
        <v>4.1105426798213407E-3</v>
      </c>
      <c r="BN83" s="19">
        <f t="shared" si="45"/>
        <v>4.1105426798213407E-3</v>
      </c>
      <c r="BO83" s="19">
        <f t="shared" si="46"/>
        <v>4.1105426798213407E-3</v>
      </c>
      <c r="BP83" s="19">
        <f t="shared" si="46"/>
        <v>4.1105426798213407E-3</v>
      </c>
      <c r="BQ83" s="19">
        <f t="shared" si="46"/>
        <v>4.1105426798213407E-3</v>
      </c>
      <c r="BR83" s="19">
        <f t="shared" si="46"/>
        <v>4.1105426798213407E-3</v>
      </c>
      <c r="BS83" s="19">
        <f t="shared" si="46"/>
        <v>4.1105426798213407E-3</v>
      </c>
      <c r="BT83" s="19">
        <f t="shared" si="46"/>
        <v>4.1105426798213407E-3</v>
      </c>
      <c r="BU83" s="19">
        <f t="shared" si="46"/>
        <v>4.1105426798213407E-3</v>
      </c>
      <c r="BV83" s="19">
        <f t="shared" si="46"/>
        <v>4.1105426798213407E-3</v>
      </c>
      <c r="BW83" s="19">
        <f t="shared" si="46"/>
        <v>4.1105426798213407E-3</v>
      </c>
      <c r="BX83" s="19">
        <f t="shared" si="46"/>
        <v>4.1105426798213407E-3</v>
      </c>
      <c r="BY83" s="19">
        <f t="shared" si="46"/>
        <v>4.1105426798213407E-3</v>
      </c>
      <c r="BZ83" s="19">
        <f t="shared" si="46"/>
        <v>4.1105426798213407E-3</v>
      </c>
      <c r="CA83" s="19">
        <f t="shared" si="46"/>
        <v>4.1105426798213407E-3</v>
      </c>
      <c r="CB83" s="19">
        <f t="shared" si="46"/>
        <v>4.1105426798213407E-3</v>
      </c>
      <c r="CC83" s="19">
        <f t="shared" si="46"/>
        <v>4.1105426798213407E-3</v>
      </c>
      <c r="CD83" s="19">
        <f t="shared" si="46"/>
        <v>4.1105426798213407E-3</v>
      </c>
      <c r="CE83" s="19">
        <f t="shared" si="47"/>
        <v>4.1105426798213407E-3</v>
      </c>
      <c r="CF83" s="19">
        <f t="shared" si="47"/>
        <v>4.1105426798213407E-3</v>
      </c>
      <c r="CG83" s="19">
        <f t="shared" si="47"/>
        <v>4.1105426798213407E-3</v>
      </c>
      <c r="CH83" s="19">
        <f t="shared" si="47"/>
        <v>4.1105426798213407E-3</v>
      </c>
      <c r="CI83" s="19">
        <f t="shared" si="47"/>
        <v>4.1105426798213407E-3</v>
      </c>
      <c r="CJ83" s="19">
        <f t="shared" si="47"/>
        <v>4.1105426798213407E-3</v>
      </c>
      <c r="CK83" s="19">
        <f t="shared" si="47"/>
        <v>4.1105426798213407E-3</v>
      </c>
      <c r="CL83" s="19">
        <f t="shared" si="47"/>
        <v>4.1105426798213407E-3</v>
      </c>
      <c r="CM83" s="19">
        <f t="shared" si="47"/>
        <v>4.1105426798213407E-3</v>
      </c>
      <c r="CN83" s="19">
        <f t="shared" si="47"/>
        <v>4.1105426798213407E-3</v>
      </c>
      <c r="CO83" s="19">
        <f t="shared" si="47"/>
        <v>4.1105426798213407E-3</v>
      </c>
      <c r="CP83" s="19">
        <f t="shared" si="47"/>
        <v>4.1105426798213407E-3</v>
      </c>
      <c r="CQ83" s="19">
        <f t="shared" si="47"/>
        <v>4.1105426798213407E-3</v>
      </c>
      <c r="CR83" s="19">
        <f t="shared" si="47"/>
        <v>4.1105426798213407E-3</v>
      </c>
      <c r="CS83" s="19">
        <f t="shared" si="47"/>
        <v>4.1105426798213407E-3</v>
      </c>
      <c r="CT83" s="19">
        <f t="shared" si="47"/>
        <v>4.1105426798213407E-3</v>
      </c>
      <c r="CU83" s="19">
        <f t="shared" si="48"/>
        <v>4.1105426798213407E-3</v>
      </c>
      <c r="CV83" s="19">
        <f t="shared" si="48"/>
        <v>4.1105426798213407E-3</v>
      </c>
      <c r="CW83" s="19">
        <f t="shared" si="48"/>
        <v>4.1105426798213407E-3</v>
      </c>
      <c r="CX83" s="19">
        <f t="shared" si="48"/>
        <v>4.1105426798213407E-3</v>
      </c>
      <c r="CY83" s="19">
        <f t="shared" si="48"/>
        <v>4.1105426798213407E-3</v>
      </c>
    </row>
    <row r="84" spans="1:103" ht="13.5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40"/>
        <v>1.0468825021663531E-2</v>
      </c>
      <c r="I84" s="84">
        <f t="shared" si="40"/>
        <v>1.0283905529009466E-2</v>
      </c>
      <c r="J84" s="84">
        <f t="shared" si="40"/>
        <v>1.00989860363554E-2</v>
      </c>
      <c r="K84" s="84">
        <f t="shared" si="40"/>
        <v>9.9140665437013348E-3</v>
      </c>
      <c r="L84" s="84">
        <f t="shared" si="40"/>
        <v>9.7291470510472693E-3</v>
      </c>
      <c r="M84" s="75">
        <f>[3]Rates2010!L115</f>
        <v>9.5442275583932038E-3</v>
      </c>
      <c r="N84" s="19">
        <f t="shared" si="49"/>
        <v>9.3593080657391383E-3</v>
      </c>
      <c r="O84" s="19">
        <f t="shared" si="49"/>
        <v>9.1743885730850728E-3</v>
      </c>
      <c r="P84" s="19">
        <f t="shared" si="49"/>
        <v>8.9894690804310073E-3</v>
      </c>
      <c r="Q84" s="19">
        <f t="shared" si="49"/>
        <v>8.8045495877769418E-3</v>
      </c>
      <c r="R84" s="19">
        <f t="shared" si="49"/>
        <v>8.6196300951228762E-3</v>
      </c>
      <c r="S84" s="19">
        <f t="shared" si="49"/>
        <v>8.4347106024688107E-3</v>
      </c>
      <c r="T84" s="19">
        <f t="shared" si="49"/>
        <v>8.2497911098147452E-3</v>
      </c>
      <c r="U84" s="19">
        <f t="shared" si="49"/>
        <v>8.0648716171606797E-3</v>
      </c>
      <c r="V84" s="19">
        <f t="shared" si="49"/>
        <v>7.8799521245066142E-3</v>
      </c>
      <c r="W84" s="75">
        <f>[3]Rates2020!L115</f>
        <v>7.6950326318525452E-3</v>
      </c>
      <c r="X84" s="19">
        <f t="shared" si="50"/>
        <v>7.7261016010600047E-3</v>
      </c>
      <c r="Y84" s="19">
        <f t="shared" si="50"/>
        <v>7.7571705702674642E-3</v>
      </c>
      <c r="Z84" s="19">
        <f t="shared" si="50"/>
        <v>7.7882395394749237E-3</v>
      </c>
      <c r="AA84" s="19">
        <f t="shared" si="50"/>
        <v>7.8193085086823832E-3</v>
      </c>
      <c r="AB84" s="19">
        <f t="shared" si="50"/>
        <v>7.8503774778898427E-3</v>
      </c>
      <c r="AC84" s="19">
        <f t="shared" si="50"/>
        <v>7.8814464470973022E-3</v>
      </c>
      <c r="AD84" s="19">
        <f t="shared" si="50"/>
        <v>7.9125154163047617E-3</v>
      </c>
      <c r="AE84" s="19">
        <f t="shared" si="50"/>
        <v>7.9435843855122212E-3</v>
      </c>
      <c r="AF84" s="19">
        <f t="shared" si="50"/>
        <v>7.9746533547196807E-3</v>
      </c>
      <c r="AG84" s="75">
        <f>[3]Rates2030!L115</f>
        <v>8.0057223239271436E-3</v>
      </c>
      <c r="AH84" s="19">
        <f t="shared" si="43"/>
        <v>8.0057223239271436E-3</v>
      </c>
      <c r="AI84" s="19">
        <f t="shared" si="44"/>
        <v>8.0057223239271436E-3</v>
      </c>
      <c r="AJ84" s="19">
        <f t="shared" si="44"/>
        <v>8.0057223239271436E-3</v>
      </c>
      <c r="AK84" s="19">
        <f t="shared" si="44"/>
        <v>8.0057223239271436E-3</v>
      </c>
      <c r="AL84" s="19">
        <f t="shared" si="44"/>
        <v>8.0057223239271436E-3</v>
      </c>
      <c r="AM84" s="19">
        <f t="shared" si="44"/>
        <v>8.0057223239271436E-3</v>
      </c>
      <c r="AN84" s="19">
        <f t="shared" si="44"/>
        <v>8.0057223239271436E-3</v>
      </c>
      <c r="AO84" s="19">
        <f t="shared" si="44"/>
        <v>8.0057223239271436E-3</v>
      </c>
      <c r="AP84" s="19">
        <f t="shared" si="44"/>
        <v>8.0057223239271436E-3</v>
      </c>
      <c r="AQ84" s="19">
        <f t="shared" si="44"/>
        <v>8.0057223239271436E-3</v>
      </c>
      <c r="AR84" s="19">
        <f t="shared" si="44"/>
        <v>8.0057223239271436E-3</v>
      </c>
      <c r="AS84" s="19">
        <f t="shared" si="44"/>
        <v>8.0057223239271436E-3</v>
      </c>
      <c r="AT84" s="19">
        <f t="shared" si="44"/>
        <v>8.0057223239271436E-3</v>
      </c>
      <c r="AU84" s="19">
        <f t="shared" si="44"/>
        <v>8.0057223239271436E-3</v>
      </c>
      <c r="AV84" s="19">
        <f t="shared" si="44"/>
        <v>8.0057223239271436E-3</v>
      </c>
      <c r="AW84" s="19">
        <f t="shared" si="44"/>
        <v>8.0057223239271436E-3</v>
      </c>
      <c r="AX84" s="19">
        <f t="shared" si="44"/>
        <v>8.0057223239271436E-3</v>
      </c>
      <c r="AY84" s="19">
        <f t="shared" si="45"/>
        <v>8.0057223239271436E-3</v>
      </c>
      <c r="AZ84" s="19">
        <f t="shared" si="45"/>
        <v>8.0057223239271436E-3</v>
      </c>
      <c r="BA84" s="19">
        <f t="shared" si="45"/>
        <v>8.0057223239271436E-3</v>
      </c>
      <c r="BB84" s="19">
        <f t="shared" si="45"/>
        <v>8.0057223239271436E-3</v>
      </c>
      <c r="BC84" s="19">
        <f t="shared" si="45"/>
        <v>8.0057223239271436E-3</v>
      </c>
      <c r="BD84" s="19">
        <f t="shared" si="45"/>
        <v>8.0057223239271436E-3</v>
      </c>
      <c r="BE84" s="19">
        <f t="shared" si="45"/>
        <v>8.0057223239271436E-3</v>
      </c>
      <c r="BF84" s="19">
        <f t="shared" si="45"/>
        <v>8.0057223239271436E-3</v>
      </c>
      <c r="BG84" s="19">
        <f t="shared" si="45"/>
        <v>8.0057223239271436E-3</v>
      </c>
      <c r="BH84" s="19">
        <f t="shared" si="45"/>
        <v>8.0057223239271436E-3</v>
      </c>
      <c r="BI84" s="19">
        <f t="shared" si="45"/>
        <v>8.0057223239271436E-3</v>
      </c>
      <c r="BJ84" s="19">
        <f t="shared" si="45"/>
        <v>8.0057223239271436E-3</v>
      </c>
      <c r="BK84" s="19">
        <f t="shared" si="45"/>
        <v>8.0057223239271436E-3</v>
      </c>
      <c r="BL84" s="19">
        <f t="shared" si="45"/>
        <v>8.0057223239271436E-3</v>
      </c>
      <c r="BM84" s="19">
        <f t="shared" si="45"/>
        <v>8.0057223239271436E-3</v>
      </c>
      <c r="BN84" s="19">
        <f t="shared" si="45"/>
        <v>8.0057223239271436E-3</v>
      </c>
      <c r="BO84" s="19">
        <f t="shared" si="46"/>
        <v>8.0057223239271436E-3</v>
      </c>
      <c r="BP84" s="19">
        <f t="shared" si="46"/>
        <v>8.0057223239271436E-3</v>
      </c>
      <c r="BQ84" s="19">
        <f t="shared" si="46"/>
        <v>8.0057223239271436E-3</v>
      </c>
      <c r="BR84" s="19">
        <f t="shared" si="46"/>
        <v>8.0057223239271436E-3</v>
      </c>
      <c r="BS84" s="19">
        <f t="shared" si="46"/>
        <v>8.0057223239271436E-3</v>
      </c>
      <c r="BT84" s="19">
        <f t="shared" si="46"/>
        <v>8.0057223239271436E-3</v>
      </c>
      <c r="BU84" s="19">
        <f t="shared" si="46"/>
        <v>8.0057223239271436E-3</v>
      </c>
      <c r="BV84" s="19">
        <f t="shared" si="46"/>
        <v>8.0057223239271436E-3</v>
      </c>
      <c r="BW84" s="19">
        <f t="shared" si="46"/>
        <v>8.0057223239271436E-3</v>
      </c>
      <c r="BX84" s="19">
        <f t="shared" si="46"/>
        <v>8.0057223239271436E-3</v>
      </c>
      <c r="BY84" s="19">
        <f t="shared" si="46"/>
        <v>8.0057223239271436E-3</v>
      </c>
      <c r="BZ84" s="19">
        <f t="shared" si="46"/>
        <v>8.0057223239271436E-3</v>
      </c>
      <c r="CA84" s="19">
        <f t="shared" si="46"/>
        <v>8.0057223239271436E-3</v>
      </c>
      <c r="CB84" s="19">
        <f t="shared" si="46"/>
        <v>8.0057223239271436E-3</v>
      </c>
      <c r="CC84" s="19">
        <f t="shared" si="46"/>
        <v>8.0057223239271436E-3</v>
      </c>
      <c r="CD84" s="19">
        <f t="shared" si="46"/>
        <v>8.0057223239271436E-3</v>
      </c>
      <c r="CE84" s="19">
        <f t="shared" si="47"/>
        <v>8.0057223239271436E-3</v>
      </c>
      <c r="CF84" s="19">
        <f t="shared" si="47"/>
        <v>8.0057223239271436E-3</v>
      </c>
      <c r="CG84" s="19">
        <f t="shared" si="47"/>
        <v>8.0057223239271436E-3</v>
      </c>
      <c r="CH84" s="19">
        <f t="shared" si="47"/>
        <v>8.0057223239271436E-3</v>
      </c>
      <c r="CI84" s="19">
        <f t="shared" si="47"/>
        <v>8.0057223239271436E-3</v>
      </c>
      <c r="CJ84" s="19">
        <f t="shared" si="47"/>
        <v>8.0057223239271436E-3</v>
      </c>
      <c r="CK84" s="19">
        <f t="shared" si="47"/>
        <v>8.0057223239271436E-3</v>
      </c>
      <c r="CL84" s="19">
        <f t="shared" si="47"/>
        <v>8.0057223239271436E-3</v>
      </c>
      <c r="CM84" s="19">
        <f t="shared" si="47"/>
        <v>8.0057223239271436E-3</v>
      </c>
      <c r="CN84" s="19">
        <f t="shared" si="47"/>
        <v>8.0057223239271436E-3</v>
      </c>
      <c r="CO84" s="19">
        <f t="shared" si="47"/>
        <v>8.0057223239271436E-3</v>
      </c>
      <c r="CP84" s="19">
        <f t="shared" si="47"/>
        <v>8.0057223239271436E-3</v>
      </c>
      <c r="CQ84" s="19">
        <f t="shared" si="47"/>
        <v>8.0057223239271436E-3</v>
      </c>
      <c r="CR84" s="19">
        <f t="shared" si="47"/>
        <v>8.0057223239271436E-3</v>
      </c>
      <c r="CS84" s="19">
        <f t="shared" si="47"/>
        <v>8.0057223239271436E-3</v>
      </c>
      <c r="CT84" s="19">
        <f t="shared" si="47"/>
        <v>8.0057223239271436E-3</v>
      </c>
      <c r="CU84" s="19">
        <f t="shared" si="48"/>
        <v>8.0057223239271436E-3</v>
      </c>
      <c r="CV84" s="19">
        <f t="shared" si="48"/>
        <v>8.0057223239271436E-3</v>
      </c>
      <c r="CW84" s="19">
        <f t="shared" si="48"/>
        <v>8.0057223239271436E-3</v>
      </c>
      <c r="CX84" s="19">
        <f t="shared" si="48"/>
        <v>8.0057223239271436E-3</v>
      </c>
      <c r="CY84" s="19">
        <f t="shared" si="48"/>
        <v>8.0057223239271436E-3</v>
      </c>
    </row>
    <row r="85" spans="1:103" ht="13.5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40"/>
        <v>9.2123470396431612E-3</v>
      </c>
      <c r="I85" s="84">
        <f t="shared" si="40"/>
        <v>8.9465747465829644E-3</v>
      </c>
      <c r="J85" s="84">
        <f t="shared" si="40"/>
        <v>8.6808024535227676E-3</v>
      </c>
      <c r="K85" s="84">
        <f t="shared" si="40"/>
        <v>8.4150301604625707E-3</v>
      </c>
      <c r="L85" s="84">
        <f t="shared" si="40"/>
        <v>8.1492578674023739E-3</v>
      </c>
      <c r="M85" s="75">
        <f>[3]Rates2010!N108</f>
        <v>7.8834855743421771E-3</v>
      </c>
      <c r="N85" s="19">
        <f t="shared" si="49"/>
        <v>7.6177132812819803E-3</v>
      </c>
      <c r="O85" s="19">
        <f t="shared" si="49"/>
        <v>7.3519409882217834E-3</v>
      </c>
      <c r="P85" s="19">
        <f t="shared" si="49"/>
        <v>7.0861686951615866E-3</v>
      </c>
      <c r="Q85" s="19">
        <f t="shared" si="49"/>
        <v>6.8203964021013898E-3</v>
      </c>
      <c r="R85" s="19">
        <f t="shared" si="49"/>
        <v>6.554624109041193E-3</v>
      </c>
      <c r="S85" s="19">
        <f t="shared" si="49"/>
        <v>6.2888518159809961E-3</v>
      </c>
      <c r="T85" s="19">
        <f t="shared" si="49"/>
        <v>6.0230795229207993E-3</v>
      </c>
      <c r="U85" s="19">
        <f t="shared" si="49"/>
        <v>5.7573072298606025E-3</v>
      </c>
      <c r="V85" s="19">
        <f t="shared" si="49"/>
        <v>5.4915349368004057E-3</v>
      </c>
      <c r="W85" s="75">
        <f>[3]Rates2020!N108</f>
        <v>5.2257626437402097E-3</v>
      </c>
      <c r="X85" s="19">
        <f t="shared" si="50"/>
        <v>5.1206040569192731E-3</v>
      </c>
      <c r="Y85" s="19">
        <f t="shared" si="50"/>
        <v>5.0154454700983364E-3</v>
      </c>
      <c r="Z85" s="19">
        <f t="shared" si="50"/>
        <v>4.9102868832773998E-3</v>
      </c>
      <c r="AA85" s="19">
        <f t="shared" si="50"/>
        <v>4.8051282964564632E-3</v>
      </c>
      <c r="AB85" s="19">
        <f t="shared" si="50"/>
        <v>4.6999697096355266E-3</v>
      </c>
      <c r="AC85" s="19">
        <f t="shared" si="50"/>
        <v>4.59481112281459E-3</v>
      </c>
      <c r="AD85" s="19">
        <f t="shared" si="50"/>
        <v>4.4896525359936533E-3</v>
      </c>
      <c r="AE85" s="19">
        <f t="shared" si="50"/>
        <v>4.3844939491727167E-3</v>
      </c>
      <c r="AF85" s="19">
        <f t="shared" si="50"/>
        <v>4.2793353623517801E-3</v>
      </c>
      <c r="AG85" s="75">
        <f>[3]Rates2030!N108</f>
        <v>4.1741767755308409E-3</v>
      </c>
      <c r="AH85" s="19">
        <f t="shared" si="43"/>
        <v>4.1741767755308409E-3</v>
      </c>
      <c r="AI85" s="19">
        <f t="shared" si="44"/>
        <v>4.1741767755308409E-3</v>
      </c>
      <c r="AJ85" s="19">
        <f t="shared" si="44"/>
        <v>4.1741767755308409E-3</v>
      </c>
      <c r="AK85" s="19">
        <f t="shared" si="44"/>
        <v>4.1741767755308409E-3</v>
      </c>
      <c r="AL85" s="19">
        <f t="shared" si="44"/>
        <v>4.1741767755308409E-3</v>
      </c>
      <c r="AM85" s="19">
        <f t="shared" si="44"/>
        <v>4.1741767755308409E-3</v>
      </c>
      <c r="AN85" s="19">
        <f t="shared" si="44"/>
        <v>4.1741767755308409E-3</v>
      </c>
      <c r="AO85" s="19">
        <f t="shared" si="44"/>
        <v>4.1741767755308409E-3</v>
      </c>
      <c r="AP85" s="19">
        <f t="shared" si="44"/>
        <v>4.1741767755308409E-3</v>
      </c>
      <c r="AQ85" s="19">
        <f t="shared" si="44"/>
        <v>4.1741767755308409E-3</v>
      </c>
      <c r="AR85" s="19">
        <f t="shared" si="44"/>
        <v>4.1741767755308409E-3</v>
      </c>
      <c r="AS85" s="19">
        <f t="shared" si="44"/>
        <v>4.1741767755308409E-3</v>
      </c>
      <c r="AT85" s="19">
        <f t="shared" si="44"/>
        <v>4.1741767755308409E-3</v>
      </c>
      <c r="AU85" s="19">
        <f t="shared" si="44"/>
        <v>4.1741767755308409E-3</v>
      </c>
      <c r="AV85" s="19">
        <f t="shared" si="44"/>
        <v>4.1741767755308409E-3</v>
      </c>
      <c r="AW85" s="19">
        <f t="shared" si="44"/>
        <v>4.1741767755308409E-3</v>
      </c>
      <c r="AX85" s="19">
        <f t="shared" si="44"/>
        <v>4.1741767755308409E-3</v>
      </c>
      <c r="AY85" s="19">
        <f t="shared" si="45"/>
        <v>4.1741767755308409E-3</v>
      </c>
      <c r="AZ85" s="19">
        <f t="shared" si="45"/>
        <v>4.1741767755308409E-3</v>
      </c>
      <c r="BA85" s="19">
        <f t="shared" si="45"/>
        <v>4.1741767755308409E-3</v>
      </c>
      <c r="BB85" s="19">
        <f t="shared" si="45"/>
        <v>4.1741767755308409E-3</v>
      </c>
      <c r="BC85" s="19">
        <f t="shared" si="45"/>
        <v>4.1741767755308409E-3</v>
      </c>
      <c r="BD85" s="19">
        <f t="shared" si="45"/>
        <v>4.1741767755308409E-3</v>
      </c>
      <c r="BE85" s="19">
        <f t="shared" si="45"/>
        <v>4.1741767755308409E-3</v>
      </c>
      <c r="BF85" s="19">
        <f t="shared" si="45"/>
        <v>4.1741767755308409E-3</v>
      </c>
      <c r="BG85" s="19">
        <f t="shared" si="45"/>
        <v>4.1741767755308409E-3</v>
      </c>
      <c r="BH85" s="19">
        <f t="shared" si="45"/>
        <v>4.1741767755308409E-3</v>
      </c>
      <c r="BI85" s="19">
        <f t="shared" si="45"/>
        <v>4.1741767755308409E-3</v>
      </c>
      <c r="BJ85" s="19">
        <f t="shared" si="45"/>
        <v>4.1741767755308409E-3</v>
      </c>
      <c r="BK85" s="19">
        <f t="shared" si="45"/>
        <v>4.1741767755308409E-3</v>
      </c>
      <c r="BL85" s="19">
        <f t="shared" si="45"/>
        <v>4.1741767755308409E-3</v>
      </c>
      <c r="BM85" s="19">
        <f t="shared" si="45"/>
        <v>4.1741767755308409E-3</v>
      </c>
      <c r="BN85" s="19">
        <f t="shared" si="45"/>
        <v>4.1741767755308409E-3</v>
      </c>
      <c r="BO85" s="19">
        <f t="shared" si="46"/>
        <v>4.1741767755308409E-3</v>
      </c>
      <c r="BP85" s="19">
        <f t="shared" si="46"/>
        <v>4.1741767755308409E-3</v>
      </c>
      <c r="BQ85" s="19">
        <f t="shared" si="46"/>
        <v>4.1741767755308409E-3</v>
      </c>
      <c r="BR85" s="19">
        <f t="shared" si="46"/>
        <v>4.1741767755308409E-3</v>
      </c>
      <c r="BS85" s="19">
        <f t="shared" si="46"/>
        <v>4.1741767755308409E-3</v>
      </c>
      <c r="BT85" s="19">
        <f t="shared" si="46"/>
        <v>4.1741767755308409E-3</v>
      </c>
      <c r="BU85" s="19">
        <f t="shared" si="46"/>
        <v>4.1741767755308409E-3</v>
      </c>
      <c r="BV85" s="19">
        <f t="shared" si="46"/>
        <v>4.1741767755308409E-3</v>
      </c>
      <c r="BW85" s="19">
        <f t="shared" si="46"/>
        <v>4.1741767755308409E-3</v>
      </c>
      <c r="BX85" s="19">
        <f t="shared" si="46"/>
        <v>4.1741767755308409E-3</v>
      </c>
      <c r="BY85" s="19">
        <f t="shared" si="46"/>
        <v>4.1741767755308409E-3</v>
      </c>
      <c r="BZ85" s="19">
        <f t="shared" si="46"/>
        <v>4.1741767755308409E-3</v>
      </c>
      <c r="CA85" s="19">
        <f t="shared" si="46"/>
        <v>4.1741767755308409E-3</v>
      </c>
      <c r="CB85" s="19">
        <f t="shared" si="46"/>
        <v>4.1741767755308409E-3</v>
      </c>
      <c r="CC85" s="19">
        <f t="shared" si="46"/>
        <v>4.1741767755308409E-3</v>
      </c>
      <c r="CD85" s="19">
        <f t="shared" si="46"/>
        <v>4.1741767755308409E-3</v>
      </c>
      <c r="CE85" s="19">
        <f t="shared" si="47"/>
        <v>4.1741767755308409E-3</v>
      </c>
      <c r="CF85" s="19">
        <f t="shared" si="47"/>
        <v>4.1741767755308409E-3</v>
      </c>
      <c r="CG85" s="19">
        <f t="shared" si="47"/>
        <v>4.1741767755308409E-3</v>
      </c>
      <c r="CH85" s="19">
        <f t="shared" si="47"/>
        <v>4.1741767755308409E-3</v>
      </c>
      <c r="CI85" s="19">
        <f t="shared" si="47"/>
        <v>4.1741767755308409E-3</v>
      </c>
      <c r="CJ85" s="19">
        <f t="shared" si="47"/>
        <v>4.1741767755308409E-3</v>
      </c>
      <c r="CK85" s="19">
        <f t="shared" si="47"/>
        <v>4.1741767755308409E-3</v>
      </c>
      <c r="CL85" s="19">
        <f t="shared" si="47"/>
        <v>4.1741767755308409E-3</v>
      </c>
      <c r="CM85" s="19">
        <f t="shared" si="47"/>
        <v>4.1741767755308409E-3</v>
      </c>
      <c r="CN85" s="19">
        <f t="shared" si="47"/>
        <v>4.1741767755308409E-3</v>
      </c>
      <c r="CO85" s="19">
        <f t="shared" si="47"/>
        <v>4.1741767755308409E-3</v>
      </c>
      <c r="CP85" s="19">
        <f t="shared" si="47"/>
        <v>4.1741767755308409E-3</v>
      </c>
      <c r="CQ85" s="19">
        <f t="shared" si="47"/>
        <v>4.1741767755308409E-3</v>
      </c>
      <c r="CR85" s="19">
        <f t="shared" si="47"/>
        <v>4.1741767755308409E-3</v>
      </c>
      <c r="CS85" s="19">
        <f t="shared" si="47"/>
        <v>4.1741767755308409E-3</v>
      </c>
      <c r="CT85" s="19">
        <f t="shared" si="47"/>
        <v>4.1741767755308409E-3</v>
      </c>
      <c r="CU85" s="19">
        <f t="shared" si="48"/>
        <v>4.1741767755308409E-3</v>
      </c>
      <c r="CV85" s="19">
        <f t="shared" si="48"/>
        <v>4.1741767755308409E-3</v>
      </c>
      <c r="CW85" s="19">
        <f t="shared" si="48"/>
        <v>4.1741767755308409E-3</v>
      </c>
      <c r="CX85" s="19">
        <f t="shared" si="48"/>
        <v>4.1741767755308409E-3</v>
      </c>
      <c r="CY85" s="19">
        <f t="shared" si="48"/>
        <v>4.1741767755308409E-3</v>
      </c>
    </row>
    <row r="86" spans="1:103" ht="13.5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40"/>
        <v>1.0838601371037928E-2</v>
      </c>
      <c r="I86" s="85">
        <f t="shared" si="40"/>
        <v>1.0657168451958094E-2</v>
      </c>
      <c r="J86" s="85">
        <f t="shared" si="40"/>
        <v>1.0475735532878261E-2</v>
      </c>
      <c r="K86" s="85">
        <f t="shared" si="40"/>
        <v>1.0294302613798427E-2</v>
      </c>
      <c r="L86" s="85">
        <f t="shared" si="40"/>
        <v>1.0112869694718593E-2</v>
      </c>
      <c r="M86" s="76">
        <f>[3]Rates2010!N115</f>
        <v>9.9314367756387599E-3</v>
      </c>
      <c r="N86" s="25">
        <f t="shared" si="49"/>
        <v>9.7500038565589264E-3</v>
      </c>
      <c r="O86" s="25">
        <f t="shared" si="49"/>
        <v>9.5685709374790928E-3</v>
      </c>
      <c r="P86" s="25">
        <f t="shared" si="49"/>
        <v>9.3871380183992593E-3</v>
      </c>
      <c r="Q86" s="25">
        <f t="shared" si="49"/>
        <v>9.2057050993194257E-3</v>
      </c>
      <c r="R86" s="25">
        <f t="shared" si="49"/>
        <v>9.0242721802395922E-3</v>
      </c>
      <c r="S86" s="25">
        <f t="shared" si="49"/>
        <v>8.8428392611597587E-3</v>
      </c>
      <c r="T86" s="25">
        <f t="shared" si="49"/>
        <v>8.6614063420799251E-3</v>
      </c>
      <c r="U86" s="25">
        <f t="shared" si="49"/>
        <v>8.4799734230000916E-3</v>
      </c>
      <c r="V86" s="25">
        <f t="shared" si="49"/>
        <v>8.298540503920258E-3</v>
      </c>
      <c r="W86" s="76">
        <f>[3]Rates2020!N115</f>
        <v>8.117107584840421E-3</v>
      </c>
      <c r="X86" s="25">
        <f t="shared" si="50"/>
        <v>8.1560740312463798E-3</v>
      </c>
      <c r="Y86" s="25">
        <f t="shared" si="50"/>
        <v>8.1950404776523385E-3</v>
      </c>
      <c r="Z86" s="25">
        <f t="shared" si="50"/>
        <v>8.2340069240582972E-3</v>
      </c>
      <c r="AA86" s="25">
        <f t="shared" si="50"/>
        <v>8.2729733704642559E-3</v>
      </c>
      <c r="AB86" s="25">
        <f t="shared" si="50"/>
        <v>8.3119398168702147E-3</v>
      </c>
      <c r="AC86" s="25">
        <f t="shared" si="50"/>
        <v>8.3509062632761734E-3</v>
      </c>
      <c r="AD86" s="25">
        <f t="shared" si="50"/>
        <v>8.3898727096821321E-3</v>
      </c>
      <c r="AE86" s="25">
        <f t="shared" si="50"/>
        <v>8.4288391560880908E-3</v>
      </c>
      <c r="AF86" s="25">
        <f t="shared" si="50"/>
        <v>8.4678056024940496E-3</v>
      </c>
      <c r="AG86" s="76">
        <f>[3]Rates2030!N115</f>
        <v>8.506772048900017E-3</v>
      </c>
      <c r="AH86" s="25">
        <f t="shared" si="43"/>
        <v>8.506772048900017E-3</v>
      </c>
      <c r="AI86" s="25">
        <f t="shared" si="44"/>
        <v>8.506772048900017E-3</v>
      </c>
      <c r="AJ86" s="25">
        <f t="shared" si="44"/>
        <v>8.506772048900017E-3</v>
      </c>
      <c r="AK86" s="25">
        <f t="shared" si="44"/>
        <v>8.506772048900017E-3</v>
      </c>
      <c r="AL86" s="25">
        <f t="shared" si="44"/>
        <v>8.506772048900017E-3</v>
      </c>
      <c r="AM86" s="25">
        <f t="shared" si="44"/>
        <v>8.506772048900017E-3</v>
      </c>
      <c r="AN86" s="25">
        <f t="shared" si="44"/>
        <v>8.506772048900017E-3</v>
      </c>
      <c r="AO86" s="25">
        <f t="shared" si="44"/>
        <v>8.506772048900017E-3</v>
      </c>
      <c r="AP86" s="25">
        <f t="shared" si="44"/>
        <v>8.506772048900017E-3</v>
      </c>
      <c r="AQ86" s="25">
        <f t="shared" si="44"/>
        <v>8.506772048900017E-3</v>
      </c>
      <c r="AR86" s="25">
        <f t="shared" si="44"/>
        <v>8.506772048900017E-3</v>
      </c>
      <c r="AS86" s="25">
        <f t="shared" si="44"/>
        <v>8.506772048900017E-3</v>
      </c>
      <c r="AT86" s="25">
        <f t="shared" si="44"/>
        <v>8.506772048900017E-3</v>
      </c>
      <c r="AU86" s="25">
        <f t="shared" si="44"/>
        <v>8.506772048900017E-3</v>
      </c>
      <c r="AV86" s="25">
        <f t="shared" si="44"/>
        <v>8.506772048900017E-3</v>
      </c>
      <c r="AW86" s="25">
        <f t="shared" si="44"/>
        <v>8.506772048900017E-3</v>
      </c>
      <c r="AX86" s="25">
        <f t="shared" si="44"/>
        <v>8.506772048900017E-3</v>
      </c>
      <c r="AY86" s="25">
        <f t="shared" si="45"/>
        <v>8.506772048900017E-3</v>
      </c>
      <c r="AZ86" s="25">
        <f t="shared" si="45"/>
        <v>8.506772048900017E-3</v>
      </c>
      <c r="BA86" s="25">
        <f t="shared" si="45"/>
        <v>8.506772048900017E-3</v>
      </c>
      <c r="BB86" s="25">
        <f t="shared" si="45"/>
        <v>8.506772048900017E-3</v>
      </c>
      <c r="BC86" s="25">
        <f t="shared" si="45"/>
        <v>8.506772048900017E-3</v>
      </c>
      <c r="BD86" s="25">
        <f t="shared" si="45"/>
        <v>8.506772048900017E-3</v>
      </c>
      <c r="BE86" s="25">
        <f t="shared" si="45"/>
        <v>8.506772048900017E-3</v>
      </c>
      <c r="BF86" s="25">
        <f t="shared" si="45"/>
        <v>8.506772048900017E-3</v>
      </c>
      <c r="BG86" s="25">
        <f t="shared" si="45"/>
        <v>8.506772048900017E-3</v>
      </c>
      <c r="BH86" s="25">
        <f t="shared" si="45"/>
        <v>8.506772048900017E-3</v>
      </c>
      <c r="BI86" s="25">
        <f t="shared" si="45"/>
        <v>8.506772048900017E-3</v>
      </c>
      <c r="BJ86" s="25">
        <f t="shared" si="45"/>
        <v>8.506772048900017E-3</v>
      </c>
      <c r="BK86" s="25">
        <f t="shared" si="45"/>
        <v>8.506772048900017E-3</v>
      </c>
      <c r="BL86" s="25">
        <f t="shared" si="45"/>
        <v>8.506772048900017E-3</v>
      </c>
      <c r="BM86" s="25">
        <f t="shared" si="45"/>
        <v>8.506772048900017E-3</v>
      </c>
      <c r="BN86" s="25">
        <f t="shared" si="45"/>
        <v>8.506772048900017E-3</v>
      </c>
      <c r="BO86" s="25">
        <f t="shared" si="46"/>
        <v>8.506772048900017E-3</v>
      </c>
      <c r="BP86" s="25">
        <f t="shared" si="46"/>
        <v>8.506772048900017E-3</v>
      </c>
      <c r="BQ86" s="25">
        <f t="shared" si="46"/>
        <v>8.506772048900017E-3</v>
      </c>
      <c r="BR86" s="25">
        <f t="shared" si="46"/>
        <v>8.506772048900017E-3</v>
      </c>
      <c r="BS86" s="25">
        <f t="shared" si="46"/>
        <v>8.506772048900017E-3</v>
      </c>
      <c r="BT86" s="25">
        <f t="shared" si="46"/>
        <v>8.506772048900017E-3</v>
      </c>
      <c r="BU86" s="25">
        <f t="shared" si="46"/>
        <v>8.506772048900017E-3</v>
      </c>
      <c r="BV86" s="25">
        <f t="shared" si="46"/>
        <v>8.506772048900017E-3</v>
      </c>
      <c r="BW86" s="25">
        <f t="shared" si="46"/>
        <v>8.506772048900017E-3</v>
      </c>
      <c r="BX86" s="25">
        <f t="shared" si="46"/>
        <v>8.506772048900017E-3</v>
      </c>
      <c r="BY86" s="25">
        <f t="shared" si="46"/>
        <v>8.506772048900017E-3</v>
      </c>
      <c r="BZ86" s="25">
        <f t="shared" si="46"/>
        <v>8.506772048900017E-3</v>
      </c>
      <c r="CA86" s="25">
        <f t="shared" si="46"/>
        <v>8.506772048900017E-3</v>
      </c>
      <c r="CB86" s="25">
        <f t="shared" si="46"/>
        <v>8.506772048900017E-3</v>
      </c>
      <c r="CC86" s="25">
        <f t="shared" si="46"/>
        <v>8.506772048900017E-3</v>
      </c>
      <c r="CD86" s="25">
        <f t="shared" si="46"/>
        <v>8.506772048900017E-3</v>
      </c>
      <c r="CE86" s="25">
        <f t="shared" si="47"/>
        <v>8.506772048900017E-3</v>
      </c>
      <c r="CF86" s="25">
        <f t="shared" si="47"/>
        <v>8.506772048900017E-3</v>
      </c>
      <c r="CG86" s="25">
        <f t="shared" si="47"/>
        <v>8.506772048900017E-3</v>
      </c>
      <c r="CH86" s="25">
        <f t="shared" si="47"/>
        <v>8.506772048900017E-3</v>
      </c>
      <c r="CI86" s="25">
        <f t="shared" si="47"/>
        <v>8.506772048900017E-3</v>
      </c>
      <c r="CJ86" s="25">
        <f t="shared" si="47"/>
        <v>8.506772048900017E-3</v>
      </c>
      <c r="CK86" s="25">
        <f t="shared" si="47"/>
        <v>8.506772048900017E-3</v>
      </c>
      <c r="CL86" s="25">
        <f t="shared" si="47"/>
        <v>8.506772048900017E-3</v>
      </c>
      <c r="CM86" s="25">
        <f t="shared" si="47"/>
        <v>8.506772048900017E-3</v>
      </c>
      <c r="CN86" s="25">
        <f t="shared" si="47"/>
        <v>8.506772048900017E-3</v>
      </c>
      <c r="CO86" s="25">
        <f t="shared" si="47"/>
        <v>8.506772048900017E-3</v>
      </c>
      <c r="CP86" s="25">
        <f t="shared" si="47"/>
        <v>8.506772048900017E-3</v>
      </c>
      <c r="CQ86" s="25">
        <f t="shared" si="47"/>
        <v>8.506772048900017E-3</v>
      </c>
      <c r="CR86" s="25">
        <f t="shared" si="47"/>
        <v>8.506772048900017E-3</v>
      </c>
      <c r="CS86" s="25">
        <f t="shared" si="47"/>
        <v>8.506772048900017E-3</v>
      </c>
      <c r="CT86" s="25">
        <f t="shared" si="47"/>
        <v>8.506772048900017E-3</v>
      </c>
      <c r="CU86" s="25">
        <f t="shared" si="48"/>
        <v>8.506772048900017E-3</v>
      </c>
      <c r="CV86" s="25">
        <f t="shared" si="48"/>
        <v>8.506772048900017E-3</v>
      </c>
      <c r="CW86" s="25">
        <f t="shared" si="48"/>
        <v>8.506772048900017E-3</v>
      </c>
      <c r="CX86" s="25">
        <f t="shared" si="48"/>
        <v>8.506772048900017E-3</v>
      </c>
      <c r="CY86" s="25">
        <f t="shared" si="48"/>
        <v>8.506772048900017E-3</v>
      </c>
    </row>
    <row r="87" spans="1:103" ht="13.5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40"/>
        <v>0</v>
      </c>
      <c r="I87" s="86">
        <f t="shared" si="40"/>
        <v>0</v>
      </c>
      <c r="J87" s="86">
        <f t="shared" si="40"/>
        <v>0</v>
      </c>
      <c r="K87" s="86">
        <f t="shared" si="40"/>
        <v>0</v>
      </c>
      <c r="L87" s="86">
        <f t="shared" si="40"/>
        <v>0</v>
      </c>
      <c r="M87" s="77">
        <f>[3]Rates2010!G117</f>
        <v>0</v>
      </c>
      <c r="N87" s="31">
        <f t="shared" si="49"/>
        <v>0</v>
      </c>
      <c r="O87" s="31">
        <f t="shared" si="49"/>
        <v>0</v>
      </c>
      <c r="P87" s="31">
        <f t="shared" si="49"/>
        <v>0</v>
      </c>
      <c r="Q87" s="31">
        <f t="shared" si="49"/>
        <v>0</v>
      </c>
      <c r="R87" s="31">
        <f t="shared" si="49"/>
        <v>0</v>
      </c>
      <c r="S87" s="31">
        <f t="shared" si="49"/>
        <v>0</v>
      </c>
      <c r="T87" s="31">
        <f t="shared" si="49"/>
        <v>0</v>
      </c>
      <c r="U87" s="31">
        <f t="shared" si="49"/>
        <v>0</v>
      </c>
      <c r="V87" s="31">
        <f t="shared" si="49"/>
        <v>0</v>
      </c>
      <c r="W87" s="77">
        <f>[3]Rates2020!G117</f>
        <v>0</v>
      </c>
      <c r="X87" s="31">
        <f t="shared" si="50"/>
        <v>0</v>
      </c>
      <c r="Y87" s="31">
        <f t="shared" si="50"/>
        <v>0</v>
      </c>
      <c r="Z87" s="31">
        <f t="shared" si="50"/>
        <v>0</v>
      </c>
      <c r="AA87" s="31">
        <f t="shared" si="50"/>
        <v>0</v>
      </c>
      <c r="AB87" s="31">
        <f t="shared" si="50"/>
        <v>0</v>
      </c>
      <c r="AC87" s="31">
        <f t="shared" si="50"/>
        <v>0</v>
      </c>
      <c r="AD87" s="31">
        <f t="shared" si="50"/>
        <v>0</v>
      </c>
      <c r="AE87" s="31">
        <f t="shared" si="50"/>
        <v>0</v>
      </c>
      <c r="AF87" s="31">
        <f t="shared" si="50"/>
        <v>0</v>
      </c>
      <c r="AG87" s="77">
        <f>[3]Rates2030!G117</f>
        <v>0</v>
      </c>
      <c r="AH87" s="31">
        <f t="shared" si="43"/>
        <v>0</v>
      </c>
      <c r="AI87" s="31">
        <f t="shared" si="44"/>
        <v>0</v>
      </c>
      <c r="AJ87" s="31">
        <f t="shared" si="44"/>
        <v>0</v>
      </c>
      <c r="AK87" s="31">
        <f t="shared" si="44"/>
        <v>0</v>
      </c>
      <c r="AL87" s="31">
        <f t="shared" si="44"/>
        <v>0</v>
      </c>
      <c r="AM87" s="31">
        <f t="shared" si="44"/>
        <v>0</v>
      </c>
      <c r="AN87" s="31">
        <f t="shared" si="44"/>
        <v>0</v>
      </c>
      <c r="AO87" s="31">
        <f t="shared" si="44"/>
        <v>0</v>
      </c>
      <c r="AP87" s="31">
        <f t="shared" si="44"/>
        <v>0</v>
      </c>
      <c r="AQ87" s="31">
        <f t="shared" si="44"/>
        <v>0</v>
      </c>
      <c r="AR87" s="31">
        <f t="shared" si="44"/>
        <v>0</v>
      </c>
      <c r="AS87" s="31">
        <f t="shared" si="44"/>
        <v>0</v>
      </c>
      <c r="AT87" s="31">
        <f t="shared" si="44"/>
        <v>0</v>
      </c>
      <c r="AU87" s="31">
        <f t="shared" si="44"/>
        <v>0</v>
      </c>
      <c r="AV87" s="31">
        <f t="shared" si="44"/>
        <v>0</v>
      </c>
      <c r="AW87" s="31">
        <f t="shared" si="44"/>
        <v>0</v>
      </c>
      <c r="AX87" s="31">
        <f t="shared" si="44"/>
        <v>0</v>
      </c>
      <c r="AY87" s="31">
        <f t="shared" si="45"/>
        <v>0</v>
      </c>
      <c r="AZ87" s="31">
        <f t="shared" si="45"/>
        <v>0</v>
      </c>
      <c r="BA87" s="31">
        <f t="shared" si="45"/>
        <v>0</v>
      </c>
      <c r="BB87" s="31">
        <f t="shared" si="45"/>
        <v>0</v>
      </c>
      <c r="BC87" s="31">
        <f t="shared" si="45"/>
        <v>0</v>
      </c>
      <c r="BD87" s="31">
        <f t="shared" si="45"/>
        <v>0</v>
      </c>
      <c r="BE87" s="31">
        <f t="shared" si="45"/>
        <v>0</v>
      </c>
      <c r="BF87" s="31">
        <f t="shared" si="45"/>
        <v>0</v>
      </c>
      <c r="BG87" s="31">
        <f t="shared" si="45"/>
        <v>0</v>
      </c>
      <c r="BH87" s="31">
        <f t="shared" si="45"/>
        <v>0</v>
      </c>
      <c r="BI87" s="31">
        <f t="shared" si="45"/>
        <v>0</v>
      </c>
      <c r="BJ87" s="31">
        <f t="shared" si="45"/>
        <v>0</v>
      </c>
      <c r="BK87" s="31">
        <f t="shared" si="45"/>
        <v>0</v>
      </c>
      <c r="BL87" s="31">
        <f t="shared" si="45"/>
        <v>0</v>
      </c>
      <c r="BM87" s="31">
        <f t="shared" si="45"/>
        <v>0</v>
      </c>
      <c r="BN87" s="31">
        <f t="shared" si="45"/>
        <v>0</v>
      </c>
      <c r="BO87" s="31">
        <f t="shared" si="46"/>
        <v>0</v>
      </c>
      <c r="BP87" s="31">
        <f t="shared" si="46"/>
        <v>0</v>
      </c>
      <c r="BQ87" s="31">
        <f t="shared" si="46"/>
        <v>0</v>
      </c>
      <c r="BR87" s="31">
        <f t="shared" si="46"/>
        <v>0</v>
      </c>
      <c r="BS87" s="31">
        <f t="shared" si="46"/>
        <v>0</v>
      </c>
      <c r="BT87" s="31">
        <f t="shared" si="46"/>
        <v>0</v>
      </c>
      <c r="BU87" s="31">
        <f t="shared" si="46"/>
        <v>0</v>
      </c>
      <c r="BV87" s="31">
        <f t="shared" si="46"/>
        <v>0</v>
      </c>
      <c r="BW87" s="31">
        <f t="shared" si="46"/>
        <v>0</v>
      </c>
      <c r="BX87" s="31">
        <f t="shared" si="46"/>
        <v>0</v>
      </c>
      <c r="BY87" s="31">
        <f t="shared" si="46"/>
        <v>0</v>
      </c>
      <c r="BZ87" s="31">
        <f t="shared" si="46"/>
        <v>0</v>
      </c>
      <c r="CA87" s="31">
        <f t="shared" si="46"/>
        <v>0</v>
      </c>
      <c r="CB87" s="31">
        <f t="shared" si="46"/>
        <v>0</v>
      </c>
      <c r="CC87" s="31">
        <f t="shared" si="46"/>
        <v>0</v>
      </c>
      <c r="CD87" s="31">
        <f t="shared" si="46"/>
        <v>0</v>
      </c>
      <c r="CE87" s="31">
        <f t="shared" si="47"/>
        <v>0</v>
      </c>
      <c r="CF87" s="31">
        <f t="shared" si="47"/>
        <v>0</v>
      </c>
      <c r="CG87" s="31">
        <f t="shared" si="47"/>
        <v>0</v>
      </c>
      <c r="CH87" s="31">
        <f t="shared" si="47"/>
        <v>0</v>
      </c>
      <c r="CI87" s="31">
        <f t="shared" si="47"/>
        <v>0</v>
      </c>
      <c r="CJ87" s="31">
        <f t="shared" si="47"/>
        <v>0</v>
      </c>
      <c r="CK87" s="31">
        <f t="shared" si="47"/>
        <v>0</v>
      </c>
      <c r="CL87" s="31">
        <f t="shared" si="47"/>
        <v>0</v>
      </c>
      <c r="CM87" s="31">
        <f t="shared" si="47"/>
        <v>0</v>
      </c>
      <c r="CN87" s="31">
        <f t="shared" si="47"/>
        <v>0</v>
      </c>
      <c r="CO87" s="31">
        <f t="shared" si="47"/>
        <v>0</v>
      </c>
      <c r="CP87" s="31">
        <f t="shared" si="47"/>
        <v>0</v>
      </c>
      <c r="CQ87" s="31">
        <f t="shared" si="47"/>
        <v>0</v>
      </c>
      <c r="CR87" s="31">
        <f t="shared" si="47"/>
        <v>0</v>
      </c>
      <c r="CS87" s="31">
        <f t="shared" si="47"/>
        <v>0</v>
      </c>
      <c r="CT87" s="31">
        <f t="shared" si="47"/>
        <v>0</v>
      </c>
      <c r="CU87" s="31">
        <f t="shared" si="48"/>
        <v>0</v>
      </c>
      <c r="CV87" s="31">
        <f t="shared" si="48"/>
        <v>0</v>
      </c>
      <c r="CW87" s="31">
        <f t="shared" si="48"/>
        <v>0</v>
      </c>
      <c r="CX87" s="31">
        <f t="shared" si="48"/>
        <v>0</v>
      </c>
      <c r="CY87" s="31">
        <f t="shared" si="48"/>
        <v>0</v>
      </c>
    </row>
    <row r="88" spans="1:103" ht="13.5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40"/>
        <v>6.1539661843022744E-2</v>
      </c>
      <c r="I88" s="84">
        <f t="shared" si="40"/>
        <v>6.1285507851228854E-2</v>
      </c>
      <c r="J88" s="84">
        <f t="shared" si="40"/>
        <v>6.1031353859434964E-2</v>
      </c>
      <c r="K88" s="84">
        <f t="shared" si="40"/>
        <v>6.0777199867641074E-2</v>
      </c>
      <c r="L88" s="84">
        <f t="shared" si="40"/>
        <v>6.0523045875847184E-2</v>
      </c>
      <c r="M88" s="75">
        <f>[3]Rates2010!G116</f>
        <v>6.0268891884053294E-2</v>
      </c>
      <c r="N88" s="19">
        <f t="shared" si="49"/>
        <v>6.0014737892259404E-2</v>
      </c>
      <c r="O88" s="19">
        <f t="shared" si="49"/>
        <v>5.9760583900465514E-2</v>
      </c>
      <c r="P88" s="19">
        <f t="shared" si="49"/>
        <v>5.9506429908671624E-2</v>
      </c>
      <c r="Q88" s="19">
        <f t="shared" si="49"/>
        <v>5.9252275916877734E-2</v>
      </c>
      <c r="R88" s="19">
        <f t="shared" si="49"/>
        <v>5.8998121925083843E-2</v>
      </c>
      <c r="S88" s="19">
        <f t="shared" si="49"/>
        <v>5.8743967933289953E-2</v>
      </c>
      <c r="T88" s="19">
        <f t="shared" si="49"/>
        <v>5.8489813941496063E-2</v>
      </c>
      <c r="U88" s="19">
        <f t="shared" si="49"/>
        <v>5.8235659949702173E-2</v>
      </c>
      <c r="V88" s="19">
        <f t="shared" si="49"/>
        <v>5.7981505957908283E-2</v>
      </c>
      <c r="W88" s="75">
        <f>[3]Rates2020!G116</f>
        <v>5.7727351966114428E-2</v>
      </c>
      <c r="X88" s="19">
        <f t="shared" si="50"/>
        <v>5.7647843555305084E-2</v>
      </c>
      <c r="Y88" s="19">
        <f t="shared" si="50"/>
        <v>5.756833514449574E-2</v>
      </c>
      <c r="Z88" s="19">
        <f t="shared" si="50"/>
        <v>5.7488826733686396E-2</v>
      </c>
      <c r="AA88" s="19">
        <f t="shared" si="50"/>
        <v>5.7409318322877052E-2</v>
      </c>
      <c r="AB88" s="19">
        <f t="shared" si="50"/>
        <v>5.7329809912067708E-2</v>
      </c>
      <c r="AC88" s="19">
        <f t="shared" si="50"/>
        <v>5.7250301501258365E-2</v>
      </c>
      <c r="AD88" s="19">
        <f t="shared" si="50"/>
        <v>5.7170793090449021E-2</v>
      </c>
      <c r="AE88" s="19">
        <f t="shared" si="50"/>
        <v>5.7091284679639677E-2</v>
      </c>
      <c r="AF88" s="19">
        <f t="shared" si="50"/>
        <v>5.7011776268830333E-2</v>
      </c>
      <c r="AG88" s="75">
        <f>[3]Rates2030!G116</f>
        <v>5.6932267858020968E-2</v>
      </c>
      <c r="AH88" s="19">
        <f t="shared" si="43"/>
        <v>5.6932267858020968E-2</v>
      </c>
      <c r="AI88" s="19">
        <f t="shared" si="44"/>
        <v>5.6932267858020968E-2</v>
      </c>
      <c r="AJ88" s="19">
        <f t="shared" si="44"/>
        <v>5.6932267858020968E-2</v>
      </c>
      <c r="AK88" s="19">
        <f t="shared" si="44"/>
        <v>5.6932267858020968E-2</v>
      </c>
      <c r="AL88" s="19">
        <f t="shared" si="44"/>
        <v>5.6932267858020968E-2</v>
      </c>
      <c r="AM88" s="19">
        <f t="shared" si="44"/>
        <v>5.6932267858020968E-2</v>
      </c>
      <c r="AN88" s="19">
        <f t="shared" si="44"/>
        <v>5.6932267858020968E-2</v>
      </c>
      <c r="AO88" s="19">
        <f t="shared" si="44"/>
        <v>5.6932267858020968E-2</v>
      </c>
      <c r="AP88" s="19">
        <f t="shared" si="44"/>
        <v>5.6932267858020968E-2</v>
      </c>
      <c r="AQ88" s="19">
        <f t="shared" si="44"/>
        <v>5.6932267858020968E-2</v>
      </c>
      <c r="AR88" s="19">
        <f t="shared" si="44"/>
        <v>5.6932267858020968E-2</v>
      </c>
      <c r="AS88" s="19">
        <f t="shared" si="44"/>
        <v>5.6932267858020968E-2</v>
      </c>
      <c r="AT88" s="19">
        <f t="shared" si="44"/>
        <v>5.6932267858020968E-2</v>
      </c>
      <c r="AU88" s="19">
        <f t="shared" si="44"/>
        <v>5.6932267858020968E-2</v>
      </c>
      <c r="AV88" s="19">
        <f t="shared" si="44"/>
        <v>5.6932267858020968E-2</v>
      </c>
      <c r="AW88" s="19">
        <f t="shared" si="44"/>
        <v>5.6932267858020968E-2</v>
      </c>
      <c r="AX88" s="19">
        <f t="shared" si="44"/>
        <v>5.6932267858020968E-2</v>
      </c>
      <c r="AY88" s="19">
        <f t="shared" si="45"/>
        <v>5.6932267858020968E-2</v>
      </c>
      <c r="AZ88" s="19">
        <f t="shared" si="45"/>
        <v>5.6932267858020968E-2</v>
      </c>
      <c r="BA88" s="19">
        <f t="shared" si="45"/>
        <v>5.6932267858020968E-2</v>
      </c>
      <c r="BB88" s="19">
        <f t="shared" si="45"/>
        <v>5.6932267858020968E-2</v>
      </c>
      <c r="BC88" s="19">
        <f t="shared" si="45"/>
        <v>5.6932267858020968E-2</v>
      </c>
      <c r="BD88" s="19">
        <f t="shared" si="45"/>
        <v>5.6932267858020968E-2</v>
      </c>
      <c r="BE88" s="19">
        <f t="shared" si="45"/>
        <v>5.6932267858020968E-2</v>
      </c>
      <c r="BF88" s="19">
        <f t="shared" si="45"/>
        <v>5.6932267858020968E-2</v>
      </c>
      <c r="BG88" s="19">
        <f t="shared" si="45"/>
        <v>5.6932267858020968E-2</v>
      </c>
      <c r="BH88" s="19">
        <f t="shared" si="45"/>
        <v>5.6932267858020968E-2</v>
      </c>
      <c r="BI88" s="19">
        <f t="shared" si="45"/>
        <v>5.6932267858020968E-2</v>
      </c>
      <c r="BJ88" s="19">
        <f t="shared" si="45"/>
        <v>5.6932267858020968E-2</v>
      </c>
      <c r="BK88" s="19">
        <f t="shared" si="45"/>
        <v>5.6932267858020968E-2</v>
      </c>
      <c r="BL88" s="19">
        <f t="shared" si="45"/>
        <v>5.6932267858020968E-2</v>
      </c>
      <c r="BM88" s="19">
        <f t="shared" si="45"/>
        <v>5.6932267858020968E-2</v>
      </c>
      <c r="BN88" s="19">
        <f t="shared" si="45"/>
        <v>5.6932267858020968E-2</v>
      </c>
      <c r="BO88" s="19">
        <f t="shared" si="46"/>
        <v>5.6932267858020968E-2</v>
      </c>
      <c r="BP88" s="19">
        <f t="shared" si="46"/>
        <v>5.6932267858020968E-2</v>
      </c>
      <c r="BQ88" s="19">
        <f t="shared" si="46"/>
        <v>5.6932267858020968E-2</v>
      </c>
      <c r="BR88" s="19">
        <f t="shared" si="46"/>
        <v>5.6932267858020968E-2</v>
      </c>
      <c r="BS88" s="19">
        <f t="shared" si="46"/>
        <v>5.6932267858020968E-2</v>
      </c>
      <c r="BT88" s="19">
        <f t="shared" si="46"/>
        <v>5.6932267858020968E-2</v>
      </c>
      <c r="BU88" s="19">
        <f t="shared" si="46"/>
        <v>5.6932267858020968E-2</v>
      </c>
      <c r="BV88" s="19">
        <f t="shared" si="46"/>
        <v>5.6932267858020968E-2</v>
      </c>
      <c r="BW88" s="19">
        <f t="shared" si="46"/>
        <v>5.6932267858020968E-2</v>
      </c>
      <c r="BX88" s="19">
        <f t="shared" si="46"/>
        <v>5.6932267858020968E-2</v>
      </c>
      <c r="BY88" s="19">
        <f t="shared" si="46"/>
        <v>5.6932267858020968E-2</v>
      </c>
      <c r="BZ88" s="19">
        <f t="shared" si="46"/>
        <v>5.6932267858020968E-2</v>
      </c>
      <c r="CA88" s="19">
        <f t="shared" si="46"/>
        <v>5.6932267858020968E-2</v>
      </c>
      <c r="CB88" s="19">
        <f t="shared" si="46"/>
        <v>5.6932267858020968E-2</v>
      </c>
      <c r="CC88" s="19">
        <f t="shared" si="46"/>
        <v>5.6932267858020968E-2</v>
      </c>
      <c r="CD88" s="19">
        <f t="shared" si="46"/>
        <v>5.6932267858020968E-2</v>
      </c>
      <c r="CE88" s="19">
        <f t="shared" si="47"/>
        <v>5.6932267858020968E-2</v>
      </c>
      <c r="CF88" s="19">
        <f t="shared" si="47"/>
        <v>5.6932267858020968E-2</v>
      </c>
      <c r="CG88" s="19">
        <f t="shared" si="47"/>
        <v>5.6932267858020968E-2</v>
      </c>
      <c r="CH88" s="19">
        <f t="shared" si="47"/>
        <v>5.6932267858020968E-2</v>
      </c>
      <c r="CI88" s="19">
        <f t="shared" si="47"/>
        <v>5.6932267858020968E-2</v>
      </c>
      <c r="CJ88" s="19">
        <f t="shared" si="47"/>
        <v>5.6932267858020968E-2</v>
      </c>
      <c r="CK88" s="19">
        <f t="shared" si="47"/>
        <v>5.6932267858020968E-2</v>
      </c>
      <c r="CL88" s="19">
        <f t="shared" si="47"/>
        <v>5.6932267858020968E-2</v>
      </c>
      <c r="CM88" s="19">
        <f t="shared" si="47"/>
        <v>5.6932267858020968E-2</v>
      </c>
      <c r="CN88" s="19">
        <f t="shared" si="47"/>
        <v>5.6932267858020968E-2</v>
      </c>
      <c r="CO88" s="19">
        <f t="shared" si="47"/>
        <v>5.6932267858020968E-2</v>
      </c>
      <c r="CP88" s="19">
        <f t="shared" si="47"/>
        <v>5.6932267858020968E-2</v>
      </c>
      <c r="CQ88" s="19">
        <f t="shared" si="47"/>
        <v>5.6932267858020968E-2</v>
      </c>
      <c r="CR88" s="19">
        <f t="shared" si="47"/>
        <v>5.6932267858020968E-2</v>
      </c>
      <c r="CS88" s="19">
        <f t="shared" si="47"/>
        <v>5.6932267858020968E-2</v>
      </c>
      <c r="CT88" s="19">
        <f t="shared" si="47"/>
        <v>5.6932267858020968E-2</v>
      </c>
      <c r="CU88" s="19">
        <f t="shared" si="48"/>
        <v>5.6932267858020968E-2</v>
      </c>
      <c r="CV88" s="19">
        <f t="shared" si="48"/>
        <v>5.6932267858020968E-2</v>
      </c>
      <c r="CW88" s="19">
        <f t="shared" si="48"/>
        <v>5.6932267858020968E-2</v>
      </c>
      <c r="CX88" s="19">
        <f t="shared" si="48"/>
        <v>5.6932267858020968E-2</v>
      </c>
      <c r="CY88" s="19">
        <f t="shared" si="48"/>
        <v>5.6932267858020968E-2</v>
      </c>
    </row>
    <row r="89" spans="1:103" ht="13.5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ref="H89:L98" si="51">I89-($W89-$M89)/10</f>
        <v>0</v>
      </c>
      <c r="I89" s="84">
        <f t="shared" si="51"/>
        <v>0</v>
      </c>
      <c r="J89" s="84">
        <f t="shared" si="51"/>
        <v>0</v>
      </c>
      <c r="K89" s="84">
        <f t="shared" si="51"/>
        <v>0</v>
      </c>
      <c r="L89" s="84">
        <f t="shared" si="51"/>
        <v>0</v>
      </c>
      <c r="M89" s="75">
        <f>[3]Rates2010!O117</f>
        <v>0</v>
      </c>
      <c r="N89" s="19">
        <f t="shared" si="49"/>
        <v>0</v>
      </c>
      <c r="O89" s="19">
        <f t="shared" si="49"/>
        <v>0</v>
      </c>
      <c r="P89" s="19">
        <f t="shared" si="49"/>
        <v>0</v>
      </c>
      <c r="Q89" s="19">
        <f t="shared" si="49"/>
        <v>0</v>
      </c>
      <c r="R89" s="19">
        <f t="shared" si="49"/>
        <v>0</v>
      </c>
      <c r="S89" s="19">
        <f t="shared" si="49"/>
        <v>0</v>
      </c>
      <c r="T89" s="19">
        <f t="shared" si="49"/>
        <v>0</v>
      </c>
      <c r="U89" s="19">
        <f t="shared" si="49"/>
        <v>0</v>
      </c>
      <c r="V89" s="19">
        <f t="shared" si="49"/>
        <v>0</v>
      </c>
      <c r="W89" s="75">
        <f>[3]Rates2020!O117</f>
        <v>0</v>
      </c>
      <c r="X89" s="19">
        <f t="shared" si="50"/>
        <v>0</v>
      </c>
      <c r="Y89" s="19">
        <f t="shared" si="50"/>
        <v>0</v>
      </c>
      <c r="Z89" s="19">
        <f t="shared" si="50"/>
        <v>0</v>
      </c>
      <c r="AA89" s="19">
        <f t="shared" si="50"/>
        <v>0</v>
      </c>
      <c r="AB89" s="19">
        <f t="shared" si="50"/>
        <v>0</v>
      </c>
      <c r="AC89" s="19">
        <f t="shared" si="50"/>
        <v>0</v>
      </c>
      <c r="AD89" s="19">
        <f t="shared" si="50"/>
        <v>0</v>
      </c>
      <c r="AE89" s="19">
        <f t="shared" si="50"/>
        <v>0</v>
      </c>
      <c r="AF89" s="19">
        <f t="shared" si="50"/>
        <v>0</v>
      </c>
      <c r="AG89" s="75">
        <f>[3]Rates2030!O117</f>
        <v>0</v>
      </c>
      <c r="AH89" s="19">
        <f t="shared" si="43"/>
        <v>0</v>
      </c>
      <c r="AI89" s="19">
        <f t="shared" si="44"/>
        <v>0</v>
      </c>
      <c r="AJ89" s="19">
        <f t="shared" si="44"/>
        <v>0</v>
      </c>
      <c r="AK89" s="19">
        <f t="shared" si="44"/>
        <v>0</v>
      </c>
      <c r="AL89" s="19">
        <f t="shared" si="44"/>
        <v>0</v>
      </c>
      <c r="AM89" s="19">
        <f t="shared" si="44"/>
        <v>0</v>
      </c>
      <c r="AN89" s="19">
        <f t="shared" si="44"/>
        <v>0</v>
      </c>
      <c r="AO89" s="19">
        <f t="shared" si="44"/>
        <v>0</v>
      </c>
      <c r="AP89" s="19">
        <f t="shared" si="44"/>
        <v>0</v>
      </c>
      <c r="AQ89" s="19">
        <f t="shared" si="44"/>
        <v>0</v>
      </c>
      <c r="AR89" s="19">
        <f t="shared" si="44"/>
        <v>0</v>
      </c>
      <c r="AS89" s="19">
        <f t="shared" si="44"/>
        <v>0</v>
      </c>
      <c r="AT89" s="19">
        <f t="shared" si="44"/>
        <v>0</v>
      </c>
      <c r="AU89" s="19">
        <f t="shared" si="44"/>
        <v>0</v>
      </c>
      <c r="AV89" s="19">
        <f t="shared" si="44"/>
        <v>0</v>
      </c>
      <c r="AW89" s="19">
        <f t="shared" si="44"/>
        <v>0</v>
      </c>
      <c r="AX89" s="19">
        <f t="shared" si="44"/>
        <v>0</v>
      </c>
      <c r="AY89" s="19">
        <f t="shared" si="45"/>
        <v>0</v>
      </c>
      <c r="AZ89" s="19">
        <f t="shared" si="45"/>
        <v>0</v>
      </c>
      <c r="BA89" s="19">
        <f t="shared" si="45"/>
        <v>0</v>
      </c>
      <c r="BB89" s="19">
        <f t="shared" si="45"/>
        <v>0</v>
      </c>
      <c r="BC89" s="19">
        <f t="shared" si="45"/>
        <v>0</v>
      </c>
      <c r="BD89" s="19">
        <f t="shared" si="45"/>
        <v>0</v>
      </c>
      <c r="BE89" s="19">
        <f t="shared" si="45"/>
        <v>0</v>
      </c>
      <c r="BF89" s="19">
        <f t="shared" si="45"/>
        <v>0</v>
      </c>
      <c r="BG89" s="19">
        <f t="shared" si="45"/>
        <v>0</v>
      </c>
      <c r="BH89" s="19">
        <f t="shared" si="45"/>
        <v>0</v>
      </c>
      <c r="BI89" s="19">
        <f t="shared" si="45"/>
        <v>0</v>
      </c>
      <c r="BJ89" s="19">
        <f t="shared" si="45"/>
        <v>0</v>
      </c>
      <c r="BK89" s="19">
        <f t="shared" si="45"/>
        <v>0</v>
      </c>
      <c r="BL89" s="19">
        <f t="shared" si="45"/>
        <v>0</v>
      </c>
      <c r="BM89" s="19">
        <f t="shared" si="45"/>
        <v>0</v>
      </c>
      <c r="BN89" s="19">
        <f t="shared" si="45"/>
        <v>0</v>
      </c>
      <c r="BO89" s="19">
        <f t="shared" si="46"/>
        <v>0</v>
      </c>
      <c r="BP89" s="19">
        <f t="shared" si="46"/>
        <v>0</v>
      </c>
      <c r="BQ89" s="19">
        <f t="shared" si="46"/>
        <v>0</v>
      </c>
      <c r="BR89" s="19">
        <f t="shared" si="46"/>
        <v>0</v>
      </c>
      <c r="BS89" s="19">
        <f t="shared" si="46"/>
        <v>0</v>
      </c>
      <c r="BT89" s="19">
        <f t="shared" si="46"/>
        <v>0</v>
      </c>
      <c r="BU89" s="19">
        <f t="shared" si="46"/>
        <v>0</v>
      </c>
      <c r="BV89" s="19">
        <f t="shared" si="46"/>
        <v>0</v>
      </c>
      <c r="BW89" s="19">
        <f t="shared" si="46"/>
        <v>0</v>
      </c>
      <c r="BX89" s="19">
        <f t="shared" si="46"/>
        <v>0</v>
      </c>
      <c r="BY89" s="19">
        <f t="shared" si="46"/>
        <v>0</v>
      </c>
      <c r="BZ89" s="19">
        <f t="shared" si="46"/>
        <v>0</v>
      </c>
      <c r="CA89" s="19">
        <f t="shared" si="46"/>
        <v>0</v>
      </c>
      <c r="CB89" s="19">
        <f t="shared" si="46"/>
        <v>0</v>
      </c>
      <c r="CC89" s="19">
        <f t="shared" si="46"/>
        <v>0</v>
      </c>
      <c r="CD89" s="19">
        <f t="shared" si="46"/>
        <v>0</v>
      </c>
      <c r="CE89" s="19">
        <f t="shared" si="47"/>
        <v>0</v>
      </c>
      <c r="CF89" s="19">
        <f t="shared" si="47"/>
        <v>0</v>
      </c>
      <c r="CG89" s="19">
        <f t="shared" si="47"/>
        <v>0</v>
      </c>
      <c r="CH89" s="19">
        <f t="shared" si="47"/>
        <v>0</v>
      </c>
      <c r="CI89" s="19">
        <f t="shared" si="47"/>
        <v>0</v>
      </c>
      <c r="CJ89" s="19">
        <f t="shared" si="47"/>
        <v>0</v>
      </c>
      <c r="CK89" s="19">
        <f t="shared" si="47"/>
        <v>0</v>
      </c>
      <c r="CL89" s="19">
        <f t="shared" si="47"/>
        <v>0</v>
      </c>
      <c r="CM89" s="19">
        <f t="shared" si="47"/>
        <v>0</v>
      </c>
      <c r="CN89" s="19">
        <f t="shared" si="47"/>
        <v>0</v>
      </c>
      <c r="CO89" s="19">
        <f t="shared" si="47"/>
        <v>0</v>
      </c>
      <c r="CP89" s="19">
        <f t="shared" si="47"/>
        <v>0</v>
      </c>
      <c r="CQ89" s="19">
        <f t="shared" si="47"/>
        <v>0</v>
      </c>
      <c r="CR89" s="19">
        <f t="shared" si="47"/>
        <v>0</v>
      </c>
      <c r="CS89" s="19">
        <f t="shared" si="47"/>
        <v>0</v>
      </c>
      <c r="CT89" s="19">
        <f t="shared" si="47"/>
        <v>0</v>
      </c>
      <c r="CU89" s="19">
        <f t="shared" si="48"/>
        <v>0</v>
      </c>
      <c r="CV89" s="19">
        <f t="shared" si="48"/>
        <v>0</v>
      </c>
      <c r="CW89" s="19">
        <f t="shared" si="48"/>
        <v>0</v>
      </c>
      <c r="CX89" s="19">
        <f t="shared" si="48"/>
        <v>0</v>
      </c>
      <c r="CY89" s="19">
        <f t="shared" si="48"/>
        <v>0</v>
      </c>
    </row>
    <row r="90" spans="1:103" ht="13.5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51"/>
        <v>8.2664437783762978E-2</v>
      </c>
      <c r="I90" s="85">
        <f t="shared" si="51"/>
        <v>8.2444583410585887E-2</v>
      </c>
      <c r="J90" s="85">
        <f t="shared" si="51"/>
        <v>8.2224729037408795E-2</v>
      </c>
      <c r="K90" s="85">
        <f t="shared" si="51"/>
        <v>8.2004874664231703E-2</v>
      </c>
      <c r="L90" s="85">
        <f t="shared" si="51"/>
        <v>8.1785020291054611E-2</v>
      </c>
      <c r="M90" s="76">
        <f>[3]Rates2010!O116</f>
        <v>8.1565165917877519E-2</v>
      </c>
      <c r="N90" s="25">
        <f t="shared" si="49"/>
        <v>8.1345311544700427E-2</v>
      </c>
      <c r="O90" s="25">
        <f t="shared" si="49"/>
        <v>8.1125457171523335E-2</v>
      </c>
      <c r="P90" s="25">
        <f t="shared" si="49"/>
        <v>8.0905602798346243E-2</v>
      </c>
      <c r="Q90" s="25">
        <f t="shared" si="49"/>
        <v>8.0685748425169151E-2</v>
      </c>
      <c r="R90" s="25">
        <f t="shared" si="49"/>
        <v>8.046589405199206E-2</v>
      </c>
      <c r="S90" s="25">
        <f t="shared" si="49"/>
        <v>8.0246039678814968E-2</v>
      </c>
      <c r="T90" s="25">
        <f t="shared" si="49"/>
        <v>8.0026185305637876E-2</v>
      </c>
      <c r="U90" s="25">
        <f t="shared" si="49"/>
        <v>7.9806330932460784E-2</v>
      </c>
      <c r="V90" s="25">
        <f t="shared" si="49"/>
        <v>7.9586476559283692E-2</v>
      </c>
      <c r="W90" s="76">
        <f>[3]Rates2020!O116</f>
        <v>7.9366622186106614E-2</v>
      </c>
      <c r="X90" s="25">
        <f t="shared" si="50"/>
        <v>7.919730199869944E-2</v>
      </c>
      <c r="Y90" s="25">
        <f t="shared" si="50"/>
        <v>7.9027981811292267E-2</v>
      </c>
      <c r="Z90" s="25">
        <f t="shared" si="50"/>
        <v>7.8858661623885093E-2</v>
      </c>
      <c r="AA90" s="25">
        <f t="shared" si="50"/>
        <v>7.8689341436477919E-2</v>
      </c>
      <c r="AB90" s="25">
        <f t="shared" si="50"/>
        <v>7.8520021249070746E-2</v>
      </c>
      <c r="AC90" s="25">
        <f t="shared" si="50"/>
        <v>7.8350701061663572E-2</v>
      </c>
      <c r="AD90" s="25">
        <f t="shared" si="50"/>
        <v>7.8181380874256398E-2</v>
      </c>
      <c r="AE90" s="25">
        <f t="shared" si="50"/>
        <v>7.8012060686849224E-2</v>
      </c>
      <c r="AF90" s="25">
        <f t="shared" si="50"/>
        <v>7.7842740499442051E-2</v>
      </c>
      <c r="AG90" s="76">
        <f>[3]Rates2030!O116</f>
        <v>7.7673420312034822E-2</v>
      </c>
      <c r="AH90" s="25">
        <f t="shared" si="43"/>
        <v>7.7673420312034822E-2</v>
      </c>
      <c r="AI90" s="25">
        <f t="shared" si="44"/>
        <v>7.7673420312034822E-2</v>
      </c>
      <c r="AJ90" s="25">
        <f t="shared" si="44"/>
        <v>7.7673420312034822E-2</v>
      </c>
      <c r="AK90" s="25">
        <f t="shared" si="44"/>
        <v>7.7673420312034822E-2</v>
      </c>
      <c r="AL90" s="25">
        <f t="shared" si="44"/>
        <v>7.7673420312034822E-2</v>
      </c>
      <c r="AM90" s="25">
        <f t="shared" si="44"/>
        <v>7.7673420312034822E-2</v>
      </c>
      <c r="AN90" s="25">
        <f t="shared" si="44"/>
        <v>7.7673420312034822E-2</v>
      </c>
      <c r="AO90" s="25">
        <f t="shared" si="44"/>
        <v>7.7673420312034822E-2</v>
      </c>
      <c r="AP90" s="25">
        <f t="shared" si="44"/>
        <v>7.7673420312034822E-2</v>
      </c>
      <c r="AQ90" s="25">
        <f t="shared" si="44"/>
        <v>7.7673420312034822E-2</v>
      </c>
      <c r="AR90" s="25">
        <f t="shared" si="44"/>
        <v>7.7673420312034822E-2</v>
      </c>
      <c r="AS90" s="25">
        <f t="shared" si="44"/>
        <v>7.7673420312034822E-2</v>
      </c>
      <c r="AT90" s="25">
        <f t="shared" si="44"/>
        <v>7.7673420312034822E-2</v>
      </c>
      <c r="AU90" s="25">
        <f t="shared" si="44"/>
        <v>7.7673420312034822E-2</v>
      </c>
      <c r="AV90" s="25">
        <f t="shared" si="44"/>
        <v>7.7673420312034822E-2</v>
      </c>
      <c r="AW90" s="25">
        <f t="shared" si="44"/>
        <v>7.7673420312034822E-2</v>
      </c>
      <c r="AX90" s="25">
        <f t="shared" si="44"/>
        <v>7.7673420312034822E-2</v>
      </c>
      <c r="AY90" s="25">
        <f t="shared" si="45"/>
        <v>7.7673420312034822E-2</v>
      </c>
      <c r="AZ90" s="25">
        <f t="shared" si="45"/>
        <v>7.7673420312034822E-2</v>
      </c>
      <c r="BA90" s="25">
        <f t="shared" si="45"/>
        <v>7.7673420312034822E-2</v>
      </c>
      <c r="BB90" s="25">
        <f t="shared" si="45"/>
        <v>7.7673420312034822E-2</v>
      </c>
      <c r="BC90" s="25">
        <f t="shared" si="45"/>
        <v>7.7673420312034822E-2</v>
      </c>
      <c r="BD90" s="25">
        <f t="shared" si="45"/>
        <v>7.7673420312034822E-2</v>
      </c>
      <c r="BE90" s="25">
        <f t="shared" si="45"/>
        <v>7.7673420312034822E-2</v>
      </c>
      <c r="BF90" s="25">
        <f t="shared" si="45"/>
        <v>7.7673420312034822E-2</v>
      </c>
      <c r="BG90" s="25">
        <f t="shared" si="45"/>
        <v>7.7673420312034822E-2</v>
      </c>
      <c r="BH90" s="25">
        <f t="shared" si="45"/>
        <v>7.7673420312034822E-2</v>
      </c>
      <c r="BI90" s="25">
        <f t="shared" si="45"/>
        <v>7.7673420312034822E-2</v>
      </c>
      <c r="BJ90" s="25">
        <f t="shared" si="45"/>
        <v>7.7673420312034822E-2</v>
      </c>
      <c r="BK90" s="25">
        <f t="shared" si="45"/>
        <v>7.7673420312034822E-2</v>
      </c>
      <c r="BL90" s="25">
        <f t="shared" si="45"/>
        <v>7.7673420312034822E-2</v>
      </c>
      <c r="BM90" s="25">
        <f t="shared" si="45"/>
        <v>7.7673420312034822E-2</v>
      </c>
      <c r="BN90" s="25">
        <f t="shared" si="45"/>
        <v>7.7673420312034822E-2</v>
      </c>
      <c r="BO90" s="25">
        <f t="shared" si="46"/>
        <v>7.7673420312034822E-2</v>
      </c>
      <c r="BP90" s="25">
        <f t="shared" si="46"/>
        <v>7.7673420312034822E-2</v>
      </c>
      <c r="BQ90" s="25">
        <f t="shared" si="46"/>
        <v>7.7673420312034822E-2</v>
      </c>
      <c r="BR90" s="25">
        <f t="shared" si="46"/>
        <v>7.7673420312034822E-2</v>
      </c>
      <c r="BS90" s="25">
        <f t="shared" si="46"/>
        <v>7.7673420312034822E-2</v>
      </c>
      <c r="BT90" s="25">
        <f t="shared" si="46"/>
        <v>7.7673420312034822E-2</v>
      </c>
      <c r="BU90" s="25">
        <f t="shared" si="46"/>
        <v>7.7673420312034822E-2</v>
      </c>
      <c r="BV90" s="25">
        <f t="shared" si="46"/>
        <v>7.7673420312034822E-2</v>
      </c>
      <c r="BW90" s="25">
        <f t="shared" si="46"/>
        <v>7.7673420312034822E-2</v>
      </c>
      <c r="BX90" s="25">
        <f t="shared" si="46"/>
        <v>7.7673420312034822E-2</v>
      </c>
      <c r="BY90" s="25">
        <f t="shared" si="46"/>
        <v>7.7673420312034822E-2</v>
      </c>
      <c r="BZ90" s="25">
        <f t="shared" si="46"/>
        <v>7.7673420312034822E-2</v>
      </c>
      <c r="CA90" s="25">
        <f t="shared" si="46"/>
        <v>7.7673420312034822E-2</v>
      </c>
      <c r="CB90" s="25">
        <f t="shared" si="46"/>
        <v>7.7673420312034822E-2</v>
      </c>
      <c r="CC90" s="25">
        <f t="shared" si="46"/>
        <v>7.7673420312034822E-2</v>
      </c>
      <c r="CD90" s="25">
        <f t="shared" si="46"/>
        <v>7.7673420312034822E-2</v>
      </c>
      <c r="CE90" s="25">
        <f t="shared" si="47"/>
        <v>7.7673420312034822E-2</v>
      </c>
      <c r="CF90" s="25">
        <f t="shared" si="47"/>
        <v>7.7673420312034822E-2</v>
      </c>
      <c r="CG90" s="25">
        <f t="shared" si="47"/>
        <v>7.7673420312034822E-2</v>
      </c>
      <c r="CH90" s="25">
        <f t="shared" si="47"/>
        <v>7.7673420312034822E-2</v>
      </c>
      <c r="CI90" s="25">
        <f t="shared" si="47"/>
        <v>7.7673420312034822E-2</v>
      </c>
      <c r="CJ90" s="25">
        <f t="shared" si="47"/>
        <v>7.7673420312034822E-2</v>
      </c>
      <c r="CK90" s="25">
        <f t="shared" si="47"/>
        <v>7.7673420312034822E-2</v>
      </c>
      <c r="CL90" s="25">
        <f t="shared" si="47"/>
        <v>7.7673420312034822E-2</v>
      </c>
      <c r="CM90" s="25">
        <f t="shared" si="47"/>
        <v>7.7673420312034822E-2</v>
      </c>
      <c r="CN90" s="25">
        <f t="shared" si="47"/>
        <v>7.7673420312034822E-2</v>
      </c>
      <c r="CO90" s="25">
        <f t="shared" si="47"/>
        <v>7.7673420312034822E-2</v>
      </c>
      <c r="CP90" s="25">
        <f t="shared" si="47"/>
        <v>7.7673420312034822E-2</v>
      </c>
      <c r="CQ90" s="25">
        <f t="shared" si="47"/>
        <v>7.7673420312034822E-2</v>
      </c>
      <c r="CR90" s="25">
        <f t="shared" si="47"/>
        <v>7.7673420312034822E-2</v>
      </c>
      <c r="CS90" s="25">
        <f t="shared" si="47"/>
        <v>7.7673420312034822E-2</v>
      </c>
      <c r="CT90" s="25">
        <f t="shared" si="47"/>
        <v>7.7673420312034822E-2</v>
      </c>
      <c r="CU90" s="25">
        <f t="shared" si="48"/>
        <v>7.7673420312034822E-2</v>
      </c>
      <c r="CV90" s="25">
        <f t="shared" si="48"/>
        <v>7.7673420312034822E-2</v>
      </c>
      <c r="CW90" s="25">
        <f t="shared" si="48"/>
        <v>7.7673420312034822E-2</v>
      </c>
      <c r="CX90" s="25">
        <f t="shared" si="48"/>
        <v>7.7673420312034822E-2</v>
      </c>
      <c r="CY90" s="25">
        <f t="shared" si="48"/>
        <v>7.7673420312034822E-2</v>
      </c>
    </row>
    <row r="91" spans="1:103" ht="13.5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51"/>
        <v>0</v>
      </c>
      <c r="I91" s="86">
        <f t="shared" si="51"/>
        <v>0</v>
      </c>
      <c r="J91" s="86">
        <f t="shared" si="51"/>
        <v>0</v>
      </c>
      <c r="K91" s="86">
        <f t="shared" si="51"/>
        <v>0</v>
      </c>
      <c r="L91" s="86">
        <f t="shared" si="51"/>
        <v>0</v>
      </c>
      <c r="M91" s="77">
        <f>[3]Rates2010!O120</f>
        <v>0</v>
      </c>
      <c r="N91" s="31">
        <f t="shared" si="49"/>
        <v>0</v>
      </c>
      <c r="O91" s="31">
        <f t="shared" si="49"/>
        <v>0</v>
      </c>
      <c r="P91" s="31">
        <f t="shared" si="49"/>
        <v>0</v>
      </c>
      <c r="Q91" s="31">
        <f t="shared" si="49"/>
        <v>0</v>
      </c>
      <c r="R91" s="31">
        <f t="shared" si="49"/>
        <v>0</v>
      </c>
      <c r="S91" s="31">
        <f t="shared" si="49"/>
        <v>0</v>
      </c>
      <c r="T91" s="31">
        <f t="shared" si="49"/>
        <v>0</v>
      </c>
      <c r="U91" s="31">
        <f t="shared" si="49"/>
        <v>0</v>
      </c>
      <c r="V91" s="31">
        <f t="shared" si="49"/>
        <v>0</v>
      </c>
      <c r="W91" s="77">
        <f>[3]Rates2020!O120</f>
        <v>0</v>
      </c>
      <c r="X91" s="31">
        <f t="shared" si="50"/>
        <v>0</v>
      </c>
      <c r="Y91" s="31">
        <f t="shared" si="50"/>
        <v>0</v>
      </c>
      <c r="Z91" s="31">
        <f t="shared" si="50"/>
        <v>0</v>
      </c>
      <c r="AA91" s="31">
        <f t="shared" si="50"/>
        <v>0</v>
      </c>
      <c r="AB91" s="31">
        <f t="shared" si="50"/>
        <v>0</v>
      </c>
      <c r="AC91" s="31">
        <f t="shared" si="50"/>
        <v>0</v>
      </c>
      <c r="AD91" s="31">
        <f t="shared" si="50"/>
        <v>0</v>
      </c>
      <c r="AE91" s="31">
        <f t="shared" si="50"/>
        <v>0</v>
      </c>
      <c r="AF91" s="31">
        <f t="shared" si="50"/>
        <v>0</v>
      </c>
      <c r="AG91" s="77">
        <f>[3]Rates2030!O120</f>
        <v>0</v>
      </c>
      <c r="AH91" s="31">
        <f t="shared" si="43"/>
        <v>0</v>
      </c>
      <c r="AI91" s="31">
        <f t="shared" si="44"/>
        <v>0</v>
      </c>
      <c r="AJ91" s="31">
        <f t="shared" si="44"/>
        <v>0</v>
      </c>
      <c r="AK91" s="31">
        <f t="shared" si="44"/>
        <v>0</v>
      </c>
      <c r="AL91" s="31">
        <f t="shared" si="44"/>
        <v>0</v>
      </c>
      <c r="AM91" s="31">
        <f t="shared" si="44"/>
        <v>0</v>
      </c>
      <c r="AN91" s="31">
        <f t="shared" si="44"/>
        <v>0</v>
      </c>
      <c r="AO91" s="31">
        <f t="shared" si="44"/>
        <v>0</v>
      </c>
      <c r="AP91" s="31">
        <f t="shared" si="44"/>
        <v>0</v>
      </c>
      <c r="AQ91" s="31">
        <f t="shared" si="44"/>
        <v>0</v>
      </c>
      <c r="AR91" s="31">
        <f t="shared" si="44"/>
        <v>0</v>
      </c>
      <c r="AS91" s="31">
        <f t="shared" si="44"/>
        <v>0</v>
      </c>
      <c r="AT91" s="31">
        <f t="shared" si="44"/>
        <v>0</v>
      </c>
      <c r="AU91" s="31">
        <f t="shared" si="44"/>
        <v>0</v>
      </c>
      <c r="AV91" s="31">
        <f t="shared" si="44"/>
        <v>0</v>
      </c>
      <c r="AW91" s="31">
        <f t="shared" si="44"/>
        <v>0</v>
      </c>
      <c r="AX91" s="31">
        <f t="shared" si="44"/>
        <v>0</v>
      </c>
      <c r="AY91" s="31">
        <f t="shared" si="45"/>
        <v>0</v>
      </c>
      <c r="AZ91" s="31">
        <f t="shared" si="45"/>
        <v>0</v>
      </c>
      <c r="BA91" s="31">
        <f t="shared" si="45"/>
        <v>0</v>
      </c>
      <c r="BB91" s="31">
        <f t="shared" si="45"/>
        <v>0</v>
      </c>
      <c r="BC91" s="31">
        <f t="shared" si="45"/>
        <v>0</v>
      </c>
      <c r="BD91" s="31">
        <f t="shared" si="45"/>
        <v>0</v>
      </c>
      <c r="BE91" s="31">
        <f t="shared" si="45"/>
        <v>0</v>
      </c>
      <c r="BF91" s="31">
        <f t="shared" si="45"/>
        <v>0</v>
      </c>
      <c r="BG91" s="31">
        <f t="shared" si="45"/>
        <v>0</v>
      </c>
      <c r="BH91" s="31">
        <f t="shared" si="45"/>
        <v>0</v>
      </c>
      <c r="BI91" s="31">
        <f t="shared" si="45"/>
        <v>0</v>
      </c>
      <c r="BJ91" s="31">
        <f t="shared" si="45"/>
        <v>0</v>
      </c>
      <c r="BK91" s="31">
        <f t="shared" si="45"/>
        <v>0</v>
      </c>
      <c r="BL91" s="31">
        <f t="shared" si="45"/>
        <v>0</v>
      </c>
      <c r="BM91" s="31">
        <f t="shared" si="45"/>
        <v>0</v>
      </c>
      <c r="BN91" s="31">
        <f t="shared" si="45"/>
        <v>0</v>
      </c>
      <c r="BO91" s="31">
        <f t="shared" si="46"/>
        <v>0</v>
      </c>
      <c r="BP91" s="31">
        <f t="shared" si="46"/>
        <v>0</v>
      </c>
      <c r="BQ91" s="31">
        <f t="shared" si="46"/>
        <v>0</v>
      </c>
      <c r="BR91" s="31">
        <f t="shared" si="46"/>
        <v>0</v>
      </c>
      <c r="BS91" s="31">
        <f t="shared" si="46"/>
        <v>0</v>
      </c>
      <c r="BT91" s="31">
        <f t="shared" si="46"/>
        <v>0</v>
      </c>
      <c r="BU91" s="31">
        <f t="shared" si="46"/>
        <v>0</v>
      </c>
      <c r="BV91" s="31">
        <f t="shared" si="46"/>
        <v>0</v>
      </c>
      <c r="BW91" s="31">
        <f t="shared" si="46"/>
        <v>0</v>
      </c>
      <c r="BX91" s="31">
        <f t="shared" si="46"/>
        <v>0</v>
      </c>
      <c r="BY91" s="31">
        <f t="shared" si="46"/>
        <v>0</v>
      </c>
      <c r="BZ91" s="31">
        <f t="shared" si="46"/>
        <v>0</v>
      </c>
      <c r="CA91" s="31">
        <f t="shared" si="46"/>
        <v>0</v>
      </c>
      <c r="CB91" s="31">
        <f t="shared" si="46"/>
        <v>0</v>
      </c>
      <c r="CC91" s="31">
        <f t="shared" si="46"/>
        <v>0</v>
      </c>
      <c r="CD91" s="31">
        <f t="shared" si="46"/>
        <v>0</v>
      </c>
      <c r="CE91" s="31">
        <f t="shared" si="47"/>
        <v>0</v>
      </c>
      <c r="CF91" s="31">
        <f t="shared" si="47"/>
        <v>0</v>
      </c>
      <c r="CG91" s="31">
        <f t="shared" si="47"/>
        <v>0</v>
      </c>
      <c r="CH91" s="31">
        <f t="shared" si="47"/>
        <v>0</v>
      </c>
      <c r="CI91" s="31">
        <f t="shared" si="47"/>
        <v>0</v>
      </c>
      <c r="CJ91" s="31">
        <f t="shared" si="47"/>
        <v>0</v>
      </c>
      <c r="CK91" s="31">
        <f t="shared" si="47"/>
        <v>0</v>
      </c>
      <c r="CL91" s="31">
        <f t="shared" si="47"/>
        <v>0</v>
      </c>
      <c r="CM91" s="31">
        <f t="shared" si="47"/>
        <v>0</v>
      </c>
      <c r="CN91" s="31">
        <f t="shared" si="47"/>
        <v>0</v>
      </c>
      <c r="CO91" s="31">
        <f t="shared" si="47"/>
        <v>0</v>
      </c>
      <c r="CP91" s="31">
        <f t="shared" si="47"/>
        <v>0</v>
      </c>
      <c r="CQ91" s="31">
        <f t="shared" si="47"/>
        <v>0</v>
      </c>
      <c r="CR91" s="31">
        <f t="shared" si="47"/>
        <v>0</v>
      </c>
      <c r="CS91" s="31">
        <f t="shared" si="47"/>
        <v>0</v>
      </c>
      <c r="CT91" s="31">
        <f t="shared" si="47"/>
        <v>0</v>
      </c>
      <c r="CU91" s="31">
        <f t="shared" si="48"/>
        <v>0</v>
      </c>
      <c r="CV91" s="31">
        <f t="shared" si="48"/>
        <v>0</v>
      </c>
      <c r="CW91" s="31">
        <f t="shared" si="48"/>
        <v>0</v>
      </c>
      <c r="CX91" s="31">
        <f t="shared" si="48"/>
        <v>0</v>
      </c>
      <c r="CY91" s="31">
        <f t="shared" si="48"/>
        <v>0</v>
      </c>
    </row>
    <row r="92" spans="1:103" ht="13.5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51"/>
        <v>0</v>
      </c>
      <c r="I92" s="84">
        <f t="shared" si="51"/>
        <v>0</v>
      </c>
      <c r="J92" s="84">
        <f t="shared" si="51"/>
        <v>0</v>
      </c>
      <c r="K92" s="84">
        <f t="shared" si="51"/>
        <v>0</v>
      </c>
      <c r="L92" s="84">
        <f t="shared" si="51"/>
        <v>0</v>
      </c>
      <c r="M92" s="75">
        <f>[3]Rates2010!O121</f>
        <v>0</v>
      </c>
      <c r="N92" s="19">
        <f t="shared" si="49"/>
        <v>0</v>
      </c>
      <c r="O92" s="19">
        <f t="shared" si="49"/>
        <v>0</v>
      </c>
      <c r="P92" s="19">
        <f t="shared" si="49"/>
        <v>0</v>
      </c>
      <c r="Q92" s="19">
        <f t="shared" si="49"/>
        <v>0</v>
      </c>
      <c r="R92" s="19">
        <f t="shared" si="49"/>
        <v>0</v>
      </c>
      <c r="S92" s="19">
        <f t="shared" si="49"/>
        <v>0</v>
      </c>
      <c r="T92" s="19">
        <f t="shared" si="49"/>
        <v>0</v>
      </c>
      <c r="U92" s="19">
        <f t="shared" si="49"/>
        <v>0</v>
      </c>
      <c r="V92" s="19">
        <f t="shared" si="49"/>
        <v>0</v>
      </c>
      <c r="W92" s="75">
        <f>[3]Rates2020!O121</f>
        <v>0</v>
      </c>
      <c r="X92" s="19">
        <f t="shared" si="50"/>
        <v>0</v>
      </c>
      <c r="Y92" s="19">
        <f t="shared" si="50"/>
        <v>0</v>
      </c>
      <c r="Z92" s="19">
        <f t="shared" si="50"/>
        <v>0</v>
      </c>
      <c r="AA92" s="19">
        <f t="shared" si="50"/>
        <v>0</v>
      </c>
      <c r="AB92" s="19">
        <f t="shared" si="50"/>
        <v>0</v>
      </c>
      <c r="AC92" s="19">
        <f t="shared" si="50"/>
        <v>0</v>
      </c>
      <c r="AD92" s="19">
        <f t="shared" si="50"/>
        <v>0</v>
      </c>
      <c r="AE92" s="19">
        <f t="shared" si="50"/>
        <v>0</v>
      </c>
      <c r="AF92" s="19">
        <f t="shared" si="50"/>
        <v>0</v>
      </c>
      <c r="AG92" s="75">
        <f>[3]Rates2030!O121</f>
        <v>0</v>
      </c>
      <c r="AH92" s="19">
        <f t="shared" si="43"/>
        <v>0</v>
      </c>
      <c r="AI92" s="19">
        <f t="shared" si="44"/>
        <v>0</v>
      </c>
      <c r="AJ92" s="19">
        <f t="shared" si="44"/>
        <v>0</v>
      </c>
      <c r="AK92" s="19">
        <f t="shared" si="44"/>
        <v>0</v>
      </c>
      <c r="AL92" s="19">
        <f t="shared" si="44"/>
        <v>0</v>
      </c>
      <c r="AM92" s="19">
        <f t="shared" si="44"/>
        <v>0</v>
      </c>
      <c r="AN92" s="19">
        <f t="shared" si="44"/>
        <v>0</v>
      </c>
      <c r="AO92" s="19">
        <f t="shared" si="44"/>
        <v>0</v>
      </c>
      <c r="AP92" s="19">
        <f t="shared" si="44"/>
        <v>0</v>
      </c>
      <c r="AQ92" s="19">
        <f t="shared" si="44"/>
        <v>0</v>
      </c>
      <c r="AR92" s="19">
        <f t="shared" si="44"/>
        <v>0</v>
      </c>
      <c r="AS92" s="19">
        <f t="shared" si="44"/>
        <v>0</v>
      </c>
      <c r="AT92" s="19">
        <f t="shared" si="44"/>
        <v>0</v>
      </c>
      <c r="AU92" s="19">
        <f t="shared" si="44"/>
        <v>0</v>
      </c>
      <c r="AV92" s="19">
        <f t="shared" si="44"/>
        <v>0</v>
      </c>
      <c r="AW92" s="19">
        <f t="shared" si="44"/>
        <v>0</v>
      </c>
      <c r="AX92" s="19">
        <f t="shared" si="44"/>
        <v>0</v>
      </c>
      <c r="AY92" s="19">
        <f t="shared" si="45"/>
        <v>0</v>
      </c>
      <c r="AZ92" s="19">
        <f t="shared" si="45"/>
        <v>0</v>
      </c>
      <c r="BA92" s="19">
        <f t="shared" si="45"/>
        <v>0</v>
      </c>
      <c r="BB92" s="19">
        <f t="shared" si="45"/>
        <v>0</v>
      </c>
      <c r="BC92" s="19">
        <f t="shared" si="45"/>
        <v>0</v>
      </c>
      <c r="BD92" s="19">
        <f t="shared" si="45"/>
        <v>0</v>
      </c>
      <c r="BE92" s="19">
        <f t="shared" si="45"/>
        <v>0</v>
      </c>
      <c r="BF92" s="19">
        <f t="shared" si="45"/>
        <v>0</v>
      </c>
      <c r="BG92" s="19">
        <f t="shared" si="45"/>
        <v>0</v>
      </c>
      <c r="BH92" s="19">
        <f t="shared" si="45"/>
        <v>0</v>
      </c>
      <c r="BI92" s="19">
        <f t="shared" si="45"/>
        <v>0</v>
      </c>
      <c r="BJ92" s="19">
        <f t="shared" si="45"/>
        <v>0</v>
      </c>
      <c r="BK92" s="19">
        <f t="shared" si="45"/>
        <v>0</v>
      </c>
      <c r="BL92" s="19">
        <f t="shared" si="45"/>
        <v>0</v>
      </c>
      <c r="BM92" s="19">
        <f t="shared" si="45"/>
        <v>0</v>
      </c>
      <c r="BN92" s="19">
        <f t="shared" si="45"/>
        <v>0</v>
      </c>
      <c r="BO92" s="19">
        <f t="shared" si="46"/>
        <v>0</v>
      </c>
      <c r="BP92" s="19">
        <f t="shared" si="46"/>
        <v>0</v>
      </c>
      <c r="BQ92" s="19">
        <f t="shared" si="46"/>
        <v>0</v>
      </c>
      <c r="BR92" s="19">
        <f t="shared" si="46"/>
        <v>0</v>
      </c>
      <c r="BS92" s="19">
        <f t="shared" si="46"/>
        <v>0</v>
      </c>
      <c r="BT92" s="19">
        <f t="shared" si="46"/>
        <v>0</v>
      </c>
      <c r="BU92" s="19">
        <f t="shared" si="46"/>
        <v>0</v>
      </c>
      <c r="BV92" s="19">
        <f t="shared" si="46"/>
        <v>0</v>
      </c>
      <c r="BW92" s="19">
        <f t="shared" si="46"/>
        <v>0</v>
      </c>
      <c r="BX92" s="19">
        <f t="shared" si="46"/>
        <v>0</v>
      </c>
      <c r="BY92" s="19">
        <f t="shared" si="46"/>
        <v>0</v>
      </c>
      <c r="BZ92" s="19">
        <f t="shared" si="46"/>
        <v>0</v>
      </c>
      <c r="CA92" s="19">
        <f t="shared" si="46"/>
        <v>0</v>
      </c>
      <c r="CB92" s="19">
        <f t="shared" si="46"/>
        <v>0</v>
      </c>
      <c r="CC92" s="19">
        <f t="shared" si="46"/>
        <v>0</v>
      </c>
      <c r="CD92" s="19">
        <f t="shared" si="46"/>
        <v>0</v>
      </c>
      <c r="CE92" s="19">
        <f t="shared" si="47"/>
        <v>0</v>
      </c>
      <c r="CF92" s="19">
        <f t="shared" si="47"/>
        <v>0</v>
      </c>
      <c r="CG92" s="19">
        <f t="shared" si="47"/>
        <v>0</v>
      </c>
      <c r="CH92" s="19">
        <f t="shared" si="47"/>
        <v>0</v>
      </c>
      <c r="CI92" s="19">
        <f t="shared" si="47"/>
        <v>0</v>
      </c>
      <c r="CJ92" s="19">
        <f t="shared" si="47"/>
        <v>0</v>
      </c>
      <c r="CK92" s="19">
        <f t="shared" si="47"/>
        <v>0</v>
      </c>
      <c r="CL92" s="19">
        <f t="shared" si="47"/>
        <v>0</v>
      </c>
      <c r="CM92" s="19">
        <f t="shared" si="47"/>
        <v>0</v>
      </c>
      <c r="CN92" s="19">
        <f t="shared" si="47"/>
        <v>0</v>
      </c>
      <c r="CO92" s="19">
        <f t="shared" si="47"/>
        <v>0</v>
      </c>
      <c r="CP92" s="19">
        <f t="shared" si="47"/>
        <v>0</v>
      </c>
      <c r="CQ92" s="19">
        <f t="shared" si="47"/>
        <v>0</v>
      </c>
      <c r="CR92" s="19">
        <f t="shared" si="47"/>
        <v>0</v>
      </c>
      <c r="CS92" s="19">
        <f t="shared" si="47"/>
        <v>0</v>
      </c>
      <c r="CT92" s="19">
        <f t="shared" si="47"/>
        <v>0</v>
      </c>
      <c r="CU92" s="19">
        <f t="shared" si="48"/>
        <v>0</v>
      </c>
      <c r="CV92" s="19">
        <f t="shared" si="48"/>
        <v>0</v>
      </c>
      <c r="CW92" s="19">
        <f t="shared" si="48"/>
        <v>0</v>
      </c>
      <c r="CX92" s="19">
        <f t="shared" si="48"/>
        <v>0</v>
      </c>
      <c r="CY92" s="19">
        <f t="shared" si="48"/>
        <v>0</v>
      </c>
    </row>
    <row r="93" spans="1:103" ht="13.5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51"/>
        <v>0</v>
      </c>
      <c r="I93" s="84">
        <f t="shared" si="51"/>
        <v>0</v>
      </c>
      <c r="J93" s="84">
        <f t="shared" si="51"/>
        <v>0</v>
      </c>
      <c r="K93" s="84">
        <f t="shared" si="51"/>
        <v>0</v>
      </c>
      <c r="L93" s="84">
        <f t="shared" si="51"/>
        <v>0</v>
      </c>
      <c r="M93" s="75">
        <f>[3]Rates2010!O122</f>
        <v>0</v>
      </c>
      <c r="N93" s="19">
        <f t="shared" si="49"/>
        <v>0</v>
      </c>
      <c r="O93" s="19">
        <f t="shared" si="49"/>
        <v>0</v>
      </c>
      <c r="P93" s="19">
        <f t="shared" si="49"/>
        <v>0</v>
      </c>
      <c r="Q93" s="19">
        <f t="shared" si="49"/>
        <v>0</v>
      </c>
      <c r="R93" s="19">
        <f t="shared" si="49"/>
        <v>0</v>
      </c>
      <c r="S93" s="19">
        <f t="shared" si="49"/>
        <v>0</v>
      </c>
      <c r="T93" s="19">
        <f t="shared" si="49"/>
        <v>0</v>
      </c>
      <c r="U93" s="19">
        <f t="shared" si="49"/>
        <v>0</v>
      </c>
      <c r="V93" s="19">
        <f t="shared" si="49"/>
        <v>0</v>
      </c>
      <c r="W93" s="75">
        <f>[3]Rates2020!O122</f>
        <v>0</v>
      </c>
      <c r="X93" s="19">
        <f t="shared" si="50"/>
        <v>0</v>
      </c>
      <c r="Y93" s="19">
        <f t="shared" si="50"/>
        <v>0</v>
      </c>
      <c r="Z93" s="19">
        <f t="shared" si="50"/>
        <v>0</v>
      </c>
      <c r="AA93" s="19">
        <f t="shared" si="50"/>
        <v>0</v>
      </c>
      <c r="AB93" s="19">
        <f t="shared" si="50"/>
        <v>0</v>
      </c>
      <c r="AC93" s="19">
        <f t="shared" si="50"/>
        <v>0</v>
      </c>
      <c r="AD93" s="19">
        <f t="shared" si="50"/>
        <v>0</v>
      </c>
      <c r="AE93" s="19">
        <f t="shared" si="50"/>
        <v>0</v>
      </c>
      <c r="AF93" s="19">
        <f t="shared" si="50"/>
        <v>0</v>
      </c>
      <c r="AG93" s="75">
        <f>[3]Rates2030!O122</f>
        <v>0</v>
      </c>
      <c r="AH93" s="19">
        <f t="shared" si="43"/>
        <v>0</v>
      </c>
      <c r="AI93" s="19">
        <f t="shared" si="44"/>
        <v>0</v>
      </c>
      <c r="AJ93" s="19">
        <f t="shared" si="44"/>
        <v>0</v>
      </c>
      <c r="AK93" s="19">
        <f t="shared" si="44"/>
        <v>0</v>
      </c>
      <c r="AL93" s="19">
        <f t="shared" si="44"/>
        <v>0</v>
      </c>
      <c r="AM93" s="19">
        <f t="shared" si="44"/>
        <v>0</v>
      </c>
      <c r="AN93" s="19">
        <f t="shared" si="44"/>
        <v>0</v>
      </c>
      <c r="AO93" s="19">
        <f t="shared" si="44"/>
        <v>0</v>
      </c>
      <c r="AP93" s="19">
        <f t="shared" si="44"/>
        <v>0</v>
      </c>
      <c r="AQ93" s="19">
        <f t="shared" si="44"/>
        <v>0</v>
      </c>
      <c r="AR93" s="19">
        <f t="shared" si="44"/>
        <v>0</v>
      </c>
      <c r="AS93" s="19">
        <f t="shared" si="44"/>
        <v>0</v>
      </c>
      <c r="AT93" s="19">
        <f t="shared" si="44"/>
        <v>0</v>
      </c>
      <c r="AU93" s="19">
        <f t="shared" si="44"/>
        <v>0</v>
      </c>
      <c r="AV93" s="19">
        <f t="shared" si="44"/>
        <v>0</v>
      </c>
      <c r="AW93" s="19">
        <f t="shared" si="44"/>
        <v>0</v>
      </c>
      <c r="AX93" s="19">
        <f t="shared" si="44"/>
        <v>0</v>
      </c>
      <c r="AY93" s="19">
        <f t="shared" si="45"/>
        <v>0</v>
      </c>
      <c r="AZ93" s="19">
        <f t="shared" si="45"/>
        <v>0</v>
      </c>
      <c r="BA93" s="19">
        <f t="shared" si="45"/>
        <v>0</v>
      </c>
      <c r="BB93" s="19">
        <f t="shared" si="45"/>
        <v>0</v>
      </c>
      <c r="BC93" s="19">
        <f t="shared" si="45"/>
        <v>0</v>
      </c>
      <c r="BD93" s="19">
        <f t="shared" si="45"/>
        <v>0</v>
      </c>
      <c r="BE93" s="19">
        <f t="shared" si="45"/>
        <v>0</v>
      </c>
      <c r="BF93" s="19">
        <f t="shared" si="45"/>
        <v>0</v>
      </c>
      <c r="BG93" s="19">
        <f t="shared" si="45"/>
        <v>0</v>
      </c>
      <c r="BH93" s="19">
        <f t="shared" si="45"/>
        <v>0</v>
      </c>
      <c r="BI93" s="19">
        <f t="shared" si="45"/>
        <v>0</v>
      </c>
      <c r="BJ93" s="19">
        <f t="shared" si="45"/>
        <v>0</v>
      </c>
      <c r="BK93" s="19">
        <f t="shared" si="45"/>
        <v>0</v>
      </c>
      <c r="BL93" s="19">
        <f t="shared" si="45"/>
        <v>0</v>
      </c>
      <c r="BM93" s="19">
        <f t="shared" si="45"/>
        <v>0</v>
      </c>
      <c r="BN93" s="19">
        <f t="shared" si="45"/>
        <v>0</v>
      </c>
      <c r="BO93" s="19">
        <f t="shared" si="46"/>
        <v>0</v>
      </c>
      <c r="BP93" s="19">
        <f t="shared" si="46"/>
        <v>0</v>
      </c>
      <c r="BQ93" s="19">
        <f t="shared" si="46"/>
        <v>0</v>
      </c>
      <c r="BR93" s="19">
        <f t="shared" si="46"/>
        <v>0</v>
      </c>
      <c r="BS93" s="19">
        <f t="shared" si="46"/>
        <v>0</v>
      </c>
      <c r="BT93" s="19">
        <f t="shared" si="46"/>
        <v>0</v>
      </c>
      <c r="BU93" s="19">
        <f t="shared" si="46"/>
        <v>0</v>
      </c>
      <c r="BV93" s="19">
        <f t="shared" si="46"/>
        <v>0</v>
      </c>
      <c r="BW93" s="19">
        <f t="shared" si="46"/>
        <v>0</v>
      </c>
      <c r="BX93" s="19">
        <f t="shared" si="46"/>
        <v>0</v>
      </c>
      <c r="BY93" s="19">
        <f t="shared" si="46"/>
        <v>0</v>
      </c>
      <c r="BZ93" s="19">
        <f t="shared" si="46"/>
        <v>0</v>
      </c>
      <c r="CA93" s="19">
        <f t="shared" si="46"/>
        <v>0</v>
      </c>
      <c r="CB93" s="19">
        <f t="shared" si="46"/>
        <v>0</v>
      </c>
      <c r="CC93" s="19">
        <f t="shared" si="46"/>
        <v>0</v>
      </c>
      <c r="CD93" s="19">
        <f t="shared" si="46"/>
        <v>0</v>
      </c>
      <c r="CE93" s="19">
        <f t="shared" si="47"/>
        <v>0</v>
      </c>
      <c r="CF93" s="19">
        <f t="shared" si="47"/>
        <v>0</v>
      </c>
      <c r="CG93" s="19">
        <f t="shared" si="47"/>
        <v>0</v>
      </c>
      <c r="CH93" s="19">
        <f t="shared" si="47"/>
        <v>0</v>
      </c>
      <c r="CI93" s="19">
        <f t="shared" si="47"/>
        <v>0</v>
      </c>
      <c r="CJ93" s="19">
        <f t="shared" si="47"/>
        <v>0</v>
      </c>
      <c r="CK93" s="19">
        <f t="shared" si="47"/>
        <v>0</v>
      </c>
      <c r="CL93" s="19">
        <f t="shared" si="47"/>
        <v>0</v>
      </c>
      <c r="CM93" s="19">
        <f t="shared" si="47"/>
        <v>0</v>
      </c>
      <c r="CN93" s="19">
        <f t="shared" si="47"/>
        <v>0</v>
      </c>
      <c r="CO93" s="19">
        <f t="shared" si="47"/>
        <v>0</v>
      </c>
      <c r="CP93" s="19">
        <f t="shared" si="47"/>
        <v>0</v>
      </c>
      <c r="CQ93" s="19">
        <f t="shared" si="47"/>
        <v>0</v>
      </c>
      <c r="CR93" s="19">
        <f t="shared" si="47"/>
        <v>0</v>
      </c>
      <c r="CS93" s="19">
        <f t="shared" si="47"/>
        <v>0</v>
      </c>
      <c r="CT93" s="19">
        <f t="shared" si="47"/>
        <v>0</v>
      </c>
      <c r="CU93" s="19">
        <f t="shared" si="48"/>
        <v>0</v>
      </c>
      <c r="CV93" s="19">
        <f t="shared" si="48"/>
        <v>0</v>
      </c>
      <c r="CW93" s="19">
        <f t="shared" si="48"/>
        <v>0</v>
      </c>
      <c r="CX93" s="19">
        <f t="shared" si="48"/>
        <v>0</v>
      </c>
      <c r="CY93" s="19">
        <f t="shared" si="48"/>
        <v>0</v>
      </c>
    </row>
    <row r="94" spans="1:103" ht="13.5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51"/>
        <v>0</v>
      </c>
      <c r="I94" s="84">
        <f t="shared" si="51"/>
        <v>0</v>
      </c>
      <c r="J94" s="84">
        <f t="shared" si="51"/>
        <v>0</v>
      </c>
      <c r="K94" s="84">
        <f t="shared" si="51"/>
        <v>0</v>
      </c>
      <c r="L94" s="84">
        <f t="shared" si="51"/>
        <v>0</v>
      </c>
      <c r="M94" s="75">
        <f>[3]Rates2010!O123</f>
        <v>0</v>
      </c>
      <c r="N94" s="19">
        <f t="shared" si="49"/>
        <v>0</v>
      </c>
      <c r="O94" s="19">
        <f t="shared" si="49"/>
        <v>0</v>
      </c>
      <c r="P94" s="19">
        <f t="shared" si="49"/>
        <v>0</v>
      </c>
      <c r="Q94" s="19">
        <f t="shared" si="49"/>
        <v>0</v>
      </c>
      <c r="R94" s="19">
        <f t="shared" si="49"/>
        <v>0</v>
      </c>
      <c r="S94" s="19">
        <f t="shared" si="49"/>
        <v>0</v>
      </c>
      <c r="T94" s="19">
        <f t="shared" si="49"/>
        <v>0</v>
      </c>
      <c r="U94" s="19">
        <f t="shared" si="49"/>
        <v>0</v>
      </c>
      <c r="V94" s="19">
        <f t="shared" si="49"/>
        <v>0</v>
      </c>
      <c r="W94" s="75">
        <f>[3]Rates2020!O123</f>
        <v>0</v>
      </c>
      <c r="X94" s="19">
        <f t="shared" si="50"/>
        <v>0</v>
      </c>
      <c r="Y94" s="19">
        <f t="shared" si="50"/>
        <v>0</v>
      </c>
      <c r="Z94" s="19">
        <f t="shared" si="50"/>
        <v>0</v>
      </c>
      <c r="AA94" s="19">
        <f t="shared" si="50"/>
        <v>0</v>
      </c>
      <c r="AB94" s="19">
        <f t="shared" si="50"/>
        <v>0</v>
      </c>
      <c r="AC94" s="19">
        <f t="shared" si="50"/>
        <v>0</v>
      </c>
      <c r="AD94" s="19">
        <f t="shared" si="50"/>
        <v>0</v>
      </c>
      <c r="AE94" s="19">
        <f t="shared" si="50"/>
        <v>0</v>
      </c>
      <c r="AF94" s="19">
        <f t="shared" si="50"/>
        <v>0</v>
      </c>
      <c r="AG94" s="75">
        <f>[3]Rates2030!O123</f>
        <v>0</v>
      </c>
      <c r="AH94" s="19">
        <f t="shared" si="43"/>
        <v>0</v>
      </c>
      <c r="AI94" s="19">
        <f t="shared" si="44"/>
        <v>0</v>
      </c>
      <c r="AJ94" s="19">
        <f t="shared" si="44"/>
        <v>0</v>
      </c>
      <c r="AK94" s="19">
        <f t="shared" si="44"/>
        <v>0</v>
      </c>
      <c r="AL94" s="19">
        <f t="shared" si="44"/>
        <v>0</v>
      </c>
      <c r="AM94" s="19">
        <f t="shared" si="44"/>
        <v>0</v>
      </c>
      <c r="AN94" s="19">
        <f t="shared" si="44"/>
        <v>0</v>
      </c>
      <c r="AO94" s="19">
        <f t="shared" si="44"/>
        <v>0</v>
      </c>
      <c r="AP94" s="19">
        <f t="shared" si="44"/>
        <v>0</v>
      </c>
      <c r="AQ94" s="19">
        <f t="shared" si="44"/>
        <v>0</v>
      </c>
      <c r="AR94" s="19">
        <f t="shared" si="44"/>
        <v>0</v>
      </c>
      <c r="AS94" s="19">
        <f t="shared" si="44"/>
        <v>0</v>
      </c>
      <c r="AT94" s="19">
        <f t="shared" si="44"/>
        <v>0</v>
      </c>
      <c r="AU94" s="19">
        <f t="shared" si="44"/>
        <v>0</v>
      </c>
      <c r="AV94" s="19">
        <f t="shared" si="44"/>
        <v>0</v>
      </c>
      <c r="AW94" s="19">
        <f t="shared" si="44"/>
        <v>0</v>
      </c>
      <c r="AX94" s="19">
        <f t="shared" ref="AX94:BM107" si="52">$AG94</f>
        <v>0</v>
      </c>
      <c r="AY94" s="19">
        <f t="shared" si="45"/>
        <v>0</v>
      </c>
      <c r="AZ94" s="19">
        <f t="shared" si="45"/>
        <v>0</v>
      </c>
      <c r="BA94" s="19">
        <f t="shared" si="45"/>
        <v>0</v>
      </c>
      <c r="BB94" s="19">
        <f t="shared" si="45"/>
        <v>0</v>
      </c>
      <c r="BC94" s="19">
        <f t="shared" si="45"/>
        <v>0</v>
      </c>
      <c r="BD94" s="19">
        <f t="shared" si="45"/>
        <v>0</v>
      </c>
      <c r="BE94" s="19">
        <f t="shared" si="45"/>
        <v>0</v>
      </c>
      <c r="BF94" s="19">
        <f t="shared" si="45"/>
        <v>0</v>
      </c>
      <c r="BG94" s="19">
        <f t="shared" si="45"/>
        <v>0</v>
      </c>
      <c r="BH94" s="19">
        <f t="shared" si="45"/>
        <v>0</v>
      </c>
      <c r="BI94" s="19">
        <f t="shared" si="45"/>
        <v>0</v>
      </c>
      <c r="BJ94" s="19">
        <f t="shared" si="45"/>
        <v>0</v>
      </c>
      <c r="BK94" s="19">
        <f t="shared" si="45"/>
        <v>0</v>
      </c>
      <c r="BL94" s="19">
        <f t="shared" si="45"/>
        <v>0</v>
      </c>
      <c r="BM94" s="19">
        <f t="shared" si="45"/>
        <v>0</v>
      </c>
      <c r="BN94" s="19">
        <f t="shared" ref="BN94:CC107" si="53">$AG94</f>
        <v>0</v>
      </c>
      <c r="BO94" s="19">
        <f t="shared" si="46"/>
        <v>0</v>
      </c>
      <c r="BP94" s="19">
        <f t="shared" si="46"/>
        <v>0</v>
      </c>
      <c r="BQ94" s="19">
        <f t="shared" si="46"/>
        <v>0</v>
      </c>
      <c r="BR94" s="19">
        <f t="shared" si="46"/>
        <v>0</v>
      </c>
      <c r="BS94" s="19">
        <f t="shared" si="46"/>
        <v>0</v>
      </c>
      <c r="BT94" s="19">
        <f t="shared" si="46"/>
        <v>0</v>
      </c>
      <c r="BU94" s="19">
        <f t="shared" si="46"/>
        <v>0</v>
      </c>
      <c r="BV94" s="19">
        <f t="shared" si="46"/>
        <v>0</v>
      </c>
      <c r="BW94" s="19">
        <f t="shared" si="46"/>
        <v>0</v>
      </c>
      <c r="BX94" s="19">
        <f t="shared" si="46"/>
        <v>0</v>
      </c>
      <c r="BY94" s="19">
        <f t="shared" si="46"/>
        <v>0</v>
      </c>
      <c r="BZ94" s="19">
        <f t="shared" si="46"/>
        <v>0</v>
      </c>
      <c r="CA94" s="19">
        <f t="shared" si="46"/>
        <v>0</v>
      </c>
      <c r="CB94" s="19">
        <f t="shared" si="46"/>
        <v>0</v>
      </c>
      <c r="CC94" s="19">
        <f t="shared" si="46"/>
        <v>0</v>
      </c>
      <c r="CD94" s="19">
        <f t="shared" ref="CD94:CS107" si="54">$AG94</f>
        <v>0</v>
      </c>
      <c r="CE94" s="19">
        <f t="shared" si="47"/>
        <v>0</v>
      </c>
      <c r="CF94" s="19">
        <f t="shared" si="47"/>
        <v>0</v>
      </c>
      <c r="CG94" s="19">
        <f t="shared" si="47"/>
        <v>0</v>
      </c>
      <c r="CH94" s="19">
        <f t="shared" si="47"/>
        <v>0</v>
      </c>
      <c r="CI94" s="19">
        <f t="shared" si="47"/>
        <v>0</v>
      </c>
      <c r="CJ94" s="19">
        <f t="shared" si="47"/>
        <v>0</v>
      </c>
      <c r="CK94" s="19">
        <f t="shared" si="47"/>
        <v>0</v>
      </c>
      <c r="CL94" s="19">
        <f t="shared" si="47"/>
        <v>0</v>
      </c>
      <c r="CM94" s="19">
        <f t="shared" si="47"/>
        <v>0</v>
      </c>
      <c r="CN94" s="19">
        <f t="shared" si="47"/>
        <v>0</v>
      </c>
      <c r="CO94" s="19">
        <f t="shared" si="47"/>
        <v>0</v>
      </c>
      <c r="CP94" s="19">
        <f t="shared" si="47"/>
        <v>0</v>
      </c>
      <c r="CQ94" s="19">
        <f t="shared" si="47"/>
        <v>0</v>
      </c>
      <c r="CR94" s="19">
        <f t="shared" si="47"/>
        <v>0</v>
      </c>
      <c r="CS94" s="19">
        <f t="shared" si="47"/>
        <v>0</v>
      </c>
      <c r="CT94" s="19">
        <f t="shared" ref="CT94:CY107" si="55">$AG94</f>
        <v>0</v>
      </c>
      <c r="CU94" s="19">
        <f t="shared" si="48"/>
        <v>0</v>
      </c>
      <c r="CV94" s="19">
        <f t="shared" si="48"/>
        <v>0</v>
      </c>
      <c r="CW94" s="19">
        <f t="shared" si="48"/>
        <v>0</v>
      </c>
      <c r="CX94" s="19">
        <f t="shared" si="48"/>
        <v>0</v>
      </c>
      <c r="CY94" s="19">
        <f t="shared" si="48"/>
        <v>0</v>
      </c>
    </row>
    <row r="95" spans="1:103" ht="13.5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si="51"/>
        <v>0</v>
      </c>
      <c r="I95" s="87">
        <f t="shared" si="51"/>
        <v>0</v>
      </c>
      <c r="J95" s="87">
        <f t="shared" si="51"/>
        <v>0</v>
      </c>
      <c r="K95" s="87">
        <f t="shared" si="51"/>
        <v>0</v>
      </c>
      <c r="L95" s="87">
        <f t="shared" si="51"/>
        <v>0</v>
      </c>
      <c r="M95" s="78">
        <f>[3]Rates2010!O124</f>
        <v>0</v>
      </c>
      <c r="N95" s="37">
        <f t="shared" si="49"/>
        <v>0</v>
      </c>
      <c r="O95" s="37">
        <f t="shared" si="49"/>
        <v>0</v>
      </c>
      <c r="P95" s="37">
        <f t="shared" si="49"/>
        <v>0</v>
      </c>
      <c r="Q95" s="37">
        <f t="shared" si="49"/>
        <v>0</v>
      </c>
      <c r="R95" s="37">
        <f t="shared" si="49"/>
        <v>0</v>
      </c>
      <c r="S95" s="37">
        <f t="shared" si="49"/>
        <v>0</v>
      </c>
      <c r="T95" s="37">
        <f t="shared" si="49"/>
        <v>0</v>
      </c>
      <c r="U95" s="37">
        <f t="shared" si="49"/>
        <v>0</v>
      </c>
      <c r="V95" s="37">
        <f t="shared" si="49"/>
        <v>0</v>
      </c>
      <c r="W95" s="78">
        <f>[3]Rates2020!O124</f>
        <v>0</v>
      </c>
      <c r="X95" s="37">
        <f t="shared" si="50"/>
        <v>0</v>
      </c>
      <c r="Y95" s="37">
        <f t="shared" si="50"/>
        <v>0</v>
      </c>
      <c r="Z95" s="37">
        <f t="shared" si="50"/>
        <v>0</v>
      </c>
      <c r="AA95" s="37">
        <f t="shared" si="50"/>
        <v>0</v>
      </c>
      <c r="AB95" s="37">
        <f t="shared" si="50"/>
        <v>0</v>
      </c>
      <c r="AC95" s="37">
        <f t="shared" si="50"/>
        <v>0</v>
      </c>
      <c r="AD95" s="37">
        <f t="shared" si="50"/>
        <v>0</v>
      </c>
      <c r="AE95" s="37">
        <f t="shared" si="50"/>
        <v>0</v>
      </c>
      <c r="AF95" s="37">
        <f t="shared" si="50"/>
        <v>0</v>
      </c>
      <c r="AG95" s="78">
        <f>[3]Rates2030!O124</f>
        <v>0</v>
      </c>
      <c r="AH95" s="37">
        <f t="shared" si="43"/>
        <v>0</v>
      </c>
      <c r="AI95" s="37">
        <f t="shared" ref="AI95:AW95" si="56">$AG95</f>
        <v>0</v>
      </c>
      <c r="AJ95" s="37">
        <f t="shared" si="56"/>
        <v>0</v>
      </c>
      <c r="AK95" s="37">
        <f t="shared" si="56"/>
        <v>0</v>
      </c>
      <c r="AL95" s="37">
        <f t="shared" si="56"/>
        <v>0</v>
      </c>
      <c r="AM95" s="37">
        <f t="shared" si="56"/>
        <v>0</v>
      </c>
      <c r="AN95" s="37">
        <f t="shared" si="56"/>
        <v>0</v>
      </c>
      <c r="AO95" s="37">
        <f t="shared" si="56"/>
        <v>0</v>
      </c>
      <c r="AP95" s="37">
        <f t="shared" si="56"/>
        <v>0</v>
      </c>
      <c r="AQ95" s="37">
        <f t="shared" si="56"/>
        <v>0</v>
      </c>
      <c r="AR95" s="37">
        <f t="shared" si="56"/>
        <v>0</v>
      </c>
      <c r="AS95" s="37">
        <f t="shared" si="56"/>
        <v>0</v>
      </c>
      <c r="AT95" s="37">
        <f t="shared" si="56"/>
        <v>0</v>
      </c>
      <c r="AU95" s="37">
        <f t="shared" si="56"/>
        <v>0</v>
      </c>
      <c r="AV95" s="37">
        <f t="shared" si="56"/>
        <v>0</v>
      </c>
      <c r="AW95" s="37">
        <f t="shared" si="56"/>
        <v>0</v>
      </c>
      <c r="AX95" s="37">
        <f t="shared" si="52"/>
        <v>0</v>
      </c>
      <c r="AY95" s="37">
        <f t="shared" si="52"/>
        <v>0</v>
      </c>
      <c r="AZ95" s="37">
        <f t="shared" si="52"/>
        <v>0</v>
      </c>
      <c r="BA95" s="37">
        <f t="shared" si="52"/>
        <v>0</v>
      </c>
      <c r="BB95" s="37">
        <f t="shared" si="52"/>
        <v>0</v>
      </c>
      <c r="BC95" s="37">
        <f t="shared" si="52"/>
        <v>0</v>
      </c>
      <c r="BD95" s="37">
        <f t="shared" si="52"/>
        <v>0</v>
      </c>
      <c r="BE95" s="37">
        <f t="shared" si="52"/>
        <v>0</v>
      </c>
      <c r="BF95" s="37">
        <f t="shared" si="52"/>
        <v>0</v>
      </c>
      <c r="BG95" s="37">
        <f t="shared" si="52"/>
        <v>0</v>
      </c>
      <c r="BH95" s="37">
        <f t="shared" si="52"/>
        <v>0</v>
      </c>
      <c r="BI95" s="37">
        <f t="shared" si="52"/>
        <v>0</v>
      </c>
      <c r="BJ95" s="37">
        <f t="shared" si="52"/>
        <v>0</v>
      </c>
      <c r="BK95" s="37">
        <f t="shared" si="52"/>
        <v>0</v>
      </c>
      <c r="BL95" s="37">
        <f t="shared" si="52"/>
        <v>0</v>
      </c>
      <c r="BM95" s="37">
        <f t="shared" si="52"/>
        <v>0</v>
      </c>
      <c r="BN95" s="37">
        <f t="shared" si="53"/>
        <v>0</v>
      </c>
      <c r="BO95" s="37">
        <f t="shared" si="53"/>
        <v>0</v>
      </c>
      <c r="BP95" s="37">
        <f t="shared" si="53"/>
        <v>0</v>
      </c>
      <c r="BQ95" s="37">
        <f t="shared" si="53"/>
        <v>0</v>
      </c>
      <c r="BR95" s="37">
        <f t="shared" si="53"/>
        <v>0</v>
      </c>
      <c r="BS95" s="37">
        <f t="shared" si="53"/>
        <v>0</v>
      </c>
      <c r="BT95" s="37">
        <f t="shared" si="53"/>
        <v>0</v>
      </c>
      <c r="BU95" s="37">
        <f t="shared" si="53"/>
        <v>0</v>
      </c>
      <c r="BV95" s="37">
        <f t="shared" si="53"/>
        <v>0</v>
      </c>
      <c r="BW95" s="37">
        <f t="shared" si="53"/>
        <v>0</v>
      </c>
      <c r="BX95" s="37">
        <f t="shared" si="53"/>
        <v>0</v>
      </c>
      <c r="BY95" s="37">
        <f t="shared" si="53"/>
        <v>0</v>
      </c>
      <c r="BZ95" s="37">
        <f t="shared" si="53"/>
        <v>0</v>
      </c>
      <c r="CA95" s="37">
        <f t="shared" si="53"/>
        <v>0</v>
      </c>
      <c r="CB95" s="37">
        <f t="shared" si="53"/>
        <v>0</v>
      </c>
      <c r="CC95" s="37">
        <f t="shared" si="53"/>
        <v>0</v>
      </c>
      <c r="CD95" s="37">
        <f t="shared" si="54"/>
        <v>0</v>
      </c>
      <c r="CE95" s="37">
        <f t="shared" si="54"/>
        <v>0</v>
      </c>
      <c r="CF95" s="37">
        <f t="shared" si="54"/>
        <v>0</v>
      </c>
      <c r="CG95" s="37">
        <f t="shared" si="54"/>
        <v>0</v>
      </c>
      <c r="CH95" s="37">
        <f t="shared" si="54"/>
        <v>0</v>
      </c>
      <c r="CI95" s="37">
        <f t="shared" si="54"/>
        <v>0</v>
      </c>
      <c r="CJ95" s="37">
        <f t="shared" si="54"/>
        <v>0</v>
      </c>
      <c r="CK95" s="37">
        <f t="shared" si="54"/>
        <v>0</v>
      </c>
      <c r="CL95" s="37">
        <f t="shared" si="54"/>
        <v>0</v>
      </c>
      <c r="CM95" s="37">
        <f t="shared" si="54"/>
        <v>0</v>
      </c>
      <c r="CN95" s="37">
        <f t="shared" si="54"/>
        <v>0</v>
      </c>
      <c r="CO95" s="37">
        <f t="shared" si="54"/>
        <v>0</v>
      </c>
      <c r="CP95" s="37">
        <f t="shared" si="54"/>
        <v>0</v>
      </c>
      <c r="CQ95" s="37">
        <f t="shared" si="54"/>
        <v>0</v>
      </c>
      <c r="CR95" s="37">
        <f t="shared" si="54"/>
        <v>0</v>
      </c>
      <c r="CS95" s="37">
        <f t="shared" si="54"/>
        <v>0</v>
      </c>
      <c r="CT95" s="37">
        <f t="shared" si="55"/>
        <v>0</v>
      </c>
      <c r="CU95" s="37">
        <f t="shared" si="55"/>
        <v>0</v>
      </c>
      <c r="CV95" s="37">
        <f t="shared" si="55"/>
        <v>0</v>
      </c>
      <c r="CW95" s="37">
        <f t="shared" si="55"/>
        <v>0</v>
      </c>
      <c r="CX95" s="37">
        <f t="shared" si="55"/>
        <v>0</v>
      </c>
      <c r="CY95" s="37">
        <f t="shared" si="55"/>
        <v>0</v>
      </c>
    </row>
    <row r="96" spans="1:103" ht="13.5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51"/>
        <v>3.7576485828213414E-2</v>
      </c>
      <c r="I96" s="83">
        <f t="shared" si="51"/>
        <v>3.7181253238276903E-2</v>
      </c>
      <c r="J96" s="83">
        <f t="shared" si="51"/>
        <v>3.6786020648340391E-2</v>
      </c>
      <c r="K96" s="83">
        <f t="shared" si="51"/>
        <v>3.6390788058403879E-2</v>
      </c>
      <c r="L96" s="83">
        <f t="shared" si="51"/>
        <v>3.5995555468467368E-2</v>
      </c>
      <c r="M96" s="74">
        <f>[3]Rates2010!E109</f>
        <v>3.5600322878530856E-2</v>
      </c>
      <c r="N96" s="13">
        <f t="shared" ref="N96:V107" si="57">M96+($W96-$M96)/10</f>
        <v>3.5205090288594344E-2</v>
      </c>
      <c r="O96" s="13">
        <f t="shared" si="57"/>
        <v>3.4809857698657833E-2</v>
      </c>
      <c r="P96" s="13">
        <f t="shared" si="57"/>
        <v>3.4414625108721321E-2</v>
      </c>
      <c r="Q96" s="13">
        <f t="shared" si="57"/>
        <v>3.4019392518784809E-2</v>
      </c>
      <c r="R96" s="13">
        <f t="shared" si="57"/>
        <v>3.3624159928848298E-2</v>
      </c>
      <c r="S96" s="13">
        <f t="shared" si="57"/>
        <v>3.3228927338911786E-2</v>
      </c>
      <c r="T96" s="13">
        <f t="shared" si="57"/>
        <v>3.2833694748975274E-2</v>
      </c>
      <c r="U96" s="13">
        <f t="shared" si="57"/>
        <v>3.2438462159038763E-2</v>
      </c>
      <c r="V96" s="13">
        <f t="shared" si="57"/>
        <v>3.2043229569102251E-2</v>
      </c>
      <c r="W96" s="74">
        <f>[3]Rates2020!E109</f>
        <v>3.1647996979165732E-2</v>
      </c>
      <c r="X96" s="13">
        <f t="shared" ref="X96:AF107" si="58">W96+($AG96-$W96)/10</f>
        <v>3.1434778157970786E-2</v>
      </c>
      <c r="Y96" s="13">
        <f t="shared" si="58"/>
        <v>3.1221559336775839E-2</v>
      </c>
      <c r="Z96" s="13">
        <f t="shared" si="58"/>
        <v>3.1008340515580893E-2</v>
      </c>
      <c r="AA96" s="13">
        <f t="shared" si="58"/>
        <v>3.0795121694385946E-2</v>
      </c>
      <c r="AB96" s="13">
        <f t="shared" si="58"/>
        <v>3.0581902873191E-2</v>
      </c>
      <c r="AC96" s="13">
        <f t="shared" si="58"/>
        <v>3.0368684051996053E-2</v>
      </c>
      <c r="AD96" s="13">
        <f t="shared" si="58"/>
        <v>3.0155465230801107E-2</v>
      </c>
      <c r="AE96" s="13">
        <f t="shared" si="58"/>
        <v>2.994224640960616E-2</v>
      </c>
      <c r="AF96" s="13">
        <f t="shared" si="58"/>
        <v>2.9729027588411214E-2</v>
      </c>
      <c r="AG96" s="74">
        <f>[3]Rates2030!E109</f>
        <v>2.9515808767216281E-2</v>
      </c>
      <c r="AH96" s="13">
        <f t="shared" ref="AH96:AW107" si="59">$AG96</f>
        <v>2.9515808767216281E-2</v>
      </c>
      <c r="AI96" s="13">
        <f t="shared" si="59"/>
        <v>2.9515808767216281E-2</v>
      </c>
      <c r="AJ96" s="13">
        <f t="shared" si="59"/>
        <v>2.9515808767216281E-2</v>
      </c>
      <c r="AK96" s="13">
        <f t="shared" si="59"/>
        <v>2.9515808767216281E-2</v>
      </c>
      <c r="AL96" s="13">
        <f t="shared" si="59"/>
        <v>2.9515808767216281E-2</v>
      </c>
      <c r="AM96" s="13">
        <f t="shared" si="59"/>
        <v>2.9515808767216281E-2</v>
      </c>
      <c r="AN96" s="13">
        <f t="shared" si="59"/>
        <v>2.9515808767216281E-2</v>
      </c>
      <c r="AO96" s="13">
        <f t="shared" si="59"/>
        <v>2.9515808767216281E-2</v>
      </c>
      <c r="AP96" s="13">
        <f t="shared" si="59"/>
        <v>2.9515808767216281E-2</v>
      </c>
      <c r="AQ96" s="13">
        <f t="shared" si="59"/>
        <v>2.9515808767216281E-2</v>
      </c>
      <c r="AR96" s="13">
        <f t="shared" si="59"/>
        <v>2.9515808767216281E-2</v>
      </c>
      <c r="AS96" s="13">
        <f t="shared" si="59"/>
        <v>2.9515808767216281E-2</v>
      </c>
      <c r="AT96" s="13">
        <f t="shared" si="59"/>
        <v>2.9515808767216281E-2</v>
      </c>
      <c r="AU96" s="13">
        <f t="shared" si="59"/>
        <v>2.9515808767216281E-2</v>
      </c>
      <c r="AV96" s="13">
        <f t="shared" si="59"/>
        <v>2.9515808767216281E-2</v>
      </c>
      <c r="AW96" s="13">
        <f t="shared" si="59"/>
        <v>2.9515808767216281E-2</v>
      </c>
      <c r="AX96" s="13">
        <f t="shared" si="52"/>
        <v>2.9515808767216281E-2</v>
      </c>
      <c r="AY96" s="13">
        <f t="shared" si="52"/>
        <v>2.9515808767216281E-2</v>
      </c>
      <c r="AZ96" s="13">
        <f t="shared" si="52"/>
        <v>2.9515808767216281E-2</v>
      </c>
      <c r="BA96" s="13">
        <f t="shared" si="52"/>
        <v>2.9515808767216281E-2</v>
      </c>
      <c r="BB96" s="13">
        <f t="shared" si="52"/>
        <v>2.9515808767216281E-2</v>
      </c>
      <c r="BC96" s="13">
        <f t="shared" si="52"/>
        <v>2.9515808767216281E-2</v>
      </c>
      <c r="BD96" s="13">
        <f t="shared" si="52"/>
        <v>2.9515808767216281E-2</v>
      </c>
      <c r="BE96" s="13">
        <f t="shared" si="52"/>
        <v>2.9515808767216281E-2</v>
      </c>
      <c r="BF96" s="13">
        <f t="shared" si="52"/>
        <v>2.9515808767216281E-2</v>
      </c>
      <c r="BG96" s="13">
        <f t="shared" si="52"/>
        <v>2.9515808767216281E-2</v>
      </c>
      <c r="BH96" s="13">
        <f t="shared" si="52"/>
        <v>2.9515808767216281E-2</v>
      </c>
      <c r="BI96" s="13">
        <f t="shared" si="52"/>
        <v>2.9515808767216281E-2</v>
      </c>
      <c r="BJ96" s="13">
        <f t="shared" si="52"/>
        <v>2.9515808767216281E-2</v>
      </c>
      <c r="BK96" s="13">
        <f t="shared" si="52"/>
        <v>2.9515808767216281E-2</v>
      </c>
      <c r="BL96" s="13">
        <f t="shared" si="52"/>
        <v>2.9515808767216281E-2</v>
      </c>
      <c r="BM96" s="13">
        <f t="shared" si="52"/>
        <v>2.9515808767216281E-2</v>
      </c>
      <c r="BN96" s="13">
        <f t="shared" si="53"/>
        <v>2.9515808767216281E-2</v>
      </c>
      <c r="BO96" s="13">
        <f t="shared" si="53"/>
        <v>2.9515808767216281E-2</v>
      </c>
      <c r="BP96" s="13">
        <f t="shared" si="53"/>
        <v>2.9515808767216281E-2</v>
      </c>
      <c r="BQ96" s="13">
        <f t="shared" si="53"/>
        <v>2.9515808767216281E-2</v>
      </c>
      <c r="BR96" s="13">
        <f t="shared" si="53"/>
        <v>2.9515808767216281E-2</v>
      </c>
      <c r="BS96" s="13">
        <f t="shared" si="53"/>
        <v>2.9515808767216281E-2</v>
      </c>
      <c r="BT96" s="13">
        <f t="shared" si="53"/>
        <v>2.9515808767216281E-2</v>
      </c>
      <c r="BU96" s="13">
        <f t="shared" si="53"/>
        <v>2.9515808767216281E-2</v>
      </c>
      <c r="BV96" s="13">
        <f t="shared" si="53"/>
        <v>2.9515808767216281E-2</v>
      </c>
      <c r="BW96" s="13">
        <f t="shared" si="53"/>
        <v>2.9515808767216281E-2</v>
      </c>
      <c r="BX96" s="13">
        <f t="shared" si="53"/>
        <v>2.9515808767216281E-2</v>
      </c>
      <c r="BY96" s="13">
        <f t="shared" si="53"/>
        <v>2.9515808767216281E-2</v>
      </c>
      <c r="BZ96" s="13">
        <f t="shared" si="53"/>
        <v>2.9515808767216281E-2</v>
      </c>
      <c r="CA96" s="13">
        <f t="shared" si="53"/>
        <v>2.9515808767216281E-2</v>
      </c>
      <c r="CB96" s="13">
        <f t="shared" si="53"/>
        <v>2.9515808767216281E-2</v>
      </c>
      <c r="CC96" s="13">
        <f t="shared" si="53"/>
        <v>2.9515808767216281E-2</v>
      </c>
      <c r="CD96" s="13">
        <f t="shared" si="54"/>
        <v>2.9515808767216281E-2</v>
      </c>
      <c r="CE96" s="13">
        <f t="shared" si="54"/>
        <v>2.9515808767216281E-2</v>
      </c>
      <c r="CF96" s="13">
        <f t="shared" si="54"/>
        <v>2.9515808767216281E-2</v>
      </c>
      <c r="CG96" s="13">
        <f t="shared" si="54"/>
        <v>2.9515808767216281E-2</v>
      </c>
      <c r="CH96" s="13">
        <f t="shared" si="54"/>
        <v>2.9515808767216281E-2</v>
      </c>
      <c r="CI96" s="13">
        <f t="shared" si="54"/>
        <v>2.9515808767216281E-2</v>
      </c>
      <c r="CJ96" s="13">
        <f t="shared" si="54"/>
        <v>2.9515808767216281E-2</v>
      </c>
      <c r="CK96" s="13">
        <f t="shared" si="54"/>
        <v>2.9515808767216281E-2</v>
      </c>
      <c r="CL96" s="13">
        <f t="shared" si="54"/>
        <v>2.9515808767216281E-2</v>
      </c>
      <c r="CM96" s="13">
        <f t="shared" si="54"/>
        <v>2.9515808767216281E-2</v>
      </c>
      <c r="CN96" s="13">
        <f t="shared" si="54"/>
        <v>2.9515808767216281E-2</v>
      </c>
      <c r="CO96" s="13">
        <f t="shared" si="54"/>
        <v>2.9515808767216281E-2</v>
      </c>
      <c r="CP96" s="13">
        <f t="shared" si="54"/>
        <v>2.9515808767216281E-2</v>
      </c>
      <c r="CQ96" s="13">
        <f t="shared" si="54"/>
        <v>2.9515808767216281E-2</v>
      </c>
      <c r="CR96" s="13">
        <f t="shared" si="54"/>
        <v>2.9515808767216281E-2</v>
      </c>
      <c r="CS96" s="13">
        <f t="shared" si="54"/>
        <v>2.9515808767216281E-2</v>
      </c>
      <c r="CT96" s="13">
        <f t="shared" si="55"/>
        <v>2.9515808767216281E-2</v>
      </c>
      <c r="CU96" s="13">
        <f t="shared" si="55"/>
        <v>2.9515808767216281E-2</v>
      </c>
      <c r="CV96" s="13">
        <f t="shared" si="55"/>
        <v>2.9515808767216281E-2</v>
      </c>
      <c r="CW96" s="13">
        <f t="shared" si="55"/>
        <v>2.9515808767216281E-2</v>
      </c>
      <c r="CX96" s="13">
        <f t="shared" si="55"/>
        <v>2.9515808767216281E-2</v>
      </c>
      <c r="CY96" s="13">
        <f t="shared" si="55"/>
        <v>2.9515808767216281E-2</v>
      </c>
    </row>
    <row r="97" spans="1:103" ht="13.5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51"/>
        <v>7.2760344617964684E-2</v>
      </c>
      <c r="I97" s="84">
        <f t="shared" si="51"/>
        <v>7.2451863700745425E-2</v>
      </c>
      <c r="J97" s="84">
        <f t="shared" si="51"/>
        <v>7.2143382783526167E-2</v>
      </c>
      <c r="K97" s="84">
        <f t="shared" si="51"/>
        <v>7.1834901866306908E-2</v>
      </c>
      <c r="L97" s="84">
        <f t="shared" si="51"/>
        <v>7.1526420949087649E-2</v>
      </c>
      <c r="M97" s="75">
        <f>[3]Rates2010!E114</f>
        <v>7.121794003186839E-2</v>
      </c>
      <c r="N97" s="19">
        <f t="shared" si="57"/>
        <v>7.0909459114649132E-2</v>
      </c>
      <c r="O97" s="19">
        <f t="shared" si="57"/>
        <v>7.0600978197429873E-2</v>
      </c>
      <c r="P97" s="19">
        <f t="shared" si="57"/>
        <v>7.0292497280210614E-2</v>
      </c>
      <c r="Q97" s="19">
        <f t="shared" si="57"/>
        <v>6.9984016362991355E-2</v>
      </c>
      <c r="R97" s="19">
        <f t="shared" si="57"/>
        <v>6.9675535445772097E-2</v>
      </c>
      <c r="S97" s="19">
        <f t="shared" si="57"/>
        <v>6.9367054528552838E-2</v>
      </c>
      <c r="T97" s="19">
        <f t="shared" si="57"/>
        <v>6.9058573611333579E-2</v>
      </c>
      <c r="U97" s="19">
        <f t="shared" si="57"/>
        <v>6.875009269411432E-2</v>
      </c>
      <c r="V97" s="19">
        <f t="shared" si="57"/>
        <v>6.8441611776895062E-2</v>
      </c>
      <c r="W97" s="75">
        <f>[3]Rates2020!E114</f>
        <v>6.8133130859675817E-2</v>
      </c>
      <c r="X97" s="19">
        <f t="shared" si="58"/>
        <v>6.7910530058239604E-2</v>
      </c>
      <c r="Y97" s="19">
        <f t="shared" si="58"/>
        <v>6.7687929256803392E-2</v>
      </c>
      <c r="Z97" s="19">
        <f t="shared" si="58"/>
        <v>6.7465328455367179E-2</v>
      </c>
      <c r="AA97" s="19">
        <f t="shared" si="58"/>
        <v>6.7242727653930967E-2</v>
      </c>
      <c r="AB97" s="19">
        <f t="shared" si="58"/>
        <v>6.7020126852494755E-2</v>
      </c>
      <c r="AC97" s="19">
        <f t="shared" si="58"/>
        <v>6.6797526051058542E-2</v>
      </c>
      <c r="AD97" s="19">
        <f t="shared" si="58"/>
        <v>6.657492524962233E-2</v>
      </c>
      <c r="AE97" s="19">
        <f t="shared" si="58"/>
        <v>6.6352324448186117E-2</v>
      </c>
      <c r="AF97" s="19">
        <f t="shared" si="58"/>
        <v>6.6129723646749905E-2</v>
      </c>
      <c r="AG97" s="75">
        <f>[3]Rates2030!E114</f>
        <v>6.5907122845313665E-2</v>
      </c>
      <c r="AH97" s="19">
        <f t="shared" si="59"/>
        <v>6.5907122845313665E-2</v>
      </c>
      <c r="AI97" s="19">
        <f t="shared" si="59"/>
        <v>6.5907122845313665E-2</v>
      </c>
      <c r="AJ97" s="19">
        <f t="shared" si="59"/>
        <v>6.5907122845313665E-2</v>
      </c>
      <c r="AK97" s="19">
        <f t="shared" si="59"/>
        <v>6.5907122845313665E-2</v>
      </c>
      <c r="AL97" s="19">
        <f t="shared" si="59"/>
        <v>6.5907122845313665E-2</v>
      </c>
      <c r="AM97" s="19">
        <f t="shared" si="59"/>
        <v>6.5907122845313665E-2</v>
      </c>
      <c r="AN97" s="19">
        <f t="shared" si="59"/>
        <v>6.5907122845313665E-2</v>
      </c>
      <c r="AO97" s="19">
        <f t="shared" si="59"/>
        <v>6.5907122845313665E-2</v>
      </c>
      <c r="AP97" s="19">
        <f t="shared" si="59"/>
        <v>6.5907122845313665E-2</v>
      </c>
      <c r="AQ97" s="19">
        <f t="shared" si="59"/>
        <v>6.5907122845313665E-2</v>
      </c>
      <c r="AR97" s="19">
        <f t="shared" si="59"/>
        <v>6.5907122845313665E-2</v>
      </c>
      <c r="AS97" s="19">
        <f t="shared" si="59"/>
        <v>6.5907122845313665E-2</v>
      </c>
      <c r="AT97" s="19">
        <f t="shared" si="59"/>
        <v>6.5907122845313665E-2</v>
      </c>
      <c r="AU97" s="19">
        <f t="shared" si="59"/>
        <v>6.5907122845313665E-2</v>
      </c>
      <c r="AV97" s="19">
        <f t="shared" si="59"/>
        <v>6.5907122845313665E-2</v>
      </c>
      <c r="AW97" s="19">
        <f t="shared" si="59"/>
        <v>6.5907122845313665E-2</v>
      </c>
      <c r="AX97" s="19">
        <f t="shared" si="52"/>
        <v>6.5907122845313665E-2</v>
      </c>
      <c r="AY97" s="19">
        <f t="shared" si="52"/>
        <v>6.5907122845313665E-2</v>
      </c>
      <c r="AZ97" s="19">
        <f t="shared" si="52"/>
        <v>6.5907122845313665E-2</v>
      </c>
      <c r="BA97" s="19">
        <f t="shared" si="52"/>
        <v>6.5907122845313665E-2</v>
      </c>
      <c r="BB97" s="19">
        <f t="shared" si="52"/>
        <v>6.5907122845313665E-2</v>
      </c>
      <c r="BC97" s="19">
        <f t="shared" si="52"/>
        <v>6.5907122845313665E-2</v>
      </c>
      <c r="BD97" s="19">
        <f t="shared" si="52"/>
        <v>6.5907122845313665E-2</v>
      </c>
      <c r="BE97" s="19">
        <f t="shared" si="52"/>
        <v>6.5907122845313665E-2</v>
      </c>
      <c r="BF97" s="19">
        <f t="shared" si="52"/>
        <v>6.5907122845313665E-2</v>
      </c>
      <c r="BG97" s="19">
        <f t="shared" si="52"/>
        <v>6.5907122845313665E-2</v>
      </c>
      <c r="BH97" s="19">
        <f t="shared" si="52"/>
        <v>6.5907122845313665E-2</v>
      </c>
      <c r="BI97" s="19">
        <f t="shared" si="52"/>
        <v>6.5907122845313665E-2</v>
      </c>
      <c r="BJ97" s="19">
        <f t="shared" si="52"/>
        <v>6.5907122845313665E-2</v>
      </c>
      <c r="BK97" s="19">
        <f t="shared" si="52"/>
        <v>6.5907122845313665E-2</v>
      </c>
      <c r="BL97" s="19">
        <f t="shared" si="52"/>
        <v>6.5907122845313665E-2</v>
      </c>
      <c r="BM97" s="19">
        <f t="shared" si="52"/>
        <v>6.5907122845313665E-2</v>
      </c>
      <c r="BN97" s="19">
        <f t="shared" si="53"/>
        <v>6.5907122845313665E-2</v>
      </c>
      <c r="BO97" s="19">
        <f t="shared" si="53"/>
        <v>6.5907122845313665E-2</v>
      </c>
      <c r="BP97" s="19">
        <f t="shared" si="53"/>
        <v>6.5907122845313665E-2</v>
      </c>
      <c r="BQ97" s="19">
        <f t="shared" si="53"/>
        <v>6.5907122845313665E-2</v>
      </c>
      <c r="BR97" s="19">
        <f t="shared" si="53"/>
        <v>6.5907122845313665E-2</v>
      </c>
      <c r="BS97" s="19">
        <f t="shared" si="53"/>
        <v>6.5907122845313665E-2</v>
      </c>
      <c r="BT97" s="19">
        <f t="shared" si="53"/>
        <v>6.5907122845313665E-2</v>
      </c>
      <c r="BU97" s="19">
        <f t="shared" si="53"/>
        <v>6.5907122845313665E-2</v>
      </c>
      <c r="BV97" s="19">
        <f t="shared" si="53"/>
        <v>6.5907122845313665E-2</v>
      </c>
      <c r="BW97" s="19">
        <f t="shared" si="53"/>
        <v>6.5907122845313665E-2</v>
      </c>
      <c r="BX97" s="19">
        <f t="shared" si="53"/>
        <v>6.5907122845313665E-2</v>
      </c>
      <c r="BY97" s="19">
        <f t="shared" si="53"/>
        <v>6.5907122845313665E-2</v>
      </c>
      <c r="BZ97" s="19">
        <f t="shared" si="53"/>
        <v>6.5907122845313665E-2</v>
      </c>
      <c r="CA97" s="19">
        <f t="shared" si="53"/>
        <v>6.5907122845313665E-2</v>
      </c>
      <c r="CB97" s="19">
        <f t="shared" si="53"/>
        <v>6.5907122845313665E-2</v>
      </c>
      <c r="CC97" s="19">
        <f t="shared" si="53"/>
        <v>6.5907122845313665E-2</v>
      </c>
      <c r="CD97" s="19">
        <f t="shared" si="54"/>
        <v>6.5907122845313665E-2</v>
      </c>
      <c r="CE97" s="19">
        <f t="shared" si="54"/>
        <v>6.5907122845313665E-2</v>
      </c>
      <c r="CF97" s="19">
        <f t="shared" si="54"/>
        <v>6.5907122845313665E-2</v>
      </c>
      <c r="CG97" s="19">
        <f t="shared" si="54"/>
        <v>6.5907122845313665E-2</v>
      </c>
      <c r="CH97" s="19">
        <f t="shared" si="54"/>
        <v>6.5907122845313665E-2</v>
      </c>
      <c r="CI97" s="19">
        <f t="shared" si="54"/>
        <v>6.5907122845313665E-2</v>
      </c>
      <c r="CJ97" s="19">
        <f t="shared" si="54"/>
        <v>6.5907122845313665E-2</v>
      </c>
      <c r="CK97" s="19">
        <f t="shared" si="54"/>
        <v>6.5907122845313665E-2</v>
      </c>
      <c r="CL97" s="19">
        <f t="shared" si="54"/>
        <v>6.5907122845313665E-2</v>
      </c>
      <c r="CM97" s="19">
        <f t="shared" si="54"/>
        <v>6.5907122845313665E-2</v>
      </c>
      <c r="CN97" s="19">
        <f t="shared" si="54"/>
        <v>6.5907122845313665E-2</v>
      </c>
      <c r="CO97" s="19">
        <f t="shared" si="54"/>
        <v>6.5907122845313665E-2</v>
      </c>
      <c r="CP97" s="19">
        <f t="shared" si="54"/>
        <v>6.5907122845313665E-2</v>
      </c>
      <c r="CQ97" s="19">
        <f t="shared" si="54"/>
        <v>6.5907122845313665E-2</v>
      </c>
      <c r="CR97" s="19">
        <f t="shared" si="54"/>
        <v>6.5907122845313665E-2</v>
      </c>
      <c r="CS97" s="19">
        <f t="shared" si="54"/>
        <v>6.5907122845313665E-2</v>
      </c>
      <c r="CT97" s="19">
        <f t="shared" si="55"/>
        <v>6.5907122845313665E-2</v>
      </c>
      <c r="CU97" s="19">
        <f t="shared" si="55"/>
        <v>6.5907122845313665E-2</v>
      </c>
      <c r="CV97" s="19">
        <f t="shared" si="55"/>
        <v>6.5907122845313665E-2</v>
      </c>
      <c r="CW97" s="19">
        <f t="shared" si="55"/>
        <v>6.5907122845313665E-2</v>
      </c>
      <c r="CX97" s="19">
        <f t="shared" si="55"/>
        <v>6.5907122845313665E-2</v>
      </c>
      <c r="CY97" s="19">
        <f t="shared" si="55"/>
        <v>6.5907122845313665E-2</v>
      </c>
    </row>
    <row r="98" spans="1:103" ht="13.5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51"/>
        <v>3.7499060774658623E-2</v>
      </c>
      <c r="I98" s="84">
        <f t="shared" si="51"/>
        <v>3.7108065273829587E-2</v>
      </c>
      <c r="J98" s="84">
        <f t="shared" si="51"/>
        <v>3.671706977300055E-2</v>
      </c>
      <c r="K98" s="84">
        <f t="shared" si="51"/>
        <v>3.6326074272171514E-2</v>
      </c>
      <c r="L98" s="84">
        <f t="shared" si="51"/>
        <v>3.5935078771342478E-2</v>
      </c>
      <c r="M98" s="75">
        <f>[3]Rates2010!I109</f>
        <v>3.5544083270513442E-2</v>
      </c>
      <c r="N98" s="19">
        <f t="shared" si="57"/>
        <v>3.5153087769684406E-2</v>
      </c>
      <c r="O98" s="19">
        <f t="shared" si="57"/>
        <v>3.476209226885537E-2</v>
      </c>
      <c r="P98" s="19">
        <f t="shared" si="57"/>
        <v>3.4371096768026334E-2</v>
      </c>
      <c r="Q98" s="19">
        <f t="shared" si="57"/>
        <v>3.3980101267197298E-2</v>
      </c>
      <c r="R98" s="19">
        <f t="shared" si="57"/>
        <v>3.3589105766368262E-2</v>
      </c>
      <c r="S98" s="19">
        <f t="shared" si="57"/>
        <v>3.3198110265539225E-2</v>
      </c>
      <c r="T98" s="19">
        <f t="shared" si="57"/>
        <v>3.2807114764710189E-2</v>
      </c>
      <c r="U98" s="19">
        <f t="shared" si="57"/>
        <v>3.2416119263881153E-2</v>
      </c>
      <c r="V98" s="19">
        <f t="shared" si="57"/>
        <v>3.2025123763052117E-2</v>
      </c>
      <c r="W98" s="75">
        <f>[3]Rates2020!I109</f>
        <v>3.1634128262223081E-2</v>
      </c>
      <c r="X98" s="19">
        <f t="shared" si="58"/>
        <v>3.1426214673248805E-2</v>
      </c>
      <c r="Y98" s="19">
        <f t="shared" si="58"/>
        <v>3.1218301084274532E-2</v>
      </c>
      <c r="Z98" s="19">
        <f t="shared" si="58"/>
        <v>3.101038749530026E-2</v>
      </c>
      <c r="AA98" s="19">
        <f t="shared" si="58"/>
        <v>3.0802473906325987E-2</v>
      </c>
      <c r="AB98" s="19">
        <f t="shared" si="58"/>
        <v>3.0594560317351714E-2</v>
      </c>
      <c r="AC98" s="19">
        <f t="shared" si="58"/>
        <v>3.0386646728377441E-2</v>
      </c>
      <c r="AD98" s="19">
        <f t="shared" si="58"/>
        <v>3.0178733139403169E-2</v>
      </c>
      <c r="AE98" s="19">
        <f t="shared" si="58"/>
        <v>2.9970819550428896E-2</v>
      </c>
      <c r="AF98" s="19">
        <f t="shared" si="58"/>
        <v>2.9762905961454623E-2</v>
      </c>
      <c r="AG98" s="75">
        <f>[3]Rates2030!I109</f>
        <v>2.9554992372480347E-2</v>
      </c>
      <c r="AH98" s="19">
        <f t="shared" si="59"/>
        <v>2.9554992372480347E-2</v>
      </c>
      <c r="AI98" s="19">
        <f t="shared" si="59"/>
        <v>2.9554992372480347E-2</v>
      </c>
      <c r="AJ98" s="19">
        <f t="shared" si="59"/>
        <v>2.9554992372480347E-2</v>
      </c>
      <c r="AK98" s="19">
        <f t="shared" si="59"/>
        <v>2.9554992372480347E-2</v>
      </c>
      <c r="AL98" s="19">
        <f t="shared" si="59"/>
        <v>2.9554992372480347E-2</v>
      </c>
      <c r="AM98" s="19">
        <f t="shared" si="59"/>
        <v>2.9554992372480347E-2</v>
      </c>
      <c r="AN98" s="19">
        <f t="shared" si="59"/>
        <v>2.9554992372480347E-2</v>
      </c>
      <c r="AO98" s="19">
        <f t="shared" si="59"/>
        <v>2.9554992372480347E-2</v>
      </c>
      <c r="AP98" s="19">
        <f t="shared" si="59"/>
        <v>2.9554992372480347E-2</v>
      </c>
      <c r="AQ98" s="19">
        <f t="shared" si="59"/>
        <v>2.9554992372480347E-2</v>
      </c>
      <c r="AR98" s="19">
        <f t="shared" si="59"/>
        <v>2.9554992372480347E-2</v>
      </c>
      <c r="AS98" s="19">
        <f t="shared" si="59"/>
        <v>2.9554992372480347E-2</v>
      </c>
      <c r="AT98" s="19">
        <f t="shared" si="59"/>
        <v>2.9554992372480347E-2</v>
      </c>
      <c r="AU98" s="19">
        <f t="shared" si="59"/>
        <v>2.9554992372480347E-2</v>
      </c>
      <c r="AV98" s="19">
        <f t="shared" si="59"/>
        <v>2.9554992372480347E-2</v>
      </c>
      <c r="AW98" s="19">
        <f t="shared" si="59"/>
        <v>2.9554992372480347E-2</v>
      </c>
      <c r="AX98" s="19">
        <f t="shared" si="52"/>
        <v>2.9554992372480347E-2</v>
      </c>
      <c r="AY98" s="19">
        <f t="shared" si="52"/>
        <v>2.9554992372480347E-2</v>
      </c>
      <c r="AZ98" s="19">
        <f t="shared" si="52"/>
        <v>2.9554992372480347E-2</v>
      </c>
      <c r="BA98" s="19">
        <f t="shared" si="52"/>
        <v>2.9554992372480347E-2</v>
      </c>
      <c r="BB98" s="19">
        <f t="shared" si="52"/>
        <v>2.9554992372480347E-2</v>
      </c>
      <c r="BC98" s="19">
        <f t="shared" si="52"/>
        <v>2.9554992372480347E-2</v>
      </c>
      <c r="BD98" s="19">
        <f t="shared" si="52"/>
        <v>2.9554992372480347E-2</v>
      </c>
      <c r="BE98" s="19">
        <f t="shared" si="52"/>
        <v>2.9554992372480347E-2</v>
      </c>
      <c r="BF98" s="19">
        <f t="shared" si="52"/>
        <v>2.9554992372480347E-2</v>
      </c>
      <c r="BG98" s="19">
        <f t="shared" si="52"/>
        <v>2.9554992372480347E-2</v>
      </c>
      <c r="BH98" s="19">
        <f t="shared" si="52"/>
        <v>2.9554992372480347E-2</v>
      </c>
      <c r="BI98" s="19">
        <f t="shared" si="52"/>
        <v>2.9554992372480347E-2</v>
      </c>
      <c r="BJ98" s="19">
        <f t="shared" si="52"/>
        <v>2.9554992372480347E-2</v>
      </c>
      <c r="BK98" s="19">
        <f t="shared" si="52"/>
        <v>2.9554992372480347E-2</v>
      </c>
      <c r="BL98" s="19">
        <f t="shared" si="52"/>
        <v>2.9554992372480347E-2</v>
      </c>
      <c r="BM98" s="19">
        <f t="shared" si="52"/>
        <v>2.9554992372480347E-2</v>
      </c>
      <c r="BN98" s="19">
        <f t="shared" si="53"/>
        <v>2.9554992372480347E-2</v>
      </c>
      <c r="BO98" s="19">
        <f t="shared" si="53"/>
        <v>2.9554992372480347E-2</v>
      </c>
      <c r="BP98" s="19">
        <f t="shared" si="53"/>
        <v>2.9554992372480347E-2</v>
      </c>
      <c r="BQ98" s="19">
        <f t="shared" si="53"/>
        <v>2.9554992372480347E-2</v>
      </c>
      <c r="BR98" s="19">
        <f t="shared" si="53"/>
        <v>2.9554992372480347E-2</v>
      </c>
      <c r="BS98" s="19">
        <f t="shared" si="53"/>
        <v>2.9554992372480347E-2</v>
      </c>
      <c r="BT98" s="19">
        <f t="shared" si="53"/>
        <v>2.9554992372480347E-2</v>
      </c>
      <c r="BU98" s="19">
        <f t="shared" si="53"/>
        <v>2.9554992372480347E-2</v>
      </c>
      <c r="BV98" s="19">
        <f t="shared" si="53"/>
        <v>2.9554992372480347E-2</v>
      </c>
      <c r="BW98" s="19">
        <f t="shared" si="53"/>
        <v>2.9554992372480347E-2</v>
      </c>
      <c r="BX98" s="19">
        <f t="shared" si="53"/>
        <v>2.9554992372480347E-2</v>
      </c>
      <c r="BY98" s="19">
        <f t="shared" si="53"/>
        <v>2.9554992372480347E-2</v>
      </c>
      <c r="BZ98" s="19">
        <f t="shared" si="53"/>
        <v>2.9554992372480347E-2</v>
      </c>
      <c r="CA98" s="19">
        <f t="shared" si="53"/>
        <v>2.9554992372480347E-2</v>
      </c>
      <c r="CB98" s="19">
        <f t="shared" si="53"/>
        <v>2.9554992372480347E-2</v>
      </c>
      <c r="CC98" s="19">
        <f t="shared" si="53"/>
        <v>2.9554992372480347E-2</v>
      </c>
      <c r="CD98" s="19">
        <f t="shared" si="54"/>
        <v>2.9554992372480347E-2</v>
      </c>
      <c r="CE98" s="19">
        <f t="shared" si="54"/>
        <v>2.9554992372480347E-2</v>
      </c>
      <c r="CF98" s="19">
        <f t="shared" si="54"/>
        <v>2.9554992372480347E-2</v>
      </c>
      <c r="CG98" s="19">
        <f t="shared" si="54"/>
        <v>2.9554992372480347E-2</v>
      </c>
      <c r="CH98" s="19">
        <f t="shared" si="54"/>
        <v>2.9554992372480347E-2</v>
      </c>
      <c r="CI98" s="19">
        <f t="shared" si="54"/>
        <v>2.9554992372480347E-2</v>
      </c>
      <c r="CJ98" s="19">
        <f t="shared" si="54"/>
        <v>2.9554992372480347E-2</v>
      </c>
      <c r="CK98" s="19">
        <f t="shared" si="54"/>
        <v>2.9554992372480347E-2</v>
      </c>
      <c r="CL98" s="19">
        <f t="shared" si="54"/>
        <v>2.9554992372480347E-2</v>
      </c>
      <c r="CM98" s="19">
        <f t="shared" si="54"/>
        <v>2.9554992372480347E-2</v>
      </c>
      <c r="CN98" s="19">
        <f t="shared" si="54"/>
        <v>2.9554992372480347E-2</v>
      </c>
      <c r="CO98" s="19">
        <f t="shared" si="54"/>
        <v>2.9554992372480347E-2</v>
      </c>
      <c r="CP98" s="19">
        <f t="shared" si="54"/>
        <v>2.9554992372480347E-2</v>
      </c>
      <c r="CQ98" s="19">
        <f t="shared" si="54"/>
        <v>2.9554992372480347E-2</v>
      </c>
      <c r="CR98" s="19">
        <f t="shared" si="54"/>
        <v>2.9554992372480347E-2</v>
      </c>
      <c r="CS98" s="19">
        <f t="shared" si="54"/>
        <v>2.9554992372480347E-2</v>
      </c>
      <c r="CT98" s="19">
        <f t="shared" si="55"/>
        <v>2.9554992372480347E-2</v>
      </c>
      <c r="CU98" s="19">
        <f t="shared" si="55"/>
        <v>2.9554992372480347E-2</v>
      </c>
      <c r="CV98" s="19">
        <f t="shared" si="55"/>
        <v>2.9554992372480347E-2</v>
      </c>
      <c r="CW98" s="19">
        <f t="shared" si="55"/>
        <v>2.9554992372480347E-2</v>
      </c>
      <c r="CX98" s="19">
        <f t="shared" si="55"/>
        <v>2.9554992372480347E-2</v>
      </c>
      <c r="CY98" s="19">
        <f t="shared" si="55"/>
        <v>2.9554992372480347E-2</v>
      </c>
    </row>
    <row r="99" spans="1:103" ht="13.5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ref="H99:L107" si="60">I99-($W99-$M99)/10</f>
        <v>7.2723564974373267E-2</v>
      </c>
      <c r="I99" s="84">
        <f t="shared" si="60"/>
        <v>7.2420463531133142E-2</v>
      </c>
      <c r="J99" s="84">
        <f t="shared" si="60"/>
        <v>7.2117362087893017E-2</v>
      </c>
      <c r="K99" s="84">
        <f t="shared" si="60"/>
        <v>7.1814260644652891E-2</v>
      </c>
      <c r="L99" s="84">
        <f t="shared" si="60"/>
        <v>7.1511159201412766E-2</v>
      </c>
      <c r="M99" s="75">
        <f>[3]Rates2010!I114</f>
        <v>7.1208057758172641E-2</v>
      </c>
      <c r="N99" s="19">
        <f t="shared" si="57"/>
        <v>7.0904956314932516E-2</v>
      </c>
      <c r="O99" s="19">
        <f t="shared" si="57"/>
        <v>7.060185487169239E-2</v>
      </c>
      <c r="P99" s="19">
        <f t="shared" si="57"/>
        <v>7.0298753428452265E-2</v>
      </c>
      <c r="Q99" s="19">
        <f t="shared" si="57"/>
        <v>6.999565198521214E-2</v>
      </c>
      <c r="R99" s="19">
        <f t="shared" si="57"/>
        <v>6.9692550541972015E-2</v>
      </c>
      <c r="S99" s="19">
        <f t="shared" si="57"/>
        <v>6.938944909873189E-2</v>
      </c>
      <c r="T99" s="19">
        <f t="shared" si="57"/>
        <v>6.9086347655491764E-2</v>
      </c>
      <c r="U99" s="19">
        <f t="shared" si="57"/>
        <v>6.8783246212251639E-2</v>
      </c>
      <c r="V99" s="19">
        <f t="shared" si="57"/>
        <v>6.8480144769011514E-2</v>
      </c>
      <c r="W99" s="75">
        <f>[3]Rates2020!I114</f>
        <v>6.817704332577143E-2</v>
      </c>
      <c r="X99" s="19">
        <f t="shared" si="58"/>
        <v>6.7971052066672324E-2</v>
      </c>
      <c r="Y99" s="19">
        <f t="shared" si="58"/>
        <v>6.7765060807573219E-2</v>
      </c>
      <c r="Z99" s="19">
        <f t="shared" si="58"/>
        <v>6.7559069548474113E-2</v>
      </c>
      <c r="AA99" s="19">
        <f t="shared" si="58"/>
        <v>6.7353078289375007E-2</v>
      </c>
      <c r="AB99" s="19">
        <f t="shared" si="58"/>
        <v>6.7147087030275901E-2</v>
      </c>
      <c r="AC99" s="19">
        <f t="shared" si="58"/>
        <v>6.6941095771176795E-2</v>
      </c>
      <c r="AD99" s="19">
        <f t="shared" si="58"/>
        <v>6.6735104512077689E-2</v>
      </c>
      <c r="AE99" s="19">
        <f t="shared" si="58"/>
        <v>6.6529113252978583E-2</v>
      </c>
      <c r="AF99" s="19">
        <f t="shared" si="58"/>
        <v>6.6323121993879477E-2</v>
      </c>
      <c r="AG99" s="75">
        <f>[3]Rates2030!I114</f>
        <v>6.6117130734780344E-2</v>
      </c>
      <c r="AH99" s="19">
        <f t="shared" si="59"/>
        <v>6.6117130734780344E-2</v>
      </c>
      <c r="AI99" s="19">
        <f t="shared" si="59"/>
        <v>6.6117130734780344E-2</v>
      </c>
      <c r="AJ99" s="19">
        <f t="shared" si="59"/>
        <v>6.6117130734780344E-2</v>
      </c>
      <c r="AK99" s="19">
        <f t="shared" si="59"/>
        <v>6.6117130734780344E-2</v>
      </c>
      <c r="AL99" s="19">
        <f t="shared" si="59"/>
        <v>6.6117130734780344E-2</v>
      </c>
      <c r="AM99" s="19">
        <f t="shared" si="59"/>
        <v>6.6117130734780344E-2</v>
      </c>
      <c r="AN99" s="19">
        <f t="shared" si="59"/>
        <v>6.6117130734780344E-2</v>
      </c>
      <c r="AO99" s="19">
        <f t="shared" si="59"/>
        <v>6.6117130734780344E-2</v>
      </c>
      <c r="AP99" s="19">
        <f t="shared" si="59"/>
        <v>6.6117130734780344E-2</v>
      </c>
      <c r="AQ99" s="19">
        <f t="shared" si="59"/>
        <v>6.6117130734780344E-2</v>
      </c>
      <c r="AR99" s="19">
        <f t="shared" si="59"/>
        <v>6.6117130734780344E-2</v>
      </c>
      <c r="AS99" s="19">
        <f t="shared" si="59"/>
        <v>6.6117130734780344E-2</v>
      </c>
      <c r="AT99" s="19">
        <f t="shared" si="59"/>
        <v>6.6117130734780344E-2</v>
      </c>
      <c r="AU99" s="19">
        <f t="shared" si="59"/>
        <v>6.6117130734780344E-2</v>
      </c>
      <c r="AV99" s="19">
        <f t="shared" si="59"/>
        <v>6.6117130734780344E-2</v>
      </c>
      <c r="AW99" s="19">
        <f t="shared" si="59"/>
        <v>6.6117130734780344E-2</v>
      </c>
      <c r="AX99" s="19">
        <f t="shared" si="52"/>
        <v>6.6117130734780344E-2</v>
      </c>
      <c r="AY99" s="19">
        <f t="shared" si="52"/>
        <v>6.6117130734780344E-2</v>
      </c>
      <c r="AZ99" s="19">
        <f t="shared" si="52"/>
        <v>6.6117130734780344E-2</v>
      </c>
      <c r="BA99" s="19">
        <f t="shared" si="52"/>
        <v>6.6117130734780344E-2</v>
      </c>
      <c r="BB99" s="19">
        <f t="shared" si="52"/>
        <v>6.6117130734780344E-2</v>
      </c>
      <c r="BC99" s="19">
        <f t="shared" si="52"/>
        <v>6.6117130734780344E-2</v>
      </c>
      <c r="BD99" s="19">
        <f t="shared" si="52"/>
        <v>6.6117130734780344E-2</v>
      </c>
      <c r="BE99" s="19">
        <f t="shared" si="52"/>
        <v>6.6117130734780344E-2</v>
      </c>
      <c r="BF99" s="19">
        <f t="shared" si="52"/>
        <v>6.6117130734780344E-2</v>
      </c>
      <c r="BG99" s="19">
        <f t="shared" si="52"/>
        <v>6.6117130734780344E-2</v>
      </c>
      <c r="BH99" s="19">
        <f t="shared" si="52"/>
        <v>6.6117130734780344E-2</v>
      </c>
      <c r="BI99" s="19">
        <f t="shared" si="52"/>
        <v>6.6117130734780344E-2</v>
      </c>
      <c r="BJ99" s="19">
        <f t="shared" si="52"/>
        <v>6.6117130734780344E-2</v>
      </c>
      <c r="BK99" s="19">
        <f t="shared" si="52"/>
        <v>6.6117130734780344E-2</v>
      </c>
      <c r="BL99" s="19">
        <f t="shared" si="52"/>
        <v>6.6117130734780344E-2</v>
      </c>
      <c r="BM99" s="19">
        <f t="shared" si="52"/>
        <v>6.6117130734780344E-2</v>
      </c>
      <c r="BN99" s="19">
        <f t="shared" si="53"/>
        <v>6.6117130734780344E-2</v>
      </c>
      <c r="BO99" s="19">
        <f t="shared" si="53"/>
        <v>6.6117130734780344E-2</v>
      </c>
      <c r="BP99" s="19">
        <f t="shared" si="53"/>
        <v>6.6117130734780344E-2</v>
      </c>
      <c r="BQ99" s="19">
        <f t="shared" si="53"/>
        <v>6.6117130734780344E-2</v>
      </c>
      <c r="BR99" s="19">
        <f t="shared" si="53"/>
        <v>6.6117130734780344E-2</v>
      </c>
      <c r="BS99" s="19">
        <f t="shared" si="53"/>
        <v>6.6117130734780344E-2</v>
      </c>
      <c r="BT99" s="19">
        <f t="shared" si="53"/>
        <v>6.6117130734780344E-2</v>
      </c>
      <c r="BU99" s="19">
        <f t="shared" si="53"/>
        <v>6.6117130734780344E-2</v>
      </c>
      <c r="BV99" s="19">
        <f t="shared" si="53"/>
        <v>6.6117130734780344E-2</v>
      </c>
      <c r="BW99" s="19">
        <f t="shared" si="53"/>
        <v>6.6117130734780344E-2</v>
      </c>
      <c r="BX99" s="19">
        <f t="shared" si="53"/>
        <v>6.6117130734780344E-2</v>
      </c>
      <c r="BY99" s="19">
        <f t="shared" si="53"/>
        <v>6.6117130734780344E-2</v>
      </c>
      <c r="BZ99" s="19">
        <f t="shared" si="53"/>
        <v>6.6117130734780344E-2</v>
      </c>
      <c r="CA99" s="19">
        <f t="shared" si="53"/>
        <v>6.6117130734780344E-2</v>
      </c>
      <c r="CB99" s="19">
        <f t="shared" si="53"/>
        <v>6.6117130734780344E-2</v>
      </c>
      <c r="CC99" s="19">
        <f t="shared" si="53"/>
        <v>6.6117130734780344E-2</v>
      </c>
      <c r="CD99" s="19">
        <f t="shared" si="54"/>
        <v>6.6117130734780344E-2</v>
      </c>
      <c r="CE99" s="19">
        <f t="shared" si="54"/>
        <v>6.6117130734780344E-2</v>
      </c>
      <c r="CF99" s="19">
        <f t="shared" si="54"/>
        <v>6.6117130734780344E-2</v>
      </c>
      <c r="CG99" s="19">
        <f t="shared" si="54"/>
        <v>6.6117130734780344E-2</v>
      </c>
      <c r="CH99" s="19">
        <f t="shared" si="54"/>
        <v>6.6117130734780344E-2</v>
      </c>
      <c r="CI99" s="19">
        <f t="shared" si="54"/>
        <v>6.6117130734780344E-2</v>
      </c>
      <c r="CJ99" s="19">
        <f t="shared" si="54"/>
        <v>6.6117130734780344E-2</v>
      </c>
      <c r="CK99" s="19">
        <f t="shared" si="54"/>
        <v>6.6117130734780344E-2</v>
      </c>
      <c r="CL99" s="19">
        <f t="shared" si="54"/>
        <v>6.6117130734780344E-2</v>
      </c>
      <c r="CM99" s="19">
        <f t="shared" si="54"/>
        <v>6.6117130734780344E-2</v>
      </c>
      <c r="CN99" s="19">
        <f t="shared" si="54"/>
        <v>6.6117130734780344E-2</v>
      </c>
      <c r="CO99" s="19">
        <f t="shared" si="54"/>
        <v>6.6117130734780344E-2</v>
      </c>
      <c r="CP99" s="19">
        <f t="shared" si="54"/>
        <v>6.6117130734780344E-2</v>
      </c>
      <c r="CQ99" s="19">
        <f t="shared" si="54"/>
        <v>6.6117130734780344E-2</v>
      </c>
      <c r="CR99" s="19">
        <f t="shared" si="54"/>
        <v>6.6117130734780344E-2</v>
      </c>
      <c r="CS99" s="19">
        <f t="shared" si="54"/>
        <v>6.6117130734780344E-2</v>
      </c>
      <c r="CT99" s="19">
        <f t="shared" si="55"/>
        <v>6.6117130734780344E-2</v>
      </c>
      <c r="CU99" s="19">
        <f t="shared" si="55"/>
        <v>6.6117130734780344E-2</v>
      </c>
      <c r="CV99" s="19">
        <f t="shared" si="55"/>
        <v>6.6117130734780344E-2</v>
      </c>
      <c r="CW99" s="19">
        <f t="shared" si="55"/>
        <v>6.6117130734780344E-2</v>
      </c>
      <c r="CX99" s="19">
        <f t="shared" si="55"/>
        <v>6.6117130734780344E-2</v>
      </c>
      <c r="CY99" s="19">
        <f t="shared" si="55"/>
        <v>6.6117130734780344E-2</v>
      </c>
    </row>
    <row r="100" spans="1:103" ht="13.5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60"/>
        <v>1.8154838268859337E-2</v>
      </c>
      <c r="I100" s="84">
        <f t="shared" si="60"/>
        <v>1.7833005592192995E-2</v>
      </c>
      <c r="J100" s="84">
        <f t="shared" si="60"/>
        <v>1.7511172915526653E-2</v>
      </c>
      <c r="K100" s="84">
        <f t="shared" si="60"/>
        <v>1.7189340238860311E-2</v>
      </c>
      <c r="L100" s="84">
        <f t="shared" si="60"/>
        <v>1.6867507562193969E-2</v>
      </c>
      <c r="M100" s="75">
        <f>[3]Rates2010!L109</f>
        <v>1.6545674885527627E-2</v>
      </c>
      <c r="N100" s="19">
        <f t="shared" si="57"/>
        <v>1.6223842208861285E-2</v>
      </c>
      <c r="O100" s="19">
        <f t="shared" si="57"/>
        <v>1.5902009532194943E-2</v>
      </c>
      <c r="P100" s="19">
        <f t="shared" si="57"/>
        <v>1.5580176855528599E-2</v>
      </c>
      <c r="Q100" s="19">
        <f t="shared" si="57"/>
        <v>1.5258344178862255E-2</v>
      </c>
      <c r="R100" s="19">
        <f t="shared" si="57"/>
        <v>1.4936511502195911E-2</v>
      </c>
      <c r="S100" s="19">
        <f t="shared" si="57"/>
        <v>1.4614678825529567E-2</v>
      </c>
      <c r="T100" s="19">
        <f t="shared" si="57"/>
        <v>1.4292846148863224E-2</v>
      </c>
      <c r="U100" s="19">
        <f t="shared" si="57"/>
        <v>1.397101347219688E-2</v>
      </c>
      <c r="V100" s="19">
        <f t="shared" si="57"/>
        <v>1.3649180795530536E-2</v>
      </c>
      <c r="W100" s="75">
        <f>[3]Rates2020!L109</f>
        <v>1.3327348118864192E-2</v>
      </c>
      <c r="X100" s="19">
        <f t="shared" si="58"/>
        <v>1.3099828787635753E-2</v>
      </c>
      <c r="Y100" s="19">
        <f t="shared" si="58"/>
        <v>1.2872309456407313E-2</v>
      </c>
      <c r="Z100" s="19">
        <f t="shared" si="58"/>
        <v>1.2644790125178874E-2</v>
      </c>
      <c r="AA100" s="19">
        <f t="shared" si="58"/>
        <v>1.2417270793950434E-2</v>
      </c>
      <c r="AB100" s="19">
        <f t="shared" si="58"/>
        <v>1.2189751462721995E-2</v>
      </c>
      <c r="AC100" s="19">
        <f t="shared" si="58"/>
        <v>1.1962232131493555E-2</v>
      </c>
      <c r="AD100" s="19">
        <f t="shared" si="58"/>
        <v>1.1734712800265116E-2</v>
      </c>
      <c r="AE100" s="19">
        <f t="shared" si="58"/>
        <v>1.1507193469036676E-2</v>
      </c>
      <c r="AF100" s="19">
        <f t="shared" si="58"/>
        <v>1.1279674137808237E-2</v>
      </c>
      <c r="AG100" s="75">
        <f>[3]Rates2030!L109</f>
        <v>1.1052154806579806E-2</v>
      </c>
      <c r="AH100" s="19">
        <f t="shared" si="59"/>
        <v>1.1052154806579806E-2</v>
      </c>
      <c r="AI100" s="19">
        <f t="shared" si="59"/>
        <v>1.1052154806579806E-2</v>
      </c>
      <c r="AJ100" s="19">
        <f t="shared" si="59"/>
        <v>1.1052154806579806E-2</v>
      </c>
      <c r="AK100" s="19">
        <f t="shared" si="59"/>
        <v>1.1052154806579806E-2</v>
      </c>
      <c r="AL100" s="19">
        <f t="shared" si="59"/>
        <v>1.1052154806579806E-2</v>
      </c>
      <c r="AM100" s="19">
        <f t="shared" si="59"/>
        <v>1.1052154806579806E-2</v>
      </c>
      <c r="AN100" s="19">
        <f t="shared" si="59"/>
        <v>1.1052154806579806E-2</v>
      </c>
      <c r="AO100" s="19">
        <f t="shared" si="59"/>
        <v>1.1052154806579806E-2</v>
      </c>
      <c r="AP100" s="19">
        <f t="shared" si="59"/>
        <v>1.1052154806579806E-2</v>
      </c>
      <c r="AQ100" s="19">
        <f t="shared" si="59"/>
        <v>1.1052154806579806E-2</v>
      </c>
      <c r="AR100" s="19">
        <f t="shared" si="59"/>
        <v>1.1052154806579806E-2</v>
      </c>
      <c r="AS100" s="19">
        <f t="shared" si="59"/>
        <v>1.1052154806579806E-2</v>
      </c>
      <c r="AT100" s="19">
        <f t="shared" si="59"/>
        <v>1.1052154806579806E-2</v>
      </c>
      <c r="AU100" s="19">
        <f t="shared" si="59"/>
        <v>1.1052154806579806E-2</v>
      </c>
      <c r="AV100" s="19">
        <f t="shared" si="59"/>
        <v>1.1052154806579806E-2</v>
      </c>
      <c r="AW100" s="19">
        <f t="shared" si="59"/>
        <v>1.1052154806579806E-2</v>
      </c>
      <c r="AX100" s="19">
        <f t="shared" si="52"/>
        <v>1.1052154806579806E-2</v>
      </c>
      <c r="AY100" s="19">
        <f t="shared" si="52"/>
        <v>1.1052154806579806E-2</v>
      </c>
      <c r="AZ100" s="19">
        <f t="shared" si="52"/>
        <v>1.1052154806579806E-2</v>
      </c>
      <c r="BA100" s="19">
        <f t="shared" si="52"/>
        <v>1.1052154806579806E-2</v>
      </c>
      <c r="BB100" s="19">
        <f t="shared" si="52"/>
        <v>1.1052154806579806E-2</v>
      </c>
      <c r="BC100" s="19">
        <f t="shared" si="52"/>
        <v>1.1052154806579806E-2</v>
      </c>
      <c r="BD100" s="19">
        <f t="shared" si="52"/>
        <v>1.1052154806579806E-2</v>
      </c>
      <c r="BE100" s="19">
        <f t="shared" si="52"/>
        <v>1.1052154806579806E-2</v>
      </c>
      <c r="BF100" s="19">
        <f t="shared" si="52"/>
        <v>1.1052154806579806E-2</v>
      </c>
      <c r="BG100" s="19">
        <f t="shared" si="52"/>
        <v>1.1052154806579806E-2</v>
      </c>
      <c r="BH100" s="19">
        <f t="shared" si="52"/>
        <v>1.1052154806579806E-2</v>
      </c>
      <c r="BI100" s="19">
        <f t="shared" si="52"/>
        <v>1.1052154806579806E-2</v>
      </c>
      <c r="BJ100" s="19">
        <f t="shared" si="52"/>
        <v>1.1052154806579806E-2</v>
      </c>
      <c r="BK100" s="19">
        <f t="shared" si="52"/>
        <v>1.1052154806579806E-2</v>
      </c>
      <c r="BL100" s="19">
        <f t="shared" si="52"/>
        <v>1.1052154806579806E-2</v>
      </c>
      <c r="BM100" s="19">
        <f t="shared" si="52"/>
        <v>1.1052154806579806E-2</v>
      </c>
      <c r="BN100" s="19">
        <f t="shared" si="53"/>
        <v>1.1052154806579806E-2</v>
      </c>
      <c r="BO100" s="19">
        <f t="shared" si="53"/>
        <v>1.1052154806579806E-2</v>
      </c>
      <c r="BP100" s="19">
        <f t="shared" si="53"/>
        <v>1.1052154806579806E-2</v>
      </c>
      <c r="BQ100" s="19">
        <f t="shared" si="53"/>
        <v>1.1052154806579806E-2</v>
      </c>
      <c r="BR100" s="19">
        <f t="shared" si="53"/>
        <v>1.1052154806579806E-2</v>
      </c>
      <c r="BS100" s="19">
        <f t="shared" si="53"/>
        <v>1.1052154806579806E-2</v>
      </c>
      <c r="BT100" s="19">
        <f t="shared" si="53"/>
        <v>1.1052154806579806E-2</v>
      </c>
      <c r="BU100" s="19">
        <f t="shared" si="53"/>
        <v>1.1052154806579806E-2</v>
      </c>
      <c r="BV100" s="19">
        <f t="shared" si="53"/>
        <v>1.1052154806579806E-2</v>
      </c>
      <c r="BW100" s="19">
        <f t="shared" si="53"/>
        <v>1.1052154806579806E-2</v>
      </c>
      <c r="BX100" s="19">
        <f t="shared" si="53"/>
        <v>1.1052154806579806E-2</v>
      </c>
      <c r="BY100" s="19">
        <f t="shared" si="53"/>
        <v>1.1052154806579806E-2</v>
      </c>
      <c r="BZ100" s="19">
        <f t="shared" si="53"/>
        <v>1.1052154806579806E-2</v>
      </c>
      <c r="CA100" s="19">
        <f t="shared" si="53"/>
        <v>1.1052154806579806E-2</v>
      </c>
      <c r="CB100" s="19">
        <f t="shared" si="53"/>
        <v>1.1052154806579806E-2</v>
      </c>
      <c r="CC100" s="19">
        <f t="shared" si="53"/>
        <v>1.1052154806579806E-2</v>
      </c>
      <c r="CD100" s="19">
        <f t="shared" si="54"/>
        <v>1.1052154806579806E-2</v>
      </c>
      <c r="CE100" s="19">
        <f t="shared" si="54"/>
        <v>1.1052154806579806E-2</v>
      </c>
      <c r="CF100" s="19">
        <f t="shared" si="54"/>
        <v>1.1052154806579806E-2</v>
      </c>
      <c r="CG100" s="19">
        <f t="shared" si="54"/>
        <v>1.1052154806579806E-2</v>
      </c>
      <c r="CH100" s="19">
        <f t="shared" si="54"/>
        <v>1.1052154806579806E-2</v>
      </c>
      <c r="CI100" s="19">
        <f t="shared" si="54"/>
        <v>1.1052154806579806E-2</v>
      </c>
      <c r="CJ100" s="19">
        <f t="shared" si="54"/>
        <v>1.1052154806579806E-2</v>
      </c>
      <c r="CK100" s="19">
        <f t="shared" si="54"/>
        <v>1.1052154806579806E-2</v>
      </c>
      <c r="CL100" s="19">
        <f t="shared" si="54"/>
        <v>1.1052154806579806E-2</v>
      </c>
      <c r="CM100" s="19">
        <f t="shared" si="54"/>
        <v>1.1052154806579806E-2</v>
      </c>
      <c r="CN100" s="19">
        <f t="shared" si="54"/>
        <v>1.1052154806579806E-2</v>
      </c>
      <c r="CO100" s="19">
        <f t="shared" si="54"/>
        <v>1.1052154806579806E-2</v>
      </c>
      <c r="CP100" s="19">
        <f t="shared" si="54"/>
        <v>1.1052154806579806E-2</v>
      </c>
      <c r="CQ100" s="19">
        <f t="shared" si="54"/>
        <v>1.1052154806579806E-2</v>
      </c>
      <c r="CR100" s="19">
        <f t="shared" si="54"/>
        <v>1.1052154806579806E-2</v>
      </c>
      <c r="CS100" s="19">
        <f t="shared" si="54"/>
        <v>1.1052154806579806E-2</v>
      </c>
      <c r="CT100" s="19">
        <f t="shared" si="55"/>
        <v>1.1052154806579806E-2</v>
      </c>
      <c r="CU100" s="19">
        <f t="shared" si="55"/>
        <v>1.1052154806579806E-2</v>
      </c>
      <c r="CV100" s="19">
        <f t="shared" si="55"/>
        <v>1.1052154806579806E-2</v>
      </c>
      <c r="CW100" s="19">
        <f t="shared" si="55"/>
        <v>1.1052154806579806E-2</v>
      </c>
      <c r="CX100" s="19">
        <f t="shared" si="55"/>
        <v>1.1052154806579806E-2</v>
      </c>
      <c r="CY100" s="19">
        <f t="shared" si="55"/>
        <v>1.1052154806579806E-2</v>
      </c>
    </row>
    <row r="101" spans="1:103" ht="13.5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60"/>
        <v>6.2024982773607872E-2</v>
      </c>
      <c r="I101" s="84">
        <f t="shared" si="60"/>
        <v>6.1678394523310767E-2</v>
      </c>
      <c r="J101" s="84">
        <f t="shared" si="60"/>
        <v>6.1331806273013663E-2</v>
      </c>
      <c r="K101" s="84">
        <f t="shared" si="60"/>
        <v>6.0985218022716559E-2</v>
      </c>
      <c r="L101" s="84">
        <f t="shared" si="60"/>
        <v>6.0638629772419454E-2</v>
      </c>
      <c r="M101" s="75">
        <f>[3]Rates2010!L114</f>
        <v>6.029204152212235E-2</v>
      </c>
      <c r="N101" s="19">
        <f t="shared" si="57"/>
        <v>5.9945453271825246E-2</v>
      </c>
      <c r="O101" s="19">
        <f t="shared" si="57"/>
        <v>5.9598865021528141E-2</v>
      </c>
      <c r="P101" s="19">
        <f t="shared" si="57"/>
        <v>5.9252276771231037E-2</v>
      </c>
      <c r="Q101" s="19">
        <f t="shared" si="57"/>
        <v>5.8905688520933933E-2</v>
      </c>
      <c r="R101" s="19">
        <f t="shared" si="57"/>
        <v>5.8559100270636828E-2</v>
      </c>
      <c r="S101" s="19">
        <f t="shared" si="57"/>
        <v>5.8212512020339724E-2</v>
      </c>
      <c r="T101" s="19">
        <f t="shared" si="57"/>
        <v>5.786592377004262E-2</v>
      </c>
      <c r="U101" s="19">
        <f t="shared" si="57"/>
        <v>5.7519335519745515E-2</v>
      </c>
      <c r="V101" s="19">
        <f t="shared" si="57"/>
        <v>5.7172747269448411E-2</v>
      </c>
      <c r="W101" s="75">
        <f>[3]Rates2020!L114</f>
        <v>5.6826159019151307E-2</v>
      </c>
      <c r="X101" s="19">
        <f t="shared" si="58"/>
        <v>5.6582522552964871E-2</v>
      </c>
      <c r="Y101" s="19">
        <f t="shared" si="58"/>
        <v>5.6338886086778436E-2</v>
      </c>
      <c r="Z101" s="19">
        <f t="shared" si="58"/>
        <v>5.6095249620592001E-2</v>
      </c>
      <c r="AA101" s="19">
        <f t="shared" si="58"/>
        <v>5.5851613154405566E-2</v>
      </c>
      <c r="AB101" s="19">
        <f t="shared" si="58"/>
        <v>5.5607976688219131E-2</v>
      </c>
      <c r="AC101" s="19">
        <f t="shared" si="58"/>
        <v>5.5364340222032696E-2</v>
      </c>
      <c r="AD101" s="19">
        <f t="shared" si="58"/>
        <v>5.5120703755846261E-2</v>
      </c>
      <c r="AE101" s="19">
        <f t="shared" si="58"/>
        <v>5.4877067289659825E-2</v>
      </c>
      <c r="AF101" s="19">
        <f t="shared" si="58"/>
        <v>5.463343082347339E-2</v>
      </c>
      <c r="AG101" s="75">
        <f>[3]Rates2030!L114</f>
        <v>5.4389794357286969E-2</v>
      </c>
      <c r="AH101" s="19">
        <f t="shared" si="59"/>
        <v>5.4389794357286969E-2</v>
      </c>
      <c r="AI101" s="19">
        <f t="shared" si="59"/>
        <v>5.4389794357286969E-2</v>
      </c>
      <c r="AJ101" s="19">
        <f t="shared" si="59"/>
        <v>5.4389794357286969E-2</v>
      </c>
      <c r="AK101" s="19">
        <f t="shared" si="59"/>
        <v>5.4389794357286969E-2</v>
      </c>
      <c r="AL101" s="19">
        <f t="shared" si="59"/>
        <v>5.4389794357286969E-2</v>
      </c>
      <c r="AM101" s="19">
        <f t="shared" si="59"/>
        <v>5.4389794357286969E-2</v>
      </c>
      <c r="AN101" s="19">
        <f t="shared" si="59"/>
        <v>5.4389794357286969E-2</v>
      </c>
      <c r="AO101" s="19">
        <f t="shared" si="59"/>
        <v>5.4389794357286969E-2</v>
      </c>
      <c r="AP101" s="19">
        <f t="shared" si="59"/>
        <v>5.4389794357286969E-2</v>
      </c>
      <c r="AQ101" s="19">
        <f t="shared" si="59"/>
        <v>5.4389794357286969E-2</v>
      </c>
      <c r="AR101" s="19">
        <f t="shared" si="59"/>
        <v>5.4389794357286969E-2</v>
      </c>
      <c r="AS101" s="19">
        <f t="shared" si="59"/>
        <v>5.4389794357286969E-2</v>
      </c>
      <c r="AT101" s="19">
        <f t="shared" si="59"/>
        <v>5.4389794357286969E-2</v>
      </c>
      <c r="AU101" s="19">
        <f t="shared" si="59"/>
        <v>5.4389794357286969E-2</v>
      </c>
      <c r="AV101" s="19">
        <f t="shared" si="59"/>
        <v>5.4389794357286969E-2</v>
      </c>
      <c r="AW101" s="19">
        <f t="shared" si="59"/>
        <v>5.4389794357286969E-2</v>
      </c>
      <c r="AX101" s="19">
        <f t="shared" si="52"/>
        <v>5.4389794357286969E-2</v>
      </c>
      <c r="AY101" s="19">
        <f t="shared" si="52"/>
        <v>5.4389794357286969E-2</v>
      </c>
      <c r="AZ101" s="19">
        <f t="shared" si="52"/>
        <v>5.4389794357286969E-2</v>
      </c>
      <c r="BA101" s="19">
        <f t="shared" si="52"/>
        <v>5.4389794357286969E-2</v>
      </c>
      <c r="BB101" s="19">
        <f t="shared" si="52"/>
        <v>5.4389794357286969E-2</v>
      </c>
      <c r="BC101" s="19">
        <f t="shared" si="52"/>
        <v>5.4389794357286969E-2</v>
      </c>
      <c r="BD101" s="19">
        <f t="shared" si="52"/>
        <v>5.4389794357286969E-2</v>
      </c>
      <c r="BE101" s="19">
        <f t="shared" si="52"/>
        <v>5.4389794357286969E-2</v>
      </c>
      <c r="BF101" s="19">
        <f t="shared" si="52"/>
        <v>5.4389794357286969E-2</v>
      </c>
      <c r="BG101" s="19">
        <f t="shared" si="52"/>
        <v>5.4389794357286969E-2</v>
      </c>
      <c r="BH101" s="19">
        <f t="shared" si="52"/>
        <v>5.4389794357286969E-2</v>
      </c>
      <c r="BI101" s="19">
        <f t="shared" si="52"/>
        <v>5.4389794357286969E-2</v>
      </c>
      <c r="BJ101" s="19">
        <f t="shared" si="52"/>
        <v>5.4389794357286969E-2</v>
      </c>
      <c r="BK101" s="19">
        <f t="shared" si="52"/>
        <v>5.4389794357286969E-2</v>
      </c>
      <c r="BL101" s="19">
        <f t="shared" si="52"/>
        <v>5.4389794357286969E-2</v>
      </c>
      <c r="BM101" s="19">
        <f t="shared" si="52"/>
        <v>5.4389794357286969E-2</v>
      </c>
      <c r="BN101" s="19">
        <f t="shared" si="53"/>
        <v>5.4389794357286969E-2</v>
      </c>
      <c r="BO101" s="19">
        <f t="shared" si="53"/>
        <v>5.4389794357286969E-2</v>
      </c>
      <c r="BP101" s="19">
        <f t="shared" si="53"/>
        <v>5.4389794357286969E-2</v>
      </c>
      <c r="BQ101" s="19">
        <f t="shared" si="53"/>
        <v>5.4389794357286969E-2</v>
      </c>
      <c r="BR101" s="19">
        <f t="shared" si="53"/>
        <v>5.4389794357286969E-2</v>
      </c>
      <c r="BS101" s="19">
        <f t="shared" si="53"/>
        <v>5.4389794357286969E-2</v>
      </c>
      <c r="BT101" s="19">
        <f t="shared" si="53"/>
        <v>5.4389794357286969E-2</v>
      </c>
      <c r="BU101" s="19">
        <f t="shared" si="53"/>
        <v>5.4389794357286969E-2</v>
      </c>
      <c r="BV101" s="19">
        <f t="shared" si="53"/>
        <v>5.4389794357286969E-2</v>
      </c>
      <c r="BW101" s="19">
        <f t="shared" si="53"/>
        <v>5.4389794357286969E-2</v>
      </c>
      <c r="BX101" s="19">
        <f t="shared" si="53"/>
        <v>5.4389794357286969E-2</v>
      </c>
      <c r="BY101" s="19">
        <f t="shared" si="53"/>
        <v>5.4389794357286969E-2</v>
      </c>
      <c r="BZ101" s="19">
        <f t="shared" si="53"/>
        <v>5.4389794357286969E-2</v>
      </c>
      <c r="CA101" s="19">
        <f t="shared" si="53"/>
        <v>5.4389794357286969E-2</v>
      </c>
      <c r="CB101" s="19">
        <f t="shared" si="53"/>
        <v>5.4389794357286969E-2</v>
      </c>
      <c r="CC101" s="19">
        <f t="shared" si="53"/>
        <v>5.4389794357286969E-2</v>
      </c>
      <c r="CD101" s="19">
        <f t="shared" si="54"/>
        <v>5.4389794357286969E-2</v>
      </c>
      <c r="CE101" s="19">
        <f t="shared" si="54"/>
        <v>5.4389794357286969E-2</v>
      </c>
      <c r="CF101" s="19">
        <f t="shared" si="54"/>
        <v>5.4389794357286969E-2</v>
      </c>
      <c r="CG101" s="19">
        <f t="shared" si="54"/>
        <v>5.4389794357286969E-2</v>
      </c>
      <c r="CH101" s="19">
        <f t="shared" si="54"/>
        <v>5.4389794357286969E-2</v>
      </c>
      <c r="CI101" s="19">
        <f t="shared" si="54"/>
        <v>5.4389794357286969E-2</v>
      </c>
      <c r="CJ101" s="19">
        <f t="shared" si="54"/>
        <v>5.4389794357286969E-2</v>
      </c>
      <c r="CK101" s="19">
        <f t="shared" si="54"/>
        <v>5.4389794357286969E-2</v>
      </c>
      <c r="CL101" s="19">
        <f t="shared" si="54"/>
        <v>5.4389794357286969E-2</v>
      </c>
      <c r="CM101" s="19">
        <f t="shared" si="54"/>
        <v>5.4389794357286969E-2</v>
      </c>
      <c r="CN101" s="19">
        <f t="shared" si="54"/>
        <v>5.4389794357286969E-2</v>
      </c>
      <c r="CO101" s="19">
        <f t="shared" si="54"/>
        <v>5.4389794357286969E-2</v>
      </c>
      <c r="CP101" s="19">
        <f t="shared" si="54"/>
        <v>5.4389794357286969E-2</v>
      </c>
      <c r="CQ101" s="19">
        <f t="shared" si="54"/>
        <v>5.4389794357286969E-2</v>
      </c>
      <c r="CR101" s="19">
        <f t="shared" si="54"/>
        <v>5.4389794357286969E-2</v>
      </c>
      <c r="CS101" s="19">
        <f t="shared" si="54"/>
        <v>5.4389794357286969E-2</v>
      </c>
      <c r="CT101" s="19">
        <f t="shared" si="55"/>
        <v>5.4389794357286969E-2</v>
      </c>
      <c r="CU101" s="19">
        <f t="shared" si="55"/>
        <v>5.4389794357286969E-2</v>
      </c>
      <c r="CV101" s="19">
        <f t="shared" si="55"/>
        <v>5.4389794357286969E-2</v>
      </c>
      <c r="CW101" s="19">
        <f t="shared" si="55"/>
        <v>5.4389794357286969E-2</v>
      </c>
      <c r="CX101" s="19">
        <f t="shared" si="55"/>
        <v>5.4389794357286969E-2</v>
      </c>
      <c r="CY101" s="19">
        <f t="shared" si="55"/>
        <v>5.4389794357286969E-2</v>
      </c>
    </row>
    <row r="102" spans="1:103" ht="13.5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60"/>
        <v>1.5678642883047333E-2</v>
      </c>
      <c r="I102" s="84">
        <f t="shared" si="60"/>
        <v>1.5339870983055191E-2</v>
      </c>
      <c r="J102" s="84">
        <f t="shared" si="60"/>
        <v>1.500109908306305E-2</v>
      </c>
      <c r="K102" s="84">
        <f t="shared" si="60"/>
        <v>1.4662327183070908E-2</v>
      </c>
      <c r="L102" s="84">
        <f t="shared" si="60"/>
        <v>1.4323555283078767E-2</v>
      </c>
      <c r="M102" s="75">
        <f>[3]Rates2010!N109</f>
        <v>1.3984783383086626E-2</v>
      </c>
      <c r="N102" s="19">
        <f t="shared" si="57"/>
        <v>1.3646011483094484E-2</v>
      </c>
      <c r="O102" s="19">
        <f t="shared" si="57"/>
        <v>1.3307239583102343E-2</v>
      </c>
      <c r="P102" s="19">
        <f t="shared" si="57"/>
        <v>1.2968467683110201E-2</v>
      </c>
      <c r="Q102" s="19">
        <f t="shared" si="57"/>
        <v>1.262969578311806E-2</v>
      </c>
      <c r="R102" s="19">
        <f t="shared" si="57"/>
        <v>1.2290923883125918E-2</v>
      </c>
      <c r="S102" s="19">
        <f t="shared" si="57"/>
        <v>1.1952151983133777E-2</v>
      </c>
      <c r="T102" s="19">
        <f t="shared" si="57"/>
        <v>1.1613380083141635E-2</v>
      </c>
      <c r="U102" s="19">
        <f t="shared" si="57"/>
        <v>1.1274608183149494E-2</v>
      </c>
      <c r="V102" s="19">
        <f t="shared" si="57"/>
        <v>1.0935836283157353E-2</v>
      </c>
      <c r="W102" s="75">
        <f>[3]Rates2020!N109</f>
        <v>1.059706438316522E-2</v>
      </c>
      <c r="X102" s="19">
        <f t="shared" si="58"/>
        <v>1.0419875860521444E-2</v>
      </c>
      <c r="Y102" s="19">
        <f t="shared" si="58"/>
        <v>1.0242687337877669E-2</v>
      </c>
      <c r="Z102" s="19">
        <f t="shared" si="58"/>
        <v>1.0065498815233893E-2</v>
      </c>
      <c r="AA102" s="19">
        <f t="shared" si="58"/>
        <v>9.8883102925901179E-3</v>
      </c>
      <c r="AB102" s="19">
        <f t="shared" si="58"/>
        <v>9.7111217699463424E-3</v>
      </c>
      <c r="AC102" s="19">
        <f t="shared" si="58"/>
        <v>9.533933247302567E-3</v>
      </c>
      <c r="AD102" s="19">
        <f t="shared" si="58"/>
        <v>9.3567447246587915E-3</v>
      </c>
      <c r="AE102" s="19">
        <f t="shared" si="58"/>
        <v>9.179556202015016E-3</v>
      </c>
      <c r="AF102" s="19">
        <f t="shared" si="58"/>
        <v>9.0023676793712405E-3</v>
      </c>
      <c r="AG102" s="75">
        <f>[3]Rates2030!N109</f>
        <v>8.8251791567274581E-3</v>
      </c>
      <c r="AH102" s="19">
        <f t="shared" si="59"/>
        <v>8.8251791567274581E-3</v>
      </c>
      <c r="AI102" s="19">
        <f t="shared" si="59"/>
        <v>8.8251791567274581E-3</v>
      </c>
      <c r="AJ102" s="19">
        <f t="shared" si="59"/>
        <v>8.8251791567274581E-3</v>
      </c>
      <c r="AK102" s="19">
        <f t="shared" si="59"/>
        <v>8.8251791567274581E-3</v>
      </c>
      <c r="AL102" s="19">
        <f t="shared" si="59"/>
        <v>8.8251791567274581E-3</v>
      </c>
      <c r="AM102" s="19">
        <f t="shared" si="59"/>
        <v>8.8251791567274581E-3</v>
      </c>
      <c r="AN102" s="19">
        <f t="shared" si="59"/>
        <v>8.8251791567274581E-3</v>
      </c>
      <c r="AO102" s="19">
        <f t="shared" si="59"/>
        <v>8.8251791567274581E-3</v>
      </c>
      <c r="AP102" s="19">
        <f t="shared" si="59"/>
        <v>8.8251791567274581E-3</v>
      </c>
      <c r="AQ102" s="19">
        <f t="shared" si="59"/>
        <v>8.8251791567274581E-3</v>
      </c>
      <c r="AR102" s="19">
        <f t="shared" si="59"/>
        <v>8.8251791567274581E-3</v>
      </c>
      <c r="AS102" s="19">
        <f t="shared" si="59"/>
        <v>8.8251791567274581E-3</v>
      </c>
      <c r="AT102" s="19">
        <f t="shared" si="59"/>
        <v>8.8251791567274581E-3</v>
      </c>
      <c r="AU102" s="19">
        <f t="shared" si="59"/>
        <v>8.8251791567274581E-3</v>
      </c>
      <c r="AV102" s="19">
        <f t="shared" si="59"/>
        <v>8.8251791567274581E-3</v>
      </c>
      <c r="AW102" s="19">
        <f t="shared" si="59"/>
        <v>8.8251791567274581E-3</v>
      </c>
      <c r="AX102" s="19">
        <f t="shared" si="52"/>
        <v>8.8251791567274581E-3</v>
      </c>
      <c r="AY102" s="19">
        <f t="shared" si="52"/>
        <v>8.8251791567274581E-3</v>
      </c>
      <c r="AZ102" s="19">
        <f t="shared" si="52"/>
        <v>8.8251791567274581E-3</v>
      </c>
      <c r="BA102" s="19">
        <f t="shared" si="52"/>
        <v>8.8251791567274581E-3</v>
      </c>
      <c r="BB102" s="19">
        <f t="shared" si="52"/>
        <v>8.8251791567274581E-3</v>
      </c>
      <c r="BC102" s="19">
        <f t="shared" si="52"/>
        <v>8.8251791567274581E-3</v>
      </c>
      <c r="BD102" s="19">
        <f t="shared" si="52"/>
        <v>8.8251791567274581E-3</v>
      </c>
      <c r="BE102" s="19">
        <f t="shared" si="52"/>
        <v>8.8251791567274581E-3</v>
      </c>
      <c r="BF102" s="19">
        <f t="shared" si="52"/>
        <v>8.8251791567274581E-3</v>
      </c>
      <c r="BG102" s="19">
        <f t="shared" si="52"/>
        <v>8.8251791567274581E-3</v>
      </c>
      <c r="BH102" s="19">
        <f t="shared" si="52"/>
        <v>8.8251791567274581E-3</v>
      </c>
      <c r="BI102" s="19">
        <f t="shared" si="52"/>
        <v>8.8251791567274581E-3</v>
      </c>
      <c r="BJ102" s="19">
        <f t="shared" si="52"/>
        <v>8.8251791567274581E-3</v>
      </c>
      <c r="BK102" s="19">
        <f t="shared" si="52"/>
        <v>8.8251791567274581E-3</v>
      </c>
      <c r="BL102" s="19">
        <f t="shared" si="52"/>
        <v>8.8251791567274581E-3</v>
      </c>
      <c r="BM102" s="19">
        <f t="shared" si="52"/>
        <v>8.8251791567274581E-3</v>
      </c>
      <c r="BN102" s="19">
        <f t="shared" si="53"/>
        <v>8.8251791567274581E-3</v>
      </c>
      <c r="BO102" s="19">
        <f t="shared" si="53"/>
        <v>8.8251791567274581E-3</v>
      </c>
      <c r="BP102" s="19">
        <f t="shared" si="53"/>
        <v>8.8251791567274581E-3</v>
      </c>
      <c r="BQ102" s="19">
        <f t="shared" si="53"/>
        <v>8.8251791567274581E-3</v>
      </c>
      <c r="BR102" s="19">
        <f t="shared" si="53"/>
        <v>8.8251791567274581E-3</v>
      </c>
      <c r="BS102" s="19">
        <f t="shared" si="53"/>
        <v>8.8251791567274581E-3</v>
      </c>
      <c r="BT102" s="19">
        <f t="shared" si="53"/>
        <v>8.8251791567274581E-3</v>
      </c>
      <c r="BU102" s="19">
        <f t="shared" si="53"/>
        <v>8.8251791567274581E-3</v>
      </c>
      <c r="BV102" s="19">
        <f t="shared" si="53"/>
        <v>8.8251791567274581E-3</v>
      </c>
      <c r="BW102" s="19">
        <f t="shared" si="53"/>
        <v>8.8251791567274581E-3</v>
      </c>
      <c r="BX102" s="19">
        <f t="shared" si="53"/>
        <v>8.8251791567274581E-3</v>
      </c>
      <c r="BY102" s="19">
        <f t="shared" si="53"/>
        <v>8.8251791567274581E-3</v>
      </c>
      <c r="BZ102" s="19">
        <f t="shared" si="53"/>
        <v>8.8251791567274581E-3</v>
      </c>
      <c r="CA102" s="19">
        <f t="shared" si="53"/>
        <v>8.8251791567274581E-3</v>
      </c>
      <c r="CB102" s="19">
        <f t="shared" si="53"/>
        <v>8.8251791567274581E-3</v>
      </c>
      <c r="CC102" s="19">
        <f t="shared" si="53"/>
        <v>8.8251791567274581E-3</v>
      </c>
      <c r="CD102" s="19">
        <f t="shared" si="54"/>
        <v>8.8251791567274581E-3</v>
      </c>
      <c r="CE102" s="19">
        <f t="shared" si="54"/>
        <v>8.8251791567274581E-3</v>
      </c>
      <c r="CF102" s="19">
        <f t="shared" si="54"/>
        <v>8.8251791567274581E-3</v>
      </c>
      <c r="CG102" s="19">
        <f t="shared" si="54"/>
        <v>8.8251791567274581E-3</v>
      </c>
      <c r="CH102" s="19">
        <f t="shared" si="54"/>
        <v>8.8251791567274581E-3</v>
      </c>
      <c r="CI102" s="19">
        <f t="shared" si="54"/>
        <v>8.8251791567274581E-3</v>
      </c>
      <c r="CJ102" s="19">
        <f t="shared" si="54"/>
        <v>8.8251791567274581E-3</v>
      </c>
      <c r="CK102" s="19">
        <f t="shared" si="54"/>
        <v>8.8251791567274581E-3</v>
      </c>
      <c r="CL102" s="19">
        <f t="shared" si="54"/>
        <v>8.8251791567274581E-3</v>
      </c>
      <c r="CM102" s="19">
        <f t="shared" si="54"/>
        <v>8.8251791567274581E-3</v>
      </c>
      <c r="CN102" s="19">
        <f t="shared" si="54"/>
        <v>8.8251791567274581E-3</v>
      </c>
      <c r="CO102" s="19">
        <f t="shared" si="54"/>
        <v>8.8251791567274581E-3</v>
      </c>
      <c r="CP102" s="19">
        <f t="shared" si="54"/>
        <v>8.8251791567274581E-3</v>
      </c>
      <c r="CQ102" s="19">
        <f t="shared" si="54"/>
        <v>8.8251791567274581E-3</v>
      </c>
      <c r="CR102" s="19">
        <f t="shared" si="54"/>
        <v>8.8251791567274581E-3</v>
      </c>
      <c r="CS102" s="19">
        <f t="shared" si="54"/>
        <v>8.8251791567274581E-3</v>
      </c>
      <c r="CT102" s="19">
        <f t="shared" si="55"/>
        <v>8.8251791567274581E-3</v>
      </c>
      <c r="CU102" s="19">
        <f t="shared" si="55"/>
        <v>8.8251791567274581E-3</v>
      </c>
      <c r="CV102" s="19">
        <f t="shared" si="55"/>
        <v>8.8251791567274581E-3</v>
      </c>
      <c r="CW102" s="19">
        <f t="shared" si="55"/>
        <v>8.8251791567274581E-3</v>
      </c>
      <c r="CX102" s="19">
        <f t="shared" si="55"/>
        <v>8.8251791567274581E-3</v>
      </c>
      <c r="CY102" s="19">
        <f t="shared" si="55"/>
        <v>8.8251791567274581E-3</v>
      </c>
    </row>
    <row r="103" spans="1:103" ht="13.5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60"/>
        <v>6.3470449652587982E-2</v>
      </c>
      <c r="I103" s="85">
        <f t="shared" si="60"/>
        <v>6.3170394701578925E-2</v>
      </c>
      <c r="J103" s="85">
        <f t="shared" si="60"/>
        <v>6.2870339750569867E-2</v>
      </c>
      <c r="K103" s="85">
        <f t="shared" si="60"/>
        <v>6.257028479956081E-2</v>
      </c>
      <c r="L103" s="85">
        <f t="shared" si="60"/>
        <v>6.2270229848551753E-2</v>
      </c>
      <c r="M103" s="76">
        <f>[3]Rates2010!N114</f>
        <v>6.1970174897542703E-2</v>
      </c>
      <c r="N103" s="25">
        <f t="shared" si="57"/>
        <v>6.1670119946533652E-2</v>
      </c>
      <c r="O103" s="25">
        <f t="shared" si="57"/>
        <v>6.1370064995524602E-2</v>
      </c>
      <c r="P103" s="25">
        <f t="shared" si="57"/>
        <v>6.1070010044515552E-2</v>
      </c>
      <c r="Q103" s="25">
        <f t="shared" si="57"/>
        <v>6.0769955093506502E-2</v>
      </c>
      <c r="R103" s="25">
        <f t="shared" si="57"/>
        <v>6.0469900142497451E-2</v>
      </c>
      <c r="S103" s="25">
        <f t="shared" si="57"/>
        <v>6.0169845191488401E-2</v>
      </c>
      <c r="T103" s="25">
        <f t="shared" si="57"/>
        <v>5.9869790240479351E-2</v>
      </c>
      <c r="U103" s="25">
        <f t="shared" si="57"/>
        <v>5.9569735289470301E-2</v>
      </c>
      <c r="V103" s="25">
        <f t="shared" si="57"/>
        <v>5.926968033846125E-2</v>
      </c>
      <c r="W103" s="76">
        <f>[3]Rates2020!N114</f>
        <v>5.8969625387452179E-2</v>
      </c>
      <c r="X103" s="25">
        <f t="shared" si="58"/>
        <v>5.8736636275117146E-2</v>
      </c>
      <c r="Y103" s="25">
        <f t="shared" si="58"/>
        <v>5.8503647162782113E-2</v>
      </c>
      <c r="Z103" s="25">
        <f t="shared" si="58"/>
        <v>5.827065805044708E-2</v>
      </c>
      <c r="AA103" s="25">
        <f t="shared" si="58"/>
        <v>5.8037668938112047E-2</v>
      </c>
      <c r="AB103" s="25">
        <f t="shared" si="58"/>
        <v>5.7804679825777014E-2</v>
      </c>
      <c r="AC103" s="25">
        <f t="shared" si="58"/>
        <v>5.7571690713441981E-2</v>
      </c>
      <c r="AD103" s="25">
        <f t="shared" si="58"/>
        <v>5.7338701601106948E-2</v>
      </c>
      <c r="AE103" s="25">
        <f t="shared" si="58"/>
        <v>5.7105712488771915E-2</v>
      </c>
      <c r="AF103" s="25">
        <f t="shared" si="58"/>
        <v>5.6872723376436882E-2</v>
      </c>
      <c r="AG103" s="76">
        <f>[3]Rates2030!N114</f>
        <v>5.6639734264101876E-2</v>
      </c>
      <c r="AH103" s="25">
        <f t="shared" si="59"/>
        <v>5.6639734264101876E-2</v>
      </c>
      <c r="AI103" s="25">
        <f t="shared" si="59"/>
        <v>5.6639734264101876E-2</v>
      </c>
      <c r="AJ103" s="25">
        <f t="shared" si="59"/>
        <v>5.6639734264101876E-2</v>
      </c>
      <c r="AK103" s="25">
        <f t="shared" si="59"/>
        <v>5.6639734264101876E-2</v>
      </c>
      <c r="AL103" s="25">
        <f t="shared" si="59"/>
        <v>5.6639734264101876E-2</v>
      </c>
      <c r="AM103" s="25">
        <f t="shared" si="59"/>
        <v>5.6639734264101876E-2</v>
      </c>
      <c r="AN103" s="25">
        <f t="shared" si="59"/>
        <v>5.6639734264101876E-2</v>
      </c>
      <c r="AO103" s="25">
        <f t="shared" si="59"/>
        <v>5.6639734264101876E-2</v>
      </c>
      <c r="AP103" s="25">
        <f t="shared" si="59"/>
        <v>5.6639734264101876E-2</v>
      </c>
      <c r="AQ103" s="25">
        <f t="shared" si="59"/>
        <v>5.6639734264101876E-2</v>
      </c>
      <c r="AR103" s="25">
        <f t="shared" si="59"/>
        <v>5.6639734264101876E-2</v>
      </c>
      <c r="AS103" s="25">
        <f t="shared" si="59"/>
        <v>5.6639734264101876E-2</v>
      </c>
      <c r="AT103" s="25">
        <f t="shared" si="59"/>
        <v>5.6639734264101876E-2</v>
      </c>
      <c r="AU103" s="25">
        <f t="shared" si="59"/>
        <v>5.6639734264101876E-2</v>
      </c>
      <c r="AV103" s="25">
        <f t="shared" si="59"/>
        <v>5.6639734264101876E-2</v>
      </c>
      <c r="AW103" s="25">
        <f t="shared" si="59"/>
        <v>5.6639734264101876E-2</v>
      </c>
      <c r="AX103" s="25">
        <f t="shared" si="52"/>
        <v>5.6639734264101876E-2</v>
      </c>
      <c r="AY103" s="25">
        <f t="shared" si="52"/>
        <v>5.6639734264101876E-2</v>
      </c>
      <c r="AZ103" s="25">
        <f t="shared" si="52"/>
        <v>5.6639734264101876E-2</v>
      </c>
      <c r="BA103" s="25">
        <f t="shared" si="52"/>
        <v>5.6639734264101876E-2</v>
      </c>
      <c r="BB103" s="25">
        <f t="shared" si="52"/>
        <v>5.6639734264101876E-2</v>
      </c>
      <c r="BC103" s="25">
        <f t="shared" si="52"/>
        <v>5.6639734264101876E-2</v>
      </c>
      <c r="BD103" s="25">
        <f t="shared" si="52"/>
        <v>5.6639734264101876E-2</v>
      </c>
      <c r="BE103" s="25">
        <f t="shared" si="52"/>
        <v>5.6639734264101876E-2</v>
      </c>
      <c r="BF103" s="25">
        <f t="shared" si="52"/>
        <v>5.6639734264101876E-2</v>
      </c>
      <c r="BG103" s="25">
        <f t="shared" si="52"/>
        <v>5.6639734264101876E-2</v>
      </c>
      <c r="BH103" s="25">
        <f t="shared" si="52"/>
        <v>5.6639734264101876E-2</v>
      </c>
      <c r="BI103" s="25">
        <f t="shared" si="52"/>
        <v>5.6639734264101876E-2</v>
      </c>
      <c r="BJ103" s="25">
        <f t="shared" si="52"/>
        <v>5.6639734264101876E-2</v>
      </c>
      <c r="BK103" s="25">
        <f t="shared" si="52"/>
        <v>5.6639734264101876E-2</v>
      </c>
      <c r="BL103" s="25">
        <f t="shared" si="52"/>
        <v>5.6639734264101876E-2</v>
      </c>
      <c r="BM103" s="25">
        <f t="shared" si="52"/>
        <v>5.6639734264101876E-2</v>
      </c>
      <c r="BN103" s="25">
        <f t="shared" si="53"/>
        <v>5.6639734264101876E-2</v>
      </c>
      <c r="BO103" s="25">
        <f t="shared" si="53"/>
        <v>5.6639734264101876E-2</v>
      </c>
      <c r="BP103" s="25">
        <f t="shared" si="53"/>
        <v>5.6639734264101876E-2</v>
      </c>
      <c r="BQ103" s="25">
        <f t="shared" si="53"/>
        <v>5.6639734264101876E-2</v>
      </c>
      <c r="BR103" s="25">
        <f t="shared" si="53"/>
        <v>5.6639734264101876E-2</v>
      </c>
      <c r="BS103" s="25">
        <f t="shared" si="53"/>
        <v>5.6639734264101876E-2</v>
      </c>
      <c r="BT103" s="25">
        <f t="shared" si="53"/>
        <v>5.6639734264101876E-2</v>
      </c>
      <c r="BU103" s="25">
        <f t="shared" si="53"/>
        <v>5.6639734264101876E-2</v>
      </c>
      <c r="BV103" s="25">
        <f t="shared" si="53"/>
        <v>5.6639734264101876E-2</v>
      </c>
      <c r="BW103" s="25">
        <f t="shared" si="53"/>
        <v>5.6639734264101876E-2</v>
      </c>
      <c r="BX103" s="25">
        <f t="shared" si="53"/>
        <v>5.6639734264101876E-2</v>
      </c>
      <c r="BY103" s="25">
        <f t="shared" si="53"/>
        <v>5.6639734264101876E-2</v>
      </c>
      <c r="BZ103" s="25">
        <f t="shared" si="53"/>
        <v>5.6639734264101876E-2</v>
      </c>
      <c r="CA103" s="25">
        <f t="shared" si="53"/>
        <v>5.6639734264101876E-2</v>
      </c>
      <c r="CB103" s="25">
        <f t="shared" si="53"/>
        <v>5.6639734264101876E-2</v>
      </c>
      <c r="CC103" s="25">
        <f t="shared" si="53"/>
        <v>5.6639734264101876E-2</v>
      </c>
      <c r="CD103" s="25">
        <f t="shared" si="54"/>
        <v>5.6639734264101876E-2</v>
      </c>
      <c r="CE103" s="25">
        <f t="shared" si="54"/>
        <v>5.6639734264101876E-2</v>
      </c>
      <c r="CF103" s="25">
        <f t="shared" si="54"/>
        <v>5.6639734264101876E-2</v>
      </c>
      <c r="CG103" s="25">
        <f t="shared" si="54"/>
        <v>5.6639734264101876E-2</v>
      </c>
      <c r="CH103" s="25">
        <f t="shared" si="54"/>
        <v>5.6639734264101876E-2</v>
      </c>
      <c r="CI103" s="25">
        <f t="shared" si="54"/>
        <v>5.6639734264101876E-2</v>
      </c>
      <c r="CJ103" s="25">
        <f t="shared" si="54"/>
        <v>5.6639734264101876E-2</v>
      </c>
      <c r="CK103" s="25">
        <f t="shared" si="54"/>
        <v>5.6639734264101876E-2</v>
      </c>
      <c r="CL103" s="25">
        <f t="shared" si="54"/>
        <v>5.6639734264101876E-2</v>
      </c>
      <c r="CM103" s="25">
        <f t="shared" si="54"/>
        <v>5.6639734264101876E-2</v>
      </c>
      <c r="CN103" s="25">
        <f t="shared" si="54"/>
        <v>5.6639734264101876E-2</v>
      </c>
      <c r="CO103" s="25">
        <f t="shared" si="54"/>
        <v>5.6639734264101876E-2</v>
      </c>
      <c r="CP103" s="25">
        <f t="shared" si="54"/>
        <v>5.6639734264101876E-2</v>
      </c>
      <c r="CQ103" s="25">
        <f t="shared" si="54"/>
        <v>5.6639734264101876E-2</v>
      </c>
      <c r="CR103" s="25">
        <f t="shared" si="54"/>
        <v>5.6639734264101876E-2</v>
      </c>
      <c r="CS103" s="25">
        <f t="shared" si="54"/>
        <v>5.6639734264101876E-2</v>
      </c>
      <c r="CT103" s="25">
        <f t="shared" si="55"/>
        <v>5.6639734264101876E-2</v>
      </c>
      <c r="CU103" s="25">
        <f t="shared" si="55"/>
        <v>5.6639734264101876E-2</v>
      </c>
      <c r="CV103" s="25">
        <f t="shared" si="55"/>
        <v>5.6639734264101876E-2</v>
      </c>
      <c r="CW103" s="25">
        <f t="shared" si="55"/>
        <v>5.6639734264101876E-2</v>
      </c>
      <c r="CX103" s="25">
        <f t="shared" si="55"/>
        <v>5.6639734264101876E-2</v>
      </c>
      <c r="CY103" s="25">
        <f t="shared" si="55"/>
        <v>5.6639734264101876E-2</v>
      </c>
    </row>
    <row r="104" spans="1:103" ht="13.5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60"/>
        <v>0</v>
      </c>
      <c r="I104" s="86">
        <f t="shared" si="60"/>
        <v>0</v>
      </c>
      <c r="J104" s="86">
        <f t="shared" si="60"/>
        <v>0</v>
      </c>
      <c r="K104" s="86">
        <f t="shared" si="60"/>
        <v>0</v>
      </c>
      <c r="L104" s="86">
        <f t="shared" si="60"/>
        <v>0</v>
      </c>
      <c r="M104" s="77">
        <f>[3]Rates2010!O119</f>
        <v>0</v>
      </c>
      <c r="N104" s="31">
        <f t="shared" si="57"/>
        <v>0</v>
      </c>
      <c r="O104" s="31">
        <f t="shared" si="57"/>
        <v>0</v>
      </c>
      <c r="P104" s="31">
        <f t="shared" si="57"/>
        <v>0</v>
      </c>
      <c r="Q104" s="31">
        <f t="shared" si="57"/>
        <v>0</v>
      </c>
      <c r="R104" s="31">
        <f t="shared" si="57"/>
        <v>0</v>
      </c>
      <c r="S104" s="31">
        <f t="shared" si="57"/>
        <v>0</v>
      </c>
      <c r="T104" s="31">
        <f t="shared" si="57"/>
        <v>0</v>
      </c>
      <c r="U104" s="31">
        <f t="shared" si="57"/>
        <v>0</v>
      </c>
      <c r="V104" s="31">
        <f t="shared" si="57"/>
        <v>0</v>
      </c>
      <c r="W104" s="77">
        <f>[3]Rates2020!O119</f>
        <v>0</v>
      </c>
      <c r="X104" s="31">
        <f t="shared" si="58"/>
        <v>0</v>
      </c>
      <c r="Y104" s="31">
        <f t="shared" si="58"/>
        <v>0</v>
      </c>
      <c r="Z104" s="31">
        <f t="shared" si="58"/>
        <v>0</v>
      </c>
      <c r="AA104" s="31">
        <f t="shared" si="58"/>
        <v>0</v>
      </c>
      <c r="AB104" s="31">
        <f t="shared" si="58"/>
        <v>0</v>
      </c>
      <c r="AC104" s="31">
        <f t="shared" si="58"/>
        <v>0</v>
      </c>
      <c r="AD104" s="31">
        <f t="shared" si="58"/>
        <v>0</v>
      </c>
      <c r="AE104" s="31">
        <f t="shared" si="58"/>
        <v>0</v>
      </c>
      <c r="AF104" s="31">
        <f t="shared" si="58"/>
        <v>0</v>
      </c>
      <c r="AG104" s="77">
        <f>[3]Rates2030!O119</f>
        <v>0</v>
      </c>
      <c r="AH104" s="53">
        <f t="shared" si="59"/>
        <v>0</v>
      </c>
      <c r="AI104" s="53">
        <f t="shared" si="59"/>
        <v>0</v>
      </c>
      <c r="AJ104" s="53">
        <f t="shared" si="59"/>
        <v>0</v>
      </c>
      <c r="AK104" s="53">
        <f t="shared" si="59"/>
        <v>0</v>
      </c>
      <c r="AL104" s="53">
        <f t="shared" si="59"/>
        <v>0</v>
      </c>
      <c r="AM104" s="53">
        <f t="shared" si="59"/>
        <v>0</v>
      </c>
      <c r="AN104" s="53">
        <f t="shared" si="59"/>
        <v>0</v>
      </c>
      <c r="AO104" s="53">
        <f t="shared" si="59"/>
        <v>0</v>
      </c>
      <c r="AP104" s="53">
        <f t="shared" si="59"/>
        <v>0</v>
      </c>
      <c r="AQ104" s="53">
        <f t="shared" si="59"/>
        <v>0</v>
      </c>
      <c r="AR104" s="31">
        <f t="shared" si="59"/>
        <v>0</v>
      </c>
      <c r="AS104" s="31">
        <f t="shared" si="59"/>
        <v>0</v>
      </c>
      <c r="AT104" s="31">
        <f t="shared" si="59"/>
        <v>0</v>
      </c>
      <c r="AU104" s="31">
        <f t="shared" si="59"/>
        <v>0</v>
      </c>
      <c r="AV104" s="31">
        <f t="shared" si="59"/>
        <v>0</v>
      </c>
      <c r="AW104" s="31">
        <f t="shared" si="59"/>
        <v>0</v>
      </c>
      <c r="AX104" s="31">
        <f t="shared" si="52"/>
        <v>0</v>
      </c>
      <c r="AY104" s="31">
        <f t="shared" si="52"/>
        <v>0</v>
      </c>
      <c r="AZ104" s="31">
        <f t="shared" si="52"/>
        <v>0</v>
      </c>
      <c r="BA104" s="31">
        <f t="shared" si="52"/>
        <v>0</v>
      </c>
      <c r="BB104" s="31">
        <f t="shared" si="52"/>
        <v>0</v>
      </c>
      <c r="BC104" s="31">
        <f t="shared" si="52"/>
        <v>0</v>
      </c>
      <c r="BD104" s="31">
        <f t="shared" si="52"/>
        <v>0</v>
      </c>
      <c r="BE104" s="31">
        <f t="shared" si="52"/>
        <v>0</v>
      </c>
      <c r="BF104" s="31">
        <f t="shared" si="52"/>
        <v>0</v>
      </c>
      <c r="BG104" s="31">
        <f t="shared" si="52"/>
        <v>0</v>
      </c>
      <c r="BH104" s="31">
        <f t="shared" si="52"/>
        <v>0</v>
      </c>
      <c r="BI104" s="31">
        <f t="shared" si="52"/>
        <v>0</v>
      </c>
      <c r="BJ104" s="31">
        <f t="shared" si="52"/>
        <v>0</v>
      </c>
      <c r="BK104" s="31">
        <f t="shared" si="52"/>
        <v>0</v>
      </c>
      <c r="BL104" s="31">
        <f t="shared" si="52"/>
        <v>0</v>
      </c>
      <c r="BM104" s="31">
        <f t="shared" si="52"/>
        <v>0</v>
      </c>
      <c r="BN104" s="31">
        <f t="shared" si="53"/>
        <v>0</v>
      </c>
      <c r="BO104" s="31">
        <f t="shared" si="53"/>
        <v>0</v>
      </c>
      <c r="BP104" s="31">
        <f t="shared" si="53"/>
        <v>0</v>
      </c>
      <c r="BQ104" s="31">
        <f t="shared" si="53"/>
        <v>0</v>
      </c>
      <c r="BR104" s="31">
        <f t="shared" si="53"/>
        <v>0</v>
      </c>
      <c r="BS104" s="31">
        <f t="shared" si="53"/>
        <v>0</v>
      </c>
      <c r="BT104" s="31">
        <f t="shared" si="53"/>
        <v>0</v>
      </c>
      <c r="BU104" s="31">
        <f t="shared" si="53"/>
        <v>0</v>
      </c>
      <c r="BV104" s="31">
        <f t="shared" si="53"/>
        <v>0</v>
      </c>
      <c r="BW104" s="31">
        <f t="shared" si="53"/>
        <v>0</v>
      </c>
      <c r="BX104" s="31">
        <f t="shared" si="53"/>
        <v>0</v>
      </c>
      <c r="BY104" s="31">
        <f t="shared" si="53"/>
        <v>0</v>
      </c>
      <c r="BZ104" s="31">
        <f t="shared" si="53"/>
        <v>0</v>
      </c>
      <c r="CA104" s="31">
        <f t="shared" si="53"/>
        <v>0</v>
      </c>
      <c r="CB104" s="31">
        <f t="shared" si="53"/>
        <v>0</v>
      </c>
      <c r="CC104" s="31">
        <f t="shared" si="53"/>
        <v>0</v>
      </c>
      <c r="CD104" s="31">
        <f t="shared" si="54"/>
        <v>0</v>
      </c>
      <c r="CE104" s="31">
        <f t="shared" si="54"/>
        <v>0</v>
      </c>
      <c r="CF104" s="31">
        <f t="shared" si="54"/>
        <v>0</v>
      </c>
      <c r="CG104" s="31">
        <f t="shared" si="54"/>
        <v>0</v>
      </c>
      <c r="CH104" s="31">
        <f t="shared" si="54"/>
        <v>0</v>
      </c>
      <c r="CI104" s="31">
        <f t="shared" si="54"/>
        <v>0</v>
      </c>
      <c r="CJ104" s="31">
        <f t="shared" si="54"/>
        <v>0</v>
      </c>
      <c r="CK104" s="31">
        <f t="shared" si="54"/>
        <v>0</v>
      </c>
      <c r="CL104" s="31">
        <f t="shared" si="54"/>
        <v>0</v>
      </c>
      <c r="CM104" s="31">
        <f t="shared" si="54"/>
        <v>0</v>
      </c>
      <c r="CN104" s="31">
        <f t="shared" si="54"/>
        <v>0</v>
      </c>
      <c r="CO104" s="31">
        <f t="shared" si="54"/>
        <v>0</v>
      </c>
      <c r="CP104" s="31">
        <f t="shared" si="54"/>
        <v>0</v>
      </c>
      <c r="CQ104" s="31">
        <f t="shared" si="54"/>
        <v>0</v>
      </c>
      <c r="CR104" s="31">
        <f t="shared" si="54"/>
        <v>0</v>
      </c>
      <c r="CS104" s="31">
        <f t="shared" si="54"/>
        <v>0</v>
      </c>
      <c r="CT104" s="31">
        <f t="shared" si="55"/>
        <v>0</v>
      </c>
      <c r="CU104" s="31">
        <f t="shared" si="55"/>
        <v>0</v>
      </c>
      <c r="CV104" s="31">
        <f t="shared" si="55"/>
        <v>0</v>
      </c>
      <c r="CW104" s="31">
        <f t="shared" si="55"/>
        <v>0</v>
      </c>
      <c r="CX104" s="31">
        <f t="shared" si="55"/>
        <v>0</v>
      </c>
      <c r="CY104" s="31">
        <f t="shared" si="55"/>
        <v>0</v>
      </c>
    </row>
    <row r="105" spans="1:103" ht="13.5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60"/>
        <v>0.28340427230324466</v>
      </c>
      <c r="I105" s="85">
        <f t="shared" si="60"/>
        <v>0.28265119758162066</v>
      </c>
      <c r="J105" s="85">
        <f t="shared" si="60"/>
        <v>0.28189812285999666</v>
      </c>
      <c r="K105" s="85">
        <f t="shared" si="60"/>
        <v>0.28114504813837266</v>
      </c>
      <c r="L105" s="85">
        <f t="shared" si="60"/>
        <v>0.28039197341674865</v>
      </c>
      <c r="M105" s="76">
        <f>[3]Rates2010!O118</f>
        <v>0.27963889869512465</v>
      </c>
      <c r="N105" s="25">
        <f t="shared" si="57"/>
        <v>0.27888582397350065</v>
      </c>
      <c r="O105" s="25">
        <f t="shared" si="57"/>
        <v>0.27813274925187664</v>
      </c>
      <c r="P105" s="25">
        <f t="shared" si="57"/>
        <v>0.27737967453025264</v>
      </c>
      <c r="Q105" s="25">
        <f t="shared" si="57"/>
        <v>0.27662659980862864</v>
      </c>
      <c r="R105" s="25">
        <f t="shared" si="57"/>
        <v>0.27587352508700463</v>
      </c>
      <c r="S105" s="25">
        <f t="shared" si="57"/>
        <v>0.27512045036538063</v>
      </c>
      <c r="T105" s="25">
        <f t="shared" si="57"/>
        <v>0.27436737564375663</v>
      </c>
      <c r="U105" s="25">
        <f t="shared" si="57"/>
        <v>0.27361430092213262</v>
      </c>
      <c r="V105" s="25">
        <f t="shared" si="57"/>
        <v>0.27286122620050862</v>
      </c>
      <c r="W105" s="76">
        <f>[3]Rates2020!O118</f>
        <v>0.27210815147888473</v>
      </c>
      <c r="X105" s="25">
        <f t="shared" si="58"/>
        <v>0.27154888513142661</v>
      </c>
      <c r="Y105" s="25">
        <f t="shared" si="58"/>
        <v>0.27098961878396849</v>
      </c>
      <c r="Z105" s="25">
        <f t="shared" si="58"/>
        <v>0.27043035243651037</v>
      </c>
      <c r="AA105" s="25">
        <f t="shared" si="58"/>
        <v>0.26987108608905225</v>
      </c>
      <c r="AB105" s="25">
        <f t="shared" si="58"/>
        <v>0.26931181974159413</v>
      </c>
      <c r="AC105" s="25">
        <f t="shared" si="58"/>
        <v>0.26875255339413601</v>
      </c>
      <c r="AD105" s="25">
        <f t="shared" si="58"/>
        <v>0.26819328704667789</v>
      </c>
      <c r="AE105" s="25">
        <f t="shared" si="58"/>
        <v>0.26763402069921977</v>
      </c>
      <c r="AF105" s="25">
        <f t="shared" si="58"/>
        <v>0.26707475435176165</v>
      </c>
      <c r="AG105" s="76">
        <f>[3]Rates2030!O118</f>
        <v>0.26651548800430369</v>
      </c>
      <c r="AH105" s="54">
        <f t="shared" si="59"/>
        <v>0.26651548800430369</v>
      </c>
      <c r="AI105" s="54">
        <f t="shared" si="59"/>
        <v>0.26651548800430369</v>
      </c>
      <c r="AJ105" s="54">
        <f t="shared" si="59"/>
        <v>0.26651548800430369</v>
      </c>
      <c r="AK105" s="54">
        <f t="shared" si="59"/>
        <v>0.26651548800430369</v>
      </c>
      <c r="AL105" s="54">
        <f t="shared" si="59"/>
        <v>0.26651548800430369</v>
      </c>
      <c r="AM105" s="54">
        <f t="shared" si="59"/>
        <v>0.26651548800430369</v>
      </c>
      <c r="AN105" s="54">
        <f t="shared" si="59"/>
        <v>0.26651548800430369</v>
      </c>
      <c r="AO105" s="54">
        <f t="shared" si="59"/>
        <v>0.26651548800430369</v>
      </c>
      <c r="AP105" s="54">
        <f t="shared" si="59"/>
        <v>0.26651548800430369</v>
      </c>
      <c r="AQ105" s="54">
        <f t="shared" si="59"/>
        <v>0.26651548800430369</v>
      </c>
      <c r="AR105" s="25">
        <f t="shared" si="59"/>
        <v>0.26651548800430369</v>
      </c>
      <c r="AS105" s="25">
        <f t="shared" si="59"/>
        <v>0.26651548800430369</v>
      </c>
      <c r="AT105" s="25">
        <f t="shared" si="59"/>
        <v>0.26651548800430369</v>
      </c>
      <c r="AU105" s="25">
        <f t="shared" si="59"/>
        <v>0.26651548800430369</v>
      </c>
      <c r="AV105" s="25">
        <f t="shared" si="59"/>
        <v>0.26651548800430369</v>
      </c>
      <c r="AW105" s="25">
        <f t="shared" si="59"/>
        <v>0.26651548800430369</v>
      </c>
      <c r="AX105" s="25">
        <f t="shared" si="52"/>
        <v>0.26651548800430369</v>
      </c>
      <c r="AY105" s="25">
        <f t="shared" si="52"/>
        <v>0.26651548800430369</v>
      </c>
      <c r="AZ105" s="25">
        <f t="shared" si="52"/>
        <v>0.26651548800430369</v>
      </c>
      <c r="BA105" s="25">
        <f t="shared" si="52"/>
        <v>0.26651548800430369</v>
      </c>
      <c r="BB105" s="25">
        <f t="shared" si="52"/>
        <v>0.26651548800430369</v>
      </c>
      <c r="BC105" s="25">
        <f t="shared" si="52"/>
        <v>0.26651548800430369</v>
      </c>
      <c r="BD105" s="25">
        <f t="shared" si="52"/>
        <v>0.26651548800430369</v>
      </c>
      <c r="BE105" s="25">
        <f t="shared" si="52"/>
        <v>0.26651548800430369</v>
      </c>
      <c r="BF105" s="25">
        <f t="shared" si="52"/>
        <v>0.26651548800430369</v>
      </c>
      <c r="BG105" s="25">
        <f t="shared" si="52"/>
        <v>0.26651548800430369</v>
      </c>
      <c r="BH105" s="25">
        <f t="shared" si="52"/>
        <v>0.26651548800430369</v>
      </c>
      <c r="BI105" s="25">
        <f t="shared" si="52"/>
        <v>0.26651548800430369</v>
      </c>
      <c r="BJ105" s="25">
        <f t="shared" si="52"/>
        <v>0.26651548800430369</v>
      </c>
      <c r="BK105" s="25">
        <f t="shared" si="52"/>
        <v>0.26651548800430369</v>
      </c>
      <c r="BL105" s="25">
        <f t="shared" si="52"/>
        <v>0.26651548800430369</v>
      </c>
      <c r="BM105" s="25">
        <f t="shared" si="52"/>
        <v>0.26651548800430369</v>
      </c>
      <c r="BN105" s="25">
        <f t="shared" si="53"/>
        <v>0.26651548800430369</v>
      </c>
      <c r="BO105" s="25">
        <f t="shared" si="53"/>
        <v>0.26651548800430369</v>
      </c>
      <c r="BP105" s="25">
        <f t="shared" si="53"/>
        <v>0.26651548800430369</v>
      </c>
      <c r="BQ105" s="25">
        <f t="shared" si="53"/>
        <v>0.26651548800430369</v>
      </c>
      <c r="BR105" s="25">
        <f t="shared" si="53"/>
        <v>0.26651548800430369</v>
      </c>
      <c r="BS105" s="25">
        <f t="shared" si="53"/>
        <v>0.26651548800430369</v>
      </c>
      <c r="BT105" s="25">
        <f t="shared" si="53"/>
        <v>0.26651548800430369</v>
      </c>
      <c r="BU105" s="25">
        <f t="shared" si="53"/>
        <v>0.26651548800430369</v>
      </c>
      <c r="BV105" s="25">
        <f t="shared" si="53"/>
        <v>0.26651548800430369</v>
      </c>
      <c r="BW105" s="25">
        <f t="shared" si="53"/>
        <v>0.26651548800430369</v>
      </c>
      <c r="BX105" s="25">
        <f t="shared" si="53"/>
        <v>0.26651548800430369</v>
      </c>
      <c r="BY105" s="25">
        <f t="shared" si="53"/>
        <v>0.26651548800430369</v>
      </c>
      <c r="BZ105" s="25">
        <f t="shared" si="53"/>
        <v>0.26651548800430369</v>
      </c>
      <c r="CA105" s="25">
        <f t="shared" si="53"/>
        <v>0.26651548800430369</v>
      </c>
      <c r="CB105" s="25">
        <f t="shared" si="53"/>
        <v>0.26651548800430369</v>
      </c>
      <c r="CC105" s="25">
        <f t="shared" si="53"/>
        <v>0.26651548800430369</v>
      </c>
      <c r="CD105" s="25">
        <f t="shared" si="54"/>
        <v>0.26651548800430369</v>
      </c>
      <c r="CE105" s="25">
        <f t="shared" si="54"/>
        <v>0.26651548800430369</v>
      </c>
      <c r="CF105" s="25">
        <f t="shared" si="54"/>
        <v>0.26651548800430369</v>
      </c>
      <c r="CG105" s="25">
        <f t="shared" si="54"/>
        <v>0.26651548800430369</v>
      </c>
      <c r="CH105" s="25">
        <f t="shared" si="54"/>
        <v>0.26651548800430369</v>
      </c>
      <c r="CI105" s="25">
        <f t="shared" si="54"/>
        <v>0.26651548800430369</v>
      </c>
      <c r="CJ105" s="25">
        <f t="shared" si="54"/>
        <v>0.26651548800430369</v>
      </c>
      <c r="CK105" s="25">
        <f t="shared" si="54"/>
        <v>0.26651548800430369</v>
      </c>
      <c r="CL105" s="25">
        <f t="shared" si="54"/>
        <v>0.26651548800430369</v>
      </c>
      <c r="CM105" s="25">
        <f t="shared" si="54"/>
        <v>0.26651548800430369</v>
      </c>
      <c r="CN105" s="25">
        <f t="shared" si="54"/>
        <v>0.26651548800430369</v>
      </c>
      <c r="CO105" s="25">
        <f t="shared" si="54"/>
        <v>0.26651548800430369</v>
      </c>
      <c r="CP105" s="25">
        <f t="shared" si="54"/>
        <v>0.26651548800430369</v>
      </c>
      <c r="CQ105" s="25">
        <f t="shared" si="54"/>
        <v>0.26651548800430369</v>
      </c>
      <c r="CR105" s="25">
        <f t="shared" si="54"/>
        <v>0.26651548800430369</v>
      </c>
      <c r="CS105" s="25">
        <f t="shared" si="54"/>
        <v>0.26651548800430369</v>
      </c>
      <c r="CT105" s="25">
        <f t="shared" si="55"/>
        <v>0.26651548800430369</v>
      </c>
      <c r="CU105" s="25">
        <f t="shared" si="55"/>
        <v>0.26651548800430369</v>
      </c>
      <c r="CV105" s="25">
        <f t="shared" si="55"/>
        <v>0.26651548800430369</v>
      </c>
      <c r="CW105" s="25">
        <f t="shared" si="55"/>
        <v>0.26651548800430369</v>
      </c>
      <c r="CX105" s="25">
        <f t="shared" si="55"/>
        <v>0.26651548800430369</v>
      </c>
      <c r="CY105" s="25">
        <f t="shared" si="55"/>
        <v>0.26651548800430369</v>
      </c>
    </row>
    <row r="106" spans="1:103" ht="13.5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60"/>
        <v>0</v>
      </c>
      <c r="I106" s="88">
        <f t="shared" si="60"/>
        <v>0</v>
      </c>
      <c r="J106" s="88">
        <f t="shared" si="60"/>
        <v>0</v>
      </c>
      <c r="K106" s="88">
        <f t="shared" si="60"/>
        <v>0</v>
      </c>
      <c r="L106" s="88">
        <f t="shared" si="60"/>
        <v>0</v>
      </c>
      <c r="M106" s="79">
        <v>0</v>
      </c>
      <c r="N106" s="44">
        <f t="shared" si="57"/>
        <v>0</v>
      </c>
      <c r="O106" s="44">
        <f t="shared" si="57"/>
        <v>0</v>
      </c>
      <c r="P106" s="44">
        <f t="shared" si="57"/>
        <v>0</v>
      </c>
      <c r="Q106" s="44">
        <f t="shared" si="57"/>
        <v>0</v>
      </c>
      <c r="R106" s="44">
        <f t="shared" si="57"/>
        <v>0</v>
      </c>
      <c r="S106" s="44">
        <f t="shared" si="57"/>
        <v>0</v>
      </c>
      <c r="T106" s="44">
        <f t="shared" si="57"/>
        <v>0</v>
      </c>
      <c r="U106" s="44">
        <f t="shared" si="57"/>
        <v>0</v>
      </c>
      <c r="V106" s="44">
        <f t="shared" si="57"/>
        <v>0</v>
      </c>
      <c r="W106" s="79">
        <v>0</v>
      </c>
      <c r="X106" s="44">
        <f t="shared" si="58"/>
        <v>0</v>
      </c>
      <c r="Y106" s="44">
        <f t="shared" si="58"/>
        <v>0</v>
      </c>
      <c r="Z106" s="44">
        <f t="shared" si="58"/>
        <v>0</v>
      </c>
      <c r="AA106" s="44">
        <f t="shared" si="58"/>
        <v>0</v>
      </c>
      <c r="AB106" s="44">
        <f t="shared" si="58"/>
        <v>0</v>
      </c>
      <c r="AC106" s="44">
        <f t="shared" si="58"/>
        <v>0</v>
      </c>
      <c r="AD106" s="44">
        <f t="shared" si="58"/>
        <v>0</v>
      </c>
      <c r="AE106" s="44">
        <f t="shared" si="58"/>
        <v>0</v>
      </c>
      <c r="AF106" s="44">
        <f t="shared" si="58"/>
        <v>0</v>
      </c>
      <c r="AG106" s="79">
        <v>0</v>
      </c>
      <c r="AH106" s="44">
        <f t="shared" si="59"/>
        <v>0</v>
      </c>
      <c r="AI106" s="44">
        <f t="shared" si="59"/>
        <v>0</v>
      </c>
      <c r="AJ106" s="44">
        <f t="shared" si="59"/>
        <v>0</v>
      </c>
      <c r="AK106" s="44">
        <f t="shared" si="59"/>
        <v>0</v>
      </c>
      <c r="AL106" s="44">
        <f t="shared" si="59"/>
        <v>0</v>
      </c>
      <c r="AM106" s="44">
        <f t="shared" si="59"/>
        <v>0</v>
      </c>
      <c r="AN106" s="44">
        <f t="shared" si="59"/>
        <v>0</v>
      </c>
      <c r="AO106" s="44">
        <f t="shared" si="59"/>
        <v>0</v>
      </c>
      <c r="AP106" s="44">
        <f t="shared" si="59"/>
        <v>0</v>
      </c>
      <c r="AQ106" s="44">
        <f t="shared" si="59"/>
        <v>0</v>
      </c>
      <c r="AR106" s="44">
        <f t="shared" si="59"/>
        <v>0</v>
      </c>
      <c r="AS106" s="44">
        <f t="shared" si="59"/>
        <v>0</v>
      </c>
      <c r="AT106" s="44">
        <f t="shared" si="59"/>
        <v>0</v>
      </c>
      <c r="AU106" s="44">
        <f t="shared" si="59"/>
        <v>0</v>
      </c>
      <c r="AV106" s="44">
        <f t="shared" si="59"/>
        <v>0</v>
      </c>
      <c r="AW106" s="44">
        <f t="shared" si="59"/>
        <v>0</v>
      </c>
      <c r="AX106" s="44">
        <f t="shared" si="52"/>
        <v>0</v>
      </c>
      <c r="AY106" s="44">
        <f t="shared" si="52"/>
        <v>0</v>
      </c>
      <c r="AZ106" s="44">
        <f t="shared" si="52"/>
        <v>0</v>
      </c>
      <c r="BA106" s="44">
        <f t="shared" si="52"/>
        <v>0</v>
      </c>
      <c r="BB106" s="44">
        <f t="shared" si="52"/>
        <v>0</v>
      </c>
      <c r="BC106" s="44">
        <f t="shared" si="52"/>
        <v>0</v>
      </c>
      <c r="BD106" s="44">
        <f t="shared" si="52"/>
        <v>0</v>
      </c>
      <c r="BE106" s="44">
        <f t="shared" si="52"/>
        <v>0</v>
      </c>
      <c r="BF106" s="44">
        <f t="shared" si="52"/>
        <v>0</v>
      </c>
      <c r="BG106" s="44">
        <f t="shared" si="52"/>
        <v>0</v>
      </c>
      <c r="BH106" s="44">
        <f t="shared" si="52"/>
        <v>0</v>
      </c>
      <c r="BI106" s="44">
        <f t="shared" si="52"/>
        <v>0</v>
      </c>
      <c r="BJ106" s="44">
        <f t="shared" si="52"/>
        <v>0</v>
      </c>
      <c r="BK106" s="44">
        <f t="shared" si="52"/>
        <v>0</v>
      </c>
      <c r="BL106" s="44">
        <f t="shared" si="52"/>
        <v>0</v>
      </c>
      <c r="BM106" s="44">
        <f t="shared" si="52"/>
        <v>0</v>
      </c>
      <c r="BN106" s="44">
        <f t="shared" si="53"/>
        <v>0</v>
      </c>
      <c r="BO106" s="44">
        <f t="shared" si="53"/>
        <v>0</v>
      </c>
      <c r="BP106" s="44">
        <f t="shared" si="53"/>
        <v>0</v>
      </c>
      <c r="BQ106" s="44">
        <f t="shared" si="53"/>
        <v>0</v>
      </c>
      <c r="BR106" s="44">
        <f t="shared" si="53"/>
        <v>0</v>
      </c>
      <c r="BS106" s="44">
        <f t="shared" si="53"/>
        <v>0</v>
      </c>
      <c r="BT106" s="44">
        <f t="shared" si="53"/>
        <v>0</v>
      </c>
      <c r="BU106" s="44">
        <f t="shared" si="53"/>
        <v>0</v>
      </c>
      <c r="BV106" s="44">
        <f t="shared" si="53"/>
        <v>0</v>
      </c>
      <c r="BW106" s="44">
        <f t="shared" si="53"/>
        <v>0</v>
      </c>
      <c r="BX106" s="44">
        <f t="shared" si="53"/>
        <v>0</v>
      </c>
      <c r="BY106" s="44">
        <f t="shared" si="53"/>
        <v>0</v>
      </c>
      <c r="BZ106" s="44">
        <f t="shared" si="53"/>
        <v>0</v>
      </c>
      <c r="CA106" s="44">
        <f t="shared" si="53"/>
        <v>0</v>
      </c>
      <c r="CB106" s="44">
        <f t="shared" si="53"/>
        <v>0</v>
      </c>
      <c r="CC106" s="44">
        <f t="shared" si="53"/>
        <v>0</v>
      </c>
      <c r="CD106" s="44">
        <f t="shared" si="54"/>
        <v>0</v>
      </c>
      <c r="CE106" s="44">
        <f t="shared" si="54"/>
        <v>0</v>
      </c>
      <c r="CF106" s="44">
        <f t="shared" si="54"/>
        <v>0</v>
      </c>
      <c r="CG106" s="44">
        <f t="shared" si="54"/>
        <v>0</v>
      </c>
      <c r="CH106" s="44">
        <f t="shared" si="54"/>
        <v>0</v>
      </c>
      <c r="CI106" s="44">
        <f t="shared" si="54"/>
        <v>0</v>
      </c>
      <c r="CJ106" s="44">
        <f t="shared" si="54"/>
        <v>0</v>
      </c>
      <c r="CK106" s="44">
        <f t="shared" si="54"/>
        <v>0</v>
      </c>
      <c r="CL106" s="44">
        <f t="shared" si="54"/>
        <v>0</v>
      </c>
      <c r="CM106" s="44">
        <f t="shared" si="54"/>
        <v>0</v>
      </c>
      <c r="CN106" s="44">
        <f t="shared" si="54"/>
        <v>0</v>
      </c>
      <c r="CO106" s="44">
        <f t="shared" si="54"/>
        <v>0</v>
      </c>
      <c r="CP106" s="44">
        <f t="shared" si="54"/>
        <v>0</v>
      </c>
      <c r="CQ106" s="44">
        <f t="shared" si="54"/>
        <v>0</v>
      </c>
      <c r="CR106" s="44">
        <f t="shared" si="54"/>
        <v>0</v>
      </c>
      <c r="CS106" s="44">
        <f t="shared" si="54"/>
        <v>0</v>
      </c>
      <c r="CT106" s="44">
        <f t="shared" si="55"/>
        <v>0</v>
      </c>
      <c r="CU106" s="44">
        <f t="shared" si="55"/>
        <v>0</v>
      </c>
      <c r="CV106" s="44">
        <f t="shared" si="55"/>
        <v>0</v>
      </c>
      <c r="CW106" s="44">
        <f t="shared" si="55"/>
        <v>0</v>
      </c>
      <c r="CX106" s="44">
        <f t="shared" si="55"/>
        <v>0</v>
      </c>
      <c r="CY106" s="44">
        <f t="shared" si="55"/>
        <v>0</v>
      </c>
    </row>
    <row r="107" spans="1:103" ht="13.5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60"/>
        <v>0.57684200336409486</v>
      </c>
      <c r="I107" s="89">
        <f t="shared" si="60"/>
        <v>0.57656626948381207</v>
      </c>
      <c r="J107" s="89">
        <f t="shared" si="60"/>
        <v>0.57629053560352927</v>
      </c>
      <c r="K107" s="89">
        <f t="shared" si="60"/>
        <v>0.57601480172324648</v>
      </c>
      <c r="L107" s="89">
        <f t="shared" si="60"/>
        <v>0.57573906784296369</v>
      </c>
      <c r="M107" s="80">
        <f>[3]Rates2010!O126</f>
        <v>0.5754633339626809</v>
      </c>
      <c r="N107" s="50">
        <f t="shared" si="57"/>
        <v>0.57518760008239811</v>
      </c>
      <c r="O107" s="50">
        <f t="shared" si="57"/>
        <v>0.57491186620211532</v>
      </c>
      <c r="P107" s="50">
        <f t="shared" si="57"/>
        <v>0.57463613232183253</v>
      </c>
      <c r="Q107" s="50">
        <f t="shared" si="57"/>
        <v>0.57436039844154974</v>
      </c>
      <c r="R107" s="50">
        <f t="shared" si="57"/>
        <v>0.57408466456126694</v>
      </c>
      <c r="S107" s="50">
        <f t="shared" si="57"/>
        <v>0.57380893068098415</v>
      </c>
      <c r="T107" s="50">
        <f t="shared" si="57"/>
        <v>0.57353319680070136</v>
      </c>
      <c r="U107" s="50">
        <f t="shared" si="57"/>
        <v>0.57325746292041857</v>
      </c>
      <c r="V107" s="50">
        <f t="shared" si="57"/>
        <v>0.57298172904013578</v>
      </c>
      <c r="W107" s="80">
        <f>[3]Rates2020!O126</f>
        <v>0.57270599515985343</v>
      </c>
      <c r="X107" s="50">
        <f t="shared" si="58"/>
        <v>0.57253088269947516</v>
      </c>
      <c r="Y107" s="50">
        <f t="shared" si="58"/>
        <v>0.57235577023909689</v>
      </c>
      <c r="Z107" s="50">
        <f t="shared" si="58"/>
        <v>0.57218065777871863</v>
      </c>
      <c r="AA107" s="50">
        <f t="shared" si="58"/>
        <v>0.57200554531834036</v>
      </c>
      <c r="AB107" s="50">
        <f t="shared" si="58"/>
        <v>0.57183043285796209</v>
      </c>
      <c r="AC107" s="50">
        <f t="shared" si="58"/>
        <v>0.57165532039758382</v>
      </c>
      <c r="AD107" s="50">
        <f t="shared" si="58"/>
        <v>0.57148020793720555</v>
      </c>
      <c r="AE107" s="50">
        <f t="shared" si="58"/>
        <v>0.57130509547682728</v>
      </c>
      <c r="AF107" s="50">
        <f t="shared" si="58"/>
        <v>0.57112998301644902</v>
      </c>
      <c r="AG107" s="80">
        <f>[3]Rates2030!O126</f>
        <v>0.57095487055607097</v>
      </c>
      <c r="AH107" s="50">
        <f t="shared" si="59"/>
        <v>0.57095487055607097</v>
      </c>
      <c r="AI107" s="50">
        <f t="shared" si="59"/>
        <v>0.57095487055607097</v>
      </c>
      <c r="AJ107" s="50">
        <f t="shared" si="59"/>
        <v>0.57095487055607097</v>
      </c>
      <c r="AK107" s="50">
        <f t="shared" si="59"/>
        <v>0.57095487055607097</v>
      </c>
      <c r="AL107" s="50">
        <f t="shared" si="59"/>
        <v>0.57095487055607097</v>
      </c>
      <c r="AM107" s="50">
        <f t="shared" si="59"/>
        <v>0.57095487055607097</v>
      </c>
      <c r="AN107" s="50">
        <f t="shared" si="59"/>
        <v>0.57095487055607097</v>
      </c>
      <c r="AO107" s="50">
        <f t="shared" si="59"/>
        <v>0.57095487055607097</v>
      </c>
      <c r="AP107" s="50">
        <f t="shared" si="59"/>
        <v>0.57095487055607097</v>
      </c>
      <c r="AQ107" s="50">
        <f t="shared" si="59"/>
        <v>0.57095487055607097</v>
      </c>
      <c r="AR107" s="50">
        <f t="shared" si="59"/>
        <v>0.57095487055607097</v>
      </c>
      <c r="AS107" s="50">
        <f t="shared" si="59"/>
        <v>0.57095487055607097</v>
      </c>
      <c r="AT107" s="50">
        <f t="shared" si="59"/>
        <v>0.57095487055607097</v>
      </c>
      <c r="AU107" s="50">
        <f t="shared" si="59"/>
        <v>0.57095487055607097</v>
      </c>
      <c r="AV107" s="50">
        <f t="shared" si="59"/>
        <v>0.57095487055607097</v>
      </c>
      <c r="AW107" s="50">
        <f t="shared" si="59"/>
        <v>0.57095487055607097</v>
      </c>
      <c r="AX107" s="50">
        <f t="shared" si="52"/>
        <v>0.57095487055607097</v>
      </c>
      <c r="AY107" s="50">
        <f t="shared" si="52"/>
        <v>0.57095487055607097</v>
      </c>
      <c r="AZ107" s="50">
        <f t="shared" si="52"/>
        <v>0.57095487055607097</v>
      </c>
      <c r="BA107" s="50">
        <f t="shared" si="52"/>
        <v>0.57095487055607097</v>
      </c>
      <c r="BB107" s="50">
        <f t="shared" si="52"/>
        <v>0.57095487055607097</v>
      </c>
      <c r="BC107" s="50">
        <f t="shared" si="52"/>
        <v>0.57095487055607097</v>
      </c>
      <c r="BD107" s="50">
        <f t="shared" si="52"/>
        <v>0.57095487055607097</v>
      </c>
      <c r="BE107" s="50">
        <f t="shared" si="52"/>
        <v>0.57095487055607097</v>
      </c>
      <c r="BF107" s="50">
        <f t="shared" si="52"/>
        <v>0.57095487055607097</v>
      </c>
      <c r="BG107" s="50">
        <f t="shared" si="52"/>
        <v>0.57095487055607097</v>
      </c>
      <c r="BH107" s="50">
        <f t="shared" si="52"/>
        <v>0.57095487055607097</v>
      </c>
      <c r="BI107" s="50">
        <f t="shared" si="52"/>
        <v>0.57095487055607097</v>
      </c>
      <c r="BJ107" s="50">
        <f t="shared" si="52"/>
        <v>0.57095487055607097</v>
      </c>
      <c r="BK107" s="50">
        <f t="shared" si="52"/>
        <v>0.57095487055607097</v>
      </c>
      <c r="BL107" s="50">
        <f t="shared" si="52"/>
        <v>0.57095487055607097</v>
      </c>
      <c r="BM107" s="50">
        <f t="shared" si="52"/>
        <v>0.57095487055607097</v>
      </c>
      <c r="BN107" s="50">
        <f t="shared" si="53"/>
        <v>0.57095487055607097</v>
      </c>
      <c r="BO107" s="50">
        <f t="shared" si="53"/>
        <v>0.57095487055607097</v>
      </c>
      <c r="BP107" s="50">
        <f t="shared" si="53"/>
        <v>0.57095487055607097</v>
      </c>
      <c r="BQ107" s="50">
        <f t="shared" si="53"/>
        <v>0.57095487055607097</v>
      </c>
      <c r="BR107" s="50">
        <f t="shared" si="53"/>
        <v>0.57095487055607097</v>
      </c>
      <c r="BS107" s="50">
        <f t="shared" si="53"/>
        <v>0.57095487055607097</v>
      </c>
      <c r="BT107" s="50">
        <f t="shared" si="53"/>
        <v>0.57095487055607097</v>
      </c>
      <c r="BU107" s="50">
        <f t="shared" si="53"/>
        <v>0.57095487055607097</v>
      </c>
      <c r="BV107" s="50">
        <f t="shared" si="53"/>
        <v>0.57095487055607097</v>
      </c>
      <c r="BW107" s="50">
        <f t="shared" si="53"/>
        <v>0.57095487055607097</v>
      </c>
      <c r="BX107" s="50">
        <f t="shared" si="53"/>
        <v>0.57095487055607097</v>
      </c>
      <c r="BY107" s="50">
        <f t="shared" si="53"/>
        <v>0.57095487055607097</v>
      </c>
      <c r="BZ107" s="50">
        <f t="shared" si="53"/>
        <v>0.57095487055607097</v>
      </c>
      <c r="CA107" s="50">
        <f t="shared" si="53"/>
        <v>0.57095487055607097</v>
      </c>
      <c r="CB107" s="50">
        <f t="shared" si="53"/>
        <v>0.57095487055607097</v>
      </c>
      <c r="CC107" s="50">
        <f t="shared" si="53"/>
        <v>0.57095487055607097</v>
      </c>
      <c r="CD107" s="50">
        <f t="shared" si="54"/>
        <v>0.57095487055607097</v>
      </c>
      <c r="CE107" s="50">
        <f t="shared" si="54"/>
        <v>0.57095487055607097</v>
      </c>
      <c r="CF107" s="50">
        <f t="shared" si="54"/>
        <v>0.57095487055607097</v>
      </c>
      <c r="CG107" s="50">
        <f t="shared" si="54"/>
        <v>0.57095487055607097</v>
      </c>
      <c r="CH107" s="50">
        <f t="shared" si="54"/>
        <v>0.57095487055607097</v>
      </c>
      <c r="CI107" s="50">
        <f t="shared" si="54"/>
        <v>0.57095487055607097</v>
      </c>
      <c r="CJ107" s="50">
        <f t="shared" si="54"/>
        <v>0.57095487055607097</v>
      </c>
      <c r="CK107" s="50">
        <f t="shared" si="54"/>
        <v>0.57095487055607097</v>
      </c>
      <c r="CL107" s="50">
        <f t="shared" si="54"/>
        <v>0.57095487055607097</v>
      </c>
      <c r="CM107" s="50">
        <f t="shared" si="54"/>
        <v>0.57095487055607097</v>
      </c>
      <c r="CN107" s="50">
        <f t="shared" si="54"/>
        <v>0.57095487055607097</v>
      </c>
      <c r="CO107" s="50">
        <f t="shared" si="54"/>
        <v>0.57095487055607097</v>
      </c>
      <c r="CP107" s="50">
        <f t="shared" si="54"/>
        <v>0.57095487055607097</v>
      </c>
      <c r="CQ107" s="50">
        <f t="shared" si="54"/>
        <v>0.57095487055607097</v>
      </c>
      <c r="CR107" s="50">
        <f t="shared" si="54"/>
        <v>0.57095487055607097</v>
      </c>
      <c r="CS107" s="50">
        <f t="shared" si="54"/>
        <v>0.57095487055607097</v>
      </c>
      <c r="CT107" s="50">
        <f t="shared" si="55"/>
        <v>0.57095487055607097</v>
      </c>
      <c r="CU107" s="50">
        <f t="shared" si="55"/>
        <v>0.57095487055607097</v>
      </c>
      <c r="CV107" s="50">
        <f t="shared" si="55"/>
        <v>0.57095487055607097</v>
      </c>
      <c r="CW107" s="50">
        <f t="shared" si="55"/>
        <v>0.57095487055607097</v>
      </c>
      <c r="CX107" s="50">
        <f t="shared" si="55"/>
        <v>0.57095487055607097</v>
      </c>
      <c r="CY107" s="50">
        <f t="shared" si="55"/>
        <v>0.57095487055607097</v>
      </c>
    </row>
    <row r="108" spans="1:103" outlineLevel="1">
      <c r="H108" s="81"/>
      <c r="M108" s="81"/>
      <c r="W108" s="81"/>
      <c r="AG108" s="81"/>
    </row>
    <row r="109" spans="1:103" outlineLevel="1">
      <c r="H109" s="81"/>
      <c r="M109" s="81"/>
      <c r="W109" s="81"/>
      <c r="AG109" s="81"/>
    </row>
    <row r="110" spans="1:103" outlineLevel="1">
      <c r="H110" s="81"/>
      <c r="M110" s="81"/>
      <c r="W110" s="81"/>
      <c r="AG110" s="81"/>
    </row>
    <row r="111" spans="1:103" outlineLevel="1">
      <c r="H111" s="81"/>
      <c r="M111" s="81"/>
      <c r="W111" s="81"/>
      <c r="AG111" s="81"/>
    </row>
    <row r="112" spans="1:103" outlineLevel="1">
      <c r="H112" s="81"/>
      <c r="M112" s="81"/>
      <c r="W112" s="81"/>
      <c r="AG112" s="81"/>
    </row>
    <row r="113" spans="1:103" ht="27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3" si="61">I114-($W114-$M114)/10</f>
        <v>8.5800412137356216E-2</v>
      </c>
      <c r="I114" s="83">
        <f t="shared" si="61"/>
        <v>8.4265045263143892E-2</v>
      </c>
      <c r="J114" s="83">
        <f t="shared" si="61"/>
        <v>8.2729678388931568E-2</v>
      </c>
      <c r="K114" s="83">
        <f t="shared" si="61"/>
        <v>8.1194311514719245E-2</v>
      </c>
      <c r="L114" s="83">
        <f t="shared" si="61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62">N114+($W114-$M114)/10</f>
        <v>7.5052844017869949E-2</v>
      </c>
      <c r="P114" s="13">
        <f t="shared" si="62"/>
        <v>7.3517477143657625E-2</v>
      </c>
      <c r="Q114" s="13">
        <f t="shared" si="62"/>
        <v>7.1982110269445301E-2</v>
      </c>
      <c r="R114" s="13">
        <f t="shared" si="62"/>
        <v>7.0446743395232977E-2</v>
      </c>
      <c r="S114" s="13">
        <f t="shared" si="62"/>
        <v>6.8911376521020654E-2</v>
      </c>
      <c r="T114" s="13">
        <f t="shared" si="62"/>
        <v>6.737600964680833E-2</v>
      </c>
      <c r="U114" s="13">
        <f t="shared" si="62"/>
        <v>6.5840642772596006E-2</v>
      </c>
      <c r="V114" s="13">
        <f t="shared" si="62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63">X114+($AG114-$W114)/10</f>
        <v>6.3024331513593684E-2</v>
      </c>
      <c r="Z114" s="13">
        <f t="shared" si="63"/>
        <v>6.3151542758304841E-2</v>
      </c>
      <c r="AA114" s="13">
        <f t="shared" si="63"/>
        <v>6.3278754003015997E-2</v>
      </c>
      <c r="AB114" s="13">
        <f t="shared" si="63"/>
        <v>6.3405965247727153E-2</v>
      </c>
      <c r="AC114" s="13">
        <f t="shared" si="63"/>
        <v>6.3533176492438309E-2</v>
      </c>
      <c r="AD114" s="13">
        <f t="shared" si="63"/>
        <v>6.3660387737149465E-2</v>
      </c>
      <c r="AE114" s="13">
        <f t="shared" si="63"/>
        <v>6.3787598981860621E-2</v>
      </c>
      <c r="AF114" s="13">
        <f t="shared" si="63"/>
        <v>6.3914810226571778E-2</v>
      </c>
      <c r="AG114" s="74">
        <f>[3]Rates2030!E33</f>
        <v>6.4042021471282906E-2</v>
      </c>
      <c r="AH114" s="13">
        <f t="shared" ref="AH114:AH130" si="64">$AG114</f>
        <v>6.4042021471282906E-2</v>
      </c>
      <c r="AI114" s="13">
        <f t="shared" ref="AI114:AX129" si="65">$AG114</f>
        <v>6.4042021471282906E-2</v>
      </c>
      <c r="AJ114" s="13">
        <f t="shared" si="65"/>
        <v>6.4042021471282906E-2</v>
      </c>
      <c r="AK114" s="13">
        <f t="shared" si="65"/>
        <v>6.4042021471282906E-2</v>
      </c>
      <c r="AL114" s="13">
        <f t="shared" si="65"/>
        <v>6.4042021471282906E-2</v>
      </c>
      <c r="AM114" s="13">
        <f t="shared" si="65"/>
        <v>6.4042021471282906E-2</v>
      </c>
      <c r="AN114" s="13">
        <f t="shared" si="65"/>
        <v>6.4042021471282906E-2</v>
      </c>
      <c r="AO114" s="13">
        <f t="shared" si="65"/>
        <v>6.4042021471282906E-2</v>
      </c>
      <c r="AP114" s="13">
        <f t="shared" si="65"/>
        <v>6.4042021471282906E-2</v>
      </c>
      <c r="AQ114" s="13">
        <f t="shared" si="65"/>
        <v>6.4042021471282906E-2</v>
      </c>
      <c r="AR114" s="13">
        <f t="shared" si="65"/>
        <v>6.4042021471282906E-2</v>
      </c>
      <c r="AS114" s="13">
        <f t="shared" si="65"/>
        <v>6.4042021471282906E-2</v>
      </c>
      <c r="AT114" s="13">
        <f t="shared" si="65"/>
        <v>6.4042021471282906E-2</v>
      </c>
      <c r="AU114" s="13">
        <f t="shared" si="65"/>
        <v>6.4042021471282906E-2</v>
      </c>
      <c r="AV114" s="13">
        <f t="shared" si="65"/>
        <v>6.4042021471282906E-2</v>
      </c>
      <c r="AW114" s="13">
        <f t="shared" si="65"/>
        <v>6.4042021471282906E-2</v>
      </c>
      <c r="AX114" s="13">
        <f t="shared" si="65"/>
        <v>6.4042021471282906E-2</v>
      </c>
      <c r="AY114" s="13">
        <f t="shared" ref="AY114:BN129" si="66">$AG114</f>
        <v>6.4042021471282906E-2</v>
      </c>
      <c r="AZ114" s="13">
        <f t="shared" si="66"/>
        <v>6.4042021471282906E-2</v>
      </c>
      <c r="BA114" s="13">
        <f t="shared" si="66"/>
        <v>6.4042021471282906E-2</v>
      </c>
      <c r="BB114" s="13">
        <f t="shared" si="66"/>
        <v>6.4042021471282906E-2</v>
      </c>
      <c r="BC114" s="13">
        <f t="shared" si="66"/>
        <v>6.4042021471282906E-2</v>
      </c>
      <c r="BD114" s="13">
        <f t="shared" si="66"/>
        <v>6.4042021471282906E-2</v>
      </c>
      <c r="BE114" s="13">
        <f t="shared" si="66"/>
        <v>6.4042021471282906E-2</v>
      </c>
      <c r="BF114" s="13">
        <f t="shared" si="66"/>
        <v>6.4042021471282906E-2</v>
      </c>
      <c r="BG114" s="13">
        <f t="shared" si="66"/>
        <v>6.4042021471282906E-2</v>
      </c>
      <c r="BH114" s="13">
        <f t="shared" si="66"/>
        <v>6.4042021471282906E-2</v>
      </c>
      <c r="BI114" s="13">
        <f t="shared" si="66"/>
        <v>6.4042021471282906E-2</v>
      </c>
      <c r="BJ114" s="13">
        <f t="shared" si="66"/>
        <v>6.4042021471282906E-2</v>
      </c>
      <c r="BK114" s="13">
        <f t="shared" si="66"/>
        <v>6.4042021471282906E-2</v>
      </c>
      <c r="BL114" s="13">
        <f t="shared" si="66"/>
        <v>6.4042021471282906E-2</v>
      </c>
      <c r="BM114" s="13">
        <f t="shared" si="66"/>
        <v>6.4042021471282906E-2</v>
      </c>
      <c r="BN114" s="13">
        <f t="shared" si="66"/>
        <v>6.4042021471282906E-2</v>
      </c>
      <c r="BO114" s="13">
        <f t="shared" ref="BO114:CD129" si="67">$AG114</f>
        <v>6.4042021471282906E-2</v>
      </c>
      <c r="BP114" s="13">
        <f t="shared" si="67"/>
        <v>6.4042021471282906E-2</v>
      </c>
      <c r="BQ114" s="13">
        <f t="shared" si="67"/>
        <v>6.4042021471282906E-2</v>
      </c>
      <c r="BR114" s="13">
        <f t="shared" si="67"/>
        <v>6.4042021471282906E-2</v>
      </c>
      <c r="BS114" s="13">
        <f t="shared" si="67"/>
        <v>6.4042021471282906E-2</v>
      </c>
      <c r="BT114" s="13">
        <f t="shared" si="67"/>
        <v>6.4042021471282906E-2</v>
      </c>
      <c r="BU114" s="13">
        <f t="shared" si="67"/>
        <v>6.4042021471282906E-2</v>
      </c>
      <c r="BV114" s="13">
        <f t="shared" si="67"/>
        <v>6.4042021471282906E-2</v>
      </c>
      <c r="BW114" s="13">
        <f t="shared" si="67"/>
        <v>6.4042021471282906E-2</v>
      </c>
      <c r="BX114" s="13">
        <f t="shared" si="67"/>
        <v>6.4042021471282906E-2</v>
      </c>
      <c r="BY114" s="13">
        <f t="shared" si="67"/>
        <v>6.4042021471282906E-2</v>
      </c>
      <c r="BZ114" s="13">
        <f t="shared" si="67"/>
        <v>6.4042021471282906E-2</v>
      </c>
      <c r="CA114" s="13">
        <f t="shared" si="67"/>
        <v>6.4042021471282906E-2</v>
      </c>
      <c r="CB114" s="13">
        <f t="shared" si="67"/>
        <v>6.4042021471282906E-2</v>
      </c>
      <c r="CC114" s="13">
        <f t="shared" si="67"/>
        <v>6.4042021471282906E-2</v>
      </c>
      <c r="CD114" s="13">
        <f t="shared" si="67"/>
        <v>6.4042021471282906E-2</v>
      </c>
      <c r="CE114" s="13">
        <f t="shared" ref="CE114:CT129" si="68">$AG114</f>
        <v>6.4042021471282906E-2</v>
      </c>
      <c r="CF114" s="13">
        <f t="shared" si="68"/>
        <v>6.4042021471282906E-2</v>
      </c>
      <c r="CG114" s="13">
        <f t="shared" si="68"/>
        <v>6.4042021471282906E-2</v>
      </c>
      <c r="CH114" s="13">
        <f t="shared" si="68"/>
        <v>6.4042021471282906E-2</v>
      </c>
      <c r="CI114" s="13">
        <f t="shared" si="68"/>
        <v>6.4042021471282906E-2</v>
      </c>
      <c r="CJ114" s="13">
        <f t="shared" si="68"/>
        <v>6.4042021471282906E-2</v>
      </c>
      <c r="CK114" s="13">
        <f t="shared" si="68"/>
        <v>6.4042021471282906E-2</v>
      </c>
      <c r="CL114" s="13">
        <f t="shared" si="68"/>
        <v>6.4042021471282906E-2</v>
      </c>
      <c r="CM114" s="13">
        <f t="shared" si="68"/>
        <v>6.4042021471282906E-2</v>
      </c>
      <c r="CN114" s="13">
        <f t="shared" si="68"/>
        <v>6.4042021471282906E-2</v>
      </c>
      <c r="CO114" s="13">
        <f t="shared" si="68"/>
        <v>6.4042021471282906E-2</v>
      </c>
      <c r="CP114" s="13">
        <f t="shared" si="68"/>
        <v>6.4042021471282906E-2</v>
      </c>
      <c r="CQ114" s="13">
        <f t="shared" si="68"/>
        <v>6.4042021471282906E-2</v>
      </c>
      <c r="CR114" s="13">
        <f t="shared" si="68"/>
        <v>6.4042021471282906E-2</v>
      </c>
      <c r="CS114" s="13">
        <f t="shared" si="68"/>
        <v>6.4042021471282906E-2</v>
      </c>
      <c r="CT114" s="13">
        <f t="shared" si="68"/>
        <v>6.4042021471282906E-2</v>
      </c>
      <c r="CU114" s="13">
        <f t="shared" ref="CU114:CY129" si="69">$AG114</f>
        <v>6.4042021471282906E-2</v>
      </c>
      <c r="CV114" s="13">
        <f t="shared" si="69"/>
        <v>6.4042021471282906E-2</v>
      </c>
      <c r="CW114" s="13">
        <f t="shared" si="69"/>
        <v>6.4042021471282906E-2</v>
      </c>
      <c r="CX114" s="13">
        <f t="shared" si="69"/>
        <v>6.4042021471282906E-2</v>
      </c>
      <c r="CY114" s="13">
        <f t="shared" si="69"/>
        <v>6.4042021471282906E-2</v>
      </c>
    </row>
    <row r="115" spans="1:103" ht="13.5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61"/>
        <v>2.1876867801799467</v>
      </c>
      <c r="I115" s="84">
        <f t="shared" si="61"/>
        <v>2.2116139571289066</v>
      </c>
      <c r="J115" s="84">
        <f t="shared" si="61"/>
        <v>2.2355411340778666</v>
      </c>
      <c r="K115" s="84">
        <f t="shared" si="61"/>
        <v>2.2594683110268265</v>
      </c>
      <c r="L115" s="84">
        <f t="shared" si="61"/>
        <v>2.2833954879757865</v>
      </c>
      <c r="M115" s="75">
        <f>[3]Rates2010!E40</f>
        <v>2.3073226649247465</v>
      </c>
      <c r="N115" s="19">
        <f t="shared" ref="N115:V130" si="70">M115+($W115-$M115)/10</f>
        <v>2.3312498418737064</v>
      </c>
      <c r="O115" s="19">
        <f t="shared" si="70"/>
        <v>2.3551770188226664</v>
      </c>
      <c r="P115" s="19">
        <f t="shared" si="70"/>
        <v>2.3791041957716264</v>
      </c>
      <c r="Q115" s="19">
        <f t="shared" si="70"/>
        <v>2.4030313727205863</v>
      </c>
      <c r="R115" s="19">
        <f t="shared" si="70"/>
        <v>2.4269585496695463</v>
      </c>
      <c r="S115" s="19">
        <f t="shared" si="70"/>
        <v>2.4508857266185062</v>
      </c>
      <c r="T115" s="19">
        <f t="shared" si="70"/>
        <v>2.4748129035674662</v>
      </c>
      <c r="U115" s="19">
        <f t="shared" si="70"/>
        <v>2.4987400805164262</v>
      </c>
      <c r="V115" s="19">
        <f t="shared" si="70"/>
        <v>2.5226672574653861</v>
      </c>
      <c r="W115" s="75">
        <f>[3]Rates2020!E40</f>
        <v>2.5465944344143479</v>
      </c>
      <c r="X115" s="19">
        <f t="shared" ref="X115:AF130" si="71">W115+($AG115-$W115)/10</f>
        <v>2.5506329811872437</v>
      </c>
      <c r="Y115" s="19">
        <f t="shared" si="71"/>
        <v>2.5546715279601395</v>
      </c>
      <c r="Z115" s="19">
        <f t="shared" si="71"/>
        <v>2.5587100747330354</v>
      </c>
      <c r="AA115" s="19">
        <f t="shared" si="71"/>
        <v>2.5627486215059312</v>
      </c>
      <c r="AB115" s="19">
        <f t="shared" si="71"/>
        <v>2.566787168278827</v>
      </c>
      <c r="AC115" s="19">
        <f t="shared" si="71"/>
        <v>2.5708257150517229</v>
      </c>
      <c r="AD115" s="19">
        <f t="shared" si="71"/>
        <v>2.5748642618246187</v>
      </c>
      <c r="AE115" s="19">
        <f t="shared" si="71"/>
        <v>2.5789028085975145</v>
      </c>
      <c r="AF115" s="19">
        <f t="shared" si="71"/>
        <v>2.5829413553704104</v>
      </c>
      <c r="AG115" s="75">
        <f>[3]Rates2030!E40</f>
        <v>2.5869799021433062</v>
      </c>
      <c r="AH115" s="19">
        <f t="shared" si="64"/>
        <v>2.5869799021433062</v>
      </c>
      <c r="AI115" s="19">
        <f t="shared" si="65"/>
        <v>2.5869799021433062</v>
      </c>
      <c r="AJ115" s="19">
        <f t="shared" si="65"/>
        <v>2.5869799021433062</v>
      </c>
      <c r="AK115" s="19">
        <f t="shared" si="65"/>
        <v>2.5869799021433062</v>
      </c>
      <c r="AL115" s="19">
        <f t="shared" si="65"/>
        <v>2.5869799021433062</v>
      </c>
      <c r="AM115" s="19">
        <f t="shared" si="65"/>
        <v>2.5869799021433062</v>
      </c>
      <c r="AN115" s="19">
        <f t="shared" si="65"/>
        <v>2.5869799021433062</v>
      </c>
      <c r="AO115" s="19">
        <f t="shared" si="65"/>
        <v>2.5869799021433062</v>
      </c>
      <c r="AP115" s="19">
        <f t="shared" si="65"/>
        <v>2.5869799021433062</v>
      </c>
      <c r="AQ115" s="19">
        <f t="shared" si="65"/>
        <v>2.5869799021433062</v>
      </c>
      <c r="AR115" s="19">
        <f t="shared" si="65"/>
        <v>2.5869799021433062</v>
      </c>
      <c r="AS115" s="19">
        <f t="shared" si="65"/>
        <v>2.5869799021433062</v>
      </c>
      <c r="AT115" s="19">
        <f t="shared" si="65"/>
        <v>2.5869799021433062</v>
      </c>
      <c r="AU115" s="19">
        <f t="shared" si="65"/>
        <v>2.5869799021433062</v>
      </c>
      <c r="AV115" s="19">
        <f t="shared" si="65"/>
        <v>2.5869799021433062</v>
      </c>
      <c r="AW115" s="19">
        <f t="shared" si="65"/>
        <v>2.5869799021433062</v>
      </c>
      <c r="AX115" s="19">
        <f t="shared" si="65"/>
        <v>2.5869799021433062</v>
      </c>
      <c r="AY115" s="19">
        <f t="shared" si="66"/>
        <v>2.5869799021433062</v>
      </c>
      <c r="AZ115" s="19">
        <f t="shared" si="66"/>
        <v>2.5869799021433062</v>
      </c>
      <c r="BA115" s="19">
        <f t="shared" si="66"/>
        <v>2.5869799021433062</v>
      </c>
      <c r="BB115" s="19">
        <f t="shared" si="66"/>
        <v>2.5869799021433062</v>
      </c>
      <c r="BC115" s="19">
        <f t="shared" si="66"/>
        <v>2.5869799021433062</v>
      </c>
      <c r="BD115" s="19">
        <f t="shared" si="66"/>
        <v>2.5869799021433062</v>
      </c>
      <c r="BE115" s="19">
        <f t="shared" si="66"/>
        <v>2.5869799021433062</v>
      </c>
      <c r="BF115" s="19">
        <f t="shared" si="66"/>
        <v>2.5869799021433062</v>
      </c>
      <c r="BG115" s="19">
        <f t="shared" si="66"/>
        <v>2.5869799021433062</v>
      </c>
      <c r="BH115" s="19">
        <f t="shared" si="66"/>
        <v>2.5869799021433062</v>
      </c>
      <c r="BI115" s="19">
        <f t="shared" si="66"/>
        <v>2.5869799021433062</v>
      </c>
      <c r="BJ115" s="19">
        <f t="shared" si="66"/>
        <v>2.5869799021433062</v>
      </c>
      <c r="BK115" s="19">
        <f t="shared" si="66"/>
        <v>2.5869799021433062</v>
      </c>
      <c r="BL115" s="19">
        <f t="shared" si="66"/>
        <v>2.5869799021433062</v>
      </c>
      <c r="BM115" s="19">
        <f t="shared" si="66"/>
        <v>2.5869799021433062</v>
      </c>
      <c r="BN115" s="19">
        <f t="shared" si="66"/>
        <v>2.5869799021433062</v>
      </c>
      <c r="BO115" s="19">
        <f t="shared" si="67"/>
        <v>2.5869799021433062</v>
      </c>
      <c r="BP115" s="19">
        <f t="shared" si="67"/>
        <v>2.5869799021433062</v>
      </c>
      <c r="BQ115" s="19">
        <f t="shared" si="67"/>
        <v>2.5869799021433062</v>
      </c>
      <c r="BR115" s="19">
        <f t="shared" si="67"/>
        <v>2.5869799021433062</v>
      </c>
      <c r="BS115" s="19">
        <f t="shared" si="67"/>
        <v>2.5869799021433062</v>
      </c>
      <c r="BT115" s="19">
        <f t="shared" si="67"/>
        <v>2.5869799021433062</v>
      </c>
      <c r="BU115" s="19">
        <f t="shared" si="67"/>
        <v>2.5869799021433062</v>
      </c>
      <c r="BV115" s="19">
        <f t="shared" si="67"/>
        <v>2.5869799021433062</v>
      </c>
      <c r="BW115" s="19">
        <f t="shared" si="67"/>
        <v>2.5869799021433062</v>
      </c>
      <c r="BX115" s="19">
        <f t="shared" si="67"/>
        <v>2.5869799021433062</v>
      </c>
      <c r="BY115" s="19">
        <f t="shared" si="67"/>
        <v>2.5869799021433062</v>
      </c>
      <c r="BZ115" s="19">
        <f t="shared" si="67"/>
        <v>2.5869799021433062</v>
      </c>
      <c r="CA115" s="19">
        <f t="shared" si="67"/>
        <v>2.5869799021433062</v>
      </c>
      <c r="CB115" s="19">
        <f t="shared" si="67"/>
        <v>2.5869799021433062</v>
      </c>
      <c r="CC115" s="19">
        <f t="shared" si="67"/>
        <v>2.5869799021433062</v>
      </c>
      <c r="CD115" s="19">
        <f t="shared" si="67"/>
        <v>2.5869799021433062</v>
      </c>
      <c r="CE115" s="19">
        <f t="shared" si="68"/>
        <v>2.5869799021433062</v>
      </c>
      <c r="CF115" s="19">
        <f t="shared" si="68"/>
        <v>2.5869799021433062</v>
      </c>
      <c r="CG115" s="19">
        <f t="shared" si="68"/>
        <v>2.5869799021433062</v>
      </c>
      <c r="CH115" s="19">
        <f t="shared" si="68"/>
        <v>2.5869799021433062</v>
      </c>
      <c r="CI115" s="19">
        <f t="shared" si="68"/>
        <v>2.5869799021433062</v>
      </c>
      <c r="CJ115" s="19">
        <f t="shared" si="68"/>
        <v>2.5869799021433062</v>
      </c>
      <c r="CK115" s="19">
        <f t="shared" si="68"/>
        <v>2.5869799021433062</v>
      </c>
      <c r="CL115" s="19">
        <f t="shared" si="68"/>
        <v>2.5869799021433062</v>
      </c>
      <c r="CM115" s="19">
        <f t="shared" si="68"/>
        <v>2.5869799021433062</v>
      </c>
      <c r="CN115" s="19">
        <f t="shared" si="68"/>
        <v>2.5869799021433062</v>
      </c>
      <c r="CO115" s="19">
        <f t="shared" si="68"/>
        <v>2.5869799021433062</v>
      </c>
      <c r="CP115" s="19">
        <f t="shared" si="68"/>
        <v>2.5869799021433062</v>
      </c>
      <c r="CQ115" s="19">
        <f t="shared" si="68"/>
        <v>2.5869799021433062</v>
      </c>
      <c r="CR115" s="19">
        <f t="shared" si="68"/>
        <v>2.5869799021433062</v>
      </c>
      <c r="CS115" s="19">
        <f t="shared" si="68"/>
        <v>2.5869799021433062</v>
      </c>
      <c r="CT115" s="19">
        <f t="shared" si="68"/>
        <v>2.5869799021433062</v>
      </c>
      <c r="CU115" s="19">
        <f t="shared" si="69"/>
        <v>2.5869799021433062</v>
      </c>
      <c r="CV115" s="19">
        <f t="shared" si="69"/>
        <v>2.5869799021433062</v>
      </c>
      <c r="CW115" s="19">
        <f t="shared" si="69"/>
        <v>2.5869799021433062</v>
      </c>
      <c r="CX115" s="19">
        <f t="shared" si="69"/>
        <v>2.5869799021433062</v>
      </c>
      <c r="CY115" s="19">
        <f t="shared" si="69"/>
        <v>2.5869799021433062</v>
      </c>
    </row>
    <row r="116" spans="1:103" ht="13.5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61"/>
        <v>0.24448086896919671</v>
      </c>
      <c r="I116" s="84">
        <f t="shared" si="61"/>
        <v>0.24528647634578554</v>
      </c>
      <c r="J116" s="84">
        <f t="shared" si="61"/>
        <v>0.24609208372237437</v>
      </c>
      <c r="K116" s="84">
        <f t="shared" si="61"/>
        <v>0.2468976910989632</v>
      </c>
      <c r="L116" s="84">
        <f t="shared" si="61"/>
        <v>0.24770329847555203</v>
      </c>
      <c r="M116" s="75">
        <f>[3]Rates2010!I33</f>
        <v>0.24850890585214086</v>
      </c>
      <c r="N116" s="19">
        <f t="shared" si="70"/>
        <v>0.24931451322872969</v>
      </c>
      <c r="O116" s="19">
        <f t="shared" si="70"/>
        <v>0.25012012060531852</v>
      </c>
      <c r="P116" s="19">
        <f t="shared" si="70"/>
        <v>0.25092572798190732</v>
      </c>
      <c r="Q116" s="19">
        <f t="shared" si="70"/>
        <v>0.25173133535849612</v>
      </c>
      <c r="R116" s="19">
        <f t="shared" si="70"/>
        <v>0.25253694273508492</v>
      </c>
      <c r="S116" s="19">
        <f t="shared" si="70"/>
        <v>0.25334255011167373</v>
      </c>
      <c r="T116" s="19">
        <f t="shared" si="70"/>
        <v>0.25414815748826253</v>
      </c>
      <c r="U116" s="19">
        <f t="shared" si="70"/>
        <v>0.25495376486485133</v>
      </c>
      <c r="V116" s="19">
        <f t="shared" si="70"/>
        <v>0.25575937224144013</v>
      </c>
      <c r="W116" s="75">
        <f>[3]Rates2020!I33</f>
        <v>0.25656497961802904</v>
      </c>
      <c r="X116" s="19">
        <f t="shared" si="71"/>
        <v>0.25935881755855905</v>
      </c>
      <c r="Y116" s="19">
        <f t="shared" si="71"/>
        <v>0.26215265549908906</v>
      </c>
      <c r="Z116" s="19">
        <f t="shared" si="71"/>
        <v>0.26494649343961907</v>
      </c>
      <c r="AA116" s="19">
        <f t="shared" si="71"/>
        <v>0.26774033138014908</v>
      </c>
      <c r="AB116" s="19">
        <f t="shared" si="71"/>
        <v>0.27053416932067909</v>
      </c>
      <c r="AC116" s="19">
        <f t="shared" si="71"/>
        <v>0.27332800726120909</v>
      </c>
      <c r="AD116" s="19">
        <f t="shared" si="71"/>
        <v>0.2761218452017391</v>
      </c>
      <c r="AE116" s="19">
        <f t="shared" si="71"/>
        <v>0.27891568314226911</v>
      </c>
      <c r="AF116" s="19">
        <f t="shared" si="71"/>
        <v>0.28170952108279912</v>
      </c>
      <c r="AG116" s="75">
        <f>[3]Rates2030!I33</f>
        <v>0.28450335902332885</v>
      </c>
      <c r="AH116" s="19">
        <f t="shared" si="64"/>
        <v>0.28450335902332885</v>
      </c>
      <c r="AI116" s="19">
        <f t="shared" si="65"/>
        <v>0.28450335902332885</v>
      </c>
      <c r="AJ116" s="19">
        <f t="shared" si="65"/>
        <v>0.28450335902332885</v>
      </c>
      <c r="AK116" s="19">
        <f t="shared" si="65"/>
        <v>0.28450335902332885</v>
      </c>
      <c r="AL116" s="19">
        <f t="shared" si="65"/>
        <v>0.28450335902332885</v>
      </c>
      <c r="AM116" s="19">
        <f t="shared" si="65"/>
        <v>0.28450335902332885</v>
      </c>
      <c r="AN116" s="19">
        <f t="shared" si="65"/>
        <v>0.28450335902332885</v>
      </c>
      <c r="AO116" s="19">
        <f t="shared" si="65"/>
        <v>0.28450335902332885</v>
      </c>
      <c r="AP116" s="19">
        <f t="shared" si="65"/>
        <v>0.28450335902332885</v>
      </c>
      <c r="AQ116" s="19">
        <f t="shared" si="65"/>
        <v>0.28450335902332885</v>
      </c>
      <c r="AR116" s="19">
        <f t="shared" si="65"/>
        <v>0.28450335902332885</v>
      </c>
      <c r="AS116" s="19">
        <f t="shared" si="65"/>
        <v>0.28450335902332885</v>
      </c>
      <c r="AT116" s="19">
        <f t="shared" si="65"/>
        <v>0.28450335902332885</v>
      </c>
      <c r="AU116" s="19">
        <f t="shared" si="65"/>
        <v>0.28450335902332885</v>
      </c>
      <c r="AV116" s="19">
        <f t="shared" si="65"/>
        <v>0.28450335902332885</v>
      </c>
      <c r="AW116" s="19">
        <f t="shared" si="65"/>
        <v>0.28450335902332885</v>
      </c>
      <c r="AX116" s="19">
        <f t="shared" si="65"/>
        <v>0.28450335902332885</v>
      </c>
      <c r="AY116" s="19">
        <f t="shared" si="66"/>
        <v>0.28450335902332885</v>
      </c>
      <c r="AZ116" s="19">
        <f t="shared" si="66"/>
        <v>0.28450335902332885</v>
      </c>
      <c r="BA116" s="19">
        <f t="shared" si="66"/>
        <v>0.28450335902332885</v>
      </c>
      <c r="BB116" s="19">
        <f t="shared" si="66"/>
        <v>0.28450335902332885</v>
      </c>
      <c r="BC116" s="19">
        <f t="shared" si="66"/>
        <v>0.28450335902332885</v>
      </c>
      <c r="BD116" s="19">
        <f t="shared" si="66"/>
        <v>0.28450335902332885</v>
      </c>
      <c r="BE116" s="19">
        <f t="shared" si="66"/>
        <v>0.28450335902332885</v>
      </c>
      <c r="BF116" s="19">
        <f t="shared" si="66"/>
        <v>0.28450335902332885</v>
      </c>
      <c r="BG116" s="19">
        <f t="shared" si="66"/>
        <v>0.28450335902332885</v>
      </c>
      <c r="BH116" s="19">
        <f t="shared" si="66"/>
        <v>0.28450335902332885</v>
      </c>
      <c r="BI116" s="19">
        <f t="shared" si="66"/>
        <v>0.28450335902332885</v>
      </c>
      <c r="BJ116" s="19">
        <f t="shared" si="66"/>
        <v>0.28450335902332885</v>
      </c>
      <c r="BK116" s="19">
        <f t="shared" si="66"/>
        <v>0.28450335902332885</v>
      </c>
      <c r="BL116" s="19">
        <f t="shared" si="66"/>
        <v>0.28450335902332885</v>
      </c>
      <c r="BM116" s="19">
        <f t="shared" si="66"/>
        <v>0.28450335902332885</v>
      </c>
      <c r="BN116" s="19">
        <f t="shared" si="66"/>
        <v>0.28450335902332885</v>
      </c>
      <c r="BO116" s="19">
        <f t="shared" si="67"/>
        <v>0.28450335902332885</v>
      </c>
      <c r="BP116" s="19">
        <f t="shared" si="67"/>
        <v>0.28450335902332885</v>
      </c>
      <c r="BQ116" s="19">
        <f t="shared" si="67"/>
        <v>0.28450335902332885</v>
      </c>
      <c r="BR116" s="19">
        <f t="shared" si="67"/>
        <v>0.28450335902332885</v>
      </c>
      <c r="BS116" s="19">
        <f t="shared" si="67"/>
        <v>0.28450335902332885</v>
      </c>
      <c r="BT116" s="19">
        <f t="shared" si="67"/>
        <v>0.28450335902332885</v>
      </c>
      <c r="BU116" s="19">
        <f t="shared" si="67"/>
        <v>0.28450335902332885</v>
      </c>
      <c r="BV116" s="19">
        <f t="shared" si="67"/>
        <v>0.28450335902332885</v>
      </c>
      <c r="BW116" s="19">
        <f t="shared" si="67"/>
        <v>0.28450335902332885</v>
      </c>
      <c r="BX116" s="19">
        <f t="shared" si="67"/>
        <v>0.28450335902332885</v>
      </c>
      <c r="BY116" s="19">
        <f t="shared" si="67"/>
        <v>0.28450335902332885</v>
      </c>
      <c r="BZ116" s="19">
        <f t="shared" si="67"/>
        <v>0.28450335902332885</v>
      </c>
      <c r="CA116" s="19">
        <f t="shared" si="67"/>
        <v>0.28450335902332885</v>
      </c>
      <c r="CB116" s="19">
        <f t="shared" si="67"/>
        <v>0.28450335902332885</v>
      </c>
      <c r="CC116" s="19">
        <f t="shared" si="67"/>
        <v>0.28450335902332885</v>
      </c>
      <c r="CD116" s="19">
        <f t="shared" si="67"/>
        <v>0.28450335902332885</v>
      </c>
      <c r="CE116" s="19">
        <f t="shared" si="68"/>
        <v>0.28450335902332885</v>
      </c>
      <c r="CF116" s="19">
        <f t="shared" si="68"/>
        <v>0.28450335902332885</v>
      </c>
      <c r="CG116" s="19">
        <f t="shared" si="68"/>
        <v>0.28450335902332885</v>
      </c>
      <c r="CH116" s="19">
        <f t="shared" si="68"/>
        <v>0.28450335902332885</v>
      </c>
      <c r="CI116" s="19">
        <f t="shared" si="68"/>
        <v>0.28450335902332885</v>
      </c>
      <c r="CJ116" s="19">
        <f t="shared" si="68"/>
        <v>0.28450335902332885</v>
      </c>
      <c r="CK116" s="19">
        <f t="shared" si="68"/>
        <v>0.28450335902332885</v>
      </c>
      <c r="CL116" s="19">
        <f t="shared" si="68"/>
        <v>0.28450335902332885</v>
      </c>
      <c r="CM116" s="19">
        <f t="shared" si="68"/>
        <v>0.28450335902332885</v>
      </c>
      <c r="CN116" s="19">
        <f t="shared" si="68"/>
        <v>0.28450335902332885</v>
      </c>
      <c r="CO116" s="19">
        <f t="shared" si="68"/>
        <v>0.28450335902332885</v>
      </c>
      <c r="CP116" s="19">
        <f t="shared" si="68"/>
        <v>0.28450335902332885</v>
      </c>
      <c r="CQ116" s="19">
        <f t="shared" si="68"/>
        <v>0.28450335902332885</v>
      </c>
      <c r="CR116" s="19">
        <f t="shared" si="68"/>
        <v>0.28450335902332885</v>
      </c>
      <c r="CS116" s="19">
        <f t="shared" si="68"/>
        <v>0.28450335902332885</v>
      </c>
      <c r="CT116" s="19">
        <f t="shared" si="68"/>
        <v>0.28450335902332885</v>
      </c>
      <c r="CU116" s="19">
        <f t="shared" si="69"/>
        <v>0.28450335902332885</v>
      </c>
      <c r="CV116" s="19">
        <f t="shared" si="69"/>
        <v>0.28450335902332885</v>
      </c>
      <c r="CW116" s="19">
        <f t="shared" si="69"/>
        <v>0.28450335902332885</v>
      </c>
      <c r="CX116" s="19">
        <f t="shared" si="69"/>
        <v>0.28450335902332885</v>
      </c>
      <c r="CY116" s="19">
        <f t="shared" si="69"/>
        <v>0.28450335902332885</v>
      </c>
    </row>
    <row r="117" spans="1:103" ht="13.5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61"/>
        <v>2.1863707245523245</v>
      </c>
      <c r="I117" s="84">
        <f t="shared" si="61"/>
        <v>2.2102531760305979</v>
      </c>
      <c r="J117" s="84">
        <f t="shared" si="61"/>
        <v>2.2341356275088713</v>
      </c>
      <c r="K117" s="84">
        <f t="shared" si="61"/>
        <v>2.2580180789871447</v>
      </c>
      <c r="L117" s="84">
        <f t="shared" si="61"/>
        <v>2.2819005304654181</v>
      </c>
      <c r="M117" s="75">
        <f>[3]Rates2010!I40</f>
        <v>2.3057829819436915</v>
      </c>
      <c r="N117" s="19">
        <f t="shared" si="70"/>
        <v>2.3296654334219649</v>
      </c>
      <c r="O117" s="19">
        <f t="shared" si="70"/>
        <v>2.3535478849002383</v>
      </c>
      <c r="P117" s="19">
        <f t="shared" si="70"/>
        <v>2.3774303363785116</v>
      </c>
      <c r="Q117" s="19">
        <f t="shared" si="70"/>
        <v>2.401312787856785</v>
      </c>
      <c r="R117" s="19">
        <f t="shared" si="70"/>
        <v>2.4251952393350584</v>
      </c>
      <c r="S117" s="19">
        <f t="shared" si="70"/>
        <v>2.4490776908133318</v>
      </c>
      <c r="T117" s="19">
        <f t="shared" si="70"/>
        <v>2.4729601422916052</v>
      </c>
      <c r="U117" s="19">
        <f t="shared" si="70"/>
        <v>2.4968425937698786</v>
      </c>
      <c r="V117" s="19">
        <f t="shared" si="70"/>
        <v>2.520725045248152</v>
      </c>
      <c r="W117" s="75">
        <f>[3]Rates2020!I40</f>
        <v>2.5446074967264249</v>
      </c>
      <c r="X117" s="19">
        <f t="shared" si="71"/>
        <v>2.5513873672947316</v>
      </c>
      <c r="Y117" s="19">
        <f t="shared" si="71"/>
        <v>2.5581672378630382</v>
      </c>
      <c r="Z117" s="19">
        <f t="shared" si="71"/>
        <v>2.5649471084313449</v>
      </c>
      <c r="AA117" s="19">
        <f t="shared" si="71"/>
        <v>2.5717269789996515</v>
      </c>
      <c r="AB117" s="19">
        <f t="shared" si="71"/>
        <v>2.5785068495679582</v>
      </c>
      <c r="AC117" s="19">
        <f t="shared" si="71"/>
        <v>2.5852867201362648</v>
      </c>
      <c r="AD117" s="19">
        <f t="shared" si="71"/>
        <v>2.5920665907045715</v>
      </c>
      <c r="AE117" s="19">
        <f t="shared" si="71"/>
        <v>2.5988464612728781</v>
      </c>
      <c r="AF117" s="19">
        <f t="shared" si="71"/>
        <v>2.6056263318411848</v>
      </c>
      <c r="AG117" s="75">
        <f>[3]Rates2030!I40</f>
        <v>2.6124062024094932</v>
      </c>
      <c r="AH117" s="19">
        <f t="shared" si="64"/>
        <v>2.6124062024094932</v>
      </c>
      <c r="AI117" s="19">
        <f t="shared" si="65"/>
        <v>2.6124062024094932</v>
      </c>
      <c r="AJ117" s="19">
        <f t="shared" si="65"/>
        <v>2.6124062024094932</v>
      </c>
      <c r="AK117" s="19">
        <f t="shared" si="65"/>
        <v>2.6124062024094932</v>
      </c>
      <c r="AL117" s="19">
        <f t="shared" si="65"/>
        <v>2.6124062024094932</v>
      </c>
      <c r="AM117" s="19">
        <f t="shared" si="65"/>
        <v>2.6124062024094932</v>
      </c>
      <c r="AN117" s="19">
        <f t="shared" si="65"/>
        <v>2.6124062024094932</v>
      </c>
      <c r="AO117" s="19">
        <f t="shared" si="65"/>
        <v>2.6124062024094932</v>
      </c>
      <c r="AP117" s="19">
        <f t="shared" si="65"/>
        <v>2.6124062024094932</v>
      </c>
      <c r="AQ117" s="19">
        <f t="shared" si="65"/>
        <v>2.6124062024094932</v>
      </c>
      <c r="AR117" s="19">
        <f t="shared" si="65"/>
        <v>2.6124062024094932</v>
      </c>
      <c r="AS117" s="19">
        <f t="shared" si="65"/>
        <v>2.6124062024094932</v>
      </c>
      <c r="AT117" s="19">
        <f t="shared" si="65"/>
        <v>2.6124062024094932</v>
      </c>
      <c r="AU117" s="19">
        <f t="shared" si="65"/>
        <v>2.6124062024094932</v>
      </c>
      <c r="AV117" s="19">
        <f t="shared" si="65"/>
        <v>2.6124062024094932</v>
      </c>
      <c r="AW117" s="19">
        <f t="shared" si="65"/>
        <v>2.6124062024094932</v>
      </c>
      <c r="AX117" s="19">
        <f t="shared" si="65"/>
        <v>2.6124062024094932</v>
      </c>
      <c r="AY117" s="19">
        <f t="shared" si="66"/>
        <v>2.6124062024094932</v>
      </c>
      <c r="AZ117" s="19">
        <f t="shared" si="66"/>
        <v>2.6124062024094932</v>
      </c>
      <c r="BA117" s="19">
        <f t="shared" si="66"/>
        <v>2.6124062024094932</v>
      </c>
      <c r="BB117" s="19">
        <f t="shared" si="66"/>
        <v>2.6124062024094932</v>
      </c>
      <c r="BC117" s="19">
        <f t="shared" si="66"/>
        <v>2.6124062024094932</v>
      </c>
      <c r="BD117" s="19">
        <f t="shared" si="66"/>
        <v>2.6124062024094932</v>
      </c>
      <c r="BE117" s="19">
        <f t="shared" si="66"/>
        <v>2.6124062024094932</v>
      </c>
      <c r="BF117" s="19">
        <f t="shared" si="66"/>
        <v>2.6124062024094932</v>
      </c>
      <c r="BG117" s="19">
        <f t="shared" si="66"/>
        <v>2.6124062024094932</v>
      </c>
      <c r="BH117" s="19">
        <f t="shared" si="66"/>
        <v>2.6124062024094932</v>
      </c>
      <c r="BI117" s="19">
        <f t="shared" si="66"/>
        <v>2.6124062024094932</v>
      </c>
      <c r="BJ117" s="19">
        <f t="shared" si="66"/>
        <v>2.6124062024094932</v>
      </c>
      <c r="BK117" s="19">
        <f t="shared" si="66"/>
        <v>2.6124062024094932</v>
      </c>
      <c r="BL117" s="19">
        <f t="shared" si="66"/>
        <v>2.6124062024094932</v>
      </c>
      <c r="BM117" s="19">
        <f t="shared" si="66"/>
        <v>2.6124062024094932</v>
      </c>
      <c r="BN117" s="19">
        <f t="shared" si="66"/>
        <v>2.6124062024094932</v>
      </c>
      <c r="BO117" s="19">
        <f t="shared" si="67"/>
        <v>2.6124062024094932</v>
      </c>
      <c r="BP117" s="19">
        <f t="shared" si="67"/>
        <v>2.6124062024094932</v>
      </c>
      <c r="BQ117" s="19">
        <f t="shared" si="67"/>
        <v>2.6124062024094932</v>
      </c>
      <c r="BR117" s="19">
        <f t="shared" si="67"/>
        <v>2.6124062024094932</v>
      </c>
      <c r="BS117" s="19">
        <f t="shared" si="67"/>
        <v>2.6124062024094932</v>
      </c>
      <c r="BT117" s="19">
        <f t="shared" si="67"/>
        <v>2.6124062024094932</v>
      </c>
      <c r="BU117" s="19">
        <f t="shared" si="67"/>
        <v>2.6124062024094932</v>
      </c>
      <c r="BV117" s="19">
        <f t="shared" si="67"/>
        <v>2.6124062024094932</v>
      </c>
      <c r="BW117" s="19">
        <f t="shared" si="67"/>
        <v>2.6124062024094932</v>
      </c>
      <c r="BX117" s="19">
        <f t="shared" si="67"/>
        <v>2.6124062024094932</v>
      </c>
      <c r="BY117" s="19">
        <f t="shared" si="67"/>
        <v>2.6124062024094932</v>
      </c>
      <c r="BZ117" s="19">
        <f t="shared" si="67"/>
        <v>2.6124062024094932</v>
      </c>
      <c r="CA117" s="19">
        <f t="shared" si="67"/>
        <v>2.6124062024094932</v>
      </c>
      <c r="CB117" s="19">
        <f t="shared" si="67"/>
        <v>2.6124062024094932</v>
      </c>
      <c r="CC117" s="19">
        <f t="shared" si="67"/>
        <v>2.6124062024094932</v>
      </c>
      <c r="CD117" s="19">
        <f t="shared" si="67"/>
        <v>2.6124062024094932</v>
      </c>
      <c r="CE117" s="19">
        <f t="shared" si="68"/>
        <v>2.6124062024094932</v>
      </c>
      <c r="CF117" s="19">
        <f t="shared" si="68"/>
        <v>2.6124062024094932</v>
      </c>
      <c r="CG117" s="19">
        <f t="shared" si="68"/>
        <v>2.6124062024094932</v>
      </c>
      <c r="CH117" s="19">
        <f t="shared" si="68"/>
        <v>2.6124062024094932</v>
      </c>
      <c r="CI117" s="19">
        <f t="shared" si="68"/>
        <v>2.6124062024094932</v>
      </c>
      <c r="CJ117" s="19">
        <f t="shared" si="68"/>
        <v>2.6124062024094932</v>
      </c>
      <c r="CK117" s="19">
        <f t="shared" si="68"/>
        <v>2.6124062024094932</v>
      </c>
      <c r="CL117" s="19">
        <f t="shared" si="68"/>
        <v>2.6124062024094932</v>
      </c>
      <c r="CM117" s="19">
        <f t="shared" si="68"/>
        <v>2.6124062024094932</v>
      </c>
      <c r="CN117" s="19">
        <f t="shared" si="68"/>
        <v>2.6124062024094932</v>
      </c>
      <c r="CO117" s="19">
        <f t="shared" si="68"/>
        <v>2.6124062024094932</v>
      </c>
      <c r="CP117" s="19">
        <f t="shared" si="68"/>
        <v>2.6124062024094932</v>
      </c>
      <c r="CQ117" s="19">
        <f t="shared" si="68"/>
        <v>2.6124062024094932</v>
      </c>
      <c r="CR117" s="19">
        <f t="shared" si="68"/>
        <v>2.6124062024094932</v>
      </c>
      <c r="CS117" s="19">
        <f t="shared" si="68"/>
        <v>2.6124062024094932</v>
      </c>
      <c r="CT117" s="19">
        <f t="shared" si="68"/>
        <v>2.6124062024094932</v>
      </c>
      <c r="CU117" s="19">
        <f t="shared" si="69"/>
        <v>2.6124062024094932</v>
      </c>
      <c r="CV117" s="19">
        <f t="shared" si="69"/>
        <v>2.6124062024094932</v>
      </c>
      <c r="CW117" s="19">
        <f t="shared" si="69"/>
        <v>2.6124062024094932</v>
      </c>
      <c r="CX117" s="19">
        <f t="shared" si="69"/>
        <v>2.6124062024094932</v>
      </c>
      <c r="CY117" s="19">
        <f t="shared" si="69"/>
        <v>2.6124062024094932</v>
      </c>
    </row>
    <row r="118" spans="1:103" ht="13.5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61"/>
        <v>1.8531680980844227E-2</v>
      </c>
      <c r="I118" s="84">
        <f t="shared" si="61"/>
        <v>1.7863617803246159E-2</v>
      </c>
      <c r="J118" s="84">
        <f t="shared" si="61"/>
        <v>1.7195554625648091E-2</v>
      </c>
      <c r="K118" s="84">
        <f t="shared" si="61"/>
        <v>1.6527491448050022E-2</v>
      </c>
      <c r="L118" s="84">
        <f t="shared" si="61"/>
        <v>1.5859428270451954E-2</v>
      </c>
      <c r="M118" s="75">
        <f>[3]Rates2010!L33</f>
        <v>1.5191365092853886E-2</v>
      </c>
      <c r="N118" s="19">
        <f t="shared" si="70"/>
        <v>1.4523301915255818E-2</v>
      </c>
      <c r="O118" s="19">
        <f t="shared" si="70"/>
        <v>1.385523873765775E-2</v>
      </c>
      <c r="P118" s="19">
        <f t="shared" si="70"/>
        <v>1.3187175560059682E-2</v>
      </c>
      <c r="Q118" s="19">
        <f t="shared" si="70"/>
        <v>1.2519112382461613E-2</v>
      </c>
      <c r="R118" s="19">
        <f t="shared" si="70"/>
        <v>1.1851049204863545E-2</v>
      </c>
      <c r="S118" s="19">
        <f t="shared" si="70"/>
        <v>1.1182986027265477E-2</v>
      </c>
      <c r="T118" s="19">
        <f t="shared" si="70"/>
        <v>1.0514922849667409E-2</v>
      </c>
      <c r="U118" s="19">
        <f t="shared" si="70"/>
        <v>9.8468596720693406E-3</v>
      </c>
      <c r="V118" s="19">
        <f t="shared" si="70"/>
        <v>9.1787964944712724E-3</v>
      </c>
      <c r="W118" s="75">
        <f>[3]Rates2020!L33</f>
        <v>8.5107333168732112E-3</v>
      </c>
      <c r="X118" s="19">
        <f t="shared" si="71"/>
        <v>8.3101763435866772E-3</v>
      </c>
      <c r="Y118" s="19">
        <f t="shared" si="71"/>
        <v>8.1096193703001432E-3</v>
      </c>
      <c r="Z118" s="19">
        <f t="shared" si="71"/>
        <v>7.9090623970136092E-3</v>
      </c>
      <c r="AA118" s="19">
        <f t="shared" si="71"/>
        <v>7.7085054237270752E-3</v>
      </c>
      <c r="AB118" s="19">
        <f t="shared" si="71"/>
        <v>7.5079484504405412E-3</v>
      </c>
      <c r="AC118" s="19">
        <f t="shared" si="71"/>
        <v>7.3073914771540072E-3</v>
      </c>
      <c r="AD118" s="19">
        <f t="shared" si="71"/>
        <v>7.1068345038674732E-3</v>
      </c>
      <c r="AE118" s="19">
        <f t="shared" si="71"/>
        <v>6.9062775305809392E-3</v>
      </c>
      <c r="AF118" s="19">
        <f t="shared" si="71"/>
        <v>6.7057205572944052E-3</v>
      </c>
      <c r="AG118" s="75">
        <f>[3]Rates2030!L33</f>
        <v>6.5051635840078729E-3</v>
      </c>
      <c r="AH118" s="19">
        <f t="shared" si="64"/>
        <v>6.5051635840078729E-3</v>
      </c>
      <c r="AI118" s="19">
        <f t="shared" si="65"/>
        <v>6.5051635840078729E-3</v>
      </c>
      <c r="AJ118" s="19">
        <f t="shared" si="65"/>
        <v>6.5051635840078729E-3</v>
      </c>
      <c r="AK118" s="19">
        <f t="shared" si="65"/>
        <v>6.5051635840078729E-3</v>
      </c>
      <c r="AL118" s="19">
        <f t="shared" si="65"/>
        <v>6.5051635840078729E-3</v>
      </c>
      <c r="AM118" s="19">
        <f t="shared" si="65"/>
        <v>6.5051635840078729E-3</v>
      </c>
      <c r="AN118" s="19">
        <f t="shared" si="65"/>
        <v>6.5051635840078729E-3</v>
      </c>
      <c r="AO118" s="19">
        <f t="shared" si="65"/>
        <v>6.5051635840078729E-3</v>
      </c>
      <c r="AP118" s="19">
        <f t="shared" si="65"/>
        <v>6.5051635840078729E-3</v>
      </c>
      <c r="AQ118" s="19">
        <f t="shared" si="65"/>
        <v>6.5051635840078729E-3</v>
      </c>
      <c r="AR118" s="19">
        <f t="shared" si="65"/>
        <v>6.5051635840078729E-3</v>
      </c>
      <c r="AS118" s="19">
        <f t="shared" si="65"/>
        <v>6.5051635840078729E-3</v>
      </c>
      <c r="AT118" s="19">
        <f t="shared" si="65"/>
        <v>6.5051635840078729E-3</v>
      </c>
      <c r="AU118" s="19">
        <f t="shared" si="65"/>
        <v>6.5051635840078729E-3</v>
      </c>
      <c r="AV118" s="19">
        <f t="shared" si="65"/>
        <v>6.5051635840078729E-3</v>
      </c>
      <c r="AW118" s="19">
        <f t="shared" si="65"/>
        <v>6.5051635840078729E-3</v>
      </c>
      <c r="AX118" s="19">
        <f t="shared" si="65"/>
        <v>6.5051635840078729E-3</v>
      </c>
      <c r="AY118" s="19">
        <f t="shared" si="66"/>
        <v>6.5051635840078729E-3</v>
      </c>
      <c r="AZ118" s="19">
        <f t="shared" si="66"/>
        <v>6.5051635840078729E-3</v>
      </c>
      <c r="BA118" s="19">
        <f t="shared" si="66"/>
        <v>6.5051635840078729E-3</v>
      </c>
      <c r="BB118" s="19">
        <f t="shared" si="66"/>
        <v>6.5051635840078729E-3</v>
      </c>
      <c r="BC118" s="19">
        <f t="shared" si="66"/>
        <v>6.5051635840078729E-3</v>
      </c>
      <c r="BD118" s="19">
        <f t="shared" si="66"/>
        <v>6.5051635840078729E-3</v>
      </c>
      <c r="BE118" s="19">
        <f t="shared" si="66"/>
        <v>6.5051635840078729E-3</v>
      </c>
      <c r="BF118" s="19">
        <f t="shared" si="66"/>
        <v>6.5051635840078729E-3</v>
      </c>
      <c r="BG118" s="19">
        <f t="shared" si="66"/>
        <v>6.5051635840078729E-3</v>
      </c>
      <c r="BH118" s="19">
        <f t="shared" si="66"/>
        <v>6.5051635840078729E-3</v>
      </c>
      <c r="BI118" s="19">
        <f t="shared" si="66"/>
        <v>6.5051635840078729E-3</v>
      </c>
      <c r="BJ118" s="19">
        <f t="shared" si="66"/>
        <v>6.5051635840078729E-3</v>
      </c>
      <c r="BK118" s="19">
        <f t="shared" si="66"/>
        <v>6.5051635840078729E-3</v>
      </c>
      <c r="BL118" s="19">
        <f t="shared" si="66"/>
        <v>6.5051635840078729E-3</v>
      </c>
      <c r="BM118" s="19">
        <f t="shared" si="66"/>
        <v>6.5051635840078729E-3</v>
      </c>
      <c r="BN118" s="19">
        <f t="shared" si="66"/>
        <v>6.5051635840078729E-3</v>
      </c>
      <c r="BO118" s="19">
        <f t="shared" si="67"/>
        <v>6.5051635840078729E-3</v>
      </c>
      <c r="BP118" s="19">
        <f t="shared" si="67"/>
        <v>6.5051635840078729E-3</v>
      </c>
      <c r="BQ118" s="19">
        <f t="shared" si="67"/>
        <v>6.5051635840078729E-3</v>
      </c>
      <c r="BR118" s="19">
        <f t="shared" si="67"/>
        <v>6.5051635840078729E-3</v>
      </c>
      <c r="BS118" s="19">
        <f t="shared" si="67"/>
        <v>6.5051635840078729E-3</v>
      </c>
      <c r="BT118" s="19">
        <f t="shared" si="67"/>
        <v>6.5051635840078729E-3</v>
      </c>
      <c r="BU118" s="19">
        <f t="shared" si="67"/>
        <v>6.5051635840078729E-3</v>
      </c>
      <c r="BV118" s="19">
        <f t="shared" si="67"/>
        <v>6.5051635840078729E-3</v>
      </c>
      <c r="BW118" s="19">
        <f t="shared" si="67"/>
        <v>6.5051635840078729E-3</v>
      </c>
      <c r="BX118" s="19">
        <f t="shared" si="67"/>
        <v>6.5051635840078729E-3</v>
      </c>
      <c r="BY118" s="19">
        <f t="shared" si="67"/>
        <v>6.5051635840078729E-3</v>
      </c>
      <c r="BZ118" s="19">
        <f t="shared" si="67"/>
        <v>6.5051635840078729E-3</v>
      </c>
      <c r="CA118" s="19">
        <f t="shared" si="67"/>
        <v>6.5051635840078729E-3</v>
      </c>
      <c r="CB118" s="19">
        <f t="shared" si="67"/>
        <v>6.5051635840078729E-3</v>
      </c>
      <c r="CC118" s="19">
        <f t="shared" si="67"/>
        <v>6.5051635840078729E-3</v>
      </c>
      <c r="CD118" s="19">
        <f t="shared" si="67"/>
        <v>6.5051635840078729E-3</v>
      </c>
      <c r="CE118" s="19">
        <f t="shared" si="68"/>
        <v>6.5051635840078729E-3</v>
      </c>
      <c r="CF118" s="19">
        <f t="shared" si="68"/>
        <v>6.5051635840078729E-3</v>
      </c>
      <c r="CG118" s="19">
        <f t="shared" si="68"/>
        <v>6.5051635840078729E-3</v>
      </c>
      <c r="CH118" s="19">
        <f t="shared" si="68"/>
        <v>6.5051635840078729E-3</v>
      </c>
      <c r="CI118" s="19">
        <f t="shared" si="68"/>
        <v>6.5051635840078729E-3</v>
      </c>
      <c r="CJ118" s="19">
        <f t="shared" si="68"/>
        <v>6.5051635840078729E-3</v>
      </c>
      <c r="CK118" s="19">
        <f t="shared" si="68"/>
        <v>6.5051635840078729E-3</v>
      </c>
      <c r="CL118" s="19">
        <f t="shared" si="68"/>
        <v>6.5051635840078729E-3</v>
      </c>
      <c r="CM118" s="19">
        <f t="shared" si="68"/>
        <v>6.5051635840078729E-3</v>
      </c>
      <c r="CN118" s="19">
        <f t="shared" si="68"/>
        <v>6.5051635840078729E-3</v>
      </c>
      <c r="CO118" s="19">
        <f t="shared" si="68"/>
        <v>6.5051635840078729E-3</v>
      </c>
      <c r="CP118" s="19">
        <f t="shared" si="68"/>
        <v>6.5051635840078729E-3</v>
      </c>
      <c r="CQ118" s="19">
        <f t="shared" si="68"/>
        <v>6.5051635840078729E-3</v>
      </c>
      <c r="CR118" s="19">
        <f t="shared" si="68"/>
        <v>6.5051635840078729E-3</v>
      </c>
      <c r="CS118" s="19">
        <f t="shared" si="68"/>
        <v>6.5051635840078729E-3</v>
      </c>
      <c r="CT118" s="19">
        <f t="shared" si="68"/>
        <v>6.5051635840078729E-3</v>
      </c>
      <c r="CU118" s="19">
        <f t="shared" si="69"/>
        <v>6.5051635840078729E-3</v>
      </c>
      <c r="CV118" s="19">
        <f t="shared" si="69"/>
        <v>6.5051635840078729E-3</v>
      </c>
      <c r="CW118" s="19">
        <f t="shared" si="69"/>
        <v>6.5051635840078729E-3</v>
      </c>
      <c r="CX118" s="19">
        <f t="shared" si="69"/>
        <v>6.5051635840078729E-3</v>
      </c>
      <c r="CY118" s="19">
        <f t="shared" si="69"/>
        <v>6.5051635840078729E-3</v>
      </c>
    </row>
    <row r="119" spans="1:103" ht="13.5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61"/>
        <v>1.461074875315604</v>
      </c>
      <c r="I119" s="84">
        <f t="shared" si="61"/>
        <v>1.4689297847431293</v>
      </c>
      <c r="J119" s="84">
        <f t="shared" si="61"/>
        <v>1.4767846941706546</v>
      </c>
      <c r="K119" s="84">
        <f t="shared" si="61"/>
        <v>1.4846396035981799</v>
      </c>
      <c r="L119" s="84">
        <f t="shared" si="61"/>
        <v>1.4924945130257052</v>
      </c>
      <c r="M119" s="75">
        <f>[3]Rates2010!L40</f>
        <v>1.5003494224532306</v>
      </c>
      <c r="N119" s="19">
        <f t="shared" si="70"/>
        <v>1.5082043318807559</v>
      </c>
      <c r="O119" s="19">
        <f t="shared" si="70"/>
        <v>1.5160592413082812</v>
      </c>
      <c r="P119" s="19">
        <f t="shared" si="70"/>
        <v>1.5239141507358065</v>
      </c>
      <c r="Q119" s="19">
        <f t="shared" si="70"/>
        <v>1.5317690601633318</v>
      </c>
      <c r="R119" s="19">
        <f t="shared" si="70"/>
        <v>1.5396239695908571</v>
      </c>
      <c r="S119" s="19">
        <f t="shared" si="70"/>
        <v>1.5474788790183824</v>
      </c>
      <c r="T119" s="19">
        <f t="shared" si="70"/>
        <v>1.5553337884459078</v>
      </c>
      <c r="U119" s="19">
        <f t="shared" si="70"/>
        <v>1.5631886978734331</v>
      </c>
      <c r="V119" s="19">
        <f t="shared" si="70"/>
        <v>1.5710436073009584</v>
      </c>
      <c r="W119" s="75">
        <f>[3]Rates2020!L40</f>
        <v>1.578898516728483</v>
      </c>
      <c r="X119" s="19">
        <f t="shared" si="71"/>
        <v>1.5754732562446891</v>
      </c>
      <c r="Y119" s="19">
        <f t="shared" si="71"/>
        <v>1.572047995760895</v>
      </c>
      <c r="Z119" s="19">
        <f t="shared" si="71"/>
        <v>1.5686227352771009</v>
      </c>
      <c r="AA119" s="19">
        <f t="shared" si="71"/>
        <v>1.5651974747933068</v>
      </c>
      <c r="AB119" s="19">
        <f t="shared" si="71"/>
        <v>1.5617722143095127</v>
      </c>
      <c r="AC119" s="19">
        <f t="shared" si="71"/>
        <v>1.5583469538257186</v>
      </c>
      <c r="AD119" s="19">
        <f t="shared" si="71"/>
        <v>1.5549216933419245</v>
      </c>
      <c r="AE119" s="19">
        <f t="shared" si="71"/>
        <v>1.5514964328581304</v>
      </c>
      <c r="AF119" s="19">
        <f t="shared" si="71"/>
        <v>1.5480711723743363</v>
      </c>
      <c r="AG119" s="75">
        <f>[3]Rates2030!L40</f>
        <v>1.5446459118905431</v>
      </c>
      <c r="AH119" s="19">
        <f t="shared" si="64"/>
        <v>1.5446459118905431</v>
      </c>
      <c r="AI119" s="19">
        <f t="shared" si="65"/>
        <v>1.5446459118905431</v>
      </c>
      <c r="AJ119" s="19">
        <f t="shared" si="65"/>
        <v>1.5446459118905431</v>
      </c>
      <c r="AK119" s="19">
        <f t="shared" si="65"/>
        <v>1.5446459118905431</v>
      </c>
      <c r="AL119" s="19">
        <f t="shared" si="65"/>
        <v>1.5446459118905431</v>
      </c>
      <c r="AM119" s="19">
        <f t="shared" si="65"/>
        <v>1.5446459118905431</v>
      </c>
      <c r="AN119" s="19">
        <f t="shared" si="65"/>
        <v>1.5446459118905431</v>
      </c>
      <c r="AO119" s="19">
        <f t="shared" si="65"/>
        <v>1.5446459118905431</v>
      </c>
      <c r="AP119" s="19">
        <f t="shared" si="65"/>
        <v>1.5446459118905431</v>
      </c>
      <c r="AQ119" s="19">
        <f t="shared" si="65"/>
        <v>1.5446459118905431</v>
      </c>
      <c r="AR119" s="19">
        <f t="shared" si="65"/>
        <v>1.5446459118905431</v>
      </c>
      <c r="AS119" s="19">
        <f t="shared" si="65"/>
        <v>1.5446459118905431</v>
      </c>
      <c r="AT119" s="19">
        <f t="shared" si="65"/>
        <v>1.5446459118905431</v>
      </c>
      <c r="AU119" s="19">
        <f t="shared" si="65"/>
        <v>1.5446459118905431</v>
      </c>
      <c r="AV119" s="19">
        <f t="shared" si="65"/>
        <v>1.5446459118905431</v>
      </c>
      <c r="AW119" s="19">
        <f t="shared" si="65"/>
        <v>1.5446459118905431</v>
      </c>
      <c r="AX119" s="19">
        <f t="shared" si="65"/>
        <v>1.5446459118905431</v>
      </c>
      <c r="AY119" s="19">
        <f t="shared" si="66"/>
        <v>1.5446459118905431</v>
      </c>
      <c r="AZ119" s="19">
        <f t="shared" si="66"/>
        <v>1.5446459118905431</v>
      </c>
      <c r="BA119" s="19">
        <f t="shared" si="66"/>
        <v>1.5446459118905431</v>
      </c>
      <c r="BB119" s="19">
        <f t="shared" si="66"/>
        <v>1.5446459118905431</v>
      </c>
      <c r="BC119" s="19">
        <f t="shared" si="66"/>
        <v>1.5446459118905431</v>
      </c>
      <c r="BD119" s="19">
        <f t="shared" si="66"/>
        <v>1.5446459118905431</v>
      </c>
      <c r="BE119" s="19">
        <f t="shared" si="66"/>
        <v>1.5446459118905431</v>
      </c>
      <c r="BF119" s="19">
        <f t="shared" si="66"/>
        <v>1.5446459118905431</v>
      </c>
      <c r="BG119" s="19">
        <f t="shared" si="66"/>
        <v>1.5446459118905431</v>
      </c>
      <c r="BH119" s="19">
        <f t="shared" si="66"/>
        <v>1.5446459118905431</v>
      </c>
      <c r="BI119" s="19">
        <f t="shared" si="66"/>
        <v>1.5446459118905431</v>
      </c>
      <c r="BJ119" s="19">
        <f t="shared" si="66"/>
        <v>1.5446459118905431</v>
      </c>
      <c r="BK119" s="19">
        <f t="shared" si="66"/>
        <v>1.5446459118905431</v>
      </c>
      <c r="BL119" s="19">
        <f t="shared" si="66"/>
        <v>1.5446459118905431</v>
      </c>
      <c r="BM119" s="19">
        <f t="shared" si="66"/>
        <v>1.5446459118905431</v>
      </c>
      <c r="BN119" s="19">
        <f t="shared" si="66"/>
        <v>1.5446459118905431</v>
      </c>
      <c r="BO119" s="19">
        <f t="shared" si="67"/>
        <v>1.5446459118905431</v>
      </c>
      <c r="BP119" s="19">
        <f t="shared" si="67"/>
        <v>1.5446459118905431</v>
      </c>
      <c r="BQ119" s="19">
        <f t="shared" si="67"/>
        <v>1.5446459118905431</v>
      </c>
      <c r="BR119" s="19">
        <f t="shared" si="67"/>
        <v>1.5446459118905431</v>
      </c>
      <c r="BS119" s="19">
        <f t="shared" si="67"/>
        <v>1.5446459118905431</v>
      </c>
      <c r="BT119" s="19">
        <f t="shared" si="67"/>
        <v>1.5446459118905431</v>
      </c>
      <c r="BU119" s="19">
        <f t="shared" si="67"/>
        <v>1.5446459118905431</v>
      </c>
      <c r="BV119" s="19">
        <f t="shared" si="67"/>
        <v>1.5446459118905431</v>
      </c>
      <c r="BW119" s="19">
        <f t="shared" si="67"/>
        <v>1.5446459118905431</v>
      </c>
      <c r="BX119" s="19">
        <f t="shared" si="67"/>
        <v>1.5446459118905431</v>
      </c>
      <c r="BY119" s="19">
        <f t="shared" si="67"/>
        <v>1.5446459118905431</v>
      </c>
      <c r="BZ119" s="19">
        <f t="shared" si="67"/>
        <v>1.5446459118905431</v>
      </c>
      <c r="CA119" s="19">
        <f t="shared" si="67"/>
        <v>1.5446459118905431</v>
      </c>
      <c r="CB119" s="19">
        <f t="shared" si="67"/>
        <v>1.5446459118905431</v>
      </c>
      <c r="CC119" s="19">
        <f t="shared" si="67"/>
        <v>1.5446459118905431</v>
      </c>
      <c r="CD119" s="19">
        <f t="shared" si="67"/>
        <v>1.5446459118905431</v>
      </c>
      <c r="CE119" s="19">
        <f t="shared" si="68"/>
        <v>1.5446459118905431</v>
      </c>
      <c r="CF119" s="19">
        <f t="shared" si="68"/>
        <v>1.5446459118905431</v>
      </c>
      <c r="CG119" s="19">
        <f t="shared" si="68"/>
        <v>1.5446459118905431</v>
      </c>
      <c r="CH119" s="19">
        <f t="shared" si="68"/>
        <v>1.5446459118905431</v>
      </c>
      <c r="CI119" s="19">
        <f t="shared" si="68"/>
        <v>1.5446459118905431</v>
      </c>
      <c r="CJ119" s="19">
        <f t="shared" si="68"/>
        <v>1.5446459118905431</v>
      </c>
      <c r="CK119" s="19">
        <f t="shared" si="68"/>
        <v>1.5446459118905431</v>
      </c>
      <c r="CL119" s="19">
        <f t="shared" si="68"/>
        <v>1.5446459118905431</v>
      </c>
      <c r="CM119" s="19">
        <f t="shared" si="68"/>
        <v>1.5446459118905431</v>
      </c>
      <c r="CN119" s="19">
        <f t="shared" si="68"/>
        <v>1.5446459118905431</v>
      </c>
      <c r="CO119" s="19">
        <f t="shared" si="68"/>
        <v>1.5446459118905431</v>
      </c>
      <c r="CP119" s="19">
        <f t="shared" si="68"/>
        <v>1.5446459118905431</v>
      </c>
      <c r="CQ119" s="19">
        <f t="shared" si="68"/>
        <v>1.5446459118905431</v>
      </c>
      <c r="CR119" s="19">
        <f t="shared" si="68"/>
        <v>1.5446459118905431</v>
      </c>
      <c r="CS119" s="19">
        <f t="shared" si="68"/>
        <v>1.5446459118905431</v>
      </c>
      <c r="CT119" s="19">
        <f t="shared" si="68"/>
        <v>1.5446459118905431</v>
      </c>
      <c r="CU119" s="19">
        <f t="shared" si="69"/>
        <v>1.5446459118905431</v>
      </c>
      <c r="CV119" s="19">
        <f t="shared" si="69"/>
        <v>1.5446459118905431</v>
      </c>
      <c r="CW119" s="19">
        <f t="shared" si="69"/>
        <v>1.5446459118905431</v>
      </c>
      <c r="CX119" s="19">
        <f t="shared" si="69"/>
        <v>1.5446459118905431</v>
      </c>
      <c r="CY119" s="19">
        <f t="shared" si="69"/>
        <v>1.5446459118905431</v>
      </c>
    </row>
    <row r="120" spans="1:103" ht="13.5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61"/>
        <v>1.5749933892992101E-2</v>
      </c>
      <c r="I120" s="84">
        <f t="shared" si="61"/>
        <v>1.5336139611911723E-2</v>
      </c>
      <c r="J120" s="84">
        <f t="shared" si="61"/>
        <v>1.4922345330831345E-2</v>
      </c>
      <c r="K120" s="84">
        <f t="shared" si="61"/>
        <v>1.4508551049750967E-2</v>
      </c>
      <c r="L120" s="84">
        <f t="shared" si="61"/>
        <v>1.4094756768670589E-2</v>
      </c>
      <c r="M120" s="75">
        <f>[3]Rates2010!N33</f>
        <v>1.3680962487590211E-2</v>
      </c>
      <c r="N120" s="19">
        <f t="shared" si="70"/>
        <v>1.3267168206509833E-2</v>
      </c>
      <c r="O120" s="19">
        <f t="shared" si="70"/>
        <v>1.2853373925429455E-2</v>
      </c>
      <c r="P120" s="19">
        <f t="shared" si="70"/>
        <v>1.2439579644349077E-2</v>
      </c>
      <c r="Q120" s="19">
        <f t="shared" si="70"/>
        <v>1.2025785363268699E-2</v>
      </c>
      <c r="R120" s="19">
        <f t="shared" si="70"/>
        <v>1.1611991082188321E-2</v>
      </c>
      <c r="S120" s="19">
        <f t="shared" si="70"/>
        <v>1.1198196801107943E-2</v>
      </c>
      <c r="T120" s="19">
        <f t="shared" si="70"/>
        <v>1.0784402520027565E-2</v>
      </c>
      <c r="U120" s="19">
        <f t="shared" si="70"/>
        <v>1.0370608238947187E-2</v>
      </c>
      <c r="V120" s="19">
        <f t="shared" si="70"/>
        <v>9.9568139578668086E-3</v>
      </c>
      <c r="W120" s="75">
        <f>[3]Rates2020!N33</f>
        <v>9.543019676786434E-3</v>
      </c>
      <c r="X120" s="19">
        <f t="shared" si="71"/>
        <v>9.4146838816239371E-3</v>
      </c>
      <c r="Y120" s="19">
        <f t="shared" si="71"/>
        <v>9.286348086461442E-3</v>
      </c>
      <c r="Z120" s="19">
        <f t="shared" si="71"/>
        <v>9.1580122912989469E-3</v>
      </c>
      <c r="AA120" s="19">
        <f t="shared" si="71"/>
        <v>9.0296764961364517E-3</v>
      </c>
      <c r="AB120" s="19">
        <f t="shared" si="71"/>
        <v>8.9013407009739566E-3</v>
      </c>
      <c r="AC120" s="19">
        <f t="shared" si="71"/>
        <v>8.7730049058114615E-3</v>
      </c>
      <c r="AD120" s="19">
        <f t="shared" si="71"/>
        <v>8.6446691106489663E-3</v>
      </c>
      <c r="AE120" s="19">
        <f t="shared" si="71"/>
        <v>8.5163333154864712E-3</v>
      </c>
      <c r="AF120" s="19">
        <f t="shared" si="71"/>
        <v>8.3879975203239761E-3</v>
      </c>
      <c r="AG120" s="75">
        <f>[3]Rates2030!N33</f>
        <v>8.259661725161474E-3</v>
      </c>
      <c r="AH120" s="19">
        <f t="shared" si="64"/>
        <v>8.259661725161474E-3</v>
      </c>
      <c r="AI120" s="19">
        <f t="shared" si="65"/>
        <v>8.259661725161474E-3</v>
      </c>
      <c r="AJ120" s="19">
        <f t="shared" si="65"/>
        <v>8.259661725161474E-3</v>
      </c>
      <c r="AK120" s="19">
        <f t="shared" si="65"/>
        <v>8.259661725161474E-3</v>
      </c>
      <c r="AL120" s="19">
        <f t="shared" si="65"/>
        <v>8.259661725161474E-3</v>
      </c>
      <c r="AM120" s="19">
        <f t="shared" si="65"/>
        <v>8.259661725161474E-3</v>
      </c>
      <c r="AN120" s="19">
        <f t="shared" si="65"/>
        <v>8.259661725161474E-3</v>
      </c>
      <c r="AO120" s="19">
        <f t="shared" si="65"/>
        <v>8.259661725161474E-3</v>
      </c>
      <c r="AP120" s="19">
        <f t="shared" si="65"/>
        <v>8.259661725161474E-3</v>
      </c>
      <c r="AQ120" s="19">
        <f t="shared" si="65"/>
        <v>8.259661725161474E-3</v>
      </c>
      <c r="AR120" s="19">
        <f t="shared" si="65"/>
        <v>8.259661725161474E-3</v>
      </c>
      <c r="AS120" s="19">
        <f t="shared" si="65"/>
        <v>8.259661725161474E-3</v>
      </c>
      <c r="AT120" s="19">
        <f t="shared" si="65"/>
        <v>8.259661725161474E-3</v>
      </c>
      <c r="AU120" s="19">
        <f t="shared" si="65"/>
        <v>8.259661725161474E-3</v>
      </c>
      <c r="AV120" s="19">
        <f t="shared" si="65"/>
        <v>8.259661725161474E-3</v>
      </c>
      <c r="AW120" s="19">
        <f t="shared" si="65"/>
        <v>8.259661725161474E-3</v>
      </c>
      <c r="AX120" s="19">
        <f t="shared" si="65"/>
        <v>8.259661725161474E-3</v>
      </c>
      <c r="AY120" s="19">
        <f t="shared" si="66"/>
        <v>8.259661725161474E-3</v>
      </c>
      <c r="AZ120" s="19">
        <f t="shared" si="66"/>
        <v>8.259661725161474E-3</v>
      </c>
      <c r="BA120" s="19">
        <f t="shared" si="66"/>
        <v>8.259661725161474E-3</v>
      </c>
      <c r="BB120" s="19">
        <f t="shared" si="66"/>
        <v>8.259661725161474E-3</v>
      </c>
      <c r="BC120" s="19">
        <f t="shared" si="66"/>
        <v>8.259661725161474E-3</v>
      </c>
      <c r="BD120" s="19">
        <f t="shared" si="66"/>
        <v>8.259661725161474E-3</v>
      </c>
      <c r="BE120" s="19">
        <f t="shared" si="66"/>
        <v>8.259661725161474E-3</v>
      </c>
      <c r="BF120" s="19">
        <f t="shared" si="66"/>
        <v>8.259661725161474E-3</v>
      </c>
      <c r="BG120" s="19">
        <f t="shared" si="66"/>
        <v>8.259661725161474E-3</v>
      </c>
      <c r="BH120" s="19">
        <f t="shared" si="66"/>
        <v>8.259661725161474E-3</v>
      </c>
      <c r="BI120" s="19">
        <f t="shared" si="66"/>
        <v>8.259661725161474E-3</v>
      </c>
      <c r="BJ120" s="19">
        <f t="shared" si="66"/>
        <v>8.259661725161474E-3</v>
      </c>
      <c r="BK120" s="19">
        <f t="shared" si="66"/>
        <v>8.259661725161474E-3</v>
      </c>
      <c r="BL120" s="19">
        <f t="shared" si="66"/>
        <v>8.259661725161474E-3</v>
      </c>
      <c r="BM120" s="19">
        <f t="shared" si="66"/>
        <v>8.259661725161474E-3</v>
      </c>
      <c r="BN120" s="19">
        <f t="shared" si="66"/>
        <v>8.259661725161474E-3</v>
      </c>
      <c r="BO120" s="19">
        <f t="shared" si="67"/>
        <v>8.259661725161474E-3</v>
      </c>
      <c r="BP120" s="19">
        <f t="shared" si="67"/>
        <v>8.259661725161474E-3</v>
      </c>
      <c r="BQ120" s="19">
        <f t="shared" si="67"/>
        <v>8.259661725161474E-3</v>
      </c>
      <c r="BR120" s="19">
        <f t="shared" si="67"/>
        <v>8.259661725161474E-3</v>
      </c>
      <c r="BS120" s="19">
        <f t="shared" si="67"/>
        <v>8.259661725161474E-3</v>
      </c>
      <c r="BT120" s="19">
        <f t="shared" si="67"/>
        <v>8.259661725161474E-3</v>
      </c>
      <c r="BU120" s="19">
        <f t="shared" si="67"/>
        <v>8.259661725161474E-3</v>
      </c>
      <c r="BV120" s="19">
        <f t="shared" si="67"/>
        <v>8.259661725161474E-3</v>
      </c>
      <c r="BW120" s="19">
        <f t="shared" si="67"/>
        <v>8.259661725161474E-3</v>
      </c>
      <c r="BX120" s="19">
        <f t="shared" si="67"/>
        <v>8.259661725161474E-3</v>
      </c>
      <c r="BY120" s="19">
        <f t="shared" si="67"/>
        <v>8.259661725161474E-3</v>
      </c>
      <c r="BZ120" s="19">
        <f t="shared" si="67"/>
        <v>8.259661725161474E-3</v>
      </c>
      <c r="CA120" s="19">
        <f t="shared" si="67"/>
        <v>8.259661725161474E-3</v>
      </c>
      <c r="CB120" s="19">
        <f t="shared" si="67"/>
        <v>8.259661725161474E-3</v>
      </c>
      <c r="CC120" s="19">
        <f t="shared" si="67"/>
        <v>8.259661725161474E-3</v>
      </c>
      <c r="CD120" s="19">
        <f t="shared" si="67"/>
        <v>8.259661725161474E-3</v>
      </c>
      <c r="CE120" s="19">
        <f t="shared" si="68"/>
        <v>8.259661725161474E-3</v>
      </c>
      <c r="CF120" s="19">
        <f t="shared" si="68"/>
        <v>8.259661725161474E-3</v>
      </c>
      <c r="CG120" s="19">
        <f t="shared" si="68"/>
        <v>8.259661725161474E-3</v>
      </c>
      <c r="CH120" s="19">
        <f t="shared" si="68"/>
        <v>8.259661725161474E-3</v>
      </c>
      <c r="CI120" s="19">
        <f t="shared" si="68"/>
        <v>8.259661725161474E-3</v>
      </c>
      <c r="CJ120" s="19">
        <f t="shared" si="68"/>
        <v>8.259661725161474E-3</v>
      </c>
      <c r="CK120" s="19">
        <f t="shared" si="68"/>
        <v>8.259661725161474E-3</v>
      </c>
      <c r="CL120" s="19">
        <f t="shared" si="68"/>
        <v>8.259661725161474E-3</v>
      </c>
      <c r="CM120" s="19">
        <f t="shared" si="68"/>
        <v>8.259661725161474E-3</v>
      </c>
      <c r="CN120" s="19">
        <f t="shared" si="68"/>
        <v>8.259661725161474E-3</v>
      </c>
      <c r="CO120" s="19">
        <f t="shared" si="68"/>
        <v>8.259661725161474E-3</v>
      </c>
      <c r="CP120" s="19">
        <f t="shared" si="68"/>
        <v>8.259661725161474E-3</v>
      </c>
      <c r="CQ120" s="19">
        <f t="shared" si="68"/>
        <v>8.259661725161474E-3</v>
      </c>
      <c r="CR120" s="19">
        <f t="shared" si="68"/>
        <v>8.259661725161474E-3</v>
      </c>
      <c r="CS120" s="19">
        <f t="shared" si="68"/>
        <v>8.259661725161474E-3</v>
      </c>
      <c r="CT120" s="19">
        <f t="shared" si="68"/>
        <v>8.259661725161474E-3</v>
      </c>
      <c r="CU120" s="19">
        <f t="shared" si="69"/>
        <v>8.259661725161474E-3</v>
      </c>
      <c r="CV120" s="19">
        <f t="shared" si="69"/>
        <v>8.259661725161474E-3</v>
      </c>
      <c r="CW120" s="19">
        <f t="shared" si="69"/>
        <v>8.259661725161474E-3</v>
      </c>
      <c r="CX120" s="19">
        <f t="shared" si="69"/>
        <v>8.259661725161474E-3</v>
      </c>
      <c r="CY120" s="19">
        <f t="shared" si="69"/>
        <v>8.259661725161474E-3</v>
      </c>
    </row>
    <row r="121" spans="1:103" ht="13.5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61"/>
        <v>1.5577407216181833</v>
      </c>
      <c r="I121" s="85">
        <f t="shared" si="61"/>
        <v>1.5703549824848957</v>
      </c>
      <c r="J121" s="85">
        <f t="shared" si="61"/>
        <v>1.582969243351608</v>
      </c>
      <c r="K121" s="85">
        <f t="shared" si="61"/>
        <v>1.5955835042183204</v>
      </c>
      <c r="L121" s="85">
        <f t="shared" si="61"/>
        <v>1.6081977650850328</v>
      </c>
      <c r="M121" s="76">
        <f>[3]Rates2010!N40</f>
        <v>1.6208120259517451</v>
      </c>
      <c r="N121" s="25">
        <f t="shared" si="70"/>
        <v>1.6334262868184575</v>
      </c>
      <c r="O121" s="25">
        <f t="shared" si="70"/>
        <v>1.6460405476851698</v>
      </c>
      <c r="P121" s="25">
        <f t="shared" si="70"/>
        <v>1.6586548085518822</v>
      </c>
      <c r="Q121" s="25">
        <f t="shared" si="70"/>
        <v>1.6712690694185945</v>
      </c>
      <c r="R121" s="25">
        <f t="shared" si="70"/>
        <v>1.6838833302853069</v>
      </c>
      <c r="S121" s="25">
        <f t="shared" si="70"/>
        <v>1.6964975911520193</v>
      </c>
      <c r="T121" s="25">
        <f t="shared" si="70"/>
        <v>1.7091118520187316</v>
      </c>
      <c r="U121" s="25">
        <f t="shared" si="70"/>
        <v>1.721726112885444</v>
      </c>
      <c r="V121" s="25">
        <f t="shared" si="70"/>
        <v>1.7343403737521563</v>
      </c>
      <c r="W121" s="76">
        <f>[3]Rates2020!N40</f>
        <v>1.7469546346188694</v>
      </c>
      <c r="X121" s="25">
        <f t="shared" si="71"/>
        <v>1.7453456297736627</v>
      </c>
      <c r="Y121" s="25">
        <f t="shared" si="71"/>
        <v>1.743736624928456</v>
      </c>
      <c r="Z121" s="25">
        <f t="shared" si="71"/>
        <v>1.7421276200832494</v>
      </c>
      <c r="AA121" s="25">
        <f t="shared" si="71"/>
        <v>1.7405186152380427</v>
      </c>
      <c r="AB121" s="25">
        <f t="shared" si="71"/>
        <v>1.7389096103928361</v>
      </c>
      <c r="AC121" s="25">
        <f t="shared" si="71"/>
        <v>1.7373006055476294</v>
      </c>
      <c r="AD121" s="25">
        <f t="shared" si="71"/>
        <v>1.7356916007024228</v>
      </c>
      <c r="AE121" s="25">
        <f t="shared" si="71"/>
        <v>1.7340825958572161</v>
      </c>
      <c r="AF121" s="25">
        <f t="shared" si="71"/>
        <v>1.7324735910120095</v>
      </c>
      <c r="AG121" s="76">
        <f>[3]Rates2030!N40</f>
        <v>1.7308645861668019</v>
      </c>
      <c r="AH121" s="25">
        <f t="shared" si="64"/>
        <v>1.7308645861668019</v>
      </c>
      <c r="AI121" s="25">
        <f t="shared" si="65"/>
        <v>1.7308645861668019</v>
      </c>
      <c r="AJ121" s="25">
        <f t="shared" si="65"/>
        <v>1.7308645861668019</v>
      </c>
      <c r="AK121" s="25">
        <f t="shared" si="65"/>
        <v>1.7308645861668019</v>
      </c>
      <c r="AL121" s="25">
        <f t="shared" si="65"/>
        <v>1.7308645861668019</v>
      </c>
      <c r="AM121" s="25">
        <f t="shared" si="65"/>
        <v>1.7308645861668019</v>
      </c>
      <c r="AN121" s="25">
        <f t="shared" si="65"/>
        <v>1.7308645861668019</v>
      </c>
      <c r="AO121" s="25">
        <f t="shared" si="65"/>
        <v>1.7308645861668019</v>
      </c>
      <c r="AP121" s="25">
        <f t="shared" si="65"/>
        <v>1.7308645861668019</v>
      </c>
      <c r="AQ121" s="25">
        <f t="shared" si="65"/>
        <v>1.7308645861668019</v>
      </c>
      <c r="AR121" s="25">
        <f t="shared" si="65"/>
        <v>1.7308645861668019</v>
      </c>
      <c r="AS121" s="25">
        <f t="shared" si="65"/>
        <v>1.7308645861668019</v>
      </c>
      <c r="AT121" s="25">
        <f t="shared" si="65"/>
        <v>1.7308645861668019</v>
      </c>
      <c r="AU121" s="25">
        <f t="shared" si="65"/>
        <v>1.7308645861668019</v>
      </c>
      <c r="AV121" s="25">
        <f t="shared" si="65"/>
        <v>1.7308645861668019</v>
      </c>
      <c r="AW121" s="25">
        <f t="shared" si="65"/>
        <v>1.7308645861668019</v>
      </c>
      <c r="AX121" s="25">
        <f t="shared" si="65"/>
        <v>1.7308645861668019</v>
      </c>
      <c r="AY121" s="25">
        <f t="shared" si="66"/>
        <v>1.7308645861668019</v>
      </c>
      <c r="AZ121" s="25">
        <f t="shared" si="66"/>
        <v>1.7308645861668019</v>
      </c>
      <c r="BA121" s="25">
        <f t="shared" si="66"/>
        <v>1.7308645861668019</v>
      </c>
      <c r="BB121" s="25">
        <f t="shared" si="66"/>
        <v>1.7308645861668019</v>
      </c>
      <c r="BC121" s="25">
        <f t="shared" si="66"/>
        <v>1.7308645861668019</v>
      </c>
      <c r="BD121" s="25">
        <f t="shared" si="66"/>
        <v>1.7308645861668019</v>
      </c>
      <c r="BE121" s="25">
        <f t="shared" si="66"/>
        <v>1.7308645861668019</v>
      </c>
      <c r="BF121" s="25">
        <f t="shared" si="66"/>
        <v>1.7308645861668019</v>
      </c>
      <c r="BG121" s="25">
        <f t="shared" si="66"/>
        <v>1.7308645861668019</v>
      </c>
      <c r="BH121" s="25">
        <f t="shared" si="66"/>
        <v>1.7308645861668019</v>
      </c>
      <c r="BI121" s="25">
        <f t="shared" si="66"/>
        <v>1.7308645861668019</v>
      </c>
      <c r="BJ121" s="25">
        <f t="shared" si="66"/>
        <v>1.7308645861668019</v>
      </c>
      <c r="BK121" s="25">
        <f t="shared" si="66"/>
        <v>1.7308645861668019</v>
      </c>
      <c r="BL121" s="25">
        <f t="shared" si="66"/>
        <v>1.7308645861668019</v>
      </c>
      <c r="BM121" s="25">
        <f t="shared" si="66"/>
        <v>1.7308645861668019</v>
      </c>
      <c r="BN121" s="25">
        <f t="shared" si="66"/>
        <v>1.7308645861668019</v>
      </c>
      <c r="BO121" s="25">
        <f t="shared" si="67"/>
        <v>1.7308645861668019</v>
      </c>
      <c r="BP121" s="25">
        <f t="shared" si="67"/>
        <v>1.7308645861668019</v>
      </c>
      <c r="BQ121" s="25">
        <f t="shared" si="67"/>
        <v>1.7308645861668019</v>
      </c>
      <c r="BR121" s="25">
        <f t="shared" si="67"/>
        <v>1.7308645861668019</v>
      </c>
      <c r="BS121" s="25">
        <f t="shared" si="67"/>
        <v>1.7308645861668019</v>
      </c>
      <c r="BT121" s="25">
        <f t="shared" si="67"/>
        <v>1.7308645861668019</v>
      </c>
      <c r="BU121" s="25">
        <f t="shared" si="67"/>
        <v>1.7308645861668019</v>
      </c>
      <c r="BV121" s="25">
        <f t="shared" si="67"/>
        <v>1.7308645861668019</v>
      </c>
      <c r="BW121" s="25">
        <f t="shared" si="67"/>
        <v>1.7308645861668019</v>
      </c>
      <c r="BX121" s="25">
        <f t="shared" si="67"/>
        <v>1.7308645861668019</v>
      </c>
      <c r="BY121" s="25">
        <f t="shared" si="67"/>
        <v>1.7308645861668019</v>
      </c>
      <c r="BZ121" s="25">
        <f t="shared" si="67"/>
        <v>1.7308645861668019</v>
      </c>
      <c r="CA121" s="25">
        <f t="shared" si="67"/>
        <v>1.7308645861668019</v>
      </c>
      <c r="CB121" s="25">
        <f t="shared" si="67"/>
        <v>1.7308645861668019</v>
      </c>
      <c r="CC121" s="25">
        <f t="shared" si="67"/>
        <v>1.7308645861668019</v>
      </c>
      <c r="CD121" s="25">
        <f t="shared" si="67"/>
        <v>1.7308645861668019</v>
      </c>
      <c r="CE121" s="25">
        <f t="shared" si="68"/>
        <v>1.7308645861668019</v>
      </c>
      <c r="CF121" s="25">
        <f t="shared" si="68"/>
        <v>1.7308645861668019</v>
      </c>
      <c r="CG121" s="25">
        <f t="shared" si="68"/>
        <v>1.7308645861668019</v>
      </c>
      <c r="CH121" s="25">
        <f t="shared" si="68"/>
        <v>1.7308645861668019</v>
      </c>
      <c r="CI121" s="25">
        <f t="shared" si="68"/>
        <v>1.7308645861668019</v>
      </c>
      <c r="CJ121" s="25">
        <f t="shared" si="68"/>
        <v>1.7308645861668019</v>
      </c>
      <c r="CK121" s="25">
        <f t="shared" si="68"/>
        <v>1.7308645861668019</v>
      </c>
      <c r="CL121" s="25">
        <f t="shared" si="68"/>
        <v>1.7308645861668019</v>
      </c>
      <c r="CM121" s="25">
        <f t="shared" si="68"/>
        <v>1.7308645861668019</v>
      </c>
      <c r="CN121" s="25">
        <f t="shared" si="68"/>
        <v>1.7308645861668019</v>
      </c>
      <c r="CO121" s="25">
        <f t="shared" si="68"/>
        <v>1.7308645861668019</v>
      </c>
      <c r="CP121" s="25">
        <f t="shared" si="68"/>
        <v>1.7308645861668019</v>
      </c>
      <c r="CQ121" s="25">
        <f t="shared" si="68"/>
        <v>1.7308645861668019</v>
      </c>
      <c r="CR121" s="25">
        <f t="shared" si="68"/>
        <v>1.7308645861668019</v>
      </c>
      <c r="CS121" s="25">
        <f t="shared" si="68"/>
        <v>1.7308645861668019</v>
      </c>
      <c r="CT121" s="25">
        <f t="shared" si="68"/>
        <v>1.7308645861668019</v>
      </c>
      <c r="CU121" s="25">
        <f t="shared" si="69"/>
        <v>1.7308645861668019</v>
      </c>
      <c r="CV121" s="25">
        <f t="shared" si="69"/>
        <v>1.7308645861668019</v>
      </c>
      <c r="CW121" s="25">
        <f t="shared" si="69"/>
        <v>1.7308645861668019</v>
      </c>
      <c r="CX121" s="25">
        <f t="shared" si="69"/>
        <v>1.7308645861668019</v>
      </c>
      <c r="CY121" s="25">
        <f t="shared" si="69"/>
        <v>1.7308645861668019</v>
      </c>
    </row>
    <row r="122" spans="1:103" ht="13.5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61"/>
        <v>19.100086735934056</v>
      </c>
      <c r="I122" s="86">
        <f t="shared" si="61"/>
        <v>19.048981965095628</v>
      </c>
      <c r="J122" s="86">
        <f t="shared" si="61"/>
        <v>18.9978771942572</v>
      </c>
      <c r="K122" s="86">
        <f t="shared" si="61"/>
        <v>18.946772423418771</v>
      </c>
      <c r="L122" s="86">
        <f t="shared" si="61"/>
        <v>18.895667652580343</v>
      </c>
      <c r="M122" s="77">
        <f>[3]Rates2010!G42</f>
        <v>18.844562881741915</v>
      </c>
      <c r="N122" s="31">
        <f t="shared" si="70"/>
        <v>18.793458110903487</v>
      </c>
      <c r="O122" s="31">
        <f t="shared" si="70"/>
        <v>18.742353340065058</v>
      </c>
      <c r="P122" s="31">
        <f t="shared" si="70"/>
        <v>18.69124856922663</v>
      </c>
      <c r="Q122" s="31">
        <f t="shared" si="70"/>
        <v>18.640143798388202</v>
      </c>
      <c r="R122" s="31">
        <f t="shared" si="70"/>
        <v>18.589039027549774</v>
      </c>
      <c r="S122" s="31">
        <f t="shared" si="70"/>
        <v>18.537934256711345</v>
      </c>
      <c r="T122" s="31">
        <f t="shared" si="70"/>
        <v>18.486829485872917</v>
      </c>
      <c r="U122" s="31">
        <f t="shared" si="70"/>
        <v>18.435724715034489</v>
      </c>
      <c r="V122" s="31">
        <f t="shared" si="70"/>
        <v>18.384619944196061</v>
      </c>
      <c r="W122" s="77">
        <f>[3]Rates2020!G42</f>
        <v>18.333515173357647</v>
      </c>
      <c r="X122" s="31">
        <f t="shared" si="71"/>
        <v>18.295424766303604</v>
      </c>
      <c r="Y122" s="31">
        <f t="shared" si="71"/>
        <v>18.257334359249562</v>
      </c>
      <c r="Z122" s="31">
        <f t="shared" si="71"/>
        <v>18.219243952195519</v>
      </c>
      <c r="AA122" s="31">
        <f t="shared" si="71"/>
        <v>18.181153545141477</v>
      </c>
      <c r="AB122" s="31">
        <f t="shared" si="71"/>
        <v>18.143063138087435</v>
      </c>
      <c r="AC122" s="31">
        <f t="shared" si="71"/>
        <v>18.104972731033392</v>
      </c>
      <c r="AD122" s="31">
        <f t="shared" si="71"/>
        <v>18.06688232397935</v>
      </c>
      <c r="AE122" s="31">
        <f t="shared" si="71"/>
        <v>18.028791916925307</v>
      </c>
      <c r="AF122" s="31">
        <f t="shared" si="71"/>
        <v>17.990701509871265</v>
      </c>
      <c r="AG122" s="77">
        <f>[3]Rates2030!G42</f>
        <v>17.952611102817208</v>
      </c>
      <c r="AH122" s="31">
        <f t="shared" si="64"/>
        <v>17.952611102817208</v>
      </c>
      <c r="AI122" s="31">
        <f t="shared" si="65"/>
        <v>17.952611102817208</v>
      </c>
      <c r="AJ122" s="31">
        <f t="shared" si="65"/>
        <v>17.952611102817208</v>
      </c>
      <c r="AK122" s="31">
        <f t="shared" si="65"/>
        <v>17.952611102817208</v>
      </c>
      <c r="AL122" s="31">
        <f t="shared" si="65"/>
        <v>17.952611102817208</v>
      </c>
      <c r="AM122" s="31">
        <f t="shared" si="65"/>
        <v>17.952611102817208</v>
      </c>
      <c r="AN122" s="31">
        <f t="shared" si="65"/>
        <v>17.952611102817208</v>
      </c>
      <c r="AO122" s="31">
        <f t="shared" si="65"/>
        <v>17.952611102817208</v>
      </c>
      <c r="AP122" s="31">
        <f t="shared" si="65"/>
        <v>17.952611102817208</v>
      </c>
      <c r="AQ122" s="31">
        <f t="shared" si="65"/>
        <v>17.952611102817208</v>
      </c>
      <c r="AR122" s="31">
        <f t="shared" si="65"/>
        <v>17.952611102817208</v>
      </c>
      <c r="AS122" s="31">
        <f t="shared" si="65"/>
        <v>17.952611102817208</v>
      </c>
      <c r="AT122" s="31">
        <f t="shared" si="65"/>
        <v>17.952611102817208</v>
      </c>
      <c r="AU122" s="31">
        <f t="shared" si="65"/>
        <v>17.952611102817208</v>
      </c>
      <c r="AV122" s="31">
        <f t="shared" si="65"/>
        <v>17.952611102817208</v>
      </c>
      <c r="AW122" s="31">
        <f t="shared" si="65"/>
        <v>17.952611102817208</v>
      </c>
      <c r="AX122" s="31">
        <f t="shared" si="65"/>
        <v>17.952611102817208</v>
      </c>
      <c r="AY122" s="31">
        <f t="shared" si="66"/>
        <v>17.952611102817208</v>
      </c>
      <c r="AZ122" s="31">
        <f t="shared" si="66"/>
        <v>17.952611102817208</v>
      </c>
      <c r="BA122" s="31">
        <f t="shared" si="66"/>
        <v>17.952611102817208</v>
      </c>
      <c r="BB122" s="31">
        <f t="shared" si="66"/>
        <v>17.952611102817208</v>
      </c>
      <c r="BC122" s="31">
        <f t="shared" si="66"/>
        <v>17.952611102817208</v>
      </c>
      <c r="BD122" s="31">
        <f t="shared" si="66"/>
        <v>17.952611102817208</v>
      </c>
      <c r="BE122" s="31">
        <f t="shared" si="66"/>
        <v>17.952611102817208</v>
      </c>
      <c r="BF122" s="31">
        <f t="shared" si="66"/>
        <v>17.952611102817208</v>
      </c>
      <c r="BG122" s="31">
        <f t="shared" si="66"/>
        <v>17.952611102817208</v>
      </c>
      <c r="BH122" s="31">
        <f t="shared" si="66"/>
        <v>17.952611102817208</v>
      </c>
      <c r="BI122" s="31">
        <f t="shared" si="66"/>
        <v>17.952611102817208</v>
      </c>
      <c r="BJ122" s="31">
        <f t="shared" si="66"/>
        <v>17.952611102817208</v>
      </c>
      <c r="BK122" s="31">
        <f t="shared" si="66"/>
        <v>17.952611102817208</v>
      </c>
      <c r="BL122" s="31">
        <f t="shared" si="66"/>
        <v>17.952611102817208</v>
      </c>
      <c r="BM122" s="31">
        <f t="shared" si="66"/>
        <v>17.952611102817208</v>
      </c>
      <c r="BN122" s="31">
        <f t="shared" si="66"/>
        <v>17.952611102817208</v>
      </c>
      <c r="BO122" s="31">
        <f t="shared" si="67"/>
        <v>17.952611102817208</v>
      </c>
      <c r="BP122" s="31">
        <f t="shared" si="67"/>
        <v>17.952611102817208</v>
      </c>
      <c r="BQ122" s="31">
        <f t="shared" si="67"/>
        <v>17.952611102817208</v>
      </c>
      <c r="BR122" s="31">
        <f t="shared" si="67"/>
        <v>17.952611102817208</v>
      </c>
      <c r="BS122" s="31">
        <f t="shared" si="67"/>
        <v>17.952611102817208</v>
      </c>
      <c r="BT122" s="31">
        <f t="shared" si="67"/>
        <v>17.952611102817208</v>
      </c>
      <c r="BU122" s="31">
        <f t="shared" si="67"/>
        <v>17.952611102817208</v>
      </c>
      <c r="BV122" s="31">
        <f t="shared" si="67"/>
        <v>17.952611102817208</v>
      </c>
      <c r="BW122" s="31">
        <f t="shared" si="67"/>
        <v>17.952611102817208</v>
      </c>
      <c r="BX122" s="31">
        <f t="shared" si="67"/>
        <v>17.952611102817208</v>
      </c>
      <c r="BY122" s="31">
        <f t="shared" si="67"/>
        <v>17.952611102817208</v>
      </c>
      <c r="BZ122" s="31">
        <f t="shared" si="67"/>
        <v>17.952611102817208</v>
      </c>
      <c r="CA122" s="31">
        <f t="shared" si="67"/>
        <v>17.952611102817208</v>
      </c>
      <c r="CB122" s="31">
        <f t="shared" si="67"/>
        <v>17.952611102817208</v>
      </c>
      <c r="CC122" s="31">
        <f t="shared" si="67"/>
        <v>17.952611102817208</v>
      </c>
      <c r="CD122" s="31">
        <f t="shared" si="67"/>
        <v>17.952611102817208</v>
      </c>
      <c r="CE122" s="31">
        <f t="shared" si="68"/>
        <v>17.952611102817208</v>
      </c>
      <c r="CF122" s="31">
        <f t="shared" si="68"/>
        <v>17.952611102817208</v>
      </c>
      <c r="CG122" s="31">
        <f t="shared" si="68"/>
        <v>17.952611102817208</v>
      </c>
      <c r="CH122" s="31">
        <f t="shared" si="68"/>
        <v>17.952611102817208</v>
      </c>
      <c r="CI122" s="31">
        <f t="shared" si="68"/>
        <v>17.952611102817208</v>
      </c>
      <c r="CJ122" s="31">
        <f t="shared" si="68"/>
        <v>17.952611102817208</v>
      </c>
      <c r="CK122" s="31">
        <f t="shared" si="68"/>
        <v>17.952611102817208</v>
      </c>
      <c r="CL122" s="31">
        <f t="shared" si="68"/>
        <v>17.952611102817208</v>
      </c>
      <c r="CM122" s="31">
        <f t="shared" si="68"/>
        <v>17.952611102817208</v>
      </c>
      <c r="CN122" s="31">
        <f t="shared" si="68"/>
        <v>17.952611102817208</v>
      </c>
      <c r="CO122" s="31">
        <f t="shared" si="68"/>
        <v>17.952611102817208</v>
      </c>
      <c r="CP122" s="31">
        <f t="shared" si="68"/>
        <v>17.952611102817208</v>
      </c>
      <c r="CQ122" s="31">
        <f t="shared" si="68"/>
        <v>17.952611102817208</v>
      </c>
      <c r="CR122" s="31">
        <f t="shared" si="68"/>
        <v>17.952611102817208</v>
      </c>
      <c r="CS122" s="31">
        <f t="shared" si="68"/>
        <v>17.952611102817208</v>
      </c>
      <c r="CT122" s="31">
        <f t="shared" si="68"/>
        <v>17.952611102817208</v>
      </c>
      <c r="CU122" s="31">
        <f t="shared" si="69"/>
        <v>17.952611102817208</v>
      </c>
      <c r="CV122" s="31">
        <f t="shared" si="69"/>
        <v>17.952611102817208</v>
      </c>
      <c r="CW122" s="31">
        <f t="shared" si="69"/>
        <v>17.952611102817208</v>
      </c>
      <c r="CX122" s="31">
        <f t="shared" si="69"/>
        <v>17.952611102817208</v>
      </c>
      <c r="CY122" s="31">
        <f t="shared" si="69"/>
        <v>17.952611102817208</v>
      </c>
    </row>
    <row r="123" spans="1:103" ht="13.5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61"/>
        <v>0</v>
      </c>
      <c r="I123" s="84">
        <f t="shared" si="61"/>
        <v>0</v>
      </c>
      <c r="J123" s="84">
        <f t="shared" si="61"/>
        <v>0</v>
      </c>
      <c r="K123" s="84">
        <f t="shared" si="61"/>
        <v>0</v>
      </c>
      <c r="L123" s="84">
        <f t="shared" si="61"/>
        <v>0</v>
      </c>
      <c r="M123" s="75">
        <f>[3]Rates2010!G41</f>
        <v>0</v>
      </c>
      <c r="N123" s="19">
        <f t="shared" si="70"/>
        <v>0</v>
      </c>
      <c r="O123" s="19">
        <f t="shared" si="70"/>
        <v>0</v>
      </c>
      <c r="P123" s="19">
        <f t="shared" si="70"/>
        <v>0</v>
      </c>
      <c r="Q123" s="19">
        <f t="shared" si="70"/>
        <v>0</v>
      </c>
      <c r="R123" s="19">
        <f t="shared" si="70"/>
        <v>0</v>
      </c>
      <c r="S123" s="19">
        <f t="shared" si="70"/>
        <v>0</v>
      </c>
      <c r="T123" s="19">
        <f t="shared" si="70"/>
        <v>0</v>
      </c>
      <c r="U123" s="19">
        <f t="shared" si="70"/>
        <v>0</v>
      </c>
      <c r="V123" s="19">
        <f t="shared" si="70"/>
        <v>0</v>
      </c>
      <c r="W123" s="75">
        <f>[3]Rates2020!G41</f>
        <v>0</v>
      </c>
      <c r="X123" s="19">
        <f t="shared" si="71"/>
        <v>0</v>
      </c>
      <c r="Y123" s="19">
        <f t="shared" si="71"/>
        <v>0</v>
      </c>
      <c r="Z123" s="19">
        <f t="shared" si="71"/>
        <v>0</v>
      </c>
      <c r="AA123" s="19">
        <f t="shared" si="71"/>
        <v>0</v>
      </c>
      <c r="AB123" s="19">
        <f t="shared" si="71"/>
        <v>0</v>
      </c>
      <c r="AC123" s="19">
        <f t="shared" si="71"/>
        <v>0</v>
      </c>
      <c r="AD123" s="19">
        <f t="shared" si="71"/>
        <v>0</v>
      </c>
      <c r="AE123" s="19">
        <f t="shared" si="71"/>
        <v>0</v>
      </c>
      <c r="AF123" s="19">
        <f t="shared" si="71"/>
        <v>0</v>
      </c>
      <c r="AG123" s="75">
        <f>[3]Rates2030!G41</f>
        <v>0</v>
      </c>
      <c r="AH123" s="19">
        <f t="shared" si="64"/>
        <v>0</v>
      </c>
      <c r="AI123" s="19">
        <f t="shared" si="65"/>
        <v>0</v>
      </c>
      <c r="AJ123" s="19">
        <f t="shared" si="65"/>
        <v>0</v>
      </c>
      <c r="AK123" s="19">
        <f t="shared" si="65"/>
        <v>0</v>
      </c>
      <c r="AL123" s="19">
        <f t="shared" si="65"/>
        <v>0</v>
      </c>
      <c r="AM123" s="19">
        <f t="shared" si="65"/>
        <v>0</v>
      </c>
      <c r="AN123" s="19">
        <f t="shared" si="65"/>
        <v>0</v>
      </c>
      <c r="AO123" s="19">
        <f t="shared" si="65"/>
        <v>0</v>
      </c>
      <c r="AP123" s="19">
        <f t="shared" si="65"/>
        <v>0</v>
      </c>
      <c r="AQ123" s="19">
        <f t="shared" si="65"/>
        <v>0</v>
      </c>
      <c r="AR123" s="19">
        <f t="shared" si="65"/>
        <v>0</v>
      </c>
      <c r="AS123" s="19">
        <f t="shared" si="65"/>
        <v>0</v>
      </c>
      <c r="AT123" s="19">
        <f t="shared" si="65"/>
        <v>0</v>
      </c>
      <c r="AU123" s="19">
        <f t="shared" si="65"/>
        <v>0</v>
      </c>
      <c r="AV123" s="19">
        <f t="shared" si="65"/>
        <v>0</v>
      </c>
      <c r="AW123" s="19">
        <f t="shared" si="65"/>
        <v>0</v>
      </c>
      <c r="AX123" s="19">
        <f t="shared" si="65"/>
        <v>0</v>
      </c>
      <c r="AY123" s="19">
        <f t="shared" si="66"/>
        <v>0</v>
      </c>
      <c r="AZ123" s="19">
        <f t="shared" si="66"/>
        <v>0</v>
      </c>
      <c r="BA123" s="19">
        <f t="shared" si="66"/>
        <v>0</v>
      </c>
      <c r="BB123" s="19">
        <f t="shared" si="66"/>
        <v>0</v>
      </c>
      <c r="BC123" s="19">
        <f t="shared" si="66"/>
        <v>0</v>
      </c>
      <c r="BD123" s="19">
        <f t="shared" si="66"/>
        <v>0</v>
      </c>
      <c r="BE123" s="19">
        <f t="shared" si="66"/>
        <v>0</v>
      </c>
      <c r="BF123" s="19">
        <f t="shared" si="66"/>
        <v>0</v>
      </c>
      <c r="BG123" s="19">
        <f t="shared" si="66"/>
        <v>0</v>
      </c>
      <c r="BH123" s="19">
        <f t="shared" si="66"/>
        <v>0</v>
      </c>
      <c r="BI123" s="19">
        <f t="shared" si="66"/>
        <v>0</v>
      </c>
      <c r="BJ123" s="19">
        <f t="shared" si="66"/>
        <v>0</v>
      </c>
      <c r="BK123" s="19">
        <f t="shared" si="66"/>
        <v>0</v>
      </c>
      <c r="BL123" s="19">
        <f t="shared" si="66"/>
        <v>0</v>
      </c>
      <c r="BM123" s="19">
        <f t="shared" si="66"/>
        <v>0</v>
      </c>
      <c r="BN123" s="19">
        <f t="shared" si="66"/>
        <v>0</v>
      </c>
      <c r="BO123" s="19">
        <f t="shared" si="67"/>
        <v>0</v>
      </c>
      <c r="BP123" s="19">
        <f t="shared" si="67"/>
        <v>0</v>
      </c>
      <c r="BQ123" s="19">
        <f t="shared" si="67"/>
        <v>0</v>
      </c>
      <c r="BR123" s="19">
        <f t="shared" si="67"/>
        <v>0</v>
      </c>
      <c r="BS123" s="19">
        <f t="shared" si="67"/>
        <v>0</v>
      </c>
      <c r="BT123" s="19">
        <f t="shared" si="67"/>
        <v>0</v>
      </c>
      <c r="BU123" s="19">
        <f t="shared" si="67"/>
        <v>0</v>
      </c>
      <c r="BV123" s="19">
        <f t="shared" si="67"/>
        <v>0</v>
      </c>
      <c r="BW123" s="19">
        <f t="shared" si="67"/>
        <v>0</v>
      </c>
      <c r="BX123" s="19">
        <f t="shared" si="67"/>
        <v>0</v>
      </c>
      <c r="BY123" s="19">
        <f t="shared" si="67"/>
        <v>0</v>
      </c>
      <c r="BZ123" s="19">
        <f t="shared" si="67"/>
        <v>0</v>
      </c>
      <c r="CA123" s="19">
        <f t="shared" si="67"/>
        <v>0</v>
      </c>
      <c r="CB123" s="19">
        <f t="shared" si="67"/>
        <v>0</v>
      </c>
      <c r="CC123" s="19">
        <f t="shared" si="67"/>
        <v>0</v>
      </c>
      <c r="CD123" s="19">
        <f t="shared" si="67"/>
        <v>0</v>
      </c>
      <c r="CE123" s="19">
        <f t="shared" si="68"/>
        <v>0</v>
      </c>
      <c r="CF123" s="19">
        <f t="shared" si="68"/>
        <v>0</v>
      </c>
      <c r="CG123" s="19">
        <f t="shared" si="68"/>
        <v>0</v>
      </c>
      <c r="CH123" s="19">
        <f t="shared" si="68"/>
        <v>0</v>
      </c>
      <c r="CI123" s="19">
        <f t="shared" si="68"/>
        <v>0</v>
      </c>
      <c r="CJ123" s="19">
        <f t="shared" si="68"/>
        <v>0</v>
      </c>
      <c r="CK123" s="19">
        <f t="shared" si="68"/>
        <v>0</v>
      </c>
      <c r="CL123" s="19">
        <f t="shared" si="68"/>
        <v>0</v>
      </c>
      <c r="CM123" s="19">
        <f t="shared" si="68"/>
        <v>0</v>
      </c>
      <c r="CN123" s="19">
        <f t="shared" si="68"/>
        <v>0</v>
      </c>
      <c r="CO123" s="19">
        <f t="shared" si="68"/>
        <v>0</v>
      </c>
      <c r="CP123" s="19">
        <f t="shared" si="68"/>
        <v>0</v>
      </c>
      <c r="CQ123" s="19">
        <f t="shared" si="68"/>
        <v>0</v>
      </c>
      <c r="CR123" s="19">
        <f t="shared" si="68"/>
        <v>0</v>
      </c>
      <c r="CS123" s="19">
        <f t="shared" si="68"/>
        <v>0</v>
      </c>
      <c r="CT123" s="19">
        <f t="shared" si="68"/>
        <v>0</v>
      </c>
      <c r="CU123" s="19">
        <f t="shared" si="69"/>
        <v>0</v>
      </c>
      <c r="CV123" s="19">
        <f t="shared" si="69"/>
        <v>0</v>
      </c>
      <c r="CW123" s="19">
        <f t="shared" si="69"/>
        <v>0</v>
      </c>
      <c r="CX123" s="19">
        <f t="shared" si="69"/>
        <v>0</v>
      </c>
      <c r="CY123" s="19">
        <f t="shared" si="69"/>
        <v>0</v>
      </c>
    </row>
    <row r="124" spans="1:103" ht="13.5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ref="H124:L133" si="72">I124-($W124-$M124)/10</f>
        <v>12.427567685760346</v>
      </c>
      <c r="I124" s="84">
        <f t="shared" si="72"/>
        <v>12.396384820063551</v>
      </c>
      <c r="J124" s="84">
        <f t="shared" si="72"/>
        <v>12.365201954366755</v>
      </c>
      <c r="K124" s="84">
        <f t="shared" si="72"/>
        <v>12.33401908866996</v>
      </c>
      <c r="L124" s="84">
        <f t="shared" si="72"/>
        <v>12.302836222973164</v>
      </c>
      <c r="M124" s="75">
        <f>[3]Rates2010!O42</f>
        <v>12.271653357276369</v>
      </c>
      <c r="N124" s="19">
        <f t="shared" si="70"/>
        <v>12.240470491579574</v>
      </c>
      <c r="O124" s="19">
        <f t="shared" si="70"/>
        <v>12.209287625882778</v>
      </c>
      <c r="P124" s="19">
        <f t="shared" si="70"/>
        <v>12.178104760185983</v>
      </c>
      <c r="Q124" s="19">
        <f t="shared" si="70"/>
        <v>12.146921894489187</v>
      </c>
      <c r="R124" s="19">
        <f t="shared" si="70"/>
        <v>12.115739028792392</v>
      </c>
      <c r="S124" s="19">
        <f t="shared" si="70"/>
        <v>12.084556163095597</v>
      </c>
      <c r="T124" s="19">
        <f t="shared" si="70"/>
        <v>12.053373297398801</v>
      </c>
      <c r="U124" s="19">
        <f t="shared" si="70"/>
        <v>12.022190431702006</v>
      </c>
      <c r="V124" s="19">
        <f t="shared" si="70"/>
        <v>11.99100756600521</v>
      </c>
      <c r="W124" s="75">
        <f>[3]Rates2020!O42</f>
        <v>11.959824700308415</v>
      </c>
      <c r="X124" s="19">
        <f t="shared" si="71"/>
        <v>11.934978294575048</v>
      </c>
      <c r="Y124" s="19">
        <f t="shared" si="71"/>
        <v>11.910131888841681</v>
      </c>
      <c r="Z124" s="19">
        <f t="shared" si="71"/>
        <v>11.885285483108314</v>
      </c>
      <c r="AA124" s="19">
        <f t="shared" si="71"/>
        <v>11.860439077374947</v>
      </c>
      <c r="AB124" s="19">
        <f t="shared" si="71"/>
        <v>11.83559267164158</v>
      </c>
      <c r="AC124" s="19">
        <f t="shared" si="71"/>
        <v>11.810746265908213</v>
      </c>
      <c r="AD124" s="19">
        <f t="shared" si="71"/>
        <v>11.785899860174846</v>
      </c>
      <c r="AE124" s="19">
        <f t="shared" si="71"/>
        <v>11.761053454441479</v>
      </c>
      <c r="AF124" s="19">
        <f t="shared" si="71"/>
        <v>11.736207048708112</v>
      </c>
      <c r="AG124" s="75">
        <f>[3]Rates2030!O42</f>
        <v>11.711360642974743</v>
      </c>
      <c r="AH124" s="19">
        <f t="shared" si="64"/>
        <v>11.711360642974743</v>
      </c>
      <c r="AI124" s="19">
        <f t="shared" si="65"/>
        <v>11.711360642974743</v>
      </c>
      <c r="AJ124" s="19">
        <f t="shared" si="65"/>
        <v>11.711360642974743</v>
      </c>
      <c r="AK124" s="19">
        <f t="shared" si="65"/>
        <v>11.711360642974743</v>
      </c>
      <c r="AL124" s="19">
        <f t="shared" si="65"/>
        <v>11.711360642974743</v>
      </c>
      <c r="AM124" s="19">
        <f t="shared" si="65"/>
        <v>11.711360642974743</v>
      </c>
      <c r="AN124" s="19">
        <f t="shared" si="65"/>
        <v>11.711360642974743</v>
      </c>
      <c r="AO124" s="19">
        <f t="shared" si="65"/>
        <v>11.711360642974743</v>
      </c>
      <c r="AP124" s="19">
        <f t="shared" si="65"/>
        <v>11.711360642974743</v>
      </c>
      <c r="AQ124" s="19">
        <f t="shared" si="65"/>
        <v>11.711360642974743</v>
      </c>
      <c r="AR124" s="19">
        <f t="shared" si="65"/>
        <v>11.711360642974743</v>
      </c>
      <c r="AS124" s="19">
        <f t="shared" si="65"/>
        <v>11.711360642974743</v>
      </c>
      <c r="AT124" s="19">
        <f t="shared" si="65"/>
        <v>11.711360642974743</v>
      </c>
      <c r="AU124" s="19">
        <f t="shared" si="65"/>
        <v>11.711360642974743</v>
      </c>
      <c r="AV124" s="19">
        <f t="shared" si="65"/>
        <v>11.711360642974743</v>
      </c>
      <c r="AW124" s="19">
        <f t="shared" si="65"/>
        <v>11.711360642974743</v>
      </c>
      <c r="AX124" s="19">
        <f t="shared" si="65"/>
        <v>11.711360642974743</v>
      </c>
      <c r="AY124" s="19">
        <f t="shared" si="66"/>
        <v>11.711360642974743</v>
      </c>
      <c r="AZ124" s="19">
        <f t="shared" si="66"/>
        <v>11.711360642974743</v>
      </c>
      <c r="BA124" s="19">
        <f t="shared" si="66"/>
        <v>11.711360642974743</v>
      </c>
      <c r="BB124" s="19">
        <f t="shared" si="66"/>
        <v>11.711360642974743</v>
      </c>
      <c r="BC124" s="19">
        <f t="shared" si="66"/>
        <v>11.711360642974743</v>
      </c>
      <c r="BD124" s="19">
        <f t="shared" si="66"/>
        <v>11.711360642974743</v>
      </c>
      <c r="BE124" s="19">
        <f t="shared" si="66"/>
        <v>11.711360642974743</v>
      </c>
      <c r="BF124" s="19">
        <f t="shared" si="66"/>
        <v>11.711360642974743</v>
      </c>
      <c r="BG124" s="19">
        <f t="shared" si="66"/>
        <v>11.711360642974743</v>
      </c>
      <c r="BH124" s="19">
        <f t="shared" si="66"/>
        <v>11.711360642974743</v>
      </c>
      <c r="BI124" s="19">
        <f t="shared" si="66"/>
        <v>11.711360642974743</v>
      </c>
      <c r="BJ124" s="19">
        <f t="shared" si="66"/>
        <v>11.711360642974743</v>
      </c>
      <c r="BK124" s="19">
        <f t="shared" si="66"/>
        <v>11.711360642974743</v>
      </c>
      <c r="BL124" s="19">
        <f t="shared" si="66"/>
        <v>11.711360642974743</v>
      </c>
      <c r="BM124" s="19">
        <f t="shared" si="66"/>
        <v>11.711360642974743</v>
      </c>
      <c r="BN124" s="19">
        <f t="shared" si="66"/>
        <v>11.711360642974743</v>
      </c>
      <c r="BO124" s="19">
        <f t="shared" si="67"/>
        <v>11.711360642974743</v>
      </c>
      <c r="BP124" s="19">
        <f t="shared" si="67"/>
        <v>11.711360642974743</v>
      </c>
      <c r="BQ124" s="19">
        <f t="shared" si="67"/>
        <v>11.711360642974743</v>
      </c>
      <c r="BR124" s="19">
        <f t="shared" si="67"/>
        <v>11.711360642974743</v>
      </c>
      <c r="BS124" s="19">
        <f t="shared" si="67"/>
        <v>11.711360642974743</v>
      </c>
      <c r="BT124" s="19">
        <f t="shared" si="67"/>
        <v>11.711360642974743</v>
      </c>
      <c r="BU124" s="19">
        <f t="shared" si="67"/>
        <v>11.711360642974743</v>
      </c>
      <c r="BV124" s="19">
        <f t="shared" si="67"/>
        <v>11.711360642974743</v>
      </c>
      <c r="BW124" s="19">
        <f t="shared" si="67"/>
        <v>11.711360642974743</v>
      </c>
      <c r="BX124" s="19">
        <f t="shared" si="67"/>
        <v>11.711360642974743</v>
      </c>
      <c r="BY124" s="19">
        <f t="shared" si="67"/>
        <v>11.711360642974743</v>
      </c>
      <c r="BZ124" s="19">
        <f t="shared" si="67"/>
        <v>11.711360642974743</v>
      </c>
      <c r="CA124" s="19">
        <f t="shared" si="67"/>
        <v>11.711360642974743</v>
      </c>
      <c r="CB124" s="19">
        <f t="shared" si="67"/>
        <v>11.711360642974743</v>
      </c>
      <c r="CC124" s="19">
        <f t="shared" si="67"/>
        <v>11.711360642974743</v>
      </c>
      <c r="CD124" s="19">
        <f t="shared" si="67"/>
        <v>11.711360642974743</v>
      </c>
      <c r="CE124" s="19">
        <f t="shared" si="68"/>
        <v>11.711360642974743</v>
      </c>
      <c r="CF124" s="19">
        <f t="shared" si="68"/>
        <v>11.711360642974743</v>
      </c>
      <c r="CG124" s="19">
        <f t="shared" si="68"/>
        <v>11.711360642974743</v>
      </c>
      <c r="CH124" s="19">
        <f t="shared" si="68"/>
        <v>11.711360642974743</v>
      </c>
      <c r="CI124" s="19">
        <f t="shared" si="68"/>
        <v>11.711360642974743</v>
      </c>
      <c r="CJ124" s="19">
        <f t="shared" si="68"/>
        <v>11.711360642974743</v>
      </c>
      <c r="CK124" s="19">
        <f t="shared" si="68"/>
        <v>11.711360642974743</v>
      </c>
      <c r="CL124" s="19">
        <f t="shared" si="68"/>
        <v>11.711360642974743</v>
      </c>
      <c r="CM124" s="19">
        <f t="shared" si="68"/>
        <v>11.711360642974743</v>
      </c>
      <c r="CN124" s="19">
        <f t="shared" si="68"/>
        <v>11.711360642974743</v>
      </c>
      <c r="CO124" s="19">
        <f t="shared" si="68"/>
        <v>11.711360642974743</v>
      </c>
      <c r="CP124" s="19">
        <f t="shared" si="68"/>
        <v>11.711360642974743</v>
      </c>
      <c r="CQ124" s="19">
        <f t="shared" si="68"/>
        <v>11.711360642974743</v>
      </c>
      <c r="CR124" s="19">
        <f t="shared" si="68"/>
        <v>11.711360642974743</v>
      </c>
      <c r="CS124" s="19">
        <f t="shared" si="68"/>
        <v>11.711360642974743</v>
      </c>
      <c r="CT124" s="19">
        <f t="shared" si="68"/>
        <v>11.711360642974743</v>
      </c>
      <c r="CU124" s="19">
        <f t="shared" si="69"/>
        <v>11.711360642974743</v>
      </c>
      <c r="CV124" s="19">
        <f t="shared" si="69"/>
        <v>11.711360642974743</v>
      </c>
      <c r="CW124" s="19">
        <f t="shared" si="69"/>
        <v>11.711360642974743</v>
      </c>
      <c r="CX124" s="19">
        <f t="shared" si="69"/>
        <v>11.711360642974743</v>
      </c>
      <c r="CY124" s="19">
        <f t="shared" si="69"/>
        <v>11.711360642974743</v>
      </c>
    </row>
    <row r="125" spans="1:103" ht="13.5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72"/>
        <v>0</v>
      </c>
      <c r="I125" s="85">
        <f t="shared" si="72"/>
        <v>0</v>
      </c>
      <c r="J125" s="85">
        <f t="shared" si="72"/>
        <v>0</v>
      </c>
      <c r="K125" s="85">
        <f t="shared" si="72"/>
        <v>0</v>
      </c>
      <c r="L125" s="85">
        <f t="shared" si="72"/>
        <v>0</v>
      </c>
      <c r="M125" s="76">
        <f>[3]Rates2010!O41</f>
        <v>0</v>
      </c>
      <c r="N125" s="25">
        <f t="shared" si="70"/>
        <v>0</v>
      </c>
      <c r="O125" s="25">
        <f t="shared" si="70"/>
        <v>0</v>
      </c>
      <c r="P125" s="25">
        <f t="shared" si="70"/>
        <v>0</v>
      </c>
      <c r="Q125" s="25">
        <f t="shared" si="70"/>
        <v>0</v>
      </c>
      <c r="R125" s="25">
        <f t="shared" si="70"/>
        <v>0</v>
      </c>
      <c r="S125" s="25">
        <f t="shared" si="70"/>
        <v>0</v>
      </c>
      <c r="T125" s="25">
        <f t="shared" si="70"/>
        <v>0</v>
      </c>
      <c r="U125" s="25">
        <f t="shared" si="70"/>
        <v>0</v>
      </c>
      <c r="V125" s="25">
        <f t="shared" si="70"/>
        <v>0</v>
      </c>
      <c r="W125" s="76">
        <f>[3]Rates2020!O41</f>
        <v>0</v>
      </c>
      <c r="X125" s="25">
        <f t="shared" si="71"/>
        <v>0</v>
      </c>
      <c r="Y125" s="25">
        <f t="shared" si="71"/>
        <v>0</v>
      </c>
      <c r="Z125" s="25">
        <f t="shared" si="71"/>
        <v>0</v>
      </c>
      <c r="AA125" s="25">
        <f t="shared" si="71"/>
        <v>0</v>
      </c>
      <c r="AB125" s="25">
        <f t="shared" si="71"/>
        <v>0</v>
      </c>
      <c r="AC125" s="25">
        <f t="shared" si="71"/>
        <v>0</v>
      </c>
      <c r="AD125" s="25">
        <f t="shared" si="71"/>
        <v>0</v>
      </c>
      <c r="AE125" s="25">
        <f t="shared" si="71"/>
        <v>0</v>
      </c>
      <c r="AF125" s="25">
        <f t="shared" si="71"/>
        <v>0</v>
      </c>
      <c r="AG125" s="76">
        <f>[3]Rates2030!O41</f>
        <v>0</v>
      </c>
      <c r="AH125" s="25">
        <f t="shared" si="64"/>
        <v>0</v>
      </c>
      <c r="AI125" s="25">
        <f t="shared" si="65"/>
        <v>0</v>
      </c>
      <c r="AJ125" s="25">
        <f t="shared" si="65"/>
        <v>0</v>
      </c>
      <c r="AK125" s="25">
        <f t="shared" si="65"/>
        <v>0</v>
      </c>
      <c r="AL125" s="25">
        <f t="shared" si="65"/>
        <v>0</v>
      </c>
      <c r="AM125" s="25">
        <f t="shared" si="65"/>
        <v>0</v>
      </c>
      <c r="AN125" s="25">
        <f t="shared" si="65"/>
        <v>0</v>
      </c>
      <c r="AO125" s="25">
        <f t="shared" si="65"/>
        <v>0</v>
      </c>
      <c r="AP125" s="25">
        <f t="shared" si="65"/>
        <v>0</v>
      </c>
      <c r="AQ125" s="25">
        <f t="shared" si="65"/>
        <v>0</v>
      </c>
      <c r="AR125" s="25">
        <f t="shared" si="65"/>
        <v>0</v>
      </c>
      <c r="AS125" s="25">
        <f t="shared" si="65"/>
        <v>0</v>
      </c>
      <c r="AT125" s="25">
        <f t="shared" si="65"/>
        <v>0</v>
      </c>
      <c r="AU125" s="25">
        <f t="shared" si="65"/>
        <v>0</v>
      </c>
      <c r="AV125" s="25">
        <f t="shared" si="65"/>
        <v>0</v>
      </c>
      <c r="AW125" s="25">
        <f t="shared" si="65"/>
        <v>0</v>
      </c>
      <c r="AX125" s="25">
        <f t="shared" si="65"/>
        <v>0</v>
      </c>
      <c r="AY125" s="25">
        <f t="shared" si="66"/>
        <v>0</v>
      </c>
      <c r="AZ125" s="25">
        <f t="shared" si="66"/>
        <v>0</v>
      </c>
      <c r="BA125" s="25">
        <f t="shared" si="66"/>
        <v>0</v>
      </c>
      <c r="BB125" s="25">
        <f t="shared" si="66"/>
        <v>0</v>
      </c>
      <c r="BC125" s="25">
        <f t="shared" si="66"/>
        <v>0</v>
      </c>
      <c r="BD125" s="25">
        <f t="shared" si="66"/>
        <v>0</v>
      </c>
      <c r="BE125" s="25">
        <f t="shared" si="66"/>
        <v>0</v>
      </c>
      <c r="BF125" s="25">
        <f t="shared" si="66"/>
        <v>0</v>
      </c>
      <c r="BG125" s="25">
        <f t="shared" si="66"/>
        <v>0</v>
      </c>
      <c r="BH125" s="25">
        <f t="shared" si="66"/>
        <v>0</v>
      </c>
      <c r="BI125" s="25">
        <f t="shared" si="66"/>
        <v>0</v>
      </c>
      <c r="BJ125" s="25">
        <f t="shared" si="66"/>
        <v>0</v>
      </c>
      <c r="BK125" s="25">
        <f t="shared" si="66"/>
        <v>0</v>
      </c>
      <c r="BL125" s="25">
        <f t="shared" si="66"/>
        <v>0</v>
      </c>
      <c r="BM125" s="25">
        <f t="shared" si="66"/>
        <v>0</v>
      </c>
      <c r="BN125" s="25">
        <f t="shared" si="66"/>
        <v>0</v>
      </c>
      <c r="BO125" s="25">
        <f t="shared" si="67"/>
        <v>0</v>
      </c>
      <c r="BP125" s="25">
        <f t="shared" si="67"/>
        <v>0</v>
      </c>
      <c r="BQ125" s="25">
        <f t="shared" si="67"/>
        <v>0</v>
      </c>
      <c r="BR125" s="25">
        <f t="shared" si="67"/>
        <v>0</v>
      </c>
      <c r="BS125" s="25">
        <f t="shared" si="67"/>
        <v>0</v>
      </c>
      <c r="BT125" s="25">
        <f t="shared" si="67"/>
        <v>0</v>
      </c>
      <c r="BU125" s="25">
        <f t="shared" si="67"/>
        <v>0</v>
      </c>
      <c r="BV125" s="25">
        <f t="shared" si="67"/>
        <v>0</v>
      </c>
      <c r="BW125" s="25">
        <f t="shared" si="67"/>
        <v>0</v>
      </c>
      <c r="BX125" s="25">
        <f t="shared" si="67"/>
        <v>0</v>
      </c>
      <c r="BY125" s="25">
        <f t="shared" si="67"/>
        <v>0</v>
      </c>
      <c r="BZ125" s="25">
        <f t="shared" si="67"/>
        <v>0</v>
      </c>
      <c r="CA125" s="25">
        <f t="shared" si="67"/>
        <v>0</v>
      </c>
      <c r="CB125" s="25">
        <f t="shared" si="67"/>
        <v>0</v>
      </c>
      <c r="CC125" s="25">
        <f t="shared" si="67"/>
        <v>0</v>
      </c>
      <c r="CD125" s="25">
        <f t="shared" si="67"/>
        <v>0</v>
      </c>
      <c r="CE125" s="25">
        <f t="shared" si="68"/>
        <v>0</v>
      </c>
      <c r="CF125" s="25">
        <f t="shared" si="68"/>
        <v>0</v>
      </c>
      <c r="CG125" s="25">
        <f t="shared" si="68"/>
        <v>0</v>
      </c>
      <c r="CH125" s="25">
        <f t="shared" si="68"/>
        <v>0</v>
      </c>
      <c r="CI125" s="25">
        <f t="shared" si="68"/>
        <v>0</v>
      </c>
      <c r="CJ125" s="25">
        <f t="shared" si="68"/>
        <v>0</v>
      </c>
      <c r="CK125" s="25">
        <f t="shared" si="68"/>
        <v>0</v>
      </c>
      <c r="CL125" s="25">
        <f t="shared" si="68"/>
        <v>0</v>
      </c>
      <c r="CM125" s="25">
        <f t="shared" si="68"/>
        <v>0</v>
      </c>
      <c r="CN125" s="25">
        <f t="shared" si="68"/>
        <v>0</v>
      </c>
      <c r="CO125" s="25">
        <f t="shared" si="68"/>
        <v>0</v>
      </c>
      <c r="CP125" s="25">
        <f t="shared" si="68"/>
        <v>0</v>
      </c>
      <c r="CQ125" s="25">
        <f t="shared" si="68"/>
        <v>0</v>
      </c>
      <c r="CR125" s="25">
        <f t="shared" si="68"/>
        <v>0</v>
      </c>
      <c r="CS125" s="25">
        <f t="shared" si="68"/>
        <v>0</v>
      </c>
      <c r="CT125" s="25">
        <f t="shared" si="68"/>
        <v>0</v>
      </c>
      <c r="CU125" s="25">
        <f t="shared" si="69"/>
        <v>0</v>
      </c>
      <c r="CV125" s="25">
        <f t="shared" si="69"/>
        <v>0</v>
      </c>
      <c r="CW125" s="25">
        <f t="shared" si="69"/>
        <v>0</v>
      </c>
      <c r="CX125" s="25">
        <f t="shared" si="69"/>
        <v>0</v>
      </c>
      <c r="CY125" s="25">
        <f t="shared" si="69"/>
        <v>0</v>
      </c>
    </row>
    <row r="126" spans="1:103" ht="13.5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72"/>
        <v>0.1384305609928437</v>
      </c>
      <c r="I126" s="86">
        <f t="shared" si="72"/>
        <v>0.13843040597920242</v>
      </c>
      <c r="J126" s="86">
        <f t="shared" si="72"/>
        <v>0.13843025096556114</v>
      </c>
      <c r="K126" s="86">
        <f t="shared" si="72"/>
        <v>0.13843009595191985</v>
      </c>
      <c r="L126" s="86">
        <f t="shared" si="72"/>
        <v>0.13842994093827857</v>
      </c>
      <c r="M126" s="77">
        <f>[3]Rates2010!O45</f>
        <v>0.13842978592463728</v>
      </c>
      <c r="N126" s="31">
        <f t="shared" si="70"/>
        <v>0.138429630910996</v>
      </c>
      <c r="O126" s="31">
        <f t="shared" si="70"/>
        <v>0.13842947589735471</v>
      </c>
      <c r="P126" s="31">
        <f t="shared" si="70"/>
        <v>0.13842932088371343</v>
      </c>
      <c r="Q126" s="31">
        <f t="shared" si="70"/>
        <v>0.13842916587007215</v>
      </c>
      <c r="R126" s="31">
        <f t="shared" si="70"/>
        <v>0.13842901085643086</v>
      </c>
      <c r="S126" s="31">
        <f t="shared" si="70"/>
        <v>0.13842885584278958</v>
      </c>
      <c r="T126" s="31">
        <f t="shared" si="70"/>
        <v>0.13842870082914829</v>
      </c>
      <c r="U126" s="31">
        <f t="shared" si="70"/>
        <v>0.13842854581550701</v>
      </c>
      <c r="V126" s="31">
        <f t="shared" si="70"/>
        <v>0.13842839080186572</v>
      </c>
      <c r="W126" s="77">
        <f>[3]Rates2020!O45</f>
        <v>0.13842823578822436</v>
      </c>
      <c r="X126" s="31">
        <f t="shared" si="71"/>
        <v>0.13842825429001795</v>
      </c>
      <c r="Y126" s="31">
        <f t="shared" si="71"/>
        <v>0.13842827279181155</v>
      </c>
      <c r="Z126" s="31">
        <f t="shared" si="71"/>
        <v>0.13842829129360515</v>
      </c>
      <c r="AA126" s="31">
        <f t="shared" si="71"/>
        <v>0.13842830979539875</v>
      </c>
      <c r="AB126" s="31">
        <f t="shared" si="71"/>
        <v>0.13842832829719234</v>
      </c>
      <c r="AC126" s="31">
        <f t="shared" si="71"/>
        <v>0.13842834679898594</v>
      </c>
      <c r="AD126" s="31">
        <f t="shared" si="71"/>
        <v>0.13842836530077954</v>
      </c>
      <c r="AE126" s="31">
        <f t="shared" si="71"/>
        <v>0.13842838380257314</v>
      </c>
      <c r="AF126" s="31">
        <f t="shared" si="71"/>
        <v>0.13842840230436673</v>
      </c>
      <c r="AG126" s="77">
        <f>[3]Rates2030!O45</f>
        <v>0.13842842080616022</v>
      </c>
      <c r="AH126" s="31">
        <f t="shared" si="64"/>
        <v>0.13842842080616022</v>
      </c>
      <c r="AI126" s="31">
        <f t="shared" si="65"/>
        <v>0.13842842080616022</v>
      </c>
      <c r="AJ126" s="31">
        <f t="shared" si="65"/>
        <v>0.13842842080616022</v>
      </c>
      <c r="AK126" s="31">
        <f t="shared" si="65"/>
        <v>0.13842842080616022</v>
      </c>
      <c r="AL126" s="31">
        <f t="shared" si="65"/>
        <v>0.13842842080616022</v>
      </c>
      <c r="AM126" s="31">
        <f t="shared" si="65"/>
        <v>0.13842842080616022</v>
      </c>
      <c r="AN126" s="31">
        <f t="shared" si="65"/>
        <v>0.13842842080616022</v>
      </c>
      <c r="AO126" s="31">
        <f t="shared" si="65"/>
        <v>0.13842842080616022</v>
      </c>
      <c r="AP126" s="31">
        <f t="shared" si="65"/>
        <v>0.13842842080616022</v>
      </c>
      <c r="AQ126" s="31">
        <f t="shared" si="65"/>
        <v>0.13842842080616022</v>
      </c>
      <c r="AR126" s="31">
        <f t="shared" si="65"/>
        <v>0.13842842080616022</v>
      </c>
      <c r="AS126" s="31">
        <f t="shared" si="65"/>
        <v>0.13842842080616022</v>
      </c>
      <c r="AT126" s="31">
        <f t="shared" si="65"/>
        <v>0.13842842080616022</v>
      </c>
      <c r="AU126" s="31">
        <f t="shared" si="65"/>
        <v>0.13842842080616022</v>
      </c>
      <c r="AV126" s="31">
        <f t="shared" si="65"/>
        <v>0.13842842080616022</v>
      </c>
      <c r="AW126" s="31">
        <f t="shared" si="65"/>
        <v>0.13842842080616022</v>
      </c>
      <c r="AX126" s="31">
        <f t="shared" si="65"/>
        <v>0.13842842080616022</v>
      </c>
      <c r="AY126" s="31">
        <f t="shared" si="66"/>
        <v>0.13842842080616022</v>
      </c>
      <c r="AZ126" s="31">
        <f t="shared" si="66"/>
        <v>0.13842842080616022</v>
      </c>
      <c r="BA126" s="31">
        <f t="shared" si="66"/>
        <v>0.13842842080616022</v>
      </c>
      <c r="BB126" s="31">
        <f t="shared" si="66"/>
        <v>0.13842842080616022</v>
      </c>
      <c r="BC126" s="31">
        <f t="shared" si="66"/>
        <v>0.13842842080616022</v>
      </c>
      <c r="BD126" s="31">
        <f t="shared" si="66"/>
        <v>0.13842842080616022</v>
      </c>
      <c r="BE126" s="31">
        <f t="shared" si="66"/>
        <v>0.13842842080616022</v>
      </c>
      <c r="BF126" s="31">
        <f t="shared" si="66"/>
        <v>0.13842842080616022</v>
      </c>
      <c r="BG126" s="31">
        <f t="shared" si="66"/>
        <v>0.13842842080616022</v>
      </c>
      <c r="BH126" s="31">
        <f t="shared" si="66"/>
        <v>0.13842842080616022</v>
      </c>
      <c r="BI126" s="31">
        <f t="shared" si="66"/>
        <v>0.13842842080616022</v>
      </c>
      <c r="BJ126" s="31">
        <f t="shared" si="66"/>
        <v>0.13842842080616022</v>
      </c>
      <c r="BK126" s="31">
        <f t="shared" si="66"/>
        <v>0.13842842080616022</v>
      </c>
      <c r="BL126" s="31">
        <f t="shared" si="66"/>
        <v>0.13842842080616022</v>
      </c>
      <c r="BM126" s="31">
        <f t="shared" si="66"/>
        <v>0.13842842080616022</v>
      </c>
      <c r="BN126" s="31">
        <f t="shared" si="66"/>
        <v>0.13842842080616022</v>
      </c>
      <c r="BO126" s="31">
        <f t="shared" si="67"/>
        <v>0.13842842080616022</v>
      </c>
      <c r="BP126" s="31">
        <f t="shared" si="67"/>
        <v>0.13842842080616022</v>
      </c>
      <c r="BQ126" s="31">
        <f t="shared" si="67"/>
        <v>0.13842842080616022</v>
      </c>
      <c r="BR126" s="31">
        <f t="shared" si="67"/>
        <v>0.13842842080616022</v>
      </c>
      <c r="BS126" s="31">
        <f t="shared" si="67"/>
        <v>0.13842842080616022</v>
      </c>
      <c r="BT126" s="31">
        <f t="shared" si="67"/>
        <v>0.13842842080616022</v>
      </c>
      <c r="BU126" s="31">
        <f t="shared" si="67"/>
        <v>0.13842842080616022</v>
      </c>
      <c r="BV126" s="31">
        <f t="shared" si="67"/>
        <v>0.13842842080616022</v>
      </c>
      <c r="BW126" s="31">
        <f t="shared" si="67"/>
        <v>0.13842842080616022</v>
      </c>
      <c r="BX126" s="31">
        <f t="shared" si="67"/>
        <v>0.13842842080616022</v>
      </c>
      <c r="BY126" s="31">
        <f t="shared" si="67"/>
        <v>0.13842842080616022</v>
      </c>
      <c r="BZ126" s="31">
        <f t="shared" si="67"/>
        <v>0.13842842080616022</v>
      </c>
      <c r="CA126" s="31">
        <f t="shared" si="67"/>
        <v>0.13842842080616022</v>
      </c>
      <c r="CB126" s="31">
        <f t="shared" si="67"/>
        <v>0.13842842080616022</v>
      </c>
      <c r="CC126" s="31">
        <f t="shared" si="67"/>
        <v>0.13842842080616022</v>
      </c>
      <c r="CD126" s="31">
        <f t="shared" si="67"/>
        <v>0.13842842080616022</v>
      </c>
      <c r="CE126" s="31">
        <f t="shared" si="68"/>
        <v>0.13842842080616022</v>
      </c>
      <c r="CF126" s="31">
        <f t="shared" si="68"/>
        <v>0.13842842080616022</v>
      </c>
      <c r="CG126" s="31">
        <f t="shared" si="68"/>
        <v>0.13842842080616022</v>
      </c>
      <c r="CH126" s="31">
        <f t="shared" si="68"/>
        <v>0.13842842080616022</v>
      </c>
      <c r="CI126" s="31">
        <f t="shared" si="68"/>
        <v>0.13842842080616022</v>
      </c>
      <c r="CJ126" s="31">
        <f t="shared" si="68"/>
        <v>0.13842842080616022</v>
      </c>
      <c r="CK126" s="31">
        <f t="shared" si="68"/>
        <v>0.13842842080616022</v>
      </c>
      <c r="CL126" s="31">
        <f t="shared" si="68"/>
        <v>0.13842842080616022</v>
      </c>
      <c r="CM126" s="31">
        <f t="shared" si="68"/>
        <v>0.13842842080616022</v>
      </c>
      <c r="CN126" s="31">
        <f t="shared" si="68"/>
        <v>0.13842842080616022</v>
      </c>
      <c r="CO126" s="31">
        <f t="shared" si="68"/>
        <v>0.13842842080616022</v>
      </c>
      <c r="CP126" s="31">
        <f t="shared" si="68"/>
        <v>0.13842842080616022</v>
      </c>
      <c r="CQ126" s="31">
        <f t="shared" si="68"/>
        <v>0.13842842080616022</v>
      </c>
      <c r="CR126" s="31">
        <f t="shared" si="68"/>
        <v>0.13842842080616022</v>
      </c>
      <c r="CS126" s="31">
        <f t="shared" si="68"/>
        <v>0.13842842080616022</v>
      </c>
      <c r="CT126" s="31">
        <f t="shared" si="68"/>
        <v>0.13842842080616022</v>
      </c>
      <c r="CU126" s="31">
        <f t="shared" si="69"/>
        <v>0.13842842080616022</v>
      </c>
      <c r="CV126" s="31">
        <f t="shared" si="69"/>
        <v>0.13842842080616022</v>
      </c>
      <c r="CW126" s="31">
        <f t="shared" si="69"/>
        <v>0.13842842080616022</v>
      </c>
      <c r="CX126" s="31">
        <f t="shared" si="69"/>
        <v>0.13842842080616022</v>
      </c>
      <c r="CY126" s="31">
        <f t="shared" si="69"/>
        <v>0.13842842080616022</v>
      </c>
    </row>
    <row r="127" spans="1:103" ht="13.5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72"/>
        <v>0.10369785140842168</v>
      </c>
      <c r="I127" s="84">
        <f t="shared" si="72"/>
        <v>0.10369754992589754</v>
      </c>
      <c r="J127" s="84">
        <f t="shared" si="72"/>
        <v>0.1036972484433734</v>
      </c>
      <c r="K127" s="84">
        <f t="shared" si="72"/>
        <v>0.10369694696084926</v>
      </c>
      <c r="L127" s="84">
        <f t="shared" si="72"/>
        <v>0.10369664547832512</v>
      </c>
      <c r="M127" s="75">
        <f>[3]Rates2010!O46</f>
        <v>0.10369634399580098</v>
      </c>
      <c r="N127" s="19">
        <f t="shared" si="70"/>
        <v>0.10369604251327684</v>
      </c>
      <c r="O127" s="19">
        <f t="shared" si="70"/>
        <v>0.1036957410307527</v>
      </c>
      <c r="P127" s="19">
        <f t="shared" si="70"/>
        <v>0.10369543954822856</v>
      </c>
      <c r="Q127" s="19">
        <f t="shared" si="70"/>
        <v>0.10369513806570442</v>
      </c>
      <c r="R127" s="19">
        <f t="shared" si="70"/>
        <v>0.10369483658318028</v>
      </c>
      <c r="S127" s="19">
        <f t="shared" si="70"/>
        <v>0.10369453510065614</v>
      </c>
      <c r="T127" s="19">
        <f t="shared" si="70"/>
        <v>0.103694233618132</v>
      </c>
      <c r="U127" s="19">
        <f t="shared" si="70"/>
        <v>0.10369393213560786</v>
      </c>
      <c r="V127" s="19">
        <f t="shared" si="70"/>
        <v>0.10369363065308372</v>
      </c>
      <c r="W127" s="75">
        <f>[3]Rates2020!O46</f>
        <v>0.10369332917055957</v>
      </c>
      <c r="X127" s="19">
        <f t="shared" si="71"/>
        <v>0.10369329103849979</v>
      </c>
      <c r="Y127" s="19">
        <f t="shared" si="71"/>
        <v>0.10369325290644002</v>
      </c>
      <c r="Z127" s="19">
        <f t="shared" si="71"/>
        <v>0.10369321477438025</v>
      </c>
      <c r="AA127" s="19">
        <f t="shared" si="71"/>
        <v>0.10369317664232047</v>
      </c>
      <c r="AB127" s="19">
        <f t="shared" si="71"/>
        <v>0.1036931385102607</v>
      </c>
      <c r="AC127" s="19">
        <f t="shared" si="71"/>
        <v>0.10369310037820093</v>
      </c>
      <c r="AD127" s="19">
        <f t="shared" si="71"/>
        <v>0.10369306224614115</v>
      </c>
      <c r="AE127" s="19">
        <f t="shared" si="71"/>
        <v>0.10369302411408138</v>
      </c>
      <c r="AF127" s="19">
        <f t="shared" si="71"/>
        <v>0.1036929859820216</v>
      </c>
      <c r="AG127" s="75">
        <f>[3]Rates2030!O46</f>
        <v>0.10369294784996187</v>
      </c>
      <c r="AH127" s="19">
        <f t="shared" si="64"/>
        <v>0.10369294784996187</v>
      </c>
      <c r="AI127" s="19">
        <f t="shared" si="65"/>
        <v>0.10369294784996187</v>
      </c>
      <c r="AJ127" s="19">
        <f t="shared" si="65"/>
        <v>0.10369294784996187</v>
      </c>
      <c r="AK127" s="19">
        <f t="shared" si="65"/>
        <v>0.10369294784996187</v>
      </c>
      <c r="AL127" s="19">
        <f t="shared" si="65"/>
        <v>0.10369294784996187</v>
      </c>
      <c r="AM127" s="19">
        <f t="shared" si="65"/>
        <v>0.10369294784996187</v>
      </c>
      <c r="AN127" s="19">
        <f t="shared" si="65"/>
        <v>0.10369294784996187</v>
      </c>
      <c r="AO127" s="19">
        <f t="shared" si="65"/>
        <v>0.10369294784996187</v>
      </c>
      <c r="AP127" s="19">
        <f t="shared" si="65"/>
        <v>0.10369294784996187</v>
      </c>
      <c r="AQ127" s="19">
        <f t="shared" si="65"/>
        <v>0.10369294784996187</v>
      </c>
      <c r="AR127" s="19">
        <f t="shared" si="65"/>
        <v>0.10369294784996187</v>
      </c>
      <c r="AS127" s="19">
        <f t="shared" si="65"/>
        <v>0.10369294784996187</v>
      </c>
      <c r="AT127" s="19">
        <f t="shared" si="65"/>
        <v>0.10369294784996187</v>
      </c>
      <c r="AU127" s="19">
        <f t="shared" si="65"/>
        <v>0.10369294784996187</v>
      </c>
      <c r="AV127" s="19">
        <f t="shared" si="65"/>
        <v>0.10369294784996187</v>
      </c>
      <c r="AW127" s="19">
        <f t="shared" si="65"/>
        <v>0.10369294784996187</v>
      </c>
      <c r="AX127" s="19">
        <f t="shared" si="65"/>
        <v>0.10369294784996187</v>
      </c>
      <c r="AY127" s="19">
        <f t="shared" si="66"/>
        <v>0.10369294784996187</v>
      </c>
      <c r="AZ127" s="19">
        <f t="shared" si="66"/>
        <v>0.10369294784996187</v>
      </c>
      <c r="BA127" s="19">
        <f t="shared" si="66"/>
        <v>0.10369294784996187</v>
      </c>
      <c r="BB127" s="19">
        <f t="shared" si="66"/>
        <v>0.10369294784996187</v>
      </c>
      <c r="BC127" s="19">
        <f t="shared" si="66"/>
        <v>0.10369294784996187</v>
      </c>
      <c r="BD127" s="19">
        <f t="shared" si="66"/>
        <v>0.10369294784996187</v>
      </c>
      <c r="BE127" s="19">
        <f t="shared" si="66"/>
        <v>0.10369294784996187</v>
      </c>
      <c r="BF127" s="19">
        <f t="shared" si="66"/>
        <v>0.10369294784996187</v>
      </c>
      <c r="BG127" s="19">
        <f t="shared" si="66"/>
        <v>0.10369294784996187</v>
      </c>
      <c r="BH127" s="19">
        <f t="shared" si="66"/>
        <v>0.10369294784996187</v>
      </c>
      <c r="BI127" s="19">
        <f t="shared" si="66"/>
        <v>0.10369294784996187</v>
      </c>
      <c r="BJ127" s="19">
        <f t="shared" si="66"/>
        <v>0.10369294784996187</v>
      </c>
      <c r="BK127" s="19">
        <f t="shared" si="66"/>
        <v>0.10369294784996187</v>
      </c>
      <c r="BL127" s="19">
        <f t="shared" si="66"/>
        <v>0.10369294784996187</v>
      </c>
      <c r="BM127" s="19">
        <f t="shared" si="66"/>
        <v>0.10369294784996187</v>
      </c>
      <c r="BN127" s="19">
        <f t="shared" si="66"/>
        <v>0.10369294784996187</v>
      </c>
      <c r="BO127" s="19">
        <f t="shared" si="67"/>
        <v>0.10369294784996187</v>
      </c>
      <c r="BP127" s="19">
        <f t="shared" si="67"/>
        <v>0.10369294784996187</v>
      </c>
      <c r="BQ127" s="19">
        <f t="shared" si="67"/>
        <v>0.10369294784996187</v>
      </c>
      <c r="BR127" s="19">
        <f t="shared" si="67"/>
        <v>0.10369294784996187</v>
      </c>
      <c r="BS127" s="19">
        <f t="shared" si="67"/>
        <v>0.10369294784996187</v>
      </c>
      <c r="BT127" s="19">
        <f t="shared" si="67"/>
        <v>0.10369294784996187</v>
      </c>
      <c r="BU127" s="19">
        <f t="shared" si="67"/>
        <v>0.10369294784996187</v>
      </c>
      <c r="BV127" s="19">
        <f t="shared" si="67"/>
        <v>0.10369294784996187</v>
      </c>
      <c r="BW127" s="19">
        <f t="shared" si="67"/>
        <v>0.10369294784996187</v>
      </c>
      <c r="BX127" s="19">
        <f t="shared" si="67"/>
        <v>0.10369294784996187</v>
      </c>
      <c r="BY127" s="19">
        <f t="shared" si="67"/>
        <v>0.10369294784996187</v>
      </c>
      <c r="BZ127" s="19">
        <f t="shared" si="67"/>
        <v>0.10369294784996187</v>
      </c>
      <c r="CA127" s="19">
        <f t="shared" si="67"/>
        <v>0.10369294784996187</v>
      </c>
      <c r="CB127" s="19">
        <f t="shared" si="67"/>
        <v>0.10369294784996187</v>
      </c>
      <c r="CC127" s="19">
        <f t="shared" si="67"/>
        <v>0.10369294784996187</v>
      </c>
      <c r="CD127" s="19">
        <f t="shared" si="67"/>
        <v>0.10369294784996187</v>
      </c>
      <c r="CE127" s="19">
        <f t="shared" si="68"/>
        <v>0.10369294784996187</v>
      </c>
      <c r="CF127" s="19">
        <f t="shared" si="68"/>
        <v>0.10369294784996187</v>
      </c>
      <c r="CG127" s="19">
        <f t="shared" si="68"/>
        <v>0.10369294784996187</v>
      </c>
      <c r="CH127" s="19">
        <f t="shared" si="68"/>
        <v>0.10369294784996187</v>
      </c>
      <c r="CI127" s="19">
        <f t="shared" si="68"/>
        <v>0.10369294784996187</v>
      </c>
      <c r="CJ127" s="19">
        <f t="shared" si="68"/>
        <v>0.10369294784996187</v>
      </c>
      <c r="CK127" s="19">
        <f t="shared" si="68"/>
        <v>0.10369294784996187</v>
      </c>
      <c r="CL127" s="19">
        <f t="shared" si="68"/>
        <v>0.10369294784996187</v>
      </c>
      <c r="CM127" s="19">
        <f t="shared" si="68"/>
        <v>0.10369294784996187</v>
      </c>
      <c r="CN127" s="19">
        <f t="shared" si="68"/>
        <v>0.10369294784996187</v>
      </c>
      <c r="CO127" s="19">
        <f t="shared" si="68"/>
        <v>0.10369294784996187</v>
      </c>
      <c r="CP127" s="19">
        <f t="shared" si="68"/>
        <v>0.10369294784996187</v>
      </c>
      <c r="CQ127" s="19">
        <f t="shared" si="68"/>
        <v>0.10369294784996187</v>
      </c>
      <c r="CR127" s="19">
        <f t="shared" si="68"/>
        <v>0.10369294784996187</v>
      </c>
      <c r="CS127" s="19">
        <f t="shared" si="68"/>
        <v>0.10369294784996187</v>
      </c>
      <c r="CT127" s="19">
        <f t="shared" si="68"/>
        <v>0.10369294784996187</v>
      </c>
      <c r="CU127" s="19">
        <f t="shared" si="69"/>
        <v>0.10369294784996187</v>
      </c>
      <c r="CV127" s="19">
        <f t="shared" si="69"/>
        <v>0.10369294784996187</v>
      </c>
      <c r="CW127" s="19">
        <f t="shared" si="69"/>
        <v>0.10369294784996187</v>
      </c>
      <c r="CX127" s="19">
        <f t="shared" si="69"/>
        <v>0.10369294784996187</v>
      </c>
      <c r="CY127" s="19">
        <f t="shared" si="69"/>
        <v>0.10369294784996187</v>
      </c>
    </row>
    <row r="128" spans="1:103" ht="13.5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72"/>
        <v>7.8059631621655468E-2</v>
      </c>
      <c r="I128" s="84">
        <f t="shared" si="72"/>
        <v>7.8060063117601441E-2</v>
      </c>
      <c r="J128" s="84">
        <f t="shared" si="72"/>
        <v>7.8060494613547415E-2</v>
      </c>
      <c r="K128" s="84">
        <f t="shared" si="72"/>
        <v>7.8060926109493389E-2</v>
      </c>
      <c r="L128" s="84">
        <f t="shared" si="72"/>
        <v>7.8061357605439363E-2</v>
      </c>
      <c r="M128" s="75">
        <f>[3]Rates2010!O47</f>
        <v>7.8061789101385351E-2</v>
      </c>
      <c r="N128" s="19">
        <f t="shared" si="70"/>
        <v>7.8062220597331339E-2</v>
      </c>
      <c r="O128" s="19">
        <f t="shared" si="70"/>
        <v>7.8062652093277313E-2</v>
      </c>
      <c r="P128" s="19">
        <f t="shared" si="70"/>
        <v>7.8063083589223287E-2</v>
      </c>
      <c r="Q128" s="19">
        <f t="shared" si="70"/>
        <v>7.8063515085169261E-2</v>
      </c>
      <c r="R128" s="19">
        <f t="shared" si="70"/>
        <v>7.8063946581115234E-2</v>
      </c>
      <c r="S128" s="19">
        <f t="shared" si="70"/>
        <v>7.8064378077061208E-2</v>
      </c>
      <c r="T128" s="19">
        <f t="shared" si="70"/>
        <v>7.8064809573007182E-2</v>
      </c>
      <c r="U128" s="19">
        <f t="shared" si="70"/>
        <v>7.8065241068953156E-2</v>
      </c>
      <c r="V128" s="19">
        <f t="shared" si="70"/>
        <v>7.806567256489913E-2</v>
      </c>
      <c r="W128" s="75">
        <f>[3]Rates2020!O47</f>
        <v>7.806610406084516E-2</v>
      </c>
      <c r="X128" s="19">
        <f t="shared" si="71"/>
        <v>7.8066251520598873E-2</v>
      </c>
      <c r="Y128" s="19">
        <f t="shared" si="71"/>
        <v>7.8066398980352586E-2</v>
      </c>
      <c r="Z128" s="19">
        <f t="shared" si="71"/>
        <v>7.8066546440106299E-2</v>
      </c>
      <c r="AA128" s="19">
        <f t="shared" si="71"/>
        <v>7.8066693899860012E-2</v>
      </c>
      <c r="AB128" s="19">
        <f t="shared" si="71"/>
        <v>7.8066841359613726E-2</v>
      </c>
      <c r="AC128" s="19">
        <f t="shared" si="71"/>
        <v>7.8066988819367439E-2</v>
      </c>
      <c r="AD128" s="19">
        <f t="shared" si="71"/>
        <v>7.8067136279121152E-2</v>
      </c>
      <c r="AE128" s="19">
        <f t="shared" si="71"/>
        <v>7.8067283738874865E-2</v>
      </c>
      <c r="AF128" s="19">
        <f t="shared" si="71"/>
        <v>7.8067431198628578E-2</v>
      </c>
      <c r="AG128" s="75">
        <f>[3]Rates2030!O47</f>
        <v>7.8067578658382306E-2</v>
      </c>
      <c r="AH128" s="19">
        <f t="shared" si="64"/>
        <v>7.8067578658382306E-2</v>
      </c>
      <c r="AI128" s="19">
        <f t="shared" si="65"/>
        <v>7.8067578658382306E-2</v>
      </c>
      <c r="AJ128" s="19">
        <f t="shared" si="65"/>
        <v>7.8067578658382306E-2</v>
      </c>
      <c r="AK128" s="19">
        <f t="shared" si="65"/>
        <v>7.8067578658382306E-2</v>
      </c>
      <c r="AL128" s="19">
        <f t="shared" si="65"/>
        <v>7.8067578658382306E-2</v>
      </c>
      <c r="AM128" s="19">
        <f t="shared" si="65"/>
        <v>7.8067578658382306E-2</v>
      </c>
      <c r="AN128" s="19">
        <f t="shared" si="65"/>
        <v>7.8067578658382306E-2</v>
      </c>
      <c r="AO128" s="19">
        <f t="shared" si="65"/>
        <v>7.8067578658382306E-2</v>
      </c>
      <c r="AP128" s="19">
        <f t="shared" si="65"/>
        <v>7.8067578658382306E-2</v>
      </c>
      <c r="AQ128" s="19">
        <f t="shared" si="65"/>
        <v>7.8067578658382306E-2</v>
      </c>
      <c r="AR128" s="19">
        <f t="shared" si="65"/>
        <v>7.8067578658382306E-2</v>
      </c>
      <c r="AS128" s="19">
        <f t="shared" si="65"/>
        <v>7.8067578658382306E-2</v>
      </c>
      <c r="AT128" s="19">
        <f t="shared" si="65"/>
        <v>7.8067578658382306E-2</v>
      </c>
      <c r="AU128" s="19">
        <f t="shared" si="65"/>
        <v>7.8067578658382306E-2</v>
      </c>
      <c r="AV128" s="19">
        <f t="shared" si="65"/>
        <v>7.8067578658382306E-2</v>
      </c>
      <c r="AW128" s="19">
        <f t="shared" si="65"/>
        <v>7.8067578658382306E-2</v>
      </c>
      <c r="AX128" s="19">
        <f t="shared" si="65"/>
        <v>7.8067578658382306E-2</v>
      </c>
      <c r="AY128" s="19">
        <f t="shared" si="66"/>
        <v>7.8067578658382306E-2</v>
      </c>
      <c r="AZ128" s="19">
        <f t="shared" si="66"/>
        <v>7.8067578658382306E-2</v>
      </c>
      <c r="BA128" s="19">
        <f t="shared" si="66"/>
        <v>7.8067578658382306E-2</v>
      </c>
      <c r="BB128" s="19">
        <f t="shared" si="66"/>
        <v>7.8067578658382306E-2</v>
      </c>
      <c r="BC128" s="19">
        <f t="shared" si="66"/>
        <v>7.8067578658382306E-2</v>
      </c>
      <c r="BD128" s="19">
        <f t="shared" si="66"/>
        <v>7.8067578658382306E-2</v>
      </c>
      <c r="BE128" s="19">
        <f t="shared" si="66"/>
        <v>7.8067578658382306E-2</v>
      </c>
      <c r="BF128" s="19">
        <f t="shared" si="66"/>
        <v>7.8067578658382306E-2</v>
      </c>
      <c r="BG128" s="19">
        <f t="shared" si="66"/>
        <v>7.8067578658382306E-2</v>
      </c>
      <c r="BH128" s="19">
        <f t="shared" si="66"/>
        <v>7.8067578658382306E-2</v>
      </c>
      <c r="BI128" s="19">
        <f t="shared" si="66"/>
        <v>7.8067578658382306E-2</v>
      </c>
      <c r="BJ128" s="19">
        <f t="shared" si="66"/>
        <v>7.8067578658382306E-2</v>
      </c>
      <c r="BK128" s="19">
        <f t="shared" si="66"/>
        <v>7.8067578658382306E-2</v>
      </c>
      <c r="BL128" s="19">
        <f t="shared" si="66"/>
        <v>7.8067578658382306E-2</v>
      </c>
      <c r="BM128" s="19">
        <f t="shared" si="66"/>
        <v>7.8067578658382306E-2</v>
      </c>
      <c r="BN128" s="19">
        <f t="shared" si="66"/>
        <v>7.8067578658382306E-2</v>
      </c>
      <c r="BO128" s="19">
        <f t="shared" si="67"/>
        <v>7.8067578658382306E-2</v>
      </c>
      <c r="BP128" s="19">
        <f t="shared" si="67"/>
        <v>7.8067578658382306E-2</v>
      </c>
      <c r="BQ128" s="19">
        <f t="shared" si="67"/>
        <v>7.8067578658382306E-2</v>
      </c>
      <c r="BR128" s="19">
        <f t="shared" si="67"/>
        <v>7.8067578658382306E-2</v>
      </c>
      <c r="BS128" s="19">
        <f t="shared" si="67"/>
        <v>7.8067578658382306E-2</v>
      </c>
      <c r="BT128" s="19">
        <f t="shared" si="67"/>
        <v>7.8067578658382306E-2</v>
      </c>
      <c r="BU128" s="19">
        <f t="shared" si="67"/>
        <v>7.8067578658382306E-2</v>
      </c>
      <c r="BV128" s="19">
        <f t="shared" si="67"/>
        <v>7.8067578658382306E-2</v>
      </c>
      <c r="BW128" s="19">
        <f t="shared" si="67"/>
        <v>7.8067578658382306E-2</v>
      </c>
      <c r="BX128" s="19">
        <f t="shared" si="67"/>
        <v>7.8067578658382306E-2</v>
      </c>
      <c r="BY128" s="19">
        <f t="shared" si="67"/>
        <v>7.8067578658382306E-2</v>
      </c>
      <c r="BZ128" s="19">
        <f t="shared" si="67"/>
        <v>7.8067578658382306E-2</v>
      </c>
      <c r="CA128" s="19">
        <f t="shared" si="67"/>
        <v>7.8067578658382306E-2</v>
      </c>
      <c r="CB128" s="19">
        <f t="shared" si="67"/>
        <v>7.8067578658382306E-2</v>
      </c>
      <c r="CC128" s="19">
        <f t="shared" si="67"/>
        <v>7.8067578658382306E-2</v>
      </c>
      <c r="CD128" s="19">
        <f t="shared" si="67"/>
        <v>7.8067578658382306E-2</v>
      </c>
      <c r="CE128" s="19">
        <f t="shared" si="68"/>
        <v>7.8067578658382306E-2</v>
      </c>
      <c r="CF128" s="19">
        <f t="shared" si="68"/>
        <v>7.8067578658382306E-2</v>
      </c>
      <c r="CG128" s="19">
        <f t="shared" si="68"/>
        <v>7.8067578658382306E-2</v>
      </c>
      <c r="CH128" s="19">
        <f t="shared" si="68"/>
        <v>7.8067578658382306E-2</v>
      </c>
      <c r="CI128" s="19">
        <f t="shared" si="68"/>
        <v>7.8067578658382306E-2</v>
      </c>
      <c r="CJ128" s="19">
        <f t="shared" si="68"/>
        <v>7.8067578658382306E-2</v>
      </c>
      <c r="CK128" s="19">
        <f t="shared" si="68"/>
        <v>7.8067578658382306E-2</v>
      </c>
      <c r="CL128" s="19">
        <f t="shared" si="68"/>
        <v>7.8067578658382306E-2</v>
      </c>
      <c r="CM128" s="19">
        <f t="shared" si="68"/>
        <v>7.8067578658382306E-2</v>
      </c>
      <c r="CN128" s="19">
        <f t="shared" si="68"/>
        <v>7.8067578658382306E-2</v>
      </c>
      <c r="CO128" s="19">
        <f t="shared" si="68"/>
        <v>7.8067578658382306E-2</v>
      </c>
      <c r="CP128" s="19">
        <f t="shared" si="68"/>
        <v>7.8067578658382306E-2</v>
      </c>
      <c r="CQ128" s="19">
        <f t="shared" si="68"/>
        <v>7.8067578658382306E-2</v>
      </c>
      <c r="CR128" s="19">
        <f t="shared" si="68"/>
        <v>7.8067578658382306E-2</v>
      </c>
      <c r="CS128" s="19">
        <f t="shared" si="68"/>
        <v>7.8067578658382306E-2</v>
      </c>
      <c r="CT128" s="19">
        <f t="shared" si="68"/>
        <v>7.8067578658382306E-2</v>
      </c>
      <c r="CU128" s="19">
        <f t="shared" si="69"/>
        <v>7.8067578658382306E-2</v>
      </c>
      <c r="CV128" s="19">
        <f t="shared" si="69"/>
        <v>7.8067578658382306E-2</v>
      </c>
      <c r="CW128" s="19">
        <f t="shared" si="69"/>
        <v>7.8067578658382306E-2</v>
      </c>
      <c r="CX128" s="19">
        <f t="shared" si="69"/>
        <v>7.8067578658382306E-2</v>
      </c>
      <c r="CY128" s="19">
        <f t="shared" si="69"/>
        <v>7.8067578658382306E-2</v>
      </c>
    </row>
    <row r="129" spans="1:103" ht="13.5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72"/>
        <v>7.515730641066419E-2</v>
      </c>
      <c r="I129" s="84">
        <f t="shared" si="72"/>
        <v>7.5157247319222228E-2</v>
      </c>
      <c r="J129" s="84">
        <f t="shared" si="72"/>
        <v>7.5157188227780267E-2</v>
      </c>
      <c r="K129" s="84">
        <f t="shared" si="72"/>
        <v>7.5157129136338305E-2</v>
      </c>
      <c r="L129" s="84">
        <f t="shared" si="72"/>
        <v>7.5157070044896343E-2</v>
      </c>
      <c r="M129" s="75">
        <f>[3]Rates2010!O48</f>
        <v>7.5157010953454381E-2</v>
      </c>
      <c r="N129" s="19">
        <f t="shared" si="70"/>
        <v>7.5156951862012419E-2</v>
      </c>
      <c r="O129" s="19">
        <f t="shared" si="70"/>
        <v>7.5156892770570458E-2</v>
      </c>
      <c r="P129" s="19">
        <f t="shared" si="70"/>
        <v>7.5156833679128496E-2</v>
      </c>
      <c r="Q129" s="19">
        <f t="shared" si="70"/>
        <v>7.5156774587686534E-2</v>
      </c>
      <c r="R129" s="19">
        <f t="shared" si="70"/>
        <v>7.5156715496244572E-2</v>
      </c>
      <c r="S129" s="19">
        <f t="shared" si="70"/>
        <v>7.515665640480261E-2</v>
      </c>
      <c r="T129" s="19">
        <f t="shared" si="70"/>
        <v>7.5156597313360649E-2</v>
      </c>
      <c r="U129" s="19">
        <f t="shared" si="70"/>
        <v>7.5156538221918687E-2</v>
      </c>
      <c r="V129" s="19">
        <f t="shared" si="70"/>
        <v>7.5156479130476725E-2</v>
      </c>
      <c r="W129" s="75">
        <f>[3]Rates2020!O48</f>
        <v>7.5156420039034777E-2</v>
      </c>
      <c r="X129" s="19">
        <f t="shared" si="71"/>
        <v>7.5156369306334347E-2</v>
      </c>
      <c r="Y129" s="19">
        <f t="shared" si="71"/>
        <v>7.5156318573633918E-2</v>
      </c>
      <c r="Z129" s="19">
        <f t="shared" si="71"/>
        <v>7.5156267840933488E-2</v>
      </c>
      <c r="AA129" s="19">
        <f t="shared" si="71"/>
        <v>7.5156217108233059E-2</v>
      </c>
      <c r="AB129" s="19">
        <f t="shared" si="71"/>
        <v>7.5156166375532629E-2</v>
      </c>
      <c r="AC129" s="19">
        <f t="shared" si="71"/>
        <v>7.51561156428322E-2</v>
      </c>
      <c r="AD129" s="19">
        <f t="shared" si="71"/>
        <v>7.515606491013177E-2</v>
      </c>
      <c r="AE129" s="19">
        <f t="shared" si="71"/>
        <v>7.5156014177431341E-2</v>
      </c>
      <c r="AF129" s="19">
        <f t="shared" si="71"/>
        <v>7.5155963444730911E-2</v>
      </c>
      <c r="AG129" s="75">
        <f>[3]Rates2030!O48</f>
        <v>7.5155912712030412E-2</v>
      </c>
      <c r="AH129" s="19">
        <f t="shared" si="64"/>
        <v>7.5155912712030412E-2</v>
      </c>
      <c r="AI129" s="19">
        <f t="shared" si="65"/>
        <v>7.5155912712030412E-2</v>
      </c>
      <c r="AJ129" s="19">
        <f t="shared" si="65"/>
        <v>7.5155912712030412E-2</v>
      </c>
      <c r="AK129" s="19">
        <f t="shared" si="65"/>
        <v>7.5155912712030412E-2</v>
      </c>
      <c r="AL129" s="19">
        <f t="shared" si="65"/>
        <v>7.5155912712030412E-2</v>
      </c>
      <c r="AM129" s="19">
        <f t="shared" si="65"/>
        <v>7.5155912712030412E-2</v>
      </c>
      <c r="AN129" s="19">
        <f t="shared" si="65"/>
        <v>7.5155912712030412E-2</v>
      </c>
      <c r="AO129" s="19">
        <f t="shared" si="65"/>
        <v>7.5155912712030412E-2</v>
      </c>
      <c r="AP129" s="19">
        <f t="shared" si="65"/>
        <v>7.5155912712030412E-2</v>
      </c>
      <c r="AQ129" s="19">
        <f t="shared" si="65"/>
        <v>7.5155912712030412E-2</v>
      </c>
      <c r="AR129" s="19">
        <f t="shared" si="65"/>
        <v>7.5155912712030412E-2</v>
      </c>
      <c r="AS129" s="19">
        <f t="shared" si="65"/>
        <v>7.5155912712030412E-2</v>
      </c>
      <c r="AT129" s="19">
        <f t="shared" si="65"/>
        <v>7.5155912712030412E-2</v>
      </c>
      <c r="AU129" s="19">
        <f t="shared" si="65"/>
        <v>7.5155912712030412E-2</v>
      </c>
      <c r="AV129" s="19">
        <f t="shared" si="65"/>
        <v>7.5155912712030412E-2</v>
      </c>
      <c r="AW129" s="19">
        <f t="shared" si="65"/>
        <v>7.5155912712030412E-2</v>
      </c>
      <c r="AX129" s="19">
        <f t="shared" ref="AX129:BM142" si="73">$AG129</f>
        <v>7.5155912712030412E-2</v>
      </c>
      <c r="AY129" s="19">
        <f t="shared" si="66"/>
        <v>7.5155912712030412E-2</v>
      </c>
      <c r="AZ129" s="19">
        <f t="shared" si="66"/>
        <v>7.5155912712030412E-2</v>
      </c>
      <c r="BA129" s="19">
        <f t="shared" si="66"/>
        <v>7.5155912712030412E-2</v>
      </c>
      <c r="BB129" s="19">
        <f t="shared" si="66"/>
        <v>7.5155912712030412E-2</v>
      </c>
      <c r="BC129" s="19">
        <f t="shared" si="66"/>
        <v>7.5155912712030412E-2</v>
      </c>
      <c r="BD129" s="19">
        <f t="shared" si="66"/>
        <v>7.5155912712030412E-2</v>
      </c>
      <c r="BE129" s="19">
        <f t="shared" si="66"/>
        <v>7.5155912712030412E-2</v>
      </c>
      <c r="BF129" s="19">
        <f t="shared" si="66"/>
        <v>7.5155912712030412E-2</v>
      </c>
      <c r="BG129" s="19">
        <f t="shared" si="66"/>
        <v>7.5155912712030412E-2</v>
      </c>
      <c r="BH129" s="19">
        <f t="shared" si="66"/>
        <v>7.5155912712030412E-2</v>
      </c>
      <c r="BI129" s="19">
        <f t="shared" si="66"/>
        <v>7.5155912712030412E-2</v>
      </c>
      <c r="BJ129" s="19">
        <f t="shared" si="66"/>
        <v>7.5155912712030412E-2</v>
      </c>
      <c r="BK129" s="19">
        <f t="shared" si="66"/>
        <v>7.5155912712030412E-2</v>
      </c>
      <c r="BL129" s="19">
        <f t="shared" si="66"/>
        <v>7.5155912712030412E-2</v>
      </c>
      <c r="BM129" s="19">
        <f t="shared" si="66"/>
        <v>7.5155912712030412E-2</v>
      </c>
      <c r="BN129" s="19">
        <f t="shared" ref="BN129:CC142" si="74">$AG129</f>
        <v>7.5155912712030412E-2</v>
      </c>
      <c r="BO129" s="19">
        <f t="shared" si="67"/>
        <v>7.5155912712030412E-2</v>
      </c>
      <c r="BP129" s="19">
        <f t="shared" si="67"/>
        <v>7.5155912712030412E-2</v>
      </c>
      <c r="BQ129" s="19">
        <f t="shared" si="67"/>
        <v>7.5155912712030412E-2</v>
      </c>
      <c r="BR129" s="19">
        <f t="shared" si="67"/>
        <v>7.5155912712030412E-2</v>
      </c>
      <c r="BS129" s="19">
        <f t="shared" si="67"/>
        <v>7.5155912712030412E-2</v>
      </c>
      <c r="BT129" s="19">
        <f t="shared" si="67"/>
        <v>7.5155912712030412E-2</v>
      </c>
      <c r="BU129" s="19">
        <f t="shared" si="67"/>
        <v>7.5155912712030412E-2</v>
      </c>
      <c r="BV129" s="19">
        <f t="shared" si="67"/>
        <v>7.5155912712030412E-2</v>
      </c>
      <c r="BW129" s="19">
        <f t="shared" si="67"/>
        <v>7.5155912712030412E-2</v>
      </c>
      <c r="BX129" s="19">
        <f t="shared" si="67"/>
        <v>7.5155912712030412E-2</v>
      </c>
      <c r="BY129" s="19">
        <f t="shared" si="67"/>
        <v>7.5155912712030412E-2</v>
      </c>
      <c r="BZ129" s="19">
        <f t="shared" si="67"/>
        <v>7.5155912712030412E-2</v>
      </c>
      <c r="CA129" s="19">
        <f t="shared" si="67"/>
        <v>7.5155912712030412E-2</v>
      </c>
      <c r="CB129" s="19">
        <f t="shared" si="67"/>
        <v>7.5155912712030412E-2</v>
      </c>
      <c r="CC129" s="19">
        <f t="shared" si="67"/>
        <v>7.5155912712030412E-2</v>
      </c>
      <c r="CD129" s="19">
        <f t="shared" ref="CD129:CS142" si="75">$AG129</f>
        <v>7.5155912712030412E-2</v>
      </c>
      <c r="CE129" s="19">
        <f t="shared" si="68"/>
        <v>7.5155912712030412E-2</v>
      </c>
      <c r="CF129" s="19">
        <f t="shared" si="68"/>
        <v>7.5155912712030412E-2</v>
      </c>
      <c r="CG129" s="19">
        <f t="shared" si="68"/>
        <v>7.5155912712030412E-2</v>
      </c>
      <c r="CH129" s="19">
        <f t="shared" si="68"/>
        <v>7.5155912712030412E-2</v>
      </c>
      <c r="CI129" s="19">
        <f t="shared" si="68"/>
        <v>7.5155912712030412E-2</v>
      </c>
      <c r="CJ129" s="19">
        <f t="shared" si="68"/>
        <v>7.5155912712030412E-2</v>
      </c>
      <c r="CK129" s="19">
        <f t="shared" si="68"/>
        <v>7.5155912712030412E-2</v>
      </c>
      <c r="CL129" s="19">
        <f t="shared" si="68"/>
        <v>7.5155912712030412E-2</v>
      </c>
      <c r="CM129" s="19">
        <f t="shared" si="68"/>
        <v>7.5155912712030412E-2</v>
      </c>
      <c r="CN129" s="19">
        <f t="shared" si="68"/>
        <v>7.5155912712030412E-2</v>
      </c>
      <c r="CO129" s="19">
        <f t="shared" si="68"/>
        <v>7.5155912712030412E-2</v>
      </c>
      <c r="CP129" s="19">
        <f t="shared" si="68"/>
        <v>7.5155912712030412E-2</v>
      </c>
      <c r="CQ129" s="19">
        <f t="shared" si="68"/>
        <v>7.5155912712030412E-2</v>
      </c>
      <c r="CR129" s="19">
        <f t="shared" si="68"/>
        <v>7.5155912712030412E-2</v>
      </c>
      <c r="CS129" s="19">
        <f t="shared" si="68"/>
        <v>7.5155912712030412E-2</v>
      </c>
      <c r="CT129" s="19">
        <f t="shared" ref="CT129:CY142" si="76">$AG129</f>
        <v>7.5155912712030412E-2</v>
      </c>
      <c r="CU129" s="19">
        <f t="shared" si="69"/>
        <v>7.5155912712030412E-2</v>
      </c>
      <c r="CV129" s="19">
        <f t="shared" si="69"/>
        <v>7.5155912712030412E-2</v>
      </c>
      <c r="CW129" s="19">
        <f t="shared" si="69"/>
        <v>7.5155912712030412E-2</v>
      </c>
      <c r="CX129" s="19">
        <f t="shared" si="69"/>
        <v>7.5155912712030412E-2</v>
      </c>
      <c r="CY129" s="19">
        <f t="shared" si="69"/>
        <v>7.5155912712030412E-2</v>
      </c>
    </row>
    <row r="130" spans="1:103" ht="13.5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si="72"/>
        <v>7.7972793392462048E-2</v>
      </c>
      <c r="I130" s="87">
        <f t="shared" si="72"/>
        <v>7.7972777338064791E-2</v>
      </c>
      <c r="J130" s="87">
        <f t="shared" si="72"/>
        <v>7.7972761283667535E-2</v>
      </c>
      <c r="K130" s="87">
        <f t="shared" si="72"/>
        <v>7.7972745229270279E-2</v>
      </c>
      <c r="L130" s="87">
        <f t="shared" si="72"/>
        <v>7.7972729174873023E-2</v>
      </c>
      <c r="M130" s="78">
        <f>[3]Rates2010!O49</f>
        <v>7.7972713120475767E-2</v>
      </c>
      <c r="N130" s="37">
        <f t="shared" si="70"/>
        <v>7.7972697066078511E-2</v>
      </c>
      <c r="O130" s="37">
        <f t="shared" si="70"/>
        <v>7.7972681011681255E-2</v>
      </c>
      <c r="P130" s="37">
        <f t="shared" si="70"/>
        <v>7.7972664957283999E-2</v>
      </c>
      <c r="Q130" s="37">
        <f t="shared" si="70"/>
        <v>7.7972648902886743E-2</v>
      </c>
      <c r="R130" s="37">
        <f t="shared" si="70"/>
        <v>7.7972632848489487E-2</v>
      </c>
      <c r="S130" s="37">
        <f t="shared" si="70"/>
        <v>7.7972616794092231E-2</v>
      </c>
      <c r="T130" s="37">
        <f t="shared" si="70"/>
        <v>7.7972600739694975E-2</v>
      </c>
      <c r="U130" s="37">
        <f t="shared" si="70"/>
        <v>7.7972584685297719E-2</v>
      </c>
      <c r="V130" s="37">
        <f t="shared" si="70"/>
        <v>7.7972568630900463E-2</v>
      </c>
      <c r="W130" s="78">
        <f>[3]Rates2020!O49</f>
        <v>7.7972552576503221E-2</v>
      </c>
      <c r="X130" s="37">
        <f t="shared" si="71"/>
        <v>7.797255595591561E-2</v>
      </c>
      <c r="Y130" s="37">
        <f t="shared" si="71"/>
        <v>7.7972559335327998E-2</v>
      </c>
      <c r="Z130" s="37">
        <f t="shared" si="71"/>
        <v>7.7972562714740387E-2</v>
      </c>
      <c r="AA130" s="37">
        <f t="shared" si="71"/>
        <v>7.7972566094152776E-2</v>
      </c>
      <c r="AB130" s="37">
        <f t="shared" si="71"/>
        <v>7.7972569473565165E-2</v>
      </c>
      <c r="AC130" s="37">
        <f t="shared" si="71"/>
        <v>7.7972572852977554E-2</v>
      </c>
      <c r="AD130" s="37">
        <f t="shared" si="71"/>
        <v>7.7972576232389942E-2</v>
      </c>
      <c r="AE130" s="37">
        <f t="shared" si="71"/>
        <v>7.7972579611802331E-2</v>
      </c>
      <c r="AF130" s="37">
        <f t="shared" si="71"/>
        <v>7.797258299121472E-2</v>
      </c>
      <c r="AG130" s="78">
        <f>[3]Rates2030!O49</f>
        <v>7.7972586370627164E-2</v>
      </c>
      <c r="AH130" s="37">
        <f t="shared" si="64"/>
        <v>7.7972586370627164E-2</v>
      </c>
      <c r="AI130" s="37">
        <f t="shared" ref="AI130:AW130" si="77">$AG130</f>
        <v>7.7972586370627164E-2</v>
      </c>
      <c r="AJ130" s="37">
        <f t="shared" si="77"/>
        <v>7.7972586370627164E-2</v>
      </c>
      <c r="AK130" s="37">
        <f t="shared" si="77"/>
        <v>7.7972586370627164E-2</v>
      </c>
      <c r="AL130" s="37">
        <f t="shared" si="77"/>
        <v>7.7972586370627164E-2</v>
      </c>
      <c r="AM130" s="37">
        <f t="shared" si="77"/>
        <v>7.7972586370627164E-2</v>
      </c>
      <c r="AN130" s="37">
        <f t="shared" si="77"/>
        <v>7.7972586370627164E-2</v>
      </c>
      <c r="AO130" s="37">
        <f t="shared" si="77"/>
        <v>7.7972586370627164E-2</v>
      </c>
      <c r="AP130" s="37">
        <f t="shared" si="77"/>
        <v>7.7972586370627164E-2</v>
      </c>
      <c r="AQ130" s="37">
        <f t="shared" si="77"/>
        <v>7.7972586370627164E-2</v>
      </c>
      <c r="AR130" s="37">
        <f t="shared" si="77"/>
        <v>7.7972586370627164E-2</v>
      </c>
      <c r="AS130" s="37">
        <f t="shared" si="77"/>
        <v>7.7972586370627164E-2</v>
      </c>
      <c r="AT130" s="37">
        <f t="shared" si="77"/>
        <v>7.7972586370627164E-2</v>
      </c>
      <c r="AU130" s="37">
        <f t="shared" si="77"/>
        <v>7.7972586370627164E-2</v>
      </c>
      <c r="AV130" s="37">
        <f t="shared" si="77"/>
        <v>7.7972586370627164E-2</v>
      </c>
      <c r="AW130" s="37">
        <f t="shared" si="77"/>
        <v>7.7972586370627164E-2</v>
      </c>
      <c r="AX130" s="37">
        <f t="shared" si="73"/>
        <v>7.7972586370627164E-2</v>
      </c>
      <c r="AY130" s="37">
        <f t="shared" si="73"/>
        <v>7.7972586370627164E-2</v>
      </c>
      <c r="AZ130" s="37">
        <f t="shared" si="73"/>
        <v>7.7972586370627164E-2</v>
      </c>
      <c r="BA130" s="37">
        <f t="shared" si="73"/>
        <v>7.7972586370627164E-2</v>
      </c>
      <c r="BB130" s="37">
        <f t="shared" si="73"/>
        <v>7.7972586370627164E-2</v>
      </c>
      <c r="BC130" s="37">
        <f t="shared" si="73"/>
        <v>7.7972586370627164E-2</v>
      </c>
      <c r="BD130" s="37">
        <f t="shared" si="73"/>
        <v>7.7972586370627164E-2</v>
      </c>
      <c r="BE130" s="37">
        <f t="shared" si="73"/>
        <v>7.7972586370627164E-2</v>
      </c>
      <c r="BF130" s="37">
        <f t="shared" si="73"/>
        <v>7.7972586370627164E-2</v>
      </c>
      <c r="BG130" s="37">
        <f t="shared" si="73"/>
        <v>7.7972586370627164E-2</v>
      </c>
      <c r="BH130" s="37">
        <f t="shared" si="73"/>
        <v>7.7972586370627164E-2</v>
      </c>
      <c r="BI130" s="37">
        <f t="shared" si="73"/>
        <v>7.7972586370627164E-2</v>
      </c>
      <c r="BJ130" s="37">
        <f t="shared" si="73"/>
        <v>7.7972586370627164E-2</v>
      </c>
      <c r="BK130" s="37">
        <f t="shared" si="73"/>
        <v>7.7972586370627164E-2</v>
      </c>
      <c r="BL130" s="37">
        <f t="shared" si="73"/>
        <v>7.7972586370627164E-2</v>
      </c>
      <c r="BM130" s="37">
        <f t="shared" si="73"/>
        <v>7.7972586370627164E-2</v>
      </c>
      <c r="BN130" s="37">
        <f t="shared" si="74"/>
        <v>7.7972586370627164E-2</v>
      </c>
      <c r="BO130" s="37">
        <f t="shared" si="74"/>
        <v>7.7972586370627164E-2</v>
      </c>
      <c r="BP130" s="37">
        <f t="shared" si="74"/>
        <v>7.7972586370627164E-2</v>
      </c>
      <c r="BQ130" s="37">
        <f t="shared" si="74"/>
        <v>7.7972586370627164E-2</v>
      </c>
      <c r="BR130" s="37">
        <f t="shared" si="74"/>
        <v>7.7972586370627164E-2</v>
      </c>
      <c r="BS130" s="37">
        <f t="shared" si="74"/>
        <v>7.7972586370627164E-2</v>
      </c>
      <c r="BT130" s="37">
        <f t="shared" si="74"/>
        <v>7.7972586370627164E-2</v>
      </c>
      <c r="BU130" s="37">
        <f t="shared" si="74"/>
        <v>7.7972586370627164E-2</v>
      </c>
      <c r="BV130" s="37">
        <f t="shared" si="74"/>
        <v>7.7972586370627164E-2</v>
      </c>
      <c r="BW130" s="37">
        <f t="shared" si="74"/>
        <v>7.7972586370627164E-2</v>
      </c>
      <c r="BX130" s="37">
        <f t="shared" si="74"/>
        <v>7.7972586370627164E-2</v>
      </c>
      <c r="BY130" s="37">
        <f t="shared" si="74"/>
        <v>7.7972586370627164E-2</v>
      </c>
      <c r="BZ130" s="37">
        <f t="shared" si="74"/>
        <v>7.7972586370627164E-2</v>
      </c>
      <c r="CA130" s="37">
        <f t="shared" si="74"/>
        <v>7.7972586370627164E-2</v>
      </c>
      <c r="CB130" s="37">
        <f t="shared" si="74"/>
        <v>7.7972586370627164E-2</v>
      </c>
      <c r="CC130" s="37">
        <f t="shared" si="74"/>
        <v>7.7972586370627164E-2</v>
      </c>
      <c r="CD130" s="37">
        <f t="shared" si="75"/>
        <v>7.7972586370627164E-2</v>
      </c>
      <c r="CE130" s="37">
        <f t="shared" si="75"/>
        <v>7.7972586370627164E-2</v>
      </c>
      <c r="CF130" s="37">
        <f t="shared" si="75"/>
        <v>7.7972586370627164E-2</v>
      </c>
      <c r="CG130" s="37">
        <f t="shared" si="75"/>
        <v>7.7972586370627164E-2</v>
      </c>
      <c r="CH130" s="37">
        <f t="shared" si="75"/>
        <v>7.7972586370627164E-2</v>
      </c>
      <c r="CI130" s="37">
        <f t="shared" si="75"/>
        <v>7.7972586370627164E-2</v>
      </c>
      <c r="CJ130" s="37">
        <f t="shared" si="75"/>
        <v>7.7972586370627164E-2</v>
      </c>
      <c r="CK130" s="37">
        <f t="shared" si="75"/>
        <v>7.7972586370627164E-2</v>
      </c>
      <c r="CL130" s="37">
        <f t="shared" si="75"/>
        <v>7.7972586370627164E-2</v>
      </c>
      <c r="CM130" s="37">
        <f t="shared" si="75"/>
        <v>7.7972586370627164E-2</v>
      </c>
      <c r="CN130" s="37">
        <f t="shared" si="75"/>
        <v>7.7972586370627164E-2</v>
      </c>
      <c r="CO130" s="37">
        <f t="shared" si="75"/>
        <v>7.7972586370627164E-2</v>
      </c>
      <c r="CP130" s="37">
        <f t="shared" si="75"/>
        <v>7.7972586370627164E-2</v>
      </c>
      <c r="CQ130" s="37">
        <f t="shared" si="75"/>
        <v>7.7972586370627164E-2</v>
      </c>
      <c r="CR130" s="37">
        <f t="shared" si="75"/>
        <v>7.7972586370627164E-2</v>
      </c>
      <c r="CS130" s="37">
        <f t="shared" si="75"/>
        <v>7.7972586370627164E-2</v>
      </c>
      <c r="CT130" s="37">
        <f t="shared" si="76"/>
        <v>7.7972586370627164E-2</v>
      </c>
      <c r="CU130" s="37">
        <f t="shared" si="76"/>
        <v>7.7972586370627164E-2</v>
      </c>
      <c r="CV130" s="37">
        <f t="shared" si="76"/>
        <v>7.7972586370627164E-2</v>
      </c>
      <c r="CW130" s="37">
        <f t="shared" si="76"/>
        <v>7.7972586370627164E-2</v>
      </c>
      <c r="CX130" s="37">
        <f t="shared" si="76"/>
        <v>7.7972586370627164E-2</v>
      </c>
      <c r="CY130" s="37">
        <f t="shared" si="76"/>
        <v>7.7972586370627164E-2</v>
      </c>
    </row>
    <row r="131" spans="1:103" ht="13.5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72"/>
        <v>4.1691986394010339E-2</v>
      </c>
      <c r="I131" s="83">
        <f t="shared" si="72"/>
        <v>4.0550544255073984E-2</v>
      </c>
      <c r="J131" s="83">
        <f t="shared" si="72"/>
        <v>3.9409102116137629E-2</v>
      </c>
      <c r="K131" s="83">
        <f t="shared" si="72"/>
        <v>3.8267659977201274E-2</v>
      </c>
      <c r="L131" s="83">
        <f t="shared" si="72"/>
        <v>3.7126217838264919E-2</v>
      </c>
      <c r="M131" s="74">
        <f>[3]Rates2010!E34</f>
        <v>3.5984775699328564E-2</v>
      </c>
      <c r="N131" s="13">
        <f t="shared" ref="N131:V142" si="78">M131+($W131-$M131)/10</f>
        <v>3.4843333560392209E-2</v>
      </c>
      <c r="O131" s="13">
        <f t="shared" si="78"/>
        <v>3.3701891421455854E-2</v>
      </c>
      <c r="P131" s="13">
        <f t="shared" si="78"/>
        <v>3.2560449282519499E-2</v>
      </c>
      <c r="Q131" s="13">
        <f t="shared" si="78"/>
        <v>3.1419007143583144E-2</v>
      </c>
      <c r="R131" s="13">
        <f t="shared" si="78"/>
        <v>3.0277565004646786E-2</v>
      </c>
      <c r="S131" s="13">
        <f t="shared" si="78"/>
        <v>2.9136122865710427E-2</v>
      </c>
      <c r="T131" s="13">
        <f t="shared" si="78"/>
        <v>2.7994680726774069E-2</v>
      </c>
      <c r="U131" s="13">
        <f t="shared" si="78"/>
        <v>2.6853238587837711E-2</v>
      </c>
      <c r="V131" s="13">
        <f t="shared" si="78"/>
        <v>2.5711796448901352E-2</v>
      </c>
      <c r="W131" s="74">
        <f>[3]Rates2020!E34</f>
        <v>2.4570354309964987E-2</v>
      </c>
      <c r="X131" s="13">
        <f t="shared" ref="X131:AF142" si="79">W131+($AG131-$W131)/10</f>
        <v>2.4264273751993307E-2</v>
      </c>
      <c r="Y131" s="13">
        <f t="shared" si="79"/>
        <v>2.3958193194021628E-2</v>
      </c>
      <c r="Z131" s="13">
        <f t="shared" si="79"/>
        <v>2.3652112636049948E-2</v>
      </c>
      <c r="AA131" s="13">
        <f t="shared" si="79"/>
        <v>2.3346032078078269E-2</v>
      </c>
      <c r="AB131" s="13">
        <f t="shared" si="79"/>
        <v>2.3039951520106589E-2</v>
      </c>
      <c r="AC131" s="13">
        <f t="shared" si="79"/>
        <v>2.273387096213491E-2</v>
      </c>
      <c r="AD131" s="13">
        <f t="shared" si="79"/>
        <v>2.242779040416323E-2</v>
      </c>
      <c r="AE131" s="13">
        <f t="shared" si="79"/>
        <v>2.2121709846191551E-2</v>
      </c>
      <c r="AF131" s="13">
        <f t="shared" si="79"/>
        <v>2.1815629288219871E-2</v>
      </c>
      <c r="AG131" s="74">
        <f>[3]Rates2030!E34</f>
        <v>2.1509548730248195E-2</v>
      </c>
      <c r="AH131" s="13">
        <f t="shared" ref="AH131:AW142" si="80">$AG131</f>
        <v>2.1509548730248195E-2</v>
      </c>
      <c r="AI131" s="13">
        <f t="shared" si="80"/>
        <v>2.1509548730248195E-2</v>
      </c>
      <c r="AJ131" s="13">
        <f t="shared" si="80"/>
        <v>2.1509548730248195E-2</v>
      </c>
      <c r="AK131" s="13">
        <f t="shared" si="80"/>
        <v>2.1509548730248195E-2</v>
      </c>
      <c r="AL131" s="13">
        <f t="shared" si="80"/>
        <v>2.1509548730248195E-2</v>
      </c>
      <c r="AM131" s="13">
        <f t="shared" si="80"/>
        <v>2.1509548730248195E-2</v>
      </c>
      <c r="AN131" s="13">
        <f t="shared" si="80"/>
        <v>2.1509548730248195E-2</v>
      </c>
      <c r="AO131" s="13">
        <f t="shared" si="80"/>
        <v>2.1509548730248195E-2</v>
      </c>
      <c r="AP131" s="13">
        <f t="shared" si="80"/>
        <v>2.1509548730248195E-2</v>
      </c>
      <c r="AQ131" s="13">
        <f t="shared" si="80"/>
        <v>2.1509548730248195E-2</v>
      </c>
      <c r="AR131" s="13">
        <f t="shared" si="80"/>
        <v>2.1509548730248195E-2</v>
      </c>
      <c r="AS131" s="13">
        <f t="shared" si="80"/>
        <v>2.1509548730248195E-2</v>
      </c>
      <c r="AT131" s="13">
        <f t="shared" si="80"/>
        <v>2.1509548730248195E-2</v>
      </c>
      <c r="AU131" s="13">
        <f t="shared" si="80"/>
        <v>2.1509548730248195E-2</v>
      </c>
      <c r="AV131" s="13">
        <f t="shared" si="80"/>
        <v>2.1509548730248195E-2</v>
      </c>
      <c r="AW131" s="13">
        <f t="shared" si="80"/>
        <v>2.1509548730248195E-2</v>
      </c>
      <c r="AX131" s="13">
        <f t="shared" si="73"/>
        <v>2.1509548730248195E-2</v>
      </c>
      <c r="AY131" s="13">
        <f t="shared" si="73"/>
        <v>2.1509548730248195E-2</v>
      </c>
      <c r="AZ131" s="13">
        <f t="shared" si="73"/>
        <v>2.1509548730248195E-2</v>
      </c>
      <c r="BA131" s="13">
        <f t="shared" si="73"/>
        <v>2.1509548730248195E-2</v>
      </c>
      <c r="BB131" s="13">
        <f t="shared" si="73"/>
        <v>2.1509548730248195E-2</v>
      </c>
      <c r="BC131" s="13">
        <f t="shared" si="73"/>
        <v>2.1509548730248195E-2</v>
      </c>
      <c r="BD131" s="13">
        <f t="shared" si="73"/>
        <v>2.1509548730248195E-2</v>
      </c>
      <c r="BE131" s="13">
        <f t="shared" si="73"/>
        <v>2.1509548730248195E-2</v>
      </c>
      <c r="BF131" s="13">
        <f t="shared" si="73"/>
        <v>2.1509548730248195E-2</v>
      </c>
      <c r="BG131" s="13">
        <f t="shared" si="73"/>
        <v>2.1509548730248195E-2</v>
      </c>
      <c r="BH131" s="13">
        <f t="shared" si="73"/>
        <v>2.1509548730248195E-2</v>
      </c>
      <c r="BI131" s="13">
        <f t="shared" si="73"/>
        <v>2.1509548730248195E-2</v>
      </c>
      <c r="BJ131" s="13">
        <f t="shared" si="73"/>
        <v>2.1509548730248195E-2</v>
      </c>
      <c r="BK131" s="13">
        <f t="shared" si="73"/>
        <v>2.1509548730248195E-2</v>
      </c>
      <c r="BL131" s="13">
        <f t="shared" si="73"/>
        <v>2.1509548730248195E-2</v>
      </c>
      <c r="BM131" s="13">
        <f t="shared" si="73"/>
        <v>2.1509548730248195E-2</v>
      </c>
      <c r="BN131" s="13">
        <f t="shared" si="74"/>
        <v>2.1509548730248195E-2</v>
      </c>
      <c r="BO131" s="13">
        <f t="shared" si="74"/>
        <v>2.1509548730248195E-2</v>
      </c>
      <c r="BP131" s="13">
        <f t="shared" si="74"/>
        <v>2.1509548730248195E-2</v>
      </c>
      <c r="BQ131" s="13">
        <f t="shared" si="74"/>
        <v>2.1509548730248195E-2</v>
      </c>
      <c r="BR131" s="13">
        <f t="shared" si="74"/>
        <v>2.1509548730248195E-2</v>
      </c>
      <c r="BS131" s="13">
        <f t="shared" si="74"/>
        <v>2.1509548730248195E-2</v>
      </c>
      <c r="BT131" s="13">
        <f t="shared" si="74"/>
        <v>2.1509548730248195E-2</v>
      </c>
      <c r="BU131" s="13">
        <f t="shared" si="74"/>
        <v>2.1509548730248195E-2</v>
      </c>
      <c r="BV131" s="13">
        <f t="shared" si="74"/>
        <v>2.1509548730248195E-2</v>
      </c>
      <c r="BW131" s="13">
        <f t="shared" si="74"/>
        <v>2.1509548730248195E-2</v>
      </c>
      <c r="BX131" s="13">
        <f t="shared" si="74"/>
        <v>2.1509548730248195E-2</v>
      </c>
      <c r="BY131" s="13">
        <f t="shared" si="74"/>
        <v>2.1509548730248195E-2</v>
      </c>
      <c r="BZ131" s="13">
        <f t="shared" si="74"/>
        <v>2.1509548730248195E-2</v>
      </c>
      <c r="CA131" s="13">
        <f t="shared" si="74"/>
        <v>2.1509548730248195E-2</v>
      </c>
      <c r="CB131" s="13">
        <f t="shared" si="74"/>
        <v>2.1509548730248195E-2</v>
      </c>
      <c r="CC131" s="13">
        <f t="shared" si="74"/>
        <v>2.1509548730248195E-2</v>
      </c>
      <c r="CD131" s="13">
        <f t="shared" si="75"/>
        <v>2.1509548730248195E-2</v>
      </c>
      <c r="CE131" s="13">
        <f t="shared" si="75"/>
        <v>2.1509548730248195E-2</v>
      </c>
      <c r="CF131" s="13">
        <f t="shared" si="75"/>
        <v>2.1509548730248195E-2</v>
      </c>
      <c r="CG131" s="13">
        <f t="shared" si="75"/>
        <v>2.1509548730248195E-2</v>
      </c>
      <c r="CH131" s="13">
        <f t="shared" si="75"/>
        <v>2.1509548730248195E-2</v>
      </c>
      <c r="CI131" s="13">
        <f t="shared" si="75"/>
        <v>2.1509548730248195E-2</v>
      </c>
      <c r="CJ131" s="13">
        <f t="shared" si="75"/>
        <v>2.1509548730248195E-2</v>
      </c>
      <c r="CK131" s="13">
        <f t="shared" si="75"/>
        <v>2.1509548730248195E-2</v>
      </c>
      <c r="CL131" s="13">
        <f t="shared" si="75"/>
        <v>2.1509548730248195E-2</v>
      </c>
      <c r="CM131" s="13">
        <f t="shared" si="75"/>
        <v>2.1509548730248195E-2</v>
      </c>
      <c r="CN131" s="13">
        <f t="shared" si="75"/>
        <v>2.1509548730248195E-2</v>
      </c>
      <c r="CO131" s="13">
        <f t="shared" si="75"/>
        <v>2.1509548730248195E-2</v>
      </c>
      <c r="CP131" s="13">
        <f t="shared" si="75"/>
        <v>2.1509548730248195E-2</v>
      </c>
      <c r="CQ131" s="13">
        <f t="shared" si="75"/>
        <v>2.1509548730248195E-2</v>
      </c>
      <c r="CR131" s="13">
        <f t="shared" si="75"/>
        <v>2.1509548730248195E-2</v>
      </c>
      <c r="CS131" s="13">
        <f t="shared" si="75"/>
        <v>2.1509548730248195E-2</v>
      </c>
      <c r="CT131" s="13">
        <f t="shared" si="76"/>
        <v>2.1509548730248195E-2</v>
      </c>
      <c r="CU131" s="13">
        <f t="shared" si="76"/>
        <v>2.1509548730248195E-2</v>
      </c>
      <c r="CV131" s="13">
        <f t="shared" si="76"/>
        <v>2.1509548730248195E-2</v>
      </c>
      <c r="CW131" s="13">
        <f t="shared" si="76"/>
        <v>2.1509548730248195E-2</v>
      </c>
      <c r="CX131" s="13">
        <f t="shared" si="76"/>
        <v>2.1509548730248195E-2</v>
      </c>
      <c r="CY131" s="13">
        <f t="shared" si="76"/>
        <v>2.1509548730248195E-2</v>
      </c>
    </row>
    <row r="132" spans="1:103" ht="13.5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72"/>
        <v>0.1669367264075679</v>
      </c>
      <c r="I132" s="84">
        <f t="shared" si="72"/>
        <v>0.16011320917405875</v>
      </c>
      <c r="J132" s="84">
        <f t="shared" si="72"/>
        <v>0.15328969194054959</v>
      </c>
      <c r="K132" s="84">
        <f t="shared" si="72"/>
        <v>0.14646617470704043</v>
      </c>
      <c r="L132" s="84">
        <f t="shared" si="72"/>
        <v>0.13964265747353127</v>
      </c>
      <c r="M132" s="75">
        <f>[3]Rates2010!E39</f>
        <v>0.13281914024002212</v>
      </c>
      <c r="N132" s="19">
        <f t="shared" si="78"/>
        <v>0.12599562300651296</v>
      </c>
      <c r="O132" s="19">
        <f t="shared" si="78"/>
        <v>0.1191721057730038</v>
      </c>
      <c r="P132" s="19">
        <f t="shared" si="78"/>
        <v>0.11234858853949464</v>
      </c>
      <c r="Q132" s="19">
        <f t="shared" si="78"/>
        <v>0.10552507130598549</v>
      </c>
      <c r="R132" s="19">
        <f t="shared" si="78"/>
        <v>9.8701554072476327E-2</v>
      </c>
      <c r="S132" s="19">
        <f t="shared" si="78"/>
        <v>9.187803683896717E-2</v>
      </c>
      <c r="T132" s="19">
        <f t="shared" si="78"/>
        <v>8.5054519605458012E-2</v>
      </c>
      <c r="U132" s="19">
        <f t="shared" si="78"/>
        <v>7.8231002371948855E-2</v>
      </c>
      <c r="V132" s="19">
        <f t="shared" si="78"/>
        <v>7.1407485138439697E-2</v>
      </c>
      <c r="W132" s="75">
        <f>[3]Rates2020!E39</f>
        <v>6.4583967904930595E-2</v>
      </c>
      <c r="X132" s="19">
        <f t="shared" si="79"/>
        <v>6.261329177984408E-2</v>
      </c>
      <c r="Y132" s="19">
        <f t="shared" si="79"/>
        <v>6.0642615654757565E-2</v>
      </c>
      <c r="Z132" s="19">
        <f t="shared" si="79"/>
        <v>5.8671939529671049E-2</v>
      </c>
      <c r="AA132" s="19">
        <f t="shared" si="79"/>
        <v>5.6701263404584534E-2</v>
      </c>
      <c r="AB132" s="19">
        <f t="shared" si="79"/>
        <v>5.4730587279498019E-2</v>
      </c>
      <c r="AC132" s="19">
        <f t="shared" si="79"/>
        <v>5.2759911154411504E-2</v>
      </c>
      <c r="AD132" s="19">
        <f t="shared" si="79"/>
        <v>5.0789235029324989E-2</v>
      </c>
      <c r="AE132" s="19">
        <f t="shared" si="79"/>
        <v>4.8818558904238474E-2</v>
      </c>
      <c r="AF132" s="19">
        <f t="shared" si="79"/>
        <v>4.6847882779151959E-2</v>
      </c>
      <c r="AG132" s="75">
        <f>[3]Rates2030!E39</f>
        <v>4.4877206654065416E-2</v>
      </c>
      <c r="AH132" s="19">
        <f t="shared" si="80"/>
        <v>4.4877206654065416E-2</v>
      </c>
      <c r="AI132" s="19">
        <f t="shared" si="80"/>
        <v>4.4877206654065416E-2</v>
      </c>
      <c r="AJ132" s="19">
        <f t="shared" si="80"/>
        <v>4.4877206654065416E-2</v>
      </c>
      <c r="AK132" s="19">
        <f t="shared" si="80"/>
        <v>4.4877206654065416E-2</v>
      </c>
      <c r="AL132" s="19">
        <f t="shared" si="80"/>
        <v>4.4877206654065416E-2</v>
      </c>
      <c r="AM132" s="19">
        <f t="shared" si="80"/>
        <v>4.4877206654065416E-2</v>
      </c>
      <c r="AN132" s="19">
        <f t="shared" si="80"/>
        <v>4.4877206654065416E-2</v>
      </c>
      <c r="AO132" s="19">
        <f t="shared" si="80"/>
        <v>4.4877206654065416E-2</v>
      </c>
      <c r="AP132" s="19">
        <f t="shared" si="80"/>
        <v>4.4877206654065416E-2</v>
      </c>
      <c r="AQ132" s="19">
        <f t="shared" si="80"/>
        <v>4.4877206654065416E-2</v>
      </c>
      <c r="AR132" s="19">
        <f t="shared" si="80"/>
        <v>4.4877206654065416E-2</v>
      </c>
      <c r="AS132" s="19">
        <f t="shared" si="80"/>
        <v>4.4877206654065416E-2</v>
      </c>
      <c r="AT132" s="19">
        <f t="shared" si="80"/>
        <v>4.4877206654065416E-2</v>
      </c>
      <c r="AU132" s="19">
        <f t="shared" si="80"/>
        <v>4.4877206654065416E-2</v>
      </c>
      <c r="AV132" s="19">
        <f t="shared" si="80"/>
        <v>4.4877206654065416E-2</v>
      </c>
      <c r="AW132" s="19">
        <f t="shared" si="80"/>
        <v>4.4877206654065416E-2</v>
      </c>
      <c r="AX132" s="19">
        <f t="shared" si="73"/>
        <v>4.4877206654065416E-2</v>
      </c>
      <c r="AY132" s="19">
        <f t="shared" si="73"/>
        <v>4.4877206654065416E-2</v>
      </c>
      <c r="AZ132" s="19">
        <f t="shared" si="73"/>
        <v>4.4877206654065416E-2</v>
      </c>
      <c r="BA132" s="19">
        <f t="shared" si="73"/>
        <v>4.4877206654065416E-2</v>
      </c>
      <c r="BB132" s="19">
        <f t="shared" si="73"/>
        <v>4.4877206654065416E-2</v>
      </c>
      <c r="BC132" s="19">
        <f t="shared" si="73"/>
        <v>4.4877206654065416E-2</v>
      </c>
      <c r="BD132" s="19">
        <f t="shared" si="73"/>
        <v>4.4877206654065416E-2</v>
      </c>
      <c r="BE132" s="19">
        <f t="shared" si="73"/>
        <v>4.4877206654065416E-2</v>
      </c>
      <c r="BF132" s="19">
        <f t="shared" si="73"/>
        <v>4.4877206654065416E-2</v>
      </c>
      <c r="BG132" s="19">
        <f t="shared" si="73"/>
        <v>4.4877206654065416E-2</v>
      </c>
      <c r="BH132" s="19">
        <f t="shared" si="73"/>
        <v>4.4877206654065416E-2</v>
      </c>
      <c r="BI132" s="19">
        <f t="shared" si="73"/>
        <v>4.4877206654065416E-2</v>
      </c>
      <c r="BJ132" s="19">
        <f t="shared" si="73"/>
        <v>4.4877206654065416E-2</v>
      </c>
      <c r="BK132" s="19">
        <f t="shared" si="73"/>
        <v>4.4877206654065416E-2</v>
      </c>
      <c r="BL132" s="19">
        <f t="shared" si="73"/>
        <v>4.4877206654065416E-2</v>
      </c>
      <c r="BM132" s="19">
        <f t="shared" si="73"/>
        <v>4.4877206654065416E-2</v>
      </c>
      <c r="BN132" s="19">
        <f t="shared" si="74"/>
        <v>4.4877206654065416E-2</v>
      </c>
      <c r="BO132" s="19">
        <f t="shared" si="74"/>
        <v>4.4877206654065416E-2</v>
      </c>
      <c r="BP132" s="19">
        <f t="shared" si="74"/>
        <v>4.4877206654065416E-2</v>
      </c>
      <c r="BQ132" s="19">
        <f t="shared" si="74"/>
        <v>4.4877206654065416E-2</v>
      </c>
      <c r="BR132" s="19">
        <f t="shared" si="74"/>
        <v>4.4877206654065416E-2</v>
      </c>
      <c r="BS132" s="19">
        <f t="shared" si="74"/>
        <v>4.4877206654065416E-2</v>
      </c>
      <c r="BT132" s="19">
        <f t="shared" si="74"/>
        <v>4.4877206654065416E-2</v>
      </c>
      <c r="BU132" s="19">
        <f t="shared" si="74"/>
        <v>4.4877206654065416E-2</v>
      </c>
      <c r="BV132" s="19">
        <f t="shared" si="74"/>
        <v>4.4877206654065416E-2</v>
      </c>
      <c r="BW132" s="19">
        <f t="shared" si="74"/>
        <v>4.4877206654065416E-2</v>
      </c>
      <c r="BX132" s="19">
        <f t="shared" si="74"/>
        <v>4.4877206654065416E-2</v>
      </c>
      <c r="BY132" s="19">
        <f t="shared" si="74"/>
        <v>4.4877206654065416E-2</v>
      </c>
      <c r="BZ132" s="19">
        <f t="shared" si="74"/>
        <v>4.4877206654065416E-2</v>
      </c>
      <c r="CA132" s="19">
        <f t="shared" si="74"/>
        <v>4.4877206654065416E-2</v>
      </c>
      <c r="CB132" s="19">
        <f t="shared" si="74"/>
        <v>4.4877206654065416E-2</v>
      </c>
      <c r="CC132" s="19">
        <f t="shared" si="74"/>
        <v>4.4877206654065416E-2</v>
      </c>
      <c r="CD132" s="19">
        <f t="shared" si="75"/>
        <v>4.4877206654065416E-2</v>
      </c>
      <c r="CE132" s="19">
        <f t="shared" si="75"/>
        <v>4.4877206654065416E-2</v>
      </c>
      <c r="CF132" s="19">
        <f t="shared" si="75"/>
        <v>4.4877206654065416E-2</v>
      </c>
      <c r="CG132" s="19">
        <f t="shared" si="75"/>
        <v>4.4877206654065416E-2</v>
      </c>
      <c r="CH132" s="19">
        <f t="shared" si="75"/>
        <v>4.4877206654065416E-2</v>
      </c>
      <c r="CI132" s="19">
        <f t="shared" si="75"/>
        <v>4.4877206654065416E-2</v>
      </c>
      <c r="CJ132" s="19">
        <f t="shared" si="75"/>
        <v>4.4877206654065416E-2</v>
      </c>
      <c r="CK132" s="19">
        <f t="shared" si="75"/>
        <v>4.4877206654065416E-2</v>
      </c>
      <c r="CL132" s="19">
        <f t="shared" si="75"/>
        <v>4.4877206654065416E-2</v>
      </c>
      <c r="CM132" s="19">
        <f t="shared" si="75"/>
        <v>4.4877206654065416E-2</v>
      </c>
      <c r="CN132" s="19">
        <f t="shared" si="75"/>
        <v>4.4877206654065416E-2</v>
      </c>
      <c r="CO132" s="19">
        <f t="shared" si="75"/>
        <v>4.4877206654065416E-2</v>
      </c>
      <c r="CP132" s="19">
        <f t="shared" si="75"/>
        <v>4.4877206654065416E-2</v>
      </c>
      <c r="CQ132" s="19">
        <f t="shared" si="75"/>
        <v>4.4877206654065416E-2</v>
      </c>
      <c r="CR132" s="19">
        <f t="shared" si="75"/>
        <v>4.4877206654065416E-2</v>
      </c>
      <c r="CS132" s="19">
        <f t="shared" si="75"/>
        <v>4.4877206654065416E-2</v>
      </c>
      <c r="CT132" s="19">
        <f t="shared" si="76"/>
        <v>4.4877206654065416E-2</v>
      </c>
      <c r="CU132" s="19">
        <f t="shared" si="76"/>
        <v>4.4877206654065416E-2</v>
      </c>
      <c r="CV132" s="19">
        <f t="shared" si="76"/>
        <v>4.4877206654065416E-2</v>
      </c>
      <c r="CW132" s="19">
        <f t="shared" si="76"/>
        <v>4.4877206654065416E-2</v>
      </c>
      <c r="CX132" s="19">
        <f t="shared" si="76"/>
        <v>4.4877206654065416E-2</v>
      </c>
      <c r="CY132" s="19">
        <f t="shared" si="76"/>
        <v>4.4877206654065416E-2</v>
      </c>
    </row>
    <row r="133" spans="1:103" ht="13.5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72"/>
        <v>4.1720769165136264E-2</v>
      </c>
      <c r="I133" s="84">
        <f t="shared" si="72"/>
        <v>4.0576207003308121E-2</v>
      </c>
      <c r="J133" s="84">
        <f t="shared" si="72"/>
        <v>3.9431644841479978E-2</v>
      </c>
      <c r="K133" s="84">
        <f t="shared" si="72"/>
        <v>3.8287082679651835E-2</v>
      </c>
      <c r="L133" s="84">
        <f t="shared" si="72"/>
        <v>3.7142520517823692E-2</v>
      </c>
      <c r="M133" s="75">
        <f>[3]Rates2010!I34</f>
        <v>3.5997958355995549E-2</v>
      </c>
      <c r="N133" s="19">
        <f t="shared" si="78"/>
        <v>3.4853396194167406E-2</v>
      </c>
      <c r="O133" s="19">
        <f t="shared" si="78"/>
        <v>3.3708834032339263E-2</v>
      </c>
      <c r="P133" s="19">
        <f t="shared" si="78"/>
        <v>3.256427187051112E-2</v>
      </c>
      <c r="Q133" s="19">
        <f t="shared" si="78"/>
        <v>3.1419709708682977E-2</v>
      </c>
      <c r="R133" s="19">
        <f t="shared" si="78"/>
        <v>3.0275147546854838E-2</v>
      </c>
      <c r="S133" s="19">
        <f t="shared" si="78"/>
        <v>2.9130585385026699E-2</v>
      </c>
      <c r="T133" s="19">
        <f t="shared" si="78"/>
        <v>2.7986023223198559E-2</v>
      </c>
      <c r="U133" s="19">
        <f t="shared" si="78"/>
        <v>2.684146106137042E-2</v>
      </c>
      <c r="V133" s="19">
        <f t="shared" si="78"/>
        <v>2.569689889954228E-2</v>
      </c>
      <c r="W133" s="75">
        <f>[3]Rates2020!I34</f>
        <v>2.4552336737714141E-2</v>
      </c>
      <c r="X133" s="19">
        <f t="shared" si="79"/>
        <v>2.4254109043682699E-2</v>
      </c>
      <c r="Y133" s="19">
        <f t="shared" si="79"/>
        <v>2.3955881349651258E-2</v>
      </c>
      <c r="Z133" s="19">
        <f t="shared" si="79"/>
        <v>2.3657653655619816E-2</v>
      </c>
      <c r="AA133" s="19">
        <f t="shared" si="79"/>
        <v>2.3359425961588375E-2</v>
      </c>
      <c r="AB133" s="19">
        <f t="shared" si="79"/>
        <v>2.3061198267556933E-2</v>
      </c>
      <c r="AC133" s="19">
        <f t="shared" si="79"/>
        <v>2.2762970573525491E-2</v>
      </c>
      <c r="AD133" s="19">
        <f t="shared" si="79"/>
        <v>2.246474287949405E-2</v>
      </c>
      <c r="AE133" s="19">
        <f t="shared" si="79"/>
        <v>2.2166515185462608E-2</v>
      </c>
      <c r="AF133" s="19">
        <f t="shared" si="79"/>
        <v>2.1868287491431167E-2</v>
      </c>
      <c r="AG133" s="75">
        <f>[3]Rates2030!I34</f>
        <v>2.1570059797399729E-2</v>
      </c>
      <c r="AH133" s="19">
        <f t="shared" si="80"/>
        <v>2.1570059797399729E-2</v>
      </c>
      <c r="AI133" s="19">
        <f t="shared" si="80"/>
        <v>2.1570059797399729E-2</v>
      </c>
      <c r="AJ133" s="19">
        <f t="shared" si="80"/>
        <v>2.1570059797399729E-2</v>
      </c>
      <c r="AK133" s="19">
        <f t="shared" si="80"/>
        <v>2.1570059797399729E-2</v>
      </c>
      <c r="AL133" s="19">
        <f t="shared" si="80"/>
        <v>2.1570059797399729E-2</v>
      </c>
      <c r="AM133" s="19">
        <f t="shared" si="80"/>
        <v>2.1570059797399729E-2</v>
      </c>
      <c r="AN133" s="19">
        <f t="shared" si="80"/>
        <v>2.1570059797399729E-2</v>
      </c>
      <c r="AO133" s="19">
        <f t="shared" si="80"/>
        <v>2.1570059797399729E-2</v>
      </c>
      <c r="AP133" s="19">
        <f t="shared" si="80"/>
        <v>2.1570059797399729E-2</v>
      </c>
      <c r="AQ133" s="19">
        <f t="shared" si="80"/>
        <v>2.1570059797399729E-2</v>
      </c>
      <c r="AR133" s="19">
        <f t="shared" si="80"/>
        <v>2.1570059797399729E-2</v>
      </c>
      <c r="AS133" s="19">
        <f t="shared" si="80"/>
        <v>2.1570059797399729E-2</v>
      </c>
      <c r="AT133" s="19">
        <f t="shared" si="80"/>
        <v>2.1570059797399729E-2</v>
      </c>
      <c r="AU133" s="19">
        <f t="shared" si="80"/>
        <v>2.1570059797399729E-2</v>
      </c>
      <c r="AV133" s="19">
        <f t="shared" si="80"/>
        <v>2.1570059797399729E-2</v>
      </c>
      <c r="AW133" s="19">
        <f t="shared" si="80"/>
        <v>2.1570059797399729E-2</v>
      </c>
      <c r="AX133" s="19">
        <f t="shared" si="73"/>
        <v>2.1570059797399729E-2</v>
      </c>
      <c r="AY133" s="19">
        <f t="shared" si="73"/>
        <v>2.1570059797399729E-2</v>
      </c>
      <c r="AZ133" s="19">
        <f t="shared" si="73"/>
        <v>2.1570059797399729E-2</v>
      </c>
      <c r="BA133" s="19">
        <f t="shared" si="73"/>
        <v>2.1570059797399729E-2</v>
      </c>
      <c r="BB133" s="19">
        <f t="shared" si="73"/>
        <v>2.1570059797399729E-2</v>
      </c>
      <c r="BC133" s="19">
        <f t="shared" si="73"/>
        <v>2.1570059797399729E-2</v>
      </c>
      <c r="BD133" s="19">
        <f t="shared" si="73"/>
        <v>2.1570059797399729E-2</v>
      </c>
      <c r="BE133" s="19">
        <f t="shared" si="73"/>
        <v>2.1570059797399729E-2</v>
      </c>
      <c r="BF133" s="19">
        <f t="shared" si="73"/>
        <v>2.1570059797399729E-2</v>
      </c>
      <c r="BG133" s="19">
        <f t="shared" si="73"/>
        <v>2.1570059797399729E-2</v>
      </c>
      <c r="BH133" s="19">
        <f t="shared" si="73"/>
        <v>2.1570059797399729E-2</v>
      </c>
      <c r="BI133" s="19">
        <f t="shared" si="73"/>
        <v>2.1570059797399729E-2</v>
      </c>
      <c r="BJ133" s="19">
        <f t="shared" si="73"/>
        <v>2.1570059797399729E-2</v>
      </c>
      <c r="BK133" s="19">
        <f t="shared" si="73"/>
        <v>2.1570059797399729E-2</v>
      </c>
      <c r="BL133" s="19">
        <f t="shared" si="73"/>
        <v>2.1570059797399729E-2</v>
      </c>
      <c r="BM133" s="19">
        <f t="shared" si="73"/>
        <v>2.1570059797399729E-2</v>
      </c>
      <c r="BN133" s="19">
        <f t="shared" si="74"/>
        <v>2.1570059797399729E-2</v>
      </c>
      <c r="BO133" s="19">
        <f t="shared" si="74"/>
        <v>2.1570059797399729E-2</v>
      </c>
      <c r="BP133" s="19">
        <f t="shared" si="74"/>
        <v>2.1570059797399729E-2</v>
      </c>
      <c r="BQ133" s="19">
        <f t="shared" si="74"/>
        <v>2.1570059797399729E-2</v>
      </c>
      <c r="BR133" s="19">
        <f t="shared" si="74"/>
        <v>2.1570059797399729E-2</v>
      </c>
      <c r="BS133" s="19">
        <f t="shared" si="74"/>
        <v>2.1570059797399729E-2</v>
      </c>
      <c r="BT133" s="19">
        <f t="shared" si="74"/>
        <v>2.1570059797399729E-2</v>
      </c>
      <c r="BU133" s="19">
        <f t="shared" si="74"/>
        <v>2.1570059797399729E-2</v>
      </c>
      <c r="BV133" s="19">
        <f t="shared" si="74"/>
        <v>2.1570059797399729E-2</v>
      </c>
      <c r="BW133" s="19">
        <f t="shared" si="74"/>
        <v>2.1570059797399729E-2</v>
      </c>
      <c r="BX133" s="19">
        <f t="shared" si="74"/>
        <v>2.1570059797399729E-2</v>
      </c>
      <c r="BY133" s="19">
        <f t="shared" si="74"/>
        <v>2.1570059797399729E-2</v>
      </c>
      <c r="BZ133" s="19">
        <f t="shared" si="74"/>
        <v>2.1570059797399729E-2</v>
      </c>
      <c r="CA133" s="19">
        <f t="shared" si="74"/>
        <v>2.1570059797399729E-2</v>
      </c>
      <c r="CB133" s="19">
        <f t="shared" si="74"/>
        <v>2.1570059797399729E-2</v>
      </c>
      <c r="CC133" s="19">
        <f t="shared" si="74"/>
        <v>2.1570059797399729E-2</v>
      </c>
      <c r="CD133" s="19">
        <f t="shared" si="75"/>
        <v>2.1570059797399729E-2</v>
      </c>
      <c r="CE133" s="19">
        <f t="shared" si="75"/>
        <v>2.1570059797399729E-2</v>
      </c>
      <c r="CF133" s="19">
        <f t="shared" si="75"/>
        <v>2.1570059797399729E-2</v>
      </c>
      <c r="CG133" s="19">
        <f t="shared" si="75"/>
        <v>2.1570059797399729E-2</v>
      </c>
      <c r="CH133" s="19">
        <f t="shared" si="75"/>
        <v>2.1570059797399729E-2</v>
      </c>
      <c r="CI133" s="19">
        <f t="shared" si="75"/>
        <v>2.1570059797399729E-2</v>
      </c>
      <c r="CJ133" s="19">
        <f t="shared" si="75"/>
        <v>2.1570059797399729E-2</v>
      </c>
      <c r="CK133" s="19">
        <f t="shared" si="75"/>
        <v>2.1570059797399729E-2</v>
      </c>
      <c r="CL133" s="19">
        <f t="shared" si="75"/>
        <v>2.1570059797399729E-2</v>
      </c>
      <c r="CM133" s="19">
        <f t="shared" si="75"/>
        <v>2.1570059797399729E-2</v>
      </c>
      <c r="CN133" s="19">
        <f t="shared" si="75"/>
        <v>2.1570059797399729E-2</v>
      </c>
      <c r="CO133" s="19">
        <f t="shared" si="75"/>
        <v>2.1570059797399729E-2</v>
      </c>
      <c r="CP133" s="19">
        <f t="shared" si="75"/>
        <v>2.1570059797399729E-2</v>
      </c>
      <c r="CQ133" s="19">
        <f t="shared" si="75"/>
        <v>2.1570059797399729E-2</v>
      </c>
      <c r="CR133" s="19">
        <f t="shared" si="75"/>
        <v>2.1570059797399729E-2</v>
      </c>
      <c r="CS133" s="19">
        <f t="shared" si="75"/>
        <v>2.1570059797399729E-2</v>
      </c>
      <c r="CT133" s="19">
        <f t="shared" si="76"/>
        <v>2.1570059797399729E-2</v>
      </c>
      <c r="CU133" s="19">
        <f t="shared" si="76"/>
        <v>2.1570059797399729E-2</v>
      </c>
      <c r="CV133" s="19">
        <f t="shared" si="76"/>
        <v>2.1570059797399729E-2</v>
      </c>
      <c r="CW133" s="19">
        <f t="shared" si="76"/>
        <v>2.1570059797399729E-2</v>
      </c>
      <c r="CX133" s="19">
        <f t="shared" si="76"/>
        <v>2.1570059797399729E-2</v>
      </c>
      <c r="CY133" s="19">
        <f t="shared" si="76"/>
        <v>2.1570059797399729E-2</v>
      </c>
    </row>
    <row r="134" spans="1:103" ht="13.5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ref="H134:L142" si="81">I134-($W134-$M134)/10</f>
        <v>0.1669759588060549</v>
      </c>
      <c r="I134" s="84">
        <f t="shared" si="81"/>
        <v>0.16015511300245786</v>
      </c>
      <c r="J134" s="84">
        <f t="shared" si="81"/>
        <v>0.15333426719886081</v>
      </c>
      <c r="K134" s="84">
        <f t="shared" si="81"/>
        <v>0.14651342139526377</v>
      </c>
      <c r="L134" s="84">
        <f t="shared" si="81"/>
        <v>0.13969257559166673</v>
      </c>
      <c r="M134" s="75">
        <f>[3]Rates2010!I39</f>
        <v>0.13287172978806969</v>
      </c>
      <c r="N134" s="19">
        <f t="shared" si="78"/>
        <v>0.12605088398447264</v>
      </c>
      <c r="O134" s="19">
        <f t="shared" si="78"/>
        <v>0.11923003818087562</v>
      </c>
      <c r="P134" s="19">
        <f t="shared" si="78"/>
        <v>0.11240919237727859</v>
      </c>
      <c r="Q134" s="19">
        <f t="shared" si="78"/>
        <v>0.10558834657368156</v>
      </c>
      <c r="R134" s="19">
        <f t="shared" si="78"/>
        <v>9.8767500770084532E-2</v>
      </c>
      <c r="S134" s="19">
        <f t="shared" si="78"/>
        <v>9.1946654966487504E-2</v>
      </c>
      <c r="T134" s="19">
        <f t="shared" si="78"/>
        <v>8.5125809162890476E-2</v>
      </c>
      <c r="U134" s="19">
        <f t="shared" si="78"/>
        <v>7.8304963359293447E-2</v>
      </c>
      <c r="V134" s="19">
        <f t="shared" si="78"/>
        <v>7.1484117555696419E-2</v>
      </c>
      <c r="W134" s="75">
        <f>[3]Rates2020!I39</f>
        <v>6.4663271752099349E-2</v>
      </c>
      <c r="X134" s="19">
        <f t="shared" si="79"/>
        <v>6.270415757032613E-2</v>
      </c>
      <c r="Y134" s="19">
        <f t="shared" si="79"/>
        <v>6.0745043388552918E-2</v>
      </c>
      <c r="Z134" s="19">
        <f t="shared" si="79"/>
        <v>5.8785929206779705E-2</v>
      </c>
      <c r="AA134" s="19">
        <f t="shared" si="79"/>
        <v>5.6826815025006493E-2</v>
      </c>
      <c r="AB134" s="19">
        <f t="shared" si="79"/>
        <v>5.486770084323328E-2</v>
      </c>
      <c r="AC134" s="19">
        <f t="shared" si="79"/>
        <v>5.2908586661460068E-2</v>
      </c>
      <c r="AD134" s="19">
        <f t="shared" si="79"/>
        <v>5.0949472479686855E-2</v>
      </c>
      <c r="AE134" s="19">
        <f t="shared" si="79"/>
        <v>4.8990358297913643E-2</v>
      </c>
      <c r="AF134" s="19">
        <f t="shared" si="79"/>
        <v>4.703124411614043E-2</v>
      </c>
      <c r="AG134" s="75">
        <f>[3]Rates2030!I39</f>
        <v>4.5072129934367211E-2</v>
      </c>
      <c r="AH134" s="19">
        <f t="shared" si="80"/>
        <v>4.5072129934367211E-2</v>
      </c>
      <c r="AI134" s="19">
        <f t="shared" si="80"/>
        <v>4.5072129934367211E-2</v>
      </c>
      <c r="AJ134" s="19">
        <f t="shared" si="80"/>
        <v>4.5072129934367211E-2</v>
      </c>
      <c r="AK134" s="19">
        <f t="shared" si="80"/>
        <v>4.5072129934367211E-2</v>
      </c>
      <c r="AL134" s="19">
        <f t="shared" si="80"/>
        <v>4.5072129934367211E-2</v>
      </c>
      <c r="AM134" s="19">
        <f t="shared" si="80"/>
        <v>4.5072129934367211E-2</v>
      </c>
      <c r="AN134" s="19">
        <f t="shared" si="80"/>
        <v>4.5072129934367211E-2</v>
      </c>
      <c r="AO134" s="19">
        <f t="shared" si="80"/>
        <v>4.5072129934367211E-2</v>
      </c>
      <c r="AP134" s="19">
        <f t="shared" si="80"/>
        <v>4.5072129934367211E-2</v>
      </c>
      <c r="AQ134" s="19">
        <f t="shared" si="80"/>
        <v>4.5072129934367211E-2</v>
      </c>
      <c r="AR134" s="19">
        <f t="shared" si="80"/>
        <v>4.5072129934367211E-2</v>
      </c>
      <c r="AS134" s="19">
        <f t="shared" si="80"/>
        <v>4.5072129934367211E-2</v>
      </c>
      <c r="AT134" s="19">
        <f t="shared" si="80"/>
        <v>4.5072129934367211E-2</v>
      </c>
      <c r="AU134" s="19">
        <f t="shared" si="80"/>
        <v>4.5072129934367211E-2</v>
      </c>
      <c r="AV134" s="19">
        <f t="shared" si="80"/>
        <v>4.5072129934367211E-2</v>
      </c>
      <c r="AW134" s="19">
        <f t="shared" si="80"/>
        <v>4.5072129934367211E-2</v>
      </c>
      <c r="AX134" s="19">
        <f t="shared" si="73"/>
        <v>4.5072129934367211E-2</v>
      </c>
      <c r="AY134" s="19">
        <f t="shared" si="73"/>
        <v>4.5072129934367211E-2</v>
      </c>
      <c r="AZ134" s="19">
        <f t="shared" si="73"/>
        <v>4.5072129934367211E-2</v>
      </c>
      <c r="BA134" s="19">
        <f t="shared" si="73"/>
        <v>4.5072129934367211E-2</v>
      </c>
      <c r="BB134" s="19">
        <f t="shared" si="73"/>
        <v>4.5072129934367211E-2</v>
      </c>
      <c r="BC134" s="19">
        <f t="shared" si="73"/>
        <v>4.5072129934367211E-2</v>
      </c>
      <c r="BD134" s="19">
        <f t="shared" si="73"/>
        <v>4.5072129934367211E-2</v>
      </c>
      <c r="BE134" s="19">
        <f t="shared" si="73"/>
        <v>4.5072129934367211E-2</v>
      </c>
      <c r="BF134" s="19">
        <f t="shared" si="73"/>
        <v>4.5072129934367211E-2</v>
      </c>
      <c r="BG134" s="19">
        <f t="shared" si="73"/>
        <v>4.5072129934367211E-2</v>
      </c>
      <c r="BH134" s="19">
        <f t="shared" si="73"/>
        <v>4.5072129934367211E-2</v>
      </c>
      <c r="BI134" s="19">
        <f t="shared" si="73"/>
        <v>4.5072129934367211E-2</v>
      </c>
      <c r="BJ134" s="19">
        <f t="shared" si="73"/>
        <v>4.5072129934367211E-2</v>
      </c>
      <c r="BK134" s="19">
        <f t="shared" si="73"/>
        <v>4.5072129934367211E-2</v>
      </c>
      <c r="BL134" s="19">
        <f t="shared" si="73"/>
        <v>4.5072129934367211E-2</v>
      </c>
      <c r="BM134" s="19">
        <f t="shared" si="73"/>
        <v>4.5072129934367211E-2</v>
      </c>
      <c r="BN134" s="19">
        <f t="shared" si="74"/>
        <v>4.5072129934367211E-2</v>
      </c>
      <c r="BO134" s="19">
        <f t="shared" si="74"/>
        <v>4.5072129934367211E-2</v>
      </c>
      <c r="BP134" s="19">
        <f t="shared" si="74"/>
        <v>4.5072129934367211E-2</v>
      </c>
      <c r="BQ134" s="19">
        <f t="shared" si="74"/>
        <v>4.5072129934367211E-2</v>
      </c>
      <c r="BR134" s="19">
        <f t="shared" si="74"/>
        <v>4.5072129934367211E-2</v>
      </c>
      <c r="BS134" s="19">
        <f t="shared" si="74"/>
        <v>4.5072129934367211E-2</v>
      </c>
      <c r="BT134" s="19">
        <f t="shared" si="74"/>
        <v>4.5072129934367211E-2</v>
      </c>
      <c r="BU134" s="19">
        <f t="shared" si="74"/>
        <v>4.5072129934367211E-2</v>
      </c>
      <c r="BV134" s="19">
        <f t="shared" si="74"/>
        <v>4.5072129934367211E-2</v>
      </c>
      <c r="BW134" s="19">
        <f t="shared" si="74"/>
        <v>4.5072129934367211E-2</v>
      </c>
      <c r="BX134" s="19">
        <f t="shared" si="74"/>
        <v>4.5072129934367211E-2</v>
      </c>
      <c r="BY134" s="19">
        <f t="shared" si="74"/>
        <v>4.5072129934367211E-2</v>
      </c>
      <c r="BZ134" s="19">
        <f t="shared" si="74"/>
        <v>4.5072129934367211E-2</v>
      </c>
      <c r="CA134" s="19">
        <f t="shared" si="74"/>
        <v>4.5072129934367211E-2</v>
      </c>
      <c r="CB134" s="19">
        <f t="shared" si="74"/>
        <v>4.5072129934367211E-2</v>
      </c>
      <c r="CC134" s="19">
        <f t="shared" si="74"/>
        <v>4.5072129934367211E-2</v>
      </c>
      <c r="CD134" s="19">
        <f t="shared" si="75"/>
        <v>4.5072129934367211E-2</v>
      </c>
      <c r="CE134" s="19">
        <f t="shared" si="75"/>
        <v>4.5072129934367211E-2</v>
      </c>
      <c r="CF134" s="19">
        <f t="shared" si="75"/>
        <v>4.5072129934367211E-2</v>
      </c>
      <c r="CG134" s="19">
        <f t="shared" si="75"/>
        <v>4.5072129934367211E-2</v>
      </c>
      <c r="CH134" s="19">
        <f t="shared" si="75"/>
        <v>4.5072129934367211E-2</v>
      </c>
      <c r="CI134" s="19">
        <f t="shared" si="75"/>
        <v>4.5072129934367211E-2</v>
      </c>
      <c r="CJ134" s="19">
        <f t="shared" si="75"/>
        <v>4.5072129934367211E-2</v>
      </c>
      <c r="CK134" s="19">
        <f t="shared" si="75"/>
        <v>4.5072129934367211E-2</v>
      </c>
      <c r="CL134" s="19">
        <f t="shared" si="75"/>
        <v>4.5072129934367211E-2</v>
      </c>
      <c r="CM134" s="19">
        <f t="shared" si="75"/>
        <v>4.5072129934367211E-2</v>
      </c>
      <c r="CN134" s="19">
        <f t="shared" si="75"/>
        <v>4.5072129934367211E-2</v>
      </c>
      <c r="CO134" s="19">
        <f t="shared" si="75"/>
        <v>4.5072129934367211E-2</v>
      </c>
      <c r="CP134" s="19">
        <f t="shared" si="75"/>
        <v>4.5072129934367211E-2</v>
      </c>
      <c r="CQ134" s="19">
        <f t="shared" si="75"/>
        <v>4.5072129934367211E-2</v>
      </c>
      <c r="CR134" s="19">
        <f t="shared" si="75"/>
        <v>4.5072129934367211E-2</v>
      </c>
      <c r="CS134" s="19">
        <f t="shared" si="75"/>
        <v>4.5072129934367211E-2</v>
      </c>
      <c r="CT134" s="19">
        <f t="shared" si="76"/>
        <v>4.5072129934367211E-2</v>
      </c>
      <c r="CU134" s="19">
        <f t="shared" si="76"/>
        <v>4.5072129934367211E-2</v>
      </c>
      <c r="CV134" s="19">
        <f t="shared" si="76"/>
        <v>4.5072129934367211E-2</v>
      </c>
      <c r="CW134" s="19">
        <f t="shared" si="76"/>
        <v>4.5072129934367211E-2</v>
      </c>
      <c r="CX134" s="19">
        <f t="shared" si="76"/>
        <v>4.5072129934367211E-2</v>
      </c>
      <c r="CY134" s="19">
        <f t="shared" si="76"/>
        <v>4.5072129934367211E-2</v>
      </c>
    </row>
    <row r="135" spans="1:103" ht="13.5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81"/>
        <v>1.7689010007268597E-2</v>
      </c>
      <c r="I135" s="84">
        <f t="shared" si="81"/>
        <v>1.7349510679555875E-2</v>
      </c>
      <c r="J135" s="84">
        <f t="shared" si="81"/>
        <v>1.7010011351843154E-2</v>
      </c>
      <c r="K135" s="84">
        <f t="shared" si="81"/>
        <v>1.6670512024130432E-2</v>
      </c>
      <c r="L135" s="84">
        <f t="shared" si="81"/>
        <v>1.6331012696417711E-2</v>
      </c>
      <c r="M135" s="75">
        <f>[3]Rates2010!L34</f>
        <v>1.5991513368704989E-2</v>
      </c>
      <c r="N135" s="19">
        <f t="shared" si="78"/>
        <v>1.5652014040992267E-2</v>
      </c>
      <c r="O135" s="19">
        <f t="shared" si="78"/>
        <v>1.5312514713279544E-2</v>
      </c>
      <c r="P135" s="19">
        <f t="shared" si="78"/>
        <v>1.4973015385566821E-2</v>
      </c>
      <c r="Q135" s="19">
        <f t="shared" si="78"/>
        <v>1.4633516057854097E-2</v>
      </c>
      <c r="R135" s="19">
        <f t="shared" si="78"/>
        <v>1.4294016730141374E-2</v>
      </c>
      <c r="S135" s="19">
        <f t="shared" si="78"/>
        <v>1.3954517402428651E-2</v>
      </c>
      <c r="T135" s="19">
        <f t="shared" si="78"/>
        <v>1.3615018074715927E-2</v>
      </c>
      <c r="U135" s="19">
        <f t="shared" si="78"/>
        <v>1.3275518747003204E-2</v>
      </c>
      <c r="V135" s="19">
        <f t="shared" si="78"/>
        <v>1.2936019419290481E-2</v>
      </c>
      <c r="W135" s="75">
        <f>[3]Rates2020!L34</f>
        <v>1.2596520091577761E-2</v>
      </c>
      <c r="X135" s="19">
        <f t="shared" si="79"/>
        <v>1.238033349499734E-2</v>
      </c>
      <c r="Y135" s="19">
        <f t="shared" si="79"/>
        <v>1.216414689841692E-2</v>
      </c>
      <c r="Z135" s="19">
        <f t="shared" si="79"/>
        <v>1.1947960301836499E-2</v>
      </c>
      <c r="AA135" s="19">
        <f t="shared" si="79"/>
        <v>1.1731773705256078E-2</v>
      </c>
      <c r="AB135" s="19">
        <f t="shared" si="79"/>
        <v>1.1515587108675658E-2</v>
      </c>
      <c r="AC135" s="19">
        <f t="shared" si="79"/>
        <v>1.1299400512095237E-2</v>
      </c>
      <c r="AD135" s="19">
        <f t="shared" si="79"/>
        <v>1.1083213915514816E-2</v>
      </c>
      <c r="AE135" s="19">
        <f t="shared" si="79"/>
        <v>1.0867027318934396E-2</v>
      </c>
      <c r="AF135" s="19">
        <f t="shared" si="79"/>
        <v>1.0650840722353975E-2</v>
      </c>
      <c r="AG135" s="75">
        <f>[3]Rates2030!L34</f>
        <v>1.0434654125773548E-2</v>
      </c>
      <c r="AH135" s="19">
        <f t="shared" si="80"/>
        <v>1.0434654125773548E-2</v>
      </c>
      <c r="AI135" s="19">
        <f t="shared" si="80"/>
        <v>1.0434654125773548E-2</v>
      </c>
      <c r="AJ135" s="19">
        <f t="shared" si="80"/>
        <v>1.0434654125773548E-2</v>
      </c>
      <c r="AK135" s="19">
        <f t="shared" si="80"/>
        <v>1.0434654125773548E-2</v>
      </c>
      <c r="AL135" s="19">
        <f t="shared" si="80"/>
        <v>1.0434654125773548E-2</v>
      </c>
      <c r="AM135" s="19">
        <f t="shared" si="80"/>
        <v>1.0434654125773548E-2</v>
      </c>
      <c r="AN135" s="19">
        <f t="shared" si="80"/>
        <v>1.0434654125773548E-2</v>
      </c>
      <c r="AO135" s="19">
        <f t="shared" si="80"/>
        <v>1.0434654125773548E-2</v>
      </c>
      <c r="AP135" s="19">
        <f t="shared" si="80"/>
        <v>1.0434654125773548E-2</v>
      </c>
      <c r="AQ135" s="19">
        <f t="shared" si="80"/>
        <v>1.0434654125773548E-2</v>
      </c>
      <c r="AR135" s="19">
        <f t="shared" si="80"/>
        <v>1.0434654125773548E-2</v>
      </c>
      <c r="AS135" s="19">
        <f t="shared" si="80"/>
        <v>1.0434654125773548E-2</v>
      </c>
      <c r="AT135" s="19">
        <f t="shared" si="80"/>
        <v>1.0434654125773548E-2</v>
      </c>
      <c r="AU135" s="19">
        <f t="shared" si="80"/>
        <v>1.0434654125773548E-2</v>
      </c>
      <c r="AV135" s="19">
        <f t="shared" si="80"/>
        <v>1.0434654125773548E-2</v>
      </c>
      <c r="AW135" s="19">
        <f t="shared" si="80"/>
        <v>1.0434654125773548E-2</v>
      </c>
      <c r="AX135" s="19">
        <f t="shared" si="73"/>
        <v>1.0434654125773548E-2</v>
      </c>
      <c r="AY135" s="19">
        <f t="shared" si="73"/>
        <v>1.0434654125773548E-2</v>
      </c>
      <c r="AZ135" s="19">
        <f t="shared" si="73"/>
        <v>1.0434654125773548E-2</v>
      </c>
      <c r="BA135" s="19">
        <f t="shared" si="73"/>
        <v>1.0434654125773548E-2</v>
      </c>
      <c r="BB135" s="19">
        <f t="shared" si="73"/>
        <v>1.0434654125773548E-2</v>
      </c>
      <c r="BC135" s="19">
        <f t="shared" si="73"/>
        <v>1.0434654125773548E-2</v>
      </c>
      <c r="BD135" s="19">
        <f t="shared" si="73"/>
        <v>1.0434654125773548E-2</v>
      </c>
      <c r="BE135" s="19">
        <f t="shared" si="73"/>
        <v>1.0434654125773548E-2</v>
      </c>
      <c r="BF135" s="19">
        <f t="shared" si="73"/>
        <v>1.0434654125773548E-2</v>
      </c>
      <c r="BG135" s="19">
        <f t="shared" si="73"/>
        <v>1.0434654125773548E-2</v>
      </c>
      <c r="BH135" s="19">
        <f t="shared" si="73"/>
        <v>1.0434654125773548E-2</v>
      </c>
      <c r="BI135" s="19">
        <f t="shared" si="73"/>
        <v>1.0434654125773548E-2</v>
      </c>
      <c r="BJ135" s="19">
        <f t="shared" si="73"/>
        <v>1.0434654125773548E-2</v>
      </c>
      <c r="BK135" s="19">
        <f t="shared" si="73"/>
        <v>1.0434654125773548E-2</v>
      </c>
      <c r="BL135" s="19">
        <f t="shared" si="73"/>
        <v>1.0434654125773548E-2</v>
      </c>
      <c r="BM135" s="19">
        <f t="shared" si="73"/>
        <v>1.0434654125773548E-2</v>
      </c>
      <c r="BN135" s="19">
        <f t="shared" si="74"/>
        <v>1.0434654125773548E-2</v>
      </c>
      <c r="BO135" s="19">
        <f t="shared" si="74"/>
        <v>1.0434654125773548E-2</v>
      </c>
      <c r="BP135" s="19">
        <f t="shared" si="74"/>
        <v>1.0434654125773548E-2</v>
      </c>
      <c r="BQ135" s="19">
        <f t="shared" si="74"/>
        <v>1.0434654125773548E-2</v>
      </c>
      <c r="BR135" s="19">
        <f t="shared" si="74"/>
        <v>1.0434654125773548E-2</v>
      </c>
      <c r="BS135" s="19">
        <f t="shared" si="74"/>
        <v>1.0434654125773548E-2</v>
      </c>
      <c r="BT135" s="19">
        <f t="shared" si="74"/>
        <v>1.0434654125773548E-2</v>
      </c>
      <c r="BU135" s="19">
        <f t="shared" si="74"/>
        <v>1.0434654125773548E-2</v>
      </c>
      <c r="BV135" s="19">
        <f t="shared" si="74"/>
        <v>1.0434654125773548E-2</v>
      </c>
      <c r="BW135" s="19">
        <f t="shared" si="74"/>
        <v>1.0434654125773548E-2</v>
      </c>
      <c r="BX135" s="19">
        <f t="shared" si="74"/>
        <v>1.0434654125773548E-2</v>
      </c>
      <c r="BY135" s="19">
        <f t="shared" si="74"/>
        <v>1.0434654125773548E-2</v>
      </c>
      <c r="BZ135" s="19">
        <f t="shared" si="74"/>
        <v>1.0434654125773548E-2</v>
      </c>
      <c r="CA135" s="19">
        <f t="shared" si="74"/>
        <v>1.0434654125773548E-2</v>
      </c>
      <c r="CB135" s="19">
        <f t="shared" si="74"/>
        <v>1.0434654125773548E-2</v>
      </c>
      <c r="CC135" s="19">
        <f t="shared" si="74"/>
        <v>1.0434654125773548E-2</v>
      </c>
      <c r="CD135" s="19">
        <f t="shared" si="75"/>
        <v>1.0434654125773548E-2</v>
      </c>
      <c r="CE135" s="19">
        <f t="shared" si="75"/>
        <v>1.0434654125773548E-2</v>
      </c>
      <c r="CF135" s="19">
        <f t="shared" si="75"/>
        <v>1.0434654125773548E-2</v>
      </c>
      <c r="CG135" s="19">
        <f t="shared" si="75"/>
        <v>1.0434654125773548E-2</v>
      </c>
      <c r="CH135" s="19">
        <f t="shared" si="75"/>
        <v>1.0434654125773548E-2</v>
      </c>
      <c r="CI135" s="19">
        <f t="shared" si="75"/>
        <v>1.0434654125773548E-2</v>
      </c>
      <c r="CJ135" s="19">
        <f t="shared" si="75"/>
        <v>1.0434654125773548E-2</v>
      </c>
      <c r="CK135" s="19">
        <f t="shared" si="75"/>
        <v>1.0434654125773548E-2</v>
      </c>
      <c r="CL135" s="19">
        <f t="shared" si="75"/>
        <v>1.0434654125773548E-2</v>
      </c>
      <c r="CM135" s="19">
        <f t="shared" si="75"/>
        <v>1.0434654125773548E-2</v>
      </c>
      <c r="CN135" s="19">
        <f t="shared" si="75"/>
        <v>1.0434654125773548E-2</v>
      </c>
      <c r="CO135" s="19">
        <f t="shared" si="75"/>
        <v>1.0434654125773548E-2</v>
      </c>
      <c r="CP135" s="19">
        <f t="shared" si="75"/>
        <v>1.0434654125773548E-2</v>
      </c>
      <c r="CQ135" s="19">
        <f t="shared" si="75"/>
        <v>1.0434654125773548E-2</v>
      </c>
      <c r="CR135" s="19">
        <f t="shared" si="75"/>
        <v>1.0434654125773548E-2</v>
      </c>
      <c r="CS135" s="19">
        <f t="shared" si="75"/>
        <v>1.0434654125773548E-2</v>
      </c>
      <c r="CT135" s="19">
        <f t="shared" si="76"/>
        <v>1.0434654125773548E-2</v>
      </c>
      <c r="CU135" s="19">
        <f t="shared" si="76"/>
        <v>1.0434654125773548E-2</v>
      </c>
      <c r="CV135" s="19">
        <f t="shared" si="76"/>
        <v>1.0434654125773548E-2</v>
      </c>
      <c r="CW135" s="19">
        <f t="shared" si="76"/>
        <v>1.0434654125773548E-2</v>
      </c>
      <c r="CX135" s="19">
        <f t="shared" si="76"/>
        <v>1.0434654125773548E-2</v>
      </c>
      <c r="CY135" s="19">
        <f t="shared" si="76"/>
        <v>1.0434654125773548E-2</v>
      </c>
    </row>
    <row r="136" spans="1:103" ht="13.5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81"/>
        <v>7.8063775504489313E-2</v>
      </c>
      <c r="I136" s="84">
        <f t="shared" si="81"/>
        <v>7.5304701161160684E-2</v>
      </c>
      <c r="J136" s="84">
        <f t="shared" si="81"/>
        <v>7.2545626817832054E-2</v>
      </c>
      <c r="K136" s="84">
        <f t="shared" si="81"/>
        <v>6.9786552474503424E-2</v>
      </c>
      <c r="L136" s="84">
        <f t="shared" si="81"/>
        <v>6.7027478131174795E-2</v>
      </c>
      <c r="M136" s="75">
        <f>[3]Rates2010!L39</f>
        <v>6.4268403787846165E-2</v>
      </c>
      <c r="N136" s="19">
        <f t="shared" si="78"/>
        <v>6.1509329444517542E-2</v>
      </c>
      <c r="O136" s="19">
        <f t="shared" si="78"/>
        <v>5.875025510118892E-2</v>
      </c>
      <c r="P136" s="19">
        <f t="shared" si="78"/>
        <v>5.5991180757860297E-2</v>
      </c>
      <c r="Q136" s="19">
        <f t="shared" si="78"/>
        <v>5.3232106414531674E-2</v>
      </c>
      <c r="R136" s="19">
        <f t="shared" si="78"/>
        <v>5.0473032071203051E-2</v>
      </c>
      <c r="S136" s="19">
        <f t="shared" si="78"/>
        <v>4.7713957727874429E-2</v>
      </c>
      <c r="T136" s="19">
        <f t="shared" si="78"/>
        <v>4.4954883384545806E-2</v>
      </c>
      <c r="U136" s="19">
        <f t="shared" si="78"/>
        <v>4.2195809041217183E-2</v>
      </c>
      <c r="V136" s="19">
        <f t="shared" si="78"/>
        <v>3.9436734697888561E-2</v>
      </c>
      <c r="W136" s="75">
        <f>[3]Rates2020!L39</f>
        <v>3.667766035455991E-2</v>
      </c>
      <c r="X136" s="19">
        <f t="shared" si="79"/>
        <v>3.5779261269352471E-2</v>
      </c>
      <c r="Y136" s="19">
        <f t="shared" si="79"/>
        <v>3.4880862184145031E-2</v>
      </c>
      <c r="Z136" s="19">
        <f t="shared" si="79"/>
        <v>3.3982463098937592E-2</v>
      </c>
      <c r="AA136" s="19">
        <f t="shared" si="79"/>
        <v>3.3084064013730152E-2</v>
      </c>
      <c r="AB136" s="19">
        <f t="shared" si="79"/>
        <v>3.2185664928522713E-2</v>
      </c>
      <c r="AC136" s="19">
        <f t="shared" si="79"/>
        <v>3.1287265843315273E-2</v>
      </c>
      <c r="AD136" s="19">
        <f t="shared" si="79"/>
        <v>3.0388866758107834E-2</v>
      </c>
      <c r="AE136" s="19">
        <f t="shared" si="79"/>
        <v>2.9490467672900395E-2</v>
      </c>
      <c r="AF136" s="19">
        <f t="shared" si="79"/>
        <v>2.8592068587692955E-2</v>
      </c>
      <c r="AG136" s="75">
        <f>[3]Rates2030!L39</f>
        <v>2.7693669502485533E-2</v>
      </c>
      <c r="AH136" s="19">
        <f t="shared" si="80"/>
        <v>2.7693669502485533E-2</v>
      </c>
      <c r="AI136" s="19">
        <f t="shared" si="80"/>
        <v>2.7693669502485533E-2</v>
      </c>
      <c r="AJ136" s="19">
        <f t="shared" si="80"/>
        <v>2.7693669502485533E-2</v>
      </c>
      <c r="AK136" s="19">
        <f t="shared" si="80"/>
        <v>2.7693669502485533E-2</v>
      </c>
      <c r="AL136" s="19">
        <f t="shared" si="80"/>
        <v>2.7693669502485533E-2</v>
      </c>
      <c r="AM136" s="19">
        <f t="shared" si="80"/>
        <v>2.7693669502485533E-2</v>
      </c>
      <c r="AN136" s="19">
        <f t="shared" si="80"/>
        <v>2.7693669502485533E-2</v>
      </c>
      <c r="AO136" s="19">
        <f t="shared" si="80"/>
        <v>2.7693669502485533E-2</v>
      </c>
      <c r="AP136" s="19">
        <f t="shared" si="80"/>
        <v>2.7693669502485533E-2</v>
      </c>
      <c r="AQ136" s="19">
        <f t="shared" si="80"/>
        <v>2.7693669502485533E-2</v>
      </c>
      <c r="AR136" s="19">
        <f t="shared" si="80"/>
        <v>2.7693669502485533E-2</v>
      </c>
      <c r="AS136" s="19">
        <f t="shared" si="80"/>
        <v>2.7693669502485533E-2</v>
      </c>
      <c r="AT136" s="19">
        <f t="shared" si="80"/>
        <v>2.7693669502485533E-2</v>
      </c>
      <c r="AU136" s="19">
        <f t="shared" si="80"/>
        <v>2.7693669502485533E-2</v>
      </c>
      <c r="AV136" s="19">
        <f t="shared" si="80"/>
        <v>2.7693669502485533E-2</v>
      </c>
      <c r="AW136" s="19">
        <f t="shared" si="80"/>
        <v>2.7693669502485533E-2</v>
      </c>
      <c r="AX136" s="19">
        <f t="shared" si="73"/>
        <v>2.7693669502485533E-2</v>
      </c>
      <c r="AY136" s="19">
        <f t="shared" si="73"/>
        <v>2.7693669502485533E-2</v>
      </c>
      <c r="AZ136" s="19">
        <f t="shared" si="73"/>
        <v>2.7693669502485533E-2</v>
      </c>
      <c r="BA136" s="19">
        <f t="shared" si="73"/>
        <v>2.7693669502485533E-2</v>
      </c>
      <c r="BB136" s="19">
        <f t="shared" si="73"/>
        <v>2.7693669502485533E-2</v>
      </c>
      <c r="BC136" s="19">
        <f t="shared" si="73"/>
        <v>2.7693669502485533E-2</v>
      </c>
      <c r="BD136" s="19">
        <f t="shared" si="73"/>
        <v>2.7693669502485533E-2</v>
      </c>
      <c r="BE136" s="19">
        <f t="shared" si="73"/>
        <v>2.7693669502485533E-2</v>
      </c>
      <c r="BF136" s="19">
        <f t="shared" si="73"/>
        <v>2.7693669502485533E-2</v>
      </c>
      <c r="BG136" s="19">
        <f t="shared" si="73"/>
        <v>2.7693669502485533E-2</v>
      </c>
      <c r="BH136" s="19">
        <f t="shared" si="73"/>
        <v>2.7693669502485533E-2</v>
      </c>
      <c r="BI136" s="19">
        <f t="shared" si="73"/>
        <v>2.7693669502485533E-2</v>
      </c>
      <c r="BJ136" s="19">
        <f t="shared" si="73"/>
        <v>2.7693669502485533E-2</v>
      </c>
      <c r="BK136" s="19">
        <f t="shared" si="73"/>
        <v>2.7693669502485533E-2</v>
      </c>
      <c r="BL136" s="19">
        <f t="shared" si="73"/>
        <v>2.7693669502485533E-2</v>
      </c>
      <c r="BM136" s="19">
        <f t="shared" si="73"/>
        <v>2.7693669502485533E-2</v>
      </c>
      <c r="BN136" s="19">
        <f t="shared" si="74"/>
        <v>2.7693669502485533E-2</v>
      </c>
      <c r="BO136" s="19">
        <f t="shared" si="74"/>
        <v>2.7693669502485533E-2</v>
      </c>
      <c r="BP136" s="19">
        <f t="shared" si="74"/>
        <v>2.7693669502485533E-2</v>
      </c>
      <c r="BQ136" s="19">
        <f t="shared" si="74"/>
        <v>2.7693669502485533E-2</v>
      </c>
      <c r="BR136" s="19">
        <f t="shared" si="74"/>
        <v>2.7693669502485533E-2</v>
      </c>
      <c r="BS136" s="19">
        <f t="shared" si="74"/>
        <v>2.7693669502485533E-2</v>
      </c>
      <c r="BT136" s="19">
        <f t="shared" si="74"/>
        <v>2.7693669502485533E-2</v>
      </c>
      <c r="BU136" s="19">
        <f t="shared" si="74"/>
        <v>2.7693669502485533E-2</v>
      </c>
      <c r="BV136" s="19">
        <f t="shared" si="74"/>
        <v>2.7693669502485533E-2</v>
      </c>
      <c r="BW136" s="19">
        <f t="shared" si="74"/>
        <v>2.7693669502485533E-2</v>
      </c>
      <c r="BX136" s="19">
        <f t="shared" si="74"/>
        <v>2.7693669502485533E-2</v>
      </c>
      <c r="BY136" s="19">
        <f t="shared" si="74"/>
        <v>2.7693669502485533E-2</v>
      </c>
      <c r="BZ136" s="19">
        <f t="shared" si="74"/>
        <v>2.7693669502485533E-2</v>
      </c>
      <c r="CA136" s="19">
        <f t="shared" si="74"/>
        <v>2.7693669502485533E-2</v>
      </c>
      <c r="CB136" s="19">
        <f t="shared" si="74"/>
        <v>2.7693669502485533E-2</v>
      </c>
      <c r="CC136" s="19">
        <f t="shared" si="74"/>
        <v>2.7693669502485533E-2</v>
      </c>
      <c r="CD136" s="19">
        <f t="shared" si="75"/>
        <v>2.7693669502485533E-2</v>
      </c>
      <c r="CE136" s="19">
        <f t="shared" si="75"/>
        <v>2.7693669502485533E-2</v>
      </c>
      <c r="CF136" s="19">
        <f t="shared" si="75"/>
        <v>2.7693669502485533E-2</v>
      </c>
      <c r="CG136" s="19">
        <f t="shared" si="75"/>
        <v>2.7693669502485533E-2</v>
      </c>
      <c r="CH136" s="19">
        <f t="shared" si="75"/>
        <v>2.7693669502485533E-2</v>
      </c>
      <c r="CI136" s="19">
        <f t="shared" si="75"/>
        <v>2.7693669502485533E-2</v>
      </c>
      <c r="CJ136" s="19">
        <f t="shared" si="75"/>
        <v>2.7693669502485533E-2</v>
      </c>
      <c r="CK136" s="19">
        <f t="shared" si="75"/>
        <v>2.7693669502485533E-2</v>
      </c>
      <c r="CL136" s="19">
        <f t="shared" si="75"/>
        <v>2.7693669502485533E-2</v>
      </c>
      <c r="CM136" s="19">
        <f t="shared" si="75"/>
        <v>2.7693669502485533E-2</v>
      </c>
      <c r="CN136" s="19">
        <f t="shared" si="75"/>
        <v>2.7693669502485533E-2</v>
      </c>
      <c r="CO136" s="19">
        <f t="shared" si="75"/>
        <v>2.7693669502485533E-2</v>
      </c>
      <c r="CP136" s="19">
        <f t="shared" si="75"/>
        <v>2.7693669502485533E-2</v>
      </c>
      <c r="CQ136" s="19">
        <f t="shared" si="75"/>
        <v>2.7693669502485533E-2</v>
      </c>
      <c r="CR136" s="19">
        <f t="shared" si="75"/>
        <v>2.7693669502485533E-2</v>
      </c>
      <c r="CS136" s="19">
        <f t="shared" si="75"/>
        <v>2.7693669502485533E-2</v>
      </c>
      <c r="CT136" s="19">
        <f t="shared" si="76"/>
        <v>2.7693669502485533E-2</v>
      </c>
      <c r="CU136" s="19">
        <f t="shared" si="76"/>
        <v>2.7693669502485533E-2</v>
      </c>
      <c r="CV136" s="19">
        <f t="shared" si="76"/>
        <v>2.7693669502485533E-2</v>
      </c>
      <c r="CW136" s="19">
        <f t="shared" si="76"/>
        <v>2.7693669502485533E-2</v>
      </c>
      <c r="CX136" s="19">
        <f t="shared" si="76"/>
        <v>2.7693669502485533E-2</v>
      </c>
      <c r="CY136" s="19">
        <f t="shared" si="76"/>
        <v>2.7693669502485533E-2</v>
      </c>
    </row>
    <row r="137" spans="1:103" ht="13.5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81"/>
        <v>1.6892324039917125E-2</v>
      </c>
      <c r="I137" s="84">
        <f t="shared" si="81"/>
        <v>1.6459640135637946E-2</v>
      </c>
      <c r="J137" s="84">
        <f t="shared" si="81"/>
        <v>1.6026956231358767E-2</v>
      </c>
      <c r="K137" s="84">
        <f t="shared" si="81"/>
        <v>1.5594272327079587E-2</v>
      </c>
      <c r="L137" s="84">
        <f t="shared" si="81"/>
        <v>1.5161588422800406E-2</v>
      </c>
      <c r="M137" s="75">
        <f>[3]Rates2010!N34</f>
        <v>1.4728904518521225E-2</v>
      </c>
      <c r="N137" s="19">
        <f t="shared" si="78"/>
        <v>1.4296220614242044E-2</v>
      </c>
      <c r="O137" s="19">
        <f t="shared" si="78"/>
        <v>1.3863536709962864E-2</v>
      </c>
      <c r="P137" s="19">
        <f t="shared" si="78"/>
        <v>1.3430852805683683E-2</v>
      </c>
      <c r="Q137" s="19">
        <f t="shared" si="78"/>
        <v>1.2998168901404502E-2</v>
      </c>
      <c r="R137" s="19">
        <f t="shared" si="78"/>
        <v>1.2565484997125322E-2</v>
      </c>
      <c r="S137" s="19">
        <f t="shared" si="78"/>
        <v>1.2132801092846141E-2</v>
      </c>
      <c r="T137" s="19">
        <f t="shared" si="78"/>
        <v>1.170011718856696E-2</v>
      </c>
      <c r="U137" s="19">
        <f t="shared" si="78"/>
        <v>1.1267433284287779E-2</v>
      </c>
      <c r="V137" s="19">
        <f t="shared" si="78"/>
        <v>1.0834749380008599E-2</v>
      </c>
      <c r="W137" s="75">
        <f>[3]Rates2020!N34</f>
        <v>1.040206547572942E-2</v>
      </c>
      <c r="X137" s="19">
        <f t="shared" si="79"/>
        <v>1.0230210610899888E-2</v>
      </c>
      <c r="Y137" s="19">
        <f t="shared" si="79"/>
        <v>1.0058355746070356E-2</v>
      </c>
      <c r="Z137" s="19">
        <f t="shared" si="79"/>
        <v>9.8865008812408246E-3</v>
      </c>
      <c r="AA137" s="19">
        <f t="shared" si="79"/>
        <v>9.7146460164112929E-3</v>
      </c>
      <c r="AB137" s="19">
        <f t="shared" si="79"/>
        <v>9.5427911515817612E-3</v>
      </c>
      <c r="AC137" s="19">
        <f t="shared" si="79"/>
        <v>9.3709362867522294E-3</v>
      </c>
      <c r="AD137" s="19">
        <f t="shared" si="79"/>
        <v>9.1990814219226977E-3</v>
      </c>
      <c r="AE137" s="19">
        <f t="shared" si="79"/>
        <v>9.027226557093166E-3</v>
      </c>
      <c r="AF137" s="19">
        <f t="shared" si="79"/>
        <v>8.8553716922636343E-3</v>
      </c>
      <c r="AG137" s="75">
        <f>[3]Rates2030!N34</f>
        <v>8.6835168274340992E-3</v>
      </c>
      <c r="AH137" s="19">
        <f t="shared" si="80"/>
        <v>8.6835168274340992E-3</v>
      </c>
      <c r="AI137" s="19">
        <f t="shared" si="80"/>
        <v>8.6835168274340992E-3</v>
      </c>
      <c r="AJ137" s="19">
        <f t="shared" si="80"/>
        <v>8.6835168274340992E-3</v>
      </c>
      <c r="AK137" s="19">
        <f t="shared" si="80"/>
        <v>8.6835168274340992E-3</v>
      </c>
      <c r="AL137" s="19">
        <f t="shared" si="80"/>
        <v>8.6835168274340992E-3</v>
      </c>
      <c r="AM137" s="19">
        <f t="shared" si="80"/>
        <v>8.6835168274340992E-3</v>
      </c>
      <c r="AN137" s="19">
        <f t="shared" si="80"/>
        <v>8.6835168274340992E-3</v>
      </c>
      <c r="AO137" s="19">
        <f t="shared" si="80"/>
        <v>8.6835168274340992E-3</v>
      </c>
      <c r="AP137" s="19">
        <f t="shared" si="80"/>
        <v>8.6835168274340992E-3</v>
      </c>
      <c r="AQ137" s="19">
        <f t="shared" si="80"/>
        <v>8.6835168274340992E-3</v>
      </c>
      <c r="AR137" s="19">
        <f t="shared" si="80"/>
        <v>8.6835168274340992E-3</v>
      </c>
      <c r="AS137" s="19">
        <f t="shared" si="80"/>
        <v>8.6835168274340992E-3</v>
      </c>
      <c r="AT137" s="19">
        <f t="shared" si="80"/>
        <v>8.6835168274340992E-3</v>
      </c>
      <c r="AU137" s="19">
        <f t="shared" si="80"/>
        <v>8.6835168274340992E-3</v>
      </c>
      <c r="AV137" s="19">
        <f t="shared" si="80"/>
        <v>8.6835168274340992E-3</v>
      </c>
      <c r="AW137" s="19">
        <f t="shared" si="80"/>
        <v>8.6835168274340992E-3</v>
      </c>
      <c r="AX137" s="19">
        <f t="shared" si="73"/>
        <v>8.6835168274340992E-3</v>
      </c>
      <c r="AY137" s="19">
        <f t="shared" si="73"/>
        <v>8.6835168274340992E-3</v>
      </c>
      <c r="AZ137" s="19">
        <f t="shared" si="73"/>
        <v>8.6835168274340992E-3</v>
      </c>
      <c r="BA137" s="19">
        <f t="shared" si="73"/>
        <v>8.6835168274340992E-3</v>
      </c>
      <c r="BB137" s="19">
        <f t="shared" si="73"/>
        <v>8.6835168274340992E-3</v>
      </c>
      <c r="BC137" s="19">
        <f t="shared" si="73"/>
        <v>8.6835168274340992E-3</v>
      </c>
      <c r="BD137" s="19">
        <f t="shared" si="73"/>
        <v>8.6835168274340992E-3</v>
      </c>
      <c r="BE137" s="19">
        <f t="shared" si="73"/>
        <v>8.6835168274340992E-3</v>
      </c>
      <c r="BF137" s="19">
        <f t="shared" si="73"/>
        <v>8.6835168274340992E-3</v>
      </c>
      <c r="BG137" s="19">
        <f t="shared" si="73"/>
        <v>8.6835168274340992E-3</v>
      </c>
      <c r="BH137" s="19">
        <f t="shared" si="73"/>
        <v>8.6835168274340992E-3</v>
      </c>
      <c r="BI137" s="19">
        <f t="shared" si="73"/>
        <v>8.6835168274340992E-3</v>
      </c>
      <c r="BJ137" s="19">
        <f t="shared" si="73"/>
        <v>8.6835168274340992E-3</v>
      </c>
      <c r="BK137" s="19">
        <f t="shared" si="73"/>
        <v>8.6835168274340992E-3</v>
      </c>
      <c r="BL137" s="19">
        <f t="shared" si="73"/>
        <v>8.6835168274340992E-3</v>
      </c>
      <c r="BM137" s="19">
        <f t="shared" si="73"/>
        <v>8.6835168274340992E-3</v>
      </c>
      <c r="BN137" s="19">
        <f t="shared" si="74"/>
        <v>8.6835168274340992E-3</v>
      </c>
      <c r="BO137" s="19">
        <f t="shared" si="74"/>
        <v>8.6835168274340992E-3</v>
      </c>
      <c r="BP137" s="19">
        <f t="shared" si="74"/>
        <v>8.6835168274340992E-3</v>
      </c>
      <c r="BQ137" s="19">
        <f t="shared" si="74"/>
        <v>8.6835168274340992E-3</v>
      </c>
      <c r="BR137" s="19">
        <f t="shared" si="74"/>
        <v>8.6835168274340992E-3</v>
      </c>
      <c r="BS137" s="19">
        <f t="shared" si="74"/>
        <v>8.6835168274340992E-3</v>
      </c>
      <c r="BT137" s="19">
        <f t="shared" si="74"/>
        <v>8.6835168274340992E-3</v>
      </c>
      <c r="BU137" s="19">
        <f t="shared" si="74"/>
        <v>8.6835168274340992E-3</v>
      </c>
      <c r="BV137" s="19">
        <f t="shared" si="74"/>
        <v>8.6835168274340992E-3</v>
      </c>
      <c r="BW137" s="19">
        <f t="shared" si="74"/>
        <v>8.6835168274340992E-3</v>
      </c>
      <c r="BX137" s="19">
        <f t="shared" si="74"/>
        <v>8.6835168274340992E-3</v>
      </c>
      <c r="BY137" s="19">
        <f t="shared" si="74"/>
        <v>8.6835168274340992E-3</v>
      </c>
      <c r="BZ137" s="19">
        <f t="shared" si="74"/>
        <v>8.6835168274340992E-3</v>
      </c>
      <c r="CA137" s="19">
        <f t="shared" si="74"/>
        <v>8.6835168274340992E-3</v>
      </c>
      <c r="CB137" s="19">
        <f t="shared" si="74"/>
        <v>8.6835168274340992E-3</v>
      </c>
      <c r="CC137" s="19">
        <f t="shared" si="74"/>
        <v>8.6835168274340992E-3</v>
      </c>
      <c r="CD137" s="19">
        <f t="shared" si="75"/>
        <v>8.6835168274340992E-3</v>
      </c>
      <c r="CE137" s="19">
        <f t="shared" si="75"/>
        <v>8.6835168274340992E-3</v>
      </c>
      <c r="CF137" s="19">
        <f t="shared" si="75"/>
        <v>8.6835168274340992E-3</v>
      </c>
      <c r="CG137" s="19">
        <f t="shared" si="75"/>
        <v>8.6835168274340992E-3</v>
      </c>
      <c r="CH137" s="19">
        <f t="shared" si="75"/>
        <v>8.6835168274340992E-3</v>
      </c>
      <c r="CI137" s="19">
        <f t="shared" si="75"/>
        <v>8.6835168274340992E-3</v>
      </c>
      <c r="CJ137" s="19">
        <f t="shared" si="75"/>
        <v>8.6835168274340992E-3</v>
      </c>
      <c r="CK137" s="19">
        <f t="shared" si="75"/>
        <v>8.6835168274340992E-3</v>
      </c>
      <c r="CL137" s="19">
        <f t="shared" si="75"/>
        <v>8.6835168274340992E-3</v>
      </c>
      <c r="CM137" s="19">
        <f t="shared" si="75"/>
        <v>8.6835168274340992E-3</v>
      </c>
      <c r="CN137" s="19">
        <f t="shared" si="75"/>
        <v>8.6835168274340992E-3</v>
      </c>
      <c r="CO137" s="19">
        <f t="shared" si="75"/>
        <v>8.6835168274340992E-3</v>
      </c>
      <c r="CP137" s="19">
        <f t="shared" si="75"/>
        <v>8.6835168274340992E-3</v>
      </c>
      <c r="CQ137" s="19">
        <f t="shared" si="75"/>
        <v>8.6835168274340992E-3</v>
      </c>
      <c r="CR137" s="19">
        <f t="shared" si="75"/>
        <v>8.6835168274340992E-3</v>
      </c>
      <c r="CS137" s="19">
        <f t="shared" si="75"/>
        <v>8.6835168274340992E-3</v>
      </c>
      <c r="CT137" s="19">
        <f t="shared" si="76"/>
        <v>8.6835168274340992E-3</v>
      </c>
      <c r="CU137" s="19">
        <f t="shared" si="76"/>
        <v>8.6835168274340992E-3</v>
      </c>
      <c r="CV137" s="19">
        <f t="shared" si="76"/>
        <v>8.6835168274340992E-3</v>
      </c>
      <c r="CW137" s="19">
        <f t="shared" si="76"/>
        <v>8.6835168274340992E-3</v>
      </c>
      <c r="CX137" s="19">
        <f t="shared" si="76"/>
        <v>8.6835168274340992E-3</v>
      </c>
      <c r="CY137" s="19">
        <f t="shared" si="76"/>
        <v>8.6835168274340992E-3</v>
      </c>
    </row>
    <row r="138" spans="1:103" ht="13.5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81"/>
        <v>8.6121841488949177E-2</v>
      </c>
      <c r="I138" s="85">
        <f t="shared" si="81"/>
        <v>8.3062863711152304E-2</v>
      </c>
      <c r="J138" s="85">
        <f t="shared" si="81"/>
        <v>8.0003885933355431E-2</v>
      </c>
      <c r="K138" s="85">
        <f t="shared" si="81"/>
        <v>7.6944908155558558E-2</v>
      </c>
      <c r="L138" s="85">
        <f t="shared" si="81"/>
        <v>7.3885930377761685E-2</v>
      </c>
      <c r="M138" s="76">
        <f>[3]Rates2010!N39</f>
        <v>7.0826952599964813E-2</v>
      </c>
      <c r="N138" s="25">
        <f t="shared" si="78"/>
        <v>6.776797482216794E-2</v>
      </c>
      <c r="O138" s="25">
        <f t="shared" si="78"/>
        <v>6.4708997044371067E-2</v>
      </c>
      <c r="P138" s="25">
        <f t="shared" si="78"/>
        <v>6.1650019266574201E-2</v>
      </c>
      <c r="Q138" s="25">
        <f t="shared" si="78"/>
        <v>5.8591041488777335E-2</v>
      </c>
      <c r="R138" s="25">
        <f t="shared" si="78"/>
        <v>5.5532063710980469E-2</v>
      </c>
      <c r="S138" s="25">
        <f t="shared" si="78"/>
        <v>5.2473085933183602E-2</v>
      </c>
      <c r="T138" s="25">
        <f t="shared" si="78"/>
        <v>4.9414108155386736E-2</v>
      </c>
      <c r="U138" s="25">
        <f t="shared" si="78"/>
        <v>4.635513037758987E-2</v>
      </c>
      <c r="V138" s="25">
        <f t="shared" si="78"/>
        <v>4.3296152599793004E-2</v>
      </c>
      <c r="W138" s="76">
        <f>[3]Rates2020!N39</f>
        <v>4.0237174821996138E-2</v>
      </c>
      <c r="X138" s="25">
        <f t="shared" si="79"/>
        <v>3.9255269799130466E-2</v>
      </c>
      <c r="Y138" s="25">
        <f t="shared" si="79"/>
        <v>3.8273364776264793E-2</v>
      </c>
      <c r="Z138" s="25">
        <f t="shared" si="79"/>
        <v>3.729145975339912E-2</v>
      </c>
      <c r="AA138" s="25">
        <f t="shared" si="79"/>
        <v>3.6309554730533447E-2</v>
      </c>
      <c r="AB138" s="25">
        <f t="shared" si="79"/>
        <v>3.5327649707667774E-2</v>
      </c>
      <c r="AC138" s="25">
        <f t="shared" si="79"/>
        <v>3.4345744684802101E-2</v>
      </c>
      <c r="AD138" s="25">
        <f t="shared" si="79"/>
        <v>3.3363839661936429E-2</v>
      </c>
      <c r="AE138" s="25">
        <f t="shared" si="79"/>
        <v>3.2381934639070756E-2</v>
      </c>
      <c r="AF138" s="25">
        <f t="shared" si="79"/>
        <v>3.1400029616205083E-2</v>
      </c>
      <c r="AG138" s="76">
        <f>[3]Rates2030!N39</f>
        <v>3.0418124593339396E-2</v>
      </c>
      <c r="AH138" s="25">
        <f t="shared" si="80"/>
        <v>3.0418124593339396E-2</v>
      </c>
      <c r="AI138" s="25">
        <f t="shared" si="80"/>
        <v>3.0418124593339396E-2</v>
      </c>
      <c r="AJ138" s="25">
        <f t="shared" si="80"/>
        <v>3.0418124593339396E-2</v>
      </c>
      <c r="AK138" s="25">
        <f t="shared" si="80"/>
        <v>3.0418124593339396E-2</v>
      </c>
      <c r="AL138" s="25">
        <f t="shared" si="80"/>
        <v>3.0418124593339396E-2</v>
      </c>
      <c r="AM138" s="25">
        <f t="shared" si="80"/>
        <v>3.0418124593339396E-2</v>
      </c>
      <c r="AN138" s="25">
        <f t="shared" si="80"/>
        <v>3.0418124593339396E-2</v>
      </c>
      <c r="AO138" s="25">
        <f t="shared" si="80"/>
        <v>3.0418124593339396E-2</v>
      </c>
      <c r="AP138" s="25">
        <f t="shared" si="80"/>
        <v>3.0418124593339396E-2</v>
      </c>
      <c r="AQ138" s="25">
        <f t="shared" si="80"/>
        <v>3.0418124593339396E-2</v>
      </c>
      <c r="AR138" s="25">
        <f t="shared" si="80"/>
        <v>3.0418124593339396E-2</v>
      </c>
      <c r="AS138" s="25">
        <f t="shared" si="80"/>
        <v>3.0418124593339396E-2</v>
      </c>
      <c r="AT138" s="25">
        <f t="shared" si="80"/>
        <v>3.0418124593339396E-2</v>
      </c>
      <c r="AU138" s="25">
        <f t="shared" si="80"/>
        <v>3.0418124593339396E-2</v>
      </c>
      <c r="AV138" s="25">
        <f t="shared" si="80"/>
        <v>3.0418124593339396E-2</v>
      </c>
      <c r="AW138" s="25">
        <f t="shared" si="80"/>
        <v>3.0418124593339396E-2</v>
      </c>
      <c r="AX138" s="25">
        <f t="shared" si="73"/>
        <v>3.0418124593339396E-2</v>
      </c>
      <c r="AY138" s="25">
        <f t="shared" si="73"/>
        <v>3.0418124593339396E-2</v>
      </c>
      <c r="AZ138" s="25">
        <f t="shared" si="73"/>
        <v>3.0418124593339396E-2</v>
      </c>
      <c r="BA138" s="25">
        <f t="shared" si="73"/>
        <v>3.0418124593339396E-2</v>
      </c>
      <c r="BB138" s="25">
        <f t="shared" si="73"/>
        <v>3.0418124593339396E-2</v>
      </c>
      <c r="BC138" s="25">
        <f t="shared" si="73"/>
        <v>3.0418124593339396E-2</v>
      </c>
      <c r="BD138" s="25">
        <f t="shared" si="73"/>
        <v>3.0418124593339396E-2</v>
      </c>
      <c r="BE138" s="25">
        <f t="shared" si="73"/>
        <v>3.0418124593339396E-2</v>
      </c>
      <c r="BF138" s="25">
        <f t="shared" si="73"/>
        <v>3.0418124593339396E-2</v>
      </c>
      <c r="BG138" s="25">
        <f t="shared" si="73"/>
        <v>3.0418124593339396E-2</v>
      </c>
      <c r="BH138" s="25">
        <f t="shared" si="73"/>
        <v>3.0418124593339396E-2</v>
      </c>
      <c r="BI138" s="25">
        <f t="shared" si="73"/>
        <v>3.0418124593339396E-2</v>
      </c>
      <c r="BJ138" s="25">
        <f t="shared" si="73"/>
        <v>3.0418124593339396E-2</v>
      </c>
      <c r="BK138" s="25">
        <f t="shared" si="73"/>
        <v>3.0418124593339396E-2</v>
      </c>
      <c r="BL138" s="25">
        <f t="shared" si="73"/>
        <v>3.0418124593339396E-2</v>
      </c>
      <c r="BM138" s="25">
        <f t="shared" si="73"/>
        <v>3.0418124593339396E-2</v>
      </c>
      <c r="BN138" s="25">
        <f t="shared" si="74"/>
        <v>3.0418124593339396E-2</v>
      </c>
      <c r="BO138" s="25">
        <f t="shared" si="74"/>
        <v>3.0418124593339396E-2</v>
      </c>
      <c r="BP138" s="25">
        <f t="shared" si="74"/>
        <v>3.0418124593339396E-2</v>
      </c>
      <c r="BQ138" s="25">
        <f t="shared" si="74"/>
        <v>3.0418124593339396E-2</v>
      </c>
      <c r="BR138" s="25">
        <f t="shared" si="74"/>
        <v>3.0418124593339396E-2</v>
      </c>
      <c r="BS138" s="25">
        <f t="shared" si="74"/>
        <v>3.0418124593339396E-2</v>
      </c>
      <c r="BT138" s="25">
        <f t="shared" si="74"/>
        <v>3.0418124593339396E-2</v>
      </c>
      <c r="BU138" s="25">
        <f t="shared" si="74"/>
        <v>3.0418124593339396E-2</v>
      </c>
      <c r="BV138" s="25">
        <f t="shared" si="74"/>
        <v>3.0418124593339396E-2</v>
      </c>
      <c r="BW138" s="25">
        <f t="shared" si="74"/>
        <v>3.0418124593339396E-2</v>
      </c>
      <c r="BX138" s="25">
        <f t="shared" si="74"/>
        <v>3.0418124593339396E-2</v>
      </c>
      <c r="BY138" s="25">
        <f t="shared" si="74"/>
        <v>3.0418124593339396E-2</v>
      </c>
      <c r="BZ138" s="25">
        <f t="shared" si="74"/>
        <v>3.0418124593339396E-2</v>
      </c>
      <c r="CA138" s="25">
        <f t="shared" si="74"/>
        <v>3.0418124593339396E-2</v>
      </c>
      <c r="CB138" s="25">
        <f t="shared" si="74"/>
        <v>3.0418124593339396E-2</v>
      </c>
      <c r="CC138" s="25">
        <f t="shared" si="74"/>
        <v>3.0418124593339396E-2</v>
      </c>
      <c r="CD138" s="25">
        <f t="shared" si="75"/>
        <v>3.0418124593339396E-2</v>
      </c>
      <c r="CE138" s="25">
        <f t="shared" si="75"/>
        <v>3.0418124593339396E-2</v>
      </c>
      <c r="CF138" s="25">
        <f t="shared" si="75"/>
        <v>3.0418124593339396E-2</v>
      </c>
      <c r="CG138" s="25">
        <f t="shared" si="75"/>
        <v>3.0418124593339396E-2</v>
      </c>
      <c r="CH138" s="25">
        <f t="shared" si="75"/>
        <v>3.0418124593339396E-2</v>
      </c>
      <c r="CI138" s="25">
        <f t="shared" si="75"/>
        <v>3.0418124593339396E-2</v>
      </c>
      <c r="CJ138" s="25">
        <f t="shared" si="75"/>
        <v>3.0418124593339396E-2</v>
      </c>
      <c r="CK138" s="25">
        <f t="shared" si="75"/>
        <v>3.0418124593339396E-2</v>
      </c>
      <c r="CL138" s="25">
        <f t="shared" si="75"/>
        <v>3.0418124593339396E-2</v>
      </c>
      <c r="CM138" s="25">
        <f t="shared" si="75"/>
        <v>3.0418124593339396E-2</v>
      </c>
      <c r="CN138" s="25">
        <f t="shared" si="75"/>
        <v>3.0418124593339396E-2</v>
      </c>
      <c r="CO138" s="25">
        <f t="shared" si="75"/>
        <v>3.0418124593339396E-2</v>
      </c>
      <c r="CP138" s="25">
        <f t="shared" si="75"/>
        <v>3.0418124593339396E-2</v>
      </c>
      <c r="CQ138" s="25">
        <f t="shared" si="75"/>
        <v>3.0418124593339396E-2</v>
      </c>
      <c r="CR138" s="25">
        <f t="shared" si="75"/>
        <v>3.0418124593339396E-2</v>
      </c>
      <c r="CS138" s="25">
        <f t="shared" si="75"/>
        <v>3.0418124593339396E-2</v>
      </c>
      <c r="CT138" s="25">
        <f t="shared" si="76"/>
        <v>3.0418124593339396E-2</v>
      </c>
      <c r="CU138" s="25">
        <f t="shared" si="76"/>
        <v>3.0418124593339396E-2</v>
      </c>
      <c r="CV138" s="25">
        <f t="shared" si="76"/>
        <v>3.0418124593339396E-2</v>
      </c>
      <c r="CW138" s="25">
        <f t="shared" si="76"/>
        <v>3.0418124593339396E-2</v>
      </c>
      <c r="CX138" s="25">
        <f t="shared" si="76"/>
        <v>3.0418124593339396E-2</v>
      </c>
      <c r="CY138" s="25">
        <f t="shared" si="76"/>
        <v>3.0418124593339396E-2</v>
      </c>
    </row>
    <row r="139" spans="1:103" ht="13.5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81"/>
        <v>29.258652474897648</v>
      </c>
      <c r="I139" s="86">
        <f t="shared" si="81"/>
        <v>29.180668391655189</v>
      </c>
      <c r="J139" s="86">
        <f t="shared" si="81"/>
        <v>29.10268430841273</v>
      </c>
      <c r="K139" s="86">
        <f t="shared" si="81"/>
        <v>29.024700225170271</v>
      </c>
      <c r="L139" s="86">
        <f t="shared" si="81"/>
        <v>28.946716141927812</v>
      </c>
      <c r="M139" s="77">
        <f>[3]Rates2010!O44</f>
        <v>28.868732058685353</v>
      </c>
      <c r="N139" s="31">
        <f t="shared" si="78"/>
        <v>28.790747975442894</v>
      </c>
      <c r="O139" s="31">
        <f t="shared" si="78"/>
        <v>28.712763892200435</v>
      </c>
      <c r="P139" s="31">
        <f t="shared" si="78"/>
        <v>28.634779808957976</v>
      </c>
      <c r="Q139" s="31">
        <f t="shared" si="78"/>
        <v>28.556795725715517</v>
      </c>
      <c r="R139" s="31">
        <f t="shared" si="78"/>
        <v>28.478811642473058</v>
      </c>
      <c r="S139" s="31">
        <f t="shared" si="78"/>
        <v>28.400827559230599</v>
      </c>
      <c r="T139" s="31">
        <f t="shared" si="78"/>
        <v>28.32284347598814</v>
      </c>
      <c r="U139" s="31">
        <f t="shared" si="78"/>
        <v>28.244859392745681</v>
      </c>
      <c r="V139" s="31">
        <f t="shared" si="78"/>
        <v>28.166875309503222</v>
      </c>
      <c r="W139" s="77">
        <f>[3]Rates2020!O44</f>
        <v>28.088891226260763</v>
      </c>
      <c r="X139" s="31">
        <f t="shared" si="79"/>
        <v>28.030693957930843</v>
      </c>
      <c r="Y139" s="31">
        <f t="shared" si="79"/>
        <v>27.972496689600924</v>
      </c>
      <c r="Z139" s="31">
        <f t="shared" si="79"/>
        <v>27.914299421271004</v>
      </c>
      <c r="AA139" s="31">
        <f t="shared" si="79"/>
        <v>27.856102152941084</v>
      </c>
      <c r="AB139" s="31">
        <f t="shared" si="79"/>
        <v>27.797904884611164</v>
      </c>
      <c r="AC139" s="31">
        <f t="shared" si="79"/>
        <v>27.739707616281244</v>
      </c>
      <c r="AD139" s="31">
        <f t="shared" si="79"/>
        <v>27.681510347951324</v>
      </c>
      <c r="AE139" s="31">
        <f t="shared" si="79"/>
        <v>27.623313079621404</v>
      </c>
      <c r="AF139" s="31">
        <f t="shared" si="79"/>
        <v>27.565115811291484</v>
      </c>
      <c r="AG139" s="77">
        <f>[3]Rates2030!O44</f>
        <v>27.506918542961571</v>
      </c>
      <c r="AH139" s="53">
        <f t="shared" si="80"/>
        <v>27.506918542961571</v>
      </c>
      <c r="AI139" s="53">
        <f t="shared" si="80"/>
        <v>27.506918542961571</v>
      </c>
      <c r="AJ139" s="53">
        <f t="shared" si="80"/>
        <v>27.506918542961571</v>
      </c>
      <c r="AK139" s="53">
        <f t="shared" si="80"/>
        <v>27.506918542961571</v>
      </c>
      <c r="AL139" s="53">
        <f t="shared" si="80"/>
        <v>27.506918542961571</v>
      </c>
      <c r="AM139" s="53">
        <f t="shared" si="80"/>
        <v>27.506918542961571</v>
      </c>
      <c r="AN139" s="53">
        <f t="shared" si="80"/>
        <v>27.506918542961571</v>
      </c>
      <c r="AO139" s="53">
        <f t="shared" si="80"/>
        <v>27.506918542961571</v>
      </c>
      <c r="AP139" s="53">
        <f t="shared" si="80"/>
        <v>27.506918542961571</v>
      </c>
      <c r="AQ139" s="53">
        <f t="shared" si="80"/>
        <v>27.506918542961571</v>
      </c>
      <c r="AR139" s="31">
        <f t="shared" si="80"/>
        <v>27.506918542961571</v>
      </c>
      <c r="AS139" s="31">
        <f t="shared" si="80"/>
        <v>27.506918542961571</v>
      </c>
      <c r="AT139" s="31">
        <f t="shared" si="80"/>
        <v>27.506918542961571</v>
      </c>
      <c r="AU139" s="31">
        <f t="shared" si="80"/>
        <v>27.506918542961571</v>
      </c>
      <c r="AV139" s="31">
        <f t="shared" si="80"/>
        <v>27.506918542961571</v>
      </c>
      <c r="AW139" s="31">
        <f t="shared" si="80"/>
        <v>27.506918542961571</v>
      </c>
      <c r="AX139" s="31">
        <f t="shared" si="73"/>
        <v>27.506918542961571</v>
      </c>
      <c r="AY139" s="31">
        <f t="shared" si="73"/>
        <v>27.506918542961571</v>
      </c>
      <c r="AZ139" s="31">
        <f t="shared" si="73"/>
        <v>27.506918542961571</v>
      </c>
      <c r="BA139" s="31">
        <f t="shared" si="73"/>
        <v>27.506918542961571</v>
      </c>
      <c r="BB139" s="31">
        <f t="shared" si="73"/>
        <v>27.506918542961571</v>
      </c>
      <c r="BC139" s="31">
        <f t="shared" si="73"/>
        <v>27.506918542961571</v>
      </c>
      <c r="BD139" s="31">
        <f t="shared" si="73"/>
        <v>27.506918542961571</v>
      </c>
      <c r="BE139" s="31">
        <f t="shared" si="73"/>
        <v>27.506918542961571</v>
      </c>
      <c r="BF139" s="31">
        <f t="shared" si="73"/>
        <v>27.506918542961571</v>
      </c>
      <c r="BG139" s="31">
        <f t="shared" si="73"/>
        <v>27.506918542961571</v>
      </c>
      <c r="BH139" s="31">
        <f t="shared" si="73"/>
        <v>27.506918542961571</v>
      </c>
      <c r="BI139" s="31">
        <f t="shared" si="73"/>
        <v>27.506918542961571</v>
      </c>
      <c r="BJ139" s="31">
        <f t="shared" si="73"/>
        <v>27.506918542961571</v>
      </c>
      <c r="BK139" s="31">
        <f t="shared" si="73"/>
        <v>27.506918542961571</v>
      </c>
      <c r="BL139" s="31">
        <f t="shared" si="73"/>
        <v>27.506918542961571</v>
      </c>
      <c r="BM139" s="31">
        <f t="shared" si="73"/>
        <v>27.506918542961571</v>
      </c>
      <c r="BN139" s="31">
        <f t="shared" si="74"/>
        <v>27.506918542961571</v>
      </c>
      <c r="BO139" s="31">
        <f t="shared" si="74"/>
        <v>27.506918542961571</v>
      </c>
      <c r="BP139" s="31">
        <f t="shared" si="74"/>
        <v>27.506918542961571</v>
      </c>
      <c r="BQ139" s="31">
        <f t="shared" si="74"/>
        <v>27.506918542961571</v>
      </c>
      <c r="BR139" s="31">
        <f t="shared" si="74"/>
        <v>27.506918542961571</v>
      </c>
      <c r="BS139" s="31">
        <f t="shared" si="74"/>
        <v>27.506918542961571</v>
      </c>
      <c r="BT139" s="31">
        <f t="shared" si="74"/>
        <v>27.506918542961571</v>
      </c>
      <c r="BU139" s="31">
        <f t="shared" si="74"/>
        <v>27.506918542961571</v>
      </c>
      <c r="BV139" s="31">
        <f t="shared" si="74"/>
        <v>27.506918542961571</v>
      </c>
      <c r="BW139" s="31">
        <f t="shared" si="74"/>
        <v>27.506918542961571</v>
      </c>
      <c r="BX139" s="31">
        <f t="shared" si="74"/>
        <v>27.506918542961571</v>
      </c>
      <c r="BY139" s="31">
        <f t="shared" si="74"/>
        <v>27.506918542961571</v>
      </c>
      <c r="BZ139" s="31">
        <f t="shared" si="74"/>
        <v>27.506918542961571</v>
      </c>
      <c r="CA139" s="31">
        <f t="shared" si="74"/>
        <v>27.506918542961571</v>
      </c>
      <c r="CB139" s="31">
        <f t="shared" si="74"/>
        <v>27.506918542961571</v>
      </c>
      <c r="CC139" s="31">
        <f t="shared" si="74"/>
        <v>27.506918542961571</v>
      </c>
      <c r="CD139" s="31">
        <f t="shared" si="75"/>
        <v>27.506918542961571</v>
      </c>
      <c r="CE139" s="31">
        <f t="shared" si="75"/>
        <v>27.506918542961571</v>
      </c>
      <c r="CF139" s="31">
        <f t="shared" si="75"/>
        <v>27.506918542961571</v>
      </c>
      <c r="CG139" s="31">
        <f t="shared" si="75"/>
        <v>27.506918542961571</v>
      </c>
      <c r="CH139" s="31">
        <f t="shared" si="75"/>
        <v>27.506918542961571</v>
      </c>
      <c r="CI139" s="31">
        <f t="shared" si="75"/>
        <v>27.506918542961571</v>
      </c>
      <c r="CJ139" s="31">
        <f t="shared" si="75"/>
        <v>27.506918542961571</v>
      </c>
      <c r="CK139" s="31">
        <f t="shared" si="75"/>
        <v>27.506918542961571</v>
      </c>
      <c r="CL139" s="31">
        <f t="shared" si="75"/>
        <v>27.506918542961571</v>
      </c>
      <c r="CM139" s="31">
        <f t="shared" si="75"/>
        <v>27.506918542961571</v>
      </c>
      <c r="CN139" s="31">
        <f t="shared" si="75"/>
        <v>27.506918542961571</v>
      </c>
      <c r="CO139" s="31">
        <f t="shared" si="75"/>
        <v>27.506918542961571</v>
      </c>
      <c r="CP139" s="31">
        <f t="shared" si="75"/>
        <v>27.506918542961571</v>
      </c>
      <c r="CQ139" s="31">
        <f t="shared" si="75"/>
        <v>27.506918542961571</v>
      </c>
      <c r="CR139" s="31">
        <f t="shared" si="75"/>
        <v>27.506918542961571</v>
      </c>
      <c r="CS139" s="31">
        <f t="shared" si="75"/>
        <v>27.506918542961571</v>
      </c>
      <c r="CT139" s="31">
        <f t="shared" si="76"/>
        <v>27.506918542961571</v>
      </c>
      <c r="CU139" s="31">
        <f t="shared" si="76"/>
        <v>27.506918542961571</v>
      </c>
      <c r="CV139" s="31">
        <f t="shared" si="76"/>
        <v>27.506918542961571</v>
      </c>
      <c r="CW139" s="31">
        <f t="shared" si="76"/>
        <v>27.506918542961571</v>
      </c>
      <c r="CX139" s="31">
        <f t="shared" si="76"/>
        <v>27.506918542961571</v>
      </c>
      <c r="CY139" s="31">
        <f t="shared" si="76"/>
        <v>27.506918542961571</v>
      </c>
    </row>
    <row r="140" spans="1:103" ht="13.5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81"/>
        <v>0</v>
      </c>
      <c r="I140" s="85">
        <f t="shared" si="81"/>
        <v>0</v>
      </c>
      <c r="J140" s="85">
        <f t="shared" si="81"/>
        <v>0</v>
      </c>
      <c r="K140" s="85">
        <f t="shared" si="81"/>
        <v>0</v>
      </c>
      <c r="L140" s="85">
        <f t="shared" si="81"/>
        <v>0</v>
      </c>
      <c r="M140" s="76">
        <f>[3]Rates2010!O43</f>
        <v>0</v>
      </c>
      <c r="N140" s="25">
        <f t="shared" si="78"/>
        <v>0</v>
      </c>
      <c r="O140" s="25">
        <f t="shared" si="78"/>
        <v>0</v>
      </c>
      <c r="P140" s="25">
        <f t="shared" si="78"/>
        <v>0</v>
      </c>
      <c r="Q140" s="25">
        <f t="shared" si="78"/>
        <v>0</v>
      </c>
      <c r="R140" s="25">
        <f t="shared" si="78"/>
        <v>0</v>
      </c>
      <c r="S140" s="25">
        <f t="shared" si="78"/>
        <v>0</v>
      </c>
      <c r="T140" s="25">
        <f t="shared" si="78"/>
        <v>0</v>
      </c>
      <c r="U140" s="25">
        <f t="shared" si="78"/>
        <v>0</v>
      </c>
      <c r="V140" s="25">
        <f t="shared" si="78"/>
        <v>0</v>
      </c>
      <c r="W140" s="76">
        <f>[3]Rates2020!O43</f>
        <v>0</v>
      </c>
      <c r="X140" s="25">
        <f t="shared" si="79"/>
        <v>0</v>
      </c>
      <c r="Y140" s="25">
        <f t="shared" si="79"/>
        <v>0</v>
      </c>
      <c r="Z140" s="25">
        <f t="shared" si="79"/>
        <v>0</v>
      </c>
      <c r="AA140" s="25">
        <f t="shared" si="79"/>
        <v>0</v>
      </c>
      <c r="AB140" s="25">
        <f t="shared" si="79"/>
        <v>0</v>
      </c>
      <c r="AC140" s="25">
        <f t="shared" si="79"/>
        <v>0</v>
      </c>
      <c r="AD140" s="25">
        <f t="shared" si="79"/>
        <v>0</v>
      </c>
      <c r="AE140" s="25">
        <f t="shared" si="79"/>
        <v>0</v>
      </c>
      <c r="AF140" s="25">
        <f t="shared" si="79"/>
        <v>0</v>
      </c>
      <c r="AG140" s="76">
        <f>[3]Rates2030!O43</f>
        <v>0</v>
      </c>
      <c r="AH140" s="54">
        <f t="shared" si="80"/>
        <v>0</v>
      </c>
      <c r="AI140" s="54">
        <f t="shared" si="80"/>
        <v>0</v>
      </c>
      <c r="AJ140" s="54">
        <f t="shared" si="80"/>
        <v>0</v>
      </c>
      <c r="AK140" s="54">
        <f t="shared" si="80"/>
        <v>0</v>
      </c>
      <c r="AL140" s="54">
        <f t="shared" si="80"/>
        <v>0</v>
      </c>
      <c r="AM140" s="54">
        <f t="shared" si="80"/>
        <v>0</v>
      </c>
      <c r="AN140" s="54">
        <f t="shared" si="80"/>
        <v>0</v>
      </c>
      <c r="AO140" s="54">
        <f t="shared" si="80"/>
        <v>0</v>
      </c>
      <c r="AP140" s="54">
        <f t="shared" si="80"/>
        <v>0</v>
      </c>
      <c r="AQ140" s="54">
        <f t="shared" si="80"/>
        <v>0</v>
      </c>
      <c r="AR140" s="25">
        <f t="shared" si="80"/>
        <v>0</v>
      </c>
      <c r="AS140" s="25">
        <f t="shared" si="80"/>
        <v>0</v>
      </c>
      <c r="AT140" s="25">
        <f t="shared" si="80"/>
        <v>0</v>
      </c>
      <c r="AU140" s="25">
        <f t="shared" si="80"/>
        <v>0</v>
      </c>
      <c r="AV140" s="25">
        <f t="shared" si="80"/>
        <v>0</v>
      </c>
      <c r="AW140" s="25">
        <f t="shared" si="80"/>
        <v>0</v>
      </c>
      <c r="AX140" s="25">
        <f t="shared" si="73"/>
        <v>0</v>
      </c>
      <c r="AY140" s="25">
        <f t="shared" si="73"/>
        <v>0</v>
      </c>
      <c r="AZ140" s="25">
        <f t="shared" si="73"/>
        <v>0</v>
      </c>
      <c r="BA140" s="25">
        <f t="shared" si="73"/>
        <v>0</v>
      </c>
      <c r="BB140" s="25">
        <f t="shared" si="73"/>
        <v>0</v>
      </c>
      <c r="BC140" s="25">
        <f t="shared" si="73"/>
        <v>0</v>
      </c>
      <c r="BD140" s="25">
        <f t="shared" si="73"/>
        <v>0</v>
      </c>
      <c r="BE140" s="25">
        <f t="shared" si="73"/>
        <v>0</v>
      </c>
      <c r="BF140" s="25">
        <f t="shared" si="73"/>
        <v>0</v>
      </c>
      <c r="BG140" s="25">
        <f t="shared" si="73"/>
        <v>0</v>
      </c>
      <c r="BH140" s="25">
        <f t="shared" si="73"/>
        <v>0</v>
      </c>
      <c r="BI140" s="25">
        <f t="shared" si="73"/>
        <v>0</v>
      </c>
      <c r="BJ140" s="25">
        <f t="shared" si="73"/>
        <v>0</v>
      </c>
      <c r="BK140" s="25">
        <f t="shared" si="73"/>
        <v>0</v>
      </c>
      <c r="BL140" s="25">
        <f t="shared" si="73"/>
        <v>0</v>
      </c>
      <c r="BM140" s="25">
        <f t="shared" si="73"/>
        <v>0</v>
      </c>
      <c r="BN140" s="25">
        <f t="shared" si="74"/>
        <v>0</v>
      </c>
      <c r="BO140" s="25">
        <f t="shared" si="74"/>
        <v>0</v>
      </c>
      <c r="BP140" s="25">
        <f t="shared" si="74"/>
        <v>0</v>
      </c>
      <c r="BQ140" s="25">
        <f t="shared" si="74"/>
        <v>0</v>
      </c>
      <c r="BR140" s="25">
        <f t="shared" si="74"/>
        <v>0</v>
      </c>
      <c r="BS140" s="25">
        <f t="shared" si="74"/>
        <v>0</v>
      </c>
      <c r="BT140" s="25">
        <f t="shared" si="74"/>
        <v>0</v>
      </c>
      <c r="BU140" s="25">
        <f t="shared" si="74"/>
        <v>0</v>
      </c>
      <c r="BV140" s="25">
        <f t="shared" si="74"/>
        <v>0</v>
      </c>
      <c r="BW140" s="25">
        <f t="shared" si="74"/>
        <v>0</v>
      </c>
      <c r="BX140" s="25">
        <f t="shared" si="74"/>
        <v>0</v>
      </c>
      <c r="BY140" s="25">
        <f t="shared" si="74"/>
        <v>0</v>
      </c>
      <c r="BZ140" s="25">
        <f t="shared" si="74"/>
        <v>0</v>
      </c>
      <c r="CA140" s="25">
        <f t="shared" si="74"/>
        <v>0</v>
      </c>
      <c r="CB140" s="25">
        <f t="shared" si="74"/>
        <v>0</v>
      </c>
      <c r="CC140" s="25">
        <f t="shared" si="74"/>
        <v>0</v>
      </c>
      <c r="CD140" s="25">
        <f t="shared" si="75"/>
        <v>0</v>
      </c>
      <c r="CE140" s="25">
        <f t="shared" si="75"/>
        <v>0</v>
      </c>
      <c r="CF140" s="25">
        <f t="shared" si="75"/>
        <v>0</v>
      </c>
      <c r="CG140" s="25">
        <f t="shared" si="75"/>
        <v>0</v>
      </c>
      <c r="CH140" s="25">
        <f t="shared" si="75"/>
        <v>0</v>
      </c>
      <c r="CI140" s="25">
        <f t="shared" si="75"/>
        <v>0</v>
      </c>
      <c r="CJ140" s="25">
        <f t="shared" si="75"/>
        <v>0</v>
      </c>
      <c r="CK140" s="25">
        <f t="shared" si="75"/>
        <v>0</v>
      </c>
      <c r="CL140" s="25">
        <f t="shared" si="75"/>
        <v>0</v>
      </c>
      <c r="CM140" s="25">
        <f t="shared" si="75"/>
        <v>0</v>
      </c>
      <c r="CN140" s="25">
        <f t="shared" si="75"/>
        <v>0</v>
      </c>
      <c r="CO140" s="25">
        <f t="shared" si="75"/>
        <v>0</v>
      </c>
      <c r="CP140" s="25">
        <f t="shared" si="75"/>
        <v>0</v>
      </c>
      <c r="CQ140" s="25">
        <f t="shared" si="75"/>
        <v>0</v>
      </c>
      <c r="CR140" s="25">
        <f t="shared" si="75"/>
        <v>0</v>
      </c>
      <c r="CS140" s="25">
        <f t="shared" si="75"/>
        <v>0</v>
      </c>
      <c r="CT140" s="25">
        <f t="shared" si="76"/>
        <v>0</v>
      </c>
      <c r="CU140" s="25">
        <f t="shared" si="76"/>
        <v>0</v>
      </c>
      <c r="CV140" s="25">
        <f t="shared" si="76"/>
        <v>0</v>
      </c>
      <c r="CW140" s="25">
        <f t="shared" si="76"/>
        <v>0</v>
      </c>
      <c r="CX140" s="25">
        <f t="shared" si="76"/>
        <v>0</v>
      </c>
      <c r="CY140" s="25">
        <f t="shared" si="76"/>
        <v>0</v>
      </c>
    </row>
    <row r="141" spans="1:103" ht="13.5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81"/>
        <v>0</v>
      </c>
      <c r="I141" s="88">
        <f t="shared" si="81"/>
        <v>0</v>
      </c>
      <c r="J141" s="88">
        <f t="shared" si="81"/>
        <v>0</v>
      </c>
      <c r="K141" s="88">
        <f t="shared" si="81"/>
        <v>0</v>
      </c>
      <c r="L141" s="88">
        <f t="shared" si="81"/>
        <v>0</v>
      </c>
      <c r="M141" s="79">
        <v>0</v>
      </c>
      <c r="N141" s="44">
        <f t="shared" si="78"/>
        <v>0</v>
      </c>
      <c r="O141" s="44">
        <f t="shared" si="78"/>
        <v>0</v>
      </c>
      <c r="P141" s="44">
        <f t="shared" si="78"/>
        <v>0</v>
      </c>
      <c r="Q141" s="44">
        <f t="shared" si="78"/>
        <v>0</v>
      </c>
      <c r="R141" s="44">
        <f t="shared" si="78"/>
        <v>0</v>
      </c>
      <c r="S141" s="44">
        <f t="shared" si="78"/>
        <v>0</v>
      </c>
      <c r="T141" s="44">
        <f t="shared" si="78"/>
        <v>0</v>
      </c>
      <c r="U141" s="44">
        <f t="shared" si="78"/>
        <v>0</v>
      </c>
      <c r="V141" s="44">
        <f t="shared" si="78"/>
        <v>0</v>
      </c>
      <c r="W141" s="79">
        <v>0</v>
      </c>
      <c r="X141" s="44">
        <f t="shared" si="79"/>
        <v>0</v>
      </c>
      <c r="Y141" s="44">
        <f t="shared" si="79"/>
        <v>0</v>
      </c>
      <c r="Z141" s="44">
        <f t="shared" si="79"/>
        <v>0</v>
      </c>
      <c r="AA141" s="44">
        <f t="shared" si="79"/>
        <v>0</v>
      </c>
      <c r="AB141" s="44">
        <f t="shared" si="79"/>
        <v>0</v>
      </c>
      <c r="AC141" s="44">
        <f t="shared" si="79"/>
        <v>0</v>
      </c>
      <c r="AD141" s="44">
        <f t="shared" si="79"/>
        <v>0</v>
      </c>
      <c r="AE141" s="44">
        <f t="shared" si="79"/>
        <v>0</v>
      </c>
      <c r="AF141" s="44">
        <f t="shared" si="79"/>
        <v>0</v>
      </c>
      <c r="AG141" s="79">
        <v>0</v>
      </c>
      <c r="AH141" s="44">
        <f t="shared" si="80"/>
        <v>0</v>
      </c>
      <c r="AI141" s="44">
        <f t="shared" si="80"/>
        <v>0</v>
      </c>
      <c r="AJ141" s="44">
        <f t="shared" si="80"/>
        <v>0</v>
      </c>
      <c r="AK141" s="44">
        <f t="shared" si="80"/>
        <v>0</v>
      </c>
      <c r="AL141" s="44">
        <f t="shared" si="80"/>
        <v>0</v>
      </c>
      <c r="AM141" s="44">
        <f t="shared" si="80"/>
        <v>0</v>
      </c>
      <c r="AN141" s="44">
        <f t="shared" si="80"/>
        <v>0</v>
      </c>
      <c r="AO141" s="44">
        <f t="shared" si="80"/>
        <v>0</v>
      </c>
      <c r="AP141" s="44">
        <f t="shared" si="80"/>
        <v>0</v>
      </c>
      <c r="AQ141" s="44">
        <f t="shared" si="80"/>
        <v>0</v>
      </c>
      <c r="AR141" s="44">
        <f t="shared" si="80"/>
        <v>0</v>
      </c>
      <c r="AS141" s="44">
        <f t="shared" si="80"/>
        <v>0</v>
      </c>
      <c r="AT141" s="44">
        <f t="shared" si="80"/>
        <v>0</v>
      </c>
      <c r="AU141" s="44">
        <f t="shared" si="80"/>
        <v>0</v>
      </c>
      <c r="AV141" s="44">
        <f t="shared" si="80"/>
        <v>0</v>
      </c>
      <c r="AW141" s="44">
        <f t="shared" si="80"/>
        <v>0</v>
      </c>
      <c r="AX141" s="44">
        <f t="shared" si="73"/>
        <v>0</v>
      </c>
      <c r="AY141" s="44">
        <f t="shared" si="73"/>
        <v>0</v>
      </c>
      <c r="AZ141" s="44">
        <f t="shared" si="73"/>
        <v>0</v>
      </c>
      <c r="BA141" s="44">
        <f t="shared" si="73"/>
        <v>0</v>
      </c>
      <c r="BB141" s="44">
        <f t="shared" si="73"/>
        <v>0</v>
      </c>
      <c r="BC141" s="44">
        <f t="shared" si="73"/>
        <v>0</v>
      </c>
      <c r="BD141" s="44">
        <f t="shared" si="73"/>
        <v>0</v>
      </c>
      <c r="BE141" s="44">
        <f t="shared" si="73"/>
        <v>0</v>
      </c>
      <c r="BF141" s="44">
        <f t="shared" si="73"/>
        <v>0</v>
      </c>
      <c r="BG141" s="44">
        <f t="shared" si="73"/>
        <v>0</v>
      </c>
      <c r="BH141" s="44">
        <f t="shared" si="73"/>
        <v>0</v>
      </c>
      <c r="BI141" s="44">
        <f t="shared" si="73"/>
        <v>0</v>
      </c>
      <c r="BJ141" s="44">
        <f t="shared" si="73"/>
        <v>0</v>
      </c>
      <c r="BK141" s="44">
        <f t="shared" si="73"/>
        <v>0</v>
      </c>
      <c r="BL141" s="44">
        <f t="shared" si="73"/>
        <v>0</v>
      </c>
      <c r="BM141" s="44">
        <f t="shared" si="73"/>
        <v>0</v>
      </c>
      <c r="BN141" s="44">
        <f t="shared" si="74"/>
        <v>0</v>
      </c>
      <c r="BO141" s="44">
        <f t="shared" si="74"/>
        <v>0</v>
      </c>
      <c r="BP141" s="44">
        <f t="shared" si="74"/>
        <v>0</v>
      </c>
      <c r="BQ141" s="44">
        <f t="shared" si="74"/>
        <v>0</v>
      </c>
      <c r="BR141" s="44">
        <f t="shared" si="74"/>
        <v>0</v>
      </c>
      <c r="BS141" s="44">
        <f t="shared" si="74"/>
        <v>0</v>
      </c>
      <c r="BT141" s="44">
        <f t="shared" si="74"/>
        <v>0</v>
      </c>
      <c r="BU141" s="44">
        <f t="shared" si="74"/>
        <v>0</v>
      </c>
      <c r="BV141" s="44">
        <f t="shared" si="74"/>
        <v>0</v>
      </c>
      <c r="BW141" s="44">
        <f t="shared" si="74"/>
        <v>0</v>
      </c>
      <c r="BX141" s="44">
        <f t="shared" si="74"/>
        <v>0</v>
      </c>
      <c r="BY141" s="44">
        <f t="shared" si="74"/>
        <v>0</v>
      </c>
      <c r="BZ141" s="44">
        <f t="shared" si="74"/>
        <v>0</v>
      </c>
      <c r="CA141" s="44">
        <f t="shared" si="74"/>
        <v>0</v>
      </c>
      <c r="CB141" s="44">
        <f t="shared" si="74"/>
        <v>0</v>
      </c>
      <c r="CC141" s="44">
        <f t="shared" si="74"/>
        <v>0</v>
      </c>
      <c r="CD141" s="44">
        <f t="shared" si="75"/>
        <v>0</v>
      </c>
      <c r="CE141" s="44">
        <f t="shared" si="75"/>
        <v>0</v>
      </c>
      <c r="CF141" s="44">
        <f t="shared" si="75"/>
        <v>0</v>
      </c>
      <c r="CG141" s="44">
        <f t="shared" si="75"/>
        <v>0</v>
      </c>
      <c r="CH141" s="44">
        <f t="shared" si="75"/>
        <v>0</v>
      </c>
      <c r="CI141" s="44">
        <f t="shared" si="75"/>
        <v>0</v>
      </c>
      <c r="CJ141" s="44">
        <f t="shared" si="75"/>
        <v>0</v>
      </c>
      <c r="CK141" s="44">
        <f t="shared" si="75"/>
        <v>0</v>
      </c>
      <c r="CL141" s="44">
        <f t="shared" si="75"/>
        <v>0</v>
      </c>
      <c r="CM141" s="44">
        <f t="shared" si="75"/>
        <v>0</v>
      </c>
      <c r="CN141" s="44">
        <f t="shared" si="75"/>
        <v>0</v>
      </c>
      <c r="CO141" s="44">
        <f t="shared" si="75"/>
        <v>0</v>
      </c>
      <c r="CP141" s="44">
        <f t="shared" si="75"/>
        <v>0</v>
      </c>
      <c r="CQ141" s="44">
        <f t="shared" si="75"/>
        <v>0</v>
      </c>
      <c r="CR141" s="44">
        <f t="shared" si="75"/>
        <v>0</v>
      </c>
      <c r="CS141" s="44">
        <f t="shared" si="75"/>
        <v>0</v>
      </c>
      <c r="CT141" s="44">
        <f t="shared" si="76"/>
        <v>0</v>
      </c>
      <c r="CU141" s="44">
        <f t="shared" si="76"/>
        <v>0</v>
      </c>
      <c r="CV141" s="44">
        <f t="shared" si="76"/>
        <v>0</v>
      </c>
      <c r="CW141" s="44">
        <f t="shared" si="76"/>
        <v>0</v>
      </c>
      <c r="CX141" s="44">
        <f t="shared" si="76"/>
        <v>0</v>
      </c>
      <c r="CY141" s="44">
        <f t="shared" si="76"/>
        <v>0</v>
      </c>
    </row>
    <row r="142" spans="1:103" ht="13.5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81"/>
        <v>0.60811730197250258</v>
      </c>
      <c r="I142" s="89">
        <f t="shared" si="81"/>
        <v>0.58989900451502297</v>
      </c>
      <c r="J142" s="89">
        <f t="shared" si="81"/>
        <v>0.57168070705754337</v>
      </c>
      <c r="K142" s="89">
        <f t="shared" si="81"/>
        <v>0.55346240960006376</v>
      </c>
      <c r="L142" s="89">
        <f t="shared" si="81"/>
        <v>0.53524411214258416</v>
      </c>
      <c r="M142" s="80">
        <f>[3]Rates2010!O51</f>
        <v>0.51702581468510456</v>
      </c>
      <c r="N142" s="50">
        <f t="shared" si="78"/>
        <v>0.49880751722762495</v>
      </c>
      <c r="O142" s="50">
        <f t="shared" si="78"/>
        <v>0.48058921977014535</v>
      </c>
      <c r="P142" s="50">
        <f t="shared" si="78"/>
        <v>0.46237092231266574</v>
      </c>
      <c r="Q142" s="50">
        <f t="shared" si="78"/>
        <v>0.44415262485518614</v>
      </c>
      <c r="R142" s="50">
        <f t="shared" si="78"/>
        <v>0.42593432739770654</v>
      </c>
      <c r="S142" s="50">
        <f t="shared" si="78"/>
        <v>0.40771602994022693</v>
      </c>
      <c r="T142" s="50">
        <f t="shared" si="78"/>
        <v>0.38949773248274733</v>
      </c>
      <c r="U142" s="50">
        <f t="shared" si="78"/>
        <v>0.37127943502526772</v>
      </c>
      <c r="V142" s="50">
        <f t="shared" si="78"/>
        <v>0.35306113756778812</v>
      </c>
      <c r="W142" s="80">
        <f>[3]Rates2020!O51</f>
        <v>0.33484284011030829</v>
      </c>
      <c r="X142" s="50">
        <f t="shared" si="79"/>
        <v>0.3302393589654824</v>
      </c>
      <c r="Y142" s="50">
        <f t="shared" si="79"/>
        <v>0.32563587782065651</v>
      </c>
      <c r="Z142" s="50">
        <f t="shared" si="79"/>
        <v>0.32103239667583061</v>
      </c>
      <c r="AA142" s="50">
        <f t="shared" si="79"/>
        <v>0.31642891553100472</v>
      </c>
      <c r="AB142" s="50">
        <f t="shared" si="79"/>
        <v>0.31182543438617882</v>
      </c>
      <c r="AC142" s="50">
        <f t="shared" si="79"/>
        <v>0.30722195324135293</v>
      </c>
      <c r="AD142" s="50">
        <f t="shared" si="79"/>
        <v>0.30261847209652704</v>
      </c>
      <c r="AE142" s="50">
        <f t="shared" si="79"/>
        <v>0.29801499095170114</v>
      </c>
      <c r="AF142" s="50">
        <f t="shared" si="79"/>
        <v>0.29341150980687525</v>
      </c>
      <c r="AG142" s="80">
        <f>[3]Rates2030!O51</f>
        <v>0.28880802866204963</v>
      </c>
      <c r="AH142" s="50">
        <f t="shared" si="80"/>
        <v>0.28880802866204963</v>
      </c>
      <c r="AI142" s="50">
        <f t="shared" si="80"/>
        <v>0.28880802866204963</v>
      </c>
      <c r="AJ142" s="50">
        <f t="shared" si="80"/>
        <v>0.28880802866204963</v>
      </c>
      <c r="AK142" s="50">
        <f t="shared" si="80"/>
        <v>0.28880802866204963</v>
      </c>
      <c r="AL142" s="50">
        <f t="shared" si="80"/>
        <v>0.28880802866204963</v>
      </c>
      <c r="AM142" s="50">
        <f t="shared" si="80"/>
        <v>0.28880802866204963</v>
      </c>
      <c r="AN142" s="50">
        <f t="shared" si="80"/>
        <v>0.28880802866204963</v>
      </c>
      <c r="AO142" s="50">
        <f t="shared" si="80"/>
        <v>0.28880802866204963</v>
      </c>
      <c r="AP142" s="50">
        <f t="shared" si="80"/>
        <v>0.28880802866204963</v>
      </c>
      <c r="AQ142" s="50">
        <f t="shared" si="80"/>
        <v>0.28880802866204963</v>
      </c>
      <c r="AR142" s="50">
        <f t="shared" si="80"/>
        <v>0.28880802866204963</v>
      </c>
      <c r="AS142" s="50">
        <f t="shared" si="80"/>
        <v>0.28880802866204963</v>
      </c>
      <c r="AT142" s="50">
        <f t="shared" si="80"/>
        <v>0.28880802866204963</v>
      </c>
      <c r="AU142" s="50">
        <f t="shared" si="80"/>
        <v>0.28880802866204963</v>
      </c>
      <c r="AV142" s="50">
        <f t="shared" si="80"/>
        <v>0.28880802866204963</v>
      </c>
      <c r="AW142" s="50">
        <f t="shared" si="80"/>
        <v>0.28880802866204963</v>
      </c>
      <c r="AX142" s="50">
        <f t="shared" si="73"/>
        <v>0.28880802866204963</v>
      </c>
      <c r="AY142" s="50">
        <f t="shared" si="73"/>
        <v>0.28880802866204963</v>
      </c>
      <c r="AZ142" s="50">
        <f t="shared" si="73"/>
        <v>0.28880802866204963</v>
      </c>
      <c r="BA142" s="50">
        <f t="shared" si="73"/>
        <v>0.28880802866204963</v>
      </c>
      <c r="BB142" s="50">
        <f t="shared" si="73"/>
        <v>0.28880802866204963</v>
      </c>
      <c r="BC142" s="50">
        <f t="shared" si="73"/>
        <v>0.28880802866204963</v>
      </c>
      <c r="BD142" s="50">
        <f t="shared" si="73"/>
        <v>0.28880802866204963</v>
      </c>
      <c r="BE142" s="50">
        <f t="shared" si="73"/>
        <v>0.28880802866204963</v>
      </c>
      <c r="BF142" s="50">
        <f t="shared" si="73"/>
        <v>0.28880802866204963</v>
      </c>
      <c r="BG142" s="50">
        <f t="shared" si="73"/>
        <v>0.28880802866204963</v>
      </c>
      <c r="BH142" s="50">
        <f t="shared" si="73"/>
        <v>0.28880802866204963</v>
      </c>
      <c r="BI142" s="50">
        <f t="shared" si="73"/>
        <v>0.28880802866204963</v>
      </c>
      <c r="BJ142" s="50">
        <f t="shared" si="73"/>
        <v>0.28880802866204963</v>
      </c>
      <c r="BK142" s="50">
        <f t="shared" si="73"/>
        <v>0.28880802866204963</v>
      </c>
      <c r="BL142" s="50">
        <f t="shared" si="73"/>
        <v>0.28880802866204963</v>
      </c>
      <c r="BM142" s="50">
        <f t="shared" si="73"/>
        <v>0.28880802866204963</v>
      </c>
      <c r="BN142" s="50">
        <f t="shared" si="74"/>
        <v>0.28880802866204963</v>
      </c>
      <c r="BO142" s="50">
        <f t="shared" si="74"/>
        <v>0.28880802866204963</v>
      </c>
      <c r="BP142" s="50">
        <f t="shared" si="74"/>
        <v>0.28880802866204963</v>
      </c>
      <c r="BQ142" s="50">
        <f t="shared" si="74"/>
        <v>0.28880802866204963</v>
      </c>
      <c r="BR142" s="50">
        <f t="shared" si="74"/>
        <v>0.28880802866204963</v>
      </c>
      <c r="BS142" s="50">
        <f t="shared" si="74"/>
        <v>0.28880802866204963</v>
      </c>
      <c r="BT142" s="50">
        <f t="shared" si="74"/>
        <v>0.28880802866204963</v>
      </c>
      <c r="BU142" s="50">
        <f t="shared" si="74"/>
        <v>0.28880802866204963</v>
      </c>
      <c r="BV142" s="50">
        <f t="shared" si="74"/>
        <v>0.28880802866204963</v>
      </c>
      <c r="BW142" s="50">
        <f t="shared" si="74"/>
        <v>0.28880802866204963</v>
      </c>
      <c r="BX142" s="50">
        <f t="shared" si="74"/>
        <v>0.28880802866204963</v>
      </c>
      <c r="BY142" s="50">
        <f t="shared" si="74"/>
        <v>0.28880802866204963</v>
      </c>
      <c r="BZ142" s="50">
        <f t="shared" si="74"/>
        <v>0.28880802866204963</v>
      </c>
      <c r="CA142" s="50">
        <f t="shared" si="74"/>
        <v>0.28880802866204963</v>
      </c>
      <c r="CB142" s="50">
        <f t="shared" si="74"/>
        <v>0.28880802866204963</v>
      </c>
      <c r="CC142" s="50">
        <f t="shared" si="74"/>
        <v>0.28880802866204963</v>
      </c>
      <c r="CD142" s="50">
        <f t="shared" si="75"/>
        <v>0.28880802866204963</v>
      </c>
      <c r="CE142" s="50">
        <f t="shared" si="75"/>
        <v>0.28880802866204963</v>
      </c>
      <c r="CF142" s="50">
        <f t="shared" si="75"/>
        <v>0.28880802866204963</v>
      </c>
      <c r="CG142" s="50">
        <f t="shared" si="75"/>
        <v>0.28880802866204963</v>
      </c>
      <c r="CH142" s="50">
        <f t="shared" si="75"/>
        <v>0.28880802866204963</v>
      </c>
      <c r="CI142" s="50">
        <f t="shared" si="75"/>
        <v>0.28880802866204963</v>
      </c>
      <c r="CJ142" s="50">
        <f t="shared" si="75"/>
        <v>0.28880802866204963</v>
      </c>
      <c r="CK142" s="50">
        <f t="shared" si="75"/>
        <v>0.28880802866204963</v>
      </c>
      <c r="CL142" s="50">
        <f t="shared" si="75"/>
        <v>0.28880802866204963</v>
      </c>
      <c r="CM142" s="50">
        <f t="shared" si="75"/>
        <v>0.28880802866204963</v>
      </c>
      <c r="CN142" s="50">
        <f t="shared" si="75"/>
        <v>0.28880802866204963</v>
      </c>
      <c r="CO142" s="50">
        <f t="shared" si="75"/>
        <v>0.28880802866204963</v>
      </c>
      <c r="CP142" s="50">
        <f t="shared" si="75"/>
        <v>0.28880802866204963</v>
      </c>
      <c r="CQ142" s="50">
        <f t="shared" si="75"/>
        <v>0.28880802866204963</v>
      </c>
      <c r="CR142" s="50">
        <f t="shared" si="75"/>
        <v>0.28880802866204963</v>
      </c>
      <c r="CS142" s="50">
        <f t="shared" si="75"/>
        <v>0.28880802866204963</v>
      </c>
      <c r="CT142" s="50">
        <f t="shared" si="76"/>
        <v>0.28880802866204963</v>
      </c>
      <c r="CU142" s="50">
        <f t="shared" si="76"/>
        <v>0.28880802866204963</v>
      </c>
      <c r="CV142" s="50">
        <f t="shared" si="76"/>
        <v>0.28880802866204963</v>
      </c>
      <c r="CW142" s="50">
        <f t="shared" si="76"/>
        <v>0.28880802866204963</v>
      </c>
      <c r="CX142" s="50">
        <f t="shared" si="76"/>
        <v>0.28880802866204963</v>
      </c>
      <c r="CY142" s="50">
        <f t="shared" si="76"/>
        <v>0.28880802866204963</v>
      </c>
    </row>
    <row r="143" spans="1:103" outlineLevel="1">
      <c r="H143" s="81"/>
      <c r="M143" s="81"/>
      <c r="W143" s="81"/>
      <c r="AG143" s="81"/>
    </row>
    <row r="144" spans="1:103" outlineLevel="1">
      <c r="H144" s="81"/>
      <c r="M144" s="81"/>
      <c r="W144" s="81"/>
      <c r="AG144" s="81"/>
    </row>
    <row r="145" spans="1:103" outlineLevel="1">
      <c r="H145" s="90" t="s">
        <v>67</v>
      </c>
      <c r="M145" s="81"/>
      <c r="W145" s="81"/>
      <c r="AG145" s="81"/>
    </row>
    <row r="146" spans="1:103" outlineLevel="1">
      <c r="H146" s="81"/>
      <c r="M146" s="81"/>
      <c r="W146" s="81"/>
      <c r="AG146" s="81"/>
    </row>
    <row r="147" spans="1:103" outlineLevel="1">
      <c r="H147" s="81"/>
      <c r="M147" s="81"/>
      <c r="W147" s="81"/>
      <c r="AG147" s="81"/>
    </row>
    <row r="148" spans="1:103" ht="27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U149" si="82">I149-($AG149-$W149)/10</f>
        <v>0.42338013444405964</v>
      </c>
      <c r="I149" s="83">
        <f t="shared" si="82"/>
        <v>0.4160957941729283</v>
      </c>
      <c r="J149" s="83">
        <f t="shared" si="82"/>
        <v>0.40881145390179696</v>
      </c>
      <c r="K149" s="83">
        <f t="shared" si="82"/>
        <v>0.40152711363066562</v>
      </c>
      <c r="L149" s="83">
        <f t="shared" si="82"/>
        <v>0.39424277335953428</v>
      </c>
      <c r="M149" s="83">
        <f t="shared" si="82"/>
        <v>0.38695843308840294</v>
      </c>
      <c r="N149" s="83">
        <f t="shared" si="82"/>
        <v>0.3796740928172716</v>
      </c>
      <c r="O149" s="83">
        <f t="shared" si="82"/>
        <v>0.37238975254614026</v>
      </c>
      <c r="P149" s="83">
        <f t="shared" si="82"/>
        <v>0.36510541227500892</v>
      </c>
      <c r="Q149" s="83">
        <f t="shared" si="82"/>
        <v>0.35782107200387758</v>
      </c>
      <c r="R149" s="83">
        <f t="shared" si="82"/>
        <v>0.35053673173274624</v>
      </c>
      <c r="S149" s="83">
        <f t="shared" si="82"/>
        <v>0.3432523914616149</v>
      </c>
      <c r="T149" s="83">
        <f t="shared" si="82"/>
        <v>0.33596805119048356</v>
      </c>
      <c r="U149" s="83">
        <f t="shared" si="82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83">X149+($AG149-$W149)/10</f>
        <v>0.29954634983482686</v>
      </c>
      <c r="Z149" s="13">
        <f t="shared" si="83"/>
        <v>0.29226200956369552</v>
      </c>
      <c r="AA149" s="13">
        <f t="shared" si="83"/>
        <v>0.28497766929256418</v>
      </c>
      <c r="AB149" s="13">
        <f t="shared" si="83"/>
        <v>0.27769332902143284</v>
      </c>
      <c r="AC149" s="13">
        <f t="shared" si="83"/>
        <v>0.2704089887503015</v>
      </c>
      <c r="AD149" s="13">
        <f t="shared" si="83"/>
        <v>0.26312464847917016</v>
      </c>
      <c r="AE149" s="13">
        <f t="shared" si="83"/>
        <v>0.25584030820803882</v>
      </c>
      <c r="AF149" s="13">
        <f t="shared" si="83"/>
        <v>0.24855596793690748</v>
      </c>
      <c r="AG149" s="74">
        <f>[3]Rates2030!E208</f>
        <v>0.24127162766577606</v>
      </c>
      <c r="AH149" s="13">
        <f t="shared" ref="AH149:AH165" si="84">$AG149</f>
        <v>0.24127162766577606</v>
      </c>
      <c r="AI149" s="13">
        <f t="shared" ref="AI149:AX164" si="85">$AG149</f>
        <v>0.24127162766577606</v>
      </c>
      <c r="AJ149" s="13">
        <f t="shared" si="85"/>
        <v>0.24127162766577606</v>
      </c>
      <c r="AK149" s="13">
        <f t="shared" si="85"/>
        <v>0.24127162766577606</v>
      </c>
      <c r="AL149" s="13">
        <f t="shared" si="85"/>
        <v>0.24127162766577606</v>
      </c>
      <c r="AM149" s="13">
        <f t="shared" si="85"/>
        <v>0.24127162766577606</v>
      </c>
      <c r="AN149" s="13">
        <f t="shared" si="85"/>
        <v>0.24127162766577606</v>
      </c>
      <c r="AO149" s="13">
        <f t="shared" si="85"/>
        <v>0.24127162766577606</v>
      </c>
      <c r="AP149" s="13">
        <f t="shared" si="85"/>
        <v>0.24127162766577606</v>
      </c>
      <c r="AQ149" s="13">
        <f t="shared" si="85"/>
        <v>0.24127162766577606</v>
      </c>
      <c r="AR149" s="13">
        <f t="shared" si="85"/>
        <v>0.24127162766577606</v>
      </c>
      <c r="AS149" s="13">
        <f t="shared" si="85"/>
        <v>0.24127162766577606</v>
      </c>
      <c r="AT149" s="13">
        <f t="shared" si="85"/>
        <v>0.24127162766577606</v>
      </c>
      <c r="AU149" s="13">
        <f t="shared" si="85"/>
        <v>0.24127162766577606</v>
      </c>
      <c r="AV149" s="13">
        <f t="shared" si="85"/>
        <v>0.24127162766577606</v>
      </c>
      <c r="AW149" s="13">
        <f t="shared" si="85"/>
        <v>0.24127162766577606</v>
      </c>
      <c r="AX149" s="13">
        <f t="shared" si="85"/>
        <v>0.24127162766577606</v>
      </c>
      <c r="AY149" s="13">
        <f t="shared" ref="AY149:BN164" si="86">$AG149</f>
        <v>0.24127162766577606</v>
      </c>
      <c r="AZ149" s="13">
        <f t="shared" si="86"/>
        <v>0.24127162766577606</v>
      </c>
      <c r="BA149" s="13">
        <f t="shared" si="86"/>
        <v>0.24127162766577606</v>
      </c>
      <c r="BB149" s="13">
        <f t="shared" si="86"/>
        <v>0.24127162766577606</v>
      </c>
      <c r="BC149" s="13">
        <f t="shared" si="86"/>
        <v>0.24127162766577606</v>
      </c>
      <c r="BD149" s="13">
        <f t="shared" si="86"/>
        <v>0.24127162766577606</v>
      </c>
      <c r="BE149" s="13">
        <f t="shared" si="86"/>
        <v>0.24127162766577606</v>
      </c>
      <c r="BF149" s="13">
        <f t="shared" si="86"/>
        <v>0.24127162766577606</v>
      </c>
      <c r="BG149" s="13">
        <f t="shared" si="86"/>
        <v>0.24127162766577606</v>
      </c>
      <c r="BH149" s="13">
        <f t="shared" si="86"/>
        <v>0.24127162766577606</v>
      </c>
      <c r="BI149" s="13">
        <f t="shared" si="86"/>
        <v>0.24127162766577606</v>
      </c>
      <c r="BJ149" s="13">
        <f t="shared" si="86"/>
        <v>0.24127162766577606</v>
      </c>
      <c r="BK149" s="13">
        <f t="shared" si="86"/>
        <v>0.24127162766577606</v>
      </c>
      <c r="BL149" s="13">
        <f t="shared" si="86"/>
        <v>0.24127162766577606</v>
      </c>
      <c r="BM149" s="13">
        <f t="shared" si="86"/>
        <v>0.24127162766577606</v>
      </c>
      <c r="BN149" s="13">
        <f t="shared" si="86"/>
        <v>0.24127162766577606</v>
      </c>
      <c r="BO149" s="13">
        <f t="shared" ref="BO149:CD164" si="87">$AG149</f>
        <v>0.24127162766577606</v>
      </c>
      <c r="BP149" s="13">
        <f t="shared" si="87"/>
        <v>0.24127162766577606</v>
      </c>
      <c r="BQ149" s="13">
        <f t="shared" si="87"/>
        <v>0.24127162766577606</v>
      </c>
      <c r="BR149" s="13">
        <f t="shared" si="87"/>
        <v>0.24127162766577606</v>
      </c>
      <c r="BS149" s="13">
        <f t="shared" si="87"/>
        <v>0.24127162766577606</v>
      </c>
      <c r="BT149" s="13">
        <f t="shared" si="87"/>
        <v>0.24127162766577606</v>
      </c>
      <c r="BU149" s="13">
        <f t="shared" si="87"/>
        <v>0.24127162766577606</v>
      </c>
      <c r="BV149" s="13">
        <f t="shared" si="87"/>
        <v>0.24127162766577606</v>
      </c>
      <c r="BW149" s="13">
        <f t="shared" si="87"/>
        <v>0.24127162766577606</v>
      </c>
      <c r="BX149" s="13">
        <f t="shared" si="87"/>
        <v>0.24127162766577606</v>
      </c>
      <c r="BY149" s="13">
        <f t="shared" si="87"/>
        <v>0.24127162766577606</v>
      </c>
      <c r="BZ149" s="13">
        <f t="shared" si="87"/>
        <v>0.24127162766577606</v>
      </c>
      <c r="CA149" s="13">
        <f t="shared" si="87"/>
        <v>0.24127162766577606</v>
      </c>
      <c r="CB149" s="13">
        <f t="shared" si="87"/>
        <v>0.24127162766577606</v>
      </c>
      <c r="CC149" s="13">
        <f t="shared" si="87"/>
        <v>0.24127162766577606</v>
      </c>
      <c r="CD149" s="13">
        <f t="shared" si="87"/>
        <v>0.24127162766577606</v>
      </c>
      <c r="CE149" s="13">
        <f t="shared" ref="CE149:CT164" si="88">$AG149</f>
        <v>0.24127162766577606</v>
      </c>
      <c r="CF149" s="13">
        <f t="shared" si="88"/>
        <v>0.24127162766577606</v>
      </c>
      <c r="CG149" s="13">
        <f t="shared" si="88"/>
        <v>0.24127162766577606</v>
      </c>
      <c r="CH149" s="13">
        <f t="shared" si="88"/>
        <v>0.24127162766577606</v>
      </c>
      <c r="CI149" s="13">
        <f t="shared" si="88"/>
        <v>0.24127162766577606</v>
      </c>
      <c r="CJ149" s="13">
        <f t="shared" si="88"/>
        <v>0.24127162766577606</v>
      </c>
      <c r="CK149" s="13">
        <f t="shared" si="88"/>
        <v>0.24127162766577606</v>
      </c>
      <c r="CL149" s="13">
        <f t="shared" si="88"/>
        <v>0.24127162766577606</v>
      </c>
      <c r="CM149" s="13">
        <f t="shared" si="88"/>
        <v>0.24127162766577606</v>
      </c>
      <c r="CN149" s="13">
        <f t="shared" si="88"/>
        <v>0.24127162766577606</v>
      </c>
      <c r="CO149" s="13">
        <f t="shared" si="88"/>
        <v>0.24127162766577606</v>
      </c>
      <c r="CP149" s="13">
        <f t="shared" si="88"/>
        <v>0.24127162766577606</v>
      </c>
      <c r="CQ149" s="13">
        <f t="shared" si="88"/>
        <v>0.24127162766577606</v>
      </c>
      <c r="CR149" s="13">
        <f t="shared" si="88"/>
        <v>0.24127162766577606</v>
      </c>
      <c r="CS149" s="13">
        <f t="shared" si="88"/>
        <v>0.24127162766577606</v>
      </c>
      <c r="CT149" s="13">
        <f t="shared" si="88"/>
        <v>0.24127162766577606</v>
      </c>
      <c r="CU149" s="13">
        <f t="shared" ref="CU149:CY164" si="89">$AG149</f>
        <v>0.24127162766577606</v>
      </c>
      <c r="CV149" s="13">
        <f t="shared" si="89"/>
        <v>0.24127162766577606</v>
      </c>
      <c r="CW149" s="13">
        <f t="shared" si="89"/>
        <v>0.24127162766577606</v>
      </c>
      <c r="CX149" s="13">
        <f t="shared" si="89"/>
        <v>0.24127162766577606</v>
      </c>
      <c r="CY149" s="13">
        <f t="shared" si="89"/>
        <v>0.24127162766577606</v>
      </c>
    </row>
    <row r="150" spans="1:103" ht="13.5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ref="H150:V150" si="90">I150-($AG150-$W150)/10</f>
        <v>5.609074460964159</v>
      </c>
      <c r="I150" s="84">
        <f t="shared" si="90"/>
        <v>5.5918509882332312</v>
      </c>
      <c r="J150" s="84">
        <f t="shared" si="90"/>
        <v>5.5746275155023035</v>
      </c>
      <c r="K150" s="84">
        <f t="shared" si="90"/>
        <v>5.5574040427713758</v>
      </c>
      <c r="L150" s="84">
        <f t="shared" si="90"/>
        <v>5.5401805700404481</v>
      </c>
      <c r="M150" s="84">
        <f t="shared" si="90"/>
        <v>5.5229570973095203</v>
      </c>
      <c r="N150" s="84">
        <f t="shared" si="90"/>
        <v>5.5057336245785926</v>
      </c>
      <c r="O150" s="84">
        <f t="shared" si="90"/>
        <v>5.4885101518476649</v>
      </c>
      <c r="P150" s="84">
        <f t="shared" si="90"/>
        <v>5.4712866791167372</v>
      </c>
      <c r="Q150" s="84">
        <f t="shared" si="90"/>
        <v>5.4540632063858094</v>
      </c>
      <c r="R150" s="84">
        <f t="shared" si="90"/>
        <v>5.4368397336548817</v>
      </c>
      <c r="S150" s="84">
        <f t="shared" si="90"/>
        <v>5.419616260923954</v>
      </c>
      <c r="T150" s="84">
        <f t="shared" si="90"/>
        <v>5.4023927881930263</v>
      </c>
      <c r="U150" s="84">
        <f t="shared" si="90"/>
        <v>5.3851693154620985</v>
      </c>
      <c r="V150" s="84">
        <f t="shared" si="90"/>
        <v>5.3679458427311708</v>
      </c>
      <c r="W150" s="75">
        <f>[3]Rates2020!E215</f>
        <v>5.3507223700002431</v>
      </c>
      <c r="X150" s="19">
        <f t="shared" ref="X150:AF165" si="91">W150+($AG150-$W150)/10</f>
        <v>5.3334988972693154</v>
      </c>
      <c r="Y150" s="19">
        <f t="shared" si="91"/>
        <v>5.3162754245383876</v>
      </c>
      <c r="Z150" s="19">
        <f t="shared" si="91"/>
        <v>5.2990519518074599</v>
      </c>
      <c r="AA150" s="19">
        <f t="shared" si="91"/>
        <v>5.2818284790765322</v>
      </c>
      <c r="AB150" s="19">
        <f t="shared" si="91"/>
        <v>5.2646050063456045</v>
      </c>
      <c r="AC150" s="19">
        <f t="shared" si="91"/>
        <v>5.2473815336146767</v>
      </c>
      <c r="AD150" s="19">
        <f t="shared" si="91"/>
        <v>5.230158060883749</v>
      </c>
      <c r="AE150" s="19">
        <f t="shared" si="91"/>
        <v>5.2129345881528213</v>
      </c>
      <c r="AF150" s="19">
        <f t="shared" si="91"/>
        <v>5.1957111154218936</v>
      </c>
      <c r="AG150" s="75">
        <f>[3]Rates2030!E215</f>
        <v>5.1784876426909667</v>
      </c>
      <c r="AH150" s="19">
        <f t="shared" si="84"/>
        <v>5.1784876426909667</v>
      </c>
      <c r="AI150" s="19">
        <f t="shared" si="85"/>
        <v>5.1784876426909667</v>
      </c>
      <c r="AJ150" s="19">
        <f t="shared" si="85"/>
        <v>5.1784876426909667</v>
      </c>
      <c r="AK150" s="19">
        <f t="shared" si="85"/>
        <v>5.1784876426909667</v>
      </c>
      <c r="AL150" s="19">
        <f t="shared" si="85"/>
        <v>5.1784876426909667</v>
      </c>
      <c r="AM150" s="19">
        <f t="shared" si="85"/>
        <v>5.1784876426909667</v>
      </c>
      <c r="AN150" s="19">
        <f t="shared" si="85"/>
        <v>5.1784876426909667</v>
      </c>
      <c r="AO150" s="19">
        <f t="shared" si="85"/>
        <v>5.1784876426909667</v>
      </c>
      <c r="AP150" s="19">
        <f t="shared" si="85"/>
        <v>5.1784876426909667</v>
      </c>
      <c r="AQ150" s="19">
        <f t="shared" si="85"/>
        <v>5.1784876426909667</v>
      </c>
      <c r="AR150" s="19">
        <f t="shared" si="85"/>
        <v>5.1784876426909667</v>
      </c>
      <c r="AS150" s="19">
        <f t="shared" si="85"/>
        <v>5.1784876426909667</v>
      </c>
      <c r="AT150" s="19">
        <f t="shared" si="85"/>
        <v>5.1784876426909667</v>
      </c>
      <c r="AU150" s="19">
        <f t="shared" si="85"/>
        <v>5.1784876426909667</v>
      </c>
      <c r="AV150" s="19">
        <f t="shared" si="85"/>
        <v>5.1784876426909667</v>
      </c>
      <c r="AW150" s="19">
        <f t="shared" si="85"/>
        <v>5.1784876426909667</v>
      </c>
      <c r="AX150" s="19">
        <f t="shared" si="85"/>
        <v>5.1784876426909667</v>
      </c>
      <c r="AY150" s="19">
        <f t="shared" si="86"/>
        <v>5.1784876426909667</v>
      </c>
      <c r="AZ150" s="19">
        <f t="shared" si="86"/>
        <v>5.1784876426909667</v>
      </c>
      <c r="BA150" s="19">
        <f t="shared" si="86"/>
        <v>5.1784876426909667</v>
      </c>
      <c r="BB150" s="19">
        <f t="shared" si="86"/>
        <v>5.1784876426909667</v>
      </c>
      <c r="BC150" s="19">
        <f t="shared" si="86"/>
        <v>5.1784876426909667</v>
      </c>
      <c r="BD150" s="19">
        <f t="shared" si="86"/>
        <v>5.1784876426909667</v>
      </c>
      <c r="BE150" s="19">
        <f t="shared" si="86"/>
        <v>5.1784876426909667</v>
      </c>
      <c r="BF150" s="19">
        <f t="shared" si="86"/>
        <v>5.1784876426909667</v>
      </c>
      <c r="BG150" s="19">
        <f t="shared" si="86"/>
        <v>5.1784876426909667</v>
      </c>
      <c r="BH150" s="19">
        <f t="shared" si="86"/>
        <v>5.1784876426909667</v>
      </c>
      <c r="BI150" s="19">
        <f t="shared" si="86"/>
        <v>5.1784876426909667</v>
      </c>
      <c r="BJ150" s="19">
        <f t="shared" si="86"/>
        <v>5.1784876426909667</v>
      </c>
      <c r="BK150" s="19">
        <f t="shared" si="86"/>
        <v>5.1784876426909667</v>
      </c>
      <c r="BL150" s="19">
        <f t="shared" si="86"/>
        <v>5.1784876426909667</v>
      </c>
      <c r="BM150" s="19">
        <f t="shared" si="86"/>
        <v>5.1784876426909667</v>
      </c>
      <c r="BN150" s="19">
        <f t="shared" si="86"/>
        <v>5.1784876426909667</v>
      </c>
      <c r="BO150" s="19">
        <f t="shared" si="87"/>
        <v>5.1784876426909667</v>
      </c>
      <c r="BP150" s="19">
        <f t="shared" si="87"/>
        <v>5.1784876426909667</v>
      </c>
      <c r="BQ150" s="19">
        <f t="shared" si="87"/>
        <v>5.1784876426909667</v>
      </c>
      <c r="BR150" s="19">
        <f t="shared" si="87"/>
        <v>5.1784876426909667</v>
      </c>
      <c r="BS150" s="19">
        <f t="shared" si="87"/>
        <v>5.1784876426909667</v>
      </c>
      <c r="BT150" s="19">
        <f t="shared" si="87"/>
        <v>5.1784876426909667</v>
      </c>
      <c r="BU150" s="19">
        <f t="shared" si="87"/>
        <v>5.1784876426909667</v>
      </c>
      <c r="BV150" s="19">
        <f t="shared" si="87"/>
        <v>5.1784876426909667</v>
      </c>
      <c r="BW150" s="19">
        <f t="shared" si="87"/>
        <v>5.1784876426909667</v>
      </c>
      <c r="BX150" s="19">
        <f t="shared" si="87"/>
        <v>5.1784876426909667</v>
      </c>
      <c r="BY150" s="19">
        <f t="shared" si="87"/>
        <v>5.1784876426909667</v>
      </c>
      <c r="BZ150" s="19">
        <f t="shared" si="87"/>
        <v>5.1784876426909667</v>
      </c>
      <c r="CA150" s="19">
        <f t="shared" si="87"/>
        <v>5.1784876426909667</v>
      </c>
      <c r="CB150" s="19">
        <f t="shared" si="87"/>
        <v>5.1784876426909667</v>
      </c>
      <c r="CC150" s="19">
        <f t="shared" si="87"/>
        <v>5.1784876426909667</v>
      </c>
      <c r="CD150" s="19">
        <f t="shared" si="87"/>
        <v>5.1784876426909667</v>
      </c>
      <c r="CE150" s="19">
        <f t="shared" si="88"/>
        <v>5.1784876426909667</v>
      </c>
      <c r="CF150" s="19">
        <f t="shared" si="88"/>
        <v>5.1784876426909667</v>
      </c>
      <c r="CG150" s="19">
        <f t="shared" si="88"/>
        <v>5.1784876426909667</v>
      </c>
      <c r="CH150" s="19">
        <f t="shared" si="88"/>
        <v>5.1784876426909667</v>
      </c>
      <c r="CI150" s="19">
        <f t="shared" si="88"/>
        <v>5.1784876426909667</v>
      </c>
      <c r="CJ150" s="19">
        <f t="shared" si="88"/>
        <v>5.1784876426909667</v>
      </c>
      <c r="CK150" s="19">
        <f t="shared" si="88"/>
        <v>5.1784876426909667</v>
      </c>
      <c r="CL150" s="19">
        <f t="shared" si="88"/>
        <v>5.1784876426909667</v>
      </c>
      <c r="CM150" s="19">
        <f t="shared" si="88"/>
        <v>5.1784876426909667</v>
      </c>
      <c r="CN150" s="19">
        <f t="shared" si="88"/>
        <v>5.1784876426909667</v>
      </c>
      <c r="CO150" s="19">
        <f t="shared" si="88"/>
        <v>5.1784876426909667</v>
      </c>
      <c r="CP150" s="19">
        <f t="shared" si="88"/>
        <v>5.1784876426909667</v>
      </c>
      <c r="CQ150" s="19">
        <f t="shared" si="88"/>
        <v>5.1784876426909667</v>
      </c>
      <c r="CR150" s="19">
        <f t="shared" si="88"/>
        <v>5.1784876426909667</v>
      </c>
      <c r="CS150" s="19">
        <f t="shared" si="88"/>
        <v>5.1784876426909667</v>
      </c>
      <c r="CT150" s="19">
        <f t="shared" si="88"/>
        <v>5.1784876426909667</v>
      </c>
      <c r="CU150" s="19">
        <f t="shared" si="89"/>
        <v>5.1784876426909667</v>
      </c>
      <c r="CV150" s="19">
        <f t="shared" si="89"/>
        <v>5.1784876426909667</v>
      </c>
      <c r="CW150" s="19">
        <f t="shared" si="89"/>
        <v>5.1784876426909667</v>
      </c>
      <c r="CX150" s="19">
        <f t="shared" si="89"/>
        <v>5.1784876426909667</v>
      </c>
      <c r="CY150" s="19">
        <f t="shared" si="89"/>
        <v>5.1784876426909667</v>
      </c>
    </row>
    <row r="151" spans="1:103" ht="13.5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ref="H151:V151" si="92">I151-($AG151-$W151)/10</f>
        <v>0.42130007992145652</v>
      </c>
      <c r="I151" s="84">
        <f t="shared" si="92"/>
        <v>0.41414176923729712</v>
      </c>
      <c r="J151" s="84">
        <f t="shared" si="92"/>
        <v>0.40698345855313772</v>
      </c>
      <c r="K151" s="84">
        <f t="shared" si="92"/>
        <v>0.39982514786897833</v>
      </c>
      <c r="L151" s="84">
        <f t="shared" si="92"/>
        <v>0.39266683718481893</v>
      </c>
      <c r="M151" s="84">
        <f t="shared" si="92"/>
        <v>0.38550852650065953</v>
      </c>
      <c r="N151" s="84">
        <f t="shared" si="92"/>
        <v>0.37835021581650014</v>
      </c>
      <c r="O151" s="84">
        <f t="shared" si="92"/>
        <v>0.37119190513234074</v>
      </c>
      <c r="P151" s="84">
        <f t="shared" si="92"/>
        <v>0.36403359444818134</v>
      </c>
      <c r="Q151" s="84">
        <f t="shared" si="92"/>
        <v>0.35687528376402194</v>
      </c>
      <c r="R151" s="84">
        <f t="shared" si="92"/>
        <v>0.34971697307986255</v>
      </c>
      <c r="S151" s="84">
        <f t="shared" si="92"/>
        <v>0.34255866239570315</v>
      </c>
      <c r="T151" s="84">
        <f t="shared" si="92"/>
        <v>0.33540035171154375</v>
      </c>
      <c r="U151" s="84">
        <f t="shared" si="92"/>
        <v>0.32824204102738436</v>
      </c>
      <c r="V151" s="84">
        <f t="shared" si="92"/>
        <v>0.32108373034322496</v>
      </c>
      <c r="W151" s="75">
        <f>[3]Rates2020!I208</f>
        <v>0.31392541965906556</v>
      </c>
      <c r="X151" s="19">
        <f t="shared" si="91"/>
        <v>0.30676710897490617</v>
      </c>
      <c r="Y151" s="19">
        <f t="shared" si="91"/>
        <v>0.29960879829074677</v>
      </c>
      <c r="Z151" s="19">
        <f t="shared" si="91"/>
        <v>0.29245048760658737</v>
      </c>
      <c r="AA151" s="19">
        <f t="shared" si="91"/>
        <v>0.28529217692242798</v>
      </c>
      <c r="AB151" s="19">
        <f t="shared" si="91"/>
        <v>0.27813386623826858</v>
      </c>
      <c r="AC151" s="19">
        <f t="shared" si="91"/>
        <v>0.27097555555410918</v>
      </c>
      <c r="AD151" s="19">
        <f t="shared" si="91"/>
        <v>0.26381724486994979</v>
      </c>
      <c r="AE151" s="19">
        <f t="shared" si="91"/>
        <v>0.25665893418579039</v>
      </c>
      <c r="AF151" s="19">
        <f t="shared" si="91"/>
        <v>0.24950062350163099</v>
      </c>
      <c r="AG151" s="75">
        <f>[3]Rates2030!I208</f>
        <v>0.24234231281747157</v>
      </c>
      <c r="AH151" s="19">
        <f t="shared" si="84"/>
        <v>0.24234231281747157</v>
      </c>
      <c r="AI151" s="19">
        <f t="shared" si="85"/>
        <v>0.24234231281747157</v>
      </c>
      <c r="AJ151" s="19">
        <f t="shared" si="85"/>
        <v>0.24234231281747157</v>
      </c>
      <c r="AK151" s="19">
        <f t="shared" si="85"/>
        <v>0.24234231281747157</v>
      </c>
      <c r="AL151" s="19">
        <f t="shared" si="85"/>
        <v>0.24234231281747157</v>
      </c>
      <c r="AM151" s="19">
        <f t="shared" si="85"/>
        <v>0.24234231281747157</v>
      </c>
      <c r="AN151" s="19">
        <f t="shared" si="85"/>
        <v>0.24234231281747157</v>
      </c>
      <c r="AO151" s="19">
        <f t="shared" si="85"/>
        <v>0.24234231281747157</v>
      </c>
      <c r="AP151" s="19">
        <f t="shared" si="85"/>
        <v>0.24234231281747157</v>
      </c>
      <c r="AQ151" s="19">
        <f t="shared" si="85"/>
        <v>0.24234231281747157</v>
      </c>
      <c r="AR151" s="19">
        <f t="shared" si="85"/>
        <v>0.24234231281747157</v>
      </c>
      <c r="AS151" s="19">
        <f t="shared" si="85"/>
        <v>0.24234231281747157</v>
      </c>
      <c r="AT151" s="19">
        <f t="shared" si="85"/>
        <v>0.24234231281747157</v>
      </c>
      <c r="AU151" s="19">
        <f t="shared" si="85"/>
        <v>0.24234231281747157</v>
      </c>
      <c r="AV151" s="19">
        <f t="shared" si="85"/>
        <v>0.24234231281747157</v>
      </c>
      <c r="AW151" s="19">
        <f t="shared" si="85"/>
        <v>0.24234231281747157</v>
      </c>
      <c r="AX151" s="19">
        <f t="shared" si="85"/>
        <v>0.24234231281747157</v>
      </c>
      <c r="AY151" s="19">
        <f t="shared" si="86"/>
        <v>0.24234231281747157</v>
      </c>
      <c r="AZ151" s="19">
        <f t="shared" si="86"/>
        <v>0.24234231281747157</v>
      </c>
      <c r="BA151" s="19">
        <f t="shared" si="86"/>
        <v>0.24234231281747157</v>
      </c>
      <c r="BB151" s="19">
        <f t="shared" si="86"/>
        <v>0.24234231281747157</v>
      </c>
      <c r="BC151" s="19">
        <f t="shared" si="86"/>
        <v>0.24234231281747157</v>
      </c>
      <c r="BD151" s="19">
        <f t="shared" si="86"/>
        <v>0.24234231281747157</v>
      </c>
      <c r="BE151" s="19">
        <f t="shared" si="86"/>
        <v>0.24234231281747157</v>
      </c>
      <c r="BF151" s="19">
        <f t="shared" si="86"/>
        <v>0.24234231281747157</v>
      </c>
      <c r="BG151" s="19">
        <f t="shared" si="86"/>
        <v>0.24234231281747157</v>
      </c>
      <c r="BH151" s="19">
        <f t="shared" si="86"/>
        <v>0.24234231281747157</v>
      </c>
      <c r="BI151" s="19">
        <f t="shared" si="86"/>
        <v>0.24234231281747157</v>
      </c>
      <c r="BJ151" s="19">
        <f t="shared" si="86"/>
        <v>0.24234231281747157</v>
      </c>
      <c r="BK151" s="19">
        <f t="shared" si="86"/>
        <v>0.24234231281747157</v>
      </c>
      <c r="BL151" s="19">
        <f t="shared" si="86"/>
        <v>0.24234231281747157</v>
      </c>
      <c r="BM151" s="19">
        <f t="shared" si="86"/>
        <v>0.24234231281747157</v>
      </c>
      <c r="BN151" s="19">
        <f t="shared" si="86"/>
        <v>0.24234231281747157</v>
      </c>
      <c r="BO151" s="19">
        <f t="shared" si="87"/>
        <v>0.24234231281747157</v>
      </c>
      <c r="BP151" s="19">
        <f t="shared" si="87"/>
        <v>0.24234231281747157</v>
      </c>
      <c r="BQ151" s="19">
        <f t="shared" si="87"/>
        <v>0.24234231281747157</v>
      </c>
      <c r="BR151" s="19">
        <f t="shared" si="87"/>
        <v>0.24234231281747157</v>
      </c>
      <c r="BS151" s="19">
        <f t="shared" si="87"/>
        <v>0.24234231281747157</v>
      </c>
      <c r="BT151" s="19">
        <f t="shared" si="87"/>
        <v>0.24234231281747157</v>
      </c>
      <c r="BU151" s="19">
        <f t="shared" si="87"/>
        <v>0.24234231281747157</v>
      </c>
      <c r="BV151" s="19">
        <f t="shared" si="87"/>
        <v>0.24234231281747157</v>
      </c>
      <c r="BW151" s="19">
        <f t="shared" si="87"/>
        <v>0.24234231281747157</v>
      </c>
      <c r="BX151" s="19">
        <f t="shared" si="87"/>
        <v>0.24234231281747157</v>
      </c>
      <c r="BY151" s="19">
        <f t="shared" si="87"/>
        <v>0.24234231281747157</v>
      </c>
      <c r="BZ151" s="19">
        <f t="shared" si="87"/>
        <v>0.24234231281747157</v>
      </c>
      <c r="CA151" s="19">
        <f t="shared" si="87"/>
        <v>0.24234231281747157</v>
      </c>
      <c r="CB151" s="19">
        <f t="shared" si="87"/>
        <v>0.24234231281747157</v>
      </c>
      <c r="CC151" s="19">
        <f t="shared" si="87"/>
        <v>0.24234231281747157</v>
      </c>
      <c r="CD151" s="19">
        <f t="shared" si="87"/>
        <v>0.24234231281747157</v>
      </c>
      <c r="CE151" s="19">
        <f t="shared" si="88"/>
        <v>0.24234231281747157</v>
      </c>
      <c r="CF151" s="19">
        <f t="shared" si="88"/>
        <v>0.24234231281747157</v>
      </c>
      <c r="CG151" s="19">
        <f t="shared" si="88"/>
        <v>0.24234231281747157</v>
      </c>
      <c r="CH151" s="19">
        <f t="shared" si="88"/>
        <v>0.24234231281747157</v>
      </c>
      <c r="CI151" s="19">
        <f t="shared" si="88"/>
        <v>0.24234231281747157</v>
      </c>
      <c r="CJ151" s="19">
        <f t="shared" si="88"/>
        <v>0.24234231281747157</v>
      </c>
      <c r="CK151" s="19">
        <f t="shared" si="88"/>
        <v>0.24234231281747157</v>
      </c>
      <c r="CL151" s="19">
        <f t="shared" si="88"/>
        <v>0.24234231281747157</v>
      </c>
      <c r="CM151" s="19">
        <f t="shared" si="88"/>
        <v>0.24234231281747157</v>
      </c>
      <c r="CN151" s="19">
        <f t="shared" si="88"/>
        <v>0.24234231281747157</v>
      </c>
      <c r="CO151" s="19">
        <f t="shared" si="88"/>
        <v>0.24234231281747157</v>
      </c>
      <c r="CP151" s="19">
        <f t="shared" si="88"/>
        <v>0.24234231281747157</v>
      </c>
      <c r="CQ151" s="19">
        <f t="shared" si="88"/>
        <v>0.24234231281747157</v>
      </c>
      <c r="CR151" s="19">
        <f t="shared" si="88"/>
        <v>0.24234231281747157</v>
      </c>
      <c r="CS151" s="19">
        <f t="shared" si="88"/>
        <v>0.24234231281747157</v>
      </c>
      <c r="CT151" s="19">
        <f t="shared" si="88"/>
        <v>0.24234231281747157</v>
      </c>
      <c r="CU151" s="19">
        <f t="shared" si="89"/>
        <v>0.24234231281747157</v>
      </c>
      <c r="CV151" s="19">
        <f t="shared" si="89"/>
        <v>0.24234231281747157</v>
      </c>
      <c r="CW151" s="19">
        <f t="shared" si="89"/>
        <v>0.24234231281747157</v>
      </c>
      <c r="CX151" s="19">
        <f t="shared" si="89"/>
        <v>0.24234231281747157</v>
      </c>
      <c r="CY151" s="19">
        <f t="shared" si="89"/>
        <v>0.24234231281747157</v>
      </c>
    </row>
    <row r="152" spans="1:103" ht="13.5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ref="H152:V152" si="93">I152-($AG152-$W152)/10</f>
        <v>5.521364171503814</v>
      </c>
      <c r="I152" s="84">
        <f t="shared" si="93"/>
        <v>5.5090089683634966</v>
      </c>
      <c r="J152" s="84">
        <f t="shared" si="93"/>
        <v>5.4966537652231793</v>
      </c>
      <c r="K152" s="84">
        <f t="shared" si="93"/>
        <v>5.4842985620828619</v>
      </c>
      <c r="L152" s="84">
        <f t="shared" si="93"/>
        <v>5.4719433589425446</v>
      </c>
      <c r="M152" s="84">
        <f t="shared" si="93"/>
        <v>5.4595881558022272</v>
      </c>
      <c r="N152" s="84">
        <f t="shared" si="93"/>
        <v>5.4472329526619099</v>
      </c>
      <c r="O152" s="84">
        <f t="shared" si="93"/>
        <v>5.4348777495215925</v>
      </c>
      <c r="P152" s="84">
        <f t="shared" si="93"/>
        <v>5.4225225463812752</v>
      </c>
      <c r="Q152" s="84">
        <f t="shared" si="93"/>
        <v>5.4101673432409578</v>
      </c>
      <c r="R152" s="84">
        <f t="shared" si="93"/>
        <v>5.3978121401006405</v>
      </c>
      <c r="S152" s="84">
        <f t="shared" si="93"/>
        <v>5.3854569369603231</v>
      </c>
      <c r="T152" s="84">
        <f t="shared" si="93"/>
        <v>5.3731017338200058</v>
      </c>
      <c r="U152" s="84">
        <f t="shared" si="93"/>
        <v>5.3607465306796884</v>
      </c>
      <c r="V152" s="84">
        <f t="shared" si="93"/>
        <v>5.3483913275393711</v>
      </c>
      <c r="W152" s="75">
        <f>[3]Rates2020!I215</f>
        <v>5.3360361243990537</v>
      </c>
      <c r="X152" s="19">
        <f t="shared" si="91"/>
        <v>5.3236809212587364</v>
      </c>
      <c r="Y152" s="19">
        <f t="shared" si="91"/>
        <v>5.311325718118419</v>
      </c>
      <c r="Z152" s="19">
        <f t="shared" si="91"/>
        <v>5.2989705149781017</v>
      </c>
      <c r="AA152" s="19">
        <f t="shared" si="91"/>
        <v>5.2866153118377843</v>
      </c>
      <c r="AB152" s="19">
        <f t="shared" si="91"/>
        <v>5.274260108697467</v>
      </c>
      <c r="AC152" s="19">
        <f t="shared" si="91"/>
        <v>5.2619049055571496</v>
      </c>
      <c r="AD152" s="19">
        <f t="shared" si="91"/>
        <v>5.2495497024168323</v>
      </c>
      <c r="AE152" s="19">
        <f t="shared" si="91"/>
        <v>5.2371944992765149</v>
      </c>
      <c r="AF152" s="19">
        <f t="shared" si="91"/>
        <v>5.2248392961361976</v>
      </c>
      <c r="AG152" s="75">
        <f>[3]Rates2030!I215</f>
        <v>5.2124840929958802</v>
      </c>
      <c r="AH152" s="19">
        <f t="shared" si="84"/>
        <v>5.2124840929958802</v>
      </c>
      <c r="AI152" s="19">
        <f t="shared" si="85"/>
        <v>5.2124840929958802</v>
      </c>
      <c r="AJ152" s="19">
        <f t="shared" si="85"/>
        <v>5.2124840929958802</v>
      </c>
      <c r="AK152" s="19">
        <f t="shared" si="85"/>
        <v>5.2124840929958802</v>
      </c>
      <c r="AL152" s="19">
        <f t="shared" si="85"/>
        <v>5.2124840929958802</v>
      </c>
      <c r="AM152" s="19">
        <f t="shared" si="85"/>
        <v>5.2124840929958802</v>
      </c>
      <c r="AN152" s="19">
        <f t="shared" si="85"/>
        <v>5.2124840929958802</v>
      </c>
      <c r="AO152" s="19">
        <f t="shared" si="85"/>
        <v>5.2124840929958802</v>
      </c>
      <c r="AP152" s="19">
        <f t="shared" si="85"/>
        <v>5.2124840929958802</v>
      </c>
      <c r="AQ152" s="19">
        <f t="shared" si="85"/>
        <v>5.2124840929958802</v>
      </c>
      <c r="AR152" s="19">
        <f t="shared" si="85"/>
        <v>5.2124840929958802</v>
      </c>
      <c r="AS152" s="19">
        <f t="shared" si="85"/>
        <v>5.2124840929958802</v>
      </c>
      <c r="AT152" s="19">
        <f t="shared" si="85"/>
        <v>5.2124840929958802</v>
      </c>
      <c r="AU152" s="19">
        <f t="shared" si="85"/>
        <v>5.2124840929958802</v>
      </c>
      <c r="AV152" s="19">
        <f t="shared" si="85"/>
        <v>5.2124840929958802</v>
      </c>
      <c r="AW152" s="19">
        <f t="shared" si="85"/>
        <v>5.2124840929958802</v>
      </c>
      <c r="AX152" s="19">
        <f t="shared" si="85"/>
        <v>5.2124840929958802</v>
      </c>
      <c r="AY152" s="19">
        <f t="shared" si="86"/>
        <v>5.2124840929958802</v>
      </c>
      <c r="AZ152" s="19">
        <f t="shared" si="86"/>
        <v>5.2124840929958802</v>
      </c>
      <c r="BA152" s="19">
        <f t="shared" si="86"/>
        <v>5.2124840929958802</v>
      </c>
      <c r="BB152" s="19">
        <f t="shared" si="86"/>
        <v>5.2124840929958802</v>
      </c>
      <c r="BC152" s="19">
        <f t="shared" si="86"/>
        <v>5.2124840929958802</v>
      </c>
      <c r="BD152" s="19">
        <f t="shared" si="86"/>
        <v>5.2124840929958802</v>
      </c>
      <c r="BE152" s="19">
        <f t="shared" si="86"/>
        <v>5.2124840929958802</v>
      </c>
      <c r="BF152" s="19">
        <f t="shared" si="86"/>
        <v>5.2124840929958802</v>
      </c>
      <c r="BG152" s="19">
        <f t="shared" si="86"/>
        <v>5.2124840929958802</v>
      </c>
      <c r="BH152" s="19">
        <f t="shared" si="86"/>
        <v>5.2124840929958802</v>
      </c>
      <c r="BI152" s="19">
        <f t="shared" si="86"/>
        <v>5.2124840929958802</v>
      </c>
      <c r="BJ152" s="19">
        <f t="shared" si="86"/>
        <v>5.2124840929958802</v>
      </c>
      <c r="BK152" s="19">
        <f t="shared" si="86"/>
        <v>5.2124840929958802</v>
      </c>
      <c r="BL152" s="19">
        <f t="shared" si="86"/>
        <v>5.2124840929958802</v>
      </c>
      <c r="BM152" s="19">
        <f t="shared" si="86"/>
        <v>5.2124840929958802</v>
      </c>
      <c r="BN152" s="19">
        <f t="shared" si="86"/>
        <v>5.2124840929958802</v>
      </c>
      <c r="BO152" s="19">
        <f t="shared" si="87"/>
        <v>5.2124840929958802</v>
      </c>
      <c r="BP152" s="19">
        <f t="shared" si="87"/>
        <v>5.2124840929958802</v>
      </c>
      <c r="BQ152" s="19">
        <f t="shared" si="87"/>
        <v>5.2124840929958802</v>
      </c>
      <c r="BR152" s="19">
        <f t="shared" si="87"/>
        <v>5.2124840929958802</v>
      </c>
      <c r="BS152" s="19">
        <f t="shared" si="87"/>
        <v>5.2124840929958802</v>
      </c>
      <c r="BT152" s="19">
        <f t="shared" si="87"/>
        <v>5.2124840929958802</v>
      </c>
      <c r="BU152" s="19">
        <f t="shared" si="87"/>
        <v>5.2124840929958802</v>
      </c>
      <c r="BV152" s="19">
        <f t="shared" si="87"/>
        <v>5.2124840929958802</v>
      </c>
      <c r="BW152" s="19">
        <f t="shared" si="87"/>
        <v>5.2124840929958802</v>
      </c>
      <c r="BX152" s="19">
        <f t="shared" si="87"/>
        <v>5.2124840929958802</v>
      </c>
      <c r="BY152" s="19">
        <f t="shared" si="87"/>
        <v>5.2124840929958802</v>
      </c>
      <c r="BZ152" s="19">
        <f t="shared" si="87"/>
        <v>5.2124840929958802</v>
      </c>
      <c r="CA152" s="19">
        <f t="shared" si="87"/>
        <v>5.2124840929958802</v>
      </c>
      <c r="CB152" s="19">
        <f t="shared" si="87"/>
        <v>5.2124840929958802</v>
      </c>
      <c r="CC152" s="19">
        <f t="shared" si="87"/>
        <v>5.2124840929958802</v>
      </c>
      <c r="CD152" s="19">
        <f t="shared" si="87"/>
        <v>5.2124840929958802</v>
      </c>
      <c r="CE152" s="19">
        <f t="shared" si="88"/>
        <v>5.2124840929958802</v>
      </c>
      <c r="CF152" s="19">
        <f t="shared" si="88"/>
        <v>5.2124840929958802</v>
      </c>
      <c r="CG152" s="19">
        <f t="shared" si="88"/>
        <v>5.2124840929958802</v>
      </c>
      <c r="CH152" s="19">
        <f t="shared" si="88"/>
        <v>5.2124840929958802</v>
      </c>
      <c r="CI152" s="19">
        <f t="shared" si="88"/>
        <v>5.2124840929958802</v>
      </c>
      <c r="CJ152" s="19">
        <f t="shared" si="88"/>
        <v>5.2124840929958802</v>
      </c>
      <c r="CK152" s="19">
        <f t="shared" si="88"/>
        <v>5.2124840929958802</v>
      </c>
      <c r="CL152" s="19">
        <f t="shared" si="88"/>
        <v>5.2124840929958802</v>
      </c>
      <c r="CM152" s="19">
        <f t="shared" si="88"/>
        <v>5.2124840929958802</v>
      </c>
      <c r="CN152" s="19">
        <f t="shared" si="88"/>
        <v>5.2124840929958802</v>
      </c>
      <c r="CO152" s="19">
        <f t="shared" si="88"/>
        <v>5.2124840929958802</v>
      </c>
      <c r="CP152" s="19">
        <f t="shared" si="88"/>
        <v>5.2124840929958802</v>
      </c>
      <c r="CQ152" s="19">
        <f t="shared" si="88"/>
        <v>5.2124840929958802</v>
      </c>
      <c r="CR152" s="19">
        <f t="shared" si="88"/>
        <v>5.2124840929958802</v>
      </c>
      <c r="CS152" s="19">
        <f t="shared" si="88"/>
        <v>5.2124840929958802</v>
      </c>
      <c r="CT152" s="19">
        <f t="shared" si="88"/>
        <v>5.2124840929958802</v>
      </c>
      <c r="CU152" s="19">
        <f t="shared" si="89"/>
        <v>5.2124840929958802</v>
      </c>
      <c r="CV152" s="19">
        <f t="shared" si="89"/>
        <v>5.2124840929958802</v>
      </c>
      <c r="CW152" s="19">
        <f t="shared" si="89"/>
        <v>5.2124840929958802</v>
      </c>
      <c r="CX152" s="19">
        <f t="shared" si="89"/>
        <v>5.2124840929958802</v>
      </c>
      <c r="CY152" s="19">
        <f t="shared" si="89"/>
        <v>5.2124840929958802</v>
      </c>
    </row>
    <row r="153" spans="1:103" ht="13.5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ref="H153:V153" si="94">I153-($AG153-$W153)/10</f>
        <v>0.3012367553361362</v>
      </c>
      <c r="I153" s="84">
        <f t="shared" si="94"/>
        <v>0.29491850884846665</v>
      </c>
      <c r="J153" s="84">
        <f t="shared" si="94"/>
        <v>0.28860026236079711</v>
      </c>
      <c r="K153" s="84">
        <f t="shared" si="94"/>
        <v>0.28228201587312757</v>
      </c>
      <c r="L153" s="84">
        <f t="shared" si="94"/>
        <v>0.27596376938545802</v>
      </c>
      <c r="M153" s="84">
        <f t="shared" si="94"/>
        <v>0.26964552289778848</v>
      </c>
      <c r="N153" s="84">
        <f t="shared" si="94"/>
        <v>0.26332727641011894</v>
      </c>
      <c r="O153" s="84">
        <f t="shared" si="94"/>
        <v>0.25700902992244939</v>
      </c>
      <c r="P153" s="84">
        <f t="shared" si="94"/>
        <v>0.25069078343477985</v>
      </c>
      <c r="Q153" s="84">
        <f t="shared" si="94"/>
        <v>0.24437253694711034</v>
      </c>
      <c r="R153" s="84">
        <f t="shared" si="94"/>
        <v>0.23805429045944079</v>
      </c>
      <c r="S153" s="84">
        <f t="shared" si="94"/>
        <v>0.23173604397177125</v>
      </c>
      <c r="T153" s="84">
        <f t="shared" si="94"/>
        <v>0.22541779748410171</v>
      </c>
      <c r="U153" s="84">
        <f t="shared" si="94"/>
        <v>0.21909955099643216</v>
      </c>
      <c r="V153" s="84">
        <f t="shared" si="94"/>
        <v>0.21278130450876262</v>
      </c>
      <c r="W153" s="75">
        <f>[3]Rates2020!L208</f>
        <v>0.20646305802109308</v>
      </c>
      <c r="X153" s="19">
        <f t="shared" si="91"/>
        <v>0.20014481153342353</v>
      </c>
      <c r="Y153" s="19">
        <f t="shared" si="91"/>
        <v>0.19382656504575399</v>
      </c>
      <c r="Z153" s="19">
        <f t="shared" si="91"/>
        <v>0.18750831855808445</v>
      </c>
      <c r="AA153" s="19">
        <f t="shared" si="91"/>
        <v>0.1811900720704149</v>
      </c>
      <c r="AB153" s="19">
        <f t="shared" si="91"/>
        <v>0.17487182558274536</v>
      </c>
      <c r="AC153" s="19">
        <f t="shared" si="91"/>
        <v>0.16855357909507582</v>
      </c>
      <c r="AD153" s="19">
        <f t="shared" si="91"/>
        <v>0.16223533260740627</v>
      </c>
      <c r="AE153" s="19">
        <f t="shared" si="91"/>
        <v>0.15591708611973673</v>
      </c>
      <c r="AF153" s="19">
        <f t="shared" si="91"/>
        <v>0.14959883963206719</v>
      </c>
      <c r="AG153" s="75">
        <f>[3]Rates2030!L208</f>
        <v>0.1432805931443977</v>
      </c>
      <c r="AH153" s="19">
        <f t="shared" si="84"/>
        <v>0.1432805931443977</v>
      </c>
      <c r="AI153" s="19">
        <f t="shared" si="85"/>
        <v>0.1432805931443977</v>
      </c>
      <c r="AJ153" s="19">
        <f t="shared" si="85"/>
        <v>0.1432805931443977</v>
      </c>
      <c r="AK153" s="19">
        <f t="shared" si="85"/>
        <v>0.1432805931443977</v>
      </c>
      <c r="AL153" s="19">
        <f t="shared" si="85"/>
        <v>0.1432805931443977</v>
      </c>
      <c r="AM153" s="19">
        <f t="shared" si="85"/>
        <v>0.1432805931443977</v>
      </c>
      <c r="AN153" s="19">
        <f t="shared" si="85"/>
        <v>0.1432805931443977</v>
      </c>
      <c r="AO153" s="19">
        <f t="shared" si="85"/>
        <v>0.1432805931443977</v>
      </c>
      <c r="AP153" s="19">
        <f t="shared" si="85"/>
        <v>0.1432805931443977</v>
      </c>
      <c r="AQ153" s="19">
        <f t="shared" si="85"/>
        <v>0.1432805931443977</v>
      </c>
      <c r="AR153" s="19">
        <f t="shared" si="85"/>
        <v>0.1432805931443977</v>
      </c>
      <c r="AS153" s="19">
        <f t="shared" si="85"/>
        <v>0.1432805931443977</v>
      </c>
      <c r="AT153" s="19">
        <f t="shared" si="85"/>
        <v>0.1432805931443977</v>
      </c>
      <c r="AU153" s="19">
        <f t="shared" si="85"/>
        <v>0.1432805931443977</v>
      </c>
      <c r="AV153" s="19">
        <f t="shared" si="85"/>
        <v>0.1432805931443977</v>
      </c>
      <c r="AW153" s="19">
        <f t="shared" si="85"/>
        <v>0.1432805931443977</v>
      </c>
      <c r="AX153" s="19">
        <f t="shared" si="85"/>
        <v>0.1432805931443977</v>
      </c>
      <c r="AY153" s="19">
        <f t="shared" si="86"/>
        <v>0.1432805931443977</v>
      </c>
      <c r="AZ153" s="19">
        <f t="shared" si="86"/>
        <v>0.1432805931443977</v>
      </c>
      <c r="BA153" s="19">
        <f t="shared" si="86"/>
        <v>0.1432805931443977</v>
      </c>
      <c r="BB153" s="19">
        <f t="shared" si="86"/>
        <v>0.1432805931443977</v>
      </c>
      <c r="BC153" s="19">
        <f t="shared" si="86"/>
        <v>0.1432805931443977</v>
      </c>
      <c r="BD153" s="19">
        <f t="shared" si="86"/>
        <v>0.1432805931443977</v>
      </c>
      <c r="BE153" s="19">
        <f t="shared" si="86"/>
        <v>0.1432805931443977</v>
      </c>
      <c r="BF153" s="19">
        <f t="shared" si="86"/>
        <v>0.1432805931443977</v>
      </c>
      <c r="BG153" s="19">
        <f t="shared" si="86"/>
        <v>0.1432805931443977</v>
      </c>
      <c r="BH153" s="19">
        <f t="shared" si="86"/>
        <v>0.1432805931443977</v>
      </c>
      <c r="BI153" s="19">
        <f t="shared" si="86"/>
        <v>0.1432805931443977</v>
      </c>
      <c r="BJ153" s="19">
        <f t="shared" si="86"/>
        <v>0.1432805931443977</v>
      </c>
      <c r="BK153" s="19">
        <f t="shared" si="86"/>
        <v>0.1432805931443977</v>
      </c>
      <c r="BL153" s="19">
        <f t="shared" si="86"/>
        <v>0.1432805931443977</v>
      </c>
      <c r="BM153" s="19">
        <f t="shared" si="86"/>
        <v>0.1432805931443977</v>
      </c>
      <c r="BN153" s="19">
        <f t="shared" si="86"/>
        <v>0.1432805931443977</v>
      </c>
      <c r="BO153" s="19">
        <f t="shared" si="87"/>
        <v>0.1432805931443977</v>
      </c>
      <c r="BP153" s="19">
        <f t="shared" si="87"/>
        <v>0.1432805931443977</v>
      </c>
      <c r="BQ153" s="19">
        <f t="shared" si="87"/>
        <v>0.1432805931443977</v>
      </c>
      <c r="BR153" s="19">
        <f t="shared" si="87"/>
        <v>0.1432805931443977</v>
      </c>
      <c r="BS153" s="19">
        <f t="shared" si="87"/>
        <v>0.1432805931443977</v>
      </c>
      <c r="BT153" s="19">
        <f t="shared" si="87"/>
        <v>0.1432805931443977</v>
      </c>
      <c r="BU153" s="19">
        <f t="shared" si="87"/>
        <v>0.1432805931443977</v>
      </c>
      <c r="BV153" s="19">
        <f t="shared" si="87"/>
        <v>0.1432805931443977</v>
      </c>
      <c r="BW153" s="19">
        <f t="shared" si="87"/>
        <v>0.1432805931443977</v>
      </c>
      <c r="BX153" s="19">
        <f t="shared" si="87"/>
        <v>0.1432805931443977</v>
      </c>
      <c r="BY153" s="19">
        <f t="shared" si="87"/>
        <v>0.1432805931443977</v>
      </c>
      <c r="BZ153" s="19">
        <f t="shared" si="87"/>
        <v>0.1432805931443977</v>
      </c>
      <c r="CA153" s="19">
        <f t="shared" si="87"/>
        <v>0.1432805931443977</v>
      </c>
      <c r="CB153" s="19">
        <f t="shared" si="87"/>
        <v>0.1432805931443977</v>
      </c>
      <c r="CC153" s="19">
        <f t="shared" si="87"/>
        <v>0.1432805931443977</v>
      </c>
      <c r="CD153" s="19">
        <f t="shared" si="87"/>
        <v>0.1432805931443977</v>
      </c>
      <c r="CE153" s="19">
        <f t="shared" si="88"/>
        <v>0.1432805931443977</v>
      </c>
      <c r="CF153" s="19">
        <f t="shared" si="88"/>
        <v>0.1432805931443977</v>
      </c>
      <c r="CG153" s="19">
        <f t="shared" si="88"/>
        <v>0.1432805931443977</v>
      </c>
      <c r="CH153" s="19">
        <f t="shared" si="88"/>
        <v>0.1432805931443977</v>
      </c>
      <c r="CI153" s="19">
        <f t="shared" si="88"/>
        <v>0.1432805931443977</v>
      </c>
      <c r="CJ153" s="19">
        <f t="shared" si="88"/>
        <v>0.1432805931443977</v>
      </c>
      <c r="CK153" s="19">
        <f t="shared" si="88"/>
        <v>0.1432805931443977</v>
      </c>
      <c r="CL153" s="19">
        <f t="shared" si="88"/>
        <v>0.1432805931443977</v>
      </c>
      <c r="CM153" s="19">
        <f t="shared" si="88"/>
        <v>0.1432805931443977</v>
      </c>
      <c r="CN153" s="19">
        <f t="shared" si="88"/>
        <v>0.1432805931443977</v>
      </c>
      <c r="CO153" s="19">
        <f t="shared" si="88"/>
        <v>0.1432805931443977</v>
      </c>
      <c r="CP153" s="19">
        <f t="shared" si="88"/>
        <v>0.1432805931443977</v>
      </c>
      <c r="CQ153" s="19">
        <f t="shared" si="88"/>
        <v>0.1432805931443977</v>
      </c>
      <c r="CR153" s="19">
        <f t="shared" si="88"/>
        <v>0.1432805931443977</v>
      </c>
      <c r="CS153" s="19">
        <f t="shared" si="88"/>
        <v>0.1432805931443977</v>
      </c>
      <c r="CT153" s="19">
        <f t="shared" si="88"/>
        <v>0.1432805931443977</v>
      </c>
      <c r="CU153" s="19">
        <f t="shared" si="89"/>
        <v>0.1432805931443977</v>
      </c>
      <c r="CV153" s="19">
        <f t="shared" si="89"/>
        <v>0.1432805931443977</v>
      </c>
      <c r="CW153" s="19">
        <f t="shared" si="89"/>
        <v>0.1432805931443977</v>
      </c>
      <c r="CX153" s="19">
        <f t="shared" si="89"/>
        <v>0.1432805931443977</v>
      </c>
      <c r="CY153" s="19">
        <f t="shared" si="89"/>
        <v>0.1432805931443977</v>
      </c>
    </row>
    <row r="154" spans="1:103" ht="13.5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ref="H154:V154" si="95">I154-($AG154-$W154)/10</f>
        <v>4.0598734458628298</v>
      </c>
      <c r="I154" s="84">
        <f t="shared" si="95"/>
        <v>4.037835603743904</v>
      </c>
      <c r="J154" s="84">
        <f t="shared" si="95"/>
        <v>4.0157977616249783</v>
      </c>
      <c r="K154" s="84">
        <f t="shared" si="95"/>
        <v>3.9937599195060525</v>
      </c>
      <c r="L154" s="84">
        <f t="shared" si="95"/>
        <v>3.9717220773871267</v>
      </c>
      <c r="M154" s="84">
        <f t="shared" si="95"/>
        <v>3.9496842352682009</v>
      </c>
      <c r="N154" s="84">
        <f t="shared" si="95"/>
        <v>3.9276463931492751</v>
      </c>
      <c r="O154" s="84">
        <f t="shared" si="95"/>
        <v>3.9056085510303493</v>
      </c>
      <c r="P154" s="84">
        <f t="shared" si="95"/>
        <v>3.8835707089114235</v>
      </c>
      <c r="Q154" s="84">
        <f t="shared" si="95"/>
        <v>3.8615328667924977</v>
      </c>
      <c r="R154" s="84">
        <f t="shared" si="95"/>
        <v>3.839495024673572</v>
      </c>
      <c r="S154" s="84">
        <f t="shared" si="95"/>
        <v>3.8174571825546462</v>
      </c>
      <c r="T154" s="84">
        <f t="shared" si="95"/>
        <v>3.7954193404357204</v>
      </c>
      <c r="U154" s="84">
        <f t="shared" si="95"/>
        <v>3.7733814983167946</v>
      </c>
      <c r="V154" s="84">
        <f t="shared" si="95"/>
        <v>3.7513436561978688</v>
      </c>
      <c r="W154" s="75">
        <f>[3]Rates2020!L215</f>
        <v>3.7293058140789426</v>
      </c>
      <c r="X154" s="19">
        <f t="shared" si="91"/>
        <v>3.7072679719600163</v>
      </c>
      <c r="Y154" s="19">
        <f t="shared" si="91"/>
        <v>3.6852301298410906</v>
      </c>
      <c r="Z154" s="19">
        <f t="shared" si="91"/>
        <v>3.6631922877221648</v>
      </c>
      <c r="AA154" s="19">
        <f t="shared" si="91"/>
        <v>3.641154445603239</v>
      </c>
      <c r="AB154" s="19">
        <f t="shared" si="91"/>
        <v>3.6191166034843132</v>
      </c>
      <c r="AC154" s="19">
        <f t="shared" si="91"/>
        <v>3.5970787613653874</v>
      </c>
      <c r="AD154" s="19">
        <f t="shared" si="91"/>
        <v>3.5750409192464616</v>
      </c>
      <c r="AE154" s="19">
        <f t="shared" si="91"/>
        <v>3.5530030771275358</v>
      </c>
      <c r="AF154" s="19">
        <f t="shared" si="91"/>
        <v>3.53096523500861</v>
      </c>
      <c r="AG154" s="75">
        <f>[3]Rates2030!L215</f>
        <v>3.5089273928896825</v>
      </c>
      <c r="AH154" s="19">
        <f t="shared" si="84"/>
        <v>3.5089273928896825</v>
      </c>
      <c r="AI154" s="19">
        <f t="shared" si="85"/>
        <v>3.5089273928896825</v>
      </c>
      <c r="AJ154" s="19">
        <f t="shared" si="85"/>
        <v>3.5089273928896825</v>
      </c>
      <c r="AK154" s="19">
        <f t="shared" si="85"/>
        <v>3.5089273928896825</v>
      </c>
      <c r="AL154" s="19">
        <f t="shared" si="85"/>
        <v>3.5089273928896825</v>
      </c>
      <c r="AM154" s="19">
        <f t="shared" si="85"/>
        <v>3.5089273928896825</v>
      </c>
      <c r="AN154" s="19">
        <f t="shared" si="85"/>
        <v>3.5089273928896825</v>
      </c>
      <c r="AO154" s="19">
        <f t="shared" si="85"/>
        <v>3.5089273928896825</v>
      </c>
      <c r="AP154" s="19">
        <f t="shared" si="85"/>
        <v>3.5089273928896825</v>
      </c>
      <c r="AQ154" s="19">
        <f t="shared" si="85"/>
        <v>3.5089273928896825</v>
      </c>
      <c r="AR154" s="19">
        <f t="shared" si="85"/>
        <v>3.5089273928896825</v>
      </c>
      <c r="AS154" s="19">
        <f t="shared" si="85"/>
        <v>3.5089273928896825</v>
      </c>
      <c r="AT154" s="19">
        <f t="shared" si="85"/>
        <v>3.5089273928896825</v>
      </c>
      <c r="AU154" s="19">
        <f t="shared" si="85"/>
        <v>3.5089273928896825</v>
      </c>
      <c r="AV154" s="19">
        <f t="shared" si="85"/>
        <v>3.5089273928896825</v>
      </c>
      <c r="AW154" s="19">
        <f t="shared" si="85"/>
        <v>3.5089273928896825</v>
      </c>
      <c r="AX154" s="19">
        <f t="shared" si="85"/>
        <v>3.5089273928896825</v>
      </c>
      <c r="AY154" s="19">
        <f t="shared" si="86"/>
        <v>3.5089273928896825</v>
      </c>
      <c r="AZ154" s="19">
        <f t="shared" si="86"/>
        <v>3.5089273928896825</v>
      </c>
      <c r="BA154" s="19">
        <f t="shared" si="86"/>
        <v>3.5089273928896825</v>
      </c>
      <c r="BB154" s="19">
        <f t="shared" si="86"/>
        <v>3.5089273928896825</v>
      </c>
      <c r="BC154" s="19">
        <f t="shared" si="86"/>
        <v>3.5089273928896825</v>
      </c>
      <c r="BD154" s="19">
        <f t="shared" si="86"/>
        <v>3.5089273928896825</v>
      </c>
      <c r="BE154" s="19">
        <f t="shared" si="86"/>
        <v>3.5089273928896825</v>
      </c>
      <c r="BF154" s="19">
        <f t="shared" si="86"/>
        <v>3.5089273928896825</v>
      </c>
      <c r="BG154" s="19">
        <f t="shared" si="86"/>
        <v>3.5089273928896825</v>
      </c>
      <c r="BH154" s="19">
        <f t="shared" si="86"/>
        <v>3.5089273928896825</v>
      </c>
      <c r="BI154" s="19">
        <f t="shared" si="86"/>
        <v>3.5089273928896825</v>
      </c>
      <c r="BJ154" s="19">
        <f t="shared" si="86"/>
        <v>3.5089273928896825</v>
      </c>
      <c r="BK154" s="19">
        <f t="shared" si="86"/>
        <v>3.5089273928896825</v>
      </c>
      <c r="BL154" s="19">
        <f t="shared" si="86"/>
        <v>3.5089273928896825</v>
      </c>
      <c r="BM154" s="19">
        <f t="shared" si="86"/>
        <v>3.5089273928896825</v>
      </c>
      <c r="BN154" s="19">
        <f t="shared" si="86"/>
        <v>3.5089273928896825</v>
      </c>
      <c r="BO154" s="19">
        <f t="shared" si="87"/>
        <v>3.5089273928896825</v>
      </c>
      <c r="BP154" s="19">
        <f t="shared" si="87"/>
        <v>3.5089273928896825</v>
      </c>
      <c r="BQ154" s="19">
        <f t="shared" si="87"/>
        <v>3.5089273928896825</v>
      </c>
      <c r="BR154" s="19">
        <f t="shared" si="87"/>
        <v>3.5089273928896825</v>
      </c>
      <c r="BS154" s="19">
        <f t="shared" si="87"/>
        <v>3.5089273928896825</v>
      </c>
      <c r="BT154" s="19">
        <f t="shared" si="87"/>
        <v>3.5089273928896825</v>
      </c>
      <c r="BU154" s="19">
        <f t="shared" si="87"/>
        <v>3.5089273928896825</v>
      </c>
      <c r="BV154" s="19">
        <f t="shared" si="87"/>
        <v>3.5089273928896825</v>
      </c>
      <c r="BW154" s="19">
        <f t="shared" si="87"/>
        <v>3.5089273928896825</v>
      </c>
      <c r="BX154" s="19">
        <f t="shared" si="87"/>
        <v>3.5089273928896825</v>
      </c>
      <c r="BY154" s="19">
        <f t="shared" si="87"/>
        <v>3.5089273928896825</v>
      </c>
      <c r="BZ154" s="19">
        <f t="shared" si="87"/>
        <v>3.5089273928896825</v>
      </c>
      <c r="CA154" s="19">
        <f t="shared" si="87"/>
        <v>3.5089273928896825</v>
      </c>
      <c r="CB154" s="19">
        <f t="shared" si="87"/>
        <v>3.5089273928896825</v>
      </c>
      <c r="CC154" s="19">
        <f t="shared" si="87"/>
        <v>3.5089273928896825</v>
      </c>
      <c r="CD154" s="19">
        <f t="shared" si="87"/>
        <v>3.5089273928896825</v>
      </c>
      <c r="CE154" s="19">
        <f t="shared" si="88"/>
        <v>3.5089273928896825</v>
      </c>
      <c r="CF154" s="19">
        <f t="shared" si="88"/>
        <v>3.5089273928896825</v>
      </c>
      <c r="CG154" s="19">
        <f t="shared" si="88"/>
        <v>3.5089273928896825</v>
      </c>
      <c r="CH154" s="19">
        <f t="shared" si="88"/>
        <v>3.5089273928896825</v>
      </c>
      <c r="CI154" s="19">
        <f t="shared" si="88"/>
        <v>3.5089273928896825</v>
      </c>
      <c r="CJ154" s="19">
        <f t="shared" si="88"/>
        <v>3.5089273928896825</v>
      </c>
      <c r="CK154" s="19">
        <f t="shared" si="88"/>
        <v>3.5089273928896825</v>
      </c>
      <c r="CL154" s="19">
        <f t="shared" si="88"/>
        <v>3.5089273928896825</v>
      </c>
      <c r="CM154" s="19">
        <f t="shared" si="88"/>
        <v>3.5089273928896825</v>
      </c>
      <c r="CN154" s="19">
        <f t="shared" si="88"/>
        <v>3.5089273928896825</v>
      </c>
      <c r="CO154" s="19">
        <f t="shared" si="88"/>
        <v>3.5089273928896825</v>
      </c>
      <c r="CP154" s="19">
        <f t="shared" si="88"/>
        <v>3.5089273928896825</v>
      </c>
      <c r="CQ154" s="19">
        <f t="shared" si="88"/>
        <v>3.5089273928896825</v>
      </c>
      <c r="CR154" s="19">
        <f t="shared" si="88"/>
        <v>3.5089273928896825</v>
      </c>
      <c r="CS154" s="19">
        <f t="shared" si="88"/>
        <v>3.5089273928896825</v>
      </c>
      <c r="CT154" s="19">
        <f t="shared" si="88"/>
        <v>3.5089273928896825</v>
      </c>
      <c r="CU154" s="19">
        <f t="shared" si="89"/>
        <v>3.5089273928896825</v>
      </c>
      <c r="CV154" s="19">
        <f t="shared" si="89"/>
        <v>3.5089273928896825</v>
      </c>
      <c r="CW154" s="19">
        <f t="shared" si="89"/>
        <v>3.5089273928896825</v>
      </c>
      <c r="CX154" s="19">
        <f t="shared" si="89"/>
        <v>3.5089273928896825</v>
      </c>
      <c r="CY154" s="19">
        <f t="shared" si="89"/>
        <v>3.5089273928896825</v>
      </c>
    </row>
    <row r="155" spans="1:103" ht="13.5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ref="H155:V155" si="96">I155-($AG155-$W155)/10</f>
        <v>0.28978135018775936</v>
      </c>
      <c r="I155" s="84">
        <f t="shared" si="96"/>
        <v>0.28401071229329006</v>
      </c>
      <c r="J155" s="84">
        <f t="shared" si="96"/>
        <v>0.27824007439882076</v>
      </c>
      <c r="K155" s="84">
        <f t="shared" si="96"/>
        <v>0.27246943650435146</v>
      </c>
      <c r="L155" s="84">
        <f t="shared" si="96"/>
        <v>0.26669879860988216</v>
      </c>
      <c r="M155" s="84">
        <f t="shared" si="96"/>
        <v>0.26092816071541286</v>
      </c>
      <c r="N155" s="84">
        <f t="shared" si="96"/>
        <v>0.25515752282094356</v>
      </c>
      <c r="O155" s="84">
        <f t="shared" si="96"/>
        <v>0.24938688492647429</v>
      </c>
      <c r="P155" s="84">
        <f t="shared" si="96"/>
        <v>0.24361624703200502</v>
      </c>
      <c r="Q155" s="84">
        <f t="shared" si="96"/>
        <v>0.23784560913753575</v>
      </c>
      <c r="R155" s="84">
        <f t="shared" si="96"/>
        <v>0.23207497124306647</v>
      </c>
      <c r="S155" s="84">
        <f t="shared" si="96"/>
        <v>0.2263043333485972</v>
      </c>
      <c r="T155" s="84">
        <f t="shared" si="96"/>
        <v>0.22053369545412793</v>
      </c>
      <c r="U155" s="84">
        <f t="shared" si="96"/>
        <v>0.21476305755965866</v>
      </c>
      <c r="V155" s="84">
        <f t="shared" si="96"/>
        <v>0.20899241966518939</v>
      </c>
      <c r="W155" s="75">
        <f>[3]Rates2020!N208</f>
        <v>0.20322178177072012</v>
      </c>
      <c r="X155" s="19">
        <f t="shared" si="91"/>
        <v>0.19745114387625085</v>
      </c>
      <c r="Y155" s="19">
        <f t="shared" si="91"/>
        <v>0.19168050598178157</v>
      </c>
      <c r="Z155" s="19">
        <f t="shared" si="91"/>
        <v>0.1859098680873123</v>
      </c>
      <c r="AA155" s="19">
        <f t="shared" si="91"/>
        <v>0.18013923019284303</v>
      </c>
      <c r="AB155" s="19">
        <f t="shared" si="91"/>
        <v>0.17436859229837376</v>
      </c>
      <c r="AC155" s="19">
        <f t="shared" si="91"/>
        <v>0.16859795440390449</v>
      </c>
      <c r="AD155" s="19">
        <f t="shared" si="91"/>
        <v>0.16282731650943522</v>
      </c>
      <c r="AE155" s="19">
        <f t="shared" si="91"/>
        <v>0.15705667861496594</v>
      </c>
      <c r="AF155" s="19">
        <f t="shared" si="91"/>
        <v>0.15128604072049667</v>
      </c>
      <c r="AG155" s="75">
        <f>[3]Rates2030!N208</f>
        <v>0.14551540282602732</v>
      </c>
      <c r="AH155" s="19">
        <f t="shared" si="84"/>
        <v>0.14551540282602732</v>
      </c>
      <c r="AI155" s="19">
        <f t="shared" si="85"/>
        <v>0.14551540282602732</v>
      </c>
      <c r="AJ155" s="19">
        <f t="shared" si="85"/>
        <v>0.14551540282602732</v>
      </c>
      <c r="AK155" s="19">
        <f t="shared" si="85"/>
        <v>0.14551540282602732</v>
      </c>
      <c r="AL155" s="19">
        <f t="shared" si="85"/>
        <v>0.14551540282602732</v>
      </c>
      <c r="AM155" s="19">
        <f t="shared" si="85"/>
        <v>0.14551540282602732</v>
      </c>
      <c r="AN155" s="19">
        <f t="shared" si="85"/>
        <v>0.14551540282602732</v>
      </c>
      <c r="AO155" s="19">
        <f t="shared" si="85"/>
        <v>0.14551540282602732</v>
      </c>
      <c r="AP155" s="19">
        <f t="shared" si="85"/>
        <v>0.14551540282602732</v>
      </c>
      <c r="AQ155" s="19">
        <f t="shared" si="85"/>
        <v>0.14551540282602732</v>
      </c>
      <c r="AR155" s="19">
        <f t="shared" si="85"/>
        <v>0.14551540282602732</v>
      </c>
      <c r="AS155" s="19">
        <f t="shared" si="85"/>
        <v>0.14551540282602732</v>
      </c>
      <c r="AT155" s="19">
        <f t="shared" si="85"/>
        <v>0.14551540282602732</v>
      </c>
      <c r="AU155" s="19">
        <f t="shared" si="85"/>
        <v>0.14551540282602732</v>
      </c>
      <c r="AV155" s="19">
        <f t="shared" si="85"/>
        <v>0.14551540282602732</v>
      </c>
      <c r="AW155" s="19">
        <f t="shared" si="85"/>
        <v>0.14551540282602732</v>
      </c>
      <c r="AX155" s="19">
        <f t="shared" si="85"/>
        <v>0.14551540282602732</v>
      </c>
      <c r="AY155" s="19">
        <f t="shared" si="86"/>
        <v>0.14551540282602732</v>
      </c>
      <c r="AZ155" s="19">
        <f t="shared" si="86"/>
        <v>0.14551540282602732</v>
      </c>
      <c r="BA155" s="19">
        <f t="shared" si="86"/>
        <v>0.14551540282602732</v>
      </c>
      <c r="BB155" s="19">
        <f t="shared" si="86"/>
        <v>0.14551540282602732</v>
      </c>
      <c r="BC155" s="19">
        <f t="shared" si="86"/>
        <v>0.14551540282602732</v>
      </c>
      <c r="BD155" s="19">
        <f t="shared" si="86"/>
        <v>0.14551540282602732</v>
      </c>
      <c r="BE155" s="19">
        <f t="shared" si="86"/>
        <v>0.14551540282602732</v>
      </c>
      <c r="BF155" s="19">
        <f t="shared" si="86"/>
        <v>0.14551540282602732</v>
      </c>
      <c r="BG155" s="19">
        <f t="shared" si="86"/>
        <v>0.14551540282602732</v>
      </c>
      <c r="BH155" s="19">
        <f t="shared" si="86"/>
        <v>0.14551540282602732</v>
      </c>
      <c r="BI155" s="19">
        <f t="shared" si="86"/>
        <v>0.14551540282602732</v>
      </c>
      <c r="BJ155" s="19">
        <f t="shared" si="86"/>
        <v>0.14551540282602732</v>
      </c>
      <c r="BK155" s="19">
        <f t="shared" si="86"/>
        <v>0.14551540282602732</v>
      </c>
      <c r="BL155" s="19">
        <f t="shared" si="86"/>
        <v>0.14551540282602732</v>
      </c>
      <c r="BM155" s="19">
        <f t="shared" si="86"/>
        <v>0.14551540282602732</v>
      </c>
      <c r="BN155" s="19">
        <f t="shared" si="86"/>
        <v>0.14551540282602732</v>
      </c>
      <c r="BO155" s="19">
        <f t="shared" si="87"/>
        <v>0.14551540282602732</v>
      </c>
      <c r="BP155" s="19">
        <f t="shared" si="87"/>
        <v>0.14551540282602732</v>
      </c>
      <c r="BQ155" s="19">
        <f t="shared" si="87"/>
        <v>0.14551540282602732</v>
      </c>
      <c r="BR155" s="19">
        <f t="shared" si="87"/>
        <v>0.14551540282602732</v>
      </c>
      <c r="BS155" s="19">
        <f t="shared" si="87"/>
        <v>0.14551540282602732</v>
      </c>
      <c r="BT155" s="19">
        <f t="shared" si="87"/>
        <v>0.14551540282602732</v>
      </c>
      <c r="BU155" s="19">
        <f t="shared" si="87"/>
        <v>0.14551540282602732</v>
      </c>
      <c r="BV155" s="19">
        <f t="shared" si="87"/>
        <v>0.14551540282602732</v>
      </c>
      <c r="BW155" s="19">
        <f t="shared" si="87"/>
        <v>0.14551540282602732</v>
      </c>
      <c r="BX155" s="19">
        <f t="shared" si="87"/>
        <v>0.14551540282602732</v>
      </c>
      <c r="BY155" s="19">
        <f t="shared" si="87"/>
        <v>0.14551540282602732</v>
      </c>
      <c r="BZ155" s="19">
        <f t="shared" si="87"/>
        <v>0.14551540282602732</v>
      </c>
      <c r="CA155" s="19">
        <f t="shared" si="87"/>
        <v>0.14551540282602732</v>
      </c>
      <c r="CB155" s="19">
        <f t="shared" si="87"/>
        <v>0.14551540282602732</v>
      </c>
      <c r="CC155" s="19">
        <f t="shared" si="87"/>
        <v>0.14551540282602732</v>
      </c>
      <c r="CD155" s="19">
        <f t="shared" si="87"/>
        <v>0.14551540282602732</v>
      </c>
      <c r="CE155" s="19">
        <f t="shared" si="88"/>
        <v>0.14551540282602732</v>
      </c>
      <c r="CF155" s="19">
        <f t="shared" si="88"/>
        <v>0.14551540282602732</v>
      </c>
      <c r="CG155" s="19">
        <f t="shared" si="88"/>
        <v>0.14551540282602732</v>
      </c>
      <c r="CH155" s="19">
        <f t="shared" si="88"/>
        <v>0.14551540282602732</v>
      </c>
      <c r="CI155" s="19">
        <f t="shared" si="88"/>
        <v>0.14551540282602732</v>
      </c>
      <c r="CJ155" s="19">
        <f t="shared" si="88"/>
        <v>0.14551540282602732</v>
      </c>
      <c r="CK155" s="19">
        <f t="shared" si="88"/>
        <v>0.14551540282602732</v>
      </c>
      <c r="CL155" s="19">
        <f t="shared" si="88"/>
        <v>0.14551540282602732</v>
      </c>
      <c r="CM155" s="19">
        <f t="shared" si="88"/>
        <v>0.14551540282602732</v>
      </c>
      <c r="CN155" s="19">
        <f t="shared" si="88"/>
        <v>0.14551540282602732</v>
      </c>
      <c r="CO155" s="19">
        <f t="shared" si="88"/>
        <v>0.14551540282602732</v>
      </c>
      <c r="CP155" s="19">
        <f t="shared" si="88"/>
        <v>0.14551540282602732</v>
      </c>
      <c r="CQ155" s="19">
        <f t="shared" si="88"/>
        <v>0.14551540282602732</v>
      </c>
      <c r="CR155" s="19">
        <f t="shared" si="88"/>
        <v>0.14551540282602732</v>
      </c>
      <c r="CS155" s="19">
        <f t="shared" si="88"/>
        <v>0.14551540282602732</v>
      </c>
      <c r="CT155" s="19">
        <f t="shared" si="88"/>
        <v>0.14551540282602732</v>
      </c>
      <c r="CU155" s="19">
        <f t="shared" si="89"/>
        <v>0.14551540282602732</v>
      </c>
      <c r="CV155" s="19">
        <f t="shared" si="89"/>
        <v>0.14551540282602732</v>
      </c>
      <c r="CW155" s="19">
        <f t="shared" si="89"/>
        <v>0.14551540282602732</v>
      </c>
      <c r="CX155" s="19">
        <f t="shared" si="89"/>
        <v>0.14551540282602732</v>
      </c>
      <c r="CY155" s="19">
        <f t="shared" si="89"/>
        <v>0.14551540282602732</v>
      </c>
    </row>
    <row r="156" spans="1:103" ht="13.5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ref="H156:V156" si="97">I156-($AG156-$W156)/10</f>
        <v>4.3119299089553547</v>
      </c>
      <c r="I156" s="85">
        <f t="shared" si="97"/>
        <v>4.2916394686174693</v>
      </c>
      <c r="J156" s="85">
        <f t="shared" si="97"/>
        <v>4.2713490282795838</v>
      </c>
      <c r="K156" s="85">
        <f t="shared" si="97"/>
        <v>4.2510585879416984</v>
      </c>
      <c r="L156" s="85">
        <f t="shared" si="97"/>
        <v>4.230768147603813</v>
      </c>
      <c r="M156" s="85">
        <f t="shared" si="97"/>
        <v>4.2104777072659276</v>
      </c>
      <c r="N156" s="85">
        <f t="shared" si="97"/>
        <v>4.1901872669280422</v>
      </c>
      <c r="O156" s="85">
        <f t="shared" si="97"/>
        <v>4.1698968265901568</v>
      </c>
      <c r="P156" s="85">
        <f t="shared" si="97"/>
        <v>4.1496063862522714</v>
      </c>
      <c r="Q156" s="85">
        <f t="shared" si="97"/>
        <v>4.129315945914386</v>
      </c>
      <c r="R156" s="85">
        <f t="shared" si="97"/>
        <v>4.1090255055765006</v>
      </c>
      <c r="S156" s="85">
        <f t="shared" si="97"/>
        <v>4.0887350652386152</v>
      </c>
      <c r="T156" s="85">
        <f t="shared" si="97"/>
        <v>4.0684446249007298</v>
      </c>
      <c r="U156" s="85">
        <f t="shared" si="97"/>
        <v>4.0481541845628444</v>
      </c>
      <c r="V156" s="85">
        <f t="shared" si="97"/>
        <v>4.027863744224959</v>
      </c>
      <c r="W156" s="76">
        <f>[3]Rates2020!N215</f>
        <v>4.0075733038870736</v>
      </c>
      <c r="X156" s="25">
        <f t="shared" si="91"/>
        <v>3.9872828635491881</v>
      </c>
      <c r="Y156" s="25">
        <f t="shared" si="91"/>
        <v>3.9669924232113027</v>
      </c>
      <c r="Z156" s="25">
        <f t="shared" si="91"/>
        <v>3.9467019828734173</v>
      </c>
      <c r="AA156" s="25">
        <f t="shared" si="91"/>
        <v>3.9264115425355319</v>
      </c>
      <c r="AB156" s="25">
        <f t="shared" si="91"/>
        <v>3.9061211021976465</v>
      </c>
      <c r="AC156" s="25">
        <f t="shared" si="91"/>
        <v>3.8858306618597611</v>
      </c>
      <c r="AD156" s="25">
        <f t="shared" si="91"/>
        <v>3.8655402215218757</v>
      </c>
      <c r="AE156" s="25">
        <f t="shared" si="91"/>
        <v>3.8452497811839903</v>
      </c>
      <c r="AF156" s="25">
        <f t="shared" si="91"/>
        <v>3.8249593408461049</v>
      </c>
      <c r="AG156" s="76">
        <f>[3]Rates2030!N215</f>
        <v>3.804668900508219</v>
      </c>
      <c r="AH156" s="25">
        <f t="shared" si="84"/>
        <v>3.804668900508219</v>
      </c>
      <c r="AI156" s="25">
        <f t="shared" si="85"/>
        <v>3.804668900508219</v>
      </c>
      <c r="AJ156" s="25">
        <f t="shared" si="85"/>
        <v>3.804668900508219</v>
      </c>
      <c r="AK156" s="25">
        <f t="shared" si="85"/>
        <v>3.804668900508219</v>
      </c>
      <c r="AL156" s="25">
        <f t="shared" si="85"/>
        <v>3.804668900508219</v>
      </c>
      <c r="AM156" s="25">
        <f t="shared" si="85"/>
        <v>3.804668900508219</v>
      </c>
      <c r="AN156" s="25">
        <f t="shared" si="85"/>
        <v>3.804668900508219</v>
      </c>
      <c r="AO156" s="25">
        <f t="shared" si="85"/>
        <v>3.804668900508219</v>
      </c>
      <c r="AP156" s="25">
        <f t="shared" si="85"/>
        <v>3.804668900508219</v>
      </c>
      <c r="AQ156" s="25">
        <f t="shared" si="85"/>
        <v>3.804668900508219</v>
      </c>
      <c r="AR156" s="25">
        <f t="shared" si="85"/>
        <v>3.804668900508219</v>
      </c>
      <c r="AS156" s="25">
        <f t="shared" si="85"/>
        <v>3.804668900508219</v>
      </c>
      <c r="AT156" s="25">
        <f t="shared" si="85"/>
        <v>3.804668900508219</v>
      </c>
      <c r="AU156" s="25">
        <f t="shared" si="85"/>
        <v>3.804668900508219</v>
      </c>
      <c r="AV156" s="25">
        <f t="shared" si="85"/>
        <v>3.804668900508219</v>
      </c>
      <c r="AW156" s="25">
        <f t="shared" si="85"/>
        <v>3.804668900508219</v>
      </c>
      <c r="AX156" s="25">
        <f t="shared" si="85"/>
        <v>3.804668900508219</v>
      </c>
      <c r="AY156" s="25">
        <f t="shared" si="86"/>
        <v>3.804668900508219</v>
      </c>
      <c r="AZ156" s="25">
        <f t="shared" si="86"/>
        <v>3.804668900508219</v>
      </c>
      <c r="BA156" s="25">
        <f t="shared" si="86"/>
        <v>3.804668900508219</v>
      </c>
      <c r="BB156" s="25">
        <f t="shared" si="86"/>
        <v>3.804668900508219</v>
      </c>
      <c r="BC156" s="25">
        <f t="shared" si="86"/>
        <v>3.804668900508219</v>
      </c>
      <c r="BD156" s="25">
        <f t="shared" si="86"/>
        <v>3.804668900508219</v>
      </c>
      <c r="BE156" s="25">
        <f t="shared" si="86"/>
        <v>3.804668900508219</v>
      </c>
      <c r="BF156" s="25">
        <f t="shared" si="86"/>
        <v>3.804668900508219</v>
      </c>
      <c r="BG156" s="25">
        <f t="shared" si="86"/>
        <v>3.804668900508219</v>
      </c>
      <c r="BH156" s="25">
        <f t="shared" si="86"/>
        <v>3.804668900508219</v>
      </c>
      <c r="BI156" s="25">
        <f t="shared" si="86"/>
        <v>3.804668900508219</v>
      </c>
      <c r="BJ156" s="25">
        <f t="shared" si="86"/>
        <v>3.804668900508219</v>
      </c>
      <c r="BK156" s="25">
        <f t="shared" si="86"/>
        <v>3.804668900508219</v>
      </c>
      <c r="BL156" s="25">
        <f t="shared" si="86"/>
        <v>3.804668900508219</v>
      </c>
      <c r="BM156" s="25">
        <f t="shared" si="86"/>
        <v>3.804668900508219</v>
      </c>
      <c r="BN156" s="25">
        <f t="shared" si="86"/>
        <v>3.804668900508219</v>
      </c>
      <c r="BO156" s="25">
        <f t="shared" si="87"/>
        <v>3.804668900508219</v>
      </c>
      <c r="BP156" s="25">
        <f t="shared" si="87"/>
        <v>3.804668900508219</v>
      </c>
      <c r="BQ156" s="25">
        <f t="shared" si="87"/>
        <v>3.804668900508219</v>
      </c>
      <c r="BR156" s="25">
        <f t="shared" si="87"/>
        <v>3.804668900508219</v>
      </c>
      <c r="BS156" s="25">
        <f t="shared" si="87"/>
        <v>3.804668900508219</v>
      </c>
      <c r="BT156" s="25">
        <f t="shared" si="87"/>
        <v>3.804668900508219</v>
      </c>
      <c r="BU156" s="25">
        <f t="shared" si="87"/>
        <v>3.804668900508219</v>
      </c>
      <c r="BV156" s="25">
        <f t="shared" si="87"/>
        <v>3.804668900508219</v>
      </c>
      <c r="BW156" s="25">
        <f t="shared" si="87"/>
        <v>3.804668900508219</v>
      </c>
      <c r="BX156" s="25">
        <f t="shared" si="87"/>
        <v>3.804668900508219</v>
      </c>
      <c r="BY156" s="25">
        <f t="shared" si="87"/>
        <v>3.804668900508219</v>
      </c>
      <c r="BZ156" s="25">
        <f t="shared" si="87"/>
        <v>3.804668900508219</v>
      </c>
      <c r="CA156" s="25">
        <f t="shared" si="87"/>
        <v>3.804668900508219</v>
      </c>
      <c r="CB156" s="25">
        <f t="shared" si="87"/>
        <v>3.804668900508219</v>
      </c>
      <c r="CC156" s="25">
        <f t="shared" si="87"/>
        <v>3.804668900508219</v>
      </c>
      <c r="CD156" s="25">
        <f t="shared" si="87"/>
        <v>3.804668900508219</v>
      </c>
      <c r="CE156" s="25">
        <f t="shared" si="88"/>
        <v>3.804668900508219</v>
      </c>
      <c r="CF156" s="25">
        <f t="shared" si="88"/>
        <v>3.804668900508219</v>
      </c>
      <c r="CG156" s="25">
        <f t="shared" si="88"/>
        <v>3.804668900508219</v>
      </c>
      <c r="CH156" s="25">
        <f t="shared" si="88"/>
        <v>3.804668900508219</v>
      </c>
      <c r="CI156" s="25">
        <f t="shared" si="88"/>
        <v>3.804668900508219</v>
      </c>
      <c r="CJ156" s="25">
        <f t="shared" si="88"/>
        <v>3.804668900508219</v>
      </c>
      <c r="CK156" s="25">
        <f t="shared" si="88"/>
        <v>3.804668900508219</v>
      </c>
      <c r="CL156" s="25">
        <f t="shared" si="88"/>
        <v>3.804668900508219</v>
      </c>
      <c r="CM156" s="25">
        <f t="shared" si="88"/>
        <v>3.804668900508219</v>
      </c>
      <c r="CN156" s="25">
        <f t="shared" si="88"/>
        <v>3.804668900508219</v>
      </c>
      <c r="CO156" s="25">
        <f t="shared" si="88"/>
        <v>3.804668900508219</v>
      </c>
      <c r="CP156" s="25">
        <f t="shared" si="88"/>
        <v>3.804668900508219</v>
      </c>
      <c r="CQ156" s="25">
        <f t="shared" si="88"/>
        <v>3.804668900508219</v>
      </c>
      <c r="CR156" s="25">
        <f t="shared" si="88"/>
        <v>3.804668900508219</v>
      </c>
      <c r="CS156" s="25">
        <f t="shared" si="88"/>
        <v>3.804668900508219</v>
      </c>
      <c r="CT156" s="25">
        <f t="shared" si="88"/>
        <v>3.804668900508219</v>
      </c>
      <c r="CU156" s="25">
        <f t="shared" si="89"/>
        <v>3.804668900508219</v>
      </c>
      <c r="CV156" s="25">
        <f t="shared" si="89"/>
        <v>3.804668900508219</v>
      </c>
      <c r="CW156" s="25">
        <f t="shared" si="89"/>
        <v>3.804668900508219</v>
      </c>
      <c r="CX156" s="25">
        <f t="shared" si="89"/>
        <v>3.804668900508219</v>
      </c>
      <c r="CY156" s="25">
        <f t="shared" si="89"/>
        <v>3.804668900508219</v>
      </c>
    </row>
    <row r="157" spans="1:103" ht="13.5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ref="H157:V157" si="98">I157-($AG157-$W157)/10</f>
        <v>0</v>
      </c>
      <c r="I157" s="86">
        <f t="shared" si="98"/>
        <v>0</v>
      </c>
      <c r="J157" s="86">
        <f t="shared" si="98"/>
        <v>0</v>
      </c>
      <c r="K157" s="86">
        <f t="shared" si="98"/>
        <v>0</v>
      </c>
      <c r="L157" s="86">
        <f t="shared" si="98"/>
        <v>0</v>
      </c>
      <c r="M157" s="86">
        <f t="shared" si="98"/>
        <v>0</v>
      </c>
      <c r="N157" s="86">
        <f t="shared" si="98"/>
        <v>0</v>
      </c>
      <c r="O157" s="86">
        <f t="shared" si="98"/>
        <v>0</v>
      </c>
      <c r="P157" s="86">
        <f t="shared" si="98"/>
        <v>0</v>
      </c>
      <c r="Q157" s="86">
        <f t="shared" si="98"/>
        <v>0</v>
      </c>
      <c r="R157" s="86">
        <f t="shared" si="98"/>
        <v>0</v>
      </c>
      <c r="S157" s="86">
        <f t="shared" si="98"/>
        <v>0</v>
      </c>
      <c r="T157" s="86">
        <f t="shared" si="98"/>
        <v>0</v>
      </c>
      <c r="U157" s="86">
        <f t="shared" si="98"/>
        <v>0</v>
      </c>
      <c r="V157" s="86">
        <f t="shared" si="98"/>
        <v>0</v>
      </c>
      <c r="W157" s="77">
        <f>[3]Rates2020!G217</f>
        <v>0</v>
      </c>
      <c r="X157" s="31">
        <f t="shared" si="91"/>
        <v>0</v>
      </c>
      <c r="Y157" s="31">
        <f t="shared" si="91"/>
        <v>0</v>
      </c>
      <c r="Z157" s="31">
        <f t="shared" si="91"/>
        <v>0</v>
      </c>
      <c r="AA157" s="31">
        <f t="shared" si="91"/>
        <v>0</v>
      </c>
      <c r="AB157" s="31">
        <f t="shared" si="91"/>
        <v>0</v>
      </c>
      <c r="AC157" s="31">
        <f t="shared" si="91"/>
        <v>0</v>
      </c>
      <c r="AD157" s="31">
        <f t="shared" si="91"/>
        <v>0</v>
      </c>
      <c r="AE157" s="31">
        <f t="shared" si="91"/>
        <v>0</v>
      </c>
      <c r="AF157" s="31">
        <f t="shared" si="91"/>
        <v>0</v>
      </c>
      <c r="AG157" s="77">
        <f>[3]Rates2030!G217</f>
        <v>0</v>
      </c>
      <c r="AH157" s="31">
        <f t="shared" si="84"/>
        <v>0</v>
      </c>
      <c r="AI157" s="31">
        <f t="shared" si="85"/>
        <v>0</v>
      </c>
      <c r="AJ157" s="31">
        <f t="shared" si="85"/>
        <v>0</v>
      </c>
      <c r="AK157" s="31">
        <f t="shared" si="85"/>
        <v>0</v>
      </c>
      <c r="AL157" s="31">
        <f t="shared" si="85"/>
        <v>0</v>
      </c>
      <c r="AM157" s="31">
        <f t="shared" si="85"/>
        <v>0</v>
      </c>
      <c r="AN157" s="31">
        <f t="shared" si="85"/>
        <v>0</v>
      </c>
      <c r="AO157" s="31">
        <f t="shared" si="85"/>
        <v>0</v>
      </c>
      <c r="AP157" s="31">
        <f t="shared" si="85"/>
        <v>0</v>
      </c>
      <c r="AQ157" s="31">
        <f t="shared" si="85"/>
        <v>0</v>
      </c>
      <c r="AR157" s="31">
        <f t="shared" si="85"/>
        <v>0</v>
      </c>
      <c r="AS157" s="31">
        <f t="shared" si="85"/>
        <v>0</v>
      </c>
      <c r="AT157" s="31">
        <f t="shared" si="85"/>
        <v>0</v>
      </c>
      <c r="AU157" s="31">
        <f t="shared" si="85"/>
        <v>0</v>
      </c>
      <c r="AV157" s="31">
        <f t="shared" si="85"/>
        <v>0</v>
      </c>
      <c r="AW157" s="31">
        <f t="shared" si="85"/>
        <v>0</v>
      </c>
      <c r="AX157" s="31">
        <f t="shared" si="85"/>
        <v>0</v>
      </c>
      <c r="AY157" s="31">
        <f t="shared" si="86"/>
        <v>0</v>
      </c>
      <c r="AZ157" s="31">
        <f t="shared" si="86"/>
        <v>0</v>
      </c>
      <c r="BA157" s="31">
        <f t="shared" si="86"/>
        <v>0</v>
      </c>
      <c r="BB157" s="31">
        <f t="shared" si="86"/>
        <v>0</v>
      </c>
      <c r="BC157" s="31">
        <f t="shared" si="86"/>
        <v>0</v>
      </c>
      <c r="BD157" s="31">
        <f t="shared" si="86"/>
        <v>0</v>
      </c>
      <c r="BE157" s="31">
        <f t="shared" si="86"/>
        <v>0</v>
      </c>
      <c r="BF157" s="31">
        <f t="shared" si="86"/>
        <v>0</v>
      </c>
      <c r="BG157" s="31">
        <f t="shared" si="86"/>
        <v>0</v>
      </c>
      <c r="BH157" s="31">
        <f t="shared" si="86"/>
        <v>0</v>
      </c>
      <c r="BI157" s="31">
        <f t="shared" si="86"/>
        <v>0</v>
      </c>
      <c r="BJ157" s="31">
        <f t="shared" si="86"/>
        <v>0</v>
      </c>
      <c r="BK157" s="31">
        <f t="shared" si="86"/>
        <v>0</v>
      </c>
      <c r="BL157" s="31">
        <f t="shared" si="86"/>
        <v>0</v>
      </c>
      <c r="BM157" s="31">
        <f t="shared" si="86"/>
        <v>0</v>
      </c>
      <c r="BN157" s="31">
        <f t="shared" si="86"/>
        <v>0</v>
      </c>
      <c r="BO157" s="31">
        <f t="shared" si="87"/>
        <v>0</v>
      </c>
      <c r="BP157" s="31">
        <f t="shared" si="87"/>
        <v>0</v>
      </c>
      <c r="BQ157" s="31">
        <f t="shared" si="87"/>
        <v>0</v>
      </c>
      <c r="BR157" s="31">
        <f t="shared" si="87"/>
        <v>0</v>
      </c>
      <c r="BS157" s="31">
        <f t="shared" si="87"/>
        <v>0</v>
      </c>
      <c r="BT157" s="31">
        <f t="shared" si="87"/>
        <v>0</v>
      </c>
      <c r="BU157" s="31">
        <f t="shared" si="87"/>
        <v>0</v>
      </c>
      <c r="BV157" s="31">
        <f t="shared" si="87"/>
        <v>0</v>
      </c>
      <c r="BW157" s="31">
        <f t="shared" si="87"/>
        <v>0</v>
      </c>
      <c r="BX157" s="31">
        <f t="shared" si="87"/>
        <v>0</v>
      </c>
      <c r="BY157" s="31">
        <f t="shared" si="87"/>
        <v>0</v>
      </c>
      <c r="BZ157" s="31">
        <f t="shared" si="87"/>
        <v>0</v>
      </c>
      <c r="CA157" s="31">
        <f t="shared" si="87"/>
        <v>0</v>
      </c>
      <c r="CB157" s="31">
        <f t="shared" si="87"/>
        <v>0</v>
      </c>
      <c r="CC157" s="31">
        <f t="shared" si="87"/>
        <v>0</v>
      </c>
      <c r="CD157" s="31">
        <f t="shared" si="87"/>
        <v>0</v>
      </c>
      <c r="CE157" s="31">
        <f t="shared" si="88"/>
        <v>0</v>
      </c>
      <c r="CF157" s="31">
        <f t="shared" si="88"/>
        <v>0</v>
      </c>
      <c r="CG157" s="31">
        <f t="shared" si="88"/>
        <v>0</v>
      </c>
      <c r="CH157" s="31">
        <f t="shared" si="88"/>
        <v>0</v>
      </c>
      <c r="CI157" s="31">
        <f t="shared" si="88"/>
        <v>0</v>
      </c>
      <c r="CJ157" s="31">
        <f t="shared" si="88"/>
        <v>0</v>
      </c>
      <c r="CK157" s="31">
        <f t="shared" si="88"/>
        <v>0</v>
      </c>
      <c r="CL157" s="31">
        <f t="shared" si="88"/>
        <v>0</v>
      </c>
      <c r="CM157" s="31">
        <f t="shared" si="88"/>
        <v>0</v>
      </c>
      <c r="CN157" s="31">
        <f t="shared" si="88"/>
        <v>0</v>
      </c>
      <c r="CO157" s="31">
        <f t="shared" si="88"/>
        <v>0</v>
      </c>
      <c r="CP157" s="31">
        <f t="shared" si="88"/>
        <v>0</v>
      </c>
      <c r="CQ157" s="31">
        <f t="shared" si="88"/>
        <v>0</v>
      </c>
      <c r="CR157" s="31">
        <f t="shared" si="88"/>
        <v>0</v>
      </c>
      <c r="CS157" s="31">
        <f t="shared" si="88"/>
        <v>0</v>
      </c>
      <c r="CT157" s="31">
        <f t="shared" si="88"/>
        <v>0</v>
      </c>
      <c r="CU157" s="31">
        <f t="shared" si="89"/>
        <v>0</v>
      </c>
      <c r="CV157" s="31">
        <f t="shared" si="89"/>
        <v>0</v>
      </c>
      <c r="CW157" s="31">
        <f t="shared" si="89"/>
        <v>0</v>
      </c>
      <c r="CX157" s="31">
        <f t="shared" si="89"/>
        <v>0</v>
      </c>
      <c r="CY157" s="31">
        <f t="shared" si="89"/>
        <v>0</v>
      </c>
    </row>
    <row r="158" spans="1:103" ht="13.5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ref="H158:V158" si="99">I158-($AG158-$W158)/10</f>
        <v>31.344089011889835</v>
      </c>
      <c r="I158" s="84">
        <f t="shared" si="99"/>
        <v>31.130496597316043</v>
      </c>
      <c r="J158" s="84">
        <f t="shared" si="99"/>
        <v>30.91690418274225</v>
      </c>
      <c r="K158" s="84">
        <f t="shared" si="99"/>
        <v>30.703311768168458</v>
      </c>
      <c r="L158" s="84">
        <f t="shared" si="99"/>
        <v>30.489719353594666</v>
      </c>
      <c r="M158" s="84">
        <f t="shared" si="99"/>
        <v>30.276126939020873</v>
      </c>
      <c r="N158" s="84">
        <f t="shared" si="99"/>
        <v>30.062534524447081</v>
      </c>
      <c r="O158" s="84">
        <f t="shared" si="99"/>
        <v>29.848942109873288</v>
      </c>
      <c r="P158" s="84">
        <f t="shared" si="99"/>
        <v>29.635349695299496</v>
      </c>
      <c r="Q158" s="84">
        <f t="shared" si="99"/>
        <v>29.421757280725704</v>
      </c>
      <c r="R158" s="84">
        <f t="shared" si="99"/>
        <v>29.208164866151911</v>
      </c>
      <c r="S158" s="84">
        <f t="shared" si="99"/>
        <v>28.994572451578119</v>
      </c>
      <c r="T158" s="84">
        <f t="shared" si="99"/>
        <v>28.780980037004326</v>
      </c>
      <c r="U158" s="84">
        <f t="shared" si="99"/>
        <v>28.567387622430534</v>
      </c>
      <c r="V158" s="84">
        <f t="shared" si="99"/>
        <v>28.353795207856741</v>
      </c>
      <c r="W158" s="75">
        <f>[3]Rates2020!G216</f>
        <v>28.140202793282949</v>
      </c>
      <c r="X158" s="19">
        <f t="shared" si="91"/>
        <v>27.926610378709157</v>
      </c>
      <c r="Y158" s="19">
        <f t="shared" si="91"/>
        <v>27.713017964135364</v>
      </c>
      <c r="Z158" s="19">
        <f t="shared" si="91"/>
        <v>27.499425549561572</v>
      </c>
      <c r="AA158" s="19">
        <f t="shared" si="91"/>
        <v>27.285833134987779</v>
      </c>
      <c r="AB158" s="19">
        <f t="shared" si="91"/>
        <v>27.072240720413987</v>
      </c>
      <c r="AC158" s="19">
        <f t="shared" si="91"/>
        <v>26.858648305840195</v>
      </c>
      <c r="AD158" s="19">
        <f t="shared" si="91"/>
        <v>26.645055891266402</v>
      </c>
      <c r="AE158" s="19">
        <f t="shared" si="91"/>
        <v>26.43146347669261</v>
      </c>
      <c r="AF158" s="19">
        <f t="shared" si="91"/>
        <v>26.217871062118817</v>
      </c>
      <c r="AG158" s="75">
        <f>[3]Rates2030!G216</f>
        <v>26.004278647545011</v>
      </c>
      <c r="AH158" s="19">
        <f t="shared" si="84"/>
        <v>26.004278647545011</v>
      </c>
      <c r="AI158" s="19">
        <f t="shared" si="85"/>
        <v>26.004278647545011</v>
      </c>
      <c r="AJ158" s="19">
        <f t="shared" si="85"/>
        <v>26.004278647545011</v>
      </c>
      <c r="AK158" s="19">
        <f t="shared" si="85"/>
        <v>26.004278647545011</v>
      </c>
      <c r="AL158" s="19">
        <f t="shared" si="85"/>
        <v>26.004278647545011</v>
      </c>
      <c r="AM158" s="19">
        <f t="shared" si="85"/>
        <v>26.004278647545011</v>
      </c>
      <c r="AN158" s="19">
        <f t="shared" si="85"/>
        <v>26.004278647545011</v>
      </c>
      <c r="AO158" s="19">
        <f t="shared" si="85"/>
        <v>26.004278647545011</v>
      </c>
      <c r="AP158" s="19">
        <f t="shared" si="85"/>
        <v>26.004278647545011</v>
      </c>
      <c r="AQ158" s="19">
        <f t="shared" si="85"/>
        <v>26.004278647545011</v>
      </c>
      <c r="AR158" s="19">
        <f t="shared" si="85"/>
        <v>26.004278647545011</v>
      </c>
      <c r="AS158" s="19">
        <f t="shared" si="85"/>
        <v>26.004278647545011</v>
      </c>
      <c r="AT158" s="19">
        <f t="shared" si="85"/>
        <v>26.004278647545011</v>
      </c>
      <c r="AU158" s="19">
        <f t="shared" si="85"/>
        <v>26.004278647545011</v>
      </c>
      <c r="AV158" s="19">
        <f t="shared" si="85"/>
        <v>26.004278647545011</v>
      </c>
      <c r="AW158" s="19">
        <f t="shared" si="85"/>
        <v>26.004278647545011</v>
      </c>
      <c r="AX158" s="19">
        <f t="shared" si="85"/>
        <v>26.004278647545011</v>
      </c>
      <c r="AY158" s="19">
        <f t="shared" si="86"/>
        <v>26.004278647545011</v>
      </c>
      <c r="AZ158" s="19">
        <f t="shared" si="86"/>
        <v>26.004278647545011</v>
      </c>
      <c r="BA158" s="19">
        <f t="shared" si="86"/>
        <v>26.004278647545011</v>
      </c>
      <c r="BB158" s="19">
        <f t="shared" si="86"/>
        <v>26.004278647545011</v>
      </c>
      <c r="BC158" s="19">
        <f t="shared" si="86"/>
        <v>26.004278647545011</v>
      </c>
      <c r="BD158" s="19">
        <f t="shared" si="86"/>
        <v>26.004278647545011</v>
      </c>
      <c r="BE158" s="19">
        <f t="shared" si="86"/>
        <v>26.004278647545011</v>
      </c>
      <c r="BF158" s="19">
        <f t="shared" si="86"/>
        <v>26.004278647545011</v>
      </c>
      <c r="BG158" s="19">
        <f t="shared" si="86"/>
        <v>26.004278647545011</v>
      </c>
      <c r="BH158" s="19">
        <f t="shared" si="86"/>
        <v>26.004278647545011</v>
      </c>
      <c r="BI158" s="19">
        <f t="shared" si="86"/>
        <v>26.004278647545011</v>
      </c>
      <c r="BJ158" s="19">
        <f t="shared" si="86"/>
        <v>26.004278647545011</v>
      </c>
      <c r="BK158" s="19">
        <f t="shared" si="86"/>
        <v>26.004278647545011</v>
      </c>
      <c r="BL158" s="19">
        <f t="shared" si="86"/>
        <v>26.004278647545011</v>
      </c>
      <c r="BM158" s="19">
        <f t="shared" si="86"/>
        <v>26.004278647545011</v>
      </c>
      <c r="BN158" s="19">
        <f t="shared" si="86"/>
        <v>26.004278647545011</v>
      </c>
      <c r="BO158" s="19">
        <f t="shared" si="87"/>
        <v>26.004278647545011</v>
      </c>
      <c r="BP158" s="19">
        <f t="shared" si="87"/>
        <v>26.004278647545011</v>
      </c>
      <c r="BQ158" s="19">
        <f t="shared" si="87"/>
        <v>26.004278647545011</v>
      </c>
      <c r="BR158" s="19">
        <f t="shared" si="87"/>
        <v>26.004278647545011</v>
      </c>
      <c r="BS158" s="19">
        <f t="shared" si="87"/>
        <v>26.004278647545011</v>
      </c>
      <c r="BT158" s="19">
        <f t="shared" si="87"/>
        <v>26.004278647545011</v>
      </c>
      <c r="BU158" s="19">
        <f t="shared" si="87"/>
        <v>26.004278647545011</v>
      </c>
      <c r="BV158" s="19">
        <f t="shared" si="87"/>
        <v>26.004278647545011</v>
      </c>
      <c r="BW158" s="19">
        <f t="shared" si="87"/>
        <v>26.004278647545011</v>
      </c>
      <c r="BX158" s="19">
        <f t="shared" si="87"/>
        <v>26.004278647545011</v>
      </c>
      <c r="BY158" s="19">
        <f t="shared" si="87"/>
        <v>26.004278647545011</v>
      </c>
      <c r="BZ158" s="19">
        <f t="shared" si="87"/>
        <v>26.004278647545011</v>
      </c>
      <c r="CA158" s="19">
        <f t="shared" si="87"/>
        <v>26.004278647545011</v>
      </c>
      <c r="CB158" s="19">
        <f t="shared" si="87"/>
        <v>26.004278647545011</v>
      </c>
      <c r="CC158" s="19">
        <f t="shared" si="87"/>
        <v>26.004278647545011</v>
      </c>
      <c r="CD158" s="19">
        <f t="shared" si="87"/>
        <v>26.004278647545011</v>
      </c>
      <c r="CE158" s="19">
        <f t="shared" si="88"/>
        <v>26.004278647545011</v>
      </c>
      <c r="CF158" s="19">
        <f t="shared" si="88"/>
        <v>26.004278647545011</v>
      </c>
      <c r="CG158" s="19">
        <f t="shared" si="88"/>
        <v>26.004278647545011</v>
      </c>
      <c r="CH158" s="19">
        <f t="shared" si="88"/>
        <v>26.004278647545011</v>
      </c>
      <c r="CI158" s="19">
        <f t="shared" si="88"/>
        <v>26.004278647545011</v>
      </c>
      <c r="CJ158" s="19">
        <f t="shared" si="88"/>
        <v>26.004278647545011</v>
      </c>
      <c r="CK158" s="19">
        <f t="shared" si="88"/>
        <v>26.004278647545011</v>
      </c>
      <c r="CL158" s="19">
        <f t="shared" si="88"/>
        <v>26.004278647545011</v>
      </c>
      <c r="CM158" s="19">
        <f t="shared" si="88"/>
        <v>26.004278647545011</v>
      </c>
      <c r="CN158" s="19">
        <f t="shared" si="88"/>
        <v>26.004278647545011</v>
      </c>
      <c r="CO158" s="19">
        <f t="shared" si="88"/>
        <v>26.004278647545011</v>
      </c>
      <c r="CP158" s="19">
        <f t="shared" si="88"/>
        <v>26.004278647545011</v>
      </c>
      <c r="CQ158" s="19">
        <f t="shared" si="88"/>
        <v>26.004278647545011</v>
      </c>
      <c r="CR158" s="19">
        <f t="shared" si="88"/>
        <v>26.004278647545011</v>
      </c>
      <c r="CS158" s="19">
        <f t="shared" si="88"/>
        <v>26.004278647545011</v>
      </c>
      <c r="CT158" s="19">
        <f t="shared" si="88"/>
        <v>26.004278647545011</v>
      </c>
      <c r="CU158" s="19">
        <f t="shared" si="89"/>
        <v>26.004278647545011</v>
      </c>
      <c r="CV158" s="19">
        <f t="shared" si="89"/>
        <v>26.004278647545011</v>
      </c>
      <c r="CW158" s="19">
        <f t="shared" si="89"/>
        <v>26.004278647545011</v>
      </c>
      <c r="CX158" s="19">
        <f t="shared" si="89"/>
        <v>26.004278647545011</v>
      </c>
      <c r="CY158" s="19">
        <f t="shared" si="89"/>
        <v>26.004278647545011</v>
      </c>
    </row>
    <row r="159" spans="1:103" ht="13.5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ref="H159:V159" si="100">I159-($AG159-$W159)/10</f>
        <v>0</v>
      </c>
      <c r="I159" s="84">
        <f t="shared" si="100"/>
        <v>0</v>
      </c>
      <c r="J159" s="84">
        <f t="shared" si="100"/>
        <v>0</v>
      </c>
      <c r="K159" s="84">
        <f t="shared" si="100"/>
        <v>0</v>
      </c>
      <c r="L159" s="84">
        <f t="shared" si="100"/>
        <v>0</v>
      </c>
      <c r="M159" s="84">
        <f t="shared" si="100"/>
        <v>0</v>
      </c>
      <c r="N159" s="84">
        <f t="shared" si="100"/>
        <v>0</v>
      </c>
      <c r="O159" s="84">
        <f t="shared" si="100"/>
        <v>0</v>
      </c>
      <c r="P159" s="84">
        <f t="shared" si="100"/>
        <v>0</v>
      </c>
      <c r="Q159" s="84">
        <f t="shared" si="100"/>
        <v>0</v>
      </c>
      <c r="R159" s="84">
        <f t="shared" si="100"/>
        <v>0</v>
      </c>
      <c r="S159" s="84">
        <f t="shared" si="100"/>
        <v>0</v>
      </c>
      <c r="T159" s="84">
        <f t="shared" si="100"/>
        <v>0</v>
      </c>
      <c r="U159" s="84">
        <f t="shared" si="100"/>
        <v>0</v>
      </c>
      <c r="V159" s="84">
        <f t="shared" si="100"/>
        <v>0</v>
      </c>
      <c r="W159" s="75">
        <f>[3]Rates2020!O217</f>
        <v>0</v>
      </c>
      <c r="X159" s="19">
        <f t="shared" si="91"/>
        <v>0</v>
      </c>
      <c r="Y159" s="19">
        <f t="shared" si="91"/>
        <v>0</v>
      </c>
      <c r="Z159" s="19">
        <f t="shared" si="91"/>
        <v>0</v>
      </c>
      <c r="AA159" s="19">
        <f t="shared" si="91"/>
        <v>0</v>
      </c>
      <c r="AB159" s="19">
        <f t="shared" si="91"/>
        <v>0</v>
      </c>
      <c r="AC159" s="19">
        <f t="shared" si="91"/>
        <v>0</v>
      </c>
      <c r="AD159" s="19">
        <f t="shared" si="91"/>
        <v>0</v>
      </c>
      <c r="AE159" s="19">
        <f t="shared" si="91"/>
        <v>0</v>
      </c>
      <c r="AF159" s="19">
        <f t="shared" si="91"/>
        <v>0</v>
      </c>
      <c r="AG159" s="75">
        <f>[3]Rates2030!O217</f>
        <v>0</v>
      </c>
      <c r="AH159" s="19">
        <f t="shared" si="84"/>
        <v>0</v>
      </c>
      <c r="AI159" s="19">
        <f t="shared" si="85"/>
        <v>0</v>
      </c>
      <c r="AJ159" s="19">
        <f t="shared" si="85"/>
        <v>0</v>
      </c>
      <c r="AK159" s="19">
        <f t="shared" si="85"/>
        <v>0</v>
      </c>
      <c r="AL159" s="19">
        <f t="shared" si="85"/>
        <v>0</v>
      </c>
      <c r="AM159" s="19">
        <f t="shared" si="85"/>
        <v>0</v>
      </c>
      <c r="AN159" s="19">
        <f t="shared" si="85"/>
        <v>0</v>
      </c>
      <c r="AO159" s="19">
        <f t="shared" si="85"/>
        <v>0</v>
      </c>
      <c r="AP159" s="19">
        <f t="shared" si="85"/>
        <v>0</v>
      </c>
      <c r="AQ159" s="19">
        <f t="shared" si="85"/>
        <v>0</v>
      </c>
      <c r="AR159" s="19">
        <f t="shared" si="85"/>
        <v>0</v>
      </c>
      <c r="AS159" s="19">
        <f t="shared" si="85"/>
        <v>0</v>
      </c>
      <c r="AT159" s="19">
        <f t="shared" si="85"/>
        <v>0</v>
      </c>
      <c r="AU159" s="19">
        <f t="shared" si="85"/>
        <v>0</v>
      </c>
      <c r="AV159" s="19">
        <f t="shared" si="85"/>
        <v>0</v>
      </c>
      <c r="AW159" s="19">
        <f t="shared" si="85"/>
        <v>0</v>
      </c>
      <c r="AX159" s="19">
        <f t="shared" si="85"/>
        <v>0</v>
      </c>
      <c r="AY159" s="19">
        <f t="shared" si="86"/>
        <v>0</v>
      </c>
      <c r="AZ159" s="19">
        <f t="shared" si="86"/>
        <v>0</v>
      </c>
      <c r="BA159" s="19">
        <f t="shared" si="86"/>
        <v>0</v>
      </c>
      <c r="BB159" s="19">
        <f t="shared" si="86"/>
        <v>0</v>
      </c>
      <c r="BC159" s="19">
        <f t="shared" si="86"/>
        <v>0</v>
      </c>
      <c r="BD159" s="19">
        <f t="shared" si="86"/>
        <v>0</v>
      </c>
      <c r="BE159" s="19">
        <f t="shared" si="86"/>
        <v>0</v>
      </c>
      <c r="BF159" s="19">
        <f t="shared" si="86"/>
        <v>0</v>
      </c>
      <c r="BG159" s="19">
        <f t="shared" si="86"/>
        <v>0</v>
      </c>
      <c r="BH159" s="19">
        <f t="shared" si="86"/>
        <v>0</v>
      </c>
      <c r="BI159" s="19">
        <f t="shared" si="86"/>
        <v>0</v>
      </c>
      <c r="BJ159" s="19">
        <f t="shared" si="86"/>
        <v>0</v>
      </c>
      <c r="BK159" s="19">
        <f t="shared" si="86"/>
        <v>0</v>
      </c>
      <c r="BL159" s="19">
        <f t="shared" si="86"/>
        <v>0</v>
      </c>
      <c r="BM159" s="19">
        <f t="shared" si="86"/>
        <v>0</v>
      </c>
      <c r="BN159" s="19">
        <f t="shared" si="86"/>
        <v>0</v>
      </c>
      <c r="BO159" s="19">
        <f t="shared" si="87"/>
        <v>0</v>
      </c>
      <c r="BP159" s="19">
        <f t="shared" si="87"/>
        <v>0</v>
      </c>
      <c r="BQ159" s="19">
        <f t="shared" si="87"/>
        <v>0</v>
      </c>
      <c r="BR159" s="19">
        <f t="shared" si="87"/>
        <v>0</v>
      </c>
      <c r="BS159" s="19">
        <f t="shared" si="87"/>
        <v>0</v>
      </c>
      <c r="BT159" s="19">
        <f t="shared" si="87"/>
        <v>0</v>
      </c>
      <c r="BU159" s="19">
        <f t="shared" si="87"/>
        <v>0</v>
      </c>
      <c r="BV159" s="19">
        <f t="shared" si="87"/>
        <v>0</v>
      </c>
      <c r="BW159" s="19">
        <f t="shared" si="87"/>
        <v>0</v>
      </c>
      <c r="BX159" s="19">
        <f t="shared" si="87"/>
        <v>0</v>
      </c>
      <c r="BY159" s="19">
        <f t="shared" si="87"/>
        <v>0</v>
      </c>
      <c r="BZ159" s="19">
        <f t="shared" si="87"/>
        <v>0</v>
      </c>
      <c r="CA159" s="19">
        <f t="shared" si="87"/>
        <v>0</v>
      </c>
      <c r="CB159" s="19">
        <f t="shared" si="87"/>
        <v>0</v>
      </c>
      <c r="CC159" s="19">
        <f t="shared" si="87"/>
        <v>0</v>
      </c>
      <c r="CD159" s="19">
        <f t="shared" si="87"/>
        <v>0</v>
      </c>
      <c r="CE159" s="19">
        <f t="shared" si="88"/>
        <v>0</v>
      </c>
      <c r="CF159" s="19">
        <f t="shared" si="88"/>
        <v>0</v>
      </c>
      <c r="CG159" s="19">
        <f t="shared" si="88"/>
        <v>0</v>
      </c>
      <c r="CH159" s="19">
        <f t="shared" si="88"/>
        <v>0</v>
      </c>
      <c r="CI159" s="19">
        <f t="shared" si="88"/>
        <v>0</v>
      </c>
      <c r="CJ159" s="19">
        <f t="shared" si="88"/>
        <v>0</v>
      </c>
      <c r="CK159" s="19">
        <f t="shared" si="88"/>
        <v>0</v>
      </c>
      <c r="CL159" s="19">
        <f t="shared" si="88"/>
        <v>0</v>
      </c>
      <c r="CM159" s="19">
        <f t="shared" si="88"/>
        <v>0</v>
      </c>
      <c r="CN159" s="19">
        <f t="shared" si="88"/>
        <v>0</v>
      </c>
      <c r="CO159" s="19">
        <f t="shared" si="88"/>
        <v>0</v>
      </c>
      <c r="CP159" s="19">
        <f t="shared" si="88"/>
        <v>0</v>
      </c>
      <c r="CQ159" s="19">
        <f t="shared" si="88"/>
        <v>0</v>
      </c>
      <c r="CR159" s="19">
        <f t="shared" si="88"/>
        <v>0</v>
      </c>
      <c r="CS159" s="19">
        <f t="shared" si="88"/>
        <v>0</v>
      </c>
      <c r="CT159" s="19">
        <f t="shared" si="88"/>
        <v>0</v>
      </c>
      <c r="CU159" s="19">
        <f t="shared" si="89"/>
        <v>0</v>
      </c>
      <c r="CV159" s="19">
        <f t="shared" si="89"/>
        <v>0</v>
      </c>
      <c r="CW159" s="19">
        <f t="shared" si="89"/>
        <v>0</v>
      </c>
      <c r="CX159" s="19">
        <f t="shared" si="89"/>
        <v>0</v>
      </c>
      <c r="CY159" s="19">
        <f t="shared" si="89"/>
        <v>0</v>
      </c>
    </row>
    <row r="160" spans="1:103" ht="13.5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ref="H160:V160" si="101">I160-($AG160-$W160)/10</f>
        <v>40.880033260210418</v>
      </c>
      <c r="I160" s="85">
        <f t="shared" si="101"/>
        <v>40.738882702955301</v>
      </c>
      <c r="J160" s="85">
        <f t="shared" si="101"/>
        <v>40.597732145700185</v>
      </c>
      <c r="K160" s="85">
        <f t="shared" si="101"/>
        <v>40.456581588445069</v>
      </c>
      <c r="L160" s="85">
        <f t="shared" si="101"/>
        <v>40.315431031189952</v>
      </c>
      <c r="M160" s="85">
        <f t="shared" si="101"/>
        <v>40.174280473934836</v>
      </c>
      <c r="N160" s="85">
        <f t="shared" si="101"/>
        <v>40.033129916679719</v>
      </c>
      <c r="O160" s="85">
        <f t="shared" si="101"/>
        <v>39.891979359424603</v>
      </c>
      <c r="P160" s="85">
        <f t="shared" si="101"/>
        <v>39.750828802169487</v>
      </c>
      <c r="Q160" s="85">
        <f t="shared" si="101"/>
        <v>39.60967824491437</v>
      </c>
      <c r="R160" s="85">
        <f t="shared" si="101"/>
        <v>39.468527687659254</v>
      </c>
      <c r="S160" s="85">
        <f t="shared" si="101"/>
        <v>39.327377130404138</v>
      </c>
      <c r="T160" s="85">
        <f t="shared" si="101"/>
        <v>39.186226573149021</v>
      </c>
      <c r="U160" s="85">
        <f t="shared" si="101"/>
        <v>39.045076015893905</v>
      </c>
      <c r="V160" s="85">
        <f t="shared" si="101"/>
        <v>38.903925458638788</v>
      </c>
      <c r="W160" s="76">
        <f>[3]Rates2020!O216</f>
        <v>38.762774901383672</v>
      </c>
      <c r="X160" s="25">
        <f t="shared" si="91"/>
        <v>38.621624344128556</v>
      </c>
      <c r="Y160" s="25">
        <f t="shared" si="91"/>
        <v>38.480473786873439</v>
      </c>
      <c r="Z160" s="25">
        <f t="shared" si="91"/>
        <v>38.339323229618323</v>
      </c>
      <c r="AA160" s="25">
        <f t="shared" si="91"/>
        <v>38.198172672363206</v>
      </c>
      <c r="AB160" s="25">
        <f t="shared" si="91"/>
        <v>38.05702211510809</v>
      </c>
      <c r="AC160" s="25">
        <f t="shared" si="91"/>
        <v>37.915871557852974</v>
      </c>
      <c r="AD160" s="25">
        <f t="shared" si="91"/>
        <v>37.774721000597857</v>
      </c>
      <c r="AE160" s="25">
        <f t="shared" si="91"/>
        <v>37.633570443342741</v>
      </c>
      <c r="AF160" s="25">
        <f t="shared" si="91"/>
        <v>37.492419886087625</v>
      </c>
      <c r="AG160" s="76">
        <f>[3]Rates2030!O216</f>
        <v>37.35126932883248</v>
      </c>
      <c r="AH160" s="25">
        <f t="shared" si="84"/>
        <v>37.35126932883248</v>
      </c>
      <c r="AI160" s="25">
        <f t="shared" si="85"/>
        <v>37.35126932883248</v>
      </c>
      <c r="AJ160" s="25">
        <f t="shared" si="85"/>
        <v>37.35126932883248</v>
      </c>
      <c r="AK160" s="25">
        <f t="shared" si="85"/>
        <v>37.35126932883248</v>
      </c>
      <c r="AL160" s="25">
        <f t="shared" si="85"/>
        <v>37.35126932883248</v>
      </c>
      <c r="AM160" s="25">
        <f t="shared" si="85"/>
        <v>37.35126932883248</v>
      </c>
      <c r="AN160" s="25">
        <f t="shared" si="85"/>
        <v>37.35126932883248</v>
      </c>
      <c r="AO160" s="25">
        <f t="shared" si="85"/>
        <v>37.35126932883248</v>
      </c>
      <c r="AP160" s="25">
        <f t="shared" si="85"/>
        <v>37.35126932883248</v>
      </c>
      <c r="AQ160" s="25">
        <f t="shared" si="85"/>
        <v>37.35126932883248</v>
      </c>
      <c r="AR160" s="25">
        <f t="shared" si="85"/>
        <v>37.35126932883248</v>
      </c>
      <c r="AS160" s="25">
        <f t="shared" si="85"/>
        <v>37.35126932883248</v>
      </c>
      <c r="AT160" s="25">
        <f t="shared" si="85"/>
        <v>37.35126932883248</v>
      </c>
      <c r="AU160" s="25">
        <f t="shared" si="85"/>
        <v>37.35126932883248</v>
      </c>
      <c r="AV160" s="25">
        <f t="shared" si="85"/>
        <v>37.35126932883248</v>
      </c>
      <c r="AW160" s="25">
        <f t="shared" si="85"/>
        <v>37.35126932883248</v>
      </c>
      <c r="AX160" s="25">
        <f t="shared" si="85"/>
        <v>37.35126932883248</v>
      </c>
      <c r="AY160" s="25">
        <f t="shared" si="86"/>
        <v>37.35126932883248</v>
      </c>
      <c r="AZ160" s="25">
        <f t="shared" si="86"/>
        <v>37.35126932883248</v>
      </c>
      <c r="BA160" s="25">
        <f t="shared" si="86"/>
        <v>37.35126932883248</v>
      </c>
      <c r="BB160" s="25">
        <f t="shared" si="86"/>
        <v>37.35126932883248</v>
      </c>
      <c r="BC160" s="25">
        <f t="shared" si="86"/>
        <v>37.35126932883248</v>
      </c>
      <c r="BD160" s="25">
        <f t="shared" si="86"/>
        <v>37.35126932883248</v>
      </c>
      <c r="BE160" s="25">
        <f t="shared" si="86"/>
        <v>37.35126932883248</v>
      </c>
      <c r="BF160" s="25">
        <f t="shared" si="86"/>
        <v>37.35126932883248</v>
      </c>
      <c r="BG160" s="25">
        <f t="shared" si="86"/>
        <v>37.35126932883248</v>
      </c>
      <c r="BH160" s="25">
        <f t="shared" si="86"/>
        <v>37.35126932883248</v>
      </c>
      <c r="BI160" s="25">
        <f t="shared" si="86"/>
        <v>37.35126932883248</v>
      </c>
      <c r="BJ160" s="25">
        <f t="shared" si="86"/>
        <v>37.35126932883248</v>
      </c>
      <c r="BK160" s="25">
        <f t="shared" si="86"/>
        <v>37.35126932883248</v>
      </c>
      <c r="BL160" s="25">
        <f t="shared" si="86"/>
        <v>37.35126932883248</v>
      </c>
      <c r="BM160" s="25">
        <f t="shared" si="86"/>
        <v>37.35126932883248</v>
      </c>
      <c r="BN160" s="25">
        <f t="shared" si="86"/>
        <v>37.35126932883248</v>
      </c>
      <c r="BO160" s="25">
        <f t="shared" si="87"/>
        <v>37.35126932883248</v>
      </c>
      <c r="BP160" s="25">
        <f t="shared" si="87"/>
        <v>37.35126932883248</v>
      </c>
      <c r="BQ160" s="25">
        <f t="shared" si="87"/>
        <v>37.35126932883248</v>
      </c>
      <c r="BR160" s="25">
        <f t="shared" si="87"/>
        <v>37.35126932883248</v>
      </c>
      <c r="BS160" s="25">
        <f t="shared" si="87"/>
        <v>37.35126932883248</v>
      </c>
      <c r="BT160" s="25">
        <f t="shared" si="87"/>
        <v>37.35126932883248</v>
      </c>
      <c r="BU160" s="25">
        <f t="shared" si="87"/>
        <v>37.35126932883248</v>
      </c>
      <c r="BV160" s="25">
        <f t="shared" si="87"/>
        <v>37.35126932883248</v>
      </c>
      <c r="BW160" s="25">
        <f t="shared" si="87"/>
        <v>37.35126932883248</v>
      </c>
      <c r="BX160" s="25">
        <f t="shared" si="87"/>
        <v>37.35126932883248</v>
      </c>
      <c r="BY160" s="25">
        <f t="shared" si="87"/>
        <v>37.35126932883248</v>
      </c>
      <c r="BZ160" s="25">
        <f t="shared" si="87"/>
        <v>37.35126932883248</v>
      </c>
      <c r="CA160" s="25">
        <f t="shared" si="87"/>
        <v>37.35126932883248</v>
      </c>
      <c r="CB160" s="25">
        <f t="shared" si="87"/>
        <v>37.35126932883248</v>
      </c>
      <c r="CC160" s="25">
        <f t="shared" si="87"/>
        <v>37.35126932883248</v>
      </c>
      <c r="CD160" s="25">
        <f t="shared" si="87"/>
        <v>37.35126932883248</v>
      </c>
      <c r="CE160" s="25">
        <f t="shared" si="88"/>
        <v>37.35126932883248</v>
      </c>
      <c r="CF160" s="25">
        <f t="shared" si="88"/>
        <v>37.35126932883248</v>
      </c>
      <c r="CG160" s="25">
        <f t="shared" si="88"/>
        <v>37.35126932883248</v>
      </c>
      <c r="CH160" s="25">
        <f t="shared" si="88"/>
        <v>37.35126932883248</v>
      </c>
      <c r="CI160" s="25">
        <f t="shared" si="88"/>
        <v>37.35126932883248</v>
      </c>
      <c r="CJ160" s="25">
        <f t="shared" si="88"/>
        <v>37.35126932883248</v>
      </c>
      <c r="CK160" s="25">
        <f t="shared" si="88"/>
        <v>37.35126932883248</v>
      </c>
      <c r="CL160" s="25">
        <f t="shared" si="88"/>
        <v>37.35126932883248</v>
      </c>
      <c r="CM160" s="25">
        <f t="shared" si="88"/>
        <v>37.35126932883248</v>
      </c>
      <c r="CN160" s="25">
        <f t="shared" si="88"/>
        <v>37.35126932883248</v>
      </c>
      <c r="CO160" s="25">
        <f t="shared" si="88"/>
        <v>37.35126932883248</v>
      </c>
      <c r="CP160" s="25">
        <f t="shared" si="88"/>
        <v>37.35126932883248</v>
      </c>
      <c r="CQ160" s="25">
        <f t="shared" si="88"/>
        <v>37.35126932883248</v>
      </c>
      <c r="CR160" s="25">
        <f t="shared" si="88"/>
        <v>37.35126932883248</v>
      </c>
      <c r="CS160" s="25">
        <f t="shared" si="88"/>
        <v>37.35126932883248</v>
      </c>
      <c r="CT160" s="25">
        <f t="shared" si="88"/>
        <v>37.35126932883248</v>
      </c>
      <c r="CU160" s="25">
        <f t="shared" si="89"/>
        <v>37.35126932883248</v>
      </c>
      <c r="CV160" s="25">
        <f t="shared" si="89"/>
        <v>37.35126932883248</v>
      </c>
      <c r="CW160" s="25">
        <f t="shared" si="89"/>
        <v>37.35126932883248</v>
      </c>
      <c r="CX160" s="25">
        <f t="shared" si="89"/>
        <v>37.35126932883248</v>
      </c>
      <c r="CY160" s="25">
        <f t="shared" si="89"/>
        <v>37.35126932883248</v>
      </c>
    </row>
    <row r="161" spans="1:103" ht="13.5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ref="H161:V161" si="102">I161-($AG161-$W161)/10</f>
        <v>1.1968670875953671</v>
      </c>
      <c r="I161" s="86">
        <f t="shared" si="102"/>
        <v>1.1968669425406306</v>
      </c>
      <c r="J161" s="86">
        <f t="shared" si="102"/>
        <v>1.1968667974858942</v>
      </c>
      <c r="K161" s="86">
        <f t="shared" si="102"/>
        <v>1.1968666524311578</v>
      </c>
      <c r="L161" s="86">
        <f t="shared" si="102"/>
        <v>1.1968665073764213</v>
      </c>
      <c r="M161" s="86">
        <f t="shared" si="102"/>
        <v>1.1968663623216849</v>
      </c>
      <c r="N161" s="86">
        <f t="shared" si="102"/>
        <v>1.1968662172669484</v>
      </c>
      <c r="O161" s="86">
        <f t="shared" si="102"/>
        <v>1.196866072212212</v>
      </c>
      <c r="P161" s="86">
        <f t="shared" si="102"/>
        <v>1.1968659271574755</v>
      </c>
      <c r="Q161" s="86">
        <f t="shared" si="102"/>
        <v>1.1968657821027391</v>
      </c>
      <c r="R161" s="86">
        <f t="shared" si="102"/>
        <v>1.1968656370480026</v>
      </c>
      <c r="S161" s="86">
        <f t="shared" si="102"/>
        <v>1.1968654919932662</v>
      </c>
      <c r="T161" s="86">
        <f t="shared" si="102"/>
        <v>1.1968653469385298</v>
      </c>
      <c r="U161" s="86">
        <f t="shared" si="102"/>
        <v>1.1968652018837933</v>
      </c>
      <c r="V161" s="86">
        <f t="shared" si="102"/>
        <v>1.1968650568290569</v>
      </c>
      <c r="W161" s="77">
        <f>[3]Rates2020!O220</f>
        <v>1.1968649117743204</v>
      </c>
      <c r="X161" s="31">
        <f t="shared" si="91"/>
        <v>1.196864766719584</v>
      </c>
      <c r="Y161" s="31">
        <f t="shared" si="91"/>
        <v>1.1968646216648475</v>
      </c>
      <c r="Z161" s="31">
        <f t="shared" si="91"/>
        <v>1.1968644766101111</v>
      </c>
      <c r="AA161" s="31">
        <f t="shared" si="91"/>
        <v>1.1968643315553746</v>
      </c>
      <c r="AB161" s="31">
        <f t="shared" si="91"/>
        <v>1.1968641865006382</v>
      </c>
      <c r="AC161" s="31">
        <f t="shared" si="91"/>
        <v>1.1968640414459017</v>
      </c>
      <c r="AD161" s="31">
        <f t="shared" si="91"/>
        <v>1.1968638963911653</v>
      </c>
      <c r="AE161" s="31">
        <f t="shared" si="91"/>
        <v>1.1968637513364289</v>
      </c>
      <c r="AF161" s="31">
        <f t="shared" si="91"/>
        <v>1.1968636062816924</v>
      </c>
      <c r="AG161" s="77">
        <f>[3]Rates2030!O220</f>
        <v>1.1968634612269555</v>
      </c>
      <c r="AH161" s="31">
        <f t="shared" si="84"/>
        <v>1.1968634612269555</v>
      </c>
      <c r="AI161" s="31">
        <f t="shared" si="85"/>
        <v>1.1968634612269555</v>
      </c>
      <c r="AJ161" s="31">
        <f t="shared" si="85"/>
        <v>1.1968634612269555</v>
      </c>
      <c r="AK161" s="31">
        <f t="shared" si="85"/>
        <v>1.1968634612269555</v>
      </c>
      <c r="AL161" s="31">
        <f t="shared" si="85"/>
        <v>1.1968634612269555</v>
      </c>
      <c r="AM161" s="31">
        <f t="shared" si="85"/>
        <v>1.1968634612269555</v>
      </c>
      <c r="AN161" s="31">
        <f t="shared" si="85"/>
        <v>1.1968634612269555</v>
      </c>
      <c r="AO161" s="31">
        <f t="shared" si="85"/>
        <v>1.1968634612269555</v>
      </c>
      <c r="AP161" s="31">
        <f t="shared" si="85"/>
        <v>1.1968634612269555</v>
      </c>
      <c r="AQ161" s="31">
        <f t="shared" si="85"/>
        <v>1.1968634612269555</v>
      </c>
      <c r="AR161" s="31">
        <f t="shared" si="85"/>
        <v>1.1968634612269555</v>
      </c>
      <c r="AS161" s="31">
        <f t="shared" si="85"/>
        <v>1.1968634612269555</v>
      </c>
      <c r="AT161" s="31">
        <f t="shared" si="85"/>
        <v>1.1968634612269555</v>
      </c>
      <c r="AU161" s="31">
        <f t="shared" si="85"/>
        <v>1.1968634612269555</v>
      </c>
      <c r="AV161" s="31">
        <f t="shared" si="85"/>
        <v>1.1968634612269555</v>
      </c>
      <c r="AW161" s="31">
        <f t="shared" si="85"/>
        <v>1.1968634612269555</v>
      </c>
      <c r="AX161" s="31">
        <f t="shared" si="85"/>
        <v>1.1968634612269555</v>
      </c>
      <c r="AY161" s="31">
        <f t="shared" si="86"/>
        <v>1.1968634612269555</v>
      </c>
      <c r="AZ161" s="31">
        <f t="shared" si="86"/>
        <v>1.1968634612269555</v>
      </c>
      <c r="BA161" s="31">
        <f t="shared" si="86"/>
        <v>1.1968634612269555</v>
      </c>
      <c r="BB161" s="31">
        <f t="shared" si="86"/>
        <v>1.1968634612269555</v>
      </c>
      <c r="BC161" s="31">
        <f t="shared" si="86"/>
        <v>1.1968634612269555</v>
      </c>
      <c r="BD161" s="31">
        <f t="shared" si="86"/>
        <v>1.1968634612269555</v>
      </c>
      <c r="BE161" s="31">
        <f t="shared" si="86"/>
        <v>1.1968634612269555</v>
      </c>
      <c r="BF161" s="31">
        <f t="shared" si="86"/>
        <v>1.1968634612269555</v>
      </c>
      <c r="BG161" s="31">
        <f t="shared" si="86"/>
        <v>1.1968634612269555</v>
      </c>
      <c r="BH161" s="31">
        <f t="shared" si="86"/>
        <v>1.1968634612269555</v>
      </c>
      <c r="BI161" s="31">
        <f t="shared" si="86"/>
        <v>1.1968634612269555</v>
      </c>
      <c r="BJ161" s="31">
        <f t="shared" si="86"/>
        <v>1.1968634612269555</v>
      </c>
      <c r="BK161" s="31">
        <f t="shared" si="86"/>
        <v>1.1968634612269555</v>
      </c>
      <c r="BL161" s="31">
        <f t="shared" si="86"/>
        <v>1.1968634612269555</v>
      </c>
      <c r="BM161" s="31">
        <f t="shared" si="86"/>
        <v>1.1968634612269555</v>
      </c>
      <c r="BN161" s="31">
        <f t="shared" si="86"/>
        <v>1.1968634612269555</v>
      </c>
      <c r="BO161" s="31">
        <f t="shared" si="87"/>
        <v>1.1968634612269555</v>
      </c>
      <c r="BP161" s="31">
        <f t="shared" si="87"/>
        <v>1.1968634612269555</v>
      </c>
      <c r="BQ161" s="31">
        <f t="shared" si="87"/>
        <v>1.1968634612269555</v>
      </c>
      <c r="BR161" s="31">
        <f t="shared" si="87"/>
        <v>1.1968634612269555</v>
      </c>
      <c r="BS161" s="31">
        <f t="shared" si="87"/>
        <v>1.1968634612269555</v>
      </c>
      <c r="BT161" s="31">
        <f t="shared" si="87"/>
        <v>1.1968634612269555</v>
      </c>
      <c r="BU161" s="31">
        <f t="shared" si="87"/>
        <v>1.1968634612269555</v>
      </c>
      <c r="BV161" s="31">
        <f t="shared" si="87"/>
        <v>1.1968634612269555</v>
      </c>
      <c r="BW161" s="31">
        <f t="shared" si="87"/>
        <v>1.1968634612269555</v>
      </c>
      <c r="BX161" s="31">
        <f t="shared" si="87"/>
        <v>1.1968634612269555</v>
      </c>
      <c r="BY161" s="31">
        <f t="shared" si="87"/>
        <v>1.1968634612269555</v>
      </c>
      <c r="BZ161" s="31">
        <f t="shared" si="87"/>
        <v>1.1968634612269555</v>
      </c>
      <c r="CA161" s="31">
        <f t="shared" si="87"/>
        <v>1.1968634612269555</v>
      </c>
      <c r="CB161" s="31">
        <f t="shared" si="87"/>
        <v>1.1968634612269555</v>
      </c>
      <c r="CC161" s="31">
        <f t="shared" si="87"/>
        <v>1.1968634612269555</v>
      </c>
      <c r="CD161" s="31">
        <f t="shared" si="87"/>
        <v>1.1968634612269555</v>
      </c>
      <c r="CE161" s="31">
        <f t="shared" si="88"/>
        <v>1.1968634612269555</v>
      </c>
      <c r="CF161" s="31">
        <f t="shared" si="88"/>
        <v>1.1968634612269555</v>
      </c>
      <c r="CG161" s="31">
        <f t="shared" si="88"/>
        <v>1.1968634612269555</v>
      </c>
      <c r="CH161" s="31">
        <f t="shared" si="88"/>
        <v>1.1968634612269555</v>
      </c>
      <c r="CI161" s="31">
        <f t="shared" si="88"/>
        <v>1.1968634612269555</v>
      </c>
      <c r="CJ161" s="31">
        <f t="shared" si="88"/>
        <v>1.1968634612269555</v>
      </c>
      <c r="CK161" s="31">
        <f t="shared" si="88"/>
        <v>1.1968634612269555</v>
      </c>
      <c r="CL161" s="31">
        <f t="shared" si="88"/>
        <v>1.1968634612269555</v>
      </c>
      <c r="CM161" s="31">
        <f t="shared" si="88"/>
        <v>1.1968634612269555</v>
      </c>
      <c r="CN161" s="31">
        <f t="shared" si="88"/>
        <v>1.1968634612269555</v>
      </c>
      <c r="CO161" s="31">
        <f t="shared" si="88"/>
        <v>1.1968634612269555</v>
      </c>
      <c r="CP161" s="31">
        <f t="shared" si="88"/>
        <v>1.1968634612269555</v>
      </c>
      <c r="CQ161" s="31">
        <f t="shared" si="88"/>
        <v>1.1968634612269555</v>
      </c>
      <c r="CR161" s="31">
        <f t="shared" si="88"/>
        <v>1.1968634612269555</v>
      </c>
      <c r="CS161" s="31">
        <f t="shared" si="88"/>
        <v>1.1968634612269555</v>
      </c>
      <c r="CT161" s="31">
        <f t="shared" si="88"/>
        <v>1.1968634612269555</v>
      </c>
      <c r="CU161" s="31">
        <f t="shared" si="89"/>
        <v>1.1968634612269555</v>
      </c>
      <c r="CV161" s="31">
        <f t="shared" si="89"/>
        <v>1.1968634612269555</v>
      </c>
      <c r="CW161" s="31">
        <f t="shared" si="89"/>
        <v>1.1968634612269555</v>
      </c>
      <c r="CX161" s="31">
        <f t="shared" si="89"/>
        <v>1.1968634612269555</v>
      </c>
      <c r="CY161" s="31">
        <f t="shared" si="89"/>
        <v>1.1968634612269555</v>
      </c>
    </row>
    <row r="162" spans="1:103" ht="13.5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ref="H162:V162" si="103">I162-($AG162-$W162)/10</f>
        <v>0.74712050456766765</v>
      </c>
      <c r="I162" s="84">
        <f t="shared" si="103"/>
        <v>0.74712186746938147</v>
      </c>
      <c r="J162" s="84">
        <f t="shared" si="103"/>
        <v>0.74712323037109529</v>
      </c>
      <c r="K162" s="84">
        <f t="shared" si="103"/>
        <v>0.74712459327280911</v>
      </c>
      <c r="L162" s="84">
        <f t="shared" si="103"/>
        <v>0.74712595617452293</v>
      </c>
      <c r="M162" s="84">
        <f t="shared" si="103"/>
        <v>0.74712731907623675</v>
      </c>
      <c r="N162" s="84">
        <f t="shared" si="103"/>
        <v>0.74712868197795057</v>
      </c>
      <c r="O162" s="84">
        <f t="shared" si="103"/>
        <v>0.74713004487966439</v>
      </c>
      <c r="P162" s="84">
        <f t="shared" si="103"/>
        <v>0.74713140778137821</v>
      </c>
      <c r="Q162" s="84">
        <f t="shared" si="103"/>
        <v>0.74713277068309203</v>
      </c>
      <c r="R162" s="84">
        <f t="shared" si="103"/>
        <v>0.74713413358480585</v>
      </c>
      <c r="S162" s="84">
        <f t="shared" si="103"/>
        <v>0.74713549648651967</v>
      </c>
      <c r="T162" s="84">
        <f t="shared" si="103"/>
        <v>0.74713685938823349</v>
      </c>
      <c r="U162" s="84">
        <f t="shared" si="103"/>
        <v>0.74713822228994731</v>
      </c>
      <c r="V162" s="84">
        <f t="shared" si="103"/>
        <v>0.74713958519166113</v>
      </c>
      <c r="W162" s="75">
        <f>[3]Rates2020!O221</f>
        <v>0.74714094809337495</v>
      </c>
      <c r="X162" s="19">
        <f t="shared" si="91"/>
        <v>0.74714231099508877</v>
      </c>
      <c r="Y162" s="19">
        <f t="shared" si="91"/>
        <v>0.74714367389680258</v>
      </c>
      <c r="Z162" s="19">
        <f t="shared" si="91"/>
        <v>0.7471450367985164</v>
      </c>
      <c r="AA162" s="19">
        <f t="shared" si="91"/>
        <v>0.74714639970023022</v>
      </c>
      <c r="AB162" s="19">
        <f t="shared" si="91"/>
        <v>0.74714776260194404</v>
      </c>
      <c r="AC162" s="19">
        <f t="shared" si="91"/>
        <v>0.74714912550365786</v>
      </c>
      <c r="AD162" s="19">
        <f t="shared" si="91"/>
        <v>0.74715048840537168</v>
      </c>
      <c r="AE162" s="19">
        <f t="shared" si="91"/>
        <v>0.7471518513070855</v>
      </c>
      <c r="AF162" s="19">
        <f t="shared" si="91"/>
        <v>0.74715321420879932</v>
      </c>
      <c r="AG162" s="75">
        <f>[3]Rates2030!O221</f>
        <v>0.74715457711051347</v>
      </c>
      <c r="AH162" s="19">
        <f t="shared" si="84"/>
        <v>0.74715457711051347</v>
      </c>
      <c r="AI162" s="19">
        <f t="shared" si="85"/>
        <v>0.74715457711051347</v>
      </c>
      <c r="AJ162" s="19">
        <f t="shared" si="85"/>
        <v>0.74715457711051347</v>
      </c>
      <c r="AK162" s="19">
        <f t="shared" si="85"/>
        <v>0.74715457711051347</v>
      </c>
      <c r="AL162" s="19">
        <f t="shared" si="85"/>
        <v>0.74715457711051347</v>
      </c>
      <c r="AM162" s="19">
        <f t="shared" si="85"/>
        <v>0.74715457711051347</v>
      </c>
      <c r="AN162" s="19">
        <f t="shared" si="85"/>
        <v>0.74715457711051347</v>
      </c>
      <c r="AO162" s="19">
        <f t="shared" si="85"/>
        <v>0.74715457711051347</v>
      </c>
      <c r="AP162" s="19">
        <f t="shared" si="85"/>
        <v>0.74715457711051347</v>
      </c>
      <c r="AQ162" s="19">
        <f t="shared" si="85"/>
        <v>0.74715457711051347</v>
      </c>
      <c r="AR162" s="19">
        <f t="shared" si="85"/>
        <v>0.74715457711051347</v>
      </c>
      <c r="AS162" s="19">
        <f t="shared" si="85"/>
        <v>0.74715457711051347</v>
      </c>
      <c r="AT162" s="19">
        <f t="shared" si="85"/>
        <v>0.74715457711051347</v>
      </c>
      <c r="AU162" s="19">
        <f t="shared" si="85"/>
        <v>0.74715457711051347</v>
      </c>
      <c r="AV162" s="19">
        <f t="shared" si="85"/>
        <v>0.74715457711051347</v>
      </c>
      <c r="AW162" s="19">
        <f t="shared" si="85"/>
        <v>0.74715457711051347</v>
      </c>
      <c r="AX162" s="19">
        <f t="shared" si="85"/>
        <v>0.74715457711051347</v>
      </c>
      <c r="AY162" s="19">
        <f t="shared" si="86"/>
        <v>0.74715457711051347</v>
      </c>
      <c r="AZ162" s="19">
        <f t="shared" si="86"/>
        <v>0.74715457711051347</v>
      </c>
      <c r="BA162" s="19">
        <f t="shared" si="86"/>
        <v>0.74715457711051347</v>
      </c>
      <c r="BB162" s="19">
        <f t="shared" si="86"/>
        <v>0.74715457711051347</v>
      </c>
      <c r="BC162" s="19">
        <f t="shared" si="86"/>
        <v>0.74715457711051347</v>
      </c>
      <c r="BD162" s="19">
        <f t="shared" si="86"/>
        <v>0.74715457711051347</v>
      </c>
      <c r="BE162" s="19">
        <f t="shared" si="86"/>
        <v>0.74715457711051347</v>
      </c>
      <c r="BF162" s="19">
        <f t="shared" si="86"/>
        <v>0.74715457711051347</v>
      </c>
      <c r="BG162" s="19">
        <f t="shared" si="86"/>
        <v>0.74715457711051347</v>
      </c>
      <c r="BH162" s="19">
        <f t="shared" si="86"/>
        <v>0.74715457711051347</v>
      </c>
      <c r="BI162" s="19">
        <f t="shared" si="86"/>
        <v>0.74715457711051347</v>
      </c>
      <c r="BJ162" s="19">
        <f t="shared" si="86"/>
        <v>0.74715457711051347</v>
      </c>
      <c r="BK162" s="19">
        <f t="shared" si="86"/>
        <v>0.74715457711051347</v>
      </c>
      <c r="BL162" s="19">
        <f t="shared" si="86"/>
        <v>0.74715457711051347</v>
      </c>
      <c r="BM162" s="19">
        <f t="shared" si="86"/>
        <v>0.74715457711051347</v>
      </c>
      <c r="BN162" s="19">
        <f t="shared" si="86"/>
        <v>0.74715457711051347</v>
      </c>
      <c r="BO162" s="19">
        <f t="shared" si="87"/>
        <v>0.74715457711051347</v>
      </c>
      <c r="BP162" s="19">
        <f t="shared" si="87"/>
        <v>0.74715457711051347</v>
      </c>
      <c r="BQ162" s="19">
        <f t="shared" si="87"/>
        <v>0.74715457711051347</v>
      </c>
      <c r="BR162" s="19">
        <f t="shared" si="87"/>
        <v>0.74715457711051347</v>
      </c>
      <c r="BS162" s="19">
        <f t="shared" si="87"/>
        <v>0.74715457711051347</v>
      </c>
      <c r="BT162" s="19">
        <f t="shared" si="87"/>
        <v>0.74715457711051347</v>
      </c>
      <c r="BU162" s="19">
        <f t="shared" si="87"/>
        <v>0.74715457711051347</v>
      </c>
      <c r="BV162" s="19">
        <f t="shared" si="87"/>
        <v>0.74715457711051347</v>
      </c>
      <c r="BW162" s="19">
        <f t="shared" si="87"/>
        <v>0.74715457711051347</v>
      </c>
      <c r="BX162" s="19">
        <f t="shared" si="87"/>
        <v>0.74715457711051347</v>
      </c>
      <c r="BY162" s="19">
        <f t="shared" si="87"/>
        <v>0.74715457711051347</v>
      </c>
      <c r="BZ162" s="19">
        <f t="shared" si="87"/>
        <v>0.74715457711051347</v>
      </c>
      <c r="CA162" s="19">
        <f t="shared" si="87"/>
        <v>0.74715457711051347</v>
      </c>
      <c r="CB162" s="19">
        <f t="shared" si="87"/>
        <v>0.74715457711051347</v>
      </c>
      <c r="CC162" s="19">
        <f t="shared" si="87"/>
        <v>0.74715457711051347</v>
      </c>
      <c r="CD162" s="19">
        <f t="shared" si="87"/>
        <v>0.74715457711051347</v>
      </c>
      <c r="CE162" s="19">
        <f t="shared" si="88"/>
        <v>0.74715457711051347</v>
      </c>
      <c r="CF162" s="19">
        <f t="shared" si="88"/>
        <v>0.74715457711051347</v>
      </c>
      <c r="CG162" s="19">
        <f t="shared" si="88"/>
        <v>0.74715457711051347</v>
      </c>
      <c r="CH162" s="19">
        <f t="shared" si="88"/>
        <v>0.74715457711051347</v>
      </c>
      <c r="CI162" s="19">
        <f t="shared" si="88"/>
        <v>0.74715457711051347</v>
      </c>
      <c r="CJ162" s="19">
        <f t="shared" si="88"/>
        <v>0.74715457711051347</v>
      </c>
      <c r="CK162" s="19">
        <f t="shared" si="88"/>
        <v>0.74715457711051347</v>
      </c>
      <c r="CL162" s="19">
        <f t="shared" si="88"/>
        <v>0.74715457711051347</v>
      </c>
      <c r="CM162" s="19">
        <f t="shared" si="88"/>
        <v>0.74715457711051347</v>
      </c>
      <c r="CN162" s="19">
        <f t="shared" si="88"/>
        <v>0.74715457711051347</v>
      </c>
      <c r="CO162" s="19">
        <f t="shared" si="88"/>
        <v>0.74715457711051347</v>
      </c>
      <c r="CP162" s="19">
        <f t="shared" si="88"/>
        <v>0.74715457711051347</v>
      </c>
      <c r="CQ162" s="19">
        <f t="shared" si="88"/>
        <v>0.74715457711051347</v>
      </c>
      <c r="CR162" s="19">
        <f t="shared" si="88"/>
        <v>0.74715457711051347</v>
      </c>
      <c r="CS162" s="19">
        <f t="shared" si="88"/>
        <v>0.74715457711051347</v>
      </c>
      <c r="CT162" s="19">
        <f t="shared" si="88"/>
        <v>0.74715457711051347</v>
      </c>
      <c r="CU162" s="19">
        <f t="shared" si="89"/>
        <v>0.74715457711051347</v>
      </c>
      <c r="CV162" s="19">
        <f t="shared" si="89"/>
        <v>0.74715457711051347</v>
      </c>
      <c r="CW162" s="19">
        <f t="shared" si="89"/>
        <v>0.74715457711051347</v>
      </c>
      <c r="CX162" s="19">
        <f t="shared" si="89"/>
        <v>0.74715457711051347</v>
      </c>
      <c r="CY162" s="19">
        <f t="shared" si="89"/>
        <v>0.74715457711051347</v>
      </c>
    </row>
    <row r="163" spans="1:103" ht="13.5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ref="H163:V163" si="104">I163-($AG163-$W163)/10</f>
        <v>0.51652981038360557</v>
      </c>
      <c r="I163" s="84">
        <f t="shared" si="104"/>
        <v>0.51652959061885062</v>
      </c>
      <c r="J163" s="84">
        <f t="shared" si="104"/>
        <v>0.51652937085409567</v>
      </c>
      <c r="K163" s="84">
        <f t="shared" si="104"/>
        <v>0.51652915108934072</v>
      </c>
      <c r="L163" s="84">
        <f t="shared" si="104"/>
        <v>0.51652893132458577</v>
      </c>
      <c r="M163" s="84">
        <f t="shared" si="104"/>
        <v>0.51652871155983082</v>
      </c>
      <c r="N163" s="84">
        <f t="shared" si="104"/>
        <v>0.51652849179507587</v>
      </c>
      <c r="O163" s="84">
        <f t="shared" si="104"/>
        <v>0.51652827203032092</v>
      </c>
      <c r="P163" s="84">
        <f t="shared" si="104"/>
        <v>0.51652805226556597</v>
      </c>
      <c r="Q163" s="84">
        <f t="shared" si="104"/>
        <v>0.51652783250081102</v>
      </c>
      <c r="R163" s="84">
        <f t="shared" si="104"/>
        <v>0.51652761273605607</v>
      </c>
      <c r="S163" s="84">
        <f t="shared" si="104"/>
        <v>0.51652739297130112</v>
      </c>
      <c r="T163" s="84">
        <f t="shared" si="104"/>
        <v>0.51652717320654618</v>
      </c>
      <c r="U163" s="84">
        <f t="shared" si="104"/>
        <v>0.51652695344179123</v>
      </c>
      <c r="V163" s="84">
        <f t="shared" si="104"/>
        <v>0.51652673367703628</v>
      </c>
      <c r="W163" s="75">
        <f>[3]Rates2020!O222</f>
        <v>0.51652651391228133</v>
      </c>
      <c r="X163" s="19">
        <f t="shared" si="91"/>
        <v>0.51652629414752638</v>
      </c>
      <c r="Y163" s="19">
        <f t="shared" si="91"/>
        <v>0.51652607438277143</v>
      </c>
      <c r="Z163" s="19">
        <f t="shared" si="91"/>
        <v>0.51652585461801648</v>
      </c>
      <c r="AA163" s="19">
        <f t="shared" si="91"/>
        <v>0.51652563485326153</v>
      </c>
      <c r="AB163" s="19">
        <f t="shared" si="91"/>
        <v>0.51652541508850658</v>
      </c>
      <c r="AC163" s="19">
        <f t="shared" si="91"/>
        <v>0.51652519532375163</v>
      </c>
      <c r="AD163" s="19">
        <f t="shared" si="91"/>
        <v>0.51652497555899668</v>
      </c>
      <c r="AE163" s="19">
        <f t="shared" si="91"/>
        <v>0.51652475579424173</v>
      </c>
      <c r="AF163" s="19">
        <f t="shared" si="91"/>
        <v>0.51652453602948678</v>
      </c>
      <c r="AG163" s="75">
        <f>[3]Rates2030!O222</f>
        <v>0.5165243162647315</v>
      </c>
      <c r="AH163" s="19">
        <f t="shared" si="84"/>
        <v>0.5165243162647315</v>
      </c>
      <c r="AI163" s="19">
        <f t="shared" si="85"/>
        <v>0.5165243162647315</v>
      </c>
      <c r="AJ163" s="19">
        <f t="shared" si="85"/>
        <v>0.5165243162647315</v>
      </c>
      <c r="AK163" s="19">
        <f t="shared" si="85"/>
        <v>0.5165243162647315</v>
      </c>
      <c r="AL163" s="19">
        <f t="shared" si="85"/>
        <v>0.5165243162647315</v>
      </c>
      <c r="AM163" s="19">
        <f t="shared" si="85"/>
        <v>0.5165243162647315</v>
      </c>
      <c r="AN163" s="19">
        <f t="shared" si="85"/>
        <v>0.5165243162647315</v>
      </c>
      <c r="AO163" s="19">
        <f t="shared" si="85"/>
        <v>0.5165243162647315</v>
      </c>
      <c r="AP163" s="19">
        <f t="shared" si="85"/>
        <v>0.5165243162647315</v>
      </c>
      <c r="AQ163" s="19">
        <f t="shared" si="85"/>
        <v>0.5165243162647315</v>
      </c>
      <c r="AR163" s="19">
        <f t="shared" si="85"/>
        <v>0.5165243162647315</v>
      </c>
      <c r="AS163" s="19">
        <f t="shared" si="85"/>
        <v>0.5165243162647315</v>
      </c>
      <c r="AT163" s="19">
        <f t="shared" si="85"/>
        <v>0.5165243162647315</v>
      </c>
      <c r="AU163" s="19">
        <f t="shared" si="85"/>
        <v>0.5165243162647315</v>
      </c>
      <c r="AV163" s="19">
        <f t="shared" si="85"/>
        <v>0.5165243162647315</v>
      </c>
      <c r="AW163" s="19">
        <f t="shared" si="85"/>
        <v>0.5165243162647315</v>
      </c>
      <c r="AX163" s="19">
        <f t="shared" si="85"/>
        <v>0.5165243162647315</v>
      </c>
      <c r="AY163" s="19">
        <f t="shared" si="86"/>
        <v>0.5165243162647315</v>
      </c>
      <c r="AZ163" s="19">
        <f t="shared" si="86"/>
        <v>0.5165243162647315</v>
      </c>
      <c r="BA163" s="19">
        <f t="shared" si="86"/>
        <v>0.5165243162647315</v>
      </c>
      <c r="BB163" s="19">
        <f t="shared" si="86"/>
        <v>0.5165243162647315</v>
      </c>
      <c r="BC163" s="19">
        <f t="shared" si="86"/>
        <v>0.5165243162647315</v>
      </c>
      <c r="BD163" s="19">
        <f t="shared" si="86"/>
        <v>0.5165243162647315</v>
      </c>
      <c r="BE163" s="19">
        <f t="shared" si="86"/>
        <v>0.5165243162647315</v>
      </c>
      <c r="BF163" s="19">
        <f t="shared" si="86"/>
        <v>0.5165243162647315</v>
      </c>
      <c r="BG163" s="19">
        <f t="shared" si="86"/>
        <v>0.5165243162647315</v>
      </c>
      <c r="BH163" s="19">
        <f t="shared" si="86"/>
        <v>0.5165243162647315</v>
      </c>
      <c r="BI163" s="19">
        <f t="shared" si="86"/>
        <v>0.5165243162647315</v>
      </c>
      <c r="BJ163" s="19">
        <f t="shared" si="86"/>
        <v>0.5165243162647315</v>
      </c>
      <c r="BK163" s="19">
        <f t="shared" si="86"/>
        <v>0.5165243162647315</v>
      </c>
      <c r="BL163" s="19">
        <f t="shared" si="86"/>
        <v>0.5165243162647315</v>
      </c>
      <c r="BM163" s="19">
        <f t="shared" si="86"/>
        <v>0.5165243162647315</v>
      </c>
      <c r="BN163" s="19">
        <f t="shared" si="86"/>
        <v>0.5165243162647315</v>
      </c>
      <c r="BO163" s="19">
        <f t="shared" si="87"/>
        <v>0.5165243162647315</v>
      </c>
      <c r="BP163" s="19">
        <f t="shared" si="87"/>
        <v>0.5165243162647315</v>
      </c>
      <c r="BQ163" s="19">
        <f t="shared" si="87"/>
        <v>0.5165243162647315</v>
      </c>
      <c r="BR163" s="19">
        <f t="shared" si="87"/>
        <v>0.5165243162647315</v>
      </c>
      <c r="BS163" s="19">
        <f t="shared" si="87"/>
        <v>0.5165243162647315</v>
      </c>
      <c r="BT163" s="19">
        <f t="shared" si="87"/>
        <v>0.5165243162647315</v>
      </c>
      <c r="BU163" s="19">
        <f t="shared" si="87"/>
        <v>0.5165243162647315</v>
      </c>
      <c r="BV163" s="19">
        <f t="shared" si="87"/>
        <v>0.5165243162647315</v>
      </c>
      <c r="BW163" s="19">
        <f t="shared" si="87"/>
        <v>0.5165243162647315</v>
      </c>
      <c r="BX163" s="19">
        <f t="shared" si="87"/>
        <v>0.5165243162647315</v>
      </c>
      <c r="BY163" s="19">
        <f t="shared" si="87"/>
        <v>0.5165243162647315</v>
      </c>
      <c r="BZ163" s="19">
        <f t="shared" si="87"/>
        <v>0.5165243162647315</v>
      </c>
      <c r="CA163" s="19">
        <f t="shared" si="87"/>
        <v>0.5165243162647315</v>
      </c>
      <c r="CB163" s="19">
        <f t="shared" si="87"/>
        <v>0.5165243162647315</v>
      </c>
      <c r="CC163" s="19">
        <f t="shared" si="87"/>
        <v>0.5165243162647315</v>
      </c>
      <c r="CD163" s="19">
        <f t="shared" si="87"/>
        <v>0.5165243162647315</v>
      </c>
      <c r="CE163" s="19">
        <f t="shared" si="88"/>
        <v>0.5165243162647315</v>
      </c>
      <c r="CF163" s="19">
        <f t="shared" si="88"/>
        <v>0.5165243162647315</v>
      </c>
      <c r="CG163" s="19">
        <f t="shared" si="88"/>
        <v>0.5165243162647315</v>
      </c>
      <c r="CH163" s="19">
        <f t="shared" si="88"/>
        <v>0.5165243162647315</v>
      </c>
      <c r="CI163" s="19">
        <f t="shared" si="88"/>
        <v>0.5165243162647315</v>
      </c>
      <c r="CJ163" s="19">
        <f t="shared" si="88"/>
        <v>0.5165243162647315</v>
      </c>
      <c r="CK163" s="19">
        <f t="shared" si="88"/>
        <v>0.5165243162647315</v>
      </c>
      <c r="CL163" s="19">
        <f t="shared" si="88"/>
        <v>0.5165243162647315</v>
      </c>
      <c r="CM163" s="19">
        <f t="shared" si="88"/>
        <v>0.5165243162647315</v>
      </c>
      <c r="CN163" s="19">
        <f t="shared" si="88"/>
        <v>0.5165243162647315</v>
      </c>
      <c r="CO163" s="19">
        <f t="shared" si="88"/>
        <v>0.5165243162647315</v>
      </c>
      <c r="CP163" s="19">
        <f t="shared" si="88"/>
        <v>0.5165243162647315</v>
      </c>
      <c r="CQ163" s="19">
        <f t="shared" si="88"/>
        <v>0.5165243162647315</v>
      </c>
      <c r="CR163" s="19">
        <f t="shared" si="88"/>
        <v>0.5165243162647315</v>
      </c>
      <c r="CS163" s="19">
        <f t="shared" si="88"/>
        <v>0.5165243162647315</v>
      </c>
      <c r="CT163" s="19">
        <f t="shared" si="88"/>
        <v>0.5165243162647315</v>
      </c>
      <c r="CU163" s="19">
        <f t="shared" si="89"/>
        <v>0.5165243162647315</v>
      </c>
      <c r="CV163" s="19">
        <f t="shared" si="89"/>
        <v>0.5165243162647315</v>
      </c>
      <c r="CW163" s="19">
        <f t="shared" si="89"/>
        <v>0.5165243162647315</v>
      </c>
      <c r="CX163" s="19">
        <f t="shared" si="89"/>
        <v>0.5165243162647315</v>
      </c>
      <c r="CY163" s="19">
        <f t="shared" si="89"/>
        <v>0.5165243162647315</v>
      </c>
    </row>
    <row r="164" spans="1:103" ht="13.5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ref="H164:V164" si="105">I164-($AG164-$W164)/10</f>
        <v>0.47337370853825506</v>
      </c>
      <c r="I164" s="84">
        <f t="shared" si="105"/>
        <v>0.47337350781752696</v>
      </c>
      <c r="J164" s="84">
        <f t="shared" si="105"/>
        <v>0.47337330709679887</v>
      </c>
      <c r="K164" s="84">
        <f t="shared" si="105"/>
        <v>0.47337310637607077</v>
      </c>
      <c r="L164" s="84">
        <f t="shared" si="105"/>
        <v>0.47337290565534268</v>
      </c>
      <c r="M164" s="84">
        <f t="shared" si="105"/>
        <v>0.47337270493461459</v>
      </c>
      <c r="N164" s="84">
        <f t="shared" si="105"/>
        <v>0.47337250421388649</v>
      </c>
      <c r="O164" s="84">
        <f t="shared" si="105"/>
        <v>0.4733723034931584</v>
      </c>
      <c r="P164" s="84">
        <f t="shared" si="105"/>
        <v>0.4733721027724303</v>
      </c>
      <c r="Q164" s="84">
        <f t="shared" si="105"/>
        <v>0.47337190205170221</v>
      </c>
      <c r="R164" s="84">
        <f t="shared" si="105"/>
        <v>0.47337170133097412</v>
      </c>
      <c r="S164" s="84">
        <f t="shared" si="105"/>
        <v>0.47337150061024602</v>
      </c>
      <c r="T164" s="84">
        <f t="shared" si="105"/>
        <v>0.47337129988951793</v>
      </c>
      <c r="U164" s="84">
        <f t="shared" si="105"/>
        <v>0.47337109916878983</v>
      </c>
      <c r="V164" s="84">
        <f t="shared" si="105"/>
        <v>0.47337089844806174</v>
      </c>
      <c r="W164" s="75">
        <f>[3]Rates2020!O223</f>
        <v>0.47337069772733364</v>
      </c>
      <c r="X164" s="19">
        <f t="shared" si="91"/>
        <v>0.47337049700660555</v>
      </c>
      <c r="Y164" s="19">
        <f t="shared" si="91"/>
        <v>0.47337029628587746</v>
      </c>
      <c r="Z164" s="19">
        <f t="shared" si="91"/>
        <v>0.47337009556514936</v>
      </c>
      <c r="AA164" s="19">
        <f t="shared" si="91"/>
        <v>0.47336989484442127</v>
      </c>
      <c r="AB164" s="19">
        <f t="shared" si="91"/>
        <v>0.47336969412369317</v>
      </c>
      <c r="AC164" s="19">
        <f t="shared" si="91"/>
        <v>0.47336949340296508</v>
      </c>
      <c r="AD164" s="19">
        <f t="shared" si="91"/>
        <v>0.47336929268223699</v>
      </c>
      <c r="AE164" s="19">
        <f t="shared" si="91"/>
        <v>0.47336909196150889</v>
      </c>
      <c r="AF164" s="19">
        <f t="shared" si="91"/>
        <v>0.4733688912407808</v>
      </c>
      <c r="AG164" s="75">
        <f>[3]Rates2030!O223</f>
        <v>0.47336869052005265</v>
      </c>
      <c r="AH164" s="19">
        <f t="shared" si="84"/>
        <v>0.47336869052005265</v>
      </c>
      <c r="AI164" s="19">
        <f t="shared" si="85"/>
        <v>0.47336869052005265</v>
      </c>
      <c r="AJ164" s="19">
        <f t="shared" si="85"/>
        <v>0.47336869052005265</v>
      </c>
      <c r="AK164" s="19">
        <f t="shared" si="85"/>
        <v>0.47336869052005265</v>
      </c>
      <c r="AL164" s="19">
        <f t="shared" si="85"/>
        <v>0.47336869052005265</v>
      </c>
      <c r="AM164" s="19">
        <f t="shared" si="85"/>
        <v>0.47336869052005265</v>
      </c>
      <c r="AN164" s="19">
        <f t="shared" si="85"/>
        <v>0.47336869052005265</v>
      </c>
      <c r="AO164" s="19">
        <f t="shared" si="85"/>
        <v>0.47336869052005265</v>
      </c>
      <c r="AP164" s="19">
        <f t="shared" si="85"/>
        <v>0.47336869052005265</v>
      </c>
      <c r="AQ164" s="19">
        <f t="shared" si="85"/>
        <v>0.47336869052005265</v>
      </c>
      <c r="AR164" s="19">
        <f t="shared" si="85"/>
        <v>0.47336869052005265</v>
      </c>
      <c r="AS164" s="19">
        <f t="shared" si="85"/>
        <v>0.47336869052005265</v>
      </c>
      <c r="AT164" s="19">
        <f t="shared" si="85"/>
        <v>0.47336869052005265</v>
      </c>
      <c r="AU164" s="19">
        <f t="shared" si="85"/>
        <v>0.47336869052005265</v>
      </c>
      <c r="AV164" s="19">
        <f t="shared" si="85"/>
        <v>0.47336869052005265</v>
      </c>
      <c r="AW164" s="19">
        <f t="shared" si="85"/>
        <v>0.47336869052005265</v>
      </c>
      <c r="AX164" s="19">
        <f t="shared" ref="AX164:BM177" si="106">$AG164</f>
        <v>0.47336869052005265</v>
      </c>
      <c r="AY164" s="19">
        <f t="shared" si="86"/>
        <v>0.47336869052005265</v>
      </c>
      <c r="AZ164" s="19">
        <f t="shared" si="86"/>
        <v>0.47336869052005265</v>
      </c>
      <c r="BA164" s="19">
        <f t="shared" si="86"/>
        <v>0.47336869052005265</v>
      </c>
      <c r="BB164" s="19">
        <f t="shared" si="86"/>
        <v>0.47336869052005265</v>
      </c>
      <c r="BC164" s="19">
        <f t="shared" si="86"/>
        <v>0.47336869052005265</v>
      </c>
      <c r="BD164" s="19">
        <f t="shared" si="86"/>
        <v>0.47336869052005265</v>
      </c>
      <c r="BE164" s="19">
        <f t="shared" si="86"/>
        <v>0.47336869052005265</v>
      </c>
      <c r="BF164" s="19">
        <f t="shared" si="86"/>
        <v>0.47336869052005265</v>
      </c>
      <c r="BG164" s="19">
        <f t="shared" si="86"/>
        <v>0.47336869052005265</v>
      </c>
      <c r="BH164" s="19">
        <f t="shared" si="86"/>
        <v>0.47336869052005265</v>
      </c>
      <c r="BI164" s="19">
        <f t="shared" si="86"/>
        <v>0.47336869052005265</v>
      </c>
      <c r="BJ164" s="19">
        <f t="shared" si="86"/>
        <v>0.47336869052005265</v>
      </c>
      <c r="BK164" s="19">
        <f t="shared" si="86"/>
        <v>0.47336869052005265</v>
      </c>
      <c r="BL164" s="19">
        <f t="shared" si="86"/>
        <v>0.47336869052005265</v>
      </c>
      <c r="BM164" s="19">
        <f t="shared" si="86"/>
        <v>0.47336869052005265</v>
      </c>
      <c r="BN164" s="19">
        <f t="shared" ref="BN164:CC177" si="107">$AG164</f>
        <v>0.47336869052005265</v>
      </c>
      <c r="BO164" s="19">
        <f t="shared" si="87"/>
        <v>0.47336869052005265</v>
      </c>
      <c r="BP164" s="19">
        <f t="shared" si="87"/>
        <v>0.47336869052005265</v>
      </c>
      <c r="BQ164" s="19">
        <f t="shared" si="87"/>
        <v>0.47336869052005265</v>
      </c>
      <c r="BR164" s="19">
        <f t="shared" si="87"/>
        <v>0.47336869052005265</v>
      </c>
      <c r="BS164" s="19">
        <f t="shared" si="87"/>
        <v>0.47336869052005265</v>
      </c>
      <c r="BT164" s="19">
        <f t="shared" si="87"/>
        <v>0.47336869052005265</v>
      </c>
      <c r="BU164" s="19">
        <f t="shared" si="87"/>
        <v>0.47336869052005265</v>
      </c>
      <c r="BV164" s="19">
        <f t="shared" si="87"/>
        <v>0.47336869052005265</v>
      </c>
      <c r="BW164" s="19">
        <f t="shared" si="87"/>
        <v>0.47336869052005265</v>
      </c>
      <c r="BX164" s="19">
        <f t="shared" si="87"/>
        <v>0.47336869052005265</v>
      </c>
      <c r="BY164" s="19">
        <f t="shared" si="87"/>
        <v>0.47336869052005265</v>
      </c>
      <c r="BZ164" s="19">
        <f t="shared" si="87"/>
        <v>0.47336869052005265</v>
      </c>
      <c r="CA164" s="19">
        <f t="shared" si="87"/>
        <v>0.47336869052005265</v>
      </c>
      <c r="CB164" s="19">
        <f t="shared" si="87"/>
        <v>0.47336869052005265</v>
      </c>
      <c r="CC164" s="19">
        <f t="shared" si="87"/>
        <v>0.47336869052005265</v>
      </c>
      <c r="CD164" s="19">
        <f t="shared" ref="CD164:CS177" si="108">$AG164</f>
        <v>0.47336869052005265</v>
      </c>
      <c r="CE164" s="19">
        <f t="shared" si="88"/>
        <v>0.47336869052005265</v>
      </c>
      <c r="CF164" s="19">
        <f t="shared" si="88"/>
        <v>0.47336869052005265</v>
      </c>
      <c r="CG164" s="19">
        <f t="shared" si="88"/>
        <v>0.47336869052005265</v>
      </c>
      <c r="CH164" s="19">
        <f t="shared" si="88"/>
        <v>0.47336869052005265</v>
      </c>
      <c r="CI164" s="19">
        <f t="shared" si="88"/>
        <v>0.47336869052005265</v>
      </c>
      <c r="CJ164" s="19">
        <f t="shared" si="88"/>
        <v>0.47336869052005265</v>
      </c>
      <c r="CK164" s="19">
        <f t="shared" si="88"/>
        <v>0.47336869052005265</v>
      </c>
      <c r="CL164" s="19">
        <f t="shared" si="88"/>
        <v>0.47336869052005265</v>
      </c>
      <c r="CM164" s="19">
        <f t="shared" si="88"/>
        <v>0.47336869052005265</v>
      </c>
      <c r="CN164" s="19">
        <f t="shared" si="88"/>
        <v>0.47336869052005265</v>
      </c>
      <c r="CO164" s="19">
        <f t="shared" si="88"/>
        <v>0.47336869052005265</v>
      </c>
      <c r="CP164" s="19">
        <f t="shared" si="88"/>
        <v>0.47336869052005265</v>
      </c>
      <c r="CQ164" s="19">
        <f t="shared" si="88"/>
        <v>0.47336869052005265</v>
      </c>
      <c r="CR164" s="19">
        <f t="shared" si="88"/>
        <v>0.47336869052005265</v>
      </c>
      <c r="CS164" s="19">
        <f t="shared" si="88"/>
        <v>0.47336869052005265</v>
      </c>
      <c r="CT164" s="19">
        <f t="shared" ref="CT164:CY177" si="109">$AG164</f>
        <v>0.47336869052005265</v>
      </c>
      <c r="CU164" s="19">
        <f t="shared" si="89"/>
        <v>0.47336869052005265</v>
      </c>
      <c r="CV164" s="19">
        <f t="shared" si="89"/>
        <v>0.47336869052005265</v>
      </c>
      <c r="CW164" s="19">
        <f t="shared" si="89"/>
        <v>0.47336869052005265</v>
      </c>
      <c r="CX164" s="19">
        <f t="shared" si="89"/>
        <v>0.47336869052005265</v>
      </c>
      <c r="CY164" s="19">
        <f t="shared" si="89"/>
        <v>0.47336869052005265</v>
      </c>
    </row>
    <row r="165" spans="1:103" ht="13.5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65" si="110">I165-($AG165-$W165)/10</f>
        <v>0.47973169878591998</v>
      </c>
      <c r="I165" s="87">
        <f t="shared" si="110"/>
        <v>0.47973168434451008</v>
      </c>
      <c r="J165" s="87">
        <f t="shared" si="110"/>
        <v>0.47973166990310018</v>
      </c>
      <c r="K165" s="87">
        <f t="shared" si="110"/>
        <v>0.47973165546169028</v>
      </c>
      <c r="L165" s="87">
        <f t="shared" si="110"/>
        <v>0.47973164102028037</v>
      </c>
      <c r="M165" s="87">
        <f t="shared" si="110"/>
        <v>0.47973162657887047</v>
      </c>
      <c r="N165" s="87">
        <f t="shared" si="110"/>
        <v>0.47973161213746057</v>
      </c>
      <c r="O165" s="87">
        <f t="shared" si="110"/>
        <v>0.47973159769605067</v>
      </c>
      <c r="P165" s="87">
        <f t="shared" si="110"/>
        <v>0.47973158325464077</v>
      </c>
      <c r="Q165" s="87">
        <f t="shared" si="110"/>
        <v>0.47973156881323087</v>
      </c>
      <c r="R165" s="87">
        <f t="shared" si="110"/>
        <v>0.47973155437182097</v>
      </c>
      <c r="S165" s="87">
        <f t="shared" si="110"/>
        <v>0.47973153993041107</v>
      </c>
      <c r="T165" s="87">
        <f t="shared" si="110"/>
        <v>0.47973152548900116</v>
      </c>
      <c r="U165" s="87">
        <f t="shared" si="110"/>
        <v>0.47973151104759126</v>
      </c>
      <c r="V165" s="87">
        <f t="shared" si="110"/>
        <v>0.47973149660618136</v>
      </c>
      <c r="W165" s="78">
        <f>[3]Rates2020!O224</f>
        <v>0.47973148216477146</v>
      </c>
      <c r="X165" s="37">
        <f t="shared" si="91"/>
        <v>0.47973146772336156</v>
      </c>
      <c r="Y165" s="37">
        <f t="shared" si="91"/>
        <v>0.47973145328195166</v>
      </c>
      <c r="Z165" s="37">
        <f t="shared" si="91"/>
        <v>0.47973143884054176</v>
      </c>
      <c r="AA165" s="37">
        <f t="shared" si="91"/>
        <v>0.47973142439913186</v>
      </c>
      <c r="AB165" s="37">
        <f t="shared" si="91"/>
        <v>0.47973140995772195</v>
      </c>
      <c r="AC165" s="37">
        <f t="shared" si="91"/>
        <v>0.47973139551631205</v>
      </c>
      <c r="AD165" s="37">
        <f t="shared" si="91"/>
        <v>0.47973138107490215</v>
      </c>
      <c r="AE165" s="37">
        <f t="shared" si="91"/>
        <v>0.47973136663349225</v>
      </c>
      <c r="AF165" s="37">
        <f t="shared" si="91"/>
        <v>0.47973135219208235</v>
      </c>
      <c r="AG165" s="78">
        <f>[3]Rates2030!O224</f>
        <v>0.47973133775067234</v>
      </c>
      <c r="AH165" s="37">
        <f t="shared" si="84"/>
        <v>0.47973133775067234</v>
      </c>
      <c r="AI165" s="37">
        <f t="shared" ref="AI165:AW165" si="111">$AG165</f>
        <v>0.47973133775067234</v>
      </c>
      <c r="AJ165" s="37">
        <f t="shared" si="111"/>
        <v>0.47973133775067234</v>
      </c>
      <c r="AK165" s="37">
        <f t="shared" si="111"/>
        <v>0.47973133775067234</v>
      </c>
      <c r="AL165" s="37">
        <f t="shared" si="111"/>
        <v>0.47973133775067234</v>
      </c>
      <c r="AM165" s="37">
        <f t="shared" si="111"/>
        <v>0.47973133775067234</v>
      </c>
      <c r="AN165" s="37">
        <f t="shared" si="111"/>
        <v>0.47973133775067234</v>
      </c>
      <c r="AO165" s="37">
        <f t="shared" si="111"/>
        <v>0.47973133775067234</v>
      </c>
      <c r="AP165" s="37">
        <f t="shared" si="111"/>
        <v>0.47973133775067234</v>
      </c>
      <c r="AQ165" s="37">
        <f t="shared" si="111"/>
        <v>0.47973133775067234</v>
      </c>
      <c r="AR165" s="37">
        <f t="shared" si="111"/>
        <v>0.47973133775067234</v>
      </c>
      <c r="AS165" s="37">
        <f t="shared" si="111"/>
        <v>0.47973133775067234</v>
      </c>
      <c r="AT165" s="37">
        <f t="shared" si="111"/>
        <v>0.47973133775067234</v>
      </c>
      <c r="AU165" s="37">
        <f t="shared" si="111"/>
        <v>0.47973133775067234</v>
      </c>
      <c r="AV165" s="37">
        <f t="shared" si="111"/>
        <v>0.47973133775067234</v>
      </c>
      <c r="AW165" s="37">
        <f t="shared" si="111"/>
        <v>0.47973133775067234</v>
      </c>
      <c r="AX165" s="37">
        <f t="shared" si="106"/>
        <v>0.47973133775067234</v>
      </c>
      <c r="AY165" s="37">
        <f t="shared" si="106"/>
        <v>0.47973133775067234</v>
      </c>
      <c r="AZ165" s="37">
        <f t="shared" si="106"/>
        <v>0.47973133775067234</v>
      </c>
      <c r="BA165" s="37">
        <f t="shared" si="106"/>
        <v>0.47973133775067234</v>
      </c>
      <c r="BB165" s="37">
        <f t="shared" si="106"/>
        <v>0.47973133775067234</v>
      </c>
      <c r="BC165" s="37">
        <f t="shared" si="106"/>
        <v>0.47973133775067234</v>
      </c>
      <c r="BD165" s="37">
        <f t="shared" si="106"/>
        <v>0.47973133775067234</v>
      </c>
      <c r="BE165" s="37">
        <f t="shared" si="106"/>
        <v>0.47973133775067234</v>
      </c>
      <c r="BF165" s="37">
        <f t="shared" si="106"/>
        <v>0.47973133775067234</v>
      </c>
      <c r="BG165" s="37">
        <f t="shared" si="106"/>
        <v>0.47973133775067234</v>
      </c>
      <c r="BH165" s="37">
        <f t="shared" si="106"/>
        <v>0.47973133775067234</v>
      </c>
      <c r="BI165" s="37">
        <f t="shared" si="106"/>
        <v>0.47973133775067234</v>
      </c>
      <c r="BJ165" s="37">
        <f t="shared" si="106"/>
        <v>0.47973133775067234</v>
      </c>
      <c r="BK165" s="37">
        <f t="shared" si="106"/>
        <v>0.47973133775067234</v>
      </c>
      <c r="BL165" s="37">
        <f t="shared" si="106"/>
        <v>0.47973133775067234</v>
      </c>
      <c r="BM165" s="37">
        <f t="shared" si="106"/>
        <v>0.47973133775067234</v>
      </c>
      <c r="BN165" s="37">
        <f t="shared" si="107"/>
        <v>0.47973133775067234</v>
      </c>
      <c r="BO165" s="37">
        <f t="shared" si="107"/>
        <v>0.47973133775067234</v>
      </c>
      <c r="BP165" s="37">
        <f t="shared" si="107"/>
        <v>0.47973133775067234</v>
      </c>
      <c r="BQ165" s="37">
        <f t="shared" si="107"/>
        <v>0.47973133775067234</v>
      </c>
      <c r="BR165" s="37">
        <f t="shared" si="107"/>
        <v>0.47973133775067234</v>
      </c>
      <c r="BS165" s="37">
        <f t="shared" si="107"/>
        <v>0.47973133775067234</v>
      </c>
      <c r="BT165" s="37">
        <f t="shared" si="107"/>
        <v>0.47973133775067234</v>
      </c>
      <c r="BU165" s="37">
        <f t="shared" si="107"/>
        <v>0.47973133775067234</v>
      </c>
      <c r="BV165" s="37">
        <f t="shared" si="107"/>
        <v>0.47973133775067234</v>
      </c>
      <c r="BW165" s="37">
        <f t="shared" si="107"/>
        <v>0.47973133775067234</v>
      </c>
      <c r="BX165" s="37">
        <f t="shared" si="107"/>
        <v>0.47973133775067234</v>
      </c>
      <c r="BY165" s="37">
        <f t="shared" si="107"/>
        <v>0.47973133775067234</v>
      </c>
      <c r="BZ165" s="37">
        <f t="shared" si="107"/>
        <v>0.47973133775067234</v>
      </c>
      <c r="CA165" s="37">
        <f t="shared" si="107"/>
        <v>0.47973133775067234</v>
      </c>
      <c r="CB165" s="37">
        <f t="shared" si="107"/>
        <v>0.47973133775067234</v>
      </c>
      <c r="CC165" s="37">
        <f t="shared" si="107"/>
        <v>0.47973133775067234</v>
      </c>
      <c r="CD165" s="37">
        <f t="shared" si="108"/>
        <v>0.47973133775067234</v>
      </c>
      <c r="CE165" s="37">
        <f t="shared" si="108"/>
        <v>0.47973133775067234</v>
      </c>
      <c r="CF165" s="37">
        <f t="shared" si="108"/>
        <v>0.47973133775067234</v>
      </c>
      <c r="CG165" s="37">
        <f t="shared" si="108"/>
        <v>0.47973133775067234</v>
      </c>
      <c r="CH165" s="37">
        <f t="shared" si="108"/>
        <v>0.47973133775067234</v>
      </c>
      <c r="CI165" s="37">
        <f t="shared" si="108"/>
        <v>0.47973133775067234</v>
      </c>
      <c r="CJ165" s="37">
        <f t="shared" si="108"/>
        <v>0.47973133775067234</v>
      </c>
      <c r="CK165" s="37">
        <f t="shared" si="108"/>
        <v>0.47973133775067234</v>
      </c>
      <c r="CL165" s="37">
        <f t="shared" si="108"/>
        <v>0.47973133775067234</v>
      </c>
      <c r="CM165" s="37">
        <f t="shared" si="108"/>
        <v>0.47973133775067234</v>
      </c>
      <c r="CN165" s="37">
        <f t="shared" si="108"/>
        <v>0.47973133775067234</v>
      </c>
      <c r="CO165" s="37">
        <f t="shared" si="108"/>
        <v>0.47973133775067234</v>
      </c>
      <c r="CP165" s="37">
        <f t="shared" si="108"/>
        <v>0.47973133775067234</v>
      </c>
      <c r="CQ165" s="37">
        <f t="shared" si="108"/>
        <v>0.47973133775067234</v>
      </c>
      <c r="CR165" s="37">
        <f t="shared" si="108"/>
        <v>0.47973133775067234</v>
      </c>
      <c r="CS165" s="37">
        <f t="shared" si="108"/>
        <v>0.47973133775067234</v>
      </c>
      <c r="CT165" s="37">
        <f t="shared" si="109"/>
        <v>0.47973133775067234</v>
      </c>
      <c r="CU165" s="37">
        <f t="shared" si="109"/>
        <v>0.47973133775067234</v>
      </c>
      <c r="CV165" s="37">
        <f t="shared" si="109"/>
        <v>0.47973133775067234</v>
      </c>
      <c r="CW165" s="37">
        <f t="shared" si="109"/>
        <v>0.47973133775067234</v>
      </c>
      <c r="CX165" s="37">
        <f t="shared" si="109"/>
        <v>0.47973133775067234</v>
      </c>
      <c r="CY165" s="37">
        <f t="shared" si="109"/>
        <v>0.47973133775067234</v>
      </c>
    </row>
    <row r="166" spans="1:103" ht="13.5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ref="H166:V166" si="112">I166-($AG166-$W166)/10</f>
        <v>0.79390631196803363</v>
      </c>
      <c r="I166" s="83">
        <f t="shared" si="112"/>
        <v>0.78148226747812355</v>
      </c>
      <c r="J166" s="83">
        <f t="shared" si="112"/>
        <v>0.76905822298821347</v>
      </c>
      <c r="K166" s="83">
        <f t="shared" si="112"/>
        <v>0.75663417849830339</v>
      </c>
      <c r="L166" s="83">
        <f t="shared" si="112"/>
        <v>0.74421013400839331</v>
      </c>
      <c r="M166" s="83">
        <f t="shared" si="112"/>
        <v>0.73178608951848323</v>
      </c>
      <c r="N166" s="83">
        <f t="shared" si="112"/>
        <v>0.71936204502857315</v>
      </c>
      <c r="O166" s="83">
        <f t="shared" si="112"/>
        <v>0.70693800053866307</v>
      </c>
      <c r="P166" s="83">
        <f t="shared" si="112"/>
        <v>0.69451395604875299</v>
      </c>
      <c r="Q166" s="83">
        <f t="shared" si="112"/>
        <v>0.68208991155884291</v>
      </c>
      <c r="R166" s="83">
        <f t="shared" si="112"/>
        <v>0.66966586706893283</v>
      </c>
      <c r="S166" s="83">
        <f t="shared" si="112"/>
        <v>0.65724182257902275</v>
      </c>
      <c r="T166" s="83">
        <f t="shared" si="112"/>
        <v>0.64481777808911267</v>
      </c>
      <c r="U166" s="83">
        <f t="shared" si="112"/>
        <v>0.63239373359920259</v>
      </c>
      <c r="V166" s="83">
        <f t="shared" si="112"/>
        <v>0.61996968910929251</v>
      </c>
      <c r="W166" s="74">
        <f>[3]Rates2020!E209</f>
        <v>0.60754564461938243</v>
      </c>
      <c r="X166" s="13">
        <f t="shared" ref="X166:AF177" si="113">W166+($AG166-$W166)/10</f>
        <v>0.59512160012947235</v>
      </c>
      <c r="Y166" s="13">
        <f t="shared" si="113"/>
        <v>0.58269755563956227</v>
      </c>
      <c r="Z166" s="13">
        <f t="shared" si="113"/>
        <v>0.57027351114965219</v>
      </c>
      <c r="AA166" s="13">
        <f t="shared" si="113"/>
        <v>0.55784946665974211</v>
      </c>
      <c r="AB166" s="13">
        <f t="shared" si="113"/>
        <v>0.54542542216983203</v>
      </c>
      <c r="AC166" s="13">
        <f t="shared" si="113"/>
        <v>0.53300137767992195</v>
      </c>
      <c r="AD166" s="13">
        <f t="shared" si="113"/>
        <v>0.52057733319001187</v>
      </c>
      <c r="AE166" s="13">
        <f t="shared" si="113"/>
        <v>0.50815328870010179</v>
      </c>
      <c r="AF166" s="13">
        <f t="shared" si="113"/>
        <v>0.49572924421019171</v>
      </c>
      <c r="AG166" s="74">
        <f>[3]Rates2030!E209</f>
        <v>0.48330519972028152</v>
      </c>
      <c r="AH166" s="13">
        <f t="shared" ref="AH166:AW177" si="114">$AG166</f>
        <v>0.48330519972028152</v>
      </c>
      <c r="AI166" s="13">
        <f t="shared" si="114"/>
        <v>0.48330519972028152</v>
      </c>
      <c r="AJ166" s="13">
        <f t="shared" si="114"/>
        <v>0.48330519972028152</v>
      </c>
      <c r="AK166" s="13">
        <f t="shared" si="114"/>
        <v>0.48330519972028152</v>
      </c>
      <c r="AL166" s="13">
        <f t="shared" si="114"/>
        <v>0.48330519972028152</v>
      </c>
      <c r="AM166" s="13">
        <f t="shared" si="114"/>
        <v>0.48330519972028152</v>
      </c>
      <c r="AN166" s="13">
        <f t="shared" si="114"/>
        <v>0.48330519972028152</v>
      </c>
      <c r="AO166" s="13">
        <f t="shared" si="114"/>
        <v>0.48330519972028152</v>
      </c>
      <c r="AP166" s="13">
        <f t="shared" si="114"/>
        <v>0.48330519972028152</v>
      </c>
      <c r="AQ166" s="13">
        <f t="shared" si="114"/>
        <v>0.48330519972028152</v>
      </c>
      <c r="AR166" s="13">
        <f t="shared" si="114"/>
        <v>0.48330519972028152</v>
      </c>
      <c r="AS166" s="13">
        <f t="shared" si="114"/>
        <v>0.48330519972028152</v>
      </c>
      <c r="AT166" s="13">
        <f t="shared" si="114"/>
        <v>0.48330519972028152</v>
      </c>
      <c r="AU166" s="13">
        <f t="shared" si="114"/>
        <v>0.48330519972028152</v>
      </c>
      <c r="AV166" s="13">
        <f t="shared" si="114"/>
        <v>0.48330519972028152</v>
      </c>
      <c r="AW166" s="13">
        <f t="shared" si="114"/>
        <v>0.48330519972028152</v>
      </c>
      <c r="AX166" s="13">
        <f t="shared" si="106"/>
        <v>0.48330519972028152</v>
      </c>
      <c r="AY166" s="13">
        <f t="shared" si="106"/>
        <v>0.48330519972028152</v>
      </c>
      <c r="AZ166" s="13">
        <f t="shared" si="106"/>
        <v>0.48330519972028152</v>
      </c>
      <c r="BA166" s="13">
        <f t="shared" si="106"/>
        <v>0.48330519972028152</v>
      </c>
      <c r="BB166" s="13">
        <f t="shared" si="106"/>
        <v>0.48330519972028152</v>
      </c>
      <c r="BC166" s="13">
        <f t="shared" si="106"/>
        <v>0.48330519972028152</v>
      </c>
      <c r="BD166" s="13">
        <f t="shared" si="106"/>
        <v>0.48330519972028152</v>
      </c>
      <c r="BE166" s="13">
        <f t="shared" si="106"/>
        <v>0.48330519972028152</v>
      </c>
      <c r="BF166" s="13">
        <f t="shared" si="106"/>
        <v>0.48330519972028152</v>
      </c>
      <c r="BG166" s="13">
        <f t="shared" si="106"/>
        <v>0.48330519972028152</v>
      </c>
      <c r="BH166" s="13">
        <f t="shared" si="106"/>
        <v>0.48330519972028152</v>
      </c>
      <c r="BI166" s="13">
        <f t="shared" si="106"/>
        <v>0.48330519972028152</v>
      </c>
      <c r="BJ166" s="13">
        <f t="shared" si="106"/>
        <v>0.48330519972028152</v>
      </c>
      <c r="BK166" s="13">
        <f t="shared" si="106"/>
        <v>0.48330519972028152</v>
      </c>
      <c r="BL166" s="13">
        <f t="shared" si="106"/>
        <v>0.48330519972028152</v>
      </c>
      <c r="BM166" s="13">
        <f t="shared" si="106"/>
        <v>0.48330519972028152</v>
      </c>
      <c r="BN166" s="13">
        <f t="shared" si="107"/>
        <v>0.48330519972028152</v>
      </c>
      <c r="BO166" s="13">
        <f t="shared" si="107"/>
        <v>0.48330519972028152</v>
      </c>
      <c r="BP166" s="13">
        <f t="shared" si="107"/>
        <v>0.48330519972028152</v>
      </c>
      <c r="BQ166" s="13">
        <f t="shared" si="107"/>
        <v>0.48330519972028152</v>
      </c>
      <c r="BR166" s="13">
        <f t="shared" si="107"/>
        <v>0.48330519972028152</v>
      </c>
      <c r="BS166" s="13">
        <f t="shared" si="107"/>
        <v>0.48330519972028152</v>
      </c>
      <c r="BT166" s="13">
        <f t="shared" si="107"/>
        <v>0.48330519972028152</v>
      </c>
      <c r="BU166" s="13">
        <f t="shared" si="107"/>
        <v>0.48330519972028152</v>
      </c>
      <c r="BV166" s="13">
        <f t="shared" si="107"/>
        <v>0.48330519972028152</v>
      </c>
      <c r="BW166" s="13">
        <f t="shared" si="107"/>
        <v>0.48330519972028152</v>
      </c>
      <c r="BX166" s="13">
        <f t="shared" si="107"/>
        <v>0.48330519972028152</v>
      </c>
      <c r="BY166" s="13">
        <f t="shared" si="107"/>
        <v>0.48330519972028152</v>
      </c>
      <c r="BZ166" s="13">
        <f t="shared" si="107"/>
        <v>0.48330519972028152</v>
      </c>
      <c r="CA166" s="13">
        <f t="shared" si="107"/>
        <v>0.48330519972028152</v>
      </c>
      <c r="CB166" s="13">
        <f t="shared" si="107"/>
        <v>0.48330519972028152</v>
      </c>
      <c r="CC166" s="13">
        <f t="shared" si="107"/>
        <v>0.48330519972028152</v>
      </c>
      <c r="CD166" s="13">
        <f t="shared" si="108"/>
        <v>0.48330519972028152</v>
      </c>
      <c r="CE166" s="13">
        <f t="shared" si="108"/>
        <v>0.48330519972028152</v>
      </c>
      <c r="CF166" s="13">
        <f t="shared" si="108"/>
        <v>0.48330519972028152</v>
      </c>
      <c r="CG166" s="13">
        <f t="shared" si="108"/>
        <v>0.48330519972028152</v>
      </c>
      <c r="CH166" s="13">
        <f t="shared" si="108"/>
        <v>0.48330519972028152</v>
      </c>
      <c r="CI166" s="13">
        <f t="shared" si="108"/>
        <v>0.48330519972028152</v>
      </c>
      <c r="CJ166" s="13">
        <f t="shared" si="108"/>
        <v>0.48330519972028152</v>
      </c>
      <c r="CK166" s="13">
        <f t="shared" si="108"/>
        <v>0.48330519972028152</v>
      </c>
      <c r="CL166" s="13">
        <f t="shared" si="108"/>
        <v>0.48330519972028152</v>
      </c>
      <c r="CM166" s="13">
        <f t="shared" si="108"/>
        <v>0.48330519972028152</v>
      </c>
      <c r="CN166" s="13">
        <f t="shared" si="108"/>
        <v>0.48330519972028152</v>
      </c>
      <c r="CO166" s="13">
        <f t="shared" si="108"/>
        <v>0.48330519972028152</v>
      </c>
      <c r="CP166" s="13">
        <f t="shared" si="108"/>
        <v>0.48330519972028152</v>
      </c>
      <c r="CQ166" s="13">
        <f t="shared" si="108"/>
        <v>0.48330519972028152</v>
      </c>
      <c r="CR166" s="13">
        <f t="shared" si="108"/>
        <v>0.48330519972028152</v>
      </c>
      <c r="CS166" s="13">
        <f t="shared" si="108"/>
        <v>0.48330519972028152</v>
      </c>
      <c r="CT166" s="13">
        <f t="shared" si="109"/>
        <v>0.48330519972028152</v>
      </c>
      <c r="CU166" s="13">
        <f t="shared" si="109"/>
        <v>0.48330519972028152</v>
      </c>
      <c r="CV166" s="13">
        <f t="shared" si="109"/>
        <v>0.48330519972028152</v>
      </c>
      <c r="CW166" s="13">
        <f t="shared" si="109"/>
        <v>0.48330519972028152</v>
      </c>
      <c r="CX166" s="13">
        <f t="shared" si="109"/>
        <v>0.48330519972028152</v>
      </c>
      <c r="CY166" s="13">
        <f t="shared" si="109"/>
        <v>0.48330519972028152</v>
      </c>
    </row>
    <row r="167" spans="1:103" ht="13.5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ref="H167:V167" si="115">I167-($AG167-$W167)/10</f>
        <v>5.5573603282471034</v>
      </c>
      <c r="I167" s="84">
        <f t="shared" si="115"/>
        <v>5.4699490308894365</v>
      </c>
      <c r="J167" s="84">
        <f t="shared" si="115"/>
        <v>5.3825377335317697</v>
      </c>
      <c r="K167" s="84">
        <f t="shared" si="115"/>
        <v>5.2951264361741028</v>
      </c>
      <c r="L167" s="84">
        <f t="shared" si="115"/>
        <v>5.207715138816436</v>
      </c>
      <c r="M167" s="84">
        <f t="shared" si="115"/>
        <v>5.1203038414587692</v>
      </c>
      <c r="N167" s="84">
        <f t="shared" si="115"/>
        <v>5.0328925441011023</v>
      </c>
      <c r="O167" s="84">
        <f t="shared" si="115"/>
        <v>4.9454812467434355</v>
      </c>
      <c r="P167" s="84">
        <f t="shared" si="115"/>
        <v>4.8580699493857686</v>
      </c>
      <c r="Q167" s="84">
        <f t="shared" si="115"/>
        <v>4.7706586520281018</v>
      </c>
      <c r="R167" s="84">
        <f t="shared" si="115"/>
        <v>4.683247354670435</v>
      </c>
      <c r="S167" s="84">
        <f t="shared" si="115"/>
        <v>4.5958360573127681</v>
      </c>
      <c r="T167" s="84">
        <f t="shared" si="115"/>
        <v>4.5084247599551013</v>
      </c>
      <c r="U167" s="84">
        <f t="shared" si="115"/>
        <v>4.4210134625974344</v>
      </c>
      <c r="V167" s="84">
        <f t="shared" si="115"/>
        <v>4.3336021652397676</v>
      </c>
      <c r="W167" s="75">
        <f>[3]Rates2020!E214</f>
        <v>4.2461908678821008</v>
      </c>
      <c r="X167" s="19">
        <f t="shared" si="113"/>
        <v>4.1587795705244339</v>
      </c>
      <c r="Y167" s="19">
        <f t="shared" si="113"/>
        <v>4.0713682731667671</v>
      </c>
      <c r="Z167" s="19">
        <f t="shared" si="113"/>
        <v>3.9839569758090998</v>
      </c>
      <c r="AA167" s="19">
        <f t="shared" si="113"/>
        <v>3.8965456784514325</v>
      </c>
      <c r="AB167" s="19">
        <f t="shared" si="113"/>
        <v>3.8091343810937652</v>
      </c>
      <c r="AC167" s="19">
        <f t="shared" si="113"/>
        <v>3.7217230837360979</v>
      </c>
      <c r="AD167" s="19">
        <f t="shared" si="113"/>
        <v>3.6343117863784307</v>
      </c>
      <c r="AE167" s="19">
        <f t="shared" si="113"/>
        <v>3.5469004890207634</v>
      </c>
      <c r="AF167" s="19">
        <f t="shared" si="113"/>
        <v>3.4594891916630961</v>
      </c>
      <c r="AG167" s="75">
        <f>[3]Rates2030!E214</f>
        <v>3.3720778943054293</v>
      </c>
      <c r="AH167" s="19">
        <f t="shared" si="114"/>
        <v>3.3720778943054293</v>
      </c>
      <c r="AI167" s="19">
        <f t="shared" si="114"/>
        <v>3.3720778943054293</v>
      </c>
      <c r="AJ167" s="19">
        <f t="shared" si="114"/>
        <v>3.3720778943054293</v>
      </c>
      <c r="AK167" s="19">
        <f t="shared" si="114"/>
        <v>3.3720778943054293</v>
      </c>
      <c r="AL167" s="19">
        <f t="shared" si="114"/>
        <v>3.3720778943054293</v>
      </c>
      <c r="AM167" s="19">
        <f t="shared" si="114"/>
        <v>3.3720778943054293</v>
      </c>
      <c r="AN167" s="19">
        <f t="shared" si="114"/>
        <v>3.3720778943054293</v>
      </c>
      <c r="AO167" s="19">
        <f t="shared" si="114"/>
        <v>3.3720778943054293</v>
      </c>
      <c r="AP167" s="19">
        <f t="shared" si="114"/>
        <v>3.3720778943054293</v>
      </c>
      <c r="AQ167" s="19">
        <f t="shared" si="114"/>
        <v>3.3720778943054293</v>
      </c>
      <c r="AR167" s="19">
        <f t="shared" si="114"/>
        <v>3.3720778943054293</v>
      </c>
      <c r="AS167" s="19">
        <f t="shared" si="114"/>
        <v>3.3720778943054293</v>
      </c>
      <c r="AT167" s="19">
        <f t="shared" si="114"/>
        <v>3.3720778943054293</v>
      </c>
      <c r="AU167" s="19">
        <f t="shared" si="114"/>
        <v>3.3720778943054293</v>
      </c>
      <c r="AV167" s="19">
        <f t="shared" si="114"/>
        <v>3.3720778943054293</v>
      </c>
      <c r="AW167" s="19">
        <f t="shared" si="114"/>
        <v>3.3720778943054293</v>
      </c>
      <c r="AX167" s="19">
        <f t="shared" si="106"/>
        <v>3.3720778943054293</v>
      </c>
      <c r="AY167" s="19">
        <f t="shared" si="106"/>
        <v>3.3720778943054293</v>
      </c>
      <c r="AZ167" s="19">
        <f t="shared" si="106"/>
        <v>3.3720778943054293</v>
      </c>
      <c r="BA167" s="19">
        <f t="shared" si="106"/>
        <v>3.3720778943054293</v>
      </c>
      <c r="BB167" s="19">
        <f t="shared" si="106"/>
        <v>3.3720778943054293</v>
      </c>
      <c r="BC167" s="19">
        <f t="shared" si="106"/>
        <v>3.3720778943054293</v>
      </c>
      <c r="BD167" s="19">
        <f t="shared" si="106"/>
        <v>3.3720778943054293</v>
      </c>
      <c r="BE167" s="19">
        <f t="shared" si="106"/>
        <v>3.3720778943054293</v>
      </c>
      <c r="BF167" s="19">
        <f t="shared" si="106"/>
        <v>3.3720778943054293</v>
      </c>
      <c r="BG167" s="19">
        <f t="shared" si="106"/>
        <v>3.3720778943054293</v>
      </c>
      <c r="BH167" s="19">
        <f t="shared" si="106"/>
        <v>3.3720778943054293</v>
      </c>
      <c r="BI167" s="19">
        <f t="shared" si="106"/>
        <v>3.3720778943054293</v>
      </c>
      <c r="BJ167" s="19">
        <f t="shared" si="106"/>
        <v>3.3720778943054293</v>
      </c>
      <c r="BK167" s="19">
        <f t="shared" si="106"/>
        <v>3.3720778943054293</v>
      </c>
      <c r="BL167" s="19">
        <f t="shared" si="106"/>
        <v>3.3720778943054293</v>
      </c>
      <c r="BM167" s="19">
        <f t="shared" si="106"/>
        <v>3.3720778943054293</v>
      </c>
      <c r="BN167" s="19">
        <f t="shared" si="107"/>
        <v>3.3720778943054293</v>
      </c>
      <c r="BO167" s="19">
        <f t="shared" si="107"/>
        <v>3.3720778943054293</v>
      </c>
      <c r="BP167" s="19">
        <f t="shared" si="107"/>
        <v>3.3720778943054293</v>
      </c>
      <c r="BQ167" s="19">
        <f t="shared" si="107"/>
        <v>3.3720778943054293</v>
      </c>
      <c r="BR167" s="19">
        <f t="shared" si="107"/>
        <v>3.3720778943054293</v>
      </c>
      <c r="BS167" s="19">
        <f t="shared" si="107"/>
        <v>3.3720778943054293</v>
      </c>
      <c r="BT167" s="19">
        <f t="shared" si="107"/>
        <v>3.3720778943054293</v>
      </c>
      <c r="BU167" s="19">
        <f t="shared" si="107"/>
        <v>3.3720778943054293</v>
      </c>
      <c r="BV167" s="19">
        <f t="shared" si="107"/>
        <v>3.3720778943054293</v>
      </c>
      <c r="BW167" s="19">
        <f t="shared" si="107"/>
        <v>3.3720778943054293</v>
      </c>
      <c r="BX167" s="19">
        <f t="shared" si="107"/>
        <v>3.3720778943054293</v>
      </c>
      <c r="BY167" s="19">
        <f t="shared" si="107"/>
        <v>3.3720778943054293</v>
      </c>
      <c r="BZ167" s="19">
        <f t="shared" si="107"/>
        <v>3.3720778943054293</v>
      </c>
      <c r="CA167" s="19">
        <f t="shared" si="107"/>
        <v>3.3720778943054293</v>
      </c>
      <c r="CB167" s="19">
        <f t="shared" si="107"/>
        <v>3.3720778943054293</v>
      </c>
      <c r="CC167" s="19">
        <f t="shared" si="107"/>
        <v>3.3720778943054293</v>
      </c>
      <c r="CD167" s="19">
        <f t="shared" si="108"/>
        <v>3.3720778943054293</v>
      </c>
      <c r="CE167" s="19">
        <f t="shared" si="108"/>
        <v>3.3720778943054293</v>
      </c>
      <c r="CF167" s="19">
        <f t="shared" si="108"/>
        <v>3.3720778943054293</v>
      </c>
      <c r="CG167" s="19">
        <f t="shared" si="108"/>
        <v>3.3720778943054293</v>
      </c>
      <c r="CH167" s="19">
        <f t="shared" si="108"/>
        <v>3.3720778943054293</v>
      </c>
      <c r="CI167" s="19">
        <f t="shared" si="108"/>
        <v>3.3720778943054293</v>
      </c>
      <c r="CJ167" s="19">
        <f t="shared" si="108"/>
        <v>3.3720778943054293</v>
      </c>
      <c r="CK167" s="19">
        <f t="shared" si="108"/>
        <v>3.3720778943054293</v>
      </c>
      <c r="CL167" s="19">
        <f t="shared" si="108"/>
        <v>3.3720778943054293</v>
      </c>
      <c r="CM167" s="19">
        <f t="shared" si="108"/>
        <v>3.3720778943054293</v>
      </c>
      <c r="CN167" s="19">
        <f t="shared" si="108"/>
        <v>3.3720778943054293</v>
      </c>
      <c r="CO167" s="19">
        <f t="shared" si="108"/>
        <v>3.3720778943054293</v>
      </c>
      <c r="CP167" s="19">
        <f t="shared" si="108"/>
        <v>3.3720778943054293</v>
      </c>
      <c r="CQ167" s="19">
        <f t="shared" si="108"/>
        <v>3.3720778943054293</v>
      </c>
      <c r="CR167" s="19">
        <f t="shared" si="108"/>
        <v>3.3720778943054293</v>
      </c>
      <c r="CS167" s="19">
        <f t="shared" si="108"/>
        <v>3.3720778943054293</v>
      </c>
      <c r="CT167" s="19">
        <f t="shared" si="109"/>
        <v>3.3720778943054293</v>
      </c>
      <c r="CU167" s="19">
        <f t="shared" si="109"/>
        <v>3.3720778943054293</v>
      </c>
      <c r="CV167" s="19">
        <f t="shared" si="109"/>
        <v>3.3720778943054293</v>
      </c>
      <c r="CW167" s="19">
        <f t="shared" si="109"/>
        <v>3.3720778943054293</v>
      </c>
      <c r="CX167" s="19">
        <f t="shared" si="109"/>
        <v>3.3720778943054293</v>
      </c>
      <c r="CY167" s="19">
        <f t="shared" si="109"/>
        <v>3.3720778943054293</v>
      </c>
    </row>
    <row r="168" spans="1:103" ht="13.5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ref="H168:V168" si="116">I168-($AG168-$W168)/10</f>
        <v>0.79349052826095079</v>
      </c>
      <c r="I168" s="84">
        <f t="shared" si="116"/>
        <v>0.78113388336009659</v>
      </c>
      <c r="J168" s="84">
        <f t="shared" si="116"/>
        <v>0.7687772384592424</v>
      </c>
      <c r="K168" s="84">
        <f t="shared" si="116"/>
        <v>0.7564205935583882</v>
      </c>
      <c r="L168" s="84">
        <f t="shared" si="116"/>
        <v>0.744063948657534</v>
      </c>
      <c r="M168" s="84">
        <f t="shared" si="116"/>
        <v>0.73170730375667981</v>
      </c>
      <c r="N168" s="84">
        <f t="shared" si="116"/>
        <v>0.71935065885582561</v>
      </c>
      <c r="O168" s="84">
        <f t="shared" si="116"/>
        <v>0.70699401395497141</v>
      </c>
      <c r="P168" s="84">
        <f t="shared" si="116"/>
        <v>0.69463736905411722</v>
      </c>
      <c r="Q168" s="84">
        <f t="shared" si="116"/>
        <v>0.68228072415326302</v>
      </c>
      <c r="R168" s="84">
        <f t="shared" si="116"/>
        <v>0.66992407925240882</v>
      </c>
      <c r="S168" s="84">
        <f t="shared" si="116"/>
        <v>0.65756743435155462</v>
      </c>
      <c r="T168" s="84">
        <f t="shared" si="116"/>
        <v>0.64521078945070043</v>
      </c>
      <c r="U168" s="84">
        <f t="shared" si="116"/>
        <v>0.63285414454984623</v>
      </c>
      <c r="V168" s="84">
        <f t="shared" si="116"/>
        <v>0.62049749964899203</v>
      </c>
      <c r="W168" s="75">
        <f>[3]Rates2020!I209</f>
        <v>0.60814085474813784</v>
      </c>
      <c r="X168" s="19">
        <f t="shared" si="113"/>
        <v>0.59578420984728364</v>
      </c>
      <c r="Y168" s="19">
        <f t="shared" si="113"/>
        <v>0.58342756494642944</v>
      </c>
      <c r="Z168" s="19">
        <f t="shared" si="113"/>
        <v>0.57107092004557525</v>
      </c>
      <c r="AA168" s="19">
        <f t="shared" si="113"/>
        <v>0.55871427514472105</v>
      </c>
      <c r="AB168" s="19">
        <f t="shared" si="113"/>
        <v>0.54635763024386685</v>
      </c>
      <c r="AC168" s="19">
        <f t="shared" si="113"/>
        <v>0.53400098534301266</v>
      </c>
      <c r="AD168" s="19">
        <f t="shared" si="113"/>
        <v>0.52164434044215846</v>
      </c>
      <c r="AE168" s="19">
        <f t="shared" si="113"/>
        <v>0.50928769554130426</v>
      </c>
      <c r="AF168" s="19">
        <f t="shared" si="113"/>
        <v>0.49693105064045007</v>
      </c>
      <c r="AG168" s="75">
        <f>[3]Rates2030!I209</f>
        <v>0.4845744057395957</v>
      </c>
      <c r="AH168" s="19">
        <f t="shared" si="114"/>
        <v>0.4845744057395957</v>
      </c>
      <c r="AI168" s="19">
        <f t="shared" si="114"/>
        <v>0.4845744057395957</v>
      </c>
      <c r="AJ168" s="19">
        <f t="shared" si="114"/>
        <v>0.4845744057395957</v>
      </c>
      <c r="AK168" s="19">
        <f t="shared" si="114"/>
        <v>0.4845744057395957</v>
      </c>
      <c r="AL168" s="19">
        <f t="shared" si="114"/>
        <v>0.4845744057395957</v>
      </c>
      <c r="AM168" s="19">
        <f t="shared" si="114"/>
        <v>0.4845744057395957</v>
      </c>
      <c r="AN168" s="19">
        <f t="shared" si="114"/>
        <v>0.4845744057395957</v>
      </c>
      <c r="AO168" s="19">
        <f t="shared" si="114"/>
        <v>0.4845744057395957</v>
      </c>
      <c r="AP168" s="19">
        <f t="shared" si="114"/>
        <v>0.4845744057395957</v>
      </c>
      <c r="AQ168" s="19">
        <f t="shared" si="114"/>
        <v>0.4845744057395957</v>
      </c>
      <c r="AR168" s="19">
        <f t="shared" si="114"/>
        <v>0.4845744057395957</v>
      </c>
      <c r="AS168" s="19">
        <f t="shared" si="114"/>
        <v>0.4845744057395957</v>
      </c>
      <c r="AT168" s="19">
        <f t="shared" si="114"/>
        <v>0.4845744057395957</v>
      </c>
      <c r="AU168" s="19">
        <f t="shared" si="114"/>
        <v>0.4845744057395957</v>
      </c>
      <c r="AV168" s="19">
        <f t="shared" si="114"/>
        <v>0.4845744057395957</v>
      </c>
      <c r="AW168" s="19">
        <f t="shared" si="114"/>
        <v>0.4845744057395957</v>
      </c>
      <c r="AX168" s="19">
        <f t="shared" si="106"/>
        <v>0.4845744057395957</v>
      </c>
      <c r="AY168" s="19">
        <f t="shared" si="106"/>
        <v>0.4845744057395957</v>
      </c>
      <c r="AZ168" s="19">
        <f t="shared" si="106"/>
        <v>0.4845744057395957</v>
      </c>
      <c r="BA168" s="19">
        <f t="shared" si="106"/>
        <v>0.4845744057395957</v>
      </c>
      <c r="BB168" s="19">
        <f t="shared" si="106"/>
        <v>0.4845744057395957</v>
      </c>
      <c r="BC168" s="19">
        <f t="shared" si="106"/>
        <v>0.4845744057395957</v>
      </c>
      <c r="BD168" s="19">
        <f t="shared" si="106"/>
        <v>0.4845744057395957</v>
      </c>
      <c r="BE168" s="19">
        <f t="shared" si="106"/>
        <v>0.4845744057395957</v>
      </c>
      <c r="BF168" s="19">
        <f t="shared" si="106"/>
        <v>0.4845744057395957</v>
      </c>
      <c r="BG168" s="19">
        <f t="shared" si="106"/>
        <v>0.4845744057395957</v>
      </c>
      <c r="BH168" s="19">
        <f t="shared" si="106"/>
        <v>0.4845744057395957</v>
      </c>
      <c r="BI168" s="19">
        <f t="shared" si="106"/>
        <v>0.4845744057395957</v>
      </c>
      <c r="BJ168" s="19">
        <f t="shared" si="106"/>
        <v>0.4845744057395957</v>
      </c>
      <c r="BK168" s="19">
        <f t="shared" si="106"/>
        <v>0.4845744057395957</v>
      </c>
      <c r="BL168" s="19">
        <f t="shared" si="106"/>
        <v>0.4845744057395957</v>
      </c>
      <c r="BM168" s="19">
        <f t="shared" si="106"/>
        <v>0.4845744057395957</v>
      </c>
      <c r="BN168" s="19">
        <f t="shared" si="107"/>
        <v>0.4845744057395957</v>
      </c>
      <c r="BO168" s="19">
        <f t="shared" si="107"/>
        <v>0.4845744057395957</v>
      </c>
      <c r="BP168" s="19">
        <f t="shared" si="107"/>
        <v>0.4845744057395957</v>
      </c>
      <c r="BQ168" s="19">
        <f t="shared" si="107"/>
        <v>0.4845744057395957</v>
      </c>
      <c r="BR168" s="19">
        <f t="shared" si="107"/>
        <v>0.4845744057395957</v>
      </c>
      <c r="BS168" s="19">
        <f t="shared" si="107"/>
        <v>0.4845744057395957</v>
      </c>
      <c r="BT168" s="19">
        <f t="shared" si="107"/>
        <v>0.4845744057395957</v>
      </c>
      <c r="BU168" s="19">
        <f t="shared" si="107"/>
        <v>0.4845744057395957</v>
      </c>
      <c r="BV168" s="19">
        <f t="shared" si="107"/>
        <v>0.4845744057395957</v>
      </c>
      <c r="BW168" s="19">
        <f t="shared" si="107"/>
        <v>0.4845744057395957</v>
      </c>
      <c r="BX168" s="19">
        <f t="shared" si="107"/>
        <v>0.4845744057395957</v>
      </c>
      <c r="BY168" s="19">
        <f t="shared" si="107"/>
        <v>0.4845744057395957</v>
      </c>
      <c r="BZ168" s="19">
        <f t="shared" si="107"/>
        <v>0.4845744057395957</v>
      </c>
      <c r="CA168" s="19">
        <f t="shared" si="107"/>
        <v>0.4845744057395957</v>
      </c>
      <c r="CB168" s="19">
        <f t="shared" si="107"/>
        <v>0.4845744057395957</v>
      </c>
      <c r="CC168" s="19">
        <f t="shared" si="107"/>
        <v>0.4845744057395957</v>
      </c>
      <c r="CD168" s="19">
        <f t="shared" si="108"/>
        <v>0.4845744057395957</v>
      </c>
      <c r="CE168" s="19">
        <f t="shared" si="108"/>
        <v>0.4845744057395957</v>
      </c>
      <c r="CF168" s="19">
        <f t="shared" si="108"/>
        <v>0.4845744057395957</v>
      </c>
      <c r="CG168" s="19">
        <f t="shared" si="108"/>
        <v>0.4845744057395957</v>
      </c>
      <c r="CH168" s="19">
        <f t="shared" si="108"/>
        <v>0.4845744057395957</v>
      </c>
      <c r="CI168" s="19">
        <f t="shared" si="108"/>
        <v>0.4845744057395957</v>
      </c>
      <c r="CJ168" s="19">
        <f t="shared" si="108"/>
        <v>0.4845744057395957</v>
      </c>
      <c r="CK168" s="19">
        <f t="shared" si="108"/>
        <v>0.4845744057395957</v>
      </c>
      <c r="CL168" s="19">
        <f t="shared" si="108"/>
        <v>0.4845744057395957</v>
      </c>
      <c r="CM168" s="19">
        <f t="shared" si="108"/>
        <v>0.4845744057395957</v>
      </c>
      <c r="CN168" s="19">
        <f t="shared" si="108"/>
        <v>0.4845744057395957</v>
      </c>
      <c r="CO168" s="19">
        <f t="shared" si="108"/>
        <v>0.4845744057395957</v>
      </c>
      <c r="CP168" s="19">
        <f t="shared" si="108"/>
        <v>0.4845744057395957</v>
      </c>
      <c r="CQ168" s="19">
        <f t="shared" si="108"/>
        <v>0.4845744057395957</v>
      </c>
      <c r="CR168" s="19">
        <f t="shared" si="108"/>
        <v>0.4845744057395957</v>
      </c>
      <c r="CS168" s="19">
        <f t="shared" si="108"/>
        <v>0.4845744057395957</v>
      </c>
      <c r="CT168" s="19">
        <f t="shared" si="109"/>
        <v>0.4845744057395957</v>
      </c>
      <c r="CU168" s="19">
        <f t="shared" si="109"/>
        <v>0.4845744057395957</v>
      </c>
      <c r="CV168" s="19">
        <f t="shared" si="109"/>
        <v>0.4845744057395957</v>
      </c>
      <c r="CW168" s="19">
        <f t="shared" si="109"/>
        <v>0.4845744057395957</v>
      </c>
      <c r="CX168" s="19">
        <f t="shared" si="109"/>
        <v>0.4845744057395957</v>
      </c>
      <c r="CY168" s="19">
        <f t="shared" si="109"/>
        <v>0.4845744057395957</v>
      </c>
    </row>
    <row r="169" spans="1:103" ht="13.5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ref="H169:V169" si="117">I169-($AG169-$W169)/10</f>
        <v>5.5529276390709628</v>
      </c>
      <c r="I169" s="84">
        <f t="shared" si="117"/>
        <v>5.4663419767152552</v>
      </c>
      <c r="J169" s="84">
        <f t="shared" si="117"/>
        <v>5.3797563143595477</v>
      </c>
      <c r="K169" s="84">
        <f t="shared" si="117"/>
        <v>5.2931706520038402</v>
      </c>
      <c r="L169" s="84">
        <f t="shared" si="117"/>
        <v>5.2065849896481327</v>
      </c>
      <c r="M169" s="84">
        <f t="shared" si="117"/>
        <v>5.1199993272924251</v>
      </c>
      <c r="N169" s="84">
        <f t="shared" si="117"/>
        <v>5.0334136649367176</v>
      </c>
      <c r="O169" s="84">
        <f t="shared" si="117"/>
        <v>4.9468280025810101</v>
      </c>
      <c r="P169" s="84">
        <f t="shared" si="117"/>
        <v>4.8602423402253025</v>
      </c>
      <c r="Q169" s="84">
        <f t="shared" si="117"/>
        <v>4.773656677869595</v>
      </c>
      <c r="R169" s="84">
        <f t="shared" si="117"/>
        <v>4.6870710155138875</v>
      </c>
      <c r="S169" s="84">
        <f t="shared" si="117"/>
        <v>4.60048535315818</v>
      </c>
      <c r="T169" s="84">
        <f t="shared" si="117"/>
        <v>4.5138996908024724</v>
      </c>
      <c r="U169" s="84">
        <f t="shared" si="117"/>
        <v>4.4273140284467649</v>
      </c>
      <c r="V169" s="84">
        <f t="shared" si="117"/>
        <v>4.3407283660910574</v>
      </c>
      <c r="W169" s="75">
        <f>[3]Rates2020!I214</f>
        <v>4.2541427037353499</v>
      </c>
      <c r="X169" s="19">
        <f t="shared" si="113"/>
        <v>4.1675570413796423</v>
      </c>
      <c r="Y169" s="19">
        <f t="shared" si="113"/>
        <v>4.0809713790239348</v>
      </c>
      <c r="Z169" s="19">
        <f t="shared" si="113"/>
        <v>3.9943857166682273</v>
      </c>
      <c r="AA169" s="19">
        <f t="shared" si="113"/>
        <v>3.9078000543125198</v>
      </c>
      <c r="AB169" s="19">
        <f t="shared" si="113"/>
        <v>3.8212143919568122</v>
      </c>
      <c r="AC169" s="19">
        <f t="shared" si="113"/>
        <v>3.7346287296011047</v>
      </c>
      <c r="AD169" s="19">
        <f t="shared" si="113"/>
        <v>3.6480430672453972</v>
      </c>
      <c r="AE169" s="19">
        <f t="shared" si="113"/>
        <v>3.5614574048896896</v>
      </c>
      <c r="AF169" s="19">
        <f t="shared" si="113"/>
        <v>3.4748717425339821</v>
      </c>
      <c r="AG169" s="75">
        <f>[3]Rates2030!I214</f>
        <v>3.3882860801782746</v>
      </c>
      <c r="AH169" s="19">
        <f t="shared" si="114"/>
        <v>3.3882860801782746</v>
      </c>
      <c r="AI169" s="19">
        <f t="shared" si="114"/>
        <v>3.3882860801782746</v>
      </c>
      <c r="AJ169" s="19">
        <f t="shared" si="114"/>
        <v>3.3882860801782746</v>
      </c>
      <c r="AK169" s="19">
        <f t="shared" si="114"/>
        <v>3.3882860801782746</v>
      </c>
      <c r="AL169" s="19">
        <f t="shared" si="114"/>
        <v>3.3882860801782746</v>
      </c>
      <c r="AM169" s="19">
        <f t="shared" si="114"/>
        <v>3.3882860801782746</v>
      </c>
      <c r="AN169" s="19">
        <f t="shared" si="114"/>
        <v>3.3882860801782746</v>
      </c>
      <c r="AO169" s="19">
        <f t="shared" si="114"/>
        <v>3.3882860801782746</v>
      </c>
      <c r="AP169" s="19">
        <f t="shared" si="114"/>
        <v>3.3882860801782746</v>
      </c>
      <c r="AQ169" s="19">
        <f t="shared" si="114"/>
        <v>3.3882860801782746</v>
      </c>
      <c r="AR169" s="19">
        <f t="shared" si="114"/>
        <v>3.3882860801782746</v>
      </c>
      <c r="AS169" s="19">
        <f t="shared" si="114"/>
        <v>3.3882860801782746</v>
      </c>
      <c r="AT169" s="19">
        <f t="shared" si="114"/>
        <v>3.3882860801782746</v>
      </c>
      <c r="AU169" s="19">
        <f t="shared" si="114"/>
        <v>3.3882860801782746</v>
      </c>
      <c r="AV169" s="19">
        <f t="shared" si="114"/>
        <v>3.3882860801782746</v>
      </c>
      <c r="AW169" s="19">
        <f t="shared" si="114"/>
        <v>3.3882860801782746</v>
      </c>
      <c r="AX169" s="19">
        <f t="shared" si="106"/>
        <v>3.3882860801782746</v>
      </c>
      <c r="AY169" s="19">
        <f t="shared" si="106"/>
        <v>3.3882860801782746</v>
      </c>
      <c r="AZ169" s="19">
        <f t="shared" si="106"/>
        <v>3.3882860801782746</v>
      </c>
      <c r="BA169" s="19">
        <f t="shared" si="106"/>
        <v>3.3882860801782746</v>
      </c>
      <c r="BB169" s="19">
        <f t="shared" si="106"/>
        <v>3.3882860801782746</v>
      </c>
      <c r="BC169" s="19">
        <f t="shared" si="106"/>
        <v>3.3882860801782746</v>
      </c>
      <c r="BD169" s="19">
        <f t="shared" si="106"/>
        <v>3.3882860801782746</v>
      </c>
      <c r="BE169" s="19">
        <f t="shared" si="106"/>
        <v>3.3882860801782746</v>
      </c>
      <c r="BF169" s="19">
        <f t="shared" si="106"/>
        <v>3.3882860801782746</v>
      </c>
      <c r="BG169" s="19">
        <f t="shared" si="106"/>
        <v>3.3882860801782746</v>
      </c>
      <c r="BH169" s="19">
        <f t="shared" si="106"/>
        <v>3.3882860801782746</v>
      </c>
      <c r="BI169" s="19">
        <f t="shared" si="106"/>
        <v>3.3882860801782746</v>
      </c>
      <c r="BJ169" s="19">
        <f t="shared" si="106"/>
        <v>3.3882860801782746</v>
      </c>
      <c r="BK169" s="19">
        <f t="shared" si="106"/>
        <v>3.3882860801782746</v>
      </c>
      <c r="BL169" s="19">
        <f t="shared" si="106"/>
        <v>3.3882860801782746</v>
      </c>
      <c r="BM169" s="19">
        <f t="shared" si="106"/>
        <v>3.3882860801782746</v>
      </c>
      <c r="BN169" s="19">
        <f t="shared" si="107"/>
        <v>3.3882860801782746</v>
      </c>
      <c r="BO169" s="19">
        <f t="shared" si="107"/>
        <v>3.3882860801782746</v>
      </c>
      <c r="BP169" s="19">
        <f t="shared" si="107"/>
        <v>3.3882860801782746</v>
      </c>
      <c r="BQ169" s="19">
        <f t="shared" si="107"/>
        <v>3.3882860801782746</v>
      </c>
      <c r="BR169" s="19">
        <f t="shared" si="107"/>
        <v>3.3882860801782746</v>
      </c>
      <c r="BS169" s="19">
        <f t="shared" si="107"/>
        <v>3.3882860801782746</v>
      </c>
      <c r="BT169" s="19">
        <f t="shared" si="107"/>
        <v>3.3882860801782746</v>
      </c>
      <c r="BU169" s="19">
        <f t="shared" si="107"/>
        <v>3.3882860801782746</v>
      </c>
      <c r="BV169" s="19">
        <f t="shared" si="107"/>
        <v>3.3882860801782746</v>
      </c>
      <c r="BW169" s="19">
        <f t="shared" si="107"/>
        <v>3.3882860801782746</v>
      </c>
      <c r="BX169" s="19">
        <f t="shared" si="107"/>
        <v>3.3882860801782746</v>
      </c>
      <c r="BY169" s="19">
        <f t="shared" si="107"/>
        <v>3.3882860801782746</v>
      </c>
      <c r="BZ169" s="19">
        <f t="shared" si="107"/>
        <v>3.3882860801782746</v>
      </c>
      <c r="CA169" s="19">
        <f t="shared" si="107"/>
        <v>3.3882860801782746</v>
      </c>
      <c r="CB169" s="19">
        <f t="shared" si="107"/>
        <v>3.3882860801782746</v>
      </c>
      <c r="CC169" s="19">
        <f t="shared" si="107"/>
        <v>3.3882860801782746</v>
      </c>
      <c r="CD169" s="19">
        <f t="shared" si="108"/>
        <v>3.3882860801782746</v>
      </c>
      <c r="CE169" s="19">
        <f t="shared" si="108"/>
        <v>3.3882860801782746</v>
      </c>
      <c r="CF169" s="19">
        <f t="shared" si="108"/>
        <v>3.3882860801782746</v>
      </c>
      <c r="CG169" s="19">
        <f t="shared" si="108"/>
        <v>3.3882860801782746</v>
      </c>
      <c r="CH169" s="19">
        <f t="shared" si="108"/>
        <v>3.3882860801782746</v>
      </c>
      <c r="CI169" s="19">
        <f t="shared" si="108"/>
        <v>3.3882860801782746</v>
      </c>
      <c r="CJ169" s="19">
        <f t="shared" si="108"/>
        <v>3.3882860801782746</v>
      </c>
      <c r="CK169" s="19">
        <f t="shared" si="108"/>
        <v>3.3882860801782746</v>
      </c>
      <c r="CL169" s="19">
        <f t="shared" si="108"/>
        <v>3.3882860801782746</v>
      </c>
      <c r="CM169" s="19">
        <f t="shared" si="108"/>
        <v>3.3882860801782746</v>
      </c>
      <c r="CN169" s="19">
        <f t="shared" si="108"/>
        <v>3.3882860801782746</v>
      </c>
      <c r="CO169" s="19">
        <f t="shared" si="108"/>
        <v>3.3882860801782746</v>
      </c>
      <c r="CP169" s="19">
        <f t="shared" si="108"/>
        <v>3.3882860801782746</v>
      </c>
      <c r="CQ169" s="19">
        <f t="shared" si="108"/>
        <v>3.3882860801782746</v>
      </c>
      <c r="CR169" s="19">
        <f t="shared" si="108"/>
        <v>3.3882860801782746</v>
      </c>
      <c r="CS169" s="19">
        <f t="shared" si="108"/>
        <v>3.3882860801782746</v>
      </c>
      <c r="CT169" s="19">
        <f t="shared" si="109"/>
        <v>3.3882860801782746</v>
      </c>
      <c r="CU169" s="19">
        <f t="shared" si="109"/>
        <v>3.3882860801782746</v>
      </c>
      <c r="CV169" s="19">
        <f t="shared" si="109"/>
        <v>3.3882860801782746</v>
      </c>
      <c r="CW169" s="19">
        <f t="shared" si="109"/>
        <v>3.3882860801782746</v>
      </c>
      <c r="CX169" s="19">
        <f t="shared" si="109"/>
        <v>3.3882860801782746</v>
      </c>
      <c r="CY169" s="19">
        <f t="shared" si="109"/>
        <v>3.3882860801782746</v>
      </c>
    </row>
    <row r="170" spans="1:103" ht="13.5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ref="H170:V170" si="118">I170-($AG170-$W170)/10</f>
        <v>0.72470374893107947</v>
      </c>
      <c r="I170" s="84">
        <f t="shared" si="118"/>
        <v>0.71078032585801143</v>
      </c>
      <c r="J170" s="84">
        <f t="shared" si="118"/>
        <v>0.69685690278494339</v>
      </c>
      <c r="K170" s="84">
        <f t="shared" si="118"/>
        <v>0.68293347971187535</v>
      </c>
      <c r="L170" s="84">
        <f t="shared" si="118"/>
        <v>0.6690100566388073</v>
      </c>
      <c r="M170" s="84">
        <f t="shared" si="118"/>
        <v>0.65508663356573926</v>
      </c>
      <c r="N170" s="84">
        <f t="shared" si="118"/>
        <v>0.64116321049267122</v>
      </c>
      <c r="O170" s="84">
        <f t="shared" si="118"/>
        <v>0.62723978741960318</v>
      </c>
      <c r="P170" s="84">
        <f t="shared" si="118"/>
        <v>0.61331636434653514</v>
      </c>
      <c r="Q170" s="84">
        <f t="shared" si="118"/>
        <v>0.59939294127346709</v>
      </c>
      <c r="R170" s="84">
        <f t="shared" si="118"/>
        <v>0.58546951820039905</v>
      </c>
      <c r="S170" s="84">
        <f t="shared" si="118"/>
        <v>0.57154609512733101</v>
      </c>
      <c r="T170" s="84">
        <f t="shared" si="118"/>
        <v>0.55762267205426297</v>
      </c>
      <c r="U170" s="84">
        <f t="shared" si="118"/>
        <v>0.54369924898119493</v>
      </c>
      <c r="V170" s="84">
        <f t="shared" si="118"/>
        <v>0.52977582590812689</v>
      </c>
      <c r="W170" s="75">
        <f>[3]Rates2020!L209</f>
        <v>0.51585240283505884</v>
      </c>
      <c r="X170" s="19">
        <f t="shared" si="113"/>
        <v>0.5019289797619908</v>
      </c>
      <c r="Y170" s="19">
        <f t="shared" si="113"/>
        <v>0.48800555668892281</v>
      </c>
      <c r="Z170" s="19">
        <f t="shared" si="113"/>
        <v>0.47408213361585483</v>
      </c>
      <c r="AA170" s="19">
        <f t="shared" si="113"/>
        <v>0.46015871054278684</v>
      </c>
      <c r="AB170" s="19">
        <f t="shared" si="113"/>
        <v>0.44623528746971886</v>
      </c>
      <c r="AC170" s="19">
        <f t="shared" si="113"/>
        <v>0.43231186439665087</v>
      </c>
      <c r="AD170" s="19">
        <f t="shared" si="113"/>
        <v>0.41838844132358288</v>
      </c>
      <c r="AE170" s="19">
        <f t="shared" si="113"/>
        <v>0.4044650182505149</v>
      </c>
      <c r="AF170" s="19">
        <f t="shared" si="113"/>
        <v>0.39054159517744691</v>
      </c>
      <c r="AG170" s="75">
        <f>[3]Rates2030!L209</f>
        <v>0.37661817210437876</v>
      </c>
      <c r="AH170" s="19">
        <f t="shared" si="114"/>
        <v>0.37661817210437876</v>
      </c>
      <c r="AI170" s="19">
        <f t="shared" si="114"/>
        <v>0.37661817210437876</v>
      </c>
      <c r="AJ170" s="19">
        <f t="shared" si="114"/>
        <v>0.37661817210437876</v>
      </c>
      <c r="AK170" s="19">
        <f t="shared" si="114"/>
        <v>0.37661817210437876</v>
      </c>
      <c r="AL170" s="19">
        <f t="shared" si="114"/>
        <v>0.37661817210437876</v>
      </c>
      <c r="AM170" s="19">
        <f t="shared" si="114"/>
        <v>0.37661817210437876</v>
      </c>
      <c r="AN170" s="19">
        <f t="shared" si="114"/>
        <v>0.37661817210437876</v>
      </c>
      <c r="AO170" s="19">
        <f t="shared" si="114"/>
        <v>0.37661817210437876</v>
      </c>
      <c r="AP170" s="19">
        <f t="shared" si="114"/>
        <v>0.37661817210437876</v>
      </c>
      <c r="AQ170" s="19">
        <f t="shared" si="114"/>
        <v>0.37661817210437876</v>
      </c>
      <c r="AR170" s="19">
        <f t="shared" si="114"/>
        <v>0.37661817210437876</v>
      </c>
      <c r="AS170" s="19">
        <f t="shared" si="114"/>
        <v>0.37661817210437876</v>
      </c>
      <c r="AT170" s="19">
        <f t="shared" si="114"/>
        <v>0.37661817210437876</v>
      </c>
      <c r="AU170" s="19">
        <f t="shared" si="114"/>
        <v>0.37661817210437876</v>
      </c>
      <c r="AV170" s="19">
        <f t="shared" si="114"/>
        <v>0.37661817210437876</v>
      </c>
      <c r="AW170" s="19">
        <f t="shared" si="114"/>
        <v>0.37661817210437876</v>
      </c>
      <c r="AX170" s="19">
        <f t="shared" si="106"/>
        <v>0.37661817210437876</v>
      </c>
      <c r="AY170" s="19">
        <f t="shared" si="106"/>
        <v>0.37661817210437876</v>
      </c>
      <c r="AZ170" s="19">
        <f t="shared" si="106"/>
        <v>0.37661817210437876</v>
      </c>
      <c r="BA170" s="19">
        <f t="shared" si="106"/>
        <v>0.37661817210437876</v>
      </c>
      <c r="BB170" s="19">
        <f t="shared" si="106"/>
        <v>0.37661817210437876</v>
      </c>
      <c r="BC170" s="19">
        <f t="shared" si="106"/>
        <v>0.37661817210437876</v>
      </c>
      <c r="BD170" s="19">
        <f t="shared" si="106"/>
        <v>0.37661817210437876</v>
      </c>
      <c r="BE170" s="19">
        <f t="shared" si="106"/>
        <v>0.37661817210437876</v>
      </c>
      <c r="BF170" s="19">
        <f t="shared" si="106"/>
        <v>0.37661817210437876</v>
      </c>
      <c r="BG170" s="19">
        <f t="shared" si="106"/>
        <v>0.37661817210437876</v>
      </c>
      <c r="BH170" s="19">
        <f t="shared" si="106"/>
        <v>0.37661817210437876</v>
      </c>
      <c r="BI170" s="19">
        <f t="shared" si="106"/>
        <v>0.37661817210437876</v>
      </c>
      <c r="BJ170" s="19">
        <f t="shared" si="106"/>
        <v>0.37661817210437876</v>
      </c>
      <c r="BK170" s="19">
        <f t="shared" si="106"/>
        <v>0.37661817210437876</v>
      </c>
      <c r="BL170" s="19">
        <f t="shared" si="106"/>
        <v>0.37661817210437876</v>
      </c>
      <c r="BM170" s="19">
        <f t="shared" si="106"/>
        <v>0.37661817210437876</v>
      </c>
      <c r="BN170" s="19">
        <f t="shared" si="107"/>
        <v>0.37661817210437876</v>
      </c>
      <c r="BO170" s="19">
        <f t="shared" si="107"/>
        <v>0.37661817210437876</v>
      </c>
      <c r="BP170" s="19">
        <f t="shared" si="107"/>
        <v>0.37661817210437876</v>
      </c>
      <c r="BQ170" s="19">
        <f t="shared" si="107"/>
        <v>0.37661817210437876</v>
      </c>
      <c r="BR170" s="19">
        <f t="shared" si="107"/>
        <v>0.37661817210437876</v>
      </c>
      <c r="BS170" s="19">
        <f t="shared" si="107"/>
        <v>0.37661817210437876</v>
      </c>
      <c r="BT170" s="19">
        <f t="shared" si="107"/>
        <v>0.37661817210437876</v>
      </c>
      <c r="BU170" s="19">
        <f t="shared" si="107"/>
        <v>0.37661817210437876</v>
      </c>
      <c r="BV170" s="19">
        <f t="shared" si="107"/>
        <v>0.37661817210437876</v>
      </c>
      <c r="BW170" s="19">
        <f t="shared" si="107"/>
        <v>0.37661817210437876</v>
      </c>
      <c r="BX170" s="19">
        <f t="shared" si="107"/>
        <v>0.37661817210437876</v>
      </c>
      <c r="BY170" s="19">
        <f t="shared" si="107"/>
        <v>0.37661817210437876</v>
      </c>
      <c r="BZ170" s="19">
        <f t="shared" si="107"/>
        <v>0.37661817210437876</v>
      </c>
      <c r="CA170" s="19">
        <f t="shared" si="107"/>
        <v>0.37661817210437876</v>
      </c>
      <c r="CB170" s="19">
        <f t="shared" si="107"/>
        <v>0.37661817210437876</v>
      </c>
      <c r="CC170" s="19">
        <f t="shared" si="107"/>
        <v>0.37661817210437876</v>
      </c>
      <c r="CD170" s="19">
        <f t="shared" si="108"/>
        <v>0.37661817210437876</v>
      </c>
      <c r="CE170" s="19">
        <f t="shared" si="108"/>
        <v>0.37661817210437876</v>
      </c>
      <c r="CF170" s="19">
        <f t="shared" si="108"/>
        <v>0.37661817210437876</v>
      </c>
      <c r="CG170" s="19">
        <f t="shared" si="108"/>
        <v>0.37661817210437876</v>
      </c>
      <c r="CH170" s="19">
        <f t="shared" si="108"/>
        <v>0.37661817210437876</v>
      </c>
      <c r="CI170" s="19">
        <f t="shared" si="108"/>
        <v>0.37661817210437876</v>
      </c>
      <c r="CJ170" s="19">
        <f t="shared" si="108"/>
        <v>0.37661817210437876</v>
      </c>
      <c r="CK170" s="19">
        <f t="shared" si="108"/>
        <v>0.37661817210437876</v>
      </c>
      <c r="CL170" s="19">
        <f t="shared" si="108"/>
        <v>0.37661817210437876</v>
      </c>
      <c r="CM170" s="19">
        <f t="shared" si="108"/>
        <v>0.37661817210437876</v>
      </c>
      <c r="CN170" s="19">
        <f t="shared" si="108"/>
        <v>0.37661817210437876</v>
      </c>
      <c r="CO170" s="19">
        <f t="shared" si="108"/>
        <v>0.37661817210437876</v>
      </c>
      <c r="CP170" s="19">
        <f t="shared" si="108"/>
        <v>0.37661817210437876</v>
      </c>
      <c r="CQ170" s="19">
        <f t="shared" si="108"/>
        <v>0.37661817210437876</v>
      </c>
      <c r="CR170" s="19">
        <f t="shared" si="108"/>
        <v>0.37661817210437876</v>
      </c>
      <c r="CS170" s="19">
        <f t="shared" si="108"/>
        <v>0.37661817210437876</v>
      </c>
      <c r="CT170" s="19">
        <f t="shared" si="109"/>
        <v>0.37661817210437876</v>
      </c>
      <c r="CU170" s="19">
        <f t="shared" si="109"/>
        <v>0.37661817210437876</v>
      </c>
      <c r="CV170" s="19">
        <f t="shared" si="109"/>
        <v>0.37661817210437876</v>
      </c>
      <c r="CW170" s="19">
        <f t="shared" si="109"/>
        <v>0.37661817210437876</v>
      </c>
      <c r="CX170" s="19">
        <f t="shared" si="109"/>
        <v>0.37661817210437876</v>
      </c>
      <c r="CY170" s="19">
        <f t="shared" si="109"/>
        <v>0.37661817210437876</v>
      </c>
    </row>
    <row r="171" spans="1:103" ht="13.5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ref="H171:V171" si="119">I171-($AG171-$W171)/10</f>
        <v>4.0278284426284019</v>
      </c>
      <c r="I171" s="84">
        <f t="shared" si="119"/>
        <v>3.9594199202320786</v>
      </c>
      <c r="J171" s="84">
        <f t="shared" si="119"/>
        <v>3.8910113978357552</v>
      </c>
      <c r="K171" s="84">
        <f t="shared" si="119"/>
        <v>3.8226028754394319</v>
      </c>
      <c r="L171" s="84">
        <f t="shared" si="119"/>
        <v>3.7541943530431086</v>
      </c>
      <c r="M171" s="84">
        <f t="shared" si="119"/>
        <v>3.6857858306467852</v>
      </c>
      <c r="N171" s="84">
        <f t="shared" si="119"/>
        <v>3.6173773082504619</v>
      </c>
      <c r="O171" s="84">
        <f t="shared" si="119"/>
        <v>3.5489687858541386</v>
      </c>
      <c r="P171" s="84">
        <f t="shared" si="119"/>
        <v>3.4805602634578152</v>
      </c>
      <c r="Q171" s="84">
        <f t="shared" si="119"/>
        <v>3.4121517410614919</v>
      </c>
      <c r="R171" s="84">
        <f t="shared" si="119"/>
        <v>3.3437432186651685</v>
      </c>
      <c r="S171" s="84">
        <f t="shared" si="119"/>
        <v>3.2753346962688452</v>
      </c>
      <c r="T171" s="84">
        <f t="shared" si="119"/>
        <v>3.2069261738725219</v>
      </c>
      <c r="U171" s="84">
        <f t="shared" si="119"/>
        <v>3.1385176514761985</v>
      </c>
      <c r="V171" s="84">
        <f t="shared" si="119"/>
        <v>3.0701091290798752</v>
      </c>
      <c r="W171" s="75">
        <f>[3]Rates2020!L214</f>
        <v>3.0017006066835519</v>
      </c>
      <c r="X171" s="19">
        <f t="shared" si="113"/>
        <v>2.9332920842872285</v>
      </c>
      <c r="Y171" s="19">
        <f t="shared" si="113"/>
        <v>2.8648835618909052</v>
      </c>
      <c r="Z171" s="19">
        <f t="shared" si="113"/>
        <v>2.7964750394945819</v>
      </c>
      <c r="AA171" s="19">
        <f t="shared" si="113"/>
        <v>2.7280665170982585</v>
      </c>
      <c r="AB171" s="19">
        <f t="shared" si="113"/>
        <v>2.6596579947019352</v>
      </c>
      <c r="AC171" s="19">
        <f t="shared" si="113"/>
        <v>2.5912494723056119</v>
      </c>
      <c r="AD171" s="19">
        <f t="shared" si="113"/>
        <v>2.5228409499092885</v>
      </c>
      <c r="AE171" s="19">
        <f t="shared" si="113"/>
        <v>2.4544324275129652</v>
      </c>
      <c r="AF171" s="19">
        <f t="shared" si="113"/>
        <v>2.3860239051166419</v>
      </c>
      <c r="AG171" s="75">
        <f>[3]Rates2030!L214</f>
        <v>2.3176153827203168</v>
      </c>
      <c r="AH171" s="19">
        <f t="shared" si="114"/>
        <v>2.3176153827203168</v>
      </c>
      <c r="AI171" s="19">
        <f t="shared" si="114"/>
        <v>2.3176153827203168</v>
      </c>
      <c r="AJ171" s="19">
        <f t="shared" si="114"/>
        <v>2.3176153827203168</v>
      </c>
      <c r="AK171" s="19">
        <f t="shared" si="114"/>
        <v>2.3176153827203168</v>
      </c>
      <c r="AL171" s="19">
        <f t="shared" si="114"/>
        <v>2.3176153827203168</v>
      </c>
      <c r="AM171" s="19">
        <f t="shared" si="114"/>
        <v>2.3176153827203168</v>
      </c>
      <c r="AN171" s="19">
        <f t="shared" si="114"/>
        <v>2.3176153827203168</v>
      </c>
      <c r="AO171" s="19">
        <f t="shared" si="114"/>
        <v>2.3176153827203168</v>
      </c>
      <c r="AP171" s="19">
        <f t="shared" si="114"/>
        <v>2.3176153827203168</v>
      </c>
      <c r="AQ171" s="19">
        <f t="shared" si="114"/>
        <v>2.3176153827203168</v>
      </c>
      <c r="AR171" s="19">
        <f t="shared" si="114"/>
        <v>2.3176153827203168</v>
      </c>
      <c r="AS171" s="19">
        <f t="shared" si="114"/>
        <v>2.3176153827203168</v>
      </c>
      <c r="AT171" s="19">
        <f t="shared" si="114"/>
        <v>2.3176153827203168</v>
      </c>
      <c r="AU171" s="19">
        <f t="shared" si="114"/>
        <v>2.3176153827203168</v>
      </c>
      <c r="AV171" s="19">
        <f t="shared" si="114"/>
        <v>2.3176153827203168</v>
      </c>
      <c r="AW171" s="19">
        <f t="shared" si="114"/>
        <v>2.3176153827203168</v>
      </c>
      <c r="AX171" s="19">
        <f t="shared" si="106"/>
        <v>2.3176153827203168</v>
      </c>
      <c r="AY171" s="19">
        <f t="shared" si="106"/>
        <v>2.3176153827203168</v>
      </c>
      <c r="AZ171" s="19">
        <f t="shared" si="106"/>
        <v>2.3176153827203168</v>
      </c>
      <c r="BA171" s="19">
        <f t="shared" si="106"/>
        <v>2.3176153827203168</v>
      </c>
      <c r="BB171" s="19">
        <f t="shared" si="106"/>
        <v>2.3176153827203168</v>
      </c>
      <c r="BC171" s="19">
        <f t="shared" si="106"/>
        <v>2.3176153827203168</v>
      </c>
      <c r="BD171" s="19">
        <f t="shared" si="106"/>
        <v>2.3176153827203168</v>
      </c>
      <c r="BE171" s="19">
        <f t="shared" si="106"/>
        <v>2.3176153827203168</v>
      </c>
      <c r="BF171" s="19">
        <f t="shared" si="106"/>
        <v>2.3176153827203168</v>
      </c>
      <c r="BG171" s="19">
        <f t="shared" si="106"/>
        <v>2.3176153827203168</v>
      </c>
      <c r="BH171" s="19">
        <f t="shared" si="106"/>
        <v>2.3176153827203168</v>
      </c>
      <c r="BI171" s="19">
        <f t="shared" si="106"/>
        <v>2.3176153827203168</v>
      </c>
      <c r="BJ171" s="19">
        <f t="shared" si="106"/>
        <v>2.3176153827203168</v>
      </c>
      <c r="BK171" s="19">
        <f t="shared" si="106"/>
        <v>2.3176153827203168</v>
      </c>
      <c r="BL171" s="19">
        <f t="shared" si="106"/>
        <v>2.3176153827203168</v>
      </c>
      <c r="BM171" s="19">
        <f t="shared" si="106"/>
        <v>2.3176153827203168</v>
      </c>
      <c r="BN171" s="19">
        <f t="shared" si="107"/>
        <v>2.3176153827203168</v>
      </c>
      <c r="BO171" s="19">
        <f t="shared" si="107"/>
        <v>2.3176153827203168</v>
      </c>
      <c r="BP171" s="19">
        <f t="shared" si="107"/>
        <v>2.3176153827203168</v>
      </c>
      <c r="BQ171" s="19">
        <f t="shared" si="107"/>
        <v>2.3176153827203168</v>
      </c>
      <c r="BR171" s="19">
        <f t="shared" si="107"/>
        <v>2.3176153827203168</v>
      </c>
      <c r="BS171" s="19">
        <f t="shared" si="107"/>
        <v>2.3176153827203168</v>
      </c>
      <c r="BT171" s="19">
        <f t="shared" si="107"/>
        <v>2.3176153827203168</v>
      </c>
      <c r="BU171" s="19">
        <f t="shared" si="107"/>
        <v>2.3176153827203168</v>
      </c>
      <c r="BV171" s="19">
        <f t="shared" si="107"/>
        <v>2.3176153827203168</v>
      </c>
      <c r="BW171" s="19">
        <f t="shared" si="107"/>
        <v>2.3176153827203168</v>
      </c>
      <c r="BX171" s="19">
        <f t="shared" si="107"/>
        <v>2.3176153827203168</v>
      </c>
      <c r="BY171" s="19">
        <f t="shared" si="107"/>
        <v>2.3176153827203168</v>
      </c>
      <c r="BZ171" s="19">
        <f t="shared" si="107"/>
        <v>2.3176153827203168</v>
      </c>
      <c r="CA171" s="19">
        <f t="shared" si="107"/>
        <v>2.3176153827203168</v>
      </c>
      <c r="CB171" s="19">
        <f t="shared" si="107"/>
        <v>2.3176153827203168</v>
      </c>
      <c r="CC171" s="19">
        <f t="shared" si="107"/>
        <v>2.3176153827203168</v>
      </c>
      <c r="CD171" s="19">
        <f t="shared" si="108"/>
        <v>2.3176153827203168</v>
      </c>
      <c r="CE171" s="19">
        <f t="shared" si="108"/>
        <v>2.3176153827203168</v>
      </c>
      <c r="CF171" s="19">
        <f t="shared" si="108"/>
        <v>2.3176153827203168</v>
      </c>
      <c r="CG171" s="19">
        <f t="shared" si="108"/>
        <v>2.3176153827203168</v>
      </c>
      <c r="CH171" s="19">
        <f t="shared" si="108"/>
        <v>2.3176153827203168</v>
      </c>
      <c r="CI171" s="19">
        <f t="shared" si="108"/>
        <v>2.3176153827203168</v>
      </c>
      <c r="CJ171" s="19">
        <f t="shared" si="108"/>
        <v>2.3176153827203168</v>
      </c>
      <c r="CK171" s="19">
        <f t="shared" si="108"/>
        <v>2.3176153827203168</v>
      </c>
      <c r="CL171" s="19">
        <f t="shared" si="108"/>
        <v>2.3176153827203168</v>
      </c>
      <c r="CM171" s="19">
        <f t="shared" si="108"/>
        <v>2.3176153827203168</v>
      </c>
      <c r="CN171" s="19">
        <f t="shared" si="108"/>
        <v>2.3176153827203168</v>
      </c>
      <c r="CO171" s="19">
        <f t="shared" si="108"/>
        <v>2.3176153827203168</v>
      </c>
      <c r="CP171" s="19">
        <f t="shared" si="108"/>
        <v>2.3176153827203168</v>
      </c>
      <c r="CQ171" s="19">
        <f t="shared" si="108"/>
        <v>2.3176153827203168</v>
      </c>
      <c r="CR171" s="19">
        <f t="shared" si="108"/>
        <v>2.3176153827203168</v>
      </c>
      <c r="CS171" s="19">
        <f t="shared" si="108"/>
        <v>2.3176153827203168</v>
      </c>
      <c r="CT171" s="19">
        <f t="shared" si="109"/>
        <v>2.3176153827203168</v>
      </c>
      <c r="CU171" s="19">
        <f t="shared" si="109"/>
        <v>2.3176153827203168</v>
      </c>
      <c r="CV171" s="19">
        <f t="shared" si="109"/>
        <v>2.3176153827203168</v>
      </c>
      <c r="CW171" s="19">
        <f t="shared" si="109"/>
        <v>2.3176153827203168</v>
      </c>
      <c r="CX171" s="19">
        <f t="shared" si="109"/>
        <v>2.3176153827203168</v>
      </c>
      <c r="CY171" s="19">
        <f t="shared" si="109"/>
        <v>2.3176153827203168</v>
      </c>
    </row>
    <row r="172" spans="1:103" ht="13.5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ref="H172:V172" si="120">I172-($AG172-$W172)/10</f>
        <v>0.56709832145913164</v>
      </c>
      <c r="I172" s="84">
        <f t="shared" si="120"/>
        <v>0.55610497529186864</v>
      </c>
      <c r="J172" s="84">
        <f t="shared" si="120"/>
        <v>0.54511162912460565</v>
      </c>
      <c r="K172" s="84">
        <f t="shared" si="120"/>
        <v>0.53411828295734265</v>
      </c>
      <c r="L172" s="84">
        <f t="shared" si="120"/>
        <v>0.52312493679007965</v>
      </c>
      <c r="M172" s="84">
        <f t="shared" si="120"/>
        <v>0.51213159062281666</v>
      </c>
      <c r="N172" s="84">
        <f t="shared" si="120"/>
        <v>0.50113824445555366</v>
      </c>
      <c r="O172" s="84">
        <f t="shared" si="120"/>
        <v>0.49014489828829066</v>
      </c>
      <c r="P172" s="84">
        <f t="shared" si="120"/>
        <v>0.47915155212102767</v>
      </c>
      <c r="Q172" s="84">
        <f t="shared" si="120"/>
        <v>0.46815820595376467</v>
      </c>
      <c r="R172" s="84">
        <f t="shared" si="120"/>
        <v>0.45716485978650168</v>
      </c>
      <c r="S172" s="84">
        <f t="shared" si="120"/>
        <v>0.44617151361923868</v>
      </c>
      <c r="T172" s="84">
        <f t="shared" si="120"/>
        <v>0.43517816745197568</v>
      </c>
      <c r="U172" s="84">
        <f t="shared" si="120"/>
        <v>0.42418482128471269</v>
      </c>
      <c r="V172" s="84">
        <f t="shared" si="120"/>
        <v>0.41319147511744969</v>
      </c>
      <c r="W172" s="75">
        <f>[3]Rates2020!N209</f>
        <v>0.4021981289501867</v>
      </c>
      <c r="X172" s="19">
        <f t="shared" si="113"/>
        <v>0.3912047827829237</v>
      </c>
      <c r="Y172" s="19">
        <f t="shared" si="113"/>
        <v>0.3802114366156607</v>
      </c>
      <c r="Z172" s="19">
        <f t="shared" si="113"/>
        <v>0.36921809044839771</v>
      </c>
      <c r="AA172" s="19">
        <f t="shared" si="113"/>
        <v>0.35822474428113471</v>
      </c>
      <c r="AB172" s="19">
        <f t="shared" si="113"/>
        <v>0.34723139811387171</v>
      </c>
      <c r="AC172" s="19">
        <f t="shared" si="113"/>
        <v>0.33623805194660872</v>
      </c>
      <c r="AD172" s="19">
        <f t="shared" si="113"/>
        <v>0.32524470577934572</v>
      </c>
      <c r="AE172" s="19">
        <f t="shared" si="113"/>
        <v>0.31425135961208273</v>
      </c>
      <c r="AF172" s="19">
        <f t="shared" si="113"/>
        <v>0.30325801344481973</v>
      </c>
      <c r="AG172" s="75">
        <f>[3]Rates2030!N209</f>
        <v>0.29226466727755673</v>
      </c>
      <c r="AH172" s="19">
        <f t="shared" si="114"/>
        <v>0.29226466727755673</v>
      </c>
      <c r="AI172" s="19">
        <f t="shared" si="114"/>
        <v>0.29226466727755673</v>
      </c>
      <c r="AJ172" s="19">
        <f t="shared" si="114"/>
        <v>0.29226466727755673</v>
      </c>
      <c r="AK172" s="19">
        <f t="shared" si="114"/>
        <v>0.29226466727755673</v>
      </c>
      <c r="AL172" s="19">
        <f t="shared" si="114"/>
        <v>0.29226466727755673</v>
      </c>
      <c r="AM172" s="19">
        <f t="shared" si="114"/>
        <v>0.29226466727755673</v>
      </c>
      <c r="AN172" s="19">
        <f t="shared" si="114"/>
        <v>0.29226466727755673</v>
      </c>
      <c r="AO172" s="19">
        <f t="shared" si="114"/>
        <v>0.29226466727755673</v>
      </c>
      <c r="AP172" s="19">
        <f t="shared" si="114"/>
        <v>0.29226466727755673</v>
      </c>
      <c r="AQ172" s="19">
        <f t="shared" si="114"/>
        <v>0.29226466727755673</v>
      </c>
      <c r="AR172" s="19">
        <f t="shared" si="114"/>
        <v>0.29226466727755673</v>
      </c>
      <c r="AS172" s="19">
        <f t="shared" si="114"/>
        <v>0.29226466727755673</v>
      </c>
      <c r="AT172" s="19">
        <f t="shared" si="114"/>
        <v>0.29226466727755673</v>
      </c>
      <c r="AU172" s="19">
        <f t="shared" si="114"/>
        <v>0.29226466727755673</v>
      </c>
      <c r="AV172" s="19">
        <f t="shared" si="114"/>
        <v>0.29226466727755673</v>
      </c>
      <c r="AW172" s="19">
        <f t="shared" si="114"/>
        <v>0.29226466727755673</v>
      </c>
      <c r="AX172" s="19">
        <f t="shared" si="106"/>
        <v>0.29226466727755673</v>
      </c>
      <c r="AY172" s="19">
        <f t="shared" si="106"/>
        <v>0.29226466727755673</v>
      </c>
      <c r="AZ172" s="19">
        <f t="shared" si="106"/>
        <v>0.29226466727755673</v>
      </c>
      <c r="BA172" s="19">
        <f t="shared" si="106"/>
        <v>0.29226466727755673</v>
      </c>
      <c r="BB172" s="19">
        <f t="shared" si="106"/>
        <v>0.29226466727755673</v>
      </c>
      <c r="BC172" s="19">
        <f t="shared" si="106"/>
        <v>0.29226466727755673</v>
      </c>
      <c r="BD172" s="19">
        <f t="shared" si="106"/>
        <v>0.29226466727755673</v>
      </c>
      <c r="BE172" s="19">
        <f t="shared" si="106"/>
        <v>0.29226466727755673</v>
      </c>
      <c r="BF172" s="19">
        <f t="shared" si="106"/>
        <v>0.29226466727755673</v>
      </c>
      <c r="BG172" s="19">
        <f t="shared" si="106"/>
        <v>0.29226466727755673</v>
      </c>
      <c r="BH172" s="19">
        <f t="shared" si="106"/>
        <v>0.29226466727755673</v>
      </c>
      <c r="BI172" s="19">
        <f t="shared" si="106"/>
        <v>0.29226466727755673</v>
      </c>
      <c r="BJ172" s="19">
        <f t="shared" si="106"/>
        <v>0.29226466727755673</v>
      </c>
      <c r="BK172" s="19">
        <f t="shared" si="106"/>
        <v>0.29226466727755673</v>
      </c>
      <c r="BL172" s="19">
        <f t="shared" si="106"/>
        <v>0.29226466727755673</v>
      </c>
      <c r="BM172" s="19">
        <f t="shared" si="106"/>
        <v>0.29226466727755673</v>
      </c>
      <c r="BN172" s="19">
        <f t="shared" si="107"/>
        <v>0.29226466727755673</v>
      </c>
      <c r="BO172" s="19">
        <f t="shared" si="107"/>
        <v>0.29226466727755673</v>
      </c>
      <c r="BP172" s="19">
        <f t="shared" si="107"/>
        <v>0.29226466727755673</v>
      </c>
      <c r="BQ172" s="19">
        <f t="shared" si="107"/>
        <v>0.29226466727755673</v>
      </c>
      <c r="BR172" s="19">
        <f t="shared" si="107"/>
        <v>0.29226466727755673</v>
      </c>
      <c r="BS172" s="19">
        <f t="shared" si="107"/>
        <v>0.29226466727755673</v>
      </c>
      <c r="BT172" s="19">
        <f t="shared" si="107"/>
        <v>0.29226466727755673</v>
      </c>
      <c r="BU172" s="19">
        <f t="shared" si="107"/>
        <v>0.29226466727755673</v>
      </c>
      <c r="BV172" s="19">
        <f t="shared" si="107"/>
        <v>0.29226466727755673</v>
      </c>
      <c r="BW172" s="19">
        <f t="shared" si="107"/>
        <v>0.29226466727755673</v>
      </c>
      <c r="BX172" s="19">
        <f t="shared" si="107"/>
        <v>0.29226466727755673</v>
      </c>
      <c r="BY172" s="19">
        <f t="shared" si="107"/>
        <v>0.29226466727755673</v>
      </c>
      <c r="BZ172" s="19">
        <f t="shared" si="107"/>
        <v>0.29226466727755673</v>
      </c>
      <c r="CA172" s="19">
        <f t="shared" si="107"/>
        <v>0.29226466727755673</v>
      </c>
      <c r="CB172" s="19">
        <f t="shared" si="107"/>
        <v>0.29226466727755673</v>
      </c>
      <c r="CC172" s="19">
        <f t="shared" si="107"/>
        <v>0.29226466727755673</v>
      </c>
      <c r="CD172" s="19">
        <f t="shared" si="108"/>
        <v>0.29226466727755673</v>
      </c>
      <c r="CE172" s="19">
        <f t="shared" si="108"/>
        <v>0.29226466727755673</v>
      </c>
      <c r="CF172" s="19">
        <f t="shared" si="108"/>
        <v>0.29226466727755673</v>
      </c>
      <c r="CG172" s="19">
        <f t="shared" si="108"/>
        <v>0.29226466727755673</v>
      </c>
      <c r="CH172" s="19">
        <f t="shared" si="108"/>
        <v>0.29226466727755673</v>
      </c>
      <c r="CI172" s="19">
        <f t="shared" si="108"/>
        <v>0.29226466727755673</v>
      </c>
      <c r="CJ172" s="19">
        <f t="shared" si="108"/>
        <v>0.29226466727755673</v>
      </c>
      <c r="CK172" s="19">
        <f t="shared" si="108"/>
        <v>0.29226466727755673</v>
      </c>
      <c r="CL172" s="19">
        <f t="shared" si="108"/>
        <v>0.29226466727755673</v>
      </c>
      <c r="CM172" s="19">
        <f t="shared" si="108"/>
        <v>0.29226466727755673</v>
      </c>
      <c r="CN172" s="19">
        <f t="shared" si="108"/>
        <v>0.29226466727755673</v>
      </c>
      <c r="CO172" s="19">
        <f t="shared" si="108"/>
        <v>0.29226466727755673</v>
      </c>
      <c r="CP172" s="19">
        <f t="shared" si="108"/>
        <v>0.29226466727755673</v>
      </c>
      <c r="CQ172" s="19">
        <f t="shared" si="108"/>
        <v>0.29226466727755673</v>
      </c>
      <c r="CR172" s="19">
        <f t="shared" si="108"/>
        <v>0.29226466727755673</v>
      </c>
      <c r="CS172" s="19">
        <f t="shared" si="108"/>
        <v>0.29226466727755673</v>
      </c>
      <c r="CT172" s="19">
        <f t="shared" si="109"/>
        <v>0.29226466727755673</v>
      </c>
      <c r="CU172" s="19">
        <f t="shared" si="109"/>
        <v>0.29226466727755673</v>
      </c>
      <c r="CV172" s="19">
        <f t="shared" si="109"/>
        <v>0.29226466727755673</v>
      </c>
      <c r="CW172" s="19">
        <f t="shared" si="109"/>
        <v>0.29226466727755673</v>
      </c>
      <c r="CX172" s="19">
        <f t="shared" si="109"/>
        <v>0.29226466727755673</v>
      </c>
      <c r="CY172" s="19">
        <f t="shared" si="109"/>
        <v>0.29226466727755673</v>
      </c>
    </row>
    <row r="173" spans="1:103" ht="13.5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ref="H173:V173" si="121">I173-($AG173-$W173)/10</f>
        <v>4.3620326018223166</v>
      </c>
      <c r="I173" s="85">
        <f t="shared" si="121"/>
        <v>4.289108695047215</v>
      </c>
      <c r="J173" s="85">
        <f t="shared" si="121"/>
        <v>4.2161847882721135</v>
      </c>
      <c r="K173" s="85">
        <f t="shared" si="121"/>
        <v>4.143260881497012</v>
      </c>
      <c r="L173" s="85">
        <f t="shared" si="121"/>
        <v>4.0703369747219105</v>
      </c>
      <c r="M173" s="85">
        <f t="shared" si="121"/>
        <v>3.997413067946809</v>
      </c>
      <c r="N173" s="85">
        <f t="shared" si="121"/>
        <v>3.9244891611717074</v>
      </c>
      <c r="O173" s="85">
        <f t="shared" si="121"/>
        <v>3.8515652543966059</v>
      </c>
      <c r="P173" s="85">
        <f t="shared" si="121"/>
        <v>3.7786413476215044</v>
      </c>
      <c r="Q173" s="85">
        <f t="shared" si="121"/>
        <v>3.7057174408464029</v>
      </c>
      <c r="R173" s="85">
        <f t="shared" si="121"/>
        <v>3.6327935340713013</v>
      </c>
      <c r="S173" s="85">
        <f t="shared" si="121"/>
        <v>3.5598696272961998</v>
      </c>
      <c r="T173" s="85">
        <f t="shared" si="121"/>
        <v>3.4869457205210983</v>
      </c>
      <c r="U173" s="85">
        <f t="shared" si="121"/>
        <v>3.4140218137459968</v>
      </c>
      <c r="V173" s="85">
        <f t="shared" si="121"/>
        <v>3.3410979069708953</v>
      </c>
      <c r="W173" s="76">
        <f>[3]Rates2020!N214</f>
        <v>3.2681740001957937</v>
      </c>
      <c r="X173" s="25">
        <f t="shared" si="113"/>
        <v>3.1952500934206922</v>
      </c>
      <c r="Y173" s="25">
        <f t="shared" si="113"/>
        <v>3.1223261866455907</v>
      </c>
      <c r="Z173" s="25">
        <f t="shared" si="113"/>
        <v>3.0494022798704892</v>
      </c>
      <c r="AA173" s="25">
        <f t="shared" si="113"/>
        <v>2.9764783730953877</v>
      </c>
      <c r="AB173" s="25">
        <f t="shared" si="113"/>
        <v>2.9035544663202861</v>
      </c>
      <c r="AC173" s="25">
        <f t="shared" si="113"/>
        <v>2.8306305595451846</v>
      </c>
      <c r="AD173" s="25">
        <f t="shared" si="113"/>
        <v>2.7577066527700831</v>
      </c>
      <c r="AE173" s="25">
        <f t="shared" si="113"/>
        <v>2.6847827459949816</v>
      </c>
      <c r="AF173" s="25">
        <f t="shared" si="113"/>
        <v>2.61185883921988</v>
      </c>
      <c r="AG173" s="76">
        <f>[3]Rates2030!N214</f>
        <v>2.5389349324447803</v>
      </c>
      <c r="AH173" s="25">
        <f t="shared" si="114"/>
        <v>2.5389349324447803</v>
      </c>
      <c r="AI173" s="25">
        <f t="shared" si="114"/>
        <v>2.5389349324447803</v>
      </c>
      <c r="AJ173" s="25">
        <f t="shared" si="114"/>
        <v>2.5389349324447803</v>
      </c>
      <c r="AK173" s="25">
        <f t="shared" si="114"/>
        <v>2.5389349324447803</v>
      </c>
      <c r="AL173" s="25">
        <f t="shared" si="114"/>
        <v>2.5389349324447803</v>
      </c>
      <c r="AM173" s="25">
        <f t="shared" si="114"/>
        <v>2.5389349324447803</v>
      </c>
      <c r="AN173" s="25">
        <f t="shared" si="114"/>
        <v>2.5389349324447803</v>
      </c>
      <c r="AO173" s="25">
        <f t="shared" si="114"/>
        <v>2.5389349324447803</v>
      </c>
      <c r="AP173" s="25">
        <f t="shared" si="114"/>
        <v>2.5389349324447803</v>
      </c>
      <c r="AQ173" s="25">
        <f t="shared" si="114"/>
        <v>2.5389349324447803</v>
      </c>
      <c r="AR173" s="25">
        <f t="shared" si="114"/>
        <v>2.5389349324447803</v>
      </c>
      <c r="AS173" s="25">
        <f t="shared" si="114"/>
        <v>2.5389349324447803</v>
      </c>
      <c r="AT173" s="25">
        <f t="shared" si="114"/>
        <v>2.5389349324447803</v>
      </c>
      <c r="AU173" s="25">
        <f t="shared" si="114"/>
        <v>2.5389349324447803</v>
      </c>
      <c r="AV173" s="25">
        <f t="shared" si="114"/>
        <v>2.5389349324447803</v>
      </c>
      <c r="AW173" s="25">
        <f t="shared" si="114"/>
        <v>2.5389349324447803</v>
      </c>
      <c r="AX173" s="25">
        <f t="shared" si="106"/>
        <v>2.5389349324447803</v>
      </c>
      <c r="AY173" s="25">
        <f t="shared" si="106"/>
        <v>2.5389349324447803</v>
      </c>
      <c r="AZ173" s="25">
        <f t="shared" si="106"/>
        <v>2.5389349324447803</v>
      </c>
      <c r="BA173" s="25">
        <f t="shared" si="106"/>
        <v>2.5389349324447803</v>
      </c>
      <c r="BB173" s="25">
        <f t="shared" si="106"/>
        <v>2.5389349324447803</v>
      </c>
      <c r="BC173" s="25">
        <f t="shared" si="106"/>
        <v>2.5389349324447803</v>
      </c>
      <c r="BD173" s="25">
        <f t="shared" si="106"/>
        <v>2.5389349324447803</v>
      </c>
      <c r="BE173" s="25">
        <f t="shared" si="106"/>
        <v>2.5389349324447803</v>
      </c>
      <c r="BF173" s="25">
        <f t="shared" si="106"/>
        <v>2.5389349324447803</v>
      </c>
      <c r="BG173" s="25">
        <f t="shared" si="106"/>
        <v>2.5389349324447803</v>
      </c>
      <c r="BH173" s="25">
        <f t="shared" si="106"/>
        <v>2.5389349324447803</v>
      </c>
      <c r="BI173" s="25">
        <f t="shared" si="106"/>
        <v>2.5389349324447803</v>
      </c>
      <c r="BJ173" s="25">
        <f t="shared" si="106"/>
        <v>2.5389349324447803</v>
      </c>
      <c r="BK173" s="25">
        <f t="shared" si="106"/>
        <v>2.5389349324447803</v>
      </c>
      <c r="BL173" s="25">
        <f t="shared" si="106"/>
        <v>2.5389349324447803</v>
      </c>
      <c r="BM173" s="25">
        <f t="shared" si="106"/>
        <v>2.5389349324447803</v>
      </c>
      <c r="BN173" s="25">
        <f t="shared" si="107"/>
        <v>2.5389349324447803</v>
      </c>
      <c r="BO173" s="25">
        <f t="shared" si="107"/>
        <v>2.5389349324447803</v>
      </c>
      <c r="BP173" s="25">
        <f t="shared" si="107"/>
        <v>2.5389349324447803</v>
      </c>
      <c r="BQ173" s="25">
        <f t="shared" si="107"/>
        <v>2.5389349324447803</v>
      </c>
      <c r="BR173" s="25">
        <f t="shared" si="107"/>
        <v>2.5389349324447803</v>
      </c>
      <c r="BS173" s="25">
        <f t="shared" si="107"/>
        <v>2.5389349324447803</v>
      </c>
      <c r="BT173" s="25">
        <f t="shared" si="107"/>
        <v>2.5389349324447803</v>
      </c>
      <c r="BU173" s="25">
        <f t="shared" si="107"/>
        <v>2.5389349324447803</v>
      </c>
      <c r="BV173" s="25">
        <f t="shared" si="107"/>
        <v>2.5389349324447803</v>
      </c>
      <c r="BW173" s="25">
        <f t="shared" si="107"/>
        <v>2.5389349324447803</v>
      </c>
      <c r="BX173" s="25">
        <f t="shared" si="107"/>
        <v>2.5389349324447803</v>
      </c>
      <c r="BY173" s="25">
        <f t="shared" si="107"/>
        <v>2.5389349324447803</v>
      </c>
      <c r="BZ173" s="25">
        <f t="shared" si="107"/>
        <v>2.5389349324447803</v>
      </c>
      <c r="CA173" s="25">
        <f t="shared" si="107"/>
        <v>2.5389349324447803</v>
      </c>
      <c r="CB173" s="25">
        <f t="shared" si="107"/>
        <v>2.5389349324447803</v>
      </c>
      <c r="CC173" s="25">
        <f t="shared" si="107"/>
        <v>2.5389349324447803</v>
      </c>
      <c r="CD173" s="25">
        <f t="shared" si="108"/>
        <v>2.5389349324447803</v>
      </c>
      <c r="CE173" s="25">
        <f t="shared" si="108"/>
        <v>2.5389349324447803</v>
      </c>
      <c r="CF173" s="25">
        <f t="shared" si="108"/>
        <v>2.5389349324447803</v>
      </c>
      <c r="CG173" s="25">
        <f t="shared" si="108"/>
        <v>2.5389349324447803</v>
      </c>
      <c r="CH173" s="25">
        <f t="shared" si="108"/>
        <v>2.5389349324447803</v>
      </c>
      <c r="CI173" s="25">
        <f t="shared" si="108"/>
        <v>2.5389349324447803</v>
      </c>
      <c r="CJ173" s="25">
        <f t="shared" si="108"/>
        <v>2.5389349324447803</v>
      </c>
      <c r="CK173" s="25">
        <f t="shared" si="108"/>
        <v>2.5389349324447803</v>
      </c>
      <c r="CL173" s="25">
        <f t="shared" si="108"/>
        <v>2.5389349324447803</v>
      </c>
      <c r="CM173" s="25">
        <f t="shared" si="108"/>
        <v>2.5389349324447803</v>
      </c>
      <c r="CN173" s="25">
        <f t="shared" si="108"/>
        <v>2.5389349324447803</v>
      </c>
      <c r="CO173" s="25">
        <f t="shared" si="108"/>
        <v>2.5389349324447803</v>
      </c>
      <c r="CP173" s="25">
        <f t="shared" si="108"/>
        <v>2.5389349324447803</v>
      </c>
      <c r="CQ173" s="25">
        <f t="shared" si="108"/>
        <v>2.5389349324447803</v>
      </c>
      <c r="CR173" s="25">
        <f t="shared" si="108"/>
        <v>2.5389349324447803</v>
      </c>
      <c r="CS173" s="25">
        <f t="shared" si="108"/>
        <v>2.5389349324447803</v>
      </c>
      <c r="CT173" s="25">
        <f t="shared" si="109"/>
        <v>2.5389349324447803</v>
      </c>
      <c r="CU173" s="25">
        <f t="shared" si="109"/>
        <v>2.5389349324447803</v>
      </c>
      <c r="CV173" s="25">
        <f t="shared" si="109"/>
        <v>2.5389349324447803</v>
      </c>
      <c r="CW173" s="25">
        <f t="shared" si="109"/>
        <v>2.5389349324447803</v>
      </c>
      <c r="CX173" s="25">
        <f t="shared" si="109"/>
        <v>2.5389349324447803</v>
      </c>
      <c r="CY173" s="25">
        <f t="shared" si="109"/>
        <v>2.5389349324447803</v>
      </c>
    </row>
    <row r="174" spans="1:103" ht="13.5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ref="H174:V174" si="122">I174-($AG174-$W174)/10</f>
        <v>0</v>
      </c>
      <c r="I174" s="86">
        <f t="shared" si="122"/>
        <v>0</v>
      </c>
      <c r="J174" s="86">
        <f t="shared" si="122"/>
        <v>0</v>
      </c>
      <c r="K174" s="86">
        <f t="shared" si="122"/>
        <v>0</v>
      </c>
      <c r="L174" s="86">
        <f t="shared" si="122"/>
        <v>0</v>
      </c>
      <c r="M174" s="86">
        <f t="shared" si="122"/>
        <v>0</v>
      </c>
      <c r="N174" s="86">
        <f t="shared" si="122"/>
        <v>0</v>
      </c>
      <c r="O174" s="86">
        <f t="shared" si="122"/>
        <v>0</v>
      </c>
      <c r="P174" s="86">
        <f t="shared" si="122"/>
        <v>0</v>
      </c>
      <c r="Q174" s="86">
        <f t="shared" si="122"/>
        <v>0</v>
      </c>
      <c r="R174" s="86">
        <f t="shared" si="122"/>
        <v>0</v>
      </c>
      <c r="S174" s="86">
        <f t="shared" si="122"/>
        <v>0</v>
      </c>
      <c r="T174" s="86">
        <f t="shared" si="122"/>
        <v>0</v>
      </c>
      <c r="U174" s="86">
        <f t="shared" si="122"/>
        <v>0</v>
      </c>
      <c r="V174" s="86">
        <f t="shared" si="122"/>
        <v>0</v>
      </c>
      <c r="W174" s="77">
        <f>[3]Rates2020!O219</f>
        <v>0</v>
      </c>
      <c r="X174" s="31">
        <f t="shared" si="113"/>
        <v>0</v>
      </c>
      <c r="Y174" s="31">
        <f t="shared" si="113"/>
        <v>0</v>
      </c>
      <c r="Z174" s="31">
        <f t="shared" si="113"/>
        <v>0</v>
      </c>
      <c r="AA174" s="31">
        <f t="shared" si="113"/>
        <v>0</v>
      </c>
      <c r="AB174" s="31">
        <f t="shared" si="113"/>
        <v>0</v>
      </c>
      <c r="AC174" s="31">
        <f t="shared" si="113"/>
        <v>0</v>
      </c>
      <c r="AD174" s="31">
        <f t="shared" si="113"/>
        <v>0</v>
      </c>
      <c r="AE174" s="31">
        <f t="shared" si="113"/>
        <v>0</v>
      </c>
      <c r="AF174" s="31">
        <f t="shared" si="113"/>
        <v>0</v>
      </c>
      <c r="AG174" s="77">
        <f>[3]Rates2030!O219</f>
        <v>0</v>
      </c>
      <c r="AH174" s="53">
        <f t="shared" si="114"/>
        <v>0</v>
      </c>
      <c r="AI174" s="53">
        <f t="shared" si="114"/>
        <v>0</v>
      </c>
      <c r="AJ174" s="53">
        <f t="shared" si="114"/>
        <v>0</v>
      </c>
      <c r="AK174" s="53">
        <f t="shared" si="114"/>
        <v>0</v>
      </c>
      <c r="AL174" s="53">
        <f t="shared" si="114"/>
        <v>0</v>
      </c>
      <c r="AM174" s="53">
        <f t="shared" si="114"/>
        <v>0</v>
      </c>
      <c r="AN174" s="53">
        <f t="shared" si="114"/>
        <v>0</v>
      </c>
      <c r="AO174" s="53">
        <f t="shared" si="114"/>
        <v>0</v>
      </c>
      <c r="AP174" s="53">
        <f t="shared" si="114"/>
        <v>0</v>
      </c>
      <c r="AQ174" s="53">
        <f t="shared" si="114"/>
        <v>0</v>
      </c>
      <c r="AR174" s="31">
        <f t="shared" si="114"/>
        <v>0</v>
      </c>
      <c r="AS174" s="31">
        <f t="shared" si="114"/>
        <v>0</v>
      </c>
      <c r="AT174" s="31">
        <f t="shared" si="114"/>
        <v>0</v>
      </c>
      <c r="AU174" s="31">
        <f t="shared" si="114"/>
        <v>0</v>
      </c>
      <c r="AV174" s="31">
        <f t="shared" si="114"/>
        <v>0</v>
      </c>
      <c r="AW174" s="31">
        <f t="shared" si="114"/>
        <v>0</v>
      </c>
      <c r="AX174" s="31">
        <f t="shared" si="106"/>
        <v>0</v>
      </c>
      <c r="AY174" s="31">
        <f t="shared" si="106"/>
        <v>0</v>
      </c>
      <c r="AZ174" s="31">
        <f t="shared" si="106"/>
        <v>0</v>
      </c>
      <c r="BA174" s="31">
        <f t="shared" si="106"/>
        <v>0</v>
      </c>
      <c r="BB174" s="31">
        <f t="shared" si="106"/>
        <v>0</v>
      </c>
      <c r="BC174" s="31">
        <f t="shared" si="106"/>
        <v>0</v>
      </c>
      <c r="BD174" s="31">
        <f t="shared" si="106"/>
        <v>0</v>
      </c>
      <c r="BE174" s="31">
        <f t="shared" si="106"/>
        <v>0</v>
      </c>
      <c r="BF174" s="31">
        <f t="shared" si="106"/>
        <v>0</v>
      </c>
      <c r="BG174" s="31">
        <f t="shared" si="106"/>
        <v>0</v>
      </c>
      <c r="BH174" s="31">
        <f t="shared" si="106"/>
        <v>0</v>
      </c>
      <c r="BI174" s="31">
        <f t="shared" si="106"/>
        <v>0</v>
      </c>
      <c r="BJ174" s="31">
        <f t="shared" si="106"/>
        <v>0</v>
      </c>
      <c r="BK174" s="31">
        <f t="shared" si="106"/>
        <v>0</v>
      </c>
      <c r="BL174" s="31">
        <f t="shared" si="106"/>
        <v>0</v>
      </c>
      <c r="BM174" s="31">
        <f t="shared" si="106"/>
        <v>0</v>
      </c>
      <c r="BN174" s="31">
        <f t="shared" si="107"/>
        <v>0</v>
      </c>
      <c r="BO174" s="31">
        <f t="shared" si="107"/>
        <v>0</v>
      </c>
      <c r="BP174" s="31">
        <f t="shared" si="107"/>
        <v>0</v>
      </c>
      <c r="BQ174" s="31">
        <f t="shared" si="107"/>
        <v>0</v>
      </c>
      <c r="BR174" s="31">
        <f t="shared" si="107"/>
        <v>0</v>
      </c>
      <c r="BS174" s="31">
        <f t="shared" si="107"/>
        <v>0</v>
      </c>
      <c r="BT174" s="31">
        <f t="shared" si="107"/>
        <v>0</v>
      </c>
      <c r="BU174" s="31">
        <f t="shared" si="107"/>
        <v>0</v>
      </c>
      <c r="BV174" s="31">
        <f t="shared" si="107"/>
        <v>0</v>
      </c>
      <c r="BW174" s="31">
        <f t="shared" si="107"/>
        <v>0</v>
      </c>
      <c r="BX174" s="31">
        <f t="shared" si="107"/>
        <v>0</v>
      </c>
      <c r="BY174" s="31">
        <f t="shared" si="107"/>
        <v>0</v>
      </c>
      <c r="BZ174" s="31">
        <f t="shared" si="107"/>
        <v>0</v>
      </c>
      <c r="CA174" s="31">
        <f t="shared" si="107"/>
        <v>0</v>
      </c>
      <c r="CB174" s="31">
        <f t="shared" si="107"/>
        <v>0</v>
      </c>
      <c r="CC174" s="31">
        <f t="shared" si="107"/>
        <v>0</v>
      </c>
      <c r="CD174" s="31">
        <f t="shared" si="108"/>
        <v>0</v>
      </c>
      <c r="CE174" s="31">
        <f t="shared" si="108"/>
        <v>0</v>
      </c>
      <c r="CF174" s="31">
        <f t="shared" si="108"/>
        <v>0</v>
      </c>
      <c r="CG174" s="31">
        <f t="shared" si="108"/>
        <v>0</v>
      </c>
      <c r="CH174" s="31">
        <f t="shared" si="108"/>
        <v>0</v>
      </c>
      <c r="CI174" s="31">
        <f t="shared" si="108"/>
        <v>0</v>
      </c>
      <c r="CJ174" s="31">
        <f t="shared" si="108"/>
        <v>0</v>
      </c>
      <c r="CK174" s="31">
        <f t="shared" si="108"/>
        <v>0</v>
      </c>
      <c r="CL174" s="31">
        <f t="shared" si="108"/>
        <v>0</v>
      </c>
      <c r="CM174" s="31">
        <f t="shared" si="108"/>
        <v>0</v>
      </c>
      <c r="CN174" s="31">
        <f t="shared" si="108"/>
        <v>0</v>
      </c>
      <c r="CO174" s="31">
        <f t="shared" si="108"/>
        <v>0</v>
      </c>
      <c r="CP174" s="31">
        <f t="shared" si="108"/>
        <v>0</v>
      </c>
      <c r="CQ174" s="31">
        <f t="shared" si="108"/>
        <v>0</v>
      </c>
      <c r="CR174" s="31">
        <f t="shared" si="108"/>
        <v>0</v>
      </c>
      <c r="CS174" s="31">
        <f t="shared" si="108"/>
        <v>0</v>
      </c>
      <c r="CT174" s="31">
        <f t="shared" si="109"/>
        <v>0</v>
      </c>
      <c r="CU174" s="31">
        <f t="shared" si="109"/>
        <v>0</v>
      </c>
      <c r="CV174" s="31">
        <f t="shared" si="109"/>
        <v>0</v>
      </c>
      <c r="CW174" s="31">
        <f t="shared" si="109"/>
        <v>0</v>
      </c>
      <c r="CX174" s="31">
        <f t="shared" si="109"/>
        <v>0</v>
      </c>
      <c r="CY174" s="31">
        <f t="shared" si="109"/>
        <v>0</v>
      </c>
    </row>
    <row r="175" spans="1:103" ht="13.5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ref="H175:V175" si="123">I175-($AG175-$W175)/10</f>
        <v>140.25811349341731</v>
      </c>
      <c r="I175" s="85">
        <f t="shared" si="123"/>
        <v>139.77312516678066</v>
      </c>
      <c r="J175" s="85">
        <f t="shared" si="123"/>
        <v>139.28813684014401</v>
      </c>
      <c r="K175" s="85">
        <f t="shared" si="123"/>
        <v>138.80314851350735</v>
      </c>
      <c r="L175" s="85">
        <f t="shared" si="123"/>
        <v>138.3181601868707</v>
      </c>
      <c r="M175" s="85">
        <f t="shared" si="123"/>
        <v>137.83317186023405</v>
      </c>
      <c r="N175" s="85">
        <f t="shared" si="123"/>
        <v>137.34818353359739</v>
      </c>
      <c r="O175" s="85">
        <f t="shared" si="123"/>
        <v>136.86319520696074</v>
      </c>
      <c r="P175" s="85">
        <f t="shared" si="123"/>
        <v>136.37820688032409</v>
      </c>
      <c r="Q175" s="85">
        <f t="shared" si="123"/>
        <v>135.89321855368743</v>
      </c>
      <c r="R175" s="85">
        <f t="shared" si="123"/>
        <v>135.40823022705078</v>
      </c>
      <c r="S175" s="85">
        <f t="shared" si="123"/>
        <v>134.92324190041413</v>
      </c>
      <c r="T175" s="85">
        <f t="shared" si="123"/>
        <v>134.43825357377747</v>
      </c>
      <c r="U175" s="85">
        <f t="shared" si="123"/>
        <v>133.95326524714082</v>
      </c>
      <c r="V175" s="85">
        <f t="shared" si="123"/>
        <v>133.46827692050417</v>
      </c>
      <c r="W175" s="76">
        <f>[3]Rates2020!O218</f>
        <v>132.98328859386751</v>
      </c>
      <c r="X175" s="25">
        <f t="shared" si="113"/>
        <v>132.49830026723086</v>
      </c>
      <c r="Y175" s="25">
        <f t="shared" si="113"/>
        <v>132.01331194059421</v>
      </c>
      <c r="Z175" s="25">
        <f t="shared" si="113"/>
        <v>131.52832361395755</v>
      </c>
      <c r="AA175" s="25">
        <f t="shared" si="113"/>
        <v>131.0433352873209</v>
      </c>
      <c r="AB175" s="25">
        <f t="shared" si="113"/>
        <v>130.55834696068425</v>
      </c>
      <c r="AC175" s="25">
        <f t="shared" si="113"/>
        <v>130.07335863404759</v>
      </c>
      <c r="AD175" s="25">
        <f t="shared" si="113"/>
        <v>129.58837030741094</v>
      </c>
      <c r="AE175" s="25">
        <f t="shared" si="113"/>
        <v>129.10338198077429</v>
      </c>
      <c r="AF175" s="25">
        <f t="shared" si="113"/>
        <v>128.61839365413763</v>
      </c>
      <c r="AG175" s="76">
        <f>[3]Rates2030!O218</f>
        <v>128.13340532750101</v>
      </c>
      <c r="AH175" s="54">
        <f t="shared" si="114"/>
        <v>128.13340532750101</v>
      </c>
      <c r="AI175" s="54">
        <f t="shared" si="114"/>
        <v>128.13340532750101</v>
      </c>
      <c r="AJ175" s="54">
        <f t="shared" si="114"/>
        <v>128.13340532750101</v>
      </c>
      <c r="AK175" s="54">
        <f t="shared" si="114"/>
        <v>128.13340532750101</v>
      </c>
      <c r="AL175" s="54">
        <f t="shared" si="114"/>
        <v>128.13340532750101</v>
      </c>
      <c r="AM175" s="54">
        <f t="shared" si="114"/>
        <v>128.13340532750101</v>
      </c>
      <c r="AN175" s="54">
        <f t="shared" si="114"/>
        <v>128.13340532750101</v>
      </c>
      <c r="AO175" s="54">
        <f t="shared" si="114"/>
        <v>128.13340532750101</v>
      </c>
      <c r="AP175" s="54">
        <f t="shared" si="114"/>
        <v>128.13340532750101</v>
      </c>
      <c r="AQ175" s="54">
        <f t="shared" si="114"/>
        <v>128.13340532750101</v>
      </c>
      <c r="AR175" s="25">
        <f t="shared" si="114"/>
        <v>128.13340532750101</v>
      </c>
      <c r="AS175" s="25">
        <f t="shared" si="114"/>
        <v>128.13340532750101</v>
      </c>
      <c r="AT175" s="25">
        <f t="shared" si="114"/>
        <v>128.13340532750101</v>
      </c>
      <c r="AU175" s="25">
        <f t="shared" si="114"/>
        <v>128.13340532750101</v>
      </c>
      <c r="AV175" s="25">
        <f t="shared" si="114"/>
        <v>128.13340532750101</v>
      </c>
      <c r="AW175" s="25">
        <f t="shared" si="114"/>
        <v>128.13340532750101</v>
      </c>
      <c r="AX175" s="25">
        <f t="shared" si="106"/>
        <v>128.13340532750101</v>
      </c>
      <c r="AY175" s="25">
        <f t="shared" si="106"/>
        <v>128.13340532750101</v>
      </c>
      <c r="AZ175" s="25">
        <f t="shared" si="106"/>
        <v>128.13340532750101</v>
      </c>
      <c r="BA175" s="25">
        <f t="shared" si="106"/>
        <v>128.13340532750101</v>
      </c>
      <c r="BB175" s="25">
        <f t="shared" si="106"/>
        <v>128.13340532750101</v>
      </c>
      <c r="BC175" s="25">
        <f t="shared" si="106"/>
        <v>128.13340532750101</v>
      </c>
      <c r="BD175" s="25">
        <f t="shared" si="106"/>
        <v>128.13340532750101</v>
      </c>
      <c r="BE175" s="25">
        <f t="shared" si="106"/>
        <v>128.13340532750101</v>
      </c>
      <c r="BF175" s="25">
        <f t="shared" si="106"/>
        <v>128.13340532750101</v>
      </c>
      <c r="BG175" s="25">
        <f t="shared" si="106"/>
        <v>128.13340532750101</v>
      </c>
      <c r="BH175" s="25">
        <f t="shared" si="106"/>
        <v>128.13340532750101</v>
      </c>
      <c r="BI175" s="25">
        <f t="shared" si="106"/>
        <v>128.13340532750101</v>
      </c>
      <c r="BJ175" s="25">
        <f t="shared" si="106"/>
        <v>128.13340532750101</v>
      </c>
      <c r="BK175" s="25">
        <f t="shared" si="106"/>
        <v>128.13340532750101</v>
      </c>
      <c r="BL175" s="25">
        <f t="shared" si="106"/>
        <v>128.13340532750101</v>
      </c>
      <c r="BM175" s="25">
        <f t="shared" si="106"/>
        <v>128.13340532750101</v>
      </c>
      <c r="BN175" s="25">
        <f t="shared" si="107"/>
        <v>128.13340532750101</v>
      </c>
      <c r="BO175" s="25">
        <f t="shared" si="107"/>
        <v>128.13340532750101</v>
      </c>
      <c r="BP175" s="25">
        <f t="shared" si="107"/>
        <v>128.13340532750101</v>
      </c>
      <c r="BQ175" s="25">
        <f t="shared" si="107"/>
        <v>128.13340532750101</v>
      </c>
      <c r="BR175" s="25">
        <f t="shared" si="107"/>
        <v>128.13340532750101</v>
      </c>
      <c r="BS175" s="25">
        <f t="shared" si="107"/>
        <v>128.13340532750101</v>
      </c>
      <c r="BT175" s="25">
        <f t="shared" si="107"/>
        <v>128.13340532750101</v>
      </c>
      <c r="BU175" s="25">
        <f t="shared" si="107"/>
        <v>128.13340532750101</v>
      </c>
      <c r="BV175" s="25">
        <f t="shared" si="107"/>
        <v>128.13340532750101</v>
      </c>
      <c r="BW175" s="25">
        <f t="shared" si="107"/>
        <v>128.13340532750101</v>
      </c>
      <c r="BX175" s="25">
        <f t="shared" si="107"/>
        <v>128.13340532750101</v>
      </c>
      <c r="BY175" s="25">
        <f t="shared" si="107"/>
        <v>128.13340532750101</v>
      </c>
      <c r="BZ175" s="25">
        <f t="shared" si="107"/>
        <v>128.13340532750101</v>
      </c>
      <c r="CA175" s="25">
        <f t="shared" si="107"/>
        <v>128.13340532750101</v>
      </c>
      <c r="CB175" s="25">
        <f t="shared" si="107"/>
        <v>128.13340532750101</v>
      </c>
      <c r="CC175" s="25">
        <f t="shared" si="107"/>
        <v>128.13340532750101</v>
      </c>
      <c r="CD175" s="25">
        <f t="shared" si="108"/>
        <v>128.13340532750101</v>
      </c>
      <c r="CE175" s="25">
        <f t="shared" si="108"/>
        <v>128.13340532750101</v>
      </c>
      <c r="CF175" s="25">
        <f t="shared" si="108"/>
        <v>128.13340532750101</v>
      </c>
      <c r="CG175" s="25">
        <f t="shared" si="108"/>
        <v>128.13340532750101</v>
      </c>
      <c r="CH175" s="25">
        <f t="shared" si="108"/>
        <v>128.13340532750101</v>
      </c>
      <c r="CI175" s="25">
        <f t="shared" si="108"/>
        <v>128.13340532750101</v>
      </c>
      <c r="CJ175" s="25">
        <f t="shared" si="108"/>
        <v>128.13340532750101</v>
      </c>
      <c r="CK175" s="25">
        <f t="shared" si="108"/>
        <v>128.13340532750101</v>
      </c>
      <c r="CL175" s="25">
        <f t="shared" si="108"/>
        <v>128.13340532750101</v>
      </c>
      <c r="CM175" s="25">
        <f t="shared" si="108"/>
        <v>128.13340532750101</v>
      </c>
      <c r="CN175" s="25">
        <f t="shared" si="108"/>
        <v>128.13340532750101</v>
      </c>
      <c r="CO175" s="25">
        <f t="shared" si="108"/>
        <v>128.13340532750101</v>
      </c>
      <c r="CP175" s="25">
        <f t="shared" si="108"/>
        <v>128.13340532750101</v>
      </c>
      <c r="CQ175" s="25">
        <f t="shared" si="108"/>
        <v>128.13340532750101</v>
      </c>
      <c r="CR175" s="25">
        <f t="shared" si="108"/>
        <v>128.13340532750101</v>
      </c>
      <c r="CS175" s="25">
        <f t="shared" si="108"/>
        <v>128.13340532750101</v>
      </c>
      <c r="CT175" s="25">
        <f t="shared" si="109"/>
        <v>128.13340532750101</v>
      </c>
      <c r="CU175" s="25">
        <f t="shared" si="109"/>
        <v>128.13340532750101</v>
      </c>
      <c r="CV175" s="25">
        <f t="shared" si="109"/>
        <v>128.13340532750101</v>
      </c>
      <c r="CW175" s="25">
        <f t="shared" si="109"/>
        <v>128.13340532750101</v>
      </c>
      <c r="CX175" s="25">
        <f t="shared" si="109"/>
        <v>128.13340532750101</v>
      </c>
      <c r="CY175" s="25">
        <f t="shared" si="109"/>
        <v>128.13340532750101</v>
      </c>
    </row>
    <row r="176" spans="1:103" ht="13.5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ref="H176:V176" si="124">I176-($AG176-$W176)/10</f>
        <v>0</v>
      </c>
      <c r="I176" s="88">
        <f t="shared" si="124"/>
        <v>0</v>
      </c>
      <c r="J176" s="88">
        <f t="shared" si="124"/>
        <v>0</v>
      </c>
      <c r="K176" s="88">
        <f t="shared" si="124"/>
        <v>0</v>
      </c>
      <c r="L176" s="88">
        <f t="shared" si="124"/>
        <v>0</v>
      </c>
      <c r="M176" s="88">
        <f t="shared" si="124"/>
        <v>0</v>
      </c>
      <c r="N176" s="88">
        <f t="shared" si="124"/>
        <v>0</v>
      </c>
      <c r="O176" s="88">
        <f t="shared" si="124"/>
        <v>0</v>
      </c>
      <c r="P176" s="88">
        <f t="shared" si="124"/>
        <v>0</v>
      </c>
      <c r="Q176" s="88">
        <f t="shared" si="124"/>
        <v>0</v>
      </c>
      <c r="R176" s="88">
        <f t="shared" si="124"/>
        <v>0</v>
      </c>
      <c r="S176" s="88">
        <f t="shared" si="124"/>
        <v>0</v>
      </c>
      <c r="T176" s="88">
        <f t="shared" si="124"/>
        <v>0</v>
      </c>
      <c r="U176" s="88">
        <f t="shared" si="124"/>
        <v>0</v>
      </c>
      <c r="V176" s="88">
        <f t="shared" si="124"/>
        <v>0</v>
      </c>
      <c r="W176" s="79">
        <v>0</v>
      </c>
      <c r="X176" s="44">
        <f t="shared" si="113"/>
        <v>0</v>
      </c>
      <c r="Y176" s="44">
        <f t="shared" si="113"/>
        <v>0</v>
      </c>
      <c r="Z176" s="44">
        <f t="shared" si="113"/>
        <v>0</v>
      </c>
      <c r="AA176" s="44">
        <f t="shared" si="113"/>
        <v>0</v>
      </c>
      <c r="AB176" s="44">
        <f t="shared" si="113"/>
        <v>0</v>
      </c>
      <c r="AC176" s="44">
        <f t="shared" si="113"/>
        <v>0</v>
      </c>
      <c r="AD176" s="44">
        <f t="shared" si="113"/>
        <v>0</v>
      </c>
      <c r="AE176" s="44">
        <f t="shared" si="113"/>
        <v>0</v>
      </c>
      <c r="AF176" s="44">
        <f t="shared" si="113"/>
        <v>0</v>
      </c>
      <c r="AG176" s="79">
        <v>0</v>
      </c>
      <c r="AH176" s="44">
        <f t="shared" si="114"/>
        <v>0</v>
      </c>
      <c r="AI176" s="44">
        <f t="shared" si="114"/>
        <v>0</v>
      </c>
      <c r="AJ176" s="44">
        <f t="shared" si="114"/>
        <v>0</v>
      </c>
      <c r="AK176" s="44">
        <f t="shared" si="114"/>
        <v>0</v>
      </c>
      <c r="AL176" s="44">
        <f t="shared" si="114"/>
        <v>0</v>
      </c>
      <c r="AM176" s="44">
        <f t="shared" si="114"/>
        <v>0</v>
      </c>
      <c r="AN176" s="44">
        <f t="shared" si="114"/>
        <v>0</v>
      </c>
      <c r="AO176" s="44">
        <f t="shared" si="114"/>
        <v>0</v>
      </c>
      <c r="AP176" s="44">
        <f t="shared" si="114"/>
        <v>0</v>
      </c>
      <c r="AQ176" s="44">
        <f t="shared" si="114"/>
        <v>0</v>
      </c>
      <c r="AR176" s="44">
        <f t="shared" si="114"/>
        <v>0</v>
      </c>
      <c r="AS176" s="44">
        <f t="shared" si="114"/>
        <v>0</v>
      </c>
      <c r="AT176" s="44">
        <f t="shared" si="114"/>
        <v>0</v>
      </c>
      <c r="AU176" s="44">
        <f t="shared" si="114"/>
        <v>0</v>
      </c>
      <c r="AV176" s="44">
        <f t="shared" si="114"/>
        <v>0</v>
      </c>
      <c r="AW176" s="44">
        <f t="shared" si="114"/>
        <v>0</v>
      </c>
      <c r="AX176" s="44">
        <f t="shared" si="106"/>
        <v>0</v>
      </c>
      <c r="AY176" s="44">
        <f t="shared" si="106"/>
        <v>0</v>
      </c>
      <c r="AZ176" s="44">
        <f t="shared" si="106"/>
        <v>0</v>
      </c>
      <c r="BA176" s="44">
        <f t="shared" si="106"/>
        <v>0</v>
      </c>
      <c r="BB176" s="44">
        <f t="shared" si="106"/>
        <v>0</v>
      </c>
      <c r="BC176" s="44">
        <f t="shared" si="106"/>
        <v>0</v>
      </c>
      <c r="BD176" s="44">
        <f t="shared" si="106"/>
        <v>0</v>
      </c>
      <c r="BE176" s="44">
        <f t="shared" si="106"/>
        <v>0</v>
      </c>
      <c r="BF176" s="44">
        <f t="shared" si="106"/>
        <v>0</v>
      </c>
      <c r="BG176" s="44">
        <f t="shared" si="106"/>
        <v>0</v>
      </c>
      <c r="BH176" s="44">
        <f t="shared" si="106"/>
        <v>0</v>
      </c>
      <c r="BI176" s="44">
        <f t="shared" si="106"/>
        <v>0</v>
      </c>
      <c r="BJ176" s="44">
        <f t="shared" si="106"/>
        <v>0</v>
      </c>
      <c r="BK176" s="44">
        <f t="shared" si="106"/>
        <v>0</v>
      </c>
      <c r="BL176" s="44">
        <f t="shared" si="106"/>
        <v>0</v>
      </c>
      <c r="BM176" s="44">
        <f t="shared" si="106"/>
        <v>0</v>
      </c>
      <c r="BN176" s="44">
        <f t="shared" si="107"/>
        <v>0</v>
      </c>
      <c r="BO176" s="44">
        <f t="shared" si="107"/>
        <v>0</v>
      </c>
      <c r="BP176" s="44">
        <f t="shared" si="107"/>
        <v>0</v>
      </c>
      <c r="BQ176" s="44">
        <f t="shared" si="107"/>
        <v>0</v>
      </c>
      <c r="BR176" s="44">
        <f t="shared" si="107"/>
        <v>0</v>
      </c>
      <c r="BS176" s="44">
        <f t="shared" si="107"/>
        <v>0</v>
      </c>
      <c r="BT176" s="44">
        <f t="shared" si="107"/>
        <v>0</v>
      </c>
      <c r="BU176" s="44">
        <f t="shared" si="107"/>
        <v>0</v>
      </c>
      <c r="BV176" s="44">
        <f t="shared" si="107"/>
        <v>0</v>
      </c>
      <c r="BW176" s="44">
        <f t="shared" si="107"/>
        <v>0</v>
      </c>
      <c r="BX176" s="44">
        <f t="shared" si="107"/>
        <v>0</v>
      </c>
      <c r="BY176" s="44">
        <f t="shared" si="107"/>
        <v>0</v>
      </c>
      <c r="BZ176" s="44">
        <f t="shared" si="107"/>
        <v>0</v>
      </c>
      <c r="CA176" s="44">
        <f t="shared" si="107"/>
        <v>0</v>
      </c>
      <c r="CB176" s="44">
        <f t="shared" si="107"/>
        <v>0</v>
      </c>
      <c r="CC176" s="44">
        <f t="shared" si="107"/>
        <v>0</v>
      </c>
      <c r="CD176" s="44">
        <f t="shared" si="108"/>
        <v>0</v>
      </c>
      <c r="CE176" s="44">
        <f t="shared" si="108"/>
        <v>0</v>
      </c>
      <c r="CF176" s="44">
        <f t="shared" si="108"/>
        <v>0</v>
      </c>
      <c r="CG176" s="44">
        <f t="shared" si="108"/>
        <v>0</v>
      </c>
      <c r="CH176" s="44">
        <f t="shared" si="108"/>
        <v>0</v>
      </c>
      <c r="CI176" s="44">
        <f t="shared" si="108"/>
        <v>0</v>
      </c>
      <c r="CJ176" s="44">
        <f t="shared" si="108"/>
        <v>0</v>
      </c>
      <c r="CK176" s="44">
        <f t="shared" si="108"/>
        <v>0</v>
      </c>
      <c r="CL176" s="44">
        <f t="shared" si="108"/>
        <v>0</v>
      </c>
      <c r="CM176" s="44">
        <f t="shared" si="108"/>
        <v>0</v>
      </c>
      <c r="CN176" s="44">
        <f t="shared" si="108"/>
        <v>0</v>
      </c>
      <c r="CO176" s="44">
        <f t="shared" si="108"/>
        <v>0</v>
      </c>
      <c r="CP176" s="44">
        <f t="shared" si="108"/>
        <v>0</v>
      </c>
      <c r="CQ176" s="44">
        <f t="shared" si="108"/>
        <v>0</v>
      </c>
      <c r="CR176" s="44">
        <f t="shared" si="108"/>
        <v>0</v>
      </c>
      <c r="CS176" s="44">
        <f t="shared" si="108"/>
        <v>0</v>
      </c>
      <c r="CT176" s="44">
        <f t="shared" si="109"/>
        <v>0</v>
      </c>
      <c r="CU176" s="44">
        <f t="shared" si="109"/>
        <v>0</v>
      </c>
      <c r="CV176" s="44">
        <f t="shared" si="109"/>
        <v>0</v>
      </c>
      <c r="CW176" s="44">
        <f t="shared" si="109"/>
        <v>0</v>
      </c>
      <c r="CX176" s="44">
        <f t="shared" si="109"/>
        <v>0</v>
      </c>
      <c r="CY176" s="44">
        <f t="shared" si="109"/>
        <v>0</v>
      </c>
    </row>
    <row r="177" spans="1:103" ht="13.5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ref="H177:V177" si="125">I177-($AG177-$W177)/10</f>
        <v>295.45776199311064</v>
      </c>
      <c r="I177" s="89">
        <f t="shared" si="125"/>
        <v>292.85591488279562</v>
      </c>
      <c r="J177" s="89">
        <f t="shared" si="125"/>
        <v>290.2540677724806</v>
      </c>
      <c r="K177" s="89">
        <f t="shared" si="125"/>
        <v>287.65222066216558</v>
      </c>
      <c r="L177" s="89">
        <f t="shared" si="125"/>
        <v>285.05037355185056</v>
      </c>
      <c r="M177" s="89">
        <f t="shared" si="125"/>
        <v>282.44852644153553</v>
      </c>
      <c r="N177" s="89">
        <f t="shared" si="125"/>
        <v>279.84667933122051</v>
      </c>
      <c r="O177" s="89">
        <f t="shared" si="125"/>
        <v>277.24483222090549</v>
      </c>
      <c r="P177" s="89">
        <f t="shared" si="125"/>
        <v>274.64298511059047</v>
      </c>
      <c r="Q177" s="89">
        <f t="shared" si="125"/>
        <v>272.04113800027545</v>
      </c>
      <c r="R177" s="89">
        <f t="shared" si="125"/>
        <v>269.43929088996043</v>
      </c>
      <c r="S177" s="89">
        <f t="shared" si="125"/>
        <v>266.83744377964541</v>
      </c>
      <c r="T177" s="89">
        <f t="shared" si="125"/>
        <v>264.23559666933039</v>
      </c>
      <c r="U177" s="89">
        <f t="shared" si="125"/>
        <v>261.63374955901537</v>
      </c>
      <c r="V177" s="89">
        <f t="shared" si="125"/>
        <v>259.03190244870035</v>
      </c>
      <c r="W177" s="80">
        <f>[3]Rates2020!O226</f>
        <v>256.43005533838533</v>
      </c>
      <c r="X177" s="50">
        <f t="shared" si="113"/>
        <v>253.82820822807031</v>
      </c>
      <c r="Y177" s="50">
        <f t="shared" si="113"/>
        <v>251.22636111775529</v>
      </c>
      <c r="Z177" s="50">
        <f t="shared" si="113"/>
        <v>248.62451400744027</v>
      </c>
      <c r="AA177" s="50">
        <f t="shared" si="113"/>
        <v>246.02266689712525</v>
      </c>
      <c r="AB177" s="50">
        <f t="shared" si="113"/>
        <v>243.42081978681023</v>
      </c>
      <c r="AC177" s="50">
        <f t="shared" si="113"/>
        <v>240.81897267649521</v>
      </c>
      <c r="AD177" s="50">
        <f t="shared" si="113"/>
        <v>238.21712556618019</v>
      </c>
      <c r="AE177" s="50">
        <f t="shared" si="113"/>
        <v>235.61527845586517</v>
      </c>
      <c r="AF177" s="50">
        <f t="shared" si="113"/>
        <v>233.01343134555015</v>
      </c>
      <c r="AG177" s="80">
        <f>[3]Rates2030!O226</f>
        <v>230.41158423523521</v>
      </c>
      <c r="AH177" s="50">
        <f t="shared" si="114"/>
        <v>230.41158423523521</v>
      </c>
      <c r="AI177" s="50">
        <f t="shared" si="114"/>
        <v>230.41158423523521</v>
      </c>
      <c r="AJ177" s="50">
        <f t="shared" si="114"/>
        <v>230.41158423523521</v>
      </c>
      <c r="AK177" s="50">
        <f t="shared" si="114"/>
        <v>230.41158423523521</v>
      </c>
      <c r="AL177" s="50">
        <f t="shared" si="114"/>
        <v>230.41158423523521</v>
      </c>
      <c r="AM177" s="50">
        <f t="shared" si="114"/>
        <v>230.41158423523521</v>
      </c>
      <c r="AN177" s="50">
        <f t="shared" si="114"/>
        <v>230.41158423523521</v>
      </c>
      <c r="AO177" s="50">
        <f t="shared" si="114"/>
        <v>230.41158423523521</v>
      </c>
      <c r="AP177" s="50">
        <f t="shared" si="114"/>
        <v>230.41158423523521</v>
      </c>
      <c r="AQ177" s="50">
        <f t="shared" si="114"/>
        <v>230.41158423523521</v>
      </c>
      <c r="AR177" s="50">
        <f t="shared" si="114"/>
        <v>230.41158423523521</v>
      </c>
      <c r="AS177" s="50">
        <f t="shared" si="114"/>
        <v>230.41158423523521</v>
      </c>
      <c r="AT177" s="50">
        <f t="shared" si="114"/>
        <v>230.41158423523521</v>
      </c>
      <c r="AU177" s="50">
        <f t="shared" si="114"/>
        <v>230.41158423523521</v>
      </c>
      <c r="AV177" s="50">
        <f t="shared" si="114"/>
        <v>230.41158423523521</v>
      </c>
      <c r="AW177" s="50">
        <f t="shared" si="114"/>
        <v>230.41158423523521</v>
      </c>
      <c r="AX177" s="50">
        <f t="shared" si="106"/>
        <v>230.41158423523521</v>
      </c>
      <c r="AY177" s="50">
        <f t="shared" si="106"/>
        <v>230.41158423523521</v>
      </c>
      <c r="AZ177" s="50">
        <f t="shared" si="106"/>
        <v>230.41158423523521</v>
      </c>
      <c r="BA177" s="50">
        <f t="shared" si="106"/>
        <v>230.41158423523521</v>
      </c>
      <c r="BB177" s="50">
        <f t="shared" si="106"/>
        <v>230.41158423523521</v>
      </c>
      <c r="BC177" s="50">
        <f t="shared" si="106"/>
        <v>230.41158423523521</v>
      </c>
      <c r="BD177" s="50">
        <f t="shared" si="106"/>
        <v>230.41158423523521</v>
      </c>
      <c r="BE177" s="50">
        <f t="shared" si="106"/>
        <v>230.41158423523521</v>
      </c>
      <c r="BF177" s="50">
        <f t="shared" si="106"/>
        <v>230.41158423523521</v>
      </c>
      <c r="BG177" s="50">
        <f t="shared" si="106"/>
        <v>230.41158423523521</v>
      </c>
      <c r="BH177" s="50">
        <f t="shared" si="106"/>
        <v>230.41158423523521</v>
      </c>
      <c r="BI177" s="50">
        <f t="shared" si="106"/>
        <v>230.41158423523521</v>
      </c>
      <c r="BJ177" s="50">
        <f t="shared" si="106"/>
        <v>230.41158423523521</v>
      </c>
      <c r="BK177" s="50">
        <f t="shared" si="106"/>
        <v>230.41158423523521</v>
      </c>
      <c r="BL177" s="50">
        <f t="shared" si="106"/>
        <v>230.41158423523521</v>
      </c>
      <c r="BM177" s="50">
        <f t="shared" si="106"/>
        <v>230.41158423523521</v>
      </c>
      <c r="BN177" s="50">
        <f t="shared" si="107"/>
        <v>230.41158423523521</v>
      </c>
      <c r="BO177" s="50">
        <f t="shared" si="107"/>
        <v>230.41158423523521</v>
      </c>
      <c r="BP177" s="50">
        <f t="shared" si="107"/>
        <v>230.41158423523521</v>
      </c>
      <c r="BQ177" s="50">
        <f t="shared" si="107"/>
        <v>230.41158423523521</v>
      </c>
      <c r="BR177" s="50">
        <f t="shared" si="107"/>
        <v>230.41158423523521</v>
      </c>
      <c r="BS177" s="50">
        <f t="shared" si="107"/>
        <v>230.41158423523521</v>
      </c>
      <c r="BT177" s="50">
        <f t="shared" si="107"/>
        <v>230.41158423523521</v>
      </c>
      <c r="BU177" s="50">
        <f t="shared" si="107"/>
        <v>230.41158423523521</v>
      </c>
      <c r="BV177" s="50">
        <f t="shared" si="107"/>
        <v>230.41158423523521</v>
      </c>
      <c r="BW177" s="50">
        <f t="shared" si="107"/>
        <v>230.41158423523521</v>
      </c>
      <c r="BX177" s="50">
        <f t="shared" si="107"/>
        <v>230.41158423523521</v>
      </c>
      <c r="BY177" s="50">
        <f t="shared" si="107"/>
        <v>230.41158423523521</v>
      </c>
      <c r="BZ177" s="50">
        <f t="shared" si="107"/>
        <v>230.41158423523521</v>
      </c>
      <c r="CA177" s="50">
        <f t="shared" si="107"/>
        <v>230.41158423523521</v>
      </c>
      <c r="CB177" s="50">
        <f t="shared" si="107"/>
        <v>230.41158423523521</v>
      </c>
      <c r="CC177" s="50">
        <f t="shared" si="107"/>
        <v>230.41158423523521</v>
      </c>
      <c r="CD177" s="50">
        <f t="shared" si="108"/>
        <v>230.41158423523521</v>
      </c>
      <c r="CE177" s="50">
        <f t="shared" si="108"/>
        <v>230.41158423523521</v>
      </c>
      <c r="CF177" s="50">
        <f t="shared" si="108"/>
        <v>230.41158423523521</v>
      </c>
      <c r="CG177" s="50">
        <f t="shared" si="108"/>
        <v>230.41158423523521</v>
      </c>
      <c r="CH177" s="50">
        <f t="shared" si="108"/>
        <v>230.41158423523521</v>
      </c>
      <c r="CI177" s="50">
        <f t="shared" si="108"/>
        <v>230.41158423523521</v>
      </c>
      <c r="CJ177" s="50">
        <f t="shared" si="108"/>
        <v>230.41158423523521</v>
      </c>
      <c r="CK177" s="50">
        <f t="shared" si="108"/>
        <v>230.41158423523521</v>
      </c>
      <c r="CL177" s="50">
        <f t="shared" si="108"/>
        <v>230.41158423523521</v>
      </c>
      <c r="CM177" s="50">
        <f t="shared" si="108"/>
        <v>230.41158423523521</v>
      </c>
      <c r="CN177" s="50">
        <f t="shared" si="108"/>
        <v>230.41158423523521</v>
      </c>
      <c r="CO177" s="50">
        <f t="shared" si="108"/>
        <v>230.41158423523521</v>
      </c>
      <c r="CP177" s="50">
        <f t="shared" si="108"/>
        <v>230.41158423523521</v>
      </c>
      <c r="CQ177" s="50">
        <f t="shared" si="108"/>
        <v>230.41158423523521</v>
      </c>
      <c r="CR177" s="50">
        <f t="shared" si="108"/>
        <v>230.41158423523521</v>
      </c>
      <c r="CS177" s="50">
        <f t="shared" si="108"/>
        <v>230.41158423523521</v>
      </c>
      <c r="CT177" s="50">
        <f t="shared" si="109"/>
        <v>230.41158423523521</v>
      </c>
      <c r="CU177" s="50">
        <f t="shared" si="109"/>
        <v>230.41158423523521</v>
      </c>
      <c r="CV177" s="50">
        <f t="shared" si="109"/>
        <v>230.41158423523521</v>
      </c>
      <c r="CW177" s="50">
        <f t="shared" si="109"/>
        <v>230.41158423523521</v>
      </c>
      <c r="CX177" s="50">
        <f t="shared" si="109"/>
        <v>230.41158423523521</v>
      </c>
      <c r="CY177" s="50">
        <f t="shared" si="109"/>
        <v>230.41158423523521</v>
      </c>
    </row>
    <row r="178" spans="1:103" outlineLevel="1">
      <c r="H178" s="81"/>
      <c r="M178" s="81"/>
      <c r="W178" s="81"/>
      <c r="AG178" s="81"/>
    </row>
    <row r="179" spans="1:103" outlineLevel="1">
      <c r="H179" s="81"/>
      <c r="M179" s="81"/>
      <c r="W179" s="81"/>
      <c r="AG179" s="81"/>
    </row>
    <row r="180" spans="1:103" outlineLevel="1">
      <c r="H180" s="81"/>
      <c r="M180" s="81"/>
      <c r="W180" s="81"/>
      <c r="AG180" s="81"/>
    </row>
    <row r="181" spans="1:103" outlineLevel="1">
      <c r="H181" s="81"/>
      <c r="M181" s="81"/>
      <c r="W181" s="81"/>
      <c r="AG181" s="81"/>
    </row>
    <row r="182" spans="1:103" outlineLevel="1">
      <c r="H182" s="81"/>
      <c r="M182" s="81"/>
      <c r="W182" s="81"/>
      <c r="AG182" s="81"/>
    </row>
    <row r="183" spans="1:103" ht="27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126">N184+($W184-$M184)/10</f>
        <v>5.1782718958469656E-2</v>
      </c>
      <c r="P184" s="13">
        <f t="shared" si="126"/>
        <v>4.9528583101731236E-2</v>
      </c>
      <c r="Q184" s="13">
        <f t="shared" si="126"/>
        <v>4.7274447244992815E-2</v>
      </c>
      <c r="R184" s="13">
        <f t="shared" si="126"/>
        <v>4.5020311388254394E-2</v>
      </c>
      <c r="S184" s="13">
        <f t="shared" si="126"/>
        <v>4.2766175531515974E-2</v>
      </c>
      <c r="T184" s="13">
        <f t="shared" si="126"/>
        <v>4.0512039674777553E-2</v>
      </c>
      <c r="U184" s="13">
        <f t="shared" si="126"/>
        <v>3.8257903818039132E-2</v>
      </c>
      <c r="V184" s="13">
        <f t="shared" si="126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127">X184+($AG184-$W184)/10</f>
        <v>3.3008251651077916E-2</v>
      </c>
      <c r="Z184" s="13">
        <f t="shared" si="127"/>
        <v>3.2637561424335722E-2</v>
      </c>
      <c r="AA184" s="13">
        <f t="shared" si="127"/>
        <v>3.2266871197593527E-2</v>
      </c>
      <c r="AB184" s="13">
        <f t="shared" si="127"/>
        <v>3.1896180970851333E-2</v>
      </c>
      <c r="AC184" s="13">
        <f t="shared" si="127"/>
        <v>3.1525490744109139E-2</v>
      </c>
      <c r="AD184" s="13">
        <f t="shared" si="127"/>
        <v>3.1154800517366941E-2</v>
      </c>
      <c r="AE184" s="13">
        <f t="shared" si="127"/>
        <v>3.0784110290624743E-2</v>
      </c>
      <c r="AF184" s="13">
        <f t="shared" si="127"/>
        <v>3.0413420063882545E-2</v>
      </c>
      <c r="AG184" s="74">
        <f>[3]Rates2030!E233+[3]Rates2030!E258+[3]Rates2030!E283</f>
        <v>3.0042729837140333E-2</v>
      </c>
      <c r="AH184" s="13">
        <f t="shared" ref="AH184:AH200" si="128">$AG184</f>
        <v>3.0042729837140333E-2</v>
      </c>
      <c r="AI184" s="13">
        <f t="shared" ref="AI184:AX199" si="129">$AG184</f>
        <v>3.0042729837140333E-2</v>
      </c>
      <c r="AJ184" s="13">
        <f t="shared" si="129"/>
        <v>3.0042729837140333E-2</v>
      </c>
      <c r="AK184" s="13">
        <f t="shared" si="129"/>
        <v>3.0042729837140333E-2</v>
      </c>
      <c r="AL184" s="13">
        <f t="shared" si="129"/>
        <v>3.0042729837140333E-2</v>
      </c>
      <c r="AM184" s="13">
        <f t="shared" si="129"/>
        <v>3.0042729837140333E-2</v>
      </c>
      <c r="AN184" s="13">
        <f t="shared" si="129"/>
        <v>3.0042729837140333E-2</v>
      </c>
      <c r="AO184" s="13">
        <f t="shared" si="129"/>
        <v>3.0042729837140333E-2</v>
      </c>
      <c r="AP184" s="13">
        <f t="shared" si="129"/>
        <v>3.0042729837140333E-2</v>
      </c>
      <c r="AQ184" s="13">
        <f t="shared" si="129"/>
        <v>3.0042729837140333E-2</v>
      </c>
      <c r="AR184" s="13">
        <f t="shared" si="129"/>
        <v>3.0042729837140333E-2</v>
      </c>
      <c r="AS184" s="13">
        <f t="shared" si="129"/>
        <v>3.0042729837140333E-2</v>
      </c>
      <c r="AT184" s="13">
        <f t="shared" si="129"/>
        <v>3.0042729837140333E-2</v>
      </c>
      <c r="AU184" s="13">
        <f t="shared" si="129"/>
        <v>3.0042729837140333E-2</v>
      </c>
      <c r="AV184" s="13">
        <f t="shared" si="129"/>
        <v>3.0042729837140333E-2</v>
      </c>
      <c r="AW184" s="13">
        <f t="shared" si="129"/>
        <v>3.0042729837140333E-2</v>
      </c>
      <c r="AX184" s="13">
        <f t="shared" si="129"/>
        <v>3.0042729837140333E-2</v>
      </c>
      <c r="AY184" s="13">
        <f t="shared" ref="AY184:BN199" si="130">$AG184</f>
        <v>3.0042729837140333E-2</v>
      </c>
      <c r="AZ184" s="13">
        <f t="shared" si="130"/>
        <v>3.0042729837140333E-2</v>
      </c>
      <c r="BA184" s="13">
        <f t="shared" si="130"/>
        <v>3.0042729837140333E-2</v>
      </c>
      <c r="BB184" s="13">
        <f t="shared" si="130"/>
        <v>3.0042729837140333E-2</v>
      </c>
      <c r="BC184" s="13">
        <f t="shared" si="130"/>
        <v>3.0042729837140333E-2</v>
      </c>
      <c r="BD184" s="13">
        <f t="shared" si="130"/>
        <v>3.0042729837140333E-2</v>
      </c>
      <c r="BE184" s="13">
        <f t="shared" si="130"/>
        <v>3.0042729837140333E-2</v>
      </c>
      <c r="BF184" s="13">
        <f t="shared" si="130"/>
        <v>3.0042729837140333E-2</v>
      </c>
      <c r="BG184" s="13">
        <f t="shared" si="130"/>
        <v>3.0042729837140333E-2</v>
      </c>
      <c r="BH184" s="13">
        <f t="shared" si="130"/>
        <v>3.0042729837140333E-2</v>
      </c>
      <c r="BI184" s="13">
        <f t="shared" si="130"/>
        <v>3.0042729837140333E-2</v>
      </c>
      <c r="BJ184" s="13">
        <f t="shared" si="130"/>
        <v>3.0042729837140333E-2</v>
      </c>
      <c r="BK184" s="13">
        <f t="shared" si="130"/>
        <v>3.0042729837140333E-2</v>
      </c>
      <c r="BL184" s="13">
        <f t="shared" si="130"/>
        <v>3.0042729837140333E-2</v>
      </c>
      <c r="BM184" s="13">
        <f t="shared" si="130"/>
        <v>3.0042729837140333E-2</v>
      </c>
      <c r="BN184" s="13">
        <f t="shared" si="130"/>
        <v>3.0042729837140333E-2</v>
      </c>
      <c r="BO184" s="13">
        <f t="shared" ref="BO184:CD199" si="131">$AG184</f>
        <v>3.0042729837140333E-2</v>
      </c>
      <c r="BP184" s="13">
        <f t="shared" si="131"/>
        <v>3.0042729837140333E-2</v>
      </c>
      <c r="BQ184" s="13">
        <f t="shared" si="131"/>
        <v>3.0042729837140333E-2</v>
      </c>
      <c r="BR184" s="13">
        <f t="shared" si="131"/>
        <v>3.0042729837140333E-2</v>
      </c>
      <c r="BS184" s="13">
        <f t="shared" si="131"/>
        <v>3.0042729837140333E-2</v>
      </c>
      <c r="BT184" s="13">
        <f t="shared" si="131"/>
        <v>3.0042729837140333E-2</v>
      </c>
      <c r="BU184" s="13">
        <f t="shared" si="131"/>
        <v>3.0042729837140333E-2</v>
      </c>
      <c r="BV184" s="13">
        <f t="shared" si="131"/>
        <v>3.0042729837140333E-2</v>
      </c>
      <c r="BW184" s="13">
        <f t="shared" si="131"/>
        <v>3.0042729837140333E-2</v>
      </c>
      <c r="BX184" s="13">
        <f t="shared" si="131"/>
        <v>3.0042729837140333E-2</v>
      </c>
      <c r="BY184" s="13">
        <f t="shared" si="131"/>
        <v>3.0042729837140333E-2</v>
      </c>
      <c r="BZ184" s="13">
        <f t="shared" si="131"/>
        <v>3.0042729837140333E-2</v>
      </c>
      <c r="CA184" s="13">
        <f t="shared" si="131"/>
        <v>3.0042729837140333E-2</v>
      </c>
      <c r="CB184" s="13">
        <f t="shared" si="131"/>
        <v>3.0042729837140333E-2</v>
      </c>
      <c r="CC184" s="13">
        <f t="shared" si="131"/>
        <v>3.0042729837140333E-2</v>
      </c>
      <c r="CD184" s="13">
        <f t="shared" si="131"/>
        <v>3.0042729837140333E-2</v>
      </c>
      <c r="CE184" s="13">
        <f t="shared" ref="CE184:CT199" si="132">$AG184</f>
        <v>3.0042729837140333E-2</v>
      </c>
      <c r="CF184" s="13">
        <f t="shared" si="132"/>
        <v>3.0042729837140333E-2</v>
      </c>
      <c r="CG184" s="13">
        <f t="shared" si="132"/>
        <v>3.0042729837140333E-2</v>
      </c>
      <c r="CH184" s="13">
        <f t="shared" si="132"/>
        <v>3.0042729837140333E-2</v>
      </c>
      <c r="CI184" s="13">
        <f t="shared" si="132"/>
        <v>3.0042729837140333E-2</v>
      </c>
      <c r="CJ184" s="13">
        <f t="shared" si="132"/>
        <v>3.0042729837140333E-2</v>
      </c>
      <c r="CK184" s="13">
        <f t="shared" si="132"/>
        <v>3.0042729837140333E-2</v>
      </c>
      <c r="CL184" s="13">
        <f t="shared" si="132"/>
        <v>3.0042729837140333E-2</v>
      </c>
      <c r="CM184" s="13">
        <f t="shared" si="132"/>
        <v>3.0042729837140333E-2</v>
      </c>
      <c r="CN184" s="13">
        <f t="shared" si="132"/>
        <v>3.0042729837140333E-2</v>
      </c>
      <c r="CO184" s="13">
        <f t="shared" si="132"/>
        <v>3.0042729837140333E-2</v>
      </c>
      <c r="CP184" s="13">
        <f t="shared" si="132"/>
        <v>3.0042729837140333E-2</v>
      </c>
      <c r="CQ184" s="13">
        <f t="shared" si="132"/>
        <v>3.0042729837140333E-2</v>
      </c>
      <c r="CR184" s="13">
        <f t="shared" si="132"/>
        <v>3.0042729837140333E-2</v>
      </c>
      <c r="CS184" s="13">
        <f t="shared" si="132"/>
        <v>3.0042729837140333E-2</v>
      </c>
      <c r="CT184" s="13">
        <f t="shared" si="132"/>
        <v>3.0042729837140333E-2</v>
      </c>
      <c r="CU184" s="13">
        <f t="shared" ref="CU184:CY199" si="133">$AG184</f>
        <v>3.0042729837140333E-2</v>
      </c>
      <c r="CV184" s="13">
        <f t="shared" si="133"/>
        <v>3.0042729837140333E-2</v>
      </c>
      <c r="CW184" s="13">
        <f t="shared" si="133"/>
        <v>3.0042729837140333E-2</v>
      </c>
      <c r="CX184" s="13">
        <f t="shared" si="133"/>
        <v>3.0042729837140333E-2</v>
      </c>
      <c r="CY184" s="13">
        <f t="shared" si="133"/>
        <v>3.0042729837140333E-2</v>
      </c>
    </row>
    <row r="185" spans="1:103" ht="13.5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134">H185+($M185-$H185)/5</f>
        <v>0.48920600778470841</v>
      </c>
      <c r="J185" s="19">
        <f t="shared" si="134"/>
        <v>0.39873705950382377</v>
      </c>
      <c r="K185" s="19">
        <f t="shared" si="134"/>
        <v>0.30826811122293912</v>
      </c>
      <c r="L185" s="19">
        <f t="shared" si="134"/>
        <v>0.21779916294205448</v>
      </c>
      <c r="M185" s="75">
        <f>[3]Rates2010!E240+[3]Rates2010!E265+[3]Rates2010!E290</f>
        <v>0.12733021466116989</v>
      </c>
      <c r="N185" s="19">
        <f t="shared" ref="N185:V200" si="135">M185+($W185-$M185)/10</f>
        <v>0.12483455118784602</v>
      </c>
      <c r="O185" s="19">
        <f t="shared" si="135"/>
        <v>0.12233888771452214</v>
      </c>
      <c r="P185" s="19">
        <f t="shared" si="135"/>
        <v>0.11984322424119827</v>
      </c>
      <c r="Q185" s="19">
        <f t="shared" si="135"/>
        <v>0.11734756076787439</v>
      </c>
      <c r="R185" s="19">
        <f t="shared" si="135"/>
        <v>0.11485189729455052</v>
      </c>
      <c r="S185" s="19">
        <f t="shared" si="135"/>
        <v>0.11235623382122664</v>
      </c>
      <c r="T185" s="19">
        <f t="shared" si="135"/>
        <v>0.10986057034790277</v>
      </c>
      <c r="U185" s="19">
        <f t="shared" si="135"/>
        <v>0.10736490687457889</v>
      </c>
      <c r="V185" s="19">
        <f t="shared" si="135"/>
        <v>0.10486924340125502</v>
      </c>
      <c r="W185" s="75">
        <f>[3]Rates2020!E240+[3]Rates2020!E265+[3]Rates2020!E290</f>
        <v>0.10237357992793114</v>
      </c>
      <c r="X185" s="19">
        <f t="shared" ref="X185:AF200" si="136">W185+($AG185-$W185)/10</f>
        <v>0.10197930152977712</v>
      </c>
      <c r="Y185" s="19">
        <f t="shared" si="136"/>
        <v>0.1015850231316231</v>
      </c>
      <c r="Z185" s="19">
        <f t="shared" si="136"/>
        <v>0.10119074473346908</v>
      </c>
      <c r="AA185" s="19">
        <f t="shared" si="136"/>
        <v>0.10079646633531505</v>
      </c>
      <c r="AB185" s="19">
        <f t="shared" si="136"/>
        <v>0.10040218793716103</v>
      </c>
      <c r="AC185" s="19">
        <f t="shared" si="136"/>
        <v>0.10000790953900701</v>
      </c>
      <c r="AD185" s="19">
        <f t="shared" si="136"/>
        <v>9.961363114085299E-2</v>
      </c>
      <c r="AE185" s="19">
        <f t="shared" si="136"/>
        <v>9.9219352742698969E-2</v>
      </c>
      <c r="AF185" s="19">
        <f t="shared" si="136"/>
        <v>9.8825074344544947E-2</v>
      </c>
      <c r="AG185" s="75">
        <f>[3]Rates2030!E240+[3]Rates2030!E265+[3]Rates2030!E290</f>
        <v>9.8430795946390884E-2</v>
      </c>
      <c r="AH185" s="19">
        <f t="shared" si="128"/>
        <v>9.8430795946390884E-2</v>
      </c>
      <c r="AI185" s="19">
        <f t="shared" si="129"/>
        <v>9.8430795946390884E-2</v>
      </c>
      <c r="AJ185" s="19">
        <f t="shared" si="129"/>
        <v>9.8430795946390884E-2</v>
      </c>
      <c r="AK185" s="19">
        <f t="shared" si="129"/>
        <v>9.8430795946390884E-2</v>
      </c>
      <c r="AL185" s="19">
        <f t="shared" si="129"/>
        <v>9.8430795946390884E-2</v>
      </c>
      <c r="AM185" s="19">
        <f t="shared" si="129"/>
        <v>9.8430795946390884E-2</v>
      </c>
      <c r="AN185" s="19">
        <f t="shared" si="129"/>
        <v>9.8430795946390884E-2</v>
      </c>
      <c r="AO185" s="19">
        <f t="shared" si="129"/>
        <v>9.8430795946390884E-2</v>
      </c>
      <c r="AP185" s="19">
        <f t="shared" si="129"/>
        <v>9.8430795946390884E-2</v>
      </c>
      <c r="AQ185" s="19">
        <f t="shared" si="129"/>
        <v>9.8430795946390884E-2</v>
      </c>
      <c r="AR185" s="19">
        <f t="shared" si="129"/>
        <v>9.8430795946390884E-2</v>
      </c>
      <c r="AS185" s="19">
        <f t="shared" si="129"/>
        <v>9.8430795946390884E-2</v>
      </c>
      <c r="AT185" s="19">
        <f t="shared" si="129"/>
        <v>9.8430795946390884E-2</v>
      </c>
      <c r="AU185" s="19">
        <f t="shared" si="129"/>
        <v>9.8430795946390884E-2</v>
      </c>
      <c r="AV185" s="19">
        <f t="shared" si="129"/>
        <v>9.8430795946390884E-2</v>
      </c>
      <c r="AW185" s="19">
        <f t="shared" si="129"/>
        <v>9.8430795946390884E-2</v>
      </c>
      <c r="AX185" s="19">
        <f t="shared" si="129"/>
        <v>9.8430795946390884E-2</v>
      </c>
      <c r="AY185" s="19">
        <f t="shared" si="130"/>
        <v>9.8430795946390884E-2</v>
      </c>
      <c r="AZ185" s="19">
        <f t="shared" si="130"/>
        <v>9.8430795946390884E-2</v>
      </c>
      <c r="BA185" s="19">
        <f t="shared" si="130"/>
        <v>9.8430795946390884E-2</v>
      </c>
      <c r="BB185" s="19">
        <f t="shared" si="130"/>
        <v>9.8430795946390884E-2</v>
      </c>
      <c r="BC185" s="19">
        <f t="shared" si="130"/>
        <v>9.8430795946390884E-2</v>
      </c>
      <c r="BD185" s="19">
        <f t="shared" si="130"/>
        <v>9.8430795946390884E-2</v>
      </c>
      <c r="BE185" s="19">
        <f t="shared" si="130"/>
        <v>9.8430795946390884E-2</v>
      </c>
      <c r="BF185" s="19">
        <f t="shared" si="130"/>
        <v>9.8430795946390884E-2</v>
      </c>
      <c r="BG185" s="19">
        <f t="shared" si="130"/>
        <v>9.8430795946390884E-2</v>
      </c>
      <c r="BH185" s="19">
        <f t="shared" si="130"/>
        <v>9.8430795946390884E-2</v>
      </c>
      <c r="BI185" s="19">
        <f t="shared" si="130"/>
        <v>9.8430795946390884E-2</v>
      </c>
      <c r="BJ185" s="19">
        <f t="shared" si="130"/>
        <v>9.8430795946390884E-2</v>
      </c>
      <c r="BK185" s="19">
        <f t="shared" si="130"/>
        <v>9.8430795946390884E-2</v>
      </c>
      <c r="BL185" s="19">
        <f t="shared" si="130"/>
        <v>9.8430795946390884E-2</v>
      </c>
      <c r="BM185" s="19">
        <f t="shared" si="130"/>
        <v>9.8430795946390884E-2</v>
      </c>
      <c r="BN185" s="19">
        <f t="shared" si="130"/>
        <v>9.8430795946390884E-2</v>
      </c>
      <c r="BO185" s="19">
        <f t="shared" si="131"/>
        <v>9.8430795946390884E-2</v>
      </c>
      <c r="BP185" s="19">
        <f t="shared" si="131"/>
        <v>9.8430795946390884E-2</v>
      </c>
      <c r="BQ185" s="19">
        <f t="shared" si="131"/>
        <v>9.8430795946390884E-2</v>
      </c>
      <c r="BR185" s="19">
        <f t="shared" si="131"/>
        <v>9.8430795946390884E-2</v>
      </c>
      <c r="BS185" s="19">
        <f t="shared" si="131"/>
        <v>9.8430795946390884E-2</v>
      </c>
      <c r="BT185" s="19">
        <f t="shared" si="131"/>
        <v>9.8430795946390884E-2</v>
      </c>
      <c r="BU185" s="19">
        <f t="shared" si="131"/>
        <v>9.8430795946390884E-2</v>
      </c>
      <c r="BV185" s="19">
        <f t="shared" si="131"/>
        <v>9.8430795946390884E-2</v>
      </c>
      <c r="BW185" s="19">
        <f t="shared" si="131"/>
        <v>9.8430795946390884E-2</v>
      </c>
      <c r="BX185" s="19">
        <f t="shared" si="131"/>
        <v>9.8430795946390884E-2</v>
      </c>
      <c r="BY185" s="19">
        <f t="shared" si="131"/>
        <v>9.8430795946390884E-2</v>
      </c>
      <c r="BZ185" s="19">
        <f t="shared" si="131"/>
        <v>9.8430795946390884E-2</v>
      </c>
      <c r="CA185" s="19">
        <f t="shared" si="131"/>
        <v>9.8430795946390884E-2</v>
      </c>
      <c r="CB185" s="19">
        <f t="shared" si="131"/>
        <v>9.8430795946390884E-2</v>
      </c>
      <c r="CC185" s="19">
        <f t="shared" si="131"/>
        <v>9.8430795946390884E-2</v>
      </c>
      <c r="CD185" s="19">
        <f t="shared" si="131"/>
        <v>9.8430795946390884E-2</v>
      </c>
      <c r="CE185" s="19">
        <f t="shared" si="132"/>
        <v>9.8430795946390884E-2</v>
      </c>
      <c r="CF185" s="19">
        <f t="shared" si="132"/>
        <v>9.8430795946390884E-2</v>
      </c>
      <c r="CG185" s="19">
        <f t="shared" si="132"/>
        <v>9.8430795946390884E-2</v>
      </c>
      <c r="CH185" s="19">
        <f t="shared" si="132"/>
        <v>9.8430795946390884E-2</v>
      </c>
      <c r="CI185" s="19">
        <f t="shared" si="132"/>
        <v>9.8430795946390884E-2</v>
      </c>
      <c r="CJ185" s="19">
        <f t="shared" si="132"/>
        <v>9.8430795946390884E-2</v>
      </c>
      <c r="CK185" s="19">
        <f t="shared" si="132"/>
        <v>9.8430795946390884E-2</v>
      </c>
      <c r="CL185" s="19">
        <f t="shared" si="132"/>
        <v>9.8430795946390884E-2</v>
      </c>
      <c r="CM185" s="19">
        <f t="shared" si="132"/>
        <v>9.8430795946390884E-2</v>
      </c>
      <c r="CN185" s="19">
        <f t="shared" si="132"/>
        <v>9.8430795946390884E-2</v>
      </c>
      <c r="CO185" s="19">
        <f t="shared" si="132"/>
        <v>9.8430795946390884E-2</v>
      </c>
      <c r="CP185" s="19">
        <f t="shared" si="132"/>
        <v>9.8430795946390884E-2</v>
      </c>
      <c r="CQ185" s="19">
        <f t="shared" si="132"/>
        <v>9.8430795946390884E-2</v>
      </c>
      <c r="CR185" s="19">
        <f t="shared" si="132"/>
        <v>9.8430795946390884E-2</v>
      </c>
      <c r="CS185" s="19">
        <f t="shared" si="132"/>
        <v>9.8430795946390884E-2</v>
      </c>
      <c r="CT185" s="19">
        <f t="shared" si="132"/>
        <v>9.8430795946390884E-2</v>
      </c>
      <c r="CU185" s="19">
        <f t="shared" si="133"/>
        <v>9.8430795946390884E-2</v>
      </c>
      <c r="CV185" s="19">
        <f t="shared" si="133"/>
        <v>9.8430795946390884E-2</v>
      </c>
      <c r="CW185" s="19">
        <f t="shared" si="133"/>
        <v>9.8430795946390884E-2</v>
      </c>
      <c r="CX185" s="19">
        <f t="shared" si="133"/>
        <v>9.8430795946390884E-2</v>
      </c>
      <c r="CY185" s="19">
        <f t="shared" si="133"/>
        <v>9.8430795946390884E-2</v>
      </c>
    </row>
    <row r="186" spans="1:103" ht="13.5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134"/>
        <v>7.49497372714336E-2</v>
      </c>
      <c r="J186" s="19">
        <f t="shared" si="134"/>
        <v>7.0272262860371068E-2</v>
      </c>
      <c r="K186" s="19">
        <f t="shared" si="134"/>
        <v>6.5594788449308536E-2</v>
      </c>
      <c r="L186" s="19">
        <f t="shared" si="134"/>
        <v>6.0917314038246004E-2</v>
      </c>
      <c r="M186" s="75">
        <f>[3]Rates2010!I233+[3]Rates2010!I258+[3]Rates2010!I283</f>
        <v>5.6239839627183458E-2</v>
      </c>
      <c r="N186" s="19">
        <f t="shared" si="135"/>
        <v>5.3988477499554023E-2</v>
      </c>
      <c r="O186" s="19">
        <f t="shared" si="135"/>
        <v>5.1737115371924589E-2</v>
      </c>
      <c r="P186" s="19">
        <f t="shared" si="135"/>
        <v>4.9485753244295154E-2</v>
      </c>
      <c r="Q186" s="19">
        <f t="shared" si="135"/>
        <v>4.7234391116665719E-2</v>
      </c>
      <c r="R186" s="19">
        <f t="shared" si="135"/>
        <v>4.4983028989036285E-2</v>
      </c>
      <c r="S186" s="19">
        <f t="shared" si="135"/>
        <v>4.273166686140685E-2</v>
      </c>
      <c r="T186" s="19">
        <f t="shared" si="135"/>
        <v>4.0480304733777416E-2</v>
      </c>
      <c r="U186" s="19">
        <f t="shared" si="135"/>
        <v>3.8228942606147981E-2</v>
      </c>
      <c r="V186" s="19">
        <f t="shared" si="135"/>
        <v>3.5977580478518546E-2</v>
      </c>
      <c r="W186" s="75">
        <f>[3]Rates2020!I233+[3]Rates2020!I258+[3]Rates2020!I283</f>
        <v>3.3726218350889133E-2</v>
      </c>
      <c r="X186" s="19">
        <f t="shared" si="136"/>
        <v>3.3371511593041997E-2</v>
      </c>
      <c r="Y186" s="19">
        <f t="shared" si="136"/>
        <v>3.3016804835194861E-2</v>
      </c>
      <c r="Z186" s="19">
        <f t="shared" si="136"/>
        <v>3.2662098077347726E-2</v>
      </c>
      <c r="AA186" s="19">
        <f t="shared" si="136"/>
        <v>3.230739131950059E-2</v>
      </c>
      <c r="AB186" s="19">
        <f t="shared" si="136"/>
        <v>3.1952684561653455E-2</v>
      </c>
      <c r="AC186" s="19">
        <f t="shared" si="136"/>
        <v>3.1597977803806319E-2</v>
      </c>
      <c r="AD186" s="19">
        <f t="shared" si="136"/>
        <v>3.1243271045959187E-2</v>
      </c>
      <c r="AE186" s="19">
        <f t="shared" si="136"/>
        <v>3.0888564288112055E-2</v>
      </c>
      <c r="AF186" s="19">
        <f t="shared" si="136"/>
        <v>3.0533857530264923E-2</v>
      </c>
      <c r="AG186" s="75">
        <f>[3]Rates2030!I233+[3]Rates2030!I258+[3]Rates2030!I283</f>
        <v>3.0179150772417798E-2</v>
      </c>
      <c r="AH186" s="19">
        <f t="shared" si="128"/>
        <v>3.0179150772417798E-2</v>
      </c>
      <c r="AI186" s="19">
        <f t="shared" si="129"/>
        <v>3.0179150772417798E-2</v>
      </c>
      <c r="AJ186" s="19">
        <f t="shared" si="129"/>
        <v>3.0179150772417798E-2</v>
      </c>
      <c r="AK186" s="19">
        <f t="shared" si="129"/>
        <v>3.0179150772417798E-2</v>
      </c>
      <c r="AL186" s="19">
        <f t="shared" si="129"/>
        <v>3.0179150772417798E-2</v>
      </c>
      <c r="AM186" s="19">
        <f t="shared" si="129"/>
        <v>3.0179150772417798E-2</v>
      </c>
      <c r="AN186" s="19">
        <f t="shared" si="129"/>
        <v>3.0179150772417798E-2</v>
      </c>
      <c r="AO186" s="19">
        <f t="shared" si="129"/>
        <v>3.0179150772417798E-2</v>
      </c>
      <c r="AP186" s="19">
        <f t="shared" si="129"/>
        <v>3.0179150772417798E-2</v>
      </c>
      <c r="AQ186" s="19">
        <f t="shared" si="129"/>
        <v>3.0179150772417798E-2</v>
      </c>
      <c r="AR186" s="19">
        <f t="shared" si="129"/>
        <v>3.0179150772417798E-2</v>
      </c>
      <c r="AS186" s="19">
        <f t="shared" si="129"/>
        <v>3.0179150772417798E-2</v>
      </c>
      <c r="AT186" s="19">
        <f t="shared" si="129"/>
        <v>3.0179150772417798E-2</v>
      </c>
      <c r="AU186" s="19">
        <f t="shared" si="129"/>
        <v>3.0179150772417798E-2</v>
      </c>
      <c r="AV186" s="19">
        <f t="shared" si="129"/>
        <v>3.0179150772417798E-2</v>
      </c>
      <c r="AW186" s="19">
        <f t="shared" si="129"/>
        <v>3.0179150772417798E-2</v>
      </c>
      <c r="AX186" s="19">
        <f t="shared" si="129"/>
        <v>3.0179150772417798E-2</v>
      </c>
      <c r="AY186" s="19">
        <f t="shared" si="130"/>
        <v>3.0179150772417798E-2</v>
      </c>
      <c r="AZ186" s="19">
        <f t="shared" si="130"/>
        <v>3.0179150772417798E-2</v>
      </c>
      <c r="BA186" s="19">
        <f t="shared" si="130"/>
        <v>3.0179150772417798E-2</v>
      </c>
      <c r="BB186" s="19">
        <f t="shared" si="130"/>
        <v>3.0179150772417798E-2</v>
      </c>
      <c r="BC186" s="19">
        <f t="shared" si="130"/>
        <v>3.0179150772417798E-2</v>
      </c>
      <c r="BD186" s="19">
        <f t="shared" si="130"/>
        <v>3.0179150772417798E-2</v>
      </c>
      <c r="BE186" s="19">
        <f t="shared" si="130"/>
        <v>3.0179150772417798E-2</v>
      </c>
      <c r="BF186" s="19">
        <f t="shared" si="130"/>
        <v>3.0179150772417798E-2</v>
      </c>
      <c r="BG186" s="19">
        <f t="shared" si="130"/>
        <v>3.0179150772417798E-2</v>
      </c>
      <c r="BH186" s="19">
        <f t="shared" si="130"/>
        <v>3.0179150772417798E-2</v>
      </c>
      <c r="BI186" s="19">
        <f t="shared" si="130"/>
        <v>3.0179150772417798E-2</v>
      </c>
      <c r="BJ186" s="19">
        <f t="shared" si="130"/>
        <v>3.0179150772417798E-2</v>
      </c>
      <c r="BK186" s="19">
        <f t="shared" si="130"/>
        <v>3.0179150772417798E-2</v>
      </c>
      <c r="BL186" s="19">
        <f t="shared" si="130"/>
        <v>3.0179150772417798E-2</v>
      </c>
      <c r="BM186" s="19">
        <f t="shared" si="130"/>
        <v>3.0179150772417798E-2</v>
      </c>
      <c r="BN186" s="19">
        <f t="shared" si="130"/>
        <v>3.0179150772417798E-2</v>
      </c>
      <c r="BO186" s="19">
        <f t="shared" si="131"/>
        <v>3.0179150772417798E-2</v>
      </c>
      <c r="BP186" s="19">
        <f t="shared" si="131"/>
        <v>3.0179150772417798E-2</v>
      </c>
      <c r="BQ186" s="19">
        <f t="shared" si="131"/>
        <v>3.0179150772417798E-2</v>
      </c>
      <c r="BR186" s="19">
        <f t="shared" si="131"/>
        <v>3.0179150772417798E-2</v>
      </c>
      <c r="BS186" s="19">
        <f t="shared" si="131"/>
        <v>3.0179150772417798E-2</v>
      </c>
      <c r="BT186" s="19">
        <f t="shared" si="131"/>
        <v>3.0179150772417798E-2</v>
      </c>
      <c r="BU186" s="19">
        <f t="shared" si="131"/>
        <v>3.0179150772417798E-2</v>
      </c>
      <c r="BV186" s="19">
        <f t="shared" si="131"/>
        <v>3.0179150772417798E-2</v>
      </c>
      <c r="BW186" s="19">
        <f t="shared" si="131"/>
        <v>3.0179150772417798E-2</v>
      </c>
      <c r="BX186" s="19">
        <f t="shared" si="131"/>
        <v>3.0179150772417798E-2</v>
      </c>
      <c r="BY186" s="19">
        <f t="shared" si="131"/>
        <v>3.0179150772417798E-2</v>
      </c>
      <c r="BZ186" s="19">
        <f t="shared" si="131"/>
        <v>3.0179150772417798E-2</v>
      </c>
      <c r="CA186" s="19">
        <f t="shared" si="131"/>
        <v>3.0179150772417798E-2</v>
      </c>
      <c r="CB186" s="19">
        <f t="shared" si="131"/>
        <v>3.0179150772417798E-2</v>
      </c>
      <c r="CC186" s="19">
        <f t="shared" si="131"/>
        <v>3.0179150772417798E-2</v>
      </c>
      <c r="CD186" s="19">
        <f t="shared" si="131"/>
        <v>3.0179150772417798E-2</v>
      </c>
      <c r="CE186" s="19">
        <f t="shared" si="132"/>
        <v>3.0179150772417798E-2</v>
      </c>
      <c r="CF186" s="19">
        <f t="shared" si="132"/>
        <v>3.0179150772417798E-2</v>
      </c>
      <c r="CG186" s="19">
        <f t="shared" si="132"/>
        <v>3.0179150772417798E-2</v>
      </c>
      <c r="CH186" s="19">
        <f t="shared" si="132"/>
        <v>3.0179150772417798E-2</v>
      </c>
      <c r="CI186" s="19">
        <f t="shared" si="132"/>
        <v>3.0179150772417798E-2</v>
      </c>
      <c r="CJ186" s="19">
        <f t="shared" si="132"/>
        <v>3.0179150772417798E-2</v>
      </c>
      <c r="CK186" s="19">
        <f t="shared" si="132"/>
        <v>3.0179150772417798E-2</v>
      </c>
      <c r="CL186" s="19">
        <f t="shared" si="132"/>
        <v>3.0179150772417798E-2</v>
      </c>
      <c r="CM186" s="19">
        <f t="shared" si="132"/>
        <v>3.0179150772417798E-2</v>
      </c>
      <c r="CN186" s="19">
        <f t="shared" si="132"/>
        <v>3.0179150772417798E-2</v>
      </c>
      <c r="CO186" s="19">
        <f t="shared" si="132"/>
        <v>3.0179150772417798E-2</v>
      </c>
      <c r="CP186" s="19">
        <f t="shared" si="132"/>
        <v>3.0179150772417798E-2</v>
      </c>
      <c r="CQ186" s="19">
        <f t="shared" si="132"/>
        <v>3.0179150772417798E-2</v>
      </c>
      <c r="CR186" s="19">
        <f t="shared" si="132"/>
        <v>3.0179150772417798E-2</v>
      </c>
      <c r="CS186" s="19">
        <f t="shared" si="132"/>
        <v>3.0179150772417798E-2</v>
      </c>
      <c r="CT186" s="19">
        <f t="shared" si="132"/>
        <v>3.0179150772417798E-2</v>
      </c>
      <c r="CU186" s="19">
        <f t="shared" si="133"/>
        <v>3.0179150772417798E-2</v>
      </c>
      <c r="CV186" s="19">
        <f t="shared" si="133"/>
        <v>3.0179150772417798E-2</v>
      </c>
      <c r="CW186" s="19">
        <f t="shared" si="133"/>
        <v>3.0179150772417798E-2</v>
      </c>
      <c r="CX186" s="19">
        <f t="shared" si="133"/>
        <v>3.0179150772417798E-2</v>
      </c>
      <c r="CY186" s="19">
        <f t="shared" si="133"/>
        <v>3.0179150772417798E-2</v>
      </c>
    </row>
    <row r="187" spans="1:103" ht="13.5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134"/>
        <v>0.48870738716994461</v>
      </c>
      <c r="J187" s="19">
        <f t="shared" si="134"/>
        <v>0.39832762105161024</v>
      </c>
      <c r="K187" s="19">
        <f t="shared" si="134"/>
        <v>0.30794785493327587</v>
      </c>
      <c r="L187" s="19">
        <f t="shared" si="134"/>
        <v>0.2175680888149415</v>
      </c>
      <c r="M187" s="75">
        <f>[3]Rates2010!I240+[3]Rates2010!I265+[3]Rates2010!I290</f>
        <v>0.12718832269660718</v>
      </c>
      <c r="N187" s="19">
        <f t="shared" si="135"/>
        <v>0.12468901487815064</v>
      </c>
      <c r="O187" s="19">
        <f t="shared" si="135"/>
        <v>0.12218970705969409</v>
      </c>
      <c r="P187" s="19">
        <f t="shared" si="135"/>
        <v>0.11969039924123755</v>
      </c>
      <c r="Q187" s="19">
        <f t="shared" si="135"/>
        <v>0.117191091422781</v>
      </c>
      <c r="R187" s="19">
        <f t="shared" si="135"/>
        <v>0.11469178360432446</v>
      </c>
      <c r="S187" s="19">
        <f t="shared" si="135"/>
        <v>0.11219247578586791</v>
      </c>
      <c r="T187" s="19">
        <f t="shared" si="135"/>
        <v>0.10969316796741137</v>
      </c>
      <c r="U187" s="19">
        <f t="shared" si="135"/>
        <v>0.10719386014895482</v>
      </c>
      <c r="V187" s="19">
        <f t="shared" si="135"/>
        <v>0.10469455233049828</v>
      </c>
      <c r="W187" s="75">
        <f>[3]Rates2020!I240+[3]Rates2020!I265+[3]Rates2020!I290</f>
        <v>0.10219524451204173</v>
      </c>
      <c r="X187" s="19">
        <f t="shared" si="136"/>
        <v>0.10186850119118593</v>
      </c>
      <c r="Y187" s="19">
        <f t="shared" si="136"/>
        <v>0.10154175787033012</v>
      </c>
      <c r="Z187" s="19">
        <f t="shared" si="136"/>
        <v>0.10121501454947432</v>
      </c>
      <c r="AA187" s="19">
        <f t="shared" si="136"/>
        <v>0.10088827122861851</v>
      </c>
      <c r="AB187" s="19">
        <f t="shared" si="136"/>
        <v>0.10056152790776271</v>
      </c>
      <c r="AC187" s="19">
        <f t="shared" si="136"/>
        <v>0.10023478458690691</v>
      </c>
      <c r="AD187" s="19">
        <f t="shared" si="136"/>
        <v>9.9908041266051101E-2</v>
      </c>
      <c r="AE187" s="19">
        <f t="shared" si="136"/>
        <v>9.9581297945195296E-2</v>
      </c>
      <c r="AF187" s="19">
        <f t="shared" si="136"/>
        <v>9.9254554624339492E-2</v>
      </c>
      <c r="AG187" s="75">
        <f>[3]Rates2030!I240+[3]Rates2030!I265+[3]Rates2030!I290</f>
        <v>9.8927811303483715E-2</v>
      </c>
      <c r="AH187" s="19">
        <f t="shared" si="128"/>
        <v>9.8927811303483715E-2</v>
      </c>
      <c r="AI187" s="19">
        <f t="shared" si="129"/>
        <v>9.8927811303483715E-2</v>
      </c>
      <c r="AJ187" s="19">
        <f t="shared" si="129"/>
        <v>9.8927811303483715E-2</v>
      </c>
      <c r="AK187" s="19">
        <f t="shared" si="129"/>
        <v>9.8927811303483715E-2</v>
      </c>
      <c r="AL187" s="19">
        <f t="shared" si="129"/>
        <v>9.8927811303483715E-2</v>
      </c>
      <c r="AM187" s="19">
        <f t="shared" si="129"/>
        <v>9.8927811303483715E-2</v>
      </c>
      <c r="AN187" s="19">
        <f t="shared" si="129"/>
        <v>9.8927811303483715E-2</v>
      </c>
      <c r="AO187" s="19">
        <f t="shared" si="129"/>
        <v>9.8927811303483715E-2</v>
      </c>
      <c r="AP187" s="19">
        <f t="shared" si="129"/>
        <v>9.8927811303483715E-2</v>
      </c>
      <c r="AQ187" s="19">
        <f t="shared" si="129"/>
        <v>9.8927811303483715E-2</v>
      </c>
      <c r="AR187" s="19">
        <f t="shared" si="129"/>
        <v>9.8927811303483715E-2</v>
      </c>
      <c r="AS187" s="19">
        <f t="shared" si="129"/>
        <v>9.8927811303483715E-2</v>
      </c>
      <c r="AT187" s="19">
        <f t="shared" si="129"/>
        <v>9.8927811303483715E-2</v>
      </c>
      <c r="AU187" s="19">
        <f t="shared" si="129"/>
        <v>9.8927811303483715E-2</v>
      </c>
      <c r="AV187" s="19">
        <f t="shared" si="129"/>
        <v>9.8927811303483715E-2</v>
      </c>
      <c r="AW187" s="19">
        <f t="shared" si="129"/>
        <v>9.8927811303483715E-2</v>
      </c>
      <c r="AX187" s="19">
        <f t="shared" si="129"/>
        <v>9.8927811303483715E-2</v>
      </c>
      <c r="AY187" s="19">
        <f t="shared" si="130"/>
        <v>9.8927811303483715E-2</v>
      </c>
      <c r="AZ187" s="19">
        <f t="shared" si="130"/>
        <v>9.8927811303483715E-2</v>
      </c>
      <c r="BA187" s="19">
        <f t="shared" si="130"/>
        <v>9.8927811303483715E-2</v>
      </c>
      <c r="BB187" s="19">
        <f t="shared" si="130"/>
        <v>9.8927811303483715E-2</v>
      </c>
      <c r="BC187" s="19">
        <f t="shared" si="130"/>
        <v>9.8927811303483715E-2</v>
      </c>
      <c r="BD187" s="19">
        <f t="shared" si="130"/>
        <v>9.8927811303483715E-2</v>
      </c>
      <c r="BE187" s="19">
        <f t="shared" si="130"/>
        <v>9.8927811303483715E-2</v>
      </c>
      <c r="BF187" s="19">
        <f t="shared" si="130"/>
        <v>9.8927811303483715E-2</v>
      </c>
      <c r="BG187" s="19">
        <f t="shared" si="130"/>
        <v>9.8927811303483715E-2</v>
      </c>
      <c r="BH187" s="19">
        <f t="shared" si="130"/>
        <v>9.8927811303483715E-2</v>
      </c>
      <c r="BI187" s="19">
        <f t="shared" si="130"/>
        <v>9.8927811303483715E-2</v>
      </c>
      <c r="BJ187" s="19">
        <f t="shared" si="130"/>
        <v>9.8927811303483715E-2</v>
      </c>
      <c r="BK187" s="19">
        <f t="shared" si="130"/>
        <v>9.8927811303483715E-2</v>
      </c>
      <c r="BL187" s="19">
        <f t="shared" si="130"/>
        <v>9.8927811303483715E-2</v>
      </c>
      <c r="BM187" s="19">
        <f t="shared" si="130"/>
        <v>9.8927811303483715E-2</v>
      </c>
      <c r="BN187" s="19">
        <f t="shared" si="130"/>
        <v>9.8927811303483715E-2</v>
      </c>
      <c r="BO187" s="19">
        <f t="shared" si="131"/>
        <v>9.8927811303483715E-2</v>
      </c>
      <c r="BP187" s="19">
        <f t="shared" si="131"/>
        <v>9.8927811303483715E-2</v>
      </c>
      <c r="BQ187" s="19">
        <f t="shared" si="131"/>
        <v>9.8927811303483715E-2</v>
      </c>
      <c r="BR187" s="19">
        <f t="shared" si="131"/>
        <v>9.8927811303483715E-2</v>
      </c>
      <c r="BS187" s="19">
        <f t="shared" si="131"/>
        <v>9.8927811303483715E-2</v>
      </c>
      <c r="BT187" s="19">
        <f t="shared" si="131"/>
        <v>9.8927811303483715E-2</v>
      </c>
      <c r="BU187" s="19">
        <f t="shared" si="131"/>
        <v>9.8927811303483715E-2</v>
      </c>
      <c r="BV187" s="19">
        <f t="shared" si="131"/>
        <v>9.8927811303483715E-2</v>
      </c>
      <c r="BW187" s="19">
        <f t="shared" si="131"/>
        <v>9.8927811303483715E-2</v>
      </c>
      <c r="BX187" s="19">
        <f t="shared" si="131"/>
        <v>9.8927811303483715E-2</v>
      </c>
      <c r="BY187" s="19">
        <f t="shared" si="131"/>
        <v>9.8927811303483715E-2</v>
      </c>
      <c r="BZ187" s="19">
        <f t="shared" si="131"/>
        <v>9.8927811303483715E-2</v>
      </c>
      <c r="CA187" s="19">
        <f t="shared" si="131"/>
        <v>9.8927811303483715E-2</v>
      </c>
      <c r="CB187" s="19">
        <f t="shared" si="131"/>
        <v>9.8927811303483715E-2</v>
      </c>
      <c r="CC187" s="19">
        <f t="shared" si="131"/>
        <v>9.8927811303483715E-2</v>
      </c>
      <c r="CD187" s="19">
        <f t="shared" si="131"/>
        <v>9.8927811303483715E-2</v>
      </c>
      <c r="CE187" s="19">
        <f t="shared" si="132"/>
        <v>9.8927811303483715E-2</v>
      </c>
      <c r="CF187" s="19">
        <f t="shared" si="132"/>
        <v>9.8927811303483715E-2</v>
      </c>
      <c r="CG187" s="19">
        <f t="shared" si="132"/>
        <v>9.8927811303483715E-2</v>
      </c>
      <c r="CH187" s="19">
        <f t="shared" si="132"/>
        <v>9.8927811303483715E-2</v>
      </c>
      <c r="CI187" s="19">
        <f t="shared" si="132"/>
        <v>9.8927811303483715E-2</v>
      </c>
      <c r="CJ187" s="19">
        <f t="shared" si="132"/>
        <v>9.8927811303483715E-2</v>
      </c>
      <c r="CK187" s="19">
        <f t="shared" si="132"/>
        <v>9.8927811303483715E-2</v>
      </c>
      <c r="CL187" s="19">
        <f t="shared" si="132"/>
        <v>9.8927811303483715E-2</v>
      </c>
      <c r="CM187" s="19">
        <f t="shared" si="132"/>
        <v>9.8927811303483715E-2</v>
      </c>
      <c r="CN187" s="19">
        <f t="shared" si="132"/>
        <v>9.8927811303483715E-2</v>
      </c>
      <c r="CO187" s="19">
        <f t="shared" si="132"/>
        <v>9.8927811303483715E-2</v>
      </c>
      <c r="CP187" s="19">
        <f t="shared" si="132"/>
        <v>9.8927811303483715E-2</v>
      </c>
      <c r="CQ187" s="19">
        <f t="shared" si="132"/>
        <v>9.8927811303483715E-2</v>
      </c>
      <c r="CR187" s="19">
        <f t="shared" si="132"/>
        <v>9.8927811303483715E-2</v>
      </c>
      <c r="CS187" s="19">
        <f t="shared" si="132"/>
        <v>9.8927811303483715E-2</v>
      </c>
      <c r="CT187" s="19">
        <f t="shared" si="132"/>
        <v>9.8927811303483715E-2</v>
      </c>
      <c r="CU187" s="19">
        <f t="shared" si="133"/>
        <v>9.8927811303483715E-2</v>
      </c>
      <c r="CV187" s="19">
        <f t="shared" si="133"/>
        <v>9.8927811303483715E-2</v>
      </c>
      <c r="CW187" s="19">
        <f t="shared" si="133"/>
        <v>9.8927811303483715E-2</v>
      </c>
      <c r="CX187" s="19">
        <f t="shared" si="133"/>
        <v>9.8927811303483715E-2</v>
      </c>
      <c r="CY187" s="19">
        <f t="shared" si="133"/>
        <v>9.8927811303483715E-2</v>
      </c>
    </row>
    <row r="188" spans="1:103" ht="13.5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134"/>
        <v>4.9746077583243432E-2</v>
      </c>
      <c r="J188" s="19">
        <f t="shared" si="134"/>
        <v>4.7473268284758674E-2</v>
      </c>
      <c r="K188" s="19">
        <f t="shared" si="134"/>
        <v>4.5200458986273916E-2</v>
      </c>
      <c r="L188" s="19">
        <f t="shared" si="134"/>
        <v>4.2927649687789157E-2</v>
      </c>
      <c r="M188" s="75">
        <f>[3]Rates2010!L233+[3]Rates2010!L258+[3]Rates2010!L283</f>
        <v>4.0654840389304399E-2</v>
      </c>
      <c r="N188" s="19">
        <f t="shared" si="135"/>
        <v>3.9194536390696331E-2</v>
      </c>
      <c r="O188" s="19">
        <f t="shared" si="135"/>
        <v>3.7734232392088264E-2</v>
      </c>
      <c r="P188" s="19">
        <f t="shared" si="135"/>
        <v>3.6273928393480197E-2</v>
      </c>
      <c r="Q188" s="19">
        <f t="shared" si="135"/>
        <v>3.4813624394872129E-2</v>
      </c>
      <c r="R188" s="19">
        <f t="shared" si="135"/>
        <v>3.3353320396264062E-2</v>
      </c>
      <c r="S188" s="19">
        <f t="shared" si="135"/>
        <v>3.1893016397655995E-2</v>
      </c>
      <c r="T188" s="19">
        <f t="shared" si="135"/>
        <v>3.0432712399047924E-2</v>
      </c>
      <c r="U188" s="19">
        <f t="shared" si="135"/>
        <v>2.8972408400439853E-2</v>
      </c>
      <c r="V188" s="19">
        <f t="shared" si="135"/>
        <v>2.7512104401831782E-2</v>
      </c>
      <c r="W188" s="75">
        <f>[3]Rates2020!L233+[3]Rates2020!L258+[3]Rates2020!L283</f>
        <v>2.6051800403223697E-2</v>
      </c>
      <c r="X188" s="19">
        <f t="shared" si="136"/>
        <v>2.5747609456642482E-2</v>
      </c>
      <c r="Y188" s="19">
        <f t="shared" si="136"/>
        <v>2.5443418510061266E-2</v>
      </c>
      <c r="Z188" s="19">
        <f t="shared" si="136"/>
        <v>2.5139227563480051E-2</v>
      </c>
      <c r="AA188" s="19">
        <f t="shared" si="136"/>
        <v>2.4835036616898835E-2</v>
      </c>
      <c r="AB188" s="19">
        <f t="shared" si="136"/>
        <v>2.453084567031762E-2</v>
      </c>
      <c r="AC188" s="19">
        <f t="shared" si="136"/>
        <v>2.4226654723736404E-2</v>
      </c>
      <c r="AD188" s="19">
        <f t="shared" si="136"/>
        <v>2.3922463777155189E-2</v>
      </c>
      <c r="AE188" s="19">
        <f t="shared" si="136"/>
        <v>2.3618272830573973E-2</v>
      </c>
      <c r="AF188" s="19">
        <f t="shared" si="136"/>
        <v>2.3314081883992758E-2</v>
      </c>
      <c r="AG188" s="75">
        <f>[3]Rates2030!L233+[3]Rates2030!L258+[3]Rates2030!L283</f>
        <v>2.3009890937411556E-2</v>
      </c>
      <c r="AH188" s="19">
        <f t="shared" si="128"/>
        <v>2.3009890937411556E-2</v>
      </c>
      <c r="AI188" s="19">
        <f t="shared" si="129"/>
        <v>2.3009890937411556E-2</v>
      </c>
      <c r="AJ188" s="19">
        <f t="shared" si="129"/>
        <v>2.3009890937411556E-2</v>
      </c>
      <c r="AK188" s="19">
        <f t="shared" si="129"/>
        <v>2.3009890937411556E-2</v>
      </c>
      <c r="AL188" s="19">
        <f t="shared" si="129"/>
        <v>2.3009890937411556E-2</v>
      </c>
      <c r="AM188" s="19">
        <f t="shared" si="129"/>
        <v>2.3009890937411556E-2</v>
      </c>
      <c r="AN188" s="19">
        <f t="shared" si="129"/>
        <v>2.3009890937411556E-2</v>
      </c>
      <c r="AO188" s="19">
        <f t="shared" si="129"/>
        <v>2.3009890937411556E-2</v>
      </c>
      <c r="AP188" s="19">
        <f t="shared" si="129"/>
        <v>2.3009890937411556E-2</v>
      </c>
      <c r="AQ188" s="19">
        <f t="shared" si="129"/>
        <v>2.3009890937411556E-2</v>
      </c>
      <c r="AR188" s="19">
        <f t="shared" si="129"/>
        <v>2.3009890937411556E-2</v>
      </c>
      <c r="AS188" s="19">
        <f t="shared" si="129"/>
        <v>2.3009890937411556E-2</v>
      </c>
      <c r="AT188" s="19">
        <f t="shared" si="129"/>
        <v>2.3009890937411556E-2</v>
      </c>
      <c r="AU188" s="19">
        <f t="shared" si="129"/>
        <v>2.3009890937411556E-2</v>
      </c>
      <c r="AV188" s="19">
        <f t="shared" si="129"/>
        <v>2.3009890937411556E-2</v>
      </c>
      <c r="AW188" s="19">
        <f t="shared" si="129"/>
        <v>2.3009890937411556E-2</v>
      </c>
      <c r="AX188" s="19">
        <f t="shared" si="129"/>
        <v>2.3009890937411556E-2</v>
      </c>
      <c r="AY188" s="19">
        <f t="shared" si="130"/>
        <v>2.3009890937411556E-2</v>
      </c>
      <c r="AZ188" s="19">
        <f t="shared" si="130"/>
        <v>2.3009890937411556E-2</v>
      </c>
      <c r="BA188" s="19">
        <f t="shared" si="130"/>
        <v>2.3009890937411556E-2</v>
      </c>
      <c r="BB188" s="19">
        <f t="shared" si="130"/>
        <v>2.3009890937411556E-2</v>
      </c>
      <c r="BC188" s="19">
        <f t="shared" si="130"/>
        <v>2.3009890937411556E-2</v>
      </c>
      <c r="BD188" s="19">
        <f t="shared" si="130"/>
        <v>2.3009890937411556E-2</v>
      </c>
      <c r="BE188" s="19">
        <f t="shared" si="130"/>
        <v>2.3009890937411556E-2</v>
      </c>
      <c r="BF188" s="19">
        <f t="shared" si="130"/>
        <v>2.3009890937411556E-2</v>
      </c>
      <c r="BG188" s="19">
        <f t="shared" si="130"/>
        <v>2.3009890937411556E-2</v>
      </c>
      <c r="BH188" s="19">
        <f t="shared" si="130"/>
        <v>2.3009890937411556E-2</v>
      </c>
      <c r="BI188" s="19">
        <f t="shared" si="130"/>
        <v>2.3009890937411556E-2</v>
      </c>
      <c r="BJ188" s="19">
        <f t="shared" si="130"/>
        <v>2.3009890937411556E-2</v>
      </c>
      <c r="BK188" s="19">
        <f t="shared" si="130"/>
        <v>2.3009890937411556E-2</v>
      </c>
      <c r="BL188" s="19">
        <f t="shared" si="130"/>
        <v>2.3009890937411556E-2</v>
      </c>
      <c r="BM188" s="19">
        <f t="shared" si="130"/>
        <v>2.3009890937411556E-2</v>
      </c>
      <c r="BN188" s="19">
        <f t="shared" si="130"/>
        <v>2.3009890937411556E-2</v>
      </c>
      <c r="BO188" s="19">
        <f t="shared" si="131"/>
        <v>2.3009890937411556E-2</v>
      </c>
      <c r="BP188" s="19">
        <f t="shared" si="131"/>
        <v>2.3009890937411556E-2</v>
      </c>
      <c r="BQ188" s="19">
        <f t="shared" si="131"/>
        <v>2.3009890937411556E-2</v>
      </c>
      <c r="BR188" s="19">
        <f t="shared" si="131"/>
        <v>2.3009890937411556E-2</v>
      </c>
      <c r="BS188" s="19">
        <f t="shared" si="131"/>
        <v>2.3009890937411556E-2</v>
      </c>
      <c r="BT188" s="19">
        <f t="shared" si="131"/>
        <v>2.3009890937411556E-2</v>
      </c>
      <c r="BU188" s="19">
        <f t="shared" si="131"/>
        <v>2.3009890937411556E-2</v>
      </c>
      <c r="BV188" s="19">
        <f t="shared" si="131"/>
        <v>2.3009890937411556E-2</v>
      </c>
      <c r="BW188" s="19">
        <f t="shared" si="131"/>
        <v>2.3009890937411556E-2</v>
      </c>
      <c r="BX188" s="19">
        <f t="shared" si="131"/>
        <v>2.3009890937411556E-2</v>
      </c>
      <c r="BY188" s="19">
        <f t="shared" si="131"/>
        <v>2.3009890937411556E-2</v>
      </c>
      <c r="BZ188" s="19">
        <f t="shared" si="131"/>
        <v>2.3009890937411556E-2</v>
      </c>
      <c r="CA188" s="19">
        <f t="shared" si="131"/>
        <v>2.3009890937411556E-2</v>
      </c>
      <c r="CB188" s="19">
        <f t="shared" si="131"/>
        <v>2.3009890937411556E-2</v>
      </c>
      <c r="CC188" s="19">
        <f t="shared" si="131"/>
        <v>2.3009890937411556E-2</v>
      </c>
      <c r="CD188" s="19">
        <f t="shared" si="131"/>
        <v>2.3009890937411556E-2</v>
      </c>
      <c r="CE188" s="19">
        <f t="shared" si="132"/>
        <v>2.3009890937411556E-2</v>
      </c>
      <c r="CF188" s="19">
        <f t="shared" si="132"/>
        <v>2.3009890937411556E-2</v>
      </c>
      <c r="CG188" s="19">
        <f t="shared" si="132"/>
        <v>2.3009890937411556E-2</v>
      </c>
      <c r="CH188" s="19">
        <f t="shared" si="132"/>
        <v>2.3009890937411556E-2</v>
      </c>
      <c r="CI188" s="19">
        <f t="shared" si="132"/>
        <v>2.3009890937411556E-2</v>
      </c>
      <c r="CJ188" s="19">
        <f t="shared" si="132"/>
        <v>2.3009890937411556E-2</v>
      </c>
      <c r="CK188" s="19">
        <f t="shared" si="132"/>
        <v>2.3009890937411556E-2</v>
      </c>
      <c r="CL188" s="19">
        <f t="shared" si="132"/>
        <v>2.3009890937411556E-2</v>
      </c>
      <c r="CM188" s="19">
        <f t="shared" si="132"/>
        <v>2.3009890937411556E-2</v>
      </c>
      <c r="CN188" s="19">
        <f t="shared" si="132"/>
        <v>2.3009890937411556E-2</v>
      </c>
      <c r="CO188" s="19">
        <f t="shared" si="132"/>
        <v>2.3009890937411556E-2</v>
      </c>
      <c r="CP188" s="19">
        <f t="shared" si="132"/>
        <v>2.3009890937411556E-2</v>
      </c>
      <c r="CQ188" s="19">
        <f t="shared" si="132"/>
        <v>2.3009890937411556E-2</v>
      </c>
      <c r="CR188" s="19">
        <f t="shared" si="132"/>
        <v>2.3009890937411556E-2</v>
      </c>
      <c r="CS188" s="19">
        <f t="shared" si="132"/>
        <v>2.3009890937411556E-2</v>
      </c>
      <c r="CT188" s="19">
        <f t="shared" si="132"/>
        <v>2.3009890937411556E-2</v>
      </c>
      <c r="CU188" s="19">
        <f t="shared" si="133"/>
        <v>2.3009890937411556E-2</v>
      </c>
      <c r="CV188" s="19">
        <f t="shared" si="133"/>
        <v>2.3009890937411556E-2</v>
      </c>
      <c r="CW188" s="19">
        <f t="shared" si="133"/>
        <v>2.3009890937411556E-2</v>
      </c>
      <c r="CX188" s="19">
        <f t="shared" si="133"/>
        <v>2.3009890937411556E-2</v>
      </c>
      <c r="CY188" s="19">
        <f t="shared" si="133"/>
        <v>2.3009890937411556E-2</v>
      </c>
    </row>
    <row r="189" spans="1:103" ht="13.5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134"/>
        <v>0.30830558812001857</v>
      </c>
      <c r="J189" s="19">
        <f t="shared" si="134"/>
        <v>0.25551456587555055</v>
      </c>
      <c r="K189" s="19">
        <f t="shared" si="134"/>
        <v>0.20272354363108255</v>
      </c>
      <c r="L189" s="19">
        <f t="shared" si="134"/>
        <v>0.14993252138661456</v>
      </c>
      <c r="M189" s="75">
        <f>[3]Rates2010!L240+[3]Rates2010!L265+[3]Rates2010!L290</f>
        <v>9.7141499142146606E-2</v>
      </c>
      <c r="N189" s="19">
        <f t="shared" si="135"/>
        <v>9.5410639998481192E-2</v>
      </c>
      <c r="O189" s="19">
        <f t="shared" si="135"/>
        <v>9.3679780854815778E-2</v>
      </c>
      <c r="P189" s="19">
        <f t="shared" si="135"/>
        <v>9.1948921711150364E-2</v>
      </c>
      <c r="Q189" s="19">
        <f t="shared" si="135"/>
        <v>9.021806256748495E-2</v>
      </c>
      <c r="R189" s="19">
        <f t="shared" si="135"/>
        <v>8.8487203423819535E-2</v>
      </c>
      <c r="S189" s="19">
        <f t="shared" si="135"/>
        <v>8.6756344280154121E-2</v>
      </c>
      <c r="T189" s="19">
        <f t="shared" si="135"/>
        <v>8.5025485136488707E-2</v>
      </c>
      <c r="U189" s="19">
        <f t="shared" si="135"/>
        <v>8.3294625992823293E-2</v>
      </c>
      <c r="V189" s="19">
        <f t="shared" si="135"/>
        <v>8.1563766849157879E-2</v>
      </c>
      <c r="W189" s="75">
        <f>[3]Rates2020!L240+[3]Rates2020!L265+[3]Rates2020!L290</f>
        <v>7.9832907705492451E-2</v>
      </c>
      <c r="X189" s="19">
        <f t="shared" si="136"/>
        <v>7.9466516162283313E-2</v>
      </c>
      <c r="Y189" s="19">
        <f t="shared" si="136"/>
        <v>7.9100124619074175E-2</v>
      </c>
      <c r="Z189" s="19">
        <f t="shared" si="136"/>
        <v>7.8733733075865037E-2</v>
      </c>
      <c r="AA189" s="19">
        <f t="shared" si="136"/>
        <v>7.8367341532655899E-2</v>
      </c>
      <c r="AB189" s="19">
        <f t="shared" si="136"/>
        <v>7.8000949989446761E-2</v>
      </c>
      <c r="AC189" s="19">
        <f t="shared" si="136"/>
        <v>7.7634558446237623E-2</v>
      </c>
      <c r="AD189" s="19">
        <f t="shared" si="136"/>
        <v>7.7268166903028485E-2</v>
      </c>
      <c r="AE189" s="19">
        <f t="shared" si="136"/>
        <v>7.6901775359819347E-2</v>
      </c>
      <c r="AF189" s="19">
        <f t="shared" si="136"/>
        <v>7.6535383816610209E-2</v>
      </c>
      <c r="AG189" s="75">
        <f>[3]Rates2030!L240+[3]Rates2030!L265+[3]Rates2030!L290</f>
        <v>7.6168992273401098E-2</v>
      </c>
      <c r="AH189" s="19">
        <f t="shared" si="128"/>
        <v>7.6168992273401098E-2</v>
      </c>
      <c r="AI189" s="19">
        <f t="shared" si="129"/>
        <v>7.6168992273401098E-2</v>
      </c>
      <c r="AJ189" s="19">
        <f t="shared" si="129"/>
        <v>7.6168992273401098E-2</v>
      </c>
      <c r="AK189" s="19">
        <f t="shared" si="129"/>
        <v>7.6168992273401098E-2</v>
      </c>
      <c r="AL189" s="19">
        <f t="shared" si="129"/>
        <v>7.6168992273401098E-2</v>
      </c>
      <c r="AM189" s="19">
        <f t="shared" si="129"/>
        <v>7.6168992273401098E-2</v>
      </c>
      <c r="AN189" s="19">
        <f t="shared" si="129"/>
        <v>7.6168992273401098E-2</v>
      </c>
      <c r="AO189" s="19">
        <f t="shared" si="129"/>
        <v>7.6168992273401098E-2</v>
      </c>
      <c r="AP189" s="19">
        <f t="shared" si="129"/>
        <v>7.6168992273401098E-2</v>
      </c>
      <c r="AQ189" s="19">
        <f t="shared" si="129"/>
        <v>7.6168992273401098E-2</v>
      </c>
      <c r="AR189" s="19">
        <f t="shared" si="129"/>
        <v>7.6168992273401098E-2</v>
      </c>
      <c r="AS189" s="19">
        <f t="shared" si="129"/>
        <v>7.6168992273401098E-2</v>
      </c>
      <c r="AT189" s="19">
        <f t="shared" si="129"/>
        <v>7.6168992273401098E-2</v>
      </c>
      <c r="AU189" s="19">
        <f t="shared" si="129"/>
        <v>7.6168992273401098E-2</v>
      </c>
      <c r="AV189" s="19">
        <f t="shared" si="129"/>
        <v>7.6168992273401098E-2</v>
      </c>
      <c r="AW189" s="19">
        <f t="shared" si="129"/>
        <v>7.6168992273401098E-2</v>
      </c>
      <c r="AX189" s="19">
        <f t="shared" si="129"/>
        <v>7.6168992273401098E-2</v>
      </c>
      <c r="AY189" s="19">
        <f t="shared" si="130"/>
        <v>7.6168992273401098E-2</v>
      </c>
      <c r="AZ189" s="19">
        <f t="shared" si="130"/>
        <v>7.6168992273401098E-2</v>
      </c>
      <c r="BA189" s="19">
        <f t="shared" si="130"/>
        <v>7.6168992273401098E-2</v>
      </c>
      <c r="BB189" s="19">
        <f t="shared" si="130"/>
        <v>7.6168992273401098E-2</v>
      </c>
      <c r="BC189" s="19">
        <f t="shared" si="130"/>
        <v>7.6168992273401098E-2</v>
      </c>
      <c r="BD189" s="19">
        <f t="shared" si="130"/>
        <v>7.6168992273401098E-2</v>
      </c>
      <c r="BE189" s="19">
        <f t="shared" si="130"/>
        <v>7.6168992273401098E-2</v>
      </c>
      <c r="BF189" s="19">
        <f t="shared" si="130"/>
        <v>7.6168992273401098E-2</v>
      </c>
      <c r="BG189" s="19">
        <f t="shared" si="130"/>
        <v>7.6168992273401098E-2</v>
      </c>
      <c r="BH189" s="19">
        <f t="shared" si="130"/>
        <v>7.6168992273401098E-2</v>
      </c>
      <c r="BI189" s="19">
        <f t="shared" si="130"/>
        <v>7.6168992273401098E-2</v>
      </c>
      <c r="BJ189" s="19">
        <f t="shared" si="130"/>
        <v>7.6168992273401098E-2</v>
      </c>
      <c r="BK189" s="19">
        <f t="shared" si="130"/>
        <v>7.6168992273401098E-2</v>
      </c>
      <c r="BL189" s="19">
        <f t="shared" si="130"/>
        <v>7.6168992273401098E-2</v>
      </c>
      <c r="BM189" s="19">
        <f t="shared" si="130"/>
        <v>7.6168992273401098E-2</v>
      </c>
      <c r="BN189" s="19">
        <f t="shared" si="130"/>
        <v>7.6168992273401098E-2</v>
      </c>
      <c r="BO189" s="19">
        <f t="shared" si="131"/>
        <v>7.6168992273401098E-2</v>
      </c>
      <c r="BP189" s="19">
        <f t="shared" si="131"/>
        <v>7.6168992273401098E-2</v>
      </c>
      <c r="BQ189" s="19">
        <f t="shared" si="131"/>
        <v>7.6168992273401098E-2</v>
      </c>
      <c r="BR189" s="19">
        <f t="shared" si="131"/>
        <v>7.6168992273401098E-2</v>
      </c>
      <c r="BS189" s="19">
        <f t="shared" si="131"/>
        <v>7.6168992273401098E-2</v>
      </c>
      <c r="BT189" s="19">
        <f t="shared" si="131"/>
        <v>7.6168992273401098E-2</v>
      </c>
      <c r="BU189" s="19">
        <f t="shared" si="131"/>
        <v>7.6168992273401098E-2</v>
      </c>
      <c r="BV189" s="19">
        <f t="shared" si="131"/>
        <v>7.6168992273401098E-2</v>
      </c>
      <c r="BW189" s="19">
        <f t="shared" si="131"/>
        <v>7.6168992273401098E-2</v>
      </c>
      <c r="BX189" s="19">
        <f t="shared" si="131"/>
        <v>7.6168992273401098E-2</v>
      </c>
      <c r="BY189" s="19">
        <f t="shared" si="131"/>
        <v>7.6168992273401098E-2</v>
      </c>
      <c r="BZ189" s="19">
        <f t="shared" si="131"/>
        <v>7.6168992273401098E-2</v>
      </c>
      <c r="CA189" s="19">
        <f t="shared" si="131"/>
        <v>7.6168992273401098E-2</v>
      </c>
      <c r="CB189" s="19">
        <f t="shared" si="131"/>
        <v>7.6168992273401098E-2</v>
      </c>
      <c r="CC189" s="19">
        <f t="shared" si="131"/>
        <v>7.6168992273401098E-2</v>
      </c>
      <c r="CD189" s="19">
        <f t="shared" si="131"/>
        <v>7.6168992273401098E-2</v>
      </c>
      <c r="CE189" s="19">
        <f t="shared" si="132"/>
        <v>7.6168992273401098E-2</v>
      </c>
      <c r="CF189" s="19">
        <f t="shared" si="132"/>
        <v>7.6168992273401098E-2</v>
      </c>
      <c r="CG189" s="19">
        <f t="shared" si="132"/>
        <v>7.6168992273401098E-2</v>
      </c>
      <c r="CH189" s="19">
        <f t="shared" si="132"/>
        <v>7.6168992273401098E-2</v>
      </c>
      <c r="CI189" s="19">
        <f t="shared" si="132"/>
        <v>7.6168992273401098E-2</v>
      </c>
      <c r="CJ189" s="19">
        <f t="shared" si="132"/>
        <v>7.6168992273401098E-2</v>
      </c>
      <c r="CK189" s="19">
        <f t="shared" si="132"/>
        <v>7.6168992273401098E-2</v>
      </c>
      <c r="CL189" s="19">
        <f t="shared" si="132"/>
        <v>7.6168992273401098E-2</v>
      </c>
      <c r="CM189" s="19">
        <f t="shared" si="132"/>
        <v>7.6168992273401098E-2</v>
      </c>
      <c r="CN189" s="19">
        <f t="shared" si="132"/>
        <v>7.6168992273401098E-2</v>
      </c>
      <c r="CO189" s="19">
        <f t="shared" si="132"/>
        <v>7.6168992273401098E-2</v>
      </c>
      <c r="CP189" s="19">
        <f t="shared" si="132"/>
        <v>7.6168992273401098E-2</v>
      </c>
      <c r="CQ189" s="19">
        <f t="shared" si="132"/>
        <v>7.6168992273401098E-2</v>
      </c>
      <c r="CR189" s="19">
        <f t="shared" si="132"/>
        <v>7.6168992273401098E-2</v>
      </c>
      <c r="CS189" s="19">
        <f t="shared" si="132"/>
        <v>7.6168992273401098E-2</v>
      </c>
      <c r="CT189" s="19">
        <f t="shared" si="132"/>
        <v>7.6168992273401098E-2</v>
      </c>
      <c r="CU189" s="19">
        <f t="shared" si="133"/>
        <v>7.6168992273401098E-2</v>
      </c>
      <c r="CV189" s="19">
        <f t="shared" si="133"/>
        <v>7.6168992273401098E-2</v>
      </c>
      <c r="CW189" s="19">
        <f t="shared" si="133"/>
        <v>7.6168992273401098E-2</v>
      </c>
      <c r="CX189" s="19">
        <f t="shared" si="133"/>
        <v>7.6168992273401098E-2</v>
      </c>
      <c r="CY189" s="19">
        <f t="shared" si="133"/>
        <v>7.6168992273401098E-2</v>
      </c>
    </row>
    <row r="190" spans="1:103" ht="13.5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134"/>
        <v>4.9949209394940637E-2</v>
      </c>
      <c r="J190" s="19">
        <f t="shared" si="134"/>
        <v>4.7417506976127316E-2</v>
      </c>
      <c r="K190" s="19">
        <f t="shared" si="134"/>
        <v>4.4885804557313995E-2</v>
      </c>
      <c r="L190" s="19">
        <f t="shared" si="134"/>
        <v>4.2354102138500674E-2</v>
      </c>
      <c r="M190" s="75">
        <f>[3]Rates2010!N233+[3]Rates2010!N258+[3]Rates2010!N283</f>
        <v>3.9822399719687339E-2</v>
      </c>
      <c r="N190" s="19">
        <f t="shared" si="135"/>
        <v>3.8387322650429469E-2</v>
      </c>
      <c r="O190" s="19">
        <f t="shared" si="135"/>
        <v>3.6952245581171599E-2</v>
      </c>
      <c r="P190" s="19">
        <f t="shared" si="135"/>
        <v>3.5517168511913728E-2</v>
      </c>
      <c r="Q190" s="19">
        <f t="shared" si="135"/>
        <v>3.4082091442655858E-2</v>
      </c>
      <c r="R190" s="19">
        <f t="shared" si="135"/>
        <v>3.2647014373397988E-2</v>
      </c>
      <c r="S190" s="19">
        <f t="shared" si="135"/>
        <v>3.1211937304140114E-2</v>
      </c>
      <c r="T190" s="19">
        <f t="shared" si="135"/>
        <v>2.9776860234882241E-2</v>
      </c>
      <c r="U190" s="19">
        <f t="shared" si="135"/>
        <v>2.8341783165624367E-2</v>
      </c>
      <c r="V190" s="19">
        <f t="shared" si="135"/>
        <v>2.6906706096366494E-2</v>
      </c>
      <c r="W190" s="75">
        <f>[3]Rates2020!N233+[3]Rates2020!N258+[3]Rates2020!N283</f>
        <v>2.547162902710861E-2</v>
      </c>
      <c r="X190" s="19">
        <f t="shared" si="136"/>
        <v>2.5187923537519526E-2</v>
      </c>
      <c r="Y190" s="19">
        <f t="shared" si="136"/>
        <v>2.4904218047930443E-2</v>
      </c>
      <c r="Z190" s="19">
        <f t="shared" si="136"/>
        <v>2.462051255834136E-2</v>
      </c>
      <c r="AA190" s="19">
        <f t="shared" si="136"/>
        <v>2.4336807068752277E-2</v>
      </c>
      <c r="AB190" s="19">
        <f t="shared" si="136"/>
        <v>2.4053101579163193E-2</v>
      </c>
      <c r="AC190" s="19">
        <f t="shared" si="136"/>
        <v>2.376939608957411E-2</v>
      </c>
      <c r="AD190" s="19">
        <f t="shared" si="136"/>
        <v>2.3485690599985027E-2</v>
      </c>
      <c r="AE190" s="19">
        <f t="shared" si="136"/>
        <v>2.3201985110395944E-2</v>
      </c>
      <c r="AF190" s="19">
        <f t="shared" si="136"/>
        <v>2.2918279620806861E-2</v>
      </c>
      <c r="AG190" s="75">
        <f>[3]Rates2030!N233+[3]Rates2030!N258+[3]Rates2030!N283</f>
        <v>2.2634574131217784E-2</v>
      </c>
      <c r="AH190" s="19">
        <f t="shared" si="128"/>
        <v>2.2634574131217784E-2</v>
      </c>
      <c r="AI190" s="19">
        <f t="shared" si="129"/>
        <v>2.2634574131217784E-2</v>
      </c>
      <c r="AJ190" s="19">
        <f t="shared" si="129"/>
        <v>2.2634574131217784E-2</v>
      </c>
      <c r="AK190" s="19">
        <f t="shared" si="129"/>
        <v>2.2634574131217784E-2</v>
      </c>
      <c r="AL190" s="19">
        <f t="shared" si="129"/>
        <v>2.2634574131217784E-2</v>
      </c>
      <c r="AM190" s="19">
        <f t="shared" si="129"/>
        <v>2.2634574131217784E-2</v>
      </c>
      <c r="AN190" s="19">
        <f t="shared" si="129"/>
        <v>2.2634574131217784E-2</v>
      </c>
      <c r="AO190" s="19">
        <f t="shared" si="129"/>
        <v>2.2634574131217784E-2</v>
      </c>
      <c r="AP190" s="19">
        <f t="shared" si="129"/>
        <v>2.2634574131217784E-2</v>
      </c>
      <c r="AQ190" s="19">
        <f t="shared" si="129"/>
        <v>2.2634574131217784E-2</v>
      </c>
      <c r="AR190" s="19">
        <f t="shared" si="129"/>
        <v>2.2634574131217784E-2</v>
      </c>
      <c r="AS190" s="19">
        <f t="shared" si="129"/>
        <v>2.2634574131217784E-2</v>
      </c>
      <c r="AT190" s="19">
        <f t="shared" si="129"/>
        <v>2.2634574131217784E-2</v>
      </c>
      <c r="AU190" s="19">
        <f t="shared" si="129"/>
        <v>2.2634574131217784E-2</v>
      </c>
      <c r="AV190" s="19">
        <f t="shared" si="129"/>
        <v>2.2634574131217784E-2</v>
      </c>
      <c r="AW190" s="19">
        <f t="shared" si="129"/>
        <v>2.2634574131217784E-2</v>
      </c>
      <c r="AX190" s="19">
        <f t="shared" si="129"/>
        <v>2.2634574131217784E-2</v>
      </c>
      <c r="AY190" s="19">
        <f t="shared" si="130"/>
        <v>2.2634574131217784E-2</v>
      </c>
      <c r="AZ190" s="19">
        <f t="shared" si="130"/>
        <v>2.2634574131217784E-2</v>
      </c>
      <c r="BA190" s="19">
        <f t="shared" si="130"/>
        <v>2.2634574131217784E-2</v>
      </c>
      <c r="BB190" s="19">
        <f t="shared" si="130"/>
        <v>2.2634574131217784E-2</v>
      </c>
      <c r="BC190" s="19">
        <f t="shared" si="130"/>
        <v>2.2634574131217784E-2</v>
      </c>
      <c r="BD190" s="19">
        <f t="shared" si="130"/>
        <v>2.2634574131217784E-2</v>
      </c>
      <c r="BE190" s="19">
        <f t="shared" si="130"/>
        <v>2.2634574131217784E-2</v>
      </c>
      <c r="BF190" s="19">
        <f t="shared" si="130"/>
        <v>2.2634574131217784E-2</v>
      </c>
      <c r="BG190" s="19">
        <f t="shared" si="130"/>
        <v>2.2634574131217784E-2</v>
      </c>
      <c r="BH190" s="19">
        <f t="shared" si="130"/>
        <v>2.2634574131217784E-2</v>
      </c>
      <c r="BI190" s="19">
        <f t="shared" si="130"/>
        <v>2.2634574131217784E-2</v>
      </c>
      <c r="BJ190" s="19">
        <f t="shared" si="130"/>
        <v>2.2634574131217784E-2</v>
      </c>
      <c r="BK190" s="19">
        <f t="shared" si="130"/>
        <v>2.2634574131217784E-2</v>
      </c>
      <c r="BL190" s="19">
        <f t="shared" si="130"/>
        <v>2.2634574131217784E-2</v>
      </c>
      <c r="BM190" s="19">
        <f t="shared" si="130"/>
        <v>2.2634574131217784E-2</v>
      </c>
      <c r="BN190" s="19">
        <f t="shared" si="130"/>
        <v>2.2634574131217784E-2</v>
      </c>
      <c r="BO190" s="19">
        <f t="shared" si="131"/>
        <v>2.2634574131217784E-2</v>
      </c>
      <c r="BP190" s="19">
        <f t="shared" si="131"/>
        <v>2.2634574131217784E-2</v>
      </c>
      <c r="BQ190" s="19">
        <f t="shared" si="131"/>
        <v>2.2634574131217784E-2</v>
      </c>
      <c r="BR190" s="19">
        <f t="shared" si="131"/>
        <v>2.2634574131217784E-2</v>
      </c>
      <c r="BS190" s="19">
        <f t="shared" si="131"/>
        <v>2.2634574131217784E-2</v>
      </c>
      <c r="BT190" s="19">
        <f t="shared" si="131"/>
        <v>2.2634574131217784E-2</v>
      </c>
      <c r="BU190" s="19">
        <f t="shared" si="131"/>
        <v>2.2634574131217784E-2</v>
      </c>
      <c r="BV190" s="19">
        <f t="shared" si="131"/>
        <v>2.2634574131217784E-2</v>
      </c>
      <c r="BW190" s="19">
        <f t="shared" si="131"/>
        <v>2.2634574131217784E-2</v>
      </c>
      <c r="BX190" s="19">
        <f t="shared" si="131"/>
        <v>2.2634574131217784E-2</v>
      </c>
      <c r="BY190" s="19">
        <f t="shared" si="131"/>
        <v>2.2634574131217784E-2</v>
      </c>
      <c r="BZ190" s="19">
        <f t="shared" si="131"/>
        <v>2.2634574131217784E-2</v>
      </c>
      <c r="CA190" s="19">
        <f t="shared" si="131"/>
        <v>2.2634574131217784E-2</v>
      </c>
      <c r="CB190" s="19">
        <f t="shared" si="131"/>
        <v>2.2634574131217784E-2</v>
      </c>
      <c r="CC190" s="19">
        <f t="shared" si="131"/>
        <v>2.2634574131217784E-2</v>
      </c>
      <c r="CD190" s="19">
        <f t="shared" si="131"/>
        <v>2.2634574131217784E-2</v>
      </c>
      <c r="CE190" s="19">
        <f t="shared" si="132"/>
        <v>2.2634574131217784E-2</v>
      </c>
      <c r="CF190" s="19">
        <f t="shared" si="132"/>
        <v>2.2634574131217784E-2</v>
      </c>
      <c r="CG190" s="19">
        <f t="shared" si="132"/>
        <v>2.2634574131217784E-2</v>
      </c>
      <c r="CH190" s="19">
        <f t="shared" si="132"/>
        <v>2.2634574131217784E-2</v>
      </c>
      <c r="CI190" s="19">
        <f t="shared" si="132"/>
        <v>2.2634574131217784E-2</v>
      </c>
      <c r="CJ190" s="19">
        <f t="shared" si="132"/>
        <v>2.2634574131217784E-2</v>
      </c>
      <c r="CK190" s="19">
        <f t="shared" si="132"/>
        <v>2.2634574131217784E-2</v>
      </c>
      <c r="CL190" s="19">
        <f t="shared" si="132"/>
        <v>2.2634574131217784E-2</v>
      </c>
      <c r="CM190" s="19">
        <f t="shared" si="132"/>
        <v>2.2634574131217784E-2</v>
      </c>
      <c r="CN190" s="19">
        <f t="shared" si="132"/>
        <v>2.2634574131217784E-2</v>
      </c>
      <c r="CO190" s="19">
        <f t="shared" si="132"/>
        <v>2.2634574131217784E-2</v>
      </c>
      <c r="CP190" s="19">
        <f t="shared" si="132"/>
        <v>2.2634574131217784E-2</v>
      </c>
      <c r="CQ190" s="19">
        <f t="shared" si="132"/>
        <v>2.2634574131217784E-2</v>
      </c>
      <c r="CR190" s="19">
        <f t="shared" si="132"/>
        <v>2.2634574131217784E-2</v>
      </c>
      <c r="CS190" s="19">
        <f t="shared" si="132"/>
        <v>2.2634574131217784E-2</v>
      </c>
      <c r="CT190" s="19">
        <f t="shared" si="132"/>
        <v>2.2634574131217784E-2</v>
      </c>
      <c r="CU190" s="19">
        <f t="shared" si="133"/>
        <v>2.2634574131217784E-2</v>
      </c>
      <c r="CV190" s="19">
        <f t="shared" si="133"/>
        <v>2.2634574131217784E-2</v>
      </c>
      <c r="CW190" s="19">
        <f t="shared" si="133"/>
        <v>2.2634574131217784E-2</v>
      </c>
      <c r="CX190" s="19">
        <f t="shared" si="133"/>
        <v>2.2634574131217784E-2</v>
      </c>
      <c r="CY190" s="19">
        <f t="shared" si="133"/>
        <v>2.2634574131217784E-2</v>
      </c>
    </row>
    <row r="191" spans="1:103" ht="13.5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134"/>
        <v>0.33319337452230008</v>
      </c>
      <c r="J191" s="25">
        <f t="shared" si="134"/>
        <v>0.27530227566372162</v>
      </c>
      <c r="K191" s="25">
        <f t="shared" si="134"/>
        <v>0.21741117680514319</v>
      </c>
      <c r="L191" s="25">
        <f t="shared" si="134"/>
        <v>0.15952007794656475</v>
      </c>
      <c r="M191" s="76">
        <f>[3]Rates2010!N240+[3]Rates2010!N265+[3]Rates2010!N290</f>
        <v>0.10162897908798635</v>
      </c>
      <c r="N191" s="25">
        <f t="shared" si="135"/>
        <v>9.9799532034760385E-2</v>
      </c>
      <c r="O191" s="25">
        <f t="shared" si="135"/>
        <v>9.7970084981534422E-2</v>
      </c>
      <c r="P191" s="25">
        <f t="shared" si="135"/>
        <v>9.6140637928308459E-2</v>
      </c>
      <c r="Q191" s="25">
        <f t="shared" si="135"/>
        <v>9.4311190875082496E-2</v>
      </c>
      <c r="R191" s="25">
        <f t="shared" si="135"/>
        <v>9.2481743821856532E-2</v>
      </c>
      <c r="S191" s="25">
        <f t="shared" si="135"/>
        <v>9.0652296768630569E-2</v>
      </c>
      <c r="T191" s="25">
        <f t="shared" si="135"/>
        <v>8.8822849715404606E-2</v>
      </c>
      <c r="U191" s="25">
        <f t="shared" si="135"/>
        <v>8.6993402662178643E-2</v>
      </c>
      <c r="V191" s="25">
        <f t="shared" si="135"/>
        <v>8.5163955608952679E-2</v>
      </c>
      <c r="W191" s="76">
        <f>[3]Rates2020!N240+[3]Rates2020!N265+[3]Rates2020!N290</f>
        <v>8.3334508555726772E-2</v>
      </c>
      <c r="X191" s="25">
        <f t="shared" si="136"/>
        <v>8.2958807162737749E-2</v>
      </c>
      <c r="Y191" s="25">
        <f t="shared" si="136"/>
        <v>8.2583105769748727E-2</v>
      </c>
      <c r="Z191" s="25">
        <f t="shared" si="136"/>
        <v>8.2207404376759705E-2</v>
      </c>
      <c r="AA191" s="25">
        <f t="shared" si="136"/>
        <v>8.1831702983770682E-2</v>
      </c>
      <c r="AB191" s="25">
        <f t="shared" si="136"/>
        <v>8.145600159078166E-2</v>
      </c>
      <c r="AC191" s="25">
        <f t="shared" si="136"/>
        <v>8.1080300197792637E-2</v>
      </c>
      <c r="AD191" s="25">
        <f t="shared" si="136"/>
        <v>8.0704598804803615E-2</v>
      </c>
      <c r="AE191" s="25">
        <f t="shared" si="136"/>
        <v>8.0328897411814593E-2</v>
      </c>
      <c r="AF191" s="25">
        <f t="shared" si="136"/>
        <v>7.995319601882557E-2</v>
      </c>
      <c r="AG191" s="76">
        <f>[3]Rates2030!N240+[3]Rates2030!N265+[3]Rates2030!N290</f>
        <v>7.9577494625836603E-2</v>
      </c>
      <c r="AH191" s="25">
        <f t="shared" si="128"/>
        <v>7.9577494625836603E-2</v>
      </c>
      <c r="AI191" s="25">
        <f t="shared" si="129"/>
        <v>7.9577494625836603E-2</v>
      </c>
      <c r="AJ191" s="25">
        <f t="shared" si="129"/>
        <v>7.9577494625836603E-2</v>
      </c>
      <c r="AK191" s="25">
        <f t="shared" si="129"/>
        <v>7.9577494625836603E-2</v>
      </c>
      <c r="AL191" s="25">
        <f t="shared" si="129"/>
        <v>7.9577494625836603E-2</v>
      </c>
      <c r="AM191" s="25">
        <f t="shared" si="129"/>
        <v>7.9577494625836603E-2</v>
      </c>
      <c r="AN191" s="25">
        <f t="shared" si="129"/>
        <v>7.9577494625836603E-2</v>
      </c>
      <c r="AO191" s="25">
        <f t="shared" si="129"/>
        <v>7.9577494625836603E-2</v>
      </c>
      <c r="AP191" s="25">
        <f t="shared" si="129"/>
        <v>7.9577494625836603E-2</v>
      </c>
      <c r="AQ191" s="25">
        <f t="shared" si="129"/>
        <v>7.9577494625836603E-2</v>
      </c>
      <c r="AR191" s="25">
        <f t="shared" si="129"/>
        <v>7.9577494625836603E-2</v>
      </c>
      <c r="AS191" s="25">
        <f t="shared" si="129"/>
        <v>7.9577494625836603E-2</v>
      </c>
      <c r="AT191" s="25">
        <f t="shared" si="129"/>
        <v>7.9577494625836603E-2</v>
      </c>
      <c r="AU191" s="25">
        <f t="shared" si="129"/>
        <v>7.9577494625836603E-2</v>
      </c>
      <c r="AV191" s="25">
        <f t="shared" si="129"/>
        <v>7.9577494625836603E-2</v>
      </c>
      <c r="AW191" s="25">
        <f t="shared" si="129"/>
        <v>7.9577494625836603E-2</v>
      </c>
      <c r="AX191" s="25">
        <f t="shared" si="129"/>
        <v>7.9577494625836603E-2</v>
      </c>
      <c r="AY191" s="25">
        <f t="shared" si="130"/>
        <v>7.9577494625836603E-2</v>
      </c>
      <c r="AZ191" s="25">
        <f t="shared" si="130"/>
        <v>7.9577494625836603E-2</v>
      </c>
      <c r="BA191" s="25">
        <f t="shared" si="130"/>
        <v>7.9577494625836603E-2</v>
      </c>
      <c r="BB191" s="25">
        <f t="shared" si="130"/>
        <v>7.9577494625836603E-2</v>
      </c>
      <c r="BC191" s="25">
        <f t="shared" si="130"/>
        <v>7.9577494625836603E-2</v>
      </c>
      <c r="BD191" s="25">
        <f t="shared" si="130"/>
        <v>7.9577494625836603E-2</v>
      </c>
      <c r="BE191" s="25">
        <f t="shared" si="130"/>
        <v>7.9577494625836603E-2</v>
      </c>
      <c r="BF191" s="25">
        <f t="shared" si="130"/>
        <v>7.9577494625836603E-2</v>
      </c>
      <c r="BG191" s="25">
        <f t="shared" si="130"/>
        <v>7.9577494625836603E-2</v>
      </c>
      <c r="BH191" s="25">
        <f t="shared" si="130"/>
        <v>7.9577494625836603E-2</v>
      </c>
      <c r="BI191" s="25">
        <f t="shared" si="130"/>
        <v>7.9577494625836603E-2</v>
      </c>
      <c r="BJ191" s="25">
        <f t="shared" si="130"/>
        <v>7.9577494625836603E-2</v>
      </c>
      <c r="BK191" s="25">
        <f t="shared" si="130"/>
        <v>7.9577494625836603E-2</v>
      </c>
      <c r="BL191" s="25">
        <f t="shared" si="130"/>
        <v>7.9577494625836603E-2</v>
      </c>
      <c r="BM191" s="25">
        <f t="shared" si="130"/>
        <v>7.9577494625836603E-2</v>
      </c>
      <c r="BN191" s="25">
        <f t="shared" si="130"/>
        <v>7.9577494625836603E-2</v>
      </c>
      <c r="BO191" s="25">
        <f t="shared" si="131"/>
        <v>7.9577494625836603E-2</v>
      </c>
      <c r="BP191" s="25">
        <f t="shared" si="131"/>
        <v>7.9577494625836603E-2</v>
      </c>
      <c r="BQ191" s="25">
        <f t="shared" si="131"/>
        <v>7.9577494625836603E-2</v>
      </c>
      <c r="BR191" s="25">
        <f t="shared" si="131"/>
        <v>7.9577494625836603E-2</v>
      </c>
      <c r="BS191" s="25">
        <f t="shared" si="131"/>
        <v>7.9577494625836603E-2</v>
      </c>
      <c r="BT191" s="25">
        <f t="shared" si="131"/>
        <v>7.9577494625836603E-2</v>
      </c>
      <c r="BU191" s="25">
        <f t="shared" si="131"/>
        <v>7.9577494625836603E-2</v>
      </c>
      <c r="BV191" s="25">
        <f t="shared" si="131"/>
        <v>7.9577494625836603E-2</v>
      </c>
      <c r="BW191" s="25">
        <f t="shared" si="131"/>
        <v>7.9577494625836603E-2</v>
      </c>
      <c r="BX191" s="25">
        <f t="shared" si="131"/>
        <v>7.9577494625836603E-2</v>
      </c>
      <c r="BY191" s="25">
        <f t="shared" si="131"/>
        <v>7.9577494625836603E-2</v>
      </c>
      <c r="BZ191" s="25">
        <f t="shared" si="131"/>
        <v>7.9577494625836603E-2</v>
      </c>
      <c r="CA191" s="25">
        <f t="shared" si="131"/>
        <v>7.9577494625836603E-2</v>
      </c>
      <c r="CB191" s="25">
        <f t="shared" si="131"/>
        <v>7.9577494625836603E-2</v>
      </c>
      <c r="CC191" s="25">
        <f t="shared" si="131"/>
        <v>7.9577494625836603E-2</v>
      </c>
      <c r="CD191" s="25">
        <f t="shared" si="131"/>
        <v>7.9577494625836603E-2</v>
      </c>
      <c r="CE191" s="25">
        <f t="shared" si="132"/>
        <v>7.9577494625836603E-2</v>
      </c>
      <c r="CF191" s="25">
        <f t="shared" si="132"/>
        <v>7.9577494625836603E-2</v>
      </c>
      <c r="CG191" s="25">
        <f t="shared" si="132"/>
        <v>7.9577494625836603E-2</v>
      </c>
      <c r="CH191" s="25">
        <f t="shared" si="132"/>
        <v>7.9577494625836603E-2</v>
      </c>
      <c r="CI191" s="25">
        <f t="shared" si="132"/>
        <v>7.9577494625836603E-2</v>
      </c>
      <c r="CJ191" s="25">
        <f t="shared" si="132"/>
        <v>7.9577494625836603E-2</v>
      </c>
      <c r="CK191" s="25">
        <f t="shared" si="132"/>
        <v>7.9577494625836603E-2</v>
      </c>
      <c r="CL191" s="25">
        <f t="shared" si="132"/>
        <v>7.9577494625836603E-2</v>
      </c>
      <c r="CM191" s="25">
        <f t="shared" si="132"/>
        <v>7.9577494625836603E-2</v>
      </c>
      <c r="CN191" s="25">
        <f t="shared" si="132"/>
        <v>7.9577494625836603E-2</v>
      </c>
      <c r="CO191" s="25">
        <f t="shared" si="132"/>
        <v>7.9577494625836603E-2</v>
      </c>
      <c r="CP191" s="25">
        <f t="shared" si="132"/>
        <v>7.9577494625836603E-2</v>
      </c>
      <c r="CQ191" s="25">
        <f t="shared" si="132"/>
        <v>7.9577494625836603E-2</v>
      </c>
      <c r="CR191" s="25">
        <f t="shared" si="132"/>
        <v>7.9577494625836603E-2</v>
      </c>
      <c r="CS191" s="25">
        <f t="shared" si="132"/>
        <v>7.9577494625836603E-2</v>
      </c>
      <c r="CT191" s="25">
        <f t="shared" si="132"/>
        <v>7.9577494625836603E-2</v>
      </c>
      <c r="CU191" s="25">
        <f t="shared" si="133"/>
        <v>7.9577494625836603E-2</v>
      </c>
      <c r="CV191" s="25">
        <f t="shared" si="133"/>
        <v>7.9577494625836603E-2</v>
      </c>
      <c r="CW191" s="25">
        <f t="shared" si="133"/>
        <v>7.9577494625836603E-2</v>
      </c>
      <c r="CX191" s="25">
        <f t="shared" si="133"/>
        <v>7.9577494625836603E-2</v>
      </c>
      <c r="CY191" s="25">
        <f t="shared" si="133"/>
        <v>7.9577494625836603E-2</v>
      </c>
    </row>
    <row r="192" spans="1:103" ht="13.5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134"/>
        <v>0</v>
      </c>
      <c r="J192" s="31">
        <f t="shared" si="134"/>
        <v>0</v>
      </c>
      <c r="K192" s="31">
        <f t="shared" si="134"/>
        <v>0</v>
      </c>
      <c r="L192" s="31">
        <f t="shared" si="134"/>
        <v>0</v>
      </c>
      <c r="M192" s="77">
        <f>[3]Rates2010!G242+[3]Rates2010!G267+[3]Rates2010!G292</f>
        <v>0</v>
      </c>
      <c r="N192" s="31">
        <f t="shared" si="135"/>
        <v>0</v>
      </c>
      <c r="O192" s="31">
        <f t="shared" si="135"/>
        <v>0</v>
      </c>
      <c r="P192" s="31">
        <f t="shared" si="135"/>
        <v>0</v>
      </c>
      <c r="Q192" s="31">
        <f t="shared" si="135"/>
        <v>0</v>
      </c>
      <c r="R192" s="31">
        <f t="shared" si="135"/>
        <v>0</v>
      </c>
      <c r="S192" s="31">
        <f t="shared" si="135"/>
        <v>0</v>
      </c>
      <c r="T192" s="31">
        <f t="shared" si="135"/>
        <v>0</v>
      </c>
      <c r="U192" s="31">
        <f t="shared" si="135"/>
        <v>0</v>
      </c>
      <c r="V192" s="31">
        <f t="shared" si="135"/>
        <v>0</v>
      </c>
      <c r="W192" s="77">
        <f>[3]Rates2020!G242+[3]Rates2020!G267+[3]Rates2020!G292</f>
        <v>0</v>
      </c>
      <c r="X192" s="31">
        <f t="shared" si="136"/>
        <v>0</v>
      </c>
      <c r="Y192" s="31">
        <f t="shared" si="136"/>
        <v>0</v>
      </c>
      <c r="Z192" s="31">
        <f t="shared" si="136"/>
        <v>0</v>
      </c>
      <c r="AA192" s="31">
        <f t="shared" si="136"/>
        <v>0</v>
      </c>
      <c r="AB192" s="31">
        <f t="shared" si="136"/>
        <v>0</v>
      </c>
      <c r="AC192" s="31">
        <f t="shared" si="136"/>
        <v>0</v>
      </c>
      <c r="AD192" s="31">
        <f t="shared" si="136"/>
        <v>0</v>
      </c>
      <c r="AE192" s="31">
        <f t="shared" si="136"/>
        <v>0</v>
      </c>
      <c r="AF192" s="31">
        <f t="shared" si="136"/>
        <v>0</v>
      </c>
      <c r="AG192" s="77">
        <f>[3]Rates2030!G242+[3]Rates2030!G267+[3]Rates2030!G292</f>
        <v>0</v>
      </c>
      <c r="AH192" s="31">
        <f t="shared" si="128"/>
        <v>0</v>
      </c>
      <c r="AI192" s="31">
        <f t="shared" si="129"/>
        <v>0</v>
      </c>
      <c r="AJ192" s="31">
        <f t="shared" si="129"/>
        <v>0</v>
      </c>
      <c r="AK192" s="31">
        <f t="shared" si="129"/>
        <v>0</v>
      </c>
      <c r="AL192" s="31">
        <f t="shared" si="129"/>
        <v>0</v>
      </c>
      <c r="AM192" s="31">
        <f t="shared" si="129"/>
        <v>0</v>
      </c>
      <c r="AN192" s="31">
        <f t="shared" si="129"/>
        <v>0</v>
      </c>
      <c r="AO192" s="31">
        <f t="shared" si="129"/>
        <v>0</v>
      </c>
      <c r="AP192" s="31">
        <f t="shared" si="129"/>
        <v>0</v>
      </c>
      <c r="AQ192" s="31">
        <f t="shared" si="129"/>
        <v>0</v>
      </c>
      <c r="AR192" s="31">
        <f t="shared" si="129"/>
        <v>0</v>
      </c>
      <c r="AS192" s="31">
        <f t="shared" si="129"/>
        <v>0</v>
      </c>
      <c r="AT192" s="31">
        <f t="shared" si="129"/>
        <v>0</v>
      </c>
      <c r="AU192" s="31">
        <f t="shared" si="129"/>
        <v>0</v>
      </c>
      <c r="AV192" s="31">
        <f t="shared" si="129"/>
        <v>0</v>
      </c>
      <c r="AW192" s="31">
        <f t="shared" si="129"/>
        <v>0</v>
      </c>
      <c r="AX192" s="31">
        <f t="shared" si="129"/>
        <v>0</v>
      </c>
      <c r="AY192" s="31">
        <f t="shared" si="130"/>
        <v>0</v>
      </c>
      <c r="AZ192" s="31">
        <f t="shared" si="130"/>
        <v>0</v>
      </c>
      <c r="BA192" s="31">
        <f t="shared" si="130"/>
        <v>0</v>
      </c>
      <c r="BB192" s="31">
        <f t="shared" si="130"/>
        <v>0</v>
      </c>
      <c r="BC192" s="31">
        <f t="shared" si="130"/>
        <v>0</v>
      </c>
      <c r="BD192" s="31">
        <f t="shared" si="130"/>
        <v>0</v>
      </c>
      <c r="BE192" s="31">
        <f t="shared" si="130"/>
        <v>0</v>
      </c>
      <c r="BF192" s="31">
        <f t="shared" si="130"/>
        <v>0</v>
      </c>
      <c r="BG192" s="31">
        <f t="shared" si="130"/>
        <v>0</v>
      </c>
      <c r="BH192" s="31">
        <f t="shared" si="130"/>
        <v>0</v>
      </c>
      <c r="BI192" s="31">
        <f t="shared" si="130"/>
        <v>0</v>
      </c>
      <c r="BJ192" s="31">
        <f t="shared" si="130"/>
        <v>0</v>
      </c>
      <c r="BK192" s="31">
        <f t="shared" si="130"/>
        <v>0</v>
      </c>
      <c r="BL192" s="31">
        <f t="shared" si="130"/>
        <v>0</v>
      </c>
      <c r="BM192" s="31">
        <f t="shared" si="130"/>
        <v>0</v>
      </c>
      <c r="BN192" s="31">
        <f t="shared" si="130"/>
        <v>0</v>
      </c>
      <c r="BO192" s="31">
        <f t="shared" si="131"/>
        <v>0</v>
      </c>
      <c r="BP192" s="31">
        <f t="shared" si="131"/>
        <v>0</v>
      </c>
      <c r="BQ192" s="31">
        <f t="shared" si="131"/>
        <v>0</v>
      </c>
      <c r="BR192" s="31">
        <f t="shared" si="131"/>
        <v>0</v>
      </c>
      <c r="BS192" s="31">
        <f t="shared" si="131"/>
        <v>0</v>
      </c>
      <c r="BT192" s="31">
        <f t="shared" si="131"/>
        <v>0</v>
      </c>
      <c r="BU192" s="31">
        <f t="shared" si="131"/>
        <v>0</v>
      </c>
      <c r="BV192" s="31">
        <f t="shared" si="131"/>
        <v>0</v>
      </c>
      <c r="BW192" s="31">
        <f t="shared" si="131"/>
        <v>0</v>
      </c>
      <c r="BX192" s="31">
        <f t="shared" si="131"/>
        <v>0</v>
      </c>
      <c r="BY192" s="31">
        <f t="shared" si="131"/>
        <v>0</v>
      </c>
      <c r="BZ192" s="31">
        <f t="shared" si="131"/>
        <v>0</v>
      </c>
      <c r="CA192" s="31">
        <f t="shared" si="131"/>
        <v>0</v>
      </c>
      <c r="CB192" s="31">
        <f t="shared" si="131"/>
        <v>0</v>
      </c>
      <c r="CC192" s="31">
        <f t="shared" si="131"/>
        <v>0</v>
      </c>
      <c r="CD192" s="31">
        <f t="shared" si="131"/>
        <v>0</v>
      </c>
      <c r="CE192" s="31">
        <f t="shared" si="132"/>
        <v>0</v>
      </c>
      <c r="CF192" s="31">
        <f t="shared" si="132"/>
        <v>0</v>
      </c>
      <c r="CG192" s="31">
        <f t="shared" si="132"/>
        <v>0</v>
      </c>
      <c r="CH192" s="31">
        <f t="shared" si="132"/>
        <v>0</v>
      </c>
      <c r="CI192" s="31">
        <f t="shared" si="132"/>
        <v>0</v>
      </c>
      <c r="CJ192" s="31">
        <f t="shared" si="132"/>
        <v>0</v>
      </c>
      <c r="CK192" s="31">
        <f t="shared" si="132"/>
        <v>0</v>
      </c>
      <c r="CL192" s="31">
        <f t="shared" si="132"/>
        <v>0</v>
      </c>
      <c r="CM192" s="31">
        <f t="shared" si="132"/>
        <v>0</v>
      </c>
      <c r="CN192" s="31">
        <f t="shared" si="132"/>
        <v>0</v>
      </c>
      <c r="CO192" s="31">
        <f t="shared" si="132"/>
        <v>0</v>
      </c>
      <c r="CP192" s="31">
        <f t="shared" si="132"/>
        <v>0</v>
      </c>
      <c r="CQ192" s="31">
        <f t="shared" si="132"/>
        <v>0</v>
      </c>
      <c r="CR192" s="31">
        <f t="shared" si="132"/>
        <v>0</v>
      </c>
      <c r="CS192" s="31">
        <f t="shared" si="132"/>
        <v>0</v>
      </c>
      <c r="CT192" s="31">
        <f t="shared" si="132"/>
        <v>0</v>
      </c>
      <c r="CU192" s="31">
        <f t="shared" si="133"/>
        <v>0</v>
      </c>
      <c r="CV192" s="31">
        <f t="shared" si="133"/>
        <v>0</v>
      </c>
      <c r="CW192" s="31">
        <f t="shared" si="133"/>
        <v>0</v>
      </c>
      <c r="CX192" s="31">
        <f t="shared" si="133"/>
        <v>0</v>
      </c>
      <c r="CY192" s="31">
        <f t="shared" si="133"/>
        <v>0</v>
      </c>
    </row>
    <row r="193" spans="1:103" ht="13.5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134"/>
        <v>4.5579365776193193</v>
      </c>
      <c r="J193" s="19">
        <f t="shared" si="134"/>
        <v>4.4770987046777</v>
      </c>
      <c r="K193" s="19">
        <f t="shared" si="134"/>
        <v>4.3962608317360807</v>
      </c>
      <c r="L193" s="19">
        <f t="shared" si="134"/>
        <v>4.3154229587944615</v>
      </c>
      <c r="M193" s="75">
        <f>[3]Rates2010!G241+[3]Rates2010!G266+[3]Rates2010!G291</f>
        <v>4.2345850858528422</v>
      </c>
      <c r="N193" s="19">
        <f t="shared" si="135"/>
        <v>4.1405075617160962</v>
      </c>
      <c r="O193" s="19">
        <f t="shared" si="135"/>
        <v>4.0464300375793503</v>
      </c>
      <c r="P193" s="19">
        <f t="shared" si="135"/>
        <v>3.9523525134426043</v>
      </c>
      <c r="Q193" s="19">
        <f t="shared" si="135"/>
        <v>3.8582749893058583</v>
      </c>
      <c r="R193" s="19">
        <f t="shared" si="135"/>
        <v>3.7641974651691124</v>
      </c>
      <c r="S193" s="19">
        <f t="shared" si="135"/>
        <v>3.6701199410323664</v>
      </c>
      <c r="T193" s="19">
        <f t="shared" si="135"/>
        <v>3.5760424168956204</v>
      </c>
      <c r="U193" s="19">
        <f t="shared" si="135"/>
        <v>3.4819648927588744</v>
      </c>
      <c r="V193" s="19">
        <f t="shared" si="135"/>
        <v>3.3878873686221285</v>
      </c>
      <c r="W193" s="75">
        <f>[3]Rates2020!G241+[3]Rates2020!G266+[3]Rates2020!G291</f>
        <v>3.2938098444853829</v>
      </c>
      <c r="X193" s="19">
        <f t="shared" si="136"/>
        <v>3.2848804251558152</v>
      </c>
      <c r="Y193" s="19">
        <f t="shared" si="136"/>
        <v>3.2759510058262475</v>
      </c>
      <c r="Z193" s="19">
        <f t="shared" si="136"/>
        <v>3.2670215864966798</v>
      </c>
      <c r="AA193" s="19">
        <f t="shared" si="136"/>
        <v>3.2580921671671121</v>
      </c>
      <c r="AB193" s="19">
        <f t="shared" si="136"/>
        <v>3.2491627478375444</v>
      </c>
      <c r="AC193" s="19">
        <f t="shared" si="136"/>
        <v>3.2402333285079767</v>
      </c>
      <c r="AD193" s="19">
        <f t="shared" si="136"/>
        <v>3.231303909178409</v>
      </c>
      <c r="AE193" s="19">
        <f t="shared" si="136"/>
        <v>3.2223744898488413</v>
      </c>
      <c r="AF193" s="19">
        <f t="shared" si="136"/>
        <v>3.2134450705192736</v>
      </c>
      <c r="AG193" s="75">
        <f>[3]Rates2030!G241+[3]Rates2030!G266+[3]Rates2030!G291</f>
        <v>3.2045156511897046</v>
      </c>
      <c r="AH193" s="19">
        <f t="shared" si="128"/>
        <v>3.2045156511897046</v>
      </c>
      <c r="AI193" s="19">
        <f t="shared" si="129"/>
        <v>3.2045156511897046</v>
      </c>
      <c r="AJ193" s="19">
        <f t="shared" si="129"/>
        <v>3.2045156511897046</v>
      </c>
      <c r="AK193" s="19">
        <f t="shared" si="129"/>
        <v>3.2045156511897046</v>
      </c>
      <c r="AL193" s="19">
        <f t="shared" si="129"/>
        <v>3.2045156511897046</v>
      </c>
      <c r="AM193" s="19">
        <f t="shared" si="129"/>
        <v>3.2045156511897046</v>
      </c>
      <c r="AN193" s="19">
        <f t="shared" si="129"/>
        <v>3.2045156511897046</v>
      </c>
      <c r="AO193" s="19">
        <f t="shared" si="129"/>
        <v>3.2045156511897046</v>
      </c>
      <c r="AP193" s="19">
        <f t="shared" si="129"/>
        <v>3.2045156511897046</v>
      </c>
      <c r="AQ193" s="19">
        <f t="shared" si="129"/>
        <v>3.2045156511897046</v>
      </c>
      <c r="AR193" s="19">
        <f t="shared" si="129"/>
        <v>3.2045156511897046</v>
      </c>
      <c r="AS193" s="19">
        <f t="shared" si="129"/>
        <v>3.2045156511897046</v>
      </c>
      <c r="AT193" s="19">
        <f t="shared" si="129"/>
        <v>3.2045156511897046</v>
      </c>
      <c r="AU193" s="19">
        <f t="shared" si="129"/>
        <v>3.2045156511897046</v>
      </c>
      <c r="AV193" s="19">
        <f t="shared" si="129"/>
        <v>3.2045156511897046</v>
      </c>
      <c r="AW193" s="19">
        <f t="shared" si="129"/>
        <v>3.2045156511897046</v>
      </c>
      <c r="AX193" s="19">
        <f t="shared" si="129"/>
        <v>3.2045156511897046</v>
      </c>
      <c r="AY193" s="19">
        <f t="shared" si="130"/>
        <v>3.2045156511897046</v>
      </c>
      <c r="AZ193" s="19">
        <f t="shared" si="130"/>
        <v>3.2045156511897046</v>
      </c>
      <c r="BA193" s="19">
        <f t="shared" si="130"/>
        <v>3.2045156511897046</v>
      </c>
      <c r="BB193" s="19">
        <f t="shared" si="130"/>
        <v>3.2045156511897046</v>
      </c>
      <c r="BC193" s="19">
        <f t="shared" si="130"/>
        <v>3.2045156511897046</v>
      </c>
      <c r="BD193" s="19">
        <f t="shared" si="130"/>
        <v>3.2045156511897046</v>
      </c>
      <c r="BE193" s="19">
        <f t="shared" si="130"/>
        <v>3.2045156511897046</v>
      </c>
      <c r="BF193" s="19">
        <f t="shared" si="130"/>
        <v>3.2045156511897046</v>
      </c>
      <c r="BG193" s="19">
        <f t="shared" si="130"/>
        <v>3.2045156511897046</v>
      </c>
      <c r="BH193" s="19">
        <f t="shared" si="130"/>
        <v>3.2045156511897046</v>
      </c>
      <c r="BI193" s="19">
        <f t="shared" si="130"/>
        <v>3.2045156511897046</v>
      </c>
      <c r="BJ193" s="19">
        <f t="shared" si="130"/>
        <v>3.2045156511897046</v>
      </c>
      <c r="BK193" s="19">
        <f t="shared" si="130"/>
        <v>3.2045156511897046</v>
      </c>
      <c r="BL193" s="19">
        <f t="shared" si="130"/>
        <v>3.2045156511897046</v>
      </c>
      <c r="BM193" s="19">
        <f t="shared" si="130"/>
        <v>3.2045156511897046</v>
      </c>
      <c r="BN193" s="19">
        <f t="shared" si="130"/>
        <v>3.2045156511897046</v>
      </c>
      <c r="BO193" s="19">
        <f t="shared" si="131"/>
        <v>3.2045156511897046</v>
      </c>
      <c r="BP193" s="19">
        <f t="shared" si="131"/>
        <v>3.2045156511897046</v>
      </c>
      <c r="BQ193" s="19">
        <f t="shared" si="131"/>
        <v>3.2045156511897046</v>
      </c>
      <c r="BR193" s="19">
        <f t="shared" si="131"/>
        <v>3.2045156511897046</v>
      </c>
      <c r="BS193" s="19">
        <f t="shared" si="131"/>
        <v>3.2045156511897046</v>
      </c>
      <c r="BT193" s="19">
        <f t="shared" si="131"/>
        <v>3.2045156511897046</v>
      </c>
      <c r="BU193" s="19">
        <f t="shared" si="131"/>
        <v>3.2045156511897046</v>
      </c>
      <c r="BV193" s="19">
        <f t="shared" si="131"/>
        <v>3.2045156511897046</v>
      </c>
      <c r="BW193" s="19">
        <f t="shared" si="131"/>
        <v>3.2045156511897046</v>
      </c>
      <c r="BX193" s="19">
        <f t="shared" si="131"/>
        <v>3.2045156511897046</v>
      </c>
      <c r="BY193" s="19">
        <f t="shared" si="131"/>
        <v>3.2045156511897046</v>
      </c>
      <c r="BZ193" s="19">
        <f t="shared" si="131"/>
        <v>3.2045156511897046</v>
      </c>
      <c r="CA193" s="19">
        <f t="shared" si="131"/>
        <v>3.2045156511897046</v>
      </c>
      <c r="CB193" s="19">
        <f t="shared" si="131"/>
        <v>3.2045156511897046</v>
      </c>
      <c r="CC193" s="19">
        <f t="shared" si="131"/>
        <v>3.2045156511897046</v>
      </c>
      <c r="CD193" s="19">
        <f t="shared" si="131"/>
        <v>3.2045156511897046</v>
      </c>
      <c r="CE193" s="19">
        <f t="shared" si="132"/>
        <v>3.2045156511897046</v>
      </c>
      <c r="CF193" s="19">
        <f t="shared" si="132"/>
        <v>3.2045156511897046</v>
      </c>
      <c r="CG193" s="19">
        <f t="shared" si="132"/>
        <v>3.2045156511897046</v>
      </c>
      <c r="CH193" s="19">
        <f t="shared" si="132"/>
        <v>3.2045156511897046</v>
      </c>
      <c r="CI193" s="19">
        <f t="shared" si="132"/>
        <v>3.2045156511897046</v>
      </c>
      <c r="CJ193" s="19">
        <f t="shared" si="132"/>
        <v>3.2045156511897046</v>
      </c>
      <c r="CK193" s="19">
        <f t="shared" si="132"/>
        <v>3.2045156511897046</v>
      </c>
      <c r="CL193" s="19">
        <f t="shared" si="132"/>
        <v>3.2045156511897046</v>
      </c>
      <c r="CM193" s="19">
        <f t="shared" si="132"/>
        <v>3.2045156511897046</v>
      </c>
      <c r="CN193" s="19">
        <f t="shared" si="132"/>
        <v>3.2045156511897046</v>
      </c>
      <c r="CO193" s="19">
        <f t="shared" si="132"/>
        <v>3.2045156511897046</v>
      </c>
      <c r="CP193" s="19">
        <f t="shared" si="132"/>
        <v>3.2045156511897046</v>
      </c>
      <c r="CQ193" s="19">
        <f t="shared" si="132"/>
        <v>3.2045156511897046</v>
      </c>
      <c r="CR193" s="19">
        <f t="shared" si="132"/>
        <v>3.2045156511897046</v>
      </c>
      <c r="CS193" s="19">
        <f t="shared" si="132"/>
        <v>3.2045156511897046</v>
      </c>
      <c r="CT193" s="19">
        <f t="shared" si="132"/>
        <v>3.2045156511897046</v>
      </c>
      <c r="CU193" s="19">
        <f t="shared" si="133"/>
        <v>3.2045156511897046</v>
      </c>
      <c r="CV193" s="19">
        <f t="shared" si="133"/>
        <v>3.2045156511897046</v>
      </c>
      <c r="CW193" s="19">
        <f t="shared" si="133"/>
        <v>3.2045156511897046</v>
      </c>
      <c r="CX193" s="19">
        <f t="shared" si="133"/>
        <v>3.2045156511897046</v>
      </c>
      <c r="CY193" s="19">
        <f t="shared" si="133"/>
        <v>3.2045156511897046</v>
      </c>
    </row>
    <row r="194" spans="1:103" ht="13.5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134"/>
        <v>0</v>
      </c>
      <c r="J194" s="19">
        <f t="shared" si="134"/>
        <v>0</v>
      </c>
      <c r="K194" s="19">
        <f t="shared" si="134"/>
        <v>0</v>
      </c>
      <c r="L194" s="19">
        <f t="shared" si="134"/>
        <v>0</v>
      </c>
      <c r="M194" s="75">
        <f>[3]Rates2010!O242+[3]Rates2010!O267+[3]Rates2010!O292</f>
        <v>0</v>
      </c>
      <c r="N194" s="19">
        <f t="shared" si="135"/>
        <v>0</v>
      </c>
      <c r="O194" s="19">
        <f t="shared" si="135"/>
        <v>0</v>
      </c>
      <c r="P194" s="19">
        <f t="shared" si="135"/>
        <v>0</v>
      </c>
      <c r="Q194" s="19">
        <f t="shared" si="135"/>
        <v>0</v>
      </c>
      <c r="R194" s="19">
        <f t="shared" si="135"/>
        <v>0</v>
      </c>
      <c r="S194" s="19">
        <f t="shared" si="135"/>
        <v>0</v>
      </c>
      <c r="T194" s="19">
        <f t="shared" si="135"/>
        <v>0</v>
      </c>
      <c r="U194" s="19">
        <f t="shared" si="135"/>
        <v>0</v>
      </c>
      <c r="V194" s="19">
        <f t="shared" si="135"/>
        <v>0</v>
      </c>
      <c r="W194" s="75">
        <f>[3]Rates2020!O242+[3]Rates2020!O267+[3]Rates2020!O292</f>
        <v>0</v>
      </c>
      <c r="X194" s="19">
        <f t="shared" si="136"/>
        <v>0</v>
      </c>
      <c r="Y194" s="19">
        <f t="shared" si="136"/>
        <v>0</v>
      </c>
      <c r="Z194" s="19">
        <f t="shared" si="136"/>
        <v>0</v>
      </c>
      <c r="AA194" s="19">
        <f t="shared" si="136"/>
        <v>0</v>
      </c>
      <c r="AB194" s="19">
        <f t="shared" si="136"/>
        <v>0</v>
      </c>
      <c r="AC194" s="19">
        <f t="shared" si="136"/>
        <v>0</v>
      </c>
      <c r="AD194" s="19">
        <f t="shared" si="136"/>
        <v>0</v>
      </c>
      <c r="AE194" s="19">
        <f t="shared" si="136"/>
        <v>0</v>
      </c>
      <c r="AF194" s="19">
        <f t="shared" si="136"/>
        <v>0</v>
      </c>
      <c r="AG194" s="75">
        <f>[3]Rates2030!O242+[3]Rates2030!O267+[3]Rates2030!O292</f>
        <v>0</v>
      </c>
      <c r="AH194" s="19">
        <f t="shared" si="128"/>
        <v>0</v>
      </c>
      <c r="AI194" s="19">
        <f t="shared" si="129"/>
        <v>0</v>
      </c>
      <c r="AJ194" s="19">
        <f t="shared" si="129"/>
        <v>0</v>
      </c>
      <c r="AK194" s="19">
        <f t="shared" si="129"/>
        <v>0</v>
      </c>
      <c r="AL194" s="19">
        <f t="shared" si="129"/>
        <v>0</v>
      </c>
      <c r="AM194" s="19">
        <f t="shared" si="129"/>
        <v>0</v>
      </c>
      <c r="AN194" s="19">
        <f t="shared" si="129"/>
        <v>0</v>
      </c>
      <c r="AO194" s="19">
        <f t="shared" si="129"/>
        <v>0</v>
      </c>
      <c r="AP194" s="19">
        <f t="shared" si="129"/>
        <v>0</v>
      </c>
      <c r="AQ194" s="19">
        <f t="shared" si="129"/>
        <v>0</v>
      </c>
      <c r="AR194" s="19">
        <f t="shared" si="129"/>
        <v>0</v>
      </c>
      <c r="AS194" s="19">
        <f t="shared" si="129"/>
        <v>0</v>
      </c>
      <c r="AT194" s="19">
        <f t="shared" si="129"/>
        <v>0</v>
      </c>
      <c r="AU194" s="19">
        <f t="shared" si="129"/>
        <v>0</v>
      </c>
      <c r="AV194" s="19">
        <f t="shared" si="129"/>
        <v>0</v>
      </c>
      <c r="AW194" s="19">
        <f t="shared" si="129"/>
        <v>0</v>
      </c>
      <c r="AX194" s="19">
        <f t="shared" si="129"/>
        <v>0</v>
      </c>
      <c r="AY194" s="19">
        <f t="shared" si="130"/>
        <v>0</v>
      </c>
      <c r="AZ194" s="19">
        <f t="shared" si="130"/>
        <v>0</v>
      </c>
      <c r="BA194" s="19">
        <f t="shared" si="130"/>
        <v>0</v>
      </c>
      <c r="BB194" s="19">
        <f t="shared" si="130"/>
        <v>0</v>
      </c>
      <c r="BC194" s="19">
        <f t="shared" si="130"/>
        <v>0</v>
      </c>
      <c r="BD194" s="19">
        <f t="shared" si="130"/>
        <v>0</v>
      </c>
      <c r="BE194" s="19">
        <f t="shared" si="130"/>
        <v>0</v>
      </c>
      <c r="BF194" s="19">
        <f t="shared" si="130"/>
        <v>0</v>
      </c>
      <c r="BG194" s="19">
        <f t="shared" si="130"/>
        <v>0</v>
      </c>
      <c r="BH194" s="19">
        <f t="shared" si="130"/>
        <v>0</v>
      </c>
      <c r="BI194" s="19">
        <f t="shared" si="130"/>
        <v>0</v>
      </c>
      <c r="BJ194" s="19">
        <f t="shared" si="130"/>
        <v>0</v>
      </c>
      <c r="BK194" s="19">
        <f t="shared" si="130"/>
        <v>0</v>
      </c>
      <c r="BL194" s="19">
        <f t="shared" si="130"/>
        <v>0</v>
      </c>
      <c r="BM194" s="19">
        <f t="shared" si="130"/>
        <v>0</v>
      </c>
      <c r="BN194" s="19">
        <f t="shared" si="130"/>
        <v>0</v>
      </c>
      <c r="BO194" s="19">
        <f t="shared" si="131"/>
        <v>0</v>
      </c>
      <c r="BP194" s="19">
        <f t="shared" si="131"/>
        <v>0</v>
      </c>
      <c r="BQ194" s="19">
        <f t="shared" si="131"/>
        <v>0</v>
      </c>
      <c r="BR194" s="19">
        <f t="shared" si="131"/>
        <v>0</v>
      </c>
      <c r="BS194" s="19">
        <f t="shared" si="131"/>
        <v>0</v>
      </c>
      <c r="BT194" s="19">
        <f t="shared" si="131"/>
        <v>0</v>
      </c>
      <c r="BU194" s="19">
        <f t="shared" si="131"/>
        <v>0</v>
      </c>
      <c r="BV194" s="19">
        <f t="shared" si="131"/>
        <v>0</v>
      </c>
      <c r="BW194" s="19">
        <f t="shared" si="131"/>
        <v>0</v>
      </c>
      <c r="BX194" s="19">
        <f t="shared" si="131"/>
        <v>0</v>
      </c>
      <c r="BY194" s="19">
        <f t="shared" si="131"/>
        <v>0</v>
      </c>
      <c r="BZ194" s="19">
        <f t="shared" si="131"/>
        <v>0</v>
      </c>
      <c r="CA194" s="19">
        <f t="shared" si="131"/>
        <v>0</v>
      </c>
      <c r="CB194" s="19">
        <f t="shared" si="131"/>
        <v>0</v>
      </c>
      <c r="CC194" s="19">
        <f t="shared" si="131"/>
        <v>0</v>
      </c>
      <c r="CD194" s="19">
        <f t="shared" si="131"/>
        <v>0</v>
      </c>
      <c r="CE194" s="19">
        <f t="shared" si="132"/>
        <v>0</v>
      </c>
      <c r="CF194" s="19">
        <f t="shared" si="132"/>
        <v>0</v>
      </c>
      <c r="CG194" s="19">
        <f t="shared" si="132"/>
        <v>0</v>
      </c>
      <c r="CH194" s="19">
        <f t="shared" si="132"/>
        <v>0</v>
      </c>
      <c r="CI194" s="19">
        <f t="shared" si="132"/>
        <v>0</v>
      </c>
      <c r="CJ194" s="19">
        <f t="shared" si="132"/>
        <v>0</v>
      </c>
      <c r="CK194" s="19">
        <f t="shared" si="132"/>
        <v>0</v>
      </c>
      <c r="CL194" s="19">
        <f t="shared" si="132"/>
        <v>0</v>
      </c>
      <c r="CM194" s="19">
        <f t="shared" si="132"/>
        <v>0</v>
      </c>
      <c r="CN194" s="19">
        <f t="shared" si="132"/>
        <v>0</v>
      </c>
      <c r="CO194" s="19">
        <f t="shared" si="132"/>
        <v>0</v>
      </c>
      <c r="CP194" s="19">
        <f t="shared" si="132"/>
        <v>0</v>
      </c>
      <c r="CQ194" s="19">
        <f t="shared" si="132"/>
        <v>0</v>
      </c>
      <c r="CR194" s="19">
        <f t="shared" si="132"/>
        <v>0</v>
      </c>
      <c r="CS194" s="19">
        <f t="shared" si="132"/>
        <v>0</v>
      </c>
      <c r="CT194" s="19">
        <f t="shared" si="132"/>
        <v>0</v>
      </c>
      <c r="CU194" s="19">
        <f t="shared" si="133"/>
        <v>0</v>
      </c>
      <c r="CV194" s="19">
        <f t="shared" si="133"/>
        <v>0</v>
      </c>
      <c r="CW194" s="19">
        <f t="shared" si="133"/>
        <v>0</v>
      </c>
      <c r="CX194" s="19">
        <f t="shared" si="133"/>
        <v>0</v>
      </c>
      <c r="CY194" s="19">
        <f t="shared" si="133"/>
        <v>0</v>
      </c>
    </row>
    <row r="195" spans="1:103" ht="13.5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134"/>
        <v>6.1465069747187346</v>
      </c>
      <c r="J195" s="25">
        <f t="shared" si="134"/>
        <v>6.188465906957517</v>
      </c>
      <c r="K195" s="25">
        <f t="shared" si="134"/>
        <v>6.2304248391962993</v>
      </c>
      <c r="L195" s="25">
        <f t="shared" si="134"/>
        <v>6.2723837714350816</v>
      </c>
      <c r="M195" s="76">
        <f>[3]Rates2010!O241+[3]Rates2010!O266+[3]Rates2010!O291</f>
        <v>6.3143427036738631</v>
      </c>
      <c r="N195" s="25">
        <f t="shared" si="135"/>
        <v>6.1116776286483976</v>
      </c>
      <c r="O195" s="25">
        <f t="shared" si="135"/>
        <v>5.9090125536229321</v>
      </c>
      <c r="P195" s="25">
        <f t="shared" si="135"/>
        <v>5.7063474785974666</v>
      </c>
      <c r="Q195" s="25">
        <f t="shared" si="135"/>
        <v>5.5036824035720011</v>
      </c>
      <c r="R195" s="25">
        <f t="shared" si="135"/>
        <v>5.3010173285465356</v>
      </c>
      <c r="S195" s="25">
        <f t="shared" si="135"/>
        <v>5.0983522535210701</v>
      </c>
      <c r="T195" s="25">
        <f t="shared" si="135"/>
        <v>4.8956871784956046</v>
      </c>
      <c r="U195" s="25">
        <f t="shared" si="135"/>
        <v>4.6930221034701392</v>
      </c>
      <c r="V195" s="25">
        <f t="shared" si="135"/>
        <v>4.4903570284446737</v>
      </c>
      <c r="W195" s="76">
        <f>[3]Rates2020!O241+[3]Rates2020!O266+[3]Rates2020!O291</f>
        <v>4.2876919534192073</v>
      </c>
      <c r="X195" s="25">
        <f t="shared" si="136"/>
        <v>4.2776303647960754</v>
      </c>
      <c r="Y195" s="25">
        <f t="shared" si="136"/>
        <v>4.2675687761729435</v>
      </c>
      <c r="Z195" s="25">
        <f t="shared" si="136"/>
        <v>4.2575071875498116</v>
      </c>
      <c r="AA195" s="25">
        <f t="shared" si="136"/>
        <v>4.2474455989266797</v>
      </c>
      <c r="AB195" s="25">
        <f t="shared" si="136"/>
        <v>4.2373840103035478</v>
      </c>
      <c r="AC195" s="25">
        <f t="shared" si="136"/>
        <v>4.2273224216804159</v>
      </c>
      <c r="AD195" s="25">
        <f t="shared" si="136"/>
        <v>4.2172608330572841</v>
      </c>
      <c r="AE195" s="25">
        <f t="shared" si="136"/>
        <v>4.2071992444341522</v>
      </c>
      <c r="AF195" s="25">
        <f t="shared" si="136"/>
        <v>4.1971376558110203</v>
      </c>
      <c r="AG195" s="76">
        <f>[3]Rates2030!O241+[3]Rates2030!O266+[3]Rates2030!O291</f>
        <v>4.1870760671878875</v>
      </c>
      <c r="AH195" s="25">
        <f t="shared" si="128"/>
        <v>4.1870760671878875</v>
      </c>
      <c r="AI195" s="25">
        <f t="shared" si="129"/>
        <v>4.1870760671878875</v>
      </c>
      <c r="AJ195" s="25">
        <f t="shared" si="129"/>
        <v>4.1870760671878875</v>
      </c>
      <c r="AK195" s="25">
        <f t="shared" si="129"/>
        <v>4.1870760671878875</v>
      </c>
      <c r="AL195" s="25">
        <f t="shared" si="129"/>
        <v>4.1870760671878875</v>
      </c>
      <c r="AM195" s="25">
        <f t="shared" si="129"/>
        <v>4.1870760671878875</v>
      </c>
      <c r="AN195" s="25">
        <f t="shared" si="129"/>
        <v>4.1870760671878875</v>
      </c>
      <c r="AO195" s="25">
        <f t="shared" si="129"/>
        <v>4.1870760671878875</v>
      </c>
      <c r="AP195" s="25">
        <f t="shared" si="129"/>
        <v>4.1870760671878875</v>
      </c>
      <c r="AQ195" s="25">
        <f t="shared" si="129"/>
        <v>4.1870760671878875</v>
      </c>
      <c r="AR195" s="25">
        <f t="shared" si="129"/>
        <v>4.1870760671878875</v>
      </c>
      <c r="AS195" s="25">
        <f t="shared" si="129"/>
        <v>4.1870760671878875</v>
      </c>
      <c r="AT195" s="25">
        <f t="shared" si="129"/>
        <v>4.1870760671878875</v>
      </c>
      <c r="AU195" s="25">
        <f t="shared" si="129"/>
        <v>4.1870760671878875</v>
      </c>
      <c r="AV195" s="25">
        <f t="shared" si="129"/>
        <v>4.1870760671878875</v>
      </c>
      <c r="AW195" s="25">
        <f t="shared" si="129"/>
        <v>4.1870760671878875</v>
      </c>
      <c r="AX195" s="25">
        <f t="shared" si="129"/>
        <v>4.1870760671878875</v>
      </c>
      <c r="AY195" s="25">
        <f t="shared" si="130"/>
        <v>4.1870760671878875</v>
      </c>
      <c r="AZ195" s="25">
        <f t="shared" si="130"/>
        <v>4.1870760671878875</v>
      </c>
      <c r="BA195" s="25">
        <f t="shared" si="130"/>
        <v>4.1870760671878875</v>
      </c>
      <c r="BB195" s="25">
        <f t="shared" si="130"/>
        <v>4.1870760671878875</v>
      </c>
      <c r="BC195" s="25">
        <f t="shared" si="130"/>
        <v>4.1870760671878875</v>
      </c>
      <c r="BD195" s="25">
        <f t="shared" si="130"/>
        <v>4.1870760671878875</v>
      </c>
      <c r="BE195" s="25">
        <f t="shared" si="130"/>
        <v>4.1870760671878875</v>
      </c>
      <c r="BF195" s="25">
        <f t="shared" si="130"/>
        <v>4.1870760671878875</v>
      </c>
      <c r="BG195" s="25">
        <f t="shared" si="130"/>
        <v>4.1870760671878875</v>
      </c>
      <c r="BH195" s="25">
        <f t="shared" si="130"/>
        <v>4.1870760671878875</v>
      </c>
      <c r="BI195" s="25">
        <f t="shared" si="130"/>
        <v>4.1870760671878875</v>
      </c>
      <c r="BJ195" s="25">
        <f t="shared" si="130"/>
        <v>4.1870760671878875</v>
      </c>
      <c r="BK195" s="25">
        <f t="shared" si="130"/>
        <v>4.1870760671878875</v>
      </c>
      <c r="BL195" s="25">
        <f t="shared" si="130"/>
        <v>4.1870760671878875</v>
      </c>
      <c r="BM195" s="25">
        <f t="shared" si="130"/>
        <v>4.1870760671878875</v>
      </c>
      <c r="BN195" s="25">
        <f t="shared" si="130"/>
        <v>4.1870760671878875</v>
      </c>
      <c r="BO195" s="25">
        <f t="shared" si="131"/>
        <v>4.1870760671878875</v>
      </c>
      <c r="BP195" s="25">
        <f t="shared" si="131"/>
        <v>4.1870760671878875</v>
      </c>
      <c r="BQ195" s="25">
        <f t="shared" si="131"/>
        <v>4.1870760671878875</v>
      </c>
      <c r="BR195" s="25">
        <f t="shared" si="131"/>
        <v>4.1870760671878875</v>
      </c>
      <c r="BS195" s="25">
        <f t="shared" si="131"/>
        <v>4.1870760671878875</v>
      </c>
      <c r="BT195" s="25">
        <f t="shared" si="131"/>
        <v>4.1870760671878875</v>
      </c>
      <c r="BU195" s="25">
        <f t="shared" si="131"/>
        <v>4.1870760671878875</v>
      </c>
      <c r="BV195" s="25">
        <f t="shared" si="131"/>
        <v>4.1870760671878875</v>
      </c>
      <c r="BW195" s="25">
        <f t="shared" si="131"/>
        <v>4.1870760671878875</v>
      </c>
      <c r="BX195" s="25">
        <f t="shared" si="131"/>
        <v>4.1870760671878875</v>
      </c>
      <c r="BY195" s="25">
        <f t="shared" si="131"/>
        <v>4.1870760671878875</v>
      </c>
      <c r="BZ195" s="25">
        <f t="shared" si="131"/>
        <v>4.1870760671878875</v>
      </c>
      <c r="CA195" s="25">
        <f t="shared" si="131"/>
        <v>4.1870760671878875</v>
      </c>
      <c r="CB195" s="25">
        <f t="shared" si="131"/>
        <v>4.1870760671878875</v>
      </c>
      <c r="CC195" s="25">
        <f t="shared" si="131"/>
        <v>4.1870760671878875</v>
      </c>
      <c r="CD195" s="25">
        <f t="shared" si="131"/>
        <v>4.1870760671878875</v>
      </c>
      <c r="CE195" s="25">
        <f t="shared" si="132"/>
        <v>4.1870760671878875</v>
      </c>
      <c r="CF195" s="25">
        <f t="shared" si="132"/>
        <v>4.1870760671878875</v>
      </c>
      <c r="CG195" s="25">
        <f t="shared" si="132"/>
        <v>4.1870760671878875</v>
      </c>
      <c r="CH195" s="25">
        <f t="shared" si="132"/>
        <v>4.1870760671878875</v>
      </c>
      <c r="CI195" s="25">
        <f t="shared" si="132"/>
        <v>4.1870760671878875</v>
      </c>
      <c r="CJ195" s="25">
        <f t="shared" si="132"/>
        <v>4.1870760671878875</v>
      </c>
      <c r="CK195" s="25">
        <f t="shared" si="132"/>
        <v>4.1870760671878875</v>
      </c>
      <c r="CL195" s="25">
        <f t="shared" si="132"/>
        <v>4.1870760671878875</v>
      </c>
      <c r="CM195" s="25">
        <f t="shared" si="132"/>
        <v>4.1870760671878875</v>
      </c>
      <c r="CN195" s="25">
        <f t="shared" si="132"/>
        <v>4.1870760671878875</v>
      </c>
      <c r="CO195" s="25">
        <f t="shared" si="132"/>
        <v>4.1870760671878875</v>
      </c>
      <c r="CP195" s="25">
        <f t="shared" si="132"/>
        <v>4.1870760671878875</v>
      </c>
      <c r="CQ195" s="25">
        <f t="shared" si="132"/>
        <v>4.1870760671878875</v>
      </c>
      <c r="CR195" s="25">
        <f t="shared" si="132"/>
        <v>4.1870760671878875</v>
      </c>
      <c r="CS195" s="25">
        <f t="shared" si="132"/>
        <v>4.1870760671878875</v>
      </c>
      <c r="CT195" s="25">
        <f t="shared" si="132"/>
        <v>4.1870760671878875</v>
      </c>
      <c r="CU195" s="25">
        <f t="shared" si="133"/>
        <v>4.1870760671878875</v>
      </c>
      <c r="CV195" s="25">
        <f t="shared" si="133"/>
        <v>4.1870760671878875</v>
      </c>
      <c r="CW195" s="25">
        <f t="shared" si="133"/>
        <v>4.1870760671878875</v>
      </c>
      <c r="CX195" s="25">
        <f t="shared" si="133"/>
        <v>4.1870760671878875</v>
      </c>
      <c r="CY195" s="25">
        <f t="shared" si="133"/>
        <v>4.1870760671878875</v>
      </c>
    </row>
    <row r="196" spans="1:103" ht="13.5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134"/>
        <v>2.3540102242524431E-2</v>
      </c>
      <c r="J196" s="31">
        <f t="shared" si="134"/>
        <v>2.3540969371145779E-2</v>
      </c>
      <c r="K196" s="31">
        <f t="shared" si="134"/>
        <v>2.3541836499767127E-2</v>
      </c>
      <c r="L196" s="31">
        <f t="shared" si="134"/>
        <v>2.3542703628388475E-2</v>
      </c>
      <c r="M196" s="77">
        <f>[3]Rates2010!O245+[3]Rates2010!O270+[3]Rates2010!O295</f>
        <v>2.3543570757009823E-2</v>
      </c>
      <c r="N196" s="31">
        <f t="shared" si="135"/>
        <v>2.3543283781286183E-2</v>
      </c>
      <c r="O196" s="31">
        <f t="shared" si="135"/>
        <v>2.3542996805562544E-2</v>
      </c>
      <c r="P196" s="31">
        <f t="shared" si="135"/>
        <v>2.3542709829838904E-2</v>
      </c>
      <c r="Q196" s="31">
        <f t="shared" si="135"/>
        <v>2.3542422854115265E-2</v>
      </c>
      <c r="R196" s="31">
        <f t="shared" si="135"/>
        <v>2.3542135878391626E-2</v>
      </c>
      <c r="S196" s="31">
        <f t="shared" si="135"/>
        <v>2.3541848902667986E-2</v>
      </c>
      <c r="T196" s="31">
        <f t="shared" si="135"/>
        <v>2.3541561926944347E-2</v>
      </c>
      <c r="U196" s="31">
        <f t="shared" si="135"/>
        <v>2.3541274951220707E-2</v>
      </c>
      <c r="V196" s="31">
        <f t="shared" si="135"/>
        <v>2.3540987975497068E-2</v>
      </c>
      <c r="W196" s="77">
        <f>[3]Rates2020!O245+[3]Rates2020!O270+[3]Rates2020!O295</f>
        <v>2.3540700999773425E-2</v>
      </c>
      <c r="X196" s="31">
        <f t="shared" si="136"/>
        <v>2.3540768917114829E-2</v>
      </c>
      <c r="Y196" s="31">
        <f t="shared" si="136"/>
        <v>2.3540836834456232E-2</v>
      </c>
      <c r="Z196" s="31">
        <f t="shared" si="136"/>
        <v>2.3540904751797636E-2</v>
      </c>
      <c r="AA196" s="31">
        <f t="shared" si="136"/>
        <v>2.354097266913904E-2</v>
      </c>
      <c r="AB196" s="31">
        <f t="shared" si="136"/>
        <v>2.3541040586480443E-2</v>
      </c>
      <c r="AC196" s="31">
        <f t="shared" si="136"/>
        <v>2.3541108503821847E-2</v>
      </c>
      <c r="AD196" s="31">
        <f t="shared" si="136"/>
        <v>2.3541176421163251E-2</v>
      </c>
      <c r="AE196" s="31">
        <f t="shared" si="136"/>
        <v>2.3541244338504654E-2</v>
      </c>
      <c r="AF196" s="31">
        <f t="shared" si="136"/>
        <v>2.3541312255846058E-2</v>
      </c>
      <c r="AG196" s="77">
        <f>[3]Rates2030!O245+[3]Rates2030!O270+[3]Rates2030!O295</f>
        <v>2.3541380173187468E-2</v>
      </c>
      <c r="AH196" s="31">
        <f t="shared" si="128"/>
        <v>2.3541380173187468E-2</v>
      </c>
      <c r="AI196" s="31">
        <f t="shared" si="129"/>
        <v>2.3541380173187468E-2</v>
      </c>
      <c r="AJ196" s="31">
        <f t="shared" si="129"/>
        <v>2.3541380173187468E-2</v>
      </c>
      <c r="AK196" s="31">
        <f t="shared" si="129"/>
        <v>2.3541380173187468E-2</v>
      </c>
      <c r="AL196" s="31">
        <f t="shared" si="129"/>
        <v>2.3541380173187468E-2</v>
      </c>
      <c r="AM196" s="31">
        <f t="shared" si="129"/>
        <v>2.3541380173187468E-2</v>
      </c>
      <c r="AN196" s="31">
        <f t="shared" si="129"/>
        <v>2.3541380173187468E-2</v>
      </c>
      <c r="AO196" s="31">
        <f t="shared" si="129"/>
        <v>2.3541380173187468E-2</v>
      </c>
      <c r="AP196" s="31">
        <f t="shared" si="129"/>
        <v>2.3541380173187468E-2</v>
      </c>
      <c r="AQ196" s="31">
        <f t="shared" si="129"/>
        <v>2.3541380173187468E-2</v>
      </c>
      <c r="AR196" s="31">
        <f t="shared" si="129"/>
        <v>2.3541380173187468E-2</v>
      </c>
      <c r="AS196" s="31">
        <f t="shared" si="129"/>
        <v>2.3541380173187468E-2</v>
      </c>
      <c r="AT196" s="31">
        <f t="shared" si="129"/>
        <v>2.3541380173187468E-2</v>
      </c>
      <c r="AU196" s="31">
        <f t="shared" si="129"/>
        <v>2.3541380173187468E-2</v>
      </c>
      <c r="AV196" s="31">
        <f t="shared" si="129"/>
        <v>2.3541380173187468E-2</v>
      </c>
      <c r="AW196" s="31">
        <f t="shared" si="129"/>
        <v>2.3541380173187468E-2</v>
      </c>
      <c r="AX196" s="31">
        <f t="shared" si="129"/>
        <v>2.3541380173187468E-2</v>
      </c>
      <c r="AY196" s="31">
        <f t="shared" si="130"/>
        <v>2.3541380173187468E-2</v>
      </c>
      <c r="AZ196" s="31">
        <f t="shared" si="130"/>
        <v>2.3541380173187468E-2</v>
      </c>
      <c r="BA196" s="31">
        <f t="shared" si="130"/>
        <v>2.3541380173187468E-2</v>
      </c>
      <c r="BB196" s="31">
        <f t="shared" si="130"/>
        <v>2.3541380173187468E-2</v>
      </c>
      <c r="BC196" s="31">
        <f t="shared" si="130"/>
        <v>2.3541380173187468E-2</v>
      </c>
      <c r="BD196" s="31">
        <f t="shared" si="130"/>
        <v>2.3541380173187468E-2</v>
      </c>
      <c r="BE196" s="31">
        <f t="shared" si="130"/>
        <v>2.3541380173187468E-2</v>
      </c>
      <c r="BF196" s="31">
        <f t="shared" si="130"/>
        <v>2.3541380173187468E-2</v>
      </c>
      <c r="BG196" s="31">
        <f t="shared" si="130"/>
        <v>2.3541380173187468E-2</v>
      </c>
      <c r="BH196" s="31">
        <f t="shared" si="130"/>
        <v>2.3541380173187468E-2</v>
      </c>
      <c r="BI196" s="31">
        <f t="shared" si="130"/>
        <v>2.3541380173187468E-2</v>
      </c>
      <c r="BJ196" s="31">
        <f t="shared" si="130"/>
        <v>2.3541380173187468E-2</v>
      </c>
      <c r="BK196" s="31">
        <f t="shared" si="130"/>
        <v>2.3541380173187468E-2</v>
      </c>
      <c r="BL196" s="31">
        <f t="shared" si="130"/>
        <v>2.3541380173187468E-2</v>
      </c>
      <c r="BM196" s="31">
        <f t="shared" si="130"/>
        <v>2.3541380173187468E-2</v>
      </c>
      <c r="BN196" s="31">
        <f t="shared" si="130"/>
        <v>2.3541380173187468E-2</v>
      </c>
      <c r="BO196" s="31">
        <f t="shared" si="131"/>
        <v>2.3541380173187468E-2</v>
      </c>
      <c r="BP196" s="31">
        <f t="shared" si="131"/>
        <v>2.3541380173187468E-2</v>
      </c>
      <c r="BQ196" s="31">
        <f t="shared" si="131"/>
        <v>2.3541380173187468E-2</v>
      </c>
      <c r="BR196" s="31">
        <f t="shared" si="131"/>
        <v>2.3541380173187468E-2</v>
      </c>
      <c r="BS196" s="31">
        <f t="shared" si="131"/>
        <v>2.3541380173187468E-2</v>
      </c>
      <c r="BT196" s="31">
        <f t="shared" si="131"/>
        <v>2.3541380173187468E-2</v>
      </c>
      <c r="BU196" s="31">
        <f t="shared" si="131"/>
        <v>2.3541380173187468E-2</v>
      </c>
      <c r="BV196" s="31">
        <f t="shared" si="131"/>
        <v>2.3541380173187468E-2</v>
      </c>
      <c r="BW196" s="31">
        <f t="shared" si="131"/>
        <v>2.3541380173187468E-2</v>
      </c>
      <c r="BX196" s="31">
        <f t="shared" si="131"/>
        <v>2.3541380173187468E-2</v>
      </c>
      <c r="BY196" s="31">
        <f t="shared" si="131"/>
        <v>2.3541380173187468E-2</v>
      </c>
      <c r="BZ196" s="31">
        <f t="shared" si="131"/>
        <v>2.3541380173187468E-2</v>
      </c>
      <c r="CA196" s="31">
        <f t="shared" si="131"/>
        <v>2.3541380173187468E-2</v>
      </c>
      <c r="CB196" s="31">
        <f t="shared" si="131"/>
        <v>2.3541380173187468E-2</v>
      </c>
      <c r="CC196" s="31">
        <f t="shared" si="131"/>
        <v>2.3541380173187468E-2</v>
      </c>
      <c r="CD196" s="31">
        <f t="shared" si="131"/>
        <v>2.3541380173187468E-2</v>
      </c>
      <c r="CE196" s="31">
        <f t="shared" si="132"/>
        <v>2.3541380173187468E-2</v>
      </c>
      <c r="CF196" s="31">
        <f t="shared" si="132"/>
        <v>2.3541380173187468E-2</v>
      </c>
      <c r="CG196" s="31">
        <f t="shared" si="132"/>
        <v>2.3541380173187468E-2</v>
      </c>
      <c r="CH196" s="31">
        <f t="shared" si="132"/>
        <v>2.3541380173187468E-2</v>
      </c>
      <c r="CI196" s="31">
        <f t="shared" si="132"/>
        <v>2.3541380173187468E-2</v>
      </c>
      <c r="CJ196" s="31">
        <f t="shared" si="132"/>
        <v>2.3541380173187468E-2</v>
      </c>
      <c r="CK196" s="31">
        <f t="shared" si="132"/>
        <v>2.3541380173187468E-2</v>
      </c>
      <c r="CL196" s="31">
        <f t="shared" si="132"/>
        <v>2.3541380173187468E-2</v>
      </c>
      <c r="CM196" s="31">
        <f t="shared" si="132"/>
        <v>2.3541380173187468E-2</v>
      </c>
      <c r="CN196" s="31">
        <f t="shared" si="132"/>
        <v>2.3541380173187468E-2</v>
      </c>
      <c r="CO196" s="31">
        <f t="shared" si="132"/>
        <v>2.3541380173187468E-2</v>
      </c>
      <c r="CP196" s="31">
        <f t="shared" si="132"/>
        <v>2.3541380173187468E-2</v>
      </c>
      <c r="CQ196" s="31">
        <f t="shared" si="132"/>
        <v>2.3541380173187468E-2</v>
      </c>
      <c r="CR196" s="31">
        <f t="shared" si="132"/>
        <v>2.3541380173187468E-2</v>
      </c>
      <c r="CS196" s="31">
        <f t="shared" si="132"/>
        <v>2.3541380173187468E-2</v>
      </c>
      <c r="CT196" s="31">
        <f t="shared" si="132"/>
        <v>2.3541380173187468E-2</v>
      </c>
      <c r="CU196" s="31">
        <f t="shared" si="133"/>
        <v>2.3541380173187468E-2</v>
      </c>
      <c r="CV196" s="31">
        <f t="shared" si="133"/>
        <v>2.3541380173187468E-2</v>
      </c>
      <c r="CW196" s="31">
        <f t="shared" si="133"/>
        <v>2.3541380173187468E-2</v>
      </c>
      <c r="CX196" s="31">
        <f t="shared" si="133"/>
        <v>2.3541380173187468E-2</v>
      </c>
      <c r="CY196" s="31">
        <f t="shared" si="133"/>
        <v>2.3541380173187468E-2</v>
      </c>
    </row>
    <row r="197" spans="1:103" ht="13.5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134"/>
        <v>1.7629850221201865E-2</v>
      </c>
      <c r="J197" s="19">
        <f t="shared" si="134"/>
        <v>1.7632116284203355E-2</v>
      </c>
      <c r="K197" s="19">
        <f t="shared" si="134"/>
        <v>1.7634382347204845E-2</v>
      </c>
      <c r="L197" s="19">
        <f t="shared" si="134"/>
        <v>1.7636648410206335E-2</v>
      </c>
      <c r="M197" s="75">
        <f>[3]Rates2010!O246+[3]Rates2010!O271+[3]Rates2010!O296</f>
        <v>1.7638914473207822E-2</v>
      </c>
      <c r="N197" s="19">
        <f t="shared" si="135"/>
        <v>1.7638057699791869E-2</v>
      </c>
      <c r="O197" s="19">
        <f t="shared" si="135"/>
        <v>1.7637200926375912E-2</v>
      </c>
      <c r="P197" s="19">
        <f t="shared" si="135"/>
        <v>1.7636344152959955E-2</v>
      </c>
      <c r="Q197" s="19">
        <f t="shared" si="135"/>
        <v>1.7635487379543999E-2</v>
      </c>
      <c r="R197" s="19">
        <f t="shared" si="135"/>
        <v>1.7634630606128042E-2</v>
      </c>
      <c r="S197" s="19">
        <f t="shared" si="135"/>
        <v>1.7633773832712085E-2</v>
      </c>
      <c r="T197" s="19">
        <f t="shared" si="135"/>
        <v>1.7632917059296128E-2</v>
      </c>
      <c r="U197" s="19">
        <f t="shared" si="135"/>
        <v>1.7632060285880172E-2</v>
      </c>
      <c r="V197" s="19">
        <f t="shared" si="135"/>
        <v>1.7631203512464215E-2</v>
      </c>
      <c r="W197" s="75">
        <f>[3]Rates2020!O246+[3]Rates2020!O271+[3]Rates2020!O296</f>
        <v>1.7630346739048272E-2</v>
      </c>
      <c r="X197" s="19">
        <f t="shared" si="136"/>
        <v>1.7630662991154743E-2</v>
      </c>
      <c r="Y197" s="19">
        <f t="shared" si="136"/>
        <v>1.7630979243261215E-2</v>
      </c>
      <c r="Z197" s="19">
        <f t="shared" si="136"/>
        <v>1.7631295495367686E-2</v>
      </c>
      <c r="AA197" s="19">
        <f t="shared" si="136"/>
        <v>1.7631611747474157E-2</v>
      </c>
      <c r="AB197" s="19">
        <f t="shared" si="136"/>
        <v>1.7631927999580629E-2</v>
      </c>
      <c r="AC197" s="19">
        <f t="shared" si="136"/>
        <v>1.76322442516871E-2</v>
      </c>
      <c r="AD197" s="19">
        <f t="shared" si="136"/>
        <v>1.7632560503793571E-2</v>
      </c>
      <c r="AE197" s="19">
        <f t="shared" si="136"/>
        <v>1.7632876755900043E-2</v>
      </c>
      <c r="AF197" s="19">
        <f t="shared" si="136"/>
        <v>1.7633193008006514E-2</v>
      </c>
      <c r="AG197" s="75">
        <f>[3]Rates2030!O246+[3]Rates2030!O271+[3]Rates2030!O296</f>
        <v>1.7633509260112996E-2</v>
      </c>
      <c r="AH197" s="19">
        <f t="shared" si="128"/>
        <v>1.7633509260112996E-2</v>
      </c>
      <c r="AI197" s="19">
        <f t="shared" si="129"/>
        <v>1.7633509260112996E-2</v>
      </c>
      <c r="AJ197" s="19">
        <f t="shared" si="129"/>
        <v>1.7633509260112996E-2</v>
      </c>
      <c r="AK197" s="19">
        <f t="shared" si="129"/>
        <v>1.7633509260112996E-2</v>
      </c>
      <c r="AL197" s="19">
        <f t="shared" si="129"/>
        <v>1.7633509260112996E-2</v>
      </c>
      <c r="AM197" s="19">
        <f t="shared" si="129"/>
        <v>1.7633509260112996E-2</v>
      </c>
      <c r="AN197" s="19">
        <f t="shared" si="129"/>
        <v>1.7633509260112996E-2</v>
      </c>
      <c r="AO197" s="19">
        <f t="shared" si="129"/>
        <v>1.7633509260112996E-2</v>
      </c>
      <c r="AP197" s="19">
        <f t="shared" si="129"/>
        <v>1.7633509260112996E-2</v>
      </c>
      <c r="AQ197" s="19">
        <f t="shared" si="129"/>
        <v>1.7633509260112996E-2</v>
      </c>
      <c r="AR197" s="19">
        <f t="shared" si="129"/>
        <v>1.7633509260112996E-2</v>
      </c>
      <c r="AS197" s="19">
        <f t="shared" si="129"/>
        <v>1.7633509260112996E-2</v>
      </c>
      <c r="AT197" s="19">
        <f t="shared" si="129"/>
        <v>1.7633509260112996E-2</v>
      </c>
      <c r="AU197" s="19">
        <f t="shared" si="129"/>
        <v>1.7633509260112996E-2</v>
      </c>
      <c r="AV197" s="19">
        <f t="shared" si="129"/>
        <v>1.7633509260112996E-2</v>
      </c>
      <c r="AW197" s="19">
        <f t="shared" si="129"/>
        <v>1.7633509260112996E-2</v>
      </c>
      <c r="AX197" s="19">
        <f t="shared" si="129"/>
        <v>1.7633509260112996E-2</v>
      </c>
      <c r="AY197" s="19">
        <f t="shared" si="130"/>
        <v>1.7633509260112996E-2</v>
      </c>
      <c r="AZ197" s="19">
        <f t="shared" si="130"/>
        <v>1.7633509260112996E-2</v>
      </c>
      <c r="BA197" s="19">
        <f t="shared" si="130"/>
        <v>1.7633509260112996E-2</v>
      </c>
      <c r="BB197" s="19">
        <f t="shared" si="130"/>
        <v>1.7633509260112996E-2</v>
      </c>
      <c r="BC197" s="19">
        <f t="shared" si="130"/>
        <v>1.7633509260112996E-2</v>
      </c>
      <c r="BD197" s="19">
        <f t="shared" si="130"/>
        <v>1.7633509260112996E-2</v>
      </c>
      <c r="BE197" s="19">
        <f t="shared" si="130"/>
        <v>1.7633509260112996E-2</v>
      </c>
      <c r="BF197" s="19">
        <f t="shared" si="130"/>
        <v>1.7633509260112996E-2</v>
      </c>
      <c r="BG197" s="19">
        <f t="shared" si="130"/>
        <v>1.7633509260112996E-2</v>
      </c>
      <c r="BH197" s="19">
        <f t="shared" si="130"/>
        <v>1.7633509260112996E-2</v>
      </c>
      <c r="BI197" s="19">
        <f t="shared" si="130"/>
        <v>1.7633509260112996E-2</v>
      </c>
      <c r="BJ197" s="19">
        <f t="shared" si="130"/>
        <v>1.7633509260112996E-2</v>
      </c>
      <c r="BK197" s="19">
        <f t="shared" si="130"/>
        <v>1.7633509260112996E-2</v>
      </c>
      <c r="BL197" s="19">
        <f t="shared" si="130"/>
        <v>1.7633509260112996E-2</v>
      </c>
      <c r="BM197" s="19">
        <f t="shared" si="130"/>
        <v>1.7633509260112996E-2</v>
      </c>
      <c r="BN197" s="19">
        <f t="shared" si="130"/>
        <v>1.7633509260112996E-2</v>
      </c>
      <c r="BO197" s="19">
        <f t="shared" si="131"/>
        <v>1.7633509260112996E-2</v>
      </c>
      <c r="BP197" s="19">
        <f t="shared" si="131"/>
        <v>1.7633509260112996E-2</v>
      </c>
      <c r="BQ197" s="19">
        <f t="shared" si="131"/>
        <v>1.7633509260112996E-2</v>
      </c>
      <c r="BR197" s="19">
        <f t="shared" si="131"/>
        <v>1.7633509260112996E-2</v>
      </c>
      <c r="BS197" s="19">
        <f t="shared" si="131"/>
        <v>1.7633509260112996E-2</v>
      </c>
      <c r="BT197" s="19">
        <f t="shared" si="131"/>
        <v>1.7633509260112996E-2</v>
      </c>
      <c r="BU197" s="19">
        <f t="shared" si="131"/>
        <v>1.7633509260112996E-2</v>
      </c>
      <c r="BV197" s="19">
        <f t="shared" si="131"/>
        <v>1.7633509260112996E-2</v>
      </c>
      <c r="BW197" s="19">
        <f t="shared" si="131"/>
        <v>1.7633509260112996E-2</v>
      </c>
      <c r="BX197" s="19">
        <f t="shared" si="131"/>
        <v>1.7633509260112996E-2</v>
      </c>
      <c r="BY197" s="19">
        <f t="shared" si="131"/>
        <v>1.7633509260112996E-2</v>
      </c>
      <c r="BZ197" s="19">
        <f t="shared" si="131"/>
        <v>1.7633509260112996E-2</v>
      </c>
      <c r="CA197" s="19">
        <f t="shared" si="131"/>
        <v>1.7633509260112996E-2</v>
      </c>
      <c r="CB197" s="19">
        <f t="shared" si="131"/>
        <v>1.7633509260112996E-2</v>
      </c>
      <c r="CC197" s="19">
        <f t="shared" si="131"/>
        <v>1.7633509260112996E-2</v>
      </c>
      <c r="CD197" s="19">
        <f t="shared" si="131"/>
        <v>1.7633509260112996E-2</v>
      </c>
      <c r="CE197" s="19">
        <f t="shared" si="132"/>
        <v>1.7633509260112996E-2</v>
      </c>
      <c r="CF197" s="19">
        <f t="shared" si="132"/>
        <v>1.7633509260112996E-2</v>
      </c>
      <c r="CG197" s="19">
        <f t="shared" si="132"/>
        <v>1.7633509260112996E-2</v>
      </c>
      <c r="CH197" s="19">
        <f t="shared" si="132"/>
        <v>1.7633509260112996E-2</v>
      </c>
      <c r="CI197" s="19">
        <f t="shared" si="132"/>
        <v>1.7633509260112996E-2</v>
      </c>
      <c r="CJ197" s="19">
        <f t="shared" si="132"/>
        <v>1.7633509260112996E-2</v>
      </c>
      <c r="CK197" s="19">
        <f t="shared" si="132"/>
        <v>1.7633509260112996E-2</v>
      </c>
      <c r="CL197" s="19">
        <f t="shared" si="132"/>
        <v>1.7633509260112996E-2</v>
      </c>
      <c r="CM197" s="19">
        <f t="shared" si="132"/>
        <v>1.7633509260112996E-2</v>
      </c>
      <c r="CN197" s="19">
        <f t="shared" si="132"/>
        <v>1.7633509260112996E-2</v>
      </c>
      <c r="CO197" s="19">
        <f t="shared" si="132"/>
        <v>1.7633509260112996E-2</v>
      </c>
      <c r="CP197" s="19">
        <f t="shared" si="132"/>
        <v>1.7633509260112996E-2</v>
      </c>
      <c r="CQ197" s="19">
        <f t="shared" si="132"/>
        <v>1.7633509260112996E-2</v>
      </c>
      <c r="CR197" s="19">
        <f t="shared" si="132"/>
        <v>1.7633509260112996E-2</v>
      </c>
      <c r="CS197" s="19">
        <f t="shared" si="132"/>
        <v>1.7633509260112996E-2</v>
      </c>
      <c r="CT197" s="19">
        <f t="shared" si="132"/>
        <v>1.7633509260112996E-2</v>
      </c>
      <c r="CU197" s="19">
        <f t="shared" si="133"/>
        <v>1.7633509260112996E-2</v>
      </c>
      <c r="CV197" s="19">
        <f t="shared" si="133"/>
        <v>1.7633509260112996E-2</v>
      </c>
      <c r="CW197" s="19">
        <f t="shared" si="133"/>
        <v>1.7633509260112996E-2</v>
      </c>
      <c r="CX197" s="19">
        <f t="shared" si="133"/>
        <v>1.7633509260112996E-2</v>
      </c>
      <c r="CY197" s="19">
        <f t="shared" si="133"/>
        <v>1.7633509260112996E-2</v>
      </c>
    </row>
    <row r="198" spans="1:103" ht="13.5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134"/>
        <v>1.3283391225167567E-2</v>
      </c>
      <c r="J198" s="19">
        <f t="shared" si="134"/>
        <v>1.3281993291947007E-2</v>
      </c>
      <c r="K198" s="19">
        <f t="shared" si="134"/>
        <v>1.3280595358726447E-2</v>
      </c>
      <c r="L198" s="19">
        <f t="shared" si="134"/>
        <v>1.3279197425505887E-2</v>
      </c>
      <c r="M198" s="75">
        <f>[3]Rates2010!O247+[3]Rates2010!O272+[3]Rates2010!O297</f>
        <v>1.3277799492285325E-2</v>
      </c>
      <c r="N198" s="19">
        <f t="shared" si="135"/>
        <v>1.3277526512575981E-2</v>
      </c>
      <c r="O198" s="19">
        <f t="shared" si="135"/>
        <v>1.3277253532866637E-2</v>
      </c>
      <c r="P198" s="19">
        <f t="shared" si="135"/>
        <v>1.3276980553157293E-2</v>
      </c>
      <c r="Q198" s="19">
        <f t="shared" si="135"/>
        <v>1.3276707573447949E-2</v>
      </c>
      <c r="R198" s="19">
        <f t="shared" si="135"/>
        <v>1.3276434593738605E-2</v>
      </c>
      <c r="S198" s="19">
        <f t="shared" si="135"/>
        <v>1.3276161614029261E-2</v>
      </c>
      <c r="T198" s="19">
        <f t="shared" si="135"/>
        <v>1.3275888634319917E-2</v>
      </c>
      <c r="U198" s="19">
        <f t="shared" si="135"/>
        <v>1.3275615654610573E-2</v>
      </c>
      <c r="V198" s="19">
        <f t="shared" si="135"/>
        <v>1.3275342674901229E-2</v>
      </c>
      <c r="W198" s="75">
        <f>[3]Rates2020!O247+[3]Rates2020!O272+[3]Rates2020!O297</f>
        <v>1.327506969519188E-2</v>
      </c>
      <c r="X198" s="19">
        <f t="shared" si="136"/>
        <v>1.3275144834047875E-2</v>
      </c>
      <c r="Y198" s="19">
        <f t="shared" si="136"/>
        <v>1.327521997290387E-2</v>
      </c>
      <c r="Z198" s="19">
        <f t="shared" si="136"/>
        <v>1.3275295111759865E-2</v>
      </c>
      <c r="AA198" s="19">
        <f t="shared" si="136"/>
        <v>1.327537025061586E-2</v>
      </c>
      <c r="AB198" s="19">
        <f t="shared" si="136"/>
        <v>1.3275445389471854E-2</v>
      </c>
      <c r="AC198" s="19">
        <f t="shared" si="136"/>
        <v>1.3275520528327849E-2</v>
      </c>
      <c r="AD198" s="19">
        <f t="shared" si="136"/>
        <v>1.3275595667183844E-2</v>
      </c>
      <c r="AE198" s="19">
        <f t="shared" si="136"/>
        <v>1.3275670806039839E-2</v>
      </c>
      <c r="AF198" s="19">
        <f t="shared" si="136"/>
        <v>1.3275745944895834E-2</v>
      </c>
      <c r="AG198" s="75">
        <f>[3]Rates2030!O247+[3]Rates2030!O272+[3]Rates2030!O297</f>
        <v>1.3275821083751834E-2</v>
      </c>
      <c r="AH198" s="19">
        <f t="shared" si="128"/>
        <v>1.3275821083751834E-2</v>
      </c>
      <c r="AI198" s="19">
        <f t="shared" si="129"/>
        <v>1.3275821083751834E-2</v>
      </c>
      <c r="AJ198" s="19">
        <f t="shared" si="129"/>
        <v>1.3275821083751834E-2</v>
      </c>
      <c r="AK198" s="19">
        <f t="shared" si="129"/>
        <v>1.3275821083751834E-2</v>
      </c>
      <c r="AL198" s="19">
        <f t="shared" si="129"/>
        <v>1.3275821083751834E-2</v>
      </c>
      <c r="AM198" s="19">
        <f t="shared" si="129"/>
        <v>1.3275821083751834E-2</v>
      </c>
      <c r="AN198" s="19">
        <f t="shared" si="129"/>
        <v>1.3275821083751834E-2</v>
      </c>
      <c r="AO198" s="19">
        <f t="shared" si="129"/>
        <v>1.3275821083751834E-2</v>
      </c>
      <c r="AP198" s="19">
        <f t="shared" si="129"/>
        <v>1.3275821083751834E-2</v>
      </c>
      <c r="AQ198" s="19">
        <f t="shared" si="129"/>
        <v>1.3275821083751834E-2</v>
      </c>
      <c r="AR198" s="19">
        <f t="shared" si="129"/>
        <v>1.3275821083751834E-2</v>
      </c>
      <c r="AS198" s="19">
        <f t="shared" si="129"/>
        <v>1.3275821083751834E-2</v>
      </c>
      <c r="AT198" s="19">
        <f t="shared" si="129"/>
        <v>1.3275821083751834E-2</v>
      </c>
      <c r="AU198" s="19">
        <f t="shared" si="129"/>
        <v>1.3275821083751834E-2</v>
      </c>
      <c r="AV198" s="19">
        <f t="shared" si="129"/>
        <v>1.3275821083751834E-2</v>
      </c>
      <c r="AW198" s="19">
        <f t="shared" si="129"/>
        <v>1.3275821083751834E-2</v>
      </c>
      <c r="AX198" s="19">
        <f t="shared" si="129"/>
        <v>1.3275821083751834E-2</v>
      </c>
      <c r="AY198" s="19">
        <f t="shared" si="130"/>
        <v>1.3275821083751834E-2</v>
      </c>
      <c r="AZ198" s="19">
        <f t="shared" si="130"/>
        <v>1.3275821083751834E-2</v>
      </c>
      <c r="BA198" s="19">
        <f t="shared" si="130"/>
        <v>1.3275821083751834E-2</v>
      </c>
      <c r="BB198" s="19">
        <f t="shared" si="130"/>
        <v>1.3275821083751834E-2</v>
      </c>
      <c r="BC198" s="19">
        <f t="shared" si="130"/>
        <v>1.3275821083751834E-2</v>
      </c>
      <c r="BD198" s="19">
        <f t="shared" si="130"/>
        <v>1.3275821083751834E-2</v>
      </c>
      <c r="BE198" s="19">
        <f t="shared" si="130"/>
        <v>1.3275821083751834E-2</v>
      </c>
      <c r="BF198" s="19">
        <f t="shared" si="130"/>
        <v>1.3275821083751834E-2</v>
      </c>
      <c r="BG198" s="19">
        <f t="shared" si="130"/>
        <v>1.3275821083751834E-2</v>
      </c>
      <c r="BH198" s="19">
        <f t="shared" si="130"/>
        <v>1.3275821083751834E-2</v>
      </c>
      <c r="BI198" s="19">
        <f t="shared" si="130"/>
        <v>1.3275821083751834E-2</v>
      </c>
      <c r="BJ198" s="19">
        <f t="shared" si="130"/>
        <v>1.3275821083751834E-2</v>
      </c>
      <c r="BK198" s="19">
        <f t="shared" si="130"/>
        <v>1.3275821083751834E-2</v>
      </c>
      <c r="BL198" s="19">
        <f t="shared" si="130"/>
        <v>1.3275821083751834E-2</v>
      </c>
      <c r="BM198" s="19">
        <f t="shared" si="130"/>
        <v>1.3275821083751834E-2</v>
      </c>
      <c r="BN198" s="19">
        <f t="shared" si="130"/>
        <v>1.3275821083751834E-2</v>
      </c>
      <c r="BO198" s="19">
        <f t="shared" si="131"/>
        <v>1.3275821083751834E-2</v>
      </c>
      <c r="BP198" s="19">
        <f t="shared" si="131"/>
        <v>1.3275821083751834E-2</v>
      </c>
      <c r="BQ198" s="19">
        <f t="shared" si="131"/>
        <v>1.3275821083751834E-2</v>
      </c>
      <c r="BR198" s="19">
        <f t="shared" si="131"/>
        <v>1.3275821083751834E-2</v>
      </c>
      <c r="BS198" s="19">
        <f t="shared" si="131"/>
        <v>1.3275821083751834E-2</v>
      </c>
      <c r="BT198" s="19">
        <f t="shared" si="131"/>
        <v>1.3275821083751834E-2</v>
      </c>
      <c r="BU198" s="19">
        <f t="shared" si="131"/>
        <v>1.3275821083751834E-2</v>
      </c>
      <c r="BV198" s="19">
        <f t="shared" si="131"/>
        <v>1.3275821083751834E-2</v>
      </c>
      <c r="BW198" s="19">
        <f t="shared" si="131"/>
        <v>1.3275821083751834E-2</v>
      </c>
      <c r="BX198" s="19">
        <f t="shared" si="131"/>
        <v>1.3275821083751834E-2</v>
      </c>
      <c r="BY198" s="19">
        <f t="shared" si="131"/>
        <v>1.3275821083751834E-2</v>
      </c>
      <c r="BZ198" s="19">
        <f t="shared" si="131"/>
        <v>1.3275821083751834E-2</v>
      </c>
      <c r="CA198" s="19">
        <f t="shared" si="131"/>
        <v>1.3275821083751834E-2</v>
      </c>
      <c r="CB198" s="19">
        <f t="shared" si="131"/>
        <v>1.3275821083751834E-2</v>
      </c>
      <c r="CC198" s="19">
        <f t="shared" si="131"/>
        <v>1.3275821083751834E-2</v>
      </c>
      <c r="CD198" s="19">
        <f t="shared" si="131"/>
        <v>1.3275821083751834E-2</v>
      </c>
      <c r="CE198" s="19">
        <f t="shared" si="132"/>
        <v>1.3275821083751834E-2</v>
      </c>
      <c r="CF198" s="19">
        <f t="shared" si="132"/>
        <v>1.3275821083751834E-2</v>
      </c>
      <c r="CG198" s="19">
        <f t="shared" si="132"/>
        <v>1.3275821083751834E-2</v>
      </c>
      <c r="CH198" s="19">
        <f t="shared" si="132"/>
        <v>1.3275821083751834E-2</v>
      </c>
      <c r="CI198" s="19">
        <f t="shared" si="132"/>
        <v>1.3275821083751834E-2</v>
      </c>
      <c r="CJ198" s="19">
        <f t="shared" si="132"/>
        <v>1.3275821083751834E-2</v>
      </c>
      <c r="CK198" s="19">
        <f t="shared" si="132"/>
        <v>1.3275821083751834E-2</v>
      </c>
      <c r="CL198" s="19">
        <f t="shared" si="132"/>
        <v>1.3275821083751834E-2</v>
      </c>
      <c r="CM198" s="19">
        <f t="shared" si="132"/>
        <v>1.3275821083751834E-2</v>
      </c>
      <c r="CN198" s="19">
        <f t="shared" si="132"/>
        <v>1.3275821083751834E-2</v>
      </c>
      <c r="CO198" s="19">
        <f t="shared" si="132"/>
        <v>1.3275821083751834E-2</v>
      </c>
      <c r="CP198" s="19">
        <f t="shared" si="132"/>
        <v>1.3275821083751834E-2</v>
      </c>
      <c r="CQ198" s="19">
        <f t="shared" si="132"/>
        <v>1.3275821083751834E-2</v>
      </c>
      <c r="CR198" s="19">
        <f t="shared" si="132"/>
        <v>1.3275821083751834E-2</v>
      </c>
      <c r="CS198" s="19">
        <f t="shared" si="132"/>
        <v>1.3275821083751834E-2</v>
      </c>
      <c r="CT198" s="19">
        <f t="shared" si="132"/>
        <v>1.3275821083751834E-2</v>
      </c>
      <c r="CU198" s="19">
        <f t="shared" si="133"/>
        <v>1.3275821083751834E-2</v>
      </c>
      <c r="CV198" s="19">
        <f t="shared" si="133"/>
        <v>1.3275821083751834E-2</v>
      </c>
      <c r="CW198" s="19">
        <f t="shared" si="133"/>
        <v>1.3275821083751834E-2</v>
      </c>
      <c r="CX198" s="19">
        <f t="shared" si="133"/>
        <v>1.3275821083751834E-2</v>
      </c>
      <c r="CY198" s="19">
        <f t="shared" si="133"/>
        <v>1.3275821083751834E-2</v>
      </c>
    </row>
    <row r="199" spans="1:103" ht="13.5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134"/>
        <v>1.2781720735219288E-2</v>
      </c>
      <c r="J199" s="19">
        <f t="shared" si="134"/>
        <v>1.2781458855507985E-2</v>
      </c>
      <c r="K199" s="19">
        <f t="shared" si="134"/>
        <v>1.2781196975796681E-2</v>
      </c>
      <c r="L199" s="19">
        <f t="shared" si="134"/>
        <v>1.2780935096085378E-2</v>
      </c>
      <c r="M199" s="75">
        <f>[3]Rates2010!O248+[3]Rates2010!O273+[3]Rates2010!O298</f>
        <v>1.2780673216374076E-2</v>
      </c>
      <c r="N199" s="19">
        <f t="shared" si="135"/>
        <v>1.2780689880795167E-2</v>
      </c>
      <c r="O199" s="19">
        <f t="shared" si="135"/>
        <v>1.2780706545216259E-2</v>
      </c>
      <c r="P199" s="19">
        <f t="shared" si="135"/>
        <v>1.278072320963735E-2</v>
      </c>
      <c r="Q199" s="19">
        <f t="shared" si="135"/>
        <v>1.2780739874058441E-2</v>
      </c>
      <c r="R199" s="19">
        <f t="shared" si="135"/>
        <v>1.2780756538479533E-2</v>
      </c>
      <c r="S199" s="19">
        <f t="shared" si="135"/>
        <v>1.2780773202900624E-2</v>
      </c>
      <c r="T199" s="19">
        <f t="shared" si="135"/>
        <v>1.2780789867321715E-2</v>
      </c>
      <c r="U199" s="19">
        <f t="shared" si="135"/>
        <v>1.2780806531742806E-2</v>
      </c>
      <c r="V199" s="19">
        <f t="shared" si="135"/>
        <v>1.2780823196163898E-2</v>
      </c>
      <c r="W199" s="75">
        <f>[3]Rates2020!O248+[3]Rates2020!O273+[3]Rates2020!O298</f>
        <v>1.2780839860584993E-2</v>
      </c>
      <c r="X199" s="19">
        <f t="shared" si="136"/>
        <v>1.2780865059738404E-2</v>
      </c>
      <c r="Y199" s="19">
        <f t="shared" si="136"/>
        <v>1.2780890258891816E-2</v>
      </c>
      <c r="Z199" s="19">
        <f t="shared" si="136"/>
        <v>1.2780915458045227E-2</v>
      </c>
      <c r="AA199" s="19">
        <f t="shared" si="136"/>
        <v>1.2780940657198639E-2</v>
      </c>
      <c r="AB199" s="19">
        <f t="shared" si="136"/>
        <v>1.278096585635205E-2</v>
      </c>
      <c r="AC199" s="19">
        <f t="shared" si="136"/>
        <v>1.2780991055505462E-2</v>
      </c>
      <c r="AD199" s="19">
        <f t="shared" si="136"/>
        <v>1.2781016254658873E-2</v>
      </c>
      <c r="AE199" s="19">
        <f t="shared" si="136"/>
        <v>1.2781041453812285E-2</v>
      </c>
      <c r="AF199" s="19">
        <f t="shared" si="136"/>
        <v>1.2781066652965696E-2</v>
      </c>
      <c r="AG199" s="75">
        <f>[3]Rates2030!O248+[3]Rates2030!O273+[3]Rates2030!O298</f>
        <v>1.2781091852119101E-2</v>
      </c>
      <c r="AH199" s="19">
        <f t="shared" si="128"/>
        <v>1.2781091852119101E-2</v>
      </c>
      <c r="AI199" s="19">
        <f t="shared" si="129"/>
        <v>1.2781091852119101E-2</v>
      </c>
      <c r="AJ199" s="19">
        <f t="shared" si="129"/>
        <v>1.2781091852119101E-2</v>
      </c>
      <c r="AK199" s="19">
        <f t="shared" si="129"/>
        <v>1.2781091852119101E-2</v>
      </c>
      <c r="AL199" s="19">
        <f t="shared" si="129"/>
        <v>1.2781091852119101E-2</v>
      </c>
      <c r="AM199" s="19">
        <f t="shared" si="129"/>
        <v>1.2781091852119101E-2</v>
      </c>
      <c r="AN199" s="19">
        <f t="shared" si="129"/>
        <v>1.2781091852119101E-2</v>
      </c>
      <c r="AO199" s="19">
        <f t="shared" si="129"/>
        <v>1.2781091852119101E-2</v>
      </c>
      <c r="AP199" s="19">
        <f t="shared" si="129"/>
        <v>1.2781091852119101E-2</v>
      </c>
      <c r="AQ199" s="19">
        <f t="shared" si="129"/>
        <v>1.2781091852119101E-2</v>
      </c>
      <c r="AR199" s="19">
        <f t="shared" si="129"/>
        <v>1.2781091852119101E-2</v>
      </c>
      <c r="AS199" s="19">
        <f t="shared" si="129"/>
        <v>1.2781091852119101E-2</v>
      </c>
      <c r="AT199" s="19">
        <f t="shared" si="129"/>
        <v>1.2781091852119101E-2</v>
      </c>
      <c r="AU199" s="19">
        <f t="shared" si="129"/>
        <v>1.2781091852119101E-2</v>
      </c>
      <c r="AV199" s="19">
        <f t="shared" si="129"/>
        <v>1.2781091852119101E-2</v>
      </c>
      <c r="AW199" s="19">
        <f t="shared" si="129"/>
        <v>1.2781091852119101E-2</v>
      </c>
      <c r="AX199" s="19">
        <f t="shared" ref="AX199:BM212" si="137">$AG199</f>
        <v>1.2781091852119101E-2</v>
      </c>
      <c r="AY199" s="19">
        <f t="shared" si="130"/>
        <v>1.2781091852119101E-2</v>
      </c>
      <c r="AZ199" s="19">
        <f t="shared" si="130"/>
        <v>1.2781091852119101E-2</v>
      </c>
      <c r="BA199" s="19">
        <f t="shared" si="130"/>
        <v>1.2781091852119101E-2</v>
      </c>
      <c r="BB199" s="19">
        <f t="shared" si="130"/>
        <v>1.2781091852119101E-2</v>
      </c>
      <c r="BC199" s="19">
        <f t="shared" si="130"/>
        <v>1.2781091852119101E-2</v>
      </c>
      <c r="BD199" s="19">
        <f t="shared" si="130"/>
        <v>1.2781091852119101E-2</v>
      </c>
      <c r="BE199" s="19">
        <f t="shared" si="130"/>
        <v>1.2781091852119101E-2</v>
      </c>
      <c r="BF199" s="19">
        <f t="shared" si="130"/>
        <v>1.2781091852119101E-2</v>
      </c>
      <c r="BG199" s="19">
        <f t="shared" si="130"/>
        <v>1.2781091852119101E-2</v>
      </c>
      <c r="BH199" s="19">
        <f t="shared" si="130"/>
        <v>1.2781091852119101E-2</v>
      </c>
      <c r="BI199" s="19">
        <f t="shared" si="130"/>
        <v>1.2781091852119101E-2</v>
      </c>
      <c r="BJ199" s="19">
        <f t="shared" si="130"/>
        <v>1.2781091852119101E-2</v>
      </c>
      <c r="BK199" s="19">
        <f t="shared" si="130"/>
        <v>1.2781091852119101E-2</v>
      </c>
      <c r="BL199" s="19">
        <f t="shared" si="130"/>
        <v>1.2781091852119101E-2</v>
      </c>
      <c r="BM199" s="19">
        <f t="shared" si="130"/>
        <v>1.2781091852119101E-2</v>
      </c>
      <c r="BN199" s="19">
        <f t="shared" ref="BN199:CC212" si="138">$AG199</f>
        <v>1.2781091852119101E-2</v>
      </c>
      <c r="BO199" s="19">
        <f t="shared" si="131"/>
        <v>1.2781091852119101E-2</v>
      </c>
      <c r="BP199" s="19">
        <f t="shared" si="131"/>
        <v>1.2781091852119101E-2</v>
      </c>
      <c r="BQ199" s="19">
        <f t="shared" si="131"/>
        <v>1.2781091852119101E-2</v>
      </c>
      <c r="BR199" s="19">
        <f t="shared" si="131"/>
        <v>1.2781091852119101E-2</v>
      </c>
      <c r="BS199" s="19">
        <f t="shared" si="131"/>
        <v>1.2781091852119101E-2</v>
      </c>
      <c r="BT199" s="19">
        <f t="shared" si="131"/>
        <v>1.2781091852119101E-2</v>
      </c>
      <c r="BU199" s="19">
        <f t="shared" si="131"/>
        <v>1.2781091852119101E-2</v>
      </c>
      <c r="BV199" s="19">
        <f t="shared" si="131"/>
        <v>1.2781091852119101E-2</v>
      </c>
      <c r="BW199" s="19">
        <f t="shared" si="131"/>
        <v>1.2781091852119101E-2</v>
      </c>
      <c r="BX199" s="19">
        <f t="shared" si="131"/>
        <v>1.2781091852119101E-2</v>
      </c>
      <c r="BY199" s="19">
        <f t="shared" si="131"/>
        <v>1.2781091852119101E-2</v>
      </c>
      <c r="BZ199" s="19">
        <f t="shared" si="131"/>
        <v>1.2781091852119101E-2</v>
      </c>
      <c r="CA199" s="19">
        <f t="shared" si="131"/>
        <v>1.2781091852119101E-2</v>
      </c>
      <c r="CB199" s="19">
        <f t="shared" si="131"/>
        <v>1.2781091852119101E-2</v>
      </c>
      <c r="CC199" s="19">
        <f t="shared" si="131"/>
        <v>1.2781091852119101E-2</v>
      </c>
      <c r="CD199" s="19">
        <f t="shared" ref="CD199:CS212" si="139">$AG199</f>
        <v>1.2781091852119101E-2</v>
      </c>
      <c r="CE199" s="19">
        <f t="shared" si="132"/>
        <v>1.2781091852119101E-2</v>
      </c>
      <c r="CF199" s="19">
        <f t="shared" si="132"/>
        <v>1.2781091852119101E-2</v>
      </c>
      <c r="CG199" s="19">
        <f t="shared" si="132"/>
        <v>1.2781091852119101E-2</v>
      </c>
      <c r="CH199" s="19">
        <f t="shared" si="132"/>
        <v>1.2781091852119101E-2</v>
      </c>
      <c r="CI199" s="19">
        <f t="shared" si="132"/>
        <v>1.2781091852119101E-2</v>
      </c>
      <c r="CJ199" s="19">
        <f t="shared" si="132"/>
        <v>1.2781091852119101E-2</v>
      </c>
      <c r="CK199" s="19">
        <f t="shared" si="132"/>
        <v>1.2781091852119101E-2</v>
      </c>
      <c r="CL199" s="19">
        <f t="shared" si="132"/>
        <v>1.2781091852119101E-2</v>
      </c>
      <c r="CM199" s="19">
        <f t="shared" si="132"/>
        <v>1.2781091852119101E-2</v>
      </c>
      <c r="CN199" s="19">
        <f t="shared" si="132"/>
        <v>1.2781091852119101E-2</v>
      </c>
      <c r="CO199" s="19">
        <f t="shared" si="132"/>
        <v>1.2781091852119101E-2</v>
      </c>
      <c r="CP199" s="19">
        <f t="shared" si="132"/>
        <v>1.2781091852119101E-2</v>
      </c>
      <c r="CQ199" s="19">
        <f t="shared" si="132"/>
        <v>1.2781091852119101E-2</v>
      </c>
      <c r="CR199" s="19">
        <f t="shared" si="132"/>
        <v>1.2781091852119101E-2</v>
      </c>
      <c r="CS199" s="19">
        <f t="shared" si="132"/>
        <v>1.2781091852119101E-2</v>
      </c>
      <c r="CT199" s="19">
        <f t="shared" ref="CT199:CY212" si="140">$AG199</f>
        <v>1.2781091852119101E-2</v>
      </c>
      <c r="CU199" s="19">
        <f t="shared" si="133"/>
        <v>1.2781091852119101E-2</v>
      </c>
      <c r="CV199" s="19">
        <f t="shared" si="133"/>
        <v>1.2781091852119101E-2</v>
      </c>
      <c r="CW199" s="19">
        <f t="shared" si="133"/>
        <v>1.2781091852119101E-2</v>
      </c>
      <c r="CX199" s="19">
        <f t="shared" si="133"/>
        <v>1.2781091852119101E-2</v>
      </c>
      <c r="CY199" s="19">
        <f t="shared" si="133"/>
        <v>1.2781091852119101E-2</v>
      </c>
    </row>
    <row r="200" spans="1:103" ht="13.5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134"/>
        <v>1.3260068506429343E-2</v>
      </c>
      <c r="J200" s="37">
        <f t="shared" si="134"/>
        <v>1.3260006245636415E-2</v>
      </c>
      <c r="K200" s="37">
        <f t="shared" si="134"/>
        <v>1.3259943984843488E-2</v>
      </c>
      <c r="L200" s="37">
        <f t="shared" si="134"/>
        <v>1.325988172405056E-2</v>
      </c>
      <c r="M200" s="78">
        <f>[3]Rates2010!O249+[3]Rates2010!O274+[3]Rates2010!O299</f>
        <v>1.3259819463257634E-2</v>
      </c>
      <c r="N200" s="37">
        <f t="shared" si="135"/>
        <v>1.3259853546303827E-2</v>
      </c>
      <c r="O200" s="37">
        <f t="shared" si="135"/>
        <v>1.325988762935002E-2</v>
      </c>
      <c r="P200" s="37">
        <f t="shared" si="135"/>
        <v>1.3259921712396212E-2</v>
      </c>
      <c r="Q200" s="37">
        <f t="shared" si="135"/>
        <v>1.3259955795442405E-2</v>
      </c>
      <c r="R200" s="37">
        <f t="shared" si="135"/>
        <v>1.3259989878488598E-2</v>
      </c>
      <c r="S200" s="37">
        <f t="shared" si="135"/>
        <v>1.326002396153479E-2</v>
      </c>
      <c r="T200" s="37">
        <f t="shared" si="135"/>
        <v>1.3260058044580983E-2</v>
      </c>
      <c r="U200" s="37">
        <f t="shared" si="135"/>
        <v>1.3260092127627176E-2</v>
      </c>
      <c r="V200" s="37">
        <f t="shared" si="135"/>
        <v>1.3260126210673368E-2</v>
      </c>
      <c r="W200" s="78">
        <f>[3]Rates2020!O249+[3]Rates2020!O274+[3]Rates2020!O299</f>
        <v>1.3260160293719557E-2</v>
      </c>
      <c r="X200" s="37">
        <f t="shared" si="136"/>
        <v>1.3260160397973517E-2</v>
      </c>
      <c r="Y200" s="37">
        <f t="shared" si="136"/>
        <v>1.3260160502227477E-2</v>
      </c>
      <c r="Z200" s="37">
        <f t="shared" si="136"/>
        <v>1.3260160606481436E-2</v>
      </c>
      <c r="AA200" s="37">
        <f t="shared" si="136"/>
        <v>1.3260160710735396E-2</v>
      </c>
      <c r="AB200" s="37">
        <f t="shared" si="136"/>
        <v>1.3260160814989356E-2</v>
      </c>
      <c r="AC200" s="37">
        <f t="shared" si="136"/>
        <v>1.3260160919243315E-2</v>
      </c>
      <c r="AD200" s="37">
        <f t="shared" si="136"/>
        <v>1.3260161023497275E-2</v>
      </c>
      <c r="AE200" s="37">
        <f t="shared" si="136"/>
        <v>1.3260161127751234E-2</v>
      </c>
      <c r="AF200" s="37">
        <f t="shared" si="136"/>
        <v>1.3260161232005194E-2</v>
      </c>
      <c r="AG200" s="78">
        <f>[3]Rates2030!O249+[3]Rates2030!O274+[3]Rates2030!O299</f>
        <v>1.3260161336259152E-2</v>
      </c>
      <c r="AH200" s="37">
        <f t="shared" si="128"/>
        <v>1.3260161336259152E-2</v>
      </c>
      <c r="AI200" s="37">
        <f t="shared" ref="AI200:AW200" si="141">$AG200</f>
        <v>1.3260161336259152E-2</v>
      </c>
      <c r="AJ200" s="37">
        <f t="shared" si="141"/>
        <v>1.3260161336259152E-2</v>
      </c>
      <c r="AK200" s="37">
        <f t="shared" si="141"/>
        <v>1.3260161336259152E-2</v>
      </c>
      <c r="AL200" s="37">
        <f t="shared" si="141"/>
        <v>1.3260161336259152E-2</v>
      </c>
      <c r="AM200" s="37">
        <f t="shared" si="141"/>
        <v>1.3260161336259152E-2</v>
      </c>
      <c r="AN200" s="37">
        <f t="shared" si="141"/>
        <v>1.3260161336259152E-2</v>
      </c>
      <c r="AO200" s="37">
        <f t="shared" si="141"/>
        <v>1.3260161336259152E-2</v>
      </c>
      <c r="AP200" s="37">
        <f t="shared" si="141"/>
        <v>1.3260161336259152E-2</v>
      </c>
      <c r="AQ200" s="37">
        <f t="shared" si="141"/>
        <v>1.3260161336259152E-2</v>
      </c>
      <c r="AR200" s="37">
        <f t="shared" si="141"/>
        <v>1.3260161336259152E-2</v>
      </c>
      <c r="AS200" s="37">
        <f t="shared" si="141"/>
        <v>1.3260161336259152E-2</v>
      </c>
      <c r="AT200" s="37">
        <f t="shared" si="141"/>
        <v>1.3260161336259152E-2</v>
      </c>
      <c r="AU200" s="37">
        <f t="shared" si="141"/>
        <v>1.3260161336259152E-2</v>
      </c>
      <c r="AV200" s="37">
        <f t="shared" si="141"/>
        <v>1.3260161336259152E-2</v>
      </c>
      <c r="AW200" s="37">
        <f t="shared" si="141"/>
        <v>1.3260161336259152E-2</v>
      </c>
      <c r="AX200" s="37">
        <f t="shared" si="137"/>
        <v>1.3260161336259152E-2</v>
      </c>
      <c r="AY200" s="37">
        <f t="shared" si="137"/>
        <v>1.3260161336259152E-2</v>
      </c>
      <c r="AZ200" s="37">
        <f t="shared" si="137"/>
        <v>1.3260161336259152E-2</v>
      </c>
      <c r="BA200" s="37">
        <f t="shared" si="137"/>
        <v>1.3260161336259152E-2</v>
      </c>
      <c r="BB200" s="37">
        <f t="shared" si="137"/>
        <v>1.3260161336259152E-2</v>
      </c>
      <c r="BC200" s="37">
        <f t="shared" si="137"/>
        <v>1.3260161336259152E-2</v>
      </c>
      <c r="BD200" s="37">
        <f t="shared" si="137"/>
        <v>1.3260161336259152E-2</v>
      </c>
      <c r="BE200" s="37">
        <f t="shared" si="137"/>
        <v>1.3260161336259152E-2</v>
      </c>
      <c r="BF200" s="37">
        <f t="shared" si="137"/>
        <v>1.3260161336259152E-2</v>
      </c>
      <c r="BG200" s="37">
        <f t="shared" si="137"/>
        <v>1.3260161336259152E-2</v>
      </c>
      <c r="BH200" s="37">
        <f t="shared" si="137"/>
        <v>1.3260161336259152E-2</v>
      </c>
      <c r="BI200" s="37">
        <f t="shared" si="137"/>
        <v>1.3260161336259152E-2</v>
      </c>
      <c r="BJ200" s="37">
        <f t="shared" si="137"/>
        <v>1.3260161336259152E-2</v>
      </c>
      <c r="BK200" s="37">
        <f t="shared" si="137"/>
        <v>1.3260161336259152E-2</v>
      </c>
      <c r="BL200" s="37">
        <f t="shared" si="137"/>
        <v>1.3260161336259152E-2</v>
      </c>
      <c r="BM200" s="37">
        <f t="shared" si="137"/>
        <v>1.3260161336259152E-2</v>
      </c>
      <c r="BN200" s="37">
        <f t="shared" si="138"/>
        <v>1.3260161336259152E-2</v>
      </c>
      <c r="BO200" s="37">
        <f t="shared" si="138"/>
        <v>1.3260161336259152E-2</v>
      </c>
      <c r="BP200" s="37">
        <f t="shared" si="138"/>
        <v>1.3260161336259152E-2</v>
      </c>
      <c r="BQ200" s="37">
        <f t="shared" si="138"/>
        <v>1.3260161336259152E-2</v>
      </c>
      <c r="BR200" s="37">
        <f t="shared" si="138"/>
        <v>1.3260161336259152E-2</v>
      </c>
      <c r="BS200" s="37">
        <f t="shared" si="138"/>
        <v>1.3260161336259152E-2</v>
      </c>
      <c r="BT200" s="37">
        <f t="shared" si="138"/>
        <v>1.3260161336259152E-2</v>
      </c>
      <c r="BU200" s="37">
        <f t="shared" si="138"/>
        <v>1.3260161336259152E-2</v>
      </c>
      <c r="BV200" s="37">
        <f t="shared" si="138"/>
        <v>1.3260161336259152E-2</v>
      </c>
      <c r="BW200" s="37">
        <f t="shared" si="138"/>
        <v>1.3260161336259152E-2</v>
      </c>
      <c r="BX200" s="37">
        <f t="shared" si="138"/>
        <v>1.3260161336259152E-2</v>
      </c>
      <c r="BY200" s="37">
        <f t="shared" si="138"/>
        <v>1.3260161336259152E-2</v>
      </c>
      <c r="BZ200" s="37">
        <f t="shared" si="138"/>
        <v>1.3260161336259152E-2</v>
      </c>
      <c r="CA200" s="37">
        <f t="shared" si="138"/>
        <v>1.3260161336259152E-2</v>
      </c>
      <c r="CB200" s="37">
        <f t="shared" si="138"/>
        <v>1.3260161336259152E-2</v>
      </c>
      <c r="CC200" s="37">
        <f t="shared" si="138"/>
        <v>1.3260161336259152E-2</v>
      </c>
      <c r="CD200" s="37">
        <f t="shared" si="139"/>
        <v>1.3260161336259152E-2</v>
      </c>
      <c r="CE200" s="37">
        <f t="shared" si="139"/>
        <v>1.3260161336259152E-2</v>
      </c>
      <c r="CF200" s="37">
        <f t="shared" si="139"/>
        <v>1.3260161336259152E-2</v>
      </c>
      <c r="CG200" s="37">
        <f t="shared" si="139"/>
        <v>1.3260161336259152E-2</v>
      </c>
      <c r="CH200" s="37">
        <f t="shared" si="139"/>
        <v>1.3260161336259152E-2</v>
      </c>
      <c r="CI200" s="37">
        <f t="shared" si="139"/>
        <v>1.3260161336259152E-2</v>
      </c>
      <c r="CJ200" s="37">
        <f t="shared" si="139"/>
        <v>1.3260161336259152E-2</v>
      </c>
      <c r="CK200" s="37">
        <f t="shared" si="139"/>
        <v>1.3260161336259152E-2</v>
      </c>
      <c r="CL200" s="37">
        <f t="shared" si="139"/>
        <v>1.3260161336259152E-2</v>
      </c>
      <c r="CM200" s="37">
        <f t="shared" si="139"/>
        <v>1.3260161336259152E-2</v>
      </c>
      <c r="CN200" s="37">
        <f t="shared" si="139"/>
        <v>1.3260161336259152E-2</v>
      </c>
      <c r="CO200" s="37">
        <f t="shared" si="139"/>
        <v>1.3260161336259152E-2</v>
      </c>
      <c r="CP200" s="37">
        <f t="shared" si="139"/>
        <v>1.3260161336259152E-2</v>
      </c>
      <c r="CQ200" s="37">
        <f t="shared" si="139"/>
        <v>1.3260161336259152E-2</v>
      </c>
      <c r="CR200" s="37">
        <f t="shared" si="139"/>
        <v>1.3260161336259152E-2</v>
      </c>
      <c r="CS200" s="37">
        <f t="shared" si="139"/>
        <v>1.3260161336259152E-2</v>
      </c>
      <c r="CT200" s="37">
        <f t="shared" si="140"/>
        <v>1.3260161336259152E-2</v>
      </c>
      <c r="CU200" s="37">
        <f t="shared" si="140"/>
        <v>1.3260161336259152E-2</v>
      </c>
      <c r="CV200" s="37">
        <f t="shared" si="140"/>
        <v>1.3260161336259152E-2</v>
      </c>
      <c r="CW200" s="37">
        <f t="shared" si="140"/>
        <v>1.3260161336259152E-2</v>
      </c>
      <c r="CX200" s="37">
        <f t="shared" si="140"/>
        <v>1.3260161336259152E-2</v>
      </c>
      <c r="CY200" s="37">
        <f t="shared" si="140"/>
        <v>1.3260161336259152E-2</v>
      </c>
    </row>
    <row r="201" spans="1:103" ht="13.5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42">H201+($M201-$H201)/5</f>
        <v>0.11983715219917013</v>
      </c>
      <c r="J201" s="13">
        <f t="shared" si="142"/>
        <v>0.11124062119275105</v>
      </c>
      <c r="K201" s="13">
        <f t="shared" si="142"/>
        <v>0.10264409018633197</v>
      </c>
      <c r="L201" s="13">
        <f t="shared" si="142"/>
        <v>9.4047559179912893E-2</v>
      </c>
      <c r="M201" s="74">
        <f>[3]Rates2010!E234+[3]Rates2010!E259+[3]Rates2010!E284</f>
        <v>8.5451028173493843E-2</v>
      </c>
      <c r="N201" s="13">
        <f t="shared" ref="N201:V212" si="143">M201+($W201-$M201)/10</f>
        <v>8.1582156659087787E-2</v>
      </c>
      <c r="O201" s="13">
        <f t="shared" si="143"/>
        <v>7.7713285144681732E-2</v>
      </c>
      <c r="P201" s="13">
        <f t="shared" si="143"/>
        <v>7.3844413630275677E-2</v>
      </c>
      <c r="Q201" s="13">
        <f t="shared" si="143"/>
        <v>6.9975542115869621E-2</v>
      </c>
      <c r="R201" s="13">
        <f t="shared" si="143"/>
        <v>6.6106670601463566E-2</v>
      </c>
      <c r="S201" s="13">
        <f t="shared" si="143"/>
        <v>6.223779908705751E-2</v>
      </c>
      <c r="T201" s="13">
        <f t="shared" si="143"/>
        <v>5.8368927572651455E-2</v>
      </c>
      <c r="U201" s="13">
        <f t="shared" si="143"/>
        <v>5.45000560582454E-2</v>
      </c>
      <c r="V201" s="13">
        <f t="shared" si="143"/>
        <v>5.0631184543839344E-2</v>
      </c>
      <c r="W201" s="74">
        <f>[3]Rates2020!E234+[3]Rates2020!E259+[3]Rates2020!E284</f>
        <v>4.6762313029433324E-2</v>
      </c>
      <c r="X201" s="13">
        <f t="shared" ref="X201:AF212" si="144">W201+($AG201-$W201)/10</f>
        <v>4.6497285305121906E-2</v>
      </c>
      <c r="Y201" s="13">
        <f t="shared" si="144"/>
        <v>4.6232257580810489E-2</v>
      </c>
      <c r="Z201" s="13">
        <f t="shared" si="144"/>
        <v>4.5967229856499071E-2</v>
      </c>
      <c r="AA201" s="13">
        <f t="shared" si="144"/>
        <v>4.5702202132187654E-2</v>
      </c>
      <c r="AB201" s="13">
        <f t="shared" si="144"/>
        <v>4.5437174407876237E-2</v>
      </c>
      <c r="AC201" s="13">
        <f t="shared" si="144"/>
        <v>4.5172146683564819E-2</v>
      </c>
      <c r="AD201" s="13">
        <f t="shared" si="144"/>
        <v>4.4907118959253402E-2</v>
      </c>
      <c r="AE201" s="13">
        <f t="shared" si="144"/>
        <v>4.4642091234941984E-2</v>
      </c>
      <c r="AF201" s="13">
        <f t="shared" si="144"/>
        <v>4.4377063510630567E-2</v>
      </c>
      <c r="AG201" s="74">
        <f>[3]Rates2030!E234+[3]Rates2030!E259+[3]Rates2030!E284</f>
        <v>4.4112035786319129E-2</v>
      </c>
      <c r="AH201" s="13">
        <f t="shared" ref="AH201:AW212" si="145">$AG201</f>
        <v>4.4112035786319129E-2</v>
      </c>
      <c r="AI201" s="13">
        <f t="shared" si="145"/>
        <v>4.4112035786319129E-2</v>
      </c>
      <c r="AJ201" s="13">
        <f t="shared" si="145"/>
        <v>4.4112035786319129E-2</v>
      </c>
      <c r="AK201" s="13">
        <f t="shared" si="145"/>
        <v>4.4112035786319129E-2</v>
      </c>
      <c r="AL201" s="13">
        <f t="shared" si="145"/>
        <v>4.4112035786319129E-2</v>
      </c>
      <c r="AM201" s="13">
        <f t="shared" si="145"/>
        <v>4.4112035786319129E-2</v>
      </c>
      <c r="AN201" s="13">
        <f t="shared" si="145"/>
        <v>4.4112035786319129E-2</v>
      </c>
      <c r="AO201" s="13">
        <f t="shared" si="145"/>
        <v>4.4112035786319129E-2</v>
      </c>
      <c r="AP201" s="13">
        <f t="shared" si="145"/>
        <v>4.4112035786319129E-2</v>
      </c>
      <c r="AQ201" s="13">
        <f t="shared" si="145"/>
        <v>4.4112035786319129E-2</v>
      </c>
      <c r="AR201" s="13">
        <f t="shared" si="145"/>
        <v>4.4112035786319129E-2</v>
      </c>
      <c r="AS201" s="13">
        <f t="shared" si="145"/>
        <v>4.4112035786319129E-2</v>
      </c>
      <c r="AT201" s="13">
        <f t="shared" si="145"/>
        <v>4.4112035786319129E-2</v>
      </c>
      <c r="AU201" s="13">
        <f t="shared" si="145"/>
        <v>4.4112035786319129E-2</v>
      </c>
      <c r="AV201" s="13">
        <f t="shared" si="145"/>
        <v>4.4112035786319129E-2</v>
      </c>
      <c r="AW201" s="13">
        <f t="shared" si="145"/>
        <v>4.4112035786319129E-2</v>
      </c>
      <c r="AX201" s="13">
        <f t="shared" si="137"/>
        <v>4.4112035786319129E-2</v>
      </c>
      <c r="AY201" s="13">
        <f t="shared" si="137"/>
        <v>4.4112035786319129E-2</v>
      </c>
      <c r="AZ201" s="13">
        <f t="shared" si="137"/>
        <v>4.4112035786319129E-2</v>
      </c>
      <c r="BA201" s="13">
        <f t="shared" si="137"/>
        <v>4.4112035786319129E-2</v>
      </c>
      <c r="BB201" s="13">
        <f t="shared" si="137"/>
        <v>4.4112035786319129E-2</v>
      </c>
      <c r="BC201" s="13">
        <f t="shared" si="137"/>
        <v>4.4112035786319129E-2</v>
      </c>
      <c r="BD201" s="13">
        <f t="shared" si="137"/>
        <v>4.4112035786319129E-2</v>
      </c>
      <c r="BE201" s="13">
        <f t="shared" si="137"/>
        <v>4.4112035786319129E-2</v>
      </c>
      <c r="BF201" s="13">
        <f t="shared" si="137"/>
        <v>4.4112035786319129E-2</v>
      </c>
      <c r="BG201" s="13">
        <f t="shared" si="137"/>
        <v>4.4112035786319129E-2</v>
      </c>
      <c r="BH201" s="13">
        <f t="shared" si="137"/>
        <v>4.4112035786319129E-2</v>
      </c>
      <c r="BI201" s="13">
        <f t="shared" si="137"/>
        <v>4.4112035786319129E-2</v>
      </c>
      <c r="BJ201" s="13">
        <f t="shared" si="137"/>
        <v>4.4112035786319129E-2</v>
      </c>
      <c r="BK201" s="13">
        <f t="shared" si="137"/>
        <v>4.4112035786319129E-2</v>
      </c>
      <c r="BL201" s="13">
        <f t="shared" si="137"/>
        <v>4.4112035786319129E-2</v>
      </c>
      <c r="BM201" s="13">
        <f t="shared" si="137"/>
        <v>4.4112035786319129E-2</v>
      </c>
      <c r="BN201" s="13">
        <f t="shared" si="138"/>
        <v>4.4112035786319129E-2</v>
      </c>
      <c r="BO201" s="13">
        <f t="shared" si="138"/>
        <v>4.4112035786319129E-2</v>
      </c>
      <c r="BP201" s="13">
        <f t="shared" si="138"/>
        <v>4.4112035786319129E-2</v>
      </c>
      <c r="BQ201" s="13">
        <f t="shared" si="138"/>
        <v>4.4112035786319129E-2</v>
      </c>
      <c r="BR201" s="13">
        <f t="shared" si="138"/>
        <v>4.4112035786319129E-2</v>
      </c>
      <c r="BS201" s="13">
        <f t="shared" si="138"/>
        <v>4.4112035786319129E-2</v>
      </c>
      <c r="BT201" s="13">
        <f t="shared" si="138"/>
        <v>4.4112035786319129E-2</v>
      </c>
      <c r="BU201" s="13">
        <f t="shared" si="138"/>
        <v>4.4112035786319129E-2</v>
      </c>
      <c r="BV201" s="13">
        <f t="shared" si="138"/>
        <v>4.4112035786319129E-2</v>
      </c>
      <c r="BW201" s="13">
        <f t="shared" si="138"/>
        <v>4.4112035786319129E-2</v>
      </c>
      <c r="BX201" s="13">
        <f t="shared" si="138"/>
        <v>4.4112035786319129E-2</v>
      </c>
      <c r="BY201" s="13">
        <f t="shared" si="138"/>
        <v>4.4112035786319129E-2</v>
      </c>
      <c r="BZ201" s="13">
        <f t="shared" si="138"/>
        <v>4.4112035786319129E-2</v>
      </c>
      <c r="CA201" s="13">
        <f t="shared" si="138"/>
        <v>4.4112035786319129E-2</v>
      </c>
      <c r="CB201" s="13">
        <f t="shared" si="138"/>
        <v>4.4112035786319129E-2</v>
      </c>
      <c r="CC201" s="13">
        <f t="shared" si="138"/>
        <v>4.4112035786319129E-2</v>
      </c>
      <c r="CD201" s="13">
        <f t="shared" si="139"/>
        <v>4.4112035786319129E-2</v>
      </c>
      <c r="CE201" s="13">
        <f t="shared" si="139"/>
        <v>4.4112035786319129E-2</v>
      </c>
      <c r="CF201" s="13">
        <f t="shared" si="139"/>
        <v>4.4112035786319129E-2</v>
      </c>
      <c r="CG201" s="13">
        <f t="shared" si="139"/>
        <v>4.4112035786319129E-2</v>
      </c>
      <c r="CH201" s="13">
        <f t="shared" si="139"/>
        <v>4.4112035786319129E-2</v>
      </c>
      <c r="CI201" s="13">
        <f t="shared" si="139"/>
        <v>4.4112035786319129E-2</v>
      </c>
      <c r="CJ201" s="13">
        <f t="shared" si="139"/>
        <v>4.4112035786319129E-2</v>
      </c>
      <c r="CK201" s="13">
        <f t="shared" si="139"/>
        <v>4.4112035786319129E-2</v>
      </c>
      <c r="CL201" s="13">
        <f t="shared" si="139"/>
        <v>4.4112035786319129E-2</v>
      </c>
      <c r="CM201" s="13">
        <f t="shared" si="139"/>
        <v>4.4112035786319129E-2</v>
      </c>
      <c r="CN201" s="13">
        <f t="shared" si="139"/>
        <v>4.4112035786319129E-2</v>
      </c>
      <c r="CO201" s="13">
        <f t="shared" si="139"/>
        <v>4.4112035786319129E-2</v>
      </c>
      <c r="CP201" s="13">
        <f t="shared" si="139"/>
        <v>4.4112035786319129E-2</v>
      </c>
      <c r="CQ201" s="13">
        <f t="shared" si="139"/>
        <v>4.4112035786319129E-2</v>
      </c>
      <c r="CR201" s="13">
        <f t="shared" si="139"/>
        <v>4.4112035786319129E-2</v>
      </c>
      <c r="CS201" s="13">
        <f t="shared" si="139"/>
        <v>4.4112035786319129E-2</v>
      </c>
      <c r="CT201" s="13">
        <f t="shared" si="140"/>
        <v>4.4112035786319129E-2</v>
      </c>
      <c r="CU201" s="13">
        <f t="shared" si="140"/>
        <v>4.4112035786319129E-2</v>
      </c>
      <c r="CV201" s="13">
        <f t="shared" si="140"/>
        <v>4.4112035786319129E-2</v>
      </c>
      <c r="CW201" s="13">
        <f t="shared" si="140"/>
        <v>4.4112035786319129E-2</v>
      </c>
      <c r="CX201" s="13">
        <f t="shared" si="140"/>
        <v>4.4112035786319129E-2</v>
      </c>
      <c r="CY201" s="13">
        <f t="shared" si="140"/>
        <v>4.4112035786319129E-2</v>
      </c>
    </row>
    <row r="202" spans="1:103" ht="13.5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42"/>
        <v>0.53263262900089392</v>
      </c>
      <c r="J202" s="19">
        <f t="shared" si="142"/>
        <v>0.52718005682601576</v>
      </c>
      <c r="K202" s="19">
        <f t="shared" si="142"/>
        <v>0.52172748465113761</v>
      </c>
      <c r="L202" s="19">
        <f t="shared" si="142"/>
        <v>0.51627491247625945</v>
      </c>
      <c r="M202" s="75">
        <f>[3]Rates2010!E259+[3]Rates2010!E284+[3]Rates2010!E309</f>
        <v>0.51082234030138141</v>
      </c>
      <c r="N202" s="19">
        <f t="shared" si="143"/>
        <v>0.50417197635486277</v>
      </c>
      <c r="O202" s="19">
        <f t="shared" si="143"/>
        <v>0.49752161240834408</v>
      </c>
      <c r="P202" s="19">
        <f t="shared" si="143"/>
        <v>0.49087124846182539</v>
      </c>
      <c r="Q202" s="19">
        <f t="shared" si="143"/>
        <v>0.4842208845153067</v>
      </c>
      <c r="R202" s="19">
        <f t="shared" si="143"/>
        <v>0.47757052056878802</v>
      </c>
      <c r="S202" s="19">
        <f t="shared" si="143"/>
        <v>0.47092015662226933</v>
      </c>
      <c r="T202" s="19">
        <f t="shared" si="143"/>
        <v>0.46426979267575064</v>
      </c>
      <c r="U202" s="19">
        <f t="shared" si="143"/>
        <v>0.45761942872923195</v>
      </c>
      <c r="V202" s="19">
        <f t="shared" si="143"/>
        <v>0.45096906478271326</v>
      </c>
      <c r="W202" s="75">
        <f>[3]Rates2020!E259+[3]Rates2020!E284+[3]Rates2020!E309</f>
        <v>0.44431870083619468</v>
      </c>
      <c r="X202" s="19">
        <f t="shared" si="144"/>
        <v>0.44098714222336982</v>
      </c>
      <c r="Y202" s="19">
        <f t="shared" si="144"/>
        <v>0.43765558361054496</v>
      </c>
      <c r="Z202" s="19">
        <f t="shared" si="144"/>
        <v>0.4343240249977201</v>
      </c>
      <c r="AA202" s="19">
        <f t="shared" si="144"/>
        <v>0.43099246638489525</v>
      </c>
      <c r="AB202" s="19">
        <f t="shared" si="144"/>
        <v>0.42766090777207039</v>
      </c>
      <c r="AC202" s="19">
        <f t="shared" si="144"/>
        <v>0.42432934915924553</v>
      </c>
      <c r="AD202" s="19">
        <f t="shared" si="144"/>
        <v>0.42099779054642067</v>
      </c>
      <c r="AE202" s="19">
        <f t="shared" si="144"/>
        <v>0.41766623193359581</v>
      </c>
      <c r="AF202" s="19">
        <f t="shared" si="144"/>
        <v>0.41433467332077095</v>
      </c>
      <c r="AG202" s="75">
        <f>[3]Rates2030!E259+[3]Rates2030!E284+[3]Rates2030!E309</f>
        <v>0.41100311470794593</v>
      </c>
      <c r="AH202" s="19">
        <f t="shared" si="145"/>
        <v>0.41100311470794593</v>
      </c>
      <c r="AI202" s="19">
        <f t="shared" si="145"/>
        <v>0.41100311470794593</v>
      </c>
      <c r="AJ202" s="19">
        <f t="shared" si="145"/>
        <v>0.41100311470794593</v>
      </c>
      <c r="AK202" s="19">
        <f t="shared" si="145"/>
        <v>0.41100311470794593</v>
      </c>
      <c r="AL202" s="19">
        <f t="shared" si="145"/>
        <v>0.41100311470794593</v>
      </c>
      <c r="AM202" s="19">
        <f t="shared" si="145"/>
        <v>0.41100311470794593</v>
      </c>
      <c r="AN202" s="19">
        <f t="shared" si="145"/>
        <v>0.41100311470794593</v>
      </c>
      <c r="AO202" s="19">
        <f t="shared" si="145"/>
        <v>0.41100311470794593</v>
      </c>
      <c r="AP202" s="19">
        <f t="shared" si="145"/>
        <v>0.41100311470794593</v>
      </c>
      <c r="AQ202" s="19">
        <f t="shared" si="145"/>
        <v>0.41100311470794593</v>
      </c>
      <c r="AR202" s="19">
        <f t="shared" si="145"/>
        <v>0.41100311470794593</v>
      </c>
      <c r="AS202" s="19">
        <f t="shared" si="145"/>
        <v>0.41100311470794593</v>
      </c>
      <c r="AT202" s="19">
        <f t="shared" si="145"/>
        <v>0.41100311470794593</v>
      </c>
      <c r="AU202" s="19">
        <f t="shared" si="145"/>
        <v>0.41100311470794593</v>
      </c>
      <c r="AV202" s="19">
        <f t="shared" si="145"/>
        <v>0.41100311470794593</v>
      </c>
      <c r="AW202" s="19">
        <f t="shared" si="145"/>
        <v>0.41100311470794593</v>
      </c>
      <c r="AX202" s="19">
        <f t="shared" si="137"/>
        <v>0.41100311470794593</v>
      </c>
      <c r="AY202" s="19">
        <f t="shared" si="137"/>
        <v>0.41100311470794593</v>
      </c>
      <c r="AZ202" s="19">
        <f t="shared" si="137"/>
        <v>0.41100311470794593</v>
      </c>
      <c r="BA202" s="19">
        <f t="shared" si="137"/>
        <v>0.41100311470794593</v>
      </c>
      <c r="BB202" s="19">
        <f t="shared" si="137"/>
        <v>0.41100311470794593</v>
      </c>
      <c r="BC202" s="19">
        <f t="shared" si="137"/>
        <v>0.41100311470794593</v>
      </c>
      <c r="BD202" s="19">
        <f t="shared" si="137"/>
        <v>0.41100311470794593</v>
      </c>
      <c r="BE202" s="19">
        <f t="shared" si="137"/>
        <v>0.41100311470794593</v>
      </c>
      <c r="BF202" s="19">
        <f t="shared" si="137"/>
        <v>0.41100311470794593</v>
      </c>
      <c r="BG202" s="19">
        <f t="shared" si="137"/>
        <v>0.41100311470794593</v>
      </c>
      <c r="BH202" s="19">
        <f t="shared" si="137"/>
        <v>0.41100311470794593</v>
      </c>
      <c r="BI202" s="19">
        <f t="shared" si="137"/>
        <v>0.41100311470794593</v>
      </c>
      <c r="BJ202" s="19">
        <f t="shared" si="137"/>
        <v>0.41100311470794593</v>
      </c>
      <c r="BK202" s="19">
        <f t="shared" si="137"/>
        <v>0.41100311470794593</v>
      </c>
      <c r="BL202" s="19">
        <f t="shared" si="137"/>
        <v>0.41100311470794593</v>
      </c>
      <c r="BM202" s="19">
        <f t="shared" si="137"/>
        <v>0.41100311470794593</v>
      </c>
      <c r="BN202" s="19">
        <f t="shared" si="138"/>
        <v>0.41100311470794593</v>
      </c>
      <c r="BO202" s="19">
        <f t="shared" si="138"/>
        <v>0.41100311470794593</v>
      </c>
      <c r="BP202" s="19">
        <f t="shared" si="138"/>
        <v>0.41100311470794593</v>
      </c>
      <c r="BQ202" s="19">
        <f t="shared" si="138"/>
        <v>0.41100311470794593</v>
      </c>
      <c r="BR202" s="19">
        <f t="shared" si="138"/>
        <v>0.41100311470794593</v>
      </c>
      <c r="BS202" s="19">
        <f t="shared" si="138"/>
        <v>0.41100311470794593</v>
      </c>
      <c r="BT202" s="19">
        <f t="shared" si="138"/>
        <v>0.41100311470794593</v>
      </c>
      <c r="BU202" s="19">
        <f t="shared" si="138"/>
        <v>0.41100311470794593</v>
      </c>
      <c r="BV202" s="19">
        <f t="shared" si="138"/>
        <v>0.41100311470794593</v>
      </c>
      <c r="BW202" s="19">
        <f t="shared" si="138"/>
        <v>0.41100311470794593</v>
      </c>
      <c r="BX202" s="19">
        <f t="shared" si="138"/>
        <v>0.41100311470794593</v>
      </c>
      <c r="BY202" s="19">
        <f t="shared" si="138"/>
        <v>0.41100311470794593</v>
      </c>
      <c r="BZ202" s="19">
        <f t="shared" si="138"/>
        <v>0.41100311470794593</v>
      </c>
      <c r="CA202" s="19">
        <f t="shared" si="138"/>
        <v>0.41100311470794593</v>
      </c>
      <c r="CB202" s="19">
        <f t="shared" si="138"/>
        <v>0.41100311470794593</v>
      </c>
      <c r="CC202" s="19">
        <f t="shared" si="138"/>
        <v>0.41100311470794593</v>
      </c>
      <c r="CD202" s="19">
        <f t="shared" si="139"/>
        <v>0.41100311470794593</v>
      </c>
      <c r="CE202" s="19">
        <f t="shared" si="139"/>
        <v>0.41100311470794593</v>
      </c>
      <c r="CF202" s="19">
        <f t="shared" si="139"/>
        <v>0.41100311470794593</v>
      </c>
      <c r="CG202" s="19">
        <f t="shared" si="139"/>
        <v>0.41100311470794593</v>
      </c>
      <c r="CH202" s="19">
        <f t="shared" si="139"/>
        <v>0.41100311470794593</v>
      </c>
      <c r="CI202" s="19">
        <f t="shared" si="139"/>
        <v>0.41100311470794593</v>
      </c>
      <c r="CJ202" s="19">
        <f t="shared" si="139"/>
        <v>0.41100311470794593</v>
      </c>
      <c r="CK202" s="19">
        <f t="shared" si="139"/>
        <v>0.41100311470794593</v>
      </c>
      <c r="CL202" s="19">
        <f t="shared" si="139"/>
        <v>0.41100311470794593</v>
      </c>
      <c r="CM202" s="19">
        <f t="shared" si="139"/>
        <v>0.41100311470794593</v>
      </c>
      <c r="CN202" s="19">
        <f t="shared" si="139"/>
        <v>0.41100311470794593</v>
      </c>
      <c r="CO202" s="19">
        <f t="shared" si="139"/>
        <v>0.41100311470794593</v>
      </c>
      <c r="CP202" s="19">
        <f t="shared" si="139"/>
        <v>0.41100311470794593</v>
      </c>
      <c r="CQ202" s="19">
        <f t="shared" si="139"/>
        <v>0.41100311470794593</v>
      </c>
      <c r="CR202" s="19">
        <f t="shared" si="139"/>
        <v>0.41100311470794593</v>
      </c>
      <c r="CS202" s="19">
        <f t="shared" si="139"/>
        <v>0.41100311470794593</v>
      </c>
      <c r="CT202" s="19">
        <f t="shared" si="140"/>
        <v>0.41100311470794593</v>
      </c>
      <c r="CU202" s="19">
        <f t="shared" si="140"/>
        <v>0.41100311470794593</v>
      </c>
      <c r="CV202" s="19">
        <f t="shared" si="140"/>
        <v>0.41100311470794593</v>
      </c>
      <c r="CW202" s="19">
        <f t="shared" si="140"/>
        <v>0.41100311470794593</v>
      </c>
      <c r="CX202" s="19">
        <f t="shared" si="140"/>
        <v>0.41100311470794593</v>
      </c>
      <c r="CY202" s="19">
        <f t="shared" si="140"/>
        <v>0.41100311470794593</v>
      </c>
    </row>
    <row r="203" spans="1:103" ht="13.5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42"/>
        <v>0.12010096357898094</v>
      </c>
      <c r="J203" s="19">
        <f t="shared" si="142"/>
        <v>0.1114894020655644</v>
      </c>
      <c r="K203" s="19">
        <f t="shared" si="142"/>
        <v>0.10287784055214787</v>
      </c>
      <c r="L203" s="19">
        <f t="shared" si="142"/>
        <v>9.4266279038731332E-2</v>
      </c>
      <c r="M203" s="75">
        <f>[3]Rates2010!I234+[3]Rates2010!I259+[3]Rates2010!I284</f>
        <v>8.5654717525314811E-2</v>
      </c>
      <c r="N203" s="19">
        <f t="shared" si="143"/>
        <v>8.1770033421008415E-2</v>
      </c>
      <c r="O203" s="19">
        <f t="shared" si="143"/>
        <v>7.7885349316702018E-2</v>
      </c>
      <c r="P203" s="19">
        <f t="shared" si="143"/>
        <v>7.4000665212395622E-2</v>
      </c>
      <c r="Q203" s="19">
        <f t="shared" si="143"/>
        <v>7.0115981108089226E-2</v>
      </c>
      <c r="R203" s="19">
        <f t="shared" si="143"/>
        <v>6.623129700378283E-2</v>
      </c>
      <c r="S203" s="19">
        <f t="shared" si="143"/>
        <v>6.2346612899476433E-2</v>
      </c>
      <c r="T203" s="19">
        <f t="shared" si="143"/>
        <v>5.8461928795170037E-2</v>
      </c>
      <c r="U203" s="19">
        <f t="shared" si="143"/>
        <v>5.4577244690863641E-2</v>
      </c>
      <c r="V203" s="19">
        <f t="shared" si="143"/>
        <v>5.0692560586557245E-2</v>
      </c>
      <c r="W203" s="75">
        <f>[3]Rates2020!I234+[3]Rates2020!I259+[3]Rates2020!I284</f>
        <v>4.6807876482250821E-2</v>
      </c>
      <c r="X203" s="19">
        <f t="shared" si="144"/>
        <v>4.6556398967202685E-2</v>
      </c>
      <c r="Y203" s="19">
        <f t="shared" si="144"/>
        <v>4.6304921452154549E-2</v>
      </c>
      <c r="Z203" s="19">
        <f t="shared" si="144"/>
        <v>4.6053443937106413E-2</v>
      </c>
      <c r="AA203" s="19">
        <f t="shared" si="144"/>
        <v>4.5801966422058277E-2</v>
      </c>
      <c r="AB203" s="19">
        <f t="shared" si="144"/>
        <v>4.5550488907010141E-2</v>
      </c>
      <c r="AC203" s="19">
        <f t="shared" si="144"/>
        <v>4.5299011391962005E-2</v>
      </c>
      <c r="AD203" s="19">
        <f t="shared" si="144"/>
        <v>4.5047533876913869E-2</v>
      </c>
      <c r="AE203" s="19">
        <f t="shared" si="144"/>
        <v>4.4796056361865733E-2</v>
      </c>
      <c r="AF203" s="19">
        <f t="shared" si="144"/>
        <v>4.4544578846817597E-2</v>
      </c>
      <c r="AG203" s="75">
        <f>[3]Rates2030!I234+[3]Rates2030!I259+[3]Rates2030!I284</f>
        <v>4.4293101331769454E-2</v>
      </c>
      <c r="AH203" s="19">
        <f t="shared" si="145"/>
        <v>4.4293101331769454E-2</v>
      </c>
      <c r="AI203" s="19">
        <f t="shared" si="145"/>
        <v>4.4293101331769454E-2</v>
      </c>
      <c r="AJ203" s="19">
        <f t="shared" si="145"/>
        <v>4.4293101331769454E-2</v>
      </c>
      <c r="AK203" s="19">
        <f t="shared" si="145"/>
        <v>4.4293101331769454E-2</v>
      </c>
      <c r="AL203" s="19">
        <f t="shared" si="145"/>
        <v>4.4293101331769454E-2</v>
      </c>
      <c r="AM203" s="19">
        <f t="shared" si="145"/>
        <v>4.4293101331769454E-2</v>
      </c>
      <c r="AN203" s="19">
        <f t="shared" si="145"/>
        <v>4.4293101331769454E-2</v>
      </c>
      <c r="AO203" s="19">
        <f t="shared" si="145"/>
        <v>4.4293101331769454E-2</v>
      </c>
      <c r="AP203" s="19">
        <f t="shared" si="145"/>
        <v>4.4293101331769454E-2</v>
      </c>
      <c r="AQ203" s="19">
        <f t="shared" si="145"/>
        <v>4.4293101331769454E-2</v>
      </c>
      <c r="AR203" s="19">
        <f t="shared" si="145"/>
        <v>4.4293101331769454E-2</v>
      </c>
      <c r="AS203" s="19">
        <f t="shared" si="145"/>
        <v>4.4293101331769454E-2</v>
      </c>
      <c r="AT203" s="19">
        <f t="shared" si="145"/>
        <v>4.4293101331769454E-2</v>
      </c>
      <c r="AU203" s="19">
        <f t="shared" si="145"/>
        <v>4.4293101331769454E-2</v>
      </c>
      <c r="AV203" s="19">
        <f t="shared" si="145"/>
        <v>4.4293101331769454E-2</v>
      </c>
      <c r="AW203" s="19">
        <f t="shared" si="145"/>
        <v>4.4293101331769454E-2</v>
      </c>
      <c r="AX203" s="19">
        <f t="shared" si="137"/>
        <v>4.4293101331769454E-2</v>
      </c>
      <c r="AY203" s="19">
        <f t="shared" si="137"/>
        <v>4.4293101331769454E-2</v>
      </c>
      <c r="AZ203" s="19">
        <f t="shared" si="137"/>
        <v>4.4293101331769454E-2</v>
      </c>
      <c r="BA203" s="19">
        <f t="shared" si="137"/>
        <v>4.4293101331769454E-2</v>
      </c>
      <c r="BB203" s="19">
        <f t="shared" si="137"/>
        <v>4.4293101331769454E-2</v>
      </c>
      <c r="BC203" s="19">
        <f t="shared" si="137"/>
        <v>4.4293101331769454E-2</v>
      </c>
      <c r="BD203" s="19">
        <f t="shared" si="137"/>
        <v>4.4293101331769454E-2</v>
      </c>
      <c r="BE203" s="19">
        <f t="shared" si="137"/>
        <v>4.4293101331769454E-2</v>
      </c>
      <c r="BF203" s="19">
        <f t="shared" si="137"/>
        <v>4.4293101331769454E-2</v>
      </c>
      <c r="BG203" s="19">
        <f t="shared" si="137"/>
        <v>4.4293101331769454E-2</v>
      </c>
      <c r="BH203" s="19">
        <f t="shared" si="137"/>
        <v>4.4293101331769454E-2</v>
      </c>
      <c r="BI203" s="19">
        <f t="shared" si="137"/>
        <v>4.4293101331769454E-2</v>
      </c>
      <c r="BJ203" s="19">
        <f t="shared" si="137"/>
        <v>4.4293101331769454E-2</v>
      </c>
      <c r="BK203" s="19">
        <f t="shared" si="137"/>
        <v>4.4293101331769454E-2</v>
      </c>
      <c r="BL203" s="19">
        <f t="shared" si="137"/>
        <v>4.4293101331769454E-2</v>
      </c>
      <c r="BM203" s="19">
        <f t="shared" si="137"/>
        <v>4.4293101331769454E-2</v>
      </c>
      <c r="BN203" s="19">
        <f t="shared" si="138"/>
        <v>4.4293101331769454E-2</v>
      </c>
      <c r="BO203" s="19">
        <f t="shared" si="138"/>
        <v>4.4293101331769454E-2</v>
      </c>
      <c r="BP203" s="19">
        <f t="shared" si="138"/>
        <v>4.4293101331769454E-2</v>
      </c>
      <c r="BQ203" s="19">
        <f t="shared" si="138"/>
        <v>4.4293101331769454E-2</v>
      </c>
      <c r="BR203" s="19">
        <f t="shared" si="138"/>
        <v>4.4293101331769454E-2</v>
      </c>
      <c r="BS203" s="19">
        <f t="shared" si="138"/>
        <v>4.4293101331769454E-2</v>
      </c>
      <c r="BT203" s="19">
        <f t="shared" si="138"/>
        <v>4.4293101331769454E-2</v>
      </c>
      <c r="BU203" s="19">
        <f t="shared" si="138"/>
        <v>4.4293101331769454E-2</v>
      </c>
      <c r="BV203" s="19">
        <f t="shared" si="138"/>
        <v>4.4293101331769454E-2</v>
      </c>
      <c r="BW203" s="19">
        <f t="shared" si="138"/>
        <v>4.4293101331769454E-2</v>
      </c>
      <c r="BX203" s="19">
        <f t="shared" si="138"/>
        <v>4.4293101331769454E-2</v>
      </c>
      <c r="BY203" s="19">
        <f t="shared" si="138"/>
        <v>4.4293101331769454E-2</v>
      </c>
      <c r="BZ203" s="19">
        <f t="shared" si="138"/>
        <v>4.4293101331769454E-2</v>
      </c>
      <c r="CA203" s="19">
        <f t="shared" si="138"/>
        <v>4.4293101331769454E-2</v>
      </c>
      <c r="CB203" s="19">
        <f t="shared" si="138"/>
        <v>4.4293101331769454E-2</v>
      </c>
      <c r="CC203" s="19">
        <f t="shared" si="138"/>
        <v>4.4293101331769454E-2</v>
      </c>
      <c r="CD203" s="19">
        <f t="shared" si="139"/>
        <v>4.4293101331769454E-2</v>
      </c>
      <c r="CE203" s="19">
        <f t="shared" si="139"/>
        <v>4.4293101331769454E-2</v>
      </c>
      <c r="CF203" s="19">
        <f t="shared" si="139"/>
        <v>4.4293101331769454E-2</v>
      </c>
      <c r="CG203" s="19">
        <f t="shared" si="139"/>
        <v>4.4293101331769454E-2</v>
      </c>
      <c r="CH203" s="19">
        <f t="shared" si="139"/>
        <v>4.4293101331769454E-2</v>
      </c>
      <c r="CI203" s="19">
        <f t="shared" si="139"/>
        <v>4.4293101331769454E-2</v>
      </c>
      <c r="CJ203" s="19">
        <f t="shared" si="139"/>
        <v>4.4293101331769454E-2</v>
      </c>
      <c r="CK203" s="19">
        <f t="shared" si="139"/>
        <v>4.4293101331769454E-2</v>
      </c>
      <c r="CL203" s="19">
        <f t="shared" si="139"/>
        <v>4.4293101331769454E-2</v>
      </c>
      <c r="CM203" s="19">
        <f t="shared" si="139"/>
        <v>4.4293101331769454E-2</v>
      </c>
      <c r="CN203" s="19">
        <f t="shared" si="139"/>
        <v>4.4293101331769454E-2</v>
      </c>
      <c r="CO203" s="19">
        <f t="shared" si="139"/>
        <v>4.4293101331769454E-2</v>
      </c>
      <c r="CP203" s="19">
        <f t="shared" si="139"/>
        <v>4.4293101331769454E-2</v>
      </c>
      <c r="CQ203" s="19">
        <f t="shared" si="139"/>
        <v>4.4293101331769454E-2</v>
      </c>
      <c r="CR203" s="19">
        <f t="shared" si="139"/>
        <v>4.4293101331769454E-2</v>
      </c>
      <c r="CS203" s="19">
        <f t="shared" si="139"/>
        <v>4.4293101331769454E-2</v>
      </c>
      <c r="CT203" s="19">
        <f t="shared" si="140"/>
        <v>4.4293101331769454E-2</v>
      </c>
      <c r="CU203" s="19">
        <f t="shared" si="140"/>
        <v>4.4293101331769454E-2</v>
      </c>
      <c r="CV203" s="19">
        <f t="shared" si="140"/>
        <v>4.4293101331769454E-2</v>
      </c>
      <c r="CW203" s="19">
        <f t="shared" si="140"/>
        <v>4.4293101331769454E-2</v>
      </c>
      <c r="CX203" s="19">
        <f t="shared" si="140"/>
        <v>4.4293101331769454E-2</v>
      </c>
      <c r="CY203" s="19">
        <f t="shared" si="140"/>
        <v>4.4293101331769454E-2</v>
      </c>
    </row>
    <row r="204" spans="1:103" ht="13.5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42"/>
        <v>0.53394256134607143</v>
      </c>
      <c r="J204" s="19">
        <f t="shared" si="142"/>
        <v>0.52845675437472195</v>
      </c>
      <c r="K204" s="19">
        <f t="shared" si="142"/>
        <v>0.52297094740337247</v>
      </c>
      <c r="L204" s="19">
        <f t="shared" si="142"/>
        <v>0.51748514043202298</v>
      </c>
      <c r="M204" s="75">
        <f>[3]Rates2010!I259+[3]Rates2010!I284+[3]Rates2010!I309</f>
        <v>0.51199933346067339</v>
      </c>
      <c r="N204" s="19">
        <f t="shared" si="143"/>
        <v>0.50532323886031094</v>
      </c>
      <c r="O204" s="19">
        <f t="shared" si="143"/>
        <v>0.49864714425994849</v>
      </c>
      <c r="P204" s="19">
        <f t="shared" si="143"/>
        <v>0.49197104965958605</v>
      </c>
      <c r="Q204" s="19">
        <f t="shared" si="143"/>
        <v>0.4852949550592236</v>
      </c>
      <c r="R204" s="19">
        <f t="shared" si="143"/>
        <v>0.47861886045886115</v>
      </c>
      <c r="S204" s="19">
        <f t="shared" si="143"/>
        <v>0.4719427658584987</v>
      </c>
      <c r="T204" s="19">
        <f t="shared" si="143"/>
        <v>0.46526667125813626</v>
      </c>
      <c r="U204" s="19">
        <f t="shared" si="143"/>
        <v>0.45859057665777381</v>
      </c>
      <c r="V204" s="19">
        <f t="shared" si="143"/>
        <v>0.45191448205741136</v>
      </c>
      <c r="W204" s="75">
        <f>[3]Rates2020!I259+[3]Rates2020!I284+[3]Rates2020!I309</f>
        <v>0.44523838745704902</v>
      </c>
      <c r="X204" s="19">
        <f t="shared" si="144"/>
        <v>0.4420242205534794</v>
      </c>
      <c r="Y204" s="19">
        <f t="shared" si="144"/>
        <v>0.43881005364990977</v>
      </c>
      <c r="Z204" s="19">
        <f t="shared" si="144"/>
        <v>0.43559588674634014</v>
      </c>
      <c r="AA204" s="19">
        <f t="shared" si="144"/>
        <v>0.43238171984277052</v>
      </c>
      <c r="AB204" s="19">
        <f t="shared" si="144"/>
        <v>0.42916755293920089</v>
      </c>
      <c r="AC204" s="19">
        <f t="shared" si="144"/>
        <v>0.42595338603563127</v>
      </c>
      <c r="AD204" s="19">
        <f t="shared" si="144"/>
        <v>0.42273921913206164</v>
      </c>
      <c r="AE204" s="19">
        <f t="shared" si="144"/>
        <v>0.41952505222849201</v>
      </c>
      <c r="AF204" s="19">
        <f t="shared" si="144"/>
        <v>0.41631088532492239</v>
      </c>
      <c r="AG204" s="75">
        <f>[3]Rates2030!I259+[3]Rates2030!I284+[3]Rates2030!I309</f>
        <v>0.41309671842135259</v>
      </c>
      <c r="AH204" s="19">
        <f t="shared" si="145"/>
        <v>0.41309671842135259</v>
      </c>
      <c r="AI204" s="19">
        <f t="shared" si="145"/>
        <v>0.41309671842135259</v>
      </c>
      <c r="AJ204" s="19">
        <f t="shared" si="145"/>
        <v>0.41309671842135259</v>
      </c>
      <c r="AK204" s="19">
        <f t="shared" si="145"/>
        <v>0.41309671842135259</v>
      </c>
      <c r="AL204" s="19">
        <f t="shared" si="145"/>
        <v>0.41309671842135259</v>
      </c>
      <c r="AM204" s="19">
        <f t="shared" si="145"/>
        <v>0.41309671842135259</v>
      </c>
      <c r="AN204" s="19">
        <f t="shared" si="145"/>
        <v>0.41309671842135259</v>
      </c>
      <c r="AO204" s="19">
        <f t="shared" si="145"/>
        <v>0.41309671842135259</v>
      </c>
      <c r="AP204" s="19">
        <f t="shared" si="145"/>
        <v>0.41309671842135259</v>
      </c>
      <c r="AQ204" s="19">
        <f t="shared" si="145"/>
        <v>0.41309671842135259</v>
      </c>
      <c r="AR204" s="19">
        <f t="shared" si="145"/>
        <v>0.41309671842135259</v>
      </c>
      <c r="AS204" s="19">
        <f t="shared" si="145"/>
        <v>0.41309671842135259</v>
      </c>
      <c r="AT204" s="19">
        <f t="shared" si="145"/>
        <v>0.41309671842135259</v>
      </c>
      <c r="AU204" s="19">
        <f t="shared" si="145"/>
        <v>0.41309671842135259</v>
      </c>
      <c r="AV204" s="19">
        <f t="shared" si="145"/>
        <v>0.41309671842135259</v>
      </c>
      <c r="AW204" s="19">
        <f t="shared" si="145"/>
        <v>0.41309671842135259</v>
      </c>
      <c r="AX204" s="19">
        <f t="shared" si="137"/>
        <v>0.41309671842135259</v>
      </c>
      <c r="AY204" s="19">
        <f t="shared" si="137"/>
        <v>0.41309671842135259</v>
      </c>
      <c r="AZ204" s="19">
        <f t="shared" si="137"/>
        <v>0.41309671842135259</v>
      </c>
      <c r="BA204" s="19">
        <f t="shared" si="137"/>
        <v>0.41309671842135259</v>
      </c>
      <c r="BB204" s="19">
        <f t="shared" si="137"/>
        <v>0.41309671842135259</v>
      </c>
      <c r="BC204" s="19">
        <f t="shared" si="137"/>
        <v>0.41309671842135259</v>
      </c>
      <c r="BD204" s="19">
        <f t="shared" si="137"/>
        <v>0.41309671842135259</v>
      </c>
      <c r="BE204" s="19">
        <f t="shared" si="137"/>
        <v>0.41309671842135259</v>
      </c>
      <c r="BF204" s="19">
        <f t="shared" si="137"/>
        <v>0.41309671842135259</v>
      </c>
      <c r="BG204" s="19">
        <f t="shared" si="137"/>
        <v>0.41309671842135259</v>
      </c>
      <c r="BH204" s="19">
        <f t="shared" si="137"/>
        <v>0.41309671842135259</v>
      </c>
      <c r="BI204" s="19">
        <f t="shared" si="137"/>
        <v>0.41309671842135259</v>
      </c>
      <c r="BJ204" s="19">
        <f t="shared" si="137"/>
        <v>0.41309671842135259</v>
      </c>
      <c r="BK204" s="19">
        <f t="shared" si="137"/>
        <v>0.41309671842135259</v>
      </c>
      <c r="BL204" s="19">
        <f t="shared" si="137"/>
        <v>0.41309671842135259</v>
      </c>
      <c r="BM204" s="19">
        <f t="shared" si="137"/>
        <v>0.41309671842135259</v>
      </c>
      <c r="BN204" s="19">
        <f t="shared" si="138"/>
        <v>0.41309671842135259</v>
      </c>
      <c r="BO204" s="19">
        <f t="shared" si="138"/>
        <v>0.41309671842135259</v>
      </c>
      <c r="BP204" s="19">
        <f t="shared" si="138"/>
        <v>0.41309671842135259</v>
      </c>
      <c r="BQ204" s="19">
        <f t="shared" si="138"/>
        <v>0.41309671842135259</v>
      </c>
      <c r="BR204" s="19">
        <f t="shared" si="138"/>
        <v>0.41309671842135259</v>
      </c>
      <c r="BS204" s="19">
        <f t="shared" si="138"/>
        <v>0.41309671842135259</v>
      </c>
      <c r="BT204" s="19">
        <f t="shared" si="138"/>
        <v>0.41309671842135259</v>
      </c>
      <c r="BU204" s="19">
        <f t="shared" si="138"/>
        <v>0.41309671842135259</v>
      </c>
      <c r="BV204" s="19">
        <f t="shared" si="138"/>
        <v>0.41309671842135259</v>
      </c>
      <c r="BW204" s="19">
        <f t="shared" si="138"/>
        <v>0.41309671842135259</v>
      </c>
      <c r="BX204" s="19">
        <f t="shared" si="138"/>
        <v>0.41309671842135259</v>
      </c>
      <c r="BY204" s="19">
        <f t="shared" si="138"/>
        <v>0.41309671842135259</v>
      </c>
      <c r="BZ204" s="19">
        <f t="shared" si="138"/>
        <v>0.41309671842135259</v>
      </c>
      <c r="CA204" s="19">
        <f t="shared" si="138"/>
        <v>0.41309671842135259</v>
      </c>
      <c r="CB204" s="19">
        <f t="shared" si="138"/>
        <v>0.41309671842135259</v>
      </c>
      <c r="CC204" s="19">
        <f t="shared" si="138"/>
        <v>0.41309671842135259</v>
      </c>
      <c r="CD204" s="19">
        <f t="shared" si="139"/>
        <v>0.41309671842135259</v>
      </c>
      <c r="CE204" s="19">
        <f t="shared" si="139"/>
        <v>0.41309671842135259</v>
      </c>
      <c r="CF204" s="19">
        <f t="shared" si="139"/>
        <v>0.41309671842135259</v>
      </c>
      <c r="CG204" s="19">
        <f t="shared" si="139"/>
        <v>0.41309671842135259</v>
      </c>
      <c r="CH204" s="19">
        <f t="shared" si="139"/>
        <v>0.41309671842135259</v>
      </c>
      <c r="CI204" s="19">
        <f t="shared" si="139"/>
        <v>0.41309671842135259</v>
      </c>
      <c r="CJ204" s="19">
        <f t="shared" si="139"/>
        <v>0.41309671842135259</v>
      </c>
      <c r="CK204" s="19">
        <f t="shared" si="139"/>
        <v>0.41309671842135259</v>
      </c>
      <c r="CL204" s="19">
        <f t="shared" si="139"/>
        <v>0.41309671842135259</v>
      </c>
      <c r="CM204" s="19">
        <f t="shared" si="139"/>
        <v>0.41309671842135259</v>
      </c>
      <c r="CN204" s="19">
        <f t="shared" si="139"/>
        <v>0.41309671842135259</v>
      </c>
      <c r="CO204" s="19">
        <f t="shared" si="139"/>
        <v>0.41309671842135259</v>
      </c>
      <c r="CP204" s="19">
        <f t="shared" si="139"/>
        <v>0.41309671842135259</v>
      </c>
      <c r="CQ204" s="19">
        <f t="shared" si="139"/>
        <v>0.41309671842135259</v>
      </c>
      <c r="CR204" s="19">
        <f t="shared" si="139"/>
        <v>0.41309671842135259</v>
      </c>
      <c r="CS204" s="19">
        <f t="shared" si="139"/>
        <v>0.41309671842135259</v>
      </c>
      <c r="CT204" s="19">
        <f t="shared" si="140"/>
        <v>0.41309671842135259</v>
      </c>
      <c r="CU204" s="19">
        <f t="shared" si="140"/>
        <v>0.41309671842135259</v>
      </c>
      <c r="CV204" s="19">
        <f t="shared" si="140"/>
        <v>0.41309671842135259</v>
      </c>
      <c r="CW204" s="19">
        <f t="shared" si="140"/>
        <v>0.41309671842135259</v>
      </c>
      <c r="CX204" s="19">
        <f t="shared" si="140"/>
        <v>0.41309671842135259</v>
      </c>
      <c r="CY204" s="19">
        <f t="shared" si="140"/>
        <v>0.41309671842135259</v>
      </c>
    </row>
    <row r="205" spans="1:103" ht="13.5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42"/>
        <v>0.11122847886314148</v>
      </c>
      <c r="J205" s="19">
        <f t="shared" si="142"/>
        <v>0.10438449202789801</v>
      </c>
      <c r="K205" s="19">
        <f t="shared" si="142"/>
        <v>9.7540505192654545E-2</v>
      </c>
      <c r="L205" s="19">
        <f t="shared" si="142"/>
        <v>9.0696518357411077E-2</v>
      </c>
      <c r="M205" s="75">
        <f>[3]Rates2010!L234+[3]Rates2010!L259+[3]Rates2010!L284</f>
        <v>8.3852531522167581E-2</v>
      </c>
      <c r="N205" s="19">
        <f t="shared" si="143"/>
        <v>7.9819948024452747E-2</v>
      </c>
      <c r="O205" s="19">
        <f t="shared" si="143"/>
        <v>7.5787364526737913E-2</v>
      </c>
      <c r="P205" s="19">
        <f t="shared" si="143"/>
        <v>7.1754781029023079E-2</v>
      </c>
      <c r="Q205" s="19">
        <f t="shared" si="143"/>
        <v>6.7722197531308245E-2</v>
      </c>
      <c r="R205" s="19">
        <f t="shared" si="143"/>
        <v>6.3689614033593411E-2</v>
      </c>
      <c r="S205" s="19">
        <f t="shared" si="143"/>
        <v>5.965703053587857E-2</v>
      </c>
      <c r="T205" s="19">
        <f t="shared" si="143"/>
        <v>5.562444703816373E-2</v>
      </c>
      <c r="U205" s="19">
        <f t="shared" si="143"/>
        <v>5.1591863540448889E-2</v>
      </c>
      <c r="V205" s="19">
        <f t="shared" si="143"/>
        <v>4.7559280042734048E-2</v>
      </c>
      <c r="W205" s="75">
        <f>[3]Rates2020!L234+[3]Rates2020!L259+[3]Rates2020!L284</f>
        <v>4.35266965450192E-2</v>
      </c>
      <c r="X205" s="19">
        <f t="shared" si="144"/>
        <v>4.309349311476382E-2</v>
      </c>
      <c r="Y205" s="19">
        <f t="shared" si="144"/>
        <v>4.266028968450844E-2</v>
      </c>
      <c r="Z205" s="19">
        <f t="shared" si="144"/>
        <v>4.222708625425306E-2</v>
      </c>
      <c r="AA205" s="19">
        <f t="shared" si="144"/>
        <v>4.179388282399768E-2</v>
      </c>
      <c r="AB205" s="19">
        <f t="shared" si="144"/>
        <v>4.13606793937423E-2</v>
      </c>
      <c r="AC205" s="19">
        <f t="shared" si="144"/>
        <v>4.092747596348692E-2</v>
      </c>
      <c r="AD205" s="19">
        <f t="shared" si="144"/>
        <v>4.049427253323154E-2</v>
      </c>
      <c r="AE205" s="19">
        <f t="shared" si="144"/>
        <v>4.006106910297616E-2</v>
      </c>
      <c r="AF205" s="19">
        <f t="shared" si="144"/>
        <v>3.962786567272078E-2</v>
      </c>
      <c r="AG205" s="75">
        <f>[3]Rates2030!L234+[3]Rates2030!L259+[3]Rates2030!L284</f>
        <v>3.9194662242465372E-2</v>
      </c>
      <c r="AH205" s="19">
        <f t="shared" si="145"/>
        <v>3.9194662242465372E-2</v>
      </c>
      <c r="AI205" s="19">
        <f t="shared" si="145"/>
        <v>3.9194662242465372E-2</v>
      </c>
      <c r="AJ205" s="19">
        <f t="shared" si="145"/>
        <v>3.9194662242465372E-2</v>
      </c>
      <c r="AK205" s="19">
        <f t="shared" si="145"/>
        <v>3.9194662242465372E-2</v>
      </c>
      <c r="AL205" s="19">
        <f t="shared" si="145"/>
        <v>3.9194662242465372E-2</v>
      </c>
      <c r="AM205" s="19">
        <f t="shared" si="145"/>
        <v>3.9194662242465372E-2</v>
      </c>
      <c r="AN205" s="19">
        <f t="shared" si="145"/>
        <v>3.9194662242465372E-2</v>
      </c>
      <c r="AO205" s="19">
        <f t="shared" si="145"/>
        <v>3.9194662242465372E-2</v>
      </c>
      <c r="AP205" s="19">
        <f t="shared" si="145"/>
        <v>3.9194662242465372E-2</v>
      </c>
      <c r="AQ205" s="19">
        <f t="shared" si="145"/>
        <v>3.9194662242465372E-2</v>
      </c>
      <c r="AR205" s="19">
        <f t="shared" si="145"/>
        <v>3.9194662242465372E-2</v>
      </c>
      <c r="AS205" s="19">
        <f t="shared" si="145"/>
        <v>3.9194662242465372E-2</v>
      </c>
      <c r="AT205" s="19">
        <f t="shared" si="145"/>
        <v>3.9194662242465372E-2</v>
      </c>
      <c r="AU205" s="19">
        <f t="shared" si="145"/>
        <v>3.9194662242465372E-2</v>
      </c>
      <c r="AV205" s="19">
        <f t="shared" si="145"/>
        <v>3.9194662242465372E-2</v>
      </c>
      <c r="AW205" s="19">
        <f t="shared" si="145"/>
        <v>3.9194662242465372E-2</v>
      </c>
      <c r="AX205" s="19">
        <f t="shared" si="137"/>
        <v>3.9194662242465372E-2</v>
      </c>
      <c r="AY205" s="19">
        <f t="shared" si="137"/>
        <v>3.9194662242465372E-2</v>
      </c>
      <c r="AZ205" s="19">
        <f t="shared" si="137"/>
        <v>3.9194662242465372E-2</v>
      </c>
      <c r="BA205" s="19">
        <f t="shared" si="137"/>
        <v>3.9194662242465372E-2</v>
      </c>
      <c r="BB205" s="19">
        <f t="shared" si="137"/>
        <v>3.9194662242465372E-2</v>
      </c>
      <c r="BC205" s="19">
        <f t="shared" si="137"/>
        <v>3.9194662242465372E-2</v>
      </c>
      <c r="BD205" s="19">
        <f t="shared" si="137"/>
        <v>3.9194662242465372E-2</v>
      </c>
      <c r="BE205" s="19">
        <f t="shared" si="137"/>
        <v>3.9194662242465372E-2</v>
      </c>
      <c r="BF205" s="19">
        <f t="shared" si="137"/>
        <v>3.9194662242465372E-2</v>
      </c>
      <c r="BG205" s="19">
        <f t="shared" si="137"/>
        <v>3.9194662242465372E-2</v>
      </c>
      <c r="BH205" s="19">
        <f t="shared" si="137"/>
        <v>3.9194662242465372E-2</v>
      </c>
      <c r="BI205" s="19">
        <f t="shared" si="137"/>
        <v>3.9194662242465372E-2</v>
      </c>
      <c r="BJ205" s="19">
        <f t="shared" si="137"/>
        <v>3.9194662242465372E-2</v>
      </c>
      <c r="BK205" s="19">
        <f t="shared" si="137"/>
        <v>3.9194662242465372E-2</v>
      </c>
      <c r="BL205" s="19">
        <f t="shared" si="137"/>
        <v>3.9194662242465372E-2</v>
      </c>
      <c r="BM205" s="19">
        <f t="shared" si="137"/>
        <v>3.9194662242465372E-2</v>
      </c>
      <c r="BN205" s="19">
        <f t="shared" si="138"/>
        <v>3.9194662242465372E-2</v>
      </c>
      <c r="BO205" s="19">
        <f t="shared" si="138"/>
        <v>3.9194662242465372E-2</v>
      </c>
      <c r="BP205" s="19">
        <f t="shared" si="138"/>
        <v>3.9194662242465372E-2</v>
      </c>
      <c r="BQ205" s="19">
        <f t="shared" si="138"/>
        <v>3.9194662242465372E-2</v>
      </c>
      <c r="BR205" s="19">
        <f t="shared" si="138"/>
        <v>3.9194662242465372E-2</v>
      </c>
      <c r="BS205" s="19">
        <f t="shared" si="138"/>
        <v>3.9194662242465372E-2</v>
      </c>
      <c r="BT205" s="19">
        <f t="shared" si="138"/>
        <v>3.9194662242465372E-2</v>
      </c>
      <c r="BU205" s="19">
        <f t="shared" si="138"/>
        <v>3.9194662242465372E-2</v>
      </c>
      <c r="BV205" s="19">
        <f t="shared" si="138"/>
        <v>3.9194662242465372E-2</v>
      </c>
      <c r="BW205" s="19">
        <f t="shared" si="138"/>
        <v>3.9194662242465372E-2</v>
      </c>
      <c r="BX205" s="19">
        <f t="shared" si="138"/>
        <v>3.9194662242465372E-2</v>
      </c>
      <c r="BY205" s="19">
        <f t="shared" si="138"/>
        <v>3.9194662242465372E-2</v>
      </c>
      <c r="BZ205" s="19">
        <f t="shared" si="138"/>
        <v>3.9194662242465372E-2</v>
      </c>
      <c r="CA205" s="19">
        <f t="shared" si="138"/>
        <v>3.9194662242465372E-2</v>
      </c>
      <c r="CB205" s="19">
        <f t="shared" si="138"/>
        <v>3.9194662242465372E-2</v>
      </c>
      <c r="CC205" s="19">
        <f t="shared" si="138"/>
        <v>3.9194662242465372E-2</v>
      </c>
      <c r="CD205" s="19">
        <f t="shared" si="139"/>
        <v>3.9194662242465372E-2</v>
      </c>
      <c r="CE205" s="19">
        <f t="shared" si="139"/>
        <v>3.9194662242465372E-2</v>
      </c>
      <c r="CF205" s="19">
        <f t="shared" si="139"/>
        <v>3.9194662242465372E-2</v>
      </c>
      <c r="CG205" s="19">
        <f t="shared" si="139"/>
        <v>3.9194662242465372E-2</v>
      </c>
      <c r="CH205" s="19">
        <f t="shared" si="139"/>
        <v>3.9194662242465372E-2</v>
      </c>
      <c r="CI205" s="19">
        <f t="shared" si="139"/>
        <v>3.9194662242465372E-2</v>
      </c>
      <c r="CJ205" s="19">
        <f t="shared" si="139"/>
        <v>3.9194662242465372E-2</v>
      </c>
      <c r="CK205" s="19">
        <f t="shared" si="139"/>
        <v>3.9194662242465372E-2</v>
      </c>
      <c r="CL205" s="19">
        <f t="shared" si="139"/>
        <v>3.9194662242465372E-2</v>
      </c>
      <c r="CM205" s="19">
        <f t="shared" si="139"/>
        <v>3.9194662242465372E-2</v>
      </c>
      <c r="CN205" s="19">
        <f t="shared" si="139"/>
        <v>3.9194662242465372E-2</v>
      </c>
      <c r="CO205" s="19">
        <f t="shared" si="139"/>
        <v>3.9194662242465372E-2</v>
      </c>
      <c r="CP205" s="19">
        <f t="shared" si="139"/>
        <v>3.9194662242465372E-2</v>
      </c>
      <c r="CQ205" s="19">
        <f t="shared" si="139"/>
        <v>3.9194662242465372E-2</v>
      </c>
      <c r="CR205" s="19">
        <f t="shared" si="139"/>
        <v>3.9194662242465372E-2</v>
      </c>
      <c r="CS205" s="19">
        <f t="shared" si="139"/>
        <v>3.9194662242465372E-2</v>
      </c>
      <c r="CT205" s="19">
        <f t="shared" si="140"/>
        <v>3.9194662242465372E-2</v>
      </c>
      <c r="CU205" s="19">
        <f t="shared" si="140"/>
        <v>3.9194662242465372E-2</v>
      </c>
      <c r="CV205" s="19">
        <f t="shared" si="140"/>
        <v>3.9194662242465372E-2</v>
      </c>
      <c r="CW205" s="19">
        <f t="shared" si="140"/>
        <v>3.9194662242465372E-2</v>
      </c>
      <c r="CX205" s="19">
        <f t="shared" si="140"/>
        <v>3.9194662242465372E-2</v>
      </c>
      <c r="CY205" s="19">
        <f t="shared" si="140"/>
        <v>3.9194662242465372E-2</v>
      </c>
    </row>
    <row r="206" spans="1:103" ht="13.5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42"/>
        <v>0.42401365529029283</v>
      </c>
      <c r="J206" s="19">
        <f t="shared" si="142"/>
        <v>0.42204612062171021</v>
      </c>
      <c r="K206" s="19">
        <f t="shared" si="142"/>
        <v>0.42007858595312758</v>
      </c>
      <c r="L206" s="19">
        <f t="shared" si="142"/>
        <v>0.41811105128454495</v>
      </c>
      <c r="M206" s="75">
        <f>[3]Rates2010!L259+[3]Rates2010!L284+[3]Rates2010!L309</f>
        <v>0.41614351661596227</v>
      </c>
      <c r="N206" s="19">
        <f t="shared" si="143"/>
        <v>0.41136290024619016</v>
      </c>
      <c r="O206" s="19">
        <f t="shared" si="143"/>
        <v>0.40658228387641804</v>
      </c>
      <c r="P206" s="19">
        <f t="shared" si="143"/>
        <v>0.40180166750664592</v>
      </c>
      <c r="Q206" s="19">
        <f t="shared" si="143"/>
        <v>0.3970210511368738</v>
      </c>
      <c r="R206" s="19">
        <f t="shared" si="143"/>
        <v>0.39224043476710169</v>
      </c>
      <c r="S206" s="19">
        <f t="shared" si="143"/>
        <v>0.38745981839732957</v>
      </c>
      <c r="T206" s="19">
        <f t="shared" si="143"/>
        <v>0.38267920202755745</v>
      </c>
      <c r="U206" s="19">
        <f t="shared" si="143"/>
        <v>0.37789858565778534</v>
      </c>
      <c r="V206" s="19">
        <f t="shared" si="143"/>
        <v>0.37311796928801322</v>
      </c>
      <c r="W206" s="75">
        <f>[3]Rates2020!L259+[3]Rates2020!L284+[3]Rates2020!L309</f>
        <v>0.36833735291824105</v>
      </c>
      <c r="X206" s="19">
        <f t="shared" si="144"/>
        <v>0.36345891489320914</v>
      </c>
      <c r="Y206" s="19">
        <f t="shared" si="144"/>
        <v>0.35858047686817723</v>
      </c>
      <c r="Z206" s="19">
        <f t="shared" si="144"/>
        <v>0.35370203884314533</v>
      </c>
      <c r="AA206" s="19">
        <f t="shared" si="144"/>
        <v>0.34882360081811342</v>
      </c>
      <c r="AB206" s="19">
        <f t="shared" si="144"/>
        <v>0.34394516279308152</v>
      </c>
      <c r="AC206" s="19">
        <f t="shared" si="144"/>
        <v>0.33906672476804961</v>
      </c>
      <c r="AD206" s="19">
        <f t="shared" si="144"/>
        <v>0.3341882867430177</v>
      </c>
      <c r="AE206" s="19">
        <f t="shared" si="144"/>
        <v>0.3293098487179858</v>
      </c>
      <c r="AF206" s="19">
        <f t="shared" si="144"/>
        <v>0.32443141069295389</v>
      </c>
      <c r="AG206" s="75">
        <f>[3]Rates2030!L259+[3]Rates2030!L284+[3]Rates2030!L309</f>
        <v>0.31955297266792221</v>
      </c>
      <c r="AH206" s="19">
        <f t="shared" si="145"/>
        <v>0.31955297266792221</v>
      </c>
      <c r="AI206" s="19">
        <f t="shared" si="145"/>
        <v>0.31955297266792221</v>
      </c>
      <c r="AJ206" s="19">
        <f t="shared" si="145"/>
        <v>0.31955297266792221</v>
      </c>
      <c r="AK206" s="19">
        <f t="shared" si="145"/>
        <v>0.31955297266792221</v>
      </c>
      <c r="AL206" s="19">
        <f t="shared" si="145"/>
        <v>0.31955297266792221</v>
      </c>
      <c r="AM206" s="19">
        <f t="shared" si="145"/>
        <v>0.31955297266792221</v>
      </c>
      <c r="AN206" s="19">
        <f t="shared" si="145"/>
        <v>0.31955297266792221</v>
      </c>
      <c r="AO206" s="19">
        <f t="shared" si="145"/>
        <v>0.31955297266792221</v>
      </c>
      <c r="AP206" s="19">
        <f t="shared" si="145"/>
        <v>0.31955297266792221</v>
      </c>
      <c r="AQ206" s="19">
        <f t="shared" si="145"/>
        <v>0.31955297266792221</v>
      </c>
      <c r="AR206" s="19">
        <f t="shared" si="145"/>
        <v>0.31955297266792221</v>
      </c>
      <c r="AS206" s="19">
        <f t="shared" si="145"/>
        <v>0.31955297266792221</v>
      </c>
      <c r="AT206" s="19">
        <f t="shared" si="145"/>
        <v>0.31955297266792221</v>
      </c>
      <c r="AU206" s="19">
        <f t="shared" si="145"/>
        <v>0.31955297266792221</v>
      </c>
      <c r="AV206" s="19">
        <f t="shared" si="145"/>
        <v>0.31955297266792221</v>
      </c>
      <c r="AW206" s="19">
        <f t="shared" si="145"/>
        <v>0.31955297266792221</v>
      </c>
      <c r="AX206" s="19">
        <f t="shared" si="137"/>
        <v>0.31955297266792221</v>
      </c>
      <c r="AY206" s="19">
        <f t="shared" si="137"/>
        <v>0.31955297266792221</v>
      </c>
      <c r="AZ206" s="19">
        <f t="shared" si="137"/>
        <v>0.31955297266792221</v>
      </c>
      <c r="BA206" s="19">
        <f t="shared" si="137"/>
        <v>0.31955297266792221</v>
      </c>
      <c r="BB206" s="19">
        <f t="shared" si="137"/>
        <v>0.31955297266792221</v>
      </c>
      <c r="BC206" s="19">
        <f t="shared" si="137"/>
        <v>0.31955297266792221</v>
      </c>
      <c r="BD206" s="19">
        <f t="shared" si="137"/>
        <v>0.31955297266792221</v>
      </c>
      <c r="BE206" s="19">
        <f t="shared" si="137"/>
        <v>0.31955297266792221</v>
      </c>
      <c r="BF206" s="19">
        <f t="shared" si="137"/>
        <v>0.31955297266792221</v>
      </c>
      <c r="BG206" s="19">
        <f t="shared" si="137"/>
        <v>0.31955297266792221</v>
      </c>
      <c r="BH206" s="19">
        <f t="shared" si="137"/>
        <v>0.31955297266792221</v>
      </c>
      <c r="BI206" s="19">
        <f t="shared" si="137"/>
        <v>0.31955297266792221</v>
      </c>
      <c r="BJ206" s="19">
        <f t="shared" si="137"/>
        <v>0.31955297266792221</v>
      </c>
      <c r="BK206" s="19">
        <f t="shared" si="137"/>
        <v>0.31955297266792221</v>
      </c>
      <c r="BL206" s="19">
        <f t="shared" si="137"/>
        <v>0.31955297266792221</v>
      </c>
      <c r="BM206" s="19">
        <f t="shared" si="137"/>
        <v>0.31955297266792221</v>
      </c>
      <c r="BN206" s="19">
        <f t="shared" si="138"/>
        <v>0.31955297266792221</v>
      </c>
      <c r="BO206" s="19">
        <f t="shared" si="138"/>
        <v>0.31955297266792221</v>
      </c>
      <c r="BP206" s="19">
        <f t="shared" si="138"/>
        <v>0.31955297266792221</v>
      </c>
      <c r="BQ206" s="19">
        <f t="shared" si="138"/>
        <v>0.31955297266792221</v>
      </c>
      <c r="BR206" s="19">
        <f t="shared" si="138"/>
        <v>0.31955297266792221</v>
      </c>
      <c r="BS206" s="19">
        <f t="shared" si="138"/>
        <v>0.31955297266792221</v>
      </c>
      <c r="BT206" s="19">
        <f t="shared" si="138"/>
        <v>0.31955297266792221</v>
      </c>
      <c r="BU206" s="19">
        <f t="shared" si="138"/>
        <v>0.31955297266792221</v>
      </c>
      <c r="BV206" s="19">
        <f t="shared" si="138"/>
        <v>0.31955297266792221</v>
      </c>
      <c r="BW206" s="19">
        <f t="shared" si="138"/>
        <v>0.31955297266792221</v>
      </c>
      <c r="BX206" s="19">
        <f t="shared" si="138"/>
        <v>0.31955297266792221</v>
      </c>
      <c r="BY206" s="19">
        <f t="shared" si="138"/>
        <v>0.31955297266792221</v>
      </c>
      <c r="BZ206" s="19">
        <f t="shared" si="138"/>
        <v>0.31955297266792221</v>
      </c>
      <c r="CA206" s="19">
        <f t="shared" si="138"/>
        <v>0.31955297266792221</v>
      </c>
      <c r="CB206" s="19">
        <f t="shared" si="138"/>
        <v>0.31955297266792221</v>
      </c>
      <c r="CC206" s="19">
        <f t="shared" si="138"/>
        <v>0.31955297266792221</v>
      </c>
      <c r="CD206" s="19">
        <f t="shared" si="139"/>
        <v>0.31955297266792221</v>
      </c>
      <c r="CE206" s="19">
        <f t="shared" si="139"/>
        <v>0.31955297266792221</v>
      </c>
      <c r="CF206" s="19">
        <f t="shared" si="139"/>
        <v>0.31955297266792221</v>
      </c>
      <c r="CG206" s="19">
        <f t="shared" si="139"/>
        <v>0.31955297266792221</v>
      </c>
      <c r="CH206" s="19">
        <f t="shared" si="139"/>
        <v>0.31955297266792221</v>
      </c>
      <c r="CI206" s="19">
        <f t="shared" si="139"/>
        <v>0.31955297266792221</v>
      </c>
      <c r="CJ206" s="19">
        <f t="shared" si="139"/>
        <v>0.31955297266792221</v>
      </c>
      <c r="CK206" s="19">
        <f t="shared" si="139"/>
        <v>0.31955297266792221</v>
      </c>
      <c r="CL206" s="19">
        <f t="shared" si="139"/>
        <v>0.31955297266792221</v>
      </c>
      <c r="CM206" s="19">
        <f t="shared" si="139"/>
        <v>0.31955297266792221</v>
      </c>
      <c r="CN206" s="19">
        <f t="shared" si="139"/>
        <v>0.31955297266792221</v>
      </c>
      <c r="CO206" s="19">
        <f t="shared" si="139"/>
        <v>0.31955297266792221</v>
      </c>
      <c r="CP206" s="19">
        <f t="shared" si="139"/>
        <v>0.31955297266792221</v>
      </c>
      <c r="CQ206" s="19">
        <f t="shared" si="139"/>
        <v>0.31955297266792221</v>
      </c>
      <c r="CR206" s="19">
        <f t="shared" si="139"/>
        <v>0.31955297266792221</v>
      </c>
      <c r="CS206" s="19">
        <f t="shared" si="139"/>
        <v>0.31955297266792221</v>
      </c>
      <c r="CT206" s="19">
        <f t="shared" si="140"/>
        <v>0.31955297266792221</v>
      </c>
      <c r="CU206" s="19">
        <f t="shared" si="140"/>
        <v>0.31955297266792221</v>
      </c>
      <c r="CV206" s="19">
        <f t="shared" si="140"/>
        <v>0.31955297266792221</v>
      </c>
      <c r="CW206" s="19">
        <f t="shared" si="140"/>
        <v>0.31955297266792221</v>
      </c>
      <c r="CX206" s="19">
        <f t="shared" si="140"/>
        <v>0.31955297266792221</v>
      </c>
      <c r="CY206" s="19">
        <f t="shared" si="140"/>
        <v>0.31955297266792221</v>
      </c>
    </row>
    <row r="207" spans="1:103" ht="13.5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42"/>
        <v>8.9022783053645083E-2</v>
      </c>
      <c r="J207" s="19">
        <f t="shared" si="142"/>
        <v>8.2600684051009968E-2</v>
      </c>
      <c r="K207" s="19">
        <f t="shared" si="142"/>
        <v>7.6178585048374853E-2</v>
      </c>
      <c r="L207" s="19">
        <f t="shared" si="142"/>
        <v>6.9756486045739738E-2</v>
      </c>
      <c r="M207" s="75">
        <f>[3]Rates2010!N234+[3]Rates2010!N259+[3]Rates2010!N284</f>
        <v>6.3334387043104609E-2</v>
      </c>
      <c r="N207" s="19">
        <f t="shared" si="143"/>
        <v>6.0385028590183833E-2</v>
      </c>
      <c r="O207" s="19">
        <f t="shared" si="143"/>
        <v>5.7435670137263056E-2</v>
      </c>
      <c r="P207" s="19">
        <f t="shared" si="143"/>
        <v>5.448631168434228E-2</v>
      </c>
      <c r="Q207" s="19">
        <f t="shared" si="143"/>
        <v>5.1536953231421503E-2</v>
      </c>
      <c r="R207" s="19">
        <f t="shared" si="143"/>
        <v>4.8587594778500727E-2</v>
      </c>
      <c r="S207" s="19">
        <f t="shared" si="143"/>
        <v>4.5638236325579951E-2</v>
      </c>
      <c r="T207" s="19">
        <f t="shared" si="143"/>
        <v>4.2688877872659174E-2</v>
      </c>
      <c r="U207" s="19">
        <f t="shared" si="143"/>
        <v>3.9739519419738398E-2</v>
      </c>
      <c r="V207" s="19">
        <f t="shared" si="143"/>
        <v>3.6790160966817621E-2</v>
      </c>
      <c r="W207" s="75">
        <f>[3]Rates2020!N234+[3]Rates2020!N259+[3]Rates2020!N284</f>
        <v>3.3840802513896824E-2</v>
      </c>
      <c r="X207" s="19">
        <f t="shared" si="144"/>
        <v>3.3536537553850838E-2</v>
      </c>
      <c r="Y207" s="19">
        <f t="shared" si="144"/>
        <v>3.3232272593804853E-2</v>
      </c>
      <c r="Z207" s="19">
        <f t="shared" si="144"/>
        <v>3.2928007633758867E-2</v>
      </c>
      <c r="AA207" s="19">
        <f t="shared" si="144"/>
        <v>3.2623742673712881E-2</v>
      </c>
      <c r="AB207" s="19">
        <f t="shared" si="144"/>
        <v>3.2319477713666896E-2</v>
      </c>
      <c r="AC207" s="19">
        <f t="shared" si="144"/>
        <v>3.201521275362091E-2</v>
      </c>
      <c r="AD207" s="19">
        <f t="shared" si="144"/>
        <v>3.1710947793574924E-2</v>
      </c>
      <c r="AE207" s="19">
        <f t="shared" si="144"/>
        <v>3.1406682833528939E-2</v>
      </c>
      <c r="AF207" s="19">
        <f t="shared" si="144"/>
        <v>3.1102417873482953E-2</v>
      </c>
      <c r="AG207" s="75">
        <f>[3]Rates2030!N234+[3]Rates2030!N259+[3]Rates2030!N284</f>
        <v>3.0798152913436967E-2</v>
      </c>
      <c r="AH207" s="19">
        <f t="shared" si="145"/>
        <v>3.0798152913436967E-2</v>
      </c>
      <c r="AI207" s="19">
        <f t="shared" si="145"/>
        <v>3.0798152913436967E-2</v>
      </c>
      <c r="AJ207" s="19">
        <f t="shared" si="145"/>
        <v>3.0798152913436967E-2</v>
      </c>
      <c r="AK207" s="19">
        <f t="shared" si="145"/>
        <v>3.0798152913436967E-2</v>
      </c>
      <c r="AL207" s="19">
        <f t="shared" si="145"/>
        <v>3.0798152913436967E-2</v>
      </c>
      <c r="AM207" s="19">
        <f t="shared" si="145"/>
        <v>3.0798152913436967E-2</v>
      </c>
      <c r="AN207" s="19">
        <f t="shared" si="145"/>
        <v>3.0798152913436967E-2</v>
      </c>
      <c r="AO207" s="19">
        <f t="shared" si="145"/>
        <v>3.0798152913436967E-2</v>
      </c>
      <c r="AP207" s="19">
        <f t="shared" si="145"/>
        <v>3.0798152913436967E-2</v>
      </c>
      <c r="AQ207" s="19">
        <f t="shared" si="145"/>
        <v>3.0798152913436967E-2</v>
      </c>
      <c r="AR207" s="19">
        <f t="shared" si="145"/>
        <v>3.0798152913436967E-2</v>
      </c>
      <c r="AS207" s="19">
        <f t="shared" si="145"/>
        <v>3.0798152913436967E-2</v>
      </c>
      <c r="AT207" s="19">
        <f t="shared" si="145"/>
        <v>3.0798152913436967E-2</v>
      </c>
      <c r="AU207" s="19">
        <f t="shared" si="145"/>
        <v>3.0798152913436967E-2</v>
      </c>
      <c r="AV207" s="19">
        <f t="shared" si="145"/>
        <v>3.0798152913436967E-2</v>
      </c>
      <c r="AW207" s="19">
        <f t="shared" si="145"/>
        <v>3.0798152913436967E-2</v>
      </c>
      <c r="AX207" s="19">
        <f t="shared" si="137"/>
        <v>3.0798152913436967E-2</v>
      </c>
      <c r="AY207" s="19">
        <f t="shared" si="137"/>
        <v>3.0798152913436967E-2</v>
      </c>
      <c r="AZ207" s="19">
        <f t="shared" si="137"/>
        <v>3.0798152913436967E-2</v>
      </c>
      <c r="BA207" s="19">
        <f t="shared" si="137"/>
        <v>3.0798152913436967E-2</v>
      </c>
      <c r="BB207" s="19">
        <f t="shared" si="137"/>
        <v>3.0798152913436967E-2</v>
      </c>
      <c r="BC207" s="19">
        <f t="shared" si="137"/>
        <v>3.0798152913436967E-2</v>
      </c>
      <c r="BD207" s="19">
        <f t="shared" si="137"/>
        <v>3.0798152913436967E-2</v>
      </c>
      <c r="BE207" s="19">
        <f t="shared" si="137"/>
        <v>3.0798152913436967E-2</v>
      </c>
      <c r="BF207" s="19">
        <f t="shared" si="137"/>
        <v>3.0798152913436967E-2</v>
      </c>
      <c r="BG207" s="19">
        <f t="shared" si="137"/>
        <v>3.0798152913436967E-2</v>
      </c>
      <c r="BH207" s="19">
        <f t="shared" si="137"/>
        <v>3.0798152913436967E-2</v>
      </c>
      <c r="BI207" s="19">
        <f t="shared" si="137"/>
        <v>3.0798152913436967E-2</v>
      </c>
      <c r="BJ207" s="19">
        <f t="shared" si="137"/>
        <v>3.0798152913436967E-2</v>
      </c>
      <c r="BK207" s="19">
        <f t="shared" si="137"/>
        <v>3.0798152913436967E-2</v>
      </c>
      <c r="BL207" s="19">
        <f t="shared" si="137"/>
        <v>3.0798152913436967E-2</v>
      </c>
      <c r="BM207" s="19">
        <f t="shared" si="137"/>
        <v>3.0798152913436967E-2</v>
      </c>
      <c r="BN207" s="19">
        <f t="shared" si="138"/>
        <v>3.0798152913436967E-2</v>
      </c>
      <c r="BO207" s="19">
        <f t="shared" si="138"/>
        <v>3.0798152913436967E-2</v>
      </c>
      <c r="BP207" s="19">
        <f t="shared" si="138"/>
        <v>3.0798152913436967E-2</v>
      </c>
      <c r="BQ207" s="19">
        <f t="shared" si="138"/>
        <v>3.0798152913436967E-2</v>
      </c>
      <c r="BR207" s="19">
        <f t="shared" si="138"/>
        <v>3.0798152913436967E-2</v>
      </c>
      <c r="BS207" s="19">
        <f t="shared" si="138"/>
        <v>3.0798152913436967E-2</v>
      </c>
      <c r="BT207" s="19">
        <f t="shared" si="138"/>
        <v>3.0798152913436967E-2</v>
      </c>
      <c r="BU207" s="19">
        <f t="shared" si="138"/>
        <v>3.0798152913436967E-2</v>
      </c>
      <c r="BV207" s="19">
        <f t="shared" si="138"/>
        <v>3.0798152913436967E-2</v>
      </c>
      <c r="BW207" s="19">
        <f t="shared" si="138"/>
        <v>3.0798152913436967E-2</v>
      </c>
      <c r="BX207" s="19">
        <f t="shared" si="138"/>
        <v>3.0798152913436967E-2</v>
      </c>
      <c r="BY207" s="19">
        <f t="shared" si="138"/>
        <v>3.0798152913436967E-2</v>
      </c>
      <c r="BZ207" s="19">
        <f t="shared" si="138"/>
        <v>3.0798152913436967E-2</v>
      </c>
      <c r="CA207" s="19">
        <f t="shared" si="138"/>
        <v>3.0798152913436967E-2</v>
      </c>
      <c r="CB207" s="19">
        <f t="shared" si="138"/>
        <v>3.0798152913436967E-2</v>
      </c>
      <c r="CC207" s="19">
        <f t="shared" si="138"/>
        <v>3.0798152913436967E-2</v>
      </c>
      <c r="CD207" s="19">
        <f t="shared" si="139"/>
        <v>3.0798152913436967E-2</v>
      </c>
      <c r="CE207" s="19">
        <f t="shared" si="139"/>
        <v>3.0798152913436967E-2</v>
      </c>
      <c r="CF207" s="19">
        <f t="shared" si="139"/>
        <v>3.0798152913436967E-2</v>
      </c>
      <c r="CG207" s="19">
        <f t="shared" si="139"/>
        <v>3.0798152913436967E-2</v>
      </c>
      <c r="CH207" s="19">
        <f t="shared" si="139"/>
        <v>3.0798152913436967E-2</v>
      </c>
      <c r="CI207" s="19">
        <f t="shared" si="139"/>
        <v>3.0798152913436967E-2</v>
      </c>
      <c r="CJ207" s="19">
        <f t="shared" si="139"/>
        <v>3.0798152913436967E-2</v>
      </c>
      <c r="CK207" s="19">
        <f t="shared" si="139"/>
        <v>3.0798152913436967E-2</v>
      </c>
      <c r="CL207" s="19">
        <f t="shared" si="139"/>
        <v>3.0798152913436967E-2</v>
      </c>
      <c r="CM207" s="19">
        <f t="shared" si="139"/>
        <v>3.0798152913436967E-2</v>
      </c>
      <c r="CN207" s="19">
        <f t="shared" si="139"/>
        <v>3.0798152913436967E-2</v>
      </c>
      <c r="CO207" s="19">
        <f t="shared" si="139"/>
        <v>3.0798152913436967E-2</v>
      </c>
      <c r="CP207" s="19">
        <f t="shared" si="139"/>
        <v>3.0798152913436967E-2</v>
      </c>
      <c r="CQ207" s="19">
        <f t="shared" si="139"/>
        <v>3.0798152913436967E-2</v>
      </c>
      <c r="CR207" s="19">
        <f t="shared" si="139"/>
        <v>3.0798152913436967E-2</v>
      </c>
      <c r="CS207" s="19">
        <f t="shared" si="139"/>
        <v>3.0798152913436967E-2</v>
      </c>
      <c r="CT207" s="19">
        <f t="shared" si="140"/>
        <v>3.0798152913436967E-2</v>
      </c>
      <c r="CU207" s="19">
        <f t="shared" si="140"/>
        <v>3.0798152913436967E-2</v>
      </c>
      <c r="CV207" s="19">
        <f t="shared" si="140"/>
        <v>3.0798152913436967E-2</v>
      </c>
      <c r="CW207" s="19">
        <f t="shared" si="140"/>
        <v>3.0798152913436967E-2</v>
      </c>
      <c r="CX207" s="19">
        <f t="shared" si="140"/>
        <v>3.0798152913436967E-2</v>
      </c>
      <c r="CY207" s="19">
        <f t="shared" si="140"/>
        <v>3.0798152913436967E-2</v>
      </c>
    </row>
    <row r="208" spans="1:103" ht="13.5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42"/>
        <v>0.36783108028862582</v>
      </c>
      <c r="J208" s="25">
        <f t="shared" si="142"/>
        <v>0.3632615821405959</v>
      </c>
      <c r="K208" s="25">
        <f t="shared" si="142"/>
        <v>0.35869208399256597</v>
      </c>
      <c r="L208" s="25">
        <f t="shared" si="142"/>
        <v>0.35412258584453604</v>
      </c>
      <c r="M208" s="76">
        <f>[3]Rates2010!N259+[3]Rates2010!N284+[3]Rates2010!N309</f>
        <v>0.34955308769650606</v>
      </c>
      <c r="N208" s="25">
        <f t="shared" si="143"/>
        <v>0.34360479608417627</v>
      </c>
      <c r="O208" s="25">
        <f t="shared" si="143"/>
        <v>0.33765650447184647</v>
      </c>
      <c r="P208" s="25">
        <f t="shared" si="143"/>
        <v>0.33170821285951668</v>
      </c>
      <c r="Q208" s="25">
        <f t="shared" si="143"/>
        <v>0.32575992124718689</v>
      </c>
      <c r="R208" s="25">
        <f t="shared" si="143"/>
        <v>0.3198116296348571</v>
      </c>
      <c r="S208" s="25">
        <f t="shared" si="143"/>
        <v>0.31386333802252731</v>
      </c>
      <c r="T208" s="25">
        <f t="shared" si="143"/>
        <v>0.30791504641019751</v>
      </c>
      <c r="U208" s="25">
        <f t="shared" si="143"/>
        <v>0.30196675479786772</v>
      </c>
      <c r="V208" s="25">
        <f t="shared" si="143"/>
        <v>0.29601846318553793</v>
      </c>
      <c r="W208" s="76">
        <f>[3]Rates2020!N259+[3]Rates2020!N284+[3]Rates2020!N309</f>
        <v>0.2900701715732083</v>
      </c>
      <c r="X208" s="25">
        <f t="shared" si="144"/>
        <v>0.28662262535379407</v>
      </c>
      <c r="Y208" s="25">
        <f t="shared" si="144"/>
        <v>0.28317507913437984</v>
      </c>
      <c r="Z208" s="25">
        <f t="shared" si="144"/>
        <v>0.2797275329149656</v>
      </c>
      <c r="AA208" s="25">
        <f t="shared" si="144"/>
        <v>0.27627998669555137</v>
      </c>
      <c r="AB208" s="25">
        <f t="shared" si="144"/>
        <v>0.27283244047613714</v>
      </c>
      <c r="AC208" s="25">
        <f t="shared" si="144"/>
        <v>0.26938489425672291</v>
      </c>
      <c r="AD208" s="25">
        <f t="shared" si="144"/>
        <v>0.26593734803730867</v>
      </c>
      <c r="AE208" s="25">
        <f t="shared" si="144"/>
        <v>0.26248980181789444</v>
      </c>
      <c r="AF208" s="25">
        <f t="shared" si="144"/>
        <v>0.25904225559848021</v>
      </c>
      <c r="AG208" s="76">
        <f>[3]Rates2030!N259+[3]Rates2030!N284+[3]Rates2030!N309</f>
        <v>0.25559470937906614</v>
      </c>
      <c r="AH208" s="25">
        <f t="shared" si="145"/>
        <v>0.25559470937906614</v>
      </c>
      <c r="AI208" s="25">
        <f t="shared" si="145"/>
        <v>0.25559470937906614</v>
      </c>
      <c r="AJ208" s="25">
        <f t="shared" si="145"/>
        <v>0.25559470937906614</v>
      </c>
      <c r="AK208" s="25">
        <f t="shared" si="145"/>
        <v>0.25559470937906614</v>
      </c>
      <c r="AL208" s="25">
        <f t="shared" si="145"/>
        <v>0.25559470937906614</v>
      </c>
      <c r="AM208" s="25">
        <f t="shared" si="145"/>
        <v>0.25559470937906614</v>
      </c>
      <c r="AN208" s="25">
        <f t="shared" si="145"/>
        <v>0.25559470937906614</v>
      </c>
      <c r="AO208" s="25">
        <f t="shared" si="145"/>
        <v>0.25559470937906614</v>
      </c>
      <c r="AP208" s="25">
        <f t="shared" si="145"/>
        <v>0.25559470937906614</v>
      </c>
      <c r="AQ208" s="25">
        <f t="shared" si="145"/>
        <v>0.25559470937906614</v>
      </c>
      <c r="AR208" s="25">
        <f t="shared" si="145"/>
        <v>0.25559470937906614</v>
      </c>
      <c r="AS208" s="25">
        <f t="shared" si="145"/>
        <v>0.25559470937906614</v>
      </c>
      <c r="AT208" s="25">
        <f t="shared" si="145"/>
        <v>0.25559470937906614</v>
      </c>
      <c r="AU208" s="25">
        <f t="shared" si="145"/>
        <v>0.25559470937906614</v>
      </c>
      <c r="AV208" s="25">
        <f t="shared" si="145"/>
        <v>0.25559470937906614</v>
      </c>
      <c r="AW208" s="25">
        <f t="shared" si="145"/>
        <v>0.25559470937906614</v>
      </c>
      <c r="AX208" s="25">
        <f t="shared" si="137"/>
        <v>0.25559470937906614</v>
      </c>
      <c r="AY208" s="25">
        <f t="shared" si="137"/>
        <v>0.25559470937906614</v>
      </c>
      <c r="AZ208" s="25">
        <f t="shared" si="137"/>
        <v>0.25559470937906614</v>
      </c>
      <c r="BA208" s="25">
        <f t="shared" si="137"/>
        <v>0.25559470937906614</v>
      </c>
      <c r="BB208" s="25">
        <f t="shared" si="137"/>
        <v>0.25559470937906614</v>
      </c>
      <c r="BC208" s="25">
        <f t="shared" si="137"/>
        <v>0.25559470937906614</v>
      </c>
      <c r="BD208" s="25">
        <f t="shared" si="137"/>
        <v>0.25559470937906614</v>
      </c>
      <c r="BE208" s="25">
        <f t="shared" si="137"/>
        <v>0.25559470937906614</v>
      </c>
      <c r="BF208" s="25">
        <f t="shared" si="137"/>
        <v>0.25559470937906614</v>
      </c>
      <c r="BG208" s="25">
        <f t="shared" si="137"/>
        <v>0.25559470937906614</v>
      </c>
      <c r="BH208" s="25">
        <f t="shared" si="137"/>
        <v>0.25559470937906614</v>
      </c>
      <c r="BI208" s="25">
        <f t="shared" si="137"/>
        <v>0.25559470937906614</v>
      </c>
      <c r="BJ208" s="25">
        <f t="shared" si="137"/>
        <v>0.25559470937906614</v>
      </c>
      <c r="BK208" s="25">
        <f t="shared" si="137"/>
        <v>0.25559470937906614</v>
      </c>
      <c r="BL208" s="25">
        <f t="shared" si="137"/>
        <v>0.25559470937906614</v>
      </c>
      <c r="BM208" s="25">
        <f t="shared" si="137"/>
        <v>0.25559470937906614</v>
      </c>
      <c r="BN208" s="25">
        <f t="shared" si="138"/>
        <v>0.25559470937906614</v>
      </c>
      <c r="BO208" s="25">
        <f t="shared" si="138"/>
        <v>0.25559470937906614</v>
      </c>
      <c r="BP208" s="25">
        <f t="shared" si="138"/>
        <v>0.25559470937906614</v>
      </c>
      <c r="BQ208" s="25">
        <f t="shared" si="138"/>
        <v>0.25559470937906614</v>
      </c>
      <c r="BR208" s="25">
        <f t="shared" si="138"/>
        <v>0.25559470937906614</v>
      </c>
      <c r="BS208" s="25">
        <f t="shared" si="138"/>
        <v>0.25559470937906614</v>
      </c>
      <c r="BT208" s="25">
        <f t="shared" si="138"/>
        <v>0.25559470937906614</v>
      </c>
      <c r="BU208" s="25">
        <f t="shared" si="138"/>
        <v>0.25559470937906614</v>
      </c>
      <c r="BV208" s="25">
        <f t="shared" si="138"/>
        <v>0.25559470937906614</v>
      </c>
      <c r="BW208" s="25">
        <f t="shared" si="138"/>
        <v>0.25559470937906614</v>
      </c>
      <c r="BX208" s="25">
        <f t="shared" si="138"/>
        <v>0.25559470937906614</v>
      </c>
      <c r="BY208" s="25">
        <f t="shared" si="138"/>
        <v>0.25559470937906614</v>
      </c>
      <c r="BZ208" s="25">
        <f t="shared" si="138"/>
        <v>0.25559470937906614</v>
      </c>
      <c r="CA208" s="25">
        <f t="shared" si="138"/>
        <v>0.25559470937906614</v>
      </c>
      <c r="CB208" s="25">
        <f t="shared" si="138"/>
        <v>0.25559470937906614</v>
      </c>
      <c r="CC208" s="25">
        <f t="shared" si="138"/>
        <v>0.25559470937906614</v>
      </c>
      <c r="CD208" s="25">
        <f t="shared" si="139"/>
        <v>0.25559470937906614</v>
      </c>
      <c r="CE208" s="25">
        <f t="shared" si="139"/>
        <v>0.25559470937906614</v>
      </c>
      <c r="CF208" s="25">
        <f t="shared" si="139"/>
        <v>0.25559470937906614</v>
      </c>
      <c r="CG208" s="25">
        <f t="shared" si="139"/>
        <v>0.25559470937906614</v>
      </c>
      <c r="CH208" s="25">
        <f t="shared" si="139"/>
        <v>0.25559470937906614</v>
      </c>
      <c r="CI208" s="25">
        <f t="shared" si="139"/>
        <v>0.25559470937906614</v>
      </c>
      <c r="CJ208" s="25">
        <f t="shared" si="139"/>
        <v>0.25559470937906614</v>
      </c>
      <c r="CK208" s="25">
        <f t="shared" si="139"/>
        <v>0.25559470937906614</v>
      </c>
      <c r="CL208" s="25">
        <f t="shared" si="139"/>
        <v>0.25559470937906614</v>
      </c>
      <c r="CM208" s="25">
        <f t="shared" si="139"/>
        <v>0.25559470937906614</v>
      </c>
      <c r="CN208" s="25">
        <f t="shared" si="139"/>
        <v>0.25559470937906614</v>
      </c>
      <c r="CO208" s="25">
        <f t="shared" si="139"/>
        <v>0.25559470937906614</v>
      </c>
      <c r="CP208" s="25">
        <f t="shared" si="139"/>
        <v>0.25559470937906614</v>
      </c>
      <c r="CQ208" s="25">
        <f t="shared" si="139"/>
        <v>0.25559470937906614</v>
      </c>
      <c r="CR208" s="25">
        <f t="shared" si="139"/>
        <v>0.25559470937906614</v>
      </c>
      <c r="CS208" s="25">
        <f t="shared" si="139"/>
        <v>0.25559470937906614</v>
      </c>
      <c r="CT208" s="25">
        <f t="shared" si="140"/>
        <v>0.25559470937906614</v>
      </c>
      <c r="CU208" s="25">
        <f t="shared" si="140"/>
        <v>0.25559470937906614</v>
      </c>
      <c r="CV208" s="25">
        <f t="shared" si="140"/>
        <v>0.25559470937906614</v>
      </c>
      <c r="CW208" s="25">
        <f t="shared" si="140"/>
        <v>0.25559470937906614</v>
      </c>
      <c r="CX208" s="25">
        <f t="shared" si="140"/>
        <v>0.25559470937906614</v>
      </c>
      <c r="CY208" s="25">
        <f t="shared" si="140"/>
        <v>0.25559470937906614</v>
      </c>
    </row>
    <row r="209" spans="1:103" ht="13.5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42"/>
        <v>0</v>
      </c>
      <c r="J209" s="31">
        <f t="shared" si="142"/>
        <v>0</v>
      </c>
      <c r="K209" s="31">
        <f t="shared" si="142"/>
        <v>0</v>
      </c>
      <c r="L209" s="31">
        <f t="shared" si="142"/>
        <v>0</v>
      </c>
      <c r="M209" s="77">
        <f>[3]Rates2010!O244+[3]Rates2010!O269+[3]Rates2010!O294</f>
        <v>0</v>
      </c>
      <c r="N209" s="31">
        <f t="shared" si="143"/>
        <v>0</v>
      </c>
      <c r="O209" s="31">
        <f t="shared" si="143"/>
        <v>0</v>
      </c>
      <c r="P209" s="31">
        <f t="shared" si="143"/>
        <v>0</v>
      </c>
      <c r="Q209" s="31">
        <f t="shared" si="143"/>
        <v>0</v>
      </c>
      <c r="R209" s="31">
        <f t="shared" si="143"/>
        <v>0</v>
      </c>
      <c r="S209" s="31">
        <f t="shared" si="143"/>
        <v>0</v>
      </c>
      <c r="T209" s="31">
        <f t="shared" si="143"/>
        <v>0</v>
      </c>
      <c r="U209" s="31">
        <f t="shared" si="143"/>
        <v>0</v>
      </c>
      <c r="V209" s="31">
        <f t="shared" si="143"/>
        <v>0</v>
      </c>
      <c r="W209" s="77">
        <f>[3]Rates2020!O244+[3]Rates2020!O269+[3]Rates2020!O294</f>
        <v>0</v>
      </c>
      <c r="X209" s="31">
        <f t="shared" si="144"/>
        <v>0</v>
      </c>
      <c r="Y209" s="31">
        <f t="shared" si="144"/>
        <v>0</v>
      </c>
      <c r="Z209" s="31">
        <f t="shared" si="144"/>
        <v>0</v>
      </c>
      <c r="AA209" s="31">
        <f t="shared" si="144"/>
        <v>0</v>
      </c>
      <c r="AB209" s="31">
        <f t="shared" si="144"/>
        <v>0</v>
      </c>
      <c r="AC209" s="31">
        <f t="shared" si="144"/>
        <v>0</v>
      </c>
      <c r="AD209" s="31">
        <f t="shared" si="144"/>
        <v>0</v>
      </c>
      <c r="AE209" s="31">
        <f t="shared" si="144"/>
        <v>0</v>
      </c>
      <c r="AF209" s="31">
        <f t="shared" si="144"/>
        <v>0</v>
      </c>
      <c r="AG209" s="77">
        <f>[3]Rates2030!O244+[3]Rates2030!O269+[3]Rates2030!O294</f>
        <v>0</v>
      </c>
      <c r="AH209" s="53">
        <f t="shared" si="145"/>
        <v>0</v>
      </c>
      <c r="AI209" s="53">
        <f t="shared" si="145"/>
        <v>0</v>
      </c>
      <c r="AJ209" s="53">
        <f t="shared" si="145"/>
        <v>0</v>
      </c>
      <c r="AK209" s="53">
        <f t="shared" si="145"/>
        <v>0</v>
      </c>
      <c r="AL209" s="53">
        <f t="shared" si="145"/>
        <v>0</v>
      </c>
      <c r="AM209" s="53">
        <f t="shared" si="145"/>
        <v>0</v>
      </c>
      <c r="AN209" s="53">
        <f t="shared" si="145"/>
        <v>0</v>
      </c>
      <c r="AO209" s="53">
        <f t="shared" si="145"/>
        <v>0</v>
      </c>
      <c r="AP209" s="53">
        <f t="shared" si="145"/>
        <v>0</v>
      </c>
      <c r="AQ209" s="53">
        <f t="shared" si="145"/>
        <v>0</v>
      </c>
      <c r="AR209" s="31">
        <f t="shared" si="145"/>
        <v>0</v>
      </c>
      <c r="AS209" s="31">
        <f t="shared" si="145"/>
        <v>0</v>
      </c>
      <c r="AT209" s="31">
        <f t="shared" si="145"/>
        <v>0</v>
      </c>
      <c r="AU209" s="31">
        <f t="shared" si="145"/>
        <v>0</v>
      </c>
      <c r="AV209" s="31">
        <f t="shared" si="145"/>
        <v>0</v>
      </c>
      <c r="AW209" s="31">
        <f t="shared" si="145"/>
        <v>0</v>
      </c>
      <c r="AX209" s="31">
        <f t="shared" si="137"/>
        <v>0</v>
      </c>
      <c r="AY209" s="31">
        <f t="shared" si="137"/>
        <v>0</v>
      </c>
      <c r="AZ209" s="31">
        <f t="shared" si="137"/>
        <v>0</v>
      </c>
      <c r="BA209" s="31">
        <f t="shared" si="137"/>
        <v>0</v>
      </c>
      <c r="BB209" s="31">
        <f t="shared" si="137"/>
        <v>0</v>
      </c>
      <c r="BC209" s="31">
        <f t="shared" si="137"/>
        <v>0</v>
      </c>
      <c r="BD209" s="31">
        <f t="shared" si="137"/>
        <v>0</v>
      </c>
      <c r="BE209" s="31">
        <f t="shared" si="137"/>
        <v>0</v>
      </c>
      <c r="BF209" s="31">
        <f t="shared" si="137"/>
        <v>0</v>
      </c>
      <c r="BG209" s="31">
        <f t="shared" si="137"/>
        <v>0</v>
      </c>
      <c r="BH209" s="31">
        <f t="shared" si="137"/>
        <v>0</v>
      </c>
      <c r="BI209" s="31">
        <f t="shared" si="137"/>
        <v>0</v>
      </c>
      <c r="BJ209" s="31">
        <f t="shared" si="137"/>
        <v>0</v>
      </c>
      <c r="BK209" s="31">
        <f t="shared" si="137"/>
        <v>0</v>
      </c>
      <c r="BL209" s="31">
        <f t="shared" si="137"/>
        <v>0</v>
      </c>
      <c r="BM209" s="31">
        <f t="shared" si="137"/>
        <v>0</v>
      </c>
      <c r="BN209" s="31">
        <f t="shared" si="138"/>
        <v>0</v>
      </c>
      <c r="BO209" s="31">
        <f t="shared" si="138"/>
        <v>0</v>
      </c>
      <c r="BP209" s="31">
        <f t="shared" si="138"/>
        <v>0</v>
      </c>
      <c r="BQ209" s="31">
        <f t="shared" si="138"/>
        <v>0</v>
      </c>
      <c r="BR209" s="31">
        <f t="shared" si="138"/>
        <v>0</v>
      </c>
      <c r="BS209" s="31">
        <f t="shared" si="138"/>
        <v>0</v>
      </c>
      <c r="BT209" s="31">
        <f t="shared" si="138"/>
        <v>0</v>
      </c>
      <c r="BU209" s="31">
        <f t="shared" si="138"/>
        <v>0</v>
      </c>
      <c r="BV209" s="31">
        <f t="shared" si="138"/>
        <v>0</v>
      </c>
      <c r="BW209" s="31">
        <f t="shared" si="138"/>
        <v>0</v>
      </c>
      <c r="BX209" s="31">
        <f t="shared" si="138"/>
        <v>0</v>
      </c>
      <c r="BY209" s="31">
        <f t="shared" si="138"/>
        <v>0</v>
      </c>
      <c r="BZ209" s="31">
        <f t="shared" si="138"/>
        <v>0</v>
      </c>
      <c r="CA209" s="31">
        <f t="shared" si="138"/>
        <v>0</v>
      </c>
      <c r="CB209" s="31">
        <f t="shared" si="138"/>
        <v>0</v>
      </c>
      <c r="CC209" s="31">
        <f t="shared" si="138"/>
        <v>0</v>
      </c>
      <c r="CD209" s="31">
        <f t="shared" si="139"/>
        <v>0</v>
      </c>
      <c r="CE209" s="31">
        <f t="shared" si="139"/>
        <v>0</v>
      </c>
      <c r="CF209" s="31">
        <f t="shared" si="139"/>
        <v>0</v>
      </c>
      <c r="CG209" s="31">
        <f t="shared" si="139"/>
        <v>0</v>
      </c>
      <c r="CH209" s="31">
        <f t="shared" si="139"/>
        <v>0</v>
      </c>
      <c r="CI209" s="31">
        <f t="shared" si="139"/>
        <v>0</v>
      </c>
      <c r="CJ209" s="31">
        <f t="shared" si="139"/>
        <v>0</v>
      </c>
      <c r="CK209" s="31">
        <f t="shared" si="139"/>
        <v>0</v>
      </c>
      <c r="CL209" s="31">
        <f t="shared" si="139"/>
        <v>0</v>
      </c>
      <c r="CM209" s="31">
        <f t="shared" si="139"/>
        <v>0</v>
      </c>
      <c r="CN209" s="31">
        <f t="shared" si="139"/>
        <v>0</v>
      </c>
      <c r="CO209" s="31">
        <f t="shared" si="139"/>
        <v>0</v>
      </c>
      <c r="CP209" s="31">
        <f t="shared" si="139"/>
        <v>0</v>
      </c>
      <c r="CQ209" s="31">
        <f t="shared" si="139"/>
        <v>0</v>
      </c>
      <c r="CR209" s="31">
        <f t="shared" si="139"/>
        <v>0</v>
      </c>
      <c r="CS209" s="31">
        <f t="shared" si="139"/>
        <v>0</v>
      </c>
      <c r="CT209" s="31">
        <f t="shared" si="140"/>
        <v>0</v>
      </c>
      <c r="CU209" s="31">
        <f t="shared" si="140"/>
        <v>0</v>
      </c>
      <c r="CV209" s="31">
        <f t="shared" si="140"/>
        <v>0</v>
      </c>
      <c r="CW209" s="31">
        <f t="shared" si="140"/>
        <v>0</v>
      </c>
      <c r="CX209" s="31">
        <f t="shared" si="140"/>
        <v>0</v>
      </c>
      <c r="CY209" s="31">
        <f t="shared" si="140"/>
        <v>0</v>
      </c>
    </row>
    <row r="210" spans="1:103" ht="13.5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42"/>
        <v>21.220100665630905</v>
      </c>
      <c r="J210" s="25">
        <f t="shared" si="142"/>
        <v>21.42129382977307</v>
      </c>
      <c r="K210" s="25">
        <f t="shared" si="142"/>
        <v>21.622486993915235</v>
      </c>
      <c r="L210" s="25">
        <f t="shared" si="142"/>
        <v>21.8236801580574</v>
      </c>
      <c r="M210" s="76">
        <f>[3]Rates2010!O243+[3]Rates2010!O268+[3]Rates2010!O293</f>
        <v>22.024873322199561</v>
      </c>
      <c r="N210" s="25">
        <f t="shared" si="143"/>
        <v>21.293297171773261</v>
      </c>
      <c r="O210" s="25">
        <f t="shared" si="143"/>
        <v>20.561721021346962</v>
      </c>
      <c r="P210" s="25">
        <f t="shared" si="143"/>
        <v>19.830144870920662</v>
      </c>
      <c r="Q210" s="25">
        <f t="shared" si="143"/>
        <v>19.098568720494363</v>
      </c>
      <c r="R210" s="25">
        <f t="shared" si="143"/>
        <v>18.366992570068064</v>
      </c>
      <c r="S210" s="25">
        <f t="shared" si="143"/>
        <v>17.635416419641764</v>
      </c>
      <c r="T210" s="25">
        <f t="shared" si="143"/>
        <v>16.903840269215465</v>
      </c>
      <c r="U210" s="25">
        <f t="shared" si="143"/>
        <v>16.172264118789165</v>
      </c>
      <c r="V210" s="25">
        <f t="shared" si="143"/>
        <v>15.440687968362866</v>
      </c>
      <c r="W210" s="76">
        <f>[3]Rates2020!O243+[3]Rates2020!O268+[3]Rates2020!O293</f>
        <v>14.709111817936568</v>
      </c>
      <c r="X210" s="25">
        <f t="shared" si="144"/>
        <v>14.674554413019276</v>
      </c>
      <c r="Y210" s="25">
        <f t="shared" si="144"/>
        <v>14.639997008101984</v>
      </c>
      <c r="Z210" s="25">
        <f t="shared" si="144"/>
        <v>14.605439603184692</v>
      </c>
      <c r="AA210" s="25">
        <f t="shared" si="144"/>
        <v>14.5708821982674</v>
      </c>
      <c r="AB210" s="25">
        <f t="shared" si="144"/>
        <v>14.536324793350108</v>
      </c>
      <c r="AC210" s="25">
        <f t="shared" si="144"/>
        <v>14.501767388432816</v>
      </c>
      <c r="AD210" s="25">
        <f t="shared" si="144"/>
        <v>14.467209983515524</v>
      </c>
      <c r="AE210" s="25">
        <f t="shared" si="144"/>
        <v>14.432652578598232</v>
      </c>
      <c r="AF210" s="25">
        <f t="shared" si="144"/>
        <v>14.398095173680939</v>
      </c>
      <c r="AG210" s="76">
        <f>[3]Rates2030!O243+[3]Rates2030!O268+[3]Rates2030!O293</f>
        <v>14.363537768763646</v>
      </c>
      <c r="AH210" s="54">
        <f t="shared" si="145"/>
        <v>14.363537768763646</v>
      </c>
      <c r="AI210" s="54">
        <f t="shared" si="145"/>
        <v>14.363537768763646</v>
      </c>
      <c r="AJ210" s="54">
        <f t="shared" si="145"/>
        <v>14.363537768763646</v>
      </c>
      <c r="AK210" s="54">
        <f t="shared" si="145"/>
        <v>14.363537768763646</v>
      </c>
      <c r="AL210" s="54">
        <f t="shared" si="145"/>
        <v>14.363537768763646</v>
      </c>
      <c r="AM210" s="54">
        <f t="shared" si="145"/>
        <v>14.363537768763646</v>
      </c>
      <c r="AN210" s="54">
        <f t="shared" si="145"/>
        <v>14.363537768763646</v>
      </c>
      <c r="AO210" s="54">
        <f t="shared" si="145"/>
        <v>14.363537768763646</v>
      </c>
      <c r="AP210" s="54">
        <f t="shared" si="145"/>
        <v>14.363537768763646</v>
      </c>
      <c r="AQ210" s="54">
        <f t="shared" si="145"/>
        <v>14.363537768763646</v>
      </c>
      <c r="AR210" s="25">
        <f t="shared" si="145"/>
        <v>14.363537768763646</v>
      </c>
      <c r="AS210" s="25">
        <f t="shared" si="145"/>
        <v>14.363537768763646</v>
      </c>
      <c r="AT210" s="25">
        <f t="shared" si="145"/>
        <v>14.363537768763646</v>
      </c>
      <c r="AU210" s="25">
        <f t="shared" si="145"/>
        <v>14.363537768763646</v>
      </c>
      <c r="AV210" s="25">
        <f t="shared" si="145"/>
        <v>14.363537768763646</v>
      </c>
      <c r="AW210" s="25">
        <f t="shared" si="145"/>
        <v>14.363537768763646</v>
      </c>
      <c r="AX210" s="25">
        <f t="shared" si="137"/>
        <v>14.363537768763646</v>
      </c>
      <c r="AY210" s="25">
        <f t="shared" si="137"/>
        <v>14.363537768763646</v>
      </c>
      <c r="AZ210" s="25">
        <f t="shared" si="137"/>
        <v>14.363537768763646</v>
      </c>
      <c r="BA210" s="25">
        <f t="shared" si="137"/>
        <v>14.363537768763646</v>
      </c>
      <c r="BB210" s="25">
        <f t="shared" si="137"/>
        <v>14.363537768763646</v>
      </c>
      <c r="BC210" s="25">
        <f t="shared" si="137"/>
        <v>14.363537768763646</v>
      </c>
      <c r="BD210" s="25">
        <f t="shared" si="137"/>
        <v>14.363537768763646</v>
      </c>
      <c r="BE210" s="25">
        <f t="shared" si="137"/>
        <v>14.363537768763646</v>
      </c>
      <c r="BF210" s="25">
        <f t="shared" si="137"/>
        <v>14.363537768763646</v>
      </c>
      <c r="BG210" s="25">
        <f t="shared" si="137"/>
        <v>14.363537768763646</v>
      </c>
      <c r="BH210" s="25">
        <f t="shared" si="137"/>
        <v>14.363537768763646</v>
      </c>
      <c r="BI210" s="25">
        <f t="shared" si="137"/>
        <v>14.363537768763646</v>
      </c>
      <c r="BJ210" s="25">
        <f t="shared" si="137"/>
        <v>14.363537768763646</v>
      </c>
      <c r="BK210" s="25">
        <f t="shared" si="137"/>
        <v>14.363537768763646</v>
      </c>
      <c r="BL210" s="25">
        <f t="shared" si="137"/>
        <v>14.363537768763646</v>
      </c>
      <c r="BM210" s="25">
        <f t="shared" si="137"/>
        <v>14.363537768763646</v>
      </c>
      <c r="BN210" s="25">
        <f t="shared" si="138"/>
        <v>14.363537768763646</v>
      </c>
      <c r="BO210" s="25">
        <f t="shared" si="138"/>
        <v>14.363537768763646</v>
      </c>
      <c r="BP210" s="25">
        <f t="shared" si="138"/>
        <v>14.363537768763646</v>
      </c>
      <c r="BQ210" s="25">
        <f t="shared" si="138"/>
        <v>14.363537768763646</v>
      </c>
      <c r="BR210" s="25">
        <f t="shared" si="138"/>
        <v>14.363537768763646</v>
      </c>
      <c r="BS210" s="25">
        <f t="shared" si="138"/>
        <v>14.363537768763646</v>
      </c>
      <c r="BT210" s="25">
        <f t="shared" si="138"/>
        <v>14.363537768763646</v>
      </c>
      <c r="BU210" s="25">
        <f t="shared" si="138"/>
        <v>14.363537768763646</v>
      </c>
      <c r="BV210" s="25">
        <f t="shared" si="138"/>
        <v>14.363537768763646</v>
      </c>
      <c r="BW210" s="25">
        <f t="shared" si="138"/>
        <v>14.363537768763646</v>
      </c>
      <c r="BX210" s="25">
        <f t="shared" si="138"/>
        <v>14.363537768763646</v>
      </c>
      <c r="BY210" s="25">
        <f t="shared" si="138"/>
        <v>14.363537768763646</v>
      </c>
      <c r="BZ210" s="25">
        <f t="shared" si="138"/>
        <v>14.363537768763646</v>
      </c>
      <c r="CA210" s="25">
        <f t="shared" si="138"/>
        <v>14.363537768763646</v>
      </c>
      <c r="CB210" s="25">
        <f t="shared" si="138"/>
        <v>14.363537768763646</v>
      </c>
      <c r="CC210" s="25">
        <f t="shared" si="138"/>
        <v>14.363537768763646</v>
      </c>
      <c r="CD210" s="25">
        <f t="shared" si="139"/>
        <v>14.363537768763646</v>
      </c>
      <c r="CE210" s="25">
        <f t="shared" si="139"/>
        <v>14.363537768763646</v>
      </c>
      <c r="CF210" s="25">
        <f t="shared" si="139"/>
        <v>14.363537768763646</v>
      </c>
      <c r="CG210" s="25">
        <f t="shared" si="139"/>
        <v>14.363537768763646</v>
      </c>
      <c r="CH210" s="25">
        <f t="shared" si="139"/>
        <v>14.363537768763646</v>
      </c>
      <c r="CI210" s="25">
        <f t="shared" si="139"/>
        <v>14.363537768763646</v>
      </c>
      <c r="CJ210" s="25">
        <f t="shared" si="139"/>
        <v>14.363537768763646</v>
      </c>
      <c r="CK210" s="25">
        <f t="shared" si="139"/>
        <v>14.363537768763646</v>
      </c>
      <c r="CL210" s="25">
        <f t="shared" si="139"/>
        <v>14.363537768763646</v>
      </c>
      <c r="CM210" s="25">
        <f t="shared" si="139"/>
        <v>14.363537768763646</v>
      </c>
      <c r="CN210" s="25">
        <f t="shared" si="139"/>
        <v>14.363537768763646</v>
      </c>
      <c r="CO210" s="25">
        <f t="shared" si="139"/>
        <v>14.363537768763646</v>
      </c>
      <c r="CP210" s="25">
        <f t="shared" si="139"/>
        <v>14.363537768763646</v>
      </c>
      <c r="CQ210" s="25">
        <f t="shared" si="139"/>
        <v>14.363537768763646</v>
      </c>
      <c r="CR210" s="25">
        <f t="shared" si="139"/>
        <v>14.363537768763646</v>
      </c>
      <c r="CS210" s="25">
        <f t="shared" si="139"/>
        <v>14.363537768763646</v>
      </c>
      <c r="CT210" s="25">
        <f t="shared" si="140"/>
        <v>14.363537768763646</v>
      </c>
      <c r="CU210" s="25">
        <f t="shared" si="140"/>
        <v>14.363537768763646</v>
      </c>
      <c r="CV210" s="25">
        <f t="shared" si="140"/>
        <v>14.363537768763646</v>
      </c>
      <c r="CW210" s="25">
        <f t="shared" si="140"/>
        <v>14.363537768763646</v>
      </c>
      <c r="CX210" s="25">
        <f t="shared" si="140"/>
        <v>14.363537768763646</v>
      </c>
      <c r="CY210" s="25">
        <f t="shared" si="140"/>
        <v>14.363537768763646</v>
      </c>
    </row>
    <row r="211" spans="1:103" ht="13.5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42"/>
        <v>0</v>
      </c>
      <c r="J211" s="44">
        <f t="shared" si="142"/>
        <v>0</v>
      </c>
      <c r="K211" s="44">
        <f t="shared" si="142"/>
        <v>0</v>
      </c>
      <c r="L211" s="44">
        <f t="shared" si="142"/>
        <v>0</v>
      </c>
      <c r="M211" s="79">
        <v>0</v>
      </c>
      <c r="N211" s="44">
        <f t="shared" si="143"/>
        <v>0</v>
      </c>
      <c r="O211" s="44">
        <f t="shared" si="143"/>
        <v>0</v>
      </c>
      <c r="P211" s="44">
        <f t="shared" si="143"/>
        <v>0</v>
      </c>
      <c r="Q211" s="44">
        <f t="shared" si="143"/>
        <v>0</v>
      </c>
      <c r="R211" s="44">
        <f t="shared" si="143"/>
        <v>0</v>
      </c>
      <c r="S211" s="44">
        <f t="shared" si="143"/>
        <v>0</v>
      </c>
      <c r="T211" s="44">
        <f t="shared" si="143"/>
        <v>0</v>
      </c>
      <c r="U211" s="44">
        <f t="shared" si="143"/>
        <v>0</v>
      </c>
      <c r="V211" s="44">
        <f t="shared" si="143"/>
        <v>0</v>
      </c>
      <c r="W211" s="79">
        <v>0</v>
      </c>
      <c r="X211" s="44">
        <f t="shared" si="144"/>
        <v>0</v>
      </c>
      <c r="Y211" s="44">
        <f t="shared" si="144"/>
        <v>0</v>
      </c>
      <c r="Z211" s="44">
        <f t="shared" si="144"/>
        <v>0</v>
      </c>
      <c r="AA211" s="44">
        <f t="shared" si="144"/>
        <v>0</v>
      </c>
      <c r="AB211" s="44">
        <f t="shared" si="144"/>
        <v>0</v>
      </c>
      <c r="AC211" s="44">
        <f t="shared" si="144"/>
        <v>0</v>
      </c>
      <c r="AD211" s="44">
        <f t="shared" si="144"/>
        <v>0</v>
      </c>
      <c r="AE211" s="44">
        <f t="shared" si="144"/>
        <v>0</v>
      </c>
      <c r="AF211" s="44">
        <f t="shared" si="144"/>
        <v>0</v>
      </c>
      <c r="AG211" s="79">
        <v>0</v>
      </c>
      <c r="AH211" s="44">
        <f t="shared" si="145"/>
        <v>0</v>
      </c>
      <c r="AI211" s="44">
        <f t="shared" si="145"/>
        <v>0</v>
      </c>
      <c r="AJ211" s="44">
        <f t="shared" si="145"/>
        <v>0</v>
      </c>
      <c r="AK211" s="44">
        <f t="shared" si="145"/>
        <v>0</v>
      </c>
      <c r="AL211" s="44">
        <f t="shared" si="145"/>
        <v>0</v>
      </c>
      <c r="AM211" s="44">
        <f t="shared" si="145"/>
        <v>0</v>
      </c>
      <c r="AN211" s="44">
        <f t="shared" si="145"/>
        <v>0</v>
      </c>
      <c r="AO211" s="44">
        <f t="shared" si="145"/>
        <v>0</v>
      </c>
      <c r="AP211" s="44">
        <f t="shared" si="145"/>
        <v>0</v>
      </c>
      <c r="AQ211" s="44">
        <f t="shared" si="145"/>
        <v>0</v>
      </c>
      <c r="AR211" s="44">
        <f t="shared" si="145"/>
        <v>0</v>
      </c>
      <c r="AS211" s="44">
        <f t="shared" si="145"/>
        <v>0</v>
      </c>
      <c r="AT211" s="44">
        <f t="shared" si="145"/>
        <v>0</v>
      </c>
      <c r="AU211" s="44">
        <f t="shared" si="145"/>
        <v>0</v>
      </c>
      <c r="AV211" s="44">
        <f t="shared" si="145"/>
        <v>0</v>
      </c>
      <c r="AW211" s="44">
        <f t="shared" si="145"/>
        <v>0</v>
      </c>
      <c r="AX211" s="44">
        <f t="shared" si="137"/>
        <v>0</v>
      </c>
      <c r="AY211" s="44">
        <f t="shared" si="137"/>
        <v>0</v>
      </c>
      <c r="AZ211" s="44">
        <f t="shared" si="137"/>
        <v>0</v>
      </c>
      <c r="BA211" s="44">
        <f t="shared" si="137"/>
        <v>0</v>
      </c>
      <c r="BB211" s="44">
        <f t="shared" si="137"/>
        <v>0</v>
      </c>
      <c r="BC211" s="44">
        <f t="shared" si="137"/>
        <v>0</v>
      </c>
      <c r="BD211" s="44">
        <f t="shared" si="137"/>
        <v>0</v>
      </c>
      <c r="BE211" s="44">
        <f t="shared" si="137"/>
        <v>0</v>
      </c>
      <c r="BF211" s="44">
        <f t="shared" si="137"/>
        <v>0</v>
      </c>
      <c r="BG211" s="44">
        <f t="shared" si="137"/>
        <v>0</v>
      </c>
      <c r="BH211" s="44">
        <f t="shared" si="137"/>
        <v>0</v>
      </c>
      <c r="BI211" s="44">
        <f t="shared" si="137"/>
        <v>0</v>
      </c>
      <c r="BJ211" s="44">
        <f t="shared" si="137"/>
        <v>0</v>
      </c>
      <c r="BK211" s="44">
        <f t="shared" si="137"/>
        <v>0</v>
      </c>
      <c r="BL211" s="44">
        <f t="shared" si="137"/>
        <v>0</v>
      </c>
      <c r="BM211" s="44">
        <f t="shared" si="137"/>
        <v>0</v>
      </c>
      <c r="BN211" s="44">
        <f t="shared" si="138"/>
        <v>0</v>
      </c>
      <c r="BO211" s="44">
        <f t="shared" si="138"/>
        <v>0</v>
      </c>
      <c r="BP211" s="44">
        <f t="shared" si="138"/>
        <v>0</v>
      </c>
      <c r="BQ211" s="44">
        <f t="shared" si="138"/>
        <v>0</v>
      </c>
      <c r="BR211" s="44">
        <f t="shared" si="138"/>
        <v>0</v>
      </c>
      <c r="BS211" s="44">
        <f t="shared" si="138"/>
        <v>0</v>
      </c>
      <c r="BT211" s="44">
        <f t="shared" si="138"/>
        <v>0</v>
      </c>
      <c r="BU211" s="44">
        <f t="shared" si="138"/>
        <v>0</v>
      </c>
      <c r="BV211" s="44">
        <f t="shared" si="138"/>
        <v>0</v>
      </c>
      <c r="BW211" s="44">
        <f t="shared" si="138"/>
        <v>0</v>
      </c>
      <c r="BX211" s="44">
        <f t="shared" si="138"/>
        <v>0</v>
      </c>
      <c r="BY211" s="44">
        <f t="shared" si="138"/>
        <v>0</v>
      </c>
      <c r="BZ211" s="44">
        <f t="shared" si="138"/>
        <v>0</v>
      </c>
      <c r="CA211" s="44">
        <f t="shared" si="138"/>
        <v>0</v>
      </c>
      <c r="CB211" s="44">
        <f t="shared" si="138"/>
        <v>0</v>
      </c>
      <c r="CC211" s="44">
        <f t="shared" si="138"/>
        <v>0</v>
      </c>
      <c r="CD211" s="44">
        <f t="shared" si="139"/>
        <v>0</v>
      </c>
      <c r="CE211" s="44">
        <f t="shared" si="139"/>
        <v>0</v>
      </c>
      <c r="CF211" s="44">
        <f t="shared" si="139"/>
        <v>0</v>
      </c>
      <c r="CG211" s="44">
        <f t="shared" si="139"/>
        <v>0</v>
      </c>
      <c r="CH211" s="44">
        <f t="shared" si="139"/>
        <v>0</v>
      </c>
      <c r="CI211" s="44">
        <f t="shared" si="139"/>
        <v>0</v>
      </c>
      <c r="CJ211" s="44">
        <f t="shared" si="139"/>
        <v>0</v>
      </c>
      <c r="CK211" s="44">
        <f t="shared" si="139"/>
        <v>0</v>
      </c>
      <c r="CL211" s="44">
        <f t="shared" si="139"/>
        <v>0</v>
      </c>
      <c r="CM211" s="44">
        <f t="shared" si="139"/>
        <v>0</v>
      </c>
      <c r="CN211" s="44">
        <f t="shared" si="139"/>
        <v>0</v>
      </c>
      <c r="CO211" s="44">
        <f t="shared" si="139"/>
        <v>0</v>
      </c>
      <c r="CP211" s="44">
        <f t="shared" si="139"/>
        <v>0</v>
      </c>
      <c r="CQ211" s="44">
        <f t="shared" si="139"/>
        <v>0</v>
      </c>
      <c r="CR211" s="44">
        <f t="shared" si="139"/>
        <v>0</v>
      </c>
      <c r="CS211" s="44">
        <f t="shared" si="139"/>
        <v>0</v>
      </c>
      <c r="CT211" s="44">
        <f t="shared" si="140"/>
        <v>0</v>
      </c>
      <c r="CU211" s="44">
        <f t="shared" si="140"/>
        <v>0</v>
      </c>
      <c r="CV211" s="44">
        <f t="shared" si="140"/>
        <v>0</v>
      </c>
      <c r="CW211" s="44">
        <f t="shared" si="140"/>
        <v>0</v>
      </c>
      <c r="CX211" s="44">
        <f t="shared" si="140"/>
        <v>0</v>
      </c>
      <c r="CY211" s="44">
        <f t="shared" si="140"/>
        <v>0</v>
      </c>
    </row>
    <row r="212" spans="1:103" ht="13.5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42"/>
        <v>13.711320656152772</v>
      </c>
      <c r="J212" s="50">
        <f t="shared" si="142"/>
        <v>13.446488237920716</v>
      </c>
      <c r="K212" s="50">
        <f t="shared" si="142"/>
        <v>13.181655819688661</v>
      </c>
      <c r="L212" s="50">
        <f t="shared" si="142"/>
        <v>12.916823401456606</v>
      </c>
      <c r="M212" s="80">
        <f>[3]Rates2010!O251+[3]Rates2010!O276+[3]Rates2010!O301</f>
        <v>12.651990983224554</v>
      </c>
      <c r="N212" s="50">
        <f t="shared" si="143"/>
        <v>12.378955235007016</v>
      </c>
      <c r="O212" s="50">
        <f t="shared" si="143"/>
        <v>12.105919486789478</v>
      </c>
      <c r="P212" s="50">
        <f t="shared" si="143"/>
        <v>11.83288373857194</v>
      </c>
      <c r="Q212" s="50">
        <f t="shared" si="143"/>
        <v>11.559847990354402</v>
      </c>
      <c r="R212" s="50">
        <f t="shared" si="143"/>
        <v>11.286812242136865</v>
      </c>
      <c r="S212" s="50">
        <f t="shared" si="143"/>
        <v>11.013776493919327</v>
      </c>
      <c r="T212" s="50">
        <f t="shared" si="143"/>
        <v>10.740740745701789</v>
      </c>
      <c r="U212" s="50">
        <f t="shared" si="143"/>
        <v>10.467704997484251</v>
      </c>
      <c r="V212" s="50">
        <f t="shared" si="143"/>
        <v>10.194669249266713</v>
      </c>
      <c r="W212" s="80">
        <f>[3]Rates2020!O251+[3]Rates2020!O276+[3]Rates2020!O301</f>
        <v>9.9216335010491701</v>
      </c>
      <c r="X212" s="50">
        <f t="shared" si="144"/>
        <v>9.8383145722399696</v>
      </c>
      <c r="Y212" s="50">
        <f t="shared" si="144"/>
        <v>9.7549956434307692</v>
      </c>
      <c r="Z212" s="50">
        <f t="shared" si="144"/>
        <v>9.6716767146215687</v>
      </c>
      <c r="AA212" s="50">
        <f t="shared" si="144"/>
        <v>9.5883577858123683</v>
      </c>
      <c r="AB212" s="50">
        <f t="shared" si="144"/>
        <v>9.5050388570031679</v>
      </c>
      <c r="AC212" s="50">
        <f t="shared" si="144"/>
        <v>9.4217199281939674</v>
      </c>
      <c r="AD212" s="50">
        <f t="shared" si="144"/>
        <v>9.338400999384767</v>
      </c>
      <c r="AE212" s="50">
        <f t="shared" si="144"/>
        <v>9.2550820705755665</v>
      </c>
      <c r="AF212" s="50">
        <f t="shared" si="144"/>
        <v>9.1717631417663661</v>
      </c>
      <c r="AG212" s="80">
        <f>[3]Rates2030!O251+[3]Rates2030!O276+[3]Rates2030!O301</f>
        <v>9.0884442129571692</v>
      </c>
      <c r="AH212" s="50">
        <f t="shared" si="145"/>
        <v>9.0884442129571692</v>
      </c>
      <c r="AI212" s="50">
        <f t="shared" si="145"/>
        <v>9.0884442129571692</v>
      </c>
      <c r="AJ212" s="50">
        <f t="shared" si="145"/>
        <v>9.0884442129571692</v>
      </c>
      <c r="AK212" s="50">
        <f t="shared" si="145"/>
        <v>9.0884442129571692</v>
      </c>
      <c r="AL212" s="50">
        <f t="shared" si="145"/>
        <v>9.0884442129571692</v>
      </c>
      <c r="AM212" s="50">
        <f t="shared" si="145"/>
        <v>9.0884442129571692</v>
      </c>
      <c r="AN212" s="50">
        <f t="shared" si="145"/>
        <v>9.0884442129571692</v>
      </c>
      <c r="AO212" s="50">
        <f t="shared" si="145"/>
        <v>9.0884442129571692</v>
      </c>
      <c r="AP212" s="50">
        <f t="shared" si="145"/>
        <v>9.0884442129571692</v>
      </c>
      <c r="AQ212" s="50">
        <f t="shared" si="145"/>
        <v>9.0884442129571692</v>
      </c>
      <c r="AR212" s="50">
        <f t="shared" si="145"/>
        <v>9.0884442129571692</v>
      </c>
      <c r="AS212" s="50">
        <f t="shared" si="145"/>
        <v>9.0884442129571692</v>
      </c>
      <c r="AT212" s="50">
        <f t="shared" si="145"/>
        <v>9.0884442129571692</v>
      </c>
      <c r="AU212" s="50">
        <f t="shared" si="145"/>
        <v>9.0884442129571692</v>
      </c>
      <c r="AV212" s="50">
        <f t="shared" si="145"/>
        <v>9.0884442129571692</v>
      </c>
      <c r="AW212" s="50">
        <f t="shared" si="145"/>
        <v>9.0884442129571692</v>
      </c>
      <c r="AX212" s="50">
        <f t="shared" si="137"/>
        <v>9.0884442129571692</v>
      </c>
      <c r="AY212" s="50">
        <f t="shared" si="137"/>
        <v>9.0884442129571692</v>
      </c>
      <c r="AZ212" s="50">
        <f t="shared" si="137"/>
        <v>9.0884442129571692</v>
      </c>
      <c r="BA212" s="50">
        <f t="shared" si="137"/>
        <v>9.0884442129571692</v>
      </c>
      <c r="BB212" s="50">
        <f t="shared" si="137"/>
        <v>9.0884442129571692</v>
      </c>
      <c r="BC212" s="50">
        <f t="shared" si="137"/>
        <v>9.0884442129571692</v>
      </c>
      <c r="BD212" s="50">
        <f t="shared" si="137"/>
        <v>9.0884442129571692</v>
      </c>
      <c r="BE212" s="50">
        <f t="shared" si="137"/>
        <v>9.0884442129571692</v>
      </c>
      <c r="BF212" s="50">
        <f t="shared" si="137"/>
        <v>9.0884442129571692</v>
      </c>
      <c r="BG212" s="50">
        <f t="shared" si="137"/>
        <v>9.0884442129571692</v>
      </c>
      <c r="BH212" s="50">
        <f t="shared" si="137"/>
        <v>9.0884442129571692</v>
      </c>
      <c r="BI212" s="50">
        <f t="shared" si="137"/>
        <v>9.0884442129571692</v>
      </c>
      <c r="BJ212" s="50">
        <f t="shared" si="137"/>
        <v>9.0884442129571692</v>
      </c>
      <c r="BK212" s="50">
        <f t="shared" si="137"/>
        <v>9.0884442129571692</v>
      </c>
      <c r="BL212" s="50">
        <f t="shared" si="137"/>
        <v>9.0884442129571692</v>
      </c>
      <c r="BM212" s="50">
        <f t="shared" si="137"/>
        <v>9.0884442129571692</v>
      </c>
      <c r="BN212" s="50">
        <f t="shared" si="138"/>
        <v>9.0884442129571692</v>
      </c>
      <c r="BO212" s="50">
        <f t="shared" si="138"/>
        <v>9.0884442129571692</v>
      </c>
      <c r="BP212" s="50">
        <f t="shared" si="138"/>
        <v>9.0884442129571692</v>
      </c>
      <c r="BQ212" s="50">
        <f t="shared" si="138"/>
        <v>9.0884442129571692</v>
      </c>
      <c r="BR212" s="50">
        <f t="shared" si="138"/>
        <v>9.0884442129571692</v>
      </c>
      <c r="BS212" s="50">
        <f t="shared" si="138"/>
        <v>9.0884442129571692</v>
      </c>
      <c r="BT212" s="50">
        <f t="shared" si="138"/>
        <v>9.0884442129571692</v>
      </c>
      <c r="BU212" s="50">
        <f t="shared" si="138"/>
        <v>9.0884442129571692</v>
      </c>
      <c r="BV212" s="50">
        <f t="shared" si="138"/>
        <v>9.0884442129571692</v>
      </c>
      <c r="BW212" s="50">
        <f t="shared" si="138"/>
        <v>9.0884442129571692</v>
      </c>
      <c r="BX212" s="50">
        <f t="shared" si="138"/>
        <v>9.0884442129571692</v>
      </c>
      <c r="BY212" s="50">
        <f t="shared" si="138"/>
        <v>9.0884442129571692</v>
      </c>
      <c r="BZ212" s="50">
        <f t="shared" si="138"/>
        <v>9.0884442129571692</v>
      </c>
      <c r="CA212" s="50">
        <f t="shared" si="138"/>
        <v>9.0884442129571692</v>
      </c>
      <c r="CB212" s="50">
        <f t="shared" si="138"/>
        <v>9.0884442129571692</v>
      </c>
      <c r="CC212" s="50">
        <f t="shared" si="138"/>
        <v>9.0884442129571692</v>
      </c>
      <c r="CD212" s="50">
        <f t="shared" si="139"/>
        <v>9.0884442129571692</v>
      </c>
      <c r="CE212" s="50">
        <f t="shared" si="139"/>
        <v>9.0884442129571692</v>
      </c>
      <c r="CF212" s="50">
        <f t="shared" si="139"/>
        <v>9.0884442129571692</v>
      </c>
      <c r="CG212" s="50">
        <f t="shared" si="139"/>
        <v>9.0884442129571692</v>
      </c>
      <c r="CH212" s="50">
        <f t="shared" si="139"/>
        <v>9.0884442129571692</v>
      </c>
      <c r="CI212" s="50">
        <f t="shared" si="139"/>
        <v>9.0884442129571692</v>
      </c>
      <c r="CJ212" s="50">
        <f t="shared" si="139"/>
        <v>9.0884442129571692</v>
      </c>
      <c r="CK212" s="50">
        <f t="shared" si="139"/>
        <v>9.0884442129571692</v>
      </c>
      <c r="CL212" s="50">
        <f t="shared" si="139"/>
        <v>9.0884442129571692</v>
      </c>
      <c r="CM212" s="50">
        <f t="shared" si="139"/>
        <v>9.0884442129571692</v>
      </c>
      <c r="CN212" s="50">
        <f t="shared" si="139"/>
        <v>9.0884442129571692</v>
      </c>
      <c r="CO212" s="50">
        <f t="shared" si="139"/>
        <v>9.0884442129571692</v>
      </c>
      <c r="CP212" s="50">
        <f t="shared" si="139"/>
        <v>9.0884442129571692</v>
      </c>
      <c r="CQ212" s="50">
        <f t="shared" si="139"/>
        <v>9.0884442129571692</v>
      </c>
      <c r="CR212" s="50">
        <f t="shared" si="139"/>
        <v>9.0884442129571692</v>
      </c>
      <c r="CS212" s="50">
        <f t="shared" si="139"/>
        <v>9.0884442129571692</v>
      </c>
      <c r="CT212" s="50">
        <f t="shared" si="140"/>
        <v>9.0884442129571692</v>
      </c>
      <c r="CU212" s="50">
        <f t="shared" si="140"/>
        <v>9.0884442129571692</v>
      </c>
      <c r="CV212" s="50">
        <f t="shared" si="140"/>
        <v>9.0884442129571692</v>
      </c>
      <c r="CW212" s="50">
        <f t="shared" si="140"/>
        <v>9.0884442129571692</v>
      </c>
      <c r="CX212" s="50">
        <f t="shared" si="140"/>
        <v>9.0884442129571692</v>
      </c>
      <c r="CY212" s="50">
        <f t="shared" si="140"/>
        <v>9.0884442129571692</v>
      </c>
    </row>
    <row r="213" spans="1:103" outlineLevel="1">
      <c r="H213" s="81"/>
      <c r="M213" s="81"/>
      <c r="W213" s="81"/>
      <c r="AG213" s="81"/>
    </row>
    <row r="214" spans="1:103" outlineLevel="1">
      <c r="H214" s="81"/>
      <c r="M214" s="81"/>
      <c r="W214" s="81"/>
      <c r="AG214" s="81"/>
    </row>
    <row r="215" spans="1:103" outlineLevel="1">
      <c r="H215" s="81"/>
      <c r="M215" s="81"/>
      <c r="W215" s="81"/>
      <c r="AG215" s="81"/>
    </row>
    <row r="216" spans="1:103" outlineLevel="1">
      <c r="H216" s="81"/>
      <c r="M216" s="81"/>
      <c r="W216" s="81"/>
      <c r="AG216" s="81"/>
    </row>
    <row r="217" spans="1:103" outlineLevel="1">
      <c r="H217" s="81"/>
      <c r="M217" s="81"/>
      <c r="W217" s="81"/>
      <c r="AG217" s="81"/>
    </row>
    <row r="218" spans="1:103" ht="27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46">N219+($W219-$M219)/10</f>
        <v>0.39930583875010178</v>
      </c>
      <c r="P219" s="13">
        <f t="shared" si="146"/>
        <v>0.39143794077373617</v>
      </c>
      <c r="Q219" s="13">
        <f t="shared" si="146"/>
        <v>0.38357004279737056</v>
      </c>
      <c r="R219" s="13">
        <f t="shared" si="146"/>
        <v>0.37570214482100495</v>
      </c>
      <c r="S219" s="13">
        <f t="shared" si="146"/>
        <v>0.36783424684463933</v>
      </c>
      <c r="T219" s="13">
        <f t="shared" si="146"/>
        <v>0.35996634886827372</v>
      </c>
      <c r="U219" s="13">
        <f t="shared" si="146"/>
        <v>0.35209845089190811</v>
      </c>
      <c r="V219" s="13">
        <f t="shared" si="146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47">X219+($AG219-$W219)/10</f>
        <v>0.3285674653429399</v>
      </c>
      <c r="Z219" s="13">
        <f t="shared" si="147"/>
        <v>0.32466987054482144</v>
      </c>
      <c r="AA219" s="13">
        <f t="shared" si="147"/>
        <v>0.32077227574670297</v>
      </c>
      <c r="AB219" s="13">
        <f t="shared" si="147"/>
        <v>0.31687468094858451</v>
      </c>
      <c r="AC219" s="13">
        <f t="shared" si="147"/>
        <v>0.31297708615046604</v>
      </c>
      <c r="AD219" s="13">
        <f t="shared" si="147"/>
        <v>0.30907949135234758</v>
      </c>
      <c r="AE219" s="13">
        <f t="shared" si="147"/>
        <v>0.30518189655422912</v>
      </c>
      <c r="AF219" s="13">
        <f t="shared" si="147"/>
        <v>0.30128430175611065</v>
      </c>
      <c r="AG219" s="74">
        <f>[3]Rates2030!E308</f>
        <v>0.29738670695799213</v>
      </c>
      <c r="AH219" s="13">
        <f t="shared" ref="AH219:AH235" si="148">$AG219</f>
        <v>0.29738670695799213</v>
      </c>
      <c r="AI219" s="13">
        <f t="shared" ref="AI219:AX234" si="149">$AG219</f>
        <v>0.29738670695799213</v>
      </c>
      <c r="AJ219" s="13">
        <f t="shared" si="149"/>
        <v>0.29738670695799213</v>
      </c>
      <c r="AK219" s="13">
        <f t="shared" si="149"/>
        <v>0.29738670695799213</v>
      </c>
      <c r="AL219" s="13">
        <f t="shared" si="149"/>
        <v>0.29738670695799213</v>
      </c>
      <c r="AM219" s="13">
        <f t="shared" si="149"/>
        <v>0.29738670695799213</v>
      </c>
      <c r="AN219" s="13">
        <f t="shared" si="149"/>
        <v>0.29738670695799213</v>
      </c>
      <c r="AO219" s="13">
        <f t="shared" si="149"/>
        <v>0.29738670695799213</v>
      </c>
      <c r="AP219" s="13">
        <f t="shared" si="149"/>
        <v>0.29738670695799213</v>
      </c>
      <c r="AQ219" s="13">
        <f t="shared" si="149"/>
        <v>0.29738670695799213</v>
      </c>
      <c r="AR219" s="13">
        <f t="shared" si="149"/>
        <v>0.29738670695799213</v>
      </c>
      <c r="AS219" s="13">
        <f t="shared" si="149"/>
        <v>0.29738670695799213</v>
      </c>
      <c r="AT219" s="13">
        <f t="shared" si="149"/>
        <v>0.29738670695799213</v>
      </c>
      <c r="AU219" s="13">
        <f t="shared" si="149"/>
        <v>0.29738670695799213</v>
      </c>
      <c r="AV219" s="13">
        <f t="shared" si="149"/>
        <v>0.29738670695799213</v>
      </c>
      <c r="AW219" s="13">
        <f t="shared" si="149"/>
        <v>0.29738670695799213</v>
      </c>
      <c r="AX219" s="13">
        <f t="shared" si="149"/>
        <v>0.29738670695799213</v>
      </c>
      <c r="AY219" s="13">
        <f t="shared" ref="AY219:BN234" si="150">$AG219</f>
        <v>0.29738670695799213</v>
      </c>
      <c r="AZ219" s="13">
        <f t="shared" si="150"/>
        <v>0.29738670695799213</v>
      </c>
      <c r="BA219" s="13">
        <f t="shared" si="150"/>
        <v>0.29738670695799213</v>
      </c>
      <c r="BB219" s="13">
        <f t="shared" si="150"/>
        <v>0.29738670695799213</v>
      </c>
      <c r="BC219" s="13">
        <f t="shared" si="150"/>
        <v>0.29738670695799213</v>
      </c>
      <c r="BD219" s="13">
        <f t="shared" si="150"/>
        <v>0.29738670695799213</v>
      </c>
      <c r="BE219" s="13">
        <f t="shared" si="150"/>
        <v>0.29738670695799213</v>
      </c>
      <c r="BF219" s="13">
        <f t="shared" si="150"/>
        <v>0.29738670695799213</v>
      </c>
      <c r="BG219" s="13">
        <f t="shared" si="150"/>
        <v>0.29738670695799213</v>
      </c>
      <c r="BH219" s="13">
        <f t="shared" si="150"/>
        <v>0.29738670695799213</v>
      </c>
      <c r="BI219" s="13">
        <f t="shared" si="150"/>
        <v>0.29738670695799213</v>
      </c>
      <c r="BJ219" s="13">
        <f t="shared" si="150"/>
        <v>0.29738670695799213</v>
      </c>
      <c r="BK219" s="13">
        <f t="shared" si="150"/>
        <v>0.29738670695799213</v>
      </c>
      <c r="BL219" s="13">
        <f t="shared" si="150"/>
        <v>0.29738670695799213</v>
      </c>
      <c r="BM219" s="13">
        <f t="shared" si="150"/>
        <v>0.29738670695799213</v>
      </c>
      <c r="BN219" s="13">
        <f t="shared" si="150"/>
        <v>0.29738670695799213</v>
      </c>
      <c r="BO219" s="13">
        <f t="shared" ref="BO219:CD234" si="151">$AG219</f>
        <v>0.29738670695799213</v>
      </c>
      <c r="BP219" s="13">
        <f t="shared" si="151"/>
        <v>0.29738670695799213</v>
      </c>
      <c r="BQ219" s="13">
        <f t="shared" si="151"/>
        <v>0.29738670695799213</v>
      </c>
      <c r="BR219" s="13">
        <f t="shared" si="151"/>
        <v>0.29738670695799213</v>
      </c>
      <c r="BS219" s="13">
        <f t="shared" si="151"/>
        <v>0.29738670695799213</v>
      </c>
      <c r="BT219" s="13">
        <f t="shared" si="151"/>
        <v>0.29738670695799213</v>
      </c>
      <c r="BU219" s="13">
        <f t="shared" si="151"/>
        <v>0.29738670695799213</v>
      </c>
      <c r="BV219" s="13">
        <f t="shared" si="151"/>
        <v>0.29738670695799213</v>
      </c>
      <c r="BW219" s="13">
        <f t="shared" si="151"/>
        <v>0.29738670695799213</v>
      </c>
      <c r="BX219" s="13">
        <f t="shared" si="151"/>
        <v>0.29738670695799213</v>
      </c>
      <c r="BY219" s="13">
        <f t="shared" si="151"/>
        <v>0.29738670695799213</v>
      </c>
      <c r="BZ219" s="13">
        <f t="shared" si="151"/>
        <v>0.29738670695799213</v>
      </c>
      <c r="CA219" s="13">
        <f t="shared" si="151"/>
        <v>0.29738670695799213</v>
      </c>
      <c r="CB219" s="13">
        <f t="shared" si="151"/>
        <v>0.29738670695799213</v>
      </c>
      <c r="CC219" s="13">
        <f t="shared" si="151"/>
        <v>0.29738670695799213</v>
      </c>
      <c r="CD219" s="13">
        <f t="shared" si="151"/>
        <v>0.29738670695799213</v>
      </c>
      <c r="CE219" s="13">
        <f t="shared" ref="CE219:CT234" si="152">$AG219</f>
        <v>0.29738670695799213</v>
      </c>
      <c r="CF219" s="13">
        <f t="shared" si="152"/>
        <v>0.29738670695799213</v>
      </c>
      <c r="CG219" s="13">
        <f t="shared" si="152"/>
        <v>0.29738670695799213</v>
      </c>
      <c r="CH219" s="13">
        <f t="shared" si="152"/>
        <v>0.29738670695799213</v>
      </c>
      <c r="CI219" s="13">
        <f t="shared" si="152"/>
        <v>0.29738670695799213</v>
      </c>
      <c r="CJ219" s="13">
        <f t="shared" si="152"/>
        <v>0.29738670695799213</v>
      </c>
      <c r="CK219" s="13">
        <f t="shared" si="152"/>
        <v>0.29738670695799213</v>
      </c>
      <c r="CL219" s="13">
        <f t="shared" si="152"/>
        <v>0.29738670695799213</v>
      </c>
      <c r="CM219" s="13">
        <f t="shared" si="152"/>
        <v>0.29738670695799213</v>
      </c>
      <c r="CN219" s="13">
        <f t="shared" si="152"/>
        <v>0.29738670695799213</v>
      </c>
      <c r="CO219" s="13">
        <f t="shared" si="152"/>
        <v>0.29738670695799213</v>
      </c>
      <c r="CP219" s="13">
        <f t="shared" si="152"/>
        <v>0.29738670695799213</v>
      </c>
      <c r="CQ219" s="13">
        <f t="shared" si="152"/>
        <v>0.29738670695799213</v>
      </c>
      <c r="CR219" s="13">
        <f t="shared" si="152"/>
        <v>0.29738670695799213</v>
      </c>
      <c r="CS219" s="13">
        <f t="shared" si="152"/>
        <v>0.29738670695799213</v>
      </c>
      <c r="CT219" s="13">
        <f t="shared" si="152"/>
        <v>0.29738670695799213</v>
      </c>
      <c r="CU219" s="13">
        <f t="shared" ref="CU219:CY234" si="153">$AG219</f>
        <v>0.29738670695799213</v>
      </c>
      <c r="CV219" s="13">
        <f t="shared" si="153"/>
        <v>0.29738670695799213</v>
      </c>
      <c r="CW219" s="13">
        <f t="shared" si="153"/>
        <v>0.29738670695799213</v>
      </c>
      <c r="CX219" s="13">
        <f t="shared" si="153"/>
        <v>0.29738670695799213</v>
      </c>
      <c r="CY219" s="13">
        <f t="shared" si="153"/>
        <v>0.29738670695799213</v>
      </c>
    </row>
    <row r="220" spans="1:103" ht="13.5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54">H220+($M220-$H220)/5</f>
        <v>1.071606096076626</v>
      </c>
      <c r="J220" s="19">
        <f t="shared" si="154"/>
        <v>0.91764159186786387</v>
      </c>
      <c r="K220" s="19">
        <f t="shared" si="154"/>
        <v>0.76367708765910169</v>
      </c>
      <c r="L220" s="19">
        <f t="shared" si="154"/>
        <v>0.60971258345033952</v>
      </c>
      <c r="M220" s="75">
        <f>[3]Rates2010!E315</f>
        <v>0.45574807924157734</v>
      </c>
      <c r="N220" s="19">
        <f t="shared" ref="N220:V235" si="155">M220+($W220-$M220)/10</f>
        <v>0.45205321595643178</v>
      </c>
      <c r="O220" s="19">
        <f t="shared" si="155"/>
        <v>0.44835835267128621</v>
      </c>
      <c r="P220" s="19">
        <f t="shared" si="155"/>
        <v>0.44466348938614064</v>
      </c>
      <c r="Q220" s="19">
        <f t="shared" si="155"/>
        <v>0.44096862610099508</v>
      </c>
      <c r="R220" s="19">
        <f t="shared" si="155"/>
        <v>0.43727376281584951</v>
      </c>
      <c r="S220" s="19">
        <f t="shared" si="155"/>
        <v>0.43357889953070394</v>
      </c>
      <c r="T220" s="19">
        <f t="shared" si="155"/>
        <v>0.42988403624555838</v>
      </c>
      <c r="U220" s="19">
        <f t="shared" si="155"/>
        <v>0.42618917296041281</v>
      </c>
      <c r="V220" s="19">
        <f t="shared" si="155"/>
        <v>0.42249430967526724</v>
      </c>
      <c r="W220" s="75">
        <f>[3]Rates2020!E315</f>
        <v>0.41879944639012184</v>
      </c>
      <c r="X220" s="19">
        <f t="shared" ref="X220:AF235" si="156">W220+($AG220-$W220)/10</f>
        <v>0.42101564997192081</v>
      </c>
      <c r="Y220" s="19">
        <f t="shared" si="156"/>
        <v>0.42323185355371978</v>
      </c>
      <c r="Z220" s="19">
        <f t="shared" si="156"/>
        <v>0.42544805713551875</v>
      </c>
      <c r="AA220" s="19">
        <f t="shared" si="156"/>
        <v>0.42766426071731772</v>
      </c>
      <c r="AB220" s="19">
        <f t="shared" si="156"/>
        <v>0.42988046429911669</v>
      </c>
      <c r="AC220" s="19">
        <f t="shared" si="156"/>
        <v>0.43209666788091566</v>
      </c>
      <c r="AD220" s="19">
        <f t="shared" si="156"/>
        <v>0.43431287146271463</v>
      </c>
      <c r="AE220" s="19">
        <f t="shared" si="156"/>
        <v>0.4365290750445136</v>
      </c>
      <c r="AF220" s="19">
        <f t="shared" si="156"/>
        <v>0.43874527862631257</v>
      </c>
      <c r="AG220" s="75">
        <f>[3]Rates2030!E315</f>
        <v>0.44096148220811171</v>
      </c>
      <c r="AH220" s="19">
        <f t="shared" si="148"/>
        <v>0.44096148220811171</v>
      </c>
      <c r="AI220" s="19">
        <f t="shared" si="149"/>
        <v>0.44096148220811171</v>
      </c>
      <c r="AJ220" s="19">
        <f t="shared" si="149"/>
        <v>0.44096148220811171</v>
      </c>
      <c r="AK220" s="19">
        <f t="shared" si="149"/>
        <v>0.44096148220811171</v>
      </c>
      <c r="AL220" s="19">
        <f t="shared" si="149"/>
        <v>0.44096148220811171</v>
      </c>
      <c r="AM220" s="19">
        <f t="shared" si="149"/>
        <v>0.44096148220811171</v>
      </c>
      <c r="AN220" s="19">
        <f t="shared" si="149"/>
        <v>0.44096148220811171</v>
      </c>
      <c r="AO220" s="19">
        <f t="shared" si="149"/>
        <v>0.44096148220811171</v>
      </c>
      <c r="AP220" s="19">
        <f t="shared" si="149"/>
        <v>0.44096148220811171</v>
      </c>
      <c r="AQ220" s="19">
        <f t="shared" si="149"/>
        <v>0.44096148220811171</v>
      </c>
      <c r="AR220" s="19">
        <f t="shared" si="149"/>
        <v>0.44096148220811171</v>
      </c>
      <c r="AS220" s="19">
        <f t="shared" si="149"/>
        <v>0.44096148220811171</v>
      </c>
      <c r="AT220" s="19">
        <f t="shared" si="149"/>
        <v>0.44096148220811171</v>
      </c>
      <c r="AU220" s="19">
        <f t="shared" si="149"/>
        <v>0.44096148220811171</v>
      </c>
      <c r="AV220" s="19">
        <f t="shared" si="149"/>
        <v>0.44096148220811171</v>
      </c>
      <c r="AW220" s="19">
        <f t="shared" si="149"/>
        <v>0.44096148220811171</v>
      </c>
      <c r="AX220" s="19">
        <f t="shared" si="149"/>
        <v>0.44096148220811171</v>
      </c>
      <c r="AY220" s="19">
        <f t="shared" si="150"/>
        <v>0.44096148220811171</v>
      </c>
      <c r="AZ220" s="19">
        <f t="shared" si="150"/>
        <v>0.44096148220811171</v>
      </c>
      <c r="BA220" s="19">
        <f t="shared" si="150"/>
        <v>0.44096148220811171</v>
      </c>
      <c r="BB220" s="19">
        <f t="shared" si="150"/>
        <v>0.44096148220811171</v>
      </c>
      <c r="BC220" s="19">
        <f t="shared" si="150"/>
        <v>0.44096148220811171</v>
      </c>
      <c r="BD220" s="19">
        <f t="shared" si="150"/>
        <v>0.44096148220811171</v>
      </c>
      <c r="BE220" s="19">
        <f t="shared" si="150"/>
        <v>0.44096148220811171</v>
      </c>
      <c r="BF220" s="19">
        <f t="shared" si="150"/>
        <v>0.44096148220811171</v>
      </c>
      <c r="BG220" s="19">
        <f t="shared" si="150"/>
        <v>0.44096148220811171</v>
      </c>
      <c r="BH220" s="19">
        <f t="shared" si="150"/>
        <v>0.44096148220811171</v>
      </c>
      <c r="BI220" s="19">
        <f t="shared" si="150"/>
        <v>0.44096148220811171</v>
      </c>
      <c r="BJ220" s="19">
        <f t="shared" si="150"/>
        <v>0.44096148220811171</v>
      </c>
      <c r="BK220" s="19">
        <f t="shared" si="150"/>
        <v>0.44096148220811171</v>
      </c>
      <c r="BL220" s="19">
        <f t="shared" si="150"/>
        <v>0.44096148220811171</v>
      </c>
      <c r="BM220" s="19">
        <f t="shared" si="150"/>
        <v>0.44096148220811171</v>
      </c>
      <c r="BN220" s="19">
        <f t="shared" si="150"/>
        <v>0.44096148220811171</v>
      </c>
      <c r="BO220" s="19">
        <f t="shared" si="151"/>
        <v>0.44096148220811171</v>
      </c>
      <c r="BP220" s="19">
        <f t="shared" si="151"/>
        <v>0.44096148220811171</v>
      </c>
      <c r="BQ220" s="19">
        <f t="shared" si="151"/>
        <v>0.44096148220811171</v>
      </c>
      <c r="BR220" s="19">
        <f t="shared" si="151"/>
        <v>0.44096148220811171</v>
      </c>
      <c r="BS220" s="19">
        <f t="shared" si="151"/>
        <v>0.44096148220811171</v>
      </c>
      <c r="BT220" s="19">
        <f t="shared" si="151"/>
        <v>0.44096148220811171</v>
      </c>
      <c r="BU220" s="19">
        <f t="shared" si="151"/>
        <v>0.44096148220811171</v>
      </c>
      <c r="BV220" s="19">
        <f t="shared" si="151"/>
        <v>0.44096148220811171</v>
      </c>
      <c r="BW220" s="19">
        <f t="shared" si="151"/>
        <v>0.44096148220811171</v>
      </c>
      <c r="BX220" s="19">
        <f t="shared" si="151"/>
        <v>0.44096148220811171</v>
      </c>
      <c r="BY220" s="19">
        <f t="shared" si="151"/>
        <v>0.44096148220811171</v>
      </c>
      <c r="BZ220" s="19">
        <f t="shared" si="151"/>
        <v>0.44096148220811171</v>
      </c>
      <c r="CA220" s="19">
        <f t="shared" si="151"/>
        <v>0.44096148220811171</v>
      </c>
      <c r="CB220" s="19">
        <f t="shared" si="151"/>
        <v>0.44096148220811171</v>
      </c>
      <c r="CC220" s="19">
        <f t="shared" si="151"/>
        <v>0.44096148220811171</v>
      </c>
      <c r="CD220" s="19">
        <f t="shared" si="151"/>
        <v>0.44096148220811171</v>
      </c>
      <c r="CE220" s="19">
        <f t="shared" si="152"/>
        <v>0.44096148220811171</v>
      </c>
      <c r="CF220" s="19">
        <f t="shared" si="152"/>
        <v>0.44096148220811171</v>
      </c>
      <c r="CG220" s="19">
        <f t="shared" si="152"/>
        <v>0.44096148220811171</v>
      </c>
      <c r="CH220" s="19">
        <f t="shared" si="152"/>
        <v>0.44096148220811171</v>
      </c>
      <c r="CI220" s="19">
        <f t="shared" si="152"/>
        <v>0.44096148220811171</v>
      </c>
      <c r="CJ220" s="19">
        <f t="shared" si="152"/>
        <v>0.44096148220811171</v>
      </c>
      <c r="CK220" s="19">
        <f t="shared" si="152"/>
        <v>0.44096148220811171</v>
      </c>
      <c r="CL220" s="19">
        <f t="shared" si="152"/>
        <v>0.44096148220811171</v>
      </c>
      <c r="CM220" s="19">
        <f t="shared" si="152"/>
        <v>0.44096148220811171</v>
      </c>
      <c r="CN220" s="19">
        <f t="shared" si="152"/>
        <v>0.44096148220811171</v>
      </c>
      <c r="CO220" s="19">
        <f t="shared" si="152"/>
        <v>0.44096148220811171</v>
      </c>
      <c r="CP220" s="19">
        <f t="shared" si="152"/>
        <v>0.44096148220811171</v>
      </c>
      <c r="CQ220" s="19">
        <f t="shared" si="152"/>
        <v>0.44096148220811171</v>
      </c>
      <c r="CR220" s="19">
        <f t="shared" si="152"/>
        <v>0.44096148220811171</v>
      </c>
      <c r="CS220" s="19">
        <f t="shared" si="152"/>
        <v>0.44096148220811171</v>
      </c>
      <c r="CT220" s="19">
        <f t="shared" si="152"/>
        <v>0.44096148220811171</v>
      </c>
      <c r="CU220" s="19">
        <f t="shared" si="153"/>
        <v>0.44096148220811171</v>
      </c>
      <c r="CV220" s="19">
        <f t="shared" si="153"/>
        <v>0.44096148220811171</v>
      </c>
      <c r="CW220" s="19">
        <f t="shared" si="153"/>
        <v>0.44096148220811171</v>
      </c>
      <c r="CX220" s="19">
        <f t="shared" si="153"/>
        <v>0.44096148220811171</v>
      </c>
      <c r="CY220" s="19">
        <f t="shared" si="153"/>
        <v>0.44096148220811171</v>
      </c>
    </row>
    <row r="221" spans="1:103" ht="13.5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54"/>
        <v>0.44993183675170784</v>
      </c>
      <c r="J221" s="19">
        <f t="shared" si="154"/>
        <v>0.44109697461144265</v>
      </c>
      <c r="K221" s="19">
        <f t="shared" si="154"/>
        <v>0.43226211247117746</v>
      </c>
      <c r="L221" s="19">
        <f t="shared" si="154"/>
        <v>0.42342725033091227</v>
      </c>
      <c r="M221" s="75">
        <f>[3]Rates2010!I308</f>
        <v>0.41459238819064714</v>
      </c>
      <c r="N221" s="19">
        <f t="shared" si="155"/>
        <v>0.40673617194044642</v>
      </c>
      <c r="O221" s="19">
        <f t="shared" si="155"/>
        <v>0.3988799556902457</v>
      </c>
      <c r="P221" s="19">
        <f t="shared" si="155"/>
        <v>0.39102373944004498</v>
      </c>
      <c r="Q221" s="19">
        <f t="shared" si="155"/>
        <v>0.38316752318984426</v>
      </c>
      <c r="R221" s="19">
        <f t="shared" si="155"/>
        <v>0.37531130693964354</v>
      </c>
      <c r="S221" s="19">
        <f t="shared" si="155"/>
        <v>0.36745509068944282</v>
      </c>
      <c r="T221" s="19">
        <f t="shared" si="155"/>
        <v>0.3595988744392421</v>
      </c>
      <c r="U221" s="19">
        <f t="shared" si="155"/>
        <v>0.35174265818904138</v>
      </c>
      <c r="V221" s="19">
        <f t="shared" si="155"/>
        <v>0.34388644193884066</v>
      </c>
      <c r="W221" s="75">
        <f>[3]Rates2020!I308</f>
        <v>0.33603022568864011</v>
      </c>
      <c r="X221" s="19">
        <f t="shared" si="156"/>
        <v>0.33235216391214795</v>
      </c>
      <c r="Y221" s="19">
        <f t="shared" si="156"/>
        <v>0.32867410213565579</v>
      </c>
      <c r="Z221" s="19">
        <f t="shared" si="156"/>
        <v>0.32499604035916363</v>
      </c>
      <c r="AA221" s="19">
        <f t="shared" si="156"/>
        <v>0.32131797858267147</v>
      </c>
      <c r="AB221" s="19">
        <f t="shared" si="156"/>
        <v>0.31763991680617931</v>
      </c>
      <c r="AC221" s="19">
        <f t="shared" si="156"/>
        <v>0.31396185502968715</v>
      </c>
      <c r="AD221" s="19">
        <f t="shared" si="156"/>
        <v>0.31028379325319499</v>
      </c>
      <c r="AE221" s="19">
        <f t="shared" si="156"/>
        <v>0.30660573147670284</v>
      </c>
      <c r="AF221" s="19">
        <f t="shared" si="156"/>
        <v>0.30292766970021068</v>
      </c>
      <c r="AG221" s="75">
        <f>[3]Rates2030!I308</f>
        <v>0.29924960792371857</v>
      </c>
      <c r="AH221" s="19">
        <f t="shared" si="148"/>
        <v>0.29924960792371857</v>
      </c>
      <c r="AI221" s="19">
        <f t="shared" si="149"/>
        <v>0.29924960792371857</v>
      </c>
      <c r="AJ221" s="19">
        <f t="shared" si="149"/>
        <v>0.29924960792371857</v>
      </c>
      <c r="AK221" s="19">
        <f t="shared" si="149"/>
        <v>0.29924960792371857</v>
      </c>
      <c r="AL221" s="19">
        <f t="shared" si="149"/>
        <v>0.29924960792371857</v>
      </c>
      <c r="AM221" s="19">
        <f t="shared" si="149"/>
        <v>0.29924960792371857</v>
      </c>
      <c r="AN221" s="19">
        <f t="shared" si="149"/>
        <v>0.29924960792371857</v>
      </c>
      <c r="AO221" s="19">
        <f t="shared" si="149"/>
        <v>0.29924960792371857</v>
      </c>
      <c r="AP221" s="19">
        <f t="shared" si="149"/>
        <v>0.29924960792371857</v>
      </c>
      <c r="AQ221" s="19">
        <f t="shared" si="149"/>
        <v>0.29924960792371857</v>
      </c>
      <c r="AR221" s="19">
        <f t="shared" si="149"/>
        <v>0.29924960792371857</v>
      </c>
      <c r="AS221" s="19">
        <f t="shared" si="149"/>
        <v>0.29924960792371857</v>
      </c>
      <c r="AT221" s="19">
        <f t="shared" si="149"/>
        <v>0.29924960792371857</v>
      </c>
      <c r="AU221" s="19">
        <f t="shared" si="149"/>
        <v>0.29924960792371857</v>
      </c>
      <c r="AV221" s="19">
        <f t="shared" si="149"/>
        <v>0.29924960792371857</v>
      </c>
      <c r="AW221" s="19">
        <f t="shared" si="149"/>
        <v>0.29924960792371857</v>
      </c>
      <c r="AX221" s="19">
        <f t="shared" si="149"/>
        <v>0.29924960792371857</v>
      </c>
      <c r="AY221" s="19">
        <f t="shared" si="150"/>
        <v>0.29924960792371857</v>
      </c>
      <c r="AZ221" s="19">
        <f t="shared" si="150"/>
        <v>0.29924960792371857</v>
      </c>
      <c r="BA221" s="19">
        <f t="shared" si="150"/>
        <v>0.29924960792371857</v>
      </c>
      <c r="BB221" s="19">
        <f t="shared" si="150"/>
        <v>0.29924960792371857</v>
      </c>
      <c r="BC221" s="19">
        <f t="shared" si="150"/>
        <v>0.29924960792371857</v>
      </c>
      <c r="BD221" s="19">
        <f t="shared" si="150"/>
        <v>0.29924960792371857</v>
      </c>
      <c r="BE221" s="19">
        <f t="shared" si="150"/>
        <v>0.29924960792371857</v>
      </c>
      <c r="BF221" s="19">
        <f t="shared" si="150"/>
        <v>0.29924960792371857</v>
      </c>
      <c r="BG221" s="19">
        <f t="shared" si="150"/>
        <v>0.29924960792371857</v>
      </c>
      <c r="BH221" s="19">
        <f t="shared" si="150"/>
        <v>0.29924960792371857</v>
      </c>
      <c r="BI221" s="19">
        <f t="shared" si="150"/>
        <v>0.29924960792371857</v>
      </c>
      <c r="BJ221" s="19">
        <f t="shared" si="150"/>
        <v>0.29924960792371857</v>
      </c>
      <c r="BK221" s="19">
        <f t="shared" si="150"/>
        <v>0.29924960792371857</v>
      </c>
      <c r="BL221" s="19">
        <f t="shared" si="150"/>
        <v>0.29924960792371857</v>
      </c>
      <c r="BM221" s="19">
        <f t="shared" si="150"/>
        <v>0.29924960792371857</v>
      </c>
      <c r="BN221" s="19">
        <f t="shared" si="150"/>
        <v>0.29924960792371857</v>
      </c>
      <c r="BO221" s="19">
        <f t="shared" si="151"/>
        <v>0.29924960792371857</v>
      </c>
      <c r="BP221" s="19">
        <f t="shared" si="151"/>
        <v>0.29924960792371857</v>
      </c>
      <c r="BQ221" s="19">
        <f t="shared" si="151"/>
        <v>0.29924960792371857</v>
      </c>
      <c r="BR221" s="19">
        <f t="shared" si="151"/>
        <v>0.29924960792371857</v>
      </c>
      <c r="BS221" s="19">
        <f t="shared" si="151"/>
        <v>0.29924960792371857</v>
      </c>
      <c r="BT221" s="19">
        <f t="shared" si="151"/>
        <v>0.29924960792371857</v>
      </c>
      <c r="BU221" s="19">
        <f t="shared" si="151"/>
        <v>0.29924960792371857</v>
      </c>
      <c r="BV221" s="19">
        <f t="shared" si="151"/>
        <v>0.29924960792371857</v>
      </c>
      <c r="BW221" s="19">
        <f t="shared" si="151"/>
        <v>0.29924960792371857</v>
      </c>
      <c r="BX221" s="19">
        <f t="shared" si="151"/>
        <v>0.29924960792371857</v>
      </c>
      <c r="BY221" s="19">
        <f t="shared" si="151"/>
        <v>0.29924960792371857</v>
      </c>
      <c r="BZ221" s="19">
        <f t="shared" si="151"/>
        <v>0.29924960792371857</v>
      </c>
      <c r="CA221" s="19">
        <f t="shared" si="151"/>
        <v>0.29924960792371857</v>
      </c>
      <c r="CB221" s="19">
        <f t="shared" si="151"/>
        <v>0.29924960792371857</v>
      </c>
      <c r="CC221" s="19">
        <f t="shared" si="151"/>
        <v>0.29924960792371857</v>
      </c>
      <c r="CD221" s="19">
        <f t="shared" si="151"/>
        <v>0.29924960792371857</v>
      </c>
      <c r="CE221" s="19">
        <f t="shared" si="152"/>
        <v>0.29924960792371857</v>
      </c>
      <c r="CF221" s="19">
        <f t="shared" si="152"/>
        <v>0.29924960792371857</v>
      </c>
      <c r="CG221" s="19">
        <f t="shared" si="152"/>
        <v>0.29924960792371857</v>
      </c>
      <c r="CH221" s="19">
        <f t="shared" si="152"/>
        <v>0.29924960792371857</v>
      </c>
      <c r="CI221" s="19">
        <f t="shared" si="152"/>
        <v>0.29924960792371857</v>
      </c>
      <c r="CJ221" s="19">
        <f t="shared" si="152"/>
        <v>0.29924960792371857</v>
      </c>
      <c r="CK221" s="19">
        <f t="shared" si="152"/>
        <v>0.29924960792371857</v>
      </c>
      <c r="CL221" s="19">
        <f t="shared" si="152"/>
        <v>0.29924960792371857</v>
      </c>
      <c r="CM221" s="19">
        <f t="shared" si="152"/>
        <v>0.29924960792371857</v>
      </c>
      <c r="CN221" s="19">
        <f t="shared" si="152"/>
        <v>0.29924960792371857</v>
      </c>
      <c r="CO221" s="19">
        <f t="shared" si="152"/>
        <v>0.29924960792371857</v>
      </c>
      <c r="CP221" s="19">
        <f t="shared" si="152"/>
        <v>0.29924960792371857</v>
      </c>
      <c r="CQ221" s="19">
        <f t="shared" si="152"/>
        <v>0.29924960792371857</v>
      </c>
      <c r="CR221" s="19">
        <f t="shared" si="152"/>
        <v>0.29924960792371857</v>
      </c>
      <c r="CS221" s="19">
        <f t="shared" si="152"/>
        <v>0.29924960792371857</v>
      </c>
      <c r="CT221" s="19">
        <f t="shared" si="152"/>
        <v>0.29924960792371857</v>
      </c>
      <c r="CU221" s="19">
        <f t="shared" si="153"/>
        <v>0.29924960792371857</v>
      </c>
      <c r="CV221" s="19">
        <f t="shared" si="153"/>
        <v>0.29924960792371857</v>
      </c>
      <c r="CW221" s="19">
        <f t="shared" si="153"/>
        <v>0.29924960792371857</v>
      </c>
      <c r="CX221" s="19">
        <f t="shared" si="153"/>
        <v>0.29924960792371857</v>
      </c>
      <c r="CY221" s="19">
        <f t="shared" si="153"/>
        <v>0.29924960792371857</v>
      </c>
    </row>
    <row r="222" spans="1:103" ht="13.5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54"/>
        <v>1.0699300676842571</v>
      </c>
      <c r="J222" s="19">
        <f t="shared" si="154"/>
        <v>0.91610337838958988</v>
      </c>
      <c r="K222" s="19">
        <f t="shared" si="154"/>
        <v>0.76227668909492263</v>
      </c>
      <c r="L222" s="19">
        <f t="shared" si="154"/>
        <v>0.60844999980025538</v>
      </c>
      <c r="M222" s="75">
        <f>[3]Rates2010!I315</f>
        <v>0.45462331050558813</v>
      </c>
      <c r="N222" s="19">
        <f t="shared" si="155"/>
        <v>0.45091786697445418</v>
      </c>
      <c r="O222" s="19">
        <f t="shared" si="155"/>
        <v>0.44721242344332024</v>
      </c>
      <c r="P222" s="19">
        <f t="shared" si="155"/>
        <v>0.44350697991218629</v>
      </c>
      <c r="Q222" s="19">
        <f t="shared" si="155"/>
        <v>0.43980153638105235</v>
      </c>
      <c r="R222" s="19">
        <f t="shared" si="155"/>
        <v>0.4360960928499184</v>
      </c>
      <c r="S222" s="19">
        <f t="shared" si="155"/>
        <v>0.43239064931878446</v>
      </c>
      <c r="T222" s="19">
        <f t="shared" si="155"/>
        <v>0.42868520578765051</v>
      </c>
      <c r="U222" s="19">
        <f t="shared" si="155"/>
        <v>0.42497976225651657</v>
      </c>
      <c r="V222" s="19">
        <f t="shared" si="155"/>
        <v>0.42127431872538262</v>
      </c>
      <c r="W222" s="75">
        <f>[3]Rates2020!I315</f>
        <v>0.41756887519424879</v>
      </c>
      <c r="X222" s="19">
        <f t="shared" si="156"/>
        <v>0.42019016219050298</v>
      </c>
      <c r="Y222" s="19">
        <f t="shared" si="156"/>
        <v>0.42281144918675717</v>
      </c>
      <c r="Z222" s="19">
        <f t="shared" si="156"/>
        <v>0.42543273618301136</v>
      </c>
      <c r="AA222" s="19">
        <f t="shared" si="156"/>
        <v>0.42805402317926555</v>
      </c>
      <c r="AB222" s="19">
        <f t="shared" si="156"/>
        <v>0.43067531017551974</v>
      </c>
      <c r="AC222" s="19">
        <f t="shared" si="156"/>
        <v>0.43329659717177393</v>
      </c>
      <c r="AD222" s="19">
        <f t="shared" si="156"/>
        <v>0.43591788416802812</v>
      </c>
      <c r="AE222" s="19">
        <f t="shared" si="156"/>
        <v>0.43853917116428232</v>
      </c>
      <c r="AF222" s="19">
        <f t="shared" si="156"/>
        <v>0.44116045816053651</v>
      </c>
      <c r="AG222" s="75">
        <f>[3]Rates2030!I315</f>
        <v>0.44378174515679086</v>
      </c>
      <c r="AH222" s="19">
        <f t="shared" si="148"/>
        <v>0.44378174515679086</v>
      </c>
      <c r="AI222" s="19">
        <f t="shared" si="149"/>
        <v>0.44378174515679086</v>
      </c>
      <c r="AJ222" s="19">
        <f t="shared" si="149"/>
        <v>0.44378174515679086</v>
      </c>
      <c r="AK222" s="19">
        <f t="shared" si="149"/>
        <v>0.44378174515679086</v>
      </c>
      <c r="AL222" s="19">
        <f t="shared" si="149"/>
        <v>0.44378174515679086</v>
      </c>
      <c r="AM222" s="19">
        <f t="shared" si="149"/>
        <v>0.44378174515679086</v>
      </c>
      <c r="AN222" s="19">
        <f t="shared" si="149"/>
        <v>0.44378174515679086</v>
      </c>
      <c r="AO222" s="19">
        <f t="shared" si="149"/>
        <v>0.44378174515679086</v>
      </c>
      <c r="AP222" s="19">
        <f t="shared" si="149"/>
        <v>0.44378174515679086</v>
      </c>
      <c r="AQ222" s="19">
        <f t="shared" si="149"/>
        <v>0.44378174515679086</v>
      </c>
      <c r="AR222" s="19">
        <f t="shared" si="149"/>
        <v>0.44378174515679086</v>
      </c>
      <c r="AS222" s="19">
        <f t="shared" si="149"/>
        <v>0.44378174515679086</v>
      </c>
      <c r="AT222" s="19">
        <f t="shared" si="149"/>
        <v>0.44378174515679086</v>
      </c>
      <c r="AU222" s="19">
        <f t="shared" si="149"/>
        <v>0.44378174515679086</v>
      </c>
      <c r="AV222" s="19">
        <f t="shared" si="149"/>
        <v>0.44378174515679086</v>
      </c>
      <c r="AW222" s="19">
        <f t="shared" si="149"/>
        <v>0.44378174515679086</v>
      </c>
      <c r="AX222" s="19">
        <f t="shared" si="149"/>
        <v>0.44378174515679086</v>
      </c>
      <c r="AY222" s="19">
        <f t="shared" si="150"/>
        <v>0.44378174515679086</v>
      </c>
      <c r="AZ222" s="19">
        <f t="shared" si="150"/>
        <v>0.44378174515679086</v>
      </c>
      <c r="BA222" s="19">
        <f t="shared" si="150"/>
        <v>0.44378174515679086</v>
      </c>
      <c r="BB222" s="19">
        <f t="shared" si="150"/>
        <v>0.44378174515679086</v>
      </c>
      <c r="BC222" s="19">
        <f t="shared" si="150"/>
        <v>0.44378174515679086</v>
      </c>
      <c r="BD222" s="19">
        <f t="shared" si="150"/>
        <v>0.44378174515679086</v>
      </c>
      <c r="BE222" s="19">
        <f t="shared" si="150"/>
        <v>0.44378174515679086</v>
      </c>
      <c r="BF222" s="19">
        <f t="shared" si="150"/>
        <v>0.44378174515679086</v>
      </c>
      <c r="BG222" s="19">
        <f t="shared" si="150"/>
        <v>0.44378174515679086</v>
      </c>
      <c r="BH222" s="19">
        <f t="shared" si="150"/>
        <v>0.44378174515679086</v>
      </c>
      <c r="BI222" s="19">
        <f t="shared" si="150"/>
        <v>0.44378174515679086</v>
      </c>
      <c r="BJ222" s="19">
        <f t="shared" si="150"/>
        <v>0.44378174515679086</v>
      </c>
      <c r="BK222" s="19">
        <f t="shared" si="150"/>
        <v>0.44378174515679086</v>
      </c>
      <c r="BL222" s="19">
        <f t="shared" si="150"/>
        <v>0.44378174515679086</v>
      </c>
      <c r="BM222" s="19">
        <f t="shared" si="150"/>
        <v>0.44378174515679086</v>
      </c>
      <c r="BN222" s="19">
        <f t="shared" si="150"/>
        <v>0.44378174515679086</v>
      </c>
      <c r="BO222" s="19">
        <f t="shared" si="151"/>
        <v>0.44378174515679086</v>
      </c>
      <c r="BP222" s="19">
        <f t="shared" si="151"/>
        <v>0.44378174515679086</v>
      </c>
      <c r="BQ222" s="19">
        <f t="shared" si="151"/>
        <v>0.44378174515679086</v>
      </c>
      <c r="BR222" s="19">
        <f t="shared" si="151"/>
        <v>0.44378174515679086</v>
      </c>
      <c r="BS222" s="19">
        <f t="shared" si="151"/>
        <v>0.44378174515679086</v>
      </c>
      <c r="BT222" s="19">
        <f t="shared" si="151"/>
        <v>0.44378174515679086</v>
      </c>
      <c r="BU222" s="19">
        <f t="shared" si="151"/>
        <v>0.44378174515679086</v>
      </c>
      <c r="BV222" s="19">
        <f t="shared" si="151"/>
        <v>0.44378174515679086</v>
      </c>
      <c r="BW222" s="19">
        <f t="shared" si="151"/>
        <v>0.44378174515679086</v>
      </c>
      <c r="BX222" s="19">
        <f t="shared" si="151"/>
        <v>0.44378174515679086</v>
      </c>
      <c r="BY222" s="19">
        <f t="shared" si="151"/>
        <v>0.44378174515679086</v>
      </c>
      <c r="BZ222" s="19">
        <f t="shared" si="151"/>
        <v>0.44378174515679086</v>
      </c>
      <c r="CA222" s="19">
        <f t="shared" si="151"/>
        <v>0.44378174515679086</v>
      </c>
      <c r="CB222" s="19">
        <f t="shared" si="151"/>
        <v>0.44378174515679086</v>
      </c>
      <c r="CC222" s="19">
        <f t="shared" si="151"/>
        <v>0.44378174515679086</v>
      </c>
      <c r="CD222" s="19">
        <f t="shared" si="151"/>
        <v>0.44378174515679086</v>
      </c>
      <c r="CE222" s="19">
        <f t="shared" si="152"/>
        <v>0.44378174515679086</v>
      </c>
      <c r="CF222" s="19">
        <f t="shared" si="152"/>
        <v>0.44378174515679086</v>
      </c>
      <c r="CG222" s="19">
        <f t="shared" si="152"/>
        <v>0.44378174515679086</v>
      </c>
      <c r="CH222" s="19">
        <f t="shared" si="152"/>
        <v>0.44378174515679086</v>
      </c>
      <c r="CI222" s="19">
        <f t="shared" si="152"/>
        <v>0.44378174515679086</v>
      </c>
      <c r="CJ222" s="19">
        <f t="shared" si="152"/>
        <v>0.44378174515679086</v>
      </c>
      <c r="CK222" s="19">
        <f t="shared" si="152"/>
        <v>0.44378174515679086</v>
      </c>
      <c r="CL222" s="19">
        <f t="shared" si="152"/>
        <v>0.44378174515679086</v>
      </c>
      <c r="CM222" s="19">
        <f t="shared" si="152"/>
        <v>0.44378174515679086</v>
      </c>
      <c r="CN222" s="19">
        <f t="shared" si="152"/>
        <v>0.44378174515679086</v>
      </c>
      <c r="CO222" s="19">
        <f t="shared" si="152"/>
        <v>0.44378174515679086</v>
      </c>
      <c r="CP222" s="19">
        <f t="shared" si="152"/>
        <v>0.44378174515679086</v>
      </c>
      <c r="CQ222" s="19">
        <f t="shared" si="152"/>
        <v>0.44378174515679086</v>
      </c>
      <c r="CR222" s="19">
        <f t="shared" si="152"/>
        <v>0.44378174515679086</v>
      </c>
      <c r="CS222" s="19">
        <f t="shared" si="152"/>
        <v>0.44378174515679086</v>
      </c>
      <c r="CT222" s="19">
        <f t="shared" si="152"/>
        <v>0.44378174515679086</v>
      </c>
      <c r="CU222" s="19">
        <f t="shared" si="153"/>
        <v>0.44378174515679086</v>
      </c>
      <c r="CV222" s="19">
        <f t="shared" si="153"/>
        <v>0.44378174515679086</v>
      </c>
      <c r="CW222" s="19">
        <f t="shared" si="153"/>
        <v>0.44378174515679086</v>
      </c>
      <c r="CX222" s="19">
        <f t="shared" si="153"/>
        <v>0.44378174515679086</v>
      </c>
      <c r="CY222" s="19">
        <f t="shared" si="153"/>
        <v>0.44378174515679086</v>
      </c>
    </row>
    <row r="223" spans="1:103" ht="13.5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54"/>
        <v>0.30834251468939683</v>
      </c>
      <c r="J223" s="19">
        <f t="shared" si="154"/>
        <v>0.30315360966176247</v>
      </c>
      <c r="K223" s="19">
        <f t="shared" si="154"/>
        <v>0.29796470463412811</v>
      </c>
      <c r="L223" s="19">
        <f t="shared" si="154"/>
        <v>0.29277579960649375</v>
      </c>
      <c r="M223" s="75">
        <f>[3]Rates2010!L308</f>
        <v>0.28758689457885928</v>
      </c>
      <c r="N223" s="19">
        <f t="shared" si="155"/>
        <v>0.2821639701483265</v>
      </c>
      <c r="O223" s="19">
        <f t="shared" si="155"/>
        <v>0.27674104571779373</v>
      </c>
      <c r="P223" s="19">
        <f t="shared" si="155"/>
        <v>0.27131812128726096</v>
      </c>
      <c r="Q223" s="19">
        <f t="shared" si="155"/>
        <v>0.26589519685672819</v>
      </c>
      <c r="R223" s="19">
        <f t="shared" si="155"/>
        <v>0.26047227242619542</v>
      </c>
      <c r="S223" s="19">
        <f t="shared" si="155"/>
        <v>0.25504934799566265</v>
      </c>
      <c r="T223" s="19">
        <f t="shared" si="155"/>
        <v>0.24962642356512987</v>
      </c>
      <c r="U223" s="19">
        <f t="shared" si="155"/>
        <v>0.2442034991345971</v>
      </c>
      <c r="V223" s="19">
        <f t="shared" si="155"/>
        <v>0.23878057470406433</v>
      </c>
      <c r="W223" s="75">
        <f>[3]Rates2020!L308</f>
        <v>0.23335765027353159</v>
      </c>
      <c r="X223" s="19">
        <f t="shared" si="156"/>
        <v>0.23012335334833614</v>
      </c>
      <c r="Y223" s="19">
        <f t="shared" si="156"/>
        <v>0.22688905642314069</v>
      </c>
      <c r="Z223" s="19">
        <f t="shared" si="156"/>
        <v>0.22365475949794525</v>
      </c>
      <c r="AA223" s="19">
        <f t="shared" si="156"/>
        <v>0.2204204625727498</v>
      </c>
      <c r="AB223" s="19">
        <f t="shared" si="156"/>
        <v>0.21718616564755436</v>
      </c>
      <c r="AC223" s="19">
        <f t="shared" si="156"/>
        <v>0.21395186872235891</v>
      </c>
      <c r="AD223" s="19">
        <f t="shared" si="156"/>
        <v>0.21071757179716347</v>
      </c>
      <c r="AE223" s="19">
        <f t="shared" si="156"/>
        <v>0.20748327487196802</v>
      </c>
      <c r="AF223" s="19">
        <f t="shared" si="156"/>
        <v>0.20424897794677258</v>
      </c>
      <c r="AG223" s="75">
        <f>[3]Rates2030!L308</f>
        <v>0.2010146810215771</v>
      </c>
      <c r="AH223" s="19">
        <f t="shared" si="148"/>
        <v>0.2010146810215771</v>
      </c>
      <c r="AI223" s="19">
        <f t="shared" si="149"/>
        <v>0.2010146810215771</v>
      </c>
      <c r="AJ223" s="19">
        <f t="shared" si="149"/>
        <v>0.2010146810215771</v>
      </c>
      <c r="AK223" s="19">
        <f t="shared" si="149"/>
        <v>0.2010146810215771</v>
      </c>
      <c r="AL223" s="19">
        <f t="shared" si="149"/>
        <v>0.2010146810215771</v>
      </c>
      <c r="AM223" s="19">
        <f t="shared" si="149"/>
        <v>0.2010146810215771</v>
      </c>
      <c r="AN223" s="19">
        <f t="shared" si="149"/>
        <v>0.2010146810215771</v>
      </c>
      <c r="AO223" s="19">
        <f t="shared" si="149"/>
        <v>0.2010146810215771</v>
      </c>
      <c r="AP223" s="19">
        <f t="shared" si="149"/>
        <v>0.2010146810215771</v>
      </c>
      <c r="AQ223" s="19">
        <f t="shared" si="149"/>
        <v>0.2010146810215771</v>
      </c>
      <c r="AR223" s="19">
        <f t="shared" si="149"/>
        <v>0.2010146810215771</v>
      </c>
      <c r="AS223" s="19">
        <f t="shared" si="149"/>
        <v>0.2010146810215771</v>
      </c>
      <c r="AT223" s="19">
        <f t="shared" si="149"/>
        <v>0.2010146810215771</v>
      </c>
      <c r="AU223" s="19">
        <f t="shared" si="149"/>
        <v>0.2010146810215771</v>
      </c>
      <c r="AV223" s="19">
        <f t="shared" si="149"/>
        <v>0.2010146810215771</v>
      </c>
      <c r="AW223" s="19">
        <f t="shared" si="149"/>
        <v>0.2010146810215771</v>
      </c>
      <c r="AX223" s="19">
        <f t="shared" si="149"/>
        <v>0.2010146810215771</v>
      </c>
      <c r="AY223" s="19">
        <f t="shared" si="150"/>
        <v>0.2010146810215771</v>
      </c>
      <c r="AZ223" s="19">
        <f t="shared" si="150"/>
        <v>0.2010146810215771</v>
      </c>
      <c r="BA223" s="19">
        <f t="shared" si="150"/>
        <v>0.2010146810215771</v>
      </c>
      <c r="BB223" s="19">
        <f t="shared" si="150"/>
        <v>0.2010146810215771</v>
      </c>
      <c r="BC223" s="19">
        <f t="shared" si="150"/>
        <v>0.2010146810215771</v>
      </c>
      <c r="BD223" s="19">
        <f t="shared" si="150"/>
        <v>0.2010146810215771</v>
      </c>
      <c r="BE223" s="19">
        <f t="shared" si="150"/>
        <v>0.2010146810215771</v>
      </c>
      <c r="BF223" s="19">
        <f t="shared" si="150"/>
        <v>0.2010146810215771</v>
      </c>
      <c r="BG223" s="19">
        <f t="shared" si="150"/>
        <v>0.2010146810215771</v>
      </c>
      <c r="BH223" s="19">
        <f t="shared" si="150"/>
        <v>0.2010146810215771</v>
      </c>
      <c r="BI223" s="19">
        <f t="shared" si="150"/>
        <v>0.2010146810215771</v>
      </c>
      <c r="BJ223" s="19">
        <f t="shared" si="150"/>
        <v>0.2010146810215771</v>
      </c>
      <c r="BK223" s="19">
        <f t="shared" si="150"/>
        <v>0.2010146810215771</v>
      </c>
      <c r="BL223" s="19">
        <f t="shared" si="150"/>
        <v>0.2010146810215771</v>
      </c>
      <c r="BM223" s="19">
        <f t="shared" si="150"/>
        <v>0.2010146810215771</v>
      </c>
      <c r="BN223" s="19">
        <f t="shared" si="150"/>
        <v>0.2010146810215771</v>
      </c>
      <c r="BO223" s="19">
        <f t="shared" si="151"/>
        <v>0.2010146810215771</v>
      </c>
      <c r="BP223" s="19">
        <f t="shared" si="151"/>
        <v>0.2010146810215771</v>
      </c>
      <c r="BQ223" s="19">
        <f t="shared" si="151"/>
        <v>0.2010146810215771</v>
      </c>
      <c r="BR223" s="19">
        <f t="shared" si="151"/>
        <v>0.2010146810215771</v>
      </c>
      <c r="BS223" s="19">
        <f t="shared" si="151"/>
        <v>0.2010146810215771</v>
      </c>
      <c r="BT223" s="19">
        <f t="shared" si="151"/>
        <v>0.2010146810215771</v>
      </c>
      <c r="BU223" s="19">
        <f t="shared" si="151"/>
        <v>0.2010146810215771</v>
      </c>
      <c r="BV223" s="19">
        <f t="shared" si="151"/>
        <v>0.2010146810215771</v>
      </c>
      <c r="BW223" s="19">
        <f t="shared" si="151"/>
        <v>0.2010146810215771</v>
      </c>
      <c r="BX223" s="19">
        <f t="shared" si="151"/>
        <v>0.2010146810215771</v>
      </c>
      <c r="BY223" s="19">
        <f t="shared" si="151"/>
        <v>0.2010146810215771</v>
      </c>
      <c r="BZ223" s="19">
        <f t="shared" si="151"/>
        <v>0.2010146810215771</v>
      </c>
      <c r="CA223" s="19">
        <f t="shared" si="151"/>
        <v>0.2010146810215771</v>
      </c>
      <c r="CB223" s="19">
        <f t="shared" si="151"/>
        <v>0.2010146810215771</v>
      </c>
      <c r="CC223" s="19">
        <f t="shared" si="151"/>
        <v>0.2010146810215771</v>
      </c>
      <c r="CD223" s="19">
        <f t="shared" si="151"/>
        <v>0.2010146810215771</v>
      </c>
      <c r="CE223" s="19">
        <f t="shared" si="152"/>
        <v>0.2010146810215771</v>
      </c>
      <c r="CF223" s="19">
        <f t="shared" si="152"/>
        <v>0.2010146810215771</v>
      </c>
      <c r="CG223" s="19">
        <f t="shared" si="152"/>
        <v>0.2010146810215771</v>
      </c>
      <c r="CH223" s="19">
        <f t="shared" si="152"/>
        <v>0.2010146810215771</v>
      </c>
      <c r="CI223" s="19">
        <f t="shared" si="152"/>
        <v>0.2010146810215771</v>
      </c>
      <c r="CJ223" s="19">
        <f t="shared" si="152"/>
        <v>0.2010146810215771</v>
      </c>
      <c r="CK223" s="19">
        <f t="shared" si="152"/>
        <v>0.2010146810215771</v>
      </c>
      <c r="CL223" s="19">
        <f t="shared" si="152"/>
        <v>0.2010146810215771</v>
      </c>
      <c r="CM223" s="19">
        <f t="shared" si="152"/>
        <v>0.2010146810215771</v>
      </c>
      <c r="CN223" s="19">
        <f t="shared" si="152"/>
        <v>0.2010146810215771</v>
      </c>
      <c r="CO223" s="19">
        <f t="shared" si="152"/>
        <v>0.2010146810215771</v>
      </c>
      <c r="CP223" s="19">
        <f t="shared" si="152"/>
        <v>0.2010146810215771</v>
      </c>
      <c r="CQ223" s="19">
        <f t="shared" si="152"/>
        <v>0.2010146810215771</v>
      </c>
      <c r="CR223" s="19">
        <f t="shared" si="152"/>
        <v>0.2010146810215771</v>
      </c>
      <c r="CS223" s="19">
        <f t="shared" si="152"/>
        <v>0.2010146810215771</v>
      </c>
      <c r="CT223" s="19">
        <f t="shared" si="152"/>
        <v>0.2010146810215771</v>
      </c>
      <c r="CU223" s="19">
        <f t="shared" si="153"/>
        <v>0.2010146810215771</v>
      </c>
      <c r="CV223" s="19">
        <f t="shared" si="153"/>
        <v>0.2010146810215771</v>
      </c>
      <c r="CW223" s="19">
        <f t="shared" si="153"/>
        <v>0.2010146810215771</v>
      </c>
      <c r="CX223" s="19">
        <f t="shared" si="153"/>
        <v>0.2010146810215771</v>
      </c>
      <c r="CY223" s="19">
        <f t="shared" si="153"/>
        <v>0.2010146810215771</v>
      </c>
    </row>
    <row r="224" spans="1:103" ht="13.5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54"/>
        <v>0.80033613578170937</v>
      </c>
      <c r="J224" s="19">
        <f t="shared" si="154"/>
        <v>0.68534818287124166</v>
      </c>
      <c r="K224" s="19">
        <f t="shared" si="154"/>
        <v>0.57036022996077396</v>
      </c>
      <c r="L224" s="19">
        <f t="shared" si="154"/>
        <v>0.45537227705030625</v>
      </c>
      <c r="M224" s="75">
        <f>[3]Rates2010!L315</f>
        <v>0.34038432413983866</v>
      </c>
      <c r="N224" s="19">
        <f t="shared" si="155"/>
        <v>0.33638705441368383</v>
      </c>
      <c r="O224" s="19">
        <f t="shared" si="155"/>
        <v>0.332389784687529</v>
      </c>
      <c r="P224" s="19">
        <f t="shared" si="155"/>
        <v>0.32839251496137417</v>
      </c>
      <c r="Q224" s="19">
        <f t="shared" si="155"/>
        <v>0.32439524523521934</v>
      </c>
      <c r="R224" s="19">
        <f t="shared" si="155"/>
        <v>0.32039797550906451</v>
      </c>
      <c r="S224" s="19">
        <f t="shared" si="155"/>
        <v>0.31640070578290969</v>
      </c>
      <c r="T224" s="19">
        <f t="shared" si="155"/>
        <v>0.31240343605675486</v>
      </c>
      <c r="U224" s="19">
        <f t="shared" si="155"/>
        <v>0.30840616633060003</v>
      </c>
      <c r="V224" s="19">
        <f t="shared" si="155"/>
        <v>0.3044088966044452</v>
      </c>
      <c r="W224" s="75">
        <f>[3]Rates2020!L315</f>
        <v>0.30041162687829054</v>
      </c>
      <c r="X224" s="19">
        <f t="shared" si="156"/>
        <v>0.30094260286074337</v>
      </c>
      <c r="Y224" s="19">
        <f t="shared" si="156"/>
        <v>0.3014735788431962</v>
      </c>
      <c r="Z224" s="19">
        <f t="shared" si="156"/>
        <v>0.30200455482564903</v>
      </c>
      <c r="AA224" s="19">
        <f t="shared" si="156"/>
        <v>0.30253553080810186</v>
      </c>
      <c r="AB224" s="19">
        <f t="shared" si="156"/>
        <v>0.30306650679055469</v>
      </c>
      <c r="AC224" s="19">
        <f t="shared" si="156"/>
        <v>0.30359748277300752</v>
      </c>
      <c r="AD224" s="19">
        <f t="shared" si="156"/>
        <v>0.30412845875546035</v>
      </c>
      <c r="AE224" s="19">
        <f t="shared" si="156"/>
        <v>0.30465943473791318</v>
      </c>
      <c r="AF224" s="19">
        <f t="shared" si="156"/>
        <v>0.30519041072036601</v>
      </c>
      <c r="AG224" s="75">
        <f>[3]Rates2030!L315</f>
        <v>0.30572138670281873</v>
      </c>
      <c r="AH224" s="19">
        <f t="shared" si="148"/>
        <v>0.30572138670281873</v>
      </c>
      <c r="AI224" s="19">
        <f t="shared" si="149"/>
        <v>0.30572138670281873</v>
      </c>
      <c r="AJ224" s="19">
        <f t="shared" si="149"/>
        <v>0.30572138670281873</v>
      </c>
      <c r="AK224" s="19">
        <f t="shared" si="149"/>
        <v>0.30572138670281873</v>
      </c>
      <c r="AL224" s="19">
        <f t="shared" si="149"/>
        <v>0.30572138670281873</v>
      </c>
      <c r="AM224" s="19">
        <f t="shared" si="149"/>
        <v>0.30572138670281873</v>
      </c>
      <c r="AN224" s="19">
        <f t="shared" si="149"/>
        <v>0.30572138670281873</v>
      </c>
      <c r="AO224" s="19">
        <f t="shared" si="149"/>
        <v>0.30572138670281873</v>
      </c>
      <c r="AP224" s="19">
        <f t="shared" si="149"/>
        <v>0.30572138670281873</v>
      </c>
      <c r="AQ224" s="19">
        <f t="shared" si="149"/>
        <v>0.30572138670281873</v>
      </c>
      <c r="AR224" s="19">
        <f t="shared" si="149"/>
        <v>0.30572138670281873</v>
      </c>
      <c r="AS224" s="19">
        <f t="shared" si="149"/>
        <v>0.30572138670281873</v>
      </c>
      <c r="AT224" s="19">
        <f t="shared" si="149"/>
        <v>0.30572138670281873</v>
      </c>
      <c r="AU224" s="19">
        <f t="shared" si="149"/>
        <v>0.30572138670281873</v>
      </c>
      <c r="AV224" s="19">
        <f t="shared" si="149"/>
        <v>0.30572138670281873</v>
      </c>
      <c r="AW224" s="19">
        <f t="shared" si="149"/>
        <v>0.30572138670281873</v>
      </c>
      <c r="AX224" s="19">
        <f t="shared" si="149"/>
        <v>0.30572138670281873</v>
      </c>
      <c r="AY224" s="19">
        <f t="shared" si="150"/>
        <v>0.30572138670281873</v>
      </c>
      <c r="AZ224" s="19">
        <f t="shared" si="150"/>
        <v>0.30572138670281873</v>
      </c>
      <c r="BA224" s="19">
        <f t="shared" si="150"/>
        <v>0.30572138670281873</v>
      </c>
      <c r="BB224" s="19">
        <f t="shared" si="150"/>
        <v>0.30572138670281873</v>
      </c>
      <c r="BC224" s="19">
        <f t="shared" si="150"/>
        <v>0.30572138670281873</v>
      </c>
      <c r="BD224" s="19">
        <f t="shared" si="150"/>
        <v>0.30572138670281873</v>
      </c>
      <c r="BE224" s="19">
        <f t="shared" si="150"/>
        <v>0.30572138670281873</v>
      </c>
      <c r="BF224" s="19">
        <f t="shared" si="150"/>
        <v>0.30572138670281873</v>
      </c>
      <c r="BG224" s="19">
        <f t="shared" si="150"/>
        <v>0.30572138670281873</v>
      </c>
      <c r="BH224" s="19">
        <f t="shared" si="150"/>
        <v>0.30572138670281873</v>
      </c>
      <c r="BI224" s="19">
        <f t="shared" si="150"/>
        <v>0.30572138670281873</v>
      </c>
      <c r="BJ224" s="19">
        <f t="shared" si="150"/>
        <v>0.30572138670281873</v>
      </c>
      <c r="BK224" s="19">
        <f t="shared" si="150"/>
        <v>0.30572138670281873</v>
      </c>
      <c r="BL224" s="19">
        <f t="shared" si="150"/>
        <v>0.30572138670281873</v>
      </c>
      <c r="BM224" s="19">
        <f t="shared" si="150"/>
        <v>0.30572138670281873</v>
      </c>
      <c r="BN224" s="19">
        <f t="shared" si="150"/>
        <v>0.30572138670281873</v>
      </c>
      <c r="BO224" s="19">
        <f t="shared" si="151"/>
        <v>0.30572138670281873</v>
      </c>
      <c r="BP224" s="19">
        <f t="shared" si="151"/>
        <v>0.30572138670281873</v>
      </c>
      <c r="BQ224" s="19">
        <f t="shared" si="151"/>
        <v>0.30572138670281873</v>
      </c>
      <c r="BR224" s="19">
        <f t="shared" si="151"/>
        <v>0.30572138670281873</v>
      </c>
      <c r="BS224" s="19">
        <f t="shared" si="151"/>
        <v>0.30572138670281873</v>
      </c>
      <c r="BT224" s="19">
        <f t="shared" si="151"/>
        <v>0.30572138670281873</v>
      </c>
      <c r="BU224" s="19">
        <f t="shared" si="151"/>
        <v>0.30572138670281873</v>
      </c>
      <c r="BV224" s="19">
        <f t="shared" si="151"/>
        <v>0.30572138670281873</v>
      </c>
      <c r="BW224" s="19">
        <f t="shared" si="151"/>
        <v>0.30572138670281873</v>
      </c>
      <c r="BX224" s="19">
        <f t="shared" si="151"/>
        <v>0.30572138670281873</v>
      </c>
      <c r="BY224" s="19">
        <f t="shared" si="151"/>
        <v>0.30572138670281873</v>
      </c>
      <c r="BZ224" s="19">
        <f t="shared" si="151"/>
        <v>0.30572138670281873</v>
      </c>
      <c r="CA224" s="19">
        <f t="shared" si="151"/>
        <v>0.30572138670281873</v>
      </c>
      <c r="CB224" s="19">
        <f t="shared" si="151"/>
        <v>0.30572138670281873</v>
      </c>
      <c r="CC224" s="19">
        <f t="shared" si="151"/>
        <v>0.30572138670281873</v>
      </c>
      <c r="CD224" s="19">
        <f t="shared" si="151"/>
        <v>0.30572138670281873</v>
      </c>
      <c r="CE224" s="19">
        <f t="shared" si="152"/>
        <v>0.30572138670281873</v>
      </c>
      <c r="CF224" s="19">
        <f t="shared" si="152"/>
        <v>0.30572138670281873</v>
      </c>
      <c r="CG224" s="19">
        <f t="shared" si="152"/>
        <v>0.30572138670281873</v>
      </c>
      <c r="CH224" s="19">
        <f t="shared" si="152"/>
        <v>0.30572138670281873</v>
      </c>
      <c r="CI224" s="19">
        <f t="shared" si="152"/>
        <v>0.30572138670281873</v>
      </c>
      <c r="CJ224" s="19">
        <f t="shared" si="152"/>
        <v>0.30572138670281873</v>
      </c>
      <c r="CK224" s="19">
        <f t="shared" si="152"/>
        <v>0.30572138670281873</v>
      </c>
      <c r="CL224" s="19">
        <f t="shared" si="152"/>
        <v>0.30572138670281873</v>
      </c>
      <c r="CM224" s="19">
        <f t="shared" si="152"/>
        <v>0.30572138670281873</v>
      </c>
      <c r="CN224" s="19">
        <f t="shared" si="152"/>
        <v>0.30572138670281873</v>
      </c>
      <c r="CO224" s="19">
        <f t="shared" si="152"/>
        <v>0.30572138670281873</v>
      </c>
      <c r="CP224" s="19">
        <f t="shared" si="152"/>
        <v>0.30572138670281873</v>
      </c>
      <c r="CQ224" s="19">
        <f t="shared" si="152"/>
        <v>0.30572138670281873</v>
      </c>
      <c r="CR224" s="19">
        <f t="shared" si="152"/>
        <v>0.30572138670281873</v>
      </c>
      <c r="CS224" s="19">
        <f t="shared" si="152"/>
        <v>0.30572138670281873</v>
      </c>
      <c r="CT224" s="19">
        <f t="shared" si="152"/>
        <v>0.30572138670281873</v>
      </c>
      <c r="CU224" s="19">
        <f t="shared" si="153"/>
        <v>0.30572138670281873</v>
      </c>
      <c r="CV224" s="19">
        <f t="shared" si="153"/>
        <v>0.30572138670281873</v>
      </c>
      <c r="CW224" s="19">
        <f t="shared" si="153"/>
        <v>0.30572138670281873</v>
      </c>
      <c r="CX224" s="19">
        <f t="shared" si="153"/>
        <v>0.30572138670281873</v>
      </c>
      <c r="CY224" s="19">
        <f t="shared" si="153"/>
        <v>0.30572138670281873</v>
      </c>
    </row>
    <row r="225" spans="1:103" ht="13.5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54"/>
        <v>0.31628905945446334</v>
      </c>
      <c r="J225" s="19">
        <f t="shared" si="154"/>
        <v>0.31063634109112698</v>
      </c>
      <c r="K225" s="19">
        <f t="shared" si="154"/>
        <v>0.30498362272779062</v>
      </c>
      <c r="L225" s="19">
        <f t="shared" si="154"/>
        <v>0.29933090436445425</v>
      </c>
      <c r="M225" s="75">
        <f>[3]Rates2010!N308</f>
        <v>0.293678186001118</v>
      </c>
      <c r="N225" s="19">
        <f t="shared" si="155"/>
        <v>0.28774363904174793</v>
      </c>
      <c r="O225" s="19">
        <f t="shared" si="155"/>
        <v>0.28180909208237787</v>
      </c>
      <c r="P225" s="19">
        <f t="shared" si="155"/>
        <v>0.2758745451230078</v>
      </c>
      <c r="Q225" s="19">
        <f t="shared" si="155"/>
        <v>0.26993999816363773</v>
      </c>
      <c r="R225" s="19">
        <f t="shared" si="155"/>
        <v>0.26400545120426766</v>
      </c>
      <c r="S225" s="19">
        <f t="shared" si="155"/>
        <v>0.25807090424489759</v>
      </c>
      <c r="T225" s="19">
        <f t="shared" si="155"/>
        <v>0.25213635728552752</v>
      </c>
      <c r="U225" s="19">
        <f t="shared" si="155"/>
        <v>0.24620181032615746</v>
      </c>
      <c r="V225" s="19">
        <f t="shared" si="155"/>
        <v>0.24026726336678739</v>
      </c>
      <c r="W225" s="75">
        <f>[3]Rates2020!N308</f>
        <v>0.23433271640741726</v>
      </c>
      <c r="X225" s="19">
        <f t="shared" si="156"/>
        <v>0.23121304869855405</v>
      </c>
      <c r="Y225" s="19">
        <f t="shared" si="156"/>
        <v>0.22809338098969084</v>
      </c>
      <c r="Z225" s="19">
        <f t="shared" si="156"/>
        <v>0.22497371328082763</v>
      </c>
      <c r="AA225" s="19">
        <f t="shared" si="156"/>
        <v>0.22185404557196442</v>
      </c>
      <c r="AB225" s="19">
        <f t="shared" si="156"/>
        <v>0.21873437786310121</v>
      </c>
      <c r="AC225" s="19">
        <f t="shared" si="156"/>
        <v>0.215614710154238</v>
      </c>
      <c r="AD225" s="19">
        <f t="shared" si="156"/>
        <v>0.21249504244537479</v>
      </c>
      <c r="AE225" s="19">
        <f t="shared" si="156"/>
        <v>0.20937537473651158</v>
      </c>
      <c r="AF225" s="19">
        <f t="shared" si="156"/>
        <v>0.20625570702764837</v>
      </c>
      <c r="AG225" s="75">
        <f>[3]Rates2030!N308</f>
        <v>0.20313603931878507</v>
      </c>
      <c r="AH225" s="19">
        <f t="shared" si="148"/>
        <v>0.20313603931878507</v>
      </c>
      <c r="AI225" s="19">
        <f t="shared" si="149"/>
        <v>0.20313603931878507</v>
      </c>
      <c r="AJ225" s="19">
        <f t="shared" si="149"/>
        <v>0.20313603931878507</v>
      </c>
      <c r="AK225" s="19">
        <f t="shared" si="149"/>
        <v>0.20313603931878507</v>
      </c>
      <c r="AL225" s="19">
        <f t="shared" si="149"/>
        <v>0.20313603931878507</v>
      </c>
      <c r="AM225" s="19">
        <f t="shared" si="149"/>
        <v>0.20313603931878507</v>
      </c>
      <c r="AN225" s="19">
        <f t="shared" si="149"/>
        <v>0.20313603931878507</v>
      </c>
      <c r="AO225" s="19">
        <f t="shared" si="149"/>
        <v>0.20313603931878507</v>
      </c>
      <c r="AP225" s="19">
        <f t="shared" si="149"/>
        <v>0.20313603931878507</v>
      </c>
      <c r="AQ225" s="19">
        <f t="shared" si="149"/>
        <v>0.20313603931878507</v>
      </c>
      <c r="AR225" s="19">
        <f t="shared" si="149"/>
        <v>0.20313603931878507</v>
      </c>
      <c r="AS225" s="19">
        <f t="shared" si="149"/>
        <v>0.20313603931878507</v>
      </c>
      <c r="AT225" s="19">
        <f t="shared" si="149"/>
        <v>0.20313603931878507</v>
      </c>
      <c r="AU225" s="19">
        <f t="shared" si="149"/>
        <v>0.20313603931878507</v>
      </c>
      <c r="AV225" s="19">
        <f t="shared" si="149"/>
        <v>0.20313603931878507</v>
      </c>
      <c r="AW225" s="19">
        <f t="shared" si="149"/>
        <v>0.20313603931878507</v>
      </c>
      <c r="AX225" s="19">
        <f t="shared" si="149"/>
        <v>0.20313603931878507</v>
      </c>
      <c r="AY225" s="19">
        <f t="shared" si="150"/>
        <v>0.20313603931878507</v>
      </c>
      <c r="AZ225" s="19">
        <f t="shared" si="150"/>
        <v>0.20313603931878507</v>
      </c>
      <c r="BA225" s="19">
        <f t="shared" si="150"/>
        <v>0.20313603931878507</v>
      </c>
      <c r="BB225" s="19">
        <f t="shared" si="150"/>
        <v>0.20313603931878507</v>
      </c>
      <c r="BC225" s="19">
        <f t="shared" si="150"/>
        <v>0.20313603931878507</v>
      </c>
      <c r="BD225" s="19">
        <f t="shared" si="150"/>
        <v>0.20313603931878507</v>
      </c>
      <c r="BE225" s="19">
        <f t="shared" si="150"/>
        <v>0.20313603931878507</v>
      </c>
      <c r="BF225" s="19">
        <f t="shared" si="150"/>
        <v>0.20313603931878507</v>
      </c>
      <c r="BG225" s="19">
        <f t="shared" si="150"/>
        <v>0.20313603931878507</v>
      </c>
      <c r="BH225" s="19">
        <f t="shared" si="150"/>
        <v>0.20313603931878507</v>
      </c>
      <c r="BI225" s="19">
        <f t="shared" si="150"/>
        <v>0.20313603931878507</v>
      </c>
      <c r="BJ225" s="19">
        <f t="shared" si="150"/>
        <v>0.20313603931878507</v>
      </c>
      <c r="BK225" s="19">
        <f t="shared" si="150"/>
        <v>0.20313603931878507</v>
      </c>
      <c r="BL225" s="19">
        <f t="shared" si="150"/>
        <v>0.20313603931878507</v>
      </c>
      <c r="BM225" s="19">
        <f t="shared" si="150"/>
        <v>0.20313603931878507</v>
      </c>
      <c r="BN225" s="19">
        <f t="shared" si="150"/>
        <v>0.20313603931878507</v>
      </c>
      <c r="BO225" s="19">
        <f t="shared" si="151"/>
        <v>0.20313603931878507</v>
      </c>
      <c r="BP225" s="19">
        <f t="shared" si="151"/>
        <v>0.20313603931878507</v>
      </c>
      <c r="BQ225" s="19">
        <f t="shared" si="151"/>
        <v>0.20313603931878507</v>
      </c>
      <c r="BR225" s="19">
        <f t="shared" si="151"/>
        <v>0.20313603931878507</v>
      </c>
      <c r="BS225" s="19">
        <f t="shared" si="151"/>
        <v>0.20313603931878507</v>
      </c>
      <c r="BT225" s="19">
        <f t="shared" si="151"/>
        <v>0.20313603931878507</v>
      </c>
      <c r="BU225" s="19">
        <f t="shared" si="151"/>
        <v>0.20313603931878507</v>
      </c>
      <c r="BV225" s="19">
        <f t="shared" si="151"/>
        <v>0.20313603931878507</v>
      </c>
      <c r="BW225" s="19">
        <f t="shared" si="151"/>
        <v>0.20313603931878507</v>
      </c>
      <c r="BX225" s="19">
        <f t="shared" si="151"/>
        <v>0.20313603931878507</v>
      </c>
      <c r="BY225" s="19">
        <f t="shared" si="151"/>
        <v>0.20313603931878507</v>
      </c>
      <c r="BZ225" s="19">
        <f t="shared" si="151"/>
        <v>0.20313603931878507</v>
      </c>
      <c r="CA225" s="19">
        <f t="shared" si="151"/>
        <v>0.20313603931878507</v>
      </c>
      <c r="CB225" s="19">
        <f t="shared" si="151"/>
        <v>0.20313603931878507</v>
      </c>
      <c r="CC225" s="19">
        <f t="shared" si="151"/>
        <v>0.20313603931878507</v>
      </c>
      <c r="CD225" s="19">
        <f t="shared" si="151"/>
        <v>0.20313603931878507</v>
      </c>
      <c r="CE225" s="19">
        <f t="shared" si="152"/>
        <v>0.20313603931878507</v>
      </c>
      <c r="CF225" s="19">
        <f t="shared" si="152"/>
        <v>0.20313603931878507</v>
      </c>
      <c r="CG225" s="19">
        <f t="shared" si="152"/>
        <v>0.20313603931878507</v>
      </c>
      <c r="CH225" s="19">
        <f t="shared" si="152"/>
        <v>0.20313603931878507</v>
      </c>
      <c r="CI225" s="19">
        <f t="shared" si="152"/>
        <v>0.20313603931878507</v>
      </c>
      <c r="CJ225" s="19">
        <f t="shared" si="152"/>
        <v>0.20313603931878507</v>
      </c>
      <c r="CK225" s="19">
        <f t="shared" si="152"/>
        <v>0.20313603931878507</v>
      </c>
      <c r="CL225" s="19">
        <f t="shared" si="152"/>
        <v>0.20313603931878507</v>
      </c>
      <c r="CM225" s="19">
        <f t="shared" si="152"/>
        <v>0.20313603931878507</v>
      </c>
      <c r="CN225" s="19">
        <f t="shared" si="152"/>
        <v>0.20313603931878507</v>
      </c>
      <c r="CO225" s="19">
        <f t="shared" si="152"/>
        <v>0.20313603931878507</v>
      </c>
      <c r="CP225" s="19">
        <f t="shared" si="152"/>
        <v>0.20313603931878507</v>
      </c>
      <c r="CQ225" s="19">
        <f t="shared" si="152"/>
        <v>0.20313603931878507</v>
      </c>
      <c r="CR225" s="19">
        <f t="shared" si="152"/>
        <v>0.20313603931878507</v>
      </c>
      <c r="CS225" s="19">
        <f t="shared" si="152"/>
        <v>0.20313603931878507</v>
      </c>
      <c r="CT225" s="19">
        <f t="shared" si="152"/>
        <v>0.20313603931878507</v>
      </c>
      <c r="CU225" s="19">
        <f t="shared" si="153"/>
        <v>0.20313603931878507</v>
      </c>
      <c r="CV225" s="19">
        <f t="shared" si="153"/>
        <v>0.20313603931878507</v>
      </c>
      <c r="CW225" s="19">
        <f t="shared" si="153"/>
        <v>0.20313603931878507</v>
      </c>
      <c r="CX225" s="19">
        <f t="shared" si="153"/>
        <v>0.20313603931878507</v>
      </c>
      <c r="CY225" s="19">
        <f t="shared" si="153"/>
        <v>0.20313603931878507</v>
      </c>
    </row>
    <row r="226" spans="1:103" ht="13.5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54"/>
        <v>0.82869202446916912</v>
      </c>
      <c r="J226" s="25">
        <f t="shared" si="154"/>
        <v>0.70998728906754671</v>
      </c>
      <c r="K226" s="25">
        <f t="shared" si="154"/>
        <v>0.5912825536659243</v>
      </c>
      <c r="L226" s="25">
        <f t="shared" si="154"/>
        <v>0.47257781826430184</v>
      </c>
      <c r="M226" s="76">
        <f>[3]Rates2010!N315</f>
        <v>0.35387308286267921</v>
      </c>
      <c r="N226" s="25">
        <f t="shared" si="155"/>
        <v>0.35013289086597787</v>
      </c>
      <c r="O226" s="25">
        <f t="shared" si="155"/>
        <v>0.34639269886927654</v>
      </c>
      <c r="P226" s="25">
        <f t="shared" si="155"/>
        <v>0.3426525068725752</v>
      </c>
      <c r="Q226" s="25">
        <f t="shared" si="155"/>
        <v>0.33891231487587387</v>
      </c>
      <c r="R226" s="25">
        <f t="shared" si="155"/>
        <v>0.33517212287917253</v>
      </c>
      <c r="S226" s="25">
        <f t="shared" si="155"/>
        <v>0.33143193088247119</v>
      </c>
      <c r="T226" s="25">
        <f t="shared" si="155"/>
        <v>0.32769173888576986</v>
      </c>
      <c r="U226" s="25">
        <f t="shared" si="155"/>
        <v>0.32395154688906852</v>
      </c>
      <c r="V226" s="25">
        <f t="shared" si="155"/>
        <v>0.32021135489236718</v>
      </c>
      <c r="W226" s="76">
        <f>[3]Rates2020!N315</f>
        <v>0.3164711628956659</v>
      </c>
      <c r="X226" s="25">
        <f t="shared" si="156"/>
        <v>0.31729557084489102</v>
      </c>
      <c r="Y226" s="25">
        <f t="shared" si="156"/>
        <v>0.31811997879411613</v>
      </c>
      <c r="Z226" s="25">
        <f t="shared" si="156"/>
        <v>0.31894438674334125</v>
      </c>
      <c r="AA226" s="25">
        <f t="shared" si="156"/>
        <v>0.31976879469256636</v>
      </c>
      <c r="AB226" s="25">
        <f t="shared" si="156"/>
        <v>0.32059320264179147</v>
      </c>
      <c r="AC226" s="25">
        <f t="shared" si="156"/>
        <v>0.32141761059101659</v>
      </c>
      <c r="AD226" s="25">
        <f t="shared" si="156"/>
        <v>0.3222420185402417</v>
      </c>
      <c r="AE226" s="25">
        <f t="shared" si="156"/>
        <v>0.32306642648946682</v>
      </c>
      <c r="AF226" s="25">
        <f t="shared" si="156"/>
        <v>0.32389083443869193</v>
      </c>
      <c r="AG226" s="76">
        <f>[3]Rates2030!N315</f>
        <v>0.32471524238791694</v>
      </c>
      <c r="AH226" s="25">
        <f t="shared" si="148"/>
        <v>0.32471524238791694</v>
      </c>
      <c r="AI226" s="25">
        <f t="shared" si="149"/>
        <v>0.32471524238791694</v>
      </c>
      <c r="AJ226" s="25">
        <f t="shared" si="149"/>
        <v>0.32471524238791694</v>
      </c>
      <c r="AK226" s="25">
        <f t="shared" si="149"/>
        <v>0.32471524238791694</v>
      </c>
      <c r="AL226" s="25">
        <f t="shared" si="149"/>
        <v>0.32471524238791694</v>
      </c>
      <c r="AM226" s="25">
        <f t="shared" si="149"/>
        <v>0.32471524238791694</v>
      </c>
      <c r="AN226" s="25">
        <f t="shared" si="149"/>
        <v>0.32471524238791694</v>
      </c>
      <c r="AO226" s="25">
        <f t="shared" si="149"/>
        <v>0.32471524238791694</v>
      </c>
      <c r="AP226" s="25">
        <f t="shared" si="149"/>
        <v>0.32471524238791694</v>
      </c>
      <c r="AQ226" s="25">
        <f t="shared" si="149"/>
        <v>0.32471524238791694</v>
      </c>
      <c r="AR226" s="25">
        <f t="shared" si="149"/>
        <v>0.32471524238791694</v>
      </c>
      <c r="AS226" s="25">
        <f t="shared" si="149"/>
        <v>0.32471524238791694</v>
      </c>
      <c r="AT226" s="25">
        <f t="shared" si="149"/>
        <v>0.32471524238791694</v>
      </c>
      <c r="AU226" s="25">
        <f t="shared" si="149"/>
        <v>0.32471524238791694</v>
      </c>
      <c r="AV226" s="25">
        <f t="shared" si="149"/>
        <v>0.32471524238791694</v>
      </c>
      <c r="AW226" s="25">
        <f t="shared" si="149"/>
        <v>0.32471524238791694</v>
      </c>
      <c r="AX226" s="25">
        <f t="shared" si="149"/>
        <v>0.32471524238791694</v>
      </c>
      <c r="AY226" s="25">
        <f t="shared" si="150"/>
        <v>0.32471524238791694</v>
      </c>
      <c r="AZ226" s="25">
        <f t="shared" si="150"/>
        <v>0.32471524238791694</v>
      </c>
      <c r="BA226" s="25">
        <f t="shared" si="150"/>
        <v>0.32471524238791694</v>
      </c>
      <c r="BB226" s="25">
        <f t="shared" si="150"/>
        <v>0.32471524238791694</v>
      </c>
      <c r="BC226" s="25">
        <f t="shared" si="150"/>
        <v>0.32471524238791694</v>
      </c>
      <c r="BD226" s="25">
        <f t="shared" si="150"/>
        <v>0.32471524238791694</v>
      </c>
      <c r="BE226" s="25">
        <f t="shared" si="150"/>
        <v>0.32471524238791694</v>
      </c>
      <c r="BF226" s="25">
        <f t="shared" si="150"/>
        <v>0.32471524238791694</v>
      </c>
      <c r="BG226" s="25">
        <f t="shared" si="150"/>
        <v>0.32471524238791694</v>
      </c>
      <c r="BH226" s="25">
        <f t="shared" si="150"/>
        <v>0.32471524238791694</v>
      </c>
      <c r="BI226" s="25">
        <f t="shared" si="150"/>
        <v>0.32471524238791694</v>
      </c>
      <c r="BJ226" s="25">
        <f t="shared" si="150"/>
        <v>0.32471524238791694</v>
      </c>
      <c r="BK226" s="25">
        <f t="shared" si="150"/>
        <v>0.32471524238791694</v>
      </c>
      <c r="BL226" s="25">
        <f t="shared" si="150"/>
        <v>0.32471524238791694</v>
      </c>
      <c r="BM226" s="25">
        <f t="shared" si="150"/>
        <v>0.32471524238791694</v>
      </c>
      <c r="BN226" s="25">
        <f t="shared" si="150"/>
        <v>0.32471524238791694</v>
      </c>
      <c r="BO226" s="25">
        <f t="shared" si="151"/>
        <v>0.32471524238791694</v>
      </c>
      <c r="BP226" s="25">
        <f t="shared" si="151"/>
        <v>0.32471524238791694</v>
      </c>
      <c r="BQ226" s="25">
        <f t="shared" si="151"/>
        <v>0.32471524238791694</v>
      </c>
      <c r="BR226" s="25">
        <f t="shared" si="151"/>
        <v>0.32471524238791694</v>
      </c>
      <c r="BS226" s="25">
        <f t="shared" si="151"/>
        <v>0.32471524238791694</v>
      </c>
      <c r="BT226" s="25">
        <f t="shared" si="151"/>
        <v>0.32471524238791694</v>
      </c>
      <c r="BU226" s="25">
        <f t="shared" si="151"/>
        <v>0.32471524238791694</v>
      </c>
      <c r="BV226" s="25">
        <f t="shared" si="151"/>
        <v>0.32471524238791694</v>
      </c>
      <c r="BW226" s="25">
        <f t="shared" si="151"/>
        <v>0.32471524238791694</v>
      </c>
      <c r="BX226" s="25">
        <f t="shared" si="151"/>
        <v>0.32471524238791694</v>
      </c>
      <c r="BY226" s="25">
        <f t="shared" si="151"/>
        <v>0.32471524238791694</v>
      </c>
      <c r="BZ226" s="25">
        <f t="shared" si="151"/>
        <v>0.32471524238791694</v>
      </c>
      <c r="CA226" s="25">
        <f t="shared" si="151"/>
        <v>0.32471524238791694</v>
      </c>
      <c r="CB226" s="25">
        <f t="shared" si="151"/>
        <v>0.32471524238791694</v>
      </c>
      <c r="CC226" s="25">
        <f t="shared" si="151"/>
        <v>0.32471524238791694</v>
      </c>
      <c r="CD226" s="25">
        <f t="shared" si="151"/>
        <v>0.32471524238791694</v>
      </c>
      <c r="CE226" s="25">
        <f t="shared" si="152"/>
        <v>0.32471524238791694</v>
      </c>
      <c r="CF226" s="25">
        <f t="shared" si="152"/>
        <v>0.32471524238791694</v>
      </c>
      <c r="CG226" s="25">
        <f t="shared" si="152"/>
        <v>0.32471524238791694</v>
      </c>
      <c r="CH226" s="25">
        <f t="shared" si="152"/>
        <v>0.32471524238791694</v>
      </c>
      <c r="CI226" s="25">
        <f t="shared" si="152"/>
        <v>0.32471524238791694</v>
      </c>
      <c r="CJ226" s="25">
        <f t="shared" si="152"/>
        <v>0.32471524238791694</v>
      </c>
      <c r="CK226" s="25">
        <f t="shared" si="152"/>
        <v>0.32471524238791694</v>
      </c>
      <c r="CL226" s="25">
        <f t="shared" si="152"/>
        <v>0.32471524238791694</v>
      </c>
      <c r="CM226" s="25">
        <f t="shared" si="152"/>
        <v>0.32471524238791694</v>
      </c>
      <c r="CN226" s="25">
        <f t="shared" si="152"/>
        <v>0.32471524238791694</v>
      </c>
      <c r="CO226" s="25">
        <f t="shared" si="152"/>
        <v>0.32471524238791694</v>
      </c>
      <c r="CP226" s="25">
        <f t="shared" si="152"/>
        <v>0.32471524238791694</v>
      </c>
      <c r="CQ226" s="25">
        <f t="shared" si="152"/>
        <v>0.32471524238791694</v>
      </c>
      <c r="CR226" s="25">
        <f t="shared" si="152"/>
        <v>0.32471524238791694</v>
      </c>
      <c r="CS226" s="25">
        <f t="shared" si="152"/>
        <v>0.32471524238791694</v>
      </c>
      <c r="CT226" s="25">
        <f t="shared" si="152"/>
        <v>0.32471524238791694</v>
      </c>
      <c r="CU226" s="25">
        <f t="shared" si="153"/>
        <v>0.32471524238791694</v>
      </c>
      <c r="CV226" s="25">
        <f t="shared" si="153"/>
        <v>0.32471524238791694</v>
      </c>
      <c r="CW226" s="25">
        <f t="shared" si="153"/>
        <v>0.32471524238791694</v>
      </c>
      <c r="CX226" s="25">
        <f t="shared" si="153"/>
        <v>0.32471524238791694</v>
      </c>
      <c r="CY226" s="25">
        <f t="shared" si="153"/>
        <v>0.32471524238791694</v>
      </c>
    </row>
    <row r="227" spans="1:103" ht="13.5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54"/>
        <v>0</v>
      </c>
      <c r="J227" s="31">
        <f t="shared" si="154"/>
        <v>0</v>
      </c>
      <c r="K227" s="31">
        <f t="shared" si="154"/>
        <v>0</v>
      </c>
      <c r="L227" s="31">
        <f t="shared" si="154"/>
        <v>0</v>
      </c>
      <c r="M227" s="77">
        <f>[3]Rates2010!G317</f>
        <v>0</v>
      </c>
      <c r="N227" s="31">
        <f t="shared" si="155"/>
        <v>0</v>
      </c>
      <c r="O227" s="31">
        <f t="shared" si="155"/>
        <v>0</v>
      </c>
      <c r="P227" s="31">
        <f t="shared" si="155"/>
        <v>0</v>
      </c>
      <c r="Q227" s="31">
        <f t="shared" si="155"/>
        <v>0</v>
      </c>
      <c r="R227" s="31">
        <f t="shared" si="155"/>
        <v>0</v>
      </c>
      <c r="S227" s="31">
        <f t="shared" si="155"/>
        <v>0</v>
      </c>
      <c r="T227" s="31">
        <f t="shared" si="155"/>
        <v>0</v>
      </c>
      <c r="U227" s="31">
        <f t="shared" si="155"/>
        <v>0</v>
      </c>
      <c r="V227" s="31">
        <f t="shared" si="155"/>
        <v>0</v>
      </c>
      <c r="W227" s="77">
        <f>[3]Rates2020!G317</f>
        <v>0</v>
      </c>
      <c r="X227" s="31">
        <f t="shared" si="156"/>
        <v>0</v>
      </c>
      <c r="Y227" s="31">
        <f t="shared" si="156"/>
        <v>0</v>
      </c>
      <c r="Z227" s="31">
        <f t="shared" si="156"/>
        <v>0</v>
      </c>
      <c r="AA227" s="31">
        <f t="shared" si="156"/>
        <v>0</v>
      </c>
      <c r="AB227" s="31">
        <f t="shared" si="156"/>
        <v>0</v>
      </c>
      <c r="AC227" s="31">
        <f t="shared" si="156"/>
        <v>0</v>
      </c>
      <c r="AD227" s="31">
        <f t="shared" si="156"/>
        <v>0</v>
      </c>
      <c r="AE227" s="31">
        <f t="shared" si="156"/>
        <v>0</v>
      </c>
      <c r="AF227" s="31">
        <f t="shared" si="156"/>
        <v>0</v>
      </c>
      <c r="AG227" s="77">
        <f>[3]Rates2030!G317</f>
        <v>0</v>
      </c>
      <c r="AH227" s="31">
        <f t="shared" si="148"/>
        <v>0</v>
      </c>
      <c r="AI227" s="31">
        <f t="shared" si="149"/>
        <v>0</v>
      </c>
      <c r="AJ227" s="31">
        <f t="shared" si="149"/>
        <v>0</v>
      </c>
      <c r="AK227" s="31">
        <f t="shared" si="149"/>
        <v>0</v>
      </c>
      <c r="AL227" s="31">
        <f t="shared" si="149"/>
        <v>0</v>
      </c>
      <c r="AM227" s="31">
        <f t="shared" si="149"/>
        <v>0</v>
      </c>
      <c r="AN227" s="31">
        <f t="shared" si="149"/>
        <v>0</v>
      </c>
      <c r="AO227" s="31">
        <f t="shared" si="149"/>
        <v>0</v>
      </c>
      <c r="AP227" s="31">
        <f t="shared" si="149"/>
        <v>0</v>
      </c>
      <c r="AQ227" s="31">
        <f t="shared" si="149"/>
        <v>0</v>
      </c>
      <c r="AR227" s="31">
        <f t="shared" si="149"/>
        <v>0</v>
      </c>
      <c r="AS227" s="31">
        <f t="shared" si="149"/>
        <v>0</v>
      </c>
      <c r="AT227" s="31">
        <f t="shared" si="149"/>
        <v>0</v>
      </c>
      <c r="AU227" s="31">
        <f t="shared" si="149"/>
        <v>0</v>
      </c>
      <c r="AV227" s="31">
        <f t="shared" si="149"/>
        <v>0</v>
      </c>
      <c r="AW227" s="31">
        <f t="shared" si="149"/>
        <v>0</v>
      </c>
      <c r="AX227" s="31">
        <f t="shared" si="149"/>
        <v>0</v>
      </c>
      <c r="AY227" s="31">
        <f t="shared" si="150"/>
        <v>0</v>
      </c>
      <c r="AZ227" s="31">
        <f t="shared" si="150"/>
        <v>0</v>
      </c>
      <c r="BA227" s="31">
        <f t="shared" si="150"/>
        <v>0</v>
      </c>
      <c r="BB227" s="31">
        <f t="shared" si="150"/>
        <v>0</v>
      </c>
      <c r="BC227" s="31">
        <f t="shared" si="150"/>
        <v>0</v>
      </c>
      <c r="BD227" s="31">
        <f t="shared" si="150"/>
        <v>0</v>
      </c>
      <c r="BE227" s="31">
        <f t="shared" si="150"/>
        <v>0</v>
      </c>
      <c r="BF227" s="31">
        <f t="shared" si="150"/>
        <v>0</v>
      </c>
      <c r="BG227" s="31">
        <f t="shared" si="150"/>
        <v>0</v>
      </c>
      <c r="BH227" s="31">
        <f t="shared" si="150"/>
        <v>0</v>
      </c>
      <c r="BI227" s="31">
        <f t="shared" si="150"/>
        <v>0</v>
      </c>
      <c r="BJ227" s="31">
        <f t="shared" si="150"/>
        <v>0</v>
      </c>
      <c r="BK227" s="31">
        <f t="shared" si="150"/>
        <v>0</v>
      </c>
      <c r="BL227" s="31">
        <f t="shared" si="150"/>
        <v>0</v>
      </c>
      <c r="BM227" s="31">
        <f t="shared" si="150"/>
        <v>0</v>
      </c>
      <c r="BN227" s="31">
        <f t="shared" si="150"/>
        <v>0</v>
      </c>
      <c r="BO227" s="31">
        <f t="shared" si="151"/>
        <v>0</v>
      </c>
      <c r="BP227" s="31">
        <f t="shared" si="151"/>
        <v>0</v>
      </c>
      <c r="BQ227" s="31">
        <f t="shared" si="151"/>
        <v>0</v>
      </c>
      <c r="BR227" s="31">
        <f t="shared" si="151"/>
        <v>0</v>
      </c>
      <c r="BS227" s="31">
        <f t="shared" si="151"/>
        <v>0</v>
      </c>
      <c r="BT227" s="31">
        <f t="shared" si="151"/>
        <v>0</v>
      </c>
      <c r="BU227" s="31">
        <f t="shared" si="151"/>
        <v>0</v>
      </c>
      <c r="BV227" s="31">
        <f t="shared" si="151"/>
        <v>0</v>
      </c>
      <c r="BW227" s="31">
        <f t="shared" si="151"/>
        <v>0</v>
      </c>
      <c r="BX227" s="31">
        <f t="shared" si="151"/>
        <v>0</v>
      </c>
      <c r="BY227" s="31">
        <f t="shared" si="151"/>
        <v>0</v>
      </c>
      <c r="BZ227" s="31">
        <f t="shared" si="151"/>
        <v>0</v>
      </c>
      <c r="CA227" s="31">
        <f t="shared" si="151"/>
        <v>0</v>
      </c>
      <c r="CB227" s="31">
        <f t="shared" si="151"/>
        <v>0</v>
      </c>
      <c r="CC227" s="31">
        <f t="shared" si="151"/>
        <v>0</v>
      </c>
      <c r="CD227" s="31">
        <f t="shared" si="151"/>
        <v>0</v>
      </c>
      <c r="CE227" s="31">
        <f t="shared" si="152"/>
        <v>0</v>
      </c>
      <c r="CF227" s="31">
        <f t="shared" si="152"/>
        <v>0</v>
      </c>
      <c r="CG227" s="31">
        <f t="shared" si="152"/>
        <v>0</v>
      </c>
      <c r="CH227" s="31">
        <f t="shared" si="152"/>
        <v>0</v>
      </c>
      <c r="CI227" s="31">
        <f t="shared" si="152"/>
        <v>0</v>
      </c>
      <c r="CJ227" s="31">
        <f t="shared" si="152"/>
        <v>0</v>
      </c>
      <c r="CK227" s="31">
        <f t="shared" si="152"/>
        <v>0</v>
      </c>
      <c r="CL227" s="31">
        <f t="shared" si="152"/>
        <v>0</v>
      </c>
      <c r="CM227" s="31">
        <f t="shared" si="152"/>
        <v>0</v>
      </c>
      <c r="CN227" s="31">
        <f t="shared" si="152"/>
        <v>0</v>
      </c>
      <c r="CO227" s="31">
        <f t="shared" si="152"/>
        <v>0</v>
      </c>
      <c r="CP227" s="31">
        <f t="shared" si="152"/>
        <v>0</v>
      </c>
      <c r="CQ227" s="31">
        <f t="shared" si="152"/>
        <v>0</v>
      </c>
      <c r="CR227" s="31">
        <f t="shared" si="152"/>
        <v>0</v>
      </c>
      <c r="CS227" s="31">
        <f t="shared" si="152"/>
        <v>0</v>
      </c>
      <c r="CT227" s="31">
        <f t="shared" si="152"/>
        <v>0</v>
      </c>
      <c r="CU227" s="31">
        <f t="shared" si="153"/>
        <v>0</v>
      </c>
      <c r="CV227" s="31">
        <f t="shared" si="153"/>
        <v>0</v>
      </c>
      <c r="CW227" s="31">
        <f t="shared" si="153"/>
        <v>0</v>
      </c>
      <c r="CX227" s="31">
        <f t="shared" si="153"/>
        <v>0</v>
      </c>
      <c r="CY227" s="31">
        <f t="shared" si="153"/>
        <v>0</v>
      </c>
    </row>
    <row r="228" spans="1:103" ht="13.5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54"/>
        <v>0.79012047192580137</v>
      </c>
      <c r="J228" s="19">
        <f t="shared" si="154"/>
        <v>0.73835608322671886</v>
      </c>
      <c r="K228" s="19">
        <f t="shared" si="154"/>
        <v>0.68659169452763635</v>
      </c>
      <c r="L228" s="19">
        <f t="shared" si="154"/>
        <v>0.63482730582855385</v>
      </c>
      <c r="M228" s="75">
        <f>[3]Rates2010!G316</f>
        <v>0.58306291712947156</v>
      </c>
      <c r="N228" s="19">
        <f t="shared" si="155"/>
        <v>0.56983921857272135</v>
      </c>
      <c r="O228" s="19">
        <f t="shared" si="155"/>
        <v>0.55661552001597114</v>
      </c>
      <c r="P228" s="19">
        <f t="shared" si="155"/>
        <v>0.54339182145922094</v>
      </c>
      <c r="Q228" s="19">
        <f t="shared" si="155"/>
        <v>0.53016812290247073</v>
      </c>
      <c r="R228" s="19">
        <f t="shared" si="155"/>
        <v>0.51694442434572052</v>
      </c>
      <c r="S228" s="19">
        <f t="shared" si="155"/>
        <v>0.50372072578897031</v>
      </c>
      <c r="T228" s="19">
        <f t="shared" si="155"/>
        <v>0.49049702723222011</v>
      </c>
      <c r="U228" s="19">
        <f t="shared" si="155"/>
        <v>0.4772733286754699</v>
      </c>
      <c r="V228" s="19">
        <f t="shared" si="155"/>
        <v>0.46404963011871969</v>
      </c>
      <c r="W228" s="75">
        <f>[3]Rates2020!G316</f>
        <v>0.45082593156196921</v>
      </c>
      <c r="X228" s="19">
        <f t="shared" si="156"/>
        <v>0.45020472810216283</v>
      </c>
      <c r="Y228" s="19">
        <f t="shared" si="156"/>
        <v>0.44958352464235646</v>
      </c>
      <c r="Z228" s="19">
        <f t="shared" si="156"/>
        <v>0.44896232118255008</v>
      </c>
      <c r="AA228" s="19">
        <f t="shared" si="156"/>
        <v>0.44834111772274371</v>
      </c>
      <c r="AB228" s="19">
        <f t="shared" si="156"/>
        <v>0.44771991426293734</v>
      </c>
      <c r="AC228" s="19">
        <f t="shared" si="156"/>
        <v>0.44709871080313096</v>
      </c>
      <c r="AD228" s="19">
        <f t="shared" si="156"/>
        <v>0.44647750734332459</v>
      </c>
      <c r="AE228" s="19">
        <f t="shared" si="156"/>
        <v>0.44585630388351821</v>
      </c>
      <c r="AF228" s="19">
        <f t="shared" si="156"/>
        <v>0.44523510042371184</v>
      </c>
      <c r="AG228" s="75">
        <f>[3]Rates2030!G316</f>
        <v>0.44461389696390541</v>
      </c>
      <c r="AH228" s="19">
        <f t="shared" si="148"/>
        <v>0.44461389696390541</v>
      </c>
      <c r="AI228" s="19">
        <f t="shared" si="149"/>
        <v>0.44461389696390541</v>
      </c>
      <c r="AJ228" s="19">
        <f t="shared" si="149"/>
        <v>0.44461389696390541</v>
      </c>
      <c r="AK228" s="19">
        <f t="shared" si="149"/>
        <v>0.44461389696390541</v>
      </c>
      <c r="AL228" s="19">
        <f t="shared" si="149"/>
        <v>0.44461389696390541</v>
      </c>
      <c r="AM228" s="19">
        <f t="shared" si="149"/>
        <v>0.44461389696390541</v>
      </c>
      <c r="AN228" s="19">
        <f t="shared" si="149"/>
        <v>0.44461389696390541</v>
      </c>
      <c r="AO228" s="19">
        <f t="shared" si="149"/>
        <v>0.44461389696390541</v>
      </c>
      <c r="AP228" s="19">
        <f t="shared" si="149"/>
        <v>0.44461389696390541</v>
      </c>
      <c r="AQ228" s="19">
        <f t="shared" si="149"/>
        <v>0.44461389696390541</v>
      </c>
      <c r="AR228" s="19">
        <f t="shared" si="149"/>
        <v>0.44461389696390541</v>
      </c>
      <c r="AS228" s="19">
        <f t="shared" si="149"/>
        <v>0.44461389696390541</v>
      </c>
      <c r="AT228" s="19">
        <f t="shared" si="149"/>
        <v>0.44461389696390541</v>
      </c>
      <c r="AU228" s="19">
        <f t="shared" si="149"/>
        <v>0.44461389696390541</v>
      </c>
      <c r="AV228" s="19">
        <f t="shared" si="149"/>
        <v>0.44461389696390541</v>
      </c>
      <c r="AW228" s="19">
        <f t="shared" si="149"/>
        <v>0.44461389696390541</v>
      </c>
      <c r="AX228" s="19">
        <f t="shared" si="149"/>
        <v>0.44461389696390541</v>
      </c>
      <c r="AY228" s="19">
        <f t="shared" si="150"/>
        <v>0.44461389696390541</v>
      </c>
      <c r="AZ228" s="19">
        <f t="shared" si="150"/>
        <v>0.44461389696390541</v>
      </c>
      <c r="BA228" s="19">
        <f t="shared" si="150"/>
        <v>0.44461389696390541</v>
      </c>
      <c r="BB228" s="19">
        <f t="shared" si="150"/>
        <v>0.44461389696390541</v>
      </c>
      <c r="BC228" s="19">
        <f t="shared" si="150"/>
        <v>0.44461389696390541</v>
      </c>
      <c r="BD228" s="19">
        <f t="shared" si="150"/>
        <v>0.44461389696390541</v>
      </c>
      <c r="BE228" s="19">
        <f t="shared" si="150"/>
        <v>0.44461389696390541</v>
      </c>
      <c r="BF228" s="19">
        <f t="shared" si="150"/>
        <v>0.44461389696390541</v>
      </c>
      <c r="BG228" s="19">
        <f t="shared" si="150"/>
        <v>0.44461389696390541</v>
      </c>
      <c r="BH228" s="19">
        <f t="shared" si="150"/>
        <v>0.44461389696390541</v>
      </c>
      <c r="BI228" s="19">
        <f t="shared" si="150"/>
        <v>0.44461389696390541</v>
      </c>
      <c r="BJ228" s="19">
        <f t="shared" si="150"/>
        <v>0.44461389696390541</v>
      </c>
      <c r="BK228" s="19">
        <f t="shared" si="150"/>
        <v>0.44461389696390541</v>
      </c>
      <c r="BL228" s="19">
        <f t="shared" si="150"/>
        <v>0.44461389696390541</v>
      </c>
      <c r="BM228" s="19">
        <f t="shared" si="150"/>
        <v>0.44461389696390541</v>
      </c>
      <c r="BN228" s="19">
        <f t="shared" si="150"/>
        <v>0.44461389696390541</v>
      </c>
      <c r="BO228" s="19">
        <f t="shared" si="151"/>
        <v>0.44461389696390541</v>
      </c>
      <c r="BP228" s="19">
        <f t="shared" si="151"/>
        <v>0.44461389696390541</v>
      </c>
      <c r="BQ228" s="19">
        <f t="shared" si="151"/>
        <v>0.44461389696390541</v>
      </c>
      <c r="BR228" s="19">
        <f t="shared" si="151"/>
        <v>0.44461389696390541</v>
      </c>
      <c r="BS228" s="19">
        <f t="shared" si="151"/>
        <v>0.44461389696390541</v>
      </c>
      <c r="BT228" s="19">
        <f t="shared" si="151"/>
        <v>0.44461389696390541</v>
      </c>
      <c r="BU228" s="19">
        <f t="shared" si="151"/>
        <v>0.44461389696390541</v>
      </c>
      <c r="BV228" s="19">
        <f t="shared" si="151"/>
        <v>0.44461389696390541</v>
      </c>
      <c r="BW228" s="19">
        <f t="shared" si="151"/>
        <v>0.44461389696390541</v>
      </c>
      <c r="BX228" s="19">
        <f t="shared" si="151"/>
        <v>0.44461389696390541</v>
      </c>
      <c r="BY228" s="19">
        <f t="shared" si="151"/>
        <v>0.44461389696390541</v>
      </c>
      <c r="BZ228" s="19">
        <f t="shared" si="151"/>
        <v>0.44461389696390541</v>
      </c>
      <c r="CA228" s="19">
        <f t="shared" si="151"/>
        <v>0.44461389696390541</v>
      </c>
      <c r="CB228" s="19">
        <f t="shared" si="151"/>
        <v>0.44461389696390541</v>
      </c>
      <c r="CC228" s="19">
        <f t="shared" si="151"/>
        <v>0.44461389696390541</v>
      </c>
      <c r="CD228" s="19">
        <f t="shared" si="151"/>
        <v>0.44461389696390541</v>
      </c>
      <c r="CE228" s="19">
        <f t="shared" si="152"/>
        <v>0.44461389696390541</v>
      </c>
      <c r="CF228" s="19">
        <f t="shared" si="152"/>
        <v>0.44461389696390541</v>
      </c>
      <c r="CG228" s="19">
        <f t="shared" si="152"/>
        <v>0.44461389696390541</v>
      </c>
      <c r="CH228" s="19">
        <f t="shared" si="152"/>
        <v>0.44461389696390541</v>
      </c>
      <c r="CI228" s="19">
        <f t="shared" si="152"/>
        <v>0.44461389696390541</v>
      </c>
      <c r="CJ228" s="19">
        <f t="shared" si="152"/>
        <v>0.44461389696390541</v>
      </c>
      <c r="CK228" s="19">
        <f t="shared" si="152"/>
        <v>0.44461389696390541</v>
      </c>
      <c r="CL228" s="19">
        <f t="shared" si="152"/>
        <v>0.44461389696390541</v>
      </c>
      <c r="CM228" s="19">
        <f t="shared" si="152"/>
        <v>0.44461389696390541</v>
      </c>
      <c r="CN228" s="19">
        <f t="shared" si="152"/>
        <v>0.44461389696390541</v>
      </c>
      <c r="CO228" s="19">
        <f t="shared" si="152"/>
        <v>0.44461389696390541</v>
      </c>
      <c r="CP228" s="19">
        <f t="shared" si="152"/>
        <v>0.44461389696390541</v>
      </c>
      <c r="CQ228" s="19">
        <f t="shared" si="152"/>
        <v>0.44461389696390541</v>
      </c>
      <c r="CR228" s="19">
        <f t="shared" si="152"/>
        <v>0.44461389696390541</v>
      </c>
      <c r="CS228" s="19">
        <f t="shared" si="152"/>
        <v>0.44461389696390541</v>
      </c>
      <c r="CT228" s="19">
        <f t="shared" si="152"/>
        <v>0.44461389696390541</v>
      </c>
      <c r="CU228" s="19">
        <f t="shared" si="153"/>
        <v>0.44461389696390541</v>
      </c>
      <c r="CV228" s="19">
        <f t="shared" si="153"/>
        <v>0.44461389696390541</v>
      </c>
      <c r="CW228" s="19">
        <f t="shared" si="153"/>
        <v>0.44461389696390541</v>
      </c>
      <c r="CX228" s="19">
        <f t="shared" si="153"/>
        <v>0.44461389696390541</v>
      </c>
      <c r="CY228" s="19">
        <f t="shared" si="153"/>
        <v>0.44461389696390541</v>
      </c>
    </row>
    <row r="229" spans="1:103" ht="13.5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54"/>
        <v>0</v>
      </c>
      <c r="J229" s="19">
        <f t="shared" si="154"/>
        <v>0</v>
      </c>
      <c r="K229" s="19">
        <f t="shared" si="154"/>
        <v>0</v>
      </c>
      <c r="L229" s="19">
        <f t="shared" si="154"/>
        <v>0</v>
      </c>
      <c r="M229" s="75">
        <f>[3]Rates2010!O317</f>
        <v>0</v>
      </c>
      <c r="N229" s="19">
        <f t="shared" si="155"/>
        <v>0</v>
      </c>
      <c r="O229" s="19">
        <f t="shared" si="155"/>
        <v>0</v>
      </c>
      <c r="P229" s="19">
        <f t="shared" si="155"/>
        <v>0</v>
      </c>
      <c r="Q229" s="19">
        <f t="shared" si="155"/>
        <v>0</v>
      </c>
      <c r="R229" s="19">
        <f t="shared" si="155"/>
        <v>0</v>
      </c>
      <c r="S229" s="19">
        <f t="shared" si="155"/>
        <v>0</v>
      </c>
      <c r="T229" s="19">
        <f t="shared" si="155"/>
        <v>0</v>
      </c>
      <c r="U229" s="19">
        <f t="shared" si="155"/>
        <v>0</v>
      </c>
      <c r="V229" s="19">
        <f t="shared" si="155"/>
        <v>0</v>
      </c>
      <c r="W229" s="75">
        <f>[3]Rates2020!O317</f>
        <v>0</v>
      </c>
      <c r="X229" s="19">
        <f t="shared" si="156"/>
        <v>0</v>
      </c>
      <c r="Y229" s="19">
        <f t="shared" si="156"/>
        <v>0</v>
      </c>
      <c r="Z229" s="19">
        <f t="shared" si="156"/>
        <v>0</v>
      </c>
      <c r="AA229" s="19">
        <f t="shared" si="156"/>
        <v>0</v>
      </c>
      <c r="AB229" s="19">
        <f t="shared" si="156"/>
        <v>0</v>
      </c>
      <c r="AC229" s="19">
        <f t="shared" si="156"/>
        <v>0</v>
      </c>
      <c r="AD229" s="19">
        <f t="shared" si="156"/>
        <v>0</v>
      </c>
      <c r="AE229" s="19">
        <f t="shared" si="156"/>
        <v>0</v>
      </c>
      <c r="AF229" s="19">
        <f t="shared" si="156"/>
        <v>0</v>
      </c>
      <c r="AG229" s="75">
        <f>[3]Rates2030!O317</f>
        <v>0</v>
      </c>
      <c r="AH229" s="19">
        <f t="shared" si="148"/>
        <v>0</v>
      </c>
      <c r="AI229" s="19">
        <f t="shared" si="149"/>
        <v>0</v>
      </c>
      <c r="AJ229" s="19">
        <f t="shared" si="149"/>
        <v>0</v>
      </c>
      <c r="AK229" s="19">
        <f t="shared" si="149"/>
        <v>0</v>
      </c>
      <c r="AL229" s="19">
        <f t="shared" si="149"/>
        <v>0</v>
      </c>
      <c r="AM229" s="19">
        <f t="shared" si="149"/>
        <v>0</v>
      </c>
      <c r="AN229" s="19">
        <f t="shared" si="149"/>
        <v>0</v>
      </c>
      <c r="AO229" s="19">
        <f t="shared" si="149"/>
        <v>0</v>
      </c>
      <c r="AP229" s="19">
        <f t="shared" si="149"/>
        <v>0</v>
      </c>
      <c r="AQ229" s="19">
        <f t="shared" si="149"/>
        <v>0</v>
      </c>
      <c r="AR229" s="19">
        <f t="shared" si="149"/>
        <v>0</v>
      </c>
      <c r="AS229" s="19">
        <f t="shared" si="149"/>
        <v>0</v>
      </c>
      <c r="AT229" s="19">
        <f t="shared" si="149"/>
        <v>0</v>
      </c>
      <c r="AU229" s="19">
        <f t="shared" si="149"/>
        <v>0</v>
      </c>
      <c r="AV229" s="19">
        <f t="shared" si="149"/>
        <v>0</v>
      </c>
      <c r="AW229" s="19">
        <f t="shared" si="149"/>
        <v>0</v>
      </c>
      <c r="AX229" s="19">
        <f t="shared" si="149"/>
        <v>0</v>
      </c>
      <c r="AY229" s="19">
        <f t="shared" si="150"/>
        <v>0</v>
      </c>
      <c r="AZ229" s="19">
        <f t="shared" si="150"/>
        <v>0</v>
      </c>
      <c r="BA229" s="19">
        <f t="shared" si="150"/>
        <v>0</v>
      </c>
      <c r="BB229" s="19">
        <f t="shared" si="150"/>
        <v>0</v>
      </c>
      <c r="BC229" s="19">
        <f t="shared" si="150"/>
        <v>0</v>
      </c>
      <c r="BD229" s="19">
        <f t="shared" si="150"/>
        <v>0</v>
      </c>
      <c r="BE229" s="19">
        <f t="shared" si="150"/>
        <v>0</v>
      </c>
      <c r="BF229" s="19">
        <f t="shared" si="150"/>
        <v>0</v>
      </c>
      <c r="BG229" s="19">
        <f t="shared" si="150"/>
        <v>0</v>
      </c>
      <c r="BH229" s="19">
        <f t="shared" si="150"/>
        <v>0</v>
      </c>
      <c r="BI229" s="19">
        <f t="shared" si="150"/>
        <v>0</v>
      </c>
      <c r="BJ229" s="19">
        <f t="shared" si="150"/>
        <v>0</v>
      </c>
      <c r="BK229" s="19">
        <f t="shared" si="150"/>
        <v>0</v>
      </c>
      <c r="BL229" s="19">
        <f t="shared" si="150"/>
        <v>0</v>
      </c>
      <c r="BM229" s="19">
        <f t="shared" si="150"/>
        <v>0</v>
      </c>
      <c r="BN229" s="19">
        <f t="shared" si="150"/>
        <v>0</v>
      </c>
      <c r="BO229" s="19">
        <f t="shared" si="151"/>
        <v>0</v>
      </c>
      <c r="BP229" s="19">
        <f t="shared" si="151"/>
        <v>0</v>
      </c>
      <c r="BQ229" s="19">
        <f t="shared" si="151"/>
        <v>0</v>
      </c>
      <c r="BR229" s="19">
        <f t="shared" si="151"/>
        <v>0</v>
      </c>
      <c r="BS229" s="19">
        <f t="shared" si="151"/>
        <v>0</v>
      </c>
      <c r="BT229" s="19">
        <f t="shared" si="151"/>
        <v>0</v>
      </c>
      <c r="BU229" s="19">
        <f t="shared" si="151"/>
        <v>0</v>
      </c>
      <c r="BV229" s="19">
        <f t="shared" si="151"/>
        <v>0</v>
      </c>
      <c r="BW229" s="19">
        <f t="shared" si="151"/>
        <v>0</v>
      </c>
      <c r="BX229" s="19">
        <f t="shared" si="151"/>
        <v>0</v>
      </c>
      <c r="BY229" s="19">
        <f t="shared" si="151"/>
        <v>0</v>
      </c>
      <c r="BZ229" s="19">
        <f t="shared" si="151"/>
        <v>0</v>
      </c>
      <c r="CA229" s="19">
        <f t="shared" si="151"/>
        <v>0</v>
      </c>
      <c r="CB229" s="19">
        <f t="shared" si="151"/>
        <v>0</v>
      </c>
      <c r="CC229" s="19">
        <f t="shared" si="151"/>
        <v>0</v>
      </c>
      <c r="CD229" s="19">
        <f t="shared" si="151"/>
        <v>0</v>
      </c>
      <c r="CE229" s="19">
        <f t="shared" si="152"/>
        <v>0</v>
      </c>
      <c r="CF229" s="19">
        <f t="shared" si="152"/>
        <v>0</v>
      </c>
      <c r="CG229" s="19">
        <f t="shared" si="152"/>
        <v>0</v>
      </c>
      <c r="CH229" s="19">
        <f t="shared" si="152"/>
        <v>0</v>
      </c>
      <c r="CI229" s="19">
        <f t="shared" si="152"/>
        <v>0</v>
      </c>
      <c r="CJ229" s="19">
        <f t="shared" si="152"/>
        <v>0</v>
      </c>
      <c r="CK229" s="19">
        <f t="shared" si="152"/>
        <v>0</v>
      </c>
      <c r="CL229" s="19">
        <f t="shared" si="152"/>
        <v>0</v>
      </c>
      <c r="CM229" s="19">
        <f t="shared" si="152"/>
        <v>0</v>
      </c>
      <c r="CN229" s="19">
        <f t="shared" si="152"/>
        <v>0</v>
      </c>
      <c r="CO229" s="19">
        <f t="shared" si="152"/>
        <v>0</v>
      </c>
      <c r="CP229" s="19">
        <f t="shared" si="152"/>
        <v>0</v>
      </c>
      <c r="CQ229" s="19">
        <f t="shared" si="152"/>
        <v>0</v>
      </c>
      <c r="CR229" s="19">
        <f t="shared" si="152"/>
        <v>0</v>
      </c>
      <c r="CS229" s="19">
        <f t="shared" si="152"/>
        <v>0</v>
      </c>
      <c r="CT229" s="19">
        <f t="shared" si="152"/>
        <v>0</v>
      </c>
      <c r="CU229" s="19">
        <f t="shared" si="153"/>
        <v>0</v>
      </c>
      <c r="CV229" s="19">
        <f t="shared" si="153"/>
        <v>0</v>
      </c>
      <c r="CW229" s="19">
        <f t="shared" si="153"/>
        <v>0</v>
      </c>
      <c r="CX229" s="19">
        <f t="shared" si="153"/>
        <v>0</v>
      </c>
      <c r="CY229" s="19">
        <f t="shared" si="153"/>
        <v>0</v>
      </c>
    </row>
    <row r="230" spans="1:103" ht="13.5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54"/>
        <v>1.0568177974453188</v>
      </c>
      <c r="J230" s="25">
        <f t="shared" si="154"/>
        <v>0.99001620887776265</v>
      </c>
      <c r="K230" s="25">
        <f t="shared" si="154"/>
        <v>0.92321462031020651</v>
      </c>
      <c r="L230" s="25">
        <f t="shared" si="154"/>
        <v>0.85641303174265038</v>
      </c>
      <c r="M230" s="76">
        <f>[3]Rates2010!O316</f>
        <v>0.78961144317509424</v>
      </c>
      <c r="N230" s="25">
        <f t="shared" si="155"/>
        <v>0.77261357810552167</v>
      </c>
      <c r="O230" s="25">
        <f t="shared" si="155"/>
        <v>0.7556157130359491</v>
      </c>
      <c r="P230" s="25">
        <f t="shared" si="155"/>
        <v>0.73861784796637653</v>
      </c>
      <c r="Q230" s="25">
        <f t="shared" si="155"/>
        <v>0.72161998289680396</v>
      </c>
      <c r="R230" s="25">
        <f t="shared" si="155"/>
        <v>0.70462211782723139</v>
      </c>
      <c r="S230" s="25">
        <f t="shared" si="155"/>
        <v>0.68762425275765882</v>
      </c>
      <c r="T230" s="25">
        <f t="shared" si="155"/>
        <v>0.67062638768808625</v>
      </c>
      <c r="U230" s="25">
        <f t="shared" si="155"/>
        <v>0.65362852261851367</v>
      </c>
      <c r="V230" s="25">
        <f t="shared" si="155"/>
        <v>0.6366306575489411</v>
      </c>
      <c r="W230" s="76">
        <f>[3]Rates2020!O316</f>
        <v>0.61963279247936909</v>
      </c>
      <c r="X230" s="25">
        <f t="shared" si="156"/>
        <v>0.61833601095163293</v>
      </c>
      <c r="Y230" s="25">
        <f t="shared" si="156"/>
        <v>0.61703922942389677</v>
      </c>
      <c r="Z230" s="25">
        <f t="shared" si="156"/>
        <v>0.61574244789616062</v>
      </c>
      <c r="AA230" s="25">
        <f t="shared" si="156"/>
        <v>0.61444566636842446</v>
      </c>
      <c r="AB230" s="25">
        <f t="shared" si="156"/>
        <v>0.6131488848406883</v>
      </c>
      <c r="AC230" s="25">
        <f t="shared" si="156"/>
        <v>0.61185210331295214</v>
      </c>
      <c r="AD230" s="25">
        <f t="shared" si="156"/>
        <v>0.61055532178521599</v>
      </c>
      <c r="AE230" s="25">
        <f t="shared" si="156"/>
        <v>0.60925854025747983</v>
      </c>
      <c r="AF230" s="25">
        <f t="shared" si="156"/>
        <v>0.60796175872974367</v>
      </c>
      <c r="AG230" s="76">
        <f>[3]Rates2030!O316</f>
        <v>0.6066649772020074</v>
      </c>
      <c r="AH230" s="25">
        <f t="shared" si="148"/>
        <v>0.6066649772020074</v>
      </c>
      <c r="AI230" s="25">
        <f t="shared" si="149"/>
        <v>0.6066649772020074</v>
      </c>
      <c r="AJ230" s="25">
        <f t="shared" si="149"/>
        <v>0.6066649772020074</v>
      </c>
      <c r="AK230" s="25">
        <f t="shared" si="149"/>
        <v>0.6066649772020074</v>
      </c>
      <c r="AL230" s="25">
        <f t="shared" si="149"/>
        <v>0.6066649772020074</v>
      </c>
      <c r="AM230" s="25">
        <f t="shared" si="149"/>
        <v>0.6066649772020074</v>
      </c>
      <c r="AN230" s="25">
        <f t="shared" si="149"/>
        <v>0.6066649772020074</v>
      </c>
      <c r="AO230" s="25">
        <f t="shared" si="149"/>
        <v>0.6066649772020074</v>
      </c>
      <c r="AP230" s="25">
        <f t="shared" si="149"/>
        <v>0.6066649772020074</v>
      </c>
      <c r="AQ230" s="25">
        <f t="shared" si="149"/>
        <v>0.6066649772020074</v>
      </c>
      <c r="AR230" s="25">
        <f t="shared" si="149"/>
        <v>0.6066649772020074</v>
      </c>
      <c r="AS230" s="25">
        <f t="shared" si="149"/>
        <v>0.6066649772020074</v>
      </c>
      <c r="AT230" s="25">
        <f t="shared" si="149"/>
        <v>0.6066649772020074</v>
      </c>
      <c r="AU230" s="25">
        <f t="shared" si="149"/>
        <v>0.6066649772020074</v>
      </c>
      <c r="AV230" s="25">
        <f t="shared" si="149"/>
        <v>0.6066649772020074</v>
      </c>
      <c r="AW230" s="25">
        <f t="shared" si="149"/>
        <v>0.6066649772020074</v>
      </c>
      <c r="AX230" s="25">
        <f t="shared" si="149"/>
        <v>0.6066649772020074</v>
      </c>
      <c r="AY230" s="25">
        <f t="shared" si="150"/>
        <v>0.6066649772020074</v>
      </c>
      <c r="AZ230" s="25">
        <f t="shared" si="150"/>
        <v>0.6066649772020074</v>
      </c>
      <c r="BA230" s="25">
        <f t="shared" si="150"/>
        <v>0.6066649772020074</v>
      </c>
      <c r="BB230" s="25">
        <f t="shared" si="150"/>
        <v>0.6066649772020074</v>
      </c>
      <c r="BC230" s="25">
        <f t="shared" si="150"/>
        <v>0.6066649772020074</v>
      </c>
      <c r="BD230" s="25">
        <f t="shared" si="150"/>
        <v>0.6066649772020074</v>
      </c>
      <c r="BE230" s="25">
        <f t="shared" si="150"/>
        <v>0.6066649772020074</v>
      </c>
      <c r="BF230" s="25">
        <f t="shared" si="150"/>
        <v>0.6066649772020074</v>
      </c>
      <c r="BG230" s="25">
        <f t="shared" si="150"/>
        <v>0.6066649772020074</v>
      </c>
      <c r="BH230" s="25">
        <f t="shared" si="150"/>
        <v>0.6066649772020074</v>
      </c>
      <c r="BI230" s="25">
        <f t="shared" si="150"/>
        <v>0.6066649772020074</v>
      </c>
      <c r="BJ230" s="25">
        <f t="shared" si="150"/>
        <v>0.6066649772020074</v>
      </c>
      <c r="BK230" s="25">
        <f t="shared" si="150"/>
        <v>0.6066649772020074</v>
      </c>
      <c r="BL230" s="25">
        <f t="shared" si="150"/>
        <v>0.6066649772020074</v>
      </c>
      <c r="BM230" s="25">
        <f t="shared" si="150"/>
        <v>0.6066649772020074</v>
      </c>
      <c r="BN230" s="25">
        <f t="shared" si="150"/>
        <v>0.6066649772020074</v>
      </c>
      <c r="BO230" s="25">
        <f t="shared" si="151"/>
        <v>0.6066649772020074</v>
      </c>
      <c r="BP230" s="25">
        <f t="shared" si="151"/>
        <v>0.6066649772020074</v>
      </c>
      <c r="BQ230" s="25">
        <f t="shared" si="151"/>
        <v>0.6066649772020074</v>
      </c>
      <c r="BR230" s="25">
        <f t="shared" si="151"/>
        <v>0.6066649772020074</v>
      </c>
      <c r="BS230" s="25">
        <f t="shared" si="151"/>
        <v>0.6066649772020074</v>
      </c>
      <c r="BT230" s="25">
        <f t="shared" si="151"/>
        <v>0.6066649772020074</v>
      </c>
      <c r="BU230" s="25">
        <f t="shared" si="151"/>
        <v>0.6066649772020074</v>
      </c>
      <c r="BV230" s="25">
        <f t="shared" si="151"/>
        <v>0.6066649772020074</v>
      </c>
      <c r="BW230" s="25">
        <f t="shared" si="151"/>
        <v>0.6066649772020074</v>
      </c>
      <c r="BX230" s="25">
        <f t="shared" si="151"/>
        <v>0.6066649772020074</v>
      </c>
      <c r="BY230" s="25">
        <f t="shared" si="151"/>
        <v>0.6066649772020074</v>
      </c>
      <c r="BZ230" s="25">
        <f t="shared" si="151"/>
        <v>0.6066649772020074</v>
      </c>
      <c r="CA230" s="25">
        <f t="shared" si="151"/>
        <v>0.6066649772020074</v>
      </c>
      <c r="CB230" s="25">
        <f t="shared" si="151"/>
        <v>0.6066649772020074</v>
      </c>
      <c r="CC230" s="25">
        <f t="shared" si="151"/>
        <v>0.6066649772020074</v>
      </c>
      <c r="CD230" s="25">
        <f t="shared" si="151"/>
        <v>0.6066649772020074</v>
      </c>
      <c r="CE230" s="25">
        <f t="shared" si="152"/>
        <v>0.6066649772020074</v>
      </c>
      <c r="CF230" s="25">
        <f t="shared" si="152"/>
        <v>0.6066649772020074</v>
      </c>
      <c r="CG230" s="25">
        <f t="shared" si="152"/>
        <v>0.6066649772020074</v>
      </c>
      <c r="CH230" s="25">
        <f t="shared" si="152"/>
        <v>0.6066649772020074</v>
      </c>
      <c r="CI230" s="25">
        <f t="shared" si="152"/>
        <v>0.6066649772020074</v>
      </c>
      <c r="CJ230" s="25">
        <f t="shared" si="152"/>
        <v>0.6066649772020074</v>
      </c>
      <c r="CK230" s="25">
        <f t="shared" si="152"/>
        <v>0.6066649772020074</v>
      </c>
      <c r="CL230" s="25">
        <f t="shared" si="152"/>
        <v>0.6066649772020074</v>
      </c>
      <c r="CM230" s="25">
        <f t="shared" si="152"/>
        <v>0.6066649772020074</v>
      </c>
      <c r="CN230" s="25">
        <f t="shared" si="152"/>
        <v>0.6066649772020074</v>
      </c>
      <c r="CO230" s="25">
        <f t="shared" si="152"/>
        <v>0.6066649772020074</v>
      </c>
      <c r="CP230" s="25">
        <f t="shared" si="152"/>
        <v>0.6066649772020074</v>
      </c>
      <c r="CQ230" s="25">
        <f t="shared" si="152"/>
        <v>0.6066649772020074</v>
      </c>
      <c r="CR230" s="25">
        <f t="shared" si="152"/>
        <v>0.6066649772020074</v>
      </c>
      <c r="CS230" s="25">
        <f t="shared" si="152"/>
        <v>0.6066649772020074</v>
      </c>
      <c r="CT230" s="25">
        <f t="shared" si="152"/>
        <v>0.6066649772020074</v>
      </c>
      <c r="CU230" s="25">
        <f t="shared" si="153"/>
        <v>0.6066649772020074</v>
      </c>
      <c r="CV230" s="25">
        <f t="shared" si="153"/>
        <v>0.6066649772020074</v>
      </c>
      <c r="CW230" s="25">
        <f t="shared" si="153"/>
        <v>0.6066649772020074</v>
      </c>
      <c r="CX230" s="25">
        <f t="shared" si="153"/>
        <v>0.6066649772020074</v>
      </c>
      <c r="CY230" s="25">
        <f t="shared" si="153"/>
        <v>0.6066649772020074</v>
      </c>
    </row>
    <row r="231" spans="1:103" ht="13.5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54"/>
        <v>0.33137707496105906</v>
      </c>
      <c r="J231" s="31">
        <f t="shared" si="154"/>
        <v>0.33137681187612472</v>
      </c>
      <c r="K231" s="31">
        <f t="shared" si="154"/>
        <v>0.33137654879119038</v>
      </c>
      <c r="L231" s="31">
        <f t="shared" si="154"/>
        <v>0.33137628570625605</v>
      </c>
      <c r="M231" s="77">
        <f>[3]Rates2010!O320</f>
        <v>0.33137602262132171</v>
      </c>
      <c r="N231" s="31">
        <f t="shared" si="155"/>
        <v>0.33137614712972879</v>
      </c>
      <c r="O231" s="31">
        <f t="shared" si="155"/>
        <v>0.33137627163813588</v>
      </c>
      <c r="P231" s="31">
        <f t="shared" si="155"/>
        <v>0.33137639614654296</v>
      </c>
      <c r="Q231" s="31">
        <f t="shared" si="155"/>
        <v>0.33137652065495005</v>
      </c>
      <c r="R231" s="31">
        <f t="shared" si="155"/>
        <v>0.33137664516335713</v>
      </c>
      <c r="S231" s="31">
        <f t="shared" si="155"/>
        <v>0.33137676967176422</v>
      </c>
      <c r="T231" s="31">
        <f t="shared" si="155"/>
        <v>0.3313768941801713</v>
      </c>
      <c r="U231" s="31">
        <f t="shared" si="155"/>
        <v>0.33137701868857838</v>
      </c>
      <c r="V231" s="31">
        <f t="shared" si="155"/>
        <v>0.33137714319698547</v>
      </c>
      <c r="W231" s="77">
        <f>[3]Rates2020!O320</f>
        <v>0.33137726770539266</v>
      </c>
      <c r="X231" s="31">
        <f t="shared" si="156"/>
        <v>0.33137725349067104</v>
      </c>
      <c r="Y231" s="31">
        <f t="shared" si="156"/>
        <v>0.33137723927594942</v>
      </c>
      <c r="Z231" s="31">
        <f t="shared" si="156"/>
        <v>0.3313772250612278</v>
      </c>
      <c r="AA231" s="31">
        <f t="shared" si="156"/>
        <v>0.33137721084650618</v>
      </c>
      <c r="AB231" s="31">
        <f t="shared" si="156"/>
        <v>0.33137719663178455</v>
      </c>
      <c r="AC231" s="31">
        <f t="shared" si="156"/>
        <v>0.33137718241706293</v>
      </c>
      <c r="AD231" s="31">
        <f t="shared" si="156"/>
        <v>0.33137716820234131</v>
      </c>
      <c r="AE231" s="31">
        <f t="shared" si="156"/>
        <v>0.33137715398761969</v>
      </c>
      <c r="AF231" s="31">
        <f t="shared" si="156"/>
        <v>0.33137713977289807</v>
      </c>
      <c r="AG231" s="77">
        <f>[3]Rates2030!O320</f>
        <v>0.33137712555817633</v>
      </c>
      <c r="AH231" s="31">
        <f t="shared" si="148"/>
        <v>0.33137712555817633</v>
      </c>
      <c r="AI231" s="31">
        <f t="shared" si="149"/>
        <v>0.33137712555817633</v>
      </c>
      <c r="AJ231" s="31">
        <f t="shared" si="149"/>
        <v>0.33137712555817633</v>
      </c>
      <c r="AK231" s="31">
        <f t="shared" si="149"/>
        <v>0.33137712555817633</v>
      </c>
      <c r="AL231" s="31">
        <f t="shared" si="149"/>
        <v>0.33137712555817633</v>
      </c>
      <c r="AM231" s="31">
        <f t="shared" si="149"/>
        <v>0.33137712555817633</v>
      </c>
      <c r="AN231" s="31">
        <f t="shared" si="149"/>
        <v>0.33137712555817633</v>
      </c>
      <c r="AO231" s="31">
        <f t="shared" si="149"/>
        <v>0.33137712555817633</v>
      </c>
      <c r="AP231" s="31">
        <f t="shared" si="149"/>
        <v>0.33137712555817633</v>
      </c>
      <c r="AQ231" s="31">
        <f t="shared" si="149"/>
        <v>0.33137712555817633</v>
      </c>
      <c r="AR231" s="31">
        <f t="shared" si="149"/>
        <v>0.33137712555817633</v>
      </c>
      <c r="AS231" s="31">
        <f t="shared" si="149"/>
        <v>0.33137712555817633</v>
      </c>
      <c r="AT231" s="31">
        <f t="shared" si="149"/>
        <v>0.33137712555817633</v>
      </c>
      <c r="AU231" s="31">
        <f t="shared" si="149"/>
        <v>0.33137712555817633</v>
      </c>
      <c r="AV231" s="31">
        <f t="shared" si="149"/>
        <v>0.33137712555817633</v>
      </c>
      <c r="AW231" s="31">
        <f t="shared" si="149"/>
        <v>0.33137712555817633</v>
      </c>
      <c r="AX231" s="31">
        <f t="shared" si="149"/>
        <v>0.33137712555817633</v>
      </c>
      <c r="AY231" s="31">
        <f t="shared" si="150"/>
        <v>0.33137712555817633</v>
      </c>
      <c r="AZ231" s="31">
        <f t="shared" si="150"/>
        <v>0.33137712555817633</v>
      </c>
      <c r="BA231" s="31">
        <f t="shared" si="150"/>
        <v>0.33137712555817633</v>
      </c>
      <c r="BB231" s="31">
        <f t="shared" si="150"/>
        <v>0.33137712555817633</v>
      </c>
      <c r="BC231" s="31">
        <f t="shared" si="150"/>
        <v>0.33137712555817633</v>
      </c>
      <c r="BD231" s="31">
        <f t="shared" si="150"/>
        <v>0.33137712555817633</v>
      </c>
      <c r="BE231" s="31">
        <f t="shared" si="150"/>
        <v>0.33137712555817633</v>
      </c>
      <c r="BF231" s="31">
        <f t="shared" si="150"/>
        <v>0.33137712555817633</v>
      </c>
      <c r="BG231" s="31">
        <f t="shared" si="150"/>
        <v>0.33137712555817633</v>
      </c>
      <c r="BH231" s="31">
        <f t="shared" si="150"/>
        <v>0.33137712555817633</v>
      </c>
      <c r="BI231" s="31">
        <f t="shared" si="150"/>
        <v>0.33137712555817633</v>
      </c>
      <c r="BJ231" s="31">
        <f t="shared" si="150"/>
        <v>0.33137712555817633</v>
      </c>
      <c r="BK231" s="31">
        <f t="shared" si="150"/>
        <v>0.33137712555817633</v>
      </c>
      <c r="BL231" s="31">
        <f t="shared" si="150"/>
        <v>0.33137712555817633</v>
      </c>
      <c r="BM231" s="31">
        <f t="shared" si="150"/>
        <v>0.33137712555817633</v>
      </c>
      <c r="BN231" s="31">
        <f t="shared" si="150"/>
        <v>0.33137712555817633</v>
      </c>
      <c r="BO231" s="31">
        <f t="shared" si="151"/>
        <v>0.33137712555817633</v>
      </c>
      <c r="BP231" s="31">
        <f t="shared" si="151"/>
        <v>0.33137712555817633</v>
      </c>
      <c r="BQ231" s="31">
        <f t="shared" si="151"/>
        <v>0.33137712555817633</v>
      </c>
      <c r="BR231" s="31">
        <f t="shared" si="151"/>
        <v>0.33137712555817633</v>
      </c>
      <c r="BS231" s="31">
        <f t="shared" si="151"/>
        <v>0.33137712555817633</v>
      </c>
      <c r="BT231" s="31">
        <f t="shared" si="151"/>
        <v>0.33137712555817633</v>
      </c>
      <c r="BU231" s="31">
        <f t="shared" si="151"/>
        <v>0.33137712555817633</v>
      </c>
      <c r="BV231" s="31">
        <f t="shared" si="151"/>
        <v>0.33137712555817633</v>
      </c>
      <c r="BW231" s="31">
        <f t="shared" si="151"/>
        <v>0.33137712555817633</v>
      </c>
      <c r="BX231" s="31">
        <f t="shared" si="151"/>
        <v>0.33137712555817633</v>
      </c>
      <c r="BY231" s="31">
        <f t="shared" si="151"/>
        <v>0.33137712555817633</v>
      </c>
      <c r="BZ231" s="31">
        <f t="shared" si="151"/>
        <v>0.33137712555817633</v>
      </c>
      <c r="CA231" s="31">
        <f t="shared" si="151"/>
        <v>0.33137712555817633</v>
      </c>
      <c r="CB231" s="31">
        <f t="shared" si="151"/>
        <v>0.33137712555817633</v>
      </c>
      <c r="CC231" s="31">
        <f t="shared" si="151"/>
        <v>0.33137712555817633</v>
      </c>
      <c r="CD231" s="31">
        <f t="shared" si="151"/>
        <v>0.33137712555817633</v>
      </c>
      <c r="CE231" s="31">
        <f t="shared" si="152"/>
        <v>0.33137712555817633</v>
      </c>
      <c r="CF231" s="31">
        <f t="shared" si="152"/>
        <v>0.33137712555817633</v>
      </c>
      <c r="CG231" s="31">
        <f t="shared" si="152"/>
        <v>0.33137712555817633</v>
      </c>
      <c r="CH231" s="31">
        <f t="shared" si="152"/>
        <v>0.33137712555817633</v>
      </c>
      <c r="CI231" s="31">
        <f t="shared" si="152"/>
        <v>0.33137712555817633</v>
      </c>
      <c r="CJ231" s="31">
        <f t="shared" si="152"/>
        <v>0.33137712555817633</v>
      </c>
      <c r="CK231" s="31">
        <f t="shared" si="152"/>
        <v>0.33137712555817633</v>
      </c>
      <c r="CL231" s="31">
        <f t="shared" si="152"/>
        <v>0.33137712555817633</v>
      </c>
      <c r="CM231" s="31">
        <f t="shared" si="152"/>
        <v>0.33137712555817633</v>
      </c>
      <c r="CN231" s="31">
        <f t="shared" si="152"/>
        <v>0.33137712555817633</v>
      </c>
      <c r="CO231" s="31">
        <f t="shared" si="152"/>
        <v>0.33137712555817633</v>
      </c>
      <c r="CP231" s="31">
        <f t="shared" si="152"/>
        <v>0.33137712555817633</v>
      </c>
      <c r="CQ231" s="31">
        <f t="shared" si="152"/>
        <v>0.33137712555817633</v>
      </c>
      <c r="CR231" s="31">
        <f t="shared" si="152"/>
        <v>0.33137712555817633</v>
      </c>
      <c r="CS231" s="31">
        <f t="shared" si="152"/>
        <v>0.33137712555817633</v>
      </c>
      <c r="CT231" s="31">
        <f t="shared" si="152"/>
        <v>0.33137712555817633</v>
      </c>
      <c r="CU231" s="31">
        <f t="shared" si="153"/>
        <v>0.33137712555817633</v>
      </c>
      <c r="CV231" s="31">
        <f t="shared" si="153"/>
        <v>0.33137712555817633</v>
      </c>
      <c r="CW231" s="31">
        <f t="shared" si="153"/>
        <v>0.33137712555817633</v>
      </c>
      <c r="CX231" s="31">
        <f t="shared" si="153"/>
        <v>0.33137712555817633</v>
      </c>
      <c r="CY231" s="31">
        <f t="shared" si="153"/>
        <v>0.33137712555817633</v>
      </c>
    </row>
    <row r="232" spans="1:103" ht="13.5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54"/>
        <v>0.24824621320500975</v>
      </c>
      <c r="J232" s="19">
        <f t="shared" si="154"/>
        <v>0.2482444400726678</v>
      </c>
      <c r="K232" s="19">
        <f t="shared" si="154"/>
        <v>0.24824266694032585</v>
      </c>
      <c r="L232" s="19">
        <f t="shared" si="154"/>
        <v>0.24824089380798389</v>
      </c>
      <c r="M232" s="75">
        <f>[3]Rates2010!O321</f>
        <v>0.24823912067564188</v>
      </c>
      <c r="N232" s="19">
        <f t="shared" si="155"/>
        <v>0.24823774451608463</v>
      </c>
      <c r="O232" s="19">
        <f t="shared" si="155"/>
        <v>0.24823636835652738</v>
      </c>
      <c r="P232" s="19">
        <f t="shared" si="155"/>
        <v>0.24823499219697012</v>
      </c>
      <c r="Q232" s="19">
        <f t="shared" si="155"/>
        <v>0.24823361603741287</v>
      </c>
      <c r="R232" s="19">
        <f t="shared" si="155"/>
        <v>0.24823223987785561</v>
      </c>
      <c r="S232" s="19">
        <f t="shared" si="155"/>
        <v>0.24823086371829836</v>
      </c>
      <c r="T232" s="19">
        <f t="shared" si="155"/>
        <v>0.24822948755874111</v>
      </c>
      <c r="U232" s="19">
        <f t="shared" si="155"/>
        <v>0.24822811139918385</v>
      </c>
      <c r="V232" s="19">
        <f t="shared" si="155"/>
        <v>0.2482267352396266</v>
      </c>
      <c r="W232" s="75">
        <f>[3]Rates2020!O321</f>
        <v>0.24822535908006924</v>
      </c>
      <c r="X232" s="19">
        <f t="shared" si="156"/>
        <v>0.2482256872572273</v>
      </c>
      <c r="Y232" s="19">
        <f t="shared" si="156"/>
        <v>0.24822601543438536</v>
      </c>
      <c r="Z232" s="19">
        <f t="shared" si="156"/>
        <v>0.24822634361154342</v>
      </c>
      <c r="AA232" s="19">
        <f t="shared" si="156"/>
        <v>0.24822667178870148</v>
      </c>
      <c r="AB232" s="19">
        <f t="shared" si="156"/>
        <v>0.24822699996585953</v>
      </c>
      <c r="AC232" s="19">
        <f t="shared" si="156"/>
        <v>0.24822732814301759</v>
      </c>
      <c r="AD232" s="19">
        <f t="shared" si="156"/>
        <v>0.24822765632017565</v>
      </c>
      <c r="AE232" s="19">
        <f t="shared" si="156"/>
        <v>0.24822798449733371</v>
      </c>
      <c r="AF232" s="19">
        <f t="shared" si="156"/>
        <v>0.24822831267449177</v>
      </c>
      <c r="AG232" s="75">
        <f>[3]Rates2030!O321</f>
        <v>0.24822864085164986</v>
      </c>
      <c r="AH232" s="19">
        <f t="shared" si="148"/>
        <v>0.24822864085164986</v>
      </c>
      <c r="AI232" s="19">
        <f t="shared" si="149"/>
        <v>0.24822864085164986</v>
      </c>
      <c r="AJ232" s="19">
        <f t="shared" si="149"/>
        <v>0.24822864085164986</v>
      </c>
      <c r="AK232" s="19">
        <f t="shared" si="149"/>
        <v>0.24822864085164986</v>
      </c>
      <c r="AL232" s="19">
        <f t="shared" si="149"/>
        <v>0.24822864085164986</v>
      </c>
      <c r="AM232" s="19">
        <f t="shared" si="149"/>
        <v>0.24822864085164986</v>
      </c>
      <c r="AN232" s="19">
        <f t="shared" si="149"/>
        <v>0.24822864085164986</v>
      </c>
      <c r="AO232" s="19">
        <f t="shared" si="149"/>
        <v>0.24822864085164986</v>
      </c>
      <c r="AP232" s="19">
        <f t="shared" si="149"/>
        <v>0.24822864085164986</v>
      </c>
      <c r="AQ232" s="19">
        <f t="shared" si="149"/>
        <v>0.24822864085164986</v>
      </c>
      <c r="AR232" s="19">
        <f t="shared" si="149"/>
        <v>0.24822864085164986</v>
      </c>
      <c r="AS232" s="19">
        <f t="shared" si="149"/>
        <v>0.24822864085164986</v>
      </c>
      <c r="AT232" s="19">
        <f t="shared" si="149"/>
        <v>0.24822864085164986</v>
      </c>
      <c r="AU232" s="19">
        <f t="shared" si="149"/>
        <v>0.24822864085164986</v>
      </c>
      <c r="AV232" s="19">
        <f t="shared" si="149"/>
        <v>0.24822864085164986</v>
      </c>
      <c r="AW232" s="19">
        <f t="shared" si="149"/>
        <v>0.24822864085164986</v>
      </c>
      <c r="AX232" s="19">
        <f t="shared" si="149"/>
        <v>0.24822864085164986</v>
      </c>
      <c r="AY232" s="19">
        <f t="shared" si="150"/>
        <v>0.24822864085164986</v>
      </c>
      <c r="AZ232" s="19">
        <f t="shared" si="150"/>
        <v>0.24822864085164986</v>
      </c>
      <c r="BA232" s="19">
        <f t="shared" si="150"/>
        <v>0.24822864085164986</v>
      </c>
      <c r="BB232" s="19">
        <f t="shared" si="150"/>
        <v>0.24822864085164986</v>
      </c>
      <c r="BC232" s="19">
        <f t="shared" si="150"/>
        <v>0.24822864085164986</v>
      </c>
      <c r="BD232" s="19">
        <f t="shared" si="150"/>
        <v>0.24822864085164986</v>
      </c>
      <c r="BE232" s="19">
        <f t="shared" si="150"/>
        <v>0.24822864085164986</v>
      </c>
      <c r="BF232" s="19">
        <f t="shared" si="150"/>
        <v>0.24822864085164986</v>
      </c>
      <c r="BG232" s="19">
        <f t="shared" si="150"/>
        <v>0.24822864085164986</v>
      </c>
      <c r="BH232" s="19">
        <f t="shared" si="150"/>
        <v>0.24822864085164986</v>
      </c>
      <c r="BI232" s="19">
        <f t="shared" si="150"/>
        <v>0.24822864085164986</v>
      </c>
      <c r="BJ232" s="19">
        <f t="shared" si="150"/>
        <v>0.24822864085164986</v>
      </c>
      <c r="BK232" s="19">
        <f t="shared" si="150"/>
        <v>0.24822864085164986</v>
      </c>
      <c r="BL232" s="19">
        <f t="shared" si="150"/>
        <v>0.24822864085164986</v>
      </c>
      <c r="BM232" s="19">
        <f t="shared" si="150"/>
        <v>0.24822864085164986</v>
      </c>
      <c r="BN232" s="19">
        <f t="shared" si="150"/>
        <v>0.24822864085164986</v>
      </c>
      <c r="BO232" s="19">
        <f t="shared" si="151"/>
        <v>0.24822864085164986</v>
      </c>
      <c r="BP232" s="19">
        <f t="shared" si="151"/>
        <v>0.24822864085164986</v>
      </c>
      <c r="BQ232" s="19">
        <f t="shared" si="151"/>
        <v>0.24822864085164986</v>
      </c>
      <c r="BR232" s="19">
        <f t="shared" si="151"/>
        <v>0.24822864085164986</v>
      </c>
      <c r="BS232" s="19">
        <f t="shared" si="151"/>
        <v>0.24822864085164986</v>
      </c>
      <c r="BT232" s="19">
        <f t="shared" si="151"/>
        <v>0.24822864085164986</v>
      </c>
      <c r="BU232" s="19">
        <f t="shared" si="151"/>
        <v>0.24822864085164986</v>
      </c>
      <c r="BV232" s="19">
        <f t="shared" si="151"/>
        <v>0.24822864085164986</v>
      </c>
      <c r="BW232" s="19">
        <f t="shared" si="151"/>
        <v>0.24822864085164986</v>
      </c>
      <c r="BX232" s="19">
        <f t="shared" si="151"/>
        <v>0.24822864085164986</v>
      </c>
      <c r="BY232" s="19">
        <f t="shared" si="151"/>
        <v>0.24822864085164986</v>
      </c>
      <c r="BZ232" s="19">
        <f t="shared" si="151"/>
        <v>0.24822864085164986</v>
      </c>
      <c r="CA232" s="19">
        <f t="shared" si="151"/>
        <v>0.24822864085164986</v>
      </c>
      <c r="CB232" s="19">
        <f t="shared" si="151"/>
        <v>0.24822864085164986</v>
      </c>
      <c r="CC232" s="19">
        <f t="shared" si="151"/>
        <v>0.24822864085164986</v>
      </c>
      <c r="CD232" s="19">
        <f t="shared" si="151"/>
        <v>0.24822864085164986</v>
      </c>
      <c r="CE232" s="19">
        <f t="shared" si="152"/>
        <v>0.24822864085164986</v>
      </c>
      <c r="CF232" s="19">
        <f t="shared" si="152"/>
        <v>0.24822864085164986</v>
      </c>
      <c r="CG232" s="19">
        <f t="shared" si="152"/>
        <v>0.24822864085164986</v>
      </c>
      <c r="CH232" s="19">
        <f t="shared" si="152"/>
        <v>0.24822864085164986</v>
      </c>
      <c r="CI232" s="19">
        <f t="shared" si="152"/>
        <v>0.24822864085164986</v>
      </c>
      <c r="CJ232" s="19">
        <f t="shared" si="152"/>
        <v>0.24822864085164986</v>
      </c>
      <c r="CK232" s="19">
        <f t="shared" si="152"/>
        <v>0.24822864085164986</v>
      </c>
      <c r="CL232" s="19">
        <f t="shared" si="152"/>
        <v>0.24822864085164986</v>
      </c>
      <c r="CM232" s="19">
        <f t="shared" si="152"/>
        <v>0.24822864085164986</v>
      </c>
      <c r="CN232" s="19">
        <f t="shared" si="152"/>
        <v>0.24822864085164986</v>
      </c>
      <c r="CO232" s="19">
        <f t="shared" si="152"/>
        <v>0.24822864085164986</v>
      </c>
      <c r="CP232" s="19">
        <f t="shared" si="152"/>
        <v>0.24822864085164986</v>
      </c>
      <c r="CQ232" s="19">
        <f t="shared" si="152"/>
        <v>0.24822864085164986</v>
      </c>
      <c r="CR232" s="19">
        <f t="shared" si="152"/>
        <v>0.24822864085164986</v>
      </c>
      <c r="CS232" s="19">
        <f t="shared" si="152"/>
        <v>0.24822864085164986</v>
      </c>
      <c r="CT232" s="19">
        <f t="shared" si="152"/>
        <v>0.24822864085164986</v>
      </c>
      <c r="CU232" s="19">
        <f t="shared" si="153"/>
        <v>0.24822864085164986</v>
      </c>
      <c r="CV232" s="19">
        <f t="shared" si="153"/>
        <v>0.24822864085164986</v>
      </c>
      <c r="CW232" s="19">
        <f t="shared" si="153"/>
        <v>0.24822864085164986</v>
      </c>
      <c r="CX232" s="19">
        <f t="shared" si="153"/>
        <v>0.24822864085164986</v>
      </c>
      <c r="CY232" s="19">
        <f t="shared" si="153"/>
        <v>0.24822864085164986</v>
      </c>
    </row>
    <row r="233" spans="1:103" ht="13.5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54"/>
        <v>0.18687842411995412</v>
      </c>
      <c r="J233" s="19">
        <f t="shared" si="154"/>
        <v>0.1868798276906804</v>
      </c>
      <c r="K233" s="19">
        <f t="shared" si="154"/>
        <v>0.18688123126140668</v>
      </c>
      <c r="L233" s="19">
        <f t="shared" si="154"/>
        <v>0.18688263483213297</v>
      </c>
      <c r="M233" s="75">
        <f>[3]Rates2010!O322</f>
        <v>0.18688403840285928</v>
      </c>
      <c r="N233" s="19">
        <f t="shared" si="155"/>
        <v>0.18688324601915915</v>
      </c>
      <c r="O233" s="19">
        <f t="shared" si="155"/>
        <v>0.18688245363545902</v>
      </c>
      <c r="P233" s="19">
        <f t="shared" si="155"/>
        <v>0.1868816612517589</v>
      </c>
      <c r="Q233" s="19">
        <f t="shared" si="155"/>
        <v>0.18688086886805877</v>
      </c>
      <c r="R233" s="19">
        <f t="shared" si="155"/>
        <v>0.18688007648435864</v>
      </c>
      <c r="S233" s="19">
        <f t="shared" si="155"/>
        <v>0.18687928410065852</v>
      </c>
      <c r="T233" s="19">
        <f t="shared" si="155"/>
        <v>0.18687849171695839</v>
      </c>
      <c r="U233" s="19">
        <f t="shared" si="155"/>
        <v>0.18687769933325826</v>
      </c>
      <c r="V233" s="19">
        <f t="shared" si="155"/>
        <v>0.18687690694955814</v>
      </c>
      <c r="W233" s="75">
        <f>[3]Rates2020!O322</f>
        <v>0.18687611456585812</v>
      </c>
      <c r="X233" s="19">
        <f t="shared" si="156"/>
        <v>0.18687645005961404</v>
      </c>
      <c r="Y233" s="19">
        <f t="shared" si="156"/>
        <v>0.18687678555336995</v>
      </c>
      <c r="Z233" s="19">
        <f t="shared" si="156"/>
        <v>0.18687712104712587</v>
      </c>
      <c r="AA233" s="19">
        <f t="shared" si="156"/>
        <v>0.18687745654088178</v>
      </c>
      <c r="AB233" s="19">
        <f t="shared" si="156"/>
        <v>0.1868777920346377</v>
      </c>
      <c r="AC233" s="19">
        <f t="shared" si="156"/>
        <v>0.18687812752839361</v>
      </c>
      <c r="AD233" s="19">
        <f t="shared" si="156"/>
        <v>0.18687846302214953</v>
      </c>
      <c r="AE233" s="19">
        <f t="shared" si="156"/>
        <v>0.18687879851590544</v>
      </c>
      <c r="AF233" s="19">
        <f t="shared" si="156"/>
        <v>0.18687913400966136</v>
      </c>
      <c r="AG233" s="75">
        <f>[3]Rates2030!O322</f>
        <v>0.18687946950341736</v>
      </c>
      <c r="AH233" s="19">
        <f t="shared" si="148"/>
        <v>0.18687946950341736</v>
      </c>
      <c r="AI233" s="19">
        <f t="shared" si="149"/>
        <v>0.18687946950341736</v>
      </c>
      <c r="AJ233" s="19">
        <f t="shared" si="149"/>
        <v>0.18687946950341736</v>
      </c>
      <c r="AK233" s="19">
        <f t="shared" si="149"/>
        <v>0.18687946950341736</v>
      </c>
      <c r="AL233" s="19">
        <f t="shared" si="149"/>
        <v>0.18687946950341736</v>
      </c>
      <c r="AM233" s="19">
        <f t="shared" si="149"/>
        <v>0.18687946950341736</v>
      </c>
      <c r="AN233" s="19">
        <f t="shared" si="149"/>
        <v>0.18687946950341736</v>
      </c>
      <c r="AO233" s="19">
        <f t="shared" si="149"/>
        <v>0.18687946950341736</v>
      </c>
      <c r="AP233" s="19">
        <f t="shared" si="149"/>
        <v>0.18687946950341736</v>
      </c>
      <c r="AQ233" s="19">
        <f t="shared" si="149"/>
        <v>0.18687946950341736</v>
      </c>
      <c r="AR233" s="19">
        <f t="shared" si="149"/>
        <v>0.18687946950341736</v>
      </c>
      <c r="AS233" s="19">
        <f t="shared" si="149"/>
        <v>0.18687946950341736</v>
      </c>
      <c r="AT233" s="19">
        <f t="shared" si="149"/>
        <v>0.18687946950341736</v>
      </c>
      <c r="AU233" s="19">
        <f t="shared" si="149"/>
        <v>0.18687946950341736</v>
      </c>
      <c r="AV233" s="19">
        <f t="shared" si="149"/>
        <v>0.18687946950341736</v>
      </c>
      <c r="AW233" s="19">
        <f t="shared" si="149"/>
        <v>0.18687946950341736</v>
      </c>
      <c r="AX233" s="19">
        <f t="shared" si="149"/>
        <v>0.18687946950341736</v>
      </c>
      <c r="AY233" s="19">
        <f t="shared" si="150"/>
        <v>0.18687946950341736</v>
      </c>
      <c r="AZ233" s="19">
        <f t="shared" si="150"/>
        <v>0.18687946950341736</v>
      </c>
      <c r="BA233" s="19">
        <f t="shared" si="150"/>
        <v>0.18687946950341736</v>
      </c>
      <c r="BB233" s="19">
        <f t="shared" si="150"/>
        <v>0.18687946950341736</v>
      </c>
      <c r="BC233" s="19">
        <f t="shared" si="150"/>
        <v>0.18687946950341736</v>
      </c>
      <c r="BD233" s="19">
        <f t="shared" si="150"/>
        <v>0.18687946950341736</v>
      </c>
      <c r="BE233" s="19">
        <f t="shared" si="150"/>
        <v>0.18687946950341736</v>
      </c>
      <c r="BF233" s="19">
        <f t="shared" si="150"/>
        <v>0.18687946950341736</v>
      </c>
      <c r="BG233" s="19">
        <f t="shared" si="150"/>
        <v>0.18687946950341736</v>
      </c>
      <c r="BH233" s="19">
        <f t="shared" si="150"/>
        <v>0.18687946950341736</v>
      </c>
      <c r="BI233" s="19">
        <f t="shared" si="150"/>
        <v>0.18687946950341736</v>
      </c>
      <c r="BJ233" s="19">
        <f t="shared" si="150"/>
        <v>0.18687946950341736</v>
      </c>
      <c r="BK233" s="19">
        <f t="shared" si="150"/>
        <v>0.18687946950341736</v>
      </c>
      <c r="BL233" s="19">
        <f t="shared" si="150"/>
        <v>0.18687946950341736</v>
      </c>
      <c r="BM233" s="19">
        <f t="shared" si="150"/>
        <v>0.18687946950341736</v>
      </c>
      <c r="BN233" s="19">
        <f t="shared" si="150"/>
        <v>0.18687946950341736</v>
      </c>
      <c r="BO233" s="19">
        <f t="shared" si="151"/>
        <v>0.18687946950341736</v>
      </c>
      <c r="BP233" s="19">
        <f t="shared" si="151"/>
        <v>0.18687946950341736</v>
      </c>
      <c r="BQ233" s="19">
        <f t="shared" si="151"/>
        <v>0.18687946950341736</v>
      </c>
      <c r="BR233" s="19">
        <f t="shared" si="151"/>
        <v>0.18687946950341736</v>
      </c>
      <c r="BS233" s="19">
        <f t="shared" si="151"/>
        <v>0.18687946950341736</v>
      </c>
      <c r="BT233" s="19">
        <f t="shared" si="151"/>
        <v>0.18687946950341736</v>
      </c>
      <c r="BU233" s="19">
        <f t="shared" si="151"/>
        <v>0.18687946950341736</v>
      </c>
      <c r="BV233" s="19">
        <f t="shared" si="151"/>
        <v>0.18687946950341736</v>
      </c>
      <c r="BW233" s="19">
        <f t="shared" si="151"/>
        <v>0.18687946950341736</v>
      </c>
      <c r="BX233" s="19">
        <f t="shared" si="151"/>
        <v>0.18687946950341736</v>
      </c>
      <c r="BY233" s="19">
        <f t="shared" si="151"/>
        <v>0.18687946950341736</v>
      </c>
      <c r="BZ233" s="19">
        <f t="shared" si="151"/>
        <v>0.18687946950341736</v>
      </c>
      <c r="CA233" s="19">
        <f t="shared" si="151"/>
        <v>0.18687946950341736</v>
      </c>
      <c r="CB233" s="19">
        <f t="shared" si="151"/>
        <v>0.18687946950341736</v>
      </c>
      <c r="CC233" s="19">
        <f t="shared" si="151"/>
        <v>0.18687946950341736</v>
      </c>
      <c r="CD233" s="19">
        <f t="shared" si="151"/>
        <v>0.18687946950341736</v>
      </c>
      <c r="CE233" s="19">
        <f t="shared" si="152"/>
        <v>0.18687946950341736</v>
      </c>
      <c r="CF233" s="19">
        <f t="shared" si="152"/>
        <v>0.18687946950341736</v>
      </c>
      <c r="CG233" s="19">
        <f t="shared" si="152"/>
        <v>0.18687946950341736</v>
      </c>
      <c r="CH233" s="19">
        <f t="shared" si="152"/>
        <v>0.18687946950341736</v>
      </c>
      <c r="CI233" s="19">
        <f t="shared" si="152"/>
        <v>0.18687946950341736</v>
      </c>
      <c r="CJ233" s="19">
        <f t="shared" si="152"/>
        <v>0.18687946950341736</v>
      </c>
      <c r="CK233" s="19">
        <f t="shared" si="152"/>
        <v>0.18687946950341736</v>
      </c>
      <c r="CL233" s="19">
        <f t="shared" si="152"/>
        <v>0.18687946950341736</v>
      </c>
      <c r="CM233" s="19">
        <f t="shared" si="152"/>
        <v>0.18687946950341736</v>
      </c>
      <c r="CN233" s="19">
        <f t="shared" si="152"/>
        <v>0.18687946950341736</v>
      </c>
      <c r="CO233" s="19">
        <f t="shared" si="152"/>
        <v>0.18687946950341736</v>
      </c>
      <c r="CP233" s="19">
        <f t="shared" si="152"/>
        <v>0.18687946950341736</v>
      </c>
      <c r="CQ233" s="19">
        <f t="shared" si="152"/>
        <v>0.18687946950341736</v>
      </c>
      <c r="CR233" s="19">
        <f t="shared" si="152"/>
        <v>0.18687946950341736</v>
      </c>
      <c r="CS233" s="19">
        <f t="shared" si="152"/>
        <v>0.18687946950341736</v>
      </c>
      <c r="CT233" s="19">
        <f t="shared" si="152"/>
        <v>0.18687946950341736</v>
      </c>
      <c r="CU233" s="19">
        <f t="shared" si="153"/>
        <v>0.18687946950341736</v>
      </c>
      <c r="CV233" s="19">
        <f t="shared" si="153"/>
        <v>0.18687946950341736</v>
      </c>
      <c r="CW233" s="19">
        <f t="shared" si="153"/>
        <v>0.18687946950341736</v>
      </c>
      <c r="CX233" s="19">
        <f t="shared" si="153"/>
        <v>0.18687946950341736</v>
      </c>
      <c r="CY233" s="19">
        <f t="shared" si="153"/>
        <v>0.18687946950341736</v>
      </c>
    </row>
    <row r="234" spans="1:103" ht="13.5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54"/>
        <v>0.17991522298872248</v>
      </c>
      <c r="J234" s="19">
        <f t="shared" si="154"/>
        <v>0.17991535668965453</v>
      </c>
      <c r="K234" s="19">
        <f t="shared" si="154"/>
        <v>0.17991549039058657</v>
      </c>
      <c r="L234" s="19">
        <f t="shared" si="154"/>
        <v>0.17991562409151862</v>
      </c>
      <c r="M234" s="75">
        <f>[3]Rates2010!O323</f>
        <v>0.17991575779245067</v>
      </c>
      <c r="N234" s="19">
        <f t="shared" si="155"/>
        <v>0.17991525152926494</v>
      </c>
      <c r="O234" s="19">
        <f t="shared" si="155"/>
        <v>0.1799147452660792</v>
      </c>
      <c r="P234" s="19">
        <f t="shared" si="155"/>
        <v>0.17991423900289347</v>
      </c>
      <c r="Q234" s="19">
        <f t="shared" si="155"/>
        <v>0.17991373273970773</v>
      </c>
      <c r="R234" s="19">
        <f t="shared" si="155"/>
        <v>0.179913226476522</v>
      </c>
      <c r="S234" s="19">
        <f t="shared" si="155"/>
        <v>0.17991272021333626</v>
      </c>
      <c r="T234" s="19">
        <f t="shared" si="155"/>
        <v>0.17991221395015053</v>
      </c>
      <c r="U234" s="19">
        <f t="shared" si="155"/>
        <v>0.17991170768696479</v>
      </c>
      <c r="V234" s="19">
        <f t="shared" si="155"/>
        <v>0.17991120142377906</v>
      </c>
      <c r="W234" s="75">
        <f>[3]Rates2020!O323</f>
        <v>0.17991069516059321</v>
      </c>
      <c r="X234" s="19">
        <f t="shared" si="156"/>
        <v>0.17991087019263577</v>
      </c>
      <c r="Y234" s="19">
        <f t="shared" si="156"/>
        <v>0.17991104522467832</v>
      </c>
      <c r="Z234" s="19">
        <f t="shared" si="156"/>
        <v>0.17991122025672088</v>
      </c>
      <c r="AA234" s="19">
        <f t="shared" si="156"/>
        <v>0.17991139528876343</v>
      </c>
      <c r="AB234" s="19">
        <f t="shared" si="156"/>
        <v>0.17991157032080599</v>
      </c>
      <c r="AC234" s="19">
        <f t="shared" si="156"/>
        <v>0.17991174535284854</v>
      </c>
      <c r="AD234" s="19">
        <f t="shared" si="156"/>
        <v>0.17991192038489109</v>
      </c>
      <c r="AE234" s="19">
        <f t="shared" si="156"/>
        <v>0.17991209541693365</v>
      </c>
      <c r="AF234" s="19">
        <f t="shared" si="156"/>
        <v>0.1799122704489762</v>
      </c>
      <c r="AG234" s="75">
        <f>[3]Rates2030!O323</f>
        <v>0.17991244548101867</v>
      </c>
      <c r="AH234" s="19">
        <f t="shared" si="148"/>
        <v>0.17991244548101867</v>
      </c>
      <c r="AI234" s="19">
        <f t="shared" si="149"/>
        <v>0.17991244548101867</v>
      </c>
      <c r="AJ234" s="19">
        <f t="shared" si="149"/>
        <v>0.17991244548101867</v>
      </c>
      <c r="AK234" s="19">
        <f t="shared" si="149"/>
        <v>0.17991244548101867</v>
      </c>
      <c r="AL234" s="19">
        <f t="shared" si="149"/>
        <v>0.17991244548101867</v>
      </c>
      <c r="AM234" s="19">
        <f t="shared" si="149"/>
        <v>0.17991244548101867</v>
      </c>
      <c r="AN234" s="19">
        <f t="shared" si="149"/>
        <v>0.17991244548101867</v>
      </c>
      <c r="AO234" s="19">
        <f t="shared" si="149"/>
        <v>0.17991244548101867</v>
      </c>
      <c r="AP234" s="19">
        <f t="shared" si="149"/>
        <v>0.17991244548101867</v>
      </c>
      <c r="AQ234" s="19">
        <f t="shared" si="149"/>
        <v>0.17991244548101867</v>
      </c>
      <c r="AR234" s="19">
        <f t="shared" si="149"/>
        <v>0.17991244548101867</v>
      </c>
      <c r="AS234" s="19">
        <f t="shared" si="149"/>
        <v>0.17991244548101867</v>
      </c>
      <c r="AT234" s="19">
        <f t="shared" si="149"/>
        <v>0.17991244548101867</v>
      </c>
      <c r="AU234" s="19">
        <f t="shared" si="149"/>
        <v>0.17991244548101867</v>
      </c>
      <c r="AV234" s="19">
        <f t="shared" si="149"/>
        <v>0.17991244548101867</v>
      </c>
      <c r="AW234" s="19">
        <f t="shared" si="149"/>
        <v>0.17991244548101867</v>
      </c>
      <c r="AX234" s="19">
        <f t="shared" ref="AX234:BM247" si="157">$AG234</f>
        <v>0.17991244548101867</v>
      </c>
      <c r="AY234" s="19">
        <f t="shared" si="150"/>
        <v>0.17991244548101867</v>
      </c>
      <c r="AZ234" s="19">
        <f t="shared" si="150"/>
        <v>0.17991244548101867</v>
      </c>
      <c r="BA234" s="19">
        <f t="shared" si="150"/>
        <v>0.17991244548101867</v>
      </c>
      <c r="BB234" s="19">
        <f t="shared" si="150"/>
        <v>0.17991244548101867</v>
      </c>
      <c r="BC234" s="19">
        <f t="shared" si="150"/>
        <v>0.17991244548101867</v>
      </c>
      <c r="BD234" s="19">
        <f t="shared" si="150"/>
        <v>0.17991244548101867</v>
      </c>
      <c r="BE234" s="19">
        <f t="shared" si="150"/>
        <v>0.17991244548101867</v>
      </c>
      <c r="BF234" s="19">
        <f t="shared" si="150"/>
        <v>0.17991244548101867</v>
      </c>
      <c r="BG234" s="19">
        <f t="shared" si="150"/>
        <v>0.17991244548101867</v>
      </c>
      <c r="BH234" s="19">
        <f t="shared" si="150"/>
        <v>0.17991244548101867</v>
      </c>
      <c r="BI234" s="19">
        <f t="shared" si="150"/>
        <v>0.17991244548101867</v>
      </c>
      <c r="BJ234" s="19">
        <f t="shared" si="150"/>
        <v>0.17991244548101867</v>
      </c>
      <c r="BK234" s="19">
        <f t="shared" si="150"/>
        <v>0.17991244548101867</v>
      </c>
      <c r="BL234" s="19">
        <f t="shared" si="150"/>
        <v>0.17991244548101867</v>
      </c>
      <c r="BM234" s="19">
        <f t="shared" si="150"/>
        <v>0.17991244548101867</v>
      </c>
      <c r="BN234" s="19">
        <f t="shared" ref="BN234:CC247" si="158">$AG234</f>
        <v>0.17991244548101867</v>
      </c>
      <c r="BO234" s="19">
        <f t="shared" si="151"/>
        <v>0.17991244548101867</v>
      </c>
      <c r="BP234" s="19">
        <f t="shared" si="151"/>
        <v>0.17991244548101867</v>
      </c>
      <c r="BQ234" s="19">
        <f t="shared" si="151"/>
        <v>0.17991244548101867</v>
      </c>
      <c r="BR234" s="19">
        <f t="shared" si="151"/>
        <v>0.17991244548101867</v>
      </c>
      <c r="BS234" s="19">
        <f t="shared" si="151"/>
        <v>0.17991244548101867</v>
      </c>
      <c r="BT234" s="19">
        <f t="shared" si="151"/>
        <v>0.17991244548101867</v>
      </c>
      <c r="BU234" s="19">
        <f t="shared" si="151"/>
        <v>0.17991244548101867</v>
      </c>
      <c r="BV234" s="19">
        <f t="shared" si="151"/>
        <v>0.17991244548101867</v>
      </c>
      <c r="BW234" s="19">
        <f t="shared" si="151"/>
        <v>0.17991244548101867</v>
      </c>
      <c r="BX234" s="19">
        <f t="shared" si="151"/>
        <v>0.17991244548101867</v>
      </c>
      <c r="BY234" s="19">
        <f t="shared" si="151"/>
        <v>0.17991244548101867</v>
      </c>
      <c r="BZ234" s="19">
        <f t="shared" si="151"/>
        <v>0.17991244548101867</v>
      </c>
      <c r="CA234" s="19">
        <f t="shared" si="151"/>
        <v>0.17991244548101867</v>
      </c>
      <c r="CB234" s="19">
        <f t="shared" si="151"/>
        <v>0.17991244548101867</v>
      </c>
      <c r="CC234" s="19">
        <f t="shared" si="151"/>
        <v>0.17991244548101867</v>
      </c>
      <c r="CD234" s="19">
        <f t="shared" ref="CD234:CS247" si="159">$AG234</f>
        <v>0.17991244548101867</v>
      </c>
      <c r="CE234" s="19">
        <f t="shared" si="152"/>
        <v>0.17991244548101867</v>
      </c>
      <c r="CF234" s="19">
        <f t="shared" si="152"/>
        <v>0.17991244548101867</v>
      </c>
      <c r="CG234" s="19">
        <f t="shared" si="152"/>
        <v>0.17991244548101867</v>
      </c>
      <c r="CH234" s="19">
        <f t="shared" si="152"/>
        <v>0.17991244548101867</v>
      </c>
      <c r="CI234" s="19">
        <f t="shared" si="152"/>
        <v>0.17991244548101867</v>
      </c>
      <c r="CJ234" s="19">
        <f t="shared" si="152"/>
        <v>0.17991244548101867</v>
      </c>
      <c r="CK234" s="19">
        <f t="shared" si="152"/>
        <v>0.17991244548101867</v>
      </c>
      <c r="CL234" s="19">
        <f t="shared" si="152"/>
        <v>0.17991244548101867</v>
      </c>
      <c r="CM234" s="19">
        <f t="shared" si="152"/>
        <v>0.17991244548101867</v>
      </c>
      <c r="CN234" s="19">
        <f t="shared" si="152"/>
        <v>0.17991244548101867</v>
      </c>
      <c r="CO234" s="19">
        <f t="shared" si="152"/>
        <v>0.17991244548101867</v>
      </c>
      <c r="CP234" s="19">
        <f t="shared" si="152"/>
        <v>0.17991244548101867</v>
      </c>
      <c r="CQ234" s="19">
        <f t="shared" si="152"/>
        <v>0.17991244548101867</v>
      </c>
      <c r="CR234" s="19">
        <f t="shared" si="152"/>
        <v>0.17991244548101867</v>
      </c>
      <c r="CS234" s="19">
        <f t="shared" si="152"/>
        <v>0.17991244548101867</v>
      </c>
      <c r="CT234" s="19">
        <f t="shared" ref="CT234:CY247" si="160">$AG234</f>
        <v>0.17991244548101867</v>
      </c>
      <c r="CU234" s="19">
        <f t="shared" si="153"/>
        <v>0.17991244548101867</v>
      </c>
      <c r="CV234" s="19">
        <f t="shared" si="153"/>
        <v>0.17991244548101867</v>
      </c>
      <c r="CW234" s="19">
        <f t="shared" si="153"/>
        <v>0.17991244548101867</v>
      </c>
      <c r="CX234" s="19">
        <f t="shared" si="153"/>
        <v>0.17991244548101867</v>
      </c>
      <c r="CY234" s="19">
        <f t="shared" si="153"/>
        <v>0.17991244548101867</v>
      </c>
    </row>
    <row r="235" spans="1:103" ht="13.5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54"/>
        <v>0.1866544981643494</v>
      </c>
      <c r="J235" s="37">
        <f t="shared" si="154"/>
        <v>0.18665457009174483</v>
      </c>
      <c r="K235" s="37">
        <f t="shared" si="154"/>
        <v>0.18665464201914025</v>
      </c>
      <c r="L235" s="37">
        <f t="shared" si="154"/>
        <v>0.18665471394653568</v>
      </c>
      <c r="M235" s="78">
        <f>[3]Rates2010!O324</f>
        <v>0.18665478587393117</v>
      </c>
      <c r="N235" s="37">
        <f t="shared" si="155"/>
        <v>0.18665479062635804</v>
      </c>
      <c r="O235" s="37">
        <f t="shared" si="155"/>
        <v>0.1866547953787849</v>
      </c>
      <c r="P235" s="37">
        <f t="shared" si="155"/>
        <v>0.18665480013121177</v>
      </c>
      <c r="Q235" s="37">
        <f t="shared" si="155"/>
        <v>0.18665480488363864</v>
      </c>
      <c r="R235" s="37">
        <f t="shared" si="155"/>
        <v>0.18665480963606551</v>
      </c>
      <c r="S235" s="37">
        <f t="shared" si="155"/>
        <v>0.18665481438849238</v>
      </c>
      <c r="T235" s="37">
        <f t="shared" si="155"/>
        <v>0.18665481914091925</v>
      </c>
      <c r="U235" s="37">
        <f t="shared" si="155"/>
        <v>0.18665482389334612</v>
      </c>
      <c r="V235" s="37">
        <f t="shared" si="155"/>
        <v>0.18665482864577299</v>
      </c>
      <c r="W235" s="78">
        <f>[3]Rates2020!O324</f>
        <v>0.18665483339819988</v>
      </c>
      <c r="X235" s="37">
        <f t="shared" si="156"/>
        <v>0.18665483156626622</v>
      </c>
      <c r="Y235" s="37">
        <f t="shared" si="156"/>
        <v>0.18665482973433256</v>
      </c>
      <c r="Z235" s="37">
        <f t="shared" si="156"/>
        <v>0.1866548279023989</v>
      </c>
      <c r="AA235" s="37">
        <f t="shared" si="156"/>
        <v>0.18665482607046524</v>
      </c>
      <c r="AB235" s="37">
        <f t="shared" si="156"/>
        <v>0.18665482423853158</v>
      </c>
      <c r="AC235" s="37">
        <f t="shared" si="156"/>
        <v>0.18665482240659792</v>
      </c>
      <c r="AD235" s="37">
        <f t="shared" si="156"/>
        <v>0.18665482057466426</v>
      </c>
      <c r="AE235" s="37">
        <f t="shared" si="156"/>
        <v>0.1866548187427306</v>
      </c>
      <c r="AF235" s="37">
        <f t="shared" si="156"/>
        <v>0.18665481691079694</v>
      </c>
      <c r="AG235" s="78">
        <f>[3]Rates2030!O324</f>
        <v>0.18665481507886336</v>
      </c>
      <c r="AH235" s="37">
        <f t="shared" si="148"/>
        <v>0.18665481507886336</v>
      </c>
      <c r="AI235" s="37">
        <f t="shared" ref="AI235:AW235" si="161">$AG235</f>
        <v>0.18665481507886336</v>
      </c>
      <c r="AJ235" s="37">
        <f t="shared" si="161"/>
        <v>0.18665481507886336</v>
      </c>
      <c r="AK235" s="37">
        <f t="shared" si="161"/>
        <v>0.18665481507886336</v>
      </c>
      <c r="AL235" s="37">
        <f t="shared" si="161"/>
        <v>0.18665481507886336</v>
      </c>
      <c r="AM235" s="37">
        <f t="shared" si="161"/>
        <v>0.18665481507886336</v>
      </c>
      <c r="AN235" s="37">
        <f t="shared" si="161"/>
        <v>0.18665481507886336</v>
      </c>
      <c r="AO235" s="37">
        <f t="shared" si="161"/>
        <v>0.18665481507886336</v>
      </c>
      <c r="AP235" s="37">
        <f t="shared" si="161"/>
        <v>0.18665481507886336</v>
      </c>
      <c r="AQ235" s="37">
        <f t="shared" si="161"/>
        <v>0.18665481507886336</v>
      </c>
      <c r="AR235" s="37">
        <f t="shared" si="161"/>
        <v>0.18665481507886336</v>
      </c>
      <c r="AS235" s="37">
        <f t="shared" si="161"/>
        <v>0.18665481507886336</v>
      </c>
      <c r="AT235" s="37">
        <f t="shared" si="161"/>
        <v>0.18665481507886336</v>
      </c>
      <c r="AU235" s="37">
        <f t="shared" si="161"/>
        <v>0.18665481507886336</v>
      </c>
      <c r="AV235" s="37">
        <f t="shared" si="161"/>
        <v>0.18665481507886336</v>
      </c>
      <c r="AW235" s="37">
        <f t="shared" si="161"/>
        <v>0.18665481507886336</v>
      </c>
      <c r="AX235" s="37">
        <f t="shared" si="157"/>
        <v>0.18665481507886336</v>
      </c>
      <c r="AY235" s="37">
        <f t="shared" si="157"/>
        <v>0.18665481507886336</v>
      </c>
      <c r="AZ235" s="37">
        <f t="shared" si="157"/>
        <v>0.18665481507886336</v>
      </c>
      <c r="BA235" s="37">
        <f t="shared" si="157"/>
        <v>0.18665481507886336</v>
      </c>
      <c r="BB235" s="37">
        <f t="shared" si="157"/>
        <v>0.18665481507886336</v>
      </c>
      <c r="BC235" s="37">
        <f t="shared" si="157"/>
        <v>0.18665481507886336</v>
      </c>
      <c r="BD235" s="37">
        <f t="shared" si="157"/>
        <v>0.18665481507886336</v>
      </c>
      <c r="BE235" s="37">
        <f t="shared" si="157"/>
        <v>0.18665481507886336</v>
      </c>
      <c r="BF235" s="37">
        <f t="shared" si="157"/>
        <v>0.18665481507886336</v>
      </c>
      <c r="BG235" s="37">
        <f t="shared" si="157"/>
        <v>0.18665481507886336</v>
      </c>
      <c r="BH235" s="37">
        <f t="shared" si="157"/>
        <v>0.18665481507886336</v>
      </c>
      <c r="BI235" s="37">
        <f t="shared" si="157"/>
        <v>0.18665481507886336</v>
      </c>
      <c r="BJ235" s="37">
        <f t="shared" si="157"/>
        <v>0.18665481507886336</v>
      </c>
      <c r="BK235" s="37">
        <f t="shared" si="157"/>
        <v>0.18665481507886336</v>
      </c>
      <c r="BL235" s="37">
        <f t="shared" si="157"/>
        <v>0.18665481507886336</v>
      </c>
      <c r="BM235" s="37">
        <f t="shared" si="157"/>
        <v>0.18665481507886336</v>
      </c>
      <c r="BN235" s="37">
        <f t="shared" si="158"/>
        <v>0.18665481507886336</v>
      </c>
      <c r="BO235" s="37">
        <f t="shared" si="158"/>
        <v>0.18665481507886336</v>
      </c>
      <c r="BP235" s="37">
        <f t="shared" si="158"/>
        <v>0.18665481507886336</v>
      </c>
      <c r="BQ235" s="37">
        <f t="shared" si="158"/>
        <v>0.18665481507886336</v>
      </c>
      <c r="BR235" s="37">
        <f t="shared" si="158"/>
        <v>0.18665481507886336</v>
      </c>
      <c r="BS235" s="37">
        <f t="shared" si="158"/>
        <v>0.18665481507886336</v>
      </c>
      <c r="BT235" s="37">
        <f t="shared" si="158"/>
        <v>0.18665481507886336</v>
      </c>
      <c r="BU235" s="37">
        <f t="shared" si="158"/>
        <v>0.18665481507886336</v>
      </c>
      <c r="BV235" s="37">
        <f t="shared" si="158"/>
        <v>0.18665481507886336</v>
      </c>
      <c r="BW235" s="37">
        <f t="shared" si="158"/>
        <v>0.18665481507886336</v>
      </c>
      <c r="BX235" s="37">
        <f t="shared" si="158"/>
        <v>0.18665481507886336</v>
      </c>
      <c r="BY235" s="37">
        <f t="shared" si="158"/>
        <v>0.18665481507886336</v>
      </c>
      <c r="BZ235" s="37">
        <f t="shared" si="158"/>
        <v>0.18665481507886336</v>
      </c>
      <c r="CA235" s="37">
        <f t="shared" si="158"/>
        <v>0.18665481507886336</v>
      </c>
      <c r="CB235" s="37">
        <f t="shared" si="158"/>
        <v>0.18665481507886336</v>
      </c>
      <c r="CC235" s="37">
        <f t="shared" si="158"/>
        <v>0.18665481507886336</v>
      </c>
      <c r="CD235" s="37">
        <f t="shared" si="159"/>
        <v>0.18665481507886336</v>
      </c>
      <c r="CE235" s="37">
        <f t="shared" si="159"/>
        <v>0.18665481507886336</v>
      </c>
      <c r="CF235" s="37">
        <f t="shared" si="159"/>
        <v>0.18665481507886336</v>
      </c>
      <c r="CG235" s="37">
        <f t="shared" si="159"/>
        <v>0.18665481507886336</v>
      </c>
      <c r="CH235" s="37">
        <f t="shared" si="159"/>
        <v>0.18665481507886336</v>
      </c>
      <c r="CI235" s="37">
        <f t="shared" si="159"/>
        <v>0.18665481507886336</v>
      </c>
      <c r="CJ235" s="37">
        <f t="shared" si="159"/>
        <v>0.18665481507886336</v>
      </c>
      <c r="CK235" s="37">
        <f t="shared" si="159"/>
        <v>0.18665481507886336</v>
      </c>
      <c r="CL235" s="37">
        <f t="shared" si="159"/>
        <v>0.18665481507886336</v>
      </c>
      <c r="CM235" s="37">
        <f t="shared" si="159"/>
        <v>0.18665481507886336</v>
      </c>
      <c r="CN235" s="37">
        <f t="shared" si="159"/>
        <v>0.18665481507886336</v>
      </c>
      <c r="CO235" s="37">
        <f t="shared" si="159"/>
        <v>0.18665481507886336</v>
      </c>
      <c r="CP235" s="37">
        <f t="shared" si="159"/>
        <v>0.18665481507886336</v>
      </c>
      <c r="CQ235" s="37">
        <f t="shared" si="159"/>
        <v>0.18665481507886336</v>
      </c>
      <c r="CR235" s="37">
        <f t="shared" si="159"/>
        <v>0.18665481507886336</v>
      </c>
      <c r="CS235" s="37">
        <f t="shared" si="159"/>
        <v>0.18665481507886336</v>
      </c>
      <c r="CT235" s="37">
        <f t="shared" si="160"/>
        <v>0.18665481507886336</v>
      </c>
      <c r="CU235" s="37">
        <f t="shared" si="160"/>
        <v>0.18665481507886336</v>
      </c>
      <c r="CV235" s="37">
        <f t="shared" si="160"/>
        <v>0.18665481507886336</v>
      </c>
      <c r="CW235" s="37">
        <f t="shared" si="160"/>
        <v>0.18665481507886336</v>
      </c>
      <c r="CX235" s="37">
        <f t="shared" si="160"/>
        <v>0.18665481507886336</v>
      </c>
      <c r="CY235" s="37">
        <f t="shared" si="160"/>
        <v>0.18665481507886336</v>
      </c>
    </row>
    <row r="236" spans="1:103" ht="13.5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62">H236+($M236-$H236)/5</f>
        <v>0.49040988673914171</v>
      </c>
      <c r="J236" s="13">
        <f t="shared" si="162"/>
        <v>0.48470667449212851</v>
      </c>
      <c r="K236" s="13">
        <f t="shared" si="162"/>
        <v>0.47900346224511531</v>
      </c>
      <c r="L236" s="13">
        <f t="shared" si="162"/>
        <v>0.47330024999810211</v>
      </c>
      <c r="M236" s="74">
        <f>[3]Rates2010!E309</f>
        <v>0.46759703775108891</v>
      </c>
      <c r="N236" s="13">
        <f t="shared" ref="N236:V247" si="163">M236+($W236-$M236)/10</f>
        <v>0.4614158206724473</v>
      </c>
      <c r="O236" s="13">
        <f t="shared" si="163"/>
        <v>0.45523460359380569</v>
      </c>
      <c r="P236" s="13">
        <f t="shared" si="163"/>
        <v>0.44905338651516408</v>
      </c>
      <c r="Q236" s="13">
        <f t="shared" si="163"/>
        <v>0.44287216943652247</v>
      </c>
      <c r="R236" s="13">
        <f t="shared" si="163"/>
        <v>0.43669095235788086</v>
      </c>
      <c r="S236" s="13">
        <f t="shared" si="163"/>
        <v>0.43050973527923925</v>
      </c>
      <c r="T236" s="13">
        <f t="shared" si="163"/>
        <v>0.42432851820059764</v>
      </c>
      <c r="U236" s="13">
        <f t="shared" si="163"/>
        <v>0.41814730112195603</v>
      </c>
      <c r="V236" s="13">
        <f t="shared" si="163"/>
        <v>0.41196608404331442</v>
      </c>
      <c r="W236" s="74">
        <f>[3]Rates2020!E309</f>
        <v>0.40578486696467303</v>
      </c>
      <c r="X236" s="13">
        <f t="shared" ref="X236:AF247" si="164">W236+($AG236-$W236)/10</f>
        <v>0.40269094051306503</v>
      </c>
      <c r="Y236" s="13">
        <f t="shared" si="164"/>
        <v>0.39959701406145703</v>
      </c>
      <c r="Z236" s="13">
        <f t="shared" si="164"/>
        <v>0.39650308760984904</v>
      </c>
      <c r="AA236" s="13">
        <f t="shared" si="164"/>
        <v>0.39340916115824104</v>
      </c>
      <c r="AB236" s="13">
        <f t="shared" si="164"/>
        <v>0.39031523470663304</v>
      </c>
      <c r="AC236" s="13">
        <f t="shared" si="164"/>
        <v>0.38722130825502504</v>
      </c>
      <c r="AD236" s="13">
        <f t="shared" si="164"/>
        <v>0.38412738180341705</v>
      </c>
      <c r="AE236" s="13">
        <f t="shared" si="164"/>
        <v>0.38103345535180905</v>
      </c>
      <c r="AF236" s="13">
        <f t="shared" si="164"/>
        <v>0.37793952890020105</v>
      </c>
      <c r="AG236" s="74">
        <f>[3]Rates2030!E309</f>
        <v>0.37484560244859294</v>
      </c>
      <c r="AH236" s="13">
        <f t="shared" ref="AH236:AW247" si="165">$AG236</f>
        <v>0.37484560244859294</v>
      </c>
      <c r="AI236" s="13">
        <f t="shared" si="165"/>
        <v>0.37484560244859294</v>
      </c>
      <c r="AJ236" s="13">
        <f t="shared" si="165"/>
        <v>0.37484560244859294</v>
      </c>
      <c r="AK236" s="13">
        <f t="shared" si="165"/>
        <v>0.37484560244859294</v>
      </c>
      <c r="AL236" s="13">
        <f t="shared" si="165"/>
        <v>0.37484560244859294</v>
      </c>
      <c r="AM236" s="13">
        <f t="shared" si="165"/>
        <v>0.37484560244859294</v>
      </c>
      <c r="AN236" s="13">
        <f t="shared" si="165"/>
        <v>0.37484560244859294</v>
      </c>
      <c r="AO236" s="13">
        <f t="shared" si="165"/>
        <v>0.37484560244859294</v>
      </c>
      <c r="AP236" s="13">
        <f t="shared" si="165"/>
        <v>0.37484560244859294</v>
      </c>
      <c r="AQ236" s="13">
        <f t="shared" si="165"/>
        <v>0.37484560244859294</v>
      </c>
      <c r="AR236" s="13">
        <f t="shared" si="165"/>
        <v>0.37484560244859294</v>
      </c>
      <c r="AS236" s="13">
        <f t="shared" si="165"/>
        <v>0.37484560244859294</v>
      </c>
      <c r="AT236" s="13">
        <f t="shared" si="165"/>
        <v>0.37484560244859294</v>
      </c>
      <c r="AU236" s="13">
        <f t="shared" si="165"/>
        <v>0.37484560244859294</v>
      </c>
      <c r="AV236" s="13">
        <f t="shared" si="165"/>
        <v>0.37484560244859294</v>
      </c>
      <c r="AW236" s="13">
        <f t="shared" si="165"/>
        <v>0.37484560244859294</v>
      </c>
      <c r="AX236" s="13">
        <f t="shared" si="157"/>
        <v>0.37484560244859294</v>
      </c>
      <c r="AY236" s="13">
        <f t="shared" si="157"/>
        <v>0.37484560244859294</v>
      </c>
      <c r="AZ236" s="13">
        <f t="shared" si="157"/>
        <v>0.37484560244859294</v>
      </c>
      <c r="BA236" s="13">
        <f t="shared" si="157"/>
        <v>0.37484560244859294</v>
      </c>
      <c r="BB236" s="13">
        <f t="shared" si="157"/>
        <v>0.37484560244859294</v>
      </c>
      <c r="BC236" s="13">
        <f t="shared" si="157"/>
        <v>0.37484560244859294</v>
      </c>
      <c r="BD236" s="13">
        <f t="shared" si="157"/>
        <v>0.37484560244859294</v>
      </c>
      <c r="BE236" s="13">
        <f t="shared" si="157"/>
        <v>0.37484560244859294</v>
      </c>
      <c r="BF236" s="13">
        <f t="shared" si="157"/>
        <v>0.37484560244859294</v>
      </c>
      <c r="BG236" s="13">
        <f t="shared" si="157"/>
        <v>0.37484560244859294</v>
      </c>
      <c r="BH236" s="13">
        <f t="shared" si="157"/>
        <v>0.37484560244859294</v>
      </c>
      <c r="BI236" s="13">
        <f t="shared" si="157"/>
        <v>0.37484560244859294</v>
      </c>
      <c r="BJ236" s="13">
        <f t="shared" si="157"/>
        <v>0.37484560244859294</v>
      </c>
      <c r="BK236" s="13">
        <f t="shared" si="157"/>
        <v>0.37484560244859294</v>
      </c>
      <c r="BL236" s="13">
        <f t="shared" si="157"/>
        <v>0.37484560244859294</v>
      </c>
      <c r="BM236" s="13">
        <f t="shared" si="157"/>
        <v>0.37484560244859294</v>
      </c>
      <c r="BN236" s="13">
        <f t="shared" si="158"/>
        <v>0.37484560244859294</v>
      </c>
      <c r="BO236" s="13">
        <f t="shared" si="158"/>
        <v>0.37484560244859294</v>
      </c>
      <c r="BP236" s="13">
        <f t="shared" si="158"/>
        <v>0.37484560244859294</v>
      </c>
      <c r="BQ236" s="13">
        <f t="shared" si="158"/>
        <v>0.37484560244859294</v>
      </c>
      <c r="BR236" s="13">
        <f t="shared" si="158"/>
        <v>0.37484560244859294</v>
      </c>
      <c r="BS236" s="13">
        <f t="shared" si="158"/>
        <v>0.37484560244859294</v>
      </c>
      <c r="BT236" s="13">
        <f t="shared" si="158"/>
        <v>0.37484560244859294</v>
      </c>
      <c r="BU236" s="13">
        <f t="shared" si="158"/>
        <v>0.37484560244859294</v>
      </c>
      <c r="BV236" s="13">
        <f t="shared" si="158"/>
        <v>0.37484560244859294</v>
      </c>
      <c r="BW236" s="13">
        <f t="shared" si="158"/>
        <v>0.37484560244859294</v>
      </c>
      <c r="BX236" s="13">
        <f t="shared" si="158"/>
        <v>0.37484560244859294</v>
      </c>
      <c r="BY236" s="13">
        <f t="shared" si="158"/>
        <v>0.37484560244859294</v>
      </c>
      <c r="BZ236" s="13">
        <f t="shared" si="158"/>
        <v>0.37484560244859294</v>
      </c>
      <c r="CA236" s="13">
        <f t="shared" si="158"/>
        <v>0.37484560244859294</v>
      </c>
      <c r="CB236" s="13">
        <f t="shared" si="158"/>
        <v>0.37484560244859294</v>
      </c>
      <c r="CC236" s="13">
        <f t="shared" si="158"/>
        <v>0.37484560244859294</v>
      </c>
      <c r="CD236" s="13">
        <f t="shared" si="159"/>
        <v>0.37484560244859294</v>
      </c>
      <c r="CE236" s="13">
        <f t="shared" si="159"/>
        <v>0.37484560244859294</v>
      </c>
      <c r="CF236" s="13">
        <f t="shared" si="159"/>
        <v>0.37484560244859294</v>
      </c>
      <c r="CG236" s="13">
        <f t="shared" si="159"/>
        <v>0.37484560244859294</v>
      </c>
      <c r="CH236" s="13">
        <f t="shared" si="159"/>
        <v>0.37484560244859294</v>
      </c>
      <c r="CI236" s="13">
        <f t="shared" si="159"/>
        <v>0.37484560244859294</v>
      </c>
      <c r="CJ236" s="13">
        <f t="shared" si="159"/>
        <v>0.37484560244859294</v>
      </c>
      <c r="CK236" s="13">
        <f t="shared" si="159"/>
        <v>0.37484560244859294</v>
      </c>
      <c r="CL236" s="13">
        <f t="shared" si="159"/>
        <v>0.37484560244859294</v>
      </c>
      <c r="CM236" s="13">
        <f t="shared" si="159"/>
        <v>0.37484560244859294</v>
      </c>
      <c r="CN236" s="13">
        <f t="shared" si="159"/>
        <v>0.37484560244859294</v>
      </c>
      <c r="CO236" s="13">
        <f t="shared" si="159"/>
        <v>0.37484560244859294</v>
      </c>
      <c r="CP236" s="13">
        <f t="shared" si="159"/>
        <v>0.37484560244859294</v>
      </c>
      <c r="CQ236" s="13">
        <f t="shared" si="159"/>
        <v>0.37484560244859294</v>
      </c>
      <c r="CR236" s="13">
        <f t="shared" si="159"/>
        <v>0.37484560244859294</v>
      </c>
      <c r="CS236" s="13">
        <f t="shared" si="159"/>
        <v>0.37484560244859294</v>
      </c>
      <c r="CT236" s="13">
        <f t="shared" si="160"/>
        <v>0.37484560244859294</v>
      </c>
      <c r="CU236" s="13">
        <f t="shared" si="160"/>
        <v>0.37484560244859294</v>
      </c>
      <c r="CV236" s="13">
        <f t="shared" si="160"/>
        <v>0.37484560244859294</v>
      </c>
      <c r="CW236" s="13">
        <f t="shared" si="160"/>
        <v>0.37484560244859294</v>
      </c>
      <c r="CX236" s="13">
        <f t="shared" si="160"/>
        <v>0.37484560244859294</v>
      </c>
      <c r="CY236" s="13">
        <f t="shared" si="160"/>
        <v>0.37484560244859294</v>
      </c>
    </row>
    <row r="237" spans="1:103" ht="13.5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62"/>
        <v>1.1684776906957233</v>
      </c>
      <c r="J237" s="19">
        <f t="shared" si="162"/>
        <v>1.135448521317695</v>
      </c>
      <c r="K237" s="19">
        <f t="shared" si="162"/>
        <v>1.1024193519396668</v>
      </c>
      <c r="L237" s="19">
        <f t="shared" si="162"/>
        <v>1.0693901825616385</v>
      </c>
      <c r="M237" s="75">
        <f>[3]Rates2010!E314</f>
        <v>1.0363610131836105</v>
      </c>
      <c r="N237" s="19">
        <f t="shared" si="163"/>
        <v>1.0288184421329434</v>
      </c>
      <c r="O237" s="19">
        <f t="shared" si="163"/>
        <v>1.0212758710822762</v>
      </c>
      <c r="P237" s="19">
        <f t="shared" si="163"/>
        <v>1.0137333000316091</v>
      </c>
      <c r="Q237" s="19">
        <f t="shared" si="163"/>
        <v>1.006190728980942</v>
      </c>
      <c r="R237" s="19">
        <f t="shared" si="163"/>
        <v>0.99864815793027495</v>
      </c>
      <c r="S237" s="19">
        <f t="shared" si="163"/>
        <v>0.99110558687960792</v>
      </c>
      <c r="T237" s="19">
        <f t="shared" si="163"/>
        <v>0.9835630158289409</v>
      </c>
      <c r="U237" s="19">
        <f t="shared" si="163"/>
        <v>0.97602044477827388</v>
      </c>
      <c r="V237" s="19">
        <f t="shared" si="163"/>
        <v>0.96847787372760685</v>
      </c>
      <c r="W237" s="75">
        <f>[3]Rates2020!E314</f>
        <v>0.96093530267694027</v>
      </c>
      <c r="X237" s="19">
        <f t="shared" si="164"/>
        <v>0.95530328111609197</v>
      </c>
      <c r="Y237" s="19">
        <f t="shared" si="164"/>
        <v>0.94967125955524367</v>
      </c>
      <c r="Z237" s="19">
        <f t="shared" si="164"/>
        <v>0.94403923799439537</v>
      </c>
      <c r="AA237" s="19">
        <f t="shared" si="164"/>
        <v>0.93840721643354708</v>
      </c>
      <c r="AB237" s="19">
        <f t="shared" si="164"/>
        <v>0.93277519487269878</v>
      </c>
      <c r="AC237" s="19">
        <f t="shared" si="164"/>
        <v>0.92714317331185048</v>
      </c>
      <c r="AD237" s="19">
        <f t="shared" si="164"/>
        <v>0.92151115175100218</v>
      </c>
      <c r="AE237" s="19">
        <f t="shared" si="164"/>
        <v>0.91587913019015388</v>
      </c>
      <c r="AF237" s="19">
        <f t="shared" si="164"/>
        <v>0.91024710862930558</v>
      </c>
      <c r="AG237" s="75">
        <f>[3]Rates2030!E314</f>
        <v>0.90461508706845728</v>
      </c>
      <c r="AH237" s="19">
        <f t="shared" si="165"/>
        <v>0.90461508706845728</v>
      </c>
      <c r="AI237" s="19">
        <f t="shared" si="165"/>
        <v>0.90461508706845728</v>
      </c>
      <c r="AJ237" s="19">
        <f t="shared" si="165"/>
        <v>0.90461508706845728</v>
      </c>
      <c r="AK237" s="19">
        <f t="shared" si="165"/>
        <v>0.90461508706845728</v>
      </c>
      <c r="AL237" s="19">
        <f t="shared" si="165"/>
        <v>0.90461508706845728</v>
      </c>
      <c r="AM237" s="19">
        <f t="shared" si="165"/>
        <v>0.90461508706845728</v>
      </c>
      <c r="AN237" s="19">
        <f t="shared" si="165"/>
        <v>0.90461508706845728</v>
      </c>
      <c r="AO237" s="19">
        <f t="shared" si="165"/>
        <v>0.90461508706845728</v>
      </c>
      <c r="AP237" s="19">
        <f t="shared" si="165"/>
        <v>0.90461508706845728</v>
      </c>
      <c r="AQ237" s="19">
        <f t="shared" si="165"/>
        <v>0.90461508706845728</v>
      </c>
      <c r="AR237" s="19">
        <f t="shared" si="165"/>
        <v>0.90461508706845728</v>
      </c>
      <c r="AS237" s="19">
        <f t="shared" si="165"/>
        <v>0.90461508706845728</v>
      </c>
      <c r="AT237" s="19">
        <f t="shared" si="165"/>
        <v>0.90461508706845728</v>
      </c>
      <c r="AU237" s="19">
        <f t="shared" si="165"/>
        <v>0.90461508706845728</v>
      </c>
      <c r="AV237" s="19">
        <f t="shared" si="165"/>
        <v>0.90461508706845728</v>
      </c>
      <c r="AW237" s="19">
        <f t="shared" si="165"/>
        <v>0.90461508706845728</v>
      </c>
      <c r="AX237" s="19">
        <f t="shared" si="157"/>
        <v>0.90461508706845728</v>
      </c>
      <c r="AY237" s="19">
        <f t="shared" si="157"/>
        <v>0.90461508706845728</v>
      </c>
      <c r="AZ237" s="19">
        <f t="shared" si="157"/>
        <v>0.90461508706845728</v>
      </c>
      <c r="BA237" s="19">
        <f t="shared" si="157"/>
        <v>0.90461508706845728</v>
      </c>
      <c r="BB237" s="19">
        <f t="shared" si="157"/>
        <v>0.90461508706845728</v>
      </c>
      <c r="BC237" s="19">
        <f t="shared" si="157"/>
        <v>0.90461508706845728</v>
      </c>
      <c r="BD237" s="19">
        <f t="shared" si="157"/>
        <v>0.90461508706845728</v>
      </c>
      <c r="BE237" s="19">
        <f t="shared" si="157"/>
        <v>0.90461508706845728</v>
      </c>
      <c r="BF237" s="19">
        <f t="shared" si="157"/>
        <v>0.90461508706845728</v>
      </c>
      <c r="BG237" s="19">
        <f t="shared" si="157"/>
        <v>0.90461508706845728</v>
      </c>
      <c r="BH237" s="19">
        <f t="shared" si="157"/>
        <v>0.90461508706845728</v>
      </c>
      <c r="BI237" s="19">
        <f t="shared" si="157"/>
        <v>0.90461508706845728</v>
      </c>
      <c r="BJ237" s="19">
        <f t="shared" si="157"/>
        <v>0.90461508706845728</v>
      </c>
      <c r="BK237" s="19">
        <f t="shared" si="157"/>
        <v>0.90461508706845728</v>
      </c>
      <c r="BL237" s="19">
        <f t="shared" si="157"/>
        <v>0.90461508706845728</v>
      </c>
      <c r="BM237" s="19">
        <f t="shared" si="157"/>
        <v>0.90461508706845728</v>
      </c>
      <c r="BN237" s="19">
        <f t="shared" si="158"/>
        <v>0.90461508706845728</v>
      </c>
      <c r="BO237" s="19">
        <f t="shared" si="158"/>
        <v>0.90461508706845728</v>
      </c>
      <c r="BP237" s="19">
        <f t="shared" si="158"/>
        <v>0.90461508706845728</v>
      </c>
      <c r="BQ237" s="19">
        <f t="shared" si="158"/>
        <v>0.90461508706845728</v>
      </c>
      <c r="BR237" s="19">
        <f t="shared" si="158"/>
        <v>0.90461508706845728</v>
      </c>
      <c r="BS237" s="19">
        <f t="shared" si="158"/>
        <v>0.90461508706845728</v>
      </c>
      <c r="BT237" s="19">
        <f t="shared" si="158"/>
        <v>0.90461508706845728</v>
      </c>
      <c r="BU237" s="19">
        <f t="shared" si="158"/>
        <v>0.90461508706845728</v>
      </c>
      <c r="BV237" s="19">
        <f t="shared" si="158"/>
        <v>0.90461508706845728</v>
      </c>
      <c r="BW237" s="19">
        <f t="shared" si="158"/>
        <v>0.90461508706845728</v>
      </c>
      <c r="BX237" s="19">
        <f t="shared" si="158"/>
        <v>0.90461508706845728</v>
      </c>
      <c r="BY237" s="19">
        <f t="shared" si="158"/>
        <v>0.90461508706845728</v>
      </c>
      <c r="BZ237" s="19">
        <f t="shared" si="158"/>
        <v>0.90461508706845728</v>
      </c>
      <c r="CA237" s="19">
        <f t="shared" si="158"/>
        <v>0.90461508706845728</v>
      </c>
      <c r="CB237" s="19">
        <f t="shared" si="158"/>
        <v>0.90461508706845728</v>
      </c>
      <c r="CC237" s="19">
        <f t="shared" si="158"/>
        <v>0.90461508706845728</v>
      </c>
      <c r="CD237" s="19">
        <f t="shared" si="159"/>
        <v>0.90461508706845728</v>
      </c>
      <c r="CE237" s="19">
        <f t="shared" si="159"/>
        <v>0.90461508706845728</v>
      </c>
      <c r="CF237" s="19">
        <f t="shared" si="159"/>
        <v>0.90461508706845728</v>
      </c>
      <c r="CG237" s="19">
        <f t="shared" si="159"/>
        <v>0.90461508706845728</v>
      </c>
      <c r="CH237" s="19">
        <f t="shared" si="159"/>
        <v>0.90461508706845728</v>
      </c>
      <c r="CI237" s="19">
        <f t="shared" si="159"/>
        <v>0.90461508706845728</v>
      </c>
      <c r="CJ237" s="19">
        <f t="shared" si="159"/>
        <v>0.90461508706845728</v>
      </c>
      <c r="CK237" s="19">
        <f t="shared" si="159"/>
        <v>0.90461508706845728</v>
      </c>
      <c r="CL237" s="19">
        <f t="shared" si="159"/>
        <v>0.90461508706845728</v>
      </c>
      <c r="CM237" s="19">
        <f t="shared" si="159"/>
        <v>0.90461508706845728</v>
      </c>
      <c r="CN237" s="19">
        <f t="shared" si="159"/>
        <v>0.90461508706845728</v>
      </c>
      <c r="CO237" s="19">
        <f t="shared" si="159"/>
        <v>0.90461508706845728</v>
      </c>
      <c r="CP237" s="19">
        <f t="shared" si="159"/>
        <v>0.90461508706845728</v>
      </c>
      <c r="CQ237" s="19">
        <f t="shared" si="159"/>
        <v>0.90461508706845728</v>
      </c>
      <c r="CR237" s="19">
        <f t="shared" si="159"/>
        <v>0.90461508706845728</v>
      </c>
      <c r="CS237" s="19">
        <f t="shared" si="159"/>
        <v>0.90461508706845728</v>
      </c>
      <c r="CT237" s="19">
        <f t="shared" si="160"/>
        <v>0.90461508706845728</v>
      </c>
      <c r="CU237" s="19">
        <f t="shared" si="160"/>
        <v>0.90461508706845728</v>
      </c>
      <c r="CV237" s="19">
        <f t="shared" si="160"/>
        <v>0.90461508706845728</v>
      </c>
      <c r="CW237" s="19">
        <f t="shared" si="160"/>
        <v>0.90461508706845728</v>
      </c>
      <c r="CX237" s="19">
        <f t="shared" si="160"/>
        <v>0.90461508706845728</v>
      </c>
      <c r="CY237" s="19">
        <f t="shared" si="160"/>
        <v>0.90461508706845728</v>
      </c>
    </row>
    <row r="238" spans="1:103" ht="13.5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62"/>
        <v>0.4916401256361263</v>
      </c>
      <c r="J238" s="19">
        <f t="shared" si="162"/>
        <v>0.48589366265517142</v>
      </c>
      <c r="K238" s="19">
        <f t="shared" si="162"/>
        <v>0.48014719967421654</v>
      </c>
      <c r="L238" s="19">
        <f t="shared" si="162"/>
        <v>0.47440073669326166</v>
      </c>
      <c r="M238" s="75">
        <f>[3]Rates2010!I309</f>
        <v>0.46865427371230678</v>
      </c>
      <c r="N238" s="19">
        <f t="shared" si="163"/>
        <v>0.46245385310796333</v>
      </c>
      <c r="O238" s="19">
        <f t="shared" si="163"/>
        <v>0.45625343250361988</v>
      </c>
      <c r="P238" s="19">
        <f t="shared" si="163"/>
        <v>0.45005301189927643</v>
      </c>
      <c r="Q238" s="19">
        <f t="shared" si="163"/>
        <v>0.44385259129493299</v>
      </c>
      <c r="R238" s="19">
        <f t="shared" si="163"/>
        <v>0.43765217069058954</v>
      </c>
      <c r="S238" s="19">
        <f t="shared" si="163"/>
        <v>0.43145175008624609</v>
      </c>
      <c r="T238" s="19">
        <f t="shared" si="163"/>
        <v>0.42525132948190264</v>
      </c>
      <c r="U238" s="19">
        <f t="shared" si="163"/>
        <v>0.41905090887755919</v>
      </c>
      <c r="V238" s="19">
        <f t="shared" si="163"/>
        <v>0.41285048827321574</v>
      </c>
      <c r="W238" s="75">
        <f>[3]Rates2020!I309</f>
        <v>0.40665006766887235</v>
      </c>
      <c r="X238" s="19">
        <f t="shared" si="164"/>
        <v>0.40366606429607993</v>
      </c>
      <c r="Y238" s="19">
        <f t="shared" si="164"/>
        <v>0.40068206092328751</v>
      </c>
      <c r="Z238" s="19">
        <f t="shared" si="164"/>
        <v>0.39769805755049509</v>
      </c>
      <c r="AA238" s="19">
        <f t="shared" si="164"/>
        <v>0.39471405417770267</v>
      </c>
      <c r="AB238" s="19">
        <f t="shared" si="164"/>
        <v>0.39173005080491025</v>
      </c>
      <c r="AC238" s="19">
        <f t="shared" si="164"/>
        <v>0.38874604743211782</v>
      </c>
      <c r="AD238" s="19">
        <f t="shared" si="164"/>
        <v>0.3857620440593254</v>
      </c>
      <c r="AE238" s="19">
        <f t="shared" si="164"/>
        <v>0.38277804068653298</v>
      </c>
      <c r="AF238" s="19">
        <f t="shared" si="164"/>
        <v>0.37979403731374056</v>
      </c>
      <c r="AG238" s="75">
        <f>[3]Rates2030!I309</f>
        <v>0.37681003394094825</v>
      </c>
      <c r="AH238" s="19">
        <f t="shared" si="165"/>
        <v>0.37681003394094825</v>
      </c>
      <c r="AI238" s="19">
        <f t="shared" si="165"/>
        <v>0.37681003394094825</v>
      </c>
      <c r="AJ238" s="19">
        <f t="shared" si="165"/>
        <v>0.37681003394094825</v>
      </c>
      <c r="AK238" s="19">
        <f t="shared" si="165"/>
        <v>0.37681003394094825</v>
      </c>
      <c r="AL238" s="19">
        <f t="shared" si="165"/>
        <v>0.37681003394094825</v>
      </c>
      <c r="AM238" s="19">
        <f t="shared" si="165"/>
        <v>0.37681003394094825</v>
      </c>
      <c r="AN238" s="19">
        <f t="shared" si="165"/>
        <v>0.37681003394094825</v>
      </c>
      <c r="AO238" s="19">
        <f t="shared" si="165"/>
        <v>0.37681003394094825</v>
      </c>
      <c r="AP238" s="19">
        <f t="shared" si="165"/>
        <v>0.37681003394094825</v>
      </c>
      <c r="AQ238" s="19">
        <f t="shared" si="165"/>
        <v>0.37681003394094825</v>
      </c>
      <c r="AR238" s="19">
        <f t="shared" si="165"/>
        <v>0.37681003394094825</v>
      </c>
      <c r="AS238" s="19">
        <f t="shared" si="165"/>
        <v>0.37681003394094825</v>
      </c>
      <c r="AT238" s="19">
        <f t="shared" si="165"/>
        <v>0.37681003394094825</v>
      </c>
      <c r="AU238" s="19">
        <f t="shared" si="165"/>
        <v>0.37681003394094825</v>
      </c>
      <c r="AV238" s="19">
        <f t="shared" si="165"/>
        <v>0.37681003394094825</v>
      </c>
      <c r="AW238" s="19">
        <f t="shared" si="165"/>
        <v>0.37681003394094825</v>
      </c>
      <c r="AX238" s="19">
        <f t="shared" si="157"/>
        <v>0.37681003394094825</v>
      </c>
      <c r="AY238" s="19">
        <f t="shared" si="157"/>
        <v>0.37681003394094825</v>
      </c>
      <c r="AZ238" s="19">
        <f t="shared" si="157"/>
        <v>0.37681003394094825</v>
      </c>
      <c r="BA238" s="19">
        <f t="shared" si="157"/>
        <v>0.37681003394094825</v>
      </c>
      <c r="BB238" s="19">
        <f t="shared" si="157"/>
        <v>0.37681003394094825</v>
      </c>
      <c r="BC238" s="19">
        <f t="shared" si="157"/>
        <v>0.37681003394094825</v>
      </c>
      <c r="BD238" s="19">
        <f t="shared" si="157"/>
        <v>0.37681003394094825</v>
      </c>
      <c r="BE238" s="19">
        <f t="shared" si="157"/>
        <v>0.37681003394094825</v>
      </c>
      <c r="BF238" s="19">
        <f t="shared" si="157"/>
        <v>0.37681003394094825</v>
      </c>
      <c r="BG238" s="19">
        <f t="shared" si="157"/>
        <v>0.37681003394094825</v>
      </c>
      <c r="BH238" s="19">
        <f t="shared" si="157"/>
        <v>0.37681003394094825</v>
      </c>
      <c r="BI238" s="19">
        <f t="shared" si="157"/>
        <v>0.37681003394094825</v>
      </c>
      <c r="BJ238" s="19">
        <f t="shared" si="157"/>
        <v>0.37681003394094825</v>
      </c>
      <c r="BK238" s="19">
        <f t="shared" si="157"/>
        <v>0.37681003394094825</v>
      </c>
      <c r="BL238" s="19">
        <f t="shared" si="157"/>
        <v>0.37681003394094825</v>
      </c>
      <c r="BM238" s="19">
        <f t="shared" si="157"/>
        <v>0.37681003394094825</v>
      </c>
      <c r="BN238" s="19">
        <f t="shared" si="158"/>
        <v>0.37681003394094825</v>
      </c>
      <c r="BO238" s="19">
        <f t="shared" si="158"/>
        <v>0.37681003394094825</v>
      </c>
      <c r="BP238" s="19">
        <f t="shared" si="158"/>
        <v>0.37681003394094825</v>
      </c>
      <c r="BQ238" s="19">
        <f t="shared" si="158"/>
        <v>0.37681003394094825</v>
      </c>
      <c r="BR238" s="19">
        <f t="shared" si="158"/>
        <v>0.37681003394094825</v>
      </c>
      <c r="BS238" s="19">
        <f t="shared" si="158"/>
        <v>0.37681003394094825</v>
      </c>
      <c r="BT238" s="19">
        <f t="shared" si="158"/>
        <v>0.37681003394094825</v>
      </c>
      <c r="BU238" s="19">
        <f t="shared" si="158"/>
        <v>0.37681003394094825</v>
      </c>
      <c r="BV238" s="19">
        <f t="shared" si="158"/>
        <v>0.37681003394094825</v>
      </c>
      <c r="BW238" s="19">
        <f t="shared" si="158"/>
        <v>0.37681003394094825</v>
      </c>
      <c r="BX238" s="19">
        <f t="shared" si="158"/>
        <v>0.37681003394094825</v>
      </c>
      <c r="BY238" s="19">
        <f t="shared" si="158"/>
        <v>0.37681003394094825</v>
      </c>
      <c r="BZ238" s="19">
        <f t="shared" si="158"/>
        <v>0.37681003394094825</v>
      </c>
      <c r="CA238" s="19">
        <f t="shared" si="158"/>
        <v>0.37681003394094825</v>
      </c>
      <c r="CB238" s="19">
        <f t="shared" si="158"/>
        <v>0.37681003394094825</v>
      </c>
      <c r="CC238" s="19">
        <f t="shared" si="158"/>
        <v>0.37681003394094825</v>
      </c>
      <c r="CD238" s="19">
        <f t="shared" si="159"/>
        <v>0.37681003394094825</v>
      </c>
      <c r="CE238" s="19">
        <f t="shared" si="159"/>
        <v>0.37681003394094825</v>
      </c>
      <c r="CF238" s="19">
        <f t="shared" si="159"/>
        <v>0.37681003394094825</v>
      </c>
      <c r="CG238" s="19">
        <f t="shared" si="159"/>
        <v>0.37681003394094825</v>
      </c>
      <c r="CH238" s="19">
        <f t="shared" si="159"/>
        <v>0.37681003394094825</v>
      </c>
      <c r="CI238" s="19">
        <f t="shared" si="159"/>
        <v>0.37681003394094825</v>
      </c>
      <c r="CJ238" s="19">
        <f t="shared" si="159"/>
        <v>0.37681003394094825</v>
      </c>
      <c r="CK238" s="19">
        <f t="shared" si="159"/>
        <v>0.37681003394094825</v>
      </c>
      <c r="CL238" s="19">
        <f t="shared" si="159"/>
        <v>0.37681003394094825</v>
      </c>
      <c r="CM238" s="19">
        <f t="shared" si="159"/>
        <v>0.37681003394094825</v>
      </c>
      <c r="CN238" s="19">
        <f t="shared" si="159"/>
        <v>0.37681003394094825</v>
      </c>
      <c r="CO238" s="19">
        <f t="shared" si="159"/>
        <v>0.37681003394094825</v>
      </c>
      <c r="CP238" s="19">
        <f t="shared" si="159"/>
        <v>0.37681003394094825</v>
      </c>
      <c r="CQ238" s="19">
        <f t="shared" si="159"/>
        <v>0.37681003394094825</v>
      </c>
      <c r="CR238" s="19">
        <f t="shared" si="159"/>
        <v>0.37681003394094825</v>
      </c>
      <c r="CS238" s="19">
        <f t="shared" si="159"/>
        <v>0.37681003394094825</v>
      </c>
      <c r="CT238" s="19">
        <f t="shared" si="160"/>
        <v>0.37681003394094825</v>
      </c>
      <c r="CU238" s="19">
        <f t="shared" si="160"/>
        <v>0.37681003394094825</v>
      </c>
      <c r="CV238" s="19">
        <f t="shared" si="160"/>
        <v>0.37681003394094825</v>
      </c>
      <c r="CW238" s="19">
        <f t="shared" si="160"/>
        <v>0.37681003394094825</v>
      </c>
      <c r="CX238" s="19">
        <f t="shared" si="160"/>
        <v>0.37681003394094825</v>
      </c>
      <c r="CY238" s="19">
        <f t="shared" si="160"/>
        <v>0.37681003394094825</v>
      </c>
    </row>
    <row r="239" spans="1:103" ht="13.5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62"/>
        <v>1.1711545194676649</v>
      </c>
      <c r="J239" s="19">
        <f t="shared" si="162"/>
        <v>1.1379812268741554</v>
      </c>
      <c r="K239" s="19">
        <f t="shared" si="162"/>
        <v>1.1048079342806458</v>
      </c>
      <c r="L239" s="19">
        <f t="shared" si="162"/>
        <v>1.0716346416871363</v>
      </c>
      <c r="M239" s="75">
        <f>[3]Rates2010!I314</f>
        <v>1.0384613490936265</v>
      </c>
      <c r="N239" s="19">
        <f t="shared" si="163"/>
        <v>1.0308980170930044</v>
      </c>
      <c r="O239" s="19">
        <f t="shared" si="163"/>
        <v>1.0233346850923823</v>
      </c>
      <c r="P239" s="19">
        <f t="shared" si="163"/>
        <v>1.0157713530917603</v>
      </c>
      <c r="Q239" s="19">
        <f t="shared" si="163"/>
        <v>1.0082080210911382</v>
      </c>
      <c r="R239" s="19">
        <f t="shared" si="163"/>
        <v>1.0006446890905161</v>
      </c>
      <c r="S239" s="19">
        <f t="shared" si="163"/>
        <v>0.99308135708989398</v>
      </c>
      <c r="T239" s="19">
        <f t="shared" si="163"/>
        <v>0.98551802508927189</v>
      </c>
      <c r="U239" s="19">
        <f t="shared" si="163"/>
        <v>0.9779546930886498</v>
      </c>
      <c r="V239" s="19">
        <f t="shared" si="163"/>
        <v>0.9703913610880277</v>
      </c>
      <c r="W239" s="75">
        <f>[3]Rates2020!I314</f>
        <v>0.96282802908740595</v>
      </c>
      <c r="X239" s="19">
        <f t="shared" si="164"/>
        <v>0.95746462976737534</v>
      </c>
      <c r="Y239" s="19">
        <f t="shared" si="164"/>
        <v>0.95210123044734474</v>
      </c>
      <c r="Z239" s="19">
        <f t="shared" si="164"/>
        <v>0.94673783112731413</v>
      </c>
      <c r="AA239" s="19">
        <f t="shared" si="164"/>
        <v>0.94137443180728353</v>
      </c>
      <c r="AB239" s="19">
        <f t="shared" si="164"/>
        <v>0.93601103248725293</v>
      </c>
      <c r="AC239" s="19">
        <f t="shared" si="164"/>
        <v>0.93064763316722232</v>
      </c>
      <c r="AD239" s="19">
        <f t="shared" si="164"/>
        <v>0.92528423384719172</v>
      </c>
      <c r="AE239" s="19">
        <f t="shared" si="164"/>
        <v>0.91992083452716111</v>
      </c>
      <c r="AF239" s="19">
        <f t="shared" si="164"/>
        <v>0.91455743520713051</v>
      </c>
      <c r="AG239" s="75">
        <f>[3]Rates2030!I314</f>
        <v>0.90919403588709968</v>
      </c>
      <c r="AH239" s="19">
        <f t="shared" si="165"/>
        <v>0.90919403588709968</v>
      </c>
      <c r="AI239" s="19">
        <f t="shared" si="165"/>
        <v>0.90919403588709968</v>
      </c>
      <c r="AJ239" s="19">
        <f t="shared" si="165"/>
        <v>0.90919403588709968</v>
      </c>
      <c r="AK239" s="19">
        <f t="shared" si="165"/>
        <v>0.90919403588709968</v>
      </c>
      <c r="AL239" s="19">
        <f t="shared" si="165"/>
        <v>0.90919403588709968</v>
      </c>
      <c r="AM239" s="19">
        <f t="shared" si="165"/>
        <v>0.90919403588709968</v>
      </c>
      <c r="AN239" s="19">
        <f t="shared" si="165"/>
        <v>0.90919403588709968</v>
      </c>
      <c r="AO239" s="19">
        <f t="shared" si="165"/>
        <v>0.90919403588709968</v>
      </c>
      <c r="AP239" s="19">
        <f t="shared" si="165"/>
        <v>0.90919403588709968</v>
      </c>
      <c r="AQ239" s="19">
        <f t="shared" si="165"/>
        <v>0.90919403588709968</v>
      </c>
      <c r="AR239" s="19">
        <f t="shared" si="165"/>
        <v>0.90919403588709968</v>
      </c>
      <c r="AS239" s="19">
        <f t="shared" si="165"/>
        <v>0.90919403588709968</v>
      </c>
      <c r="AT239" s="19">
        <f t="shared" si="165"/>
        <v>0.90919403588709968</v>
      </c>
      <c r="AU239" s="19">
        <f t="shared" si="165"/>
        <v>0.90919403588709968</v>
      </c>
      <c r="AV239" s="19">
        <f t="shared" si="165"/>
        <v>0.90919403588709968</v>
      </c>
      <c r="AW239" s="19">
        <f t="shared" si="165"/>
        <v>0.90919403588709968</v>
      </c>
      <c r="AX239" s="19">
        <f t="shared" si="157"/>
        <v>0.90919403588709968</v>
      </c>
      <c r="AY239" s="19">
        <f t="shared" si="157"/>
        <v>0.90919403588709968</v>
      </c>
      <c r="AZ239" s="19">
        <f t="shared" si="157"/>
        <v>0.90919403588709968</v>
      </c>
      <c r="BA239" s="19">
        <f t="shared" si="157"/>
        <v>0.90919403588709968</v>
      </c>
      <c r="BB239" s="19">
        <f t="shared" si="157"/>
        <v>0.90919403588709968</v>
      </c>
      <c r="BC239" s="19">
        <f t="shared" si="157"/>
        <v>0.90919403588709968</v>
      </c>
      <c r="BD239" s="19">
        <f t="shared" si="157"/>
        <v>0.90919403588709968</v>
      </c>
      <c r="BE239" s="19">
        <f t="shared" si="157"/>
        <v>0.90919403588709968</v>
      </c>
      <c r="BF239" s="19">
        <f t="shared" si="157"/>
        <v>0.90919403588709968</v>
      </c>
      <c r="BG239" s="19">
        <f t="shared" si="157"/>
        <v>0.90919403588709968</v>
      </c>
      <c r="BH239" s="19">
        <f t="shared" si="157"/>
        <v>0.90919403588709968</v>
      </c>
      <c r="BI239" s="19">
        <f t="shared" si="157"/>
        <v>0.90919403588709968</v>
      </c>
      <c r="BJ239" s="19">
        <f t="shared" si="157"/>
        <v>0.90919403588709968</v>
      </c>
      <c r="BK239" s="19">
        <f t="shared" si="157"/>
        <v>0.90919403588709968</v>
      </c>
      <c r="BL239" s="19">
        <f t="shared" si="157"/>
        <v>0.90919403588709968</v>
      </c>
      <c r="BM239" s="19">
        <f t="shared" si="157"/>
        <v>0.90919403588709968</v>
      </c>
      <c r="BN239" s="19">
        <f t="shared" si="158"/>
        <v>0.90919403588709968</v>
      </c>
      <c r="BO239" s="19">
        <f t="shared" si="158"/>
        <v>0.90919403588709968</v>
      </c>
      <c r="BP239" s="19">
        <f t="shared" si="158"/>
        <v>0.90919403588709968</v>
      </c>
      <c r="BQ239" s="19">
        <f t="shared" si="158"/>
        <v>0.90919403588709968</v>
      </c>
      <c r="BR239" s="19">
        <f t="shared" si="158"/>
        <v>0.90919403588709968</v>
      </c>
      <c r="BS239" s="19">
        <f t="shared" si="158"/>
        <v>0.90919403588709968</v>
      </c>
      <c r="BT239" s="19">
        <f t="shared" si="158"/>
        <v>0.90919403588709968</v>
      </c>
      <c r="BU239" s="19">
        <f t="shared" si="158"/>
        <v>0.90919403588709968</v>
      </c>
      <c r="BV239" s="19">
        <f t="shared" si="158"/>
        <v>0.90919403588709968</v>
      </c>
      <c r="BW239" s="19">
        <f t="shared" si="158"/>
        <v>0.90919403588709968</v>
      </c>
      <c r="BX239" s="19">
        <f t="shared" si="158"/>
        <v>0.90919403588709968</v>
      </c>
      <c r="BY239" s="19">
        <f t="shared" si="158"/>
        <v>0.90919403588709968</v>
      </c>
      <c r="BZ239" s="19">
        <f t="shared" si="158"/>
        <v>0.90919403588709968</v>
      </c>
      <c r="CA239" s="19">
        <f t="shared" si="158"/>
        <v>0.90919403588709968</v>
      </c>
      <c r="CB239" s="19">
        <f t="shared" si="158"/>
        <v>0.90919403588709968</v>
      </c>
      <c r="CC239" s="19">
        <f t="shared" si="158"/>
        <v>0.90919403588709968</v>
      </c>
      <c r="CD239" s="19">
        <f t="shared" si="159"/>
        <v>0.90919403588709968</v>
      </c>
      <c r="CE239" s="19">
        <f t="shared" si="159"/>
        <v>0.90919403588709968</v>
      </c>
      <c r="CF239" s="19">
        <f t="shared" si="159"/>
        <v>0.90919403588709968</v>
      </c>
      <c r="CG239" s="19">
        <f t="shared" si="159"/>
        <v>0.90919403588709968</v>
      </c>
      <c r="CH239" s="19">
        <f t="shared" si="159"/>
        <v>0.90919403588709968</v>
      </c>
      <c r="CI239" s="19">
        <f t="shared" si="159"/>
        <v>0.90919403588709968</v>
      </c>
      <c r="CJ239" s="19">
        <f t="shared" si="159"/>
        <v>0.90919403588709968</v>
      </c>
      <c r="CK239" s="19">
        <f t="shared" si="159"/>
        <v>0.90919403588709968</v>
      </c>
      <c r="CL239" s="19">
        <f t="shared" si="159"/>
        <v>0.90919403588709968</v>
      </c>
      <c r="CM239" s="19">
        <f t="shared" si="159"/>
        <v>0.90919403588709968</v>
      </c>
      <c r="CN239" s="19">
        <f t="shared" si="159"/>
        <v>0.90919403588709968</v>
      </c>
      <c r="CO239" s="19">
        <f t="shared" si="159"/>
        <v>0.90919403588709968</v>
      </c>
      <c r="CP239" s="19">
        <f t="shared" si="159"/>
        <v>0.90919403588709968</v>
      </c>
      <c r="CQ239" s="19">
        <f t="shared" si="159"/>
        <v>0.90919403588709968</v>
      </c>
      <c r="CR239" s="19">
        <f t="shared" si="159"/>
        <v>0.90919403588709968</v>
      </c>
      <c r="CS239" s="19">
        <f t="shared" si="159"/>
        <v>0.90919403588709968</v>
      </c>
      <c r="CT239" s="19">
        <f t="shared" si="160"/>
        <v>0.90919403588709968</v>
      </c>
      <c r="CU239" s="19">
        <f t="shared" si="160"/>
        <v>0.90919403588709968</v>
      </c>
      <c r="CV239" s="19">
        <f t="shared" si="160"/>
        <v>0.90919403588709968</v>
      </c>
      <c r="CW239" s="19">
        <f t="shared" si="160"/>
        <v>0.90919403588709968</v>
      </c>
      <c r="CX239" s="19">
        <f t="shared" si="160"/>
        <v>0.90919403588709968</v>
      </c>
      <c r="CY239" s="19">
        <f t="shared" si="160"/>
        <v>0.90919403588709968</v>
      </c>
    </row>
    <row r="240" spans="1:103" ht="13.5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62"/>
        <v>0.38825758991420534</v>
      </c>
      <c r="J240" s="19">
        <f t="shared" si="162"/>
        <v>0.38590629626375872</v>
      </c>
      <c r="K240" s="19">
        <f t="shared" si="162"/>
        <v>0.3835550026133121</v>
      </c>
      <c r="L240" s="19">
        <f t="shared" si="162"/>
        <v>0.38120370896286548</v>
      </c>
      <c r="M240" s="75">
        <f>[3]Rates2010!L309</f>
        <v>0.37885241531241892</v>
      </c>
      <c r="N240" s="19">
        <f t="shared" si="163"/>
        <v>0.37441419156477523</v>
      </c>
      <c r="O240" s="19">
        <f t="shared" si="163"/>
        <v>0.36997596781713155</v>
      </c>
      <c r="P240" s="19">
        <f t="shared" si="163"/>
        <v>0.36553774406948786</v>
      </c>
      <c r="Q240" s="19">
        <f t="shared" si="163"/>
        <v>0.36109952032184417</v>
      </c>
      <c r="R240" s="19">
        <f t="shared" si="163"/>
        <v>0.35666129657420048</v>
      </c>
      <c r="S240" s="19">
        <f t="shared" si="163"/>
        <v>0.35222307282655679</v>
      </c>
      <c r="T240" s="19">
        <f t="shared" si="163"/>
        <v>0.34778484907891311</v>
      </c>
      <c r="U240" s="19">
        <f t="shared" si="163"/>
        <v>0.34334662533126942</v>
      </c>
      <c r="V240" s="19">
        <f t="shared" si="163"/>
        <v>0.33890840158362573</v>
      </c>
      <c r="W240" s="75">
        <f>[3]Rates2020!L309</f>
        <v>0.33447017783598215</v>
      </c>
      <c r="X240" s="19">
        <f t="shared" si="164"/>
        <v>0.32993920707258168</v>
      </c>
      <c r="Y240" s="19">
        <f t="shared" si="164"/>
        <v>0.3254082363091812</v>
      </c>
      <c r="Z240" s="19">
        <f t="shared" si="164"/>
        <v>0.32087726554578072</v>
      </c>
      <c r="AA240" s="19">
        <f t="shared" si="164"/>
        <v>0.31634629478238024</v>
      </c>
      <c r="AB240" s="19">
        <f t="shared" si="164"/>
        <v>0.31181532401897977</v>
      </c>
      <c r="AC240" s="19">
        <f t="shared" si="164"/>
        <v>0.30728435325557929</v>
      </c>
      <c r="AD240" s="19">
        <f t="shared" si="164"/>
        <v>0.30275338249217881</v>
      </c>
      <c r="AE240" s="19">
        <f t="shared" si="164"/>
        <v>0.29822241172877834</v>
      </c>
      <c r="AF240" s="19">
        <f t="shared" si="164"/>
        <v>0.29369144096537786</v>
      </c>
      <c r="AG240" s="75">
        <f>[3]Rates2030!L309</f>
        <v>0.28916047020197727</v>
      </c>
      <c r="AH240" s="19">
        <f t="shared" si="165"/>
        <v>0.28916047020197727</v>
      </c>
      <c r="AI240" s="19">
        <f t="shared" si="165"/>
        <v>0.28916047020197727</v>
      </c>
      <c r="AJ240" s="19">
        <f t="shared" si="165"/>
        <v>0.28916047020197727</v>
      </c>
      <c r="AK240" s="19">
        <f t="shared" si="165"/>
        <v>0.28916047020197727</v>
      </c>
      <c r="AL240" s="19">
        <f t="shared" si="165"/>
        <v>0.28916047020197727</v>
      </c>
      <c r="AM240" s="19">
        <f t="shared" si="165"/>
        <v>0.28916047020197727</v>
      </c>
      <c r="AN240" s="19">
        <f t="shared" si="165"/>
        <v>0.28916047020197727</v>
      </c>
      <c r="AO240" s="19">
        <f t="shared" si="165"/>
        <v>0.28916047020197727</v>
      </c>
      <c r="AP240" s="19">
        <f t="shared" si="165"/>
        <v>0.28916047020197727</v>
      </c>
      <c r="AQ240" s="19">
        <f t="shared" si="165"/>
        <v>0.28916047020197727</v>
      </c>
      <c r="AR240" s="19">
        <f t="shared" si="165"/>
        <v>0.28916047020197727</v>
      </c>
      <c r="AS240" s="19">
        <f t="shared" si="165"/>
        <v>0.28916047020197727</v>
      </c>
      <c r="AT240" s="19">
        <f t="shared" si="165"/>
        <v>0.28916047020197727</v>
      </c>
      <c r="AU240" s="19">
        <f t="shared" si="165"/>
        <v>0.28916047020197727</v>
      </c>
      <c r="AV240" s="19">
        <f t="shared" si="165"/>
        <v>0.28916047020197727</v>
      </c>
      <c r="AW240" s="19">
        <f t="shared" si="165"/>
        <v>0.28916047020197727</v>
      </c>
      <c r="AX240" s="19">
        <f t="shared" si="157"/>
        <v>0.28916047020197727</v>
      </c>
      <c r="AY240" s="19">
        <f t="shared" si="157"/>
        <v>0.28916047020197727</v>
      </c>
      <c r="AZ240" s="19">
        <f t="shared" si="157"/>
        <v>0.28916047020197727</v>
      </c>
      <c r="BA240" s="19">
        <f t="shared" si="157"/>
        <v>0.28916047020197727</v>
      </c>
      <c r="BB240" s="19">
        <f t="shared" si="157"/>
        <v>0.28916047020197727</v>
      </c>
      <c r="BC240" s="19">
        <f t="shared" si="157"/>
        <v>0.28916047020197727</v>
      </c>
      <c r="BD240" s="19">
        <f t="shared" si="157"/>
        <v>0.28916047020197727</v>
      </c>
      <c r="BE240" s="19">
        <f t="shared" si="157"/>
        <v>0.28916047020197727</v>
      </c>
      <c r="BF240" s="19">
        <f t="shared" si="157"/>
        <v>0.28916047020197727</v>
      </c>
      <c r="BG240" s="19">
        <f t="shared" si="157"/>
        <v>0.28916047020197727</v>
      </c>
      <c r="BH240" s="19">
        <f t="shared" si="157"/>
        <v>0.28916047020197727</v>
      </c>
      <c r="BI240" s="19">
        <f t="shared" si="157"/>
        <v>0.28916047020197727</v>
      </c>
      <c r="BJ240" s="19">
        <f t="shared" si="157"/>
        <v>0.28916047020197727</v>
      </c>
      <c r="BK240" s="19">
        <f t="shared" si="157"/>
        <v>0.28916047020197727</v>
      </c>
      <c r="BL240" s="19">
        <f t="shared" si="157"/>
        <v>0.28916047020197727</v>
      </c>
      <c r="BM240" s="19">
        <f t="shared" si="157"/>
        <v>0.28916047020197727</v>
      </c>
      <c r="BN240" s="19">
        <f t="shared" si="158"/>
        <v>0.28916047020197727</v>
      </c>
      <c r="BO240" s="19">
        <f t="shared" si="158"/>
        <v>0.28916047020197727</v>
      </c>
      <c r="BP240" s="19">
        <f t="shared" si="158"/>
        <v>0.28916047020197727</v>
      </c>
      <c r="BQ240" s="19">
        <f t="shared" si="158"/>
        <v>0.28916047020197727</v>
      </c>
      <c r="BR240" s="19">
        <f t="shared" si="158"/>
        <v>0.28916047020197727</v>
      </c>
      <c r="BS240" s="19">
        <f t="shared" si="158"/>
        <v>0.28916047020197727</v>
      </c>
      <c r="BT240" s="19">
        <f t="shared" si="158"/>
        <v>0.28916047020197727</v>
      </c>
      <c r="BU240" s="19">
        <f t="shared" si="158"/>
        <v>0.28916047020197727</v>
      </c>
      <c r="BV240" s="19">
        <f t="shared" si="158"/>
        <v>0.28916047020197727</v>
      </c>
      <c r="BW240" s="19">
        <f t="shared" si="158"/>
        <v>0.28916047020197727</v>
      </c>
      <c r="BX240" s="19">
        <f t="shared" si="158"/>
        <v>0.28916047020197727</v>
      </c>
      <c r="BY240" s="19">
        <f t="shared" si="158"/>
        <v>0.28916047020197727</v>
      </c>
      <c r="BZ240" s="19">
        <f t="shared" si="158"/>
        <v>0.28916047020197727</v>
      </c>
      <c r="CA240" s="19">
        <f t="shared" si="158"/>
        <v>0.28916047020197727</v>
      </c>
      <c r="CB240" s="19">
        <f t="shared" si="158"/>
        <v>0.28916047020197727</v>
      </c>
      <c r="CC240" s="19">
        <f t="shared" si="158"/>
        <v>0.28916047020197727</v>
      </c>
      <c r="CD240" s="19">
        <f t="shared" si="159"/>
        <v>0.28916047020197727</v>
      </c>
      <c r="CE240" s="19">
        <f t="shared" si="159"/>
        <v>0.28916047020197727</v>
      </c>
      <c r="CF240" s="19">
        <f t="shared" si="159"/>
        <v>0.28916047020197727</v>
      </c>
      <c r="CG240" s="19">
        <f t="shared" si="159"/>
        <v>0.28916047020197727</v>
      </c>
      <c r="CH240" s="19">
        <f t="shared" si="159"/>
        <v>0.28916047020197727</v>
      </c>
      <c r="CI240" s="19">
        <f t="shared" si="159"/>
        <v>0.28916047020197727</v>
      </c>
      <c r="CJ240" s="19">
        <f t="shared" si="159"/>
        <v>0.28916047020197727</v>
      </c>
      <c r="CK240" s="19">
        <f t="shared" si="159"/>
        <v>0.28916047020197727</v>
      </c>
      <c r="CL240" s="19">
        <f t="shared" si="159"/>
        <v>0.28916047020197727</v>
      </c>
      <c r="CM240" s="19">
        <f t="shared" si="159"/>
        <v>0.28916047020197727</v>
      </c>
      <c r="CN240" s="19">
        <f t="shared" si="159"/>
        <v>0.28916047020197727</v>
      </c>
      <c r="CO240" s="19">
        <f t="shared" si="159"/>
        <v>0.28916047020197727</v>
      </c>
      <c r="CP240" s="19">
        <f t="shared" si="159"/>
        <v>0.28916047020197727</v>
      </c>
      <c r="CQ240" s="19">
        <f t="shared" si="159"/>
        <v>0.28916047020197727</v>
      </c>
      <c r="CR240" s="19">
        <f t="shared" si="159"/>
        <v>0.28916047020197727</v>
      </c>
      <c r="CS240" s="19">
        <f t="shared" si="159"/>
        <v>0.28916047020197727</v>
      </c>
      <c r="CT240" s="19">
        <f t="shared" si="160"/>
        <v>0.28916047020197727</v>
      </c>
      <c r="CU240" s="19">
        <f t="shared" si="160"/>
        <v>0.28916047020197727</v>
      </c>
      <c r="CV240" s="19">
        <f t="shared" si="160"/>
        <v>0.28916047020197727</v>
      </c>
      <c r="CW240" s="19">
        <f t="shared" si="160"/>
        <v>0.28916047020197727</v>
      </c>
      <c r="CX240" s="19">
        <f t="shared" si="160"/>
        <v>0.28916047020197727</v>
      </c>
      <c r="CY240" s="19">
        <f t="shared" si="160"/>
        <v>0.28916047020197727</v>
      </c>
    </row>
    <row r="241" spans="1:103" ht="13.5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62"/>
        <v>0.86987604377762384</v>
      </c>
      <c r="J241" s="19">
        <f t="shared" si="162"/>
        <v>0.84320226226846995</v>
      </c>
      <c r="K241" s="19">
        <f t="shared" si="162"/>
        <v>0.81652848075931606</v>
      </c>
      <c r="L241" s="19">
        <f t="shared" si="162"/>
        <v>0.78985469925016216</v>
      </c>
      <c r="M241" s="75">
        <f>[3]Rates2010!L314</f>
        <v>0.76318091774100849</v>
      </c>
      <c r="N241" s="19">
        <f t="shared" si="163"/>
        <v>0.75443920462874503</v>
      </c>
      <c r="O241" s="19">
        <f t="shared" si="163"/>
        <v>0.74569749151648157</v>
      </c>
      <c r="P241" s="19">
        <f t="shared" si="163"/>
        <v>0.73695577840421811</v>
      </c>
      <c r="Q241" s="19">
        <f t="shared" si="163"/>
        <v>0.72821406529195465</v>
      </c>
      <c r="R241" s="19">
        <f t="shared" si="163"/>
        <v>0.71947235217969119</v>
      </c>
      <c r="S241" s="19">
        <f t="shared" si="163"/>
        <v>0.71073063906742773</v>
      </c>
      <c r="T241" s="19">
        <f t="shared" si="163"/>
        <v>0.70198892595516427</v>
      </c>
      <c r="U241" s="19">
        <f t="shared" si="163"/>
        <v>0.69324721284290081</v>
      </c>
      <c r="V241" s="19">
        <f t="shared" si="163"/>
        <v>0.68450549973063735</v>
      </c>
      <c r="W241" s="75">
        <f>[3]Rates2020!L314</f>
        <v>0.67576378661837411</v>
      </c>
      <c r="X241" s="19">
        <f t="shared" si="164"/>
        <v>0.66963167684761082</v>
      </c>
      <c r="Y241" s="19">
        <f t="shared" si="164"/>
        <v>0.66349956707684754</v>
      </c>
      <c r="Z241" s="19">
        <f t="shared" si="164"/>
        <v>0.65736745730608426</v>
      </c>
      <c r="AA241" s="19">
        <f t="shared" si="164"/>
        <v>0.65123534753532097</v>
      </c>
      <c r="AB241" s="19">
        <f t="shared" si="164"/>
        <v>0.64510323776455769</v>
      </c>
      <c r="AC241" s="19">
        <f t="shared" si="164"/>
        <v>0.63897112799379441</v>
      </c>
      <c r="AD241" s="19">
        <f t="shared" si="164"/>
        <v>0.63283901822303112</v>
      </c>
      <c r="AE241" s="19">
        <f t="shared" si="164"/>
        <v>0.62670690845226784</v>
      </c>
      <c r="AF241" s="19">
        <f t="shared" si="164"/>
        <v>0.62057479868150456</v>
      </c>
      <c r="AG241" s="75">
        <f>[3]Rates2030!L314</f>
        <v>0.61444268891074139</v>
      </c>
      <c r="AH241" s="19">
        <f t="shared" si="165"/>
        <v>0.61444268891074139</v>
      </c>
      <c r="AI241" s="19">
        <f t="shared" si="165"/>
        <v>0.61444268891074139</v>
      </c>
      <c r="AJ241" s="19">
        <f t="shared" si="165"/>
        <v>0.61444268891074139</v>
      </c>
      <c r="AK241" s="19">
        <f t="shared" si="165"/>
        <v>0.61444268891074139</v>
      </c>
      <c r="AL241" s="19">
        <f t="shared" si="165"/>
        <v>0.61444268891074139</v>
      </c>
      <c r="AM241" s="19">
        <f t="shared" si="165"/>
        <v>0.61444268891074139</v>
      </c>
      <c r="AN241" s="19">
        <f t="shared" si="165"/>
        <v>0.61444268891074139</v>
      </c>
      <c r="AO241" s="19">
        <f t="shared" si="165"/>
        <v>0.61444268891074139</v>
      </c>
      <c r="AP241" s="19">
        <f t="shared" si="165"/>
        <v>0.61444268891074139</v>
      </c>
      <c r="AQ241" s="19">
        <f t="shared" si="165"/>
        <v>0.61444268891074139</v>
      </c>
      <c r="AR241" s="19">
        <f t="shared" si="165"/>
        <v>0.61444268891074139</v>
      </c>
      <c r="AS241" s="19">
        <f t="shared" si="165"/>
        <v>0.61444268891074139</v>
      </c>
      <c r="AT241" s="19">
        <f t="shared" si="165"/>
        <v>0.61444268891074139</v>
      </c>
      <c r="AU241" s="19">
        <f t="shared" si="165"/>
        <v>0.61444268891074139</v>
      </c>
      <c r="AV241" s="19">
        <f t="shared" si="165"/>
        <v>0.61444268891074139</v>
      </c>
      <c r="AW241" s="19">
        <f t="shared" si="165"/>
        <v>0.61444268891074139</v>
      </c>
      <c r="AX241" s="19">
        <f t="shared" si="157"/>
        <v>0.61444268891074139</v>
      </c>
      <c r="AY241" s="19">
        <f t="shared" si="157"/>
        <v>0.61444268891074139</v>
      </c>
      <c r="AZ241" s="19">
        <f t="shared" si="157"/>
        <v>0.61444268891074139</v>
      </c>
      <c r="BA241" s="19">
        <f t="shared" si="157"/>
        <v>0.61444268891074139</v>
      </c>
      <c r="BB241" s="19">
        <f t="shared" si="157"/>
        <v>0.61444268891074139</v>
      </c>
      <c r="BC241" s="19">
        <f t="shared" si="157"/>
        <v>0.61444268891074139</v>
      </c>
      <c r="BD241" s="19">
        <f t="shared" si="157"/>
        <v>0.61444268891074139</v>
      </c>
      <c r="BE241" s="19">
        <f t="shared" si="157"/>
        <v>0.61444268891074139</v>
      </c>
      <c r="BF241" s="19">
        <f t="shared" si="157"/>
        <v>0.61444268891074139</v>
      </c>
      <c r="BG241" s="19">
        <f t="shared" si="157"/>
        <v>0.61444268891074139</v>
      </c>
      <c r="BH241" s="19">
        <f t="shared" si="157"/>
        <v>0.61444268891074139</v>
      </c>
      <c r="BI241" s="19">
        <f t="shared" si="157"/>
        <v>0.61444268891074139</v>
      </c>
      <c r="BJ241" s="19">
        <f t="shared" si="157"/>
        <v>0.61444268891074139</v>
      </c>
      <c r="BK241" s="19">
        <f t="shared" si="157"/>
        <v>0.61444268891074139</v>
      </c>
      <c r="BL241" s="19">
        <f t="shared" si="157"/>
        <v>0.61444268891074139</v>
      </c>
      <c r="BM241" s="19">
        <f t="shared" si="157"/>
        <v>0.61444268891074139</v>
      </c>
      <c r="BN241" s="19">
        <f t="shared" si="158"/>
        <v>0.61444268891074139</v>
      </c>
      <c r="BO241" s="19">
        <f t="shared" si="158"/>
        <v>0.61444268891074139</v>
      </c>
      <c r="BP241" s="19">
        <f t="shared" si="158"/>
        <v>0.61444268891074139</v>
      </c>
      <c r="BQ241" s="19">
        <f t="shared" si="158"/>
        <v>0.61444268891074139</v>
      </c>
      <c r="BR241" s="19">
        <f t="shared" si="158"/>
        <v>0.61444268891074139</v>
      </c>
      <c r="BS241" s="19">
        <f t="shared" si="158"/>
        <v>0.61444268891074139</v>
      </c>
      <c r="BT241" s="19">
        <f t="shared" si="158"/>
        <v>0.61444268891074139</v>
      </c>
      <c r="BU241" s="19">
        <f t="shared" si="158"/>
        <v>0.61444268891074139</v>
      </c>
      <c r="BV241" s="19">
        <f t="shared" si="158"/>
        <v>0.61444268891074139</v>
      </c>
      <c r="BW241" s="19">
        <f t="shared" si="158"/>
        <v>0.61444268891074139</v>
      </c>
      <c r="BX241" s="19">
        <f t="shared" si="158"/>
        <v>0.61444268891074139</v>
      </c>
      <c r="BY241" s="19">
        <f t="shared" si="158"/>
        <v>0.61444268891074139</v>
      </c>
      <c r="BZ241" s="19">
        <f t="shared" si="158"/>
        <v>0.61444268891074139</v>
      </c>
      <c r="CA241" s="19">
        <f t="shared" si="158"/>
        <v>0.61444268891074139</v>
      </c>
      <c r="CB241" s="19">
        <f t="shared" si="158"/>
        <v>0.61444268891074139</v>
      </c>
      <c r="CC241" s="19">
        <f t="shared" si="158"/>
        <v>0.61444268891074139</v>
      </c>
      <c r="CD241" s="19">
        <f t="shared" si="159"/>
        <v>0.61444268891074139</v>
      </c>
      <c r="CE241" s="19">
        <f t="shared" si="159"/>
        <v>0.61444268891074139</v>
      </c>
      <c r="CF241" s="19">
        <f t="shared" si="159"/>
        <v>0.61444268891074139</v>
      </c>
      <c r="CG241" s="19">
        <f t="shared" si="159"/>
        <v>0.61444268891074139</v>
      </c>
      <c r="CH241" s="19">
        <f t="shared" si="159"/>
        <v>0.61444268891074139</v>
      </c>
      <c r="CI241" s="19">
        <f t="shared" si="159"/>
        <v>0.61444268891074139</v>
      </c>
      <c r="CJ241" s="19">
        <f t="shared" si="159"/>
        <v>0.61444268891074139</v>
      </c>
      <c r="CK241" s="19">
        <f t="shared" si="159"/>
        <v>0.61444268891074139</v>
      </c>
      <c r="CL241" s="19">
        <f t="shared" si="159"/>
        <v>0.61444268891074139</v>
      </c>
      <c r="CM241" s="19">
        <f t="shared" si="159"/>
        <v>0.61444268891074139</v>
      </c>
      <c r="CN241" s="19">
        <f t="shared" si="159"/>
        <v>0.61444268891074139</v>
      </c>
      <c r="CO241" s="19">
        <f t="shared" si="159"/>
        <v>0.61444268891074139</v>
      </c>
      <c r="CP241" s="19">
        <f t="shared" si="159"/>
        <v>0.61444268891074139</v>
      </c>
      <c r="CQ241" s="19">
        <f t="shared" si="159"/>
        <v>0.61444268891074139</v>
      </c>
      <c r="CR241" s="19">
        <f t="shared" si="159"/>
        <v>0.61444268891074139</v>
      </c>
      <c r="CS241" s="19">
        <f t="shared" si="159"/>
        <v>0.61444268891074139</v>
      </c>
      <c r="CT241" s="19">
        <f t="shared" si="160"/>
        <v>0.61444268891074139</v>
      </c>
      <c r="CU241" s="19">
        <f t="shared" si="160"/>
        <v>0.61444268891074139</v>
      </c>
      <c r="CV241" s="19">
        <f t="shared" si="160"/>
        <v>0.61444268891074139</v>
      </c>
      <c r="CW241" s="19">
        <f t="shared" si="160"/>
        <v>0.61444268891074139</v>
      </c>
      <c r="CX241" s="19">
        <f t="shared" si="160"/>
        <v>0.61444268891074139</v>
      </c>
      <c r="CY241" s="19">
        <f t="shared" si="160"/>
        <v>0.61444268891074139</v>
      </c>
    </row>
    <row r="242" spans="1:103" ht="13.5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62"/>
        <v>0.33585947802985305</v>
      </c>
      <c r="J242" s="19">
        <f t="shared" si="162"/>
        <v>0.33116281776554429</v>
      </c>
      <c r="K242" s="19">
        <f t="shared" si="162"/>
        <v>0.32646615750123553</v>
      </c>
      <c r="L242" s="19">
        <f t="shared" si="162"/>
        <v>0.32176949723692677</v>
      </c>
      <c r="M242" s="75">
        <f>[3]Rates2010!N309</f>
        <v>0.31707283697261807</v>
      </c>
      <c r="N242" s="19">
        <f t="shared" si="163"/>
        <v>0.31154628620460445</v>
      </c>
      <c r="O242" s="19">
        <f t="shared" si="163"/>
        <v>0.30601973543659083</v>
      </c>
      <c r="P242" s="19">
        <f t="shared" si="163"/>
        <v>0.30049318466857722</v>
      </c>
      <c r="Q242" s="19">
        <f t="shared" si="163"/>
        <v>0.2949666339005636</v>
      </c>
      <c r="R242" s="19">
        <f t="shared" si="163"/>
        <v>0.28944008313254999</v>
      </c>
      <c r="S242" s="19">
        <f t="shared" si="163"/>
        <v>0.28391353236453637</v>
      </c>
      <c r="T242" s="19">
        <f t="shared" si="163"/>
        <v>0.27838698159652275</v>
      </c>
      <c r="U242" s="19">
        <f t="shared" si="163"/>
        <v>0.27286043082850914</v>
      </c>
      <c r="V242" s="19">
        <f t="shared" si="163"/>
        <v>0.26733388006049552</v>
      </c>
      <c r="W242" s="75">
        <f>[3]Rates2020!N309</f>
        <v>0.26180732929248213</v>
      </c>
      <c r="X242" s="19">
        <f t="shared" si="164"/>
        <v>0.25860556380369237</v>
      </c>
      <c r="Y242" s="19">
        <f t="shared" si="164"/>
        <v>0.25540379831490262</v>
      </c>
      <c r="Z242" s="19">
        <f t="shared" si="164"/>
        <v>0.25220203282611287</v>
      </c>
      <c r="AA242" s="19">
        <f t="shared" si="164"/>
        <v>0.24900026733732311</v>
      </c>
      <c r="AB242" s="19">
        <f t="shared" si="164"/>
        <v>0.24579850184853336</v>
      </c>
      <c r="AC242" s="19">
        <f t="shared" si="164"/>
        <v>0.2425967363597436</v>
      </c>
      <c r="AD242" s="19">
        <f t="shared" si="164"/>
        <v>0.23939497087095385</v>
      </c>
      <c r="AE242" s="19">
        <f t="shared" si="164"/>
        <v>0.2361932053821641</v>
      </c>
      <c r="AF242" s="19">
        <f t="shared" si="164"/>
        <v>0.23299143989337434</v>
      </c>
      <c r="AG242" s="75">
        <f>[3]Rates2030!N309</f>
        <v>0.22978967440458445</v>
      </c>
      <c r="AH242" s="19">
        <f t="shared" si="165"/>
        <v>0.22978967440458445</v>
      </c>
      <c r="AI242" s="19">
        <f t="shared" si="165"/>
        <v>0.22978967440458445</v>
      </c>
      <c r="AJ242" s="19">
        <f t="shared" si="165"/>
        <v>0.22978967440458445</v>
      </c>
      <c r="AK242" s="19">
        <f t="shared" si="165"/>
        <v>0.22978967440458445</v>
      </c>
      <c r="AL242" s="19">
        <f t="shared" si="165"/>
        <v>0.22978967440458445</v>
      </c>
      <c r="AM242" s="19">
        <f t="shared" si="165"/>
        <v>0.22978967440458445</v>
      </c>
      <c r="AN242" s="19">
        <f t="shared" si="165"/>
        <v>0.22978967440458445</v>
      </c>
      <c r="AO242" s="19">
        <f t="shared" si="165"/>
        <v>0.22978967440458445</v>
      </c>
      <c r="AP242" s="19">
        <f t="shared" si="165"/>
        <v>0.22978967440458445</v>
      </c>
      <c r="AQ242" s="19">
        <f t="shared" si="165"/>
        <v>0.22978967440458445</v>
      </c>
      <c r="AR242" s="19">
        <f t="shared" si="165"/>
        <v>0.22978967440458445</v>
      </c>
      <c r="AS242" s="19">
        <f t="shared" si="165"/>
        <v>0.22978967440458445</v>
      </c>
      <c r="AT242" s="19">
        <f t="shared" si="165"/>
        <v>0.22978967440458445</v>
      </c>
      <c r="AU242" s="19">
        <f t="shared" si="165"/>
        <v>0.22978967440458445</v>
      </c>
      <c r="AV242" s="19">
        <f t="shared" si="165"/>
        <v>0.22978967440458445</v>
      </c>
      <c r="AW242" s="19">
        <f t="shared" si="165"/>
        <v>0.22978967440458445</v>
      </c>
      <c r="AX242" s="19">
        <f t="shared" si="157"/>
        <v>0.22978967440458445</v>
      </c>
      <c r="AY242" s="19">
        <f t="shared" si="157"/>
        <v>0.22978967440458445</v>
      </c>
      <c r="AZ242" s="19">
        <f t="shared" si="157"/>
        <v>0.22978967440458445</v>
      </c>
      <c r="BA242" s="19">
        <f t="shared" si="157"/>
        <v>0.22978967440458445</v>
      </c>
      <c r="BB242" s="19">
        <f t="shared" si="157"/>
        <v>0.22978967440458445</v>
      </c>
      <c r="BC242" s="19">
        <f t="shared" si="157"/>
        <v>0.22978967440458445</v>
      </c>
      <c r="BD242" s="19">
        <f t="shared" si="157"/>
        <v>0.22978967440458445</v>
      </c>
      <c r="BE242" s="19">
        <f t="shared" si="157"/>
        <v>0.22978967440458445</v>
      </c>
      <c r="BF242" s="19">
        <f t="shared" si="157"/>
        <v>0.22978967440458445</v>
      </c>
      <c r="BG242" s="19">
        <f t="shared" si="157"/>
        <v>0.22978967440458445</v>
      </c>
      <c r="BH242" s="19">
        <f t="shared" si="157"/>
        <v>0.22978967440458445</v>
      </c>
      <c r="BI242" s="19">
        <f t="shared" si="157"/>
        <v>0.22978967440458445</v>
      </c>
      <c r="BJ242" s="19">
        <f t="shared" si="157"/>
        <v>0.22978967440458445</v>
      </c>
      <c r="BK242" s="19">
        <f t="shared" si="157"/>
        <v>0.22978967440458445</v>
      </c>
      <c r="BL242" s="19">
        <f t="shared" si="157"/>
        <v>0.22978967440458445</v>
      </c>
      <c r="BM242" s="19">
        <f t="shared" si="157"/>
        <v>0.22978967440458445</v>
      </c>
      <c r="BN242" s="19">
        <f t="shared" si="158"/>
        <v>0.22978967440458445</v>
      </c>
      <c r="BO242" s="19">
        <f t="shared" si="158"/>
        <v>0.22978967440458445</v>
      </c>
      <c r="BP242" s="19">
        <f t="shared" si="158"/>
        <v>0.22978967440458445</v>
      </c>
      <c r="BQ242" s="19">
        <f t="shared" si="158"/>
        <v>0.22978967440458445</v>
      </c>
      <c r="BR242" s="19">
        <f t="shared" si="158"/>
        <v>0.22978967440458445</v>
      </c>
      <c r="BS242" s="19">
        <f t="shared" si="158"/>
        <v>0.22978967440458445</v>
      </c>
      <c r="BT242" s="19">
        <f t="shared" si="158"/>
        <v>0.22978967440458445</v>
      </c>
      <c r="BU242" s="19">
        <f t="shared" si="158"/>
        <v>0.22978967440458445</v>
      </c>
      <c r="BV242" s="19">
        <f t="shared" si="158"/>
        <v>0.22978967440458445</v>
      </c>
      <c r="BW242" s="19">
        <f t="shared" si="158"/>
        <v>0.22978967440458445</v>
      </c>
      <c r="BX242" s="19">
        <f t="shared" si="158"/>
        <v>0.22978967440458445</v>
      </c>
      <c r="BY242" s="19">
        <f t="shared" si="158"/>
        <v>0.22978967440458445</v>
      </c>
      <c r="BZ242" s="19">
        <f t="shared" si="158"/>
        <v>0.22978967440458445</v>
      </c>
      <c r="CA242" s="19">
        <f t="shared" si="158"/>
        <v>0.22978967440458445</v>
      </c>
      <c r="CB242" s="19">
        <f t="shared" si="158"/>
        <v>0.22978967440458445</v>
      </c>
      <c r="CC242" s="19">
        <f t="shared" si="158"/>
        <v>0.22978967440458445</v>
      </c>
      <c r="CD242" s="19">
        <f t="shared" si="159"/>
        <v>0.22978967440458445</v>
      </c>
      <c r="CE242" s="19">
        <f t="shared" si="159"/>
        <v>0.22978967440458445</v>
      </c>
      <c r="CF242" s="19">
        <f t="shared" si="159"/>
        <v>0.22978967440458445</v>
      </c>
      <c r="CG242" s="19">
        <f t="shared" si="159"/>
        <v>0.22978967440458445</v>
      </c>
      <c r="CH242" s="19">
        <f t="shared" si="159"/>
        <v>0.22978967440458445</v>
      </c>
      <c r="CI242" s="19">
        <f t="shared" si="159"/>
        <v>0.22978967440458445</v>
      </c>
      <c r="CJ242" s="19">
        <f t="shared" si="159"/>
        <v>0.22978967440458445</v>
      </c>
      <c r="CK242" s="19">
        <f t="shared" si="159"/>
        <v>0.22978967440458445</v>
      </c>
      <c r="CL242" s="19">
        <f t="shared" si="159"/>
        <v>0.22978967440458445</v>
      </c>
      <c r="CM242" s="19">
        <f t="shared" si="159"/>
        <v>0.22978967440458445</v>
      </c>
      <c r="CN242" s="19">
        <f t="shared" si="159"/>
        <v>0.22978967440458445</v>
      </c>
      <c r="CO242" s="19">
        <f t="shared" si="159"/>
        <v>0.22978967440458445</v>
      </c>
      <c r="CP242" s="19">
        <f t="shared" si="159"/>
        <v>0.22978967440458445</v>
      </c>
      <c r="CQ242" s="19">
        <f t="shared" si="159"/>
        <v>0.22978967440458445</v>
      </c>
      <c r="CR242" s="19">
        <f t="shared" si="159"/>
        <v>0.22978967440458445</v>
      </c>
      <c r="CS242" s="19">
        <f t="shared" si="159"/>
        <v>0.22978967440458445</v>
      </c>
      <c r="CT242" s="19">
        <f t="shared" si="160"/>
        <v>0.22978967440458445</v>
      </c>
      <c r="CU242" s="19">
        <f t="shared" si="160"/>
        <v>0.22978967440458445</v>
      </c>
      <c r="CV242" s="19">
        <f t="shared" si="160"/>
        <v>0.22978967440458445</v>
      </c>
      <c r="CW242" s="19">
        <f t="shared" si="160"/>
        <v>0.22978967440458445</v>
      </c>
      <c r="CX242" s="19">
        <f t="shared" si="160"/>
        <v>0.22978967440458445</v>
      </c>
      <c r="CY242" s="19">
        <f t="shared" si="160"/>
        <v>0.22978967440458445</v>
      </c>
    </row>
    <row r="243" spans="1:103" ht="13.5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62"/>
        <v>0.91249654884445519</v>
      </c>
      <c r="J243" s="25">
        <f t="shared" si="162"/>
        <v>0.88572194051365361</v>
      </c>
      <c r="K243" s="25">
        <f t="shared" si="162"/>
        <v>0.85894733218285202</v>
      </c>
      <c r="L243" s="25">
        <f t="shared" si="162"/>
        <v>0.83217272385205043</v>
      </c>
      <c r="M243" s="76">
        <f>[3]Rates2010!N314</f>
        <v>0.80539811552124885</v>
      </c>
      <c r="N243" s="25">
        <f t="shared" si="163"/>
        <v>0.79783951399893405</v>
      </c>
      <c r="O243" s="25">
        <f t="shared" si="163"/>
        <v>0.79028091247661925</v>
      </c>
      <c r="P243" s="25">
        <f t="shared" si="163"/>
        <v>0.78272231095430445</v>
      </c>
      <c r="Q243" s="25">
        <f t="shared" si="163"/>
        <v>0.77516370943198964</v>
      </c>
      <c r="R243" s="25">
        <f t="shared" si="163"/>
        <v>0.76760510790967484</v>
      </c>
      <c r="S243" s="25">
        <f t="shared" si="163"/>
        <v>0.76004650638736004</v>
      </c>
      <c r="T243" s="25">
        <f t="shared" si="163"/>
        <v>0.75248790486504524</v>
      </c>
      <c r="U243" s="25">
        <f t="shared" si="163"/>
        <v>0.74492930334273044</v>
      </c>
      <c r="V243" s="25">
        <f t="shared" si="163"/>
        <v>0.73737070182041564</v>
      </c>
      <c r="W243" s="76">
        <f>[3]Rates2020!N314</f>
        <v>0.72981210029810117</v>
      </c>
      <c r="X243" s="25">
        <f t="shared" si="164"/>
        <v>0.72394191219637483</v>
      </c>
      <c r="Y243" s="25">
        <f t="shared" si="164"/>
        <v>0.71807172409464848</v>
      </c>
      <c r="Z243" s="25">
        <f t="shared" si="164"/>
        <v>0.71220153599292213</v>
      </c>
      <c r="AA243" s="25">
        <f t="shared" si="164"/>
        <v>0.70633134789119578</v>
      </c>
      <c r="AB243" s="25">
        <f t="shared" si="164"/>
        <v>0.70046115978946943</v>
      </c>
      <c r="AC243" s="25">
        <f t="shared" si="164"/>
        <v>0.69459097168774309</v>
      </c>
      <c r="AD243" s="25">
        <f t="shared" si="164"/>
        <v>0.68872078358601674</v>
      </c>
      <c r="AE243" s="25">
        <f t="shared" si="164"/>
        <v>0.68285059548429039</v>
      </c>
      <c r="AF243" s="25">
        <f t="shared" si="164"/>
        <v>0.67698040738256404</v>
      </c>
      <c r="AG243" s="76">
        <f>[3]Rates2030!N314</f>
        <v>0.67111021928083758</v>
      </c>
      <c r="AH243" s="25">
        <f t="shared" si="165"/>
        <v>0.67111021928083758</v>
      </c>
      <c r="AI243" s="25">
        <f t="shared" si="165"/>
        <v>0.67111021928083758</v>
      </c>
      <c r="AJ243" s="25">
        <f t="shared" si="165"/>
        <v>0.67111021928083758</v>
      </c>
      <c r="AK243" s="25">
        <f t="shared" si="165"/>
        <v>0.67111021928083758</v>
      </c>
      <c r="AL243" s="25">
        <f t="shared" si="165"/>
        <v>0.67111021928083758</v>
      </c>
      <c r="AM243" s="25">
        <f t="shared" si="165"/>
        <v>0.67111021928083758</v>
      </c>
      <c r="AN243" s="25">
        <f t="shared" si="165"/>
        <v>0.67111021928083758</v>
      </c>
      <c r="AO243" s="25">
        <f t="shared" si="165"/>
        <v>0.67111021928083758</v>
      </c>
      <c r="AP243" s="25">
        <f t="shared" si="165"/>
        <v>0.67111021928083758</v>
      </c>
      <c r="AQ243" s="25">
        <f t="shared" si="165"/>
        <v>0.67111021928083758</v>
      </c>
      <c r="AR243" s="25">
        <f t="shared" si="165"/>
        <v>0.67111021928083758</v>
      </c>
      <c r="AS243" s="25">
        <f t="shared" si="165"/>
        <v>0.67111021928083758</v>
      </c>
      <c r="AT243" s="25">
        <f t="shared" si="165"/>
        <v>0.67111021928083758</v>
      </c>
      <c r="AU243" s="25">
        <f t="shared" si="165"/>
        <v>0.67111021928083758</v>
      </c>
      <c r="AV243" s="25">
        <f t="shared" si="165"/>
        <v>0.67111021928083758</v>
      </c>
      <c r="AW243" s="25">
        <f t="shared" si="165"/>
        <v>0.67111021928083758</v>
      </c>
      <c r="AX243" s="25">
        <f t="shared" si="157"/>
        <v>0.67111021928083758</v>
      </c>
      <c r="AY243" s="25">
        <f t="shared" si="157"/>
        <v>0.67111021928083758</v>
      </c>
      <c r="AZ243" s="25">
        <f t="shared" si="157"/>
        <v>0.67111021928083758</v>
      </c>
      <c r="BA243" s="25">
        <f t="shared" si="157"/>
        <v>0.67111021928083758</v>
      </c>
      <c r="BB243" s="25">
        <f t="shared" si="157"/>
        <v>0.67111021928083758</v>
      </c>
      <c r="BC243" s="25">
        <f t="shared" si="157"/>
        <v>0.67111021928083758</v>
      </c>
      <c r="BD243" s="25">
        <f t="shared" si="157"/>
        <v>0.67111021928083758</v>
      </c>
      <c r="BE243" s="25">
        <f t="shared" si="157"/>
        <v>0.67111021928083758</v>
      </c>
      <c r="BF243" s="25">
        <f t="shared" si="157"/>
        <v>0.67111021928083758</v>
      </c>
      <c r="BG243" s="25">
        <f t="shared" si="157"/>
        <v>0.67111021928083758</v>
      </c>
      <c r="BH243" s="25">
        <f t="shared" si="157"/>
        <v>0.67111021928083758</v>
      </c>
      <c r="BI243" s="25">
        <f t="shared" si="157"/>
        <v>0.67111021928083758</v>
      </c>
      <c r="BJ243" s="25">
        <f t="shared" si="157"/>
        <v>0.67111021928083758</v>
      </c>
      <c r="BK243" s="25">
        <f t="shared" si="157"/>
        <v>0.67111021928083758</v>
      </c>
      <c r="BL243" s="25">
        <f t="shared" si="157"/>
        <v>0.67111021928083758</v>
      </c>
      <c r="BM243" s="25">
        <f t="shared" si="157"/>
        <v>0.67111021928083758</v>
      </c>
      <c r="BN243" s="25">
        <f t="shared" si="158"/>
        <v>0.67111021928083758</v>
      </c>
      <c r="BO243" s="25">
        <f t="shared" si="158"/>
        <v>0.67111021928083758</v>
      </c>
      <c r="BP243" s="25">
        <f t="shared" si="158"/>
        <v>0.67111021928083758</v>
      </c>
      <c r="BQ243" s="25">
        <f t="shared" si="158"/>
        <v>0.67111021928083758</v>
      </c>
      <c r="BR243" s="25">
        <f t="shared" si="158"/>
        <v>0.67111021928083758</v>
      </c>
      <c r="BS243" s="25">
        <f t="shared" si="158"/>
        <v>0.67111021928083758</v>
      </c>
      <c r="BT243" s="25">
        <f t="shared" si="158"/>
        <v>0.67111021928083758</v>
      </c>
      <c r="BU243" s="25">
        <f t="shared" si="158"/>
        <v>0.67111021928083758</v>
      </c>
      <c r="BV243" s="25">
        <f t="shared" si="158"/>
        <v>0.67111021928083758</v>
      </c>
      <c r="BW243" s="25">
        <f t="shared" si="158"/>
        <v>0.67111021928083758</v>
      </c>
      <c r="BX243" s="25">
        <f t="shared" si="158"/>
        <v>0.67111021928083758</v>
      </c>
      <c r="BY243" s="25">
        <f t="shared" si="158"/>
        <v>0.67111021928083758</v>
      </c>
      <c r="BZ243" s="25">
        <f t="shared" si="158"/>
        <v>0.67111021928083758</v>
      </c>
      <c r="CA243" s="25">
        <f t="shared" si="158"/>
        <v>0.67111021928083758</v>
      </c>
      <c r="CB243" s="25">
        <f t="shared" si="158"/>
        <v>0.67111021928083758</v>
      </c>
      <c r="CC243" s="25">
        <f t="shared" si="158"/>
        <v>0.67111021928083758</v>
      </c>
      <c r="CD243" s="25">
        <f t="shared" si="159"/>
        <v>0.67111021928083758</v>
      </c>
      <c r="CE243" s="25">
        <f t="shared" si="159"/>
        <v>0.67111021928083758</v>
      </c>
      <c r="CF243" s="25">
        <f t="shared" si="159"/>
        <v>0.67111021928083758</v>
      </c>
      <c r="CG243" s="25">
        <f t="shared" si="159"/>
        <v>0.67111021928083758</v>
      </c>
      <c r="CH243" s="25">
        <f t="shared" si="159"/>
        <v>0.67111021928083758</v>
      </c>
      <c r="CI243" s="25">
        <f t="shared" si="159"/>
        <v>0.67111021928083758</v>
      </c>
      <c r="CJ243" s="25">
        <f t="shared" si="159"/>
        <v>0.67111021928083758</v>
      </c>
      <c r="CK243" s="25">
        <f t="shared" si="159"/>
        <v>0.67111021928083758</v>
      </c>
      <c r="CL243" s="25">
        <f t="shared" si="159"/>
        <v>0.67111021928083758</v>
      </c>
      <c r="CM243" s="25">
        <f t="shared" si="159"/>
        <v>0.67111021928083758</v>
      </c>
      <c r="CN243" s="25">
        <f t="shared" si="159"/>
        <v>0.67111021928083758</v>
      </c>
      <c r="CO243" s="25">
        <f t="shared" si="159"/>
        <v>0.67111021928083758</v>
      </c>
      <c r="CP243" s="25">
        <f t="shared" si="159"/>
        <v>0.67111021928083758</v>
      </c>
      <c r="CQ243" s="25">
        <f t="shared" si="159"/>
        <v>0.67111021928083758</v>
      </c>
      <c r="CR243" s="25">
        <f t="shared" si="159"/>
        <v>0.67111021928083758</v>
      </c>
      <c r="CS243" s="25">
        <f t="shared" si="159"/>
        <v>0.67111021928083758</v>
      </c>
      <c r="CT243" s="25">
        <f t="shared" si="160"/>
        <v>0.67111021928083758</v>
      </c>
      <c r="CU243" s="25">
        <f t="shared" si="160"/>
        <v>0.67111021928083758</v>
      </c>
      <c r="CV243" s="25">
        <f t="shared" si="160"/>
        <v>0.67111021928083758</v>
      </c>
      <c r="CW243" s="25">
        <f t="shared" si="160"/>
        <v>0.67111021928083758</v>
      </c>
      <c r="CX243" s="25">
        <f t="shared" si="160"/>
        <v>0.67111021928083758</v>
      </c>
      <c r="CY243" s="25">
        <f t="shared" si="160"/>
        <v>0.67111021928083758</v>
      </c>
    </row>
    <row r="244" spans="1:103" ht="13.5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62"/>
        <v>0</v>
      </c>
      <c r="J244" s="31">
        <f t="shared" si="162"/>
        <v>0</v>
      </c>
      <c r="K244" s="31">
        <f t="shared" si="162"/>
        <v>0</v>
      </c>
      <c r="L244" s="31">
        <f t="shared" si="162"/>
        <v>0</v>
      </c>
      <c r="M244" s="77">
        <f>[3]Rates2010!O319</f>
        <v>0</v>
      </c>
      <c r="N244" s="31">
        <f t="shared" si="163"/>
        <v>0</v>
      </c>
      <c r="O244" s="31">
        <f t="shared" si="163"/>
        <v>0</v>
      </c>
      <c r="P244" s="31">
        <f t="shared" si="163"/>
        <v>0</v>
      </c>
      <c r="Q244" s="31">
        <f t="shared" si="163"/>
        <v>0</v>
      </c>
      <c r="R244" s="31">
        <f t="shared" si="163"/>
        <v>0</v>
      </c>
      <c r="S244" s="31">
        <f t="shared" si="163"/>
        <v>0</v>
      </c>
      <c r="T244" s="31">
        <f t="shared" si="163"/>
        <v>0</v>
      </c>
      <c r="U244" s="31">
        <f t="shared" si="163"/>
        <v>0</v>
      </c>
      <c r="V244" s="31">
        <f t="shared" si="163"/>
        <v>0</v>
      </c>
      <c r="W244" s="77">
        <f>[3]Rates2020!O319</f>
        <v>0</v>
      </c>
      <c r="X244" s="31">
        <f t="shared" si="164"/>
        <v>0</v>
      </c>
      <c r="Y244" s="31">
        <f t="shared" si="164"/>
        <v>0</v>
      </c>
      <c r="Z244" s="31">
        <f t="shared" si="164"/>
        <v>0</v>
      </c>
      <c r="AA244" s="31">
        <f t="shared" si="164"/>
        <v>0</v>
      </c>
      <c r="AB244" s="31">
        <f t="shared" si="164"/>
        <v>0</v>
      </c>
      <c r="AC244" s="31">
        <f t="shared" si="164"/>
        <v>0</v>
      </c>
      <c r="AD244" s="31">
        <f t="shared" si="164"/>
        <v>0</v>
      </c>
      <c r="AE244" s="31">
        <f t="shared" si="164"/>
        <v>0</v>
      </c>
      <c r="AF244" s="31">
        <f t="shared" si="164"/>
        <v>0</v>
      </c>
      <c r="AG244" s="77">
        <f>[3]Rates2030!O319</f>
        <v>0</v>
      </c>
      <c r="AH244" s="53">
        <f t="shared" si="165"/>
        <v>0</v>
      </c>
      <c r="AI244" s="53">
        <f t="shared" si="165"/>
        <v>0</v>
      </c>
      <c r="AJ244" s="53">
        <f t="shared" si="165"/>
        <v>0</v>
      </c>
      <c r="AK244" s="53">
        <f t="shared" si="165"/>
        <v>0</v>
      </c>
      <c r="AL244" s="53">
        <f t="shared" si="165"/>
        <v>0</v>
      </c>
      <c r="AM244" s="53">
        <f t="shared" si="165"/>
        <v>0</v>
      </c>
      <c r="AN244" s="53">
        <f t="shared" si="165"/>
        <v>0</v>
      </c>
      <c r="AO244" s="53">
        <f t="shared" si="165"/>
        <v>0</v>
      </c>
      <c r="AP244" s="53">
        <f t="shared" si="165"/>
        <v>0</v>
      </c>
      <c r="AQ244" s="53">
        <f t="shared" si="165"/>
        <v>0</v>
      </c>
      <c r="AR244" s="31">
        <f t="shared" si="165"/>
        <v>0</v>
      </c>
      <c r="AS244" s="31">
        <f t="shared" si="165"/>
        <v>0</v>
      </c>
      <c r="AT244" s="31">
        <f t="shared" si="165"/>
        <v>0</v>
      </c>
      <c r="AU244" s="31">
        <f t="shared" si="165"/>
        <v>0</v>
      </c>
      <c r="AV244" s="31">
        <f t="shared" si="165"/>
        <v>0</v>
      </c>
      <c r="AW244" s="31">
        <f t="shared" si="165"/>
        <v>0</v>
      </c>
      <c r="AX244" s="31">
        <f t="shared" si="157"/>
        <v>0</v>
      </c>
      <c r="AY244" s="31">
        <f t="shared" si="157"/>
        <v>0</v>
      </c>
      <c r="AZ244" s="31">
        <f t="shared" si="157"/>
        <v>0</v>
      </c>
      <c r="BA244" s="31">
        <f t="shared" si="157"/>
        <v>0</v>
      </c>
      <c r="BB244" s="31">
        <f t="shared" si="157"/>
        <v>0</v>
      </c>
      <c r="BC244" s="31">
        <f t="shared" si="157"/>
        <v>0</v>
      </c>
      <c r="BD244" s="31">
        <f t="shared" si="157"/>
        <v>0</v>
      </c>
      <c r="BE244" s="31">
        <f t="shared" si="157"/>
        <v>0</v>
      </c>
      <c r="BF244" s="31">
        <f t="shared" si="157"/>
        <v>0</v>
      </c>
      <c r="BG244" s="31">
        <f t="shared" si="157"/>
        <v>0</v>
      </c>
      <c r="BH244" s="31">
        <f t="shared" si="157"/>
        <v>0</v>
      </c>
      <c r="BI244" s="31">
        <f t="shared" si="157"/>
        <v>0</v>
      </c>
      <c r="BJ244" s="31">
        <f t="shared" si="157"/>
        <v>0</v>
      </c>
      <c r="BK244" s="31">
        <f t="shared" si="157"/>
        <v>0</v>
      </c>
      <c r="BL244" s="31">
        <f t="shared" si="157"/>
        <v>0</v>
      </c>
      <c r="BM244" s="31">
        <f t="shared" si="157"/>
        <v>0</v>
      </c>
      <c r="BN244" s="31">
        <f t="shared" si="158"/>
        <v>0</v>
      </c>
      <c r="BO244" s="31">
        <f t="shared" si="158"/>
        <v>0</v>
      </c>
      <c r="BP244" s="31">
        <f t="shared" si="158"/>
        <v>0</v>
      </c>
      <c r="BQ244" s="31">
        <f t="shared" si="158"/>
        <v>0</v>
      </c>
      <c r="BR244" s="31">
        <f t="shared" si="158"/>
        <v>0</v>
      </c>
      <c r="BS244" s="31">
        <f t="shared" si="158"/>
        <v>0</v>
      </c>
      <c r="BT244" s="31">
        <f t="shared" si="158"/>
        <v>0</v>
      </c>
      <c r="BU244" s="31">
        <f t="shared" si="158"/>
        <v>0</v>
      </c>
      <c r="BV244" s="31">
        <f t="shared" si="158"/>
        <v>0</v>
      </c>
      <c r="BW244" s="31">
        <f t="shared" si="158"/>
        <v>0</v>
      </c>
      <c r="BX244" s="31">
        <f t="shared" si="158"/>
        <v>0</v>
      </c>
      <c r="BY244" s="31">
        <f t="shared" si="158"/>
        <v>0</v>
      </c>
      <c r="BZ244" s="31">
        <f t="shared" si="158"/>
        <v>0</v>
      </c>
      <c r="CA244" s="31">
        <f t="shared" si="158"/>
        <v>0</v>
      </c>
      <c r="CB244" s="31">
        <f t="shared" si="158"/>
        <v>0</v>
      </c>
      <c r="CC244" s="31">
        <f t="shared" si="158"/>
        <v>0</v>
      </c>
      <c r="CD244" s="31">
        <f t="shared" si="159"/>
        <v>0</v>
      </c>
      <c r="CE244" s="31">
        <f t="shared" si="159"/>
        <v>0</v>
      </c>
      <c r="CF244" s="31">
        <f t="shared" si="159"/>
        <v>0</v>
      </c>
      <c r="CG244" s="31">
        <f t="shared" si="159"/>
        <v>0</v>
      </c>
      <c r="CH244" s="31">
        <f t="shared" si="159"/>
        <v>0</v>
      </c>
      <c r="CI244" s="31">
        <f t="shared" si="159"/>
        <v>0</v>
      </c>
      <c r="CJ244" s="31">
        <f t="shared" si="159"/>
        <v>0</v>
      </c>
      <c r="CK244" s="31">
        <f t="shared" si="159"/>
        <v>0</v>
      </c>
      <c r="CL244" s="31">
        <f t="shared" si="159"/>
        <v>0</v>
      </c>
      <c r="CM244" s="31">
        <f t="shared" si="159"/>
        <v>0</v>
      </c>
      <c r="CN244" s="31">
        <f t="shared" si="159"/>
        <v>0</v>
      </c>
      <c r="CO244" s="31">
        <f t="shared" si="159"/>
        <v>0</v>
      </c>
      <c r="CP244" s="31">
        <f t="shared" si="159"/>
        <v>0</v>
      </c>
      <c r="CQ244" s="31">
        <f t="shared" si="159"/>
        <v>0</v>
      </c>
      <c r="CR244" s="31">
        <f t="shared" si="159"/>
        <v>0</v>
      </c>
      <c r="CS244" s="31">
        <f t="shared" si="159"/>
        <v>0</v>
      </c>
      <c r="CT244" s="31">
        <f t="shared" si="160"/>
        <v>0</v>
      </c>
      <c r="CU244" s="31">
        <f t="shared" si="160"/>
        <v>0</v>
      </c>
      <c r="CV244" s="31">
        <f t="shared" si="160"/>
        <v>0</v>
      </c>
      <c r="CW244" s="31">
        <f t="shared" si="160"/>
        <v>0</v>
      </c>
      <c r="CX244" s="31">
        <f t="shared" si="160"/>
        <v>0</v>
      </c>
      <c r="CY244" s="31">
        <f t="shared" si="160"/>
        <v>0</v>
      </c>
    </row>
    <row r="245" spans="1:103" ht="13.5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62"/>
        <v>3.5767184861911474</v>
      </c>
      <c r="J245" s="25">
        <f t="shared" si="162"/>
        <v>3.3595699287057967</v>
      </c>
      <c r="K245" s="25">
        <f t="shared" si="162"/>
        <v>3.1424213712204461</v>
      </c>
      <c r="L245" s="25">
        <f t="shared" si="162"/>
        <v>2.9252728137350954</v>
      </c>
      <c r="M245" s="76">
        <f>[3]Rates2010!O318</f>
        <v>2.7081242562497438</v>
      </c>
      <c r="N245" s="25">
        <f t="shared" si="163"/>
        <v>2.6498182871285625</v>
      </c>
      <c r="O245" s="25">
        <f t="shared" si="163"/>
        <v>2.5915123180073811</v>
      </c>
      <c r="P245" s="25">
        <f t="shared" si="163"/>
        <v>2.5332063488861998</v>
      </c>
      <c r="Q245" s="25">
        <f t="shared" si="163"/>
        <v>2.4749003797650184</v>
      </c>
      <c r="R245" s="25">
        <f t="shared" si="163"/>
        <v>2.4165944106438371</v>
      </c>
      <c r="S245" s="25">
        <f t="shared" si="163"/>
        <v>2.3582884415226557</v>
      </c>
      <c r="T245" s="25">
        <f t="shared" si="163"/>
        <v>2.2999824724014744</v>
      </c>
      <c r="U245" s="25">
        <f t="shared" si="163"/>
        <v>2.241676503280293</v>
      </c>
      <c r="V245" s="25">
        <f t="shared" si="163"/>
        <v>2.1833705341591116</v>
      </c>
      <c r="W245" s="76">
        <f>[3]Rates2020!O318</f>
        <v>2.1250645650379325</v>
      </c>
      <c r="X245" s="25">
        <f t="shared" si="164"/>
        <v>2.1206630114634319</v>
      </c>
      <c r="Y245" s="25">
        <f t="shared" si="164"/>
        <v>2.1162614578889314</v>
      </c>
      <c r="Z245" s="25">
        <f t="shared" si="164"/>
        <v>2.1118599043144308</v>
      </c>
      <c r="AA245" s="25">
        <f t="shared" si="164"/>
        <v>2.1074583507399303</v>
      </c>
      <c r="AB245" s="25">
        <f t="shared" si="164"/>
        <v>2.1030567971654297</v>
      </c>
      <c r="AC245" s="25">
        <f t="shared" si="164"/>
        <v>2.0986552435909291</v>
      </c>
      <c r="AD245" s="25">
        <f t="shared" si="164"/>
        <v>2.0942536900164286</v>
      </c>
      <c r="AE245" s="25">
        <f t="shared" si="164"/>
        <v>2.089852136441928</v>
      </c>
      <c r="AF245" s="25">
        <f t="shared" si="164"/>
        <v>2.0854505828674275</v>
      </c>
      <c r="AG245" s="76">
        <f>[3]Rates2030!O318</f>
        <v>2.0810490292929269</v>
      </c>
      <c r="AH245" s="54">
        <f t="shared" si="165"/>
        <v>2.0810490292929269</v>
      </c>
      <c r="AI245" s="54">
        <f t="shared" si="165"/>
        <v>2.0810490292929269</v>
      </c>
      <c r="AJ245" s="54">
        <f t="shared" si="165"/>
        <v>2.0810490292929269</v>
      </c>
      <c r="AK245" s="54">
        <f t="shared" si="165"/>
        <v>2.0810490292929269</v>
      </c>
      <c r="AL245" s="54">
        <f t="shared" si="165"/>
        <v>2.0810490292929269</v>
      </c>
      <c r="AM245" s="54">
        <f t="shared" si="165"/>
        <v>2.0810490292929269</v>
      </c>
      <c r="AN245" s="54">
        <f t="shared" si="165"/>
        <v>2.0810490292929269</v>
      </c>
      <c r="AO245" s="54">
        <f t="shared" si="165"/>
        <v>2.0810490292929269</v>
      </c>
      <c r="AP245" s="54">
        <f t="shared" si="165"/>
        <v>2.0810490292929269</v>
      </c>
      <c r="AQ245" s="54">
        <f t="shared" si="165"/>
        <v>2.0810490292929269</v>
      </c>
      <c r="AR245" s="25">
        <f t="shared" si="165"/>
        <v>2.0810490292929269</v>
      </c>
      <c r="AS245" s="25">
        <f t="shared" si="165"/>
        <v>2.0810490292929269</v>
      </c>
      <c r="AT245" s="25">
        <f t="shared" si="165"/>
        <v>2.0810490292929269</v>
      </c>
      <c r="AU245" s="25">
        <f t="shared" si="165"/>
        <v>2.0810490292929269</v>
      </c>
      <c r="AV245" s="25">
        <f t="shared" si="165"/>
        <v>2.0810490292929269</v>
      </c>
      <c r="AW245" s="25">
        <f t="shared" si="165"/>
        <v>2.0810490292929269</v>
      </c>
      <c r="AX245" s="25">
        <f t="shared" si="157"/>
        <v>2.0810490292929269</v>
      </c>
      <c r="AY245" s="25">
        <f t="shared" si="157"/>
        <v>2.0810490292929269</v>
      </c>
      <c r="AZ245" s="25">
        <f t="shared" si="157"/>
        <v>2.0810490292929269</v>
      </c>
      <c r="BA245" s="25">
        <f t="shared" si="157"/>
        <v>2.0810490292929269</v>
      </c>
      <c r="BB245" s="25">
        <f t="shared" si="157"/>
        <v>2.0810490292929269</v>
      </c>
      <c r="BC245" s="25">
        <f t="shared" si="157"/>
        <v>2.0810490292929269</v>
      </c>
      <c r="BD245" s="25">
        <f t="shared" si="157"/>
        <v>2.0810490292929269</v>
      </c>
      <c r="BE245" s="25">
        <f t="shared" si="157"/>
        <v>2.0810490292929269</v>
      </c>
      <c r="BF245" s="25">
        <f t="shared" si="157"/>
        <v>2.0810490292929269</v>
      </c>
      <c r="BG245" s="25">
        <f t="shared" si="157"/>
        <v>2.0810490292929269</v>
      </c>
      <c r="BH245" s="25">
        <f t="shared" si="157"/>
        <v>2.0810490292929269</v>
      </c>
      <c r="BI245" s="25">
        <f t="shared" si="157"/>
        <v>2.0810490292929269</v>
      </c>
      <c r="BJ245" s="25">
        <f t="shared" si="157"/>
        <v>2.0810490292929269</v>
      </c>
      <c r="BK245" s="25">
        <f t="shared" si="157"/>
        <v>2.0810490292929269</v>
      </c>
      <c r="BL245" s="25">
        <f t="shared" si="157"/>
        <v>2.0810490292929269</v>
      </c>
      <c r="BM245" s="25">
        <f t="shared" si="157"/>
        <v>2.0810490292929269</v>
      </c>
      <c r="BN245" s="25">
        <f t="shared" si="158"/>
        <v>2.0810490292929269</v>
      </c>
      <c r="BO245" s="25">
        <f t="shared" si="158"/>
        <v>2.0810490292929269</v>
      </c>
      <c r="BP245" s="25">
        <f t="shared" si="158"/>
        <v>2.0810490292929269</v>
      </c>
      <c r="BQ245" s="25">
        <f t="shared" si="158"/>
        <v>2.0810490292929269</v>
      </c>
      <c r="BR245" s="25">
        <f t="shared" si="158"/>
        <v>2.0810490292929269</v>
      </c>
      <c r="BS245" s="25">
        <f t="shared" si="158"/>
        <v>2.0810490292929269</v>
      </c>
      <c r="BT245" s="25">
        <f t="shared" si="158"/>
        <v>2.0810490292929269</v>
      </c>
      <c r="BU245" s="25">
        <f t="shared" si="158"/>
        <v>2.0810490292929269</v>
      </c>
      <c r="BV245" s="25">
        <f t="shared" si="158"/>
        <v>2.0810490292929269</v>
      </c>
      <c r="BW245" s="25">
        <f t="shared" si="158"/>
        <v>2.0810490292929269</v>
      </c>
      <c r="BX245" s="25">
        <f t="shared" si="158"/>
        <v>2.0810490292929269</v>
      </c>
      <c r="BY245" s="25">
        <f t="shared" si="158"/>
        <v>2.0810490292929269</v>
      </c>
      <c r="BZ245" s="25">
        <f t="shared" si="158"/>
        <v>2.0810490292929269</v>
      </c>
      <c r="CA245" s="25">
        <f t="shared" si="158"/>
        <v>2.0810490292929269</v>
      </c>
      <c r="CB245" s="25">
        <f t="shared" si="158"/>
        <v>2.0810490292929269</v>
      </c>
      <c r="CC245" s="25">
        <f t="shared" si="158"/>
        <v>2.0810490292929269</v>
      </c>
      <c r="CD245" s="25">
        <f t="shared" si="159"/>
        <v>2.0810490292929269</v>
      </c>
      <c r="CE245" s="25">
        <f t="shared" si="159"/>
        <v>2.0810490292929269</v>
      </c>
      <c r="CF245" s="25">
        <f t="shared" si="159"/>
        <v>2.0810490292929269</v>
      </c>
      <c r="CG245" s="25">
        <f t="shared" si="159"/>
        <v>2.0810490292929269</v>
      </c>
      <c r="CH245" s="25">
        <f t="shared" si="159"/>
        <v>2.0810490292929269</v>
      </c>
      <c r="CI245" s="25">
        <f t="shared" si="159"/>
        <v>2.0810490292929269</v>
      </c>
      <c r="CJ245" s="25">
        <f t="shared" si="159"/>
        <v>2.0810490292929269</v>
      </c>
      <c r="CK245" s="25">
        <f t="shared" si="159"/>
        <v>2.0810490292929269</v>
      </c>
      <c r="CL245" s="25">
        <f t="shared" si="159"/>
        <v>2.0810490292929269</v>
      </c>
      <c r="CM245" s="25">
        <f t="shared" si="159"/>
        <v>2.0810490292929269</v>
      </c>
      <c r="CN245" s="25">
        <f t="shared" si="159"/>
        <v>2.0810490292929269</v>
      </c>
      <c r="CO245" s="25">
        <f t="shared" si="159"/>
        <v>2.0810490292929269</v>
      </c>
      <c r="CP245" s="25">
        <f t="shared" si="159"/>
        <v>2.0810490292929269</v>
      </c>
      <c r="CQ245" s="25">
        <f t="shared" si="159"/>
        <v>2.0810490292929269</v>
      </c>
      <c r="CR245" s="25">
        <f t="shared" si="159"/>
        <v>2.0810490292929269</v>
      </c>
      <c r="CS245" s="25">
        <f t="shared" si="159"/>
        <v>2.0810490292929269</v>
      </c>
      <c r="CT245" s="25">
        <f t="shared" si="160"/>
        <v>2.0810490292929269</v>
      </c>
      <c r="CU245" s="25">
        <f t="shared" si="160"/>
        <v>2.0810490292929269</v>
      </c>
      <c r="CV245" s="25">
        <f t="shared" si="160"/>
        <v>2.0810490292929269</v>
      </c>
      <c r="CW245" s="25">
        <f t="shared" si="160"/>
        <v>2.0810490292929269</v>
      </c>
      <c r="CX245" s="25">
        <f t="shared" si="160"/>
        <v>2.0810490292929269</v>
      </c>
      <c r="CY245" s="25">
        <f t="shared" si="160"/>
        <v>2.0810490292929269</v>
      </c>
    </row>
    <row r="246" spans="1:103" ht="13.5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62"/>
        <v>0</v>
      </c>
      <c r="J246" s="44">
        <f t="shared" si="162"/>
        <v>0</v>
      </c>
      <c r="K246" s="44">
        <f t="shared" si="162"/>
        <v>0</v>
      </c>
      <c r="L246" s="44">
        <f t="shared" si="162"/>
        <v>0</v>
      </c>
      <c r="M246" s="79">
        <v>0</v>
      </c>
      <c r="N246" s="44">
        <f t="shared" si="163"/>
        <v>0</v>
      </c>
      <c r="O246" s="44">
        <f t="shared" si="163"/>
        <v>0</v>
      </c>
      <c r="P246" s="44">
        <f t="shared" si="163"/>
        <v>0</v>
      </c>
      <c r="Q246" s="44">
        <f t="shared" si="163"/>
        <v>0</v>
      </c>
      <c r="R246" s="44">
        <f t="shared" si="163"/>
        <v>0</v>
      </c>
      <c r="S246" s="44">
        <f t="shared" si="163"/>
        <v>0</v>
      </c>
      <c r="T246" s="44">
        <f t="shared" si="163"/>
        <v>0</v>
      </c>
      <c r="U246" s="44">
        <f t="shared" si="163"/>
        <v>0</v>
      </c>
      <c r="V246" s="44">
        <f t="shared" si="163"/>
        <v>0</v>
      </c>
      <c r="W246" s="79">
        <v>0</v>
      </c>
      <c r="X246" s="44">
        <f t="shared" si="164"/>
        <v>0</v>
      </c>
      <c r="Y246" s="44">
        <f t="shared" si="164"/>
        <v>0</v>
      </c>
      <c r="Z246" s="44">
        <f t="shared" si="164"/>
        <v>0</v>
      </c>
      <c r="AA246" s="44">
        <f t="shared" si="164"/>
        <v>0</v>
      </c>
      <c r="AB246" s="44">
        <f t="shared" si="164"/>
        <v>0</v>
      </c>
      <c r="AC246" s="44">
        <f t="shared" si="164"/>
        <v>0</v>
      </c>
      <c r="AD246" s="44">
        <f t="shared" si="164"/>
        <v>0</v>
      </c>
      <c r="AE246" s="44">
        <f t="shared" si="164"/>
        <v>0</v>
      </c>
      <c r="AF246" s="44">
        <f t="shared" si="164"/>
        <v>0</v>
      </c>
      <c r="AG246" s="79">
        <v>0</v>
      </c>
      <c r="AH246" s="44">
        <f t="shared" si="165"/>
        <v>0</v>
      </c>
      <c r="AI246" s="44">
        <f t="shared" si="165"/>
        <v>0</v>
      </c>
      <c r="AJ246" s="44">
        <f t="shared" si="165"/>
        <v>0</v>
      </c>
      <c r="AK246" s="44">
        <f t="shared" si="165"/>
        <v>0</v>
      </c>
      <c r="AL246" s="44">
        <f t="shared" si="165"/>
        <v>0</v>
      </c>
      <c r="AM246" s="44">
        <f t="shared" si="165"/>
        <v>0</v>
      </c>
      <c r="AN246" s="44">
        <f t="shared" si="165"/>
        <v>0</v>
      </c>
      <c r="AO246" s="44">
        <f t="shared" si="165"/>
        <v>0</v>
      </c>
      <c r="AP246" s="44">
        <f t="shared" si="165"/>
        <v>0</v>
      </c>
      <c r="AQ246" s="44">
        <f t="shared" si="165"/>
        <v>0</v>
      </c>
      <c r="AR246" s="44">
        <f t="shared" si="165"/>
        <v>0</v>
      </c>
      <c r="AS246" s="44">
        <f t="shared" si="165"/>
        <v>0</v>
      </c>
      <c r="AT246" s="44">
        <f t="shared" si="165"/>
        <v>0</v>
      </c>
      <c r="AU246" s="44">
        <f t="shared" si="165"/>
        <v>0</v>
      </c>
      <c r="AV246" s="44">
        <f t="shared" si="165"/>
        <v>0</v>
      </c>
      <c r="AW246" s="44">
        <f t="shared" si="165"/>
        <v>0</v>
      </c>
      <c r="AX246" s="44">
        <f t="shared" si="157"/>
        <v>0</v>
      </c>
      <c r="AY246" s="44">
        <f t="shared" si="157"/>
        <v>0</v>
      </c>
      <c r="AZ246" s="44">
        <f t="shared" si="157"/>
        <v>0</v>
      </c>
      <c r="BA246" s="44">
        <f t="shared" si="157"/>
        <v>0</v>
      </c>
      <c r="BB246" s="44">
        <f t="shared" si="157"/>
        <v>0</v>
      </c>
      <c r="BC246" s="44">
        <f t="shared" si="157"/>
        <v>0</v>
      </c>
      <c r="BD246" s="44">
        <f t="shared" si="157"/>
        <v>0</v>
      </c>
      <c r="BE246" s="44">
        <f t="shared" si="157"/>
        <v>0</v>
      </c>
      <c r="BF246" s="44">
        <f t="shared" si="157"/>
        <v>0</v>
      </c>
      <c r="BG246" s="44">
        <f t="shared" si="157"/>
        <v>0</v>
      </c>
      <c r="BH246" s="44">
        <f t="shared" si="157"/>
        <v>0</v>
      </c>
      <c r="BI246" s="44">
        <f t="shared" si="157"/>
        <v>0</v>
      </c>
      <c r="BJ246" s="44">
        <f t="shared" si="157"/>
        <v>0</v>
      </c>
      <c r="BK246" s="44">
        <f t="shared" si="157"/>
        <v>0</v>
      </c>
      <c r="BL246" s="44">
        <f t="shared" si="157"/>
        <v>0</v>
      </c>
      <c r="BM246" s="44">
        <f t="shared" si="157"/>
        <v>0</v>
      </c>
      <c r="BN246" s="44">
        <f t="shared" si="158"/>
        <v>0</v>
      </c>
      <c r="BO246" s="44">
        <f t="shared" si="158"/>
        <v>0</v>
      </c>
      <c r="BP246" s="44">
        <f t="shared" si="158"/>
        <v>0</v>
      </c>
      <c r="BQ246" s="44">
        <f t="shared" si="158"/>
        <v>0</v>
      </c>
      <c r="BR246" s="44">
        <f t="shared" si="158"/>
        <v>0</v>
      </c>
      <c r="BS246" s="44">
        <f t="shared" si="158"/>
        <v>0</v>
      </c>
      <c r="BT246" s="44">
        <f t="shared" si="158"/>
        <v>0</v>
      </c>
      <c r="BU246" s="44">
        <f t="shared" si="158"/>
        <v>0</v>
      </c>
      <c r="BV246" s="44">
        <f t="shared" si="158"/>
        <v>0</v>
      </c>
      <c r="BW246" s="44">
        <f t="shared" si="158"/>
        <v>0</v>
      </c>
      <c r="BX246" s="44">
        <f t="shared" si="158"/>
        <v>0</v>
      </c>
      <c r="BY246" s="44">
        <f t="shared" si="158"/>
        <v>0</v>
      </c>
      <c r="BZ246" s="44">
        <f t="shared" si="158"/>
        <v>0</v>
      </c>
      <c r="CA246" s="44">
        <f t="shared" si="158"/>
        <v>0</v>
      </c>
      <c r="CB246" s="44">
        <f t="shared" si="158"/>
        <v>0</v>
      </c>
      <c r="CC246" s="44">
        <f t="shared" si="158"/>
        <v>0</v>
      </c>
      <c r="CD246" s="44">
        <f t="shared" si="159"/>
        <v>0</v>
      </c>
      <c r="CE246" s="44">
        <f t="shared" si="159"/>
        <v>0</v>
      </c>
      <c r="CF246" s="44">
        <f t="shared" si="159"/>
        <v>0</v>
      </c>
      <c r="CG246" s="44">
        <f t="shared" si="159"/>
        <v>0</v>
      </c>
      <c r="CH246" s="44">
        <f t="shared" si="159"/>
        <v>0</v>
      </c>
      <c r="CI246" s="44">
        <f t="shared" si="159"/>
        <v>0</v>
      </c>
      <c r="CJ246" s="44">
        <f t="shared" si="159"/>
        <v>0</v>
      </c>
      <c r="CK246" s="44">
        <f t="shared" si="159"/>
        <v>0</v>
      </c>
      <c r="CL246" s="44">
        <f t="shared" si="159"/>
        <v>0</v>
      </c>
      <c r="CM246" s="44">
        <f t="shared" si="159"/>
        <v>0</v>
      </c>
      <c r="CN246" s="44">
        <f t="shared" si="159"/>
        <v>0</v>
      </c>
      <c r="CO246" s="44">
        <f t="shared" si="159"/>
        <v>0</v>
      </c>
      <c r="CP246" s="44">
        <f t="shared" si="159"/>
        <v>0</v>
      </c>
      <c r="CQ246" s="44">
        <f t="shared" si="159"/>
        <v>0</v>
      </c>
      <c r="CR246" s="44">
        <f t="shared" si="159"/>
        <v>0</v>
      </c>
      <c r="CS246" s="44">
        <f t="shared" si="159"/>
        <v>0</v>
      </c>
      <c r="CT246" s="44">
        <f t="shared" si="160"/>
        <v>0</v>
      </c>
      <c r="CU246" s="44">
        <f t="shared" si="160"/>
        <v>0</v>
      </c>
      <c r="CV246" s="44">
        <f t="shared" si="160"/>
        <v>0</v>
      </c>
      <c r="CW246" s="44">
        <f t="shared" si="160"/>
        <v>0</v>
      </c>
      <c r="CX246" s="44">
        <f t="shared" si="160"/>
        <v>0</v>
      </c>
      <c r="CY246" s="44">
        <f t="shared" si="160"/>
        <v>0</v>
      </c>
    </row>
    <row r="247" spans="1:103" ht="13.5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62"/>
        <v>57.193385556023642</v>
      </c>
      <c r="J247" s="50">
        <f t="shared" si="162"/>
        <v>54.364501499053887</v>
      </c>
      <c r="K247" s="50">
        <f t="shared" si="162"/>
        <v>51.535617442084131</v>
      </c>
      <c r="L247" s="50">
        <f t="shared" si="162"/>
        <v>48.706733385114376</v>
      </c>
      <c r="M247" s="80">
        <f>[3]Rates2010!O326</f>
        <v>45.877849328144634</v>
      </c>
      <c r="N247" s="50">
        <f t="shared" si="163"/>
        <v>45.855547852240363</v>
      </c>
      <c r="O247" s="50">
        <f t="shared" si="163"/>
        <v>45.833246376336092</v>
      </c>
      <c r="P247" s="50">
        <f t="shared" si="163"/>
        <v>45.810944900431821</v>
      </c>
      <c r="Q247" s="50">
        <f t="shared" si="163"/>
        <v>45.78864342452755</v>
      </c>
      <c r="R247" s="50">
        <f t="shared" si="163"/>
        <v>45.766341948623278</v>
      </c>
      <c r="S247" s="50">
        <f t="shared" si="163"/>
        <v>45.744040472719007</v>
      </c>
      <c r="T247" s="50">
        <f t="shared" si="163"/>
        <v>45.721738996814736</v>
      </c>
      <c r="U247" s="50">
        <f t="shared" si="163"/>
        <v>45.699437520910465</v>
      </c>
      <c r="V247" s="50">
        <f t="shared" si="163"/>
        <v>45.677136045006193</v>
      </c>
      <c r="W247" s="80">
        <f>[3]Rates2020!O326</f>
        <v>45.654834569101894</v>
      </c>
      <c r="X247" s="50">
        <f t="shared" si="164"/>
        <v>45.641038482214505</v>
      </c>
      <c r="Y247" s="50">
        <f t="shared" si="164"/>
        <v>45.627242395327116</v>
      </c>
      <c r="Z247" s="50">
        <f t="shared" si="164"/>
        <v>45.613446308439727</v>
      </c>
      <c r="AA247" s="50">
        <f t="shared" si="164"/>
        <v>45.599650221552338</v>
      </c>
      <c r="AB247" s="50">
        <f t="shared" si="164"/>
        <v>45.585854134664949</v>
      </c>
      <c r="AC247" s="50">
        <f t="shared" si="164"/>
        <v>45.57205804777756</v>
      </c>
      <c r="AD247" s="50">
        <f t="shared" si="164"/>
        <v>45.558261960890171</v>
      </c>
      <c r="AE247" s="50">
        <f t="shared" si="164"/>
        <v>45.544465874002782</v>
      </c>
      <c r="AF247" s="50">
        <f t="shared" si="164"/>
        <v>45.530669787115393</v>
      </c>
      <c r="AG247" s="80">
        <f>[3]Rates2030!O326</f>
        <v>45.516873700228011</v>
      </c>
      <c r="AH247" s="50">
        <f t="shared" si="165"/>
        <v>45.516873700228011</v>
      </c>
      <c r="AI247" s="50">
        <f t="shared" si="165"/>
        <v>45.516873700228011</v>
      </c>
      <c r="AJ247" s="50">
        <f t="shared" si="165"/>
        <v>45.516873700228011</v>
      </c>
      <c r="AK247" s="50">
        <f t="shared" si="165"/>
        <v>45.516873700228011</v>
      </c>
      <c r="AL247" s="50">
        <f t="shared" si="165"/>
        <v>45.516873700228011</v>
      </c>
      <c r="AM247" s="50">
        <f t="shared" si="165"/>
        <v>45.516873700228011</v>
      </c>
      <c r="AN247" s="50">
        <f t="shared" si="165"/>
        <v>45.516873700228011</v>
      </c>
      <c r="AO247" s="50">
        <f t="shared" si="165"/>
        <v>45.516873700228011</v>
      </c>
      <c r="AP247" s="50">
        <f t="shared" si="165"/>
        <v>45.516873700228011</v>
      </c>
      <c r="AQ247" s="50">
        <f t="shared" si="165"/>
        <v>45.516873700228011</v>
      </c>
      <c r="AR247" s="50">
        <f t="shared" si="165"/>
        <v>45.516873700228011</v>
      </c>
      <c r="AS247" s="50">
        <f t="shared" si="165"/>
        <v>45.516873700228011</v>
      </c>
      <c r="AT247" s="50">
        <f t="shared" si="165"/>
        <v>45.516873700228011</v>
      </c>
      <c r="AU247" s="50">
        <f t="shared" si="165"/>
        <v>45.516873700228011</v>
      </c>
      <c r="AV247" s="50">
        <f t="shared" si="165"/>
        <v>45.516873700228011</v>
      </c>
      <c r="AW247" s="50">
        <f t="shared" si="165"/>
        <v>45.516873700228011</v>
      </c>
      <c r="AX247" s="50">
        <f t="shared" si="157"/>
        <v>45.516873700228011</v>
      </c>
      <c r="AY247" s="50">
        <f t="shared" si="157"/>
        <v>45.516873700228011</v>
      </c>
      <c r="AZ247" s="50">
        <f t="shared" si="157"/>
        <v>45.516873700228011</v>
      </c>
      <c r="BA247" s="50">
        <f t="shared" si="157"/>
        <v>45.516873700228011</v>
      </c>
      <c r="BB247" s="50">
        <f t="shared" si="157"/>
        <v>45.516873700228011</v>
      </c>
      <c r="BC247" s="50">
        <f t="shared" si="157"/>
        <v>45.516873700228011</v>
      </c>
      <c r="BD247" s="50">
        <f t="shared" si="157"/>
        <v>45.516873700228011</v>
      </c>
      <c r="BE247" s="50">
        <f t="shared" si="157"/>
        <v>45.516873700228011</v>
      </c>
      <c r="BF247" s="50">
        <f t="shared" si="157"/>
        <v>45.516873700228011</v>
      </c>
      <c r="BG247" s="50">
        <f t="shared" si="157"/>
        <v>45.516873700228011</v>
      </c>
      <c r="BH247" s="50">
        <f t="shared" si="157"/>
        <v>45.516873700228011</v>
      </c>
      <c r="BI247" s="50">
        <f t="shared" si="157"/>
        <v>45.516873700228011</v>
      </c>
      <c r="BJ247" s="50">
        <f t="shared" si="157"/>
        <v>45.516873700228011</v>
      </c>
      <c r="BK247" s="50">
        <f t="shared" si="157"/>
        <v>45.516873700228011</v>
      </c>
      <c r="BL247" s="50">
        <f t="shared" si="157"/>
        <v>45.516873700228011</v>
      </c>
      <c r="BM247" s="50">
        <f t="shared" si="157"/>
        <v>45.516873700228011</v>
      </c>
      <c r="BN247" s="50">
        <f t="shared" si="158"/>
        <v>45.516873700228011</v>
      </c>
      <c r="BO247" s="50">
        <f t="shared" si="158"/>
        <v>45.516873700228011</v>
      </c>
      <c r="BP247" s="50">
        <f t="shared" si="158"/>
        <v>45.516873700228011</v>
      </c>
      <c r="BQ247" s="50">
        <f t="shared" si="158"/>
        <v>45.516873700228011</v>
      </c>
      <c r="BR247" s="50">
        <f t="shared" si="158"/>
        <v>45.516873700228011</v>
      </c>
      <c r="BS247" s="50">
        <f t="shared" si="158"/>
        <v>45.516873700228011</v>
      </c>
      <c r="BT247" s="50">
        <f t="shared" si="158"/>
        <v>45.516873700228011</v>
      </c>
      <c r="BU247" s="50">
        <f t="shared" si="158"/>
        <v>45.516873700228011</v>
      </c>
      <c r="BV247" s="50">
        <f t="shared" si="158"/>
        <v>45.516873700228011</v>
      </c>
      <c r="BW247" s="50">
        <f t="shared" si="158"/>
        <v>45.516873700228011</v>
      </c>
      <c r="BX247" s="50">
        <f t="shared" si="158"/>
        <v>45.516873700228011</v>
      </c>
      <c r="BY247" s="50">
        <f t="shared" si="158"/>
        <v>45.516873700228011</v>
      </c>
      <c r="BZ247" s="50">
        <f t="shared" si="158"/>
        <v>45.516873700228011</v>
      </c>
      <c r="CA247" s="50">
        <f t="shared" si="158"/>
        <v>45.516873700228011</v>
      </c>
      <c r="CB247" s="50">
        <f t="shared" si="158"/>
        <v>45.516873700228011</v>
      </c>
      <c r="CC247" s="50">
        <f t="shared" si="158"/>
        <v>45.516873700228011</v>
      </c>
      <c r="CD247" s="50">
        <f t="shared" si="159"/>
        <v>45.516873700228011</v>
      </c>
      <c r="CE247" s="50">
        <f t="shared" si="159"/>
        <v>45.516873700228011</v>
      </c>
      <c r="CF247" s="50">
        <f t="shared" si="159"/>
        <v>45.516873700228011</v>
      </c>
      <c r="CG247" s="50">
        <f t="shared" si="159"/>
        <v>45.516873700228011</v>
      </c>
      <c r="CH247" s="50">
        <f t="shared" si="159"/>
        <v>45.516873700228011</v>
      </c>
      <c r="CI247" s="50">
        <f t="shared" si="159"/>
        <v>45.516873700228011</v>
      </c>
      <c r="CJ247" s="50">
        <f t="shared" si="159"/>
        <v>45.516873700228011</v>
      </c>
      <c r="CK247" s="50">
        <f t="shared" si="159"/>
        <v>45.516873700228011</v>
      </c>
      <c r="CL247" s="50">
        <f t="shared" si="159"/>
        <v>45.516873700228011</v>
      </c>
      <c r="CM247" s="50">
        <f t="shared" si="159"/>
        <v>45.516873700228011</v>
      </c>
      <c r="CN247" s="50">
        <f t="shared" si="159"/>
        <v>45.516873700228011</v>
      </c>
      <c r="CO247" s="50">
        <f t="shared" si="159"/>
        <v>45.516873700228011</v>
      </c>
      <c r="CP247" s="50">
        <f t="shared" si="159"/>
        <v>45.516873700228011</v>
      </c>
      <c r="CQ247" s="50">
        <f t="shared" si="159"/>
        <v>45.516873700228011</v>
      </c>
      <c r="CR247" s="50">
        <f t="shared" si="159"/>
        <v>45.516873700228011</v>
      </c>
      <c r="CS247" s="50">
        <f t="shared" si="159"/>
        <v>45.516873700228011</v>
      </c>
      <c r="CT247" s="50">
        <f t="shared" si="160"/>
        <v>45.516873700228011</v>
      </c>
      <c r="CU247" s="50">
        <f t="shared" si="160"/>
        <v>45.516873700228011</v>
      </c>
      <c r="CV247" s="50">
        <f t="shared" si="160"/>
        <v>45.516873700228011</v>
      </c>
      <c r="CW247" s="50">
        <f t="shared" si="160"/>
        <v>45.516873700228011</v>
      </c>
      <c r="CX247" s="50">
        <f t="shared" si="160"/>
        <v>45.516873700228011</v>
      </c>
      <c r="CY247" s="50">
        <f t="shared" si="160"/>
        <v>45.516873700228011</v>
      </c>
    </row>
    <row r="248" spans="1:103" outlineLevel="1">
      <c r="H248" s="81"/>
      <c r="M248" s="81"/>
      <c r="W248" s="81"/>
      <c r="AG248" s="81"/>
    </row>
    <row r="249" spans="1:103" outlineLevel="1">
      <c r="H249" s="81"/>
      <c r="M249" s="81"/>
      <c r="W249" s="81"/>
      <c r="AG249" s="81"/>
    </row>
    <row r="250" spans="1:103" outlineLevel="1">
      <c r="H250" s="81"/>
      <c r="M250" s="81"/>
      <c r="W250" s="81"/>
      <c r="AG250" s="81"/>
    </row>
    <row r="251" spans="1:103" outlineLevel="1">
      <c r="H251" s="90" t="s">
        <v>67</v>
      </c>
      <c r="M251" s="81"/>
      <c r="W251" s="81"/>
      <c r="AG251" s="81"/>
    </row>
    <row r="252" spans="1:103" outlineLevel="1">
      <c r="H252" s="81"/>
      <c r="M252" s="81"/>
      <c r="W252" s="81"/>
      <c r="AG252" s="81"/>
    </row>
    <row r="253" spans="1:103" ht="27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U254" si="166">I254-($AG254-$W254)/10</f>
        <v>0.51810284303256948</v>
      </c>
      <c r="I254" s="83">
        <f t="shared" si="166"/>
        <v>0.50622576662578489</v>
      </c>
      <c r="J254" s="83">
        <f t="shared" si="166"/>
        <v>0.49434869021900024</v>
      </c>
      <c r="K254" s="83">
        <f t="shared" si="166"/>
        <v>0.48247161381221559</v>
      </c>
      <c r="L254" s="83">
        <f t="shared" si="166"/>
        <v>0.47059453740543095</v>
      </c>
      <c r="M254" s="83">
        <f t="shared" si="166"/>
        <v>0.4587174609986463</v>
      </c>
      <c r="N254" s="83">
        <f t="shared" si="166"/>
        <v>0.44684038459186165</v>
      </c>
      <c r="O254" s="83">
        <f t="shared" si="166"/>
        <v>0.434963308185077</v>
      </c>
      <c r="P254" s="83">
        <f t="shared" si="166"/>
        <v>0.42308623177829235</v>
      </c>
      <c r="Q254" s="83">
        <f t="shared" si="166"/>
        <v>0.41120915537150771</v>
      </c>
      <c r="R254" s="83">
        <f t="shared" si="166"/>
        <v>0.39933207896472306</v>
      </c>
      <c r="S254" s="83">
        <f t="shared" si="166"/>
        <v>0.38745500255793841</v>
      </c>
      <c r="T254" s="83">
        <f t="shared" si="166"/>
        <v>0.37557792615115376</v>
      </c>
      <c r="U254" s="83">
        <f t="shared" si="166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67">X254+($AG254-$W254)/10</f>
        <v>0.31619254411723052</v>
      </c>
      <c r="Z254" s="13">
        <f t="shared" si="167"/>
        <v>0.30431546771044587</v>
      </c>
      <c r="AA254" s="13">
        <f t="shared" si="167"/>
        <v>0.29243839130366123</v>
      </c>
      <c r="AB254" s="13">
        <f t="shared" si="167"/>
        <v>0.28056131489687658</v>
      </c>
      <c r="AC254" s="13">
        <f t="shared" si="167"/>
        <v>0.26868423849009193</v>
      </c>
      <c r="AD254" s="13">
        <f t="shared" si="167"/>
        <v>0.25680716208330728</v>
      </c>
      <c r="AE254" s="13">
        <f t="shared" si="167"/>
        <v>0.24493008567652264</v>
      </c>
      <c r="AF254" s="13">
        <f t="shared" si="167"/>
        <v>0.23305300926973799</v>
      </c>
      <c r="AG254" s="74">
        <f>[3]Rates2030!E333</f>
        <v>0.22117593286295339</v>
      </c>
      <c r="AH254" s="13">
        <f t="shared" ref="AH254:AH270" si="168">$AG254</f>
        <v>0.22117593286295339</v>
      </c>
      <c r="AI254" s="13">
        <f t="shared" ref="AI254:AX269" si="169">$AG254</f>
        <v>0.22117593286295339</v>
      </c>
      <c r="AJ254" s="13">
        <f t="shared" si="169"/>
        <v>0.22117593286295339</v>
      </c>
      <c r="AK254" s="13">
        <f t="shared" si="169"/>
        <v>0.22117593286295339</v>
      </c>
      <c r="AL254" s="13">
        <f t="shared" si="169"/>
        <v>0.22117593286295339</v>
      </c>
      <c r="AM254" s="13">
        <f t="shared" si="169"/>
        <v>0.22117593286295339</v>
      </c>
      <c r="AN254" s="13">
        <f t="shared" si="169"/>
        <v>0.22117593286295339</v>
      </c>
      <c r="AO254" s="13">
        <f t="shared" si="169"/>
        <v>0.22117593286295339</v>
      </c>
      <c r="AP254" s="13">
        <f t="shared" si="169"/>
        <v>0.22117593286295339</v>
      </c>
      <c r="AQ254" s="13">
        <f t="shared" si="169"/>
        <v>0.22117593286295339</v>
      </c>
      <c r="AR254" s="13">
        <f t="shared" si="169"/>
        <v>0.22117593286295339</v>
      </c>
      <c r="AS254" s="13">
        <f t="shared" si="169"/>
        <v>0.22117593286295339</v>
      </c>
      <c r="AT254" s="13">
        <f t="shared" si="169"/>
        <v>0.22117593286295339</v>
      </c>
      <c r="AU254" s="13">
        <f t="shared" si="169"/>
        <v>0.22117593286295339</v>
      </c>
      <c r="AV254" s="13">
        <f t="shared" si="169"/>
        <v>0.22117593286295339</v>
      </c>
      <c r="AW254" s="13">
        <f t="shared" si="169"/>
        <v>0.22117593286295339</v>
      </c>
      <c r="AX254" s="13">
        <f t="shared" si="169"/>
        <v>0.22117593286295339</v>
      </c>
      <c r="AY254" s="13">
        <f t="shared" ref="AY254:BN269" si="170">$AG254</f>
        <v>0.22117593286295339</v>
      </c>
      <c r="AZ254" s="13">
        <f t="shared" si="170"/>
        <v>0.22117593286295339</v>
      </c>
      <c r="BA254" s="13">
        <f t="shared" si="170"/>
        <v>0.22117593286295339</v>
      </c>
      <c r="BB254" s="13">
        <f t="shared" si="170"/>
        <v>0.22117593286295339</v>
      </c>
      <c r="BC254" s="13">
        <f t="shared" si="170"/>
        <v>0.22117593286295339</v>
      </c>
      <c r="BD254" s="13">
        <f t="shared" si="170"/>
        <v>0.22117593286295339</v>
      </c>
      <c r="BE254" s="13">
        <f t="shared" si="170"/>
        <v>0.22117593286295339</v>
      </c>
      <c r="BF254" s="13">
        <f t="shared" si="170"/>
        <v>0.22117593286295339</v>
      </c>
      <c r="BG254" s="13">
        <f t="shared" si="170"/>
        <v>0.22117593286295339</v>
      </c>
      <c r="BH254" s="13">
        <f t="shared" si="170"/>
        <v>0.22117593286295339</v>
      </c>
      <c r="BI254" s="13">
        <f t="shared" si="170"/>
        <v>0.22117593286295339</v>
      </c>
      <c r="BJ254" s="13">
        <f t="shared" si="170"/>
        <v>0.22117593286295339</v>
      </c>
      <c r="BK254" s="13">
        <f t="shared" si="170"/>
        <v>0.22117593286295339</v>
      </c>
      <c r="BL254" s="13">
        <f t="shared" si="170"/>
        <v>0.22117593286295339</v>
      </c>
      <c r="BM254" s="13">
        <f t="shared" si="170"/>
        <v>0.22117593286295339</v>
      </c>
      <c r="BN254" s="13">
        <f t="shared" si="170"/>
        <v>0.22117593286295339</v>
      </c>
      <c r="BO254" s="13">
        <f t="shared" ref="BO254:CD269" si="171">$AG254</f>
        <v>0.22117593286295339</v>
      </c>
      <c r="BP254" s="13">
        <f t="shared" si="171"/>
        <v>0.22117593286295339</v>
      </c>
      <c r="BQ254" s="13">
        <f t="shared" si="171"/>
        <v>0.22117593286295339</v>
      </c>
      <c r="BR254" s="13">
        <f t="shared" si="171"/>
        <v>0.22117593286295339</v>
      </c>
      <c r="BS254" s="13">
        <f t="shared" si="171"/>
        <v>0.22117593286295339</v>
      </c>
      <c r="BT254" s="13">
        <f t="shared" si="171"/>
        <v>0.22117593286295339</v>
      </c>
      <c r="BU254" s="13">
        <f t="shared" si="171"/>
        <v>0.22117593286295339</v>
      </c>
      <c r="BV254" s="13">
        <f t="shared" si="171"/>
        <v>0.22117593286295339</v>
      </c>
      <c r="BW254" s="13">
        <f t="shared" si="171"/>
        <v>0.22117593286295339</v>
      </c>
      <c r="BX254" s="13">
        <f t="shared" si="171"/>
        <v>0.22117593286295339</v>
      </c>
      <c r="BY254" s="13">
        <f t="shared" si="171"/>
        <v>0.22117593286295339</v>
      </c>
      <c r="BZ254" s="13">
        <f t="shared" si="171"/>
        <v>0.22117593286295339</v>
      </c>
      <c r="CA254" s="13">
        <f t="shared" si="171"/>
        <v>0.22117593286295339</v>
      </c>
      <c r="CB254" s="13">
        <f t="shared" si="171"/>
        <v>0.22117593286295339</v>
      </c>
      <c r="CC254" s="13">
        <f t="shared" si="171"/>
        <v>0.22117593286295339</v>
      </c>
      <c r="CD254" s="13">
        <f t="shared" si="171"/>
        <v>0.22117593286295339</v>
      </c>
      <c r="CE254" s="13">
        <f t="shared" ref="CE254:CT269" si="172">$AG254</f>
        <v>0.22117593286295339</v>
      </c>
      <c r="CF254" s="13">
        <f t="shared" si="172"/>
        <v>0.22117593286295339</v>
      </c>
      <c r="CG254" s="13">
        <f t="shared" si="172"/>
        <v>0.22117593286295339</v>
      </c>
      <c r="CH254" s="13">
        <f t="shared" si="172"/>
        <v>0.22117593286295339</v>
      </c>
      <c r="CI254" s="13">
        <f t="shared" si="172"/>
        <v>0.22117593286295339</v>
      </c>
      <c r="CJ254" s="13">
        <f t="shared" si="172"/>
        <v>0.22117593286295339</v>
      </c>
      <c r="CK254" s="13">
        <f t="shared" si="172"/>
        <v>0.22117593286295339</v>
      </c>
      <c r="CL254" s="13">
        <f t="shared" si="172"/>
        <v>0.22117593286295339</v>
      </c>
      <c r="CM254" s="13">
        <f t="shared" si="172"/>
        <v>0.22117593286295339</v>
      </c>
      <c r="CN254" s="13">
        <f t="shared" si="172"/>
        <v>0.22117593286295339</v>
      </c>
      <c r="CO254" s="13">
        <f t="shared" si="172"/>
        <v>0.22117593286295339</v>
      </c>
      <c r="CP254" s="13">
        <f t="shared" si="172"/>
        <v>0.22117593286295339</v>
      </c>
      <c r="CQ254" s="13">
        <f t="shared" si="172"/>
        <v>0.22117593286295339</v>
      </c>
      <c r="CR254" s="13">
        <f t="shared" si="172"/>
        <v>0.22117593286295339</v>
      </c>
      <c r="CS254" s="13">
        <f t="shared" si="172"/>
        <v>0.22117593286295339</v>
      </c>
      <c r="CT254" s="13">
        <f t="shared" si="172"/>
        <v>0.22117593286295339</v>
      </c>
      <c r="CU254" s="13">
        <f t="shared" ref="CU254:CY269" si="173">$AG254</f>
        <v>0.22117593286295339</v>
      </c>
      <c r="CV254" s="13">
        <f t="shared" si="173"/>
        <v>0.22117593286295339</v>
      </c>
      <c r="CW254" s="13">
        <f t="shared" si="173"/>
        <v>0.22117593286295339</v>
      </c>
      <c r="CX254" s="13">
        <f t="shared" si="173"/>
        <v>0.22117593286295339</v>
      </c>
      <c r="CY254" s="13">
        <f t="shared" si="173"/>
        <v>0.22117593286295339</v>
      </c>
    </row>
    <row r="255" spans="1:103" ht="13.5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ref="H255:V255" si="174">I255-($AG255-$W255)/10</f>
        <v>2.7009572863084825</v>
      </c>
      <c r="I255" s="84">
        <f t="shared" si="174"/>
        <v>2.7043494929515202</v>
      </c>
      <c r="J255" s="84">
        <f t="shared" si="174"/>
        <v>2.7077416995945578</v>
      </c>
      <c r="K255" s="84">
        <f t="shared" si="174"/>
        <v>2.7111339062375954</v>
      </c>
      <c r="L255" s="84">
        <f t="shared" si="174"/>
        <v>2.7145261128806331</v>
      </c>
      <c r="M255" s="84">
        <f t="shared" si="174"/>
        <v>2.7179183195236707</v>
      </c>
      <c r="N255" s="84">
        <f t="shared" si="174"/>
        <v>2.7213105261667083</v>
      </c>
      <c r="O255" s="84">
        <f t="shared" si="174"/>
        <v>2.724702732809746</v>
      </c>
      <c r="P255" s="84">
        <f t="shared" si="174"/>
        <v>2.7280949394527836</v>
      </c>
      <c r="Q255" s="84">
        <f t="shared" si="174"/>
        <v>2.7314871460958212</v>
      </c>
      <c r="R255" s="84">
        <f t="shared" si="174"/>
        <v>2.7348793527388588</v>
      </c>
      <c r="S255" s="84">
        <f t="shared" si="174"/>
        <v>2.7382715593818965</v>
      </c>
      <c r="T255" s="84">
        <f t="shared" si="174"/>
        <v>2.7416637660249341</v>
      </c>
      <c r="U255" s="84">
        <f t="shared" si="174"/>
        <v>2.7450559726679717</v>
      </c>
      <c r="V255" s="84">
        <f t="shared" si="174"/>
        <v>2.7484481793110094</v>
      </c>
      <c r="W255" s="75">
        <f>[3]Rates2020!E340</f>
        <v>2.7518403859540466</v>
      </c>
      <c r="X255" s="19">
        <f t="shared" ref="X255:AF270" si="175">W255+($AG255-$W255)/10</f>
        <v>2.7552325925970838</v>
      </c>
      <c r="Y255" s="19">
        <f t="shared" si="175"/>
        <v>2.7586247992401214</v>
      </c>
      <c r="Z255" s="19">
        <f t="shared" si="175"/>
        <v>2.762017005883159</v>
      </c>
      <c r="AA255" s="19">
        <f t="shared" si="175"/>
        <v>2.7654092125261966</v>
      </c>
      <c r="AB255" s="19">
        <f t="shared" si="175"/>
        <v>2.7688014191692343</v>
      </c>
      <c r="AC255" s="19">
        <f t="shared" si="175"/>
        <v>2.7721936258122719</v>
      </c>
      <c r="AD255" s="19">
        <f t="shared" si="175"/>
        <v>2.7755858324553095</v>
      </c>
      <c r="AE255" s="19">
        <f t="shared" si="175"/>
        <v>2.7789780390983472</v>
      </c>
      <c r="AF255" s="19">
        <f t="shared" si="175"/>
        <v>2.7823702457413848</v>
      </c>
      <c r="AG255" s="75">
        <f>[3]Rates2030!E340</f>
        <v>2.7857624523844207</v>
      </c>
      <c r="AH255" s="19">
        <f t="shared" si="168"/>
        <v>2.7857624523844207</v>
      </c>
      <c r="AI255" s="19">
        <f t="shared" si="169"/>
        <v>2.7857624523844207</v>
      </c>
      <c r="AJ255" s="19">
        <f t="shared" si="169"/>
        <v>2.7857624523844207</v>
      </c>
      <c r="AK255" s="19">
        <f t="shared" si="169"/>
        <v>2.7857624523844207</v>
      </c>
      <c r="AL255" s="19">
        <f t="shared" si="169"/>
        <v>2.7857624523844207</v>
      </c>
      <c r="AM255" s="19">
        <f t="shared" si="169"/>
        <v>2.7857624523844207</v>
      </c>
      <c r="AN255" s="19">
        <f t="shared" si="169"/>
        <v>2.7857624523844207</v>
      </c>
      <c r="AO255" s="19">
        <f t="shared" si="169"/>
        <v>2.7857624523844207</v>
      </c>
      <c r="AP255" s="19">
        <f t="shared" si="169"/>
        <v>2.7857624523844207</v>
      </c>
      <c r="AQ255" s="19">
        <f t="shared" si="169"/>
        <v>2.7857624523844207</v>
      </c>
      <c r="AR255" s="19">
        <f t="shared" si="169"/>
        <v>2.7857624523844207</v>
      </c>
      <c r="AS255" s="19">
        <f t="shared" si="169"/>
        <v>2.7857624523844207</v>
      </c>
      <c r="AT255" s="19">
        <f t="shared" si="169"/>
        <v>2.7857624523844207</v>
      </c>
      <c r="AU255" s="19">
        <f t="shared" si="169"/>
        <v>2.7857624523844207</v>
      </c>
      <c r="AV255" s="19">
        <f t="shared" si="169"/>
        <v>2.7857624523844207</v>
      </c>
      <c r="AW255" s="19">
        <f t="shared" si="169"/>
        <v>2.7857624523844207</v>
      </c>
      <c r="AX255" s="19">
        <f t="shared" si="169"/>
        <v>2.7857624523844207</v>
      </c>
      <c r="AY255" s="19">
        <f t="shared" si="170"/>
        <v>2.7857624523844207</v>
      </c>
      <c r="AZ255" s="19">
        <f t="shared" si="170"/>
        <v>2.7857624523844207</v>
      </c>
      <c r="BA255" s="19">
        <f t="shared" si="170"/>
        <v>2.7857624523844207</v>
      </c>
      <c r="BB255" s="19">
        <f t="shared" si="170"/>
        <v>2.7857624523844207</v>
      </c>
      <c r="BC255" s="19">
        <f t="shared" si="170"/>
        <v>2.7857624523844207</v>
      </c>
      <c r="BD255" s="19">
        <f t="shared" si="170"/>
        <v>2.7857624523844207</v>
      </c>
      <c r="BE255" s="19">
        <f t="shared" si="170"/>
        <v>2.7857624523844207</v>
      </c>
      <c r="BF255" s="19">
        <f t="shared" si="170"/>
        <v>2.7857624523844207</v>
      </c>
      <c r="BG255" s="19">
        <f t="shared" si="170"/>
        <v>2.7857624523844207</v>
      </c>
      <c r="BH255" s="19">
        <f t="shared" si="170"/>
        <v>2.7857624523844207</v>
      </c>
      <c r="BI255" s="19">
        <f t="shared" si="170"/>
        <v>2.7857624523844207</v>
      </c>
      <c r="BJ255" s="19">
        <f t="shared" si="170"/>
        <v>2.7857624523844207</v>
      </c>
      <c r="BK255" s="19">
        <f t="shared" si="170"/>
        <v>2.7857624523844207</v>
      </c>
      <c r="BL255" s="19">
        <f t="shared" si="170"/>
        <v>2.7857624523844207</v>
      </c>
      <c r="BM255" s="19">
        <f t="shared" si="170"/>
        <v>2.7857624523844207</v>
      </c>
      <c r="BN255" s="19">
        <f t="shared" si="170"/>
        <v>2.7857624523844207</v>
      </c>
      <c r="BO255" s="19">
        <f t="shared" si="171"/>
        <v>2.7857624523844207</v>
      </c>
      <c r="BP255" s="19">
        <f t="shared" si="171"/>
        <v>2.7857624523844207</v>
      </c>
      <c r="BQ255" s="19">
        <f t="shared" si="171"/>
        <v>2.7857624523844207</v>
      </c>
      <c r="BR255" s="19">
        <f t="shared" si="171"/>
        <v>2.7857624523844207</v>
      </c>
      <c r="BS255" s="19">
        <f t="shared" si="171"/>
        <v>2.7857624523844207</v>
      </c>
      <c r="BT255" s="19">
        <f t="shared" si="171"/>
        <v>2.7857624523844207</v>
      </c>
      <c r="BU255" s="19">
        <f t="shared" si="171"/>
        <v>2.7857624523844207</v>
      </c>
      <c r="BV255" s="19">
        <f t="shared" si="171"/>
        <v>2.7857624523844207</v>
      </c>
      <c r="BW255" s="19">
        <f t="shared" si="171"/>
        <v>2.7857624523844207</v>
      </c>
      <c r="BX255" s="19">
        <f t="shared" si="171"/>
        <v>2.7857624523844207</v>
      </c>
      <c r="BY255" s="19">
        <f t="shared" si="171"/>
        <v>2.7857624523844207</v>
      </c>
      <c r="BZ255" s="19">
        <f t="shared" si="171"/>
        <v>2.7857624523844207</v>
      </c>
      <c r="CA255" s="19">
        <f t="shared" si="171"/>
        <v>2.7857624523844207</v>
      </c>
      <c r="CB255" s="19">
        <f t="shared" si="171"/>
        <v>2.7857624523844207</v>
      </c>
      <c r="CC255" s="19">
        <f t="shared" si="171"/>
        <v>2.7857624523844207</v>
      </c>
      <c r="CD255" s="19">
        <f t="shared" si="171"/>
        <v>2.7857624523844207</v>
      </c>
      <c r="CE255" s="19">
        <f t="shared" si="172"/>
        <v>2.7857624523844207</v>
      </c>
      <c r="CF255" s="19">
        <f t="shared" si="172"/>
        <v>2.7857624523844207</v>
      </c>
      <c r="CG255" s="19">
        <f t="shared" si="172"/>
        <v>2.7857624523844207</v>
      </c>
      <c r="CH255" s="19">
        <f t="shared" si="172"/>
        <v>2.7857624523844207</v>
      </c>
      <c r="CI255" s="19">
        <f t="shared" si="172"/>
        <v>2.7857624523844207</v>
      </c>
      <c r="CJ255" s="19">
        <f t="shared" si="172"/>
        <v>2.7857624523844207</v>
      </c>
      <c r="CK255" s="19">
        <f t="shared" si="172"/>
        <v>2.7857624523844207</v>
      </c>
      <c r="CL255" s="19">
        <f t="shared" si="172"/>
        <v>2.7857624523844207</v>
      </c>
      <c r="CM255" s="19">
        <f t="shared" si="172"/>
        <v>2.7857624523844207</v>
      </c>
      <c r="CN255" s="19">
        <f t="shared" si="172"/>
        <v>2.7857624523844207</v>
      </c>
      <c r="CO255" s="19">
        <f t="shared" si="172"/>
        <v>2.7857624523844207</v>
      </c>
      <c r="CP255" s="19">
        <f t="shared" si="172"/>
        <v>2.7857624523844207</v>
      </c>
      <c r="CQ255" s="19">
        <f t="shared" si="172"/>
        <v>2.7857624523844207</v>
      </c>
      <c r="CR255" s="19">
        <f t="shared" si="172"/>
        <v>2.7857624523844207</v>
      </c>
      <c r="CS255" s="19">
        <f t="shared" si="172"/>
        <v>2.7857624523844207</v>
      </c>
      <c r="CT255" s="19">
        <f t="shared" si="172"/>
        <v>2.7857624523844207</v>
      </c>
      <c r="CU255" s="19">
        <f t="shared" si="173"/>
        <v>2.7857624523844207</v>
      </c>
      <c r="CV255" s="19">
        <f t="shared" si="173"/>
        <v>2.7857624523844207</v>
      </c>
      <c r="CW255" s="19">
        <f t="shared" si="173"/>
        <v>2.7857624523844207</v>
      </c>
      <c r="CX255" s="19">
        <f t="shared" si="173"/>
        <v>2.7857624523844207</v>
      </c>
      <c r="CY255" s="19">
        <f t="shared" si="173"/>
        <v>2.7857624523844207</v>
      </c>
    </row>
    <row r="256" spans="1:103" ht="13.5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ref="H256:V256" si="176">I256-($AG256-$W256)/10</f>
        <v>1.242793916349495</v>
      </c>
      <c r="I256" s="84">
        <f t="shared" si="176"/>
        <v>1.2205141130816393</v>
      </c>
      <c r="J256" s="84">
        <f t="shared" si="176"/>
        <v>1.1982343098137835</v>
      </c>
      <c r="K256" s="84">
        <f t="shared" si="176"/>
        <v>1.1759545065459278</v>
      </c>
      <c r="L256" s="84">
        <f t="shared" si="176"/>
        <v>1.1536747032780721</v>
      </c>
      <c r="M256" s="84">
        <f t="shared" si="176"/>
        <v>1.1313949000102164</v>
      </c>
      <c r="N256" s="84">
        <f t="shared" si="176"/>
        <v>1.1091150967423606</v>
      </c>
      <c r="O256" s="84">
        <f t="shared" si="176"/>
        <v>1.0868352934745049</v>
      </c>
      <c r="P256" s="84">
        <f t="shared" si="176"/>
        <v>1.0645554902066492</v>
      </c>
      <c r="Q256" s="84">
        <f t="shared" si="176"/>
        <v>1.0422756869387935</v>
      </c>
      <c r="R256" s="84">
        <f t="shared" si="176"/>
        <v>1.0199958836709377</v>
      </c>
      <c r="S256" s="84">
        <f t="shared" si="176"/>
        <v>0.99771608040308202</v>
      </c>
      <c r="T256" s="84">
        <f t="shared" si="176"/>
        <v>0.97543627713522618</v>
      </c>
      <c r="U256" s="84">
        <f t="shared" si="176"/>
        <v>0.95315647386737035</v>
      </c>
      <c r="V256" s="84">
        <f t="shared" si="176"/>
        <v>0.93087667059951451</v>
      </c>
      <c r="W256" s="75">
        <f>[3]Rates2020!I333</f>
        <v>0.90859686733165868</v>
      </c>
      <c r="X256" s="19">
        <f t="shared" si="175"/>
        <v>0.88631706406380284</v>
      </c>
      <c r="Y256" s="19">
        <f t="shared" si="175"/>
        <v>0.864037260795947</v>
      </c>
      <c r="Z256" s="19">
        <f t="shared" si="175"/>
        <v>0.84175745752809117</v>
      </c>
      <c r="AA256" s="19">
        <f t="shared" si="175"/>
        <v>0.81947765426023533</v>
      </c>
      <c r="AB256" s="19">
        <f t="shared" si="175"/>
        <v>0.7971978509923795</v>
      </c>
      <c r="AC256" s="19">
        <f t="shared" si="175"/>
        <v>0.77491804772452366</v>
      </c>
      <c r="AD256" s="19">
        <f t="shared" si="175"/>
        <v>0.75263824445666783</v>
      </c>
      <c r="AE256" s="19">
        <f t="shared" si="175"/>
        <v>0.73035844118881199</v>
      </c>
      <c r="AF256" s="19">
        <f t="shared" si="175"/>
        <v>0.70807863792095616</v>
      </c>
      <c r="AG256" s="75">
        <f>[3]Rates2030!I333</f>
        <v>0.68579883465310043</v>
      </c>
      <c r="AH256" s="19">
        <f t="shared" si="168"/>
        <v>0.68579883465310043</v>
      </c>
      <c r="AI256" s="19">
        <f t="shared" si="169"/>
        <v>0.68579883465310043</v>
      </c>
      <c r="AJ256" s="19">
        <f t="shared" si="169"/>
        <v>0.68579883465310043</v>
      </c>
      <c r="AK256" s="19">
        <f t="shared" si="169"/>
        <v>0.68579883465310043</v>
      </c>
      <c r="AL256" s="19">
        <f t="shared" si="169"/>
        <v>0.68579883465310043</v>
      </c>
      <c r="AM256" s="19">
        <f t="shared" si="169"/>
        <v>0.68579883465310043</v>
      </c>
      <c r="AN256" s="19">
        <f t="shared" si="169"/>
        <v>0.68579883465310043</v>
      </c>
      <c r="AO256" s="19">
        <f t="shared" si="169"/>
        <v>0.68579883465310043</v>
      </c>
      <c r="AP256" s="19">
        <f t="shared" si="169"/>
        <v>0.68579883465310043</v>
      </c>
      <c r="AQ256" s="19">
        <f t="shared" si="169"/>
        <v>0.68579883465310043</v>
      </c>
      <c r="AR256" s="19">
        <f t="shared" si="169"/>
        <v>0.68579883465310043</v>
      </c>
      <c r="AS256" s="19">
        <f t="shared" si="169"/>
        <v>0.68579883465310043</v>
      </c>
      <c r="AT256" s="19">
        <f t="shared" si="169"/>
        <v>0.68579883465310043</v>
      </c>
      <c r="AU256" s="19">
        <f t="shared" si="169"/>
        <v>0.68579883465310043</v>
      </c>
      <c r="AV256" s="19">
        <f t="shared" si="169"/>
        <v>0.68579883465310043</v>
      </c>
      <c r="AW256" s="19">
        <f t="shared" si="169"/>
        <v>0.68579883465310043</v>
      </c>
      <c r="AX256" s="19">
        <f t="shared" si="169"/>
        <v>0.68579883465310043</v>
      </c>
      <c r="AY256" s="19">
        <f t="shared" si="170"/>
        <v>0.68579883465310043</v>
      </c>
      <c r="AZ256" s="19">
        <f t="shared" si="170"/>
        <v>0.68579883465310043</v>
      </c>
      <c r="BA256" s="19">
        <f t="shared" si="170"/>
        <v>0.68579883465310043</v>
      </c>
      <c r="BB256" s="19">
        <f t="shared" si="170"/>
        <v>0.68579883465310043</v>
      </c>
      <c r="BC256" s="19">
        <f t="shared" si="170"/>
        <v>0.68579883465310043</v>
      </c>
      <c r="BD256" s="19">
        <f t="shared" si="170"/>
        <v>0.68579883465310043</v>
      </c>
      <c r="BE256" s="19">
        <f t="shared" si="170"/>
        <v>0.68579883465310043</v>
      </c>
      <c r="BF256" s="19">
        <f t="shared" si="170"/>
        <v>0.68579883465310043</v>
      </c>
      <c r="BG256" s="19">
        <f t="shared" si="170"/>
        <v>0.68579883465310043</v>
      </c>
      <c r="BH256" s="19">
        <f t="shared" si="170"/>
        <v>0.68579883465310043</v>
      </c>
      <c r="BI256" s="19">
        <f t="shared" si="170"/>
        <v>0.68579883465310043</v>
      </c>
      <c r="BJ256" s="19">
        <f t="shared" si="170"/>
        <v>0.68579883465310043</v>
      </c>
      <c r="BK256" s="19">
        <f t="shared" si="170"/>
        <v>0.68579883465310043</v>
      </c>
      <c r="BL256" s="19">
        <f t="shared" si="170"/>
        <v>0.68579883465310043</v>
      </c>
      <c r="BM256" s="19">
        <f t="shared" si="170"/>
        <v>0.68579883465310043</v>
      </c>
      <c r="BN256" s="19">
        <f t="shared" si="170"/>
        <v>0.68579883465310043</v>
      </c>
      <c r="BO256" s="19">
        <f t="shared" si="171"/>
        <v>0.68579883465310043</v>
      </c>
      <c r="BP256" s="19">
        <f t="shared" si="171"/>
        <v>0.68579883465310043</v>
      </c>
      <c r="BQ256" s="19">
        <f t="shared" si="171"/>
        <v>0.68579883465310043</v>
      </c>
      <c r="BR256" s="19">
        <f t="shared" si="171"/>
        <v>0.68579883465310043</v>
      </c>
      <c r="BS256" s="19">
        <f t="shared" si="171"/>
        <v>0.68579883465310043</v>
      </c>
      <c r="BT256" s="19">
        <f t="shared" si="171"/>
        <v>0.68579883465310043</v>
      </c>
      <c r="BU256" s="19">
        <f t="shared" si="171"/>
        <v>0.68579883465310043</v>
      </c>
      <c r="BV256" s="19">
        <f t="shared" si="171"/>
        <v>0.68579883465310043</v>
      </c>
      <c r="BW256" s="19">
        <f t="shared" si="171"/>
        <v>0.68579883465310043</v>
      </c>
      <c r="BX256" s="19">
        <f t="shared" si="171"/>
        <v>0.68579883465310043</v>
      </c>
      <c r="BY256" s="19">
        <f t="shared" si="171"/>
        <v>0.68579883465310043</v>
      </c>
      <c r="BZ256" s="19">
        <f t="shared" si="171"/>
        <v>0.68579883465310043</v>
      </c>
      <c r="CA256" s="19">
        <f t="shared" si="171"/>
        <v>0.68579883465310043</v>
      </c>
      <c r="CB256" s="19">
        <f t="shared" si="171"/>
        <v>0.68579883465310043</v>
      </c>
      <c r="CC256" s="19">
        <f t="shared" si="171"/>
        <v>0.68579883465310043</v>
      </c>
      <c r="CD256" s="19">
        <f t="shared" si="171"/>
        <v>0.68579883465310043</v>
      </c>
      <c r="CE256" s="19">
        <f t="shared" si="172"/>
        <v>0.68579883465310043</v>
      </c>
      <c r="CF256" s="19">
        <f t="shared" si="172"/>
        <v>0.68579883465310043</v>
      </c>
      <c r="CG256" s="19">
        <f t="shared" si="172"/>
        <v>0.68579883465310043</v>
      </c>
      <c r="CH256" s="19">
        <f t="shared" si="172"/>
        <v>0.68579883465310043</v>
      </c>
      <c r="CI256" s="19">
        <f t="shared" si="172"/>
        <v>0.68579883465310043</v>
      </c>
      <c r="CJ256" s="19">
        <f t="shared" si="172"/>
        <v>0.68579883465310043</v>
      </c>
      <c r="CK256" s="19">
        <f t="shared" si="172"/>
        <v>0.68579883465310043</v>
      </c>
      <c r="CL256" s="19">
        <f t="shared" si="172"/>
        <v>0.68579883465310043</v>
      </c>
      <c r="CM256" s="19">
        <f t="shared" si="172"/>
        <v>0.68579883465310043</v>
      </c>
      <c r="CN256" s="19">
        <f t="shared" si="172"/>
        <v>0.68579883465310043</v>
      </c>
      <c r="CO256" s="19">
        <f t="shared" si="172"/>
        <v>0.68579883465310043</v>
      </c>
      <c r="CP256" s="19">
        <f t="shared" si="172"/>
        <v>0.68579883465310043</v>
      </c>
      <c r="CQ256" s="19">
        <f t="shared" si="172"/>
        <v>0.68579883465310043</v>
      </c>
      <c r="CR256" s="19">
        <f t="shared" si="172"/>
        <v>0.68579883465310043</v>
      </c>
      <c r="CS256" s="19">
        <f t="shared" si="172"/>
        <v>0.68579883465310043</v>
      </c>
      <c r="CT256" s="19">
        <f t="shared" si="172"/>
        <v>0.68579883465310043</v>
      </c>
      <c r="CU256" s="19">
        <f t="shared" si="173"/>
        <v>0.68579883465310043</v>
      </c>
      <c r="CV256" s="19">
        <f t="shared" si="173"/>
        <v>0.68579883465310043</v>
      </c>
      <c r="CW256" s="19">
        <f t="shared" si="173"/>
        <v>0.68579883465310043</v>
      </c>
      <c r="CX256" s="19">
        <f t="shared" si="173"/>
        <v>0.68579883465310043</v>
      </c>
      <c r="CY256" s="19">
        <f t="shared" si="173"/>
        <v>0.68579883465310043</v>
      </c>
    </row>
    <row r="257" spans="1:103" ht="13.5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ref="H257:V257" si="177">I257-($AG257-$W257)/10</f>
        <v>2.6546617706389291</v>
      </c>
      <c r="I257" s="84">
        <f t="shared" si="177"/>
        <v>2.6609784926861559</v>
      </c>
      <c r="J257" s="84">
        <f t="shared" si="177"/>
        <v>2.6672952147333828</v>
      </c>
      <c r="K257" s="84">
        <f t="shared" si="177"/>
        <v>2.6736119367806097</v>
      </c>
      <c r="L257" s="84">
        <f t="shared" si="177"/>
        <v>2.6799286588278366</v>
      </c>
      <c r="M257" s="84">
        <f t="shared" si="177"/>
        <v>2.6862453808750635</v>
      </c>
      <c r="N257" s="84">
        <f t="shared" si="177"/>
        <v>2.6925621029222904</v>
      </c>
      <c r="O257" s="84">
        <f t="shared" si="177"/>
        <v>2.6988788249695173</v>
      </c>
      <c r="P257" s="84">
        <f t="shared" si="177"/>
        <v>2.7051955470167441</v>
      </c>
      <c r="Q257" s="84">
        <f t="shared" si="177"/>
        <v>2.711512269063971</v>
      </c>
      <c r="R257" s="84">
        <f t="shared" si="177"/>
        <v>2.7178289911111979</v>
      </c>
      <c r="S257" s="84">
        <f t="shared" si="177"/>
        <v>2.7241457131584248</v>
      </c>
      <c r="T257" s="84">
        <f t="shared" si="177"/>
        <v>2.7304624352056517</v>
      </c>
      <c r="U257" s="84">
        <f t="shared" si="177"/>
        <v>2.7367791572528786</v>
      </c>
      <c r="V257" s="84">
        <f t="shared" si="177"/>
        <v>2.7430958793001055</v>
      </c>
      <c r="W257" s="75">
        <f>[3]Rates2020!I340</f>
        <v>2.7494126013473323</v>
      </c>
      <c r="X257" s="19">
        <f t="shared" si="175"/>
        <v>2.7557293233945592</v>
      </c>
      <c r="Y257" s="19">
        <f t="shared" si="175"/>
        <v>2.7620460454417861</v>
      </c>
      <c r="Z257" s="19">
        <f t="shared" si="175"/>
        <v>2.768362767489013</v>
      </c>
      <c r="AA257" s="19">
        <f t="shared" si="175"/>
        <v>2.7746794895362399</v>
      </c>
      <c r="AB257" s="19">
        <f t="shared" si="175"/>
        <v>2.7809962115834668</v>
      </c>
      <c r="AC257" s="19">
        <f t="shared" si="175"/>
        <v>2.7873129336306937</v>
      </c>
      <c r="AD257" s="19">
        <f t="shared" si="175"/>
        <v>2.7936296556779205</v>
      </c>
      <c r="AE257" s="19">
        <f t="shared" si="175"/>
        <v>2.7999463777251474</v>
      </c>
      <c r="AF257" s="19">
        <f t="shared" si="175"/>
        <v>2.8062630997723743</v>
      </c>
      <c r="AG257" s="75">
        <f>[3]Rates2030!I340</f>
        <v>2.8125798218196003</v>
      </c>
      <c r="AH257" s="19">
        <f t="shared" si="168"/>
        <v>2.8125798218196003</v>
      </c>
      <c r="AI257" s="19">
        <f t="shared" si="169"/>
        <v>2.8125798218196003</v>
      </c>
      <c r="AJ257" s="19">
        <f t="shared" si="169"/>
        <v>2.8125798218196003</v>
      </c>
      <c r="AK257" s="19">
        <f t="shared" si="169"/>
        <v>2.8125798218196003</v>
      </c>
      <c r="AL257" s="19">
        <f t="shared" si="169"/>
        <v>2.8125798218196003</v>
      </c>
      <c r="AM257" s="19">
        <f t="shared" si="169"/>
        <v>2.8125798218196003</v>
      </c>
      <c r="AN257" s="19">
        <f t="shared" si="169"/>
        <v>2.8125798218196003</v>
      </c>
      <c r="AO257" s="19">
        <f t="shared" si="169"/>
        <v>2.8125798218196003</v>
      </c>
      <c r="AP257" s="19">
        <f t="shared" si="169"/>
        <v>2.8125798218196003</v>
      </c>
      <c r="AQ257" s="19">
        <f t="shared" si="169"/>
        <v>2.8125798218196003</v>
      </c>
      <c r="AR257" s="19">
        <f t="shared" si="169"/>
        <v>2.8125798218196003</v>
      </c>
      <c r="AS257" s="19">
        <f t="shared" si="169"/>
        <v>2.8125798218196003</v>
      </c>
      <c r="AT257" s="19">
        <f t="shared" si="169"/>
        <v>2.8125798218196003</v>
      </c>
      <c r="AU257" s="19">
        <f t="shared" si="169"/>
        <v>2.8125798218196003</v>
      </c>
      <c r="AV257" s="19">
        <f t="shared" si="169"/>
        <v>2.8125798218196003</v>
      </c>
      <c r="AW257" s="19">
        <f t="shared" si="169"/>
        <v>2.8125798218196003</v>
      </c>
      <c r="AX257" s="19">
        <f t="shared" si="169"/>
        <v>2.8125798218196003</v>
      </c>
      <c r="AY257" s="19">
        <f t="shared" si="170"/>
        <v>2.8125798218196003</v>
      </c>
      <c r="AZ257" s="19">
        <f t="shared" si="170"/>
        <v>2.8125798218196003</v>
      </c>
      <c r="BA257" s="19">
        <f t="shared" si="170"/>
        <v>2.8125798218196003</v>
      </c>
      <c r="BB257" s="19">
        <f t="shared" si="170"/>
        <v>2.8125798218196003</v>
      </c>
      <c r="BC257" s="19">
        <f t="shared" si="170"/>
        <v>2.8125798218196003</v>
      </c>
      <c r="BD257" s="19">
        <f t="shared" si="170"/>
        <v>2.8125798218196003</v>
      </c>
      <c r="BE257" s="19">
        <f t="shared" si="170"/>
        <v>2.8125798218196003</v>
      </c>
      <c r="BF257" s="19">
        <f t="shared" si="170"/>
        <v>2.8125798218196003</v>
      </c>
      <c r="BG257" s="19">
        <f t="shared" si="170"/>
        <v>2.8125798218196003</v>
      </c>
      <c r="BH257" s="19">
        <f t="shared" si="170"/>
        <v>2.8125798218196003</v>
      </c>
      <c r="BI257" s="19">
        <f t="shared" si="170"/>
        <v>2.8125798218196003</v>
      </c>
      <c r="BJ257" s="19">
        <f t="shared" si="170"/>
        <v>2.8125798218196003</v>
      </c>
      <c r="BK257" s="19">
        <f t="shared" si="170"/>
        <v>2.8125798218196003</v>
      </c>
      <c r="BL257" s="19">
        <f t="shared" si="170"/>
        <v>2.8125798218196003</v>
      </c>
      <c r="BM257" s="19">
        <f t="shared" si="170"/>
        <v>2.8125798218196003</v>
      </c>
      <c r="BN257" s="19">
        <f t="shared" si="170"/>
        <v>2.8125798218196003</v>
      </c>
      <c r="BO257" s="19">
        <f t="shared" si="171"/>
        <v>2.8125798218196003</v>
      </c>
      <c r="BP257" s="19">
        <f t="shared" si="171"/>
        <v>2.8125798218196003</v>
      </c>
      <c r="BQ257" s="19">
        <f t="shared" si="171"/>
        <v>2.8125798218196003</v>
      </c>
      <c r="BR257" s="19">
        <f t="shared" si="171"/>
        <v>2.8125798218196003</v>
      </c>
      <c r="BS257" s="19">
        <f t="shared" si="171"/>
        <v>2.8125798218196003</v>
      </c>
      <c r="BT257" s="19">
        <f t="shared" si="171"/>
        <v>2.8125798218196003</v>
      </c>
      <c r="BU257" s="19">
        <f t="shared" si="171"/>
        <v>2.8125798218196003</v>
      </c>
      <c r="BV257" s="19">
        <f t="shared" si="171"/>
        <v>2.8125798218196003</v>
      </c>
      <c r="BW257" s="19">
        <f t="shared" si="171"/>
        <v>2.8125798218196003</v>
      </c>
      <c r="BX257" s="19">
        <f t="shared" si="171"/>
        <v>2.8125798218196003</v>
      </c>
      <c r="BY257" s="19">
        <f t="shared" si="171"/>
        <v>2.8125798218196003</v>
      </c>
      <c r="BZ257" s="19">
        <f t="shared" si="171"/>
        <v>2.8125798218196003</v>
      </c>
      <c r="CA257" s="19">
        <f t="shared" si="171"/>
        <v>2.8125798218196003</v>
      </c>
      <c r="CB257" s="19">
        <f t="shared" si="171"/>
        <v>2.8125798218196003</v>
      </c>
      <c r="CC257" s="19">
        <f t="shared" si="171"/>
        <v>2.8125798218196003</v>
      </c>
      <c r="CD257" s="19">
        <f t="shared" si="171"/>
        <v>2.8125798218196003</v>
      </c>
      <c r="CE257" s="19">
        <f t="shared" si="172"/>
        <v>2.8125798218196003</v>
      </c>
      <c r="CF257" s="19">
        <f t="shared" si="172"/>
        <v>2.8125798218196003</v>
      </c>
      <c r="CG257" s="19">
        <f t="shared" si="172"/>
        <v>2.8125798218196003</v>
      </c>
      <c r="CH257" s="19">
        <f t="shared" si="172"/>
        <v>2.8125798218196003</v>
      </c>
      <c r="CI257" s="19">
        <f t="shared" si="172"/>
        <v>2.8125798218196003</v>
      </c>
      <c r="CJ257" s="19">
        <f t="shared" si="172"/>
        <v>2.8125798218196003</v>
      </c>
      <c r="CK257" s="19">
        <f t="shared" si="172"/>
        <v>2.8125798218196003</v>
      </c>
      <c r="CL257" s="19">
        <f t="shared" si="172"/>
        <v>2.8125798218196003</v>
      </c>
      <c r="CM257" s="19">
        <f t="shared" si="172"/>
        <v>2.8125798218196003</v>
      </c>
      <c r="CN257" s="19">
        <f t="shared" si="172"/>
        <v>2.8125798218196003</v>
      </c>
      <c r="CO257" s="19">
        <f t="shared" si="172"/>
        <v>2.8125798218196003</v>
      </c>
      <c r="CP257" s="19">
        <f t="shared" si="172"/>
        <v>2.8125798218196003</v>
      </c>
      <c r="CQ257" s="19">
        <f t="shared" si="172"/>
        <v>2.8125798218196003</v>
      </c>
      <c r="CR257" s="19">
        <f t="shared" si="172"/>
        <v>2.8125798218196003</v>
      </c>
      <c r="CS257" s="19">
        <f t="shared" si="172"/>
        <v>2.8125798218196003</v>
      </c>
      <c r="CT257" s="19">
        <f t="shared" si="172"/>
        <v>2.8125798218196003</v>
      </c>
      <c r="CU257" s="19">
        <f t="shared" si="173"/>
        <v>2.8125798218196003</v>
      </c>
      <c r="CV257" s="19">
        <f t="shared" si="173"/>
        <v>2.8125798218196003</v>
      </c>
      <c r="CW257" s="19">
        <f t="shared" si="173"/>
        <v>2.8125798218196003</v>
      </c>
      <c r="CX257" s="19">
        <f t="shared" si="173"/>
        <v>2.8125798218196003</v>
      </c>
      <c r="CY257" s="19">
        <f t="shared" si="173"/>
        <v>2.8125798218196003</v>
      </c>
    </row>
    <row r="258" spans="1:103" ht="13.5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ref="H258:V258" si="178">I258-($AG258-$W258)/10</f>
        <v>0.15984078576684846</v>
      </c>
      <c r="I258" s="84">
        <f t="shared" si="178"/>
        <v>0.15729749476472302</v>
      </c>
      <c r="J258" s="84">
        <f t="shared" si="178"/>
        <v>0.15475420376259758</v>
      </c>
      <c r="K258" s="84">
        <f t="shared" si="178"/>
        <v>0.15221091276047213</v>
      </c>
      <c r="L258" s="84">
        <f t="shared" si="178"/>
        <v>0.14966762175834669</v>
      </c>
      <c r="M258" s="84">
        <f t="shared" si="178"/>
        <v>0.14712433075622125</v>
      </c>
      <c r="N258" s="84">
        <f t="shared" si="178"/>
        <v>0.14458103975409581</v>
      </c>
      <c r="O258" s="84">
        <f t="shared" si="178"/>
        <v>0.14203774875197037</v>
      </c>
      <c r="P258" s="84">
        <f t="shared" si="178"/>
        <v>0.13949445774984492</v>
      </c>
      <c r="Q258" s="84">
        <f t="shared" si="178"/>
        <v>0.13695116674771948</v>
      </c>
      <c r="R258" s="84">
        <f t="shared" si="178"/>
        <v>0.13440787574559404</v>
      </c>
      <c r="S258" s="84">
        <f t="shared" si="178"/>
        <v>0.1318645847434686</v>
      </c>
      <c r="T258" s="84">
        <f t="shared" si="178"/>
        <v>0.12932129374134316</v>
      </c>
      <c r="U258" s="84">
        <f t="shared" si="178"/>
        <v>0.12677800273921772</v>
      </c>
      <c r="V258" s="84">
        <f t="shared" si="178"/>
        <v>0.12423471173709227</v>
      </c>
      <c r="W258" s="75">
        <f>[3]Rates2020!L333</f>
        <v>0.12169142073496683</v>
      </c>
      <c r="X258" s="19">
        <f t="shared" si="175"/>
        <v>0.11914812973284139</v>
      </c>
      <c r="Y258" s="19">
        <f t="shared" si="175"/>
        <v>0.11660483873071595</v>
      </c>
      <c r="Z258" s="19">
        <f t="shared" si="175"/>
        <v>0.11406154772859051</v>
      </c>
      <c r="AA258" s="19">
        <f t="shared" si="175"/>
        <v>0.11151825672646506</v>
      </c>
      <c r="AB258" s="19">
        <f t="shared" si="175"/>
        <v>0.10897496572433962</v>
      </c>
      <c r="AC258" s="19">
        <f t="shared" si="175"/>
        <v>0.10643167472221418</v>
      </c>
      <c r="AD258" s="19">
        <f t="shared" si="175"/>
        <v>0.10388838372008874</v>
      </c>
      <c r="AE258" s="19">
        <f t="shared" si="175"/>
        <v>0.1013450927179633</v>
      </c>
      <c r="AF258" s="19">
        <f t="shared" si="175"/>
        <v>9.8801801715837856E-2</v>
      </c>
      <c r="AG258" s="75">
        <f>[3]Rates2030!L333</f>
        <v>9.6258510713712456E-2</v>
      </c>
      <c r="AH258" s="19">
        <f t="shared" si="168"/>
        <v>9.6258510713712456E-2</v>
      </c>
      <c r="AI258" s="19">
        <f t="shared" si="169"/>
        <v>9.6258510713712456E-2</v>
      </c>
      <c r="AJ258" s="19">
        <f t="shared" si="169"/>
        <v>9.6258510713712456E-2</v>
      </c>
      <c r="AK258" s="19">
        <f t="shared" si="169"/>
        <v>9.6258510713712456E-2</v>
      </c>
      <c r="AL258" s="19">
        <f t="shared" si="169"/>
        <v>9.6258510713712456E-2</v>
      </c>
      <c r="AM258" s="19">
        <f t="shared" si="169"/>
        <v>9.6258510713712456E-2</v>
      </c>
      <c r="AN258" s="19">
        <f t="shared" si="169"/>
        <v>9.6258510713712456E-2</v>
      </c>
      <c r="AO258" s="19">
        <f t="shared" si="169"/>
        <v>9.6258510713712456E-2</v>
      </c>
      <c r="AP258" s="19">
        <f t="shared" si="169"/>
        <v>9.6258510713712456E-2</v>
      </c>
      <c r="AQ258" s="19">
        <f t="shared" si="169"/>
        <v>9.6258510713712456E-2</v>
      </c>
      <c r="AR258" s="19">
        <f t="shared" si="169"/>
        <v>9.6258510713712456E-2</v>
      </c>
      <c r="AS258" s="19">
        <f t="shared" si="169"/>
        <v>9.6258510713712456E-2</v>
      </c>
      <c r="AT258" s="19">
        <f t="shared" si="169"/>
        <v>9.6258510713712456E-2</v>
      </c>
      <c r="AU258" s="19">
        <f t="shared" si="169"/>
        <v>9.6258510713712456E-2</v>
      </c>
      <c r="AV258" s="19">
        <f t="shared" si="169"/>
        <v>9.6258510713712456E-2</v>
      </c>
      <c r="AW258" s="19">
        <f t="shared" si="169"/>
        <v>9.6258510713712456E-2</v>
      </c>
      <c r="AX258" s="19">
        <f t="shared" si="169"/>
        <v>9.6258510713712456E-2</v>
      </c>
      <c r="AY258" s="19">
        <f t="shared" si="170"/>
        <v>9.6258510713712456E-2</v>
      </c>
      <c r="AZ258" s="19">
        <f t="shared" si="170"/>
        <v>9.6258510713712456E-2</v>
      </c>
      <c r="BA258" s="19">
        <f t="shared" si="170"/>
        <v>9.6258510713712456E-2</v>
      </c>
      <c r="BB258" s="19">
        <f t="shared" si="170"/>
        <v>9.6258510713712456E-2</v>
      </c>
      <c r="BC258" s="19">
        <f t="shared" si="170"/>
        <v>9.6258510713712456E-2</v>
      </c>
      <c r="BD258" s="19">
        <f t="shared" si="170"/>
        <v>9.6258510713712456E-2</v>
      </c>
      <c r="BE258" s="19">
        <f t="shared" si="170"/>
        <v>9.6258510713712456E-2</v>
      </c>
      <c r="BF258" s="19">
        <f t="shared" si="170"/>
        <v>9.6258510713712456E-2</v>
      </c>
      <c r="BG258" s="19">
        <f t="shared" si="170"/>
        <v>9.6258510713712456E-2</v>
      </c>
      <c r="BH258" s="19">
        <f t="shared" si="170"/>
        <v>9.6258510713712456E-2</v>
      </c>
      <c r="BI258" s="19">
        <f t="shared" si="170"/>
        <v>9.6258510713712456E-2</v>
      </c>
      <c r="BJ258" s="19">
        <f t="shared" si="170"/>
        <v>9.6258510713712456E-2</v>
      </c>
      <c r="BK258" s="19">
        <f t="shared" si="170"/>
        <v>9.6258510713712456E-2</v>
      </c>
      <c r="BL258" s="19">
        <f t="shared" si="170"/>
        <v>9.6258510713712456E-2</v>
      </c>
      <c r="BM258" s="19">
        <f t="shared" si="170"/>
        <v>9.6258510713712456E-2</v>
      </c>
      <c r="BN258" s="19">
        <f t="shared" si="170"/>
        <v>9.6258510713712456E-2</v>
      </c>
      <c r="BO258" s="19">
        <f t="shared" si="171"/>
        <v>9.6258510713712456E-2</v>
      </c>
      <c r="BP258" s="19">
        <f t="shared" si="171"/>
        <v>9.6258510713712456E-2</v>
      </c>
      <c r="BQ258" s="19">
        <f t="shared" si="171"/>
        <v>9.6258510713712456E-2</v>
      </c>
      <c r="BR258" s="19">
        <f t="shared" si="171"/>
        <v>9.6258510713712456E-2</v>
      </c>
      <c r="BS258" s="19">
        <f t="shared" si="171"/>
        <v>9.6258510713712456E-2</v>
      </c>
      <c r="BT258" s="19">
        <f t="shared" si="171"/>
        <v>9.6258510713712456E-2</v>
      </c>
      <c r="BU258" s="19">
        <f t="shared" si="171"/>
        <v>9.6258510713712456E-2</v>
      </c>
      <c r="BV258" s="19">
        <f t="shared" si="171"/>
        <v>9.6258510713712456E-2</v>
      </c>
      <c r="BW258" s="19">
        <f t="shared" si="171"/>
        <v>9.6258510713712456E-2</v>
      </c>
      <c r="BX258" s="19">
        <f t="shared" si="171"/>
        <v>9.6258510713712456E-2</v>
      </c>
      <c r="BY258" s="19">
        <f t="shared" si="171"/>
        <v>9.6258510713712456E-2</v>
      </c>
      <c r="BZ258" s="19">
        <f t="shared" si="171"/>
        <v>9.6258510713712456E-2</v>
      </c>
      <c r="CA258" s="19">
        <f t="shared" si="171"/>
        <v>9.6258510713712456E-2</v>
      </c>
      <c r="CB258" s="19">
        <f t="shared" si="171"/>
        <v>9.6258510713712456E-2</v>
      </c>
      <c r="CC258" s="19">
        <f t="shared" si="171"/>
        <v>9.6258510713712456E-2</v>
      </c>
      <c r="CD258" s="19">
        <f t="shared" si="171"/>
        <v>9.6258510713712456E-2</v>
      </c>
      <c r="CE258" s="19">
        <f t="shared" si="172"/>
        <v>9.6258510713712456E-2</v>
      </c>
      <c r="CF258" s="19">
        <f t="shared" si="172"/>
        <v>9.6258510713712456E-2</v>
      </c>
      <c r="CG258" s="19">
        <f t="shared" si="172"/>
        <v>9.6258510713712456E-2</v>
      </c>
      <c r="CH258" s="19">
        <f t="shared" si="172"/>
        <v>9.6258510713712456E-2</v>
      </c>
      <c r="CI258" s="19">
        <f t="shared" si="172"/>
        <v>9.6258510713712456E-2</v>
      </c>
      <c r="CJ258" s="19">
        <f t="shared" si="172"/>
        <v>9.6258510713712456E-2</v>
      </c>
      <c r="CK258" s="19">
        <f t="shared" si="172"/>
        <v>9.6258510713712456E-2</v>
      </c>
      <c r="CL258" s="19">
        <f t="shared" si="172"/>
        <v>9.6258510713712456E-2</v>
      </c>
      <c r="CM258" s="19">
        <f t="shared" si="172"/>
        <v>9.6258510713712456E-2</v>
      </c>
      <c r="CN258" s="19">
        <f t="shared" si="172"/>
        <v>9.6258510713712456E-2</v>
      </c>
      <c r="CO258" s="19">
        <f t="shared" si="172"/>
        <v>9.6258510713712456E-2</v>
      </c>
      <c r="CP258" s="19">
        <f t="shared" si="172"/>
        <v>9.6258510713712456E-2</v>
      </c>
      <c r="CQ258" s="19">
        <f t="shared" si="172"/>
        <v>9.6258510713712456E-2</v>
      </c>
      <c r="CR258" s="19">
        <f t="shared" si="172"/>
        <v>9.6258510713712456E-2</v>
      </c>
      <c r="CS258" s="19">
        <f t="shared" si="172"/>
        <v>9.6258510713712456E-2</v>
      </c>
      <c r="CT258" s="19">
        <f t="shared" si="172"/>
        <v>9.6258510713712456E-2</v>
      </c>
      <c r="CU258" s="19">
        <f t="shared" si="173"/>
        <v>9.6258510713712456E-2</v>
      </c>
      <c r="CV258" s="19">
        <f t="shared" si="173"/>
        <v>9.6258510713712456E-2</v>
      </c>
      <c r="CW258" s="19">
        <f t="shared" si="173"/>
        <v>9.6258510713712456E-2</v>
      </c>
      <c r="CX258" s="19">
        <f t="shared" si="173"/>
        <v>9.6258510713712456E-2</v>
      </c>
      <c r="CY258" s="19">
        <f t="shared" si="173"/>
        <v>9.6258510713712456E-2</v>
      </c>
    </row>
    <row r="259" spans="1:103" ht="13.5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ref="H259:V259" si="179">I259-($AG259-$W259)/10</f>
        <v>1.7868465921245973</v>
      </c>
      <c r="I259" s="84">
        <f t="shared" si="179"/>
        <v>1.7826457397557127</v>
      </c>
      <c r="J259" s="84">
        <f t="shared" si="179"/>
        <v>1.7784448873868282</v>
      </c>
      <c r="K259" s="84">
        <f t="shared" si="179"/>
        <v>1.7742440350179436</v>
      </c>
      <c r="L259" s="84">
        <f t="shared" si="179"/>
        <v>1.770043182649059</v>
      </c>
      <c r="M259" s="84">
        <f t="shared" si="179"/>
        <v>1.7658423302801745</v>
      </c>
      <c r="N259" s="84">
        <f t="shared" si="179"/>
        <v>1.7616414779112899</v>
      </c>
      <c r="O259" s="84">
        <f t="shared" si="179"/>
        <v>1.7574406255424053</v>
      </c>
      <c r="P259" s="84">
        <f t="shared" si="179"/>
        <v>1.7532397731735208</v>
      </c>
      <c r="Q259" s="84">
        <f t="shared" si="179"/>
        <v>1.7490389208046362</v>
      </c>
      <c r="R259" s="84">
        <f t="shared" si="179"/>
        <v>1.7448380684357516</v>
      </c>
      <c r="S259" s="84">
        <f t="shared" si="179"/>
        <v>1.7406372160668671</v>
      </c>
      <c r="T259" s="84">
        <f t="shared" si="179"/>
        <v>1.7364363636979825</v>
      </c>
      <c r="U259" s="84">
        <f t="shared" si="179"/>
        <v>1.7322355113290979</v>
      </c>
      <c r="V259" s="84">
        <f t="shared" si="179"/>
        <v>1.7280346589602134</v>
      </c>
      <c r="W259" s="75">
        <f>[3]Rates2020!L340</f>
        <v>1.7238338065913288</v>
      </c>
      <c r="X259" s="19">
        <f t="shared" si="175"/>
        <v>1.7196329542224442</v>
      </c>
      <c r="Y259" s="19">
        <f t="shared" si="175"/>
        <v>1.7154321018535597</v>
      </c>
      <c r="Z259" s="19">
        <f t="shared" si="175"/>
        <v>1.7112312494846751</v>
      </c>
      <c r="AA259" s="19">
        <f t="shared" si="175"/>
        <v>1.7070303971157905</v>
      </c>
      <c r="AB259" s="19">
        <f t="shared" si="175"/>
        <v>1.702829544746906</v>
      </c>
      <c r="AC259" s="19">
        <f t="shared" si="175"/>
        <v>1.6986286923780214</v>
      </c>
      <c r="AD259" s="19">
        <f t="shared" si="175"/>
        <v>1.6944278400091368</v>
      </c>
      <c r="AE259" s="19">
        <f t="shared" si="175"/>
        <v>1.6902269876402523</v>
      </c>
      <c r="AF259" s="19">
        <f t="shared" si="175"/>
        <v>1.6860261352713677</v>
      </c>
      <c r="AG259" s="75">
        <f>[3]Rates2030!L340</f>
        <v>1.6818252829024822</v>
      </c>
      <c r="AH259" s="19">
        <f t="shared" si="168"/>
        <v>1.6818252829024822</v>
      </c>
      <c r="AI259" s="19">
        <f t="shared" si="169"/>
        <v>1.6818252829024822</v>
      </c>
      <c r="AJ259" s="19">
        <f t="shared" si="169"/>
        <v>1.6818252829024822</v>
      </c>
      <c r="AK259" s="19">
        <f t="shared" si="169"/>
        <v>1.6818252829024822</v>
      </c>
      <c r="AL259" s="19">
        <f t="shared" si="169"/>
        <v>1.6818252829024822</v>
      </c>
      <c r="AM259" s="19">
        <f t="shared" si="169"/>
        <v>1.6818252829024822</v>
      </c>
      <c r="AN259" s="19">
        <f t="shared" si="169"/>
        <v>1.6818252829024822</v>
      </c>
      <c r="AO259" s="19">
        <f t="shared" si="169"/>
        <v>1.6818252829024822</v>
      </c>
      <c r="AP259" s="19">
        <f t="shared" si="169"/>
        <v>1.6818252829024822</v>
      </c>
      <c r="AQ259" s="19">
        <f t="shared" si="169"/>
        <v>1.6818252829024822</v>
      </c>
      <c r="AR259" s="19">
        <f t="shared" si="169"/>
        <v>1.6818252829024822</v>
      </c>
      <c r="AS259" s="19">
        <f t="shared" si="169"/>
        <v>1.6818252829024822</v>
      </c>
      <c r="AT259" s="19">
        <f t="shared" si="169"/>
        <v>1.6818252829024822</v>
      </c>
      <c r="AU259" s="19">
        <f t="shared" si="169"/>
        <v>1.6818252829024822</v>
      </c>
      <c r="AV259" s="19">
        <f t="shared" si="169"/>
        <v>1.6818252829024822</v>
      </c>
      <c r="AW259" s="19">
        <f t="shared" si="169"/>
        <v>1.6818252829024822</v>
      </c>
      <c r="AX259" s="19">
        <f t="shared" si="169"/>
        <v>1.6818252829024822</v>
      </c>
      <c r="AY259" s="19">
        <f t="shared" si="170"/>
        <v>1.6818252829024822</v>
      </c>
      <c r="AZ259" s="19">
        <f t="shared" si="170"/>
        <v>1.6818252829024822</v>
      </c>
      <c r="BA259" s="19">
        <f t="shared" si="170"/>
        <v>1.6818252829024822</v>
      </c>
      <c r="BB259" s="19">
        <f t="shared" si="170"/>
        <v>1.6818252829024822</v>
      </c>
      <c r="BC259" s="19">
        <f t="shared" si="170"/>
        <v>1.6818252829024822</v>
      </c>
      <c r="BD259" s="19">
        <f t="shared" si="170"/>
        <v>1.6818252829024822</v>
      </c>
      <c r="BE259" s="19">
        <f t="shared" si="170"/>
        <v>1.6818252829024822</v>
      </c>
      <c r="BF259" s="19">
        <f t="shared" si="170"/>
        <v>1.6818252829024822</v>
      </c>
      <c r="BG259" s="19">
        <f t="shared" si="170"/>
        <v>1.6818252829024822</v>
      </c>
      <c r="BH259" s="19">
        <f t="shared" si="170"/>
        <v>1.6818252829024822</v>
      </c>
      <c r="BI259" s="19">
        <f t="shared" si="170"/>
        <v>1.6818252829024822</v>
      </c>
      <c r="BJ259" s="19">
        <f t="shared" si="170"/>
        <v>1.6818252829024822</v>
      </c>
      <c r="BK259" s="19">
        <f t="shared" si="170"/>
        <v>1.6818252829024822</v>
      </c>
      <c r="BL259" s="19">
        <f t="shared" si="170"/>
        <v>1.6818252829024822</v>
      </c>
      <c r="BM259" s="19">
        <f t="shared" si="170"/>
        <v>1.6818252829024822</v>
      </c>
      <c r="BN259" s="19">
        <f t="shared" si="170"/>
        <v>1.6818252829024822</v>
      </c>
      <c r="BO259" s="19">
        <f t="shared" si="171"/>
        <v>1.6818252829024822</v>
      </c>
      <c r="BP259" s="19">
        <f t="shared" si="171"/>
        <v>1.6818252829024822</v>
      </c>
      <c r="BQ259" s="19">
        <f t="shared" si="171"/>
        <v>1.6818252829024822</v>
      </c>
      <c r="BR259" s="19">
        <f t="shared" si="171"/>
        <v>1.6818252829024822</v>
      </c>
      <c r="BS259" s="19">
        <f t="shared" si="171"/>
        <v>1.6818252829024822</v>
      </c>
      <c r="BT259" s="19">
        <f t="shared" si="171"/>
        <v>1.6818252829024822</v>
      </c>
      <c r="BU259" s="19">
        <f t="shared" si="171"/>
        <v>1.6818252829024822</v>
      </c>
      <c r="BV259" s="19">
        <f t="shared" si="171"/>
        <v>1.6818252829024822</v>
      </c>
      <c r="BW259" s="19">
        <f t="shared" si="171"/>
        <v>1.6818252829024822</v>
      </c>
      <c r="BX259" s="19">
        <f t="shared" si="171"/>
        <v>1.6818252829024822</v>
      </c>
      <c r="BY259" s="19">
        <f t="shared" si="171"/>
        <v>1.6818252829024822</v>
      </c>
      <c r="BZ259" s="19">
        <f t="shared" si="171"/>
        <v>1.6818252829024822</v>
      </c>
      <c r="CA259" s="19">
        <f t="shared" si="171"/>
        <v>1.6818252829024822</v>
      </c>
      <c r="CB259" s="19">
        <f t="shared" si="171"/>
        <v>1.6818252829024822</v>
      </c>
      <c r="CC259" s="19">
        <f t="shared" si="171"/>
        <v>1.6818252829024822</v>
      </c>
      <c r="CD259" s="19">
        <f t="shared" si="171"/>
        <v>1.6818252829024822</v>
      </c>
      <c r="CE259" s="19">
        <f t="shared" si="172"/>
        <v>1.6818252829024822</v>
      </c>
      <c r="CF259" s="19">
        <f t="shared" si="172"/>
        <v>1.6818252829024822</v>
      </c>
      <c r="CG259" s="19">
        <f t="shared" si="172"/>
        <v>1.6818252829024822</v>
      </c>
      <c r="CH259" s="19">
        <f t="shared" si="172"/>
        <v>1.6818252829024822</v>
      </c>
      <c r="CI259" s="19">
        <f t="shared" si="172"/>
        <v>1.6818252829024822</v>
      </c>
      <c r="CJ259" s="19">
        <f t="shared" si="172"/>
        <v>1.6818252829024822</v>
      </c>
      <c r="CK259" s="19">
        <f t="shared" si="172"/>
        <v>1.6818252829024822</v>
      </c>
      <c r="CL259" s="19">
        <f t="shared" si="172"/>
        <v>1.6818252829024822</v>
      </c>
      <c r="CM259" s="19">
        <f t="shared" si="172"/>
        <v>1.6818252829024822</v>
      </c>
      <c r="CN259" s="19">
        <f t="shared" si="172"/>
        <v>1.6818252829024822</v>
      </c>
      <c r="CO259" s="19">
        <f t="shared" si="172"/>
        <v>1.6818252829024822</v>
      </c>
      <c r="CP259" s="19">
        <f t="shared" si="172"/>
        <v>1.6818252829024822</v>
      </c>
      <c r="CQ259" s="19">
        <f t="shared" si="172"/>
        <v>1.6818252829024822</v>
      </c>
      <c r="CR259" s="19">
        <f t="shared" si="172"/>
        <v>1.6818252829024822</v>
      </c>
      <c r="CS259" s="19">
        <f t="shared" si="172"/>
        <v>1.6818252829024822</v>
      </c>
      <c r="CT259" s="19">
        <f t="shared" si="172"/>
        <v>1.6818252829024822</v>
      </c>
      <c r="CU259" s="19">
        <f t="shared" si="173"/>
        <v>1.6818252829024822</v>
      </c>
      <c r="CV259" s="19">
        <f t="shared" si="173"/>
        <v>1.6818252829024822</v>
      </c>
      <c r="CW259" s="19">
        <f t="shared" si="173"/>
        <v>1.6818252829024822</v>
      </c>
      <c r="CX259" s="19">
        <f t="shared" si="173"/>
        <v>1.6818252829024822</v>
      </c>
      <c r="CY259" s="19">
        <f t="shared" si="173"/>
        <v>1.6818252829024822</v>
      </c>
    </row>
    <row r="260" spans="1:103" ht="13.5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ref="H260:V260" si="180">I260-($AG260-$W260)/10</f>
        <v>0.12729698997419764</v>
      </c>
      <c r="I260" s="84">
        <f t="shared" si="180"/>
        <v>0.12516002432231971</v>
      </c>
      <c r="J260" s="84">
        <f t="shared" si="180"/>
        <v>0.12302305867044178</v>
      </c>
      <c r="K260" s="84">
        <f t="shared" si="180"/>
        <v>0.12088609301856383</v>
      </c>
      <c r="L260" s="84">
        <f t="shared" si="180"/>
        <v>0.11874912736668589</v>
      </c>
      <c r="M260" s="84">
        <f t="shared" si="180"/>
        <v>0.11661216171480794</v>
      </c>
      <c r="N260" s="84">
        <f t="shared" si="180"/>
        <v>0.11447519606293</v>
      </c>
      <c r="O260" s="84">
        <f t="shared" si="180"/>
        <v>0.11233823041105205</v>
      </c>
      <c r="P260" s="84">
        <f t="shared" si="180"/>
        <v>0.11020126475917411</v>
      </c>
      <c r="Q260" s="84">
        <f t="shared" si="180"/>
        <v>0.10806429910729616</v>
      </c>
      <c r="R260" s="84">
        <f t="shared" si="180"/>
        <v>0.10592733345541822</v>
      </c>
      <c r="S260" s="84">
        <f t="shared" si="180"/>
        <v>0.10379036780354027</v>
      </c>
      <c r="T260" s="84">
        <f t="shared" si="180"/>
        <v>0.10165340215166233</v>
      </c>
      <c r="U260" s="84">
        <f t="shared" si="180"/>
        <v>9.951643649978438E-2</v>
      </c>
      <c r="V260" s="84">
        <f t="shared" si="180"/>
        <v>9.7379470847906435E-2</v>
      </c>
      <c r="W260" s="75">
        <f>[3]Rates2020!N333</f>
        <v>9.524250519602849E-2</v>
      </c>
      <c r="X260" s="19">
        <f t="shared" si="175"/>
        <v>9.3105539544150545E-2</v>
      </c>
      <c r="Y260" s="19">
        <f t="shared" si="175"/>
        <v>9.09685738922726E-2</v>
      </c>
      <c r="Z260" s="19">
        <f t="shared" si="175"/>
        <v>8.8831608240394655E-2</v>
      </c>
      <c r="AA260" s="19">
        <f t="shared" si="175"/>
        <v>8.669464258851671E-2</v>
      </c>
      <c r="AB260" s="19">
        <f t="shared" si="175"/>
        <v>8.4557676936638765E-2</v>
      </c>
      <c r="AC260" s="19">
        <f t="shared" si="175"/>
        <v>8.242071128476082E-2</v>
      </c>
      <c r="AD260" s="19">
        <f t="shared" si="175"/>
        <v>8.0283745632882875E-2</v>
      </c>
      <c r="AE260" s="19">
        <f t="shared" si="175"/>
        <v>7.814677998100493E-2</v>
      </c>
      <c r="AF260" s="19">
        <f t="shared" si="175"/>
        <v>7.6009814329126985E-2</v>
      </c>
      <c r="AG260" s="75">
        <f>[3]Rates2030!N333</f>
        <v>7.3872848677249067E-2</v>
      </c>
      <c r="AH260" s="19">
        <f t="shared" si="168"/>
        <v>7.3872848677249067E-2</v>
      </c>
      <c r="AI260" s="19">
        <f t="shared" si="169"/>
        <v>7.3872848677249067E-2</v>
      </c>
      <c r="AJ260" s="19">
        <f t="shared" si="169"/>
        <v>7.3872848677249067E-2</v>
      </c>
      <c r="AK260" s="19">
        <f t="shared" si="169"/>
        <v>7.3872848677249067E-2</v>
      </c>
      <c r="AL260" s="19">
        <f t="shared" si="169"/>
        <v>7.3872848677249067E-2</v>
      </c>
      <c r="AM260" s="19">
        <f t="shared" si="169"/>
        <v>7.3872848677249067E-2</v>
      </c>
      <c r="AN260" s="19">
        <f t="shared" si="169"/>
        <v>7.3872848677249067E-2</v>
      </c>
      <c r="AO260" s="19">
        <f t="shared" si="169"/>
        <v>7.3872848677249067E-2</v>
      </c>
      <c r="AP260" s="19">
        <f t="shared" si="169"/>
        <v>7.3872848677249067E-2</v>
      </c>
      <c r="AQ260" s="19">
        <f t="shared" si="169"/>
        <v>7.3872848677249067E-2</v>
      </c>
      <c r="AR260" s="19">
        <f t="shared" si="169"/>
        <v>7.3872848677249067E-2</v>
      </c>
      <c r="AS260" s="19">
        <f t="shared" si="169"/>
        <v>7.3872848677249067E-2</v>
      </c>
      <c r="AT260" s="19">
        <f t="shared" si="169"/>
        <v>7.3872848677249067E-2</v>
      </c>
      <c r="AU260" s="19">
        <f t="shared" si="169"/>
        <v>7.3872848677249067E-2</v>
      </c>
      <c r="AV260" s="19">
        <f t="shared" si="169"/>
        <v>7.3872848677249067E-2</v>
      </c>
      <c r="AW260" s="19">
        <f t="shared" si="169"/>
        <v>7.3872848677249067E-2</v>
      </c>
      <c r="AX260" s="19">
        <f t="shared" si="169"/>
        <v>7.3872848677249067E-2</v>
      </c>
      <c r="AY260" s="19">
        <f t="shared" si="170"/>
        <v>7.3872848677249067E-2</v>
      </c>
      <c r="AZ260" s="19">
        <f t="shared" si="170"/>
        <v>7.3872848677249067E-2</v>
      </c>
      <c r="BA260" s="19">
        <f t="shared" si="170"/>
        <v>7.3872848677249067E-2</v>
      </c>
      <c r="BB260" s="19">
        <f t="shared" si="170"/>
        <v>7.3872848677249067E-2</v>
      </c>
      <c r="BC260" s="19">
        <f t="shared" si="170"/>
        <v>7.3872848677249067E-2</v>
      </c>
      <c r="BD260" s="19">
        <f t="shared" si="170"/>
        <v>7.3872848677249067E-2</v>
      </c>
      <c r="BE260" s="19">
        <f t="shared" si="170"/>
        <v>7.3872848677249067E-2</v>
      </c>
      <c r="BF260" s="19">
        <f t="shared" si="170"/>
        <v>7.3872848677249067E-2</v>
      </c>
      <c r="BG260" s="19">
        <f t="shared" si="170"/>
        <v>7.3872848677249067E-2</v>
      </c>
      <c r="BH260" s="19">
        <f t="shared" si="170"/>
        <v>7.3872848677249067E-2</v>
      </c>
      <c r="BI260" s="19">
        <f t="shared" si="170"/>
        <v>7.3872848677249067E-2</v>
      </c>
      <c r="BJ260" s="19">
        <f t="shared" si="170"/>
        <v>7.3872848677249067E-2</v>
      </c>
      <c r="BK260" s="19">
        <f t="shared" si="170"/>
        <v>7.3872848677249067E-2</v>
      </c>
      <c r="BL260" s="19">
        <f t="shared" si="170"/>
        <v>7.3872848677249067E-2</v>
      </c>
      <c r="BM260" s="19">
        <f t="shared" si="170"/>
        <v>7.3872848677249067E-2</v>
      </c>
      <c r="BN260" s="19">
        <f t="shared" si="170"/>
        <v>7.3872848677249067E-2</v>
      </c>
      <c r="BO260" s="19">
        <f t="shared" si="171"/>
        <v>7.3872848677249067E-2</v>
      </c>
      <c r="BP260" s="19">
        <f t="shared" si="171"/>
        <v>7.3872848677249067E-2</v>
      </c>
      <c r="BQ260" s="19">
        <f t="shared" si="171"/>
        <v>7.3872848677249067E-2</v>
      </c>
      <c r="BR260" s="19">
        <f t="shared" si="171"/>
        <v>7.3872848677249067E-2</v>
      </c>
      <c r="BS260" s="19">
        <f t="shared" si="171"/>
        <v>7.3872848677249067E-2</v>
      </c>
      <c r="BT260" s="19">
        <f t="shared" si="171"/>
        <v>7.3872848677249067E-2</v>
      </c>
      <c r="BU260" s="19">
        <f t="shared" si="171"/>
        <v>7.3872848677249067E-2</v>
      </c>
      <c r="BV260" s="19">
        <f t="shared" si="171"/>
        <v>7.3872848677249067E-2</v>
      </c>
      <c r="BW260" s="19">
        <f t="shared" si="171"/>
        <v>7.3872848677249067E-2</v>
      </c>
      <c r="BX260" s="19">
        <f t="shared" si="171"/>
        <v>7.3872848677249067E-2</v>
      </c>
      <c r="BY260" s="19">
        <f t="shared" si="171"/>
        <v>7.3872848677249067E-2</v>
      </c>
      <c r="BZ260" s="19">
        <f t="shared" si="171"/>
        <v>7.3872848677249067E-2</v>
      </c>
      <c r="CA260" s="19">
        <f t="shared" si="171"/>
        <v>7.3872848677249067E-2</v>
      </c>
      <c r="CB260" s="19">
        <f t="shared" si="171"/>
        <v>7.3872848677249067E-2</v>
      </c>
      <c r="CC260" s="19">
        <f t="shared" si="171"/>
        <v>7.3872848677249067E-2</v>
      </c>
      <c r="CD260" s="19">
        <f t="shared" si="171"/>
        <v>7.3872848677249067E-2</v>
      </c>
      <c r="CE260" s="19">
        <f t="shared" si="172"/>
        <v>7.3872848677249067E-2</v>
      </c>
      <c r="CF260" s="19">
        <f t="shared" si="172"/>
        <v>7.3872848677249067E-2</v>
      </c>
      <c r="CG260" s="19">
        <f t="shared" si="172"/>
        <v>7.3872848677249067E-2</v>
      </c>
      <c r="CH260" s="19">
        <f t="shared" si="172"/>
        <v>7.3872848677249067E-2</v>
      </c>
      <c r="CI260" s="19">
        <f t="shared" si="172"/>
        <v>7.3872848677249067E-2</v>
      </c>
      <c r="CJ260" s="19">
        <f t="shared" si="172"/>
        <v>7.3872848677249067E-2</v>
      </c>
      <c r="CK260" s="19">
        <f t="shared" si="172"/>
        <v>7.3872848677249067E-2</v>
      </c>
      <c r="CL260" s="19">
        <f t="shared" si="172"/>
        <v>7.3872848677249067E-2</v>
      </c>
      <c r="CM260" s="19">
        <f t="shared" si="172"/>
        <v>7.3872848677249067E-2</v>
      </c>
      <c r="CN260" s="19">
        <f t="shared" si="172"/>
        <v>7.3872848677249067E-2</v>
      </c>
      <c r="CO260" s="19">
        <f t="shared" si="172"/>
        <v>7.3872848677249067E-2</v>
      </c>
      <c r="CP260" s="19">
        <f t="shared" si="172"/>
        <v>7.3872848677249067E-2</v>
      </c>
      <c r="CQ260" s="19">
        <f t="shared" si="172"/>
        <v>7.3872848677249067E-2</v>
      </c>
      <c r="CR260" s="19">
        <f t="shared" si="172"/>
        <v>7.3872848677249067E-2</v>
      </c>
      <c r="CS260" s="19">
        <f t="shared" si="172"/>
        <v>7.3872848677249067E-2</v>
      </c>
      <c r="CT260" s="19">
        <f t="shared" si="172"/>
        <v>7.3872848677249067E-2</v>
      </c>
      <c r="CU260" s="19">
        <f t="shared" si="173"/>
        <v>7.3872848677249067E-2</v>
      </c>
      <c r="CV260" s="19">
        <f t="shared" si="173"/>
        <v>7.3872848677249067E-2</v>
      </c>
      <c r="CW260" s="19">
        <f t="shared" si="173"/>
        <v>7.3872848677249067E-2</v>
      </c>
      <c r="CX260" s="19">
        <f t="shared" si="173"/>
        <v>7.3872848677249067E-2</v>
      </c>
      <c r="CY260" s="19">
        <f t="shared" si="173"/>
        <v>7.3872848677249067E-2</v>
      </c>
    </row>
    <row r="261" spans="1:103" ht="13.5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ref="H261:V261" si="181">I261-($AG261-$W261)/10</f>
        <v>1.9375562090449485</v>
      </c>
      <c r="I261" s="85">
        <f t="shared" si="181"/>
        <v>1.9351428746325485</v>
      </c>
      <c r="J261" s="85">
        <f t="shared" si="181"/>
        <v>1.9327295402201485</v>
      </c>
      <c r="K261" s="85">
        <f t="shared" si="181"/>
        <v>1.9303162058077485</v>
      </c>
      <c r="L261" s="85">
        <f t="shared" si="181"/>
        <v>1.9279028713953485</v>
      </c>
      <c r="M261" s="85">
        <f t="shared" si="181"/>
        <v>1.9254895369829486</v>
      </c>
      <c r="N261" s="85">
        <f t="shared" si="181"/>
        <v>1.9230762025705486</v>
      </c>
      <c r="O261" s="85">
        <f t="shared" si="181"/>
        <v>1.9206628681581486</v>
      </c>
      <c r="P261" s="85">
        <f t="shared" si="181"/>
        <v>1.9182495337457486</v>
      </c>
      <c r="Q261" s="85">
        <f t="shared" si="181"/>
        <v>1.9158361993333486</v>
      </c>
      <c r="R261" s="85">
        <f t="shared" si="181"/>
        <v>1.9134228649209486</v>
      </c>
      <c r="S261" s="85">
        <f t="shared" si="181"/>
        <v>1.9110095305085486</v>
      </c>
      <c r="T261" s="85">
        <f t="shared" si="181"/>
        <v>1.9085961960961486</v>
      </c>
      <c r="U261" s="85">
        <f t="shared" si="181"/>
        <v>1.9061828616837486</v>
      </c>
      <c r="V261" s="85">
        <f t="shared" si="181"/>
        <v>1.9037695272713486</v>
      </c>
      <c r="W261" s="76">
        <f>[3]Rates2020!N340</f>
        <v>1.9013561928589486</v>
      </c>
      <c r="X261" s="25">
        <f t="shared" si="175"/>
        <v>1.8989428584465486</v>
      </c>
      <c r="Y261" s="25">
        <f t="shared" si="175"/>
        <v>1.8965295240341487</v>
      </c>
      <c r="Z261" s="25">
        <f t="shared" si="175"/>
        <v>1.8941161896217487</v>
      </c>
      <c r="AA261" s="25">
        <f t="shared" si="175"/>
        <v>1.8917028552093487</v>
      </c>
      <c r="AB261" s="25">
        <f t="shared" si="175"/>
        <v>1.8892895207969487</v>
      </c>
      <c r="AC261" s="25">
        <f t="shared" si="175"/>
        <v>1.8868761863845487</v>
      </c>
      <c r="AD261" s="25">
        <f t="shared" si="175"/>
        <v>1.8844628519721487</v>
      </c>
      <c r="AE261" s="25">
        <f t="shared" si="175"/>
        <v>1.8820495175597487</v>
      </c>
      <c r="AF261" s="25">
        <f t="shared" si="175"/>
        <v>1.8796361831473487</v>
      </c>
      <c r="AG261" s="76">
        <f>[3]Rates2030!N340</f>
        <v>1.8772228487349485</v>
      </c>
      <c r="AH261" s="25">
        <f t="shared" si="168"/>
        <v>1.8772228487349485</v>
      </c>
      <c r="AI261" s="25">
        <f t="shared" si="169"/>
        <v>1.8772228487349485</v>
      </c>
      <c r="AJ261" s="25">
        <f t="shared" si="169"/>
        <v>1.8772228487349485</v>
      </c>
      <c r="AK261" s="25">
        <f t="shared" si="169"/>
        <v>1.8772228487349485</v>
      </c>
      <c r="AL261" s="25">
        <f t="shared" si="169"/>
        <v>1.8772228487349485</v>
      </c>
      <c r="AM261" s="25">
        <f t="shared" si="169"/>
        <v>1.8772228487349485</v>
      </c>
      <c r="AN261" s="25">
        <f t="shared" si="169"/>
        <v>1.8772228487349485</v>
      </c>
      <c r="AO261" s="25">
        <f t="shared" si="169"/>
        <v>1.8772228487349485</v>
      </c>
      <c r="AP261" s="25">
        <f t="shared" si="169"/>
        <v>1.8772228487349485</v>
      </c>
      <c r="AQ261" s="25">
        <f t="shared" si="169"/>
        <v>1.8772228487349485</v>
      </c>
      <c r="AR261" s="25">
        <f t="shared" si="169"/>
        <v>1.8772228487349485</v>
      </c>
      <c r="AS261" s="25">
        <f t="shared" si="169"/>
        <v>1.8772228487349485</v>
      </c>
      <c r="AT261" s="25">
        <f t="shared" si="169"/>
        <v>1.8772228487349485</v>
      </c>
      <c r="AU261" s="25">
        <f t="shared" si="169"/>
        <v>1.8772228487349485</v>
      </c>
      <c r="AV261" s="25">
        <f t="shared" si="169"/>
        <v>1.8772228487349485</v>
      </c>
      <c r="AW261" s="25">
        <f t="shared" si="169"/>
        <v>1.8772228487349485</v>
      </c>
      <c r="AX261" s="25">
        <f t="shared" si="169"/>
        <v>1.8772228487349485</v>
      </c>
      <c r="AY261" s="25">
        <f t="shared" si="170"/>
        <v>1.8772228487349485</v>
      </c>
      <c r="AZ261" s="25">
        <f t="shared" si="170"/>
        <v>1.8772228487349485</v>
      </c>
      <c r="BA261" s="25">
        <f t="shared" si="170"/>
        <v>1.8772228487349485</v>
      </c>
      <c r="BB261" s="25">
        <f t="shared" si="170"/>
        <v>1.8772228487349485</v>
      </c>
      <c r="BC261" s="25">
        <f t="shared" si="170"/>
        <v>1.8772228487349485</v>
      </c>
      <c r="BD261" s="25">
        <f t="shared" si="170"/>
        <v>1.8772228487349485</v>
      </c>
      <c r="BE261" s="25">
        <f t="shared" si="170"/>
        <v>1.8772228487349485</v>
      </c>
      <c r="BF261" s="25">
        <f t="shared" si="170"/>
        <v>1.8772228487349485</v>
      </c>
      <c r="BG261" s="25">
        <f t="shared" si="170"/>
        <v>1.8772228487349485</v>
      </c>
      <c r="BH261" s="25">
        <f t="shared" si="170"/>
        <v>1.8772228487349485</v>
      </c>
      <c r="BI261" s="25">
        <f t="shared" si="170"/>
        <v>1.8772228487349485</v>
      </c>
      <c r="BJ261" s="25">
        <f t="shared" si="170"/>
        <v>1.8772228487349485</v>
      </c>
      <c r="BK261" s="25">
        <f t="shared" si="170"/>
        <v>1.8772228487349485</v>
      </c>
      <c r="BL261" s="25">
        <f t="shared" si="170"/>
        <v>1.8772228487349485</v>
      </c>
      <c r="BM261" s="25">
        <f t="shared" si="170"/>
        <v>1.8772228487349485</v>
      </c>
      <c r="BN261" s="25">
        <f t="shared" si="170"/>
        <v>1.8772228487349485</v>
      </c>
      <c r="BO261" s="25">
        <f t="shared" si="171"/>
        <v>1.8772228487349485</v>
      </c>
      <c r="BP261" s="25">
        <f t="shared" si="171"/>
        <v>1.8772228487349485</v>
      </c>
      <c r="BQ261" s="25">
        <f t="shared" si="171"/>
        <v>1.8772228487349485</v>
      </c>
      <c r="BR261" s="25">
        <f t="shared" si="171"/>
        <v>1.8772228487349485</v>
      </c>
      <c r="BS261" s="25">
        <f t="shared" si="171"/>
        <v>1.8772228487349485</v>
      </c>
      <c r="BT261" s="25">
        <f t="shared" si="171"/>
        <v>1.8772228487349485</v>
      </c>
      <c r="BU261" s="25">
        <f t="shared" si="171"/>
        <v>1.8772228487349485</v>
      </c>
      <c r="BV261" s="25">
        <f t="shared" si="171"/>
        <v>1.8772228487349485</v>
      </c>
      <c r="BW261" s="25">
        <f t="shared" si="171"/>
        <v>1.8772228487349485</v>
      </c>
      <c r="BX261" s="25">
        <f t="shared" si="171"/>
        <v>1.8772228487349485</v>
      </c>
      <c r="BY261" s="25">
        <f t="shared" si="171"/>
        <v>1.8772228487349485</v>
      </c>
      <c r="BZ261" s="25">
        <f t="shared" si="171"/>
        <v>1.8772228487349485</v>
      </c>
      <c r="CA261" s="25">
        <f t="shared" si="171"/>
        <v>1.8772228487349485</v>
      </c>
      <c r="CB261" s="25">
        <f t="shared" si="171"/>
        <v>1.8772228487349485</v>
      </c>
      <c r="CC261" s="25">
        <f t="shared" si="171"/>
        <v>1.8772228487349485</v>
      </c>
      <c r="CD261" s="25">
        <f t="shared" si="171"/>
        <v>1.8772228487349485</v>
      </c>
      <c r="CE261" s="25">
        <f t="shared" si="172"/>
        <v>1.8772228487349485</v>
      </c>
      <c r="CF261" s="25">
        <f t="shared" si="172"/>
        <v>1.8772228487349485</v>
      </c>
      <c r="CG261" s="25">
        <f t="shared" si="172"/>
        <v>1.8772228487349485</v>
      </c>
      <c r="CH261" s="25">
        <f t="shared" si="172"/>
        <v>1.8772228487349485</v>
      </c>
      <c r="CI261" s="25">
        <f t="shared" si="172"/>
        <v>1.8772228487349485</v>
      </c>
      <c r="CJ261" s="25">
        <f t="shared" si="172"/>
        <v>1.8772228487349485</v>
      </c>
      <c r="CK261" s="25">
        <f t="shared" si="172"/>
        <v>1.8772228487349485</v>
      </c>
      <c r="CL261" s="25">
        <f t="shared" si="172"/>
        <v>1.8772228487349485</v>
      </c>
      <c r="CM261" s="25">
        <f t="shared" si="172"/>
        <v>1.8772228487349485</v>
      </c>
      <c r="CN261" s="25">
        <f t="shared" si="172"/>
        <v>1.8772228487349485</v>
      </c>
      <c r="CO261" s="25">
        <f t="shared" si="172"/>
        <v>1.8772228487349485</v>
      </c>
      <c r="CP261" s="25">
        <f t="shared" si="172"/>
        <v>1.8772228487349485</v>
      </c>
      <c r="CQ261" s="25">
        <f t="shared" si="172"/>
        <v>1.8772228487349485</v>
      </c>
      <c r="CR261" s="25">
        <f t="shared" si="172"/>
        <v>1.8772228487349485</v>
      </c>
      <c r="CS261" s="25">
        <f t="shared" si="172"/>
        <v>1.8772228487349485</v>
      </c>
      <c r="CT261" s="25">
        <f t="shared" si="172"/>
        <v>1.8772228487349485</v>
      </c>
      <c r="CU261" s="25">
        <f t="shared" si="173"/>
        <v>1.8772228487349485</v>
      </c>
      <c r="CV261" s="25">
        <f t="shared" si="173"/>
        <v>1.8772228487349485</v>
      </c>
      <c r="CW261" s="25">
        <f t="shared" si="173"/>
        <v>1.8772228487349485</v>
      </c>
      <c r="CX261" s="25">
        <f t="shared" si="173"/>
        <v>1.8772228487349485</v>
      </c>
      <c r="CY261" s="25">
        <f t="shared" si="173"/>
        <v>1.8772228487349485</v>
      </c>
    </row>
    <row r="262" spans="1:103" ht="13.5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ref="H262:V262" si="182">I262-($AG262-$W262)/10</f>
        <v>0</v>
      </c>
      <c r="I262" s="86">
        <f t="shared" si="182"/>
        <v>0</v>
      </c>
      <c r="J262" s="86">
        <f t="shared" si="182"/>
        <v>0</v>
      </c>
      <c r="K262" s="86">
        <f t="shared" si="182"/>
        <v>0</v>
      </c>
      <c r="L262" s="86">
        <f t="shared" si="182"/>
        <v>0</v>
      </c>
      <c r="M262" s="86">
        <f t="shared" si="182"/>
        <v>0</v>
      </c>
      <c r="N262" s="86">
        <f t="shared" si="182"/>
        <v>0</v>
      </c>
      <c r="O262" s="86">
        <f t="shared" si="182"/>
        <v>0</v>
      </c>
      <c r="P262" s="86">
        <f t="shared" si="182"/>
        <v>0</v>
      </c>
      <c r="Q262" s="86">
        <f t="shared" si="182"/>
        <v>0</v>
      </c>
      <c r="R262" s="86">
        <f t="shared" si="182"/>
        <v>0</v>
      </c>
      <c r="S262" s="86">
        <f t="shared" si="182"/>
        <v>0</v>
      </c>
      <c r="T262" s="86">
        <f t="shared" si="182"/>
        <v>0</v>
      </c>
      <c r="U262" s="86">
        <f t="shared" si="182"/>
        <v>0</v>
      </c>
      <c r="V262" s="86">
        <f t="shared" si="182"/>
        <v>0</v>
      </c>
      <c r="W262" s="77">
        <f>[3]Rates2020!G342</f>
        <v>0</v>
      </c>
      <c r="X262" s="31">
        <f t="shared" si="175"/>
        <v>0</v>
      </c>
      <c r="Y262" s="31">
        <f t="shared" si="175"/>
        <v>0</v>
      </c>
      <c r="Z262" s="31">
        <f t="shared" si="175"/>
        <v>0</v>
      </c>
      <c r="AA262" s="31">
        <f t="shared" si="175"/>
        <v>0</v>
      </c>
      <c r="AB262" s="31">
        <f t="shared" si="175"/>
        <v>0</v>
      </c>
      <c r="AC262" s="31">
        <f t="shared" si="175"/>
        <v>0</v>
      </c>
      <c r="AD262" s="31">
        <f t="shared" si="175"/>
        <v>0</v>
      </c>
      <c r="AE262" s="31">
        <f t="shared" si="175"/>
        <v>0</v>
      </c>
      <c r="AF262" s="31">
        <f t="shared" si="175"/>
        <v>0</v>
      </c>
      <c r="AG262" s="77">
        <f>[3]Rates2030!G342</f>
        <v>0</v>
      </c>
      <c r="AH262" s="31">
        <f t="shared" si="168"/>
        <v>0</v>
      </c>
      <c r="AI262" s="31">
        <f t="shared" si="169"/>
        <v>0</v>
      </c>
      <c r="AJ262" s="31">
        <f t="shared" si="169"/>
        <v>0</v>
      </c>
      <c r="AK262" s="31">
        <f t="shared" si="169"/>
        <v>0</v>
      </c>
      <c r="AL262" s="31">
        <f t="shared" si="169"/>
        <v>0</v>
      </c>
      <c r="AM262" s="31">
        <f t="shared" si="169"/>
        <v>0</v>
      </c>
      <c r="AN262" s="31">
        <f t="shared" si="169"/>
        <v>0</v>
      </c>
      <c r="AO262" s="31">
        <f t="shared" si="169"/>
        <v>0</v>
      </c>
      <c r="AP262" s="31">
        <f t="shared" si="169"/>
        <v>0</v>
      </c>
      <c r="AQ262" s="31">
        <f t="shared" si="169"/>
        <v>0</v>
      </c>
      <c r="AR262" s="31">
        <f t="shared" si="169"/>
        <v>0</v>
      </c>
      <c r="AS262" s="31">
        <f t="shared" si="169"/>
        <v>0</v>
      </c>
      <c r="AT262" s="31">
        <f t="shared" si="169"/>
        <v>0</v>
      </c>
      <c r="AU262" s="31">
        <f t="shared" si="169"/>
        <v>0</v>
      </c>
      <c r="AV262" s="31">
        <f t="shared" si="169"/>
        <v>0</v>
      </c>
      <c r="AW262" s="31">
        <f t="shared" si="169"/>
        <v>0</v>
      </c>
      <c r="AX262" s="31">
        <f t="shared" si="169"/>
        <v>0</v>
      </c>
      <c r="AY262" s="31">
        <f t="shared" si="170"/>
        <v>0</v>
      </c>
      <c r="AZ262" s="31">
        <f t="shared" si="170"/>
        <v>0</v>
      </c>
      <c r="BA262" s="31">
        <f t="shared" si="170"/>
        <v>0</v>
      </c>
      <c r="BB262" s="31">
        <f t="shared" si="170"/>
        <v>0</v>
      </c>
      <c r="BC262" s="31">
        <f t="shared" si="170"/>
        <v>0</v>
      </c>
      <c r="BD262" s="31">
        <f t="shared" si="170"/>
        <v>0</v>
      </c>
      <c r="BE262" s="31">
        <f t="shared" si="170"/>
        <v>0</v>
      </c>
      <c r="BF262" s="31">
        <f t="shared" si="170"/>
        <v>0</v>
      </c>
      <c r="BG262" s="31">
        <f t="shared" si="170"/>
        <v>0</v>
      </c>
      <c r="BH262" s="31">
        <f t="shared" si="170"/>
        <v>0</v>
      </c>
      <c r="BI262" s="31">
        <f t="shared" si="170"/>
        <v>0</v>
      </c>
      <c r="BJ262" s="31">
        <f t="shared" si="170"/>
        <v>0</v>
      </c>
      <c r="BK262" s="31">
        <f t="shared" si="170"/>
        <v>0</v>
      </c>
      <c r="BL262" s="31">
        <f t="shared" si="170"/>
        <v>0</v>
      </c>
      <c r="BM262" s="31">
        <f t="shared" si="170"/>
        <v>0</v>
      </c>
      <c r="BN262" s="31">
        <f t="shared" si="170"/>
        <v>0</v>
      </c>
      <c r="BO262" s="31">
        <f t="shared" si="171"/>
        <v>0</v>
      </c>
      <c r="BP262" s="31">
        <f t="shared" si="171"/>
        <v>0</v>
      </c>
      <c r="BQ262" s="31">
        <f t="shared" si="171"/>
        <v>0</v>
      </c>
      <c r="BR262" s="31">
        <f t="shared" si="171"/>
        <v>0</v>
      </c>
      <c r="BS262" s="31">
        <f t="shared" si="171"/>
        <v>0</v>
      </c>
      <c r="BT262" s="31">
        <f t="shared" si="171"/>
        <v>0</v>
      </c>
      <c r="BU262" s="31">
        <f t="shared" si="171"/>
        <v>0</v>
      </c>
      <c r="BV262" s="31">
        <f t="shared" si="171"/>
        <v>0</v>
      </c>
      <c r="BW262" s="31">
        <f t="shared" si="171"/>
        <v>0</v>
      </c>
      <c r="BX262" s="31">
        <f t="shared" si="171"/>
        <v>0</v>
      </c>
      <c r="BY262" s="31">
        <f t="shared" si="171"/>
        <v>0</v>
      </c>
      <c r="BZ262" s="31">
        <f t="shared" si="171"/>
        <v>0</v>
      </c>
      <c r="CA262" s="31">
        <f t="shared" si="171"/>
        <v>0</v>
      </c>
      <c r="CB262" s="31">
        <f t="shared" si="171"/>
        <v>0</v>
      </c>
      <c r="CC262" s="31">
        <f t="shared" si="171"/>
        <v>0</v>
      </c>
      <c r="CD262" s="31">
        <f t="shared" si="171"/>
        <v>0</v>
      </c>
      <c r="CE262" s="31">
        <f t="shared" si="172"/>
        <v>0</v>
      </c>
      <c r="CF262" s="31">
        <f t="shared" si="172"/>
        <v>0</v>
      </c>
      <c r="CG262" s="31">
        <f t="shared" si="172"/>
        <v>0</v>
      </c>
      <c r="CH262" s="31">
        <f t="shared" si="172"/>
        <v>0</v>
      </c>
      <c r="CI262" s="31">
        <f t="shared" si="172"/>
        <v>0</v>
      </c>
      <c r="CJ262" s="31">
        <f t="shared" si="172"/>
        <v>0</v>
      </c>
      <c r="CK262" s="31">
        <f t="shared" si="172"/>
        <v>0</v>
      </c>
      <c r="CL262" s="31">
        <f t="shared" si="172"/>
        <v>0</v>
      </c>
      <c r="CM262" s="31">
        <f t="shared" si="172"/>
        <v>0</v>
      </c>
      <c r="CN262" s="31">
        <f t="shared" si="172"/>
        <v>0</v>
      </c>
      <c r="CO262" s="31">
        <f t="shared" si="172"/>
        <v>0</v>
      </c>
      <c r="CP262" s="31">
        <f t="shared" si="172"/>
        <v>0</v>
      </c>
      <c r="CQ262" s="31">
        <f t="shared" si="172"/>
        <v>0</v>
      </c>
      <c r="CR262" s="31">
        <f t="shared" si="172"/>
        <v>0</v>
      </c>
      <c r="CS262" s="31">
        <f t="shared" si="172"/>
        <v>0</v>
      </c>
      <c r="CT262" s="31">
        <f t="shared" si="172"/>
        <v>0</v>
      </c>
      <c r="CU262" s="31">
        <f t="shared" si="173"/>
        <v>0</v>
      </c>
      <c r="CV262" s="31">
        <f t="shared" si="173"/>
        <v>0</v>
      </c>
      <c r="CW262" s="31">
        <f t="shared" si="173"/>
        <v>0</v>
      </c>
      <c r="CX262" s="31">
        <f t="shared" si="173"/>
        <v>0</v>
      </c>
      <c r="CY262" s="31">
        <f t="shared" si="173"/>
        <v>0</v>
      </c>
    </row>
    <row r="263" spans="1:103" ht="13.5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ref="H263:V263" si="183">I263-($AG263-$W263)/10</f>
        <v>6.0298417192323317</v>
      </c>
      <c r="I263" s="84">
        <f t="shared" si="183"/>
        <v>6.0216484379904429</v>
      </c>
      <c r="J263" s="84">
        <f t="shared" si="183"/>
        <v>6.0134551567485541</v>
      </c>
      <c r="K263" s="84">
        <f t="shared" si="183"/>
        <v>6.0052618755066653</v>
      </c>
      <c r="L263" s="84">
        <f t="shared" si="183"/>
        <v>5.9970685942647766</v>
      </c>
      <c r="M263" s="84">
        <f t="shared" si="183"/>
        <v>5.9888753130228878</v>
      </c>
      <c r="N263" s="84">
        <f t="shared" si="183"/>
        <v>5.980682031780999</v>
      </c>
      <c r="O263" s="84">
        <f t="shared" si="183"/>
        <v>5.9724887505391102</v>
      </c>
      <c r="P263" s="84">
        <f t="shared" si="183"/>
        <v>5.9642954692972214</v>
      </c>
      <c r="Q263" s="84">
        <f t="shared" si="183"/>
        <v>5.9561021880553326</v>
      </c>
      <c r="R263" s="84">
        <f t="shared" si="183"/>
        <v>5.9479089068134439</v>
      </c>
      <c r="S263" s="84">
        <f t="shared" si="183"/>
        <v>5.9397156255715551</v>
      </c>
      <c r="T263" s="84">
        <f t="shared" si="183"/>
        <v>5.9315223443296663</v>
      </c>
      <c r="U263" s="84">
        <f t="shared" si="183"/>
        <v>5.9233290630877775</v>
      </c>
      <c r="V263" s="84">
        <f t="shared" si="183"/>
        <v>5.9151357818458887</v>
      </c>
      <c r="W263" s="75">
        <f>[3]Rates2020!G341</f>
        <v>5.9069425006039999</v>
      </c>
      <c r="X263" s="19">
        <f t="shared" si="175"/>
        <v>5.8987492193621112</v>
      </c>
      <c r="Y263" s="19">
        <f t="shared" si="175"/>
        <v>5.8905559381202224</v>
      </c>
      <c r="Z263" s="19">
        <f t="shared" si="175"/>
        <v>5.8823626568783336</v>
      </c>
      <c r="AA263" s="19">
        <f t="shared" si="175"/>
        <v>5.8741693756364448</v>
      </c>
      <c r="AB263" s="19">
        <f t="shared" si="175"/>
        <v>5.865976094394556</v>
      </c>
      <c r="AC263" s="19">
        <f t="shared" si="175"/>
        <v>5.8577828131526672</v>
      </c>
      <c r="AD263" s="19">
        <f t="shared" si="175"/>
        <v>5.8495895319107785</v>
      </c>
      <c r="AE263" s="19">
        <f t="shared" si="175"/>
        <v>5.8413962506688897</v>
      </c>
      <c r="AF263" s="19">
        <f t="shared" si="175"/>
        <v>5.8332029694270009</v>
      </c>
      <c r="AG263" s="75">
        <f>[3]Rates2030!G341</f>
        <v>5.8250096881851148</v>
      </c>
      <c r="AH263" s="19">
        <f t="shared" si="168"/>
        <v>5.8250096881851148</v>
      </c>
      <c r="AI263" s="19">
        <f t="shared" si="169"/>
        <v>5.8250096881851148</v>
      </c>
      <c r="AJ263" s="19">
        <f t="shared" si="169"/>
        <v>5.8250096881851148</v>
      </c>
      <c r="AK263" s="19">
        <f t="shared" si="169"/>
        <v>5.8250096881851148</v>
      </c>
      <c r="AL263" s="19">
        <f t="shared" si="169"/>
        <v>5.8250096881851148</v>
      </c>
      <c r="AM263" s="19">
        <f t="shared" si="169"/>
        <v>5.8250096881851148</v>
      </c>
      <c r="AN263" s="19">
        <f t="shared" si="169"/>
        <v>5.8250096881851148</v>
      </c>
      <c r="AO263" s="19">
        <f t="shared" si="169"/>
        <v>5.8250096881851148</v>
      </c>
      <c r="AP263" s="19">
        <f t="shared" si="169"/>
        <v>5.8250096881851148</v>
      </c>
      <c r="AQ263" s="19">
        <f t="shared" si="169"/>
        <v>5.8250096881851148</v>
      </c>
      <c r="AR263" s="19">
        <f t="shared" si="169"/>
        <v>5.8250096881851148</v>
      </c>
      <c r="AS263" s="19">
        <f t="shared" si="169"/>
        <v>5.8250096881851148</v>
      </c>
      <c r="AT263" s="19">
        <f t="shared" si="169"/>
        <v>5.8250096881851148</v>
      </c>
      <c r="AU263" s="19">
        <f t="shared" si="169"/>
        <v>5.8250096881851148</v>
      </c>
      <c r="AV263" s="19">
        <f t="shared" si="169"/>
        <v>5.8250096881851148</v>
      </c>
      <c r="AW263" s="19">
        <f t="shared" si="169"/>
        <v>5.8250096881851148</v>
      </c>
      <c r="AX263" s="19">
        <f t="shared" si="169"/>
        <v>5.8250096881851148</v>
      </c>
      <c r="AY263" s="19">
        <f t="shared" si="170"/>
        <v>5.8250096881851148</v>
      </c>
      <c r="AZ263" s="19">
        <f t="shared" si="170"/>
        <v>5.8250096881851148</v>
      </c>
      <c r="BA263" s="19">
        <f t="shared" si="170"/>
        <v>5.8250096881851148</v>
      </c>
      <c r="BB263" s="19">
        <f t="shared" si="170"/>
        <v>5.8250096881851148</v>
      </c>
      <c r="BC263" s="19">
        <f t="shared" si="170"/>
        <v>5.8250096881851148</v>
      </c>
      <c r="BD263" s="19">
        <f t="shared" si="170"/>
        <v>5.8250096881851148</v>
      </c>
      <c r="BE263" s="19">
        <f t="shared" si="170"/>
        <v>5.8250096881851148</v>
      </c>
      <c r="BF263" s="19">
        <f t="shared" si="170"/>
        <v>5.8250096881851148</v>
      </c>
      <c r="BG263" s="19">
        <f t="shared" si="170"/>
        <v>5.8250096881851148</v>
      </c>
      <c r="BH263" s="19">
        <f t="shared" si="170"/>
        <v>5.8250096881851148</v>
      </c>
      <c r="BI263" s="19">
        <f t="shared" si="170"/>
        <v>5.8250096881851148</v>
      </c>
      <c r="BJ263" s="19">
        <f t="shared" si="170"/>
        <v>5.8250096881851148</v>
      </c>
      <c r="BK263" s="19">
        <f t="shared" si="170"/>
        <v>5.8250096881851148</v>
      </c>
      <c r="BL263" s="19">
        <f t="shared" si="170"/>
        <v>5.8250096881851148</v>
      </c>
      <c r="BM263" s="19">
        <f t="shared" si="170"/>
        <v>5.8250096881851148</v>
      </c>
      <c r="BN263" s="19">
        <f t="shared" si="170"/>
        <v>5.8250096881851148</v>
      </c>
      <c r="BO263" s="19">
        <f t="shared" si="171"/>
        <v>5.8250096881851148</v>
      </c>
      <c r="BP263" s="19">
        <f t="shared" si="171"/>
        <v>5.8250096881851148</v>
      </c>
      <c r="BQ263" s="19">
        <f t="shared" si="171"/>
        <v>5.8250096881851148</v>
      </c>
      <c r="BR263" s="19">
        <f t="shared" si="171"/>
        <v>5.8250096881851148</v>
      </c>
      <c r="BS263" s="19">
        <f t="shared" si="171"/>
        <v>5.8250096881851148</v>
      </c>
      <c r="BT263" s="19">
        <f t="shared" si="171"/>
        <v>5.8250096881851148</v>
      </c>
      <c r="BU263" s="19">
        <f t="shared" si="171"/>
        <v>5.8250096881851148</v>
      </c>
      <c r="BV263" s="19">
        <f t="shared" si="171"/>
        <v>5.8250096881851148</v>
      </c>
      <c r="BW263" s="19">
        <f t="shared" si="171"/>
        <v>5.8250096881851148</v>
      </c>
      <c r="BX263" s="19">
        <f t="shared" si="171"/>
        <v>5.8250096881851148</v>
      </c>
      <c r="BY263" s="19">
        <f t="shared" si="171"/>
        <v>5.8250096881851148</v>
      </c>
      <c r="BZ263" s="19">
        <f t="shared" si="171"/>
        <v>5.8250096881851148</v>
      </c>
      <c r="CA263" s="19">
        <f t="shared" si="171"/>
        <v>5.8250096881851148</v>
      </c>
      <c r="CB263" s="19">
        <f t="shared" si="171"/>
        <v>5.8250096881851148</v>
      </c>
      <c r="CC263" s="19">
        <f t="shared" si="171"/>
        <v>5.8250096881851148</v>
      </c>
      <c r="CD263" s="19">
        <f t="shared" si="171"/>
        <v>5.8250096881851148</v>
      </c>
      <c r="CE263" s="19">
        <f t="shared" si="172"/>
        <v>5.8250096881851148</v>
      </c>
      <c r="CF263" s="19">
        <f t="shared" si="172"/>
        <v>5.8250096881851148</v>
      </c>
      <c r="CG263" s="19">
        <f t="shared" si="172"/>
        <v>5.8250096881851148</v>
      </c>
      <c r="CH263" s="19">
        <f t="shared" si="172"/>
        <v>5.8250096881851148</v>
      </c>
      <c r="CI263" s="19">
        <f t="shared" si="172"/>
        <v>5.8250096881851148</v>
      </c>
      <c r="CJ263" s="19">
        <f t="shared" si="172"/>
        <v>5.8250096881851148</v>
      </c>
      <c r="CK263" s="19">
        <f t="shared" si="172"/>
        <v>5.8250096881851148</v>
      </c>
      <c r="CL263" s="19">
        <f t="shared" si="172"/>
        <v>5.8250096881851148</v>
      </c>
      <c r="CM263" s="19">
        <f t="shared" si="172"/>
        <v>5.8250096881851148</v>
      </c>
      <c r="CN263" s="19">
        <f t="shared" si="172"/>
        <v>5.8250096881851148</v>
      </c>
      <c r="CO263" s="19">
        <f t="shared" si="172"/>
        <v>5.8250096881851148</v>
      </c>
      <c r="CP263" s="19">
        <f t="shared" si="172"/>
        <v>5.8250096881851148</v>
      </c>
      <c r="CQ263" s="19">
        <f t="shared" si="172"/>
        <v>5.8250096881851148</v>
      </c>
      <c r="CR263" s="19">
        <f t="shared" si="172"/>
        <v>5.8250096881851148</v>
      </c>
      <c r="CS263" s="19">
        <f t="shared" si="172"/>
        <v>5.8250096881851148</v>
      </c>
      <c r="CT263" s="19">
        <f t="shared" si="172"/>
        <v>5.8250096881851148</v>
      </c>
      <c r="CU263" s="19">
        <f t="shared" si="173"/>
        <v>5.8250096881851148</v>
      </c>
      <c r="CV263" s="19">
        <f t="shared" si="173"/>
        <v>5.8250096881851148</v>
      </c>
      <c r="CW263" s="19">
        <f t="shared" si="173"/>
        <v>5.8250096881851148</v>
      </c>
      <c r="CX263" s="19">
        <f t="shared" si="173"/>
        <v>5.8250096881851148</v>
      </c>
      <c r="CY263" s="19">
        <f t="shared" si="173"/>
        <v>5.8250096881851148</v>
      </c>
    </row>
    <row r="264" spans="1:103" ht="13.5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ref="H264:V264" si="184">I264-($AG264-$W264)/10</f>
        <v>0</v>
      </c>
      <c r="I264" s="84">
        <f t="shared" si="184"/>
        <v>0</v>
      </c>
      <c r="J264" s="84">
        <f t="shared" si="184"/>
        <v>0</v>
      </c>
      <c r="K264" s="84">
        <f t="shared" si="184"/>
        <v>0</v>
      </c>
      <c r="L264" s="84">
        <f t="shared" si="184"/>
        <v>0</v>
      </c>
      <c r="M264" s="84">
        <f t="shared" si="184"/>
        <v>0</v>
      </c>
      <c r="N264" s="84">
        <f t="shared" si="184"/>
        <v>0</v>
      </c>
      <c r="O264" s="84">
        <f t="shared" si="184"/>
        <v>0</v>
      </c>
      <c r="P264" s="84">
        <f t="shared" si="184"/>
        <v>0</v>
      </c>
      <c r="Q264" s="84">
        <f t="shared" si="184"/>
        <v>0</v>
      </c>
      <c r="R264" s="84">
        <f t="shared" si="184"/>
        <v>0</v>
      </c>
      <c r="S264" s="84">
        <f t="shared" si="184"/>
        <v>0</v>
      </c>
      <c r="T264" s="84">
        <f t="shared" si="184"/>
        <v>0</v>
      </c>
      <c r="U264" s="84">
        <f t="shared" si="184"/>
        <v>0</v>
      </c>
      <c r="V264" s="84">
        <f t="shared" si="184"/>
        <v>0</v>
      </c>
      <c r="W264" s="75">
        <f>[3]Rates2020!O342</f>
        <v>0</v>
      </c>
      <c r="X264" s="19">
        <f t="shared" si="175"/>
        <v>0</v>
      </c>
      <c r="Y264" s="19">
        <f t="shared" si="175"/>
        <v>0</v>
      </c>
      <c r="Z264" s="19">
        <f t="shared" si="175"/>
        <v>0</v>
      </c>
      <c r="AA264" s="19">
        <f t="shared" si="175"/>
        <v>0</v>
      </c>
      <c r="AB264" s="19">
        <f t="shared" si="175"/>
        <v>0</v>
      </c>
      <c r="AC264" s="19">
        <f t="shared" si="175"/>
        <v>0</v>
      </c>
      <c r="AD264" s="19">
        <f t="shared" si="175"/>
        <v>0</v>
      </c>
      <c r="AE264" s="19">
        <f t="shared" si="175"/>
        <v>0</v>
      </c>
      <c r="AF264" s="19">
        <f t="shared" si="175"/>
        <v>0</v>
      </c>
      <c r="AG264" s="75">
        <f>[3]Rates2030!O342</f>
        <v>0</v>
      </c>
      <c r="AH264" s="19">
        <f t="shared" si="168"/>
        <v>0</v>
      </c>
      <c r="AI264" s="19">
        <f t="shared" si="169"/>
        <v>0</v>
      </c>
      <c r="AJ264" s="19">
        <f t="shared" si="169"/>
        <v>0</v>
      </c>
      <c r="AK264" s="19">
        <f t="shared" si="169"/>
        <v>0</v>
      </c>
      <c r="AL264" s="19">
        <f t="shared" si="169"/>
        <v>0</v>
      </c>
      <c r="AM264" s="19">
        <f t="shared" si="169"/>
        <v>0</v>
      </c>
      <c r="AN264" s="19">
        <f t="shared" si="169"/>
        <v>0</v>
      </c>
      <c r="AO264" s="19">
        <f t="shared" si="169"/>
        <v>0</v>
      </c>
      <c r="AP264" s="19">
        <f t="shared" si="169"/>
        <v>0</v>
      </c>
      <c r="AQ264" s="19">
        <f t="shared" si="169"/>
        <v>0</v>
      </c>
      <c r="AR264" s="19">
        <f t="shared" si="169"/>
        <v>0</v>
      </c>
      <c r="AS264" s="19">
        <f t="shared" si="169"/>
        <v>0</v>
      </c>
      <c r="AT264" s="19">
        <f t="shared" si="169"/>
        <v>0</v>
      </c>
      <c r="AU264" s="19">
        <f t="shared" si="169"/>
        <v>0</v>
      </c>
      <c r="AV264" s="19">
        <f t="shared" si="169"/>
        <v>0</v>
      </c>
      <c r="AW264" s="19">
        <f t="shared" si="169"/>
        <v>0</v>
      </c>
      <c r="AX264" s="19">
        <f t="shared" si="169"/>
        <v>0</v>
      </c>
      <c r="AY264" s="19">
        <f t="shared" si="170"/>
        <v>0</v>
      </c>
      <c r="AZ264" s="19">
        <f t="shared" si="170"/>
        <v>0</v>
      </c>
      <c r="BA264" s="19">
        <f t="shared" si="170"/>
        <v>0</v>
      </c>
      <c r="BB264" s="19">
        <f t="shared" si="170"/>
        <v>0</v>
      </c>
      <c r="BC264" s="19">
        <f t="shared" si="170"/>
        <v>0</v>
      </c>
      <c r="BD264" s="19">
        <f t="shared" si="170"/>
        <v>0</v>
      </c>
      <c r="BE264" s="19">
        <f t="shared" si="170"/>
        <v>0</v>
      </c>
      <c r="BF264" s="19">
        <f t="shared" si="170"/>
        <v>0</v>
      </c>
      <c r="BG264" s="19">
        <f t="shared" si="170"/>
        <v>0</v>
      </c>
      <c r="BH264" s="19">
        <f t="shared" si="170"/>
        <v>0</v>
      </c>
      <c r="BI264" s="19">
        <f t="shared" si="170"/>
        <v>0</v>
      </c>
      <c r="BJ264" s="19">
        <f t="shared" si="170"/>
        <v>0</v>
      </c>
      <c r="BK264" s="19">
        <f t="shared" si="170"/>
        <v>0</v>
      </c>
      <c r="BL264" s="19">
        <f t="shared" si="170"/>
        <v>0</v>
      </c>
      <c r="BM264" s="19">
        <f t="shared" si="170"/>
        <v>0</v>
      </c>
      <c r="BN264" s="19">
        <f t="shared" si="170"/>
        <v>0</v>
      </c>
      <c r="BO264" s="19">
        <f t="shared" si="171"/>
        <v>0</v>
      </c>
      <c r="BP264" s="19">
        <f t="shared" si="171"/>
        <v>0</v>
      </c>
      <c r="BQ264" s="19">
        <f t="shared" si="171"/>
        <v>0</v>
      </c>
      <c r="BR264" s="19">
        <f t="shared" si="171"/>
        <v>0</v>
      </c>
      <c r="BS264" s="19">
        <f t="shared" si="171"/>
        <v>0</v>
      </c>
      <c r="BT264" s="19">
        <f t="shared" si="171"/>
        <v>0</v>
      </c>
      <c r="BU264" s="19">
        <f t="shared" si="171"/>
        <v>0</v>
      </c>
      <c r="BV264" s="19">
        <f t="shared" si="171"/>
        <v>0</v>
      </c>
      <c r="BW264" s="19">
        <f t="shared" si="171"/>
        <v>0</v>
      </c>
      <c r="BX264" s="19">
        <f t="shared" si="171"/>
        <v>0</v>
      </c>
      <c r="BY264" s="19">
        <f t="shared" si="171"/>
        <v>0</v>
      </c>
      <c r="BZ264" s="19">
        <f t="shared" si="171"/>
        <v>0</v>
      </c>
      <c r="CA264" s="19">
        <f t="shared" si="171"/>
        <v>0</v>
      </c>
      <c r="CB264" s="19">
        <f t="shared" si="171"/>
        <v>0</v>
      </c>
      <c r="CC264" s="19">
        <f t="shared" si="171"/>
        <v>0</v>
      </c>
      <c r="CD264" s="19">
        <f t="shared" si="171"/>
        <v>0</v>
      </c>
      <c r="CE264" s="19">
        <f t="shared" si="172"/>
        <v>0</v>
      </c>
      <c r="CF264" s="19">
        <f t="shared" si="172"/>
        <v>0</v>
      </c>
      <c r="CG264" s="19">
        <f t="shared" si="172"/>
        <v>0</v>
      </c>
      <c r="CH264" s="19">
        <f t="shared" si="172"/>
        <v>0</v>
      </c>
      <c r="CI264" s="19">
        <f t="shared" si="172"/>
        <v>0</v>
      </c>
      <c r="CJ264" s="19">
        <f t="shared" si="172"/>
        <v>0</v>
      </c>
      <c r="CK264" s="19">
        <f t="shared" si="172"/>
        <v>0</v>
      </c>
      <c r="CL264" s="19">
        <f t="shared" si="172"/>
        <v>0</v>
      </c>
      <c r="CM264" s="19">
        <f t="shared" si="172"/>
        <v>0</v>
      </c>
      <c r="CN264" s="19">
        <f t="shared" si="172"/>
        <v>0</v>
      </c>
      <c r="CO264" s="19">
        <f t="shared" si="172"/>
        <v>0</v>
      </c>
      <c r="CP264" s="19">
        <f t="shared" si="172"/>
        <v>0</v>
      </c>
      <c r="CQ264" s="19">
        <f t="shared" si="172"/>
        <v>0</v>
      </c>
      <c r="CR264" s="19">
        <f t="shared" si="172"/>
        <v>0</v>
      </c>
      <c r="CS264" s="19">
        <f t="shared" si="172"/>
        <v>0</v>
      </c>
      <c r="CT264" s="19">
        <f t="shared" si="172"/>
        <v>0</v>
      </c>
      <c r="CU264" s="19">
        <f t="shared" si="173"/>
        <v>0</v>
      </c>
      <c r="CV264" s="19">
        <f t="shared" si="173"/>
        <v>0</v>
      </c>
      <c r="CW264" s="19">
        <f t="shared" si="173"/>
        <v>0</v>
      </c>
      <c r="CX264" s="19">
        <f t="shared" si="173"/>
        <v>0</v>
      </c>
      <c r="CY264" s="19">
        <f t="shared" si="173"/>
        <v>0</v>
      </c>
    </row>
    <row r="265" spans="1:103" ht="13.5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ref="H265:V265" si="185">I265-($AG265-$W265)/10</f>
        <v>8.3712874923768084</v>
      </c>
      <c r="I265" s="85">
        <f t="shared" si="185"/>
        <v>8.3543777521172657</v>
      </c>
      <c r="J265" s="85">
        <f t="shared" si="185"/>
        <v>8.3374680118577231</v>
      </c>
      <c r="K265" s="85">
        <f t="shared" si="185"/>
        <v>8.3205582715981805</v>
      </c>
      <c r="L265" s="85">
        <f t="shared" si="185"/>
        <v>8.3036485313386379</v>
      </c>
      <c r="M265" s="85">
        <f t="shared" si="185"/>
        <v>8.2867387910790953</v>
      </c>
      <c r="N265" s="85">
        <f t="shared" si="185"/>
        <v>8.2698290508195527</v>
      </c>
      <c r="O265" s="85">
        <f t="shared" si="185"/>
        <v>8.25291931056001</v>
      </c>
      <c r="P265" s="85">
        <f t="shared" si="185"/>
        <v>8.2360095703004674</v>
      </c>
      <c r="Q265" s="85">
        <f t="shared" si="185"/>
        <v>8.2190998300409248</v>
      </c>
      <c r="R265" s="85">
        <f t="shared" si="185"/>
        <v>8.2021900897813822</v>
      </c>
      <c r="S265" s="85">
        <f t="shared" si="185"/>
        <v>8.1852803495218396</v>
      </c>
      <c r="T265" s="85">
        <f t="shared" si="185"/>
        <v>8.168370609262297</v>
      </c>
      <c r="U265" s="85">
        <f t="shared" si="185"/>
        <v>8.1514608690027544</v>
      </c>
      <c r="V265" s="85">
        <f t="shared" si="185"/>
        <v>8.1345511287432117</v>
      </c>
      <c r="W265" s="76">
        <f>[3]Rates2020!O341</f>
        <v>8.1176413884836691</v>
      </c>
      <c r="X265" s="25">
        <f t="shared" si="175"/>
        <v>8.1007316482241265</v>
      </c>
      <c r="Y265" s="25">
        <f t="shared" si="175"/>
        <v>8.0838219079645839</v>
      </c>
      <c r="Z265" s="25">
        <f t="shared" si="175"/>
        <v>8.0669121677050413</v>
      </c>
      <c r="AA265" s="25">
        <f t="shared" si="175"/>
        <v>8.0500024274454987</v>
      </c>
      <c r="AB265" s="25">
        <f t="shared" si="175"/>
        <v>8.033092687185956</v>
      </c>
      <c r="AC265" s="25">
        <f t="shared" si="175"/>
        <v>8.0161829469264134</v>
      </c>
      <c r="AD265" s="25">
        <f t="shared" si="175"/>
        <v>7.9992732066668699</v>
      </c>
      <c r="AE265" s="25">
        <f t="shared" si="175"/>
        <v>7.9823634664073264</v>
      </c>
      <c r="AF265" s="25">
        <f t="shared" si="175"/>
        <v>7.9654537261477829</v>
      </c>
      <c r="AG265" s="76">
        <f>[3]Rates2030!O341</f>
        <v>7.948543985888235</v>
      </c>
      <c r="AH265" s="25">
        <f t="shared" si="168"/>
        <v>7.948543985888235</v>
      </c>
      <c r="AI265" s="25">
        <f t="shared" si="169"/>
        <v>7.948543985888235</v>
      </c>
      <c r="AJ265" s="25">
        <f t="shared" si="169"/>
        <v>7.948543985888235</v>
      </c>
      <c r="AK265" s="25">
        <f t="shared" si="169"/>
        <v>7.948543985888235</v>
      </c>
      <c r="AL265" s="25">
        <f t="shared" si="169"/>
        <v>7.948543985888235</v>
      </c>
      <c r="AM265" s="25">
        <f t="shared" si="169"/>
        <v>7.948543985888235</v>
      </c>
      <c r="AN265" s="25">
        <f t="shared" si="169"/>
        <v>7.948543985888235</v>
      </c>
      <c r="AO265" s="25">
        <f t="shared" si="169"/>
        <v>7.948543985888235</v>
      </c>
      <c r="AP265" s="25">
        <f t="shared" si="169"/>
        <v>7.948543985888235</v>
      </c>
      <c r="AQ265" s="25">
        <f t="shared" si="169"/>
        <v>7.948543985888235</v>
      </c>
      <c r="AR265" s="25">
        <f t="shared" si="169"/>
        <v>7.948543985888235</v>
      </c>
      <c r="AS265" s="25">
        <f t="shared" si="169"/>
        <v>7.948543985888235</v>
      </c>
      <c r="AT265" s="25">
        <f t="shared" si="169"/>
        <v>7.948543985888235</v>
      </c>
      <c r="AU265" s="25">
        <f t="shared" si="169"/>
        <v>7.948543985888235</v>
      </c>
      <c r="AV265" s="25">
        <f t="shared" si="169"/>
        <v>7.948543985888235</v>
      </c>
      <c r="AW265" s="25">
        <f t="shared" si="169"/>
        <v>7.948543985888235</v>
      </c>
      <c r="AX265" s="25">
        <f t="shared" si="169"/>
        <v>7.948543985888235</v>
      </c>
      <c r="AY265" s="25">
        <f t="shared" si="170"/>
        <v>7.948543985888235</v>
      </c>
      <c r="AZ265" s="25">
        <f t="shared" si="170"/>
        <v>7.948543985888235</v>
      </c>
      <c r="BA265" s="25">
        <f t="shared" si="170"/>
        <v>7.948543985888235</v>
      </c>
      <c r="BB265" s="25">
        <f t="shared" si="170"/>
        <v>7.948543985888235</v>
      </c>
      <c r="BC265" s="25">
        <f t="shared" si="170"/>
        <v>7.948543985888235</v>
      </c>
      <c r="BD265" s="25">
        <f t="shared" si="170"/>
        <v>7.948543985888235</v>
      </c>
      <c r="BE265" s="25">
        <f t="shared" si="170"/>
        <v>7.948543985888235</v>
      </c>
      <c r="BF265" s="25">
        <f t="shared" si="170"/>
        <v>7.948543985888235</v>
      </c>
      <c r="BG265" s="25">
        <f t="shared" si="170"/>
        <v>7.948543985888235</v>
      </c>
      <c r="BH265" s="25">
        <f t="shared" si="170"/>
        <v>7.948543985888235</v>
      </c>
      <c r="BI265" s="25">
        <f t="shared" si="170"/>
        <v>7.948543985888235</v>
      </c>
      <c r="BJ265" s="25">
        <f t="shared" si="170"/>
        <v>7.948543985888235</v>
      </c>
      <c r="BK265" s="25">
        <f t="shared" si="170"/>
        <v>7.948543985888235</v>
      </c>
      <c r="BL265" s="25">
        <f t="shared" si="170"/>
        <v>7.948543985888235</v>
      </c>
      <c r="BM265" s="25">
        <f t="shared" si="170"/>
        <v>7.948543985888235</v>
      </c>
      <c r="BN265" s="25">
        <f t="shared" si="170"/>
        <v>7.948543985888235</v>
      </c>
      <c r="BO265" s="25">
        <f t="shared" si="171"/>
        <v>7.948543985888235</v>
      </c>
      <c r="BP265" s="25">
        <f t="shared" si="171"/>
        <v>7.948543985888235</v>
      </c>
      <c r="BQ265" s="25">
        <f t="shared" si="171"/>
        <v>7.948543985888235</v>
      </c>
      <c r="BR265" s="25">
        <f t="shared" si="171"/>
        <v>7.948543985888235</v>
      </c>
      <c r="BS265" s="25">
        <f t="shared" si="171"/>
        <v>7.948543985888235</v>
      </c>
      <c r="BT265" s="25">
        <f t="shared" si="171"/>
        <v>7.948543985888235</v>
      </c>
      <c r="BU265" s="25">
        <f t="shared" si="171"/>
        <v>7.948543985888235</v>
      </c>
      <c r="BV265" s="25">
        <f t="shared" si="171"/>
        <v>7.948543985888235</v>
      </c>
      <c r="BW265" s="25">
        <f t="shared" si="171"/>
        <v>7.948543985888235</v>
      </c>
      <c r="BX265" s="25">
        <f t="shared" si="171"/>
        <v>7.948543985888235</v>
      </c>
      <c r="BY265" s="25">
        <f t="shared" si="171"/>
        <v>7.948543985888235</v>
      </c>
      <c r="BZ265" s="25">
        <f t="shared" si="171"/>
        <v>7.948543985888235</v>
      </c>
      <c r="CA265" s="25">
        <f t="shared" si="171"/>
        <v>7.948543985888235</v>
      </c>
      <c r="CB265" s="25">
        <f t="shared" si="171"/>
        <v>7.948543985888235</v>
      </c>
      <c r="CC265" s="25">
        <f t="shared" si="171"/>
        <v>7.948543985888235</v>
      </c>
      <c r="CD265" s="25">
        <f t="shared" si="171"/>
        <v>7.948543985888235</v>
      </c>
      <c r="CE265" s="25">
        <f t="shared" si="172"/>
        <v>7.948543985888235</v>
      </c>
      <c r="CF265" s="25">
        <f t="shared" si="172"/>
        <v>7.948543985888235</v>
      </c>
      <c r="CG265" s="25">
        <f t="shared" si="172"/>
        <v>7.948543985888235</v>
      </c>
      <c r="CH265" s="25">
        <f t="shared" si="172"/>
        <v>7.948543985888235</v>
      </c>
      <c r="CI265" s="25">
        <f t="shared" si="172"/>
        <v>7.948543985888235</v>
      </c>
      <c r="CJ265" s="25">
        <f t="shared" si="172"/>
        <v>7.948543985888235</v>
      </c>
      <c r="CK265" s="25">
        <f t="shared" si="172"/>
        <v>7.948543985888235</v>
      </c>
      <c r="CL265" s="25">
        <f t="shared" si="172"/>
        <v>7.948543985888235</v>
      </c>
      <c r="CM265" s="25">
        <f t="shared" si="172"/>
        <v>7.948543985888235</v>
      </c>
      <c r="CN265" s="25">
        <f t="shared" si="172"/>
        <v>7.948543985888235</v>
      </c>
      <c r="CO265" s="25">
        <f t="shared" si="172"/>
        <v>7.948543985888235</v>
      </c>
      <c r="CP265" s="25">
        <f t="shared" si="172"/>
        <v>7.948543985888235</v>
      </c>
      <c r="CQ265" s="25">
        <f t="shared" si="172"/>
        <v>7.948543985888235</v>
      </c>
      <c r="CR265" s="25">
        <f t="shared" si="172"/>
        <v>7.948543985888235</v>
      </c>
      <c r="CS265" s="25">
        <f t="shared" si="172"/>
        <v>7.948543985888235</v>
      </c>
      <c r="CT265" s="25">
        <f t="shared" si="172"/>
        <v>7.948543985888235</v>
      </c>
      <c r="CU265" s="25">
        <f t="shared" si="173"/>
        <v>7.948543985888235</v>
      </c>
      <c r="CV265" s="25">
        <f t="shared" si="173"/>
        <v>7.948543985888235</v>
      </c>
      <c r="CW265" s="25">
        <f t="shared" si="173"/>
        <v>7.948543985888235</v>
      </c>
      <c r="CX265" s="25">
        <f t="shared" si="173"/>
        <v>7.948543985888235</v>
      </c>
      <c r="CY265" s="25">
        <f t="shared" si="173"/>
        <v>7.948543985888235</v>
      </c>
    </row>
    <row r="266" spans="1:103" ht="13.5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ref="H266:V266" si="186">I266-($AG266-$W266)/10</f>
        <v>0.30264161714813537</v>
      </c>
      <c r="I266" s="86">
        <f t="shared" si="186"/>
        <v>0.30264168142973547</v>
      </c>
      <c r="J266" s="86">
        <f t="shared" si="186"/>
        <v>0.30264174571133556</v>
      </c>
      <c r="K266" s="86">
        <f t="shared" si="186"/>
        <v>0.30264180999293566</v>
      </c>
      <c r="L266" s="86">
        <f t="shared" si="186"/>
        <v>0.30264187427453576</v>
      </c>
      <c r="M266" s="86">
        <f t="shared" si="186"/>
        <v>0.30264193855613586</v>
      </c>
      <c r="N266" s="86">
        <f t="shared" si="186"/>
        <v>0.30264200283773596</v>
      </c>
      <c r="O266" s="86">
        <f t="shared" si="186"/>
        <v>0.30264206711933606</v>
      </c>
      <c r="P266" s="86">
        <f t="shared" si="186"/>
        <v>0.30264213140093615</v>
      </c>
      <c r="Q266" s="86">
        <f t="shared" si="186"/>
        <v>0.30264219568253625</v>
      </c>
      <c r="R266" s="86">
        <f t="shared" si="186"/>
        <v>0.30264225996413635</v>
      </c>
      <c r="S266" s="86">
        <f t="shared" si="186"/>
        <v>0.30264232424573645</v>
      </c>
      <c r="T266" s="86">
        <f t="shared" si="186"/>
        <v>0.30264238852733655</v>
      </c>
      <c r="U266" s="86">
        <f t="shared" si="186"/>
        <v>0.30264245280893665</v>
      </c>
      <c r="V266" s="86">
        <f t="shared" si="186"/>
        <v>0.30264251709053674</v>
      </c>
      <c r="W266" s="77">
        <f>[3]Rates2020!O345</f>
        <v>0.30264258137213684</v>
      </c>
      <c r="X266" s="31">
        <f t="shared" si="175"/>
        <v>0.30264264565373694</v>
      </c>
      <c r="Y266" s="31">
        <f t="shared" si="175"/>
        <v>0.30264270993533704</v>
      </c>
      <c r="Z266" s="31">
        <f t="shared" si="175"/>
        <v>0.30264277421693714</v>
      </c>
      <c r="AA266" s="31">
        <f t="shared" si="175"/>
        <v>0.30264283849853724</v>
      </c>
      <c r="AB266" s="31">
        <f t="shared" si="175"/>
        <v>0.30264290278013734</v>
      </c>
      <c r="AC266" s="31">
        <f t="shared" si="175"/>
        <v>0.30264296706173743</v>
      </c>
      <c r="AD266" s="31">
        <f t="shared" si="175"/>
        <v>0.30264303134333753</v>
      </c>
      <c r="AE266" s="31">
        <f t="shared" si="175"/>
        <v>0.30264309562493763</v>
      </c>
      <c r="AF266" s="31">
        <f t="shared" si="175"/>
        <v>0.30264315990653773</v>
      </c>
      <c r="AG266" s="77">
        <f>[3]Rates2030!O345</f>
        <v>0.30264322418813772</v>
      </c>
      <c r="AH266" s="31">
        <f t="shared" si="168"/>
        <v>0.30264322418813772</v>
      </c>
      <c r="AI266" s="31">
        <f t="shared" si="169"/>
        <v>0.30264322418813772</v>
      </c>
      <c r="AJ266" s="31">
        <f t="shared" si="169"/>
        <v>0.30264322418813772</v>
      </c>
      <c r="AK266" s="31">
        <f t="shared" si="169"/>
        <v>0.30264322418813772</v>
      </c>
      <c r="AL266" s="31">
        <f t="shared" si="169"/>
        <v>0.30264322418813772</v>
      </c>
      <c r="AM266" s="31">
        <f t="shared" si="169"/>
        <v>0.30264322418813772</v>
      </c>
      <c r="AN266" s="31">
        <f t="shared" si="169"/>
        <v>0.30264322418813772</v>
      </c>
      <c r="AO266" s="31">
        <f t="shared" si="169"/>
        <v>0.30264322418813772</v>
      </c>
      <c r="AP266" s="31">
        <f t="shared" si="169"/>
        <v>0.30264322418813772</v>
      </c>
      <c r="AQ266" s="31">
        <f t="shared" si="169"/>
        <v>0.30264322418813772</v>
      </c>
      <c r="AR266" s="31">
        <f t="shared" si="169"/>
        <v>0.30264322418813772</v>
      </c>
      <c r="AS266" s="31">
        <f t="shared" si="169"/>
        <v>0.30264322418813772</v>
      </c>
      <c r="AT266" s="31">
        <f t="shared" si="169"/>
        <v>0.30264322418813772</v>
      </c>
      <c r="AU266" s="31">
        <f t="shared" si="169"/>
        <v>0.30264322418813772</v>
      </c>
      <c r="AV266" s="31">
        <f t="shared" si="169"/>
        <v>0.30264322418813772</v>
      </c>
      <c r="AW266" s="31">
        <f t="shared" si="169"/>
        <v>0.30264322418813772</v>
      </c>
      <c r="AX266" s="31">
        <f t="shared" si="169"/>
        <v>0.30264322418813772</v>
      </c>
      <c r="AY266" s="31">
        <f t="shared" si="170"/>
        <v>0.30264322418813772</v>
      </c>
      <c r="AZ266" s="31">
        <f t="shared" si="170"/>
        <v>0.30264322418813772</v>
      </c>
      <c r="BA266" s="31">
        <f t="shared" si="170"/>
        <v>0.30264322418813772</v>
      </c>
      <c r="BB266" s="31">
        <f t="shared" si="170"/>
        <v>0.30264322418813772</v>
      </c>
      <c r="BC266" s="31">
        <f t="shared" si="170"/>
        <v>0.30264322418813772</v>
      </c>
      <c r="BD266" s="31">
        <f t="shared" si="170"/>
        <v>0.30264322418813772</v>
      </c>
      <c r="BE266" s="31">
        <f t="shared" si="170"/>
        <v>0.30264322418813772</v>
      </c>
      <c r="BF266" s="31">
        <f t="shared" si="170"/>
        <v>0.30264322418813772</v>
      </c>
      <c r="BG266" s="31">
        <f t="shared" si="170"/>
        <v>0.30264322418813772</v>
      </c>
      <c r="BH266" s="31">
        <f t="shared" si="170"/>
        <v>0.30264322418813772</v>
      </c>
      <c r="BI266" s="31">
        <f t="shared" si="170"/>
        <v>0.30264322418813772</v>
      </c>
      <c r="BJ266" s="31">
        <f t="shared" si="170"/>
        <v>0.30264322418813772</v>
      </c>
      <c r="BK266" s="31">
        <f t="shared" si="170"/>
        <v>0.30264322418813772</v>
      </c>
      <c r="BL266" s="31">
        <f t="shared" si="170"/>
        <v>0.30264322418813772</v>
      </c>
      <c r="BM266" s="31">
        <f t="shared" si="170"/>
        <v>0.30264322418813772</v>
      </c>
      <c r="BN266" s="31">
        <f t="shared" si="170"/>
        <v>0.30264322418813772</v>
      </c>
      <c r="BO266" s="31">
        <f t="shared" si="171"/>
        <v>0.30264322418813772</v>
      </c>
      <c r="BP266" s="31">
        <f t="shared" si="171"/>
        <v>0.30264322418813772</v>
      </c>
      <c r="BQ266" s="31">
        <f t="shared" si="171"/>
        <v>0.30264322418813772</v>
      </c>
      <c r="BR266" s="31">
        <f t="shared" si="171"/>
        <v>0.30264322418813772</v>
      </c>
      <c r="BS266" s="31">
        <f t="shared" si="171"/>
        <v>0.30264322418813772</v>
      </c>
      <c r="BT266" s="31">
        <f t="shared" si="171"/>
        <v>0.30264322418813772</v>
      </c>
      <c r="BU266" s="31">
        <f t="shared" si="171"/>
        <v>0.30264322418813772</v>
      </c>
      <c r="BV266" s="31">
        <f t="shared" si="171"/>
        <v>0.30264322418813772</v>
      </c>
      <c r="BW266" s="31">
        <f t="shared" si="171"/>
        <v>0.30264322418813772</v>
      </c>
      <c r="BX266" s="31">
        <f t="shared" si="171"/>
        <v>0.30264322418813772</v>
      </c>
      <c r="BY266" s="31">
        <f t="shared" si="171"/>
        <v>0.30264322418813772</v>
      </c>
      <c r="BZ266" s="31">
        <f t="shared" si="171"/>
        <v>0.30264322418813772</v>
      </c>
      <c r="CA266" s="31">
        <f t="shared" si="171"/>
        <v>0.30264322418813772</v>
      </c>
      <c r="CB266" s="31">
        <f t="shared" si="171"/>
        <v>0.30264322418813772</v>
      </c>
      <c r="CC266" s="31">
        <f t="shared" si="171"/>
        <v>0.30264322418813772</v>
      </c>
      <c r="CD266" s="31">
        <f t="shared" si="171"/>
        <v>0.30264322418813772</v>
      </c>
      <c r="CE266" s="31">
        <f t="shared" si="172"/>
        <v>0.30264322418813772</v>
      </c>
      <c r="CF266" s="31">
        <f t="shared" si="172"/>
        <v>0.30264322418813772</v>
      </c>
      <c r="CG266" s="31">
        <f t="shared" si="172"/>
        <v>0.30264322418813772</v>
      </c>
      <c r="CH266" s="31">
        <f t="shared" si="172"/>
        <v>0.30264322418813772</v>
      </c>
      <c r="CI266" s="31">
        <f t="shared" si="172"/>
        <v>0.30264322418813772</v>
      </c>
      <c r="CJ266" s="31">
        <f t="shared" si="172"/>
        <v>0.30264322418813772</v>
      </c>
      <c r="CK266" s="31">
        <f t="shared" si="172"/>
        <v>0.30264322418813772</v>
      </c>
      <c r="CL266" s="31">
        <f t="shared" si="172"/>
        <v>0.30264322418813772</v>
      </c>
      <c r="CM266" s="31">
        <f t="shared" si="172"/>
        <v>0.30264322418813772</v>
      </c>
      <c r="CN266" s="31">
        <f t="shared" si="172"/>
        <v>0.30264322418813772</v>
      </c>
      <c r="CO266" s="31">
        <f t="shared" si="172"/>
        <v>0.30264322418813772</v>
      </c>
      <c r="CP266" s="31">
        <f t="shared" si="172"/>
        <v>0.30264322418813772</v>
      </c>
      <c r="CQ266" s="31">
        <f t="shared" si="172"/>
        <v>0.30264322418813772</v>
      </c>
      <c r="CR266" s="31">
        <f t="shared" si="172"/>
        <v>0.30264322418813772</v>
      </c>
      <c r="CS266" s="31">
        <f t="shared" si="172"/>
        <v>0.30264322418813772</v>
      </c>
      <c r="CT266" s="31">
        <f t="shared" si="172"/>
        <v>0.30264322418813772</v>
      </c>
      <c r="CU266" s="31">
        <f t="shared" si="173"/>
        <v>0.30264322418813772</v>
      </c>
      <c r="CV266" s="31">
        <f t="shared" si="173"/>
        <v>0.30264322418813772</v>
      </c>
      <c r="CW266" s="31">
        <f t="shared" si="173"/>
        <v>0.30264322418813772</v>
      </c>
      <c r="CX266" s="31">
        <f t="shared" si="173"/>
        <v>0.30264322418813772</v>
      </c>
      <c r="CY266" s="31">
        <f t="shared" si="173"/>
        <v>0.30264322418813772</v>
      </c>
    </row>
    <row r="267" spans="1:103" ht="13.5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ref="H267:V267" si="187">I267-($AG267-$W267)/10</f>
        <v>0.22895570282194058</v>
      </c>
      <c r="I267" s="84">
        <f t="shared" si="187"/>
        <v>0.22895668455866469</v>
      </c>
      <c r="J267" s="84">
        <f t="shared" si="187"/>
        <v>0.2289576662953888</v>
      </c>
      <c r="K267" s="84">
        <f t="shared" si="187"/>
        <v>0.22895864803211291</v>
      </c>
      <c r="L267" s="84">
        <f t="shared" si="187"/>
        <v>0.22895962976883702</v>
      </c>
      <c r="M267" s="84">
        <f t="shared" si="187"/>
        <v>0.22896061150556113</v>
      </c>
      <c r="N267" s="84">
        <f t="shared" si="187"/>
        <v>0.22896159324228524</v>
      </c>
      <c r="O267" s="84">
        <f t="shared" si="187"/>
        <v>0.22896257497900935</v>
      </c>
      <c r="P267" s="84">
        <f t="shared" si="187"/>
        <v>0.22896355671573346</v>
      </c>
      <c r="Q267" s="84">
        <f t="shared" si="187"/>
        <v>0.22896453845245757</v>
      </c>
      <c r="R267" s="84">
        <f t="shared" si="187"/>
        <v>0.22896552018918168</v>
      </c>
      <c r="S267" s="84">
        <f t="shared" si="187"/>
        <v>0.22896650192590579</v>
      </c>
      <c r="T267" s="84">
        <f t="shared" si="187"/>
        <v>0.22896748366262989</v>
      </c>
      <c r="U267" s="84">
        <f t="shared" si="187"/>
        <v>0.228968465399354</v>
      </c>
      <c r="V267" s="84">
        <f t="shared" si="187"/>
        <v>0.22896944713607811</v>
      </c>
      <c r="W267" s="75">
        <f>[3]Rates2020!O346</f>
        <v>0.22897042887280222</v>
      </c>
      <c r="X267" s="19">
        <f t="shared" si="175"/>
        <v>0.22897141060952633</v>
      </c>
      <c r="Y267" s="19">
        <f t="shared" si="175"/>
        <v>0.22897239234625044</v>
      </c>
      <c r="Z267" s="19">
        <f t="shared" si="175"/>
        <v>0.22897337408297455</v>
      </c>
      <c r="AA267" s="19">
        <f t="shared" si="175"/>
        <v>0.22897435581969866</v>
      </c>
      <c r="AB267" s="19">
        <f t="shared" si="175"/>
        <v>0.22897533755642277</v>
      </c>
      <c r="AC267" s="19">
        <f t="shared" si="175"/>
        <v>0.22897631929314688</v>
      </c>
      <c r="AD267" s="19">
        <f t="shared" si="175"/>
        <v>0.22897730102987099</v>
      </c>
      <c r="AE267" s="19">
        <f t="shared" si="175"/>
        <v>0.2289782827665951</v>
      </c>
      <c r="AF267" s="19">
        <f t="shared" si="175"/>
        <v>0.22897926450331921</v>
      </c>
      <c r="AG267" s="75">
        <f>[3]Rates2030!O346</f>
        <v>0.22898024624004329</v>
      </c>
      <c r="AH267" s="19">
        <f t="shared" si="168"/>
        <v>0.22898024624004329</v>
      </c>
      <c r="AI267" s="19">
        <f t="shared" si="169"/>
        <v>0.22898024624004329</v>
      </c>
      <c r="AJ267" s="19">
        <f t="shared" si="169"/>
        <v>0.22898024624004329</v>
      </c>
      <c r="AK267" s="19">
        <f t="shared" si="169"/>
        <v>0.22898024624004329</v>
      </c>
      <c r="AL267" s="19">
        <f t="shared" si="169"/>
        <v>0.22898024624004329</v>
      </c>
      <c r="AM267" s="19">
        <f t="shared" si="169"/>
        <v>0.22898024624004329</v>
      </c>
      <c r="AN267" s="19">
        <f t="shared" si="169"/>
        <v>0.22898024624004329</v>
      </c>
      <c r="AO267" s="19">
        <f t="shared" si="169"/>
        <v>0.22898024624004329</v>
      </c>
      <c r="AP267" s="19">
        <f t="shared" si="169"/>
        <v>0.22898024624004329</v>
      </c>
      <c r="AQ267" s="19">
        <f t="shared" si="169"/>
        <v>0.22898024624004329</v>
      </c>
      <c r="AR267" s="19">
        <f t="shared" si="169"/>
        <v>0.22898024624004329</v>
      </c>
      <c r="AS267" s="19">
        <f t="shared" si="169"/>
        <v>0.22898024624004329</v>
      </c>
      <c r="AT267" s="19">
        <f t="shared" si="169"/>
        <v>0.22898024624004329</v>
      </c>
      <c r="AU267" s="19">
        <f t="shared" si="169"/>
        <v>0.22898024624004329</v>
      </c>
      <c r="AV267" s="19">
        <f t="shared" si="169"/>
        <v>0.22898024624004329</v>
      </c>
      <c r="AW267" s="19">
        <f t="shared" si="169"/>
        <v>0.22898024624004329</v>
      </c>
      <c r="AX267" s="19">
        <f t="shared" si="169"/>
        <v>0.22898024624004329</v>
      </c>
      <c r="AY267" s="19">
        <f t="shared" si="170"/>
        <v>0.22898024624004329</v>
      </c>
      <c r="AZ267" s="19">
        <f t="shared" si="170"/>
        <v>0.22898024624004329</v>
      </c>
      <c r="BA267" s="19">
        <f t="shared" si="170"/>
        <v>0.22898024624004329</v>
      </c>
      <c r="BB267" s="19">
        <f t="shared" si="170"/>
        <v>0.22898024624004329</v>
      </c>
      <c r="BC267" s="19">
        <f t="shared" si="170"/>
        <v>0.22898024624004329</v>
      </c>
      <c r="BD267" s="19">
        <f t="shared" si="170"/>
        <v>0.22898024624004329</v>
      </c>
      <c r="BE267" s="19">
        <f t="shared" si="170"/>
        <v>0.22898024624004329</v>
      </c>
      <c r="BF267" s="19">
        <f t="shared" si="170"/>
        <v>0.22898024624004329</v>
      </c>
      <c r="BG267" s="19">
        <f t="shared" si="170"/>
        <v>0.22898024624004329</v>
      </c>
      <c r="BH267" s="19">
        <f t="shared" si="170"/>
        <v>0.22898024624004329</v>
      </c>
      <c r="BI267" s="19">
        <f t="shared" si="170"/>
        <v>0.22898024624004329</v>
      </c>
      <c r="BJ267" s="19">
        <f t="shared" si="170"/>
        <v>0.22898024624004329</v>
      </c>
      <c r="BK267" s="19">
        <f t="shared" si="170"/>
        <v>0.22898024624004329</v>
      </c>
      <c r="BL267" s="19">
        <f t="shared" si="170"/>
        <v>0.22898024624004329</v>
      </c>
      <c r="BM267" s="19">
        <f t="shared" si="170"/>
        <v>0.22898024624004329</v>
      </c>
      <c r="BN267" s="19">
        <f t="shared" si="170"/>
        <v>0.22898024624004329</v>
      </c>
      <c r="BO267" s="19">
        <f t="shared" si="171"/>
        <v>0.22898024624004329</v>
      </c>
      <c r="BP267" s="19">
        <f t="shared" si="171"/>
        <v>0.22898024624004329</v>
      </c>
      <c r="BQ267" s="19">
        <f t="shared" si="171"/>
        <v>0.22898024624004329</v>
      </c>
      <c r="BR267" s="19">
        <f t="shared" si="171"/>
        <v>0.22898024624004329</v>
      </c>
      <c r="BS267" s="19">
        <f t="shared" si="171"/>
        <v>0.22898024624004329</v>
      </c>
      <c r="BT267" s="19">
        <f t="shared" si="171"/>
        <v>0.22898024624004329</v>
      </c>
      <c r="BU267" s="19">
        <f t="shared" si="171"/>
        <v>0.22898024624004329</v>
      </c>
      <c r="BV267" s="19">
        <f t="shared" si="171"/>
        <v>0.22898024624004329</v>
      </c>
      <c r="BW267" s="19">
        <f t="shared" si="171"/>
        <v>0.22898024624004329</v>
      </c>
      <c r="BX267" s="19">
        <f t="shared" si="171"/>
        <v>0.22898024624004329</v>
      </c>
      <c r="BY267" s="19">
        <f t="shared" si="171"/>
        <v>0.22898024624004329</v>
      </c>
      <c r="BZ267" s="19">
        <f t="shared" si="171"/>
        <v>0.22898024624004329</v>
      </c>
      <c r="CA267" s="19">
        <f t="shared" si="171"/>
        <v>0.22898024624004329</v>
      </c>
      <c r="CB267" s="19">
        <f t="shared" si="171"/>
        <v>0.22898024624004329</v>
      </c>
      <c r="CC267" s="19">
        <f t="shared" si="171"/>
        <v>0.22898024624004329</v>
      </c>
      <c r="CD267" s="19">
        <f t="shared" si="171"/>
        <v>0.22898024624004329</v>
      </c>
      <c r="CE267" s="19">
        <f t="shared" si="172"/>
        <v>0.22898024624004329</v>
      </c>
      <c r="CF267" s="19">
        <f t="shared" si="172"/>
        <v>0.22898024624004329</v>
      </c>
      <c r="CG267" s="19">
        <f t="shared" si="172"/>
        <v>0.22898024624004329</v>
      </c>
      <c r="CH267" s="19">
        <f t="shared" si="172"/>
        <v>0.22898024624004329</v>
      </c>
      <c r="CI267" s="19">
        <f t="shared" si="172"/>
        <v>0.22898024624004329</v>
      </c>
      <c r="CJ267" s="19">
        <f t="shared" si="172"/>
        <v>0.22898024624004329</v>
      </c>
      <c r="CK267" s="19">
        <f t="shared" si="172"/>
        <v>0.22898024624004329</v>
      </c>
      <c r="CL267" s="19">
        <f t="shared" si="172"/>
        <v>0.22898024624004329</v>
      </c>
      <c r="CM267" s="19">
        <f t="shared" si="172"/>
        <v>0.22898024624004329</v>
      </c>
      <c r="CN267" s="19">
        <f t="shared" si="172"/>
        <v>0.22898024624004329</v>
      </c>
      <c r="CO267" s="19">
        <f t="shared" si="172"/>
        <v>0.22898024624004329</v>
      </c>
      <c r="CP267" s="19">
        <f t="shared" si="172"/>
        <v>0.22898024624004329</v>
      </c>
      <c r="CQ267" s="19">
        <f t="shared" si="172"/>
        <v>0.22898024624004329</v>
      </c>
      <c r="CR267" s="19">
        <f t="shared" si="172"/>
        <v>0.22898024624004329</v>
      </c>
      <c r="CS267" s="19">
        <f t="shared" si="172"/>
        <v>0.22898024624004329</v>
      </c>
      <c r="CT267" s="19">
        <f t="shared" si="172"/>
        <v>0.22898024624004329</v>
      </c>
      <c r="CU267" s="19">
        <f t="shared" si="173"/>
        <v>0.22898024624004329</v>
      </c>
      <c r="CV267" s="19">
        <f t="shared" si="173"/>
        <v>0.22898024624004329</v>
      </c>
      <c r="CW267" s="19">
        <f t="shared" si="173"/>
        <v>0.22898024624004329</v>
      </c>
      <c r="CX267" s="19">
        <f t="shared" si="173"/>
        <v>0.22898024624004329</v>
      </c>
      <c r="CY267" s="19">
        <f t="shared" si="173"/>
        <v>0.22898024624004329</v>
      </c>
    </row>
    <row r="268" spans="1:103" ht="13.5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ref="H268:V268" si="188">I268-($AG268-$W268)/10</f>
        <v>0.16861903567387035</v>
      </c>
      <c r="I268" s="84">
        <f t="shared" si="188"/>
        <v>0.16861842966258053</v>
      </c>
      <c r="J268" s="84">
        <f t="shared" si="188"/>
        <v>0.16861782365129072</v>
      </c>
      <c r="K268" s="84">
        <f t="shared" si="188"/>
        <v>0.1686172176400009</v>
      </c>
      <c r="L268" s="84">
        <f t="shared" si="188"/>
        <v>0.16861661162871108</v>
      </c>
      <c r="M268" s="84">
        <f t="shared" si="188"/>
        <v>0.16861600561742127</v>
      </c>
      <c r="N268" s="84">
        <f t="shared" si="188"/>
        <v>0.16861539960613145</v>
      </c>
      <c r="O268" s="84">
        <f t="shared" si="188"/>
        <v>0.16861479359484163</v>
      </c>
      <c r="P268" s="84">
        <f t="shared" si="188"/>
        <v>0.16861418758355182</v>
      </c>
      <c r="Q268" s="84">
        <f t="shared" si="188"/>
        <v>0.168613581572262</v>
      </c>
      <c r="R268" s="84">
        <f t="shared" si="188"/>
        <v>0.16861297556097218</v>
      </c>
      <c r="S268" s="84">
        <f t="shared" si="188"/>
        <v>0.16861236954968237</v>
      </c>
      <c r="T268" s="84">
        <f t="shared" si="188"/>
        <v>0.16861176353839255</v>
      </c>
      <c r="U268" s="84">
        <f t="shared" si="188"/>
        <v>0.16861115752710273</v>
      </c>
      <c r="V268" s="84">
        <f t="shared" si="188"/>
        <v>0.16861055151581292</v>
      </c>
      <c r="W268" s="75">
        <f>[3]Rates2020!O347</f>
        <v>0.1686099455045231</v>
      </c>
      <c r="X268" s="19">
        <f t="shared" si="175"/>
        <v>0.16860933949323328</v>
      </c>
      <c r="Y268" s="19">
        <f t="shared" si="175"/>
        <v>0.16860873348194347</v>
      </c>
      <c r="Z268" s="19">
        <f t="shared" si="175"/>
        <v>0.16860812747065365</v>
      </c>
      <c r="AA268" s="19">
        <f t="shared" si="175"/>
        <v>0.16860752145936383</v>
      </c>
      <c r="AB268" s="19">
        <f t="shared" si="175"/>
        <v>0.16860691544807402</v>
      </c>
      <c r="AC268" s="19">
        <f t="shared" si="175"/>
        <v>0.1686063094367842</v>
      </c>
      <c r="AD268" s="19">
        <f t="shared" si="175"/>
        <v>0.16860570342549439</v>
      </c>
      <c r="AE268" s="19">
        <f t="shared" si="175"/>
        <v>0.16860509741420457</v>
      </c>
      <c r="AF268" s="19">
        <f t="shared" si="175"/>
        <v>0.16860449140291475</v>
      </c>
      <c r="AG268" s="75">
        <f>[3]Rates2030!O347</f>
        <v>0.16860388539162494</v>
      </c>
      <c r="AH268" s="19">
        <f t="shared" si="168"/>
        <v>0.16860388539162494</v>
      </c>
      <c r="AI268" s="19">
        <f t="shared" si="169"/>
        <v>0.16860388539162494</v>
      </c>
      <c r="AJ268" s="19">
        <f t="shared" si="169"/>
        <v>0.16860388539162494</v>
      </c>
      <c r="AK268" s="19">
        <f t="shared" si="169"/>
        <v>0.16860388539162494</v>
      </c>
      <c r="AL268" s="19">
        <f t="shared" si="169"/>
        <v>0.16860388539162494</v>
      </c>
      <c r="AM268" s="19">
        <f t="shared" si="169"/>
        <v>0.16860388539162494</v>
      </c>
      <c r="AN268" s="19">
        <f t="shared" si="169"/>
        <v>0.16860388539162494</v>
      </c>
      <c r="AO268" s="19">
        <f t="shared" si="169"/>
        <v>0.16860388539162494</v>
      </c>
      <c r="AP268" s="19">
        <f t="shared" si="169"/>
        <v>0.16860388539162494</v>
      </c>
      <c r="AQ268" s="19">
        <f t="shared" si="169"/>
        <v>0.16860388539162494</v>
      </c>
      <c r="AR268" s="19">
        <f t="shared" si="169"/>
        <v>0.16860388539162494</v>
      </c>
      <c r="AS268" s="19">
        <f t="shared" si="169"/>
        <v>0.16860388539162494</v>
      </c>
      <c r="AT268" s="19">
        <f t="shared" si="169"/>
        <v>0.16860388539162494</v>
      </c>
      <c r="AU268" s="19">
        <f t="shared" si="169"/>
        <v>0.16860388539162494</v>
      </c>
      <c r="AV268" s="19">
        <f t="shared" si="169"/>
        <v>0.16860388539162494</v>
      </c>
      <c r="AW268" s="19">
        <f t="shared" si="169"/>
        <v>0.16860388539162494</v>
      </c>
      <c r="AX268" s="19">
        <f t="shared" si="169"/>
        <v>0.16860388539162494</v>
      </c>
      <c r="AY268" s="19">
        <f t="shared" si="170"/>
        <v>0.16860388539162494</v>
      </c>
      <c r="AZ268" s="19">
        <f t="shared" si="170"/>
        <v>0.16860388539162494</v>
      </c>
      <c r="BA268" s="19">
        <f t="shared" si="170"/>
        <v>0.16860388539162494</v>
      </c>
      <c r="BB268" s="19">
        <f t="shared" si="170"/>
        <v>0.16860388539162494</v>
      </c>
      <c r="BC268" s="19">
        <f t="shared" si="170"/>
        <v>0.16860388539162494</v>
      </c>
      <c r="BD268" s="19">
        <f t="shared" si="170"/>
        <v>0.16860388539162494</v>
      </c>
      <c r="BE268" s="19">
        <f t="shared" si="170"/>
        <v>0.16860388539162494</v>
      </c>
      <c r="BF268" s="19">
        <f t="shared" si="170"/>
        <v>0.16860388539162494</v>
      </c>
      <c r="BG268" s="19">
        <f t="shared" si="170"/>
        <v>0.16860388539162494</v>
      </c>
      <c r="BH268" s="19">
        <f t="shared" si="170"/>
        <v>0.16860388539162494</v>
      </c>
      <c r="BI268" s="19">
        <f t="shared" si="170"/>
        <v>0.16860388539162494</v>
      </c>
      <c r="BJ268" s="19">
        <f t="shared" si="170"/>
        <v>0.16860388539162494</v>
      </c>
      <c r="BK268" s="19">
        <f t="shared" si="170"/>
        <v>0.16860388539162494</v>
      </c>
      <c r="BL268" s="19">
        <f t="shared" si="170"/>
        <v>0.16860388539162494</v>
      </c>
      <c r="BM268" s="19">
        <f t="shared" si="170"/>
        <v>0.16860388539162494</v>
      </c>
      <c r="BN268" s="19">
        <f t="shared" si="170"/>
        <v>0.16860388539162494</v>
      </c>
      <c r="BO268" s="19">
        <f t="shared" si="171"/>
        <v>0.16860388539162494</v>
      </c>
      <c r="BP268" s="19">
        <f t="shared" si="171"/>
        <v>0.16860388539162494</v>
      </c>
      <c r="BQ268" s="19">
        <f t="shared" si="171"/>
        <v>0.16860388539162494</v>
      </c>
      <c r="BR268" s="19">
        <f t="shared" si="171"/>
        <v>0.16860388539162494</v>
      </c>
      <c r="BS268" s="19">
        <f t="shared" si="171"/>
        <v>0.16860388539162494</v>
      </c>
      <c r="BT268" s="19">
        <f t="shared" si="171"/>
        <v>0.16860388539162494</v>
      </c>
      <c r="BU268" s="19">
        <f t="shared" si="171"/>
        <v>0.16860388539162494</v>
      </c>
      <c r="BV268" s="19">
        <f t="shared" si="171"/>
        <v>0.16860388539162494</v>
      </c>
      <c r="BW268" s="19">
        <f t="shared" si="171"/>
        <v>0.16860388539162494</v>
      </c>
      <c r="BX268" s="19">
        <f t="shared" si="171"/>
        <v>0.16860388539162494</v>
      </c>
      <c r="BY268" s="19">
        <f t="shared" si="171"/>
        <v>0.16860388539162494</v>
      </c>
      <c r="BZ268" s="19">
        <f t="shared" si="171"/>
        <v>0.16860388539162494</v>
      </c>
      <c r="CA268" s="19">
        <f t="shared" si="171"/>
        <v>0.16860388539162494</v>
      </c>
      <c r="CB268" s="19">
        <f t="shared" si="171"/>
        <v>0.16860388539162494</v>
      </c>
      <c r="CC268" s="19">
        <f t="shared" si="171"/>
        <v>0.16860388539162494</v>
      </c>
      <c r="CD268" s="19">
        <f t="shared" si="171"/>
        <v>0.16860388539162494</v>
      </c>
      <c r="CE268" s="19">
        <f t="shared" si="172"/>
        <v>0.16860388539162494</v>
      </c>
      <c r="CF268" s="19">
        <f t="shared" si="172"/>
        <v>0.16860388539162494</v>
      </c>
      <c r="CG268" s="19">
        <f t="shared" si="172"/>
        <v>0.16860388539162494</v>
      </c>
      <c r="CH268" s="19">
        <f t="shared" si="172"/>
        <v>0.16860388539162494</v>
      </c>
      <c r="CI268" s="19">
        <f t="shared" si="172"/>
        <v>0.16860388539162494</v>
      </c>
      <c r="CJ268" s="19">
        <f t="shared" si="172"/>
        <v>0.16860388539162494</v>
      </c>
      <c r="CK268" s="19">
        <f t="shared" si="172"/>
        <v>0.16860388539162494</v>
      </c>
      <c r="CL268" s="19">
        <f t="shared" si="172"/>
        <v>0.16860388539162494</v>
      </c>
      <c r="CM268" s="19">
        <f t="shared" si="172"/>
        <v>0.16860388539162494</v>
      </c>
      <c r="CN268" s="19">
        <f t="shared" si="172"/>
        <v>0.16860388539162494</v>
      </c>
      <c r="CO268" s="19">
        <f t="shared" si="172"/>
        <v>0.16860388539162494</v>
      </c>
      <c r="CP268" s="19">
        <f t="shared" si="172"/>
        <v>0.16860388539162494</v>
      </c>
      <c r="CQ268" s="19">
        <f t="shared" si="172"/>
        <v>0.16860388539162494</v>
      </c>
      <c r="CR268" s="19">
        <f t="shared" si="172"/>
        <v>0.16860388539162494</v>
      </c>
      <c r="CS268" s="19">
        <f t="shared" si="172"/>
        <v>0.16860388539162494</v>
      </c>
      <c r="CT268" s="19">
        <f t="shared" si="172"/>
        <v>0.16860388539162494</v>
      </c>
      <c r="CU268" s="19">
        <f t="shared" si="173"/>
        <v>0.16860388539162494</v>
      </c>
      <c r="CV268" s="19">
        <f t="shared" si="173"/>
        <v>0.16860388539162494</v>
      </c>
      <c r="CW268" s="19">
        <f t="shared" si="173"/>
        <v>0.16860388539162494</v>
      </c>
      <c r="CX268" s="19">
        <f t="shared" si="173"/>
        <v>0.16860388539162494</v>
      </c>
      <c r="CY268" s="19">
        <f t="shared" si="173"/>
        <v>0.16860388539162494</v>
      </c>
    </row>
    <row r="269" spans="1:103" ht="13.5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ref="H269:V269" si="189">I269-($AG269-$W269)/10</f>
        <v>0.16319923208549852</v>
      </c>
      <c r="I269" s="84">
        <f t="shared" si="189"/>
        <v>0.16319905710037622</v>
      </c>
      <c r="J269" s="84">
        <f t="shared" si="189"/>
        <v>0.16319888211525391</v>
      </c>
      <c r="K269" s="84">
        <f t="shared" si="189"/>
        <v>0.1631987071301316</v>
      </c>
      <c r="L269" s="84">
        <f t="shared" si="189"/>
        <v>0.16319853214500929</v>
      </c>
      <c r="M269" s="84">
        <f t="shared" si="189"/>
        <v>0.16319835715988698</v>
      </c>
      <c r="N269" s="84">
        <f t="shared" si="189"/>
        <v>0.16319818217476467</v>
      </c>
      <c r="O269" s="84">
        <f t="shared" si="189"/>
        <v>0.16319800718964236</v>
      </c>
      <c r="P269" s="84">
        <f t="shared" si="189"/>
        <v>0.16319783220452005</v>
      </c>
      <c r="Q269" s="84">
        <f t="shared" si="189"/>
        <v>0.16319765721939775</v>
      </c>
      <c r="R269" s="84">
        <f t="shared" si="189"/>
        <v>0.16319748223427544</v>
      </c>
      <c r="S269" s="84">
        <f t="shared" si="189"/>
        <v>0.16319730724915313</v>
      </c>
      <c r="T269" s="84">
        <f t="shared" si="189"/>
        <v>0.16319713226403082</v>
      </c>
      <c r="U269" s="84">
        <f t="shared" si="189"/>
        <v>0.16319695727890851</v>
      </c>
      <c r="V269" s="84">
        <f t="shared" si="189"/>
        <v>0.1631967822937862</v>
      </c>
      <c r="W269" s="75">
        <f>[3]Rates2020!O348</f>
        <v>0.16319660730866389</v>
      </c>
      <c r="X269" s="19">
        <f t="shared" si="175"/>
        <v>0.16319643232354158</v>
      </c>
      <c r="Y269" s="19">
        <f t="shared" si="175"/>
        <v>0.16319625733841928</v>
      </c>
      <c r="Z269" s="19">
        <f t="shared" si="175"/>
        <v>0.16319608235329697</v>
      </c>
      <c r="AA269" s="19">
        <f t="shared" si="175"/>
        <v>0.16319590736817466</v>
      </c>
      <c r="AB269" s="19">
        <f t="shared" si="175"/>
        <v>0.16319573238305235</v>
      </c>
      <c r="AC269" s="19">
        <f t="shared" si="175"/>
        <v>0.16319555739793004</v>
      </c>
      <c r="AD269" s="19">
        <f t="shared" si="175"/>
        <v>0.16319538241280773</v>
      </c>
      <c r="AE269" s="19">
        <f t="shared" si="175"/>
        <v>0.16319520742768542</v>
      </c>
      <c r="AF269" s="19">
        <f t="shared" si="175"/>
        <v>0.16319503244256311</v>
      </c>
      <c r="AG269" s="75">
        <f>[3]Rates2030!O348</f>
        <v>0.16319485745744081</v>
      </c>
      <c r="AH269" s="19">
        <f t="shared" si="168"/>
        <v>0.16319485745744081</v>
      </c>
      <c r="AI269" s="19">
        <f t="shared" si="169"/>
        <v>0.16319485745744081</v>
      </c>
      <c r="AJ269" s="19">
        <f t="shared" si="169"/>
        <v>0.16319485745744081</v>
      </c>
      <c r="AK269" s="19">
        <f t="shared" si="169"/>
        <v>0.16319485745744081</v>
      </c>
      <c r="AL269" s="19">
        <f t="shared" si="169"/>
        <v>0.16319485745744081</v>
      </c>
      <c r="AM269" s="19">
        <f t="shared" si="169"/>
        <v>0.16319485745744081</v>
      </c>
      <c r="AN269" s="19">
        <f t="shared" si="169"/>
        <v>0.16319485745744081</v>
      </c>
      <c r="AO269" s="19">
        <f t="shared" si="169"/>
        <v>0.16319485745744081</v>
      </c>
      <c r="AP269" s="19">
        <f t="shared" si="169"/>
        <v>0.16319485745744081</v>
      </c>
      <c r="AQ269" s="19">
        <f t="shared" si="169"/>
        <v>0.16319485745744081</v>
      </c>
      <c r="AR269" s="19">
        <f t="shared" si="169"/>
        <v>0.16319485745744081</v>
      </c>
      <c r="AS269" s="19">
        <f t="shared" si="169"/>
        <v>0.16319485745744081</v>
      </c>
      <c r="AT269" s="19">
        <f t="shared" si="169"/>
        <v>0.16319485745744081</v>
      </c>
      <c r="AU269" s="19">
        <f t="shared" si="169"/>
        <v>0.16319485745744081</v>
      </c>
      <c r="AV269" s="19">
        <f t="shared" si="169"/>
        <v>0.16319485745744081</v>
      </c>
      <c r="AW269" s="19">
        <f t="shared" si="169"/>
        <v>0.16319485745744081</v>
      </c>
      <c r="AX269" s="19">
        <f t="shared" ref="AX269:BM282" si="190">$AG269</f>
        <v>0.16319485745744081</v>
      </c>
      <c r="AY269" s="19">
        <f t="shared" si="170"/>
        <v>0.16319485745744081</v>
      </c>
      <c r="AZ269" s="19">
        <f t="shared" si="170"/>
        <v>0.16319485745744081</v>
      </c>
      <c r="BA269" s="19">
        <f t="shared" si="170"/>
        <v>0.16319485745744081</v>
      </c>
      <c r="BB269" s="19">
        <f t="shared" si="170"/>
        <v>0.16319485745744081</v>
      </c>
      <c r="BC269" s="19">
        <f t="shared" si="170"/>
        <v>0.16319485745744081</v>
      </c>
      <c r="BD269" s="19">
        <f t="shared" si="170"/>
        <v>0.16319485745744081</v>
      </c>
      <c r="BE269" s="19">
        <f t="shared" si="170"/>
        <v>0.16319485745744081</v>
      </c>
      <c r="BF269" s="19">
        <f t="shared" si="170"/>
        <v>0.16319485745744081</v>
      </c>
      <c r="BG269" s="19">
        <f t="shared" si="170"/>
        <v>0.16319485745744081</v>
      </c>
      <c r="BH269" s="19">
        <f t="shared" si="170"/>
        <v>0.16319485745744081</v>
      </c>
      <c r="BI269" s="19">
        <f t="shared" si="170"/>
        <v>0.16319485745744081</v>
      </c>
      <c r="BJ269" s="19">
        <f t="shared" si="170"/>
        <v>0.16319485745744081</v>
      </c>
      <c r="BK269" s="19">
        <f t="shared" si="170"/>
        <v>0.16319485745744081</v>
      </c>
      <c r="BL269" s="19">
        <f t="shared" si="170"/>
        <v>0.16319485745744081</v>
      </c>
      <c r="BM269" s="19">
        <f t="shared" si="170"/>
        <v>0.16319485745744081</v>
      </c>
      <c r="BN269" s="19">
        <f t="shared" ref="BN269:CC282" si="191">$AG269</f>
        <v>0.16319485745744081</v>
      </c>
      <c r="BO269" s="19">
        <f t="shared" si="171"/>
        <v>0.16319485745744081</v>
      </c>
      <c r="BP269" s="19">
        <f t="shared" si="171"/>
        <v>0.16319485745744081</v>
      </c>
      <c r="BQ269" s="19">
        <f t="shared" si="171"/>
        <v>0.16319485745744081</v>
      </c>
      <c r="BR269" s="19">
        <f t="shared" si="171"/>
        <v>0.16319485745744081</v>
      </c>
      <c r="BS269" s="19">
        <f t="shared" si="171"/>
        <v>0.16319485745744081</v>
      </c>
      <c r="BT269" s="19">
        <f t="shared" si="171"/>
        <v>0.16319485745744081</v>
      </c>
      <c r="BU269" s="19">
        <f t="shared" si="171"/>
        <v>0.16319485745744081</v>
      </c>
      <c r="BV269" s="19">
        <f t="shared" si="171"/>
        <v>0.16319485745744081</v>
      </c>
      <c r="BW269" s="19">
        <f t="shared" si="171"/>
        <v>0.16319485745744081</v>
      </c>
      <c r="BX269" s="19">
        <f t="shared" si="171"/>
        <v>0.16319485745744081</v>
      </c>
      <c r="BY269" s="19">
        <f t="shared" si="171"/>
        <v>0.16319485745744081</v>
      </c>
      <c r="BZ269" s="19">
        <f t="shared" si="171"/>
        <v>0.16319485745744081</v>
      </c>
      <c r="CA269" s="19">
        <f t="shared" si="171"/>
        <v>0.16319485745744081</v>
      </c>
      <c r="CB269" s="19">
        <f t="shared" si="171"/>
        <v>0.16319485745744081</v>
      </c>
      <c r="CC269" s="19">
        <f t="shared" si="171"/>
        <v>0.16319485745744081</v>
      </c>
      <c r="CD269" s="19">
        <f t="shared" ref="CD269:CS282" si="192">$AG269</f>
        <v>0.16319485745744081</v>
      </c>
      <c r="CE269" s="19">
        <f t="shared" si="172"/>
        <v>0.16319485745744081</v>
      </c>
      <c r="CF269" s="19">
        <f t="shared" si="172"/>
        <v>0.16319485745744081</v>
      </c>
      <c r="CG269" s="19">
        <f t="shared" si="172"/>
        <v>0.16319485745744081</v>
      </c>
      <c r="CH269" s="19">
        <f t="shared" si="172"/>
        <v>0.16319485745744081</v>
      </c>
      <c r="CI269" s="19">
        <f t="shared" si="172"/>
        <v>0.16319485745744081</v>
      </c>
      <c r="CJ269" s="19">
        <f t="shared" si="172"/>
        <v>0.16319485745744081</v>
      </c>
      <c r="CK269" s="19">
        <f t="shared" si="172"/>
        <v>0.16319485745744081</v>
      </c>
      <c r="CL269" s="19">
        <f t="shared" si="172"/>
        <v>0.16319485745744081</v>
      </c>
      <c r="CM269" s="19">
        <f t="shared" si="172"/>
        <v>0.16319485745744081</v>
      </c>
      <c r="CN269" s="19">
        <f t="shared" si="172"/>
        <v>0.16319485745744081</v>
      </c>
      <c r="CO269" s="19">
        <f t="shared" si="172"/>
        <v>0.16319485745744081</v>
      </c>
      <c r="CP269" s="19">
        <f t="shared" si="172"/>
        <v>0.16319485745744081</v>
      </c>
      <c r="CQ269" s="19">
        <f t="shared" si="172"/>
        <v>0.16319485745744081</v>
      </c>
      <c r="CR269" s="19">
        <f t="shared" si="172"/>
        <v>0.16319485745744081</v>
      </c>
      <c r="CS269" s="19">
        <f t="shared" si="172"/>
        <v>0.16319485745744081</v>
      </c>
      <c r="CT269" s="19">
        <f t="shared" ref="CT269:CY282" si="193">$AG269</f>
        <v>0.16319485745744081</v>
      </c>
      <c r="CU269" s="19">
        <f t="shared" si="173"/>
        <v>0.16319485745744081</v>
      </c>
      <c r="CV269" s="19">
        <f t="shared" si="173"/>
        <v>0.16319485745744081</v>
      </c>
      <c r="CW269" s="19">
        <f t="shared" si="173"/>
        <v>0.16319485745744081</v>
      </c>
      <c r="CX269" s="19">
        <f t="shared" si="173"/>
        <v>0.16319485745744081</v>
      </c>
      <c r="CY269" s="19">
        <f t="shared" si="173"/>
        <v>0.16319485745744081</v>
      </c>
    </row>
    <row r="270" spans="1:103" ht="13.5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70" si="194">I270-($AG270-$W270)/10</f>
        <v>0.15916613248919217</v>
      </c>
      <c r="I270" s="87">
        <f t="shared" si="194"/>
        <v>0.15916613788392051</v>
      </c>
      <c r="J270" s="87">
        <f t="shared" si="194"/>
        <v>0.15916614327864884</v>
      </c>
      <c r="K270" s="87">
        <f t="shared" si="194"/>
        <v>0.15916614867337717</v>
      </c>
      <c r="L270" s="87">
        <f t="shared" si="194"/>
        <v>0.1591661540681055</v>
      </c>
      <c r="M270" s="87">
        <f t="shared" si="194"/>
        <v>0.15916615946283383</v>
      </c>
      <c r="N270" s="87">
        <f t="shared" si="194"/>
        <v>0.15916616485756216</v>
      </c>
      <c r="O270" s="87">
        <f t="shared" si="194"/>
        <v>0.15916617025229049</v>
      </c>
      <c r="P270" s="87">
        <f t="shared" si="194"/>
        <v>0.15916617564701882</v>
      </c>
      <c r="Q270" s="87">
        <f t="shared" si="194"/>
        <v>0.15916618104174715</v>
      </c>
      <c r="R270" s="87">
        <f t="shared" si="194"/>
        <v>0.15916618643647548</v>
      </c>
      <c r="S270" s="87">
        <f t="shared" si="194"/>
        <v>0.15916619183120381</v>
      </c>
      <c r="T270" s="87">
        <f t="shared" si="194"/>
        <v>0.15916619722593214</v>
      </c>
      <c r="U270" s="87">
        <f t="shared" si="194"/>
        <v>0.15916620262066047</v>
      </c>
      <c r="V270" s="87">
        <f t="shared" si="194"/>
        <v>0.1591662080153888</v>
      </c>
      <c r="W270" s="78">
        <f>[3]Rates2020!O349</f>
        <v>0.15916621341011714</v>
      </c>
      <c r="X270" s="37">
        <f t="shared" si="175"/>
        <v>0.15916621880484547</v>
      </c>
      <c r="Y270" s="37">
        <f t="shared" si="175"/>
        <v>0.1591662241995738</v>
      </c>
      <c r="Z270" s="37">
        <f t="shared" si="175"/>
        <v>0.15916622959430213</v>
      </c>
      <c r="AA270" s="37">
        <f t="shared" si="175"/>
        <v>0.15916623498903046</v>
      </c>
      <c r="AB270" s="37">
        <f t="shared" si="175"/>
        <v>0.15916624038375879</v>
      </c>
      <c r="AC270" s="37">
        <f t="shared" si="175"/>
        <v>0.15916624577848712</v>
      </c>
      <c r="AD270" s="37">
        <f t="shared" si="175"/>
        <v>0.15916625117321545</v>
      </c>
      <c r="AE270" s="37">
        <f t="shared" si="175"/>
        <v>0.15916625656794378</v>
      </c>
      <c r="AF270" s="37">
        <f t="shared" si="175"/>
        <v>0.15916626196267211</v>
      </c>
      <c r="AG270" s="78">
        <f>[3]Rates2030!O349</f>
        <v>0.15916626735740041</v>
      </c>
      <c r="AH270" s="37">
        <f t="shared" si="168"/>
        <v>0.15916626735740041</v>
      </c>
      <c r="AI270" s="37">
        <f t="shared" ref="AI270:AW270" si="195">$AG270</f>
        <v>0.15916626735740041</v>
      </c>
      <c r="AJ270" s="37">
        <f t="shared" si="195"/>
        <v>0.15916626735740041</v>
      </c>
      <c r="AK270" s="37">
        <f t="shared" si="195"/>
        <v>0.15916626735740041</v>
      </c>
      <c r="AL270" s="37">
        <f t="shared" si="195"/>
        <v>0.15916626735740041</v>
      </c>
      <c r="AM270" s="37">
        <f t="shared" si="195"/>
        <v>0.15916626735740041</v>
      </c>
      <c r="AN270" s="37">
        <f t="shared" si="195"/>
        <v>0.15916626735740041</v>
      </c>
      <c r="AO270" s="37">
        <f t="shared" si="195"/>
        <v>0.15916626735740041</v>
      </c>
      <c r="AP270" s="37">
        <f t="shared" si="195"/>
        <v>0.15916626735740041</v>
      </c>
      <c r="AQ270" s="37">
        <f t="shared" si="195"/>
        <v>0.15916626735740041</v>
      </c>
      <c r="AR270" s="37">
        <f t="shared" si="195"/>
        <v>0.15916626735740041</v>
      </c>
      <c r="AS270" s="37">
        <f t="shared" si="195"/>
        <v>0.15916626735740041</v>
      </c>
      <c r="AT270" s="37">
        <f t="shared" si="195"/>
        <v>0.15916626735740041</v>
      </c>
      <c r="AU270" s="37">
        <f t="shared" si="195"/>
        <v>0.15916626735740041</v>
      </c>
      <c r="AV270" s="37">
        <f t="shared" si="195"/>
        <v>0.15916626735740041</v>
      </c>
      <c r="AW270" s="37">
        <f t="shared" si="195"/>
        <v>0.15916626735740041</v>
      </c>
      <c r="AX270" s="37">
        <f t="shared" si="190"/>
        <v>0.15916626735740041</v>
      </c>
      <c r="AY270" s="37">
        <f t="shared" si="190"/>
        <v>0.15916626735740041</v>
      </c>
      <c r="AZ270" s="37">
        <f t="shared" si="190"/>
        <v>0.15916626735740041</v>
      </c>
      <c r="BA270" s="37">
        <f t="shared" si="190"/>
        <v>0.15916626735740041</v>
      </c>
      <c r="BB270" s="37">
        <f t="shared" si="190"/>
        <v>0.15916626735740041</v>
      </c>
      <c r="BC270" s="37">
        <f t="shared" si="190"/>
        <v>0.15916626735740041</v>
      </c>
      <c r="BD270" s="37">
        <f t="shared" si="190"/>
        <v>0.15916626735740041</v>
      </c>
      <c r="BE270" s="37">
        <f t="shared" si="190"/>
        <v>0.15916626735740041</v>
      </c>
      <c r="BF270" s="37">
        <f t="shared" si="190"/>
        <v>0.15916626735740041</v>
      </c>
      <c r="BG270" s="37">
        <f t="shared" si="190"/>
        <v>0.15916626735740041</v>
      </c>
      <c r="BH270" s="37">
        <f t="shared" si="190"/>
        <v>0.15916626735740041</v>
      </c>
      <c r="BI270" s="37">
        <f t="shared" si="190"/>
        <v>0.15916626735740041</v>
      </c>
      <c r="BJ270" s="37">
        <f t="shared" si="190"/>
        <v>0.15916626735740041</v>
      </c>
      <c r="BK270" s="37">
        <f t="shared" si="190"/>
        <v>0.15916626735740041</v>
      </c>
      <c r="BL270" s="37">
        <f t="shared" si="190"/>
        <v>0.15916626735740041</v>
      </c>
      <c r="BM270" s="37">
        <f t="shared" si="190"/>
        <v>0.15916626735740041</v>
      </c>
      <c r="BN270" s="37">
        <f t="shared" si="191"/>
        <v>0.15916626735740041</v>
      </c>
      <c r="BO270" s="37">
        <f t="shared" si="191"/>
        <v>0.15916626735740041</v>
      </c>
      <c r="BP270" s="37">
        <f t="shared" si="191"/>
        <v>0.15916626735740041</v>
      </c>
      <c r="BQ270" s="37">
        <f t="shared" si="191"/>
        <v>0.15916626735740041</v>
      </c>
      <c r="BR270" s="37">
        <f t="shared" si="191"/>
        <v>0.15916626735740041</v>
      </c>
      <c r="BS270" s="37">
        <f t="shared" si="191"/>
        <v>0.15916626735740041</v>
      </c>
      <c r="BT270" s="37">
        <f t="shared" si="191"/>
        <v>0.15916626735740041</v>
      </c>
      <c r="BU270" s="37">
        <f t="shared" si="191"/>
        <v>0.15916626735740041</v>
      </c>
      <c r="BV270" s="37">
        <f t="shared" si="191"/>
        <v>0.15916626735740041</v>
      </c>
      <c r="BW270" s="37">
        <f t="shared" si="191"/>
        <v>0.15916626735740041</v>
      </c>
      <c r="BX270" s="37">
        <f t="shared" si="191"/>
        <v>0.15916626735740041</v>
      </c>
      <c r="BY270" s="37">
        <f t="shared" si="191"/>
        <v>0.15916626735740041</v>
      </c>
      <c r="BZ270" s="37">
        <f t="shared" si="191"/>
        <v>0.15916626735740041</v>
      </c>
      <c r="CA270" s="37">
        <f t="shared" si="191"/>
        <v>0.15916626735740041</v>
      </c>
      <c r="CB270" s="37">
        <f t="shared" si="191"/>
        <v>0.15916626735740041</v>
      </c>
      <c r="CC270" s="37">
        <f t="shared" si="191"/>
        <v>0.15916626735740041</v>
      </c>
      <c r="CD270" s="37">
        <f t="shared" si="192"/>
        <v>0.15916626735740041</v>
      </c>
      <c r="CE270" s="37">
        <f t="shared" si="192"/>
        <v>0.15916626735740041</v>
      </c>
      <c r="CF270" s="37">
        <f t="shared" si="192"/>
        <v>0.15916626735740041</v>
      </c>
      <c r="CG270" s="37">
        <f t="shared" si="192"/>
        <v>0.15916626735740041</v>
      </c>
      <c r="CH270" s="37">
        <f t="shared" si="192"/>
        <v>0.15916626735740041</v>
      </c>
      <c r="CI270" s="37">
        <f t="shared" si="192"/>
        <v>0.15916626735740041</v>
      </c>
      <c r="CJ270" s="37">
        <f t="shared" si="192"/>
        <v>0.15916626735740041</v>
      </c>
      <c r="CK270" s="37">
        <f t="shared" si="192"/>
        <v>0.15916626735740041</v>
      </c>
      <c r="CL270" s="37">
        <f t="shared" si="192"/>
        <v>0.15916626735740041</v>
      </c>
      <c r="CM270" s="37">
        <f t="shared" si="192"/>
        <v>0.15916626735740041</v>
      </c>
      <c r="CN270" s="37">
        <f t="shared" si="192"/>
        <v>0.15916626735740041</v>
      </c>
      <c r="CO270" s="37">
        <f t="shared" si="192"/>
        <v>0.15916626735740041</v>
      </c>
      <c r="CP270" s="37">
        <f t="shared" si="192"/>
        <v>0.15916626735740041</v>
      </c>
      <c r="CQ270" s="37">
        <f t="shared" si="192"/>
        <v>0.15916626735740041</v>
      </c>
      <c r="CR270" s="37">
        <f t="shared" si="192"/>
        <v>0.15916626735740041</v>
      </c>
      <c r="CS270" s="37">
        <f t="shared" si="192"/>
        <v>0.15916626735740041</v>
      </c>
      <c r="CT270" s="37">
        <f t="shared" si="193"/>
        <v>0.15916626735740041</v>
      </c>
      <c r="CU270" s="37">
        <f t="shared" si="193"/>
        <v>0.15916626735740041</v>
      </c>
      <c r="CV270" s="37">
        <f t="shared" si="193"/>
        <v>0.15916626735740041</v>
      </c>
      <c r="CW270" s="37">
        <f t="shared" si="193"/>
        <v>0.15916626735740041</v>
      </c>
      <c r="CX270" s="37">
        <f t="shared" si="193"/>
        <v>0.15916626735740041</v>
      </c>
      <c r="CY270" s="37">
        <f t="shared" si="193"/>
        <v>0.15916626735740041</v>
      </c>
    </row>
    <row r="271" spans="1:103" ht="13.5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ref="H271:V271" si="196">I271-($AG271-$W271)/10</f>
        <v>0.70245544584802155</v>
      </c>
      <c r="I271" s="83">
        <f t="shared" si="196"/>
        <v>0.69088478759705219</v>
      </c>
      <c r="J271" s="83">
        <f t="shared" si="196"/>
        <v>0.67931412934608282</v>
      </c>
      <c r="K271" s="83">
        <f t="shared" si="196"/>
        <v>0.66774347109511345</v>
      </c>
      <c r="L271" s="83">
        <f t="shared" si="196"/>
        <v>0.65617281284414408</v>
      </c>
      <c r="M271" s="83">
        <f t="shared" si="196"/>
        <v>0.64460215459317471</v>
      </c>
      <c r="N271" s="83">
        <f t="shared" si="196"/>
        <v>0.63303149634220535</v>
      </c>
      <c r="O271" s="83">
        <f t="shared" si="196"/>
        <v>0.62146083809123598</v>
      </c>
      <c r="P271" s="83">
        <f t="shared" si="196"/>
        <v>0.60989017984026661</v>
      </c>
      <c r="Q271" s="83">
        <f t="shared" si="196"/>
        <v>0.59831952158929724</v>
      </c>
      <c r="R271" s="83">
        <f t="shared" si="196"/>
        <v>0.58674886333832788</v>
      </c>
      <c r="S271" s="83">
        <f t="shared" si="196"/>
        <v>0.57517820508735851</v>
      </c>
      <c r="T271" s="83">
        <f t="shared" si="196"/>
        <v>0.56360754683638914</v>
      </c>
      <c r="U271" s="83">
        <f t="shared" si="196"/>
        <v>0.55203688858541977</v>
      </c>
      <c r="V271" s="83">
        <f t="shared" si="196"/>
        <v>0.5404662303344504</v>
      </c>
      <c r="W271" s="74">
        <f>[3]Rates2020!E334</f>
        <v>0.52889557208348104</v>
      </c>
      <c r="X271" s="13">
        <f t="shared" ref="X271:AF282" si="197">W271+($AG271-$W271)/10</f>
        <v>0.51732491383251167</v>
      </c>
      <c r="Y271" s="13">
        <f t="shared" si="197"/>
        <v>0.5057542555815423</v>
      </c>
      <c r="Z271" s="13">
        <f t="shared" si="197"/>
        <v>0.49418359733057288</v>
      </c>
      <c r="AA271" s="13">
        <f t="shared" si="197"/>
        <v>0.48261293907960345</v>
      </c>
      <c r="AB271" s="13">
        <f t="shared" si="197"/>
        <v>0.47104228082863403</v>
      </c>
      <c r="AC271" s="13">
        <f t="shared" si="197"/>
        <v>0.45947162257766461</v>
      </c>
      <c r="AD271" s="13">
        <f t="shared" si="197"/>
        <v>0.44790096432669518</v>
      </c>
      <c r="AE271" s="13">
        <f t="shared" si="197"/>
        <v>0.43633030607572576</v>
      </c>
      <c r="AF271" s="13">
        <f t="shared" si="197"/>
        <v>0.42475964782475634</v>
      </c>
      <c r="AG271" s="74">
        <f>[3]Rates2030!E334</f>
        <v>0.41318898957378702</v>
      </c>
      <c r="AH271" s="13">
        <f t="shared" ref="AH271:AW282" si="198">$AG271</f>
        <v>0.41318898957378702</v>
      </c>
      <c r="AI271" s="13">
        <f t="shared" si="198"/>
        <v>0.41318898957378702</v>
      </c>
      <c r="AJ271" s="13">
        <f t="shared" si="198"/>
        <v>0.41318898957378702</v>
      </c>
      <c r="AK271" s="13">
        <f t="shared" si="198"/>
        <v>0.41318898957378702</v>
      </c>
      <c r="AL271" s="13">
        <f t="shared" si="198"/>
        <v>0.41318898957378702</v>
      </c>
      <c r="AM271" s="13">
        <f t="shared" si="198"/>
        <v>0.41318898957378702</v>
      </c>
      <c r="AN271" s="13">
        <f t="shared" si="198"/>
        <v>0.41318898957378702</v>
      </c>
      <c r="AO271" s="13">
        <f t="shared" si="198"/>
        <v>0.41318898957378702</v>
      </c>
      <c r="AP271" s="13">
        <f t="shared" si="198"/>
        <v>0.41318898957378702</v>
      </c>
      <c r="AQ271" s="13">
        <f t="shared" si="198"/>
        <v>0.41318898957378702</v>
      </c>
      <c r="AR271" s="13">
        <f t="shared" si="198"/>
        <v>0.41318898957378702</v>
      </c>
      <c r="AS271" s="13">
        <f t="shared" si="198"/>
        <v>0.41318898957378702</v>
      </c>
      <c r="AT271" s="13">
        <f t="shared" si="198"/>
        <v>0.41318898957378702</v>
      </c>
      <c r="AU271" s="13">
        <f t="shared" si="198"/>
        <v>0.41318898957378702</v>
      </c>
      <c r="AV271" s="13">
        <f t="shared" si="198"/>
        <v>0.41318898957378702</v>
      </c>
      <c r="AW271" s="13">
        <f t="shared" si="198"/>
        <v>0.41318898957378702</v>
      </c>
      <c r="AX271" s="13">
        <f t="shared" si="190"/>
        <v>0.41318898957378702</v>
      </c>
      <c r="AY271" s="13">
        <f t="shared" si="190"/>
        <v>0.41318898957378702</v>
      </c>
      <c r="AZ271" s="13">
        <f t="shared" si="190"/>
        <v>0.41318898957378702</v>
      </c>
      <c r="BA271" s="13">
        <f t="shared" si="190"/>
        <v>0.41318898957378702</v>
      </c>
      <c r="BB271" s="13">
        <f t="shared" si="190"/>
        <v>0.41318898957378702</v>
      </c>
      <c r="BC271" s="13">
        <f t="shared" si="190"/>
        <v>0.41318898957378702</v>
      </c>
      <c r="BD271" s="13">
        <f t="shared" si="190"/>
        <v>0.41318898957378702</v>
      </c>
      <c r="BE271" s="13">
        <f t="shared" si="190"/>
        <v>0.41318898957378702</v>
      </c>
      <c r="BF271" s="13">
        <f t="shared" si="190"/>
        <v>0.41318898957378702</v>
      </c>
      <c r="BG271" s="13">
        <f t="shared" si="190"/>
        <v>0.41318898957378702</v>
      </c>
      <c r="BH271" s="13">
        <f t="shared" si="190"/>
        <v>0.41318898957378702</v>
      </c>
      <c r="BI271" s="13">
        <f t="shared" si="190"/>
        <v>0.41318898957378702</v>
      </c>
      <c r="BJ271" s="13">
        <f t="shared" si="190"/>
        <v>0.41318898957378702</v>
      </c>
      <c r="BK271" s="13">
        <f t="shared" si="190"/>
        <v>0.41318898957378702</v>
      </c>
      <c r="BL271" s="13">
        <f t="shared" si="190"/>
        <v>0.41318898957378702</v>
      </c>
      <c r="BM271" s="13">
        <f t="shared" si="190"/>
        <v>0.41318898957378702</v>
      </c>
      <c r="BN271" s="13">
        <f t="shared" si="191"/>
        <v>0.41318898957378702</v>
      </c>
      <c r="BO271" s="13">
        <f t="shared" si="191"/>
        <v>0.41318898957378702</v>
      </c>
      <c r="BP271" s="13">
        <f t="shared" si="191"/>
        <v>0.41318898957378702</v>
      </c>
      <c r="BQ271" s="13">
        <f t="shared" si="191"/>
        <v>0.41318898957378702</v>
      </c>
      <c r="BR271" s="13">
        <f t="shared" si="191"/>
        <v>0.41318898957378702</v>
      </c>
      <c r="BS271" s="13">
        <f t="shared" si="191"/>
        <v>0.41318898957378702</v>
      </c>
      <c r="BT271" s="13">
        <f t="shared" si="191"/>
        <v>0.41318898957378702</v>
      </c>
      <c r="BU271" s="13">
        <f t="shared" si="191"/>
        <v>0.41318898957378702</v>
      </c>
      <c r="BV271" s="13">
        <f t="shared" si="191"/>
        <v>0.41318898957378702</v>
      </c>
      <c r="BW271" s="13">
        <f t="shared" si="191"/>
        <v>0.41318898957378702</v>
      </c>
      <c r="BX271" s="13">
        <f t="shared" si="191"/>
        <v>0.41318898957378702</v>
      </c>
      <c r="BY271" s="13">
        <f t="shared" si="191"/>
        <v>0.41318898957378702</v>
      </c>
      <c r="BZ271" s="13">
        <f t="shared" si="191"/>
        <v>0.41318898957378702</v>
      </c>
      <c r="CA271" s="13">
        <f t="shared" si="191"/>
        <v>0.41318898957378702</v>
      </c>
      <c r="CB271" s="13">
        <f t="shared" si="191"/>
        <v>0.41318898957378702</v>
      </c>
      <c r="CC271" s="13">
        <f t="shared" si="191"/>
        <v>0.41318898957378702</v>
      </c>
      <c r="CD271" s="13">
        <f t="shared" si="192"/>
        <v>0.41318898957378702</v>
      </c>
      <c r="CE271" s="13">
        <f t="shared" si="192"/>
        <v>0.41318898957378702</v>
      </c>
      <c r="CF271" s="13">
        <f t="shared" si="192"/>
        <v>0.41318898957378702</v>
      </c>
      <c r="CG271" s="13">
        <f t="shared" si="192"/>
        <v>0.41318898957378702</v>
      </c>
      <c r="CH271" s="13">
        <f t="shared" si="192"/>
        <v>0.41318898957378702</v>
      </c>
      <c r="CI271" s="13">
        <f t="shared" si="192"/>
        <v>0.41318898957378702</v>
      </c>
      <c r="CJ271" s="13">
        <f t="shared" si="192"/>
        <v>0.41318898957378702</v>
      </c>
      <c r="CK271" s="13">
        <f t="shared" si="192"/>
        <v>0.41318898957378702</v>
      </c>
      <c r="CL271" s="13">
        <f t="shared" si="192"/>
        <v>0.41318898957378702</v>
      </c>
      <c r="CM271" s="13">
        <f t="shared" si="192"/>
        <v>0.41318898957378702</v>
      </c>
      <c r="CN271" s="13">
        <f t="shared" si="192"/>
        <v>0.41318898957378702</v>
      </c>
      <c r="CO271" s="13">
        <f t="shared" si="192"/>
        <v>0.41318898957378702</v>
      </c>
      <c r="CP271" s="13">
        <f t="shared" si="192"/>
        <v>0.41318898957378702</v>
      </c>
      <c r="CQ271" s="13">
        <f t="shared" si="192"/>
        <v>0.41318898957378702</v>
      </c>
      <c r="CR271" s="13">
        <f t="shared" si="192"/>
        <v>0.41318898957378702</v>
      </c>
      <c r="CS271" s="13">
        <f t="shared" si="192"/>
        <v>0.41318898957378702</v>
      </c>
      <c r="CT271" s="13">
        <f t="shared" si="193"/>
        <v>0.41318898957378702</v>
      </c>
      <c r="CU271" s="13">
        <f t="shared" si="193"/>
        <v>0.41318898957378702</v>
      </c>
      <c r="CV271" s="13">
        <f t="shared" si="193"/>
        <v>0.41318898957378702</v>
      </c>
      <c r="CW271" s="13">
        <f t="shared" si="193"/>
        <v>0.41318898957378702</v>
      </c>
      <c r="CX271" s="13">
        <f t="shared" si="193"/>
        <v>0.41318898957378702</v>
      </c>
      <c r="CY271" s="13">
        <f t="shared" si="193"/>
        <v>0.41318898957378702</v>
      </c>
    </row>
    <row r="272" spans="1:103" ht="13.5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ref="H272:V272" si="199">I272-($AG272-$W272)/10</f>
        <v>0.49257677642506925</v>
      </c>
      <c r="I272" s="84">
        <f t="shared" si="199"/>
        <v>0.4856221174252795</v>
      </c>
      <c r="J272" s="84">
        <f t="shared" si="199"/>
        <v>0.47866745842548974</v>
      </c>
      <c r="K272" s="84">
        <f t="shared" si="199"/>
        <v>0.47171279942569999</v>
      </c>
      <c r="L272" s="84">
        <f t="shared" si="199"/>
        <v>0.46475814042591024</v>
      </c>
      <c r="M272" s="84">
        <f t="shared" si="199"/>
        <v>0.45780348142612048</v>
      </c>
      <c r="N272" s="84">
        <f t="shared" si="199"/>
        <v>0.45084882242633073</v>
      </c>
      <c r="O272" s="84">
        <f t="shared" si="199"/>
        <v>0.44389416342654098</v>
      </c>
      <c r="P272" s="84">
        <f t="shared" si="199"/>
        <v>0.43693950442675122</v>
      </c>
      <c r="Q272" s="84">
        <f t="shared" si="199"/>
        <v>0.42998484542696147</v>
      </c>
      <c r="R272" s="84">
        <f t="shared" si="199"/>
        <v>0.42303018642717172</v>
      </c>
      <c r="S272" s="84">
        <f t="shared" si="199"/>
        <v>0.41607552742738196</v>
      </c>
      <c r="T272" s="84">
        <f t="shared" si="199"/>
        <v>0.40912086842759221</v>
      </c>
      <c r="U272" s="84">
        <f t="shared" si="199"/>
        <v>0.40216620942780246</v>
      </c>
      <c r="V272" s="84">
        <f t="shared" si="199"/>
        <v>0.3952115504280127</v>
      </c>
      <c r="W272" s="75">
        <f>[3]Rates2020!E339</f>
        <v>0.38825689142822295</v>
      </c>
      <c r="X272" s="19">
        <f t="shared" si="197"/>
        <v>0.3813022324284332</v>
      </c>
      <c r="Y272" s="19">
        <f t="shared" si="197"/>
        <v>0.37434757342864344</v>
      </c>
      <c r="Z272" s="19">
        <f t="shared" si="197"/>
        <v>0.36739291442885369</v>
      </c>
      <c r="AA272" s="19">
        <f t="shared" si="197"/>
        <v>0.36043825542906394</v>
      </c>
      <c r="AB272" s="19">
        <f t="shared" si="197"/>
        <v>0.35348359642927418</v>
      </c>
      <c r="AC272" s="19">
        <f t="shared" si="197"/>
        <v>0.34652893742948443</v>
      </c>
      <c r="AD272" s="19">
        <f t="shared" si="197"/>
        <v>0.33957427842969468</v>
      </c>
      <c r="AE272" s="19">
        <f t="shared" si="197"/>
        <v>0.33261961942990492</v>
      </c>
      <c r="AF272" s="19">
        <f t="shared" si="197"/>
        <v>0.32566496043011517</v>
      </c>
      <c r="AG272" s="75">
        <f>[3]Rates2030!E339</f>
        <v>0.31871030143032514</v>
      </c>
      <c r="AH272" s="19">
        <f t="shared" si="198"/>
        <v>0.31871030143032514</v>
      </c>
      <c r="AI272" s="19">
        <f t="shared" si="198"/>
        <v>0.31871030143032514</v>
      </c>
      <c r="AJ272" s="19">
        <f t="shared" si="198"/>
        <v>0.31871030143032514</v>
      </c>
      <c r="AK272" s="19">
        <f t="shared" si="198"/>
        <v>0.31871030143032514</v>
      </c>
      <c r="AL272" s="19">
        <f t="shared" si="198"/>
        <v>0.31871030143032514</v>
      </c>
      <c r="AM272" s="19">
        <f t="shared" si="198"/>
        <v>0.31871030143032514</v>
      </c>
      <c r="AN272" s="19">
        <f t="shared" si="198"/>
        <v>0.31871030143032514</v>
      </c>
      <c r="AO272" s="19">
        <f t="shared" si="198"/>
        <v>0.31871030143032514</v>
      </c>
      <c r="AP272" s="19">
        <f t="shared" si="198"/>
        <v>0.31871030143032514</v>
      </c>
      <c r="AQ272" s="19">
        <f t="shared" si="198"/>
        <v>0.31871030143032514</v>
      </c>
      <c r="AR272" s="19">
        <f t="shared" si="198"/>
        <v>0.31871030143032514</v>
      </c>
      <c r="AS272" s="19">
        <f t="shared" si="198"/>
        <v>0.31871030143032514</v>
      </c>
      <c r="AT272" s="19">
        <f t="shared" si="198"/>
        <v>0.31871030143032514</v>
      </c>
      <c r="AU272" s="19">
        <f t="shared" si="198"/>
        <v>0.31871030143032514</v>
      </c>
      <c r="AV272" s="19">
        <f t="shared" si="198"/>
        <v>0.31871030143032514</v>
      </c>
      <c r="AW272" s="19">
        <f t="shared" si="198"/>
        <v>0.31871030143032514</v>
      </c>
      <c r="AX272" s="19">
        <f t="shared" si="190"/>
        <v>0.31871030143032514</v>
      </c>
      <c r="AY272" s="19">
        <f t="shared" si="190"/>
        <v>0.31871030143032514</v>
      </c>
      <c r="AZ272" s="19">
        <f t="shared" si="190"/>
        <v>0.31871030143032514</v>
      </c>
      <c r="BA272" s="19">
        <f t="shared" si="190"/>
        <v>0.31871030143032514</v>
      </c>
      <c r="BB272" s="19">
        <f t="shared" si="190"/>
        <v>0.31871030143032514</v>
      </c>
      <c r="BC272" s="19">
        <f t="shared" si="190"/>
        <v>0.31871030143032514</v>
      </c>
      <c r="BD272" s="19">
        <f t="shared" si="190"/>
        <v>0.31871030143032514</v>
      </c>
      <c r="BE272" s="19">
        <f t="shared" si="190"/>
        <v>0.31871030143032514</v>
      </c>
      <c r="BF272" s="19">
        <f t="shared" si="190"/>
        <v>0.31871030143032514</v>
      </c>
      <c r="BG272" s="19">
        <f t="shared" si="190"/>
        <v>0.31871030143032514</v>
      </c>
      <c r="BH272" s="19">
        <f t="shared" si="190"/>
        <v>0.31871030143032514</v>
      </c>
      <c r="BI272" s="19">
        <f t="shared" si="190"/>
        <v>0.31871030143032514</v>
      </c>
      <c r="BJ272" s="19">
        <f t="shared" si="190"/>
        <v>0.31871030143032514</v>
      </c>
      <c r="BK272" s="19">
        <f t="shared" si="190"/>
        <v>0.31871030143032514</v>
      </c>
      <c r="BL272" s="19">
        <f t="shared" si="190"/>
        <v>0.31871030143032514</v>
      </c>
      <c r="BM272" s="19">
        <f t="shared" si="190"/>
        <v>0.31871030143032514</v>
      </c>
      <c r="BN272" s="19">
        <f t="shared" si="191"/>
        <v>0.31871030143032514</v>
      </c>
      <c r="BO272" s="19">
        <f t="shared" si="191"/>
        <v>0.31871030143032514</v>
      </c>
      <c r="BP272" s="19">
        <f t="shared" si="191"/>
        <v>0.31871030143032514</v>
      </c>
      <c r="BQ272" s="19">
        <f t="shared" si="191"/>
        <v>0.31871030143032514</v>
      </c>
      <c r="BR272" s="19">
        <f t="shared" si="191"/>
        <v>0.31871030143032514</v>
      </c>
      <c r="BS272" s="19">
        <f t="shared" si="191"/>
        <v>0.31871030143032514</v>
      </c>
      <c r="BT272" s="19">
        <f t="shared" si="191"/>
        <v>0.31871030143032514</v>
      </c>
      <c r="BU272" s="19">
        <f t="shared" si="191"/>
        <v>0.31871030143032514</v>
      </c>
      <c r="BV272" s="19">
        <f t="shared" si="191"/>
        <v>0.31871030143032514</v>
      </c>
      <c r="BW272" s="19">
        <f t="shared" si="191"/>
        <v>0.31871030143032514</v>
      </c>
      <c r="BX272" s="19">
        <f t="shared" si="191"/>
        <v>0.31871030143032514</v>
      </c>
      <c r="BY272" s="19">
        <f t="shared" si="191"/>
        <v>0.31871030143032514</v>
      </c>
      <c r="BZ272" s="19">
        <f t="shared" si="191"/>
        <v>0.31871030143032514</v>
      </c>
      <c r="CA272" s="19">
        <f t="shared" si="191"/>
        <v>0.31871030143032514</v>
      </c>
      <c r="CB272" s="19">
        <f t="shared" si="191"/>
        <v>0.31871030143032514</v>
      </c>
      <c r="CC272" s="19">
        <f t="shared" si="191"/>
        <v>0.31871030143032514</v>
      </c>
      <c r="CD272" s="19">
        <f t="shared" si="192"/>
        <v>0.31871030143032514</v>
      </c>
      <c r="CE272" s="19">
        <f t="shared" si="192"/>
        <v>0.31871030143032514</v>
      </c>
      <c r="CF272" s="19">
        <f t="shared" si="192"/>
        <v>0.31871030143032514</v>
      </c>
      <c r="CG272" s="19">
        <f t="shared" si="192"/>
        <v>0.31871030143032514</v>
      </c>
      <c r="CH272" s="19">
        <f t="shared" si="192"/>
        <v>0.31871030143032514</v>
      </c>
      <c r="CI272" s="19">
        <f t="shared" si="192"/>
        <v>0.31871030143032514</v>
      </c>
      <c r="CJ272" s="19">
        <f t="shared" si="192"/>
        <v>0.31871030143032514</v>
      </c>
      <c r="CK272" s="19">
        <f t="shared" si="192"/>
        <v>0.31871030143032514</v>
      </c>
      <c r="CL272" s="19">
        <f t="shared" si="192"/>
        <v>0.31871030143032514</v>
      </c>
      <c r="CM272" s="19">
        <f t="shared" si="192"/>
        <v>0.31871030143032514</v>
      </c>
      <c r="CN272" s="19">
        <f t="shared" si="192"/>
        <v>0.31871030143032514</v>
      </c>
      <c r="CO272" s="19">
        <f t="shared" si="192"/>
        <v>0.31871030143032514</v>
      </c>
      <c r="CP272" s="19">
        <f t="shared" si="192"/>
        <v>0.31871030143032514</v>
      </c>
      <c r="CQ272" s="19">
        <f t="shared" si="192"/>
        <v>0.31871030143032514</v>
      </c>
      <c r="CR272" s="19">
        <f t="shared" si="192"/>
        <v>0.31871030143032514</v>
      </c>
      <c r="CS272" s="19">
        <f t="shared" si="192"/>
        <v>0.31871030143032514</v>
      </c>
      <c r="CT272" s="19">
        <f t="shared" si="193"/>
        <v>0.31871030143032514</v>
      </c>
      <c r="CU272" s="19">
        <f t="shared" si="193"/>
        <v>0.31871030143032514</v>
      </c>
      <c r="CV272" s="19">
        <f t="shared" si="193"/>
        <v>0.31871030143032514</v>
      </c>
      <c r="CW272" s="19">
        <f t="shared" si="193"/>
        <v>0.31871030143032514</v>
      </c>
      <c r="CX272" s="19">
        <f t="shared" si="193"/>
        <v>0.31871030143032514</v>
      </c>
      <c r="CY272" s="19">
        <f t="shared" si="193"/>
        <v>0.31871030143032514</v>
      </c>
    </row>
    <row r="273" spans="1:103" ht="13.5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ref="H273:V273" si="200">I273-($AG273-$W273)/10</f>
        <v>0.70285790001346293</v>
      </c>
      <c r="I273" s="84">
        <f t="shared" si="200"/>
        <v>0.69135224383978933</v>
      </c>
      <c r="J273" s="84">
        <f t="shared" si="200"/>
        <v>0.67984658766611572</v>
      </c>
      <c r="K273" s="84">
        <f t="shared" si="200"/>
        <v>0.66834093149244211</v>
      </c>
      <c r="L273" s="84">
        <f t="shared" si="200"/>
        <v>0.65683527531876851</v>
      </c>
      <c r="M273" s="84">
        <f t="shared" si="200"/>
        <v>0.6453296191450949</v>
      </c>
      <c r="N273" s="84">
        <f t="shared" si="200"/>
        <v>0.6338239629714213</v>
      </c>
      <c r="O273" s="84">
        <f t="shared" si="200"/>
        <v>0.62231830679774769</v>
      </c>
      <c r="P273" s="84">
        <f t="shared" si="200"/>
        <v>0.61081265062407408</v>
      </c>
      <c r="Q273" s="84">
        <f t="shared" si="200"/>
        <v>0.59930699445040048</v>
      </c>
      <c r="R273" s="84">
        <f t="shared" si="200"/>
        <v>0.58780133827672687</v>
      </c>
      <c r="S273" s="84">
        <f t="shared" si="200"/>
        <v>0.57629568210305326</v>
      </c>
      <c r="T273" s="84">
        <f t="shared" si="200"/>
        <v>0.56479002592937966</v>
      </c>
      <c r="U273" s="84">
        <f t="shared" si="200"/>
        <v>0.55328436975570605</v>
      </c>
      <c r="V273" s="84">
        <f t="shared" si="200"/>
        <v>0.54177871358203245</v>
      </c>
      <c r="W273" s="75">
        <f>[3]Rates2020!I334</f>
        <v>0.53027305740835884</v>
      </c>
      <c r="X273" s="19">
        <f t="shared" si="197"/>
        <v>0.51876740123468523</v>
      </c>
      <c r="Y273" s="19">
        <f t="shared" si="197"/>
        <v>0.50726174506101163</v>
      </c>
      <c r="Z273" s="19">
        <f t="shared" si="197"/>
        <v>0.49575608888733802</v>
      </c>
      <c r="AA273" s="19">
        <f t="shared" si="197"/>
        <v>0.48425043271366441</v>
      </c>
      <c r="AB273" s="19">
        <f t="shared" si="197"/>
        <v>0.47274477653999081</v>
      </c>
      <c r="AC273" s="19">
        <f t="shared" si="197"/>
        <v>0.4612391203663172</v>
      </c>
      <c r="AD273" s="19">
        <f t="shared" si="197"/>
        <v>0.44973346419264359</v>
      </c>
      <c r="AE273" s="19">
        <f t="shared" si="197"/>
        <v>0.43822780801896999</v>
      </c>
      <c r="AF273" s="19">
        <f t="shared" si="197"/>
        <v>0.42672215184529638</v>
      </c>
      <c r="AG273" s="75">
        <f>[3]Rates2030!I334</f>
        <v>0.41521649567162289</v>
      </c>
      <c r="AH273" s="19">
        <f t="shared" si="198"/>
        <v>0.41521649567162289</v>
      </c>
      <c r="AI273" s="19">
        <f t="shared" si="198"/>
        <v>0.41521649567162289</v>
      </c>
      <c r="AJ273" s="19">
        <f t="shared" si="198"/>
        <v>0.41521649567162289</v>
      </c>
      <c r="AK273" s="19">
        <f t="shared" si="198"/>
        <v>0.41521649567162289</v>
      </c>
      <c r="AL273" s="19">
        <f t="shared" si="198"/>
        <v>0.41521649567162289</v>
      </c>
      <c r="AM273" s="19">
        <f t="shared" si="198"/>
        <v>0.41521649567162289</v>
      </c>
      <c r="AN273" s="19">
        <f t="shared" si="198"/>
        <v>0.41521649567162289</v>
      </c>
      <c r="AO273" s="19">
        <f t="shared" si="198"/>
        <v>0.41521649567162289</v>
      </c>
      <c r="AP273" s="19">
        <f t="shared" si="198"/>
        <v>0.41521649567162289</v>
      </c>
      <c r="AQ273" s="19">
        <f t="shared" si="198"/>
        <v>0.41521649567162289</v>
      </c>
      <c r="AR273" s="19">
        <f t="shared" si="198"/>
        <v>0.41521649567162289</v>
      </c>
      <c r="AS273" s="19">
        <f t="shared" si="198"/>
        <v>0.41521649567162289</v>
      </c>
      <c r="AT273" s="19">
        <f t="shared" si="198"/>
        <v>0.41521649567162289</v>
      </c>
      <c r="AU273" s="19">
        <f t="shared" si="198"/>
        <v>0.41521649567162289</v>
      </c>
      <c r="AV273" s="19">
        <f t="shared" si="198"/>
        <v>0.41521649567162289</v>
      </c>
      <c r="AW273" s="19">
        <f t="shared" si="198"/>
        <v>0.41521649567162289</v>
      </c>
      <c r="AX273" s="19">
        <f t="shared" si="190"/>
        <v>0.41521649567162289</v>
      </c>
      <c r="AY273" s="19">
        <f t="shared" si="190"/>
        <v>0.41521649567162289</v>
      </c>
      <c r="AZ273" s="19">
        <f t="shared" si="190"/>
        <v>0.41521649567162289</v>
      </c>
      <c r="BA273" s="19">
        <f t="shared" si="190"/>
        <v>0.41521649567162289</v>
      </c>
      <c r="BB273" s="19">
        <f t="shared" si="190"/>
        <v>0.41521649567162289</v>
      </c>
      <c r="BC273" s="19">
        <f t="shared" si="190"/>
        <v>0.41521649567162289</v>
      </c>
      <c r="BD273" s="19">
        <f t="shared" si="190"/>
        <v>0.41521649567162289</v>
      </c>
      <c r="BE273" s="19">
        <f t="shared" si="190"/>
        <v>0.41521649567162289</v>
      </c>
      <c r="BF273" s="19">
        <f t="shared" si="190"/>
        <v>0.41521649567162289</v>
      </c>
      <c r="BG273" s="19">
        <f t="shared" si="190"/>
        <v>0.41521649567162289</v>
      </c>
      <c r="BH273" s="19">
        <f t="shared" si="190"/>
        <v>0.41521649567162289</v>
      </c>
      <c r="BI273" s="19">
        <f t="shared" si="190"/>
        <v>0.41521649567162289</v>
      </c>
      <c r="BJ273" s="19">
        <f t="shared" si="190"/>
        <v>0.41521649567162289</v>
      </c>
      <c r="BK273" s="19">
        <f t="shared" si="190"/>
        <v>0.41521649567162289</v>
      </c>
      <c r="BL273" s="19">
        <f t="shared" si="190"/>
        <v>0.41521649567162289</v>
      </c>
      <c r="BM273" s="19">
        <f t="shared" si="190"/>
        <v>0.41521649567162289</v>
      </c>
      <c r="BN273" s="19">
        <f t="shared" si="191"/>
        <v>0.41521649567162289</v>
      </c>
      <c r="BO273" s="19">
        <f t="shared" si="191"/>
        <v>0.41521649567162289</v>
      </c>
      <c r="BP273" s="19">
        <f t="shared" si="191"/>
        <v>0.41521649567162289</v>
      </c>
      <c r="BQ273" s="19">
        <f t="shared" si="191"/>
        <v>0.41521649567162289</v>
      </c>
      <c r="BR273" s="19">
        <f t="shared" si="191"/>
        <v>0.41521649567162289</v>
      </c>
      <c r="BS273" s="19">
        <f t="shared" si="191"/>
        <v>0.41521649567162289</v>
      </c>
      <c r="BT273" s="19">
        <f t="shared" si="191"/>
        <v>0.41521649567162289</v>
      </c>
      <c r="BU273" s="19">
        <f t="shared" si="191"/>
        <v>0.41521649567162289</v>
      </c>
      <c r="BV273" s="19">
        <f t="shared" si="191"/>
        <v>0.41521649567162289</v>
      </c>
      <c r="BW273" s="19">
        <f t="shared" si="191"/>
        <v>0.41521649567162289</v>
      </c>
      <c r="BX273" s="19">
        <f t="shared" si="191"/>
        <v>0.41521649567162289</v>
      </c>
      <c r="BY273" s="19">
        <f t="shared" si="191"/>
        <v>0.41521649567162289</v>
      </c>
      <c r="BZ273" s="19">
        <f t="shared" si="191"/>
        <v>0.41521649567162289</v>
      </c>
      <c r="CA273" s="19">
        <f t="shared" si="191"/>
        <v>0.41521649567162289</v>
      </c>
      <c r="CB273" s="19">
        <f t="shared" si="191"/>
        <v>0.41521649567162289</v>
      </c>
      <c r="CC273" s="19">
        <f t="shared" si="191"/>
        <v>0.41521649567162289</v>
      </c>
      <c r="CD273" s="19">
        <f t="shared" si="192"/>
        <v>0.41521649567162289</v>
      </c>
      <c r="CE273" s="19">
        <f t="shared" si="192"/>
        <v>0.41521649567162289</v>
      </c>
      <c r="CF273" s="19">
        <f t="shared" si="192"/>
        <v>0.41521649567162289</v>
      </c>
      <c r="CG273" s="19">
        <f t="shared" si="192"/>
        <v>0.41521649567162289</v>
      </c>
      <c r="CH273" s="19">
        <f t="shared" si="192"/>
        <v>0.41521649567162289</v>
      </c>
      <c r="CI273" s="19">
        <f t="shared" si="192"/>
        <v>0.41521649567162289</v>
      </c>
      <c r="CJ273" s="19">
        <f t="shared" si="192"/>
        <v>0.41521649567162289</v>
      </c>
      <c r="CK273" s="19">
        <f t="shared" si="192"/>
        <v>0.41521649567162289</v>
      </c>
      <c r="CL273" s="19">
        <f t="shared" si="192"/>
        <v>0.41521649567162289</v>
      </c>
      <c r="CM273" s="19">
        <f t="shared" si="192"/>
        <v>0.41521649567162289</v>
      </c>
      <c r="CN273" s="19">
        <f t="shared" si="192"/>
        <v>0.41521649567162289</v>
      </c>
      <c r="CO273" s="19">
        <f t="shared" si="192"/>
        <v>0.41521649567162289</v>
      </c>
      <c r="CP273" s="19">
        <f t="shared" si="192"/>
        <v>0.41521649567162289</v>
      </c>
      <c r="CQ273" s="19">
        <f t="shared" si="192"/>
        <v>0.41521649567162289</v>
      </c>
      <c r="CR273" s="19">
        <f t="shared" si="192"/>
        <v>0.41521649567162289</v>
      </c>
      <c r="CS273" s="19">
        <f t="shared" si="192"/>
        <v>0.41521649567162289</v>
      </c>
      <c r="CT273" s="19">
        <f t="shared" si="193"/>
        <v>0.41521649567162289</v>
      </c>
      <c r="CU273" s="19">
        <f t="shared" si="193"/>
        <v>0.41521649567162289</v>
      </c>
      <c r="CV273" s="19">
        <f t="shared" si="193"/>
        <v>0.41521649567162289</v>
      </c>
      <c r="CW273" s="19">
        <f t="shared" si="193"/>
        <v>0.41521649567162289</v>
      </c>
      <c r="CX273" s="19">
        <f t="shared" si="193"/>
        <v>0.41521649567162289</v>
      </c>
      <c r="CY273" s="19">
        <f t="shared" si="193"/>
        <v>0.41521649567162289</v>
      </c>
    </row>
    <row r="274" spans="1:103" ht="13.5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ref="H274:V274" si="201">I274-($AG274-$W274)/10</f>
        <v>0.49218152470471377</v>
      </c>
      <c r="I274" s="84">
        <f t="shared" si="201"/>
        <v>0.48531345063593179</v>
      </c>
      <c r="J274" s="84">
        <f t="shared" si="201"/>
        <v>0.4784453765671498</v>
      </c>
      <c r="K274" s="84">
        <f t="shared" si="201"/>
        <v>0.47157730249836782</v>
      </c>
      <c r="L274" s="84">
        <f t="shared" si="201"/>
        <v>0.46470922842958584</v>
      </c>
      <c r="M274" s="84">
        <f t="shared" si="201"/>
        <v>0.45784115436080386</v>
      </c>
      <c r="N274" s="84">
        <f t="shared" si="201"/>
        <v>0.45097308029202188</v>
      </c>
      <c r="O274" s="84">
        <f t="shared" si="201"/>
        <v>0.4441050062232399</v>
      </c>
      <c r="P274" s="84">
        <f t="shared" si="201"/>
        <v>0.43723693215445791</v>
      </c>
      <c r="Q274" s="84">
        <f t="shared" si="201"/>
        <v>0.43036885808567593</v>
      </c>
      <c r="R274" s="84">
        <f t="shared" si="201"/>
        <v>0.42350078401689395</v>
      </c>
      <c r="S274" s="84">
        <f t="shared" si="201"/>
        <v>0.41663270994811197</v>
      </c>
      <c r="T274" s="84">
        <f t="shared" si="201"/>
        <v>0.40976463587932999</v>
      </c>
      <c r="U274" s="84">
        <f t="shared" si="201"/>
        <v>0.402896561810548</v>
      </c>
      <c r="V274" s="84">
        <f t="shared" si="201"/>
        <v>0.39602848774176602</v>
      </c>
      <c r="W274" s="75">
        <f>[3]Rates2020!I339</f>
        <v>0.38916041367298404</v>
      </c>
      <c r="X274" s="19">
        <f t="shared" si="197"/>
        <v>0.38229233960420206</v>
      </c>
      <c r="Y274" s="19">
        <f t="shared" si="197"/>
        <v>0.37542426553542008</v>
      </c>
      <c r="Z274" s="19">
        <f t="shared" si="197"/>
        <v>0.36855619146663809</v>
      </c>
      <c r="AA274" s="19">
        <f t="shared" si="197"/>
        <v>0.36168811739785611</v>
      </c>
      <c r="AB274" s="19">
        <f t="shared" si="197"/>
        <v>0.35482004332907413</v>
      </c>
      <c r="AC274" s="19">
        <f t="shared" si="197"/>
        <v>0.34795196926029215</v>
      </c>
      <c r="AD274" s="19">
        <f t="shared" si="197"/>
        <v>0.34108389519151017</v>
      </c>
      <c r="AE274" s="19">
        <f t="shared" si="197"/>
        <v>0.33421582112272818</v>
      </c>
      <c r="AF274" s="19">
        <f t="shared" si="197"/>
        <v>0.3273477470539462</v>
      </c>
      <c r="AG274" s="75">
        <f>[3]Rates2030!I339</f>
        <v>0.32047967298516433</v>
      </c>
      <c r="AH274" s="19">
        <f t="shared" si="198"/>
        <v>0.32047967298516433</v>
      </c>
      <c r="AI274" s="19">
        <f t="shared" si="198"/>
        <v>0.32047967298516433</v>
      </c>
      <c r="AJ274" s="19">
        <f t="shared" si="198"/>
        <v>0.32047967298516433</v>
      </c>
      <c r="AK274" s="19">
        <f t="shared" si="198"/>
        <v>0.32047967298516433</v>
      </c>
      <c r="AL274" s="19">
        <f t="shared" si="198"/>
        <v>0.32047967298516433</v>
      </c>
      <c r="AM274" s="19">
        <f t="shared" si="198"/>
        <v>0.32047967298516433</v>
      </c>
      <c r="AN274" s="19">
        <f t="shared" si="198"/>
        <v>0.32047967298516433</v>
      </c>
      <c r="AO274" s="19">
        <f t="shared" si="198"/>
        <v>0.32047967298516433</v>
      </c>
      <c r="AP274" s="19">
        <f t="shared" si="198"/>
        <v>0.32047967298516433</v>
      </c>
      <c r="AQ274" s="19">
        <f t="shared" si="198"/>
        <v>0.32047967298516433</v>
      </c>
      <c r="AR274" s="19">
        <f t="shared" si="198"/>
        <v>0.32047967298516433</v>
      </c>
      <c r="AS274" s="19">
        <f t="shared" si="198"/>
        <v>0.32047967298516433</v>
      </c>
      <c r="AT274" s="19">
        <f t="shared" si="198"/>
        <v>0.32047967298516433</v>
      </c>
      <c r="AU274" s="19">
        <f t="shared" si="198"/>
        <v>0.32047967298516433</v>
      </c>
      <c r="AV274" s="19">
        <f t="shared" si="198"/>
        <v>0.32047967298516433</v>
      </c>
      <c r="AW274" s="19">
        <f t="shared" si="198"/>
        <v>0.32047967298516433</v>
      </c>
      <c r="AX274" s="19">
        <f t="shared" si="190"/>
        <v>0.32047967298516433</v>
      </c>
      <c r="AY274" s="19">
        <f t="shared" si="190"/>
        <v>0.32047967298516433</v>
      </c>
      <c r="AZ274" s="19">
        <f t="shared" si="190"/>
        <v>0.32047967298516433</v>
      </c>
      <c r="BA274" s="19">
        <f t="shared" si="190"/>
        <v>0.32047967298516433</v>
      </c>
      <c r="BB274" s="19">
        <f t="shared" si="190"/>
        <v>0.32047967298516433</v>
      </c>
      <c r="BC274" s="19">
        <f t="shared" si="190"/>
        <v>0.32047967298516433</v>
      </c>
      <c r="BD274" s="19">
        <f t="shared" si="190"/>
        <v>0.32047967298516433</v>
      </c>
      <c r="BE274" s="19">
        <f t="shared" si="190"/>
        <v>0.32047967298516433</v>
      </c>
      <c r="BF274" s="19">
        <f t="shared" si="190"/>
        <v>0.32047967298516433</v>
      </c>
      <c r="BG274" s="19">
        <f t="shared" si="190"/>
        <v>0.32047967298516433</v>
      </c>
      <c r="BH274" s="19">
        <f t="shared" si="190"/>
        <v>0.32047967298516433</v>
      </c>
      <c r="BI274" s="19">
        <f t="shared" si="190"/>
        <v>0.32047967298516433</v>
      </c>
      <c r="BJ274" s="19">
        <f t="shared" si="190"/>
        <v>0.32047967298516433</v>
      </c>
      <c r="BK274" s="19">
        <f t="shared" si="190"/>
        <v>0.32047967298516433</v>
      </c>
      <c r="BL274" s="19">
        <f t="shared" si="190"/>
        <v>0.32047967298516433</v>
      </c>
      <c r="BM274" s="19">
        <f t="shared" si="190"/>
        <v>0.32047967298516433</v>
      </c>
      <c r="BN274" s="19">
        <f t="shared" si="191"/>
        <v>0.32047967298516433</v>
      </c>
      <c r="BO274" s="19">
        <f t="shared" si="191"/>
        <v>0.32047967298516433</v>
      </c>
      <c r="BP274" s="19">
        <f t="shared" si="191"/>
        <v>0.32047967298516433</v>
      </c>
      <c r="BQ274" s="19">
        <f t="shared" si="191"/>
        <v>0.32047967298516433</v>
      </c>
      <c r="BR274" s="19">
        <f t="shared" si="191"/>
        <v>0.32047967298516433</v>
      </c>
      <c r="BS274" s="19">
        <f t="shared" si="191"/>
        <v>0.32047967298516433</v>
      </c>
      <c r="BT274" s="19">
        <f t="shared" si="191"/>
        <v>0.32047967298516433</v>
      </c>
      <c r="BU274" s="19">
        <f t="shared" si="191"/>
        <v>0.32047967298516433</v>
      </c>
      <c r="BV274" s="19">
        <f t="shared" si="191"/>
        <v>0.32047967298516433</v>
      </c>
      <c r="BW274" s="19">
        <f t="shared" si="191"/>
        <v>0.32047967298516433</v>
      </c>
      <c r="BX274" s="19">
        <f t="shared" si="191"/>
        <v>0.32047967298516433</v>
      </c>
      <c r="BY274" s="19">
        <f t="shared" si="191"/>
        <v>0.32047967298516433</v>
      </c>
      <c r="BZ274" s="19">
        <f t="shared" si="191"/>
        <v>0.32047967298516433</v>
      </c>
      <c r="CA274" s="19">
        <f t="shared" si="191"/>
        <v>0.32047967298516433</v>
      </c>
      <c r="CB274" s="19">
        <f t="shared" si="191"/>
        <v>0.32047967298516433</v>
      </c>
      <c r="CC274" s="19">
        <f t="shared" si="191"/>
        <v>0.32047967298516433</v>
      </c>
      <c r="CD274" s="19">
        <f t="shared" si="192"/>
        <v>0.32047967298516433</v>
      </c>
      <c r="CE274" s="19">
        <f t="shared" si="192"/>
        <v>0.32047967298516433</v>
      </c>
      <c r="CF274" s="19">
        <f t="shared" si="192"/>
        <v>0.32047967298516433</v>
      </c>
      <c r="CG274" s="19">
        <f t="shared" si="192"/>
        <v>0.32047967298516433</v>
      </c>
      <c r="CH274" s="19">
        <f t="shared" si="192"/>
        <v>0.32047967298516433</v>
      </c>
      <c r="CI274" s="19">
        <f t="shared" si="192"/>
        <v>0.32047967298516433</v>
      </c>
      <c r="CJ274" s="19">
        <f t="shared" si="192"/>
        <v>0.32047967298516433</v>
      </c>
      <c r="CK274" s="19">
        <f t="shared" si="192"/>
        <v>0.32047967298516433</v>
      </c>
      <c r="CL274" s="19">
        <f t="shared" si="192"/>
        <v>0.32047967298516433</v>
      </c>
      <c r="CM274" s="19">
        <f t="shared" si="192"/>
        <v>0.32047967298516433</v>
      </c>
      <c r="CN274" s="19">
        <f t="shared" si="192"/>
        <v>0.32047967298516433</v>
      </c>
      <c r="CO274" s="19">
        <f t="shared" si="192"/>
        <v>0.32047967298516433</v>
      </c>
      <c r="CP274" s="19">
        <f t="shared" si="192"/>
        <v>0.32047967298516433</v>
      </c>
      <c r="CQ274" s="19">
        <f t="shared" si="192"/>
        <v>0.32047967298516433</v>
      </c>
      <c r="CR274" s="19">
        <f t="shared" si="192"/>
        <v>0.32047967298516433</v>
      </c>
      <c r="CS274" s="19">
        <f t="shared" si="192"/>
        <v>0.32047967298516433</v>
      </c>
      <c r="CT274" s="19">
        <f t="shared" si="193"/>
        <v>0.32047967298516433</v>
      </c>
      <c r="CU274" s="19">
        <f t="shared" si="193"/>
        <v>0.32047967298516433</v>
      </c>
      <c r="CV274" s="19">
        <f t="shared" si="193"/>
        <v>0.32047967298516433</v>
      </c>
      <c r="CW274" s="19">
        <f t="shared" si="193"/>
        <v>0.32047967298516433</v>
      </c>
      <c r="CX274" s="19">
        <f t="shared" si="193"/>
        <v>0.32047967298516433</v>
      </c>
      <c r="CY274" s="19">
        <f t="shared" si="193"/>
        <v>0.32047967298516433</v>
      </c>
    </row>
    <row r="275" spans="1:103" ht="13.5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ref="H275:V275" si="202">I275-($AG275-$W275)/10</f>
        <v>0.16583118386444812</v>
      </c>
      <c r="I275" s="84">
        <f t="shared" si="202"/>
        <v>0.16346231579441306</v>
      </c>
      <c r="J275" s="84">
        <f t="shared" si="202"/>
        <v>0.161093447724378</v>
      </c>
      <c r="K275" s="84">
        <f t="shared" si="202"/>
        <v>0.15872457965434295</v>
      </c>
      <c r="L275" s="84">
        <f t="shared" si="202"/>
        <v>0.15635571158430789</v>
      </c>
      <c r="M275" s="84">
        <f t="shared" si="202"/>
        <v>0.15398684351427283</v>
      </c>
      <c r="N275" s="84">
        <f t="shared" si="202"/>
        <v>0.15161797544423777</v>
      </c>
      <c r="O275" s="84">
        <f t="shared" si="202"/>
        <v>0.14924910737420272</v>
      </c>
      <c r="P275" s="84">
        <f t="shared" si="202"/>
        <v>0.14688023930416766</v>
      </c>
      <c r="Q275" s="84">
        <f t="shared" si="202"/>
        <v>0.1445113712341326</v>
      </c>
      <c r="R275" s="84">
        <f t="shared" si="202"/>
        <v>0.14214250316409754</v>
      </c>
      <c r="S275" s="84">
        <f t="shared" si="202"/>
        <v>0.13977363509406249</v>
      </c>
      <c r="T275" s="84">
        <f t="shared" si="202"/>
        <v>0.13740476702402743</v>
      </c>
      <c r="U275" s="84">
        <f t="shared" si="202"/>
        <v>0.13503589895399237</v>
      </c>
      <c r="V275" s="84">
        <f t="shared" si="202"/>
        <v>0.13266703088395732</v>
      </c>
      <c r="W275" s="75">
        <f>[3]Rates2020!L334</f>
        <v>0.13029816281392226</v>
      </c>
      <c r="X275" s="19">
        <f t="shared" si="197"/>
        <v>0.1279292947438872</v>
      </c>
      <c r="Y275" s="19">
        <f t="shared" si="197"/>
        <v>0.12556042667385214</v>
      </c>
      <c r="Z275" s="19">
        <f t="shared" si="197"/>
        <v>0.12319155860381707</v>
      </c>
      <c r="AA275" s="19">
        <f t="shared" si="197"/>
        <v>0.120822690533782</v>
      </c>
      <c r="AB275" s="19">
        <f t="shared" si="197"/>
        <v>0.11845382246374693</v>
      </c>
      <c r="AC275" s="19">
        <f t="shared" si="197"/>
        <v>0.11608495439371186</v>
      </c>
      <c r="AD275" s="19">
        <f t="shared" si="197"/>
        <v>0.11371608632367679</v>
      </c>
      <c r="AE275" s="19">
        <f t="shared" si="197"/>
        <v>0.11134721825364172</v>
      </c>
      <c r="AF275" s="19">
        <f t="shared" si="197"/>
        <v>0.10897835018360665</v>
      </c>
      <c r="AG275" s="75">
        <f>[3]Rates2030!L334</f>
        <v>0.10660948211357155</v>
      </c>
      <c r="AH275" s="19">
        <f t="shared" si="198"/>
        <v>0.10660948211357155</v>
      </c>
      <c r="AI275" s="19">
        <f t="shared" si="198"/>
        <v>0.10660948211357155</v>
      </c>
      <c r="AJ275" s="19">
        <f t="shared" si="198"/>
        <v>0.10660948211357155</v>
      </c>
      <c r="AK275" s="19">
        <f t="shared" si="198"/>
        <v>0.10660948211357155</v>
      </c>
      <c r="AL275" s="19">
        <f t="shared" si="198"/>
        <v>0.10660948211357155</v>
      </c>
      <c r="AM275" s="19">
        <f t="shared" si="198"/>
        <v>0.10660948211357155</v>
      </c>
      <c r="AN275" s="19">
        <f t="shared" si="198"/>
        <v>0.10660948211357155</v>
      </c>
      <c r="AO275" s="19">
        <f t="shared" si="198"/>
        <v>0.10660948211357155</v>
      </c>
      <c r="AP275" s="19">
        <f t="shared" si="198"/>
        <v>0.10660948211357155</v>
      </c>
      <c r="AQ275" s="19">
        <f t="shared" si="198"/>
        <v>0.10660948211357155</v>
      </c>
      <c r="AR275" s="19">
        <f t="shared" si="198"/>
        <v>0.10660948211357155</v>
      </c>
      <c r="AS275" s="19">
        <f t="shared" si="198"/>
        <v>0.10660948211357155</v>
      </c>
      <c r="AT275" s="19">
        <f t="shared" si="198"/>
        <v>0.10660948211357155</v>
      </c>
      <c r="AU275" s="19">
        <f t="shared" si="198"/>
        <v>0.10660948211357155</v>
      </c>
      <c r="AV275" s="19">
        <f t="shared" si="198"/>
        <v>0.10660948211357155</v>
      </c>
      <c r="AW275" s="19">
        <f t="shared" si="198"/>
        <v>0.10660948211357155</v>
      </c>
      <c r="AX275" s="19">
        <f t="shared" si="190"/>
        <v>0.10660948211357155</v>
      </c>
      <c r="AY275" s="19">
        <f t="shared" si="190"/>
        <v>0.10660948211357155</v>
      </c>
      <c r="AZ275" s="19">
        <f t="shared" si="190"/>
        <v>0.10660948211357155</v>
      </c>
      <c r="BA275" s="19">
        <f t="shared" si="190"/>
        <v>0.10660948211357155</v>
      </c>
      <c r="BB275" s="19">
        <f t="shared" si="190"/>
        <v>0.10660948211357155</v>
      </c>
      <c r="BC275" s="19">
        <f t="shared" si="190"/>
        <v>0.10660948211357155</v>
      </c>
      <c r="BD275" s="19">
        <f t="shared" si="190"/>
        <v>0.10660948211357155</v>
      </c>
      <c r="BE275" s="19">
        <f t="shared" si="190"/>
        <v>0.10660948211357155</v>
      </c>
      <c r="BF275" s="19">
        <f t="shared" si="190"/>
        <v>0.10660948211357155</v>
      </c>
      <c r="BG275" s="19">
        <f t="shared" si="190"/>
        <v>0.10660948211357155</v>
      </c>
      <c r="BH275" s="19">
        <f t="shared" si="190"/>
        <v>0.10660948211357155</v>
      </c>
      <c r="BI275" s="19">
        <f t="shared" si="190"/>
        <v>0.10660948211357155</v>
      </c>
      <c r="BJ275" s="19">
        <f t="shared" si="190"/>
        <v>0.10660948211357155</v>
      </c>
      <c r="BK275" s="19">
        <f t="shared" si="190"/>
        <v>0.10660948211357155</v>
      </c>
      <c r="BL275" s="19">
        <f t="shared" si="190"/>
        <v>0.10660948211357155</v>
      </c>
      <c r="BM275" s="19">
        <f t="shared" si="190"/>
        <v>0.10660948211357155</v>
      </c>
      <c r="BN275" s="19">
        <f t="shared" si="191"/>
        <v>0.10660948211357155</v>
      </c>
      <c r="BO275" s="19">
        <f t="shared" si="191"/>
        <v>0.10660948211357155</v>
      </c>
      <c r="BP275" s="19">
        <f t="shared" si="191"/>
        <v>0.10660948211357155</v>
      </c>
      <c r="BQ275" s="19">
        <f t="shared" si="191"/>
        <v>0.10660948211357155</v>
      </c>
      <c r="BR275" s="19">
        <f t="shared" si="191"/>
        <v>0.10660948211357155</v>
      </c>
      <c r="BS275" s="19">
        <f t="shared" si="191"/>
        <v>0.10660948211357155</v>
      </c>
      <c r="BT275" s="19">
        <f t="shared" si="191"/>
        <v>0.10660948211357155</v>
      </c>
      <c r="BU275" s="19">
        <f t="shared" si="191"/>
        <v>0.10660948211357155</v>
      </c>
      <c r="BV275" s="19">
        <f t="shared" si="191"/>
        <v>0.10660948211357155</v>
      </c>
      <c r="BW275" s="19">
        <f t="shared" si="191"/>
        <v>0.10660948211357155</v>
      </c>
      <c r="BX275" s="19">
        <f t="shared" si="191"/>
        <v>0.10660948211357155</v>
      </c>
      <c r="BY275" s="19">
        <f t="shared" si="191"/>
        <v>0.10660948211357155</v>
      </c>
      <c r="BZ275" s="19">
        <f t="shared" si="191"/>
        <v>0.10660948211357155</v>
      </c>
      <c r="CA275" s="19">
        <f t="shared" si="191"/>
        <v>0.10660948211357155</v>
      </c>
      <c r="CB275" s="19">
        <f t="shared" si="191"/>
        <v>0.10660948211357155</v>
      </c>
      <c r="CC275" s="19">
        <f t="shared" si="191"/>
        <v>0.10660948211357155</v>
      </c>
      <c r="CD275" s="19">
        <f t="shared" si="192"/>
        <v>0.10660948211357155</v>
      </c>
      <c r="CE275" s="19">
        <f t="shared" si="192"/>
        <v>0.10660948211357155</v>
      </c>
      <c r="CF275" s="19">
        <f t="shared" si="192"/>
        <v>0.10660948211357155</v>
      </c>
      <c r="CG275" s="19">
        <f t="shared" si="192"/>
        <v>0.10660948211357155</v>
      </c>
      <c r="CH275" s="19">
        <f t="shared" si="192"/>
        <v>0.10660948211357155</v>
      </c>
      <c r="CI275" s="19">
        <f t="shared" si="192"/>
        <v>0.10660948211357155</v>
      </c>
      <c r="CJ275" s="19">
        <f t="shared" si="192"/>
        <v>0.10660948211357155</v>
      </c>
      <c r="CK275" s="19">
        <f t="shared" si="192"/>
        <v>0.10660948211357155</v>
      </c>
      <c r="CL275" s="19">
        <f t="shared" si="192"/>
        <v>0.10660948211357155</v>
      </c>
      <c r="CM275" s="19">
        <f t="shared" si="192"/>
        <v>0.10660948211357155</v>
      </c>
      <c r="CN275" s="19">
        <f t="shared" si="192"/>
        <v>0.10660948211357155</v>
      </c>
      <c r="CO275" s="19">
        <f t="shared" si="192"/>
        <v>0.10660948211357155</v>
      </c>
      <c r="CP275" s="19">
        <f t="shared" si="192"/>
        <v>0.10660948211357155</v>
      </c>
      <c r="CQ275" s="19">
        <f t="shared" si="192"/>
        <v>0.10660948211357155</v>
      </c>
      <c r="CR275" s="19">
        <f t="shared" si="192"/>
        <v>0.10660948211357155</v>
      </c>
      <c r="CS275" s="19">
        <f t="shared" si="192"/>
        <v>0.10660948211357155</v>
      </c>
      <c r="CT275" s="19">
        <f t="shared" si="193"/>
        <v>0.10660948211357155</v>
      </c>
      <c r="CU275" s="19">
        <f t="shared" si="193"/>
        <v>0.10660948211357155</v>
      </c>
      <c r="CV275" s="19">
        <f t="shared" si="193"/>
        <v>0.10660948211357155</v>
      </c>
      <c r="CW275" s="19">
        <f t="shared" si="193"/>
        <v>0.10660948211357155</v>
      </c>
      <c r="CX275" s="19">
        <f t="shared" si="193"/>
        <v>0.10660948211357155</v>
      </c>
      <c r="CY275" s="19">
        <f t="shared" si="193"/>
        <v>0.10660948211357155</v>
      </c>
    </row>
    <row r="276" spans="1:103" ht="13.5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ref="H276:V276" si="203">I276-($AG276-$W276)/10</f>
        <v>0.32698114754056828</v>
      </c>
      <c r="I276" s="84">
        <f t="shared" si="203"/>
        <v>0.3223430456767265</v>
      </c>
      <c r="J276" s="84">
        <f t="shared" si="203"/>
        <v>0.31770494381288472</v>
      </c>
      <c r="K276" s="84">
        <f t="shared" si="203"/>
        <v>0.31306684194904294</v>
      </c>
      <c r="L276" s="84">
        <f t="shared" si="203"/>
        <v>0.30842874008520116</v>
      </c>
      <c r="M276" s="84">
        <f t="shared" si="203"/>
        <v>0.30379063822135938</v>
      </c>
      <c r="N276" s="84">
        <f t="shared" si="203"/>
        <v>0.2991525363575176</v>
      </c>
      <c r="O276" s="84">
        <f t="shared" si="203"/>
        <v>0.29451443449367581</v>
      </c>
      <c r="P276" s="84">
        <f t="shared" si="203"/>
        <v>0.28987633262983403</v>
      </c>
      <c r="Q276" s="84">
        <f t="shared" si="203"/>
        <v>0.28523823076599225</v>
      </c>
      <c r="R276" s="84">
        <f t="shared" si="203"/>
        <v>0.28060012890215047</v>
      </c>
      <c r="S276" s="84">
        <f t="shared" si="203"/>
        <v>0.27596202703830869</v>
      </c>
      <c r="T276" s="84">
        <f t="shared" si="203"/>
        <v>0.27132392517446691</v>
      </c>
      <c r="U276" s="84">
        <f t="shared" si="203"/>
        <v>0.26668582331062513</v>
      </c>
      <c r="V276" s="84">
        <f t="shared" si="203"/>
        <v>0.26204772144678334</v>
      </c>
      <c r="W276" s="75">
        <f>[3]Rates2020!L339</f>
        <v>0.25740961958294156</v>
      </c>
      <c r="X276" s="19">
        <f t="shared" si="197"/>
        <v>0.25277151771909978</v>
      </c>
      <c r="Y276" s="19">
        <f t="shared" si="197"/>
        <v>0.248133415855258</v>
      </c>
      <c r="Z276" s="19">
        <f t="shared" si="197"/>
        <v>0.24349531399141622</v>
      </c>
      <c r="AA276" s="19">
        <f t="shared" si="197"/>
        <v>0.23885721212757444</v>
      </c>
      <c r="AB276" s="19">
        <f t="shared" si="197"/>
        <v>0.23421911026373265</v>
      </c>
      <c r="AC276" s="19">
        <f t="shared" si="197"/>
        <v>0.22958100839989087</v>
      </c>
      <c r="AD276" s="19">
        <f t="shared" si="197"/>
        <v>0.22494290653604909</v>
      </c>
      <c r="AE276" s="19">
        <f t="shared" si="197"/>
        <v>0.22030480467220731</v>
      </c>
      <c r="AF276" s="19">
        <f t="shared" si="197"/>
        <v>0.21566670280836553</v>
      </c>
      <c r="AG276" s="75">
        <f>[3]Rates2030!L339</f>
        <v>0.21102860094452366</v>
      </c>
      <c r="AH276" s="19">
        <f t="shared" si="198"/>
        <v>0.21102860094452366</v>
      </c>
      <c r="AI276" s="19">
        <f t="shared" si="198"/>
        <v>0.21102860094452366</v>
      </c>
      <c r="AJ276" s="19">
        <f t="shared" si="198"/>
        <v>0.21102860094452366</v>
      </c>
      <c r="AK276" s="19">
        <f t="shared" si="198"/>
        <v>0.21102860094452366</v>
      </c>
      <c r="AL276" s="19">
        <f t="shared" si="198"/>
        <v>0.21102860094452366</v>
      </c>
      <c r="AM276" s="19">
        <f t="shared" si="198"/>
        <v>0.21102860094452366</v>
      </c>
      <c r="AN276" s="19">
        <f t="shared" si="198"/>
        <v>0.21102860094452366</v>
      </c>
      <c r="AO276" s="19">
        <f t="shared" si="198"/>
        <v>0.21102860094452366</v>
      </c>
      <c r="AP276" s="19">
        <f t="shared" si="198"/>
        <v>0.21102860094452366</v>
      </c>
      <c r="AQ276" s="19">
        <f t="shared" si="198"/>
        <v>0.21102860094452366</v>
      </c>
      <c r="AR276" s="19">
        <f t="shared" si="198"/>
        <v>0.21102860094452366</v>
      </c>
      <c r="AS276" s="19">
        <f t="shared" si="198"/>
        <v>0.21102860094452366</v>
      </c>
      <c r="AT276" s="19">
        <f t="shared" si="198"/>
        <v>0.21102860094452366</v>
      </c>
      <c r="AU276" s="19">
        <f t="shared" si="198"/>
        <v>0.21102860094452366</v>
      </c>
      <c r="AV276" s="19">
        <f t="shared" si="198"/>
        <v>0.21102860094452366</v>
      </c>
      <c r="AW276" s="19">
        <f t="shared" si="198"/>
        <v>0.21102860094452366</v>
      </c>
      <c r="AX276" s="19">
        <f t="shared" si="190"/>
        <v>0.21102860094452366</v>
      </c>
      <c r="AY276" s="19">
        <f t="shared" si="190"/>
        <v>0.21102860094452366</v>
      </c>
      <c r="AZ276" s="19">
        <f t="shared" si="190"/>
        <v>0.21102860094452366</v>
      </c>
      <c r="BA276" s="19">
        <f t="shared" si="190"/>
        <v>0.21102860094452366</v>
      </c>
      <c r="BB276" s="19">
        <f t="shared" si="190"/>
        <v>0.21102860094452366</v>
      </c>
      <c r="BC276" s="19">
        <f t="shared" si="190"/>
        <v>0.21102860094452366</v>
      </c>
      <c r="BD276" s="19">
        <f t="shared" si="190"/>
        <v>0.21102860094452366</v>
      </c>
      <c r="BE276" s="19">
        <f t="shared" si="190"/>
        <v>0.21102860094452366</v>
      </c>
      <c r="BF276" s="19">
        <f t="shared" si="190"/>
        <v>0.21102860094452366</v>
      </c>
      <c r="BG276" s="19">
        <f t="shared" si="190"/>
        <v>0.21102860094452366</v>
      </c>
      <c r="BH276" s="19">
        <f t="shared" si="190"/>
        <v>0.21102860094452366</v>
      </c>
      <c r="BI276" s="19">
        <f t="shared" si="190"/>
        <v>0.21102860094452366</v>
      </c>
      <c r="BJ276" s="19">
        <f t="shared" si="190"/>
        <v>0.21102860094452366</v>
      </c>
      <c r="BK276" s="19">
        <f t="shared" si="190"/>
        <v>0.21102860094452366</v>
      </c>
      <c r="BL276" s="19">
        <f t="shared" si="190"/>
        <v>0.21102860094452366</v>
      </c>
      <c r="BM276" s="19">
        <f t="shared" si="190"/>
        <v>0.21102860094452366</v>
      </c>
      <c r="BN276" s="19">
        <f t="shared" si="191"/>
        <v>0.21102860094452366</v>
      </c>
      <c r="BO276" s="19">
        <f t="shared" si="191"/>
        <v>0.21102860094452366</v>
      </c>
      <c r="BP276" s="19">
        <f t="shared" si="191"/>
        <v>0.21102860094452366</v>
      </c>
      <c r="BQ276" s="19">
        <f t="shared" si="191"/>
        <v>0.21102860094452366</v>
      </c>
      <c r="BR276" s="19">
        <f t="shared" si="191"/>
        <v>0.21102860094452366</v>
      </c>
      <c r="BS276" s="19">
        <f t="shared" si="191"/>
        <v>0.21102860094452366</v>
      </c>
      <c r="BT276" s="19">
        <f t="shared" si="191"/>
        <v>0.21102860094452366</v>
      </c>
      <c r="BU276" s="19">
        <f t="shared" si="191"/>
        <v>0.21102860094452366</v>
      </c>
      <c r="BV276" s="19">
        <f t="shared" si="191"/>
        <v>0.21102860094452366</v>
      </c>
      <c r="BW276" s="19">
        <f t="shared" si="191"/>
        <v>0.21102860094452366</v>
      </c>
      <c r="BX276" s="19">
        <f t="shared" si="191"/>
        <v>0.21102860094452366</v>
      </c>
      <c r="BY276" s="19">
        <f t="shared" si="191"/>
        <v>0.21102860094452366</v>
      </c>
      <c r="BZ276" s="19">
        <f t="shared" si="191"/>
        <v>0.21102860094452366</v>
      </c>
      <c r="CA276" s="19">
        <f t="shared" si="191"/>
        <v>0.21102860094452366</v>
      </c>
      <c r="CB276" s="19">
        <f t="shared" si="191"/>
        <v>0.21102860094452366</v>
      </c>
      <c r="CC276" s="19">
        <f t="shared" si="191"/>
        <v>0.21102860094452366</v>
      </c>
      <c r="CD276" s="19">
        <f t="shared" si="192"/>
        <v>0.21102860094452366</v>
      </c>
      <c r="CE276" s="19">
        <f t="shared" si="192"/>
        <v>0.21102860094452366</v>
      </c>
      <c r="CF276" s="19">
        <f t="shared" si="192"/>
        <v>0.21102860094452366</v>
      </c>
      <c r="CG276" s="19">
        <f t="shared" si="192"/>
        <v>0.21102860094452366</v>
      </c>
      <c r="CH276" s="19">
        <f t="shared" si="192"/>
        <v>0.21102860094452366</v>
      </c>
      <c r="CI276" s="19">
        <f t="shared" si="192"/>
        <v>0.21102860094452366</v>
      </c>
      <c r="CJ276" s="19">
        <f t="shared" si="192"/>
        <v>0.21102860094452366</v>
      </c>
      <c r="CK276" s="19">
        <f t="shared" si="192"/>
        <v>0.21102860094452366</v>
      </c>
      <c r="CL276" s="19">
        <f t="shared" si="192"/>
        <v>0.21102860094452366</v>
      </c>
      <c r="CM276" s="19">
        <f t="shared" si="192"/>
        <v>0.21102860094452366</v>
      </c>
      <c r="CN276" s="19">
        <f t="shared" si="192"/>
        <v>0.21102860094452366</v>
      </c>
      <c r="CO276" s="19">
        <f t="shared" si="192"/>
        <v>0.21102860094452366</v>
      </c>
      <c r="CP276" s="19">
        <f t="shared" si="192"/>
        <v>0.21102860094452366</v>
      </c>
      <c r="CQ276" s="19">
        <f t="shared" si="192"/>
        <v>0.21102860094452366</v>
      </c>
      <c r="CR276" s="19">
        <f t="shared" si="192"/>
        <v>0.21102860094452366</v>
      </c>
      <c r="CS276" s="19">
        <f t="shared" si="192"/>
        <v>0.21102860094452366</v>
      </c>
      <c r="CT276" s="19">
        <f t="shared" si="193"/>
        <v>0.21102860094452366</v>
      </c>
      <c r="CU276" s="19">
        <f t="shared" si="193"/>
        <v>0.21102860094452366</v>
      </c>
      <c r="CV276" s="19">
        <f t="shared" si="193"/>
        <v>0.21102860094452366</v>
      </c>
      <c r="CW276" s="19">
        <f t="shared" si="193"/>
        <v>0.21102860094452366</v>
      </c>
      <c r="CX276" s="19">
        <f t="shared" si="193"/>
        <v>0.21102860094452366</v>
      </c>
      <c r="CY276" s="19">
        <f t="shared" si="193"/>
        <v>0.21102860094452366</v>
      </c>
    </row>
    <row r="277" spans="1:103" ht="13.5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ref="H277:V277" si="204">I277-($AG277-$W277)/10</f>
        <v>0.13345422195797013</v>
      </c>
      <c r="I277" s="84">
        <f t="shared" si="204"/>
        <v>0.13179446823498145</v>
      </c>
      <c r="J277" s="84">
        <f t="shared" si="204"/>
        <v>0.13013471451199277</v>
      </c>
      <c r="K277" s="84">
        <f t="shared" si="204"/>
        <v>0.12847496078900408</v>
      </c>
      <c r="L277" s="84">
        <f t="shared" si="204"/>
        <v>0.1268152070660154</v>
      </c>
      <c r="M277" s="84">
        <f t="shared" si="204"/>
        <v>0.12515545334302672</v>
      </c>
      <c r="N277" s="84">
        <f t="shared" si="204"/>
        <v>0.12349569962003802</v>
      </c>
      <c r="O277" s="84">
        <f t="shared" si="204"/>
        <v>0.12183594589704934</v>
      </c>
      <c r="P277" s="84">
        <f t="shared" si="204"/>
        <v>0.12017619217406066</v>
      </c>
      <c r="Q277" s="84">
        <f t="shared" si="204"/>
        <v>0.11851643845107197</v>
      </c>
      <c r="R277" s="84">
        <f t="shared" si="204"/>
        <v>0.11685668472808329</v>
      </c>
      <c r="S277" s="84">
        <f t="shared" si="204"/>
        <v>0.11519693100509461</v>
      </c>
      <c r="T277" s="84">
        <f t="shared" si="204"/>
        <v>0.11353717728210592</v>
      </c>
      <c r="U277" s="84">
        <f t="shared" si="204"/>
        <v>0.11187742355911724</v>
      </c>
      <c r="V277" s="84">
        <f t="shared" si="204"/>
        <v>0.11021766983612856</v>
      </c>
      <c r="W277" s="75">
        <f>[3]Rates2020!N334</f>
        <v>0.10855791611313988</v>
      </c>
      <c r="X277" s="19">
        <f t="shared" si="197"/>
        <v>0.10689816239015119</v>
      </c>
      <c r="Y277" s="19">
        <f t="shared" si="197"/>
        <v>0.10523840866716251</v>
      </c>
      <c r="Z277" s="19">
        <f t="shared" si="197"/>
        <v>0.10357865494417383</v>
      </c>
      <c r="AA277" s="19">
        <f t="shared" si="197"/>
        <v>0.10191890122118515</v>
      </c>
      <c r="AB277" s="19">
        <f t="shared" si="197"/>
        <v>0.10025914749819646</v>
      </c>
      <c r="AC277" s="19">
        <f t="shared" si="197"/>
        <v>9.859939377520778E-2</v>
      </c>
      <c r="AD277" s="19">
        <f t="shared" si="197"/>
        <v>9.6939640052219098E-2</v>
      </c>
      <c r="AE277" s="19">
        <f t="shared" si="197"/>
        <v>9.5279886329230415E-2</v>
      </c>
      <c r="AF277" s="19">
        <f t="shared" si="197"/>
        <v>9.3620132606241732E-2</v>
      </c>
      <c r="AG277" s="75">
        <f>[3]Rates2030!N334</f>
        <v>9.1960378883253036E-2</v>
      </c>
      <c r="AH277" s="19">
        <f t="shared" si="198"/>
        <v>9.1960378883253036E-2</v>
      </c>
      <c r="AI277" s="19">
        <f t="shared" si="198"/>
        <v>9.1960378883253036E-2</v>
      </c>
      <c r="AJ277" s="19">
        <f t="shared" si="198"/>
        <v>9.1960378883253036E-2</v>
      </c>
      <c r="AK277" s="19">
        <f t="shared" si="198"/>
        <v>9.1960378883253036E-2</v>
      </c>
      <c r="AL277" s="19">
        <f t="shared" si="198"/>
        <v>9.1960378883253036E-2</v>
      </c>
      <c r="AM277" s="19">
        <f t="shared" si="198"/>
        <v>9.1960378883253036E-2</v>
      </c>
      <c r="AN277" s="19">
        <f t="shared" si="198"/>
        <v>9.1960378883253036E-2</v>
      </c>
      <c r="AO277" s="19">
        <f t="shared" si="198"/>
        <v>9.1960378883253036E-2</v>
      </c>
      <c r="AP277" s="19">
        <f t="shared" si="198"/>
        <v>9.1960378883253036E-2</v>
      </c>
      <c r="AQ277" s="19">
        <f t="shared" si="198"/>
        <v>9.1960378883253036E-2</v>
      </c>
      <c r="AR277" s="19">
        <f t="shared" si="198"/>
        <v>9.1960378883253036E-2</v>
      </c>
      <c r="AS277" s="19">
        <f t="shared" si="198"/>
        <v>9.1960378883253036E-2</v>
      </c>
      <c r="AT277" s="19">
        <f t="shared" si="198"/>
        <v>9.1960378883253036E-2</v>
      </c>
      <c r="AU277" s="19">
        <f t="shared" si="198"/>
        <v>9.1960378883253036E-2</v>
      </c>
      <c r="AV277" s="19">
        <f t="shared" si="198"/>
        <v>9.1960378883253036E-2</v>
      </c>
      <c r="AW277" s="19">
        <f t="shared" si="198"/>
        <v>9.1960378883253036E-2</v>
      </c>
      <c r="AX277" s="19">
        <f t="shared" si="190"/>
        <v>9.1960378883253036E-2</v>
      </c>
      <c r="AY277" s="19">
        <f t="shared" si="190"/>
        <v>9.1960378883253036E-2</v>
      </c>
      <c r="AZ277" s="19">
        <f t="shared" si="190"/>
        <v>9.1960378883253036E-2</v>
      </c>
      <c r="BA277" s="19">
        <f t="shared" si="190"/>
        <v>9.1960378883253036E-2</v>
      </c>
      <c r="BB277" s="19">
        <f t="shared" si="190"/>
        <v>9.1960378883253036E-2</v>
      </c>
      <c r="BC277" s="19">
        <f t="shared" si="190"/>
        <v>9.1960378883253036E-2</v>
      </c>
      <c r="BD277" s="19">
        <f t="shared" si="190"/>
        <v>9.1960378883253036E-2</v>
      </c>
      <c r="BE277" s="19">
        <f t="shared" si="190"/>
        <v>9.1960378883253036E-2</v>
      </c>
      <c r="BF277" s="19">
        <f t="shared" si="190"/>
        <v>9.1960378883253036E-2</v>
      </c>
      <c r="BG277" s="19">
        <f t="shared" si="190"/>
        <v>9.1960378883253036E-2</v>
      </c>
      <c r="BH277" s="19">
        <f t="shared" si="190"/>
        <v>9.1960378883253036E-2</v>
      </c>
      <c r="BI277" s="19">
        <f t="shared" si="190"/>
        <v>9.1960378883253036E-2</v>
      </c>
      <c r="BJ277" s="19">
        <f t="shared" si="190"/>
        <v>9.1960378883253036E-2</v>
      </c>
      <c r="BK277" s="19">
        <f t="shared" si="190"/>
        <v>9.1960378883253036E-2</v>
      </c>
      <c r="BL277" s="19">
        <f t="shared" si="190"/>
        <v>9.1960378883253036E-2</v>
      </c>
      <c r="BM277" s="19">
        <f t="shared" si="190"/>
        <v>9.1960378883253036E-2</v>
      </c>
      <c r="BN277" s="19">
        <f t="shared" si="191"/>
        <v>9.1960378883253036E-2</v>
      </c>
      <c r="BO277" s="19">
        <f t="shared" si="191"/>
        <v>9.1960378883253036E-2</v>
      </c>
      <c r="BP277" s="19">
        <f t="shared" si="191"/>
        <v>9.1960378883253036E-2</v>
      </c>
      <c r="BQ277" s="19">
        <f t="shared" si="191"/>
        <v>9.1960378883253036E-2</v>
      </c>
      <c r="BR277" s="19">
        <f t="shared" si="191"/>
        <v>9.1960378883253036E-2</v>
      </c>
      <c r="BS277" s="19">
        <f t="shared" si="191"/>
        <v>9.1960378883253036E-2</v>
      </c>
      <c r="BT277" s="19">
        <f t="shared" si="191"/>
        <v>9.1960378883253036E-2</v>
      </c>
      <c r="BU277" s="19">
        <f t="shared" si="191"/>
        <v>9.1960378883253036E-2</v>
      </c>
      <c r="BV277" s="19">
        <f t="shared" si="191"/>
        <v>9.1960378883253036E-2</v>
      </c>
      <c r="BW277" s="19">
        <f t="shared" si="191"/>
        <v>9.1960378883253036E-2</v>
      </c>
      <c r="BX277" s="19">
        <f t="shared" si="191"/>
        <v>9.1960378883253036E-2</v>
      </c>
      <c r="BY277" s="19">
        <f t="shared" si="191"/>
        <v>9.1960378883253036E-2</v>
      </c>
      <c r="BZ277" s="19">
        <f t="shared" si="191"/>
        <v>9.1960378883253036E-2</v>
      </c>
      <c r="CA277" s="19">
        <f t="shared" si="191"/>
        <v>9.1960378883253036E-2</v>
      </c>
      <c r="CB277" s="19">
        <f t="shared" si="191"/>
        <v>9.1960378883253036E-2</v>
      </c>
      <c r="CC277" s="19">
        <f t="shared" si="191"/>
        <v>9.1960378883253036E-2</v>
      </c>
      <c r="CD277" s="19">
        <f t="shared" si="192"/>
        <v>9.1960378883253036E-2</v>
      </c>
      <c r="CE277" s="19">
        <f t="shared" si="192"/>
        <v>9.1960378883253036E-2</v>
      </c>
      <c r="CF277" s="19">
        <f t="shared" si="192"/>
        <v>9.1960378883253036E-2</v>
      </c>
      <c r="CG277" s="19">
        <f t="shared" si="192"/>
        <v>9.1960378883253036E-2</v>
      </c>
      <c r="CH277" s="19">
        <f t="shared" si="192"/>
        <v>9.1960378883253036E-2</v>
      </c>
      <c r="CI277" s="19">
        <f t="shared" si="192"/>
        <v>9.1960378883253036E-2</v>
      </c>
      <c r="CJ277" s="19">
        <f t="shared" si="192"/>
        <v>9.1960378883253036E-2</v>
      </c>
      <c r="CK277" s="19">
        <f t="shared" si="192"/>
        <v>9.1960378883253036E-2</v>
      </c>
      <c r="CL277" s="19">
        <f t="shared" si="192"/>
        <v>9.1960378883253036E-2</v>
      </c>
      <c r="CM277" s="19">
        <f t="shared" si="192"/>
        <v>9.1960378883253036E-2</v>
      </c>
      <c r="CN277" s="19">
        <f t="shared" si="192"/>
        <v>9.1960378883253036E-2</v>
      </c>
      <c r="CO277" s="19">
        <f t="shared" si="192"/>
        <v>9.1960378883253036E-2</v>
      </c>
      <c r="CP277" s="19">
        <f t="shared" si="192"/>
        <v>9.1960378883253036E-2</v>
      </c>
      <c r="CQ277" s="19">
        <f t="shared" si="192"/>
        <v>9.1960378883253036E-2</v>
      </c>
      <c r="CR277" s="19">
        <f t="shared" si="192"/>
        <v>9.1960378883253036E-2</v>
      </c>
      <c r="CS277" s="19">
        <f t="shared" si="192"/>
        <v>9.1960378883253036E-2</v>
      </c>
      <c r="CT277" s="19">
        <f t="shared" si="193"/>
        <v>9.1960378883253036E-2</v>
      </c>
      <c r="CU277" s="19">
        <f t="shared" si="193"/>
        <v>9.1960378883253036E-2</v>
      </c>
      <c r="CV277" s="19">
        <f t="shared" si="193"/>
        <v>9.1960378883253036E-2</v>
      </c>
      <c r="CW277" s="19">
        <f t="shared" si="193"/>
        <v>9.1960378883253036E-2</v>
      </c>
      <c r="CX277" s="19">
        <f t="shared" si="193"/>
        <v>9.1960378883253036E-2</v>
      </c>
      <c r="CY277" s="19">
        <f t="shared" si="193"/>
        <v>9.1960378883253036E-2</v>
      </c>
    </row>
    <row r="278" spans="1:103" ht="13.5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ref="H278:V278" si="205">I278-($AG278-$W278)/10</f>
        <v>0.36028034636053152</v>
      </c>
      <c r="I278" s="85">
        <f t="shared" si="205"/>
        <v>0.35515936679809834</v>
      </c>
      <c r="J278" s="85">
        <f t="shared" si="205"/>
        <v>0.35003838723566516</v>
      </c>
      <c r="K278" s="85">
        <f t="shared" si="205"/>
        <v>0.34491740767323198</v>
      </c>
      <c r="L278" s="85">
        <f t="shared" si="205"/>
        <v>0.3397964281107988</v>
      </c>
      <c r="M278" s="85">
        <f t="shared" si="205"/>
        <v>0.33467544854836562</v>
      </c>
      <c r="N278" s="85">
        <f t="shared" si="205"/>
        <v>0.32955446898593244</v>
      </c>
      <c r="O278" s="85">
        <f t="shared" si="205"/>
        <v>0.32443348942349926</v>
      </c>
      <c r="P278" s="85">
        <f t="shared" si="205"/>
        <v>0.31931250986106607</v>
      </c>
      <c r="Q278" s="85">
        <f t="shared" si="205"/>
        <v>0.31419153029863289</v>
      </c>
      <c r="R278" s="85">
        <f t="shared" si="205"/>
        <v>0.30907055073619971</v>
      </c>
      <c r="S278" s="85">
        <f t="shared" si="205"/>
        <v>0.30394957117376653</v>
      </c>
      <c r="T278" s="85">
        <f t="shared" si="205"/>
        <v>0.29882859161133335</v>
      </c>
      <c r="U278" s="85">
        <f t="shared" si="205"/>
        <v>0.29370761204890017</v>
      </c>
      <c r="V278" s="85">
        <f t="shared" si="205"/>
        <v>0.28858663248646699</v>
      </c>
      <c r="W278" s="76">
        <f>[3]Rates2020!N339</f>
        <v>0.28346565292403381</v>
      </c>
      <c r="X278" s="25">
        <f t="shared" si="197"/>
        <v>0.27834467336160063</v>
      </c>
      <c r="Y278" s="25">
        <f t="shared" si="197"/>
        <v>0.27322369379916744</v>
      </c>
      <c r="Z278" s="25">
        <f t="shared" si="197"/>
        <v>0.26810271423673426</v>
      </c>
      <c r="AA278" s="25">
        <f t="shared" si="197"/>
        <v>0.26298173467430108</v>
      </c>
      <c r="AB278" s="25">
        <f t="shared" si="197"/>
        <v>0.2578607551118679</v>
      </c>
      <c r="AC278" s="25">
        <f t="shared" si="197"/>
        <v>0.25273977554943472</v>
      </c>
      <c r="AD278" s="25">
        <f t="shared" si="197"/>
        <v>0.24761879598700151</v>
      </c>
      <c r="AE278" s="25">
        <f t="shared" si="197"/>
        <v>0.2424978164245683</v>
      </c>
      <c r="AF278" s="25">
        <f t="shared" si="197"/>
        <v>0.23737683686213509</v>
      </c>
      <c r="AG278" s="76">
        <f>[3]Rates2030!N339</f>
        <v>0.23225585729970172</v>
      </c>
      <c r="AH278" s="25">
        <f t="shared" si="198"/>
        <v>0.23225585729970172</v>
      </c>
      <c r="AI278" s="25">
        <f t="shared" si="198"/>
        <v>0.23225585729970172</v>
      </c>
      <c r="AJ278" s="25">
        <f t="shared" si="198"/>
        <v>0.23225585729970172</v>
      </c>
      <c r="AK278" s="25">
        <f t="shared" si="198"/>
        <v>0.23225585729970172</v>
      </c>
      <c r="AL278" s="25">
        <f t="shared" si="198"/>
        <v>0.23225585729970172</v>
      </c>
      <c r="AM278" s="25">
        <f t="shared" si="198"/>
        <v>0.23225585729970172</v>
      </c>
      <c r="AN278" s="25">
        <f t="shared" si="198"/>
        <v>0.23225585729970172</v>
      </c>
      <c r="AO278" s="25">
        <f t="shared" si="198"/>
        <v>0.23225585729970172</v>
      </c>
      <c r="AP278" s="25">
        <f t="shared" si="198"/>
        <v>0.23225585729970172</v>
      </c>
      <c r="AQ278" s="25">
        <f t="shared" si="198"/>
        <v>0.23225585729970172</v>
      </c>
      <c r="AR278" s="25">
        <f t="shared" si="198"/>
        <v>0.23225585729970172</v>
      </c>
      <c r="AS278" s="25">
        <f t="shared" si="198"/>
        <v>0.23225585729970172</v>
      </c>
      <c r="AT278" s="25">
        <f t="shared" si="198"/>
        <v>0.23225585729970172</v>
      </c>
      <c r="AU278" s="25">
        <f t="shared" si="198"/>
        <v>0.23225585729970172</v>
      </c>
      <c r="AV278" s="25">
        <f t="shared" si="198"/>
        <v>0.23225585729970172</v>
      </c>
      <c r="AW278" s="25">
        <f t="shared" si="198"/>
        <v>0.23225585729970172</v>
      </c>
      <c r="AX278" s="25">
        <f t="shared" si="190"/>
        <v>0.23225585729970172</v>
      </c>
      <c r="AY278" s="25">
        <f t="shared" si="190"/>
        <v>0.23225585729970172</v>
      </c>
      <c r="AZ278" s="25">
        <f t="shared" si="190"/>
        <v>0.23225585729970172</v>
      </c>
      <c r="BA278" s="25">
        <f t="shared" si="190"/>
        <v>0.23225585729970172</v>
      </c>
      <c r="BB278" s="25">
        <f t="shared" si="190"/>
        <v>0.23225585729970172</v>
      </c>
      <c r="BC278" s="25">
        <f t="shared" si="190"/>
        <v>0.23225585729970172</v>
      </c>
      <c r="BD278" s="25">
        <f t="shared" si="190"/>
        <v>0.23225585729970172</v>
      </c>
      <c r="BE278" s="25">
        <f t="shared" si="190"/>
        <v>0.23225585729970172</v>
      </c>
      <c r="BF278" s="25">
        <f t="shared" si="190"/>
        <v>0.23225585729970172</v>
      </c>
      <c r="BG278" s="25">
        <f t="shared" si="190"/>
        <v>0.23225585729970172</v>
      </c>
      <c r="BH278" s="25">
        <f t="shared" si="190"/>
        <v>0.23225585729970172</v>
      </c>
      <c r="BI278" s="25">
        <f t="shared" si="190"/>
        <v>0.23225585729970172</v>
      </c>
      <c r="BJ278" s="25">
        <f t="shared" si="190"/>
        <v>0.23225585729970172</v>
      </c>
      <c r="BK278" s="25">
        <f t="shared" si="190"/>
        <v>0.23225585729970172</v>
      </c>
      <c r="BL278" s="25">
        <f t="shared" si="190"/>
        <v>0.23225585729970172</v>
      </c>
      <c r="BM278" s="25">
        <f t="shared" si="190"/>
        <v>0.23225585729970172</v>
      </c>
      <c r="BN278" s="25">
        <f t="shared" si="191"/>
        <v>0.23225585729970172</v>
      </c>
      <c r="BO278" s="25">
        <f t="shared" si="191"/>
        <v>0.23225585729970172</v>
      </c>
      <c r="BP278" s="25">
        <f t="shared" si="191"/>
        <v>0.23225585729970172</v>
      </c>
      <c r="BQ278" s="25">
        <f t="shared" si="191"/>
        <v>0.23225585729970172</v>
      </c>
      <c r="BR278" s="25">
        <f t="shared" si="191"/>
        <v>0.23225585729970172</v>
      </c>
      <c r="BS278" s="25">
        <f t="shared" si="191"/>
        <v>0.23225585729970172</v>
      </c>
      <c r="BT278" s="25">
        <f t="shared" si="191"/>
        <v>0.23225585729970172</v>
      </c>
      <c r="BU278" s="25">
        <f t="shared" si="191"/>
        <v>0.23225585729970172</v>
      </c>
      <c r="BV278" s="25">
        <f t="shared" si="191"/>
        <v>0.23225585729970172</v>
      </c>
      <c r="BW278" s="25">
        <f t="shared" si="191"/>
        <v>0.23225585729970172</v>
      </c>
      <c r="BX278" s="25">
        <f t="shared" si="191"/>
        <v>0.23225585729970172</v>
      </c>
      <c r="BY278" s="25">
        <f t="shared" si="191"/>
        <v>0.23225585729970172</v>
      </c>
      <c r="BZ278" s="25">
        <f t="shared" si="191"/>
        <v>0.23225585729970172</v>
      </c>
      <c r="CA278" s="25">
        <f t="shared" si="191"/>
        <v>0.23225585729970172</v>
      </c>
      <c r="CB278" s="25">
        <f t="shared" si="191"/>
        <v>0.23225585729970172</v>
      </c>
      <c r="CC278" s="25">
        <f t="shared" si="191"/>
        <v>0.23225585729970172</v>
      </c>
      <c r="CD278" s="25">
        <f t="shared" si="192"/>
        <v>0.23225585729970172</v>
      </c>
      <c r="CE278" s="25">
        <f t="shared" si="192"/>
        <v>0.23225585729970172</v>
      </c>
      <c r="CF278" s="25">
        <f t="shared" si="192"/>
        <v>0.23225585729970172</v>
      </c>
      <c r="CG278" s="25">
        <f t="shared" si="192"/>
        <v>0.23225585729970172</v>
      </c>
      <c r="CH278" s="25">
        <f t="shared" si="192"/>
        <v>0.23225585729970172</v>
      </c>
      <c r="CI278" s="25">
        <f t="shared" si="192"/>
        <v>0.23225585729970172</v>
      </c>
      <c r="CJ278" s="25">
        <f t="shared" si="192"/>
        <v>0.23225585729970172</v>
      </c>
      <c r="CK278" s="25">
        <f t="shared" si="192"/>
        <v>0.23225585729970172</v>
      </c>
      <c r="CL278" s="25">
        <f t="shared" si="192"/>
        <v>0.23225585729970172</v>
      </c>
      <c r="CM278" s="25">
        <f t="shared" si="192"/>
        <v>0.23225585729970172</v>
      </c>
      <c r="CN278" s="25">
        <f t="shared" si="192"/>
        <v>0.23225585729970172</v>
      </c>
      <c r="CO278" s="25">
        <f t="shared" si="192"/>
        <v>0.23225585729970172</v>
      </c>
      <c r="CP278" s="25">
        <f t="shared" si="192"/>
        <v>0.23225585729970172</v>
      </c>
      <c r="CQ278" s="25">
        <f t="shared" si="192"/>
        <v>0.23225585729970172</v>
      </c>
      <c r="CR278" s="25">
        <f t="shared" si="192"/>
        <v>0.23225585729970172</v>
      </c>
      <c r="CS278" s="25">
        <f t="shared" si="192"/>
        <v>0.23225585729970172</v>
      </c>
      <c r="CT278" s="25">
        <f t="shared" si="193"/>
        <v>0.23225585729970172</v>
      </c>
      <c r="CU278" s="25">
        <f t="shared" si="193"/>
        <v>0.23225585729970172</v>
      </c>
      <c r="CV278" s="25">
        <f t="shared" si="193"/>
        <v>0.23225585729970172</v>
      </c>
      <c r="CW278" s="25">
        <f t="shared" si="193"/>
        <v>0.23225585729970172</v>
      </c>
      <c r="CX278" s="25">
        <f t="shared" si="193"/>
        <v>0.23225585729970172</v>
      </c>
      <c r="CY278" s="25">
        <f t="shared" si="193"/>
        <v>0.23225585729970172</v>
      </c>
    </row>
    <row r="279" spans="1:103" ht="13.5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ref="H279:V279" si="206">I279-($AG279-$W279)/10</f>
        <v>0</v>
      </c>
      <c r="I279" s="86">
        <f t="shared" si="206"/>
        <v>0</v>
      </c>
      <c r="J279" s="86">
        <f t="shared" si="206"/>
        <v>0</v>
      </c>
      <c r="K279" s="86">
        <f t="shared" si="206"/>
        <v>0</v>
      </c>
      <c r="L279" s="86">
        <f t="shared" si="206"/>
        <v>0</v>
      </c>
      <c r="M279" s="86">
        <f t="shared" si="206"/>
        <v>0</v>
      </c>
      <c r="N279" s="86">
        <f t="shared" si="206"/>
        <v>0</v>
      </c>
      <c r="O279" s="86">
        <f t="shared" si="206"/>
        <v>0</v>
      </c>
      <c r="P279" s="86">
        <f t="shared" si="206"/>
        <v>0</v>
      </c>
      <c r="Q279" s="86">
        <f t="shared" si="206"/>
        <v>0</v>
      </c>
      <c r="R279" s="86">
        <f t="shared" si="206"/>
        <v>0</v>
      </c>
      <c r="S279" s="86">
        <f t="shared" si="206"/>
        <v>0</v>
      </c>
      <c r="T279" s="86">
        <f t="shared" si="206"/>
        <v>0</v>
      </c>
      <c r="U279" s="86">
        <f t="shared" si="206"/>
        <v>0</v>
      </c>
      <c r="V279" s="86">
        <f t="shared" si="206"/>
        <v>0</v>
      </c>
      <c r="W279" s="77">
        <f>[3]Rates2020!O344</f>
        <v>0</v>
      </c>
      <c r="X279" s="31">
        <f t="shared" si="197"/>
        <v>0</v>
      </c>
      <c r="Y279" s="31">
        <f t="shared" si="197"/>
        <v>0</v>
      </c>
      <c r="Z279" s="31">
        <f t="shared" si="197"/>
        <v>0</v>
      </c>
      <c r="AA279" s="31">
        <f t="shared" si="197"/>
        <v>0</v>
      </c>
      <c r="AB279" s="31">
        <f t="shared" si="197"/>
        <v>0</v>
      </c>
      <c r="AC279" s="31">
        <f t="shared" si="197"/>
        <v>0</v>
      </c>
      <c r="AD279" s="31">
        <f t="shared" si="197"/>
        <v>0</v>
      </c>
      <c r="AE279" s="31">
        <f t="shared" si="197"/>
        <v>0</v>
      </c>
      <c r="AF279" s="31">
        <f t="shared" si="197"/>
        <v>0</v>
      </c>
      <c r="AG279" s="77">
        <f>[3]Rates2030!O344</f>
        <v>0</v>
      </c>
      <c r="AH279" s="53">
        <f t="shared" si="198"/>
        <v>0</v>
      </c>
      <c r="AI279" s="53">
        <f t="shared" si="198"/>
        <v>0</v>
      </c>
      <c r="AJ279" s="53">
        <f t="shared" si="198"/>
        <v>0</v>
      </c>
      <c r="AK279" s="53">
        <f t="shared" si="198"/>
        <v>0</v>
      </c>
      <c r="AL279" s="53">
        <f t="shared" si="198"/>
        <v>0</v>
      </c>
      <c r="AM279" s="53">
        <f t="shared" si="198"/>
        <v>0</v>
      </c>
      <c r="AN279" s="53">
        <f t="shared" si="198"/>
        <v>0</v>
      </c>
      <c r="AO279" s="53">
        <f t="shared" si="198"/>
        <v>0</v>
      </c>
      <c r="AP279" s="53">
        <f t="shared" si="198"/>
        <v>0</v>
      </c>
      <c r="AQ279" s="53">
        <f t="shared" si="198"/>
        <v>0</v>
      </c>
      <c r="AR279" s="31">
        <f t="shared" si="198"/>
        <v>0</v>
      </c>
      <c r="AS279" s="31">
        <f t="shared" si="198"/>
        <v>0</v>
      </c>
      <c r="AT279" s="31">
        <f t="shared" si="198"/>
        <v>0</v>
      </c>
      <c r="AU279" s="31">
        <f t="shared" si="198"/>
        <v>0</v>
      </c>
      <c r="AV279" s="31">
        <f t="shared" si="198"/>
        <v>0</v>
      </c>
      <c r="AW279" s="31">
        <f t="shared" si="198"/>
        <v>0</v>
      </c>
      <c r="AX279" s="31">
        <f t="shared" si="190"/>
        <v>0</v>
      </c>
      <c r="AY279" s="31">
        <f t="shared" si="190"/>
        <v>0</v>
      </c>
      <c r="AZ279" s="31">
        <f t="shared" si="190"/>
        <v>0</v>
      </c>
      <c r="BA279" s="31">
        <f t="shared" si="190"/>
        <v>0</v>
      </c>
      <c r="BB279" s="31">
        <f t="shared" si="190"/>
        <v>0</v>
      </c>
      <c r="BC279" s="31">
        <f t="shared" si="190"/>
        <v>0</v>
      </c>
      <c r="BD279" s="31">
        <f t="shared" si="190"/>
        <v>0</v>
      </c>
      <c r="BE279" s="31">
        <f t="shared" si="190"/>
        <v>0</v>
      </c>
      <c r="BF279" s="31">
        <f t="shared" si="190"/>
        <v>0</v>
      </c>
      <c r="BG279" s="31">
        <f t="shared" si="190"/>
        <v>0</v>
      </c>
      <c r="BH279" s="31">
        <f t="shared" si="190"/>
        <v>0</v>
      </c>
      <c r="BI279" s="31">
        <f t="shared" si="190"/>
        <v>0</v>
      </c>
      <c r="BJ279" s="31">
        <f t="shared" si="190"/>
        <v>0</v>
      </c>
      <c r="BK279" s="31">
        <f t="shared" si="190"/>
        <v>0</v>
      </c>
      <c r="BL279" s="31">
        <f t="shared" si="190"/>
        <v>0</v>
      </c>
      <c r="BM279" s="31">
        <f t="shared" si="190"/>
        <v>0</v>
      </c>
      <c r="BN279" s="31">
        <f t="shared" si="191"/>
        <v>0</v>
      </c>
      <c r="BO279" s="31">
        <f t="shared" si="191"/>
        <v>0</v>
      </c>
      <c r="BP279" s="31">
        <f t="shared" si="191"/>
        <v>0</v>
      </c>
      <c r="BQ279" s="31">
        <f t="shared" si="191"/>
        <v>0</v>
      </c>
      <c r="BR279" s="31">
        <f t="shared" si="191"/>
        <v>0</v>
      </c>
      <c r="BS279" s="31">
        <f t="shared" si="191"/>
        <v>0</v>
      </c>
      <c r="BT279" s="31">
        <f t="shared" si="191"/>
        <v>0</v>
      </c>
      <c r="BU279" s="31">
        <f t="shared" si="191"/>
        <v>0</v>
      </c>
      <c r="BV279" s="31">
        <f t="shared" si="191"/>
        <v>0</v>
      </c>
      <c r="BW279" s="31">
        <f t="shared" si="191"/>
        <v>0</v>
      </c>
      <c r="BX279" s="31">
        <f t="shared" si="191"/>
        <v>0</v>
      </c>
      <c r="BY279" s="31">
        <f t="shared" si="191"/>
        <v>0</v>
      </c>
      <c r="BZ279" s="31">
        <f t="shared" si="191"/>
        <v>0</v>
      </c>
      <c r="CA279" s="31">
        <f t="shared" si="191"/>
        <v>0</v>
      </c>
      <c r="CB279" s="31">
        <f t="shared" si="191"/>
        <v>0</v>
      </c>
      <c r="CC279" s="31">
        <f t="shared" si="191"/>
        <v>0</v>
      </c>
      <c r="CD279" s="31">
        <f t="shared" si="192"/>
        <v>0</v>
      </c>
      <c r="CE279" s="31">
        <f t="shared" si="192"/>
        <v>0</v>
      </c>
      <c r="CF279" s="31">
        <f t="shared" si="192"/>
        <v>0</v>
      </c>
      <c r="CG279" s="31">
        <f t="shared" si="192"/>
        <v>0</v>
      </c>
      <c r="CH279" s="31">
        <f t="shared" si="192"/>
        <v>0</v>
      </c>
      <c r="CI279" s="31">
        <f t="shared" si="192"/>
        <v>0</v>
      </c>
      <c r="CJ279" s="31">
        <f t="shared" si="192"/>
        <v>0</v>
      </c>
      <c r="CK279" s="31">
        <f t="shared" si="192"/>
        <v>0</v>
      </c>
      <c r="CL279" s="31">
        <f t="shared" si="192"/>
        <v>0</v>
      </c>
      <c r="CM279" s="31">
        <f t="shared" si="192"/>
        <v>0</v>
      </c>
      <c r="CN279" s="31">
        <f t="shared" si="192"/>
        <v>0</v>
      </c>
      <c r="CO279" s="31">
        <f t="shared" si="192"/>
        <v>0</v>
      </c>
      <c r="CP279" s="31">
        <f t="shared" si="192"/>
        <v>0</v>
      </c>
      <c r="CQ279" s="31">
        <f t="shared" si="192"/>
        <v>0</v>
      </c>
      <c r="CR279" s="31">
        <f t="shared" si="192"/>
        <v>0</v>
      </c>
      <c r="CS279" s="31">
        <f t="shared" si="192"/>
        <v>0</v>
      </c>
      <c r="CT279" s="31">
        <f t="shared" si="193"/>
        <v>0</v>
      </c>
      <c r="CU279" s="31">
        <f t="shared" si="193"/>
        <v>0</v>
      </c>
      <c r="CV279" s="31">
        <f t="shared" si="193"/>
        <v>0</v>
      </c>
      <c r="CW279" s="31">
        <f t="shared" si="193"/>
        <v>0</v>
      </c>
      <c r="CX279" s="31">
        <f t="shared" si="193"/>
        <v>0</v>
      </c>
      <c r="CY279" s="31">
        <f t="shared" si="193"/>
        <v>0</v>
      </c>
    </row>
    <row r="280" spans="1:103" ht="13.5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ref="H280:V280" si="207">I280-($AG280-$W280)/10</f>
        <v>28.706123971481709</v>
      </c>
      <c r="I280" s="85">
        <f t="shared" si="207"/>
        <v>28.648551441643487</v>
      </c>
      <c r="J280" s="85">
        <f t="shared" si="207"/>
        <v>28.590978911805266</v>
      </c>
      <c r="K280" s="85">
        <f t="shared" si="207"/>
        <v>28.533406381967044</v>
      </c>
      <c r="L280" s="85">
        <f t="shared" si="207"/>
        <v>28.475833852128822</v>
      </c>
      <c r="M280" s="85">
        <f t="shared" si="207"/>
        <v>28.418261322290601</v>
      </c>
      <c r="N280" s="85">
        <f t="shared" si="207"/>
        <v>28.360688792452379</v>
      </c>
      <c r="O280" s="85">
        <f t="shared" si="207"/>
        <v>28.303116262614157</v>
      </c>
      <c r="P280" s="85">
        <f t="shared" si="207"/>
        <v>28.245543732775936</v>
      </c>
      <c r="Q280" s="85">
        <f t="shared" si="207"/>
        <v>28.187971202937714</v>
      </c>
      <c r="R280" s="85">
        <f t="shared" si="207"/>
        <v>28.130398673099492</v>
      </c>
      <c r="S280" s="85">
        <f t="shared" si="207"/>
        <v>28.07282614326127</v>
      </c>
      <c r="T280" s="85">
        <f t="shared" si="207"/>
        <v>28.015253613423049</v>
      </c>
      <c r="U280" s="85">
        <f t="shared" si="207"/>
        <v>27.957681083584827</v>
      </c>
      <c r="V280" s="85">
        <f t="shared" si="207"/>
        <v>27.900108553746605</v>
      </c>
      <c r="W280" s="76">
        <f>[3]Rates2020!O343</f>
        <v>27.842536023908384</v>
      </c>
      <c r="X280" s="25">
        <f t="shared" si="197"/>
        <v>27.784963494070162</v>
      </c>
      <c r="Y280" s="25">
        <f t="shared" si="197"/>
        <v>27.72739096423194</v>
      </c>
      <c r="Z280" s="25">
        <f t="shared" si="197"/>
        <v>27.669818434393719</v>
      </c>
      <c r="AA280" s="25">
        <f t="shared" si="197"/>
        <v>27.612245904555497</v>
      </c>
      <c r="AB280" s="25">
        <f t="shared" si="197"/>
        <v>27.554673374717275</v>
      </c>
      <c r="AC280" s="25">
        <f t="shared" si="197"/>
        <v>27.497100844879053</v>
      </c>
      <c r="AD280" s="25">
        <f t="shared" si="197"/>
        <v>27.439528315040832</v>
      </c>
      <c r="AE280" s="25">
        <f t="shared" si="197"/>
        <v>27.38195578520261</v>
      </c>
      <c r="AF280" s="25">
        <f t="shared" si="197"/>
        <v>27.324383255364388</v>
      </c>
      <c r="AG280" s="76">
        <f>[3]Rates2030!O343</f>
        <v>27.26681072552617</v>
      </c>
      <c r="AH280" s="54">
        <f t="shared" si="198"/>
        <v>27.26681072552617</v>
      </c>
      <c r="AI280" s="54">
        <f t="shared" si="198"/>
        <v>27.26681072552617</v>
      </c>
      <c r="AJ280" s="54">
        <f t="shared" si="198"/>
        <v>27.26681072552617</v>
      </c>
      <c r="AK280" s="54">
        <f t="shared" si="198"/>
        <v>27.26681072552617</v>
      </c>
      <c r="AL280" s="54">
        <f t="shared" si="198"/>
        <v>27.26681072552617</v>
      </c>
      <c r="AM280" s="54">
        <f t="shared" si="198"/>
        <v>27.26681072552617</v>
      </c>
      <c r="AN280" s="54">
        <f t="shared" si="198"/>
        <v>27.26681072552617</v>
      </c>
      <c r="AO280" s="54">
        <f t="shared" si="198"/>
        <v>27.26681072552617</v>
      </c>
      <c r="AP280" s="54">
        <f t="shared" si="198"/>
        <v>27.26681072552617</v>
      </c>
      <c r="AQ280" s="54">
        <f t="shared" si="198"/>
        <v>27.26681072552617</v>
      </c>
      <c r="AR280" s="25">
        <f t="shared" si="198"/>
        <v>27.26681072552617</v>
      </c>
      <c r="AS280" s="25">
        <f t="shared" si="198"/>
        <v>27.26681072552617</v>
      </c>
      <c r="AT280" s="25">
        <f t="shared" si="198"/>
        <v>27.26681072552617</v>
      </c>
      <c r="AU280" s="25">
        <f t="shared" si="198"/>
        <v>27.26681072552617</v>
      </c>
      <c r="AV280" s="25">
        <f t="shared" si="198"/>
        <v>27.26681072552617</v>
      </c>
      <c r="AW280" s="25">
        <f t="shared" si="198"/>
        <v>27.26681072552617</v>
      </c>
      <c r="AX280" s="25">
        <f t="shared" si="190"/>
        <v>27.26681072552617</v>
      </c>
      <c r="AY280" s="25">
        <f t="shared" si="190"/>
        <v>27.26681072552617</v>
      </c>
      <c r="AZ280" s="25">
        <f t="shared" si="190"/>
        <v>27.26681072552617</v>
      </c>
      <c r="BA280" s="25">
        <f t="shared" si="190"/>
        <v>27.26681072552617</v>
      </c>
      <c r="BB280" s="25">
        <f t="shared" si="190"/>
        <v>27.26681072552617</v>
      </c>
      <c r="BC280" s="25">
        <f t="shared" si="190"/>
        <v>27.26681072552617</v>
      </c>
      <c r="BD280" s="25">
        <f t="shared" si="190"/>
        <v>27.26681072552617</v>
      </c>
      <c r="BE280" s="25">
        <f t="shared" si="190"/>
        <v>27.26681072552617</v>
      </c>
      <c r="BF280" s="25">
        <f t="shared" si="190"/>
        <v>27.26681072552617</v>
      </c>
      <c r="BG280" s="25">
        <f t="shared" si="190"/>
        <v>27.26681072552617</v>
      </c>
      <c r="BH280" s="25">
        <f t="shared" si="190"/>
        <v>27.26681072552617</v>
      </c>
      <c r="BI280" s="25">
        <f t="shared" si="190"/>
        <v>27.26681072552617</v>
      </c>
      <c r="BJ280" s="25">
        <f t="shared" si="190"/>
        <v>27.26681072552617</v>
      </c>
      <c r="BK280" s="25">
        <f t="shared" si="190"/>
        <v>27.26681072552617</v>
      </c>
      <c r="BL280" s="25">
        <f t="shared" si="190"/>
        <v>27.26681072552617</v>
      </c>
      <c r="BM280" s="25">
        <f t="shared" si="190"/>
        <v>27.26681072552617</v>
      </c>
      <c r="BN280" s="25">
        <f t="shared" si="191"/>
        <v>27.26681072552617</v>
      </c>
      <c r="BO280" s="25">
        <f t="shared" si="191"/>
        <v>27.26681072552617</v>
      </c>
      <c r="BP280" s="25">
        <f t="shared" si="191"/>
        <v>27.26681072552617</v>
      </c>
      <c r="BQ280" s="25">
        <f t="shared" si="191"/>
        <v>27.26681072552617</v>
      </c>
      <c r="BR280" s="25">
        <f t="shared" si="191"/>
        <v>27.26681072552617</v>
      </c>
      <c r="BS280" s="25">
        <f t="shared" si="191"/>
        <v>27.26681072552617</v>
      </c>
      <c r="BT280" s="25">
        <f t="shared" si="191"/>
        <v>27.26681072552617</v>
      </c>
      <c r="BU280" s="25">
        <f t="shared" si="191"/>
        <v>27.26681072552617</v>
      </c>
      <c r="BV280" s="25">
        <f t="shared" si="191"/>
        <v>27.26681072552617</v>
      </c>
      <c r="BW280" s="25">
        <f t="shared" si="191"/>
        <v>27.26681072552617</v>
      </c>
      <c r="BX280" s="25">
        <f t="shared" si="191"/>
        <v>27.26681072552617</v>
      </c>
      <c r="BY280" s="25">
        <f t="shared" si="191"/>
        <v>27.26681072552617</v>
      </c>
      <c r="BZ280" s="25">
        <f t="shared" si="191"/>
        <v>27.26681072552617</v>
      </c>
      <c r="CA280" s="25">
        <f t="shared" si="191"/>
        <v>27.26681072552617</v>
      </c>
      <c r="CB280" s="25">
        <f t="shared" si="191"/>
        <v>27.26681072552617</v>
      </c>
      <c r="CC280" s="25">
        <f t="shared" si="191"/>
        <v>27.26681072552617</v>
      </c>
      <c r="CD280" s="25">
        <f t="shared" si="192"/>
        <v>27.26681072552617</v>
      </c>
      <c r="CE280" s="25">
        <f t="shared" si="192"/>
        <v>27.26681072552617</v>
      </c>
      <c r="CF280" s="25">
        <f t="shared" si="192"/>
        <v>27.26681072552617</v>
      </c>
      <c r="CG280" s="25">
        <f t="shared" si="192"/>
        <v>27.26681072552617</v>
      </c>
      <c r="CH280" s="25">
        <f t="shared" si="192"/>
        <v>27.26681072552617</v>
      </c>
      <c r="CI280" s="25">
        <f t="shared" si="192"/>
        <v>27.26681072552617</v>
      </c>
      <c r="CJ280" s="25">
        <f t="shared" si="192"/>
        <v>27.26681072552617</v>
      </c>
      <c r="CK280" s="25">
        <f t="shared" si="192"/>
        <v>27.26681072552617</v>
      </c>
      <c r="CL280" s="25">
        <f t="shared" si="192"/>
        <v>27.26681072552617</v>
      </c>
      <c r="CM280" s="25">
        <f t="shared" si="192"/>
        <v>27.26681072552617</v>
      </c>
      <c r="CN280" s="25">
        <f t="shared" si="192"/>
        <v>27.26681072552617</v>
      </c>
      <c r="CO280" s="25">
        <f t="shared" si="192"/>
        <v>27.26681072552617</v>
      </c>
      <c r="CP280" s="25">
        <f t="shared" si="192"/>
        <v>27.26681072552617</v>
      </c>
      <c r="CQ280" s="25">
        <f t="shared" si="192"/>
        <v>27.26681072552617</v>
      </c>
      <c r="CR280" s="25">
        <f t="shared" si="192"/>
        <v>27.26681072552617</v>
      </c>
      <c r="CS280" s="25">
        <f t="shared" si="192"/>
        <v>27.26681072552617</v>
      </c>
      <c r="CT280" s="25">
        <f t="shared" si="193"/>
        <v>27.26681072552617</v>
      </c>
      <c r="CU280" s="25">
        <f t="shared" si="193"/>
        <v>27.26681072552617</v>
      </c>
      <c r="CV280" s="25">
        <f t="shared" si="193"/>
        <v>27.26681072552617</v>
      </c>
      <c r="CW280" s="25">
        <f t="shared" si="193"/>
        <v>27.26681072552617</v>
      </c>
      <c r="CX280" s="25">
        <f t="shared" si="193"/>
        <v>27.26681072552617</v>
      </c>
      <c r="CY280" s="25">
        <f t="shared" si="193"/>
        <v>27.26681072552617</v>
      </c>
    </row>
    <row r="281" spans="1:103" ht="13.5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ref="H281:V281" si="208">I281-($AG281-$W281)/10</f>
        <v>0</v>
      </c>
      <c r="I281" s="88">
        <f t="shared" si="208"/>
        <v>0</v>
      </c>
      <c r="J281" s="88">
        <f t="shared" si="208"/>
        <v>0</v>
      </c>
      <c r="K281" s="88">
        <f t="shared" si="208"/>
        <v>0</v>
      </c>
      <c r="L281" s="88">
        <f t="shared" si="208"/>
        <v>0</v>
      </c>
      <c r="M281" s="88">
        <f t="shared" si="208"/>
        <v>0</v>
      </c>
      <c r="N281" s="88">
        <f t="shared" si="208"/>
        <v>0</v>
      </c>
      <c r="O281" s="88">
        <f t="shared" si="208"/>
        <v>0</v>
      </c>
      <c r="P281" s="88">
        <f t="shared" si="208"/>
        <v>0</v>
      </c>
      <c r="Q281" s="88">
        <f t="shared" si="208"/>
        <v>0</v>
      </c>
      <c r="R281" s="88">
        <f t="shared" si="208"/>
        <v>0</v>
      </c>
      <c r="S281" s="88">
        <f t="shared" si="208"/>
        <v>0</v>
      </c>
      <c r="T281" s="88">
        <f t="shared" si="208"/>
        <v>0</v>
      </c>
      <c r="U281" s="88">
        <f t="shared" si="208"/>
        <v>0</v>
      </c>
      <c r="V281" s="88">
        <f t="shared" si="208"/>
        <v>0</v>
      </c>
      <c r="W281" s="79">
        <v>0</v>
      </c>
      <c r="X281" s="44">
        <f t="shared" si="197"/>
        <v>0</v>
      </c>
      <c r="Y281" s="44">
        <f t="shared" si="197"/>
        <v>0</v>
      </c>
      <c r="Z281" s="44">
        <f t="shared" si="197"/>
        <v>0</v>
      </c>
      <c r="AA281" s="44">
        <f t="shared" si="197"/>
        <v>0</v>
      </c>
      <c r="AB281" s="44">
        <f t="shared" si="197"/>
        <v>0</v>
      </c>
      <c r="AC281" s="44">
        <f t="shared" si="197"/>
        <v>0</v>
      </c>
      <c r="AD281" s="44">
        <f t="shared" si="197"/>
        <v>0</v>
      </c>
      <c r="AE281" s="44">
        <f t="shared" si="197"/>
        <v>0</v>
      </c>
      <c r="AF281" s="44">
        <f t="shared" si="197"/>
        <v>0</v>
      </c>
      <c r="AG281" s="79">
        <v>0</v>
      </c>
      <c r="AH281" s="44">
        <f t="shared" si="198"/>
        <v>0</v>
      </c>
      <c r="AI281" s="44">
        <f t="shared" si="198"/>
        <v>0</v>
      </c>
      <c r="AJ281" s="44">
        <f t="shared" si="198"/>
        <v>0</v>
      </c>
      <c r="AK281" s="44">
        <f t="shared" si="198"/>
        <v>0</v>
      </c>
      <c r="AL281" s="44">
        <f t="shared" si="198"/>
        <v>0</v>
      </c>
      <c r="AM281" s="44">
        <f t="shared" si="198"/>
        <v>0</v>
      </c>
      <c r="AN281" s="44">
        <f t="shared" si="198"/>
        <v>0</v>
      </c>
      <c r="AO281" s="44">
        <f t="shared" si="198"/>
        <v>0</v>
      </c>
      <c r="AP281" s="44">
        <f t="shared" si="198"/>
        <v>0</v>
      </c>
      <c r="AQ281" s="44">
        <f t="shared" si="198"/>
        <v>0</v>
      </c>
      <c r="AR281" s="44">
        <f t="shared" si="198"/>
        <v>0</v>
      </c>
      <c r="AS281" s="44">
        <f t="shared" si="198"/>
        <v>0</v>
      </c>
      <c r="AT281" s="44">
        <f t="shared" si="198"/>
        <v>0</v>
      </c>
      <c r="AU281" s="44">
        <f t="shared" si="198"/>
        <v>0</v>
      </c>
      <c r="AV281" s="44">
        <f t="shared" si="198"/>
        <v>0</v>
      </c>
      <c r="AW281" s="44">
        <f t="shared" si="198"/>
        <v>0</v>
      </c>
      <c r="AX281" s="44">
        <f t="shared" si="190"/>
        <v>0</v>
      </c>
      <c r="AY281" s="44">
        <f t="shared" si="190"/>
        <v>0</v>
      </c>
      <c r="AZ281" s="44">
        <f t="shared" si="190"/>
        <v>0</v>
      </c>
      <c r="BA281" s="44">
        <f t="shared" si="190"/>
        <v>0</v>
      </c>
      <c r="BB281" s="44">
        <f t="shared" si="190"/>
        <v>0</v>
      </c>
      <c r="BC281" s="44">
        <f t="shared" si="190"/>
        <v>0</v>
      </c>
      <c r="BD281" s="44">
        <f t="shared" si="190"/>
        <v>0</v>
      </c>
      <c r="BE281" s="44">
        <f t="shared" si="190"/>
        <v>0</v>
      </c>
      <c r="BF281" s="44">
        <f t="shared" si="190"/>
        <v>0</v>
      </c>
      <c r="BG281" s="44">
        <f t="shared" si="190"/>
        <v>0</v>
      </c>
      <c r="BH281" s="44">
        <f t="shared" si="190"/>
        <v>0</v>
      </c>
      <c r="BI281" s="44">
        <f t="shared" si="190"/>
        <v>0</v>
      </c>
      <c r="BJ281" s="44">
        <f t="shared" si="190"/>
        <v>0</v>
      </c>
      <c r="BK281" s="44">
        <f t="shared" si="190"/>
        <v>0</v>
      </c>
      <c r="BL281" s="44">
        <f t="shared" si="190"/>
        <v>0</v>
      </c>
      <c r="BM281" s="44">
        <f t="shared" si="190"/>
        <v>0</v>
      </c>
      <c r="BN281" s="44">
        <f t="shared" si="191"/>
        <v>0</v>
      </c>
      <c r="BO281" s="44">
        <f t="shared" si="191"/>
        <v>0</v>
      </c>
      <c r="BP281" s="44">
        <f t="shared" si="191"/>
        <v>0</v>
      </c>
      <c r="BQ281" s="44">
        <f t="shared" si="191"/>
        <v>0</v>
      </c>
      <c r="BR281" s="44">
        <f t="shared" si="191"/>
        <v>0</v>
      </c>
      <c r="BS281" s="44">
        <f t="shared" si="191"/>
        <v>0</v>
      </c>
      <c r="BT281" s="44">
        <f t="shared" si="191"/>
        <v>0</v>
      </c>
      <c r="BU281" s="44">
        <f t="shared" si="191"/>
        <v>0</v>
      </c>
      <c r="BV281" s="44">
        <f t="shared" si="191"/>
        <v>0</v>
      </c>
      <c r="BW281" s="44">
        <f t="shared" si="191"/>
        <v>0</v>
      </c>
      <c r="BX281" s="44">
        <f t="shared" si="191"/>
        <v>0</v>
      </c>
      <c r="BY281" s="44">
        <f t="shared" si="191"/>
        <v>0</v>
      </c>
      <c r="BZ281" s="44">
        <f t="shared" si="191"/>
        <v>0</v>
      </c>
      <c r="CA281" s="44">
        <f t="shared" si="191"/>
        <v>0</v>
      </c>
      <c r="CB281" s="44">
        <f t="shared" si="191"/>
        <v>0</v>
      </c>
      <c r="CC281" s="44">
        <f t="shared" si="191"/>
        <v>0</v>
      </c>
      <c r="CD281" s="44">
        <f t="shared" si="192"/>
        <v>0</v>
      </c>
      <c r="CE281" s="44">
        <f t="shared" si="192"/>
        <v>0</v>
      </c>
      <c r="CF281" s="44">
        <f t="shared" si="192"/>
        <v>0</v>
      </c>
      <c r="CG281" s="44">
        <f t="shared" si="192"/>
        <v>0</v>
      </c>
      <c r="CH281" s="44">
        <f t="shared" si="192"/>
        <v>0</v>
      </c>
      <c r="CI281" s="44">
        <f t="shared" si="192"/>
        <v>0</v>
      </c>
      <c r="CJ281" s="44">
        <f t="shared" si="192"/>
        <v>0</v>
      </c>
      <c r="CK281" s="44">
        <f t="shared" si="192"/>
        <v>0</v>
      </c>
      <c r="CL281" s="44">
        <f t="shared" si="192"/>
        <v>0</v>
      </c>
      <c r="CM281" s="44">
        <f t="shared" si="192"/>
        <v>0</v>
      </c>
      <c r="CN281" s="44">
        <f t="shared" si="192"/>
        <v>0</v>
      </c>
      <c r="CO281" s="44">
        <f t="shared" si="192"/>
        <v>0</v>
      </c>
      <c r="CP281" s="44">
        <f t="shared" si="192"/>
        <v>0</v>
      </c>
      <c r="CQ281" s="44">
        <f t="shared" si="192"/>
        <v>0</v>
      </c>
      <c r="CR281" s="44">
        <f t="shared" si="192"/>
        <v>0</v>
      </c>
      <c r="CS281" s="44">
        <f t="shared" si="192"/>
        <v>0</v>
      </c>
      <c r="CT281" s="44">
        <f t="shared" si="193"/>
        <v>0</v>
      </c>
      <c r="CU281" s="44">
        <f t="shared" si="193"/>
        <v>0</v>
      </c>
      <c r="CV281" s="44">
        <f t="shared" si="193"/>
        <v>0</v>
      </c>
      <c r="CW281" s="44">
        <f t="shared" si="193"/>
        <v>0</v>
      </c>
      <c r="CX281" s="44">
        <f t="shared" si="193"/>
        <v>0</v>
      </c>
      <c r="CY281" s="44">
        <f t="shared" si="193"/>
        <v>0</v>
      </c>
    </row>
    <row r="282" spans="1:103" ht="13.5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ref="H282:V282" si="209">I282-($AG282-$W282)/10</f>
        <v>18.908890513874592</v>
      </c>
      <c r="I282" s="89">
        <f t="shared" si="209"/>
        <v>18.791005464225641</v>
      </c>
      <c r="J282" s="89">
        <f t="shared" si="209"/>
        <v>18.67312041457669</v>
      </c>
      <c r="K282" s="89">
        <f t="shared" si="209"/>
        <v>18.555235364927739</v>
      </c>
      <c r="L282" s="89">
        <f t="shared" si="209"/>
        <v>18.437350315278788</v>
      </c>
      <c r="M282" s="89">
        <f t="shared" si="209"/>
        <v>18.319465265629837</v>
      </c>
      <c r="N282" s="89">
        <f t="shared" si="209"/>
        <v>18.201580215980886</v>
      </c>
      <c r="O282" s="89">
        <f t="shared" si="209"/>
        <v>18.083695166331935</v>
      </c>
      <c r="P282" s="89">
        <f t="shared" si="209"/>
        <v>17.965810116682984</v>
      </c>
      <c r="Q282" s="89">
        <f t="shared" si="209"/>
        <v>17.847925067034033</v>
      </c>
      <c r="R282" s="89">
        <f t="shared" si="209"/>
        <v>17.730040017385083</v>
      </c>
      <c r="S282" s="89">
        <f t="shared" si="209"/>
        <v>17.612154967736132</v>
      </c>
      <c r="T282" s="89">
        <f t="shared" si="209"/>
        <v>17.494269918087181</v>
      </c>
      <c r="U282" s="89">
        <f t="shared" si="209"/>
        <v>17.37638486843823</v>
      </c>
      <c r="V282" s="89">
        <f t="shared" si="209"/>
        <v>17.258499818789279</v>
      </c>
      <c r="W282" s="80">
        <f>[3]Rates2020!O351</f>
        <v>17.140614769140328</v>
      </c>
      <c r="X282" s="50">
        <f t="shared" si="197"/>
        <v>17.022729719491377</v>
      </c>
      <c r="Y282" s="50">
        <f t="shared" si="197"/>
        <v>16.904844669842426</v>
      </c>
      <c r="Z282" s="50">
        <f t="shared" si="197"/>
        <v>16.786959620193475</v>
      </c>
      <c r="AA282" s="50">
        <f t="shared" si="197"/>
        <v>16.669074570544524</v>
      </c>
      <c r="AB282" s="50">
        <f t="shared" si="197"/>
        <v>16.551189520895573</v>
      </c>
      <c r="AC282" s="50">
        <f t="shared" si="197"/>
        <v>16.433304471246622</v>
      </c>
      <c r="AD282" s="50">
        <f t="shared" si="197"/>
        <v>16.315419421597671</v>
      </c>
      <c r="AE282" s="50">
        <f t="shared" si="197"/>
        <v>16.19753437194872</v>
      </c>
      <c r="AF282" s="50">
        <f t="shared" si="197"/>
        <v>16.079649322299769</v>
      </c>
      <c r="AG282" s="80">
        <f>[3]Rates2030!O351</f>
        <v>15.961764272650802</v>
      </c>
      <c r="AH282" s="50">
        <f t="shared" si="198"/>
        <v>15.961764272650802</v>
      </c>
      <c r="AI282" s="50">
        <f t="shared" si="198"/>
        <v>15.961764272650802</v>
      </c>
      <c r="AJ282" s="50">
        <f t="shared" si="198"/>
        <v>15.961764272650802</v>
      </c>
      <c r="AK282" s="50">
        <f t="shared" si="198"/>
        <v>15.961764272650802</v>
      </c>
      <c r="AL282" s="50">
        <f t="shared" si="198"/>
        <v>15.961764272650802</v>
      </c>
      <c r="AM282" s="50">
        <f t="shared" si="198"/>
        <v>15.961764272650802</v>
      </c>
      <c r="AN282" s="50">
        <f t="shared" si="198"/>
        <v>15.961764272650802</v>
      </c>
      <c r="AO282" s="50">
        <f t="shared" si="198"/>
        <v>15.961764272650802</v>
      </c>
      <c r="AP282" s="50">
        <f t="shared" si="198"/>
        <v>15.961764272650802</v>
      </c>
      <c r="AQ282" s="50">
        <f t="shared" si="198"/>
        <v>15.961764272650802</v>
      </c>
      <c r="AR282" s="50">
        <f t="shared" si="198"/>
        <v>15.961764272650802</v>
      </c>
      <c r="AS282" s="50">
        <f t="shared" si="198"/>
        <v>15.961764272650802</v>
      </c>
      <c r="AT282" s="50">
        <f t="shared" si="198"/>
        <v>15.961764272650802</v>
      </c>
      <c r="AU282" s="50">
        <f t="shared" si="198"/>
        <v>15.961764272650802</v>
      </c>
      <c r="AV282" s="50">
        <f t="shared" si="198"/>
        <v>15.961764272650802</v>
      </c>
      <c r="AW282" s="50">
        <f t="shared" si="198"/>
        <v>15.961764272650802</v>
      </c>
      <c r="AX282" s="50">
        <f t="shared" si="190"/>
        <v>15.961764272650802</v>
      </c>
      <c r="AY282" s="50">
        <f t="shared" si="190"/>
        <v>15.961764272650802</v>
      </c>
      <c r="AZ282" s="50">
        <f t="shared" si="190"/>
        <v>15.961764272650802</v>
      </c>
      <c r="BA282" s="50">
        <f t="shared" si="190"/>
        <v>15.961764272650802</v>
      </c>
      <c r="BB282" s="50">
        <f t="shared" si="190"/>
        <v>15.961764272650802</v>
      </c>
      <c r="BC282" s="50">
        <f t="shared" si="190"/>
        <v>15.961764272650802</v>
      </c>
      <c r="BD282" s="50">
        <f t="shared" si="190"/>
        <v>15.961764272650802</v>
      </c>
      <c r="BE282" s="50">
        <f t="shared" si="190"/>
        <v>15.961764272650802</v>
      </c>
      <c r="BF282" s="50">
        <f t="shared" si="190"/>
        <v>15.961764272650802</v>
      </c>
      <c r="BG282" s="50">
        <f t="shared" si="190"/>
        <v>15.961764272650802</v>
      </c>
      <c r="BH282" s="50">
        <f t="shared" si="190"/>
        <v>15.961764272650802</v>
      </c>
      <c r="BI282" s="50">
        <f t="shared" si="190"/>
        <v>15.961764272650802</v>
      </c>
      <c r="BJ282" s="50">
        <f t="shared" si="190"/>
        <v>15.961764272650802</v>
      </c>
      <c r="BK282" s="50">
        <f t="shared" si="190"/>
        <v>15.961764272650802</v>
      </c>
      <c r="BL282" s="50">
        <f t="shared" si="190"/>
        <v>15.961764272650802</v>
      </c>
      <c r="BM282" s="50">
        <f t="shared" si="190"/>
        <v>15.961764272650802</v>
      </c>
      <c r="BN282" s="50">
        <f t="shared" si="191"/>
        <v>15.961764272650802</v>
      </c>
      <c r="BO282" s="50">
        <f t="shared" si="191"/>
        <v>15.961764272650802</v>
      </c>
      <c r="BP282" s="50">
        <f t="shared" si="191"/>
        <v>15.961764272650802</v>
      </c>
      <c r="BQ282" s="50">
        <f t="shared" si="191"/>
        <v>15.961764272650802</v>
      </c>
      <c r="BR282" s="50">
        <f t="shared" si="191"/>
        <v>15.961764272650802</v>
      </c>
      <c r="BS282" s="50">
        <f t="shared" si="191"/>
        <v>15.961764272650802</v>
      </c>
      <c r="BT282" s="50">
        <f t="shared" si="191"/>
        <v>15.961764272650802</v>
      </c>
      <c r="BU282" s="50">
        <f t="shared" si="191"/>
        <v>15.961764272650802</v>
      </c>
      <c r="BV282" s="50">
        <f t="shared" si="191"/>
        <v>15.961764272650802</v>
      </c>
      <c r="BW282" s="50">
        <f t="shared" si="191"/>
        <v>15.961764272650802</v>
      </c>
      <c r="BX282" s="50">
        <f t="shared" si="191"/>
        <v>15.961764272650802</v>
      </c>
      <c r="BY282" s="50">
        <f t="shared" si="191"/>
        <v>15.961764272650802</v>
      </c>
      <c r="BZ282" s="50">
        <f t="shared" si="191"/>
        <v>15.961764272650802</v>
      </c>
      <c r="CA282" s="50">
        <f t="shared" si="191"/>
        <v>15.961764272650802</v>
      </c>
      <c r="CB282" s="50">
        <f t="shared" si="191"/>
        <v>15.961764272650802</v>
      </c>
      <c r="CC282" s="50">
        <f t="shared" si="191"/>
        <v>15.961764272650802</v>
      </c>
      <c r="CD282" s="50">
        <f t="shared" si="192"/>
        <v>15.961764272650802</v>
      </c>
      <c r="CE282" s="50">
        <f t="shared" si="192"/>
        <v>15.961764272650802</v>
      </c>
      <c r="CF282" s="50">
        <f t="shared" si="192"/>
        <v>15.961764272650802</v>
      </c>
      <c r="CG282" s="50">
        <f t="shared" si="192"/>
        <v>15.961764272650802</v>
      </c>
      <c r="CH282" s="50">
        <f t="shared" si="192"/>
        <v>15.961764272650802</v>
      </c>
      <c r="CI282" s="50">
        <f t="shared" si="192"/>
        <v>15.961764272650802</v>
      </c>
      <c r="CJ282" s="50">
        <f t="shared" si="192"/>
        <v>15.961764272650802</v>
      </c>
      <c r="CK282" s="50">
        <f t="shared" si="192"/>
        <v>15.961764272650802</v>
      </c>
      <c r="CL282" s="50">
        <f t="shared" si="192"/>
        <v>15.961764272650802</v>
      </c>
      <c r="CM282" s="50">
        <f t="shared" si="192"/>
        <v>15.961764272650802</v>
      </c>
      <c r="CN282" s="50">
        <f t="shared" si="192"/>
        <v>15.961764272650802</v>
      </c>
      <c r="CO282" s="50">
        <f t="shared" si="192"/>
        <v>15.961764272650802</v>
      </c>
      <c r="CP282" s="50">
        <f t="shared" si="192"/>
        <v>15.961764272650802</v>
      </c>
      <c r="CQ282" s="50">
        <f t="shared" si="192"/>
        <v>15.961764272650802</v>
      </c>
      <c r="CR282" s="50">
        <f t="shared" si="192"/>
        <v>15.961764272650802</v>
      </c>
      <c r="CS282" s="50">
        <f t="shared" si="192"/>
        <v>15.961764272650802</v>
      </c>
      <c r="CT282" s="50">
        <f t="shared" si="193"/>
        <v>15.961764272650802</v>
      </c>
      <c r="CU282" s="50">
        <f t="shared" si="193"/>
        <v>15.961764272650802</v>
      </c>
      <c r="CV282" s="50">
        <f t="shared" si="193"/>
        <v>15.961764272650802</v>
      </c>
      <c r="CW282" s="50">
        <f t="shared" si="193"/>
        <v>15.961764272650802</v>
      </c>
      <c r="CX282" s="50">
        <f t="shared" si="193"/>
        <v>15.961764272650802</v>
      </c>
      <c r="CY282" s="50">
        <f t="shared" si="19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210">H7*H44*365/10^6*10^6</f>
        <v>0</v>
      </c>
      <c r="I289" s="13">
        <f t="shared" si="210"/>
        <v>0</v>
      </c>
      <c r="J289" s="13">
        <f t="shared" si="210"/>
        <v>0</v>
      </c>
      <c r="K289" s="13">
        <f t="shared" si="210"/>
        <v>0</v>
      </c>
      <c r="L289" s="13">
        <f t="shared" si="210"/>
        <v>0</v>
      </c>
      <c r="M289" s="13">
        <f t="shared" si="210"/>
        <v>0</v>
      </c>
      <c r="N289" s="13">
        <f t="shared" si="210"/>
        <v>0</v>
      </c>
      <c r="O289" s="13">
        <f t="shared" si="210"/>
        <v>0</v>
      </c>
      <c r="P289" s="13">
        <f t="shared" si="210"/>
        <v>0</v>
      </c>
      <c r="Q289" s="13">
        <f t="shared" si="210"/>
        <v>0</v>
      </c>
      <c r="R289" s="13">
        <f t="shared" si="210"/>
        <v>0</v>
      </c>
      <c r="S289" s="13">
        <f t="shared" si="210"/>
        <v>0</v>
      </c>
      <c r="T289" s="13">
        <f t="shared" si="210"/>
        <v>0</v>
      </c>
      <c r="U289" s="13">
        <f t="shared" si="210"/>
        <v>0</v>
      </c>
      <c r="V289" s="13">
        <f t="shared" si="210"/>
        <v>0</v>
      </c>
      <c r="W289" s="13">
        <f t="shared" si="210"/>
        <v>0</v>
      </c>
      <c r="X289" s="13">
        <f t="shared" si="210"/>
        <v>0</v>
      </c>
      <c r="Y289" s="13">
        <f t="shared" si="210"/>
        <v>0</v>
      </c>
      <c r="Z289" s="13">
        <f t="shared" si="210"/>
        <v>0</v>
      </c>
      <c r="AA289" s="13">
        <f t="shared" si="210"/>
        <v>0</v>
      </c>
      <c r="AB289" s="13">
        <f t="shared" si="210"/>
        <v>0</v>
      </c>
      <c r="AC289" s="13">
        <f t="shared" si="210"/>
        <v>0</v>
      </c>
      <c r="AD289" s="13">
        <f t="shared" si="210"/>
        <v>0</v>
      </c>
      <c r="AE289" s="13">
        <f t="shared" si="210"/>
        <v>0</v>
      </c>
      <c r="AF289" s="13">
        <f t="shared" si="210"/>
        <v>0</v>
      </c>
      <c r="AG289" s="13">
        <f t="shared" si="210"/>
        <v>0</v>
      </c>
      <c r="AH289" s="13">
        <f t="shared" si="210"/>
        <v>0</v>
      </c>
      <c r="AI289" s="13">
        <f t="shared" si="210"/>
        <v>0</v>
      </c>
      <c r="AJ289" s="13">
        <f t="shared" si="210"/>
        <v>0</v>
      </c>
      <c r="AK289" s="13">
        <f t="shared" si="210"/>
        <v>0</v>
      </c>
      <c r="AL289" s="13">
        <f t="shared" si="210"/>
        <v>0</v>
      </c>
      <c r="AM289" s="13">
        <f t="shared" si="210"/>
        <v>0</v>
      </c>
      <c r="AN289" s="13">
        <f t="shared" ref="AN289:BS289" si="211">AN7*AN44*365/10^6*10^6</f>
        <v>0</v>
      </c>
      <c r="AO289" s="13">
        <f t="shared" si="211"/>
        <v>0</v>
      </c>
      <c r="AP289" s="13">
        <f t="shared" si="211"/>
        <v>0</v>
      </c>
      <c r="AQ289" s="13">
        <f t="shared" si="211"/>
        <v>0</v>
      </c>
      <c r="AR289" s="13">
        <f t="shared" si="211"/>
        <v>0</v>
      </c>
      <c r="AS289" s="13">
        <f t="shared" si="211"/>
        <v>0</v>
      </c>
      <c r="AT289" s="13">
        <f t="shared" si="211"/>
        <v>0</v>
      </c>
      <c r="AU289" s="13">
        <f t="shared" si="211"/>
        <v>0</v>
      </c>
      <c r="AV289" s="13">
        <f t="shared" si="211"/>
        <v>0</v>
      </c>
      <c r="AW289" s="13">
        <f t="shared" si="211"/>
        <v>0</v>
      </c>
      <c r="AX289" s="13">
        <f t="shared" si="211"/>
        <v>0</v>
      </c>
      <c r="AY289" s="13">
        <f t="shared" si="211"/>
        <v>0</v>
      </c>
      <c r="AZ289" s="13">
        <f t="shared" si="211"/>
        <v>0</v>
      </c>
      <c r="BA289" s="13">
        <f t="shared" si="211"/>
        <v>0</v>
      </c>
      <c r="BB289" s="13">
        <f t="shared" si="211"/>
        <v>0</v>
      </c>
      <c r="BC289" s="13">
        <f t="shared" si="211"/>
        <v>0</v>
      </c>
      <c r="BD289" s="13">
        <f t="shared" si="211"/>
        <v>0</v>
      </c>
      <c r="BE289" s="13">
        <f t="shared" si="211"/>
        <v>0</v>
      </c>
      <c r="BF289" s="13">
        <f t="shared" si="211"/>
        <v>0</v>
      </c>
      <c r="BG289" s="13">
        <f t="shared" si="211"/>
        <v>0</v>
      </c>
      <c r="BH289" s="13">
        <f t="shared" si="211"/>
        <v>0</v>
      </c>
      <c r="BI289" s="13">
        <f t="shared" si="211"/>
        <v>0</v>
      </c>
      <c r="BJ289" s="13">
        <f t="shared" si="211"/>
        <v>0</v>
      </c>
      <c r="BK289" s="13">
        <f t="shared" si="211"/>
        <v>0</v>
      </c>
      <c r="BL289" s="13">
        <f t="shared" si="211"/>
        <v>0</v>
      </c>
      <c r="BM289" s="13">
        <f t="shared" si="211"/>
        <v>0</v>
      </c>
      <c r="BN289" s="13">
        <f t="shared" si="211"/>
        <v>0</v>
      </c>
      <c r="BO289" s="13">
        <f t="shared" si="211"/>
        <v>0</v>
      </c>
      <c r="BP289" s="13">
        <f t="shared" si="211"/>
        <v>0</v>
      </c>
      <c r="BQ289" s="13">
        <f t="shared" si="211"/>
        <v>0</v>
      </c>
      <c r="BR289" s="13">
        <f t="shared" si="211"/>
        <v>0</v>
      </c>
      <c r="BS289" s="13">
        <f t="shared" si="211"/>
        <v>0</v>
      </c>
      <c r="BT289" s="13">
        <f t="shared" ref="BT289:CY289" si="212">BT7*BT44*365/10^6*10^6</f>
        <v>0</v>
      </c>
      <c r="BU289" s="13">
        <f t="shared" si="212"/>
        <v>0</v>
      </c>
      <c r="BV289" s="13">
        <f t="shared" si="212"/>
        <v>0</v>
      </c>
      <c r="BW289" s="13">
        <f t="shared" si="212"/>
        <v>0</v>
      </c>
      <c r="BX289" s="13">
        <f t="shared" si="212"/>
        <v>0</v>
      </c>
      <c r="BY289" s="13">
        <f t="shared" si="212"/>
        <v>0</v>
      </c>
      <c r="BZ289" s="13">
        <f t="shared" si="212"/>
        <v>0</v>
      </c>
      <c r="CA289" s="13">
        <f t="shared" si="212"/>
        <v>0</v>
      </c>
      <c r="CB289" s="13">
        <f t="shared" si="212"/>
        <v>0</v>
      </c>
      <c r="CC289" s="13">
        <f t="shared" si="212"/>
        <v>0</v>
      </c>
      <c r="CD289" s="13">
        <f t="shared" si="212"/>
        <v>0</v>
      </c>
      <c r="CE289" s="13">
        <f t="shared" si="212"/>
        <v>0</v>
      </c>
      <c r="CF289" s="13">
        <f t="shared" si="212"/>
        <v>0</v>
      </c>
      <c r="CG289" s="13">
        <f t="shared" si="212"/>
        <v>0</v>
      </c>
      <c r="CH289" s="13">
        <f t="shared" si="212"/>
        <v>0</v>
      </c>
      <c r="CI289" s="13">
        <f t="shared" si="212"/>
        <v>0</v>
      </c>
      <c r="CJ289" s="13">
        <f t="shared" si="212"/>
        <v>0</v>
      </c>
      <c r="CK289" s="13">
        <f t="shared" si="212"/>
        <v>0</v>
      </c>
      <c r="CL289" s="13">
        <f t="shared" si="212"/>
        <v>0</v>
      </c>
      <c r="CM289" s="13">
        <f t="shared" si="212"/>
        <v>0</v>
      </c>
      <c r="CN289" s="13">
        <f t="shared" si="212"/>
        <v>0</v>
      </c>
      <c r="CO289" s="13">
        <f t="shared" si="212"/>
        <v>0</v>
      </c>
      <c r="CP289" s="13">
        <f t="shared" si="212"/>
        <v>0</v>
      </c>
      <c r="CQ289" s="13">
        <f t="shared" si="212"/>
        <v>0</v>
      </c>
      <c r="CR289" s="13">
        <f t="shared" si="212"/>
        <v>0</v>
      </c>
      <c r="CS289" s="13">
        <f t="shared" si="212"/>
        <v>0</v>
      </c>
      <c r="CT289" s="13">
        <f t="shared" si="212"/>
        <v>0</v>
      </c>
      <c r="CU289" s="13">
        <f t="shared" si="212"/>
        <v>0</v>
      </c>
      <c r="CV289" s="13">
        <f t="shared" si="212"/>
        <v>0</v>
      </c>
      <c r="CW289" s="13">
        <f t="shared" si="212"/>
        <v>0</v>
      </c>
      <c r="CX289" s="13">
        <f t="shared" si="212"/>
        <v>0</v>
      </c>
      <c r="CY289" s="13">
        <f t="shared" si="212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213">SUM(W290:AZ290)</f>
        <v>0</v>
      </c>
      <c r="H290" s="19">
        <f t="shared" ref="H290:AM290" si="214">H8*H45*365/10^6*10^6</f>
        <v>0</v>
      </c>
      <c r="I290" s="19">
        <f t="shared" si="214"/>
        <v>0</v>
      </c>
      <c r="J290" s="19">
        <f t="shared" si="214"/>
        <v>0</v>
      </c>
      <c r="K290" s="19">
        <f t="shared" si="214"/>
        <v>0</v>
      </c>
      <c r="L290" s="19">
        <f t="shared" si="214"/>
        <v>0</v>
      </c>
      <c r="M290" s="19">
        <f t="shared" si="214"/>
        <v>0</v>
      </c>
      <c r="N290" s="19">
        <f t="shared" si="214"/>
        <v>0</v>
      </c>
      <c r="O290" s="19">
        <f t="shared" si="214"/>
        <v>0</v>
      </c>
      <c r="P290" s="19">
        <f t="shared" si="214"/>
        <v>0</v>
      </c>
      <c r="Q290" s="19">
        <f t="shared" si="214"/>
        <v>0</v>
      </c>
      <c r="R290" s="19">
        <f t="shared" si="214"/>
        <v>0</v>
      </c>
      <c r="S290" s="19">
        <f t="shared" si="214"/>
        <v>0</v>
      </c>
      <c r="T290" s="19">
        <f t="shared" si="214"/>
        <v>0</v>
      </c>
      <c r="U290" s="19">
        <f t="shared" si="214"/>
        <v>0</v>
      </c>
      <c r="V290" s="19">
        <f t="shared" si="214"/>
        <v>0</v>
      </c>
      <c r="W290" s="19">
        <f t="shared" si="214"/>
        <v>0</v>
      </c>
      <c r="X290" s="19">
        <f t="shared" si="214"/>
        <v>0</v>
      </c>
      <c r="Y290" s="19">
        <f t="shared" si="214"/>
        <v>0</v>
      </c>
      <c r="Z290" s="19">
        <f t="shared" si="214"/>
        <v>0</v>
      </c>
      <c r="AA290" s="19">
        <f t="shared" si="214"/>
        <v>0</v>
      </c>
      <c r="AB290" s="19">
        <f t="shared" si="214"/>
        <v>0</v>
      </c>
      <c r="AC290" s="19">
        <f t="shared" si="214"/>
        <v>0</v>
      </c>
      <c r="AD290" s="19">
        <f t="shared" si="214"/>
        <v>0</v>
      </c>
      <c r="AE290" s="19">
        <f t="shared" si="214"/>
        <v>0</v>
      </c>
      <c r="AF290" s="19">
        <f t="shared" si="214"/>
        <v>0</v>
      </c>
      <c r="AG290" s="19">
        <f t="shared" si="214"/>
        <v>0</v>
      </c>
      <c r="AH290" s="19">
        <f t="shared" si="214"/>
        <v>0</v>
      </c>
      <c r="AI290" s="19">
        <f t="shared" si="214"/>
        <v>0</v>
      </c>
      <c r="AJ290" s="19">
        <f t="shared" si="214"/>
        <v>0</v>
      </c>
      <c r="AK290" s="19">
        <f t="shared" si="214"/>
        <v>0</v>
      </c>
      <c r="AL290" s="19">
        <f t="shared" si="214"/>
        <v>0</v>
      </c>
      <c r="AM290" s="19">
        <f t="shared" si="214"/>
        <v>0</v>
      </c>
      <c r="AN290" s="19">
        <f t="shared" ref="AN290:BS290" si="215">AN8*AN45*365/10^6*10^6</f>
        <v>0</v>
      </c>
      <c r="AO290" s="19">
        <f t="shared" si="215"/>
        <v>0</v>
      </c>
      <c r="AP290" s="19">
        <f t="shared" si="215"/>
        <v>0</v>
      </c>
      <c r="AQ290" s="19">
        <f t="shared" si="215"/>
        <v>0</v>
      </c>
      <c r="AR290" s="19">
        <f t="shared" si="215"/>
        <v>0</v>
      </c>
      <c r="AS290" s="19">
        <f t="shared" si="215"/>
        <v>0</v>
      </c>
      <c r="AT290" s="19">
        <f t="shared" si="215"/>
        <v>0</v>
      </c>
      <c r="AU290" s="19">
        <f t="shared" si="215"/>
        <v>0</v>
      </c>
      <c r="AV290" s="19">
        <f t="shared" si="215"/>
        <v>0</v>
      </c>
      <c r="AW290" s="19">
        <f t="shared" si="215"/>
        <v>0</v>
      </c>
      <c r="AX290" s="19">
        <f t="shared" si="215"/>
        <v>0</v>
      </c>
      <c r="AY290" s="19">
        <f t="shared" si="215"/>
        <v>0</v>
      </c>
      <c r="AZ290" s="19">
        <f t="shared" si="215"/>
        <v>0</v>
      </c>
      <c r="BA290" s="19">
        <f t="shared" si="215"/>
        <v>0</v>
      </c>
      <c r="BB290" s="19">
        <f t="shared" si="215"/>
        <v>0</v>
      </c>
      <c r="BC290" s="19">
        <f t="shared" si="215"/>
        <v>0</v>
      </c>
      <c r="BD290" s="19">
        <f t="shared" si="215"/>
        <v>0</v>
      </c>
      <c r="BE290" s="19">
        <f t="shared" si="215"/>
        <v>0</v>
      </c>
      <c r="BF290" s="19">
        <f t="shared" si="215"/>
        <v>0</v>
      </c>
      <c r="BG290" s="19">
        <f t="shared" si="215"/>
        <v>0</v>
      </c>
      <c r="BH290" s="19">
        <f t="shared" si="215"/>
        <v>0</v>
      </c>
      <c r="BI290" s="19">
        <f t="shared" si="215"/>
        <v>0</v>
      </c>
      <c r="BJ290" s="19">
        <f t="shared" si="215"/>
        <v>0</v>
      </c>
      <c r="BK290" s="19">
        <f t="shared" si="215"/>
        <v>0</v>
      </c>
      <c r="BL290" s="19">
        <f t="shared" si="215"/>
        <v>0</v>
      </c>
      <c r="BM290" s="19">
        <f t="shared" si="215"/>
        <v>0</v>
      </c>
      <c r="BN290" s="19">
        <f t="shared" si="215"/>
        <v>0</v>
      </c>
      <c r="BO290" s="19">
        <f t="shared" si="215"/>
        <v>0</v>
      </c>
      <c r="BP290" s="19">
        <f t="shared" si="215"/>
        <v>0</v>
      </c>
      <c r="BQ290" s="19">
        <f t="shared" si="215"/>
        <v>0</v>
      </c>
      <c r="BR290" s="19">
        <f t="shared" si="215"/>
        <v>0</v>
      </c>
      <c r="BS290" s="19">
        <f t="shared" si="215"/>
        <v>0</v>
      </c>
      <c r="BT290" s="19">
        <f t="shared" ref="BT290:CY290" si="216">BT8*BT45*365/10^6*10^6</f>
        <v>0</v>
      </c>
      <c r="BU290" s="19">
        <f t="shared" si="216"/>
        <v>0</v>
      </c>
      <c r="BV290" s="19">
        <f t="shared" si="216"/>
        <v>0</v>
      </c>
      <c r="BW290" s="19">
        <f t="shared" si="216"/>
        <v>0</v>
      </c>
      <c r="BX290" s="19">
        <f t="shared" si="216"/>
        <v>0</v>
      </c>
      <c r="BY290" s="19">
        <f t="shared" si="216"/>
        <v>0</v>
      </c>
      <c r="BZ290" s="19">
        <f t="shared" si="216"/>
        <v>0</v>
      </c>
      <c r="CA290" s="19">
        <f t="shared" si="216"/>
        <v>0</v>
      </c>
      <c r="CB290" s="19">
        <f t="shared" si="216"/>
        <v>0</v>
      </c>
      <c r="CC290" s="19">
        <f t="shared" si="216"/>
        <v>0</v>
      </c>
      <c r="CD290" s="19">
        <f t="shared" si="216"/>
        <v>0</v>
      </c>
      <c r="CE290" s="19">
        <f t="shared" si="216"/>
        <v>0</v>
      </c>
      <c r="CF290" s="19">
        <f t="shared" si="216"/>
        <v>0</v>
      </c>
      <c r="CG290" s="19">
        <f t="shared" si="216"/>
        <v>0</v>
      </c>
      <c r="CH290" s="19">
        <f t="shared" si="216"/>
        <v>0</v>
      </c>
      <c r="CI290" s="19">
        <f t="shared" si="216"/>
        <v>0</v>
      </c>
      <c r="CJ290" s="19">
        <f t="shared" si="216"/>
        <v>0</v>
      </c>
      <c r="CK290" s="19">
        <f t="shared" si="216"/>
        <v>0</v>
      </c>
      <c r="CL290" s="19">
        <f t="shared" si="216"/>
        <v>0</v>
      </c>
      <c r="CM290" s="19">
        <f t="shared" si="216"/>
        <v>0</v>
      </c>
      <c r="CN290" s="19">
        <f t="shared" si="216"/>
        <v>0</v>
      </c>
      <c r="CO290" s="19">
        <f t="shared" si="216"/>
        <v>0</v>
      </c>
      <c r="CP290" s="19">
        <f t="shared" si="216"/>
        <v>0</v>
      </c>
      <c r="CQ290" s="19">
        <f t="shared" si="216"/>
        <v>0</v>
      </c>
      <c r="CR290" s="19">
        <f t="shared" si="216"/>
        <v>0</v>
      </c>
      <c r="CS290" s="19">
        <f t="shared" si="216"/>
        <v>0</v>
      </c>
      <c r="CT290" s="19">
        <f t="shared" si="216"/>
        <v>0</v>
      </c>
      <c r="CU290" s="19">
        <f t="shared" si="216"/>
        <v>0</v>
      </c>
      <c r="CV290" s="19">
        <f t="shared" si="216"/>
        <v>0</v>
      </c>
      <c r="CW290" s="19">
        <f t="shared" si="216"/>
        <v>0</v>
      </c>
      <c r="CX290" s="19">
        <f t="shared" si="216"/>
        <v>0</v>
      </c>
      <c r="CY290" s="19">
        <f t="shared" si="216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213"/>
        <v>24913358.95243872</v>
      </c>
      <c r="H291" s="19">
        <f t="shared" ref="H291:AM291" si="217">H9*H46*365/10^6*10^6</f>
        <v>856536.56905303372</v>
      </c>
      <c r="I291" s="19">
        <f t="shared" si="217"/>
        <v>851075.83636143291</v>
      </c>
      <c r="J291" s="19">
        <f t="shared" si="217"/>
        <v>845161.07572131057</v>
      </c>
      <c r="K291" s="19">
        <f t="shared" si="217"/>
        <v>838792.28713266656</v>
      </c>
      <c r="L291" s="19">
        <f t="shared" si="217"/>
        <v>831969.4705955009</v>
      </c>
      <c r="M291" s="19">
        <f t="shared" si="217"/>
        <v>824692.62610981334</v>
      </c>
      <c r="N291" s="19">
        <f t="shared" si="217"/>
        <v>818068.915450142</v>
      </c>
      <c r="O291" s="19">
        <f t="shared" si="217"/>
        <v>811018.84731266461</v>
      </c>
      <c r="P291" s="19">
        <f t="shared" si="217"/>
        <v>803542.42169738119</v>
      </c>
      <c r="Q291" s="19">
        <f t="shared" si="217"/>
        <v>795639.63860429171</v>
      </c>
      <c r="R291" s="19">
        <f t="shared" si="217"/>
        <v>787310.4980333962</v>
      </c>
      <c r="S291" s="19">
        <f t="shared" si="217"/>
        <v>778554.99998469476</v>
      </c>
      <c r="T291" s="19">
        <f t="shared" si="217"/>
        <v>769373.14445818728</v>
      </c>
      <c r="U291" s="19">
        <f t="shared" si="217"/>
        <v>759764.93145387375</v>
      </c>
      <c r="V291" s="19">
        <f t="shared" si="217"/>
        <v>749730.36097175418</v>
      </c>
      <c r="W291" s="19">
        <f t="shared" si="217"/>
        <v>739269.43301182799</v>
      </c>
      <c r="X291" s="19">
        <f t="shared" si="217"/>
        <v>740772.48524534935</v>
      </c>
      <c r="Y291" s="19">
        <f t="shared" si="217"/>
        <v>742020.07201507012</v>
      </c>
      <c r="Z291" s="19">
        <f t="shared" si="217"/>
        <v>743012.19332099019</v>
      </c>
      <c r="AA291" s="19">
        <f t="shared" si="217"/>
        <v>743748.84916310967</v>
      </c>
      <c r="AB291" s="19">
        <f t="shared" si="217"/>
        <v>744230.03954142879</v>
      </c>
      <c r="AC291" s="19">
        <f t="shared" si="217"/>
        <v>744455.76445594698</v>
      </c>
      <c r="AD291" s="19">
        <f t="shared" si="217"/>
        <v>744426.02390666469</v>
      </c>
      <c r="AE291" s="19">
        <f t="shared" si="217"/>
        <v>744140.8178935817</v>
      </c>
      <c r="AF291" s="19">
        <f t="shared" si="217"/>
        <v>743600.14641669823</v>
      </c>
      <c r="AG291" s="19">
        <f t="shared" si="217"/>
        <v>742804.00947601371</v>
      </c>
      <c r="AH291" s="19">
        <f t="shared" si="217"/>
        <v>756633.49862310721</v>
      </c>
      <c r="AI291" s="19">
        <f t="shared" si="217"/>
        <v>770462.98777020094</v>
      </c>
      <c r="AJ291" s="19">
        <f t="shared" si="217"/>
        <v>784292.47691729455</v>
      </c>
      <c r="AK291" s="19">
        <f t="shared" si="217"/>
        <v>798121.96606438805</v>
      </c>
      <c r="AL291" s="19">
        <f t="shared" si="217"/>
        <v>811951.45521148155</v>
      </c>
      <c r="AM291" s="19">
        <f t="shared" si="217"/>
        <v>825780.94435857516</v>
      </c>
      <c r="AN291" s="19">
        <f t="shared" ref="AN291:BS291" si="218">AN9*AN46*365/10^6*10^6</f>
        <v>839610.43350566889</v>
      </c>
      <c r="AO291" s="19">
        <f t="shared" si="218"/>
        <v>853439.9226527625</v>
      </c>
      <c r="AP291" s="19">
        <f t="shared" si="218"/>
        <v>867269.411799856</v>
      </c>
      <c r="AQ291" s="19">
        <f t="shared" si="218"/>
        <v>881098.90094694961</v>
      </c>
      <c r="AR291" s="19">
        <f t="shared" si="218"/>
        <v>894928.39009404334</v>
      </c>
      <c r="AS291" s="19">
        <f t="shared" si="218"/>
        <v>908757.87924113683</v>
      </c>
      <c r="AT291" s="19">
        <f t="shared" si="218"/>
        <v>922587.36838823045</v>
      </c>
      <c r="AU291" s="19">
        <f t="shared" si="218"/>
        <v>936416.85753532418</v>
      </c>
      <c r="AV291" s="19">
        <f t="shared" si="218"/>
        <v>950246.34668241779</v>
      </c>
      <c r="AW291" s="19">
        <f t="shared" si="218"/>
        <v>964075.83582951128</v>
      </c>
      <c r="AX291" s="19">
        <f t="shared" si="218"/>
        <v>977905.32497660478</v>
      </c>
      <c r="AY291" s="19">
        <f t="shared" si="218"/>
        <v>991734.81412369839</v>
      </c>
      <c r="AZ291" s="19">
        <f t="shared" si="218"/>
        <v>1005564.3032707921</v>
      </c>
      <c r="BA291" s="19">
        <f t="shared" si="218"/>
        <v>0</v>
      </c>
      <c r="BB291" s="19">
        <f t="shared" si="218"/>
        <v>0</v>
      </c>
      <c r="BC291" s="19">
        <f t="shared" si="218"/>
        <v>0</v>
      </c>
      <c r="BD291" s="19">
        <f t="shared" si="218"/>
        <v>0</v>
      </c>
      <c r="BE291" s="19">
        <f t="shared" si="218"/>
        <v>0</v>
      </c>
      <c r="BF291" s="19">
        <f t="shared" si="218"/>
        <v>0</v>
      </c>
      <c r="BG291" s="19">
        <f t="shared" si="218"/>
        <v>0</v>
      </c>
      <c r="BH291" s="19">
        <f t="shared" si="218"/>
        <v>0</v>
      </c>
      <c r="BI291" s="19">
        <f t="shared" si="218"/>
        <v>0</v>
      </c>
      <c r="BJ291" s="19">
        <f t="shared" si="218"/>
        <v>0</v>
      </c>
      <c r="BK291" s="19">
        <f t="shared" si="218"/>
        <v>0</v>
      </c>
      <c r="BL291" s="19">
        <f t="shared" si="218"/>
        <v>0</v>
      </c>
      <c r="BM291" s="19">
        <f t="shared" si="218"/>
        <v>0</v>
      </c>
      <c r="BN291" s="19">
        <f t="shared" si="218"/>
        <v>0</v>
      </c>
      <c r="BO291" s="19">
        <f t="shared" si="218"/>
        <v>0</v>
      </c>
      <c r="BP291" s="19">
        <f t="shared" si="218"/>
        <v>0</v>
      </c>
      <c r="BQ291" s="19">
        <f t="shared" si="218"/>
        <v>0</v>
      </c>
      <c r="BR291" s="19">
        <f t="shared" si="218"/>
        <v>0</v>
      </c>
      <c r="BS291" s="19">
        <f t="shared" si="218"/>
        <v>0</v>
      </c>
      <c r="BT291" s="19">
        <f t="shared" ref="BT291:CY291" si="219">BT9*BT46*365/10^6*10^6</f>
        <v>0</v>
      </c>
      <c r="BU291" s="19">
        <f t="shared" si="219"/>
        <v>0</v>
      </c>
      <c r="BV291" s="19">
        <f t="shared" si="219"/>
        <v>0</v>
      </c>
      <c r="BW291" s="19">
        <f t="shared" si="219"/>
        <v>0</v>
      </c>
      <c r="BX291" s="19">
        <f t="shared" si="219"/>
        <v>0</v>
      </c>
      <c r="BY291" s="19">
        <f t="shared" si="219"/>
        <v>0</v>
      </c>
      <c r="BZ291" s="19">
        <f t="shared" si="219"/>
        <v>0</v>
      </c>
      <c r="CA291" s="19">
        <f t="shared" si="219"/>
        <v>0</v>
      </c>
      <c r="CB291" s="19">
        <f t="shared" si="219"/>
        <v>0</v>
      </c>
      <c r="CC291" s="19">
        <f t="shared" si="219"/>
        <v>0</v>
      </c>
      <c r="CD291" s="19">
        <f t="shared" si="219"/>
        <v>0</v>
      </c>
      <c r="CE291" s="19">
        <f t="shared" si="219"/>
        <v>0</v>
      </c>
      <c r="CF291" s="19">
        <f t="shared" si="219"/>
        <v>0</v>
      </c>
      <c r="CG291" s="19">
        <f t="shared" si="219"/>
        <v>0</v>
      </c>
      <c r="CH291" s="19">
        <f t="shared" si="219"/>
        <v>0</v>
      </c>
      <c r="CI291" s="19">
        <f t="shared" si="219"/>
        <v>0</v>
      </c>
      <c r="CJ291" s="19">
        <f t="shared" si="219"/>
        <v>0</v>
      </c>
      <c r="CK291" s="19">
        <f t="shared" si="219"/>
        <v>0</v>
      </c>
      <c r="CL291" s="19">
        <f t="shared" si="219"/>
        <v>0</v>
      </c>
      <c r="CM291" s="19">
        <f t="shared" si="219"/>
        <v>0</v>
      </c>
      <c r="CN291" s="19">
        <f t="shared" si="219"/>
        <v>0</v>
      </c>
      <c r="CO291" s="19">
        <f t="shared" si="219"/>
        <v>0</v>
      </c>
      <c r="CP291" s="19">
        <f t="shared" si="219"/>
        <v>0</v>
      </c>
      <c r="CQ291" s="19">
        <f t="shared" si="219"/>
        <v>0</v>
      </c>
      <c r="CR291" s="19">
        <f t="shared" si="219"/>
        <v>0</v>
      </c>
      <c r="CS291" s="19">
        <f t="shared" si="219"/>
        <v>0</v>
      </c>
      <c r="CT291" s="19">
        <f t="shared" si="219"/>
        <v>0</v>
      </c>
      <c r="CU291" s="19">
        <f t="shared" si="219"/>
        <v>0</v>
      </c>
      <c r="CV291" s="19">
        <f t="shared" si="219"/>
        <v>0</v>
      </c>
      <c r="CW291" s="19">
        <f t="shared" si="219"/>
        <v>0</v>
      </c>
      <c r="CX291" s="19">
        <f t="shared" si="219"/>
        <v>0</v>
      </c>
      <c r="CY291" s="19">
        <f t="shared" si="219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213"/>
        <v>329933.78132530069</v>
      </c>
      <c r="H292" s="19">
        <f t="shared" ref="H292:AM292" si="220">H10*H47*365/10^6*10^6</f>
        <v>17145.09216149963</v>
      </c>
      <c r="I292" s="19">
        <f t="shared" si="220"/>
        <v>15952.408727979458</v>
      </c>
      <c r="J292" s="19">
        <f t="shared" si="220"/>
        <v>14768.759604834717</v>
      </c>
      <c r="K292" s="19">
        <f t="shared" si="220"/>
        <v>13594.144792065395</v>
      </c>
      <c r="L292" s="19">
        <f t="shared" si="220"/>
        <v>12428.564289671502</v>
      </c>
      <c r="M292" s="19">
        <f t="shared" si="220"/>
        <v>11272.018097653034</v>
      </c>
      <c r="N292" s="19">
        <f t="shared" si="220"/>
        <v>11230.653210963965</v>
      </c>
      <c r="O292" s="19">
        <f t="shared" si="220"/>
        <v>11189.249996553785</v>
      </c>
      <c r="P292" s="19">
        <f t="shared" si="220"/>
        <v>11147.808454422489</v>
      </c>
      <c r="Q292" s="19">
        <f t="shared" si="220"/>
        <v>11106.328584570081</v>
      </c>
      <c r="R292" s="19">
        <f t="shared" si="220"/>
        <v>11064.810386996562</v>
      </c>
      <c r="S292" s="19">
        <f t="shared" si="220"/>
        <v>11023.253861701929</v>
      </c>
      <c r="T292" s="19">
        <f t="shared" si="220"/>
        <v>10981.659008686182</v>
      </c>
      <c r="U292" s="19">
        <f t="shared" si="220"/>
        <v>10940.025827949321</v>
      </c>
      <c r="V292" s="19">
        <f t="shared" si="220"/>
        <v>10898.354319491345</v>
      </c>
      <c r="W292" s="19">
        <f t="shared" si="220"/>
        <v>10856.644483312253</v>
      </c>
      <c r="X292" s="19">
        <f t="shared" si="220"/>
        <v>10874.824668582201</v>
      </c>
      <c r="Y292" s="19">
        <f t="shared" si="220"/>
        <v>10892.78946310195</v>
      </c>
      <c r="Z292" s="19">
        <f t="shared" si="220"/>
        <v>10910.5388668715</v>
      </c>
      <c r="AA292" s="19">
        <f t="shared" si="220"/>
        <v>10928.072879890848</v>
      </c>
      <c r="AB292" s="19">
        <f t="shared" si="220"/>
        <v>10945.391502159991</v>
      </c>
      <c r="AC292" s="19">
        <f t="shared" si="220"/>
        <v>10962.494733678937</v>
      </c>
      <c r="AD292" s="19">
        <f t="shared" si="220"/>
        <v>10979.382574447684</v>
      </c>
      <c r="AE292" s="19">
        <f t="shared" si="220"/>
        <v>10996.055024466228</v>
      </c>
      <c r="AF292" s="19">
        <f t="shared" si="220"/>
        <v>11012.512083734573</v>
      </c>
      <c r="AG292" s="19">
        <f t="shared" si="220"/>
        <v>11028.753752252716</v>
      </c>
      <c r="AH292" s="19">
        <f t="shared" si="220"/>
        <v>11028.753752252716</v>
      </c>
      <c r="AI292" s="19">
        <f t="shared" si="220"/>
        <v>11028.753752252716</v>
      </c>
      <c r="AJ292" s="19">
        <f t="shared" si="220"/>
        <v>11028.753752252716</v>
      </c>
      <c r="AK292" s="19">
        <f t="shared" si="220"/>
        <v>11028.753752252716</v>
      </c>
      <c r="AL292" s="19">
        <f t="shared" si="220"/>
        <v>11028.753752252716</v>
      </c>
      <c r="AM292" s="19">
        <f t="shared" si="220"/>
        <v>11028.753752252716</v>
      </c>
      <c r="AN292" s="19">
        <f t="shared" ref="AN292:BS292" si="221">AN10*AN47*365/10^6*10^6</f>
        <v>11028.753752252716</v>
      </c>
      <c r="AO292" s="19">
        <f t="shared" si="221"/>
        <v>11028.753752252716</v>
      </c>
      <c r="AP292" s="19">
        <f t="shared" si="221"/>
        <v>11028.753752252716</v>
      </c>
      <c r="AQ292" s="19">
        <f t="shared" si="221"/>
        <v>11028.753752252716</v>
      </c>
      <c r="AR292" s="19">
        <f t="shared" si="221"/>
        <v>11028.753752252716</v>
      </c>
      <c r="AS292" s="19">
        <f t="shared" si="221"/>
        <v>11028.753752252716</v>
      </c>
      <c r="AT292" s="19">
        <f t="shared" si="221"/>
        <v>11028.753752252716</v>
      </c>
      <c r="AU292" s="19">
        <f t="shared" si="221"/>
        <v>11028.753752252716</v>
      </c>
      <c r="AV292" s="19">
        <f t="shared" si="221"/>
        <v>11028.753752252716</v>
      </c>
      <c r="AW292" s="19">
        <f t="shared" si="221"/>
        <v>11028.753752252716</v>
      </c>
      <c r="AX292" s="19">
        <f t="shared" si="221"/>
        <v>11028.753752252716</v>
      </c>
      <c r="AY292" s="19">
        <f t="shared" si="221"/>
        <v>11028.753752252716</v>
      </c>
      <c r="AZ292" s="19">
        <f t="shared" si="221"/>
        <v>11028.753752252716</v>
      </c>
      <c r="BA292" s="19">
        <f t="shared" si="221"/>
        <v>0</v>
      </c>
      <c r="BB292" s="19">
        <f t="shared" si="221"/>
        <v>0</v>
      </c>
      <c r="BC292" s="19">
        <f t="shared" si="221"/>
        <v>0</v>
      </c>
      <c r="BD292" s="19">
        <f t="shared" si="221"/>
        <v>0</v>
      </c>
      <c r="BE292" s="19">
        <f t="shared" si="221"/>
        <v>0</v>
      </c>
      <c r="BF292" s="19">
        <f t="shared" si="221"/>
        <v>0</v>
      </c>
      <c r="BG292" s="19">
        <f t="shared" si="221"/>
        <v>0</v>
      </c>
      <c r="BH292" s="19">
        <f t="shared" si="221"/>
        <v>0</v>
      </c>
      <c r="BI292" s="19">
        <f t="shared" si="221"/>
        <v>0</v>
      </c>
      <c r="BJ292" s="19">
        <f t="shared" si="221"/>
        <v>0</v>
      </c>
      <c r="BK292" s="19">
        <f t="shared" si="221"/>
        <v>0</v>
      </c>
      <c r="BL292" s="19">
        <f t="shared" si="221"/>
        <v>0</v>
      </c>
      <c r="BM292" s="19">
        <f t="shared" si="221"/>
        <v>0</v>
      </c>
      <c r="BN292" s="19">
        <f t="shared" si="221"/>
        <v>0</v>
      </c>
      <c r="BO292" s="19">
        <f t="shared" si="221"/>
        <v>0</v>
      </c>
      <c r="BP292" s="19">
        <f t="shared" si="221"/>
        <v>0</v>
      </c>
      <c r="BQ292" s="19">
        <f t="shared" si="221"/>
        <v>0</v>
      </c>
      <c r="BR292" s="19">
        <f t="shared" si="221"/>
        <v>0</v>
      </c>
      <c r="BS292" s="19">
        <f t="shared" si="221"/>
        <v>0</v>
      </c>
      <c r="BT292" s="19">
        <f t="shared" ref="BT292:CY292" si="222">BT10*BT47*365/10^6*10^6</f>
        <v>0</v>
      </c>
      <c r="BU292" s="19">
        <f t="shared" si="222"/>
        <v>0</v>
      </c>
      <c r="BV292" s="19">
        <f t="shared" si="222"/>
        <v>0</v>
      </c>
      <c r="BW292" s="19">
        <f t="shared" si="222"/>
        <v>0</v>
      </c>
      <c r="BX292" s="19">
        <f t="shared" si="222"/>
        <v>0</v>
      </c>
      <c r="BY292" s="19">
        <f t="shared" si="222"/>
        <v>0</v>
      </c>
      <c r="BZ292" s="19">
        <f t="shared" si="222"/>
        <v>0</v>
      </c>
      <c r="CA292" s="19">
        <f t="shared" si="222"/>
        <v>0</v>
      </c>
      <c r="CB292" s="19">
        <f t="shared" si="222"/>
        <v>0</v>
      </c>
      <c r="CC292" s="19">
        <f t="shared" si="222"/>
        <v>0</v>
      </c>
      <c r="CD292" s="19">
        <f t="shared" si="222"/>
        <v>0</v>
      </c>
      <c r="CE292" s="19">
        <f t="shared" si="222"/>
        <v>0</v>
      </c>
      <c r="CF292" s="19">
        <f t="shared" si="222"/>
        <v>0</v>
      </c>
      <c r="CG292" s="19">
        <f t="shared" si="222"/>
        <v>0</v>
      </c>
      <c r="CH292" s="19">
        <f t="shared" si="222"/>
        <v>0</v>
      </c>
      <c r="CI292" s="19">
        <f t="shared" si="222"/>
        <v>0</v>
      </c>
      <c r="CJ292" s="19">
        <f t="shared" si="222"/>
        <v>0</v>
      </c>
      <c r="CK292" s="19">
        <f t="shared" si="222"/>
        <v>0</v>
      </c>
      <c r="CL292" s="19">
        <f t="shared" si="222"/>
        <v>0</v>
      </c>
      <c r="CM292" s="19">
        <f t="shared" si="222"/>
        <v>0</v>
      </c>
      <c r="CN292" s="19">
        <f t="shared" si="222"/>
        <v>0</v>
      </c>
      <c r="CO292" s="19">
        <f t="shared" si="222"/>
        <v>0</v>
      </c>
      <c r="CP292" s="19">
        <f t="shared" si="222"/>
        <v>0</v>
      </c>
      <c r="CQ292" s="19">
        <f t="shared" si="222"/>
        <v>0</v>
      </c>
      <c r="CR292" s="19">
        <f t="shared" si="222"/>
        <v>0</v>
      </c>
      <c r="CS292" s="19">
        <f t="shared" si="222"/>
        <v>0</v>
      </c>
      <c r="CT292" s="19">
        <f t="shared" si="222"/>
        <v>0</v>
      </c>
      <c r="CU292" s="19">
        <f t="shared" si="222"/>
        <v>0</v>
      </c>
      <c r="CV292" s="19">
        <f t="shared" si="222"/>
        <v>0</v>
      </c>
      <c r="CW292" s="19">
        <f t="shared" si="222"/>
        <v>0</v>
      </c>
      <c r="CX292" s="19">
        <f t="shared" si="222"/>
        <v>0</v>
      </c>
      <c r="CY292" s="19">
        <f t="shared" si="222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213"/>
        <v>98118166.74167563</v>
      </c>
      <c r="H293" s="19">
        <f t="shared" ref="H293:AM293" si="223">H11*H48*365/10^6*10^6</f>
        <v>-642628.62003797153</v>
      </c>
      <c r="I293" s="19">
        <f t="shared" si="223"/>
        <v>-459716.16100766719</v>
      </c>
      <c r="J293" s="19">
        <f t="shared" si="223"/>
        <v>-282820.40568265453</v>
      </c>
      <c r="K293" s="19">
        <f t="shared" si="223"/>
        <v>-111941.35406293356</v>
      </c>
      <c r="L293" s="19">
        <f t="shared" si="223"/>
        <v>52920.993851495819</v>
      </c>
      <c r="M293" s="19">
        <f t="shared" si="223"/>
        <v>211766.63806063353</v>
      </c>
      <c r="N293" s="19">
        <f t="shared" si="223"/>
        <v>364009.48694236524</v>
      </c>
      <c r="O293" s="19">
        <f t="shared" si="223"/>
        <v>509731.46819328232</v>
      </c>
      <c r="P293" s="19">
        <f t="shared" si="223"/>
        <v>648932.5818133849</v>
      </c>
      <c r="Q293" s="19">
        <f t="shared" si="223"/>
        <v>781612.82780267287</v>
      </c>
      <c r="R293" s="19">
        <f t="shared" si="223"/>
        <v>907772.20616114594</v>
      </c>
      <c r="S293" s="19">
        <f t="shared" si="223"/>
        <v>1027410.7168888047</v>
      </c>
      <c r="T293" s="19">
        <f t="shared" si="223"/>
        <v>1140528.3599856489</v>
      </c>
      <c r="U293" s="19">
        <f t="shared" si="223"/>
        <v>1247125.1354516784</v>
      </c>
      <c r="V293" s="19">
        <f t="shared" si="223"/>
        <v>1347201.0432868935</v>
      </c>
      <c r="W293" s="19">
        <f t="shared" si="223"/>
        <v>1440756.083491293</v>
      </c>
      <c r="X293" s="19">
        <f t="shared" si="223"/>
        <v>1642150.491841105</v>
      </c>
      <c r="Y293" s="19">
        <f t="shared" si="223"/>
        <v>1836740.5667801527</v>
      </c>
      <c r="Z293" s="19">
        <f t="shared" si="223"/>
        <v>2024526.3083084347</v>
      </c>
      <c r="AA293" s="19">
        <f t="shared" si="223"/>
        <v>2205507.7164259516</v>
      </c>
      <c r="AB293" s="19">
        <f t="shared" si="223"/>
        <v>2379684.791132703</v>
      </c>
      <c r="AC293" s="19">
        <f t="shared" si="223"/>
        <v>2547057.5324286902</v>
      </c>
      <c r="AD293" s="19">
        <f t="shared" si="223"/>
        <v>2707625.9403139111</v>
      </c>
      <c r="AE293" s="19">
        <f t="shared" si="223"/>
        <v>2861390.0147883678</v>
      </c>
      <c r="AF293" s="19">
        <f t="shared" si="223"/>
        <v>3008349.7558520595</v>
      </c>
      <c r="AG293" s="19">
        <f t="shared" si="223"/>
        <v>3148505.1635049852</v>
      </c>
      <c r="AH293" s="19">
        <f t="shared" si="223"/>
        <v>3214264.5017692656</v>
      </c>
      <c r="AI293" s="19">
        <f t="shared" si="223"/>
        <v>3280023.8400335456</v>
      </c>
      <c r="AJ293" s="19">
        <f t="shared" si="223"/>
        <v>3345783.1782978256</v>
      </c>
      <c r="AK293" s="19">
        <f t="shared" si="223"/>
        <v>3411542.5165621061</v>
      </c>
      <c r="AL293" s="19">
        <f t="shared" si="223"/>
        <v>3477301.8548263861</v>
      </c>
      <c r="AM293" s="19">
        <f t="shared" si="223"/>
        <v>3543061.1930906675</v>
      </c>
      <c r="AN293" s="19">
        <f t="shared" ref="AN293:BS293" si="224">AN11*AN48*365/10^6*10^6</f>
        <v>3608820.5313549475</v>
      </c>
      <c r="AO293" s="19">
        <f t="shared" si="224"/>
        <v>3674579.8696192279</v>
      </c>
      <c r="AP293" s="19">
        <f t="shared" si="224"/>
        <v>3740339.2078835079</v>
      </c>
      <c r="AQ293" s="19">
        <f t="shared" si="224"/>
        <v>3806098.5461477884</v>
      </c>
      <c r="AR293" s="19">
        <f t="shared" si="224"/>
        <v>3871857.8844120684</v>
      </c>
      <c r="AS293" s="19">
        <f t="shared" si="224"/>
        <v>3937617.2226763493</v>
      </c>
      <c r="AT293" s="19">
        <f t="shared" si="224"/>
        <v>4003376.5609406293</v>
      </c>
      <c r="AU293" s="19">
        <f t="shared" si="224"/>
        <v>4069135.8992049098</v>
      </c>
      <c r="AV293" s="19">
        <f t="shared" si="224"/>
        <v>4134895.2374691903</v>
      </c>
      <c r="AW293" s="19">
        <f t="shared" si="224"/>
        <v>4200654.5757334698</v>
      </c>
      <c r="AX293" s="19">
        <f t="shared" si="224"/>
        <v>4266413.9139977507</v>
      </c>
      <c r="AY293" s="19">
        <f t="shared" si="224"/>
        <v>4332173.2522620307</v>
      </c>
      <c r="AZ293" s="19">
        <f t="shared" si="224"/>
        <v>4397932.5905263117</v>
      </c>
      <c r="BA293" s="19">
        <f t="shared" si="224"/>
        <v>0</v>
      </c>
      <c r="BB293" s="19">
        <f t="shared" si="224"/>
        <v>0</v>
      </c>
      <c r="BC293" s="19">
        <f t="shared" si="224"/>
        <v>0</v>
      </c>
      <c r="BD293" s="19">
        <f t="shared" si="224"/>
        <v>0</v>
      </c>
      <c r="BE293" s="19">
        <f t="shared" si="224"/>
        <v>0</v>
      </c>
      <c r="BF293" s="19">
        <f t="shared" si="224"/>
        <v>0</v>
      </c>
      <c r="BG293" s="19">
        <f t="shared" si="224"/>
        <v>0</v>
      </c>
      <c r="BH293" s="19">
        <f t="shared" si="224"/>
        <v>0</v>
      </c>
      <c r="BI293" s="19">
        <f t="shared" si="224"/>
        <v>0</v>
      </c>
      <c r="BJ293" s="19">
        <f t="shared" si="224"/>
        <v>0</v>
      </c>
      <c r="BK293" s="19">
        <f t="shared" si="224"/>
        <v>0</v>
      </c>
      <c r="BL293" s="19">
        <f t="shared" si="224"/>
        <v>0</v>
      </c>
      <c r="BM293" s="19">
        <f t="shared" si="224"/>
        <v>0</v>
      </c>
      <c r="BN293" s="19">
        <f t="shared" si="224"/>
        <v>0</v>
      </c>
      <c r="BO293" s="19">
        <f t="shared" si="224"/>
        <v>0</v>
      </c>
      <c r="BP293" s="19">
        <f t="shared" si="224"/>
        <v>0</v>
      </c>
      <c r="BQ293" s="19">
        <f t="shared" si="224"/>
        <v>0</v>
      </c>
      <c r="BR293" s="19">
        <f t="shared" si="224"/>
        <v>0</v>
      </c>
      <c r="BS293" s="19">
        <f t="shared" si="224"/>
        <v>0</v>
      </c>
      <c r="BT293" s="19">
        <f t="shared" ref="BT293:CY293" si="225">BT11*BT48*365/10^6*10^6</f>
        <v>0</v>
      </c>
      <c r="BU293" s="19">
        <f t="shared" si="225"/>
        <v>0</v>
      </c>
      <c r="BV293" s="19">
        <f t="shared" si="225"/>
        <v>0</v>
      </c>
      <c r="BW293" s="19">
        <f t="shared" si="225"/>
        <v>0</v>
      </c>
      <c r="BX293" s="19">
        <f t="shared" si="225"/>
        <v>0</v>
      </c>
      <c r="BY293" s="19">
        <f t="shared" si="225"/>
        <v>0</v>
      </c>
      <c r="BZ293" s="19">
        <f t="shared" si="225"/>
        <v>0</v>
      </c>
      <c r="CA293" s="19">
        <f t="shared" si="225"/>
        <v>0</v>
      </c>
      <c r="CB293" s="19">
        <f t="shared" si="225"/>
        <v>0</v>
      </c>
      <c r="CC293" s="19">
        <f t="shared" si="225"/>
        <v>0</v>
      </c>
      <c r="CD293" s="19">
        <f t="shared" si="225"/>
        <v>0</v>
      </c>
      <c r="CE293" s="19">
        <f t="shared" si="225"/>
        <v>0</v>
      </c>
      <c r="CF293" s="19">
        <f t="shared" si="225"/>
        <v>0</v>
      </c>
      <c r="CG293" s="19">
        <f t="shared" si="225"/>
        <v>0</v>
      </c>
      <c r="CH293" s="19">
        <f t="shared" si="225"/>
        <v>0</v>
      </c>
      <c r="CI293" s="19">
        <f t="shared" si="225"/>
        <v>0</v>
      </c>
      <c r="CJ293" s="19">
        <f t="shared" si="225"/>
        <v>0</v>
      </c>
      <c r="CK293" s="19">
        <f t="shared" si="225"/>
        <v>0</v>
      </c>
      <c r="CL293" s="19">
        <f t="shared" si="225"/>
        <v>0</v>
      </c>
      <c r="CM293" s="19">
        <f t="shared" si="225"/>
        <v>0</v>
      </c>
      <c r="CN293" s="19">
        <f t="shared" si="225"/>
        <v>0</v>
      </c>
      <c r="CO293" s="19">
        <f t="shared" si="225"/>
        <v>0</v>
      </c>
      <c r="CP293" s="19">
        <f t="shared" si="225"/>
        <v>0</v>
      </c>
      <c r="CQ293" s="19">
        <f t="shared" si="225"/>
        <v>0</v>
      </c>
      <c r="CR293" s="19">
        <f t="shared" si="225"/>
        <v>0</v>
      </c>
      <c r="CS293" s="19">
        <f t="shared" si="225"/>
        <v>0</v>
      </c>
      <c r="CT293" s="19">
        <f t="shared" si="225"/>
        <v>0</v>
      </c>
      <c r="CU293" s="19">
        <f t="shared" si="225"/>
        <v>0</v>
      </c>
      <c r="CV293" s="19">
        <f t="shared" si="225"/>
        <v>0</v>
      </c>
      <c r="CW293" s="19">
        <f t="shared" si="225"/>
        <v>0</v>
      </c>
      <c r="CX293" s="19">
        <f t="shared" si="225"/>
        <v>0</v>
      </c>
      <c r="CY293" s="19">
        <f t="shared" si="225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213"/>
        <v>406301.62572913233</v>
      </c>
      <c r="H294" s="19">
        <f t="shared" ref="H294:AM294" si="226">H12*H49*365/10^6*10^6</f>
        <v>339.56645848191044</v>
      </c>
      <c r="I294" s="19">
        <f t="shared" si="226"/>
        <v>1124.0611097432593</v>
      </c>
      <c r="J294" s="19">
        <f t="shared" si="226"/>
        <v>1796.2864271182302</v>
      </c>
      <c r="K294" s="19">
        <f t="shared" si="226"/>
        <v>2356.2424106068243</v>
      </c>
      <c r="L294" s="19">
        <f t="shared" si="226"/>
        <v>2803.9290602090409</v>
      </c>
      <c r="M294" s="19">
        <f t="shared" si="226"/>
        <v>3139.3463759248784</v>
      </c>
      <c r="N294" s="19">
        <f t="shared" si="226"/>
        <v>3708.8891804433106</v>
      </c>
      <c r="O294" s="19">
        <f t="shared" si="226"/>
        <v>4274.5194220380845</v>
      </c>
      <c r="P294" s="19">
        <f t="shared" si="226"/>
        <v>4836.2371007092024</v>
      </c>
      <c r="Q294" s="19">
        <f t="shared" si="226"/>
        <v>5394.0422164566626</v>
      </c>
      <c r="R294" s="19">
        <f t="shared" si="226"/>
        <v>5947.9347692804668</v>
      </c>
      <c r="S294" s="19">
        <f t="shared" si="226"/>
        <v>6497.9147591806113</v>
      </c>
      <c r="T294" s="19">
        <f t="shared" si="226"/>
        <v>7043.9821861571027</v>
      </c>
      <c r="U294" s="19">
        <f t="shared" si="226"/>
        <v>7586.1370502099362</v>
      </c>
      <c r="V294" s="19">
        <f t="shared" si="226"/>
        <v>8124.379351339112</v>
      </c>
      <c r="W294" s="19">
        <f t="shared" si="226"/>
        <v>8658.7090895446272</v>
      </c>
      <c r="X294" s="19">
        <f t="shared" si="226"/>
        <v>9257.8644638718179</v>
      </c>
      <c r="Y294" s="19">
        <f t="shared" si="226"/>
        <v>9856.7720797015863</v>
      </c>
      <c r="Z294" s="19">
        <f t="shared" si="226"/>
        <v>10455.431937033936</v>
      </c>
      <c r="AA294" s="19">
        <f t="shared" si="226"/>
        <v>11053.844035868868</v>
      </c>
      <c r="AB294" s="19">
        <f t="shared" si="226"/>
        <v>11652.00837620638</v>
      </c>
      <c r="AC294" s="19">
        <f t="shared" si="226"/>
        <v>12249.924958046471</v>
      </c>
      <c r="AD294" s="19">
        <f t="shared" si="226"/>
        <v>12847.593781389141</v>
      </c>
      <c r="AE294" s="19">
        <f t="shared" si="226"/>
        <v>13445.014846234393</v>
      </c>
      <c r="AF294" s="19">
        <f t="shared" si="226"/>
        <v>14042.188152582228</v>
      </c>
      <c r="AG294" s="19">
        <f t="shared" si="226"/>
        <v>14639.113700432634</v>
      </c>
      <c r="AH294" s="19">
        <f t="shared" si="226"/>
        <v>14639.113700432634</v>
      </c>
      <c r="AI294" s="19">
        <f t="shared" si="226"/>
        <v>14639.113700432634</v>
      </c>
      <c r="AJ294" s="19">
        <f t="shared" si="226"/>
        <v>14639.113700432634</v>
      </c>
      <c r="AK294" s="19">
        <f t="shared" si="226"/>
        <v>14639.113700432634</v>
      </c>
      <c r="AL294" s="19">
        <f t="shared" si="226"/>
        <v>14639.113700432634</v>
      </c>
      <c r="AM294" s="19">
        <f t="shared" si="226"/>
        <v>14639.113700432634</v>
      </c>
      <c r="AN294" s="19">
        <f t="shared" ref="AN294:BS294" si="227">AN12*AN49*365/10^6*10^6</f>
        <v>14639.113700432634</v>
      </c>
      <c r="AO294" s="19">
        <f t="shared" si="227"/>
        <v>14639.113700432634</v>
      </c>
      <c r="AP294" s="19">
        <f t="shared" si="227"/>
        <v>14639.113700432634</v>
      </c>
      <c r="AQ294" s="19">
        <f t="shared" si="227"/>
        <v>14639.113700432634</v>
      </c>
      <c r="AR294" s="19">
        <f t="shared" si="227"/>
        <v>14639.113700432634</v>
      </c>
      <c r="AS294" s="19">
        <f t="shared" si="227"/>
        <v>14639.113700432634</v>
      </c>
      <c r="AT294" s="19">
        <f t="shared" si="227"/>
        <v>14639.113700432634</v>
      </c>
      <c r="AU294" s="19">
        <f t="shared" si="227"/>
        <v>14639.113700432634</v>
      </c>
      <c r="AV294" s="19">
        <f t="shared" si="227"/>
        <v>14639.113700432634</v>
      </c>
      <c r="AW294" s="19">
        <f t="shared" si="227"/>
        <v>14639.113700432634</v>
      </c>
      <c r="AX294" s="19">
        <f t="shared" si="227"/>
        <v>14639.113700432634</v>
      </c>
      <c r="AY294" s="19">
        <f t="shared" si="227"/>
        <v>14639.113700432634</v>
      </c>
      <c r="AZ294" s="19">
        <f t="shared" si="227"/>
        <v>14639.113700432634</v>
      </c>
      <c r="BA294" s="19">
        <f t="shared" si="227"/>
        <v>0</v>
      </c>
      <c r="BB294" s="19">
        <f t="shared" si="227"/>
        <v>0</v>
      </c>
      <c r="BC294" s="19">
        <f t="shared" si="227"/>
        <v>0</v>
      </c>
      <c r="BD294" s="19">
        <f t="shared" si="227"/>
        <v>0</v>
      </c>
      <c r="BE294" s="19">
        <f t="shared" si="227"/>
        <v>0</v>
      </c>
      <c r="BF294" s="19">
        <f t="shared" si="227"/>
        <v>0</v>
      </c>
      <c r="BG294" s="19">
        <f t="shared" si="227"/>
        <v>0</v>
      </c>
      <c r="BH294" s="19">
        <f t="shared" si="227"/>
        <v>0</v>
      </c>
      <c r="BI294" s="19">
        <f t="shared" si="227"/>
        <v>0</v>
      </c>
      <c r="BJ294" s="19">
        <f t="shared" si="227"/>
        <v>0</v>
      </c>
      <c r="BK294" s="19">
        <f t="shared" si="227"/>
        <v>0</v>
      </c>
      <c r="BL294" s="19">
        <f t="shared" si="227"/>
        <v>0</v>
      </c>
      <c r="BM294" s="19">
        <f t="shared" si="227"/>
        <v>0</v>
      </c>
      <c r="BN294" s="19">
        <f t="shared" si="227"/>
        <v>0</v>
      </c>
      <c r="BO294" s="19">
        <f t="shared" si="227"/>
        <v>0</v>
      </c>
      <c r="BP294" s="19">
        <f t="shared" si="227"/>
        <v>0</v>
      </c>
      <c r="BQ294" s="19">
        <f t="shared" si="227"/>
        <v>0</v>
      </c>
      <c r="BR294" s="19">
        <f t="shared" si="227"/>
        <v>0</v>
      </c>
      <c r="BS294" s="19">
        <f t="shared" si="227"/>
        <v>0</v>
      </c>
      <c r="BT294" s="19">
        <f t="shared" ref="BT294:CY294" si="228">BT12*BT49*365/10^6*10^6</f>
        <v>0</v>
      </c>
      <c r="BU294" s="19">
        <f t="shared" si="228"/>
        <v>0</v>
      </c>
      <c r="BV294" s="19">
        <f t="shared" si="228"/>
        <v>0</v>
      </c>
      <c r="BW294" s="19">
        <f t="shared" si="228"/>
        <v>0</v>
      </c>
      <c r="BX294" s="19">
        <f t="shared" si="228"/>
        <v>0</v>
      </c>
      <c r="BY294" s="19">
        <f t="shared" si="228"/>
        <v>0</v>
      </c>
      <c r="BZ294" s="19">
        <f t="shared" si="228"/>
        <v>0</v>
      </c>
      <c r="CA294" s="19">
        <f t="shared" si="228"/>
        <v>0</v>
      </c>
      <c r="CB294" s="19">
        <f t="shared" si="228"/>
        <v>0</v>
      </c>
      <c r="CC294" s="19">
        <f t="shared" si="228"/>
        <v>0</v>
      </c>
      <c r="CD294" s="19">
        <f t="shared" si="228"/>
        <v>0</v>
      </c>
      <c r="CE294" s="19">
        <f t="shared" si="228"/>
        <v>0</v>
      </c>
      <c r="CF294" s="19">
        <f t="shared" si="228"/>
        <v>0</v>
      </c>
      <c r="CG294" s="19">
        <f t="shared" si="228"/>
        <v>0</v>
      </c>
      <c r="CH294" s="19">
        <f t="shared" si="228"/>
        <v>0</v>
      </c>
      <c r="CI294" s="19">
        <f t="shared" si="228"/>
        <v>0</v>
      </c>
      <c r="CJ294" s="19">
        <f t="shared" si="228"/>
        <v>0</v>
      </c>
      <c r="CK294" s="19">
        <f t="shared" si="228"/>
        <v>0</v>
      </c>
      <c r="CL294" s="19">
        <f t="shared" si="228"/>
        <v>0</v>
      </c>
      <c r="CM294" s="19">
        <f t="shared" si="228"/>
        <v>0</v>
      </c>
      <c r="CN294" s="19">
        <f t="shared" si="228"/>
        <v>0</v>
      </c>
      <c r="CO294" s="19">
        <f t="shared" si="228"/>
        <v>0</v>
      </c>
      <c r="CP294" s="19">
        <f t="shared" si="228"/>
        <v>0</v>
      </c>
      <c r="CQ294" s="19">
        <f t="shared" si="228"/>
        <v>0</v>
      </c>
      <c r="CR294" s="19">
        <f t="shared" si="228"/>
        <v>0</v>
      </c>
      <c r="CS294" s="19">
        <f t="shared" si="228"/>
        <v>0</v>
      </c>
      <c r="CT294" s="19">
        <f t="shared" si="228"/>
        <v>0</v>
      </c>
      <c r="CU294" s="19">
        <f t="shared" si="228"/>
        <v>0</v>
      </c>
      <c r="CV294" s="19">
        <f t="shared" si="228"/>
        <v>0</v>
      </c>
      <c r="CW294" s="19">
        <f t="shared" si="228"/>
        <v>0</v>
      </c>
      <c r="CX294" s="19">
        <f t="shared" si="228"/>
        <v>0</v>
      </c>
      <c r="CY294" s="19">
        <f t="shared" si="228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213"/>
        <v>111079279.99574512</v>
      </c>
      <c r="H295" s="19">
        <f t="shared" ref="H295:AM295" si="229">H13*H50*365/10^6*10^6</f>
        <v>3588916.9959339555</v>
      </c>
      <c r="I295" s="19">
        <f t="shared" si="229"/>
        <v>3619014.3098302423</v>
      </c>
      <c r="J295" s="19">
        <f t="shared" si="229"/>
        <v>3645635.6368926428</v>
      </c>
      <c r="K295" s="19">
        <f t="shared" si="229"/>
        <v>3668780.977121159</v>
      </c>
      <c r="L295" s="19">
        <f t="shared" si="229"/>
        <v>3688450.3305157903</v>
      </c>
      <c r="M295" s="19">
        <f t="shared" si="229"/>
        <v>3704643.6970765367</v>
      </c>
      <c r="N295" s="19">
        <f t="shared" si="229"/>
        <v>3710074.5171617428</v>
      </c>
      <c r="O295" s="19">
        <f t="shared" si="229"/>
        <v>3711691.9873351199</v>
      </c>
      <c r="P295" s="19">
        <f t="shared" si="229"/>
        <v>3709496.1075966666</v>
      </c>
      <c r="Q295" s="19">
        <f t="shared" si="229"/>
        <v>3703486.8779463847</v>
      </c>
      <c r="R295" s="19">
        <f t="shared" si="229"/>
        <v>3693664.2983842734</v>
      </c>
      <c r="S295" s="19">
        <f t="shared" si="229"/>
        <v>3680028.3689103317</v>
      </c>
      <c r="T295" s="19">
        <f t="shared" si="229"/>
        <v>3662579.0895245611</v>
      </c>
      <c r="U295" s="19">
        <f t="shared" si="229"/>
        <v>3641316.4602269614</v>
      </c>
      <c r="V295" s="19">
        <f t="shared" si="229"/>
        <v>3616240.4810175318</v>
      </c>
      <c r="W295" s="19">
        <f t="shared" si="229"/>
        <v>3587351.1518962751</v>
      </c>
      <c r="X295" s="19">
        <f t="shared" si="229"/>
        <v>3536202.7379268156</v>
      </c>
      <c r="Y295" s="19">
        <f t="shared" si="229"/>
        <v>3485032.9336452344</v>
      </c>
      <c r="Z295" s="19">
        <f t="shared" si="229"/>
        <v>3433841.7390515329</v>
      </c>
      <c r="AA295" s="19">
        <f t="shared" si="229"/>
        <v>3382629.1541457111</v>
      </c>
      <c r="AB295" s="19">
        <f t="shared" si="229"/>
        <v>3331395.1789277671</v>
      </c>
      <c r="AC295" s="19">
        <f t="shared" si="229"/>
        <v>3280139.8133977032</v>
      </c>
      <c r="AD295" s="19">
        <f t="shared" si="229"/>
        <v>3228863.057555519</v>
      </c>
      <c r="AE295" s="19">
        <f t="shared" si="229"/>
        <v>3177564.9114012131</v>
      </c>
      <c r="AF295" s="19">
        <f t="shared" si="229"/>
        <v>3126245.3749347869</v>
      </c>
      <c r="AG295" s="19">
        <f t="shared" si="229"/>
        <v>3074904.4481562404</v>
      </c>
      <c r="AH295" s="19">
        <f t="shared" si="229"/>
        <v>3159177.737523281</v>
      </c>
      <c r="AI295" s="19">
        <f t="shared" si="229"/>
        <v>3243451.0268903212</v>
      </c>
      <c r="AJ295" s="19">
        <f t="shared" si="229"/>
        <v>3327724.3162573627</v>
      </c>
      <c r="AK295" s="19">
        <f t="shared" si="229"/>
        <v>3411997.6056244038</v>
      </c>
      <c r="AL295" s="19">
        <f t="shared" si="229"/>
        <v>3496270.894991444</v>
      </c>
      <c r="AM295" s="19">
        <f t="shared" si="229"/>
        <v>3580544.184358485</v>
      </c>
      <c r="AN295" s="19">
        <f t="shared" ref="AN295:BS295" si="230">AN13*AN50*365/10^6*10^6</f>
        <v>3664817.4737255252</v>
      </c>
      <c r="AO295" s="19">
        <f t="shared" si="230"/>
        <v>3749090.7630925667</v>
      </c>
      <c r="AP295" s="19">
        <f t="shared" si="230"/>
        <v>3833364.0524596074</v>
      </c>
      <c r="AQ295" s="19">
        <f t="shared" si="230"/>
        <v>3917637.341826648</v>
      </c>
      <c r="AR295" s="19">
        <f t="shared" si="230"/>
        <v>4001910.6311936891</v>
      </c>
      <c r="AS295" s="19">
        <f t="shared" si="230"/>
        <v>4086183.9205607302</v>
      </c>
      <c r="AT295" s="19">
        <f t="shared" si="230"/>
        <v>4170457.2099277703</v>
      </c>
      <c r="AU295" s="19">
        <f t="shared" si="230"/>
        <v>4254730.4992948109</v>
      </c>
      <c r="AV295" s="19">
        <f t="shared" si="230"/>
        <v>4339003.7886618515</v>
      </c>
      <c r="AW295" s="19">
        <f t="shared" si="230"/>
        <v>4423277.0780288922</v>
      </c>
      <c r="AX295" s="19">
        <f t="shared" si="230"/>
        <v>4507550.3673959337</v>
      </c>
      <c r="AY295" s="19">
        <f t="shared" si="230"/>
        <v>4591823.6567629743</v>
      </c>
      <c r="AZ295" s="19">
        <f t="shared" si="230"/>
        <v>4676096.946130015</v>
      </c>
      <c r="BA295" s="19">
        <f t="shared" si="230"/>
        <v>0</v>
      </c>
      <c r="BB295" s="19">
        <f t="shared" si="230"/>
        <v>0</v>
      </c>
      <c r="BC295" s="19">
        <f t="shared" si="230"/>
        <v>0</v>
      </c>
      <c r="BD295" s="19">
        <f t="shared" si="230"/>
        <v>0</v>
      </c>
      <c r="BE295" s="19">
        <f t="shared" si="230"/>
        <v>0</v>
      </c>
      <c r="BF295" s="19">
        <f t="shared" si="230"/>
        <v>0</v>
      </c>
      <c r="BG295" s="19">
        <f t="shared" si="230"/>
        <v>0</v>
      </c>
      <c r="BH295" s="19">
        <f t="shared" si="230"/>
        <v>0</v>
      </c>
      <c r="BI295" s="19">
        <f t="shared" si="230"/>
        <v>0</v>
      </c>
      <c r="BJ295" s="19">
        <f t="shared" si="230"/>
        <v>0</v>
      </c>
      <c r="BK295" s="19">
        <f t="shared" si="230"/>
        <v>0</v>
      </c>
      <c r="BL295" s="19">
        <f t="shared" si="230"/>
        <v>0</v>
      </c>
      <c r="BM295" s="19">
        <f t="shared" si="230"/>
        <v>0</v>
      </c>
      <c r="BN295" s="19">
        <f t="shared" si="230"/>
        <v>0</v>
      </c>
      <c r="BO295" s="19">
        <f t="shared" si="230"/>
        <v>0</v>
      </c>
      <c r="BP295" s="19">
        <f t="shared" si="230"/>
        <v>0</v>
      </c>
      <c r="BQ295" s="19">
        <f t="shared" si="230"/>
        <v>0</v>
      </c>
      <c r="BR295" s="19">
        <f t="shared" si="230"/>
        <v>0</v>
      </c>
      <c r="BS295" s="19">
        <f t="shared" si="230"/>
        <v>0</v>
      </c>
      <c r="BT295" s="19">
        <f t="shared" ref="BT295:CY295" si="231">BT13*BT50*365/10^6*10^6</f>
        <v>0</v>
      </c>
      <c r="BU295" s="19">
        <f t="shared" si="231"/>
        <v>0</v>
      </c>
      <c r="BV295" s="19">
        <f t="shared" si="231"/>
        <v>0</v>
      </c>
      <c r="BW295" s="19">
        <f t="shared" si="231"/>
        <v>0</v>
      </c>
      <c r="BX295" s="19">
        <f t="shared" si="231"/>
        <v>0</v>
      </c>
      <c r="BY295" s="19">
        <f t="shared" si="231"/>
        <v>0</v>
      </c>
      <c r="BZ295" s="19">
        <f t="shared" si="231"/>
        <v>0</v>
      </c>
      <c r="CA295" s="19">
        <f t="shared" si="231"/>
        <v>0</v>
      </c>
      <c r="CB295" s="19">
        <f t="shared" si="231"/>
        <v>0</v>
      </c>
      <c r="CC295" s="19">
        <f t="shared" si="231"/>
        <v>0</v>
      </c>
      <c r="CD295" s="19">
        <f t="shared" si="231"/>
        <v>0</v>
      </c>
      <c r="CE295" s="19">
        <f t="shared" si="231"/>
        <v>0</v>
      </c>
      <c r="CF295" s="19">
        <f t="shared" si="231"/>
        <v>0</v>
      </c>
      <c r="CG295" s="19">
        <f t="shared" si="231"/>
        <v>0</v>
      </c>
      <c r="CH295" s="19">
        <f t="shared" si="231"/>
        <v>0</v>
      </c>
      <c r="CI295" s="19">
        <f t="shared" si="231"/>
        <v>0</v>
      </c>
      <c r="CJ295" s="19">
        <f t="shared" si="231"/>
        <v>0</v>
      </c>
      <c r="CK295" s="19">
        <f t="shared" si="231"/>
        <v>0</v>
      </c>
      <c r="CL295" s="19">
        <f t="shared" si="231"/>
        <v>0</v>
      </c>
      <c r="CM295" s="19">
        <f t="shared" si="231"/>
        <v>0</v>
      </c>
      <c r="CN295" s="19">
        <f t="shared" si="231"/>
        <v>0</v>
      </c>
      <c r="CO295" s="19">
        <f t="shared" si="231"/>
        <v>0</v>
      </c>
      <c r="CP295" s="19">
        <f t="shared" si="231"/>
        <v>0</v>
      </c>
      <c r="CQ295" s="19">
        <f t="shared" si="231"/>
        <v>0</v>
      </c>
      <c r="CR295" s="19">
        <f t="shared" si="231"/>
        <v>0</v>
      </c>
      <c r="CS295" s="19">
        <f t="shared" si="231"/>
        <v>0</v>
      </c>
      <c r="CT295" s="19">
        <f t="shared" si="231"/>
        <v>0</v>
      </c>
      <c r="CU295" s="19">
        <f t="shared" si="231"/>
        <v>0</v>
      </c>
      <c r="CV295" s="19">
        <f t="shared" si="231"/>
        <v>0</v>
      </c>
      <c r="CW295" s="19">
        <f t="shared" si="231"/>
        <v>0</v>
      </c>
      <c r="CX295" s="19">
        <f t="shared" si="231"/>
        <v>0</v>
      </c>
      <c r="CY295" s="19">
        <f t="shared" si="231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213"/>
        <v>2251617.7495322428</v>
      </c>
      <c r="H296" s="25">
        <f t="shared" ref="H296:AM296" si="232">H14*H51*365/10^6*10^6</f>
        <v>135554.83406663706</v>
      </c>
      <c r="I296" s="25">
        <f t="shared" si="232"/>
        <v>125896.81973895598</v>
      </c>
      <c r="J296" s="25">
        <f t="shared" si="232"/>
        <v>116363.19239266447</v>
      </c>
      <c r="K296" s="25">
        <f t="shared" si="232"/>
        <v>106953.95202776251</v>
      </c>
      <c r="L296" s="25">
        <f t="shared" si="232"/>
        <v>97669.098644250145</v>
      </c>
      <c r="M296" s="25">
        <f t="shared" si="232"/>
        <v>88508.632242127365</v>
      </c>
      <c r="N296" s="25">
        <f t="shared" si="232"/>
        <v>87670.487054802696</v>
      </c>
      <c r="O296" s="25">
        <f t="shared" si="232"/>
        <v>86835.107832235226</v>
      </c>
      <c r="P296" s="25">
        <f t="shared" si="232"/>
        <v>86002.494574424927</v>
      </c>
      <c r="Q296" s="25">
        <f t="shared" si="232"/>
        <v>85172.647281371814</v>
      </c>
      <c r="R296" s="25">
        <f t="shared" si="232"/>
        <v>84345.565953075886</v>
      </c>
      <c r="S296" s="25">
        <f t="shared" si="232"/>
        <v>83521.250589537143</v>
      </c>
      <c r="T296" s="25">
        <f t="shared" si="232"/>
        <v>82699.701190755586</v>
      </c>
      <c r="U296" s="25">
        <f t="shared" si="232"/>
        <v>81880.917756731214</v>
      </c>
      <c r="V296" s="25">
        <f t="shared" si="232"/>
        <v>81064.900287464028</v>
      </c>
      <c r="W296" s="25">
        <f t="shared" si="232"/>
        <v>80251.6487829541</v>
      </c>
      <c r="X296" s="25">
        <f t="shared" si="232"/>
        <v>79618.571711520693</v>
      </c>
      <c r="Y296" s="25">
        <f t="shared" si="232"/>
        <v>78984.683040621399</v>
      </c>
      <c r="Z296" s="25">
        <f t="shared" si="232"/>
        <v>78349.982770256232</v>
      </c>
      <c r="AA296" s="25">
        <f t="shared" si="232"/>
        <v>77714.470900425193</v>
      </c>
      <c r="AB296" s="25">
        <f t="shared" si="232"/>
        <v>77078.147431128251</v>
      </c>
      <c r="AC296" s="25">
        <f t="shared" si="232"/>
        <v>76441.012362365465</v>
      </c>
      <c r="AD296" s="25">
        <f t="shared" si="232"/>
        <v>75803.065694136792</v>
      </c>
      <c r="AE296" s="25">
        <f t="shared" si="232"/>
        <v>75164.307426442232</v>
      </c>
      <c r="AF296" s="25">
        <f t="shared" si="232"/>
        <v>74524.737559281784</v>
      </c>
      <c r="AG296" s="25">
        <f t="shared" si="232"/>
        <v>73884.356092655449</v>
      </c>
      <c r="AH296" s="25">
        <f t="shared" si="232"/>
        <v>73884.356092655449</v>
      </c>
      <c r="AI296" s="25">
        <f t="shared" si="232"/>
        <v>73884.356092655449</v>
      </c>
      <c r="AJ296" s="25">
        <f t="shared" si="232"/>
        <v>73884.356092655449</v>
      </c>
      <c r="AK296" s="25">
        <f t="shared" si="232"/>
        <v>73884.356092655449</v>
      </c>
      <c r="AL296" s="25">
        <f t="shared" si="232"/>
        <v>73884.356092655449</v>
      </c>
      <c r="AM296" s="25">
        <f t="shared" si="232"/>
        <v>73884.356092655449</v>
      </c>
      <c r="AN296" s="25">
        <f t="shared" ref="AN296:BS296" si="233">AN14*AN51*365/10^6*10^6</f>
        <v>73884.356092655449</v>
      </c>
      <c r="AO296" s="25">
        <f t="shared" si="233"/>
        <v>73884.356092655449</v>
      </c>
      <c r="AP296" s="25">
        <f t="shared" si="233"/>
        <v>73884.356092655449</v>
      </c>
      <c r="AQ296" s="25">
        <f t="shared" si="233"/>
        <v>73884.356092655449</v>
      </c>
      <c r="AR296" s="25">
        <f t="shared" si="233"/>
        <v>73884.356092655449</v>
      </c>
      <c r="AS296" s="25">
        <f t="shared" si="233"/>
        <v>73884.356092655449</v>
      </c>
      <c r="AT296" s="25">
        <f t="shared" si="233"/>
        <v>73884.356092655449</v>
      </c>
      <c r="AU296" s="25">
        <f t="shared" si="233"/>
        <v>73884.356092655449</v>
      </c>
      <c r="AV296" s="25">
        <f t="shared" si="233"/>
        <v>73884.356092655449</v>
      </c>
      <c r="AW296" s="25">
        <f t="shared" si="233"/>
        <v>73884.356092655449</v>
      </c>
      <c r="AX296" s="25">
        <f t="shared" si="233"/>
        <v>73884.356092655449</v>
      </c>
      <c r="AY296" s="25">
        <f t="shared" si="233"/>
        <v>73884.356092655449</v>
      </c>
      <c r="AZ296" s="25">
        <f t="shared" si="233"/>
        <v>73884.356092655449</v>
      </c>
      <c r="BA296" s="25">
        <f t="shared" si="233"/>
        <v>0</v>
      </c>
      <c r="BB296" s="25">
        <f t="shared" si="233"/>
        <v>0</v>
      </c>
      <c r="BC296" s="25">
        <f t="shared" si="233"/>
        <v>0</v>
      </c>
      <c r="BD296" s="25">
        <f t="shared" si="233"/>
        <v>0</v>
      </c>
      <c r="BE296" s="25">
        <f t="shared" si="233"/>
        <v>0</v>
      </c>
      <c r="BF296" s="25">
        <f t="shared" si="233"/>
        <v>0</v>
      </c>
      <c r="BG296" s="25">
        <f t="shared" si="233"/>
        <v>0</v>
      </c>
      <c r="BH296" s="25">
        <f t="shared" si="233"/>
        <v>0</v>
      </c>
      <c r="BI296" s="25">
        <f t="shared" si="233"/>
        <v>0</v>
      </c>
      <c r="BJ296" s="25">
        <f t="shared" si="233"/>
        <v>0</v>
      </c>
      <c r="BK296" s="25">
        <f t="shared" si="233"/>
        <v>0</v>
      </c>
      <c r="BL296" s="25">
        <f t="shared" si="233"/>
        <v>0</v>
      </c>
      <c r="BM296" s="25">
        <f t="shared" si="233"/>
        <v>0</v>
      </c>
      <c r="BN296" s="25">
        <f t="shared" si="233"/>
        <v>0</v>
      </c>
      <c r="BO296" s="25">
        <f t="shared" si="233"/>
        <v>0</v>
      </c>
      <c r="BP296" s="25">
        <f t="shared" si="233"/>
        <v>0</v>
      </c>
      <c r="BQ296" s="25">
        <f t="shared" si="233"/>
        <v>0</v>
      </c>
      <c r="BR296" s="25">
        <f t="shared" si="233"/>
        <v>0</v>
      </c>
      <c r="BS296" s="25">
        <f t="shared" si="233"/>
        <v>0</v>
      </c>
      <c r="BT296" s="25">
        <f t="shared" ref="BT296:CY296" si="234">BT14*BT51*365/10^6*10^6</f>
        <v>0</v>
      </c>
      <c r="BU296" s="25">
        <f t="shared" si="234"/>
        <v>0</v>
      </c>
      <c r="BV296" s="25">
        <f t="shared" si="234"/>
        <v>0</v>
      </c>
      <c r="BW296" s="25">
        <f t="shared" si="234"/>
        <v>0</v>
      </c>
      <c r="BX296" s="25">
        <f t="shared" si="234"/>
        <v>0</v>
      </c>
      <c r="BY296" s="25">
        <f t="shared" si="234"/>
        <v>0</v>
      </c>
      <c r="BZ296" s="25">
        <f t="shared" si="234"/>
        <v>0</v>
      </c>
      <c r="CA296" s="25">
        <f t="shared" si="234"/>
        <v>0</v>
      </c>
      <c r="CB296" s="25">
        <f t="shared" si="234"/>
        <v>0</v>
      </c>
      <c r="CC296" s="25">
        <f t="shared" si="234"/>
        <v>0</v>
      </c>
      <c r="CD296" s="25">
        <f t="shared" si="234"/>
        <v>0</v>
      </c>
      <c r="CE296" s="25">
        <f t="shared" si="234"/>
        <v>0</v>
      </c>
      <c r="CF296" s="25">
        <f t="shared" si="234"/>
        <v>0</v>
      </c>
      <c r="CG296" s="25">
        <f t="shared" si="234"/>
        <v>0</v>
      </c>
      <c r="CH296" s="25">
        <f t="shared" si="234"/>
        <v>0</v>
      </c>
      <c r="CI296" s="25">
        <f t="shared" si="234"/>
        <v>0</v>
      </c>
      <c r="CJ296" s="25">
        <f t="shared" si="234"/>
        <v>0</v>
      </c>
      <c r="CK296" s="25">
        <f t="shared" si="234"/>
        <v>0</v>
      </c>
      <c r="CL296" s="25">
        <f t="shared" si="234"/>
        <v>0</v>
      </c>
      <c r="CM296" s="25">
        <f t="shared" si="234"/>
        <v>0</v>
      </c>
      <c r="CN296" s="25">
        <f t="shared" si="234"/>
        <v>0</v>
      </c>
      <c r="CO296" s="25">
        <f t="shared" si="234"/>
        <v>0</v>
      </c>
      <c r="CP296" s="25">
        <f t="shared" si="234"/>
        <v>0</v>
      </c>
      <c r="CQ296" s="25">
        <f t="shared" si="234"/>
        <v>0</v>
      </c>
      <c r="CR296" s="25">
        <f t="shared" si="234"/>
        <v>0</v>
      </c>
      <c r="CS296" s="25">
        <f t="shared" si="234"/>
        <v>0</v>
      </c>
      <c r="CT296" s="25">
        <f t="shared" si="234"/>
        <v>0</v>
      </c>
      <c r="CU296" s="25">
        <f t="shared" si="234"/>
        <v>0</v>
      </c>
      <c r="CV296" s="25">
        <f t="shared" si="234"/>
        <v>0</v>
      </c>
      <c r="CW296" s="25">
        <f t="shared" si="234"/>
        <v>0</v>
      </c>
      <c r="CX296" s="25">
        <f t="shared" si="234"/>
        <v>0</v>
      </c>
      <c r="CY296" s="25">
        <f t="shared" si="234"/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213"/>
        <v>1127872.8719118198</v>
      </c>
      <c r="H297" s="31">
        <f t="shared" ref="H297:AM297" si="235">H15*H52*365/10^6*10^6</f>
        <v>25994.304764953253</v>
      </c>
      <c r="I297" s="31">
        <f t="shared" si="235"/>
        <v>26418.171143327119</v>
      </c>
      <c r="J297" s="31">
        <f t="shared" si="235"/>
        <v>26819.740541351483</v>
      </c>
      <c r="K297" s="31">
        <f t="shared" si="235"/>
        <v>27199.012959026342</v>
      </c>
      <c r="L297" s="31">
        <f t="shared" si="235"/>
        <v>27555.988396351695</v>
      </c>
      <c r="M297" s="31">
        <f t="shared" si="235"/>
        <v>27890.666853327541</v>
      </c>
      <c r="N297" s="31">
        <f t="shared" si="235"/>
        <v>28129.998523036615</v>
      </c>
      <c r="O297" s="31">
        <f t="shared" si="235"/>
        <v>28343.245261837819</v>
      </c>
      <c r="P297" s="31">
        <f t="shared" si="235"/>
        <v>28530.407069731158</v>
      </c>
      <c r="Q297" s="31">
        <f t="shared" si="235"/>
        <v>28691.483946716635</v>
      </c>
      <c r="R297" s="31">
        <f t="shared" si="235"/>
        <v>28826.475892794242</v>
      </c>
      <c r="S297" s="31">
        <f t="shared" si="235"/>
        <v>28935.382907963995</v>
      </c>
      <c r="T297" s="31">
        <f t="shared" si="235"/>
        <v>29018.204992225874</v>
      </c>
      <c r="U297" s="31">
        <f t="shared" si="235"/>
        <v>29074.942145579891</v>
      </c>
      <c r="V297" s="31">
        <f t="shared" si="235"/>
        <v>29105.594368026035</v>
      </c>
      <c r="W297" s="31">
        <f t="shared" si="235"/>
        <v>29110.161659564325</v>
      </c>
      <c r="X297" s="31">
        <f t="shared" si="235"/>
        <v>30273.984300120348</v>
      </c>
      <c r="Y297" s="31">
        <f t="shared" si="235"/>
        <v>31407.837798704477</v>
      </c>
      <c r="Z297" s="31">
        <f t="shared" si="235"/>
        <v>32511.722155316704</v>
      </c>
      <c r="AA297" s="31">
        <f t="shared" si="235"/>
        <v>33585.637369957039</v>
      </c>
      <c r="AB297" s="31">
        <f t="shared" si="235"/>
        <v>34629.583442625473</v>
      </c>
      <c r="AC297" s="31">
        <f t="shared" si="235"/>
        <v>35643.560373322005</v>
      </c>
      <c r="AD297" s="31">
        <f t="shared" si="235"/>
        <v>36627.568162046642</v>
      </c>
      <c r="AE297" s="31">
        <f t="shared" si="235"/>
        <v>37581.606808799384</v>
      </c>
      <c r="AF297" s="31">
        <f t="shared" si="235"/>
        <v>38505.676313580225</v>
      </c>
      <c r="AG297" s="31">
        <f t="shared" si="235"/>
        <v>39399.776676389141</v>
      </c>
      <c r="AH297" s="31">
        <f t="shared" si="235"/>
        <v>39399.776676389141</v>
      </c>
      <c r="AI297" s="31">
        <f t="shared" si="235"/>
        <v>39399.776676389141</v>
      </c>
      <c r="AJ297" s="31">
        <f t="shared" si="235"/>
        <v>39399.776676389141</v>
      </c>
      <c r="AK297" s="31">
        <f t="shared" si="235"/>
        <v>39399.776676389141</v>
      </c>
      <c r="AL297" s="31">
        <f t="shared" si="235"/>
        <v>39399.776676389141</v>
      </c>
      <c r="AM297" s="31">
        <f t="shared" si="235"/>
        <v>39399.776676389141</v>
      </c>
      <c r="AN297" s="31">
        <f t="shared" ref="AN297:BS297" si="236">AN15*AN52*365/10^6*10^6</f>
        <v>39399.776676389141</v>
      </c>
      <c r="AO297" s="31">
        <f t="shared" si="236"/>
        <v>39399.776676389141</v>
      </c>
      <c r="AP297" s="31">
        <f t="shared" si="236"/>
        <v>39399.776676389141</v>
      </c>
      <c r="AQ297" s="31">
        <f t="shared" si="236"/>
        <v>39399.776676389141</v>
      </c>
      <c r="AR297" s="31">
        <f t="shared" si="236"/>
        <v>39399.776676389141</v>
      </c>
      <c r="AS297" s="31">
        <f t="shared" si="236"/>
        <v>39399.776676389141</v>
      </c>
      <c r="AT297" s="31">
        <f t="shared" si="236"/>
        <v>39399.776676389141</v>
      </c>
      <c r="AU297" s="31">
        <f t="shared" si="236"/>
        <v>39399.776676389141</v>
      </c>
      <c r="AV297" s="31">
        <f t="shared" si="236"/>
        <v>39399.776676389141</v>
      </c>
      <c r="AW297" s="31">
        <f t="shared" si="236"/>
        <v>39399.776676389141</v>
      </c>
      <c r="AX297" s="31">
        <f t="shared" si="236"/>
        <v>39399.776676389141</v>
      </c>
      <c r="AY297" s="31">
        <f t="shared" si="236"/>
        <v>39399.776676389141</v>
      </c>
      <c r="AZ297" s="31">
        <f t="shared" si="236"/>
        <v>39399.776676389141</v>
      </c>
      <c r="BA297" s="31">
        <f t="shared" si="236"/>
        <v>0</v>
      </c>
      <c r="BB297" s="31">
        <f t="shared" si="236"/>
        <v>0</v>
      </c>
      <c r="BC297" s="31">
        <f t="shared" si="236"/>
        <v>0</v>
      </c>
      <c r="BD297" s="31">
        <f t="shared" si="236"/>
        <v>0</v>
      </c>
      <c r="BE297" s="31">
        <f t="shared" si="236"/>
        <v>0</v>
      </c>
      <c r="BF297" s="31">
        <f t="shared" si="236"/>
        <v>0</v>
      </c>
      <c r="BG297" s="31">
        <f t="shared" si="236"/>
        <v>0</v>
      </c>
      <c r="BH297" s="31">
        <f t="shared" si="236"/>
        <v>0</v>
      </c>
      <c r="BI297" s="31">
        <f t="shared" si="236"/>
        <v>0</v>
      </c>
      <c r="BJ297" s="31">
        <f t="shared" si="236"/>
        <v>0</v>
      </c>
      <c r="BK297" s="31">
        <f t="shared" si="236"/>
        <v>0</v>
      </c>
      <c r="BL297" s="31">
        <f t="shared" si="236"/>
        <v>0</v>
      </c>
      <c r="BM297" s="31">
        <f t="shared" si="236"/>
        <v>0</v>
      </c>
      <c r="BN297" s="31">
        <f t="shared" si="236"/>
        <v>0</v>
      </c>
      <c r="BO297" s="31">
        <f t="shared" si="236"/>
        <v>0</v>
      </c>
      <c r="BP297" s="31">
        <f t="shared" si="236"/>
        <v>0</v>
      </c>
      <c r="BQ297" s="31">
        <f t="shared" si="236"/>
        <v>0</v>
      </c>
      <c r="BR297" s="31">
        <f t="shared" si="236"/>
        <v>0</v>
      </c>
      <c r="BS297" s="31">
        <f t="shared" si="236"/>
        <v>0</v>
      </c>
      <c r="BT297" s="31">
        <f t="shared" ref="BT297:CD297" si="237">BT15*BT52*365/10^6*10^6</f>
        <v>0</v>
      </c>
      <c r="BU297" s="31">
        <f t="shared" si="237"/>
        <v>0</v>
      </c>
      <c r="BV297" s="31">
        <f t="shared" si="237"/>
        <v>0</v>
      </c>
      <c r="BW297" s="31">
        <f t="shared" si="237"/>
        <v>0</v>
      </c>
      <c r="BX297" s="31">
        <f t="shared" si="237"/>
        <v>0</v>
      </c>
      <c r="BY297" s="31">
        <f t="shared" si="237"/>
        <v>0</v>
      </c>
      <c r="BZ297" s="31">
        <f t="shared" si="237"/>
        <v>0</v>
      </c>
      <c r="CA297" s="31">
        <f t="shared" si="237"/>
        <v>0</v>
      </c>
      <c r="CB297" s="31">
        <f t="shared" si="237"/>
        <v>0</v>
      </c>
      <c r="CC297" s="31">
        <f t="shared" si="237"/>
        <v>0</v>
      </c>
      <c r="CD297" s="31">
        <f t="shared" si="237"/>
        <v>0</v>
      </c>
      <c r="CE297" s="31">
        <f t="shared" ref="CE297:CY297" si="238">CE15*CE52*365/10^6*10^6</f>
        <v>0</v>
      </c>
      <c r="CF297" s="31">
        <f t="shared" si="238"/>
        <v>0</v>
      </c>
      <c r="CG297" s="31">
        <f t="shared" si="238"/>
        <v>0</v>
      </c>
      <c r="CH297" s="31">
        <f t="shared" si="238"/>
        <v>0</v>
      </c>
      <c r="CI297" s="31">
        <f t="shared" si="238"/>
        <v>0</v>
      </c>
      <c r="CJ297" s="31">
        <f t="shared" si="238"/>
        <v>0</v>
      </c>
      <c r="CK297" s="31">
        <f t="shared" si="238"/>
        <v>0</v>
      </c>
      <c r="CL297" s="31">
        <f t="shared" si="238"/>
        <v>0</v>
      </c>
      <c r="CM297" s="31">
        <f t="shared" si="238"/>
        <v>0</v>
      </c>
      <c r="CN297" s="31">
        <f t="shared" si="238"/>
        <v>0</v>
      </c>
      <c r="CO297" s="31">
        <f t="shared" si="238"/>
        <v>0</v>
      </c>
      <c r="CP297" s="31">
        <f t="shared" si="238"/>
        <v>0</v>
      </c>
      <c r="CQ297" s="31">
        <f t="shared" si="238"/>
        <v>0</v>
      </c>
      <c r="CR297" s="31">
        <f t="shared" si="238"/>
        <v>0</v>
      </c>
      <c r="CS297" s="31">
        <f t="shared" si="238"/>
        <v>0</v>
      </c>
      <c r="CT297" s="31">
        <f t="shared" si="238"/>
        <v>0</v>
      </c>
      <c r="CU297" s="31">
        <f t="shared" si="238"/>
        <v>0</v>
      </c>
      <c r="CV297" s="31">
        <f t="shared" si="238"/>
        <v>0</v>
      </c>
      <c r="CW297" s="31">
        <f t="shared" si="238"/>
        <v>0</v>
      </c>
      <c r="CX297" s="31">
        <f t="shared" si="238"/>
        <v>0</v>
      </c>
      <c r="CY297" s="31">
        <f t="shared" si="238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213"/>
        <v>510523.83600757667</v>
      </c>
      <c r="H298" s="19">
        <f t="shared" ref="H298:AM298" si="239">H16*H53*365/10^6*10^6</f>
        <v>15369.332156100525</v>
      </c>
      <c r="I298" s="19">
        <f t="shared" si="239"/>
        <v>15882.473639724552</v>
      </c>
      <c r="J298" s="19">
        <f t="shared" si="239"/>
        <v>16403.296704113996</v>
      </c>
      <c r="K298" s="19">
        <f t="shared" si="239"/>
        <v>16931.801349268873</v>
      </c>
      <c r="L298" s="19">
        <f t="shared" si="239"/>
        <v>17467.98757518917</v>
      </c>
      <c r="M298" s="19">
        <f t="shared" si="239"/>
        <v>18011.855381874899</v>
      </c>
      <c r="N298" s="19">
        <f t="shared" si="239"/>
        <v>18286.016115760718</v>
      </c>
      <c r="O298" s="19">
        <f t="shared" si="239"/>
        <v>18557.28013045718</v>
      </c>
      <c r="P298" s="19">
        <f t="shared" si="239"/>
        <v>18825.647425964278</v>
      </c>
      <c r="Q298" s="19">
        <f t="shared" si="239"/>
        <v>19091.118002282023</v>
      </c>
      <c r="R298" s="19">
        <f t="shared" si="239"/>
        <v>19353.691859410406</v>
      </c>
      <c r="S298" s="19">
        <f t="shared" si="239"/>
        <v>19613.368997349426</v>
      </c>
      <c r="T298" s="19">
        <f t="shared" si="239"/>
        <v>19870.149416099091</v>
      </c>
      <c r="U298" s="19">
        <f t="shared" si="239"/>
        <v>20124.033115659393</v>
      </c>
      <c r="V298" s="19">
        <f t="shared" si="239"/>
        <v>20375.020096030337</v>
      </c>
      <c r="W298" s="19">
        <f t="shared" si="239"/>
        <v>20623.110357211914</v>
      </c>
      <c r="X298" s="19">
        <f t="shared" si="239"/>
        <v>20176.774985240576</v>
      </c>
      <c r="Y298" s="19">
        <f t="shared" si="239"/>
        <v>19731.599114665511</v>
      </c>
      <c r="Z298" s="19">
        <f t="shared" si="239"/>
        <v>19287.582745486718</v>
      </c>
      <c r="AA298" s="19">
        <f t="shared" si="239"/>
        <v>18844.725877704193</v>
      </c>
      <c r="AB298" s="19">
        <f t="shared" si="239"/>
        <v>18403.028511317945</v>
      </c>
      <c r="AC298" s="19">
        <f t="shared" si="239"/>
        <v>17962.490646327969</v>
      </c>
      <c r="AD298" s="19">
        <f t="shared" si="239"/>
        <v>17523.112282734262</v>
      </c>
      <c r="AE298" s="19">
        <f t="shared" si="239"/>
        <v>17084.893420536824</v>
      </c>
      <c r="AF298" s="19">
        <f t="shared" si="239"/>
        <v>16647.834059735666</v>
      </c>
      <c r="AG298" s="19">
        <f t="shared" si="239"/>
        <v>16211.934200330756</v>
      </c>
      <c r="AH298" s="19">
        <f t="shared" si="239"/>
        <v>16211.934200330756</v>
      </c>
      <c r="AI298" s="19">
        <f t="shared" si="239"/>
        <v>16211.934200330756</v>
      </c>
      <c r="AJ298" s="19">
        <f t="shared" si="239"/>
        <v>16211.934200330756</v>
      </c>
      <c r="AK298" s="19">
        <f t="shared" si="239"/>
        <v>16211.934200330756</v>
      </c>
      <c r="AL298" s="19">
        <f t="shared" si="239"/>
        <v>16211.934200330756</v>
      </c>
      <c r="AM298" s="19">
        <f t="shared" si="239"/>
        <v>16211.934200330756</v>
      </c>
      <c r="AN298" s="19">
        <f t="shared" ref="AN298:BS298" si="240">AN16*AN53*365/10^6*10^6</f>
        <v>16211.934200330756</v>
      </c>
      <c r="AO298" s="19">
        <f t="shared" si="240"/>
        <v>16211.934200330756</v>
      </c>
      <c r="AP298" s="19">
        <f t="shared" si="240"/>
        <v>16211.934200330756</v>
      </c>
      <c r="AQ298" s="19">
        <f t="shared" si="240"/>
        <v>16211.934200330756</v>
      </c>
      <c r="AR298" s="19">
        <f t="shared" si="240"/>
        <v>16211.934200330756</v>
      </c>
      <c r="AS298" s="19">
        <f t="shared" si="240"/>
        <v>16211.934200330756</v>
      </c>
      <c r="AT298" s="19">
        <f t="shared" si="240"/>
        <v>16211.934200330756</v>
      </c>
      <c r="AU298" s="19">
        <f t="shared" si="240"/>
        <v>16211.934200330756</v>
      </c>
      <c r="AV298" s="19">
        <f t="shared" si="240"/>
        <v>16211.934200330756</v>
      </c>
      <c r="AW298" s="19">
        <f t="shared" si="240"/>
        <v>16211.934200330756</v>
      </c>
      <c r="AX298" s="19">
        <f t="shared" si="240"/>
        <v>16211.934200330756</v>
      </c>
      <c r="AY298" s="19">
        <f t="shared" si="240"/>
        <v>16211.934200330756</v>
      </c>
      <c r="AZ298" s="19">
        <f t="shared" si="240"/>
        <v>16211.934200330756</v>
      </c>
      <c r="BA298" s="19">
        <f t="shared" si="240"/>
        <v>0</v>
      </c>
      <c r="BB298" s="19">
        <f t="shared" si="240"/>
        <v>0</v>
      </c>
      <c r="BC298" s="19">
        <f t="shared" si="240"/>
        <v>0</v>
      </c>
      <c r="BD298" s="19">
        <f t="shared" si="240"/>
        <v>0</v>
      </c>
      <c r="BE298" s="19">
        <f t="shared" si="240"/>
        <v>0</v>
      </c>
      <c r="BF298" s="19">
        <f t="shared" si="240"/>
        <v>0</v>
      </c>
      <c r="BG298" s="19">
        <f t="shared" si="240"/>
        <v>0</v>
      </c>
      <c r="BH298" s="19">
        <f t="shared" si="240"/>
        <v>0</v>
      </c>
      <c r="BI298" s="19">
        <f t="shared" si="240"/>
        <v>0</v>
      </c>
      <c r="BJ298" s="19">
        <f t="shared" si="240"/>
        <v>0</v>
      </c>
      <c r="BK298" s="19">
        <f t="shared" si="240"/>
        <v>0</v>
      </c>
      <c r="BL298" s="19">
        <f t="shared" si="240"/>
        <v>0</v>
      </c>
      <c r="BM298" s="19">
        <f t="shared" si="240"/>
        <v>0</v>
      </c>
      <c r="BN298" s="19">
        <f t="shared" si="240"/>
        <v>0</v>
      </c>
      <c r="BO298" s="19">
        <f t="shared" si="240"/>
        <v>0</v>
      </c>
      <c r="BP298" s="19">
        <f t="shared" si="240"/>
        <v>0</v>
      </c>
      <c r="BQ298" s="19">
        <f t="shared" si="240"/>
        <v>0</v>
      </c>
      <c r="BR298" s="19">
        <f t="shared" si="240"/>
        <v>0</v>
      </c>
      <c r="BS298" s="19">
        <f t="shared" si="240"/>
        <v>0</v>
      </c>
      <c r="BT298" s="19">
        <f t="shared" ref="BT298:CD298" si="241">BT16*BT53*365/10^6*10^6</f>
        <v>0</v>
      </c>
      <c r="BU298" s="19">
        <f t="shared" si="241"/>
        <v>0</v>
      </c>
      <c r="BV298" s="19">
        <f t="shared" si="241"/>
        <v>0</v>
      </c>
      <c r="BW298" s="19">
        <f t="shared" si="241"/>
        <v>0</v>
      </c>
      <c r="BX298" s="19">
        <f t="shared" si="241"/>
        <v>0</v>
      </c>
      <c r="BY298" s="19">
        <f t="shared" si="241"/>
        <v>0</v>
      </c>
      <c r="BZ298" s="19">
        <f t="shared" si="241"/>
        <v>0</v>
      </c>
      <c r="CA298" s="19">
        <f t="shared" si="241"/>
        <v>0</v>
      </c>
      <c r="CB298" s="19">
        <f t="shared" si="241"/>
        <v>0</v>
      </c>
      <c r="CC298" s="19">
        <f t="shared" si="241"/>
        <v>0</v>
      </c>
      <c r="CD298" s="19">
        <f t="shared" si="241"/>
        <v>0</v>
      </c>
      <c r="CE298" s="19">
        <f t="shared" ref="CE298:CY298" si="242">CE16*CE53*365/10^6*10^6</f>
        <v>0</v>
      </c>
      <c r="CF298" s="19">
        <f t="shared" si="242"/>
        <v>0</v>
      </c>
      <c r="CG298" s="19">
        <f t="shared" si="242"/>
        <v>0</v>
      </c>
      <c r="CH298" s="19">
        <f t="shared" si="242"/>
        <v>0</v>
      </c>
      <c r="CI298" s="19">
        <f t="shared" si="242"/>
        <v>0</v>
      </c>
      <c r="CJ298" s="19">
        <f t="shared" si="242"/>
        <v>0</v>
      </c>
      <c r="CK298" s="19">
        <f t="shared" si="242"/>
        <v>0</v>
      </c>
      <c r="CL298" s="19">
        <f t="shared" si="242"/>
        <v>0</v>
      </c>
      <c r="CM298" s="19">
        <f t="shared" si="242"/>
        <v>0</v>
      </c>
      <c r="CN298" s="19">
        <f t="shared" si="242"/>
        <v>0</v>
      </c>
      <c r="CO298" s="19">
        <f t="shared" si="242"/>
        <v>0</v>
      </c>
      <c r="CP298" s="19">
        <f t="shared" si="242"/>
        <v>0</v>
      </c>
      <c r="CQ298" s="19">
        <f t="shared" si="242"/>
        <v>0</v>
      </c>
      <c r="CR298" s="19">
        <f t="shared" si="242"/>
        <v>0</v>
      </c>
      <c r="CS298" s="19">
        <f t="shared" si="242"/>
        <v>0</v>
      </c>
      <c r="CT298" s="19">
        <f t="shared" si="242"/>
        <v>0</v>
      </c>
      <c r="CU298" s="19">
        <f t="shared" si="242"/>
        <v>0</v>
      </c>
      <c r="CV298" s="19">
        <f t="shared" si="242"/>
        <v>0</v>
      </c>
      <c r="CW298" s="19">
        <f t="shared" si="242"/>
        <v>0</v>
      </c>
      <c r="CX298" s="19">
        <f t="shared" si="242"/>
        <v>0</v>
      </c>
      <c r="CY298" s="19">
        <f t="shared" si="242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213"/>
        <v>8524116.388605712</v>
      </c>
      <c r="H299" s="19">
        <f t="shared" ref="H299:AM299" si="243">H17*H54*365/10^6*10^6</f>
        <v>240115.90309826762</v>
      </c>
      <c r="I299" s="19">
        <f t="shared" si="243"/>
        <v>241744.70607282143</v>
      </c>
      <c r="J299" s="19">
        <f t="shared" si="243"/>
        <v>243141.55831868874</v>
      </c>
      <c r="K299" s="19">
        <f t="shared" si="243"/>
        <v>244306.45983586949</v>
      </c>
      <c r="L299" s="19">
        <f t="shared" si="243"/>
        <v>245239.41062436372</v>
      </c>
      <c r="M299" s="19">
        <f t="shared" si="243"/>
        <v>245940.41068417151</v>
      </c>
      <c r="N299" s="19">
        <f t="shared" si="243"/>
        <v>247197.98544493984</v>
      </c>
      <c r="O299" s="19">
        <f t="shared" si="243"/>
        <v>248258.97167378347</v>
      </c>
      <c r="P299" s="19">
        <f t="shared" si="243"/>
        <v>249123.36937070239</v>
      </c>
      <c r="Q299" s="19">
        <f t="shared" si="243"/>
        <v>249791.17853569658</v>
      </c>
      <c r="R299" s="19">
        <f t="shared" si="243"/>
        <v>250262.39916876607</v>
      </c>
      <c r="S299" s="19">
        <f t="shared" si="243"/>
        <v>250537.03126991077</v>
      </c>
      <c r="T299" s="19">
        <f t="shared" si="243"/>
        <v>250615.0748391308</v>
      </c>
      <c r="U299" s="19">
        <f t="shared" si="243"/>
        <v>250496.52987642618</v>
      </c>
      <c r="V299" s="19">
        <f t="shared" si="243"/>
        <v>250181.39638179677</v>
      </c>
      <c r="W299" s="19">
        <f t="shared" si="243"/>
        <v>249669.67435524284</v>
      </c>
      <c r="X299" s="19">
        <f t="shared" si="243"/>
        <v>254521.76767844104</v>
      </c>
      <c r="Y299" s="19">
        <f t="shared" si="243"/>
        <v>259222.15834846758</v>
      </c>
      <c r="Z299" s="19">
        <f t="shared" si="243"/>
        <v>263770.84636532242</v>
      </c>
      <c r="AA299" s="19">
        <f t="shared" si="243"/>
        <v>268167.8317290055</v>
      </c>
      <c r="AB299" s="19">
        <f t="shared" si="243"/>
        <v>272413.11443951697</v>
      </c>
      <c r="AC299" s="19">
        <f t="shared" si="243"/>
        <v>276506.69449685671</v>
      </c>
      <c r="AD299" s="19">
        <f t="shared" si="243"/>
        <v>280448.57190102478</v>
      </c>
      <c r="AE299" s="19">
        <f t="shared" si="243"/>
        <v>284238.74665202113</v>
      </c>
      <c r="AF299" s="19">
        <f t="shared" si="243"/>
        <v>287877.21874984581</v>
      </c>
      <c r="AG299" s="19">
        <f t="shared" si="243"/>
        <v>291363.98819449852</v>
      </c>
      <c r="AH299" s="19">
        <f t="shared" si="243"/>
        <v>291363.98819449852</v>
      </c>
      <c r="AI299" s="19">
        <f t="shared" si="243"/>
        <v>291363.98819449852</v>
      </c>
      <c r="AJ299" s="19">
        <f t="shared" si="243"/>
        <v>291363.98819449852</v>
      </c>
      <c r="AK299" s="19">
        <f t="shared" si="243"/>
        <v>291363.98819449852</v>
      </c>
      <c r="AL299" s="19">
        <f t="shared" si="243"/>
        <v>291363.98819449852</v>
      </c>
      <c r="AM299" s="19">
        <f t="shared" si="243"/>
        <v>291363.98819449852</v>
      </c>
      <c r="AN299" s="19">
        <f t="shared" ref="AN299:BS299" si="244">AN17*AN54*365/10^6*10^6</f>
        <v>291363.98819449852</v>
      </c>
      <c r="AO299" s="19">
        <f t="shared" si="244"/>
        <v>291363.98819449852</v>
      </c>
      <c r="AP299" s="19">
        <f t="shared" si="244"/>
        <v>291363.98819449852</v>
      </c>
      <c r="AQ299" s="19">
        <f t="shared" si="244"/>
        <v>291363.98819449852</v>
      </c>
      <c r="AR299" s="19">
        <f t="shared" si="244"/>
        <v>291363.98819449852</v>
      </c>
      <c r="AS299" s="19">
        <f t="shared" si="244"/>
        <v>291363.98819449852</v>
      </c>
      <c r="AT299" s="19">
        <f t="shared" si="244"/>
        <v>291363.98819449852</v>
      </c>
      <c r="AU299" s="19">
        <f t="shared" si="244"/>
        <v>291363.98819449852</v>
      </c>
      <c r="AV299" s="19">
        <f t="shared" si="244"/>
        <v>291363.98819449852</v>
      </c>
      <c r="AW299" s="19">
        <f t="shared" si="244"/>
        <v>291363.98819449852</v>
      </c>
      <c r="AX299" s="19">
        <f t="shared" si="244"/>
        <v>291363.98819449852</v>
      </c>
      <c r="AY299" s="19">
        <f t="shared" si="244"/>
        <v>291363.98819449852</v>
      </c>
      <c r="AZ299" s="19">
        <f t="shared" si="244"/>
        <v>291363.98819449852</v>
      </c>
      <c r="BA299" s="19">
        <f t="shared" si="244"/>
        <v>0</v>
      </c>
      <c r="BB299" s="19">
        <f t="shared" si="244"/>
        <v>0</v>
      </c>
      <c r="BC299" s="19">
        <f t="shared" si="244"/>
        <v>0</v>
      </c>
      <c r="BD299" s="19">
        <f t="shared" si="244"/>
        <v>0</v>
      </c>
      <c r="BE299" s="19">
        <f t="shared" si="244"/>
        <v>0</v>
      </c>
      <c r="BF299" s="19">
        <f t="shared" si="244"/>
        <v>0</v>
      </c>
      <c r="BG299" s="19">
        <f t="shared" si="244"/>
        <v>0</v>
      </c>
      <c r="BH299" s="19">
        <f t="shared" si="244"/>
        <v>0</v>
      </c>
      <c r="BI299" s="19">
        <f t="shared" si="244"/>
        <v>0</v>
      </c>
      <c r="BJ299" s="19">
        <f t="shared" si="244"/>
        <v>0</v>
      </c>
      <c r="BK299" s="19">
        <f t="shared" si="244"/>
        <v>0</v>
      </c>
      <c r="BL299" s="19">
        <f t="shared" si="244"/>
        <v>0</v>
      </c>
      <c r="BM299" s="19">
        <f t="shared" si="244"/>
        <v>0</v>
      </c>
      <c r="BN299" s="19">
        <f t="shared" si="244"/>
        <v>0</v>
      </c>
      <c r="BO299" s="19">
        <f t="shared" si="244"/>
        <v>0</v>
      </c>
      <c r="BP299" s="19">
        <f t="shared" si="244"/>
        <v>0</v>
      </c>
      <c r="BQ299" s="19">
        <f t="shared" si="244"/>
        <v>0</v>
      </c>
      <c r="BR299" s="19">
        <f t="shared" si="244"/>
        <v>0</v>
      </c>
      <c r="BS299" s="19">
        <f t="shared" si="244"/>
        <v>0</v>
      </c>
      <c r="BT299" s="19">
        <f t="shared" ref="BT299:CD299" si="245">BT17*BT54*365/10^6*10^6</f>
        <v>0</v>
      </c>
      <c r="BU299" s="19">
        <f t="shared" si="245"/>
        <v>0</v>
      </c>
      <c r="BV299" s="19">
        <f t="shared" si="245"/>
        <v>0</v>
      </c>
      <c r="BW299" s="19">
        <f t="shared" si="245"/>
        <v>0</v>
      </c>
      <c r="BX299" s="19">
        <f t="shared" si="245"/>
        <v>0</v>
      </c>
      <c r="BY299" s="19">
        <f t="shared" si="245"/>
        <v>0</v>
      </c>
      <c r="BZ299" s="19">
        <f t="shared" si="245"/>
        <v>0</v>
      </c>
      <c r="CA299" s="19">
        <f t="shared" si="245"/>
        <v>0</v>
      </c>
      <c r="CB299" s="19">
        <f t="shared" si="245"/>
        <v>0</v>
      </c>
      <c r="CC299" s="19">
        <f t="shared" si="245"/>
        <v>0</v>
      </c>
      <c r="CD299" s="19">
        <f t="shared" si="245"/>
        <v>0</v>
      </c>
      <c r="CE299" s="19">
        <f t="shared" ref="CE299:CI308" si="246">CE17*CE54*365/10^6*10^6</f>
        <v>0</v>
      </c>
      <c r="CF299" s="19">
        <f t="shared" si="246"/>
        <v>0</v>
      </c>
      <c r="CG299" s="19">
        <f t="shared" si="246"/>
        <v>0</v>
      </c>
      <c r="CH299" s="19">
        <f t="shared" si="246"/>
        <v>0</v>
      </c>
      <c r="CI299" s="19">
        <f t="shared" si="246"/>
        <v>0</v>
      </c>
      <c r="CJ299" s="19">
        <f t="shared" ref="CJ299:CY299" si="247">CJ17*CJ54*365/10^6*10^6</f>
        <v>0</v>
      </c>
      <c r="CK299" s="19">
        <f t="shared" si="247"/>
        <v>0</v>
      </c>
      <c r="CL299" s="19">
        <f t="shared" si="247"/>
        <v>0</v>
      </c>
      <c r="CM299" s="19">
        <f t="shared" si="247"/>
        <v>0</v>
      </c>
      <c r="CN299" s="19">
        <f t="shared" si="247"/>
        <v>0</v>
      </c>
      <c r="CO299" s="19">
        <f t="shared" si="247"/>
        <v>0</v>
      </c>
      <c r="CP299" s="19">
        <f t="shared" si="247"/>
        <v>0</v>
      </c>
      <c r="CQ299" s="19">
        <f t="shared" si="247"/>
        <v>0</v>
      </c>
      <c r="CR299" s="19">
        <f t="shared" si="247"/>
        <v>0</v>
      </c>
      <c r="CS299" s="19">
        <f t="shared" si="247"/>
        <v>0</v>
      </c>
      <c r="CT299" s="19">
        <f t="shared" si="247"/>
        <v>0</v>
      </c>
      <c r="CU299" s="19">
        <f t="shared" si="247"/>
        <v>0</v>
      </c>
      <c r="CV299" s="19">
        <f t="shared" si="247"/>
        <v>0</v>
      </c>
      <c r="CW299" s="19">
        <f t="shared" si="247"/>
        <v>0</v>
      </c>
      <c r="CX299" s="19">
        <f t="shared" si="247"/>
        <v>0</v>
      </c>
      <c r="CY299" s="19">
        <f t="shared" si="247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213"/>
        <v>6916965.2984520867</v>
      </c>
      <c r="H300" s="25">
        <f t="shared" ref="H300:AM300" si="248">H18*H55*365/10^6*10^6</f>
        <v>227632.72183119229</v>
      </c>
      <c r="I300" s="25">
        <f t="shared" si="248"/>
        <v>230989.49220779291</v>
      </c>
      <c r="J300" s="25">
        <f t="shared" si="248"/>
        <v>234346.80120299623</v>
      </c>
      <c r="K300" s="25">
        <f t="shared" si="248"/>
        <v>237704.64881680222</v>
      </c>
      <c r="L300" s="25">
        <f t="shared" si="248"/>
        <v>241063.03504921091</v>
      </c>
      <c r="M300" s="25">
        <f t="shared" si="248"/>
        <v>244421.95990022234</v>
      </c>
      <c r="N300" s="25">
        <f t="shared" si="248"/>
        <v>243779.25643555805</v>
      </c>
      <c r="O300" s="25">
        <f t="shared" si="248"/>
        <v>243136.44613996407</v>
      </c>
      <c r="P300" s="25">
        <f t="shared" si="248"/>
        <v>242493.52901344042</v>
      </c>
      <c r="Q300" s="25">
        <f t="shared" si="248"/>
        <v>241850.5050559871</v>
      </c>
      <c r="R300" s="25">
        <f t="shared" si="248"/>
        <v>241207.37426760409</v>
      </c>
      <c r="S300" s="25">
        <f t="shared" si="248"/>
        <v>240564.13664829143</v>
      </c>
      <c r="T300" s="25">
        <f t="shared" si="248"/>
        <v>239920.79219804911</v>
      </c>
      <c r="U300" s="25">
        <f t="shared" si="248"/>
        <v>239277.34091687706</v>
      </c>
      <c r="V300" s="25">
        <f t="shared" si="248"/>
        <v>238633.7828047754</v>
      </c>
      <c r="W300" s="25">
        <f t="shared" si="248"/>
        <v>237990.11786174405</v>
      </c>
      <c r="X300" s="25">
        <f t="shared" si="248"/>
        <v>237073.66962194641</v>
      </c>
      <c r="Y300" s="25">
        <f t="shared" si="248"/>
        <v>236158.97783445293</v>
      </c>
      <c r="Z300" s="25">
        <f t="shared" si="248"/>
        <v>235246.04249926348</v>
      </c>
      <c r="AA300" s="25">
        <f t="shared" si="248"/>
        <v>234334.86361637819</v>
      </c>
      <c r="AB300" s="25">
        <f t="shared" si="248"/>
        <v>233425.44118579695</v>
      </c>
      <c r="AC300" s="25">
        <f t="shared" si="248"/>
        <v>232517.77520751985</v>
      </c>
      <c r="AD300" s="25">
        <f t="shared" si="248"/>
        <v>231611.86568154686</v>
      </c>
      <c r="AE300" s="25">
        <f t="shared" si="248"/>
        <v>230707.71260787788</v>
      </c>
      <c r="AF300" s="25">
        <f t="shared" si="248"/>
        <v>229805.31598651304</v>
      </c>
      <c r="AG300" s="25">
        <f t="shared" si="248"/>
        <v>228904.67581745234</v>
      </c>
      <c r="AH300" s="25">
        <f t="shared" si="248"/>
        <v>228904.67581745234</v>
      </c>
      <c r="AI300" s="25">
        <f t="shared" si="248"/>
        <v>228904.67581745234</v>
      </c>
      <c r="AJ300" s="25">
        <f t="shared" si="248"/>
        <v>228904.67581745234</v>
      </c>
      <c r="AK300" s="25">
        <f t="shared" si="248"/>
        <v>228904.67581745234</v>
      </c>
      <c r="AL300" s="25">
        <f t="shared" si="248"/>
        <v>228904.67581745234</v>
      </c>
      <c r="AM300" s="25">
        <f t="shared" si="248"/>
        <v>228904.67581745234</v>
      </c>
      <c r="AN300" s="25">
        <f t="shared" ref="AN300:BS300" si="249">AN18*AN55*365/10^6*10^6</f>
        <v>228904.67581745234</v>
      </c>
      <c r="AO300" s="25">
        <f t="shared" si="249"/>
        <v>228904.67581745234</v>
      </c>
      <c r="AP300" s="25">
        <f t="shared" si="249"/>
        <v>228904.67581745234</v>
      </c>
      <c r="AQ300" s="25">
        <f t="shared" si="249"/>
        <v>228904.67581745234</v>
      </c>
      <c r="AR300" s="25">
        <f t="shared" si="249"/>
        <v>228904.67581745234</v>
      </c>
      <c r="AS300" s="25">
        <f t="shared" si="249"/>
        <v>228904.67581745234</v>
      </c>
      <c r="AT300" s="25">
        <f t="shared" si="249"/>
        <v>228904.67581745234</v>
      </c>
      <c r="AU300" s="25">
        <f t="shared" si="249"/>
        <v>228904.67581745234</v>
      </c>
      <c r="AV300" s="25">
        <f t="shared" si="249"/>
        <v>228904.67581745234</v>
      </c>
      <c r="AW300" s="25">
        <f t="shared" si="249"/>
        <v>228904.67581745234</v>
      </c>
      <c r="AX300" s="25">
        <f t="shared" si="249"/>
        <v>228904.67581745234</v>
      </c>
      <c r="AY300" s="25">
        <f t="shared" si="249"/>
        <v>228904.67581745234</v>
      </c>
      <c r="AZ300" s="25">
        <f t="shared" si="249"/>
        <v>228904.67581745234</v>
      </c>
      <c r="BA300" s="25">
        <f t="shared" si="249"/>
        <v>0</v>
      </c>
      <c r="BB300" s="25">
        <f t="shared" si="249"/>
        <v>0</v>
      </c>
      <c r="BC300" s="25">
        <f t="shared" si="249"/>
        <v>0</v>
      </c>
      <c r="BD300" s="25">
        <f t="shared" si="249"/>
        <v>0</v>
      </c>
      <c r="BE300" s="25">
        <f t="shared" si="249"/>
        <v>0</v>
      </c>
      <c r="BF300" s="25">
        <f t="shared" si="249"/>
        <v>0</v>
      </c>
      <c r="BG300" s="25">
        <f t="shared" si="249"/>
        <v>0</v>
      </c>
      <c r="BH300" s="25">
        <f t="shared" si="249"/>
        <v>0</v>
      </c>
      <c r="BI300" s="25">
        <f t="shared" si="249"/>
        <v>0</v>
      </c>
      <c r="BJ300" s="25">
        <f t="shared" si="249"/>
        <v>0</v>
      </c>
      <c r="BK300" s="25">
        <f t="shared" si="249"/>
        <v>0</v>
      </c>
      <c r="BL300" s="25">
        <f t="shared" si="249"/>
        <v>0</v>
      </c>
      <c r="BM300" s="25">
        <f t="shared" si="249"/>
        <v>0</v>
      </c>
      <c r="BN300" s="25">
        <f t="shared" si="249"/>
        <v>0</v>
      </c>
      <c r="BO300" s="25">
        <f t="shared" si="249"/>
        <v>0</v>
      </c>
      <c r="BP300" s="25">
        <f t="shared" si="249"/>
        <v>0</v>
      </c>
      <c r="BQ300" s="25">
        <f t="shared" si="249"/>
        <v>0</v>
      </c>
      <c r="BR300" s="25">
        <f t="shared" si="249"/>
        <v>0</v>
      </c>
      <c r="BS300" s="25">
        <f t="shared" si="249"/>
        <v>0</v>
      </c>
      <c r="BT300" s="25">
        <f t="shared" ref="BT300:CD300" si="250">BT18*BT55*365/10^6*10^6</f>
        <v>0</v>
      </c>
      <c r="BU300" s="25">
        <f t="shared" si="250"/>
        <v>0</v>
      </c>
      <c r="BV300" s="25">
        <f t="shared" si="250"/>
        <v>0</v>
      </c>
      <c r="BW300" s="25">
        <f t="shared" si="250"/>
        <v>0</v>
      </c>
      <c r="BX300" s="25">
        <f t="shared" si="250"/>
        <v>0</v>
      </c>
      <c r="BY300" s="25">
        <f t="shared" si="250"/>
        <v>0</v>
      </c>
      <c r="BZ300" s="25">
        <f t="shared" si="250"/>
        <v>0</v>
      </c>
      <c r="CA300" s="25">
        <f t="shared" si="250"/>
        <v>0</v>
      </c>
      <c r="CB300" s="25">
        <f t="shared" si="250"/>
        <v>0</v>
      </c>
      <c r="CC300" s="25">
        <f t="shared" si="250"/>
        <v>0</v>
      </c>
      <c r="CD300" s="25">
        <f t="shared" si="250"/>
        <v>0</v>
      </c>
      <c r="CE300" s="25">
        <f t="shared" si="246"/>
        <v>0</v>
      </c>
      <c r="CF300" s="25">
        <f t="shared" si="246"/>
        <v>0</v>
      </c>
      <c r="CG300" s="25">
        <f t="shared" si="246"/>
        <v>0</v>
      </c>
      <c r="CH300" s="25">
        <f t="shared" si="246"/>
        <v>0</v>
      </c>
      <c r="CI300" s="25">
        <f t="shared" si="246"/>
        <v>0</v>
      </c>
      <c r="CJ300" s="25">
        <f t="shared" ref="CJ300:CY300" si="251">CJ18*CJ55*365/10^6*10^6</f>
        <v>0</v>
      </c>
      <c r="CK300" s="25">
        <f t="shared" si="251"/>
        <v>0</v>
      </c>
      <c r="CL300" s="25">
        <f t="shared" si="251"/>
        <v>0</v>
      </c>
      <c r="CM300" s="25">
        <f t="shared" si="251"/>
        <v>0</v>
      </c>
      <c r="CN300" s="25">
        <f t="shared" si="251"/>
        <v>0</v>
      </c>
      <c r="CO300" s="25">
        <f t="shared" si="251"/>
        <v>0</v>
      </c>
      <c r="CP300" s="25">
        <f t="shared" si="251"/>
        <v>0</v>
      </c>
      <c r="CQ300" s="25">
        <f t="shared" si="251"/>
        <v>0</v>
      </c>
      <c r="CR300" s="25">
        <f t="shared" si="251"/>
        <v>0</v>
      </c>
      <c r="CS300" s="25">
        <f t="shared" si="251"/>
        <v>0</v>
      </c>
      <c r="CT300" s="25">
        <f t="shared" si="251"/>
        <v>0</v>
      </c>
      <c r="CU300" s="25">
        <f t="shared" si="251"/>
        <v>0</v>
      </c>
      <c r="CV300" s="25">
        <f t="shared" si="251"/>
        <v>0</v>
      </c>
      <c r="CW300" s="25">
        <f t="shared" si="251"/>
        <v>0</v>
      </c>
      <c r="CX300" s="25">
        <f t="shared" si="251"/>
        <v>0</v>
      </c>
      <c r="CY300" s="25">
        <f t="shared" si="251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213"/>
        <v>55655.098269284616</v>
      </c>
      <c r="H301" s="31">
        <f t="shared" ref="H301:AM301" si="252">H19*H56*365/10^6*10^6</f>
        <v>2172.2172646308991</v>
      </c>
      <c r="I301" s="31">
        <f t="shared" si="252"/>
        <v>2151.0809453356665</v>
      </c>
      <c r="J301" s="31">
        <f t="shared" si="252"/>
        <v>2129.9446182002162</v>
      </c>
      <c r="K301" s="31">
        <f t="shared" si="252"/>
        <v>2108.8082832245468</v>
      </c>
      <c r="L301" s="31">
        <f t="shared" si="252"/>
        <v>2087.6719404086593</v>
      </c>
      <c r="M301" s="31">
        <f t="shared" si="252"/>
        <v>2066.5355897525542</v>
      </c>
      <c r="N301" s="31">
        <f t="shared" si="252"/>
        <v>2045.3989707250332</v>
      </c>
      <c r="O301" s="31">
        <f t="shared" si="252"/>
        <v>2024.2623492418484</v>
      </c>
      <c r="P301" s="31">
        <f t="shared" si="252"/>
        <v>2003.1257253029971</v>
      </c>
      <c r="Q301" s="31">
        <f t="shared" si="252"/>
        <v>1981.9890989084815</v>
      </c>
      <c r="R301" s="31">
        <f t="shared" si="252"/>
        <v>1960.8524700583007</v>
      </c>
      <c r="S301" s="31">
        <f t="shared" si="252"/>
        <v>1939.7158387524557</v>
      </c>
      <c r="T301" s="31">
        <f t="shared" si="252"/>
        <v>1918.5792049909453</v>
      </c>
      <c r="U301" s="31">
        <f t="shared" si="252"/>
        <v>1897.4425687737703</v>
      </c>
      <c r="V301" s="31">
        <f t="shared" si="252"/>
        <v>1876.3059301009298</v>
      </c>
      <c r="W301" s="31">
        <f t="shared" si="252"/>
        <v>1855.1692889724243</v>
      </c>
      <c r="X301" s="31">
        <f t="shared" si="252"/>
        <v>1855.1693689728809</v>
      </c>
      <c r="Y301" s="31">
        <f t="shared" si="252"/>
        <v>1855.1694489733375</v>
      </c>
      <c r="Z301" s="31">
        <f t="shared" si="252"/>
        <v>1855.1695289737943</v>
      </c>
      <c r="AA301" s="31">
        <f t="shared" si="252"/>
        <v>1855.1696089742509</v>
      </c>
      <c r="AB301" s="31">
        <f t="shared" si="252"/>
        <v>1855.1696889747077</v>
      </c>
      <c r="AC301" s="31">
        <f t="shared" si="252"/>
        <v>1855.1697689751638</v>
      </c>
      <c r="AD301" s="31">
        <f t="shared" si="252"/>
        <v>1855.1698489756207</v>
      </c>
      <c r="AE301" s="31">
        <f t="shared" si="252"/>
        <v>1855.1699289760772</v>
      </c>
      <c r="AF301" s="31">
        <f t="shared" si="252"/>
        <v>1855.1700089765341</v>
      </c>
      <c r="AG301" s="31">
        <f t="shared" si="252"/>
        <v>1855.1700889769902</v>
      </c>
      <c r="AH301" s="31">
        <f t="shared" si="252"/>
        <v>1855.1700889769902</v>
      </c>
      <c r="AI301" s="31">
        <f t="shared" si="252"/>
        <v>1855.1700889769902</v>
      </c>
      <c r="AJ301" s="31">
        <f t="shared" si="252"/>
        <v>1855.1700889769902</v>
      </c>
      <c r="AK301" s="31">
        <f t="shared" si="252"/>
        <v>1855.1700889769902</v>
      </c>
      <c r="AL301" s="31">
        <f t="shared" si="252"/>
        <v>1855.1700889769902</v>
      </c>
      <c r="AM301" s="31">
        <f t="shared" si="252"/>
        <v>1855.1700889769902</v>
      </c>
      <c r="AN301" s="31">
        <f t="shared" ref="AN301:BS301" si="253">AN19*AN56*365/10^6*10^6</f>
        <v>1855.1700889769902</v>
      </c>
      <c r="AO301" s="31">
        <f t="shared" si="253"/>
        <v>1855.1700889769902</v>
      </c>
      <c r="AP301" s="31">
        <f t="shared" si="253"/>
        <v>1855.1700889769902</v>
      </c>
      <c r="AQ301" s="31">
        <f t="shared" si="253"/>
        <v>1855.1700889769902</v>
      </c>
      <c r="AR301" s="31">
        <f t="shared" si="253"/>
        <v>1855.1700889769902</v>
      </c>
      <c r="AS301" s="31">
        <f t="shared" si="253"/>
        <v>1855.1700889769902</v>
      </c>
      <c r="AT301" s="31">
        <f t="shared" si="253"/>
        <v>1855.1700889769902</v>
      </c>
      <c r="AU301" s="31">
        <f t="shared" si="253"/>
        <v>1855.1700889769902</v>
      </c>
      <c r="AV301" s="31">
        <f t="shared" si="253"/>
        <v>1855.1700889769902</v>
      </c>
      <c r="AW301" s="31">
        <f t="shared" si="253"/>
        <v>1855.1700889769902</v>
      </c>
      <c r="AX301" s="31">
        <f t="shared" si="253"/>
        <v>1855.1700889769902</v>
      </c>
      <c r="AY301" s="31">
        <f t="shared" si="253"/>
        <v>1855.1700889769902</v>
      </c>
      <c r="AZ301" s="31">
        <f t="shared" si="253"/>
        <v>1855.1700889769902</v>
      </c>
      <c r="BA301" s="31">
        <f t="shared" si="253"/>
        <v>0</v>
      </c>
      <c r="BB301" s="31">
        <f t="shared" si="253"/>
        <v>0</v>
      </c>
      <c r="BC301" s="31">
        <f t="shared" si="253"/>
        <v>0</v>
      </c>
      <c r="BD301" s="31">
        <f t="shared" si="253"/>
        <v>0</v>
      </c>
      <c r="BE301" s="31">
        <f t="shared" si="253"/>
        <v>0</v>
      </c>
      <c r="BF301" s="31">
        <f t="shared" si="253"/>
        <v>0</v>
      </c>
      <c r="BG301" s="31">
        <f t="shared" si="253"/>
        <v>0</v>
      </c>
      <c r="BH301" s="31">
        <f t="shared" si="253"/>
        <v>0</v>
      </c>
      <c r="BI301" s="31">
        <f t="shared" si="253"/>
        <v>0</v>
      </c>
      <c r="BJ301" s="31">
        <f t="shared" si="253"/>
        <v>0</v>
      </c>
      <c r="BK301" s="31">
        <f t="shared" si="253"/>
        <v>0</v>
      </c>
      <c r="BL301" s="31">
        <f t="shared" si="253"/>
        <v>0</v>
      </c>
      <c r="BM301" s="31">
        <f t="shared" si="253"/>
        <v>0</v>
      </c>
      <c r="BN301" s="31">
        <f t="shared" si="253"/>
        <v>0</v>
      </c>
      <c r="BO301" s="31">
        <f t="shared" si="253"/>
        <v>0</v>
      </c>
      <c r="BP301" s="31">
        <f t="shared" si="253"/>
        <v>0</v>
      </c>
      <c r="BQ301" s="31">
        <f t="shared" si="253"/>
        <v>0</v>
      </c>
      <c r="BR301" s="31">
        <f t="shared" si="253"/>
        <v>0</v>
      </c>
      <c r="BS301" s="31">
        <f t="shared" si="253"/>
        <v>0</v>
      </c>
      <c r="BT301" s="31">
        <f t="shared" ref="BT301:CD301" si="254">BT19*BT56*365/10^6*10^6</f>
        <v>0</v>
      </c>
      <c r="BU301" s="31">
        <f t="shared" si="254"/>
        <v>0</v>
      </c>
      <c r="BV301" s="31">
        <f t="shared" si="254"/>
        <v>0</v>
      </c>
      <c r="BW301" s="31">
        <f t="shared" si="254"/>
        <v>0</v>
      </c>
      <c r="BX301" s="31">
        <f t="shared" si="254"/>
        <v>0</v>
      </c>
      <c r="BY301" s="31">
        <f t="shared" si="254"/>
        <v>0</v>
      </c>
      <c r="BZ301" s="31">
        <f t="shared" si="254"/>
        <v>0</v>
      </c>
      <c r="CA301" s="31">
        <f t="shared" si="254"/>
        <v>0</v>
      </c>
      <c r="CB301" s="31">
        <f t="shared" si="254"/>
        <v>0</v>
      </c>
      <c r="CC301" s="31">
        <f t="shared" si="254"/>
        <v>0</v>
      </c>
      <c r="CD301" s="31">
        <f t="shared" si="254"/>
        <v>0</v>
      </c>
      <c r="CE301" s="31">
        <f t="shared" si="246"/>
        <v>0</v>
      </c>
      <c r="CF301" s="31">
        <f t="shared" si="246"/>
        <v>0</v>
      </c>
      <c r="CG301" s="31">
        <f t="shared" si="246"/>
        <v>0</v>
      </c>
      <c r="CH301" s="31">
        <f t="shared" si="246"/>
        <v>0</v>
      </c>
      <c r="CI301" s="31">
        <f t="shared" si="246"/>
        <v>0</v>
      </c>
      <c r="CJ301" s="31">
        <f t="shared" ref="CJ301:CY301" si="255">CJ19*CJ56*365/10^6*10^6</f>
        <v>0</v>
      </c>
      <c r="CK301" s="31">
        <f t="shared" si="255"/>
        <v>0</v>
      </c>
      <c r="CL301" s="31">
        <f t="shared" si="255"/>
        <v>0</v>
      </c>
      <c r="CM301" s="31">
        <f t="shared" si="255"/>
        <v>0</v>
      </c>
      <c r="CN301" s="31">
        <f t="shared" si="255"/>
        <v>0</v>
      </c>
      <c r="CO301" s="31">
        <f t="shared" si="255"/>
        <v>0</v>
      </c>
      <c r="CP301" s="31">
        <f t="shared" si="255"/>
        <v>0</v>
      </c>
      <c r="CQ301" s="31">
        <f t="shared" si="255"/>
        <v>0</v>
      </c>
      <c r="CR301" s="31">
        <f t="shared" si="255"/>
        <v>0</v>
      </c>
      <c r="CS301" s="31">
        <f t="shared" si="255"/>
        <v>0</v>
      </c>
      <c r="CT301" s="31">
        <f t="shared" si="255"/>
        <v>0</v>
      </c>
      <c r="CU301" s="31">
        <f t="shared" si="255"/>
        <v>0</v>
      </c>
      <c r="CV301" s="31">
        <f t="shared" si="255"/>
        <v>0</v>
      </c>
      <c r="CW301" s="31">
        <f t="shared" si="255"/>
        <v>0</v>
      </c>
      <c r="CX301" s="31">
        <f t="shared" si="255"/>
        <v>0</v>
      </c>
      <c r="CY301" s="31">
        <f t="shared" si="255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213"/>
        <v>0</v>
      </c>
      <c r="H302" s="19">
        <f t="shared" ref="H302:AM302" si="256">H20*H57*365/10^6*10^6</f>
        <v>284.2918058449323</v>
      </c>
      <c r="I302" s="19">
        <f t="shared" si="256"/>
        <v>265.33833422093682</v>
      </c>
      <c r="J302" s="19">
        <f t="shared" si="256"/>
        <v>246.38496039232231</v>
      </c>
      <c r="K302" s="19">
        <f t="shared" si="256"/>
        <v>227.43168435908873</v>
      </c>
      <c r="L302" s="19">
        <f t="shared" si="256"/>
        <v>208.47850612123611</v>
      </c>
      <c r="M302" s="19">
        <f t="shared" si="256"/>
        <v>189.52542567876449</v>
      </c>
      <c r="N302" s="19">
        <f t="shared" si="256"/>
        <v>170.57242221972976</v>
      </c>
      <c r="O302" s="19">
        <f t="shared" si="256"/>
        <v>151.61952118095238</v>
      </c>
      <c r="P302" s="19">
        <f t="shared" si="256"/>
        <v>132.66672256243245</v>
      </c>
      <c r="Q302" s="19">
        <f t="shared" si="256"/>
        <v>113.71402636416988</v>
      </c>
      <c r="R302" s="19">
        <f t="shared" si="256"/>
        <v>94.76143258616473</v>
      </c>
      <c r="S302" s="19">
        <f t="shared" si="256"/>
        <v>75.808941228416998</v>
      </c>
      <c r="T302" s="19">
        <f t="shared" si="256"/>
        <v>56.856552290926629</v>
      </c>
      <c r="U302" s="19">
        <f t="shared" si="256"/>
        <v>37.904265773693695</v>
      </c>
      <c r="V302" s="19">
        <f t="shared" si="256"/>
        <v>18.952081676718155</v>
      </c>
      <c r="W302" s="19">
        <f t="shared" si="256"/>
        <v>0</v>
      </c>
      <c r="X302" s="19">
        <f t="shared" si="256"/>
        <v>0</v>
      </c>
      <c r="Y302" s="19">
        <f t="shared" si="256"/>
        <v>0</v>
      </c>
      <c r="Z302" s="19">
        <f t="shared" si="256"/>
        <v>0</v>
      </c>
      <c r="AA302" s="19">
        <f t="shared" si="256"/>
        <v>0</v>
      </c>
      <c r="AB302" s="19">
        <f t="shared" si="256"/>
        <v>0</v>
      </c>
      <c r="AC302" s="19">
        <f t="shared" si="256"/>
        <v>0</v>
      </c>
      <c r="AD302" s="19">
        <f t="shared" si="256"/>
        <v>0</v>
      </c>
      <c r="AE302" s="19">
        <f t="shared" si="256"/>
        <v>0</v>
      </c>
      <c r="AF302" s="19">
        <f t="shared" si="256"/>
        <v>0</v>
      </c>
      <c r="AG302" s="19">
        <f t="shared" si="256"/>
        <v>0</v>
      </c>
      <c r="AH302" s="19">
        <f t="shared" si="256"/>
        <v>0</v>
      </c>
      <c r="AI302" s="19">
        <f t="shared" si="256"/>
        <v>0</v>
      </c>
      <c r="AJ302" s="19">
        <f t="shared" si="256"/>
        <v>0</v>
      </c>
      <c r="AK302" s="19">
        <f t="shared" si="256"/>
        <v>0</v>
      </c>
      <c r="AL302" s="19">
        <f t="shared" si="256"/>
        <v>0</v>
      </c>
      <c r="AM302" s="19">
        <f t="shared" si="256"/>
        <v>0</v>
      </c>
      <c r="AN302" s="19">
        <f t="shared" ref="AN302:BS302" si="257">AN20*AN57*365/10^6*10^6</f>
        <v>0</v>
      </c>
      <c r="AO302" s="19">
        <f t="shared" si="257"/>
        <v>0</v>
      </c>
      <c r="AP302" s="19">
        <f t="shared" si="257"/>
        <v>0</v>
      </c>
      <c r="AQ302" s="19">
        <f t="shared" si="257"/>
        <v>0</v>
      </c>
      <c r="AR302" s="19">
        <f t="shared" si="257"/>
        <v>0</v>
      </c>
      <c r="AS302" s="19">
        <f t="shared" si="257"/>
        <v>0</v>
      </c>
      <c r="AT302" s="19">
        <f t="shared" si="257"/>
        <v>0</v>
      </c>
      <c r="AU302" s="19">
        <f t="shared" si="257"/>
        <v>0</v>
      </c>
      <c r="AV302" s="19">
        <f t="shared" si="257"/>
        <v>0</v>
      </c>
      <c r="AW302" s="19">
        <f t="shared" si="257"/>
        <v>0</v>
      </c>
      <c r="AX302" s="19">
        <f t="shared" si="257"/>
        <v>0</v>
      </c>
      <c r="AY302" s="19">
        <f t="shared" si="257"/>
        <v>0</v>
      </c>
      <c r="AZ302" s="19">
        <f t="shared" si="257"/>
        <v>0</v>
      </c>
      <c r="BA302" s="19">
        <f t="shared" si="257"/>
        <v>0</v>
      </c>
      <c r="BB302" s="19">
        <f t="shared" si="257"/>
        <v>0</v>
      </c>
      <c r="BC302" s="19">
        <f t="shared" si="257"/>
        <v>0</v>
      </c>
      <c r="BD302" s="19">
        <f t="shared" si="257"/>
        <v>0</v>
      </c>
      <c r="BE302" s="19">
        <f t="shared" si="257"/>
        <v>0</v>
      </c>
      <c r="BF302" s="19">
        <f t="shared" si="257"/>
        <v>0</v>
      </c>
      <c r="BG302" s="19">
        <f t="shared" si="257"/>
        <v>0</v>
      </c>
      <c r="BH302" s="19">
        <f t="shared" si="257"/>
        <v>0</v>
      </c>
      <c r="BI302" s="19">
        <f t="shared" si="257"/>
        <v>0</v>
      </c>
      <c r="BJ302" s="19">
        <f t="shared" si="257"/>
        <v>0</v>
      </c>
      <c r="BK302" s="19">
        <f t="shared" si="257"/>
        <v>0</v>
      </c>
      <c r="BL302" s="19">
        <f t="shared" si="257"/>
        <v>0</v>
      </c>
      <c r="BM302" s="19">
        <f t="shared" si="257"/>
        <v>0</v>
      </c>
      <c r="BN302" s="19">
        <f t="shared" si="257"/>
        <v>0</v>
      </c>
      <c r="BO302" s="19">
        <f t="shared" si="257"/>
        <v>0</v>
      </c>
      <c r="BP302" s="19">
        <f t="shared" si="257"/>
        <v>0</v>
      </c>
      <c r="BQ302" s="19">
        <f t="shared" si="257"/>
        <v>0</v>
      </c>
      <c r="BR302" s="19">
        <f t="shared" si="257"/>
        <v>0</v>
      </c>
      <c r="BS302" s="19">
        <f t="shared" si="257"/>
        <v>0</v>
      </c>
      <c r="BT302" s="19">
        <f t="shared" ref="BT302:CD302" si="258">BT20*BT57*365/10^6*10^6</f>
        <v>0</v>
      </c>
      <c r="BU302" s="19">
        <f t="shared" si="258"/>
        <v>0</v>
      </c>
      <c r="BV302" s="19">
        <f t="shared" si="258"/>
        <v>0</v>
      </c>
      <c r="BW302" s="19">
        <f t="shared" si="258"/>
        <v>0</v>
      </c>
      <c r="BX302" s="19">
        <f t="shared" si="258"/>
        <v>0</v>
      </c>
      <c r="BY302" s="19">
        <f t="shared" si="258"/>
        <v>0</v>
      </c>
      <c r="BZ302" s="19">
        <f t="shared" si="258"/>
        <v>0</v>
      </c>
      <c r="CA302" s="19">
        <f t="shared" si="258"/>
        <v>0</v>
      </c>
      <c r="CB302" s="19">
        <f t="shared" si="258"/>
        <v>0</v>
      </c>
      <c r="CC302" s="19">
        <f t="shared" si="258"/>
        <v>0</v>
      </c>
      <c r="CD302" s="19">
        <f t="shared" si="258"/>
        <v>0</v>
      </c>
      <c r="CE302" s="19">
        <f t="shared" si="246"/>
        <v>0</v>
      </c>
      <c r="CF302" s="19">
        <f t="shared" si="246"/>
        <v>0</v>
      </c>
      <c r="CG302" s="19">
        <f t="shared" si="246"/>
        <v>0</v>
      </c>
      <c r="CH302" s="19">
        <f t="shared" si="246"/>
        <v>0</v>
      </c>
      <c r="CI302" s="19">
        <f t="shared" si="246"/>
        <v>0</v>
      </c>
      <c r="CJ302" s="19">
        <f t="shared" ref="CJ302:CY302" si="259">CJ20*CJ57*365/10^6*10^6</f>
        <v>0</v>
      </c>
      <c r="CK302" s="19">
        <f t="shared" si="259"/>
        <v>0</v>
      </c>
      <c r="CL302" s="19">
        <f t="shared" si="259"/>
        <v>0</v>
      </c>
      <c r="CM302" s="19">
        <f t="shared" si="259"/>
        <v>0</v>
      </c>
      <c r="CN302" s="19">
        <f t="shared" si="259"/>
        <v>0</v>
      </c>
      <c r="CO302" s="19">
        <f t="shared" si="259"/>
        <v>0</v>
      </c>
      <c r="CP302" s="19">
        <f t="shared" si="259"/>
        <v>0</v>
      </c>
      <c r="CQ302" s="19">
        <f t="shared" si="259"/>
        <v>0</v>
      </c>
      <c r="CR302" s="19">
        <f t="shared" si="259"/>
        <v>0</v>
      </c>
      <c r="CS302" s="19">
        <f t="shared" si="259"/>
        <v>0</v>
      </c>
      <c r="CT302" s="19">
        <f t="shared" si="259"/>
        <v>0</v>
      </c>
      <c r="CU302" s="19">
        <f t="shared" si="259"/>
        <v>0</v>
      </c>
      <c r="CV302" s="19">
        <f t="shared" si="259"/>
        <v>0</v>
      </c>
      <c r="CW302" s="19">
        <f t="shared" si="259"/>
        <v>0</v>
      </c>
      <c r="CX302" s="19">
        <f t="shared" si="259"/>
        <v>0</v>
      </c>
      <c r="CY302" s="19">
        <f t="shared" si="259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213"/>
        <v>0</v>
      </c>
      <c r="H303" s="19">
        <f t="shared" ref="H303:AM303" si="260">H21*H58*365/10^6*10^6</f>
        <v>0</v>
      </c>
      <c r="I303" s="19">
        <f t="shared" si="260"/>
        <v>0</v>
      </c>
      <c r="J303" s="19">
        <f t="shared" si="260"/>
        <v>0</v>
      </c>
      <c r="K303" s="19">
        <f t="shared" si="260"/>
        <v>0</v>
      </c>
      <c r="L303" s="19">
        <f t="shared" si="260"/>
        <v>0</v>
      </c>
      <c r="M303" s="19">
        <f t="shared" si="260"/>
        <v>0</v>
      </c>
      <c r="N303" s="19">
        <f t="shared" si="260"/>
        <v>0</v>
      </c>
      <c r="O303" s="19">
        <f t="shared" si="260"/>
        <v>0</v>
      </c>
      <c r="P303" s="19">
        <f t="shared" si="260"/>
        <v>0</v>
      </c>
      <c r="Q303" s="19">
        <f t="shared" si="260"/>
        <v>0</v>
      </c>
      <c r="R303" s="19">
        <f t="shared" si="260"/>
        <v>0</v>
      </c>
      <c r="S303" s="19">
        <f t="shared" si="260"/>
        <v>0</v>
      </c>
      <c r="T303" s="19">
        <f t="shared" si="260"/>
        <v>0</v>
      </c>
      <c r="U303" s="19">
        <f t="shared" si="260"/>
        <v>0</v>
      </c>
      <c r="V303" s="19">
        <f t="shared" si="260"/>
        <v>0</v>
      </c>
      <c r="W303" s="19">
        <f t="shared" si="260"/>
        <v>0</v>
      </c>
      <c r="X303" s="19">
        <f t="shared" si="260"/>
        <v>0</v>
      </c>
      <c r="Y303" s="19">
        <f t="shared" si="260"/>
        <v>0</v>
      </c>
      <c r="Z303" s="19">
        <f t="shared" si="260"/>
        <v>0</v>
      </c>
      <c r="AA303" s="19">
        <f t="shared" si="260"/>
        <v>0</v>
      </c>
      <c r="AB303" s="19">
        <f t="shared" si="260"/>
        <v>0</v>
      </c>
      <c r="AC303" s="19">
        <f t="shared" si="260"/>
        <v>0</v>
      </c>
      <c r="AD303" s="19">
        <f t="shared" si="260"/>
        <v>0</v>
      </c>
      <c r="AE303" s="19">
        <f t="shared" si="260"/>
        <v>0</v>
      </c>
      <c r="AF303" s="19">
        <f t="shared" si="260"/>
        <v>0</v>
      </c>
      <c r="AG303" s="19">
        <f t="shared" si="260"/>
        <v>0</v>
      </c>
      <c r="AH303" s="19">
        <f t="shared" si="260"/>
        <v>0</v>
      </c>
      <c r="AI303" s="19">
        <f t="shared" si="260"/>
        <v>0</v>
      </c>
      <c r="AJ303" s="19">
        <f t="shared" si="260"/>
        <v>0</v>
      </c>
      <c r="AK303" s="19">
        <f t="shared" si="260"/>
        <v>0</v>
      </c>
      <c r="AL303" s="19">
        <f t="shared" si="260"/>
        <v>0</v>
      </c>
      <c r="AM303" s="19">
        <f t="shared" si="260"/>
        <v>0</v>
      </c>
      <c r="AN303" s="19">
        <f t="shared" ref="AN303:BS303" si="261">AN21*AN58*365/10^6*10^6</f>
        <v>0</v>
      </c>
      <c r="AO303" s="19">
        <f t="shared" si="261"/>
        <v>0</v>
      </c>
      <c r="AP303" s="19">
        <f t="shared" si="261"/>
        <v>0</v>
      </c>
      <c r="AQ303" s="19">
        <f t="shared" si="261"/>
        <v>0</v>
      </c>
      <c r="AR303" s="19">
        <f t="shared" si="261"/>
        <v>0</v>
      </c>
      <c r="AS303" s="19">
        <f t="shared" si="261"/>
        <v>0</v>
      </c>
      <c r="AT303" s="19">
        <f t="shared" si="261"/>
        <v>0</v>
      </c>
      <c r="AU303" s="19">
        <f t="shared" si="261"/>
        <v>0</v>
      </c>
      <c r="AV303" s="19">
        <f t="shared" si="261"/>
        <v>0</v>
      </c>
      <c r="AW303" s="19">
        <f t="shared" si="261"/>
        <v>0</v>
      </c>
      <c r="AX303" s="19">
        <f t="shared" si="261"/>
        <v>0</v>
      </c>
      <c r="AY303" s="19">
        <f t="shared" si="261"/>
        <v>0</v>
      </c>
      <c r="AZ303" s="19">
        <f t="shared" si="261"/>
        <v>0</v>
      </c>
      <c r="BA303" s="19">
        <f t="shared" si="261"/>
        <v>0</v>
      </c>
      <c r="BB303" s="19">
        <f t="shared" si="261"/>
        <v>0</v>
      </c>
      <c r="BC303" s="19">
        <f t="shared" si="261"/>
        <v>0</v>
      </c>
      <c r="BD303" s="19">
        <f t="shared" si="261"/>
        <v>0</v>
      </c>
      <c r="BE303" s="19">
        <f t="shared" si="261"/>
        <v>0</v>
      </c>
      <c r="BF303" s="19">
        <f t="shared" si="261"/>
        <v>0</v>
      </c>
      <c r="BG303" s="19">
        <f t="shared" si="261"/>
        <v>0</v>
      </c>
      <c r="BH303" s="19">
        <f t="shared" si="261"/>
        <v>0</v>
      </c>
      <c r="BI303" s="19">
        <f t="shared" si="261"/>
        <v>0</v>
      </c>
      <c r="BJ303" s="19">
        <f t="shared" si="261"/>
        <v>0</v>
      </c>
      <c r="BK303" s="19">
        <f t="shared" si="261"/>
        <v>0</v>
      </c>
      <c r="BL303" s="19">
        <f t="shared" si="261"/>
        <v>0</v>
      </c>
      <c r="BM303" s="19">
        <f t="shared" si="261"/>
        <v>0</v>
      </c>
      <c r="BN303" s="19">
        <f t="shared" si="261"/>
        <v>0</v>
      </c>
      <c r="BO303" s="19">
        <f t="shared" si="261"/>
        <v>0</v>
      </c>
      <c r="BP303" s="19">
        <f t="shared" si="261"/>
        <v>0</v>
      </c>
      <c r="BQ303" s="19">
        <f t="shared" si="261"/>
        <v>0</v>
      </c>
      <c r="BR303" s="19">
        <f t="shared" si="261"/>
        <v>0</v>
      </c>
      <c r="BS303" s="19">
        <f t="shared" si="261"/>
        <v>0</v>
      </c>
      <c r="BT303" s="19">
        <f t="shared" ref="BT303:CD303" si="262">BT21*BT58*365/10^6*10^6</f>
        <v>0</v>
      </c>
      <c r="BU303" s="19">
        <f t="shared" si="262"/>
        <v>0</v>
      </c>
      <c r="BV303" s="19">
        <f t="shared" si="262"/>
        <v>0</v>
      </c>
      <c r="BW303" s="19">
        <f t="shared" si="262"/>
        <v>0</v>
      </c>
      <c r="BX303" s="19">
        <f t="shared" si="262"/>
        <v>0</v>
      </c>
      <c r="BY303" s="19">
        <f t="shared" si="262"/>
        <v>0</v>
      </c>
      <c r="BZ303" s="19">
        <f t="shared" si="262"/>
        <v>0</v>
      </c>
      <c r="CA303" s="19">
        <f t="shared" si="262"/>
        <v>0</v>
      </c>
      <c r="CB303" s="19">
        <f t="shared" si="262"/>
        <v>0</v>
      </c>
      <c r="CC303" s="19">
        <f t="shared" si="262"/>
        <v>0</v>
      </c>
      <c r="CD303" s="19">
        <f t="shared" si="262"/>
        <v>0</v>
      </c>
      <c r="CE303" s="19">
        <f t="shared" si="246"/>
        <v>0</v>
      </c>
      <c r="CF303" s="19">
        <f t="shared" si="246"/>
        <v>0</v>
      </c>
      <c r="CG303" s="19">
        <f t="shared" si="246"/>
        <v>0</v>
      </c>
      <c r="CH303" s="19">
        <f t="shared" si="246"/>
        <v>0</v>
      </c>
      <c r="CI303" s="19">
        <f t="shared" si="246"/>
        <v>0</v>
      </c>
      <c r="CJ303" s="19">
        <f t="shared" ref="CJ303:CY303" si="263">CJ21*CJ58*365/10^6*10^6</f>
        <v>0</v>
      </c>
      <c r="CK303" s="19">
        <f t="shared" si="263"/>
        <v>0</v>
      </c>
      <c r="CL303" s="19">
        <f t="shared" si="263"/>
        <v>0</v>
      </c>
      <c r="CM303" s="19">
        <f t="shared" si="263"/>
        <v>0</v>
      </c>
      <c r="CN303" s="19">
        <f t="shared" si="263"/>
        <v>0</v>
      </c>
      <c r="CO303" s="19">
        <f t="shared" si="263"/>
        <v>0</v>
      </c>
      <c r="CP303" s="19">
        <f t="shared" si="263"/>
        <v>0</v>
      </c>
      <c r="CQ303" s="19">
        <f t="shared" si="263"/>
        <v>0</v>
      </c>
      <c r="CR303" s="19">
        <f t="shared" si="263"/>
        <v>0</v>
      </c>
      <c r="CS303" s="19">
        <f t="shared" si="263"/>
        <v>0</v>
      </c>
      <c r="CT303" s="19">
        <f t="shared" si="263"/>
        <v>0</v>
      </c>
      <c r="CU303" s="19">
        <f t="shared" si="263"/>
        <v>0</v>
      </c>
      <c r="CV303" s="19">
        <f t="shared" si="263"/>
        <v>0</v>
      </c>
      <c r="CW303" s="19">
        <f t="shared" si="263"/>
        <v>0</v>
      </c>
      <c r="CX303" s="19">
        <f t="shared" si="263"/>
        <v>0</v>
      </c>
      <c r="CY303" s="19">
        <f t="shared" si="263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213"/>
        <v>0</v>
      </c>
      <c r="H304" s="19">
        <f t="shared" ref="H304:AM304" si="264">H22*H59*365/10^6*10^6</f>
        <v>0</v>
      </c>
      <c r="I304" s="19">
        <f t="shared" si="264"/>
        <v>0</v>
      </c>
      <c r="J304" s="19">
        <f t="shared" si="264"/>
        <v>0</v>
      </c>
      <c r="K304" s="19">
        <f t="shared" si="264"/>
        <v>0</v>
      </c>
      <c r="L304" s="19">
        <f t="shared" si="264"/>
        <v>0</v>
      </c>
      <c r="M304" s="19">
        <f t="shared" si="264"/>
        <v>0</v>
      </c>
      <c r="N304" s="19">
        <f t="shared" si="264"/>
        <v>0</v>
      </c>
      <c r="O304" s="19">
        <f t="shared" si="264"/>
        <v>0</v>
      </c>
      <c r="P304" s="19">
        <f t="shared" si="264"/>
        <v>0</v>
      </c>
      <c r="Q304" s="19">
        <f t="shared" si="264"/>
        <v>0</v>
      </c>
      <c r="R304" s="19">
        <f t="shared" si="264"/>
        <v>0</v>
      </c>
      <c r="S304" s="19">
        <f t="shared" si="264"/>
        <v>0</v>
      </c>
      <c r="T304" s="19">
        <f t="shared" si="264"/>
        <v>0</v>
      </c>
      <c r="U304" s="19">
        <f t="shared" si="264"/>
        <v>0</v>
      </c>
      <c r="V304" s="19">
        <f t="shared" si="264"/>
        <v>0</v>
      </c>
      <c r="W304" s="19">
        <f t="shared" si="264"/>
        <v>0</v>
      </c>
      <c r="X304" s="19">
        <f t="shared" si="264"/>
        <v>0</v>
      </c>
      <c r="Y304" s="19">
        <f t="shared" si="264"/>
        <v>0</v>
      </c>
      <c r="Z304" s="19">
        <f t="shared" si="264"/>
        <v>0</v>
      </c>
      <c r="AA304" s="19">
        <f t="shared" si="264"/>
        <v>0</v>
      </c>
      <c r="AB304" s="19">
        <f t="shared" si="264"/>
        <v>0</v>
      </c>
      <c r="AC304" s="19">
        <f t="shared" si="264"/>
        <v>0</v>
      </c>
      <c r="AD304" s="19">
        <f t="shared" si="264"/>
        <v>0</v>
      </c>
      <c r="AE304" s="19">
        <f t="shared" si="264"/>
        <v>0</v>
      </c>
      <c r="AF304" s="19">
        <f t="shared" si="264"/>
        <v>0</v>
      </c>
      <c r="AG304" s="19">
        <f t="shared" si="264"/>
        <v>0</v>
      </c>
      <c r="AH304" s="19">
        <f t="shared" si="264"/>
        <v>0</v>
      </c>
      <c r="AI304" s="19">
        <f t="shared" si="264"/>
        <v>0</v>
      </c>
      <c r="AJ304" s="19">
        <f t="shared" si="264"/>
        <v>0</v>
      </c>
      <c r="AK304" s="19">
        <f t="shared" si="264"/>
        <v>0</v>
      </c>
      <c r="AL304" s="19">
        <f t="shared" si="264"/>
        <v>0</v>
      </c>
      <c r="AM304" s="19">
        <f t="shared" si="264"/>
        <v>0</v>
      </c>
      <c r="AN304" s="19">
        <f t="shared" ref="AN304:BS304" si="265">AN22*AN59*365/10^6*10^6</f>
        <v>0</v>
      </c>
      <c r="AO304" s="19">
        <f t="shared" si="265"/>
        <v>0</v>
      </c>
      <c r="AP304" s="19">
        <f t="shared" si="265"/>
        <v>0</v>
      </c>
      <c r="AQ304" s="19">
        <f t="shared" si="265"/>
        <v>0</v>
      </c>
      <c r="AR304" s="19">
        <f t="shared" si="265"/>
        <v>0</v>
      </c>
      <c r="AS304" s="19">
        <f t="shared" si="265"/>
        <v>0</v>
      </c>
      <c r="AT304" s="19">
        <f t="shared" si="265"/>
        <v>0</v>
      </c>
      <c r="AU304" s="19">
        <f t="shared" si="265"/>
        <v>0</v>
      </c>
      <c r="AV304" s="19">
        <f t="shared" si="265"/>
        <v>0</v>
      </c>
      <c r="AW304" s="19">
        <f t="shared" si="265"/>
        <v>0</v>
      </c>
      <c r="AX304" s="19">
        <f t="shared" si="265"/>
        <v>0</v>
      </c>
      <c r="AY304" s="19">
        <f t="shared" si="265"/>
        <v>0</v>
      </c>
      <c r="AZ304" s="19">
        <f t="shared" si="265"/>
        <v>0</v>
      </c>
      <c r="BA304" s="19">
        <f t="shared" si="265"/>
        <v>0</v>
      </c>
      <c r="BB304" s="19">
        <f t="shared" si="265"/>
        <v>0</v>
      </c>
      <c r="BC304" s="19">
        <f t="shared" si="265"/>
        <v>0</v>
      </c>
      <c r="BD304" s="19">
        <f t="shared" si="265"/>
        <v>0</v>
      </c>
      <c r="BE304" s="19">
        <f t="shared" si="265"/>
        <v>0</v>
      </c>
      <c r="BF304" s="19">
        <f t="shared" si="265"/>
        <v>0</v>
      </c>
      <c r="BG304" s="19">
        <f t="shared" si="265"/>
        <v>0</v>
      </c>
      <c r="BH304" s="19">
        <f t="shared" si="265"/>
        <v>0</v>
      </c>
      <c r="BI304" s="19">
        <f t="shared" si="265"/>
        <v>0</v>
      </c>
      <c r="BJ304" s="19">
        <f t="shared" si="265"/>
        <v>0</v>
      </c>
      <c r="BK304" s="19">
        <f t="shared" si="265"/>
        <v>0</v>
      </c>
      <c r="BL304" s="19">
        <f t="shared" si="265"/>
        <v>0</v>
      </c>
      <c r="BM304" s="19">
        <f t="shared" si="265"/>
        <v>0</v>
      </c>
      <c r="BN304" s="19">
        <f t="shared" si="265"/>
        <v>0</v>
      </c>
      <c r="BO304" s="19">
        <f t="shared" si="265"/>
        <v>0</v>
      </c>
      <c r="BP304" s="19">
        <f t="shared" si="265"/>
        <v>0</v>
      </c>
      <c r="BQ304" s="19">
        <f t="shared" si="265"/>
        <v>0</v>
      </c>
      <c r="BR304" s="19">
        <f t="shared" si="265"/>
        <v>0</v>
      </c>
      <c r="BS304" s="19">
        <f t="shared" si="265"/>
        <v>0</v>
      </c>
      <c r="BT304" s="19">
        <f t="shared" ref="BT304:CD304" si="266">BT22*BT59*365/10^6*10^6</f>
        <v>0</v>
      </c>
      <c r="BU304" s="19">
        <f t="shared" si="266"/>
        <v>0</v>
      </c>
      <c r="BV304" s="19">
        <f t="shared" si="266"/>
        <v>0</v>
      </c>
      <c r="BW304" s="19">
        <f t="shared" si="266"/>
        <v>0</v>
      </c>
      <c r="BX304" s="19">
        <f t="shared" si="266"/>
        <v>0</v>
      </c>
      <c r="BY304" s="19">
        <f t="shared" si="266"/>
        <v>0</v>
      </c>
      <c r="BZ304" s="19">
        <f t="shared" si="266"/>
        <v>0</v>
      </c>
      <c r="CA304" s="19">
        <f t="shared" si="266"/>
        <v>0</v>
      </c>
      <c r="CB304" s="19">
        <f t="shared" si="266"/>
        <v>0</v>
      </c>
      <c r="CC304" s="19">
        <f t="shared" si="266"/>
        <v>0</v>
      </c>
      <c r="CD304" s="19">
        <f t="shared" si="266"/>
        <v>0</v>
      </c>
      <c r="CE304" s="19">
        <f t="shared" si="246"/>
        <v>0</v>
      </c>
      <c r="CF304" s="19">
        <f t="shared" si="246"/>
        <v>0</v>
      </c>
      <c r="CG304" s="19">
        <f t="shared" si="246"/>
        <v>0</v>
      </c>
      <c r="CH304" s="19">
        <f t="shared" si="246"/>
        <v>0</v>
      </c>
      <c r="CI304" s="19">
        <f t="shared" si="246"/>
        <v>0</v>
      </c>
      <c r="CJ304" s="19">
        <f t="shared" ref="CJ304:CY304" si="267">CJ22*CJ59*365/10^6*10^6</f>
        <v>0</v>
      </c>
      <c r="CK304" s="19">
        <f t="shared" si="267"/>
        <v>0</v>
      </c>
      <c r="CL304" s="19">
        <f t="shared" si="267"/>
        <v>0</v>
      </c>
      <c r="CM304" s="19">
        <f t="shared" si="267"/>
        <v>0</v>
      </c>
      <c r="CN304" s="19">
        <f t="shared" si="267"/>
        <v>0</v>
      </c>
      <c r="CO304" s="19">
        <f t="shared" si="267"/>
        <v>0</v>
      </c>
      <c r="CP304" s="19">
        <f t="shared" si="267"/>
        <v>0</v>
      </c>
      <c r="CQ304" s="19">
        <f t="shared" si="267"/>
        <v>0</v>
      </c>
      <c r="CR304" s="19">
        <f t="shared" si="267"/>
        <v>0</v>
      </c>
      <c r="CS304" s="19">
        <f t="shared" si="267"/>
        <v>0</v>
      </c>
      <c r="CT304" s="19">
        <f t="shared" si="267"/>
        <v>0</v>
      </c>
      <c r="CU304" s="19">
        <f t="shared" si="267"/>
        <v>0</v>
      </c>
      <c r="CV304" s="19">
        <f t="shared" si="267"/>
        <v>0</v>
      </c>
      <c r="CW304" s="19">
        <f t="shared" si="267"/>
        <v>0</v>
      </c>
      <c r="CX304" s="19">
        <f t="shared" si="267"/>
        <v>0</v>
      </c>
      <c r="CY304" s="19">
        <f t="shared" si="267"/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213"/>
        <v>0</v>
      </c>
      <c r="H305" s="37">
        <f t="shared" ref="H305:AM305" si="268">H23*H60*365/10^6*10^6</f>
        <v>0</v>
      </c>
      <c r="I305" s="37">
        <f t="shared" si="268"/>
        <v>0</v>
      </c>
      <c r="J305" s="37">
        <f t="shared" si="268"/>
        <v>0</v>
      </c>
      <c r="K305" s="37">
        <f t="shared" si="268"/>
        <v>0</v>
      </c>
      <c r="L305" s="37">
        <f t="shared" si="268"/>
        <v>0</v>
      </c>
      <c r="M305" s="37">
        <f t="shared" si="268"/>
        <v>0</v>
      </c>
      <c r="N305" s="37">
        <f t="shared" si="268"/>
        <v>0</v>
      </c>
      <c r="O305" s="37">
        <f t="shared" si="268"/>
        <v>0</v>
      </c>
      <c r="P305" s="37">
        <f t="shared" si="268"/>
        <v>0</v>
      </c>
      <c r="Q305" s="37">
        <f t="shared" si="268"/>
        <v>0</v>
      </c>
      <c r="R305" s="37">
        <f t="shared" si="268"/>
        <v>0</v>
      </c>
      <c r="S305" s="37">
        <f t="shared" si="268"/>
        <v>0</v>
      </c>
      <c r="T305" s="37">
        <f t="shared" si="268"/>
        <v>0</v>
      </c>
      <c r="U305" s="37">
        <f t="shared" si="268"/>
        <v>0</v>
      </c>
      <c r="V305" s="37">
        <f t="shared" si="268"/>
        <v>0</v>
      </c>
      <c r="W305" s="37">
        <f t="shared" si="268"/>
        <v>0</v>
      </c>
      <c r="X305" s="37">
        <f t="shared" si="268"/>
        <v>0</v>
      </c>
      <c r="Y305" s="37">
        <f t="shared" si="268"/>
        <v>0</v>
      </c>
      <c r="Z305" s="37">
        <f t="shared" si="268"/>
        <v>0</v>
      </c>
      <c r="AA305" s="37">
        <f t="shared" si="268"/>
        <v>0</v>
      </c>
      <c r="AB305" s="37">
        <f t="shared" si="268"/>
        <v>0</v>
      </c>
      <c r="AC305" s="37">
        <f t="shared" si="268"/>
        <v>0</v>
      </c>
      <c r="AD305" s="37">
        <f t="shared" si="268"/>
        <v>0</v>
      </c>
      <c r="AE305" s="37">
        <f t="shared" si="268"/>
        <v>0</v>
      </c>
      <c r="AF305" s="37">
        <f t="shared" si="268"/>
        <v>0</v>
      </c>
      <c r="AG305" s="37">
        <f t="shared" si="268"/>
        <v>0</v>
      </c>
      <c r="AH305" s="37">
        <f t="shared" si="268"/>
        <v>0</v>
      </c>
      <c r="AI305" s="37">
        <f t="shared" si="268"/>
        <v>0</v>
      </c>
      <c r="AJ305" s="37">
        <f t="shared" si="268"/>
        <v>0</v>
      </c>
      <c r="AK305" s="37">
        <f t="shared" si="268"/>
        <v>0</v>
      </c>
      <c r="AL305" s="37">
        <f t="shared" si="268"/>
        <v>0</v>
      </c>
      <c r="AM305" s="37">
        <f t="shared" si="268"/>
        <v>0</v>
      </c>
      <c r="AN305" s="37">
        <f t="shared" ref="AN305:BS305" si="269">AN23*AN60*365/10^6*10^6</f>
        <v>0</v>
      </c>
      <c r="AO305" s="37">
        <f t="shared" si="269"/>
        <v>0</v>
      </c>
      <c r="AP305" s="37">
        <f t="shared" si="269"/>
        <v>0</v>
      </c>
      <c r="AQ305" s="37">
        <f t="shared" si="269"/>
        <v>0</v>
      </c>
      <c r="AR305" s="37">
        <f t="shared" si="269"/>
        <v>0</v>
      </c>
      <c r="AS305" s="37">
        <f t="shared" si="269"/>
        <v>0</v>
      </c>
      <c r="AT305" s="37">
        <f t="shared" si="269"/>
        <v>0</v>
      </c>
      <c r="AU305" s="37">
        <f t="shared" si="269"/>
        <v>0</v>
      </c>
      <c r="AV305" s="37">
        <f t="shared" si="269"/>
        <v>0</v>
      </c>
      <c r="AW305" s="37">
        <f t="shared" si="269"/>
        <v>0</v>
      </c>
      <c r="AX305" s="37">
        <f t="shared" si="269"/>
        <v>0</v>
      </c>
      <c r="AY305" s="37">
        <f t="shared" si="269"/>
        <v>0</v>
      </c>
      <c r="AZ305" s="37">
        <f t="shared" si="269"/>
        <v>0</v>
      </c>
      <c r="BA305" s="37">
        <f t="shared" si="269"/>
        <v>0</v>
      </c>
      <c r="BB305" s="37">
        <f t="shared" si="269"/>
        <v>0</v>
      </c>
      <c r="BC305" s="37">
        <f t="shared" si="269"/>
        <v>0</v>
      </c>
      <c r="BD305" s="37">
        <f t="shared" si="269"/>
        <v>0</v>
      </c>
      <c r="BE305" s="37">
        <f t="shared" si="269"/>
        <v>0</v>
      </c>
      <c r="BF305" s="37">
        <f t="shared" si="269"/>
        <v>0</v>
      </c>
      <c r="BG305" s="37">
        <f t="shared" si="269"/>
        <v>0</v>
      </c>
      <c r="BH305" s="37">
        <f t="shared" si="269"/>
        <v>0</v>
      </c>
      <c r="BI305" s="37">
        <f t="shared" si="269"/>
        <v>0</v>
      </c>
      <c r="BJ305" s="37">
        <f t="shared" si="269"/>
        <v>0</v>
      </c>
      <c r="BK305" s="37">
        <f t="shared" si="269"/>
        <v>0</v>
      </c>
      <c r="BL305" s="37">
        <f t="shared" si="269"/>
        <v>0</v>
      </c>
      <c r="BM305" s="37">
        <f t="shared" si="269"/>
        <v>0</v>
      </c>
      <c r="BN305" s="37">
        <f t="shared" si="269"/>
        <v>0</v>
      </c>
      <c r="BO305" s="37">
        <f t="shared" si="269"/>
        <v>0</v>
      </c>
      <c r="BP305" s="37">
        <f t="shared" si="269"/>
        <v>0</v>
      </c>
      <c r="BQ305" s="37">
        <f t="shared" si="269"/>
        <v>0</v>
      </c>
      <c r="BR305" s="37">
        <f t="shared" si="269"/>
        <v>0</v>
      </c>
      <c r="BS305" s="37">
        <f t="shared" si="269"/>
        <v>0</v>
      </c>
      <c r="BT305" s="37">
        <f t="shared" ref="BT305:CD305" si="270">BT23*BT60*365/10^6*10^6</f>
        <v>0</v>
      </c>
      <c r="BU305" s="37">
        <f t="shared" si="270"/>
        <v>0</v>
      </c>
      <c r="BV305" s="37">
        <f t="shared" si="270"/>
        <v>0</v>
      </c>
      <c r="BW305" s="37">
        <f t="shared" si="270"/>
        <v>0</v>
      </c>
      <c r="BX305" s="37">
        <f t="shared" si="270"/>
        <v>0</v>
      </c>
      <c r="BY305" s="37">
        <f t="shared" si="270"/>
        <v>0</v>
      </c>
      <c r="BZ305" s="37">
        <f t="shared" si="270"/>
        <v>0</v>
      </c>
      <c r="CA305" s="37">
        <f t="shared" si="270"/>
        <v>0</v>
      </c>
      <c r="CB305" s="37">
        <f t="shared" si="270"/>
        <v>0</v>
      </c>
      <c r="CC305" s="37">
        <f t="shared" si="270"/>
        <v>0</v>
      </c>
      <c r="CD305" s="37">
        <f t="shared" si="270"/>
        <v>0</v>
      </c>
      <c r="CE305" s="37">
        <f t="shared" si="246"/>
        <v>0</v>
      </c>
      <c r="CF305" s="37">
        <f t="shared" si="246"/>
        <v>0</v>
      </c>
      <c r="CG305" s="37">
        <f t="shared" si="246"/>
        <v>0</v>
      </c>
      <c r="CH305" s="37">
        <f t="shared" si="246"/>
        <v>0</v>
      </c>
      <c r="CI305" s="37">
        <f t="shared" si="246"/>
        <v>0</v>
      </c>
      <c r="CJ305" s="37">
        <f t="shared" ref="CJ305:CY305" si="271">CJ23*CJ60*365/10^6*10^6</f>
        <v>0</v>
      </c>
      <c r="CK305" s="37">
        <f t="shared" si="271"/>
        <v>0</v>
      </c>
      <c r="CL305" s="37">
        <f t="shared" si="271"/>
        <v>0</v>
      </c>
      <c r="CM305" s="37">
        <f t="shared" si="271"/>
        <v>0</v>
      </c>
      <c r="CN305" s="37">
        <f t="shared" si="271"/>
        <v>0</v>
      </c>
      <c r="CO305" s="37">
        <f t="shared" si="271"/>
        <v>0</v>
      </c>
      <c r="CP305" s="37">
        <f t="shared" si="271"/>
        <v>0</v>
      </c>
      <c r="CQ305" s="37">
        <f t="shared" si="271"/>
        <v>0</v>
      </c>
      <c r="CR305" s="37">
        <f t="shared" si="271"/>
        <v>0</v>
      </c>
      <c r="CS305" s="37">
        <f t="shared" si="271"/>
        <v>0</v>
      </c>
      <c r="CT305" s="37">
        <f t="shared" si="271"/>
        <v>0</v>
      </c>
      <c r="CU305" s="37">
        <f t="shared" si="271"/>
        <v>0</v>
      </c>
      <c r="CV305" s="37">
        <f t="shared" si="271"/>
        <v>0</v>
      </c>
      <c r="CW305" s="37">
        <f t="shared" si="271"/>
        <v>0</v>
      </c>
      <c r="CX305" s="37">
        <f t="shared" si="271"/>
        <v>0</v>
      </c>
      <c r="CY305" s="37">
        <f t="shared" si="271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213"/>
        <v>0</v>
      </c>
      <c r="H306" s="13">
        <f t="shared" ref="H306:AM306" si="272">H24*H61*365/10^6*10^6</f>
        <v>0</v>
      </c>
      <c r="I306" s="13">
        <f t="shared" si="272"/>
        <v>0</v>
      </c>
      <c r="J306" s="13">
        <f t="shared" si="272"/>
        <v>0</v>
      </c>
      <c r="K306" s="13">
        <f t="shared" si="272"/>
        <v>0</v>
      </c>
      <c r="L306" s="13">
        <f t="shared" si="272"/>
        <v>0</v>
      </c>
      <c r="M306" s="13">
        <f t="shared" si="272"/>
        <v>0</v>
      </c>
      <c r="N306" s="13">
        <f t="shared" si="272"/>
        <v>0</v>
      </c>
      <c r="O306" s="13">
        <f t="shared" si="272"/>
        <v>0</v>
      </c>
      <c r="P306" s="13">
        <f t="shared" si="272"/>
        <v>0</v>
      </c>
      <c r="Q306" s="13">
        <f t="shared" si="272"/>
        <v>0</v>
      </c>
      <c r="R306" s="13">
        <f t="shared" si="272"/>
        <v>0</v>
      </c>
      <c r="S306" s="13">
        <f t="shared" si="272"/>
        <v>0</v>
      </c>
      <c r="T306" s="13">
        <f t="shared" si="272"/>
        <v>0</v>
      </c>
      <c r="U306" s="13">
        <f t="shared" si="272"/>
        <v>0</v>
      </c>
      <c r="V306" s="13">
        <f t="shared" si="272"/>
        <v>0</v>
      </c>
      <c r="W306" s="13">
        <f t="shared" si="272"/>
        <v>0</v>
      </c>
      <c r="X306" s="13">
        <f t="shared" si="272"/>
        <v>0</v>
      </c>
      <c r="Y306" s="13">
        <f t="shared" si="272"/>
        <v>0</v>
      </c>
      <c r="Z306" s="13">
        <f t="shared" si="272"/>
        <v>0</v>
      </c>
      <c r="AA306" s="13">
        <f t="shared" si="272"/>
        <v>0</v>
      </c>
      <c r="AB306" s="13">
        <f t="shared" si="272"/>
        <v>0</v>
      </c>
      <c r="AC306" s="13">
        <f t="shared" si="272"/>
        <v>0</v>
      </c>
      <c r="AD306" s="13">
        <f t="shared" si="272"/>
        <v>0</v>
      </c>
      <c r="AE306" s="13">
        <f t="shared" si="272"/>
        <v>0</v>
      </c>
      <c r="AF306" s="13">
        <f t="shared" si="272"/>
        <v>0</v>
      </c>
      <c r="AG306" s="13">
        <f t="shared" si="272"/>
        <v>0</v>
      </c>
      <c r="AH306" s="13">
        <f t="shared" si="272"/>
        <v>0</v>
      </c>
      <c r="AI306" s="13">
        <f t="shared" si="272"/>
        <v>0</v>
      </c>
      <c r="AJ306" s="13">
        <f t="shared" si="272"/>
        <v>0</v>
      </c>
      <c r="AK306" s="13">
        <f t="shared" si="272"/>
        <v>0</v>
      </c>
      <c r="AL306" s="13">
        <f t="shared" si="272"/>
        <v>0</v>
      </c>
      <c r="AM306" s="13">
        <f t="shared" si="272"/>
        <v>0</v>
      </c>
      <c r="AN306" s="13">
        <f t="shared" ref="AN306:BS306" si="273">AN24*AN61*365/10^6*10^6</f>
        <v>0</v>
      </c>
      <c r="AO306" s="13">
        <f t="shared" si="273"/>
        <v>0</v>
      </c>
      <c r="AP306" s="13">
        <f t="shared" si="273"/>
        <v>0</v>
      </c>
      <c r="AQ306" s="13">
        <f t="shared" si="273"/>
        <v>0</v>
      </c>
      <c r="AR306" s="13">
        <f t="shared" si="273"/>
        <v>0</v>
      </c>
      <c r="AS306" s="13">
        <f t="shared" si="273"/>
        <v>0</v>
      </c>
      <c r="AT306" s="13">
        <f t="shared" si="273"/>
        <v>0</v>
      </c>
      <c r="AU306" s="13">
        <f t="shared" si="273"/>
        <v>0</v>
      </c>
      <c r="AV306" s="13">
        <f t="shared" si="273"/>
        <v>0</v>
      </c>
      <c r="AW306" s="13">
        <f t="shared" si="273"/>
        <v>0</v>
      </c>
      <c r="AX306" s="13">
        <f t="shared" si="273"/>
        <v>0</v>
      </c>
      <c r="AY306" s="13">
        <f t="shared" si="273"/>
        <v>0</v>
      </c>
      <c r="AZ306" s="13">
        <f t="shared" si="273"/>
        <v>0</v>
      </c>
      <c r="BA306" s="13">
        <f t="shared" si="273"/>
        <v>0</v>
      </c>
      <c r="BB306" s="13">
        <f t="shared" si="273"/>
        <v>0</v>
      </c>
      <c r="BC306" s="13">
        <f t="shared" si="273"/>
        <v>0</v>
      </c>
      <c r="BD306" s="13">
        <f t="shared" si="273"/>
        <v>0</v>
      </c>
      <c r="BE306" s="13">
        <f t="shared" si="273"/>
        <v>0</v>
      </c>
      <c r="BF306" s="13">
        <f t="shared" si="273"/>
        <v>0</v>
      </c>
      <c r="BG306" s="13">
        <f t="shared" si="273"/>
        <v>0</v>
      </c>
      <c r="BH306" s="13">
        <f t="shared" si="273"/>
        <v>0</v>
      </c>
      <c r="BI306" s="13">
        <f t="shared" si="273"/>
        <v>0</v>
      </c>
      <c r="BJ306" s="13">
        <f t="shared" si="273"/>
        <v>0</v>
      </c>
      <c r="BK306" s="13">
        <f t="shared" si="273"/>
        <v>0</v>
      </c>
      <c r="BL306" s="13">
        <f t="shared" si="273"/>
        <v>0</v>
      </c>
      <c r="BM306" s="13">
        <f t="shared" si="273"/>
        <v>0</v>
      </c>
      <c r="BN306" s="13">
        <f t="shared" si="273"/>
        <v>0</v>
      </c>
      <c r="BO306" s="13">
        <f t="shared" si="273"/>
        <v>0</v>
      </c>
      <c r="BP306" s="13">
        <f t="shared" si="273"/>
        <v>0</v>
      </c>
      <c r="BQ306" s="13">
        <f t="shared" si="273"/>
        <v>0</v>
      </c>
      <c r="BR306" s="13">
        <f t="shared" si="273"/>
        <v>0</v>
      </c>
      <c r="BS306" s="13">
        <f t="shared" si="273"/>
        <v>0</v>
      </c>
      <c r="BT306" s="13">
        <f t="shared" ref="BT306:CD306" si="274">BT24*BT61*365/10^6*10^6</f>
        <v>0</v>
      </c>
      <c r="BU306" s="13">
        <f t="shared" si="274"/>
        <v>0</v>
      </c>
      <c r="BV306" s="13">
        <f t="shared" si="274"/>
        <v>0</v>
      </c>
      <c r="BW306" s="13">
        <f t="shared" si="274"/>
        <v>0</v>
      </c>
      <c r="BX306" s="13">
        <f t="shared" si="274"/>
        <v>0</v>
      </c>
      <c r="BY306" s="13">
        <f t="shared" si="274"/>
        <v>0</v>
      </c>
      <c r="BZ306" s="13">
        <f t="shared" si="274"/>
        <v>0</v>
      </c>
      <c r="CA306" s="13">
        <f t="shared" si="274"/>
        <v>0</v>
      </c>
      <c r="CB306" s="13">
        <f t="shared" si="274"/>
        <v>0</v>
      </c>
      <c r="CC306" s="13">
        <f t="shared" si="274"/>
        <v>0</v>
      </c>
      <c r="CD306" s="13">
        <f t="shared" si="274"/>
        <v>0</v>
      </c>
      <c r="CE306" s="13">
        <f t="shared" si="246"/>
        <v>0</v>
      </c>
      <c r="CF306" s="13">
        <f t="shared" si="246"/>
        <v>0</v>
      </c>
      <c r="CG306" s="13">
        <f t="shared" si="246"/>
        <v>0</v>
      </c>
      <c r="CH306" s="13">
        <f t="shared" si="246"/>
        <v>0</v>
      </c>
      <c r="CI306" s="13">
        <f t="shared" si="246"/>
        <v>0</v>
      </c>
      <c r="CJ306" s="13">
        <f t="shared" ref="CJ306:CY306" si="275">CJ24*CJ61*365/10^6*10^6</f>
        <v>0</v>
      </c>
      <c r="CK306" s="13">
        <f t="shared" si="275"/>
        <v>0</v>
      </c>
      <c r="CL306" s="13">
        <f t="shared" si="275"/>
        <v>0</v>
      </c>
      <c r="CM306" s="13">
        <f t="shared" si="275"/>
        <v>0</v>
      </c>
      <c r="CN306" s="13">
        <f t="shared" si="275"/>
        <v>0</v>
      </c>
      <c r="CO306" s="13">
        <f t="shared" si="275"/>
        <v>0</v>
      </c>
      <c r="CP306" s="13">
        <f t="shared" si="275"/>
        <v>0</v>
      </c>
      <c r="CQ306" s="13">
        <f t="shared" si="275"/>
        <v>0</v>
      </c>
      <c r="CR306" s="13">
        <f t="shared" si="275"/>
        <v>0</v>
      </c>
      <c r="CS306" s="13">
        <f t="shared" si="275"/>
        <v>0</v>
      </c>
      <c r="CT306" s="13">
        <f t="shared" si="275"/>
        <v>0</v>
      </c>
      <c r="CU306" s="13">
        <f t="shared" si="275"/>
        <v>0</v>
      </c>
      <c r="CV306" s="13">
        <f t="shared" si="275"/>
        <v>0</v>
      </c>
      <c r="CW306" s="13">
        <f t="shared" si="275"/>
        <v>0</v>
      </c>
      <c r="CX306" s="13">
        <f t="shared" si="275"/>
        <v>0</v>
      </c>
      <c r="CY306" s="13">
        <f t="shared" si="275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213"/>
        <v>0</v>
      </c>
      <c r="H307" s="19">
        <f t="shared" ref="H307:AM307" si="276">H25*H62*365/10^6*10^6</f>
        <v>0</v>
      </c>
      <c r="I307" s="19">
        <f t="shared" si="276"/>
        <v>0</v>
      </c>
      <c r="J307" s="19">
        <f t="shared" si="276"/>
        <v>0</v>
      </c>
      <c r="K307" s="19">
        <f t="shared" si="276"/>
        <v>0</v>
      </c>
      <c r="L307" s="19">
        <f t="shared" si="276"/>
        <v>0</v>
      </c>
      <c r="M307" s="19">
        <f t="shared" si="276"/>
        <v>0</v>
      </c>
      <c r="N307" s="19">
        <f t="shared" si="276"/>
        <v>0</v>
      </c>
      <c r="O307" s="19">
        <f t="shared" si="276"/>
        <v>0</v>
      </c>
      <c r="P307" s="19">
        <f t="shared" si="276"/>
        <v>0</v>
      </c>
      <c r="Q307" s="19">
        <f t="shared" si="276"/>
        <v>0</v>
      </c>
      <c r="R307" s="19">
        <f t="shared" si="276"/>
        <v>0</v>
      </c>
      <c r="S307" s="19">
        <f t="shared" si="276"/>
        <v>0</v>
      </c>
      <c r="T307" s="19">
        <f t="shared" si="276"/>
        <v>0</v>
      </c>
      <c r="U307" s="19">
        <f t="shared" si="276"/>
        <v>0</v>
      </c>
      <c r="V307" s="19">
        <f t="shared" si="276"/>
        <v>0</v>
      </c>
      <c r="W307" s="19">
        <f t="shared" si="276"/>
        <v>0</v>
      </c>
      <c r="X307" s="19">
        <f t="shared" si="276"/>
        <v>0</v>
      </c>
      <c r="Y307" s="19">
        <f t="shared" si="276"/>
        <v>0</v>
      </c>
      <c r="Z307" s="19">
        <f t="shared" si="276"/>
        <v>0</v>
      </c>
      <c r="AA307" s="19">
        <f t="shared" si="276"/>
        <v>0</v>
      </c>
      <c r="AB307" s="19">
        <f t="shared" si="276"/>
        <v>0</v>
      </c>
      <c r="AC307" s="19">
        <f t="shared" si="276"/>
        <v>0</v>
      </c>
      <c r="AD307" s="19">
        <f t="shared" si="276"/>
        <v>0</v>
      </c>
      <c r="AE307" s="19">
        <f t="shared" si="276"/>
        <v>0</v>
      </c>
      <c r="AF307" s="19">
        <f t="shared" si="276"/>
        <v>0</v>
      </c>
      <c r="AG307" s="19">
        <f t="shared" si="276"/>
        <v>0</v>
      </c>
      <c r="AH307" s="19">
        <f t="shared" si="276"/>
        <v>0</v>
      </c>
      <c r="AI307" s="19">
        <f t="shared" si="276"/>
        <v>0</v>
      </c>
      <c r="AJ307" s="19">
        <f t="shared" si="276"/>
        <v>0</v>
      </c>
      <c r="AK307" s="19">
        <f t="shared" si="276"/>
        <v>0</v>
      </c>
      <c r="AL307" s="19">
        <f t="shared" si="276"/>
        <v>0</v>
      </c>
      <c r="AM307" s="19">
        <f t="shared" si="276"/>
        <v>0</v>
      </c>
      <c r="AN307" s="19">
        <f t="shared" ref="AN307:BS307" si="277">AN25*AN62*365/10^6*10^6</f>
        <v>0</v>
      </c>
      <c r="AO307" s="19">
        <f t="shared" si="277"/>
        <v>0</v>
      </c>
      <c r="AP307" s="19">
        <f t="shared" si="277"/>
        <v>0</v>
      </c>
      <c r="AQ307" s="19">
        <f t="shared" si="277"/>
        <v>0</v>
      </c>
      <c r="AR307" s="19">
        <f t="shared" si="277"/>
        <v>0</v>
      </c>
      <c r="AS307" s="19">
        <f t="shared" si="277"/>
        <v>0</v>
      </c>
      <c r="AT307" s="19">
        <f t="shared" si="277"/>
        <v>0</v>
      </c>
      <c r="AU307" s="19">
        <f t="shared" si="277"/>
        <v>0</v>
      </c>
      <c r="AV307" s="19">
        <f t="shared" si="277"/>
        <v>0</v>
      </c>
      <c r="AW307" s="19">
        <f t="shared" si="277"/>
        <v>0</v>
      </c>
      <c r="AX307" s="19">
        <f t="shared" si="277"/>
        <v>0</v>
      </c>
      <c r="AY307" s="19">
        <f t="shared" si="277"/>
        <v>0</v>
      </c>
      <c r="AZ307" s="19">
        <f t="shared" si="277"/>
        <v>0</v>
      </c>
      <c r="BA307" s="19">
        <f t="shared" si="277"/>
        <v>0</v>
      </c>
      <c r="BB307" s="19">
        <f t="shared" si="277"/>
        <v>0</v>
      </c>
      <c r="BC307" s="19">
        <f t="shared" si="277"/>
        <v>0</v>
      </c>
      <c r="BD307" s="19">
        <f t="shared" si="277"/>
        <v>0</v>
      </c>
      <c r="BE307" s="19">
        <f t="shared" si="277"/>
        <v>0</v>
      </c>
      <c r="BF307" s="19">
        <f t="shared" si="277"/>
        <v>0</v>
      </c>
      <c r="BG307" s="19">
        <f t="shared" si="277"/>
        <v>0</v>
      </c>
      <c r="BH307" s="19">
        <f t="shared" si="277"/>
        <v>0</v>
      </c>
      <c r="BI307" s="19">
        <f t="shared" si="277"/>
        <v>0</v>
      </c>
      <c r="BJ307" s="19">
        <f t="shared" si="277"/>
        <v>0</v>
      </c>
      <c r="BK307" s="19">
        <f t="shared" si="277"/>
        <v>0</v>
      </c>
      <c r="BL307" s="19">
        <f t="shared" si="277"/>
        <v>0</v>
      </c>
      <c r="BM307" s="19">
        <f t="shared" si="277"/>
        <v>0</v>
      </c>
      <c r="BN307" s="19">
        <f t="shared" si="277"/>
        <v>0</v>
      </c>
      <c r="BO307" s="19">
        <f t="shared" si="277"/>
        <v>0</v>
      </c>
      <c r="BP307" s="19">
        <f t="shared" si="277"/>
        <v>0</v>
      </c>
      <c r="BQ307" s="19">
        <f t="shared" si="277"/>
        <v>0</v>
      </c>
      <c r="BR307" s="19">
        <f t="shared" si="277"/>
        <v>0</v>
      </c>
      <c r="BS307" s="19">
        <f t="shared" si="277"/>
        <v>0</v>
      </c>
      <c r="BT307" s="19">
        <f t="shared" ref="BT307:CD307" si="278">BT25*BT62*365/10^6*10^6</f>
        <v>0</v>
      </c>
      <c r="BU307" s="19">
        <f t="shared" si="278"/>
        <v>0</v>
      </c>
      <c r="BV307" s="19">
        <f t="shared" si="278"/>
        <v>0</v>
      </c>
      <c r="BW307" s="19">
        <f t="shared" si="278"/>
        <v>0</v>
      </c>
      <c r="BX307" s="19">
        <f t="shared" si="278"/>
        <v>0</v>
      </c>
      <c r="BY307" s="19">
        <f t="shared" si="278"/>
        <v>0</v>
      </c>
      <c r="BZ307" s="19">
        <f t="shared" si="278"/>
        <v>0</v>
      </c>
      <c r="CA307" s="19">
        <f t="shared" si="278"/>
        <v>0</v>
      </c>
      <c r="CB307" s="19">
        <f t="shared" si="278"/>
        <v>0</v>
      </c>
      <c r="CC307" s="19">
        <f t="shared" si="278"/>
        <v>0</v>
      </c>
      <c r="CD307" s="19">
        <f t="shared" si="278"/>
        <v>0</v>
      </c>
      <c r="CE307" s="19">
        <f t="shared" si="246"/>
        <v>0</v>
      </c>
      <c r="CF307" s="19">
        <f t="shared" si="246"/>
        <v>0</v>
      </c>
      <c r="CG307" s="19">
        <f t="shared" si="246"/>
        <v>0</v>
      </c>
      <c r="CH307" s="19">
        <f t="shared" si="246"/>
        <v>0</v>
      </c>
      <c r="CI307" s="19">
        <f t="shared" si="246"/>
        <v>0</v>
      </c>
      <c r="CJ307" s="19">
        <f t="shared" ref="CJ307:CY307" si="279">CJ25*CJ62*365/10^6*10^6</f>
        <v>0</v>
      </c>
      <c r="CK307" s="19">
        <f t="shared" si="279"/>
        <v>0</v>
      </c>
      <c r="CL307" s="19">
        <f t="shared" si="279"/>
        <v>0</v>
      </c>
      <c r="CM307" s="19">
        <f t="shared" si="279"/>
        <v>0</v>
      </c>
      <c r="CN307" s="19">
        <f t="shared" si="279"/>
        <v>0</v>
      </c>
      <c r="CO307" s="19">
        <f t="shared" si="279"/>
        <v>0</v>
      </c>
      <c r="CP307" s="19">
        <f t="shared" si="279"/>
        <v>0</v>
      </c>
      <c r="CQ307" s="19">
        <f t="shared" si="279"/>
        <v>0</v>
      </c>
      <c r="CR307" s="19">
        <f t="shared" si="279"/>
        <v>0</v>
      </c>
      <c r="CS307" s="19">
        <f t="shared" si="279"/>
        <v>0</v>
      </c>
      <c r="CT307" s="19">
        <f t="shared" si="279"/>
        <v>0</v>
      </c>
      <c r="CU307" s="19">
        <f t="shared" si="279"/>
        <v>0</v>
      </c>
      <c r="CV307" s="19">
        <f t="shared" si="279"/>
        <v>0</v>
      </c>
      <c r="CW307" s="19">
        <f t="shared" si="279"/>
        <v>0</v>
      </c>
      <c r="CX307" s="19">
        <f t="shared" si="279"/>
        <v>0</v>
      </c>
      <c r="CY307" s="19">
        <f t="shared" si="279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213"/>
        <v>6460242.0159338219</v>
      </c>
      <c r="H308" s="19">
        <f t="shared" ref="H308:AM308" si="280">H26*H63*365/10^6*10^6</f>
        <v>152346.49174804299</v>
      </c>
      <c r="I308" s="19">
        <f t="shared" si="280"/>
        <v>154188.75565649252</v>
      </c>
      <c r="J308" s="19">
        <f t="shared" si="280"/>
        <v>155946.71639403878</v>
      </c>
      <c r="K308" s="19">
        <f t="shared" si="280"/>
        <v>157620.3739606817</v>
      </c>
      <c r="L308" s="19">
        <f t="shared" si="280"/>
        <v>159209.72835642137</v>
      </c>
      <c r="M308" s="19">
        <f t="shared" si="280"/>
        <v>160714.77958125775</v>
      </c>
      <c r="N308" s="19">
        <f t="shared" si="280"/>
        <v>161804.43970594104</v>
      </c>
      <c r="O308" s="19">
        <f t="shared" si="280"/>
        <v>162795.93980154433</v>
      </c>
      <c r="P308" s="19">
        <f t="shared" si="280"/>
        <v>163689.27986806759</v>
      </c>
      <c r="Q308" s="19">
        <f t="shared" si="280"/>
        <v>164484.45990551088</v>
      </c>
      <c r="R308" s="19">
        <f t="shared" si="280"/>
        <v>165181.47991387412</v>
      </c>
      <c r="S308" s="19">
        <f t="shared" si="280"/>
        <v>165780.33989315739</v>
      </c>
      <c r="T308" s="19">
        <f t="shared" si="280"/>
        <v>166281.03984336063</v>
      </c>
      <c r="U308" s="19">
        <f t="shared" si="280"/>
        <v>166683.5797644839</v>
      </c>
      <c r="V308" s="19">
        <f t="shared" si="280"/>
        <v>166987.95965652715</v>
      </c>
      <c r="W308" s="19">
        <f t="shared" si="280"/>
        <v>167194.17951949028</v>
      </c>
      <c r="X308" s="19">
        <f t="shared" si="280"/>
        <v>168304.6305189064</v>
      </c>
      <c r="Y308" s="19">
        <f t="shared" si="280"/>
        <v>169372.9466109809</v>
      </c>
      <c r="Z308" s="19">
        <f t="shared" si="280"/>
        <v>170399.12779571375</v>
      </c>
      <c r="AA308" s="19">
        <f t="shared" si="280"/>
        <v>171383.17407310501</v>
      </c>
      <c r="AB308" s="19">
        <f t="shared" si="280"/>
        <v>172325.08544315465</v>
      </c>
      <c r="AC308" s="19">
        <f t="shared" si="280"/>
        <v>173224.86190586266</v>
      </c>
      <c r="AD308" s="19">
        <f t="shared" si="280"/>
        <v>174082.50346122903</v>
      </c>
      <c r="AE308" s="19">
        <f t="shared" si="280"/>
        <v>174898.01010925378</v>
      </c>
      <c r="AF308" s="19">
        <f t="shared" si="280"/>
        <v>175671.38184993694</v>
      </c>
      <c r="AG308" s="19">
        <f t="shared" si="280"/>
        <v>176402.61868327839</v>
      </c>
      <c r="AH308" s="19">
        <f t="shared" si="280"/>
        <v>182799.11205686058</v>
      </c>
      <c r="AI308" s="19">
        <f t="shared" si="280"/>
        <v>189195.60543044281</v>
      </c>
      <c r="AJ308" s="19">
        <f t="shared" si="280"/>
        <v>195592.09880402507</v>
      </c>
      <c r="AK308" s="19">
        <f t="shared" si="280"/>
        <v>201988.59217760726</v>
      </c>
      <c r="AL308" s="19">
        <f t="shared" si="280"/>
        <v>208385.08555118949</v>
      </c>
      <c r="AM308" s="19">
        <f t="shared" si="280"/>
        <v>214781.57892477172</v>
      </c>
      <c r="AN308" s="19">
        <f t="shared" ref="AN308:BS308" si="281">AN26*AN63*365/10^6*10^6</f>
        <v>221178.07229835395</v>
      </c>
      <c r="AO308" s="19">
        <f t="shared" si="281"/>
        <v>227574.56567193617</v>
      </c>
      <c r="AP308" s="19">
        <f t="shared" si="281"/>
        <v>233971.0590455184</v>
      </c>
      <c r="AQ308" s="19">
        <f t="shared" si="281"/>
        <v>240367.55241910063</v>
      </c>
      <c r="AR308" s="19">
        <f t="shared" si="281"/>
        <v>246764.04579268285</v>
      </c>
      <c r="AS308" s="19">
        <f t="shared" si="281"/>
        <v>253160.53916626508</v>
      </c>
      <c r="AT308" s="19">
        <f t="shared" si="281"/>
        <v>259557.03253984737</v>
      </c>
      <c r="AU308" s="19">
        <f t="shared" si="281"/>
        <v>265953.5259134295</v>
      </c>
      <c r="AV308" s="19">
        <f t="shared" si="281"/>
        <v>272350.01928701176</v>
      </c>
      <c r="AW308" s="19">
        <f t="shared" si="281"/>
        <v>278746.51266059402</v>
      </c>
      <c r="AX308" s="19">
        <f t="shared" si="281"/>
        <v>285143.00603417621</v>
      </c>
      <c r="AY308" s="19">
        <f t="shared" si="281"/>
        <v>291539.49940775841</v>
      </c>
      <c r="AZ308" s="19">
        <f t="shared" si="281"/>
        <v>297935.99278134067</v>
      </c>
      <c r="BA308" s="19">
        <f t="shared" si="281"/>
        <v>0</v>
      </c>
      <c r="BB308" s="19">
        <f t="shared" si="281"/>
        <v>0</v>
      </c>
      <c r="BC308" s="19">
        <f t="shared" si="281"/>
        <v>0</v>
      </c>
      <c r="BD308" s="19">
        <f t="shared" si="281"/>
        <v>0</v>
      </c>
      <c r="BE308" s="19">
        <f t="shared" si="281"/>
        <v>0</v>
      </c>
      <c r="BF308" s="19">
        <f t="shared" si="281"/>
        <v>0</v>
      </c>
      <c r="BG308" s="19">
        <f t="shared" si="281"/>
        <v>0</v>
      </c>
      <c r="BH308" s="19">
        <f t="shared" si="281"/>
        <v>0</v>
      </c>
      <c r="BI308" s="19">
        <f t="shared" si="281"/>
        <v>0</v>
      </c>
      <c r="BJ308" s="19">
        <f t="shared" si="281"/>
        <v>0</v>
      </c>
      <c r="BK308" s="19">
        <f t="shared" si="281"/>
        <v>0</v>
      </c>
      <c r="BL308" s="19">
        <f t="shared" si="281"/>
        <v>0</v>
      </c>
      <c r="BM308" s="19">
        <f t="shared" si="281"/>
        <v>0</v>
      </c>
      <c r="BN308" s="19">
        <f t="shared" si="281"/>
        <v>0</v>
      </c>
      <c r="BO308" s="19">
        <f t="shared" si="281"/>
        <v>0</v>
      </c>
      <c r="BP308" s="19">
        <f t="shared" si="281"/>
        <v>0</v>
      </c>
      <c r="BQ308" s="19">
        <f t="shared" si="281"/>
        <v>0</v>
      </c>
      <c r="BR308" s="19">
        <f t="shared" si="281"/>
        <v>0</v>
      </c>
      <c r="BS308" s="19">
        <f t="shared" si="281"/>
        <v>0</v>
      </c>
      <c r="BT308" s="19">
        <f t="shared" ref="BT308:CD308" si="282">BT26*BT63*365/10^6*10^6</f>
        <v>0</v>
      </c>
      <c r="BU308" s="19">
        <f t="shared" si="282"/>
        <v>0</v>
      </c>
      <c r="BV308" s="19">
        <f t="shared" si="282"/>
        <v>0</v>
      </c>
      <c r="BW308" s="19">
        <f t="shared" si="282"/>
        <v>0</v>
      </c>
      <c r="BX308" s="19">
        <f t="shared" si="282"/>
        <v>0</v>
      </c>
      <c r="BY308" s="19">
        <f t="shared" si="282"/>
        <v>0</v>
      </c>
      <c r="BZ308" s="19">
        <f t="shared" si="282"/>
        <v>0</v>
      </c>
      <c r="CA308" s="19">
        <f t="shared" si="282"/>
        <v>0</v>
      </c>
      <c r="CB308" s="19">
        <f t="shared" si="282"/>
        <v>0</v>
      </c>
      <c r="CC308" s="19">
        <f t="shared" si="282"/>
        <v>0</v>
      </c>
      <c r="CD308" s="19">
        <f t="shared" si="282"/>
        <v>0</v>
      </c>
      <c r="CE308" s="19">
        <f t="shared" si="246"/>
        <v>0</v>
      </c>
      <c r="CF308" s="19">
        <f t="shared" si="246"/>
        <v>0</v>
      </c>
      <c r="CG308" s="19">
        <f t="shared" si="246"/>
        <v>0</v>
      </c>
      <c r="CH308" s="19">
        <f t="shared" si="246"/>
        <v>0</v>
      </c>
      <c r="CI308" s="19">
        <f t="shared" si="246"/>
        <v>0</v>
      </c>
      <c r="CJ308" s="19">
        <f t="shared" ref="CJ308:CY308" si="283">CJ26*CJ63*365/10^6*10^6</f>
        <v>0</v>
      </c>
      <c r="CK308" s="19">
        <f t="shared" si="283"/>
        <v>0</v>
      </c>
      <c r="CL308" s="19">
        <f t="shared" si="283"/>
        <v>0</v>
      </c>
      <c r="CM308" s="19">
        <f t="shared" si="283"/>
        <v>0</v>
      </c>
      <c r="CN308" s="19">
        <f t="shared" si="283"/>
        <v>0</v>
      </c>
      <c r="CO308" s="19">
        <f t="shared" si="283"/>
        <v>0</v>
      </c>
      <c r="CP308" s="19">
        <f t="shared" si="283"/>
        <v>0</v>
      </c>
      <c r="CQ308" s="19">
        <f t="shared" si="283"/>
        <v>0</v>
      </c>
      <c r="CR308" s="19">
        <f t="shared" si="283"/>
        <v>0</v>
      </c>
      <c r="CS308" s="19">
        <f t="shared" si="283"/>
        <v>0</v>
      </c>
      <c r="CT308" s="19">
        <f t="shared" si="283"/>
        <v>0</v>
      </c>
      <c r="CU308" s="19">
        <f t="shared" si="283"/>
        <v>0</v>
      </c>
      <c r="CV308" s="19">
        <f t="shared" si="283"/>
        <v>0</v>
      </c>
      <c r="CW308" s="19">
        <f t="shared" si="283"/>
        <v>0</v>
      </c>
      <c r="CX308" s="19">
        <f t="shared" si="283"/>
        <v>0</v>
      </c>
      <c r="CY308" s="19">
        <f t="shared" si="283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213"/>
        <v>28279622.503131509</v>
      </c>
      <c r="H309" s="19">
        <f t="shared" ref="H309:AM309" si="284">H27*H64*365/10^6*10^6</f>
        <v>612217.26112243207</v>
      </c>
      <c r="I309" s="19">
        <f t="shared" si="284"/>
        <v>610432.0352976569</v>
      </c>
      <c r="J309" s="19">
        <f t="shared" si="284"/>
        <v>607649.69050556317</v>
      </c>
      <c r="K309" s="19">
        <f t="shared" si="284"/>
        <v>603870.22674615076</v>
      </c>
      <c r="L309" s="19">
        <f t="shared" si="284"/>
        <v>599093.64401941979</v>
      </c>
      <c r="M309" s="19">
        <f t="shared" si="284"/>
        <v>593319.94232536992</v>
      </c>
      <c r="N309" s="19">
        <f t="shared" si="284"/>
        <v>603236.95016792871</v>
      </c>
      <c r="O309" s="19">
        <f t="shared" si="284"/>
        <v>612944.80786509952</v>
      </c>
      <c r="P309" s="19">
        <f t="shared" si="284"/>
        <v>622443.51541688212</v>
      </c>
      <c r="Q309" s="19">
        <f t="shared" si="284"/>
        <v>631733.07282327698</v>
      </c>
      <c r="R309" s="19">
        <f t="shared" si="284"/>
        <v>640813.48008428374</v>
      </c>
      <c r="S309" s="19">
        <f t="shared" si="284"/>
        <v>649684.73719990242</v>
      </c>
      <c r="T309" s="19">
        <f t="shared" si="284"/>
        <v>658346.84417013323</v>
      </c>
      <c r="U309" s="19">
        <f t="shared" si="284"/>
        <v>666799.80099497596</v>
      </c>
      <c r="V309" s="19">
        <f t="shared" si="284"/>
        <v>675043.60767443059</v>
      </c>
      <c r="W309" s="19">
        <f t="shared" si="284"/>
        <v>683078.26420849701</v>
      </c>
      <c r="X309" s="19">
        <f t="shared" si="284"/>
        <v>693673.34886612161</v>
      </c>
      <c r="Y309" s="19">
        <f t="shared" si="284"/>
        <v>704107.21110169345</v>
      </c>
      <c r="Z309" s="19">
        <f t="shared" si="284"/>
        <v>714379.85091521253</v>
      </c>
      <c r="AA309" s="19">
        <f t="shared" si="284"/>
        <v>724491.26830667874</v>
      </c>
      <c r="AB309" s="19">
        <f t="shared" si="284"/>
        <v>734441.4632760922</v>
      </c>
      <c r="AC309" s="19">
        <f t="shared" si="284"/>
        <v>744230.43582345301</v>
      </c>
      <c r="AD309" s="19">
        <f t="shared" si="284"/>
        <v>753858.18594876083</v>
      </c>
      <c r="AE309" s="19">
        <f t="shared" si="284"/>
        <v>763324.71365201613</v>
      </c>
      <c r="AF309" s="19">
        <f t="shared" si="284"/>
        <v>772630.01893321844</v>
      </c>
      <c r="AG309" s="19">
        <f t="shared" si="284"/>
        <v>781774.10179236811</v>
      </c>
      <c r="AH309" s="19">
        <f t="shared" si="284"/>
        <v>809963.18445685436</v>
      </c>
      <c r="AI309" s="19">
        <f t="shared" si="284"/>
        <v>838152.26712134085</v>
      </c>
      <c r="AJ309" s="19">
        <f t="shared" si="284"/>
        <v>866341.3497858271</v>
      </c>
      <c r="AK309" s="19">
        <f t="shared" si="284"/>
        <v>894530.43245031347</v>
      </c>
      <c r="AL309" s="19">
        <f t="shared" si="284"/>
        <v>922719.51511479984</v>
      </c>
      <c r="AM309" s="19">
        <f t="shared" si="284"/>
        <v>950908.59777928609</v>
      </c>
      <c r="AN309" s="19">
        <f t="shared" ref="AN309:BS309" si="285">AN27*AN64*365/10^6*10^6</f>
        <v>979097.68044377246</v>
      </c>
      <c r="AO309" s="19">
        <f t="shared" si="285"/>
        <v>1007286.763108259</v>
      </c>
      <c r="AP309" s="19">
        <f t="shared" si="285"/>
        <v>1035475.8457727453</v>
      </c>
      <c r="AQ309" s="19">
        <f t="shared" si="285"/>
        <v>1063664.9284372316</v>
      </c>
      <c r="AR309" s="19">
        <f t="shared" si="285"/>
        <v>1091854.0111017178</v>
      </c>
      <c r="AS309" s="19">
        <f t="shared" si="285"/>
        <v>1120043.0937662041</v>
      </c>
      <c r="AT309" s="19">
        <f t="shared" si="285"/>
        <v>1148232.1764306906</v>
      </c>
      <c r="AU309" s="19">
        <f t="shared" si="285"/>
        <v>1176421.2590951768</v>
      </c>
      <c r="AV309" s="19">
        <f t="shared" si="285"/>
        <v>1204610.3417596635</v>
      </c>
      <c r="AW309" s="19">
        <f t="shared" si="285"/>
        <v>1232799.4244241496</v>
      </c>
      <c r="AX309" s="19">
        <f t="shared" si="285"/>
        <v>1260988.507088636</v>
      </c>
      <c r="AY309" s="19">
        <f t="shared" si="285"/>
        <v>1289177.5897531225</v>
      </c>
      <c r="AZ309" s="19">
        <f t="shared" si="285"/>
        <v>1317366.6724176086</v>
      </c>
      <c r="BA309" s="19">
        <f t="shared" si="285"/>
        <v>0</v>
      </c>
      <c r="BB309" s="19">
        <f t="shared" si="285"/>
        <v>0</v>
      </c>
      <c r="BC309" s="19">
        <f t="shared" si="285"/>
        <v>0</v>
      </c>
      <c r="BD309" s="19">
        <f t="shared" si="285"/>
        <v>0</v>
      </c>
      <c r="BE309" s="19">
        <f t="shared" si="285"/>
        <v>0</v>
      </c>
      <c r="BF309" s="19">
        <f t="shared" si="285"/>
        <v>0</v>
      </c>
      <c r="BG309" s="19">
        <f t="shared" si="285"/>
        <v>0</v>
      </c>
      <c r="BH309" s="19">
        <f t="shared" si="285"/>
        <v>0</v>
      </c>
      <c r="BI309" s="19">
        <f t="shared" si="285"/>
        <v>0</v>
      </c>
      <c r="BJ309" s="19">
        <f t="shared" si="285"/>
        <v>0</v>
      </c>
      <c r="BK309" s="19">
        <f t="shared" si="285"/>
        <v>0</v>
      </c>
      <c r="BL309" s="19">
        <f t="shared" si="285"/>
        <v>0</v>
      </c>
      <c r="BM309" s="19">
        <f t="shared" si="285"/>
        <v>0</v>
      </c>
      <c r="BN309" s="19">
        <f t="shared" si="285"/>
        <v>0</v>
      </c>
      <c r="BO309" s="19">
        <f t="shared" si="285"/>
        <v>0</v>
      </c>
      <c r="BP309" s="19">
        <f t="shared" si="285"/>
        <v>0</v>
      </c>
      <c r="BQ309" s="19">
        <f t="shared" si="285"/>
        <v>0</v>
      </c>
      <c r="BR309" s="19">
        <f t="shared" si="285"/>
        <v>0</v>
      </c>
      <c r="BS309" s="19">
        <f t="shared" si="285"/>
        <v>0</v>
      </c>
      <c r="BT309" s="19">
        <f t="shared" ref="BT309:CD309" si="286">BT27*BT64*365/10^6*10^6</f>
        <v>0</v>
      </c>
      <c r="BU309" s="19">
        <f t="shared" si="286"/>
        <v>0</v>
      </c>
      <c r="BV309" s="19">
        <f t="shared" si="286"/>
        <v>0</v>
      </c>
      <c r="BW309" s="19">
        <f t="shared" si="286"/>
        <v>0</v>
      </c>
      <c r="BX309" s="19">
        <f t="shared" si="286"/>
        <v>0</v>
      </c>
      <c r="BY309" s="19">
        <f t="shared" si="286"/>
        <v>0</v>
      </c>
      <c r="BZ309" s="19">
        <f t="shared" si="286"/>
        <v>0</v>
      </c>
      <c r="CA309" s="19">
        <f t="shared" si="286"/>
        <v>0</v>
      </c>
      <c r="CB309" s="19">
        <f t="shared" si="286"/>
        <v>0</v>
      </c>
      <c r="CC309" s="19">
        <f t="shared" si="286"/>
        <v>0</v>
      </c>
      <c r="CD309" s="19">
        <f t="shared" si="286"/>
        <v>0</v>
      </c>
      <c r="CE309" s="19">
        <f t="shared" ref="CE309:CI314" si="287">CE27*CE64*365/10^6*10^6</f>
        <v>0</v>
      </c>
      <c r="CF309" s="19">
        <f t="shared" si="287"/>
        <v>0</v>
      </c>
      <c r="CG309" s="19">
        <f t="shared" si="287"/>
        <v>0</v>
      </c>
      <c r="CH309" s="19">
        <f t="shared" si="287"/>
        <v>0</v>
      </c>
      <c r="CI309" s="19">
        <f t="shared" si="287"/>
        <v>0</v>
      </c>
      <c r="CJ309" s="19">
        <f t="shared" ref="CJ309:CY309" si="288">CJ27*CJ64*365/10^6*10^6</f>
        <v>0</v>
      </c>
      <c r="CK309" s="19">
        <f t="shared" si="288"/>
        <v>0</v>
      </c>
      <c r="CL309" s="19">
        <f t="shared" si="288"/>
        <v>0</v>
      </c>
      <c r="CM309" s="19">
        <f t="shared" si="288"/>
        <v>0</v>
      </c>
      <c r="CN309" s="19">
        <f t="shared" si="288"/>
        <v>0</v>
      </c>
      <c r="CO309" s="19">
        <f t="shared" si="288"/>
        <v>0</v>
      </c>
      <c r="CP309" s="19">
        <f t="shared" si="288"/>
        <v>0</v>
      </c>
      <c r="CQ309" s="19">
        <f t="shared" si="288"/>
        <v>0</v>
      </c>
      <c r="CR309" s="19">
        <f t="shared" si="288"/>
        <v>0</v>
      </c>
      <c r="CS309" s="19">
        <f t="shared" si="288"/>
        <v>0</v>
      </c>
      <c r="CT309" s="19">
        <f t="shared" si="288"/>
        <v>0</v>
      </c>
      <c r="CU309" s="19">
        <f t="shared" si="288"/>
        <v>0</v>
      </c>
      <c r="CV309" s="19">
        <f t="shared" si="288"/>
        <v>0</v>
      </c>
      <c r="CW309" s="19">
        <f t="shared" si="288"/>
        <v>0</v>
      </c>
      <c r="CX309" s="19">
        <f t="shared" si="288"/>
        <v>0</v>
      </c>
      <c r="CY309" s="19">
        <f t="shared" si="288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213"/>
        <v>55957378.960092671</v>
      </c>
      <c r="H310" s="19">
        <f t="shared" ref="H310:AM310" si="289">H28*H65*365/10^6*10^6</f>
        <v>-464563.81448197446</v>
      </c>
      <c r="I310" s="19">
        <f t="shared" si="289"/>
        <v>-372295.60421924334</v>
      </c>
      <c r="J310" s="19">
        <f t="shared" si="289"/>
        <v>-281185.85030133725</v>
      </c>
      <c r="K310" s="19">
        <f t="shared" si="289"/>
        <v>-191234.55272825633</v>
      </c>
      <c r="L310" s="19">
        <f t="shared" si="289"/>
        <v>-102441.71150000033</v>
      </c>
      <c r="M310" s="19">
        <f t="shared" si="289"/>
        <v>-14807.326616569417</v>
      </c>
      <c r="N310" s="19">
        <f t="shared" si="289"/>
        <v>71248.355785329637</v>
      </c>
      <c r="O310" s="19">
        <f t="shared" si="289"/>
        <v>155132.5936274181</v>
      </c>
      <c r="P310" s="19">
        <f t="shared" si="289"/>
        <v>236845.38690969595</v>
      </c>
      <c r="Q310" s="19">
        <f t="shared" si="289"/>
        <v>316386.7356321633</v>
      </c>
      <c r="R310" s="19">
        <f t="shared" si="289"/>
        <v>393756.63979481999</v>
      </c>
      <c r="S310" s="19">
        <f t="shared" si="289"/>
        <v>468955.09939766611</v>
      </c>
      <c r="T310" s="19">
        <f t="shared" si="289"/>
        <v>541982.11444070167</v>
      </c>
      <c r="U310" s="19">
        <f t="shared" si="289"/>
        <v>612837.68492392672</v>
      </c>
      <c r="V310" s="19">
        <f t="shared" si="289"/>
        <v>681521.81084734108</v>
      </c>
      <c r="W310" s="19">
        <f t="shared" si="289"/>
        <v>748034.49221094453</v>
      </c>
      <c r="X310" s="19">
        <f t="shared" si="289"/>
        <v>853495.12386626739</v>
      </c>
      <c r="Y310" s="19">
        <f t="shared" si="289"/>
        <v>955563.91410389589</v>
      </c>
      <c r="Z310" s="19">
        <f t="shared" si="289"/>
        <v>1054240.8629238305</v>
      </c>
      <c r="AA310" s="19">
        <f t="shared" si="289"/>
        <v>1149525.9703260711</v>
      </c>
      <c r="AB310" s="19">
        <f t="shared" si="289"/>
        <v>1241419.2363106175</v>
      </c>
      <c r="AC310" s="19">
        <f t="shared" si="289"/>
        <v>1329920.6608774697</v>
      </c>
      <c r="AD310" s="19">
        <f t="shared" si="289"/>
        <v>1415030.2440266279</v>
      </c>
      <c r="AE310" s="19">
        <f t="shared" si="289"/>
        <v>1496747.985758092</v>
      </c>
      <c r="AF310" s="19">
        <f t="shared" si="289"/>
        <v>1575073.886071862</v>
      </c>
      <c r="AG310" s="19">
        <f t="shared" si="289"/>
        <v>1650007.9449679372</v>
      </c>
      <c r="AH310" s="19">
        <f t="shared" si="289"/>
        <v>1708629.8801482439</v>
      </c>
      <c r="AI310" s="19">
        <f t="shared" si="289"/>
        <v>1767251.8153285505</v>
      </c>
      <c r="AJ310" s="19">
        <f t="shared" si="289"/>
        <v>1825873.750508857</v>
      </c>
      <c r="AK310" s="19">
        <f t="shared" si="289"/>
        <v>1884495.6856891636</v>
      </c>
      <c r="AL310" s="19">
        <f t="shared" si="289"/>
        <v>1943117.6208694701</v>
      </c>
      <c r="AM310" s="19">
        <f t="shared" si="289"/>
        <v>2001739.5560497765</v>
      </c>
      <c r="AN310" s="19">
        <f t="shared" ref="AN310:BS310" si="290">AN28*AN65*365/10^6*10^6</f>
        <v>2060361.4912300832</v>
      </c>
      <c r="AO310" s="19">
        <f t="shared" si="290"/>
        <v>2118983.4264103901</v>
      </c>
      <c r="AP310" s="19">
        <f t="shared" si="290"/>
        <v>2177605.361590696</v>
      </c>
      <c r="AQ310" s="19">
        <f t="shared" si="290"/>
        <v>2236227.2967710029</v>
      </c>
      <c r="AR310" s="19">
        <f t="shared" si="290"/>
        <v>2294849.2319513094</v>
      </c>
      <c r="AS310" s="19">
        <f t="shared" si="290"/>
        <v>2353471.1671316158</v>
      </c>
      <c r="AT310" s="19">
        <f t="shared" si="290"/>
        <v>2412093.1023119227</v>
      </c>
      <c r="AU310" s="19">
        <f t="shared" si="290"/>
        <v>2470715.0374922291</v>
      </c>
      <c r="AV310" s="19">
        <f t="shared" si="290"/>
        <v>2529336.9726725356</v>
      </c>
      <c r="AW310" s="19">
        <f t="shared" si="290"/>
        <v>2587958.907852842</v>
      </c>
      <c r="AX310" s="19">
        <f t="shared" si="290"/>
        <v>2646580.8430331484</v>
      </c>
      <c r="AY310" s="19">
        <f t="shared" si="290"/>
        <v>2705202.7782134553</v>
      </c>
      <c r="AZ310" s="19">
        <f t="shared" si="290"/>
        <v>2763824.7133937618</v>
      </c>
      <c r="BA310" s="19">
        <f t="shared" si="290"/>
        <v>0</v>
      </c>
      <c r="BB310" s="19">
        <f t="shared" si="290"/>
        <v>0</v>
      </c>
      <c r="BC310" s="19">
        <f t="shared" si="290"/>
        <v>0</v>
      </c>
      <c r="BD310" s="19">
        <f t="shared" si="290"/>
        <v>0</v>
      </c>
      <c r="BE310" s="19">
        <f t="shared" si="290"/>
        <v>0</v>
      </c>
      <c r="BF310" s="19">
        <f t="shared" si="290"/>
        <v>0</v>
      </c>
      <c r="BG310" s="19">
        <f t="shared" si="290"/>
        <v>0</v>
      </c>
      <c r="BH310" s="19">
        <f t="shared" si="290"/>
        <v>0</v>
      </c>
      <c r="BI310" s="19">
        <f t="shared" si="290"/>
        <v>0</v>
      </c>
      <c r="BJ310" s="19">
        <f t="shared" si="290"/>
        <v>0</v>
      </c>
      <c r="BK310" s="19">
        <f t="shared" si="290"/>
        <v>0</v>
      </c>
      <c r="BL310" s="19">
        <f t="shared" si="290"/>
        <v>0</v>
      </c>
      <c r="BM310" s="19">
        <f t="shared" si="290"/>
        <v>0</v>
      </c>
      <c r="BN310" s="19">
        <f t="shared" si="290"/>
        <v>0</v>
      </c>
      <c r="BO310" s="19">
        <f t="shared" si="290"/>
        <v>0</v>
      </c>
      <c r="BP310" s="19">
        <f t="shared" si="290"/>
        <v>0</v>
      </c>
      <c r="BQ310" s="19">
        <f t="shared" si="290"/>
        <v>0</v>
      </c>
      <c r="BR310" s="19">
        <f t="shared" si="290"/>
        <v>0</v>
      </c>
      <c r="BS310" s="19">
        <f t="shared" si="290"/>
        <v>0</v>
      </c>
      <c r="BT310" s="19">
        <f t="shared" ref="BT310:CD310" si="291">BT28*BT65*365/10^6*10^6</f>
        <v>0</v>
      </c>
      <c r="BU310" s="19">
        <f t="shared" si="291"/>
        <v>0</v>
      </c>
      <c r="BV310" s="19">
        <f t="shared" si="291"/>
        <v>0</v>
      </c>
      <c r="BW310" s="19">
        <f t="shared" si="291"/>
        <v>0</v>
      </c>
      <c r="BX310" s="19">
        <f t="shared" si="291"/>
        <v>0</v>
      </c>
      <c r="BY310" s="19">
        <f t="shared" si="291"/>
        <v>0</v>
      </c>
      <c r="BZ310" s="19">
        <f t="shared" si="291"/>
        <v>0</v>
      </c>
      <c r="CA310" s="19">
        <f t="shared" si="291"/>
        <v>0</v>
      </c>
      <c r="CB310" s="19">
        <f t="shared" si="291"/>
        <v>0</v>
      </c>
      <c r="CC310" s="19">
        <f t="shared" si="291"/>
        <v>0</v>
      </c>
      <c r="CD310" s="19">
        <f t="shared" si="291"/>
        <v>0</v>
      </c>
      <c r="CE310" s="19">
        <f t="shared" si="287"/>
        <v>0</v>
      </c>
      <c r="CF310" s="19">
        <f t="shared" si="287"/>
        <v>0</v>
      </c>
      <c r="CG310" s="19">
        <f t="shared" si="287"/>
        <v>0</v>
      </c>
      <c r="CH310" s="19">
        <f t="shared" si="287"/>
        <v>0</v>
      </c>
      <c r="CI310" s="19">
        <f t="shared" si="287"/>
        <v>0</v>
      </c>
      <c r="CJ310" s="19">
        <f t="shared" ref="CJ310:CY310" si="292">CJ28*CJ65*365/10^6*10^6</f>
        <v>0</v>
      </c>
      <c r="CK310" s="19">
        <f t="shared" si="292"/>
        <v>0</v>
      </c>
      <c r="CL310" s="19">
        <f t="shared" si="292"/>
        <v>0</v>
      </c>
      <c r="CM310" s="19">
        <f t="shared" si="292"/>
        <v>0</v>
      </c>
      <c r="CN310" s="19">
        <f t="shared" si="292"/>
        <v>0</v>
      </c>
      <c r="CO310" s="19">
        <f t="shared" si="292"/>
        <v>0</v>
      </c>
      <c r="CP310" s="19">
        <f t="shared" si="292"/>
        <v>0</v>
      </c>
      <c r="CQ310" s="19">
        <f t="shared" si="292"/>
        <v>0</v>
      </c>
      <c r="CR310" s="19">
        <f t="shared" si="292"/>
        <v>0</v>
      </c>
      <c r="CS310" s="19">
        <f t="shared" si="292"/>
        <v>0</v>
      </c>
      <c r="CT310" s="19">
        <f t="shared" si="292"/>
        <v>0</v>
      </c>
      <c r="CU310" s="19">
        <f t="shared" si="292"/>
        <v>0</v>
      </c>
      <c r="CV310" s="19">
        <f t="shared" si="292"/>
        <v>0</v>
      </c>
      <c r="CW310" s="19">
        <f t="shared" si="292"/>
        <v>0</v>
      </c>
      <c r="CX310" s="19">
        <f t="shared" si="292"/>
        <v>0</v>
      </c>
      <c r="CY310" s="19">
        <f t="shared" si="292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213"/>
        <v>136851715.25259659</v>
      </c>
      <c r="H311" s="19">
        <f t="shared" ref="H311:AM311" si="293">H29*H66*365/10^6*10^6</f>
        <v>-923176.42898723879</v>
      </c>
      <c r="I311" s="19">
        <f t="shared" si="293"/>
        <v>-680376.03134262026</v>
      </c>
      <c r="J311" s="19">
        <f t="shared" si="293"/>
        <v>-451593.20015932142</v>
      </c>
      <c r="K311" s="19">
        <f t="shared" si="293"/>
        <v>-236827.93543734204</v>
      </c>
      <c r="L311" s="19">
        <f t="shared" si="293"/>
        <v>-36080.237176682051</v>
      </c>
      <c r="M311" s="19">
        <f t="shared" si="293"/>
        <v>150649.89462265835</v>
      </c>
      <c r="N311" s="19">
        <f t="shared" si="293"/>
        <v>332216.43682705378</v>
      </c>
      <c r="O311" s="19">
        <f t="shared" si="293"/>
        <v>509535.33480756544</v>
      </c>
      <c r="P311" s="19">
        <f t="shared" si="293"/>
        <v>682606.58856419311</v>
      </c>
      <c r="Q311" s="19">
        <f t="shared" si="293"/>
        <v>851430.19809693703</v>
      </c>
      <c r="R311" s="19">
        <f t="shared" si="293"/>
        <v>1016006.1634057969</v>
      </c>
      <c r="S311" s="19">
        <f t="shared" si="293"/>
        <v>1176334.4844907732</v>
      </c>
      <c r="T311" s="19">
        <f t="shared" si="293"/>
        <v>1332415.1613518654</v>
      </c>
      <c r="U311" s="19">
        <f t="shared" si="293"/>
        <v>1484248.1939890739</v>
      </c>
      <c r="V311" s="19">
        <f t="shared" si="293"/>
        <v>1631833.5824023981</v>
      </c>
      <c r="W311" s="19">
        <f t="shared" si="293"/>
        <v>1775171.3265918398</v>
      </c>
      <c r="X311" s="19">
        <f t="shared" si="293"/>
        <v>2027486.9398720439</v>
      </c>
      <c r="Y311" s="19">
        <f t="shared" si="293"/>
        <v>2274886.2173611135</v>
      </c>
      <c r="Z311" s="19">
        <f t="shared" si="293"/>
        <v>2517369.1590590472</v>
      </c>
      <c r="AA311" s="19">
        <f t="shared" si="293"/>
        <v>2754935.7649658453</v>
      </c>
      <c r="AB311" s="19">
        <f t="shared" si="293"/>
        <v>2987586.0350815086</v>
      </c>
      <c r="AC311" s="19">
        <f t="shared" si="293"/>
        <v>3215319.9694060362</v>
      </c>
      <c r="AD311" s="19">
        <f t="shared" si="293"/>
        <v>3438137.5679394291</v>
      </c>
      <c r="AE311" s="19">
        <f t="shared" si="293"/>
        <v>3656038.8306816863</v>
      </c>
      <c r="AF311" s="19">
        <f t="shared" si="293"/>
        <v>3869023.7576328083</v>
      </c>
      <c r="AG311" s="19">
        <f t="shared" si="293"/>
        <v>4077092.348792796</v>
      </c>
      <c r="AH311" s="19">
        <f t="shared" si="293"/>
        <v>4218112.9419935821</v>
      </c>
      <c r="AI311" s="19">
        <f t="shared" si="293"/>
        <v>4359133.5351943681</v>
      </c>
      <c r="AJ311" s="19">
        <f t="shared" si="293"/>
        <v>4500154.1283951532</v>
      </c>
      <c r="AK311" s="19">
        <f t="shared" si="293"/>
        <v>4641174.7215959392</v>
      </c>
      <c r="AL311" s="19">
        <f t="shared" si="293"/>
        <v>4782195.3147967253</v>
      </c>
      <c r="AM311" s="19">
        <f t="shared" si="293"/>
        <v>4923215.9079975113</v>
      </c>
      <c r="AN311" s="19">
        <f t="shared" ref="AN311:BS311" si="294">AN29*AN66*365/10^6*10^6</f>
        <v>5064236.5011982974</v>
      </c>
      <c r="AO311" s="19">
        <f t="shared" si="294"/>
        <v>5205257.0943990825</v>
      </c>
      <c r="AP311" s="19">
        <f t="shared" si="294"/>
        <v>5346277.6875998685</v>
      </c>
      <c r="AQ311" s="19">
        <f t="shared" si="294"/>
        <v>5487298.2808006546</v>
      </c>
      <c r="AR311" s="19">
        <f t="shared" si="294"/>
        <v>5628318.8740014397</v>
      </c>
      <c r="AS311" s="19">
        <f t="shared" si="294"/>
        <v>5769339.4672022257</v>
      </c>
      <c r="AT311" s="19">
        <f t="shared" si="294"/>
        <v>5910360.0604030117</v>
      </c>
      <c r="AU311" s="19">
        <f t="shared" si="294"/>
        <v>6051380.6536037987</v>
      </c>
      <c r="AV311" s="19">
        <f t="shared" si="294"/>
        <v>6192401.2468045829</v>
      </c>
      <c r="AW311" s="19">
        <f t="shared" si="294"/>
        <v>6333421.8400053689</v>
      </c>
      <c r="AX311" s="19">
        <f t="shared" si="294"/>
        <v>6474442.4332061559</v>
      </c>
      <c r="AY311" s="19">
        <f t="shared" si="294"/>
        <v>6615463.0264069401</v>
      </c>
      <c r="AZ311" s="19">
        <f t="shared" si="294"/>
        <v>6756483.619607728</v>
      </c>
      <c r="BA311" s="19">
        <f t="shared" si="294"/>
        <v>0</v>
      </c>
      <c r="BB311" s="19">
        <f t="shared" si="294"/>
        <v>0</v>
      </c>
      <c r="BC311" s="19">
        <f t="shared" si="294"/>
        <v>0</v>
      </c>
      <c r="BD311" s="19">
        <f t="shared" si="294"/>
        <v>0</v>
      </c>
      <c r="BE311" s="19">
        <f t="shared" si="294"/>
        <v>0</v>
      </c>
      <c r="BF311" s="19">
        <f t="shared" si="294"/>
        <v>0</v>
      </c>
      <c r="BG311" s="19">
        <f t="shared" si="294"/>
        <v>0</v>
      </c>
      <c r="BH311" s="19">
        <f t="shared" si="294"/>
        <v>0</v>
      </c>
      <c r="BI311" s="19">
        <f t="shared" si="294"/>
        <v>0</v>
      </c>
      <c r="BJ311" s="19">
        <f t="shared" si="294"/>
        <v>0</v>
      </c>
      <c r="BK311" s="19">
        <f t="shared" si="294"/>
        <v>0</v>
      </c>
      <c r="BL311" s="19">
        <f t="shared" si="294"/>
        <v>0</v>
      </c>
      <c r="BM311" s="19">
        <f t="shared" si="294"/>
        <v>0</v>
      </c>
      <c r="BN311" s="19">
        <f t="shared" si="294"/>
        <v>0</v>
      </c>
      <c r="BO311" s="19">
        <f t="shared" si="294"/>
        <v>0</v>
      </c>
      <c r="BP311" s="19">
        <f t="shared" si="294"/>
        <v>0</v>
      </c>
      <c r="BQ311" s="19">
        <f t="shared" si="294"/>
        <v>0</v>
      </c>
      <c r="BR311" s="19">
        <f t="shared" si="294"/>
        <v>0</v>
      </c>
      <c r="BS311" s="19">
        <f t="shared" si="294"/>
        <v>0</v>
      </c>
      <c r="BT311" s="19">
        <f t="shared" ref="BT311:CD311" si="295">BT29*BT66*365/10^6*10^6</f>
        <v>0</v>
      </c>
      <c r="BU311" s="19">
        <f t="shared" si="295"/>
        <v>0</v>
      </c>
      <c r="BV311" s="19">
        <f t="shared" si="295"/>
        <v>0</v>
      </c>
      <c r="BW311" s="19">
        <f t="shared" si="295"/>
        <v>0</v>
      </c>
      <c r="BX311" s="19">
        <f t="shared" si="295"/>
        <v>0</v>
      </c>
      <c r="BY311" s="19">
        <f t="shared" si="295"/>
        <v>0</v>
      </c>
      <c r="BZ311" s="19">
        <f t="shared" si="295"/>
        <v>0</v>
      </c>
      <c r="CA311" s="19">
        <f t="shared" si="295"/>
        <v>0</v>
      </c>
      <c r="CB311" s="19">
        <f t="shared" si="295"/>
        <v>0</v>
      </c>
      <c r="CC311" s="19">
        <f t="shared" si="295"/>
        <v>0</v>
      </c>
      <c r="CD311" s="19">
        <f t="shared" si="295"/>
        <v>0</v>
      </c>
      <c r="CE311" s="19">
        <f t="shared" si="287"/>
        <v>0</v>
      </c>
      <c r="CF311" s="19">
        <f t="shared" si="287"/>
        <v>0</v>
      </c>
      <c r="CG311" s="19">
        <f t="shared" si="287"/>
        <v>0</v>
      </c>
      <c r="CH311" s="19">
        <f t="shared" si="287"/>
        <v>0</v>
      </c>
      <c r="CI311" s="19">
        <f t="shared" si="287"/>
        <v>0</v>
      </c>
      <c r="CJ311" s="19">
        <f t="shared" ref="CJ311:CY311" si="296">CJ29*CJ66*365/10^6*10^6</f>
        <v>0</v>
      </c>
      <c r="CK311" s="19">
        <f t="shared" si="296"/>
        <v>0</v>
      </c>
      <c r="CL311" s="19">
        <f t="shared" si="296"/>
        <v>0</v>
      </c>
      <c r="CM311" s="19">
        <f t="shared" si="296"/>
        <v>0</v>
      </c>
      <c r="CN311" s="19">
        <f t="shared" si="296"/>
        <v>0</v>
      </c>
      <c r="CO311" s="19">
        <f t="shared" si="296"/>
        <v>0</v>
      </c>
      <c r="CP311" s="19">
        <f t="shared" si="296"/>
        <v>0</v>
      </c>
      <c r="CQ311" s="19">
        <f t="shared" si="296"/>
        <v>0</v>
      </c>
      <c r="CR311" s="19">
        <f t="shared" si="296"/>
        <v>0</v>
      </c>
      <c r="CS311" s="19">
        <f t="shared" si="296"/>
        <v>0</v>
      </c>
      <c r="CT311" s="19">
        <f t="shared" si="296"/>
        <v>0</v>
      </c>
      <c r="CU311" s="19">
        <f t="shared" si="296"/>
        <v>0</v>
      </c>
      <c r="CV311" s="19">
        <f t="shared" si="296"/>
        <v>0</v>
      </c>
      <c r="CW311" s="19">
        <f t="shared" si="296"/>
        <v>0</v>
      </c>
      <c r="CX311" s="19">
        <f t="shared" si="296"/>
        <v>0</v>
      </c>
      <c r="CY311" s="19">
        <f t="shared" si="296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213"/>
        <v>29470587.922774311</v>
      </c>
      <c r="H312" s="19">
        <f t="shared" ref="H312:AM312" si="297">H30*H67*365/10^6*10^6</f>
        <v>245614.7305961044</v>
      </c>
      <c r="I312" s="19">
        <f t="shared" si="297"/>
        <v>311630.79827392078</v>
      </c>
      <c r="J312" s="19">
        <f t="shared" si="297"/>
        <v>375627.67322732724</v>
      </c>
      <c r="K312" s="19">
        <f t="shared" si="297"/>
        <v>437605.35545632377</v>
      </c>
      <c r="L312" s="19">
        <f t="shared" si="297"/>
        <v>497563.84496091044</v>
      </c>
      <c r="M312" s="19">
        <f t="shared" si="297"/>
        <v>555503.14174108731</v>
      </c>
      <c r="N312" s="19">
        <f t="shared" si="297"/>
        <v>609517.53694451484</v>
      </c>
      <c r="O312" s="19">
        <f t="shared" si="297"/>
        <v>661110.77061831765</v>
      </c>
      <c r="P312" s="19">
        <f t="shared" si="297"/>
        <v>710282.84276249586</v>
      </c>
      <c r="Q312" s="19">
        <f t="shared" si="297"/>
        <v>757033.75337704946</v>
      </c>
      <c r="R312" s="19">
        <f t="shared" si="297"/>
        <v>801363.50246197835</v>
      </c>
      <c r="S312" s="19">
        <f t="shared" si="297"/>
        <v>843272.09001728264</v>
      </c>
      <c r="T312" s="19">
        <f t="shared" si="297"/>
        <v>882759.5160429622</v>
      </c>
      <c r="U312" s="19">
        <f t="shared" si="297"/>
        <v>919825.78053901717</v>
      </c>
      <c r="V312" s="19">
        <f t="shared" si="297"/>
        <v>954470.8835054473</v>
      </c>
      <c r="W312" s="19">
        <f t="shared" si="297"/>
        <v>986694.82494225353</v>
      </c>
      <c r="X312" s="19">
        <f t="shared" si="297"/>
        <v>959665.65276534588</v>
      </c>
      <c r="Y312" s="19">
        <f t="shared" si="297"/>
        <v>933011.33208048029</v>
      </c>
      <c r="Z312" s="19">
        <f t="shared" si="297"/>
        <v>906731.86288765678</v>
      </c>
      <c r="AA312" s="19">
        <f t="shared" si="297"/>
        <v>880827.24518687523</v>
      </c>
      <c r="AB312" s="19">
        <f t="shared" si="297"/>
        <v>855297.47897813562</v>
      </c>
      <c r="AC312" s="19">
        <f t="shared" si="297"/>
        <v>830142.56426143809</v>
      </c>
      <c r="AD312" s="19">
        <f t="shared" si="297"/>
        <v>805362.5010367824</v>
      </c>
      <c r="AE312" s="19">
        <f t="shared" si="297"/>
        <v>780957.28930416878</v>
      </c>
      <c r="AF312" s="19">
        <f t="shared" si="297"/>
        <v>756926.92906359723</v>
      </c>
      <c r="AG312" s="19">
        <f t="shared" si="297"/>
        <v>733271.42031506752</v>
      </c>
      <c r="AH312" s="19">
        <f t="shared" si="297"/>
        <v>765426.90366225818</v>
      </c>
      <c r="AI312" s="19">
        <f t="shared" si="297"/>
        <v>797582.38700944895</v>
      </c>
      <c r="AJ312" s="19">
        <f t="shared" si="297"/>
        <v>829737.87035663961</v>
      </c>
      <c r="AK312" s="19">
        <f t="shared" si="297"/>
        <v>861893.35370383027</v>
      </c>
      <c r="AL312" s="19">
        <f t="shared" si="297"/>
        <v>894048.83705102094</v>
      </c>
      <c r="AM312" s="19">
        <f t="shared" si="297"/>
        <v>926204.3203982116</v>
      </c>
      <c r="AN312" s="19">
        <f t="shared" ref="AN312:BS312" si="298">AN30*AN67*365/10^6*10^6</f>
        <v>958359.80374540237</v>
      </c>
      <c r="AO312" s="19">
        <f t="shared" si="298"/>
        <v>990515.2870925928</v>
      </c>
      <c r="AP312" s="19">
        <f t="shared" si="298"/>
        <v>1022670.7704397835</v>
      </c>
      <c r="AQ312" s="19">
        <f t="shared" si="298"/>
        <v>1054826.2537869741</v>
      </c>
      <c r="AR312" s="19">
        <f t="shared" si="298"/>
        <v>1086981.7371341649</v>
      </c>
      <c r="AS312" s="19">
        <f t="shared" si="298"/>
        <v>1119137.2204813557</v>
      </c>
      <c r="AT312" s="19">
        <f t="shared" si="298"/>
        <v>1151292.7038285462</v>
      </c>
      <c r="AU312" s="19">
        <f t="shared" si="298"/>
        <v>1183448.1871757372</v>
      </c>
      <c r="AV312" s="19">
        <f t="shared" si="298"/>
        <v>1215603.6705229278</v>
      </c>
      <c r="AW312" s="19">
        <f t="shared" si="298"/>
        <v>1247759.1538701181</v>
      </c>
      <c r="AX312" s="19">
        <f t="shared" si="298"/>
        <v>1279914.6372173089</v>
      </c>
      <c r="AY312" s="19">
        <f t="shared" si="298"/>
        <v>1312070.1205644996</v>
      </c>
      <c r="AZ312" s="19">
        <f t="shared" si="298"/>
        <v>1344225.6039116902</v>
      </c>
      <c r="BA312" s="19">
        <f t="shared" si="298"/>
        <v>0</v>
      </c>
      <c r="BB312" s="19">
        <f t="shared" si="298"/>
        <v>0</v>
      </c>
      <c r="BC312" s="19">
        <f t="shared" si="298"/>
        <v>0</v>
      </c>
      <c r="BD312" s="19">
        <f t="shared" si="298"/>
        <v>0</v>
      </c>
      <c r="BE312" s="19">
        <f t="shared" si="298"/>
        <v>0</v>
      </c>
      <c r="BF312" s="19">
        <f t="shared" si="298"/>
        <v>0</v>
      </c>
      <c r="BG312" s="19">
        <f t="shared" si="298"/>
        <v>0</v>
      </c>
      <c r="BH312" s="19">
        <f t="shared" si="298"/>
        <v>0</v>
      </c>
      <c r="BI312" s="19">
        <f t="shared" si="298"/>
        <v>0</v>
      </c>
      <c r="BJ312" s="19">
        <f t="shared" si="298"/>
        <v>0</v>
      </c>
      <c r="BK312" s="19">
        <f t="shared" si="298"/>
        <v>0</v>
      </c>
      <c r="BL312" s="19">
        <f t="shared" si="298"/>
        <v>0</v>
      </c>
      <c r="BM312" s="19">
        <f t="shared" si="298"/>
        <v>0</v>
      </c>
      <c r="BN312" s="19">
        <f t="shared" si="298"/>
        <v>0</v>
      </c>
      <c r="BO312" s="19">
        <f t="shared" si="298"/>
        <v>0</v>
      </c>
      <c r="BP312" s="19">
        <f t="shared" si="298"/>
        <v>0</v>
      </c>
      <c r="BQ312" s="19">
        <f t="shared" si="298"/>
        <v>0</v>
      </c>
      <c r="BR312" s="19">
        <f t="shared" si="298"/>
        <v>0</v>
      </c>
      <c r="BS312" s="19">
        <f t="shared" si="298"/>
        <v>0</v>
      </c>
      <c r="BT312" s="19">
        <f t="shared" ref="BT312:CD312" si="299">BT30*BT67*365/10^6*10^6</f>
        <v>0</v>
      </c>
      <c r="BU312" s="19">
        <f t="shared" si="299"/>
        <v>0</v>
      </c>
      <c r="BV312" s="19">
        <f t="shared" si="299"/>
        <v>0</v>
      </c>
      <c r="BW312" s="19">
        <f t="shared" si="299"/>
        <v>0</v>
      </c>
      <c r="BX312" s="19">
        <f t="shared" si="299"/>
        <v>0</v>
      </c>
      <c r="BY312" s="19">
        <f t="shared" si="299"/>
        <v>0</v>
      </c>
      <c r="BZ312" s="19">
        <f t="shared" si="299"/>
        <v>0</v>
      </c>
      <c r="CA312" s="19">
        <f t="shared" si="299"/>
        <v>0</v>
      </c>
      <c r="CB312" s="19">
        <f t="shared" si="299"/>
        <v>0</v>
      </c>
      <c r="CC312" s="19">
        <f t="shared" si="299"/>
        <v>0</v>
      </c>
      <c r="CD312" s="19">
        <f t="shared" si="299"/>
        <v>0</v>
      </c>
      <c r="CE312" s="19">
        <f t="shared" si="287"/>
        <v>0</v>
      </c>
      <c r="CF312" s="19">
        <f t="shared" si="287"/>
        <v>0</v>
      </c>
      <c r="CG312" s="19">
        <f t="shared" si="287"/>
        <v>0</v>
      </c>
      <c r="CH312" s="19">
        <f t="shared" si="287"/>
        <v>0</v>
      </c>
      <c r="CI312" s="19">
        <f t="shared" si="287"/>
        <v>0</v>
      </c>
      <c r="CJ312" s="19">
        <f t="shared" ref="CJ312:CY312" si="300">CJ30*CJ67*365/10^6*10^6</f>
        <v>0</v>
      </c>
      <c r="CK312" s="19">
        <f t="shared" si="300"/>
        <v>0</v>
      </c>
      <c r="CL312" s="19">
        <f t="shared" si="300"/>
        <v>0</v>
      </c>
      <c r="CM312" s="19">
        <f t="shared" si="300"/>
        <v>0</v>
      </c>
      <c r="CN312" s="19">
        <f t="shared" si="300"/>
        <v>0</v>
      </c>
      <c r="CO312" s="19">
        <f t="shared" si="300"/>
        <v>0</v>
      </c>
      <c r="CP312" s="19">
        <f t="shared" si="300"/>
        <v>0</v>
      </c>
      <c r="CQ312" s="19">
        <f t="shared" si="300"/>
        <v>0</v>
      </c>
      <c r="CR312" s="19">
        <f t="shared" si="300"/>
        <v>0</v>
      </c>
      <c r="CS312" s="19">
        <f t="shared" si="300"/>
        <v>0</v>
      </c>
      <c r="CT312" s="19">
        <f t="shared" si="300"/>
        <v>0</v>
      </c>
      <c r="CU312" s="19">
        <f t="shared" si="300"/>
        <v>0</v>
      </c>
      <c r="CV312" s="19">
        <f t="shared" si="300"/>
        <v>0</v>
      </c>
      <c r="CW312" s="19">
        <f t="shared" si="300"/>
        <v>0</v>
      </c>
      <c r="CX312" s="19">
        <f t="shared" si="300"/>
        <v>0</v>
      </c>
      <c r="CY312" s="19">
        <f t="shared" si="300"/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213"/>
        <v>168146168.62046921</v>
      </c>
      <c r="H313" s="25">
        <f t="shared" ref="H313:AM313" si="301">H31*H68*365/10^6*10^6</f>
        <v>2415632.6936170259</v>
      </c>
      <c r="I313" s="25">
        <f t="shared" si="301"/>
        <v>2575326.8918008762</v>
      </c>
      <c r="J313" s="25">
        <f t="shared" si="301"/>
        <v>2720297.4114446347</v>
      </c>
      <c r="K313" s="25">
        <f t="shared" si="301"/>
        <v>2850544.2525483002</v>
      </c>
      <c r="L313" s="25">
        <f t="shared" si="301"/>
        <v>2966067.4151118747</v>
      </c>
      <c r="M313" s="25">
        <f t="shared" si="301"/>
        <v>3066866.8991353568</v>
      </c>
      <c r="N313" s="25">
        <f t="shared" si="301"/>
        <v>3240242.6309091225</v>
      </c>
      <c r="O313" s="25">
        <f t="shared" si="301"/>
        <v>3409787.9334348561</v>
      </c>
      <c r="P313" s="25">
        <f t="shared" si="301"/>
        <v>3575502.8067125585</v>
      </c>
      <c r="Q313" s="25">
        <f t="shared" si="301"/>
        <v>3737387.2507422292</v>
      </c>
      <c r="R313" s="25">
        <f t="shared" si="301"/>
        <v>3895441.2655238668</v>
      </c>
      <c r="S313" s="25">
        <f t="shared" si="301"/>
        <v>4049664.8510574731</v>
      </c>
      <c r="T313" s="25">
        <f t="shared" si="301"/>
        <v>4200058.0073430473</v>
      </c>
      <c r="U313" s="25">
        <f t="shared" si="301"/>
        <v>4346620.7343805898</v>
      </c>
      <c r="V313" s="25">
        <f t="shared" si="301"/>
        <v>4489353.0321701001</v>
      </c>
      <c r="W313" s="25">
        <f t="shared" si="301"/>
        <v>4628254.900711582</v>
      </c>
      <c r="X313" s="25">
        <f t="shared" si="301"/>
        <v>4602547.9583656061</v>
      </c>
      <c r="Y313" s="25">
        <f t="shared" si="301"/>
        <v>4576654.1951424312</v>
      </c>
      <c r="Z313" s="25">
        <f t="shared" si="301"/>
        <v>4550573.6110420553</v>
      </c>
      <c r="AA313" s="25">
        <f t="shared" si="301"/>
        <v>4524306.2060644794</v>
      </c>
      <c r="AB313" s="25">
        <f t="shared" si="301"/>
        <v>4497851.9802097036</v>
      </c>
      <c r="AC313" s="25">
        <f t="shared" si="301"/>
        <v>4471210.9334777258</v>
      </c>
      <c r="AD313" s="25">
        <f t="shared" si="301"/>
        <v>4444383.065868549</v>
      </c>
      <c r="AE313" s="25">
        <f t="shared" si="301"/>
        <v>4417368.3773821723</v>
      </c>
      <c r="AF313" s="25">
        <f t="shared" si="301"/>
        <v>4390166.8680185946</v>
      </c>
      <c r="AG313" s="25">
        <f t="shared" si="301"/>
        <v>4362778.5377778187</v>
      </c>
      <c r="AH313" s="25">
        <f t="shared" si="301"/>
        <v>4551132.6418232396</v>
      </c>
      <c r="AI313" s="25">
        <f t="shared" si="301"/>
        <v>4739486.7458686614</v>
      </c>
      <c r="AJ313" s="25">
        <f t="shared" si="301"/>
        <v>4927840.8499140814</v>
      </c>
      <c r="AK313" s="25">
        <f t="shared" si="301"/>
        <v>5116194.9539595032</v>
      </c>
      <c r="AL313" s="25">
        <f t="shared" si="301"/>
        <v>5304549.0580049232</v>
      </c>
      <c r="AM313" s="25">
        <f t="shared" si="301"/>
        <v>5492903.162050345</v>
      </c>
      <c r="AN313" s="25">
        <f t="shared" ref="AN313:BS313" si="302">AN31*AN68*365/10^6*10^6</f>
        <v>5681257.2660957659</v>
      </c>
      <c r="AO313" s="25">
        <f t="shared" si="302"/>
        <v>5869611.3701411858</v>
      </c>
      <c r="AP313" s="25">
        <f t="shared" si="302"/>
        <v>6057965.4741866067</v>
      </c>
      <c r="AQ313" s="25">
        <f t="shared" si="302"/>
        <v>6246319.5782320276</v>
      </c>
      <c r="AR313" s="25">
        <f t="shared" si="302"/>
        <v>6434673.6822774494</v>
      </c>
      <c r="AS313" s="25">
        <f t="shared" si="302"/>
        <v>6623027.7863228703</v>
      </c>
      <c r="AT313" s="25">
        <f t="shared" si="302"/>
        <v>6811381.8903682902</v>
      </c>
      <c r="AU313" s="25">
        <f t="shared" si="302"/>
        <v>6999735.9944137111</v>
      </c>
      <c r="AV313" s="25">
        <f t="shared" si="302"/>
        <v>7188090.0984591339</v>
      </c>
      <c r="AW313" s="25">
        <f t="shared" si="302"/>
        <v>7376444.2025045538</v>
      </c>
      <c r="AX313" s="25">
        <f t="shared" si="302"/>
        <v>7564798.3065499747</v>
      </c>
      <c r="AY313" s="25">
        <f t="shared" si="302"/>
        <v>7753152.4105953947</v>
      </c>
      <c r="AZ313" s="25">
        <f t="shared" si="302"/>
        <v>7941506.5146408156</v>
      </c>
      <c r="BA313" s="25">
        <f t="shared" si="302"/>
        <v>0</v>
      </c>
      <c r="BB313" s="25">
        <f t="shared" si="302"/>
        <v>0</v>
      </c>
      <c r="BC313" s="25">
        <f t="shared" si="302"/>
        <v>0</v>
      </c>
      <c r="BD313" s="25">
        <f t="shared" si="302"/>
        <v>0</v>
      </c>
      <c r="BE313" s="25">
        <f t="shared" si="302"/>
        <v>0</v>
      </c>
      <c r="BF313" s="25">
        <f t="shared" si="302"/>
        <v>0</v>
      </c>
      <c r="BG313" s="25">
        <f t="shared" si="302"/>
        <v>0</v>
      </c>
      <c r="BH313" s="25">
        <f t="shared" si="302"/>
        <v>0</v>
      </c>
      <c r="BI313" s="25">
        <f t="shared" si="302"/>
        <v>0</v>
      </c>
      <c r="BJ313" s="25">
        <f t="shared" si="302"/>
        <v>0</v>
      </c>
      <c r="BK313" s="25">
        <f t="shared" si="302"/>
        <v>0</v>
      </c>
      <c r="BL313" s="25">
        <f t="shared" si="302"/>
        <v>0</v>
      </c>
      <c r="BM313" s="25">
        <f t="shared" si="302"/>
        <v>0</v>
      </c>
      <c r="BN313" s="25">
        <f t="shared" si="302"/>
        <v>0</v>
      </c>
      <c r="BO313" s="25">
        <f t="shared" si="302"/>
        <v>0</v>
      </c>
      <c r="BP313" s="25">
        <f t="shared" si="302"/>
        <v>0</v>
      </c>
      <c r="BQ313" s="25">
        <f t="shared" si="302"/>
        <v>0</v>
      </c>
      <c r="BR313" s="25">
        <f t="shared" si="302"/>
        <v>0</v>
      </c>
      <c r="BS313" s="25">
        <f t="shared" si="302"/>
        <v>0</v>
      </c>
      <c r="BT313" s="25">
        <f t="shared" ref="BT313:CD313" si="303">BT31*BT68*365/10^6*10^6</f>
        <v>0</v>
      </c>
      <c r="BU313" s="25">
        <f t="shared" si="303"/>
        <v>0</v>
      </c>
      <c r="BV313" s="25">
        <f t="shared" si="303"/>
        <v>0</v>
      </c>
      <c r="BW313" s="25">
        <f t="shared" si="303"/>
        <v>0</v>
      </c>
      <c r="BX313" s="25">
        <f t="shared" si="303"/>
        <v>0</v>
      </c>
      <c r="BY313" s="25">
        <f t="shared" si="303"/>
        <v>0</v>
      </c>
      <c r="BZ313" s="25">
        <f t="shared" si="303"/>
        <v>0</v>
      </c>
      <c r="CA313" s="25">
        <f t="shared" si="303"/>
        <v>0</v>
      </c>
      <c r="CB313" s="25">
        <f t="shared" si="303"/>
        <v>0</v>
      </c>
      <c r="CC313" s="25">
        <f t="shared" si="303"/>
        <v>0</v>
      </c>
      <c r="CD313" s="25">
        <f t="shared" si="303"/>
        <v>0</v>
      </c>
      <c r="CE313" s="25">
        <f t="shared" si="287"/>
        <v>0</v>
      </c>
      <c r="CF313" s="25">
        <f t="shared" si="287"/>
        <v>0</v>
      </c>
      <c r="CG313" s="25">
        <f t="shared" si="287"/>
        <v>0</v>
      </c>
      <c r="CH313" s="25">
        <f t="shared" si="287"/>
        <v>0</v>
      </c>
      <c r="CI313" s="25">
        <f t="shared" si="287"/>
        <v>0</v>
      </c>
      <c r="CJ313" s="25">
        <f t="shared" ref="CJ313:CY313" si="304">CJ31*CJ68*365/10^6*10^6</f>
        <v>0</v>
      </c>
      <c r="CK313" s="25">
        <f t="shared" si="304"/>
        <v>0</v>
      </c>
      <c r="CL313" s="25">
        <f t="shared" si="304"/>
        <v>0</v>
      </c>
      <c r="CM313" s="25">
        <f t="shared" si="304"/>
        <v>0</v>
      </c>
      <c r="CN313" s="25">
        <f t="shared" si="304"/>
        <v>0</v>
      </c>
      <c r="CO313" s="25">
        <f t="shared" si="304"/>
        <v>0</v>
      </c>
      <c r="CP313" s="25">
        <f t="shared" si="304"/>
        <v>0</v>
      </c>
      <c r="CQ313" s="25">
        <f t="shared" si="304"/>
        <v>0</v>
      </c>
      <c r="CR313" s="25">
        <f t="shared" si="304"/>
        <v>0</v>
      </c>
      <c r="CS313" s="25">
        <f t="shared" si="304"/>
        <v>0</v>
      </c>
      <c r="CT313" s="25">
        <f t="shared" si="304"/>
        <v>0</v>
      </c>
      <c r="CU313" s="25">
        <f t="shared" si="304"/>
        <v>0</v>
      </c>
      <c r="CV313" s="25">
        <f t="shared" si="304"/>
        <v>0</v>
      </c>
      <c r="CW313" s="25">
        <f t="shared" si="304"/>
        <v>0</v>
      </c>
      <c r="CX313" s="25">
        <f t="shared" si="304"/>
        <v>0</v>
      </c>
      <c r="CY313" s="25">
        <f t="shared" si="304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213"/>
        <v>45499156.961832806</v>
      </c>
      <c r="H314" s="31">
        <f t="shared" ref="H314:AM314" si="305">H32*H69*365/10^6*10^6</f>
        <v>799147.81839326432</v>
      </c>
      <c r="I314" s="31">
        <f t="shared" si="305"/>
        <v>821046.54441207834</v>
      </c>
      <c r="J314" s="31">
        <f t="shared" si="305"/>
        <v>842171.94594298687</v>
      </c>
      <c r="K314" s="31">
        <f t="shared" si="305"/>
        <v>862524.02298599086</v>
      </c>
      <c r="L314" s="31">
        <f t="shared" si="305"/>
        <v>882102.77554108971</v>
      </c>
      <c r="M314" s="31">
        <f t="shared" si="305"/>
        <v>900908.20360828342</v>
      </c>
      <c r="N314" s="31">
        <f t="shared" si="305"/>
        <v>914583.04052731348</v>
      </c>
      <c r="O314" s="31">
        <f t="shared" si="305"/>
        <v>927203.51504254458</v>
      </c>
      <c r="P314" s="31">
        <f t="shared" si="305"/>
        <v>938769.62715397682</v>
      </c>
      <c r="Q314" s="31">
        <f t="shared" si="305"/>
        <v>949281.37686161022</v>
      </c>
      <c r="R314" s="31">
        <f t="shared" si="305"/>
        <v>958738.76416544465</v>
      </c>
      <c r="S314" s="31">
        <f t="shared" si="305"/>
        <v>967141.78906548</v>
      </c>
      <c r="T314" s="31">
        <f t="shared" si="305"/>
        <v>974490.45156171662</v>
      </c>
      <c r="U314" s="31">
        <f t="shared" si="305"/>
        <v>980784.75165415462</v>
      </c>
      <c r="V314" s="31">
        <f t="shared" si="305"/>
        <v>986024.68934279343</v>
      </c>
      <c r="W314" s="53">
        <f t="shared" si="305"/>
        <v>990210.26462763362</v>
      </c>
      <c r="X314" s="31">
        <f t="shared" si="305"/>
        <v>1022343.40793594</v>
      </c>
      <c r="Y314" s="31">
        <f t="shared" si="305"/>
        <v>1053610.797939192</v>
      </c>
      <c r="Z314" s="31">
        <f t="shared" si="305"/>
        <v>1084012.4346373898</v>
      </c>
      <c r="AA314" s="31">
        <f t="shared" si="305"/>
        <v>1113548.3180305336</v>
      </c>
      <c r="AB314" s="31">
        <f t="shared" si="305"/>
        <v>1142218.4481186233</v>
      </c>
      <c r="AC314" s="31">
        <f t="shared" si="305"/>
        <v>1170022.8249016586</v>
      </c>
      <c r="AD314" s="31">
        <f t="shared" si="305"/>
        <v>1196961.4483796398</v>
      </c>
      <c r="AE314" s="31">
        <f t="shared" si="305"/>
        <v>1223034.3185525669</v>
      </c>
      <c r="AF314" s="31">
        <f t="shared" si="305"/>
        <v>1248241.4354204396</v>
      </c>
      <c r="AG314" s="53">
        <f t="shared" si="305"/>
        <v>1272582.7989832577</v>
      </c>
      <c r="AH314" s="53">
        <f t="shared" si="305"/>
        <v>1318915.942581279</v>
      </c>
      <c r="AI314" s="53">
        <f t="shared" si="305"/>
        <v>1365249.0861793002</v>
      </c>
      <c r="AJ314" s="53">
        <f t="shared" si="305"/>
        <v>1411582.2297773215</v>
      </c>
      <c r="AK314" s="53">
        <f t="shared" si="305"/>
        <v>1457915.3733753425</v>
      </c>
      <c r="AL314" s="53">
        <f t="shared" si="305"/>
        <v>1504248.5169733639</v>
      </c>
      <c r="AM314" s="53">
        <f t="shared" si="305"/>
        <v>1550581.6605713852</v>
      </c>
      <c r="AN314" s="53">
        <f t="shared" ref="AN314:BS314" si="306">AN32*AN69*365/10^6*10^6</f>
        <v>1596914.8041694062</v>
      </c>
      <c r="AO314" s="53">
        <f t="shared" si="306"/>
        <v>1643247.9477674274</v>
      </c>
      <c r="AP314" s="53">
        <f t="shared" si="306"/>
        <v>1689581.0913654487</v>
      </c>
      <c r="AQ314" s="53">
        <f t="shared" si="306"/>
        <v>1735914.2349634699</v>
      </c>
      <c r="AR314" s="31">
        <f t="shared" si="306"/>
        <v>1782247.3785614914</v>
      </c>
      <c r="AS314" s="31">
        <f t="shared" si="306"/>
        <v>1828580.5221595122</v>
      </c>
      <c r="AT314" s="31">
        <f t="shared" si="306"/>
        <v>1874913.6657575334</v>
      </c>
      <c r="AU314" s="31">
        <f t="shared" si="306"/>
        <v>1921246.8093555549</v>
      </c>
      <c r="AV314" s="31">
        <f t="shared" si="306"/>
        <v>1967579.9529535756</v>
      </c>
      <c r="AW314" s="31">
        <f t="shared" si="306"/>
        <v>2013913.0965515974</v>
      </c>
      <c r="AX314" s="31">
        <f t="shared" si="306"/>
        <v>2060246.2401496186</v>
      </c>
      <c r="AY314" s="31">
        <f t="shared" si="306"/>
        <v>2106579.3837476401</v>
      </c>
      <c r="AZ314" s="31">
        <f t="shared" si="306"/>
        <v>2152912.5273456611</v>
      </c>
      <c r="BA314" s="31">
        <f t="shared" si="306"/>
        <v>0</v>
      </c>
      <c r="BB314" s="31">
        <f t="shared" si="306"/>
        <v>0</v>
      </c>
      <c r="BC314" s="31">
        <f t="shared" si="306"/>
        <v>0</v>
      </c>
      <c r="BD314" s="31">
        <f t="shared" si="306"/>
        <v>0</v>
      </c>
      <c r="BE314" s="31">
        <f t="shared" si="306"/>
        <v>0</v>
      </c>
      <c r="BF314" s="31">
        <f t="shared" si="306"/>
        <v>0</v>
      </c>
      <c r="BG314" s="31">
        <f t="shared" si="306"/>
        <v>0</v>
      </c>
      <c r="BH314" s="31">
        <f t="shared" si="306"/>
        <v>0</v>
      </c>
      <c r="BI314" s="31">
        <f t="shared" si="306"/>
        <v>0</v>
      </c>
      <c r="BJ314" s="31">
        <f t="shared" si="306"/>
        <v>0</v>
      </c>
      <c r="BK314" s="31">
        <f t="shared" si="306"/>
        <v>0</v>
      </c>
      <c r="BL314" s="31">
        <f t="shared" si="306"/>
        <v>0</v>
      </c>
      <c r="BM314" s="31">
        <f t="shared" si="306"/>
        <v>0</v>
      </c>
      <c r="BN314" s="31">
        <f t="shared" si="306"/>
        <v>0</v>
      </c>
      <c r="BO314" s="31">
        <f t="shared" si="306"/>
        <v>0</v>
      </c>
      <c r="BP314" s="31">
        <f t="shared" si="306"/>
        <v>0</v>
      </c>
      <c r="BQ314" s="31">
        <f t="shared" si="306"/>
        <v>0</v>
      </c>
      <c r="BR314" s="31">
        <f t="shared" si="306"/>
        <v>0</v>
      </c>
      <c r="BS314" s="31">
        <f t="shared" si="306"/>
        <v>0</v>
      </c>
      <c r="BT314" s="31">
        <f t="shared" ref="BT314:CD314" si="307">BT32*BT69*365/10^6*10^6</f>
        <v>0</v>
      </c>
      <c r="BU314" s="31">
        <f t="shared" si="307"/>
        <v>0</v>
      </c>
      <c r="BV314" s="31">
        <f t="shared" si="307"/>
        <v>0</v>
      </c>
      <c r="BW314" s="31">
        <f t="shared" si="307"/>
        <v>0</v>
      </c>
      <c r="BX314" s="31">
        <f t="shared" si="307"/>
        <v>0</v>
      </c>
      <c r="BY314" s="31">
        <f t="shared" si="307"/>
        <v>0</v>
      </c>
      <c r="BZ314" s="31">
        <f t="shared" si="307"/>
        <v>0</v>
      </c>
      <c r="CA314" s="31">
        <f t="shared" si="307"/>
        <v>0</v>
      </c>
      <c r="CB314" s="31">
        <f t="shared" si="307"/>
        <v>0</v>
      </c>
      <c r="CC314" s="31">
        <f t="shared" si="307"/>
        <v>0</v>
      </c>
      <c r="CD314" s="31">
        <f t="shared" si="307"/>
        <v>0</v>
      </c>
      <c r="CE314" s="31">
        <f t="shared" si="287"/>
        <v>0</v>
      </c>
      <c r="CF314" s="31">
        <f t="shared" si="287"/>
        <v>0</v>
      </c>
      <c r="CG314" s="31">
        <f t="shared" si="287"/>
        <v>0</v>
      </c>
      <c r="CH314" s="31">
        <f t="shared" si="287"/>
        <v>0</v>
      </c>
      <c r="CI314" s="31">
        <f t="shared" si="287"/>
        <v>0</v>
      </c>
      <c r="CJ314" s="31">
        <f t="shared" ref="CJ314:CY314" si="308">CJ32*CJ69*365/10^6*10^6</f>
        <v>0</v>
      </c>
      <c r="CK314" s="31">
        <f t="shared" si="308"/>
        <v>0</v>
      </c>
      <c r="CL314" s="31">
        <f t="shared" si="308"/>
        <v>0</v>
      </c>
      <c r="CM314" s="31">
        <f t="shared" si="308"/>
        <v>0</v>
      </c>
      <c r="CN314" s="31">
        <f t="shared" si="308"/>
        <v>0</v>
      </c>
      <c r="CO314" s="31">
        <f t="shared" si="308"/>
        <v>0</v>
      </c>
      <c r="CP314" s="31">
        <f t="shared" si="308"/>
        <v>0</v>
      </c>
      <c r="CQ314" s="31">
        <f t="shared" si="308"/>
        <v>0</v>
      </c>
      <c r="CR314" s="31">
        <f t="shared" si="308"/>
        <v>0</v>
      </c>
      <c r="CS314" s="31">
        <f t="shared" si="308"/>
        <v>0</v>
      </c>
      <c r="CT314" s="31">
        <f t="shared" si="308"/>
        <v>0</v>
      </c>
      <c r="CU314" s="31">
        <f t="shared" si="308"/>
        <v>0</v>
      </c>
      <c r="CV314" s="31">
        <f t="shared" si="308"/>
        <v>0</v>
      </c>
      <c r="CW314" s="31">
        <f t="shared" si="308"/>
        <v>0</v>
      </c>
      <c r="CX314" s="31">
        <f t="shared" si="308"/>
        <v>0</v>
      </c>
      <c r="CY314" s="31">
        <f t="shared" si="308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213"/>
        <v>22503160.624280922</v>
      </c>
      <c r="H315" s="25">
        <f t="shared" ref="H315:AM315" si="309">H33*H70*365/10^6*10^6</f>
        <v>315187.41586776427</v>
      </c>
      <c r="I315" s="25">
        <f t="shared" si="309"/>
        <v>333476.35431578965</v>
      </c>
      <c r="J315" s="25">
        <f t="shared" si="309"/>
        <v>352212.00645895267</v>
      </c>
      <c r="K315" s="25">
        <f t="shared" si="309"/>
        <v>371394.37229725329</v>
      </c>
      <c r="L315" s="25">
        <f t="shared" si="309"/>
        <v>391023.45183069154</v>
      </c>
      <c r="M315" s="25">
        <f t="shared" si="309"/>
        <v>411099.2450592675</v>
      </c>
      <c r="N315" s="25">
        <f t="shared" si="309"/>
        <v>423447.8761458837</v>
      </c>
      <c r="O315" s="25">
        <f t="shared" si="309"/>
        <v>435723.63470453816</v>
      </c>
      <c r="P315" s="25">
        <f t="shared" si="309"/>
        <v>447926.520735231</v>
      </c>
      <c r="Q315" s="25">
        <f t="shared" si="309"/>
        <v>460056.53423796227</v>
      </c>
      <c r="R315" s="25">
        <f t="shared" si="309"/>
        <v>472113.67521273182</v>
      </c>
      <c r="S315" s="25">
        <f t="shared" si="309"/>
        <v>484097.94365953974</v>
      </c>
      <c r="T315" s="25">
        <f t="shared" si="309"/>
        <v>496009.33957838605</v>
      </c>
      <c r="U315" s="25">
        <f t="shared" si="309"/>
        <v>507847.86296927056</v>
      </c>
      <c r="V315" s="25">
        <f t="shared" si="309"/>
        <v>519613.51383219357</v>
      </c>
      <c r="W315" s="54">
        <f t="shared" si="309"/>
        <v>531306.29216715496</v>
      </c>
      <c r="X315" s="25">
        <f t="shared" si="309"/>
        <v>537910.00224977406</v>
      </c>
      <c r="Y315" s="25">
        <f t="shared" si="309"/>
        <v>544481.79285595228</v>
      </c>
      <c r="Z315" s="25">
        <f t="shared" si="309"/>
        <v>551021.66398568952</v>
      </c>
      <c r="AA315" s="25">
        <f t="shared" si="309"/>
        <v>557529.615638986</v>
      </c>
      <c r="AB315" s="25">
        <f t="shared" si="309"/>
        <v>564005.64781584137</v>
      </c>
      <c r="AC315" s="25">
        <f t="shared" si="309"/>
        <v>570449.76051625609</v>
      </c>
      <c r="AD315" s="25">
        <f t="shared" si="309"/>
        <v>576861.95374022995</v>
      </c>
      <c r="AE315" s="25">
        <f t="shared" si="309"/>
        <v>583242.22748776281</v>
      </c>
      <c r="AF315" s="25">
        <f t="shared" si="309"/>
        <v>589590.58175885479</v>
      </c>
      <c r="AG315" s="54">
        <f t="shared" si="309"/>
        <v>595907.01655350556</v>
      </c>
      <c r="AH315" s="54">
        <f t="shared" si="309"/>
        <v>622110.28368505451</v>
      </c>
      <c r="AI315" s="54">
        <f t="shared" si="309"/>
        <v>648313.55081660359</v>
      </c>
      <c r="AJ315" s="54">
        <f t="shared" si="309"/>
        <v>674516.81794815243</v>
      </c>
      <c r="AK315" s="54">
        <f t="shared" si="309"/>
        <v>700720.08507970138</v>
      </c>
      <c r="AL315" s="54">
        <f t="shared" si="309"/>
        <v>726923.35221125046</v>
      </c>
      <c r="AM315" s="54">
        <f t="shared" si="309"/>
        <v>753126.61934279941</v>
      </c>
      <c r="AN315" s="54">
        <f t="shared" ref="AN315:BS315" si="310">AN33*AN70*365/10^6*10^6</f>
        <v>779329.88647434849</v>
      </c>
      <c r="AO315" s="54">
        <f t="shared" si="310"/>
        <v>805533.15360589745</v>
      </c>
      <c r="AP315" s="54">
        <f t="shared" si="310"/>
        <v>831736.42073744652</v>
      </c>
      <c r="AQ315" s="54">
        <f t="shared" si="310"/>
        <v>857939.68786899536</v>
      </c>
      <c r="AR315" s="25">
        <f t="shared" si="310"/>
        <v>884142.95500054443</v>
      </c>
      <c r="AS315" s="25">
        <f t="shared" si="310"/>
        <v>910346.22213209339</v>
      </c>
      <c r="AT315" s="25">
        <f t="shared" si="310"/>
        <v>936549.48926364246</v>
      </c>
      <c r="AU315" s="25">
        <f t="shared" si="310"/>
        <v>962752.7563951913</v>
      </c>
      <c r="AV315" s="25">
        <f t="shared" si="310"/>
        <v>988956.02352674049</v>
      </c>
      <c r="AW315" s="25">
        <f t="shared" si="310"/>
        <v>1015159.2906582893</v>
      </c>
      <c r="AX315" s="25">
        <f t="shared" si="310"/>
        <v>1041362.5577898384</v>
      </c>
      <c r="AY315" s="25">
        <f t="shared" si="310"/>
        <v>1067565.8249213872</v>
      </c>
      <c r="AZ315" s="25">
        <f t="shared" si="310"/>
        <v>1093769.0920529363</v>
      </c>
      <c r="BA315" s="25">
        <f t="shared" si="310"/>
        <v>0</v>
      </c>
      <c r="BB315" s="25">
        <f t="shared" si="310"/>
        <v>0</v>
      </c>
      <c r="BC315" s="25">
        <f t="shared" si="310"/>
        <v>0</v>
      </c>
      <c r="BD315" s="25">
        <f t="shared" si="310"/>
        <v>0</v>
      </c>
      <c r="BE315" s="25">
        <f t="shared" si="310"/>
        <v>0</v>
      </c>
      <c r="BF315" s="25">
        <f t="shared" si="310"/>
        <v>0</v>
      </c>
      <c r="BG315" s="25">
        <f t="shared" si="310"/>
        <v>0</v>
      </c>
      <c r="BH315" s="25">
        <f t="shared" si="310"/>
        <v>0</v>
      </c>
      <c r="BI315" s="25">
        <f t="shared" si="310"/>
        <v>0</v>
      </c>
      <c r="BJ315" s="25">
        <f t="shared" si="310"/>
        <v>0</v>
      </c>
      <c r="BK315" s="25">
        <f t="shared" si="310"/>
        <v>0</v>
      </c>
      <c r="BL315" s="25">
        <f t="shared" si="310"/>
        <v>0</v>
      </c>
      <c r="BM315" s="25">
        <f t="shared" si="310"/>
        <v>0</v>
      </c>
      <c r="BN315" s="25">
        <f t="shared" si="310"/>
        <v>0</v>
      </c>
      <c r="BO315" s="25">
        <f t="shared" si="310"/>
        <v>0</v>
      </c>
      <c r="BP315" s="25">
        <f t="shared" si="310"/>
        <v>0</v>
      </c>
      <c r="BQ315" s="25">
        <f t="shared" si="310"/>
        <v>0</v>
      </c>
      <c r="BR315" s="25">
        <f t="shared" si="310"/>
        <v>0</v>
      </c>
      <c r="BS315" s="25">
        <f t="shared" si="310"/>
        <v>0</v>
      </c>
      <c r="BT315" s="25">
        <f t="shared" ref="BT315:BV317" si="311">BT33*BT70*365/10^6*10^6</f>
        <v>0</v>
      </c>
      <c r="BU315" s="25">
        <f t="shared" si="311"/>
        <v>0</v>
      </c>
      <c r="BV315" s="25">
        <f t="shared" si="311"/>
        <v>0</v>
      </c>
      <c r="BW315" s="25">
        <f t="shared" ref="BW315:CY315" si="312">BW33*BW70*365/10^6*10^6</f>
        <v>0</v>
      </c>
      <c r="BX315" s="25">
        <f t="shared" si="312"/>
        <v>0</v>
      </c>
      <c r="BY315" s="25">
        <f t="shared" si="312"/>
        <v>0</v>
      </c>
      <c r="BZ315" s="25">
        <f t="shared" si="312"/>
        <v>0</v>
      </c>
      <c r="CA315" s="25">
        <f t="shared" si="312"/>
        <v>0</v>
      </c>
      <c r="CB315" s="25">
        <f t="shared" si="312"/>
        <v>0</v>
      </c>
      <c r="CC315" s="25">
        <f t="shared" si="312"/>
        <v>0</v>
      </c>
      <c r="CD315" s="25">
        <f t="shared" si="312"/>
        <v>0</v>
      </c>
      <c r="CE315" s="25">
        <f t="shared" si="312"/>
        <v>0</v>
      </c>
      <c r="CF315" s="25">
        <f t="shared" si="312"/>
        <v>0</v>
      </c>
      <c r="CG315" s="25">
        <f t="shared" si="312"/>
        <v>0</v>
      </c>
      <c r="CH315" s="25">
        <f t="shared" si="312"/>
        <v>0</v>
      </c>
      <c r="CI315" s="25">
        <f t="shared" si="312"/>
        <v>0</v>
      </c>
      <c r="CJ315" s="25">
        <f t="shared" si="312"/>
        <v>0</v>
      </c>
      <c r="CK315" s="25">
        <f t="shared" si="312"/>
        <v>0</v>
      </c>
      <c r="CL315" s="25">
        <f t="shared" si="312"/>
        <v>0</v>
      </c>
      <c r="CM315" s="25">
        <f t="shared" si="312"/>
        <v>0</v>
      </c>
      <c r="CN315" s="25">
        <f t="shared" si="312"/>
        <v>0</v>
      </c>
      <c r="CO315" s="25">
        <f t="shared" si="312"/>
        <v>0</v>
      </c>
      <c r="CP315" s="25">
        <f t="shared" si="312"/>
        <v>0</v>
      </c>
      <c r="CQ315" s="25">
        <f t="shared" si="312"/>
        <v>0</v>
      </c>
      <c r="CR315" s="25">
        <f t="shared" si="312"/>
        <v>0</v>
      </c>
      <c r="CS315" s="25">
        <f t="shared" si="312"/>
        <v>0</v>
      </c>
      <c r="CT315" s="25">
        <f t="shared" si="312"/>
        <v>0</v>
      </c>
      <c r="CU315" s="25">
        <f t="shared" si="312"/>
        <v>0</v>
      </c>
      <c r="CV315" s="25">
        <f t="shared" si="312"/>
        <v>0</v>
      </c>
      <c r="CW315" s="25">
        <f t="shared" si="312"/>
        <v>0</v>
      </c>
      <c r="CX315" s="25">
        <f t="shared" si="312"/>
        <v>0</v>
      </c>
      <c r="CY315" s="25">
        <f t="shared" si="312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213"/>
        <v>0</v>
      </c>
      <c r="H316" s="44">
        <f t="shared" ref="H316:AM316" si="313">H34*H71*365/10^6*10^6</f>
        <v>0</v>
      </c>
      <c r="I316" s="44">
        <f t="shared" si="313"/>
        <v>0</v>
      </c>
      <c r="J316" s="44">
        <f t="shared" si="313"/>
        <v>0</v>
      </c>
      <c r="K316" s="44">
        <f t="shared" si="313"/>
        <v>0</v>
      </c>
      <c r="L316" s="44">
        <f t="shared" si="313"/>
        <v>0</v>
      </c>
      <c r="M316" s="44">
        <f t="shared" si="313"/>
        <v>0</v>
      </c>
      <c r="N316" s="44">
        <f t="shared" si="313"/>
        <v>0</v>
      </c>
      <c r="O316" s="44">
        <f t="shared" si="313"/>
        <v>0</v>
      </c>
      <c r="P316" s="44">
        <f t="shared" si="313"/>
        <v>0</v>
      </c>
      <c r="Q316" s="44">
        <f t="shared" si="313"/>
        <v>0</v>
      </c>
      <c r="R316" s="44">
        <f t="shared" si="313"/>
        <v>0</v>
      </c>
      <c r="S316" s="44">
        <f t="shared" si="313"/>
        <v>0</v>
      </c>
      <c r="T316" s="44">
        <f t="shared" si="313"/>
        <v>0</v>
      </c>
      <c r="U316" s="44">
        <f t="shared" si="313"/>
        <v>0</v>
      </c>
      <c r="V316" s="44">
        <f t="shared" si="313"/>
        <v>0</v>
      </c>
      <c r="W316" s="44">
        <f t="shared" si="313"/>
        <v>0</v>
      </c>
      <c r="X316" s="44">
        <f t="shared" si="313"/>
        <v>0</v>
      </c>
      <c r="Y316" s="44">
        <f t="shared" si="313"/>
        <v>0</v>
      </c>
      <c r="Z316" s="44">
        <f t="shared" si="313"/>
        <v>0</v>
      </c>
      <c r="AA316" s="44">
        <f t="shared" si="313"/>
        <v>0</v>
      </c>
      <c r="AB316" s="44">
        <f t="shared" si="313"/>
        <v>0</v>
      </c>
      <c r="AC316" s="44">
        <f t="shared" si="313"/>
        <v>0</v>
      </c>
      <c r="AD316" s="44">
        <f t="shared" si="313"/>
        <v>0</v>
      </c>
      <c r="AE316" s="44">
        <f t="shared" si="313"/>
        <v>0</v>
      </c>
      <c r="AF316" s="44">
        <f t="shared" si="313"/>
        <v>0</v>
      </c>
      <c r="AG316" s="44">
        <f t="shared" si="313"/>
        <v>0</v>
      </c>
      <c r="AH316" s="44">
        <f t="shared" si="313"/>
        <v>0</v>
      </c>
      <c r="AI316" s="44">
        <f t="shared" si="313"/>
        <v>0</v>
      </c>
      <c r="AJ316" s="44">
        <f t="shared" si="313"/>
        <v>0</v>
      </c>
      <c r="AK316" s="44">
        <f t="shared" si="313"/>
        <v>0</v>
      </c>
      <c r="AL316" s="44">
        <f t="shared" si="313"/>
        <v>0</v>
      </c>
      <c r="AM316" s="44">
        <f t="shared" si="313"/>
        <v>0</v>
      </c>
      <c r="AN316" s="44">
        <f t="shared" ref="AN316:BS316" si="314">AN34*AN71*365/10^6*10^6</f>
        <v>0</v>
      </c>
      <c r="AO316" s="44">
        <f t="shared" si="314"/>
        <v>0</v>
      </c>
      <c r="AP316" s="44">
        <f t="shared" si="314"/>
        <v>0</v>
      </c>
      <c r="AQ316" s="44">
        <f t="shared" si="314"/>
        <v>0</v>
      </c>
      <c r="AR316" s="44">
        <f t="shared" si="314"/>
        <v>0</v>
      </c>
      <c r="AS316" s="44">
        <f t="shared" si="314"/>
        <v>0</v>
      </c>
      <c r="AT316" s="44">
        <f t="shared" si="314"/>
        <v>0</v>
      </c>
      <c r="AU316" s="44">
        <f t="shared" si="314"/>
        <v>0</v>
      </c>
      <c r="AV316" s="44">
        <f t="shared" si="314"/>
        <v>0</v>
      </c>
      <c r="AW316" s="44">
        <f t="shared" si="314"/>
        <v>0</v>
      </c>
      <c r="AX316" s="44">
        <f t="shared" si="314"/>
        <v>0</v>
      </c>
      <c r="AY316" s="44">
        <f t="shared" si="314"/>
        <v>0</v>
      </c>
      <c r="AZ316" s="44">
        <f t="shared" si="314"/>
        <v>0</v>
      </c>
      <c r="BA316" s="44">
        <f t="shared" si="314"/>
        <v>0</v>
      </c>
      <c r="BB316" s="44">
        <f t="shared" si="314"/>
        <v>0</v>
      </c>
      <c r="BC316" s="44">
        <f t="shared" si="314"/>
        <v>0</v>
      </c>
      <c r="BD316" s="44">
        <f t="shared" si="314"/>
        <v>0</v>
      </c>
      <c r="BE316" s="44">
        <f t="shared" si="314"/>
        <v>0</v>
      </c>
      <c r="BF316" s="44">
        <f t="shared" si="314"/>
        <v>0</v>
      </c>
      <c r="BG316" s="44">
        <f t="shared" si="314"/>
        <v>0</v>
      </c>
      <c r="BH316" s="44">
        <f t="shared" si="314"/>
        <v>0</v>
      </c>
      <c r="BI316" s="44">
        <f t="shared" si="314"/>
        <v>0</v>
      </c>
      <c r="BJ316" s="44">
        <f t="shared" si="314"/>
        <v>0</v>
      </c>
      <c r="BK316" s="44">
        <f t="shared" si="314"/>
        <v>0</v>
      </c>
      <c r="BL316" s="44">
        <f t="shared" si="314"/>
        <v>0</v>
      </c>
      <c r="BM316" s="44">
        <f t="shared" si="314"/>
        <v>0</v>
      </c>
      <c r="BN316" s="44">
        <f t="shared" si="314"/>
        <v>0</v>
      </c>
      <c r="BO316" s="44">
        <f t="shared" si="314"/>
        <v>0</v>
      </c>
      <c r="BP316" s="44">
        <f t="shared" si="314"/>
        <v>0</v>
      </c>
      <c r="BQ316" s="44">
        <f t="shared" si="314"/>
        <v>0</v>
      </c>
      <c r="BR316" s="44">
        <f t="shared" si="314"/>
        <v>0</v>
      </c>
      <c r="BS316" s="44">
        <f t="shared" si="314"/>
        <v>0</v>
      </c>
      <c r="BT316" s="44">
        <f t="shared" si="311"/>
        <v>0</v>
      </c>
      <c r="BU316" s="44">
        <f t="shared" si="311"/>
        <v>0</v>
      </c>
      <c r="BV316" s="44">
        <f t="shared" si="311"/>
        <v>0</v>
      </c>
      <c r="BW316" s="44">
        <f t="shared" ref="BW316:CY316" si="315">BW34*BW71*365/10^6*10^6</f>
        <v>0</v>
      </c>
      <c r="BX316" s="44">
        <f t="shared" si="315"/>
        <v>0</v>
      </c>
      <c r="BY316" s="44">
        <f t="shared" si="315"/>
        <v>0</v>
      </c>
      <c r="BZ316" s="44">
        <f t="shared" si="315"/>
        <v>0</v>
      </c>
      <c r="CA316" s="44">
        <f t="shared" si="315"/>
        <v>0</v>
      </c>
      <c r="CB316" s="44">
        <f t="shared" si="315"/>
        <v>0</v>
      </c>
      <c r="CC316" s="44">
        <f t="shared" si="315"/>
        <v>0</v>
      </c>
      <c r="CD316" s="44">
        <f t="shared" si="315"/>
        <v>0</v>
      </c>
      <c r="CE316" s="44">
        <f t="shared" si="315"/>
        <v>0</v>
      </c>
      <c r="CF316" s="44">
        <f t="shared" si="315"/>
        <v>0</v>
      </c>
      <c r="CG316" s="44">
        <f t="shared" si="315"/>
        <v>0</v>
      </c>
      <c r="CH316" s="44">
        <f t="shared" si="315"/>
        <v>0</v>
      </c>
      <c r="CI316" s="44">
        <f t="shared" si="315"/>
        <v>0</v>
      </c>
      <c r="CJ316" s="44">
        <f t="shared" si="315"/>
        <v>0</v>
      </c>
      <c r="CK316" s="44">
        <f t="shared" si="315"/>
        <v>0</v>
      </c>
      <c r="CL316" s="44">
        <f t="shared" si="315"/>
        <v>0</v>
      </c>
      <c r="CM316" s="44">
        <f t="shared" si="315"/>
        <v>0</v>
      </c>
      <c r="CN316" s="44">
        <f t="shared" si="315"/>
        <v>0</v>
      </c>
      <c r="CO316" s="44">
        <f t="shared" si="315"/>
        <v>0</v>
      </c>
      <c r="CP316" s="44">
        <f t="shared" si="315"/>
        <v>0</v>
      </c>
      <c r="CQ316" s="44">
        <f t="shared" si="315"/>
        <v>0</v>
      </c>
      <c r="CR316" s="44">
        <f t="shared" si="315"/>
        <v>0</v>
      </c>
      <c r="CS316" s="44">
        <f t="shared" si="315"/>
        <v>0</v>
      </c>
      <c r="CT316" s="44">
        <f t="shared" si="315"/>
        <v>0</v>
      </c>
      <c r="CU316" s="44">
        <f t="shared" si="315"/>
        <v>0</v>
      </c>
      <c r="CV316" s="44">
        <f t="shared" si="315"/>
        <v>0</v>
      </c>
      <c r="CW316" s="44">
        <f t="shared" si="315"/>
        <v>0</v>
      </c>
      <c r="CX316" s="44">
        <f t="shared" si="315"/>
        <v>0</v>
      </c>
      <c r="CY316" s="44">
        <f t="shared" si="315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213"/>
        <v>4693949.7579947524</v>
      </c>
      <c r="H317" s="50">
        <f t="shared" ref="H317:BS317" si="316">H35*H72*365/10^6*10^6</f>
        <v>116191.53020733016</v>
      </c>
      <c r="I317" s="50">
        <f t="shared" si="316"/>
        <v>116121.46604057962</v>
      </c>
      <c r="J317" s="50">
        <f t="shared" si="316"/>
        <v>116051.13744667076</v>
      </c>
      <c r="K317" s="50">
        <f t="shared" si="316"/>
        <v>115980.5444256036</v>
      </c>
      <c r="L317" s="50">
        <f t="shared" si="316"/>
        <v>115909.68697737814</v>
      </c>
      <c r="M317" s="50">
        <f t="shared" si="316"/>
        <v>115838.56510199435</v>
      </c>
      <c r="N317" s="50">
        <f t="shared" si="316"/>
        <v>115617.92362816008</v>
      </c>
      <c r="O317" s="50">
        <f t="shared" si="316"/>
        <v>115397.44200258159</v>
      </c>
      <c r="P317" s="50">
        <f t="shared" si="316"/>
        <v>115177.12022525887</v>
      </c>
      <c r="Q317" s="50">
        <f t="shared" si="316"/>
        <v>114956.95829619197</v>
      </c>
      <c r="R317" s="50">
        <f t="shared" si="316"/>
        <v>114736.95621538079</v>
      </c>
      <c r="S317" s="50">
        <f t="shared" si="316"/>
        <v>114517.11398282542</v>
      </c>
      <c r="T317" s="50">
        <f t="shared" si="316"/>
        <v>114297.43159852584</v>
      </c>
      <c r="U317" s="50">
        <f t="shared" si="316"/>
        <v>114077.90906248205</v>
      </c>
      <c r="V317" s="50">
        <f t="shared" si="316"/>
        <v>113858.54637469401</v>
      </c>
      <c r="W317" s="50">
        <f t="shared" si="316"/>
        <v>113639.34353516182</v>
      </c>
      <c r="X317" s="50">
        <f t="shared" si="316"/>
        <v>116156.90530917712</v>
      </c>
      <c r="Y317" s="50">
        <f t="shared" si="316"/>
        <v>118672.92568553632</v>
      </c>
      <c r="Z317" s="50">
        <f t="shared" si="316"/>
        <v>121187.40466423947</v>
      </c>
      <c r="AA317" s="50">
        <f t="shared" si="316"/>
        <v>123700.34224528651</v>
      </c>
      <c r="AB317" s="50">
        <f t="shared" si="316"/>
        <v>126211.73842867748</v>
      </c>
      <c r="AC317" s="50">
        <f t="shared" si="316"/>
        <v>128721.59321441235</v>
      </c>
      <c r="AD317" s="50">
        <f t="shared" si="316"/>
        <v>131229.90660249113</v>
      </c>
      <c r="AE317" s="50">
        <f t="shared" si="316"/>
        <v>133736.67859291387</v>
      </c>
      <c r="AF317" s="50">
        <f t="shared" si="316"/>
        <v>136241.9091856805</v>
      </c>
      <c r="AG317" s="50">
        <f t="shared" si="316"/>
        <v>138745.59838079102</v>
      </c>
      <c r="AH317" s="50">
        <f t="shared" si="316"/>
        <v>142269.48808034556</v>
      </c>
      <c r="AI317" s="50">
        <f t="shared" si="316"/>
        <v>145793.37777990004</v>
      </c>
      <c r="AJ317" s="50">
        <f t="shared" si="316"/>
        <v>149317.26747945455</v>
      </c>
      <c r="AK317" s="50">
        <f t="shared" si="316"/>
        <v>152841.15717900902</v>
      </c>
      <c r="AL317" s="50">
        <f t="shared" si="316"/>
        <v>156365.04687856353</v>
      </c>
      <c r="AM317" s="50">
        <f t="shared" si="316"/>
        <v>159888.93657811804</v>
      </c>
      <c r="AN317" s="50">
        <f t="shared" si="316"/>
        <v>163412.82627767255</v>
      </c>
      <c r="AO317" s="50">
        <f t="shared" si="316"/>
        <v>166936.715977227</v>
      </c>
      <c r="AP317" s="50">
        <f t="shared" si="316"/>
        <v>170460.6056767815</v>
      </c>
      <c r="AQ317" s="50">
        <f t="shared" si="316"/>
        <v>173984.49537633601</v>
      </c>
      <c r="AR317" s="50">
        <f t="shared" si="316"/>
        <v>177508.38507589052</v>
      </c>
      <c r="AS317" s="50">
        <f t="shared" si="316"/>
        <v>181032.27477544502</v>
      </c>
      <c r="AT317" s="50">
        <f t="shared" si="316"/>
        <v>184556.1644749995</v>
      </c>
      <c r="AU317" s="50">
        <f t="shared" si="316"/>
        <v>188080.05417455398</v>
      </c>
      <c r="AV317" s="50">
        <f t="shared" si="316"/>
        <v>191603.94387410849</v>
      </c>
      <c r="AW317" s="50">
        <f t="shared" si="316"/>
        <v>195127.83357366303</v>
      </c>
      <c r="AX317" s="50">
        <f t="shared" si="316"/>
        <v>198651.72327321753</v>
      </c>
      <c r="AY317" s="50">
        <f t="shared" si="316"/>
        <v>202175.61297277201</v>
      </c>
      <c r="AZ317" s="50">
        <f t="shared" si="316"/>
        <v>205699.50267232652</v>
      </c>
      <c r="BA317" s="50">
        <f t="shared" si="316"/>
        <v>0</v>
      </c>
      <c r="BB317" s="50">
        <f t="shared" si="316"/>
        <v>0</v>
      </c>
      <c r="BC317" s="50">
        <f t="shared" si="316"/>
        <v>0</v>
      </c>
      <c r="BD317" s="50">
        <f t="shared" si="316"/>
        <v>0</v>
      </c>
      <c r="BE317" s="50">
        <f t="shared" si="316"/>
        <v>0</v>
      </c>
      <c r="BF317" s="50">
        <f t="shared" si="316"/>
        <v>0</v>
      </c>
      <c r="BG317" s="50">
        <f t="shared" si="316"/>
        <v>0</v>
      </c>
      <c r="BH317" s="50">
        <f t="shared" si="316"/>
        <v>0</v>
      </c>
      <c r="BI317" s="50">
        <f t="shared" si="316"/>
        <v>0</v>
      </c>
      <c r="BJ317" s="50">
        <f t="shared" si="316"/>
        <v>0</v>
      </c>
      <c r="BK317" s="50">
        <f t="shared" si="316"/>
        <v>0</v>
      </c>
      <c r="BL317" s="50">
        <f t="shared" si="316"/>
        <v>0</v>
      </c>
      <c r="BM317" s="50">
        <f t="shared" si="316"/>
        <v>0</v>
      </c>
      <c r="BN317" s="50">
        <f t="shared" si="316"/>
        <v>0</v>
      </c>
      <c r="BO317" s="50">
        <f t="shared" si="316"/>
        <v>0</v>
      </c>
      <c r="BP317" s="50">
        <f t="shared" si="316"/>
        <v>0</v>
      </c>
      <c r="BQ317" s="50">
        <f t="shared" si="316"/>
        <v>0</v>
      </c>
      <c r="BR317" s="50">
        <f t="shared" si="316"/>
        <v>0</v>
      </c>
      <c r="BS317" s="50">
        <f t="shared" si="316"/>
        <v>0</v>
      </c>
      <c r="BT317" s="50">
        <f t="shared" si="311"/>
        <v>0</v>
      </c>
      <c r="BU317" s="50">
        <f t="shared" si="311"/>
        <v>0</v>
      </c>
      <c r="BV317" s="50">
        <f t="shared" si="311"/>
        <v>0</v>
      </c>
      <c r="BW317" s="50">
        <f t="shared" ref="BW317:CY317" si="317">BW35*BW72*365/10^6*10^6</f>
        <v>0</v>
      </c>
      <c r="BX317" s="50">
        <f t="shared" si="317"/>
        <v>0</v>
      </c>
      <c r="BY317" s="50">
        <f t="shared" si="317"/>
        <v>0</v>
      </c>
      <c r="BZ317" s="50">
        <f t="shared" si="317"/>
        <v>0</v>
      </c>
      <c r="CA317" s="50">
        <f t="shared" si="317"/>
        <v>0</v>
      </c>
      <c r="CB317" s="50">
        <f t="shared" si="317"/>
        <v>0</v>
      </c>
      <c r="CC317" s="50">
        <f t="shared" si="317"/>
        <v>0</v>
      </c>
      <c r="CD317" s="50">
        <f t="shared" si="317"/>
        <v>0</v>
      </c>
      <c r="CE317" s="50">
        <f t="shared" si="317"/>
        <v>0</v>
      </c>
      <c r="CF317" s="50">
        <f t="shared" si="317"/>
        <v>0</v>
      </c>
      <c r="CG317" s="50">
        <f t="shared" si="317"/>
        <v>0</v>
      </c>
      <c r="CH317" s="50">
        <f t="shared" si="317"/>
        <v>0</v>
      </c>
      <c r="CI317" s="50">
        <f t="shared" si="317"/>
        <v>0</v>
      </c>
      <c r="CJ317" s="50">
        <f t="shared" si="317"/>
        <v>0</v>
      </c>
      <c r="CK317" s="50">
        <f t="shared" si="317"/>
        <v>0</v>
      </c>
      <c r="CL317" s="50">
        <f t="shared" si="317"/>
        <v>0</v>
      </c>
      <c r="CM317" s="50">
        <f t="shared" si="317"/>
        <v>0</v>
      </c>
      <c r="CN317" s="50">
        <f t="shared" si="317"/>
        <v>0</v>
      </c>
      <c r="CO317" s="50">
        <f t="shared" si="317"/>
        <v>0</v>
      </c>
      <c r="CP317" s="50">
        <f t="shared" si="317"/>
        <v>0</v>
      </c>
      <c r="CQ317" s="50">
        <f t="shared" si="317"/>
        <v>0</v>
      </c>
      <c r="CR317" s="50">
        <f t="shared" si="317"/>
        <v>0</v>
      </c>
      <c r="CS317" s="50">
        <f t="shared" si="317"/>
        <v>0</v>
      </c>
      <c r="CT317" s="50">
        <f t="shared" si="317"/>
        <v>0</v>
      </c>
      <c r="CU317" s="50">
        <f t="shared" si="317"/>
        <v>0</v>
      </c>
      <c r="CV317" s="50">
        <f t="shared" si="317"/>
        <v>0</v>
      </c>
      <c r="CW317" s="50">
        <f t="shared" si="317"/>
        <v>0</v>
      </c>
      <c r="CX317" s="50">
        <f t="shared" si="317"/>
        <v>0</v>
      </c>
      <c r="CY317" s="50">
        <f t="shared" si="317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318">H7*H79*365/10^6*10^6</f>
        <v>0</v>
      </c>
      <c r="I324" s="13">
        <f t="shared" si="318"/>
        <v>0</v>
      </c>
      <c r="J324" s="13">
        <f t="shared" si="318"/>
        <v>0</v>
      </c>
      <c r="K324" s="13">
        <f t="shared" si="318"/>
        <v>0</v>
      </c>
      <c r="L324" s="13">
        <f t="shared" si="318"/>
        <v>0</v>
      </c>
      <c r="M324" s="13">
        <f t="shared" si="318"/>
        <v>0</v>
      </c>
      <c r="N324" s="13">
        <f t="shared" si="318"/>
        <v>0</v>
      </c>
      <c r="O324" s="13">
        <f t="shared" si="318"/>
        <v>0</v>
      </c>
      <c r="P324" s="13">
        <f t="shared" si="318"/>
        <v>0</v>
      </c>
      <c r="Q324" s="13">
        <f t="shared" si="318"/>
        <v>0</v>
      </c>
      <c r="R324" s="13">
        <f t="shared" si="318"/>
        <v>0</v>
      </c>
      <c r="S324" s="13">
        <f t="shared" si="318"/>
        <v>0</v>
      </c>
      <c r="T324" s="13">
        <f t="shared" si="318"/>
        <v>0</v>
      </c>
      <c r="U324" s="13">
        <f t="shared" si="318"/>
        <v>0</v>
      </c>
      <c r="V324" s="13">
        <f t="shared" si="318"/>
        <v>0</v>
      </c>
      <c r="W324" s="13">
        <f t="shared" si="318"/>
        <v>0</v>
      </c>
      <c r="X324" s="13">
        <f t="shared" si="318"/>
        <v>0</v>
      </c>
      <c r="Y324" s="13">
        <f t="shared" si="318"/>
        <v>0</v>
      </c>
      <c r="Z324" s="13">
        <f t="shared" si="318"/>
        <v>0</v>
      </c>
      <c r="AA324" s="13">
        <f t="shared" si="318"/>
        <v>0</v>
      </c>
      <c r="AB324" s="13">
        <f t="shared" si="318"/>
        <v>0</v>
      </c>
      <c r="AC324" s="13">
        <f t="shared" si="318"/>
        <v>0</v>
      </c>
      <c r="AD324" s="13">
        <f t="shared" si="318"/>
        <v>0</v>
      </c>
      <c r="AE324" s="13">
        <f t="shared" si="318"/>
        <v>0</v>
      </c>
      <c r="AF324" s="13">
        <f t="shared" si="318"/>
        <v>0</v>
      </c>
      <c r="AG324" s="13">
        <f t="shared" si="318"/>
        <v>0</v>
      </c>
      <c r="AH324" s="13">
        <f t="shared" si="318"/>
        <v>0</v>
      </c>
      <c r="AI324" s="13">
        <f t="shared" si="318"/>
        <v>0</v>
      </c>
      <c r="AJ324" s="13">
        <f t="shared" si="318"/>
        <v>0</v>
      </c>
      <c r="AK324" s="13">
        <f t="shared" si="318"/>
        <v>0</v>
      </c>
      <c r="AL324" s="13">
        <f t="shared" si="318"/>
        <v>0</v>
      </c>
      <c r="AM324" s="13">
        <f t="shared" si="318"/>
        <v>0</v>
      </c>
      <c r="AN324" s="13">
        <f t="shared" ref="AN324:BS324" si="319">AN7*AN79*365/10^6*10^6</f>
        <v>0</v>
      </c>
      <c r="AO324" s="13">
        <f t="shared" si="319"/>
        <v>0</v>
      </c>
      <c r="AP324" s="13">
        <f t="shared" si="319"/>
        <v>0</v>
      </c>
      <c r="AQ324" s="13">
        <f t="shared" si="319"/>
        <v>0</v>
      </c>
      <c r="AR324" s="13">
        <f t="shared" si="319"/>
        <v>0</v>
      </c>
      <c r="AS324" s="13">
        <f t="shared" si="319"/>
        <v>0</v>
      </c>
      <c r="AT324" s="13">
        <f t="shared" si="319"/>
        <v>0</v>
      </c>
      <c r="AU324" s="13">
        <f t="shared" si="319"/>
        <v>0</v>
      </c>
      <c r="AV324" s="13">
        <f t="shared" si="319"/>
        <v>0</v>
      </c>
      <c r="AW324" s="13">
        <f t="shared" si="319"/>
        <v>0</v>
      </c>
      <c r="AX324" s="13">
        <f t="shared" si="319"/>
        <v>0</v>
      </c>
      <c r="AY324" s="13">
        <f t="shared" si="319"/>
        <v>0</v>
      </c>
      <c r="AZ324" s="13">
        <f t="shared" si="319"/>
        <v>0</v>
      </c>
      <c r="BA324" s="13">
        <f t="shared" si="319"/>
        <v>0</v>
      </c>
      <c r="BB324" s="13">
        <f t="shared" si="319"/>
        <v>0</v>
      </c>
      <c r="BC324" s="13">
        <f t="shared" si="319"/>
        <v>0</v>
      </c>
      <c r="BD324" s="13">
        <f t="shared" si="319"/>
        <v>0</v>
      </c>
      <c r="BE324" s="13">
        <f t="shared" si="319"/>
        <v>0</v>
      </c>
      <c r="BF324" s="13">
        <f t="shared" si="319"/>
        <v>0</v>
      </c>
      <c r="BG324" s="13">
        <f t="shared" si="319"/>
        <v>0</v>
      </c>
      <c r="BH324" s="13">
        <f t="shared" si="319"/>
        <v>0</v>
      </c>
      <c r="BI324" s="13">
        <f t="shared" si="319"/>
        <v>0</v>
      </c>
      <c r="BJ324" s="13">
        <f t="shared" si="319"/>
        <v>0</v>
      </c>
      <c r="BK324" s="13">
        <f t="shared" si="319"/>
        <v>0</v>
      </c>
      <c r="BL324" s="13">
        <f t="shared" si="319"/>
        <v>0</v>
      </c>
      <c r="BM324" s="13">
        <f t="shared" si="319"/>
        <v>0</v>
      </c>
      <c r="BN324" s="13">
        <f t="shared" si="319"/>
        <v>0</v>
      </c>
      <c r="BO324" s="13">
        <f t="shared" si="319"/>
        <v>0</v>
      </c>
      <c r="BP324" s="13">
        <f t="shared" si="319"/>
        <v>0</v>
      </c>
      <c r="BQ324" s="13">
        <f t="shared" si="319"/>
        <v>0</v>
      </c>
      <c r="BR324" s="13">
        <f t="shared" si="319"/>
        <v>0</v>
      </c>
      <c r="BS324" s="13">
        <f t="shared" si="319"/>
        <v>0</v>
      </c>
      <c r="BT324" s="13">
        <f t="shared" ref="BT324:CY324" si="320">BT7*BT79*365/10^6*10^6</f>
        <v>0</v>
      </c>
      <c r="BU324" s="13">
        <f t="shared" si="320"/>
        <v>0</v>
      </c>
      <c r="BV324" s="13">
        <f t="shared" si="320"/>
        <v>0</v>
      </c>
      <c r="BW324" s="13">
        <f t="shared" si="320"/>
        <v>0</v>
      </c>
      <c r="BX324" s="13">
        <f t="shared" si="320"/>
        <v>0</v>
      </c>
      <c r="BY324" s="13">
        <f t="shared" si="320"/>
        <v>0</v>
      </c>
      <c r="BZ324" s="13">
        <f t="shared" si="320"/>
        <v>0</v>
      </c>
      <c r="CA324" s="13">
        <f t="shared" si="320"/>
        <v>0</v>
      </c>
      <c r="CB324" s="13">
        <f t="shared" si="320"/>
        <v>0</v>
      </c>
      <c r="CC324" s="13">
        <f t="shared" si="320"/>
        <v>0</v>
      </c>
      <c r="CD324" s="13">
        <f t="shared" si="320"/>
        <v>0</v>
      </c>
      <c r="CE324" s="13">
        <f t="shared" si="320"/>
        <v>0</v>
      </c>
      <c r="CF324" s="13">
        <f t="shared" si="320"/>
        <v>0</v>
      </c>
      <c r="CG324" s="13">
        <f t="shared" si="320"/>
        <v>0</v>
      </c>
      <c r="CH324" s="13">
        <f t="shared" si="320"/>
        <v>0</v>
      </c>
      <c r="CI324" s="13">
        <f t="shared" si="320"/>
        <v>0</v>
      </c>
      <c r="CJ324" s="13">
        <f t="shared" si="320"/>
        <v>0</v>
      </c>
      <c r="CK324" s="13">
        <f t="shared" si="320"/>
        <v>0</v>
      </c>
      <c r="CL324" s="13">
        <f t="shared" si="320"/>
        <v>0</v>
      </c>
      <c r="CM324" s="13">
        <f t="shared" si="320"/>
        <v>0</v>
      </c>
      <c r="CN324" s="13">
        <f t="shared" si="320"/>
        <v>0</v>
      </c>
      <c r="CO324" s="13">
        <f t="shared" si="320"/>
        <v>0</v>
      </c>
      <c r="CP324" s="13">
        <f t="shared" si="320"/>
        <v>0</v>
      </c>
      <c r="CQ324" s="13">
        <f t="shared" si="320"/>
        <v>0</v>
      </c>
      <c r="CR324" s="13">
        <f t="shared" si="320"/>
        <v>0</v>
      </c>
      <c r="CS324" s="13">
        <f t="shared" si="320"/>
        <v>0</v>
      </c>
      <c r="CT324" s="13">
        <f t="shared" si="320"/>
        <v>0</v>
      </c>
      <c r="CU324" s="13">
        <f t="shared" si="320"/>
        <v>0</v>
      </c>
      <c r="CV324" s="13">
        <f t="shared" si="320"/>
        <v>0</v>
      </c>
      <c r="CW324" s="13">
        <f t="shared" si="320"/>
        <v>0</v>
      </c>
      <c r="CX324" s="13">
        <f t="shared" si="320"/>
        <v>0</v>
      </c>
      <c r="CY324" s="13">
        <f t="shared" si="320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321">SUM(W325:AZ325)</f>
        <v>0</v>
      </c>
      <c r="H325" s="19">
        <f t="shared" ref="H325:AM325" si="322">H8*H80*365/10^6*10^6</f>
        <v>0</v>
      </c>
      <c r="I325" s="19">
        <f t="shared" si="322"/>
        <v>0</v>
      </c>
      <c r="J325" s="19">
        <f t="shared" si="322"/>
        <v>0</v>
      </c>
      <c r="K325" s="19">
        <f t="shared" si="322"/>
        <v>0</v>
      </c>
      <c r="L325" s="19">
        <f t="shared" si="322"/>
        <v>0</v>
      </c>
      <c r="M325" s="19">
        <f t="shared" si="322"/>
        <v>0</v>
      </c>
      <c r="N325" s="19">
        <f t="shared" si="322"/>
        <v>0</v>
      </c>
      <c r="O325" s="19">
        <f t="shared" si="322"/>
        <v>0</v>
      </c>
      <c r="P325" s="19">
        <f t="shared" si="322"/>
        <v>0</v>
      </c>
      <c r="Q325" s="19">
        <f t="shared" si="322"/>
        <v>0</v>
      </c>
      <c r="R325" s="19">
        <f t="shared" si="322"/>
        <v>0</v>
      </c>
      <c r="S325" s="19">
        <f t="shared" si="322"/>
        <v>0</v>
      </c>
      <c r="T325" s="19">
        <f t="shared" si="322"/>
        <v>0</v>
      </c>
      <c r="U325" s="19">
        <f t="shared" si="322"/>
        <v>0</v>
      </c>
      <c r="V325" s="19">
        <f t="shared" si="322"/>
        <v>0</v>
      </c>
      <c r="W325" s="19">
        <f t="shared" si="322"/>
        <v>0</v>
      </c>
      <c r="X325" s="19">
        <f t="shared" si="322"/>
        <v>0</v>
      </c>
      <c r="Y325" s="19">
        <f t="shared" si="322"/>
        <v>0</v>
      </c>
      <c r="Z325" s="19">
        <f t="shared" si="322"/>
        <v>0</v>
      </c>
      <c r="AA325" s="19">
        <f t="shared" si="322"/>
        <v>0</v>
      </c>
      <c r="AB325" s="19">
        <f t="shared" si="322"/>
        <v>0</v>
      </c>
      <c r="AC325" s="19">
        <f t="shared" si="322"/>
        <v>0</v>
      </c>
      <c r="AD325" s="19">
        <f t="shared" si="322"/>
        <v>0</v>
      </c>
      <c r="AE325" s="19">
        <f t="shared" si="322"/>
        <v>0</v>
      </c>
      <c r="AF325" s="19">
        <f t="shared" si="322"/>
        <v>0</v>
      </c>
      <c r="AG325" s="19">
        <f t="shared" si="322"/>
        <v>0</v>
      </c>
      <c r="AH325" s="19">
        <f t="shared" si="322"/>
        <v>0</v>
      </c>
      <c r="AI325" s="19">
        <f t="shared" si="322"/>
        <v>0</v>
      </c>
      <c r="AJ325" s="19">
        <f t="shared" si="322"/>
        <v>0</v>
      </c>
      <c r="AK325" s="19">
        <f t="shared" si="322"/>
        <v>0</v>
      </c>
      <c r="AL325" s="19">
        <f t="shared" si="322"/>
        <v>0</v>
      </c>
      <c r="AM325" s="19">
        <f t="shared" si="322"/>
        <v>0</v>
      </c>
      <c r="AN325" s="19">
        <f t="shared" ref="AN325:BS325" si="323">AN8*AN80*365/10^6*10^6</f>
        <v>0</v>
      </c>
      <c r="AO325" s="19">
        <f t="shared" si="323"/>
        <v>0</v>
      </c>
      <c r="AP325" s="19">
        <f t="shared" si="323"/>
        <v>0</v>
      </c>
      <c r="AQ325" s="19">
        <f t="shared" si="323"/>
        <v>0</v>
      </c>
      <c r="AR325" s="19">
        <f t="shared" si="323"/>
        <v>0</v>
      </c>
      <c r="AS325" s="19">
        <f t="shared" si="323"/>
        <v>0</v>
      </c>
      <c r="AT325" s="19">
        <f t="shared" si="323"/>
        <v>0</v>
      </c>
      <c r="AU325" s="19">
        <f t="shared" si="323"/>
        <v>0</v>
      </c>
      <c r="AV325" s="19">
        <f t="shared" si="323"/>
        <v>0</v>
      </c>
      <c r="AW325" s="19">
        <f t="shared" si="323"/>
        <v>0</v>
      </c>
      <c r="AX325" s="19">
        <f t="shared" si="323"/>
        <v>0</v>
      </c>
      <c r="AY325" s="19">
        <f t="shared" si="323"/>
        <v>0</v>
      </c>
      <c r="AZ325" s="19">
        <f t="shared" si="323"/>
        <v>0</v>
      </c>
      <c r="BA325" s="19">
        <f t="shared" si="323"/>
        <v>0</v>
      </c>
      <c r="BB325" s="19">
        <f t="shared" si="323"/>
        <v>0</v>
      </c>
      <c r="BC325" s="19">
        <f t="shared" si="323"/>
        <v>0</v>
      </c>
      <c r="BD325" s="19">
        <f t="shared" si="323"/>
        <v>0</v>
      </c>
      <c r="BE325" s="19">
        <f t="shared" si="323"/>
        <v>0</v>
      </c>
      <c r="BF325" s="19">
        <f t="shared" si="323"/>
        <v>0</v>
      </c>
      <c r="BG325" s="19">
        <f t="shared" si="323"/>
        <v>0</v>
      </c>
      <c r="BH325" s="19">
        <f t="shared" si="323"/>
        <v>0</v>
      </c>
      <c r="BI325" s="19">
        <f t="shared" si="323"/>
        <v>0</v>
      </c>
      <c r="BJ325" s="19">
        <f t="shared" si="323"/>
        <v>0</v>
      </c>
      <c r="BK325" s="19">
        <f t="shared" si="323"/>
        <v>0</v>
      </c>
      <c r="BL325" s="19">
        <f t="shared" si="323"/>
        <v>0</v>
      </c>
      <c r="BM325" s="19">
        <f t="shared" si="323"/>
        <v>0</v>
      </c>
      <c r="BN325" s="19">
        <f t="shared" si="323"/>
        <v>0</v>
      </c>
      <c r="BO325" s="19">
        <f t="shared" si="323"/>
        <v>0</v>
      </c>
      <c r="BP325" s="19">
        <f t="shared" si="323"/>
        <v>0</v>
      </c>
      <c r="BQ325" s="19">
        <f t="shared" si="323"/>
        <v>0</v>
      </c>
      <c r="BR325" s="19">
        <f t="shared" si="323"/>
        <v>0</v>
      </c>
      <c r="BS325" s="19">
        <f t="shared" si="323"/>
        <v>0</v>
      </c>
      <c r="BT325" s="19">
        <f t="shared" ref="BT325:CY325" si="324">BT8*BT80*365/10^6*10^6</f>
        <v>0</v>
      </c>
      <c r="BU325" s="19">
        <f t="shared" si="324"/>
        <v>0</v>
      </c>
      <c r="BV325" s="19">
        <f t="shared" si="324"/>
        <v>0</v>
      </c>
      <c r="BW325" s="19">
        <f t="shared" si="324"/>
        <v>0</v>
      </c>
      <c r="BX325" s="19">
        <f t="shared" si="324"/>
        <v>0</v>
      </c>
      <c r="BY325" s="19">
        <f t="shared" si="324"/>
        <v>0</v>
      </c>
      <c r="BZ325" s="19">
        <f t="shared" si="324"/>
        <v>0</v>
      </c>
      <c r="CA325" s="19">
        <f t="shared" si="324"/>
        <v>0</v>
      </c>
      <c r="CB325" s="19">
        <f t="shared" si="324"/>
        <v>0</v>
      </c>
      <c r="CC325" s="19">
        <f t="shared" si="324"/>
        <v>0</v>
      </c>
      <c r="CD325" s="19">
        <f t="shared" si="324"/>
        <v>0</v>
      </c>
      <c r="CE325" s="19">
        <f t="shared" si="324"/>
        <v>0</v>
      </c>
      <c r="CF325" s="19">
        <f t="shared" si="324"/>
        <v>0</v>
      </c>
      <c r="CG325" s="19">
        <f t="shared" si="324"/>
        <v>0</v>
      </c>
      <c r="CH325" s="19">
        <f t="shared" si="324"/>
        <v>0</v>
      </c>
      <c r="CI325" s="19">
        <f t="shared" si="324"/>
        <v>0</v>
      </c>
      <c r="CJ325" s="19">
        <f t="shared" si="324"/>
        <v>0</v>
      </c>
      <c r="CK325" s="19">
        <f t="shared" si="324"/>
        <v>0</v>
      </c>
      <c r="CL325" s="19">
        <f t="shared" si="324"/>
        <v>0</v>
      </c>
      <c r="CM325" s="19">
        <f t="shared" si="324"/>
        <v>0</v>
      </c>
      <c r="CN325" s="19">
        <f t="shared" si="324"/>
        <v>0</v>
      </c>
      <c r="CO325" s="19">
        <f t="shared" si="324"/>
        <v>0</v>
      </c>
      <c r="CP325" s="19">
        <f t="shared" si="324"/>
        <v>0</v>
      </c>
      <c r="CQ325" s="19">
        <f t="shared" si="324"/>
        <v>0</v>
      </c>
      <c r="CR325" s="19">
        <f t="shared" si="324"/>
        <v>0</v>
      </c>
      <c r="CS325" s="19">
        <f t="shared" si="324"/>
        <v>0</v>
      </c>
      <c r="CT325" s="19">
        <f t="shared" si="324"/>
        <v>0</v>
      </c>
      <c r="CU325" s="19">
        <f t="shared" si="324"/>
        <v>0</v>
      </c>
      <c r="CV325" s="19">
        <f t="shared" si="324"/>
        <v>0</v>
      </c>
      <c r="CW325" s="19">
        <f t="shared" si="324"/>
        <v>0</v>
      </c>
      <c r="CX325" s="19">
        <f t="shared" si="324"/>
        <v>0</v>
      </c>
      <c r="CY325" s="19">
        <f t="shared" si="324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321"/>
        <v>2001.5962409576271</v>
      </c>
      <c r="H326" s="19">
        <f t="shared" ref="H326:AM326" si="325">H9*H81*365/10^6*10^6</f>
        <v>68.650827280798552</v>
      </c>
      <c r="I326" s="19">
        <f t="shared" si="325"/>
        <v>68.253376981963683</v>
      </c>
      <c r="J326" s="19">
        <f t="shared" si="325"/>
        <v>67.820608928411843</v>
      </c>
      <c r="K326" s="19">
        <f t="shared" si="325"/>
        <v>67.352523120143033</v>
      </c>
      <c r="L326" s="19">
        <f t="shared" si="325"/>
        <v>66.849119557157223</v>
      </c>
      <c r="M326" s="19">
        <f t="shared" si="325"/>
        <v>66.310398239454429</v>
      </c>
      <c r="N326" s="19">
        <f t="shared" si="325"/>
        <v>65.736359167034635</v>
      </c>
      <c r="O326" s="19">
        <f t="shared" si="325"/>
        <v>65.127002339897871</v>
      </c>
      <c r="P326" s="19">
        <f t="shared" si="325"/>
        <v>64.482327758044121</v>
      </c>
      <c r="Q326" s="19">
        <f t="shared" si="325"/>
        <v>63.802335421473373</v>
      </c>
      <c r="R326" s="19">
        <f t="shared" si="325"/>
        <v>63.087025330185661</v>
      </c>
      <c r="S326" s="19">
        <f t="shared" si="325"/>
        <v>62.336397484180942</v>
      </c>
      <c r="T326" s="19">
        <f t="shared" si="325"/>
        <v>61.55045188345926</v>
      </c>
      <c r="U326" s="19">
        <f t="shared" si="325"/>
        <v>60.729188528020558</v>
      </c>
      <c r="V326" s="19">
        <f t="shared" si="325"/>
        <v>59.872607417864906</v>
      </c>
      <c r="W326" s="19">
        <f t="shared" si="325"/>
        <v>58.980708552992255</v>
      </c>
      <c r="X326" s="19">
        <f t="shared" si="325"/>
        <v>59.145101553846999</v>
      </c>
      <c r="Y326" s="19">
        <f t="shared" si="325"/>
        <v>59.290366443332907</v>
      </c>
      <c r="Z326" s="19">
        <f t="shared" si="325"/>
        <v>59.416503221449986</v>
      </c>
      <c r="AA326" s="19">
        <f t="shared" si="325"/>
        <v>59.523511888198229</v>
      </c>
      <c r="AB326" s="19">
        <f t="shared" si="325"/>
        <v>59.61139244357765</v>
      </c>
      <c r="AC326" s="19">
        <f t="shared" si="325"/>
        <v>59.68014488758822</v>
      </c>
      <c r="AD326" s="19">
        <f t="shared" si="325"/>
        <v>59.729769220229961</v>
      </c>
      <c r="AE326" s="19">
        <f t="shared" si="325"/>
        <v>59.760265441502867</v>
      </c>
      <c r="AF326" s="19">
        <f t="shared" si="325"/>
        <v>59.771633551406943</v>
      </c>
      <c r="AG326" s="19">
        <f t="shared" si="325"/>
        <v>59.763873549942225</v>
      </c>
      <c r="AH326" s="19">
        <f t="shared" si="325"/>
        <v>60.876554459177257</v>
      </c>
      <c r="AI326" s="19">
        <f t="shared" si="325"/>
        <v>61.989235368412295</v>
      </c>
      <c r="AJ326" s="19">
        <f t="shared" si="325"/>
        <v>63.101916277647334</v>
      </c>
      <c r="AK326" s="19">
        <f t="shared" si="325"/>
        <v>64.214597186882372</v>
      </c>
      <c r="AL326" s="19">
        <f t="shared" si="325"/>
        <v>65.327278096117396</v>
      </c>
      <c r="AM326" s="19">
        <f t="shared" si="325"/>
        <v>66.439959005352435</v>
      </c>
      <c r="AN326" s="19">
        <f t="shared" ref="AN326:BS326" si="326">AN9*AN81*365/10^6*10^6</f>
        <v>67.552639914587473</v>
      </c>
      <c r="AO326" s="19">
        <f t="shared" si="326"/>
        <v>68.665320823822512</v>
      </c>
      <c r="AP326" s="19">
        <f t="shared" si="326"/>
        <v>69.778001733057536</v>
      </c>
      <c r="AQ326" s="19">
        <f t="shared" si="326"/>
        <v>70.890682642292575</v>
      </c>
      <c r="AR326" s="19">
        <f t="shared" si="326"/>
        <v>72.003363551527613</v>
      </c>
      <c r="AS326" s="19">
        <f t="shared" si="326"/>
        <v>73.116044460762637</v>
      </c>
      <c r="AT326" s="19">
        <f t="shared" si="326"/>
        <v>74.228725369997676</v>
      </c>
      <c r="AU326" s="19">
        <f t="shared" si="326"/>
        <v>75.341406279232714</v>
      </c>
      <c r="AV326" s="19">
        <f t="shared" si="326"/>
        <v>76.454087188467753</v>
      </c>
      <c r="AW326" s="19">
        <f t="shared" si="326"/>
        <v>77.566768097702777</v>
      </c>
      <c r="AX326" s="19">
        <f t="shared" si="326"/>
        <v>78.679449006937816</v>
      </c>
      <c r="AY326" s="19">
        <f t="shared" si="326"/>
        <v>79.792129916172854</v>
      </c>
      <c r="AZ326" s="19">
        <f t="shared" si="326"/>
        <v>80.904810825407893</v>
      </c>
      <c r="BA326" s="19">
        <f t="shared" si="326"/>
        <v>0</v>
      </c>
      <c r="BB326" s="19">
        <f t="shared" si="326"/>
        <v>0</v>
      </c>
      <c r="BC326" s="19">
        <f t="shared" si="326"/>
        <v>0</v>
      </c>
      <c r="BD326" s="19">
        <f t="shared" si="326"/>
        <v>0</v>
      </c>
      <c r="BE326" s="19">
        <f t="shared" si="326"/>
        <v>0</v>
      </c>
      <c r="BF326" s="19">
        <f t="shared" si="326"/>
        <v>0</v>
      </c>
      <c r="BG326" s="19">
        <f t="shared" si="326"/>
        <v>0</v>
      </c>
      <c r="BH326" s="19">
        <f t="shared" si="326"/>
        <v>0</v>
      </c>
      <c r="BI326" s="19">
        <f t="shared" si="326"/>
        <v>0</v>
      </c>
      <c r="BJ326" s="19">
        <f t="shared" si="326"/>
        <v>0</v>
      </c>
      <c r="BK326" s="19">
        <f t="shared" si="326"/>
        <v>0</v>
      </c>
      <c r="BL326" s="19">
        <f t="shared" si="326"/>
        <v>0</v>
      </c>
      <c r="BM326" s="19">
        <f t="shared" si="326"/>
        <v>0</v>
      </c>
      <c r="BN326" s="19">
        <f t="shared" si="326"/>
        <v>0</v>
      </c>
      <c r="BO326" s="19">
        <f t="shared" si="326"/>
        <v>0</v>
      </c>
      <c r="BP326" s="19">
        <f t="shared" si="326"/>
        <v>0</v>
      </c>
      <c r="BQ326" s="19">
        <f t="shared" si="326"/>
        <v>0</v>
      </c>
      <c r="BR326" s="19">
        <f t="shared" si="326"/>
        <v>0</v>
      </c>
      <c r="BS326" s="19">
        <f t="shared" si="326"/>
        <v>0</v>
      </c>
      <c r="BT326" s="19">
        <f t="shared" ref="BT326:CY326" si="327">BT9*BT81*365/10^6*10^6</f>
        <v>0</v>
      </c>
      <c r="BU326" s="19">
        <f t="shared" si="327"/>
        <v>0</v>
      </c>
      <c r="BV326" s="19">
        <f t="shared" si="327"/>
        <v>0</v>
      </c>
      <c r="BW326" s="19">
        <f t="shared" si="327"/>
        <v>0</v>
      </c>
      <c r="BX326" s="19">
        <f t="shared" si="327"/>
        <v>0</v>
      </c>
      <c r="BY326" s="19">
        <f t="shared" si="327"/>
        <v>0</v>
      </c>
      <c r="BZ326" s="19">
        <f t="shared" si="327"/>
        <v>0</v>
      </c>
      <c r="CA326" s="19">
        <f t="shared" si="327"/>
        <v>0</v>
      </c>
      <c r="CB326" s="19">
        <f t="shared" si="327"/>
        <v>0</v>
      </c>
      <c r="CC326" s="19">
        <f t="shared" si="327"/>
        <v>0</v>
      </c>
      <c r="CD326" s="19">
        <f t="shared" si="327"/>
        <v>0</v>
      </c>
      <c r="CE326" s="19">
        <f t="shared" si="327"/>
        <v>0</v>
      </c>
      <c r="CF326" s="19">
        <f t="shared" si="327"/>
        <v>0</v>
      </c>
      <c r="CG326" s="19">
        <f t="shared" si="327"/>
        <v>0</v>
      </c>
      <c r="CH326" s="19">
        <f t="shared" si="327"/>
        <v>0</v>
      </c>
      <c r="CI326" s="19">
        <f t="shared" si="327"/>
        <v>0</v>
      </c>
      <c r="CJ326" s="19">
        <f t="shared" si="327"/>
        <v>0</v>
      </c>
      <c r="CK326" s="19">
        <f t="shared" si="327"/>
        <v>0</v>
      </c>
      <c r="CL326" s="19">
        <f t="shared" si="327"/>
        <v>0</v>
      </c>
      <c r="CM326" s="19">
        <f t="shared" si="327"/>
        <v>0</v>
      </c>
      <c r="CN326" s="19">
        <f t="shared" si="327"/>
        <v>0</v>
      </c>
      <c r="CO326" s="19">
        <f t="shared" si="327"/>
        <v>0</v>
      </c>
      <c r="CP326" s="19">
        <f t="shared" si="327"/>
        <v>0</v>
      </c>
      <c r="CQ326" s="19">
        <f t="shared" si="327"/>
        <v>0</v>
      </c>
      <c r="CR326" s="19">
        <f t="shared" si="327"/>
        <v>0</v>
      </c>
      <c r="CS326" s="19">
        <f t="shared" si="327"/>
        <v>0</v>
      </c>
      <c r="CT326" s="19">
        <f t="shared" si="327"/>
        <v>0</v>
      </c>
      <c r="CU326" s="19">
        <f t="shared" si="327"/>
        <v>0</v>
      </c>
      <c r="CV326" s="19">
        <f t="shared" si="327"/>
        <v>0</v>
      </c>
      <c r="CW326" s="19">
        <f t="shared" si="327"/>
        <v>0</v>
      </c>
      <c r="CX326" s="19">
        <f t="shared" si="327"/>
        <v>0</v>
      </c>
      <c r="CY326" s="19">
        <f t="shared" si="327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321"/>
        <v>19.461288319874203</v>
      </c>
      <c r="H327" s="19">
        <f t="shared" ref="H327:AM327" si="328">H10*H82*365/10^6*10^6</f>
        <v>0.74326126002239956</v>
      </c>
      <c r="I327" s="19">
        <f t="shared" si="328"/>
        <v>0.73686768750056997</v>
      </c>
      <c r="J327" s="19">
        <f t="shared" si="328"/>
        <v>0.73050159142216953</v>
      </c>
      <c r="K327" s="19">
        <f t="shared" si="328"/>
        <v>0.72416297178719868</v>
      </c>
      <c r="L327" s="19">
        <f t="shared" si="328"/>
        <v>0.7178518285956571</v>
      </c>
      <c r="M327" s="19">
        <f t="shared" si="328"/>
        <v>0.71156816184754501</v>
      </c>
      <c r="N327" s="19">
        <f t="shared" si="328"/>
        <v>0.70531197154286218</v>
      </c>
      <c r="O327" s="19">
        <f t="shared" si="328"/>
        <v>0.69908325768160895</v>
      </c>
      <c r="P327" s="19">
        <f t="shared" si="328"/>
        <v>0.69288202026378509</v>
      </c>
      <c r="Q327" s="19">
        <f t="shared" si="328"/>
        <v>0.68670825928939061</v>
      </c>
      <c r="R327" s="19">
        <f t="shared" si="328"/>
        <v>0.6805619747584255</v>
      </c>
      <c r="S327" s="19">
        <f t="shared" si="328"/>
        <v>0.67444316667088988</v>
      </c>
      <c r="T327" s="19">
        <f t="shared" si="328"/>
        <v>0.66835183502678364</v>
      </c>
      <c r="U327" s="19">
        <f t="shared" si="328"/>
        <v>0.66228797982610677</v>
      </c>
      <c r="V327" s="19">
        <f t="shared" si="328"/>
        <v>0.65625160106885938</v>
      </c>
      <c r="W327" s="19">
        <f t="shared" si="328"/>
        <v>0.65024269875504159</v>
      </c>
      <c r="X327" s="19">
        <f t="shared" si="328"/>
        <v>0.65008349279350064</v>
      </c>
      <c r="Y327" s="19">
        <f t="shared" si="328"/>
        <v>0.64991743665333279</v>
      </c>
      <c r="Z327" s="19">
        <f t="shared" si="328"/>
        <v>0.64974453033453805</v>
      </c>
      <c r="AA327" s="19">
        <f t="shared" si="328"/>
        <v>0.64956477383711619</v>
      </c>
      <c r="AB327" s="19">
        <f t="shared" si="328"/>
        <v>0.64937816716106733</v>
      </c>
      <c r="AC327" s="19">
        <f t="shared" si="328"/>
        <v>0.64918471030639147</v>
      </c>
      <c r="AD327" s="19">
        <f t="shared" si="328"/>
        <v>0.64898440327308871</v>
      </c>
      <c r="AE327" s="19">
        <f t="shared" si="328"/>
        <v>0.64877724606115905</v>
      </c>
      <c r="AF327" s="19">
        <f t="shared" si="328"/>
        <v>0.64856323867060217</v>
      </c>
      <c r="AG327" s="19">
        <f t="shared" si="328"/>
        <v>0.64834238110141817</v>
      </c>
      <c r="AH327" s="19">
        <f t="shared" si="328"/>
        <v>0.64834238110141817</v>
      </c>
      <c r="AI327" s="19">
        <f t="shared" si="328"/>
        <v>0.64834238110141817</v>
      </c>
      <c r="AJ327" s="19">
        <f t="shared" si="328"/>
        <v>0.64834238110141817</v>
      </c>
      <c r="AK327" s="19">
        <f t="shared" si="328"/>
        <v>0.64834238110141817</v>
      </c>
      <c r="AL327" s="19">
        <f t="shared" si="328"/>
        <v>0.64834238110141817</v>
      </c>
      <c r="AM327" s="19">
        <f t="shared" si="328"/>
        <v>0.64834238110141817</v>
      </c>
      <c r="AN327" s="19">
        <f t="shared" ref="AN327:BS327" si="329">AN10*AN82*365/10^6*10^6</f>
        <v>0.64834238110141817</v>
      </c>
      <c r="AO327" s="19">
        <f t="shared" si="329"/>
        <v>0.64834238110141817</v>
      </c>
      <c r="AP327" s="19">
        <f t="shared" si="329"/>
        <v>0.64834238110141817</v>
      </c>
      <c r="AQ327" s="19">
        <f t="shared" si="329"/>
        <v>0.64834238110141817</v>
      </c>
      <c r="AR327" s="19">
        <f t="shared" si="329"/>
        <v>0.64834238110141817</v>
      </c>
      <c r="AS327" s="19">
        <f t="shared" si="329"/>
        <v>0.64834238110141817</v>
      </c>
      <c r="AT327" s="19">
        <f t="shared" si="329"/>
        <v>0.64834238110141817</v>
      </c>
      <c r="AU327" s="19">
        <f t="shared" si="329"/>
        <v>0.64834238110141817</v>
      </c>
      <c r="AV327" s="19">
        <f t="shared" si="329"/>
        <v>0.64834238110141817</v>
      </c>
      <c r="AW327" s="19">
        <f t="shared" si="329"/>
        <v>0.64834238110141817</v>
      </c>
      <c r="AX327" s="19">
        <f t="shared" si="329"/>
        <v>0.64834238110141817</v>
      </c>
      <c r="AY327" s="19">
        <f t="shared" si="329"/>
        <v>0.64834238110141817</v>
      </c>
      <c r="AZ327" s="19">
        <f t="shared" si="329"/>
        <v>0.64834238110141817</v>
      </c>
      <c r="BA327" s="19">
        <f t="shared" si="329"/>
        <v>0</v>
      </c>
      <c r="BB327" s="19">
        <f t="shared" si="329"/>
        <v>0</v>
      </c>
      <c r="BC327" s="19">
        <f t="shared" si="329"/>
        <v>0</v>
      </c>
      <c r="BD327" s="19">
        <f t="shared" si="329"/>
        <v>0</v>
      </c>
      <c r="BE327" s="19">
        <f t="shared" si="329"/>
        <v>0</v>
      </c>
      <c r="BF327" s="19">
        <f t="shared" si="329"/>
        <v>0</v>
      </c>
      <c r="BG327" s="19">
        <f t="shared" si="329"/>
        <v>0</v>
      </c>
      <c r="BH327" s="19">
        <f t="shared" si="329"/>
        <v>0</v>
      </c>
      <c r="BI327" s="19">
        <f t="shared" si="329"/>
        <v>0</v>
      </c>
      <c r="BJ327" s="19">
        <f t="shared" si="329"/>
        <v>0</v>
      </c>
      <c r="BK327" s="19">
        <f t="shared" si="329"/>
        <v>0</v>
      </c>
      <c r="BL327" s="19">
        <f t="shared" si="329"/>
        <v>0</v>
      </c>
      <c r="BM327" s="19">
        <f t="shared" si="329"/>
        <v>0</v>
      </c>
      <c r="BN327" s="19">
        <f t="shared" si="329"/>
        <v>0</v>
      </c>
      <c r="BO327" s="19">
        <f t="shared" si="329"/>
        <v>0</v>
      </c>
      <c r="BP327" s="19">
        <f t="shared" si="329"/>
        <v>0</v>
      </c>
      <c r="BQ327" s="19">
        <f t="shared" si="329"/>
        <v>0</v>
      </c>
      <c r="BR327" s="19">
        <f t="shared" si="329"/>
        <v>0</v>
      </c>
      <c r="BS327" s="19">
        <f t="shared" si="329"/>
        <v>0</v>
      </c>
      <c r="BT327" s="19">
        <f t="shared" ref="BT327:CY327" si="330">BT10*BT82*365/10^6*10^6</f>
        <v>0</v>
      </c>
      <c r="BU327" s="19">
        <f t="shared" si="330"/>
        <v>0</v>
      </c>
      <c r="BV327" s="19">
        <f t="shared" si="330"/>
        <v>0</v>
      </c>
      <c r="BW327" s="19">
        <f t="shared" si="330"/>
        <v>0</v>
      </c>
      <c r="BX327" s="19">
        <f t="shared" si="330"/>
        <v>0</v>
      </c>
      <c r="BY327" s="19">
        <f t="shared" si="330"/>
        <v>0</v>
      </c>
      <c r="BZ327" s="19">
        <f t="shared" si="330"/>
        <v>0</v>
      </c>
      <c r="CA327" s="19">
        <f t="shared" si="330"/>
        <v>0</v>
      </c>
      <c r="CB327" s="19">
        <f t="shared" si="330"/>
        <v>0</v>
      </c>
      <c r="CC327" s="19">
        <f t="shared" si="330"/>
        <v>0</v>
      </c>
      <c r="CD327" s="19">
        <f t="shared" si="330"/>
        <v>0</v>
      </c>
      <c r="CE327" s="19">
        <f t="shared" si="330"/>
        <v>0</v>
      </c>
      <c r="CF327" s="19">
        <f t="shared" si="330"/>
        <v>0</v>
      </c>
      <c r="CG327" s="19">
        <f t="shared" si="330"/>
        <v>0</v>
      </c>
      <c r="CH327" s="19">
        <f t="shared" si="330"/>
        <v>0</v>
      </c>
      <c r="CI327" s="19">
        <f t="shared" si="330"/>
        <v>0</v>
      </c>
      <c r="CJ327" s="19">
        <f t="shared" si="330"/>
        <v>0</v>
      </c>
      <c r="CK327" s="19">
        <f t="shared" si="330"/>
        <v>0</v>
      </c>
      <c r="CL327" s="19">
        <f t="shared" si="330"/>
        <v>0</v>
      </c>
      <c r="CM327" s="19">
        <f t="shared" si="330"/>
        <v>0</v>
      </c>
      <c r="CN327" s="19">
        <f t="shared" si="330"/>
        <v>0</v>
      </c>
      <c r="CO327" s="19">
        <f t="shared" si="330"/>
        <v>0</v>
      </c>
      <c r="CP327" s="19">
        <f t="shared" si="330"/>
        <v>0</v>
      </c>
      <c r="CQ327" s="19">
        <f t="shared" si="330"/>
        <v>0</v>
      </c>
      <c r="CR327" s="19">
        <f t="shared" si="330"/>
        <v>0</v>
      </c>
      <c r="CS327" s="19">
        <f t="shared" si="330"/>
        <v>0</v>
      </c>
      <c r="CT327" s="19">
        <f t="shared" si="330"/>
        <v>0</v>
      </c>
      <c r="CU327" s="19">
        <f t="shared" si="330"/>
        <v>0</v>
      </c>
      <c r="CV327" s="19">
        <f t="shared" si="330"/>
        <v>0</v>
      </c>
      <c r="CW327" s="19">
        <f t="shared" si="330"/>
        <v>0</v>
      </c>
      <c r="CX327" s="19">
        <f t="shared" si="330"/>
        <v>0</v>
      </c>
      <c r="CY327" s="19">
        <f t="shared" si="330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321"/>
        <v>3134.7391440520623</v>
      </c>
      <c r="H328" s="19">
        <f t="shared" ref="H328:AM328" si="331">H11*H83*365/10^6*10^6</f>
        <v>-25.533165344796402</v>
      </c>
      <c r="I328" s="19">
        <f t="shared" si="331"/>
        <v>-18.108928268688746</v>
      </c>
      <c r="J328" s="19">
        <f t="shared" si="331"/>
        <v>-11.040900381601022</v>
      </c>
      <c r="K328" s="19">
        <f t="shared" si="331"/>
        <v>-4.3290816835332233</v>
      </c>
      <c r="L328" s="19">
        <f t="shared" si="331"/>
        <v>2.0265278255146506</v>
      </c>
      <c r="M328" s="19">
        <f t="shared" si="331"/>
        <v>8.025928145542597</v>
      </c>
      <c r="N328" s="19">
        <f t="shared" si="331"/>
        <v>13.669119276550617</v>
      </c>
      <c r="O328" s="19">
        <f t="shared" si="331"/>
        <v>18.956101218538709</v>
      </c>
      <c r="P328" s="19">
        <f t="shared" si="331"/>
        <v>23.88687397150688</v>
      </c>
      <c r="Q328" s="19">
        <f t="shared" si="331"/>
        <v>28.461437535455122</v>
      </c>
      <c r="R328" s="19">
        <f t="shared" si="331"/>
        <v>32.679791910383429</v>
      </c>
      <c r="S328" s="19">
        <f t="shared" si="331"/>
        <v>36.541937096291825</v>
      </c>
      <c r="T328" s="19">
        <f t="shared" si="331"/>
        <v>40.047873093180286</v>
      </c>
      <c r="U328" s="19">
        <f t="shared" si="331"/>
        <v>43.197599901048818</v>
      </c>
      <c r="V328" s="19">
        <f t="shared" si="331"/>
        <v>45.991117519897429</v>
      </c>
      <c r="W328" s="19">
        <f t="shared" si="331"/>
        <v>48.428425949726098</v>
      </c>
      <c r="X328" s="19">
        <f t="shared" si="331"/>
        <v>54.93030671000524</v>
      </c>
      <c r="Y328" s="19">
        <f t="shared" si="331"/>
        <v>61.130771645491123</v>
      </c>
      <c r="Z328" s="19">
        <f t="shared" si="331"/>
        <v>67.029820756183739</v>
      </c>
      <c r="AA328" s="19">
        <f t="shared" si="331"/>
        <v>72.627454042083087</v>
      </c>
      <c r="AB328" s="19">
        <f t="shared" si="331"/>
        <v>77.923671503189169</v>
      </c>
      <c r="AC328" s="19">
        <f t="shared" si="331"/>
        <v>82.918473139502012</v>
      </c>
      <c r="AD328" s="19">
        <f t="shared" si="331"/>
        <v>87.611858951021574</v>
      </c>
      <c r="AE328" s="19">
        <f t="shared" si="331"/>
        <v>92.003828937747855</v>
      </c>
      <c r="AF328" s="19">
        <f t="shared" si="331"/>
        <v>96.094383099680911</v>
      </c>
      <c r="AG328" s="19">
        <f t="shared" si="331"/>
        <v>99.883521436820686</v>
      </c>
      <c r="AH328" s="19">
        <f t="shared" si="331"/>
        <v>101.96967786093131</v>
      </c>
      <c r="AI328" s="19">
        <f t="shared" si="331"/>
        <v>104.05583428504193</v>
      </c>
      <c r="AJ328" s="19">
        <f t="shared" si="331"/>
        <v>106.14199070915254</v>
      </c>
      <c r="AK328" s="19">
        <f t="shared" si="331"/>
        <v>108.22814713326315</v>
      </c>
      <c r="AL328" s="19">
        <f t="shared" si="331"/>
        <v>110.31430355737378</v>
      </c>
      <c r="AM328" s="19">
        <f t="shared" si="331"/>
        <v>112.40045998148442</v>
      </c>
      <c r="AN328" s="19">
        <f t="shared" ref="AN328:BS328" si="332">AN11*AN83*365/10^6*10^6</f>
        <v>114.48661640559503</v>
      </c>
      <c r="AO328" s="19">
        <f t="shared" si="332"/>
        <v>116.57277282970567</v>
      </c>
      <c r="AP328" s="19">
        <f t="shared" si="332"/>
        <v>118.65892925381628</v>
      </c>
      <c r="AQ328" s="19">
        <f t="shared" si="332"/>
        <v>120.74508567792689</v>
      </c>
      <c r="AR328" s="19">
        <f t="shared" si="332"/>
        <v>122.83124210203754</v>
      </c>
      <c r="AS328" s="19">
        <f t="shared" si="332"/>
        <v>124.91739852614815</v>
      </c>
      <c r="AT328" s="19">
        <f t="shared" si="332"/>
        <v>127.00355495025875</v>
      </c>
      <c r="AU328" s="19">
        <f t="shared" si="332"/>
        <v>129.08971137436936</v>
      </c>
      <c r="AV328" s="19">
        <f t="shared" si="332"/>
        <v>131.17586779848</v>
      </c>
      <c r="AW328" s="19">
        <f t="shared" si="332"/>
        <v>133.26202422259061</v>
      </c>
      <c r="AX328" s="19">
        <f t="shared" si="332"/>
        <v>135.34818064670122</v>
      </c>
      <c r="AY328" s="19">
        <f t="shared" si="332"/>
        <v>137.43433707081186</v>
      </c>
      <c r="AZ328" s="19">
        <f t="shared" si="332"/>
        <v>139.52049349492248</v>
      </c>
      <c r="BA328" s="19">
        <f t="shared" si="332"/>
        <v>0</v>
      </c>
      <c r="BB328" s="19">
        <f t="shared" si="332"/>
        <v>0</v>
      </c>
      <c r="BC328" s="19">
        <f t="shared" si="332"/>
        <v>0</v>
      </c>
      <c r="BD328" s="19">
        <f t="shared" si="332"/>
        <v>0</v>
      </c>
      <c r="BE328" s="19">
        <f t="shared" si="332"/>
        <v>0</v>
      </c>
      <c r="BF328" s="19">
        <f t="shared" si="332"/>
        <v>0</v>
      </c>
      <c r="BG328" s="19">
        <f t="shared" si="332"/>
        <v>0</v>
      </c>
      <c r="BH328" s="19">
        <f t="shared" si="332"/>
        <v>0</v>
      </c>
      <c r="BI328" s="19">
        <f t="shared" si="332"/>
        <v>0</v>
      </c>
      <c r="BJ328" s="19">
        <f t="shared" si="332"/>
        <v>0</v>
      </c>
      <c r="BK328" s="19">
        <f t="shared" si="332"/>
        <v>0</v>
      </c>
      <c r="BL328" s="19">
        <f t="shared" si="332"/>
        <v>0</v>
      </c>
      <c r="BM328" s="19">
        <f t="shared" si="332"/>
        <v>0</v>
      </c>
      <c r="BN328" s="19">
        <f t="shared" si="332"/>
        <v>0</v>
      </c>
      <c r="BO328" s="19">
        <f t="shared" si="332"/>
        <v>0</v>
      </c>
      <c r="BP328" s="19">
        <f t="shared" si="332"/>
        <v>0</v>
      </c>
      <c r="BQ328" s="19">
        <f t="shared" si="332"/>
        <v>0</v>
      </c>
      <c r="BR328" s="19">
        <f t="shared" si="332"/>
        <v>0</v>
      </c>
      <c r="BS328" s="19">
        <f t="shared" si="332"/>
        <v>0</v>
      </c>
      <c r="BT328" s="19">
        <f t="shared" ref="BT328:CY328" si="333">BT11*BT83*365/10^6*10^6</f>
        <v>0</v>
      </c>
      <c r="BU328" s="19">
        <f t="shared" si="333"/>
        <v>0</v>
      </c>
      <c r="BV328" s="19">
        <f t="shared" si="333"/>
        <v>0</v>
      </c>
      <c r="BW328" s="19">
        <f t="shared" si="333"/>
        <v>0</v>
      </c>
      <c r="BX328" s="19">
        <f t="shared" si="333"/>
        <v>0</v>
      </c>
      <c r="BY328" s="19">
        <f t="shared" si="333"/>
        <v>0</v>
      </c>
      <c r="BZ328" s="19">
        <f t="shared" si="333"/>
        <v>0</v>
      </c>
      <c r="CA328" s="19">
        <f t="shared" si="333"/>
        <v>0</v>
      </c>
      <c r="CB328" s="19">
        <f t="shared" si="333"/>
        <v>0</v>
      </c>
      <c r="CC328" s="19">
        <f t="shared" si="333"/>
        <v>0</v>
      </c>
      <c r="CD328" s="19">
        <f t="shared" si="333"/>
        <v>0</v>
      </c>
      <c r="CE328" s="19">
        <f t="shared" si="333"/>
        <v>0</v>
      </c>
      <c r="CF328" s="19">
        <f t="shared" si="333"/>
        <v>0</v>
      </c>
      <c r="CG328" s="19">
        <f t="shared" si="333"/>
        <v>0</v>
      </c>
      <c r="CH328" s="19">
        <f t="shared" si="333"/>
        <v>0</v>
      </c>
      <c r="CI328" s="19">
        <f t="shared" si="333"/>
        <v>0</v>
      </c>
      <c r="CJ328" s="19">
        <f t="shared" si="333"/>
        <v>0</v>
      </c>
      <c r="CK328" s="19">
        <f t="shared" si="333"/>
        <v>0</v>
      </c>
      <c r="CL328" s="19">
        <f t="shared" si="333"/>
        <v>0</v>
      </c>
      <c r="CM328" s="19">
        <f t="shared" si="333"/>
        <v>0</v>
      </c>
      <c r="CN328" s="19">
        <f t="shared" si="333"/>
        <v>0</v>
      </c>
      <c r="CO328" s="19">
        <f t="shared" si="333"/>
        <v>0</v>
      </c>
      <c r="CP328" s="19">
        <f t="shared" si="333"/>
        <v>0</v>
      </c>
      <c r="CQ328" s="19">
        <f t="shared" si="333"/>
        <v>0</v>
      </c>
      <c r="CR328" s="19">
        <f t="shared" si="333"/>
        <v>0</v>
      </c>
      <c r="CS328" s="19">
        <f t="shared" si="333"/>
        <v>0</v>
      </c>
      <c r="CT328" s="19">
        <f t="shared" si="333"/>
        <v>0</v>
      </c>
      <c r="CU328" s="19">
        <f t="shared" si="333"/>
        <v>0</v>
      </c>
      <c r="CV328" s="19">
        <f t="shared" si="333"/>
        <v>0</v>
      </c>
      <c r="CW328" s="19">
        <f t="shared" si="333"/>
        <v>0</v>
      </c>
      <c r="CX328" s="19">
        <f t="shared" si="333"/>
        <v>0</v>
      </c>
      <c r="CY328" s="19">
        <f t="shared" si="333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321"/>
        <v>6.5742180578989187</v>
      </c>
      <c r="H329" s="19">
        <f t="shared" ref="H329:AM329" si="334">H12*H84*365/10^6*10^6</f>
        <v>4.7019605759470728E-3</v>
      </c>
      <c r="I329" s="19">
        <f t="shared" si="334"/>
        <v>1.6353987821146686E-2</v>
      </c>
      <c r="J329" s="19">
        <f t="shared" si="334"/>
        <v>2.7583987583396655E-2</v>
      </c>
      <c r="K329" s="19">
        <f t="shared" si="334"/>
        <v>3.8391959862696987E-2</v>
      </c>
      <c r="L329" s="19">
        <f t="shared" si="334"/>
        <v>4.8777904659047695E-2</v>
      </c>
      <c r="M329" s="19">
        <f t="shared" si="334"/>
        <v>5.8741821972448753E-2</v>
      </c>
      <c r="N329" s="19">
        <f t="shared" si="334"/>
        <v>6.8283711802900188E-2</v>
      </c>
      <c r="O329" s="19">
        <f t="shared" si="334"/>
        <v>7.7403574150401985E-2</v>
      </c>
      <c r="P329" s="19">
        <f t="shared" si="334"/>
        <v>8.6101409014954139E-2</v>
      </c>
      <c r="Q329" s="19">
        <f t="shared" si="334"/>
        <v>9.4377216396556662E-2</v>
      </c>
      <c r="R329" s="19">
        <f t="shared" si="334"/>
        <v>0.10223099629520956</v>
      </c>
      <c r="S329" s="19">
        <f t="shared" si="334"/>
        <v>0.10966274871091279</v>
      </c>
      <c r="T329" s="19">
        <f t="shared" si="334"/>
        <v>0.1166724736436664</v>
      </c>
      <c r="U329" s="19">
        <f t="shared" si="334"/>
        <v>0.1232601710934704</v>
      </c>
      <c r="V329" s="19">
        <f t="shared" si="334"/>
        <v>0.12942584106032473</v>
      </c>
      <c r="W329" s="19">
        <f t="shared" si="334"/>
        <v>0.13516948354422939</v>
      </c>
      <c r="X329" s="19">
        <f t="shared" si="334"/>
        <v>0.14513621419784792</v>
      </c>
      <c r="Y329" s="19">
        <f t="shared" si="334"/>
        <v>0.15517871400973654</v>
      </c>
      <c r="Z329" s="19">
        <f t="shared" si="334"/>
        <v>0.16529698297989523</v>
      </c>
      <c r="AA329" s="19">
        <f t="shared" si="334"/>
        <v>0.17549102110832404</v>
      </c>
      <c r="AB329" s="19">
        <f t="shared" si="334"/>
        <v>0.18576082839502298</v>
      </c>
      <c r="AC329" s="19">
        <f t="shared" si="334"/>
        <v>0.19610640483999192</v>
      </c>
      <c r="AD329" s="19">
        <f t="shared" si="334"/>
        <v>0.20652775044323099</v>
      </c>
      <c r="AE329" s="19">
        <f t="shared" si="334"/>
        <v>0.21702486520474018</v>
      </c>
      <c r="AF329" s="19">
        <f t="shared" si="334"/>
        <v>0.22759774912451947</v>
      </c>
      <c r="AG329" s="19">
        <f t="shared" si="334"/>
        <v>0.23824640220256893</v>
      </c>
      <c r="AH329" s="19">
        <f t="shared" si="334"/>
        <v>0.23824640220256893</v>
      </c>
      <c r="AI329" s="19">
        <f t="shared" si="334"/>
        <v>0.23824640220256893</v>
      </c>
      <c r="AJ329" s="19">
        <f t="shared" si="334"/>
        <v>0.23824640220256893</v>
      </c>
      <c r="AK329" s="19">
        <f t="shared" si="334"/>
        <v>0.23824640220256893</v>
      </c>
      <c r="AL329" s="19">
        <f t="shared" si="334"/>
        <v>0.23824640220256893</v>
      </c>
      <c r="AM329" s="19">
        <f t="shared" si="334"/>
        <v>0.23824640220256893</v>
      </c>
      <c r="AN329" s="19">
        <f t="shared" ref="AN329:BS329" si="335">AN12*AN84*365/10^6*10^6</f>
        <v>0.23824640220256893</v>
      </c>
      <c r="AO329" s="19">
        <f t="shared" si="335"/>
        <v>0.23824640220256893</v>
      </c>
      <c r="AP329" s="19">
        <f t="shared" si="335"/>
        <v>0.23824640220256893</v>
      </c>
      <c r="AQ329" s="19">
        <f t="shared" si="335"/>
        <v>0.23824640220256893</v>
      </c>
      <c r="AR329" s="19">
        <f t="shared" si="335"/>
        <v>0.23824640220256893</v>
      </c>
      <c r="AS329" s="19">
        <f t="shared" si="335"/>
        <v>0.23824640220256893</v>
      </c>
      <c r="AT329" s="19">
        <f t="shared" si="335"/>
        <v>0.23824640220256893</v>
      </c>
      <c r="AU329" s="19">
        <f t="shared" si="335"/>
        <v>0.23824640220256893</v>
      </c>
      <c r="AV329" s="19">
        <f t="shared" si="335"/>
        <v>0.23824640220256893</v>
      </c>
      <c r="AW329" s="19">
        <f t="shared" si="335"/>
        <v>0.23824640220256893</v>
      </c>
      <c r="AX329" s="19">
        <f t="shared" si="335"/>
        <v>0.23824640220256893</v>
      </c>
      <c r="AY329" s="19">
        <f t="shared" si="335"/>
        <v>0.23824640220256893</v>
      </c>
      <c r="AZ329" s="19">
        <f t="shared" si="335"/>
        <v>0.23824640220256893</v>
      </c>
      <c r="BA329" s="19">
        <f t="shared" si="335"/>
        <v>0</v>
      </c>
      <c r="BB329" s="19">
        <f t="shared" si="335"/>
        <v>0</v>
      </c>
      <c r="BC329" s="19">
        <f t="shared" si="335"/>
        <v>0</v>
      </c>
      <c r="BD329" s="19">
        <f t="shared" si="335"/>
        <v>0</v>
      </c>
      <c r="BE329" s="19">
        <f t="shared" si="335"/>
        <v>0</v>
      </c>
      <c r="BF329" s="19">
        <f t="shared" si="335"/>
        <v>0</v>
      </c>
      <c r="BG329" s="19">
        <f t="shared" si="335"/>
        <v>0</v>
      </c>
      <c r="BH329" s="19">
        <f t="shared" si="335"/>
        <v>0</v>
      </c>
      <c r="BI329" s="19">
        <f t="shared" si="335"/>
        <v>0</v>
      </c>
      <c r="BJ329" s="19">
        <f t="shared" si="335"/>
        <v>0</v>
      </c>
      <c r="BK329" s="19">
        <f t="shared" si="335"/>
        <v>0</v>
      </c>
      <c r="BL329" s="19">
        <f t="shared" si="335"/>
        <v>0</v>
      </c>
      <c r="BM329" s="19">
        <f t="shared" si="335"/>
        <v>0</v>
      </c>
      <c r="BN329" s="19">
        <f t="shared" si="335"/>
        <v>0</v>
      </c>
      <c r="BO329" s="19">
        <f t="shared" si="335"/>
        <v>0</v>
      </c>
      <c r="BP329" s="19">
        <f t="shared" si="335"/>
        <v>0</v>
      </c>
      <c r="BQ329" s="19">
        <f t="shared" si="335"/>
        <v>0</v>
      </c>
      <c r="BR329" s="19">
        <f t="shared" si="335"/>
        <v>0</v>
      </c>
      <c r="BS329" s="19">
        <f t="shared" si="335"/>
        <v>0</v>
      </c>
      <c r="BT329" s="19">
        <f t="shared" ref="BT329:CY329" si="336">BT12*BT84*365/10^6*10^6</f>
        <v>0</v>
      </c>
      <c r="BU329" s="19">
        <f t="shared" si="336"/>
        <v>0</v>
      </c>
      <c r="BV329" s="19">
        <f t="shared" si="336"/>
        <v>0</v>
      </c>
      <c r="BW329" s="19">
        <f t="shared" si="336"/>
        <v>0</v>
      </c>
      <c r="BX329" s="19">
        <f t="shared" si="336"/>
        <v>0</v>
      </c>
      <c r="BY329" s="19">
        <f t="shared" si="336"/>
        <v>0</v>
      </c>
      <c r="BZ329" s="19">
        <f t="shared" si="336"/>
        <v>0</v>
      </c>
      <c r="CA329" s="19">
        <f t="shared" si="336"/>
        <v>0</v>
      </c>
      <c r="CB329" s="19">
        <f t="shared" si="336"/>
        <v>0</v>
      </c>
      <c r="CC329" s="19">
        <f t="shared" si="336"/>
        <v>0</v>
      </c>
      <c r="CD329" s="19">
        <f t="shared" si="336"/>
        <v>0</v>
      </c>
      <c r="CE329" s="19">
        <f t="shared" si="336"/>
        <v>0</v>
      </c>
      <c r="CF329" s="19">
        <f t="shared" si="336"/>
        <v>0</v>
      </c>
      <c r="CG329" s="19">
        <f t="shared" si="336"/>
        <v>0</v>
      </c>
      <c r="CH329" s="19">
        <f t="shared" si="336"/>
        <v>0</v>
      </c>
      <c r="CI329" s="19">
        <f t="shared" si="336"/>
        <v>0</v>
      </c>
      <c r="CJ329" s="19">
        <f t="shared" si="336"/>
        <v>0</v>
      </c>
      <c r="CK329" s="19">
        <f t="shared" si="336"/>
        <v>0</v>
      </c>
      <c r="CL329" s="19">
        <f t="shared" si="336"/>
        <v>0</v>
      </c>
      <c r="CM329" s="19">
        <f t="shared" si="336"/>
        <v>0</v>
      </c>
      <c r="CN329" s="19">
        <f t="shared" si="336"/>
        <v>0</v>
      </c>
      <c r="CO329" s="19">
        <f t="shared" si="336"/>
        <v>0</v>
      </c>
      <c r="CP329" s="19">
        <f t="shared" si="336"/>
        <v>0</v>
      </c>
      <c r="CQ329" s="19">
        <f t="shared" si="336"/>
        <v>0</v>
      </c>
      <c r="CR329" s="19">
        <f t="shared" si="336"/>
        <v>0</v>
      </c>
      <c r="CS329" s="19">
        <f t="shared" si="336"/>
        <v>0</v>
      </c>
      <c r="CT329" s="19">
        <f t="shared" si="336"/>
        <v>0</v>
      </c>
      <c r="CU329" s="19">
        <f t="shared" si="336"/>
        <v>0</v>
      </c>
      <c r="CV329" s="19">
        <f t="shared" si="336"/>
        <v>0</v>
      </c>
      <c r="CW329" s="19">
        <f t="shared" si="336"/>
        <v>0</v>
      </c>
      <c r="CX329" s="19">
        <f t="shared" si="336"/>
        <v>0</v>
      </c>
      <c r="CY329" s="19">
        <f t="shared" si="336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321"/>
        <v>3592.561016322999</v>
      </c>
      <c r="H330" s="19">
        <f t="shared" ref="H330:AM330" si="337">H13*H85*365/10^6*10^6</f>
        <v>154.14638087104836</v>
      </c>
      <c r="I330" s="19">
        <f t="shared" si="337"/>
        <v>153.72380839162514</v>
      </c>
      <c r="J330" s="19">
        <f t="shared" si="337"/>
        <v>153.06212839989863</v>
      </c>
      <c r="K330" s="19">
        <f t="shared" si="337"/>
        <v>152.16134089586888</v>
      </c>
      <c r="L330" s="19">
        <f t="shared" si="337"/>
        <v>151.02144587953586</v>
      </c>
      <c r="M330" s="19">
        <f t="shared" si="337"/>
        <v>149.64244335089955</v>
      </c>
      <c r="N330" s="19">
        <f t="shared" si="337"/>
        <v>148.02433330995999</v>
      </c>
      <c r="O330" s="19">
        <f t="shared" si="337"/>
        <v>146.16711575671718</v>
      </c>
      <c r="P330" s="19">
        <f t="shared" si="337"/>
        <v>144.07079069117108</v>
      </c>
      <c r="Q330" s="19">
        <f t="shared" si="337"/>
        <v>141.73535811332172</v>
      </c>
      <c r="R330" s="19">
        <f t="shared" si="337"/>
        <v>139.16081802316913</v>
      </c>
      <c r="S330" s="19">
        <f t="shared" si="337"/>
        <v>136.34717042071321</v>
      </c>
      <c r="T330" s="19">
        <f t="shared" si="337"/>
        <v>133.29441530595406</v>
      </c>
      <c r="U330" s="19">
        <f t="shared" si="337"/>
        <v>130.00255267889165</v>
      </c>
      <c r="V330" s="19">
        <f t="shared" si="337"/>
        <v>126.47158253952597</v>
      </c>
      <c r="W330" s="19">
        <f t="shared" si="337"/>
        <v>122.70150488785704</v>
      </c>
      <c r="X330" s="19">
        <f t="shared" si="337"/>
        <v>120.25715664811167</v>
      </c>
      <c r="Y330" s="19">
        <f t="shared" si="337"/>
        <v>117.81179032172645</v>
      </c>
      <c r="Z330" s="19">
        <f t="shared" si="337"/>
        <v>115.36540590870139</v>
      </c>
      <c r="AA330" s="19">
        <f t="shared" si="337"/>
        <v>112.91800340903652</v>
      </c>
      <c r="AB330" s="19">
        <f t="shared" si="337"/>
        <v>110.46958282273172</v>
      </c>
      <c r="AC330" s="19">
        <f t="shared" si="337"/>
        <v>108.02014414978716</v>
      </c>
      <c r="AD330" s="19">
        <f t="shared" si="337"/>
        <v>105.56968739020274</v>
      </c>
      <c r="AE330" s="19">
        <f t="shared" si="337"/>
        <v>103.11821254397847</v>
      </c>
      <c r="AF330" s="19">
        <f t="shared" si="337"/>
        <v>100.66571961111435</v>
      </c>
      <c r="AG330" s="19">
        <f t="shared" si="337"/>
        <v>98.212208591610349</v>
      </c>
      <c r="AH330" s="19">
        <f t="shared" si="337"/>
        <v>100.90389089054479</v>
      </c>
      <c r="AI330" s="19">
        <f t="shared" si="337"/>
        <v>103.59557318947924</v>
      </c>
      <c r="AJ330" s="19">
        <f t="shared" si="337"/>
        <v>106.28725548841371</v>
      </c>
      <c r="AK330" s="19">
        <f t="shared" si="337"/>
        <v>108.97893778734814</v>
      </c>
      <c r="AL330" s="19">
        <f t="shared" si="337"/>
        <v>111.6706200862826</v>
      </c>
      <c r="AM330" s="19">
        <f t="shared" si="337"/>
        <v>114.36230238521703</v>
      </c>
      <c r="AN330" s="19">
        <f t="shared" ref="AN330:BS330" si="338">AN13*AN85*365/10^6*10^6</f>
        <v>117.05398468415149</v>
      </c>
      <c r="AO330" s="19">
        <f t="shared" si="338"/>
        <v>119.74566698308595</v>
      </c>
      <c r="AP330" s="19">
        <f t="shared" si="338"/>
        <v>122.43734928202039</v>
      </c>
      <c r="AQ330" s="19">
        <f t="shared" si="338"/>
        <v>125.12903158095484</v>
      </c>
      <c r="AR330" s="19">
        <f t="shared" si="338"/>
        <v>127.82071387988927</v>
      </c>
      <c r="AS330" s="19">
        <f t="shared" si="338"/>
        <v>130.51239617882371</v>
      </c>
      <c r="AT330" s="19">
        <f t="shared" si="338"/>
        <v>133.20407847775817</v>
      </c>
      <c r="AU330" s="19">
        <f t="shared" si="338"/>
        <v>135.89576077669261</v>
      </c>
      <c r="AV330" s="19">
        <f t="shared" si="338"/>
        <v>138.58744307562705</v>
      </c>
      <c r="AW330" s="19">
        <f t="shared" si="338"/>
        <v>141.27912537456152</v>
      </c>
      <c r="AX330" s="19">
        <f t="shared" si="338"/>
        <v>143.97080767349595</v>
      </c>
      <c r="AY330" s="19">
        <f t="shared" si="338"/>
        <v>146.66248997243042</v>
      </c>
      <c r="AZ330" s="19">
        <f t="shared" si="338"/>
        <v>149.35417227136486</v>
      </c>
      <c r="BA330" s="19">
        <f t="shared" si="338"/>
        <v>0</v>
      </c>
      <c r="BB330" s="19">
        <f t="shared" si="338"/>
        <v>0</v>
      </c>
      <c r="BC330" s="19">
        <f t="shared" si="338"/>
        <v>0</v>
      </c>
      <c r="BD330" s="19">
        <f t="shared" si="338"/>
        <v>0</v>
      </c>
      <c r="BE330" s="19">
        <f t="shared" si="338"/>
        <v>0</v>
      </c>
      <c r="BF330" s="19">
        <f t="shared" si="338"/>
        <v>0</v>
      </c>
      <c r="BG330" s="19">
        <f t="shared" si="338"/>
        <v>0</v>
      </c>
      <c r="BH330" s="19">
        <f t="shared" si="338"/>
        <v>0</v>
      </c>
      <c r="BI330" s="19">
        <f t="shared" si="338"/>
        <v>0</v>
      </c>
      <c r="BJ330" s="19">
        <f t="shared" si="338"/>
        <v>0</v>
      </c>
      <c r="BK330" s="19">
        <f t="shared" si="338"/>
        <v>0</v>
      </c>
      <c r="BL330" s="19">
        <f t="shared" si="338"/>
        <v>0</v>
      </c>
      <c r="BM330" s="19">
        <f t="shared" si="338"/>
        <v>0</v>
      </c>
      <c r="BN330" s="19">
        <f t="shared" si="338"/>
        <v>0</v>
      </c>
      <c r="BO330" s="19">
        <f t="shared" si="338"/>
        <v>0</v>
      </c>
      <c r="BP330" s="19">
        <f t="shared" si="338"/>
        <v>0</v>
      </c>
      <c r="BQ330" s="19">
        <f t="shared" si="338"/>
        <v>0</v>
      </c>
      <c r="BR330" s="19">
        <f t="shared" si="338"/>
        <v>0</v>
      </c>
      <c r="BS330" s="19">
        <f t="shared" si="338"/>
        <v>0</v>
      </c>
      <c r="BT330" s="19">
        <f t="shared" ref="BT330:CY330" si="339">BT13*BT85*365/10^6*10^6</f>
        <v>0</v>
      </c>
      <c r="BU330" s="19">
        <f t="shared" si="339"/>
        <v>0</v>
      </c>
      <c r="BV330" s="19">
        <f t="shared" si="339"/>
        <v>0</v>
      </c>
      <c r="BW330" s="19">
        <f t="shared" si="339"/>
        <v>0</v>
      </c>
      <c r="BX330" s="19">
        <f t="shared" si="339"/>
        <v>0</v>
      </c>
      <c r="BY330" s="19">
        <f t="shared" si="339"/>
        <v>0</v>
      </c>
      <c r="BZ330" s="19">
        <f t="shared" si="339"/>
        <v>0</v>
      </c>
      <c r="CA330" s="19">
        <f t="shared" si="339"/>
        <v>0</v>
      </c>
      <c r="CB330" s="19">
        <f t="shared" si="339"/>
        <v>0</v>
      </c>
      <c r="CC330" s="19">
        <f t="shared" si="339"/>
        <v>0</v>
      </c>
      <c r="CD330" s="19">
        <f t="shared" si="339"/>
        <v>0</v>
      </c>
      <c r="CE330" s="19">
        <f t="shared" si="339"/>
        <v>0</v>
      </c>
      <c r="CF330" s="19">
        <f t="shared" si="339"/>
        <v>0</v>
      </c>
      <c r="CG330" s="19">
        <f t="shared" si="339"/>
        <v>0</v>
      </c>
      <c r="CH330" s="19">
        <f t="shared" si="339"/>
        <v>0</v>
      </c>
      <c r="CI330" s="19">
        <f t="shared" si="339"/>
        <v>0</v>
      </c>
      <c r="CJ330" s="19">
        <f t="shared" si="339"/>
        <v>0</v>
      </c>
      <c r="CK330" s="19">
        <f t="shared" si="339"/>
        <v>0</v>
      </c>
      <c r="CL330" s="19">
        <f t="shared" si="339"/>
        <v>0</v>
      </c>
      <c r="CM330" s="19">
        <f t="shared" si="339"/>
        <v>0</v>
      </c>
      <c r="CN330" s="19">
        <f t="shared" si="339"/>
        <v>0</v>
      </c>
      <c r="CO330" s="19">
        <f t="shared" si="339"/>
        <v>0</v>
      </c>
      <c r="CP330" s="19">
        <f t="shared" si="339"/>
        <v>0</v>
      </c>
      <c r="CQ330" s="19">
        <f t="shared" si="339"/>
        <v>0</v>
      </c>
      <c r="CR330" s="19">
        <f t="shared" si="339"/>
        <v>0</v>
      </c>
      <c r="CS330" s="19">
        <f t="shared" si="339"/>
        <v>0</v>
      </c>
      <c r="CT330" s="19">
        <f t="shared" si="339"/>
        <v>0</v>
      </c>
      <c r="CU330" s="19">
        <f t="shared" si="339"/>
        <v>0</v>
      </c>
      <c r="CV330" s="19">
        <f t="shared" si="339"/>
        <v>0</v>
      </c>
      <c r="CW330" s="19">
        <f t="shared" si="339"/>
        <v>0</v>
      </c>
      <c r="CX330" s="19">
        <f t="shared" si="339"/>
        <v>0</v>
      </c>
      <c r="CY330" s="19">
        <f t="shared" si="339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321"/>
        <v>36.440248870169576</v>
      </c>
      <c r="H331" s="25">
        <f t="shared" ref="H331:AM331" si="340">H14*H86*365/10^6*10^6</f>
        <v>1.8775445875867478</v>
      </c>
      <c r="I331" s="25">
        <f t="shared" si="340"/>
        <v>1.8330048263815581</v>
      </c>
      <c r="J331" s="25">
        <f t="shared" si="340"/>
        <v>1.7889114671132571</v>
      </c>
      <c r="K331" s="25">
        <f t="shared" si="340"/>
        <v>1.7452645097818442</v>
      </c>
      <c r="L331" s="25">
        <f t="shared" si="340"/>
        <v>1.7020639543873195</v>
      </c>
      <c r="M331" s="25">
        <f t="shared" si="340"/>
        <v>1.6593098009296834</v>
      </c>
      <c r="N331" s="25">
        <f t="shared" si="340"/>
        <v>1.6170020494089354</v>
      </c>
      <c r="O331" s="25">
        <f t="shared" si="340"/>
        <v>1.5751406998250757</v>
      </c>
      <c r="P331" s="25">
        <f t="shared" si="340"/>
        <v>1.5337257521781047</v>
      </c>
      <c r="Q331" s="25">
        <f t="shared" si="340"/>
        <v>1.4927572064680215</v>
      </c>
      <c r="R331" s="25">
        <f t="shared" si="340"/>
        <v>1.4522350626948271</v>
      </c>
      <c r="S331" s="25">
        <f t="shared" si="340"/>
        <v>1.4121593208585208</v>
      </c>
      <c r="T331" s="25">
        <f t="shared" si="340"/>
        <v>1.3725299809591029</v>
      </c>
      <c r="U331" s="25">
        <f t="shared" si="340"/>
        <v>1.3333470429965733</v>
      </c>
      <c r="V331" s="25">
        <f t="shared" si="340"/>
        <v>1.2946105069709322</v>
      </c>
      <c r="W331" s="25">
        <f t="shared" si="340"/>
        <v>1.2563203728821788</v>
      </c>
      <c r="X331" s="25">
        <f t="shared" si="340"/>
        <v>1.2516467729316758</v>
      </c>
      <c r="Y331" s="25">
        <f t="shared" si="340"/>
        <v>1.2468708883454644</v>
      </c>
      <c r="Z331" s="25">
        <f t="shared" si="340"/>
        <v>1.2419927191235447</v>
      </c>
      <c r="AA331" s="25">
        <f t="shared" si="340"/>
        <v>1.2370122652659166</v>
      </c>
      <c r="AB331" s="25">
        <f t="shared" si="340"/>
        <v>1.2319295267725798</v>
      </c>
      <c r="AC331" s="25">
        <f t="shared" si="340"/>
        <v>1.2267445036435349</v>
      </c>
      <c r="AD331" s="25">
        <f t="shared" si="340"/>
        <v>1.2214571958787817</v>
      </c>
      <c r="AE331" s="25">
        <f t="shared" si="340"/>
        <v>1.2160676034783198</v>
      </c>
      <c r="AF331" s="25">
        <f t="shared" si="340"/>
        <v>1.2105757264421495</v>
      </c>
      <c r="AG331" s="25">
        <f t="shared" si="340"/>
        <v>1.2049815647702722</v>
      </c>
      <c r="AH331" s="25">
        <f t="shared" si="340"/>
        <v>1.2049815647702722</v>
      </c>
      <c r="AI331" s="25">
        <f t="shared" si="340"/>
        <v>1.2049815647702722</v>
      </c>
      <c r="AJ331" s="25">
        <f t="shared" si="340"/>
        <v>1.2049815647702722</v>
      </c>
      <c r="AK331" s="25">
        <f t="shared" si="340"/>
        <v>1.2049815647702722</v>
      </c>
      <c r="AL331" s="25">
        <f t="shared" si="340"/>
        <v>1.2049815647702722</v>
      </c>
      <c r="AM331" s="25">
        <f t="shared" si="340"/>
        <v>1.2049815647702722</v>
      </c>
      <c r="AN331" s="25">
        <f t="shared" ref="AN331:BS331" si="341">AN14*AN86*365/10^6*10^6</f>
        <v>1.2049815647702722</v>
      </c>
      <c r="AO331" s="25">
        <f t="shared" si="341"/>
        <v>1.2049815647702722</v>
      </c>
      <c r="AP331" s="25">
        <f t="shared" si="341"/>
        <v>1.2049815647702722</v>
      </c>
      <c r="AQ331" s="25">
        <f t="shared" si="341"/>
        <v>1.2049815647702722</v>
      </c>
      <c r="AR331" s="25">
        <f t="shared" si="341"/>
        <v>1.2049815647702722</v>
      </c>
      <c r="AS331" s="25">
        <f t="shared" si="341"/>
        <v>1.2049815647702722</v>
      </c>
      <c r="AT331" s="25">
        <f t="shared" si="341"/>
        <v>1.2049815647702722</v>
      </c>
      <c r="AU331" s="25">
        <f t="shared" si="341"/>
        <v>1.2049815647702722</v>
      </c>
      <c r="AV331" s="25">
        <f t="shared" si="341"/>
        <v>1.2049815647702722</v>
      </c>
      <c r="AW331" s="25">
        <f t="shared" si="341"/>
        <v>1.2049815647702722</v>
      </c>
      <c r="AX331" s="25">
        <f t="shared" si="341"/>
        <v>1.2049815647702722</v>
      </c>
      <c r="AY331" s="25">
        <f t="shared" si="341"/>
        <v>1.2049815647702722</v>
      </c>
      <c r="AZ331" s="25">
        <f t="shared" si="341"/>
        <v>1.2049815647702722</v>
      </c>
      <c r="BA331" s="25">
        <f t="shared" si="341"/>
        <v>0</v>
      </c>
      <c r="BB331" s="25">
        <f t="shared" si="341"/>
        <v>0</v>
      </c>
      <c r="BC331" s="25">
        <f t="shared" si="341"/>
        <v>0</v>
      </c>
      <c r="BD331" s="25">
        <f t="shared" si="341"/>
        <v>0</v>
      </c>
      <c r="BE331" s="25">
        <f t="shared" si="341"/>
        <v>0</v>
      </c>
      <c r="BF331" s="25">
        <f t="shared" si="341"/>
        <v>0</v>
      </c>
      <c r="BG331" s="25">
        <f t="shared" si="341"/>
        <v>0</v>
      </c>
      <c r="BH331" s="25">
        <f t="shared" si="341"/>
        <v>0</v>
      </c>
      <c r="BI331" s="25">
        <f t="shared" si="341"/>
        <v>0</v>
      </c>
      <c r="BJ331" s="25">
        <f t="shared" si="341"/>
        <v>0</v>
      </c>
      <c r="BK331" s="25">
        <f t="shared" si="341"/>
        <v>0</v>
      </c>
      <c r="BL331" s="25">
        <f t="shared" si="341"/>
        <v>0</v>
      </c>
      <c r="BM331" s="25">
        <f t="shared" si="341"/>
        <v>0</v>
      </c>
      <c r="BN331" s="25">
        <f t="shared" si="341"/>
        <v>0</v>
      </c>
      <c r="BO331" s="25">
        <f t="shared" si="341"/>
        <v>0</v>
      </c>
      <c r="BP331" s="25">
        <f t="shared" si="341"/>
        <v>0</v>
      </c>
      <c r="BQ331" s="25">
        <f t="shared" si="341"/>
        <v>0</v>
      </c>
      <c r="BR331" s="25">
        <f t="shared" si="341"/>
        <v>0</v>
      </c>
      <c r="BS331" s="25">
        <f t="shared" si="341"/>
        <v>0</v>
      </c>
      <c r="BT331" s="25">
        <f t="shared" ref="BT331:CY331" si="342">BT14*BT86*365/10^6*10^6</f>
        <v>0</v>
      </c>
      <c r="BU331" s="25">
        <f t="shared" si="342"/>
        <v>0</v>
      </c>
      <c r="BV331" s="25">
        <f t="shared" si="342"/>
        <v>0</v>
      </c>
      <c r="BW331" s="25">
        <f t="shared" si="342"/>
        <v>0</v>
      </c>
      <c r="BX331" s="25">
        <f t="shared" si="342"/>
        <v>0</v>
      </c>
      <c r="BY331" s="25">
        <f t="shared" si="342"/>
        <v>0</v>
      </c>
      <c r="BZ331" s="25">
        <f t="shared" si="342"/>
        <v>0</v>
      </c>
      <c r="CA331" s="25">
        <f t="shared" si="342"/>
        <v>0</v>
      </c>
      <c r="CB331" s="25">
        <f t="shared" si="342"/>
        <v>0</v>
      </c>
      <c r="CC331" s="25">
        <f t="shared" si="342"/>
        <v>0</v>
      </c>
      <c r="CD331" s="25">
        <f t="shared" si="342"/>
        <v>0</v>
      </c>
      <c r="CE331" s="25">
        <f t="shared" si="342"/>
        <v>0</v>
      </c>
      <c r="CF331" s="25">
        <f t="shared" si="342"/>
        <v>0</v>
      </c>
      <c r="CG331" s="25">
        <f t="shared" si="342"/>
        <v>0</v>
      </c>
      <c r="CH331" s="25">
        <f t="shared" si="342"/>
        <v>0</v>
      </c>
      <c r="CI331" s="25">
        <f t="shared" si="342"/>
        <v>0</v>
      </c>
      <c r="CJ331" s="25">
        <f t="shared" si="342"/>
        <v>0</v>
      </c>
      <c r="CK331" s="25">
        <f t="shared" si="342"/>
        <v>0</v>
      </c>
      <c r="CL331" s="25">
        <f t="shared" si="342"/>
        <v>0</v>
      </c>
      <c r="CM331" s="25">
        <f t="shared" si="342"/>
        <v>0</v>
      </c>
      <c r="CN331" s="25">
        <f t="shared" si="342"/>
        <v>0</v>
      </c>
      <c r="CO331" s="25">
        <f t="shared" si="342"/>
        <v>0</v>
      </c>
      <c r="CP331" s="25">
        <f t="shared" si="342"/>
        <v>0</v>
      </c>
      <c r="CQ331" s="25">
        <f t="shared" si="342"/>
        <v>0</v>
      </c>
      <c r="CR331" s="25">
        <f t="shared" si="342"/>
        <v>0</v>
      </c>
      <c r="CS331" s="25">
        <f t="shared" si="342"/>
        <v>0</v>
      </c>
      <c r="CT331" s="25">
        <f t="shared" si="342"/>
        <v>0</v>
      </c>
      <c r="CU331" s="25">
        <f t="shared" si="342"/>
        <v>0</v>
      </c>
      <c r="CV331" s="25">
        <f t="shared" si="342"/>
        <v>0</v>
      </c>
      <c r="CW331" s="25">
        <f t="shared" si="342"/>
        <v>0</v>
      </c>
      <c r="CX331" s="25">
        <f t="shared" si="342"/>
        <v>0</v>
      </c>
      <c r="CY331" s="25">
        <f t="shared" si="342"/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321"/>
        <v>0</v>
      </c>
      <c r="H332" s="31">
        <f t="shared" ref="H332:AM332" si="343">H15*H87*365/10^6*10^6</f>
        <v>0</v>
      </c>
      <c r="I332" s="31">
        <f t="shared" si="343"/>
        <v>0</v>
      </c>
      <c r="J332" s="31">
        <f t="shared" si="343"/>
        <v>0</v>
      </c>
      <c r="K332" s="31">
        <f t="shared" si="343"/>
        <v>0</v>
      </c>
      <c r="L332" s="31">
        <f t="shared" si="343"/>
        <v>0</v>
      </c>
      <c r="M332" s="31">
        <f t="shared" si="343"/>
        <v>0</v>
      </c>
      <c r="N332" s="31">
        <f t="shared" si="343"/>
        <v>0</v>
      </c>
      <c r="O332" s="31">
        <f t="shared" si="343"/>
        <v>0</v>
      </c>
      <c r="P332" s="31">
        <f t="shared" si="343"/>
        <v>0</v>
      </c>
      <c r="Q332" s="31">
        <f t="shared" si="343"/>
        <v>0</v>
      </c>
      <c r="R332" s="31">
        <f t="shared" si="343"/>
        <v>0</v>
      </c>
      <c r="S332" s="31">
        <f t="shared" si="343"/>
        <v>0</v>
      </c>
      <c r="T332" s="31">
        <f t="shared" si="343"/>
        <v>0</v>
      </c>
      <c r="U332" s="31">
        <f t="shared" si="343"/>
        <v>0</v>
      </c>
      <c r="V332" s="31">
        <f t="shared" si="343"/>
        <v>0</v>
      </c>
      <c r="W332" s="31">
        <f t="shared" si="343"/>
        <v>0</v>
      </c>
      <c r="X332" s="31">
        <f t="shared" si="343"/>
        <v>0</v>
      </c>
      <c r="Y332" s="31">
        <f t="shared" si="343"/>
        <v>0</v>
      </c>
      <c r="Z332" s="31">
        <f t="shared" si="343"/>
        <v>0</v>
      </c>
      <c r="AA332" s="31">
        <f t="shared" si="343"/>
        <v>0</v>
      </c>
      <c r="AB332" s="31">
        <f t="shared" si="343"/>
        <v>0</v>
      </c>
      <c r="AC332" s="31">
        <f t="shared" si="343"/>
        <v>0</v>
      </c>
      <c r="AD332" s="31">
        <f t="shared" si="343"/>
        <v>0</v>
      </c>
      <c r="AE332" s="31">
        <f t="shared" si="343"/>
        <v>0</v>
      </c>
      <c r="AF332" s="31">
        <f t="shared" si="343"/>
        <v>0</v>
      </c>
      <c r="AG332" s="31">
        <f t="shared" si="343"/>
        <v>0</v>
      </c>
      <c r="AH332" s="31">
        <f t="shared" si="343"/>
        <v>0</v>
      </c>
      <c r="AI332" s="31">
        <f t="shared" si="343"/>
        <v>0</v>
      </c>
      <c r="AJ332" s="31">
        <f t="shared" si="343"/>
        <v>0</v>
      </c>
      <c r="AK332" s="31">
        <f t="shared" si="343"/>
        <v>0</v>
      </c>
      <c r="AL332" s="31">
        <f t="shared" si="343"/>
        <v>0</v>
      </c>
      <c r="AM332" s="31">
        <f t="shared" si="343"/>
        <v>0</v>
      </c>
      <c r="AN332" s="31">
        <f t="shared" ref="AN332:BS332" si="344">AN15*AN87*365/10^6*10^6</f>
        <v>0</v>
      </c>
      <c r="AO332" s="31">
        <f t="shared" si="344"/>
        <v>0</v>
      </c>
      <c r="AP332" s="31">
        <f t="shared" si="344"/>
        <v>0</v>
      </c>
      <c r="AQ332" s="31">
        <f t="shared" si="344"/>
        <v>0</v>
      </c>
      <c r="AR332" s="31">
        <f t="shared" si="344"/>
        <v>0</v>
      </c>
      <c r="AS332" s="31">
        <f t="shared" si="344"/>
        <v>0</v>
      </c>
      <c r="AT332" s="31">
        <f t="shared" si="344"/>
        <v>0</v>
      </c>
      <c r="AU332" s="31">
        <f t="shared" si="344"/>
        <v>0</v>
      </c>
      <c r="AV332" s="31">
        <f t="shared" si="344"/>
        <v>0</v>
      </c>
      <c r="AW332" s="31">
        <f t="shared" si="344"/>
        <v>0</v>
      </c>
      <c r="AX332" s="31">
        <f t="shared" si="344"/>
        <v>0</v>
      </c>
      <c r="AY332" s="31">
        <f t="shared" si="344"/>
        <v>0</v>
      </c>
      <c r="AZ332" s="31">
        <f t="shared" si="344"/>
        <v>0</v>
      </c>
      <c r="BA332" s="31">
        <f t="shared" si="344"/>
        <v>0</v>
      </c>
      <c r="BB332" s="31">
        <f t="shared" si="344"/>
        <v>0</v>
      </c>
      <c r="BC332" s="31">
        <f t="shared" si="344"/>
        <v>0</v>
      </c>
      <c r="BD332" s="31">
        <f t="shared" si="344"/>
        <v>0</v>
      </c>
      <c r="BE332" s="31">
        <f t="shared" si="344"/>
        <v>0</v>
      </c>
      <c r="BF332" s="31">
        <f t="shared" si="344"/>
        <v>0</v>
      </c>
      <c r="BG332" s="31">
        <f t="shared" si="344"/>
        <v>0</v>
      </c>
      <c r="BH332" s="31">
        <f t="shared" si="344"/>
        <v>0</v>
      </c>
      <c r="BI332" s="31">
        <f t="shared" si="344"/>
        <v>0</v>
      </c>
      <c r="BJ332" s="31">
        <f t="shared" si="344"/>
        <v>0</v>
      </c>
      <c r="BK332" s="31">
        <f t="shared" si="344"/>
        <v>0</v>
      </c>
      <c r="BL332" s="31">
        <f t="shared" si="344"/>
        <v>0</v>
      </c>
      <c r="BM332" s="31">
        <f t="shared" si="344"/>
        <v>0</v>
      </c>
      <c r="BN332" s="31">
        <f t="shared" si="344"/>
        <v>0</v>
      </c>
      <c r="BO332" s="31">
        <f t="shared" si="344"/>
        <v>0</v>
      </c>
      <c r="BP332" s="31">
        <f t="shared" si="344"/>
        <v>0</v>
      </c>
      <c r="BQ332" s="31">
        <f t="shared" si="344"/>
        <v>0</v>
      </c>
      <c r="BR332" s="31">
        <f t="shared" si="344"/>
        <v>0</v>
      </c>
      <c r="BS332" s="31">
        <f t="shared" si="344"/>
        <v>0</v>
      </c>
      <c r="BT332" s="31">
        <f t="shared" ref="BT332:CD332" si="345">BT15*BT87*365/10^6*10^6</f>
        <v>0</v>
      </c>
      <c r="BU332" s="31">
        <f t="shared" si="345"/>
        <v>0</v>
      </c>
      <c r="BV332" s="31">
        <f t="shared" si="345"/>
        <v>0</v>
      </c>
      <c r="BW332" s="31">
        <f t="shared" si="345"/>
        <v>0</v>
      </c>
      <c r="BX332" s="31">
        <f t="shared" si="345"/>
        <v>0</v>
      </c>
      <c r="BY332" s="31">
        <f t="shared" si="345"/>
        <v>0</v>
      </c>
      <c r="BZ332" s="31">
        <f t="shared" si="345"/>
        <v>0</v>
      </c>
      <c r="CA332" s="31">
        <f t="shared" si="345"/>
        <v>0</v>
      </c>
      <c r="CB332" s="31">
        <f t="shared" si="345"/>
        <v>0</v>
      </c>
      <c r="CC332" s="31">
        <f t="shared" si="345"/>
        <v>0</v>
      </c>
      <c r="CD332" s="31">
        <f t="shared" si="345"/>
        <v>0</v>
      </c>
      <c r="CE332" s="31">
        <f t="shared" ref="CE332:CY332" si="346">CE15*CE87*365/10^6*10^6</f>
        <v>0</v>
      </c>
      <c r="CF332" s="31">
        <f t="shared" si="346"/>
        <v>0</v>
      </c>
      <c r="CG332" s="31">
        <f t="shared" si="346"/>
        <v>0</v>
      </c>
      <c r="CH332" s="31">
        <f t="shared" si="346"/>
        <v>0</v>
      </c>
      <c r="CI332" s="31">
        <f t="shared" si="346"/>
        <v>0</v>
      </c>
      <c r="CJ332" s="31">
        <f t="shared" si="346"/>
        <v>0</v>
      </c>
      <c r="CK332" s="31">
        <f t="shared" si="346"/>
        <v>0</v>
      </c>
      <c r="CL332" s="31">
        <f t="shared" si="346"/>
        <v>0</v>
      </c>
      <c r="CM332" s="31">
        <f t="shared" si="346"/>
        <v>0</v>
      </c>
      <c r="CN332" s="31">
        <f t="shared" si="346"/>
        <v>0</v>
      </c>
      <c r="CO332" s="31">
        <f t="shared" si="346"/>
        <v>0</v>
      </c>
      <c r="CP332" s="31">
        <f t="shared" si="346"/>
        <v>0</v>
      </c>
      <c r="CQ332" s="31">
        <f t="shared" si="346"/>
        <v>0</v>
      </c>
      <c r="CR332" s="31">
        <f t="shared" si="346"/>
        <v>0</v>
      </c>
      <c r="CS332" s="31">
        <f t="shared" si="346"/>
        <v>0</v>
      </c>
      <c r="CT332" s="31">
        <f t="shared" si="346"/>
        <v>0</v>
      </c>
      <c r="CU332" s="31">
        <f t="shared" si="346"/>
        <v>0</v>
      </c>
      <c r="CV332" s="31">
        <f t="shared" si="346"/>
        <v>0</v>
      </c>
      <c r="CW332" s="31">
        <f t="shared" si="346"/>
        <v>0</v>
      </c>
      <c r="CX332" s="31">
        <f t="shared" si="346"/>
        <v>0</v>
      </c>
      <c r="CY332" s="31">
        <f t="shared" si="346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321"/>
        <v>5.8286899733168198</v>
      </c>
      <c r="H333" s="19">
        <f t="shared" ref="H333:AM333" si="347">H16*H88*365/10^6*10^6</f>
        <v>0.18971639062180726</v>
      </c>
      <c r="I333" s="19">
        <f t="shared" si="347"/>
        <v>0.19300077438532262</v>
      </c>
      <c r="J333" s="19">
        <f t="shared" si="347"/>
        <v>0.19625141860892259</v>
      </c>
      <c r="K333" s="19">
        <f t="shared" si="347"/>
        <v>0.19946832329260722</v>
      </c>
      <c r="L333" s="19">
        <f t="shared" si="347"/>
        <v>0.20265148843637645</v>
      </c>
      <c r="M333" s="19">
        <f t="shared" si="347"/>
        <v>0.20580091404023029</v>
      </c>
      <c r="N333" s="19">
        <f t="shared" si="347"/>
        <v>0.20891660010416879</v>
      </c>
      <c r="O333" s="19">
        <f t="shared" si="347"/>
        <v>0.2119985466281919</v>
      </c>
      <c r="P333" s="19">
        <f t="shared" si="347"/>
        <v>0.21504675361229963</v>
      </c>
      <c r="Q333" s="19">
        <f t="shared" si="347"/>
        <v>0.21806122105649198</v>
      </c>
      <c r="R333" s="19">
        <f t="shared" si="347"/>
        <v>0.22104194896076898</v>
      </c>
      <c r="S333" s="19">
        <f t="shared" si="347"/>
        <v>0.22398893732513053</v>
      </c>
      <c r="T333" s="19">
        <f t="shared" si="347"/>
        <v>0.22690218614957677</v>
      </c>
      <c r="U333" s="19">
        <f t="shared" si="347"/>
        <v>0.22978169543410759</v>
      </c>
      <c r="V333" s="19">
        <f t="shared" si="347"/>
        <v>0.23262746517872304</v>
      </c>
      <c r="W333" s="19">
        <f t="shared" si="347"/>
        <v>0.23543949538342329</v>
      </c>
      <c r="X333" s="19">
        <f t="shared" si="347"/>
        <v>0.23034597053498052</v>
      </c>
      <c r="Y333" s="19">
        <f t="shared" si="347"/>
        <v>0.22526560127446188</v>
      </c>
      <c r="Z333" s="19">
        <f t="shared" si="347"/>
        <v>0.22019838760186733</v>
      </c>
      <c r="AA333" s="19">
        <f t="shared" si="347"/>
        <v>0.21514432951719689</v>
      </c>
      <c r="AB333" s="19">
        <f t="shared" si="347"/>
        <v>0.21010342702045059</v>
      </c>
      <c r="AC333" s="19">
        <f t="shared" si="347"/>
        <v>0.20507568011162841</v>
      </c>
      <c r="AD333" s="19">
        <f t="shared" si="347"/>
        <v>0.20006108879073031</v>
      </c>
      <c r="AE333" s="19">
        <f t="shared" si="347"/>
        <v>0.19505965305775635</v>
      </c>
      <c r="AF333" s="19">
        <f t="shared" si="347"/>
        <v>0.19007137291270651</v>
      </c>
      <c r="AG333" s="19">
        <f t="shared" si="347"/>
        <v>0.18509624835558069</v>
      </c>
      <c r="AH333" s="19">
        <f t="shared" si="347"/>
        <v>0.18509624835558069</v>
      </c>
      <c r="AI333" s="19">
        <f t="shared" si="347"/>
        <v>0.18509624835558069</v>
      </c>
      <c r="AJ333" s="19">
        <f t="shared" si="347"/>
        <v>0.18509624835558069</v>
      </c>
      <c r="AK333" s="19">
        <f t="shared" si="347"/>
        <v>0.18509624835558069</v>
      </c>
      <c r="AL333" s="19">
        <f t="shared" si="347"/>
        <v>0.18509624835558069</v>
      </c>
      <c r="AM333" s="19">
        <f t="shared" si="347"/>
        <v>0.18509624835558069</v>
      </c>
      <c r="AN333" s="19">
        <f t="shared" ref="AN333:BS333" si="348">AN16*AN88*365/10^6*10^6</f>
        <v>0.18509624835558069</v>
      </c>
      <c r="AO333" s="19">
        <f t="shared" si="348"/>
        <v>0.18509624835558069</v>
      </c>
      <c r="AP333" s="19">
        <f t="shared" si="348"/>
        <v>0.18509624835558069</v>
      </c>
      <c r="AQ333" s="19">
        <f t="shared" si="348"/>
        <v>0.18509624835558069</v>
      </c>
      <c r="AR333" s="19">
        <f t="shared" si="348"/>
        <v>0.18509624835558069</v>
      </c>
      <c r="AS333" s="19">
        <f t="shared" si="348"/>
        <v>0.18509624835558069</v>
      </c>
      <c r="AT333" s="19">
        <f t="shared" si="348"/>
        <v>0.18509624835558069</v>
      </c>
      <c r="AU333" s="19">
        <f t="shared" si="348"/>
        <v>0.18509624835558069</v>
      </c>
      <c r="AV333" s="19">
        <f t="shared" si="348"/>
        <v>0.18509624835558069</v>
      </c>
      <c r="AW333" s="19">
        <f t="shared" si="348"/>
        <v>0.18509624835558069</v>
      </c>
      <c r="AX333" s="19">
        <f t="shared" si="348"/>
        <v>0.18509624835558069</v>
      </c>
      <c r="AY333" s="19">
        <f t="shared" si="348"/>
        <v>0.18509624835558069</v>
      </c>
      <c r="AZ333" s="19">
        <f t="shared" si="348"/>
        <v>0.18509624835558069</v>
      </c>
      <c r="BA333" s="19">
        <f t="shared" si="348"/>
        <v>0</v>
      </c>
      <c r="BB333" s="19">
        <f t="shared" si="348"/>
        <v>0</v>
      </c>
      <c r="BC333" s="19">
        <f t="shared" si="348"/>
        <v>0</v>
      </c>
      <c r="BD333" s="19">
        <f t="shared" si="348"/>
        <v>0</v>
      </c>
      <c r="BE333" s="19">
        <f t="shared" si="348"/>
        <v>0</v>
      </c>
      <c r="BF333" s="19">
        <f t="shared" si="348"/>
        <v>0</v>
      </c>
      <c r="BG333" s="19">
        <f t="shared" si="348"/>
        <v>0</v>
      </c>
      <c r="BH333" s="19">
        <f t="shared" si="348"/>
        <v>0</v>
      </c>
      <c r="BI333" s="19">
        <f t="shared" si="348"/>
        <v>0</v>
      </c>
      <c r="BJ333" s="19">
        <f t="shared" si="348"/>
        <v>0</v>
      </c>
      <c r="BK333" s="19">
        <f t="shared" si="348"/>
        <v>0</v>
      </c>
      <c r="BL333" s="19">
        <f t="shared" si="348"/>
        <v>0</v>
      </c>
      <c r="BM333" s="19">
        <f t="shared" si="348"/>
        <v>0</v>
      </c>
      <c r="BN333" s="19">
        <f t="shared" si="348"/>
        <v>0</v>
      </c>
      <c r="BO333" s="19">
        <f t="shared" si="348"/>
        <v>0</v>
      </c>
      <c r="BP333" s="19">
        <f t="shared" si="348"/>
        <v>0</v>
      </c>
      <c r="BQ333" s="19">
        <f t="shared" si="348"/>
        <v>0</v>
      </c>
      <c r="BR333" s="19">
        <f t="shared" si="348"/>
        <v>0</v>
      </c>
      <c r="BS333" s="19">
        <f t="shared" si="348"/>
        <v>0</v>
      </c>
      <c r="BT333" s="19">
        <f t="shared" ref="BT333:CD333" si="349">BT16*BT88*365/10^6*10^6</f>
        <v>0</v>
      </c>
      <c r="BU333" s="19">
        <f t="shared" si="349"/>
        <v>0</v>
      </c>
      <c r="BV333" s="19">
        <f t="shared" si="349"/>
        <v>0</v>
      </c>
      <c r="BW333" s="19">
        <f t="shared" si="349"/>
        <v>0</v>
      </c>
      <c r="BX333" s="19">
        <f t="shared" si="349"/>
        <v>0</v>
      </c>
      <c r="BY333" s="19">
        <f t="shared" si="349"/>
        <v>0</v>
      </c>
      <c r="BZ333" s="19">
        <f t="shared" si="349"/>
        <v>0</v>
      </c>
      <c r="CA333" s="19">
        <f t="shared" si="349"/>
        <v>0</v>
      </c>
      <c r="CB333" s="19">
        <f t="shared" si="349"/>
        <v>0</v>
      </c>
      <c r="CC333" s="19">
        <f t="shared" si="349"/>
        <v>0</v>
      </c>
      <c r="CD333" s="19">
        <f t="shared" si="349"/>
        <v>0</v>
      </c>
      <c r="CE333" s="19">
        <f t="shared" ref="CE333:CY333" si="350">CE16*CE88*365/10^6*10^6</f>
        <v>0</v>
      </c>
      <c r="CF333" s="19">
        <f t="shared" si="350"/>
        <v>0</v>
      </c>
      <c r="CG333" s="19">
        <f t="shared" si="350"/>
        <v>0</v>
      </c>
      <c r="CH333" s="19">
        <f t="shared" si="350"/>
        <v>0</v>
      </c>
      <c r="CI333" s="19">
        <f t="shared" si="350"/>
        <v>0</v>
      </c>
      <c r="CJ333" s="19">
        <f t="shared" si="350"/>
        <v>0</v>
      </c>
      <c r="CK333" s="19">
        <f t="shared" si="350"/>
        <v>0</v>
      </c>
      <c r="CL333" s="19">
        <f t="shared" si="350"/>
        <v>0</v>
      </c>
      <c r="CM333" s="19">
        <f t="shared" si="350"/>
        <v>0</v>
      </c>
      <c r="CN333" s="19">
        <f t="shared" si="350"/>
        <v>0</v>
      </c>
      <c r="CO333" s="19">
        <f t="shared" si="350"/>
        <v>0</v>
      </c>
      <c r="CP333" s="19">
        <f t="shared" si="350"/>
        <v>0</v>
      </c>
      <c r="CQ333" s="19">
        <f t="shared" si="350"/>
        <v>0</v>
      </c>
      <c r="CR333" s="19">
        <f t="shared" si="350"/>
        <v>0</v>
      </c>
      <c r="CS333" s="19">
        <f t="shared" si="350"/>
        <v>0</v>
      </c>
      <c r="CT333" s="19">
        <f t="shared" si="350"/>
        <v>0</v>
      </c>
      <c r="CU333" s="19">
        <f t="shared" si="350"/>
        <v>0</v>
      </c>
      <c r="CV333" s="19">
        <f t="shared" si="350"/>
        <v>0</v>
      </c>
      <c r="CW333" s="19">
        <f t="shared" si="350"/>
        <v>0</v>
      </c>
      <c r="CX333" s="19">
        <f t="shared" si="350"/>
        <v>0</v>
      </c>
      <c r="CY333" s="19">
        <f t="shared" si="350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321"/>
        <v>0</v>
      </c>
      <c r="H334" s="19">
        <f t="shared" ref="H334:AM334" si="351">H17*H89*365/10^6*10^6</f>
        <v>0</v>
      </c>
      <c r="I334" s="19">
        <f t="shared" si="351"/>
        <v>0</v>
      </c>
      <c r="J334" s="19">
        <f t="shared" si="351"/>
        <v>0</v>
      </c>
      <c r="K334" s="19">
        <f t="shared" si="351"/>
        <v>0</v>
      </c>
      <c r="L334" s="19">
        <f t="shared" si="351"/>
        <v>0</v>
      </c>
      <c r="M334" s="19">
        <f t="shared" si="351"/>
        <v>0</v>
      </c>
      <c r="N334" s="19">
        <f t="shared" si="351"/>
        <v>0</v>
      </c>
      <c r="O334" s="19">
        <f t="shared" si="351"/>
        <v>0</v>
      </c>
      <c r="P334" s="19">
        <f t="shared" si="351"/>
        <v>0</v>
      </c>
      <c r="Q334" s="19">
        <f t="shared" si="351"/>
        <v>0</v>
      </c>
      <c r="R334" s="19">
        <f t="shared" si="351"/>
        <v>0</v>
      </c>
      <c r="S334" s="19">
        <f t="shared" si="351"/>
        <v>0</v>
      </c>
      <c r="T334" s="19">
        <f t="shared" si="351"/>
        <v>0</v>
      </c>
      <c r="U334" s="19">
        <f t="shared" si="351"/>
        <v>0</v>
      </c>
      <c r="V334" s="19">
        <f t="shared" si="351"/>
        <v>0</v>
      </c>
      <c r="W334" s="19">
        <f t="shared" si="351"/>
        <v>0</v>
      </c>
      <c r="X334" s="19">
        <f t="shared" si="351"/>
        <v>0</v>
      </c>
      <c r="Y334" s="19">
        <f t="shared" si="351"/>
        <v>0</v>
      </c>
      <c r="Z334" s="19">
        <f t="shared" si="351"/>
        <v>0</v>
      </c>
      <c r="AA334" s="19">
        <f t="shared" si="351"/>
        <v>0</v>
      </c>
      <c r="AB334" s="19">
        <f t="shared" si="351"/>
        <v>0</v>
      </c>
      <c r="AC334" s="19">
        <f t="shared" si="351"/>
        <v>0</v>
      </c>
      <c r="AD334" s="19">
        <f t="shared" si="351"/>
        <v>0</v>
      </c>
      <c r="AE334" s="19">
        <f t="shared" si="351"/>
        <v>0</v>
      </c>
      <c r="AF334" s="19">
        <f t="shared" si="351"/>
        <v>0</v>
      </c>
      <c r="AG334" s="19">
        <f t="shared" si="351"/>
        <v>0</v>
      </c>
      <c r="AH334" s="19">
        <f t="shared" si="351"/>
        <v>0</v>
      </c>
      <c r="AI334" s="19">
        <f t="shared" si="351"/>
        <v>0</v>
      </c>
      <c r="AJ334" s="19">
        <f t="shared" si="351"/>
        <v>0</v>
      </c>
      <c r="AK334" s="19">
        <f t="shared" si="351"/>
        <v>0</v>
      </c>
      <c r="AL334" s="19">
        <f t="shared" si="351"/>
        <v>0</v>
      </c>
      <c r="AM334" s="19">
        <f t="shared" si="351"/>
        <v>0</v>
      </c>
      <c r="AN334" s="19">
        <f t="shared" ref="AN334:BS334" si="352">AN17*AN89*365/10^6*10^6</f>
        <v>0</v>
      </c>
      <c r="AO334" s="19">
        <f t="shared" si="352"/>
        <v>0</v>
      </c>
      <c r="AP334" s="19">
        <f t="shared" si="352"/>
        <v>0</v>
      </c>
      <c r="AQ334" s="19">
        <f t="shared" si="352"/>
        <v>0</v>
      </c>
      <c r="AR334" s="19">
        <f t="shared" si="352"/>
        <v>0</v>
      </c>
      <c r="AS334" s="19">
        <f t="shared" si="352"/>
        <v>0</v>
      </c>
      <c r="AT334" s="19">
        <f t="shared" si="352"/>
        <v>0</v>
      </c>
      <c r="AU334" s="19">
        <f t="shared" si="352"/>
        <v>0</v>
      </c>
      <c r="AV334" s="19">
        <f t="shared" si="352"/>
        <v>0</v>
      </c>
      <c r="AW334" s="19">
        <f t="shared" si="352"/>
        <v>0</v>
      </c>
      <c r="AX334" s="19">
        <f t="shared" si="352"/>
        <v>0</v>
      </c>
      <c r="AY334" s="19">
        <f t="shared" si="352"/>
        <v>0</v>
      </c>
      <c r="AZ334" s="19">
        <f t="shared" si="352"/>
        <v>0</v>
      </c>
      <c r="BA334" s="19">
        <f t="shared" si="352"/>
        <v>0</v>
      </c>
      <c r="BB334" s="19">
        <f t="shared" si="352"/>
        <v>0</v>
      </c>
      <c r="BC334" s="19">
        <f t="shared" si="352"/>
        <v>0</v>
      </c>
      <c r="BD334" s="19">
        <f t="shared" si="352"/>
        <v>0</v>
      </c>
      <c r="BE334" s="19">
        <f t="shared" si="352"/>
        <v>0</v>
      </c>
      <c r="BF334" s="19">
        <f t="shared" si="352"/>
        <v>0</v>
      </c>
      <c r="BG334" s="19">
        <f t="shared" si="352"/>
        <v>0</v>
      </c>
      <c r="BH334" s="19">
        <f t="shared" si="352"/>
        <v>0</v>
      </c>
      <c r="BI334" s="19">
        <f t="shared" si="352"/>
        <v>0</v>
      </c>
      <c r="BJ334" s="19">
        <f t="shared" si="352"/>
        <v>0</v>
      </c>
      <c r="BK334" s="19">
        <f t="shared" si="352"/>
        <v>0</v>
      </c>
      <c r="BL334" s="19">
        <f t="shared" si="352"/>
        <v>0</v>
      </c>
      <c r="BM334" s="19">
        <f t="shared" si="352"/>
        <v>0</v>
      </c>
      <c r="BN334" s="19">
        <f t="shared" si="352"/>
        <v>0</v>
      </c>
      <c r="BO334" s="19">
        <f t="shared" si="352"/>
        <v>0</v>
      </c>
      <c r="BP334" s="19">
        <f t="shared" si="352"/>
        <v>0</v>
      </c>
      <c r="BQ334" s="19">
        <f t="shared" si="352"/>
        <v>0</v>
      </c>
      <c r="BR334" s="19">
        <f t="shared" si="352"/>
        <v>0</v>
      </c>
      <c r="BS334" s="19">
        <f t="shared" si="352"/>
        <v>0</v>
      </c>
      <c r="BT334" s="19">
        <f t="shared" ref="BT334:CD334" si="353">BT17*BT89*365/10^6*10^6</f>
        <v>0</v>
      </c>
      <c r="BU334" s="19">
        <f t="shared" si="353"/>
        <v>0</v>
      </c>
      <c r="BV334" s="19">
        <f t="shared" si="353"/>
        <v>0</v>
      </c>
      <c r="BW334" s="19">
        <f t="shared" si="353"/>
        <v>0</v>
      </c>
      <c r="BX334" s="19">
        <f t="shared" si="353"/>
        <v>0</v>
      </c>
      <c r="BY334" s="19">
        <f t="shared" si="353"/>
        <v>0</v>
      </c>
      <c r="BZ334" s="19">
        <f t="shared" si="353"/>
        <v>0</v>
      </c>
      <c r="CA334" s="19">
        <f t="shared" si="353"/>
        <v>0</v>
      </c>
      <c r="CB334" s="19">
        <f t="shared" si="353"/>
        <v>0</v>
      </c>
      <c r="CC334" s="19">
        <f t="shared" si="353"/>
        <v>0</v>
      </c>
      <c r="CD334" s="19">
        <f t="shared" si="353"/>
        <v>0</v>
      </c>
      <c r="CE334" s="19">
        <f t="shared" ref="CE334:CI343" si="354">CE17*CE89*365/10^6*10^6</f>
        <v>0</v>
      </c>
      <c r="CF334" s="19">
        <f t="shared" si="354"/>
        <v>0</v>
      </c>
      <c r="CG334" s="19">
        <f t="shared" si="354"/>
        <v>0</v>
      </c>
      <c r="CH334" s="19">
        <f t="shared" si="354"/>
        <v>0</v>
      </c>
      <c r="CI334" s="19">
        <f t="shared" si="354"/>
        <v>0</v>
      </c>
      <c r="CJ334" s="19">
        <f t="shared" ref="CJ334:CY334" si="355">CJ17*CJ89*365/10^6*10^6</f>
        <v>0</v>
      </c>
      <c r="CK334" s="19">
        <f t="shared" si="355"/>
        <v>0</v>
      </c>
      <c r="CL334" s="19">
        <f t="shared" si="355"/>
        <v>0</v>
      </c>
      <c r="CM334" s="19">
        <f t="shared" si="355"/>
        <v>0</v>
      </c>
      <c r="CN334" s="19">
        <f t="shared" si="355"/>
        <v>0</v>
      </c>
      <c r="CO334" s="19">
        <f t="shared" si="355"/>
        <v>0</v>
      </c>
      <c r="CP334" s="19">
        <f t="shared" si="355"/>
        <v>0</v>
      </c>
      <c r="CQ334" s="19">
        <f t="shared" si="355"/>
        <v>0</v>
      </c>
      <c r="CR334" s="19">
        <f t="shared" si="355"/>
        <v>0</v>
      </c>
      <c r="CS334" s="19">
        <f t="shared" si="355"/>
        <v>0</v>
      </c>
      <c r="CT334" s="19">
        <f t="shared" si="355"/>
        <v>0</v>
      </c>
      <c r="CU334" s="19">
        <f t="shared" si="355"/>
        <v>0</v>
      </c>
      <c r="CV334" s="19">
        <f t="shared" si="355"/>
        <v>0</v>
      </c>
      <c r="CW334" s="19">
        <f t="shared" si="355"/>
        <v>0</v>
      </c>
      <c r="CX334" s="19">
        <f t="shared" si="355"/>
        <v>0</v>
      </c>
      <c r="CY334" s="19">
        <f t="shared" si="355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321"/>
        <v>78.966966732501376</v>
      </c>
      <c r="H335" s="25">
        <f t="shared" ref="H335:AM335" si="356">H18*H90*365/10^6*10^6</f>
        <v>2.8276663439402188</v>
      </c>
      <c r="I335" s="25">
        <f t="shared" si="356"/>
        <v>2.8203734009678989</v>
      </c>
      <c r="J335" s="25">
        <f t="shared" si="356"/>
        <v>2.8130792445457651</v>
      </c>
      <c r="K335" s="25">
        <f t="shared" si="356"/>
        <v>2.8057838746738173</v>
      </c>
      <c r="L335" s="25">
        <f t="shared" si="356"/>
        <v>2.7984872913520555</v>
      </c>
      <c r="M335" s="25">
        <f t="shared" si="356"/>
        <v>2.7911894945804803</v>
      </c>
      <c r="N335" s="25">
        <f t="shared" si="356"/>
        <v>2.7838904843590906</v>
      </c>
      <c r="O335" s="25">
        <f t="shared" si="356"/>
        <v>2.7765902606878874</v>
      </c>
      <c r="P335" s="25">
        <f t="shared" si="356"/>
        <v>2.7692888235668702</v>
      </c>
      <c r="Q335" s="25">
        <f t="shared" si="356"/>
        <v>2.7619861729960391</v>
      </c>
      <c r="R335" s="25">
        <f t="shared" si="356"/>
        <v>2.754682308975394</v>
      </c>
      <c r="S335" s="25">
        <f t="shared" si="356"/>
        <v>2.7473772315049354</v>
      </c>
      <c r="T335" s="25">
        <f t="shared" si="356"/>
        <v>2.7400709405846624</v>
      </c>
      <c r="U335" s="25">
        <f t="shared" si="356"/>
        <v>2.7327634362145754</v>
      </c>
      <c r="V335" s="25">
        <f t="shared" si="356"/>
        <v>2.7254547183946749</v>
      </c>
      <c r="W335" s="25">
        <f t="shared" si="356"/>
        <v>2.7181447871249609</v>
      </c>
      <c r="X335" s="25">
        <f t="shared" si="356"/>
        <v>2.7075393156340786</v>
      </c>
      <c r="Y335" s="25">
        <f t="shared" si="356"/>
        <v>2.6969543967255678</v>
      </c>
      <c r="Z335" s="25">
        <f t="shared" si="356"/>
        <v>2.6863900303994277</v>
      </c>
      <c r="AA335" s="25">
        <f t="shared" si="356"/>
        <v>2.6758462166556596</v>
      </c>
      <c r="AB335" s="25">
        <f t="shared" si="356"/>
        <v>2.6653229554942626</v>
      </c>
      <c r="AC335" s="25">
        <f t="shared" si="356"/>
        <v>2.6548202469152371</v>
      </c>
      <c r="AD335" s="25">
        <f t="shared" si="356"/>
        <v>2.6443380909185827</v>
      </c>
      <c r="AE335" s="25">
        <f t="shared" si="356"/>
        <v>2.633876487504299</v>
      </c>
      <c r="AF335" s="25">
        <f t="shared" si="356"/>
        <v>2.6234354366723878</v>
      </c>
      <c r="AG335" s="25">
        <f t="shared" si="356"/>
        <v>2.6130149384228454</v>
      </c>
      <c r="AH335" s="25">
        <f t="shared" si="356"/>
        <v>2.6130149384228454</v>
      </c>
      <c r="AI335" s="25">
        <f t="shared" si="356"/>
        <v>2.6130149384228454</v>
      </c>
      <c r="AJ335" s="25">
        <f t="shared" si="356"/>
        <v>2.6130149384228454</v>
      </c>
      <c r="AK335" s="25">
        <f t="shared" si="356"/>
        <v>2.6130149384228454</v>
      </c>
      <c r="AL335" s="25">
        <f t="shared" si="356"/>
        <v>2.6130149384228454</v>
      </c>
      <c r="AM335" s="25">
        <f t="shared" si="356"/>
        <v>2.6130149384228454</v>
      </c>
      <c r="AN335" s="25">
        <f t="shared" ref="AN335:BS335" si="357">AN18*AN90*365/10^6*10^6</f>
        <v>2.6130149384228454</v>
      </c>
      <c r="AO335" s="25">
        <f t="shared" si="357"/>
        <v>2.6130149384228454</v>
      </c>
      <c r="AP335" s="25">
        <f t="shared" si="357"/>
        <v>2.6130149384228454</v>
      </c>
      <c r="AQ335" s="25">
        <f t="shared" si="357"/>
        <v>2.6130149384228454</v>
      </c>
      <c r="AR335" s="25">
        <f t="shared" si="357"/>
        <v>2.6130149384228454</v>
      </c>
      <c r="AS335" s="25">
        <f t="shared" si="357"/>
        <v>2.6130149384228454</v>
      </c>
      <c r="AT335" s="25">
        <f t="shared" si="357"/>
        <v>2.6130149384228454</v>
      </c>
      <c r="AU335" s="25">
        <f t="shared" si="357"/>
        <v>2.6130149384228454</v>
      </c>
      <c r="AV335" s="25">
        <f t="shared" si="357"/>
        <v>2.6130149384228454</v>
      </c>
      <c r="AW335" s="25">
        <f t="shared" si="357"/>
        <v>2.6130149384228454</v>
      </c>
      <c r="AX335" s="25">
        <f t="shared" si="357"/>
        <v>2.6130149384228454</v>
      </c>
      <c r="AY335" s="25">
        <f t="shared" si="357"/>
        <v>2.6130149384228454</v>
      </c>
      <c r="AZ335" s="25">
        <f t="shared" si="357"/>
        <v>2.6130149384228454</v>
      </c>
      <c r="BA335" s="25">
        <f t="shared" si="357"/>
        <v>0</v>
      </c>
      <c r="BB335" s="25">
        <f t="shared" si="357"/>
        <v>0</v>
      </c>
      <c r="BC335" s="25">
        <f t="shared" si="357"/>
        <v>0</v>
      </c>
      <c r="BD335" s="25">
        <f t="shared" si="357"/>
        <v>0</v>
      </c>
      <c r="BE335" s="25">
        <f t="shared" si="357"/>
        <v>0</v>
      </c>
      <c r="BF335" s="25">
        <f t="shared" si="357"/>
        <v>0</v>
      </c>
      <c r="BG335" s="25">
        <f t="shared" si="357"/>
        <v>0</v>
      </c>
      <c r="BH335" s="25">
        <f t="shared" si="357"/>
        <v>0</v>
      </c>
      <c r="BI335" s="25">
        <f t="shared" si="357"/>
        <v>0</v>
      </c>
      <c r="BJ335" s="25">
        <f t="shared" si="357"/>
        <v>0</v>
      </c>
      <c r="BK335" s="25">
        <f t="shared" si="357"/>
        <v>0</v>
      </c>
      <c r="BL335" s="25">
        <f t="shared" si="357"/>
        <v>0</v>
      </c>
      <c r="BM335" s="25">
        <f t="shared" si="357"/>
        <v>0</v>
      </c>
      <c r="BN335" s="25">
        <f t="shared" si="357"/>
        <v>0</v>
      </c>
      <c r="BO335" s="25">
        <f t="shared" si="357"/>
        <v>0</v>
      </c>
      <c r="BP335" s="25">
        <f t="shared" si="357"/>
        <v>0</v>
      </c>
      <c r="BQ335" s="25">
        <f t="shared" si="357"/>
        <v>0</v>
      </c>
      <c r="BR335" s="25">
        <f t="shared" si="357"/>
        <v>0</v>
      </c>
      <c r="BS335" s="25">
        <f t="shared" si="357"/>
        <v>0</v>
      </c>
      <c r="BT335" s="25">
        <f t="shared" ref="BT335:CD335" si="358">BT18*BT90*365/10^6*10^6</f>
        <v>0</v>
      </c>
      <c r="BU335" s="25">
        <f t="shared" si="358"/>
        <v>0</v>
      </c>
      <c r="BV335" s="25">
        <f t="shared" si="358"/>
        <v>0</v>
      </c>
      <c r="BW335" s="25">
        <f t="shared" si="358"/>
        <v>0</v>
      </c>
      <c r="BX335" s="25">
        <f t="shared" si="358"/>
        <v>0</v>
      </c>
      <c r="BY335" s="25">
        <f t="shared" si="358"/>
        <v>0</v>
      </c>
      <c r="BZ335" s="25">
        <f t="shared" si="358"/>
        <v>0</v>
      </c>
      <c r="CA335" s="25">
        <f t="shared" si="358"/>
        <v>0</v>
      </c>
      <c r="CB335" s="25">
        <f t="shared" si="358"/>
        <v>0</v>
      </c>
      <c r="CC335" s="25">
        <f t="shared" si="358"/>
        <v>0</v>
      </c>
      <c r="CD335" s="25">
        <f t="shared" si="358"/>
        <v>0</v>
      </c>
      <c r="CE335" s="25">
        <f t="shared" si="354"/>
        <v>0</v>
      </c>
      <c r="CF335" s="25">
        <f t="shared" si="354"/>
        <v>0</v>
      </c>
      <c r="CG335" s="25">
        <f t="shared" si="354"/>
        <v>0</v>
      </c>
      <c r="CH335" s="25">
        <f t="shared" si="354"/>
        <v>0</v>
      </c>
      <c r="CI335" s="25">
        <f t="shared" si="354"/>
        <v>0</v>
      </c>
      <c r="CJ335" s="25">
        <f t="shared" ref="CJ335:CY335" si="359">CJ18*CJ90*365/10^6*10^6</f>
        <v>0</v>
      </c>
      <c r="CK335" s="25">
        <f t="shared" si="359"/>
        <v>0</v>
      </c>
      <c r="CL335" s="25">
        <f t="shared" si="359"/>
        <v>0</v>
      </c>
      <c r="CM335" s="25">
        <f t="shared" si="359"/>
        <v>0</v>
      </c>
      <c r="CN335" s="25">
        <f t="shared" si="359"/>
        <v>0</v>
      </c>
      <c r="CO335" s="25">
        <f t="shared" si="359"/>
        <v>0</v>
      </c>
      <c r="CP335" s="25">
        <f t="shared" si="359"/>
        <v>0</v>
      </c>
      <c r="CQ335" s="25">
        <f t="shared" si="359"/>
        <v>0</v>
      </c>
      <c r="CR335" s="25">
        <f t="shared" si="359"/>
        <v>0</v>
      </c>
      <c r="CS335" s="25">
        <f t="shared" si="359"/>
        <v>0</v>
      </c>
      <c r="CT335" s="25">
        <f t="shared" si="359"/>
        <v>0</v>
      </c>
      <c r="CU335" s="25">
        <f t="shared" si="359"/>
        <v>0</v>
      </c>
      <c r="CV335" s="25">
        <f t="shared" si="359"/>
        <v>0</v>
      </c>
      <c r="CW335" s="25">
        <f t="shared" si="359"/>
        <v>0</v>
      </c>
      <c r="CX335" s="25">
        <f t="shared" si="359"/>
        <v>0</v>
      </c>
      <c r="CY335" s="25">
        <f t="shared" si="359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321"/>
        <v>0</v>
      </c>
      <c r="H336" s="31">
        <f t="shared" ref="H336:AM336" si="360">H19*H91*365/10^6*10^6</f>
        <v>0</v>
      </c>
      <c r="I336" s="31">
        <f t="shared" si="360"/>
        <v>0</v>
      </c>
      <c r="J336" s="31">
        <f t="shared" si="360"/>
        <v>0</v>
      </c>
      <c r="K336" s="31">
        <f t="shared" si="360"/>
        <v>0</v>
      </c>
      <c r="L336" s="31">
        <f t="shared" si="360"/>
        <v>0</v>
      </c>
      <c r="M336" s="31">
        <f t="shared" si="360"/>
        <v>0</v>
      </c>
      <c r="N336" s="31">
        <f t="shared" si="360"/>
        <v>0</v>
      </c>
      <c r="O336" s="31">
        <f t="shared" si="360"/>
        <v>0</v>
      </c>
      <c r="P336" s="31">
        <f t="shared" si="360"/>
        <v>0</v>
      </c>
      <c r="Q336" s="31">
        <f t="shared" si="360"/>
        <v>0</v>
      </c>
      <c r="R336" s="31">
        <f t="shared" si="360"/>
        <v>0</v>
      </c>
      <c r="S336" s="31">
        <f t="shared" si="360"/>
        <v>0</v>
      </c>
      <c r="T336" s="31">
        <f t="shared" si="360"/>
        <v>0</v>
      </c>
      <c r="U336" s="31">
        <f t="shared" si="360"/>
        <v>0</v>
      </c>
      <c r="V336" s="31">
        <f t="shared" si="360"/>
        <v>0</v>
      </c>
      <c r="W336" s="31">
        <f t="shared" si="360"/>
        <v>0</v>
      </c>
      <c r="X336" s="31">
        <f t="shared" si="360"/>
        <v>0</v>
      </c>
      <c r="Y336" s="31">
        <f t="shared" si="360"/>
        <v>0</v>
      </c>
      <c r="Z336" s="31">
        <f t="shared" si="360"/>
        <v>0</v>
      </c>
      <c r="AA336" s="31">
        <f t="shared" si="360"/>
        <v>0</v>
      </c>
      <c r="AB336" s="31">
        <f t="shared" si="360"/>
        <v>0</v>
      </c>
      <c r="AC336" s="31">
        <f t="shared" si="360"/>
        <v>0</v>
      </c>
      <c r="AD336" s="31">
        <f t="shared" si="360"/>
        <v>0</v>
      </c>
      <c r="AE336" s="31">
        <f t="shared" si="360"/>
        <v>0</v>
      </c>
      <c r="AF336" s="31">
        <f t="shared" si="360"/>
        <v>0</v>
      </c>
      <c r="AG336" s="31">
        <f t="shared" si="360"/>
        <v>0</v>
      </c>
      <c r="AH336" s="31">
        <f t="shared" si="360"/>
        <v>0</v>
      </c>
      <c r="AI336" s="31">
        <f t="shared" si="360"/>
        <v>0</v>
      </c>
      <c r="AJ336" s="31">
        <f t="shared" si="360"/>
        <v>0</v>
      </c>
      <c r="AK336" s="31">
        <f t="shared" si="360"/>
        <v>0</v>
      </c>
      <c r="AL336" s="31">
        <f t="shared" si="360"/>
        <v>0</v>
      </c>
      <c r="AM336" s="31">
        <f t="shared" si="360"/>
        <v>0</v>
      </c>
      <c r="AN336" s="31">
        <f t="shared" ref="AN336:BS336" si="361">AN19*AN91*365/10^6*10^6</f>
        <v>0</v>
      </c>
      <c r="AO336" s="31">
        <f t="shared" si="361"/>
        <v>0</v>
      </c>
      <c r="AP336" s="31">
        <f t="shared" si="361"/>
        <v>0</v>
      </c>
      <c r="AQ336" s="31">
        <f t="shared" si="361"/>
        <v>0</v>
      </c>
      <c r="AR336" s="31">
        <f t="shared" si="361"/>
        <v>0</v>
      </c>
      <c r="AS336" s="31">
        <f t="shared" si="361"/>
        <v>0</v>
      </c>
      <c r="AT336" s="31">
        <f t="shared" si="361"/>
        <v>0</v>
      </c>
      <c r="AU336" s="31">
        <f t="shared" si="361"/>
        <v>0</v>
      </c>
      <c r="AV336" s="31">
        <f t="shared" si="361"/>
        <v>0</v>
      </c>
      <c r="AW336" s="31">
        <f t="shared" si="361"/>
        <v>0</v>
      </c>
      <c r="AX336" s="31">
        <f t="shared" si="361"/>
        <v>0</v>
      </c>
      <c r="AY336" s="31">
        <f t="shared" si="361"/>
        <v>0</v>
      </c>
      <c r="AZ336" s="31">
        <f t="shared" si="361"/>
        <v>0</v>
      </c>
      <c r="BA336" s="31">
        <f t="shared" si="361"/>
        <v>0</v>
      </c>
      <c r="BB336" s="31">
        <f t="shared" si="361"/>
        <v>0</v>
      </c>
      <c r="BC336" s="31">
        <f t="shared" si="361"/>
        <v>0</v>
      </c>
      <c r="BD336" s="31">
        <f t="shared" si="361"/>
        <v>0</v>
      </c>
      <c r="BE336" s="31">
        <f t="shared" si="361"/>
        <v>0</v>
      </c>
      <c r="BF336" s="31">
        <f t="shared" si="361"/>
        <v>0</v>
      </c>
      <c r="BG336" s="31">
        <f t="shared" si="361"/>
        <v>0</v>
      </c>
      <c r="BH336" s="31">
        <f t="shared" si="361"/>
        <v>0</v>
      </c>
      <c r="BI336" s="31">
        <f t="shared" si="361"/>
        <v>0</v>
      </c>
      <c r="BJ336" s="31">
        <f t="shared" si="361"/>
        <v>0</v>
      </c>
      <c r="BK336" s="31">
        <f t="shared" si="361"/>
        <v>0</v>
      </c>
      <c r="BL336" s="31">
        <f t="shared" si="361"/>
        <v>0</v>
      </c>
      <c r="BM336" s="31">
        <f t="shared" si="361"/>
        <v>0</v>
      </c>
      <c r="BN336" s="31">
        <f t="shared" si="361"/>
        <v>0</v>
      </c>
      <c r="BO336" s="31">
        <f t="shared" si="361"/>
        <v>0</v>
      </c>
      <c r="BP336" s="31">
        <f t="shared" si="361"/>
        <v>0</v>
      </c>
      <c r="BQ336" s="31">
        <f t="shared" si="361"/>
        <v>0</v>
      </c>
      <c r="BR336" s="31">
        <f t="shared" si="361"/>
        <v>0</v>
      </c>
      <c r="BS336" s="31">
        <f t="shared" si="361"/>
        <v>0</v>
      </c>
      <c r="BT336" s="31">
        <f t="shared" ref="BT336:CD336" si="362">BT19*BT91*365/10^6*10^6</f>
        <v>0</v>
      </c>
      <c r="BU336" s="31">
        <f t="shared" si="362"/>
        <v>0</v>
      </c>
      <c r="BV336" s="31">
        <f t="shared" si="362"/>
        <v>0</v>
      </c>
      <c r="BW336" s="31">
        <f t="shared" si="362"/>
        <v>0</v>
      </c>
      <c r="BX336" s="31">
        <f t="shared" si="362"/>
        <v>0</v>
      </c>
      <c r="BY336" s="31">
        <f t="shared" si="362"/>
        <v>0</v>
      </c>
      <c r="BZ336" s="31">
        <f t="shared" si="362"/>
        <v>0</v>
      </c>
      <c r="CA336" s="31">
        <f t="shared" si="362"/>
        <v>0</v>
      </c>
      <c r="CB336" s="31">
        <f t="shared" si="362"/>
        <v>0</v>
      </c>
      <c r="CC336" s="31">
        <f t="shared" si="362"/>
        <v>0</v>
      </c>
      <c r="CD336" s="31">
        <f t="shared" si="362"/>
        <v>0</v>
      </c>
      <c r="CE336" s="31">
        <f t="shared" si="354"/>
        <v>0</v>
      </c>
      <c r="CF336" s="31">
        <f t="shared" si="354"/>
        <v>0</v>
      </c>
      <c r="CG336" s="31">
        <f t="shared" si="354"/>
        <v>0</v>
      </c>
      <c r="CH336" s="31">
        <f t="shared" si="354"/>
        <v>0</v>
      </c>
      <c r="CI336" s="31">
        <f t="shared" si="354"/>
        <v>0</v>
      </c>
      <c r="CJ336" s="31">
        <f t="shared" ref="CJ336:CY336" si="363">CJ19*CJ91*365/10^6*10^6</f>
        <v>0</v>
      </c>
      <c r="CK336" s="31">
        <f t="shared" si="363"/>
        <v>0</v>
      </c>
      <c r="CL336" s="31">
        <f t="shared" si="363"/>
        <v>0</v>
      </c>
      <c r="CM336" s="31">
        <f t="shared" si="363"/>
        <v>0</v>
      </c>
      <c r="CN336" s="31">
        <f t="shared" si="363"/>
        <v>0</v>
      </c>
      <c r="CO336" s="31">
        <f t="shared" si="363"/>
        <v>0</v>
      </c>
      <c r="CP336" s="31">
        <f t="shared" si="363"/>
        <v>0</v>
      </c>
      <c r="CQ336" s="31">
        <f t="shared" si="363"/>
        <v>0</v>
      </c>
      <c r="CR336" s="31">
        <f t="shared" si="363"/>
        <v>0</v>
      </c>
      <c r="CS336" s="31">
        <f t="shared" si="363"/>
        <v>0</v>
      </c>
      <c r="CT336" s="31">
        <f t="shared" si="363"/>
        <v>0</v>
      </c>
      <c r="CU336" s="31">
        <f t="shared" si="363"/>
        <v>0</v>
      </c>
      <c r="CV336" s="31">
        <f t="shared" si="363"/>
        <v>0</v>
      </c>
      <c r="CW336" s="31">
        <f t="shared" si="363"/>
        <v>0</v>
      </c>
      <c r="CX336" s="31">
        <f t="shared" si="363"/>
        <v>0</v>
      </c>
      <c r="CY336" s="31">
        <f t="shared" si="363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321"/>
        <v>0</v>
      </c>
      <c r="H337" s="19">
        <f t="shared" ref="H337:AM337" si="364">H20*H92*365/10^6*10^6</f>
        <v>0</v>
      </c>
      <c r="I337" s="19">
        <f t="shared" si="364"/>
        <v>0</v>
      </c>
      <c r="J337" s="19">
        <f t="shared" si="364"/>
        <v>0</v>
      </c>
      <c r="K337" s="19">
        <f t="shared" si="364"/>
        <v>0</v>
      </c>
      <c r="L337" s="19">
        <f t="shared" si="364"/>
        <v>0</v>
      </c>
      <c r="M337" s="19">
        <f t="shared" si="364"/>
        <v>0</v>
      </c>
      <c r="N337" s="19">
        <f t="shared" si="364"/>
        <v>0</v>
      </c>
      <c r="O337" s="19">
        <f t="shared" si="364"/>
        <v>0</v>
      </c>
      <c r="P337" s="19">
        <f t="shared" si="364"/>
        <v>0</v>
      </c>
      <c r="Q337" s="19">
        <f t="shared" si="364"/>
        <v>0</v>
      </c>
      <c r="R337" s="19">
        <f t="shared" si="364"/>
        <v>0</v>
      </c>
      <c r="S337" s="19">
        <f t="shared" si="364"/>
        <v>0</v>
      </c>
      <c r="T337" s="19">
        <f t="shared" si="364"/>
        <v>0</v>
      </c>
      <c r="U337" s="19">
        <f t="shared" si="364"/>
        <v>0</v>
      </c>
      <c r="V337" s="19">
        <f t="shared" si="364"/>
        <v>0</v>
      </c>
      <c r="W337" s="19">
        <f t="shared" si="364"/>
        <v>0</v>
      </c>
      <c r="X337" s="19">
        <f t="shared" si="364"/>
        <v>0</v>
      </c>
      <c r="Y337" s="19">
        <f t="shared" si="364"/>
        <v>0</v>
      </c>
      <c r="Z337" s="19">
        <f t="shared" si="364"/>
        <v>0</v>
      </c>
      <c r="AA337" s="19">
        <f t="shared" si="364"/>
        <v>0</v>
      </c>
      <c r="AB337" s="19">
        <f t="shared" si="364"/>
        <v>0</v>
      </c>
      <c r="AC337" s="19">
        <f t="shared" si="364"/>
        <v>0</v>
      </c>
      <c r="AD337" s="19">
        <f t="shared" si="364"/>
        <v>0</v>
      </c>
      <c r="AE337" s="19">
        <f t="shared" si="364"/>
        <v>0</v>
      </c>
      <c r="AF337" s="19">
        <f t="shared" si="364"/>
        <v>0</v>
      </c>
      <c r="AG337" s="19">
        <f t="shared" si="364"/>
        <v>0</v>
      </c>
      <c r="AH337" s="19">
        <f t="shared" si="364"/>
        <v>0</v>
      </c>
      <c r="AI337" s="19">
        <f t="shared" si="364"/>
        <v>0</v>
      </c>
      <c r="AJ337" s="19">
        <f t="shared" si="364"/>
        <v>0</v>
      </c>
      <c r="AK337" s="19">
        <f t="shared" si="364"/>
        <v>0</v>
      </c>
      <c r="AL337" s="19">
        <f t="shared" si="364"/>
        <v>0</v>
      </c>
      <c r="AM337" s="19">
        <f t="shared" si="364"/>
        <v>0</v>
      </c>
      <c r="AN337" s="19">
        <f t="shared" ref="AN337:BS337" si="365">AN20*AN92*365/10^6*10^6</f>
        <v>0</v>
      </c>
      <c r="AO337" s="19">
        <f t="shared" si="365"/>
        <v>0</v>
      </c>
      <c r="AP337" s="19">
        <f t="shared" si="365"/>
        <v>0</v>
      </c>
      <c r="AQ337" s="19">
        <f t="shared" si="365"/>
        <v>0</v>
      </c>
      <c r="AR337" s="19">
        <f t="shared" si="365"/>
        <v>0</v>
      </c>
      <c r="AS337" s="19">
        <f t="shared" si="365"/>
        <v>0</v>
      </c>
      <c r="AT337" s="19">
        <f t="shared" si="365"/>
        <v>0</v>
      </c>
      <c r="AU337" s="19">
        <f t="shared" si="365"/>
        <v>0</v>
      </c>
      <c r="AV337" s="19">
        <f t="shared" si="365"/>
        <v>0</v>
      </c>
      <c r="AW337" s="19">
        <f t="shared" si="365"/>
        <v>0</v>
      </c>
      <c r="AX337" s="19">
        <f t="shared" si="365"/>
        <v>0</v>
      </c>
      <c r="AY337" s="19">
        <f t="shared" si="365"/>
        <v>0</v>
      </c>
      <c r="AZ337" s="19">
        <f t="shared" si="365"/>
        <v>0</v>
      </c>
      <c r="BA337" s="19">
        <f t="shared" si="365"/>
        <v>0</v>
      </c>
      <c r="BB337" s="19">
        <f t="shared" si="365"/>
        <v>0</v>
      </c>
      <c r="BC337" s="19">
        <f t="shared" si="365"/>
        <v>0</v>
      </c>
      <c r="BD337" s="19">
        <f t="shared" si="365"/>
        <v>0</v>
      </c>
      <c r="BE337" s="19">
        <f t="shared" si="365"/>
        <v>0</v>
      </c>
      <c r="BF337" s="19">
        <f t="shared" si="365"/>
        <v>0</v>
      </c>
      <c r="BG337" s="19">
        <f t="shared" si="365"/>
        <v>0</v>
      </c>
      <c r="BH337" s="19">
        <f t="shared" si="365"/>
        <v>0</v>
      </c>
      <c r="BI337" s="19">
        <f t="shared" si="365"/>
        <v>0</v>
      </c>
      <c r="BJ337" s="19">
        <f t="shared" si="365"/>
        <v>0</v>
      </c>
      <c r="BK337" s="19">
        <f t="shared" si="365"/>
        <v>0</v>
      </c>
      <c r="BL337" s="19">
        <f t="shared" si="365"/>
        <v>0</v>
      </c>
      <c r="BM337" s="19">
        <f t="shared" si="365"/>
        <v>0</v>
      </c>
      <c r="BN337" s="19">
        <f t="shared" si="365"/>
        <v>0</v>
      </c>
      <c r="BO337" s="19">
        <f t="shared" si="365"/>
        <v>0</v>
      </c>
      <c r="BP337" s="19">
        <f t="shared" si="365"/>
        <v>0</v>
      </c>
      <c r="BQ337" s="19">
        <f t="shared" si="365"/>
        <v>0</v>
      </c>
      <c r="BR337" s="19">
        <f t="shared" si="365"/>
        <v>0</v>
      </c>
      <c r="BS337" s="19">
        <f t="shared" si="365"/>
        <v>0</v>
      </c>
      <c r="BT337" s="19">
        <f t="shared" ref="BT337:CD337" si="366">BT20*BT92*365/10^6*10^6</f>
        <v>0</v>
      </c>
      <c r="BU337" s="19">
        <f t="shared" si="366"/>
        <v>0</v>
      </c>
      <c r="BV337" s="19">
        <f t="shared" si="366"/>
        <v>0</v>
      </c>
      <c r="BW337" s="19">
        <f t="shared" si="366"/>
        <v>0</v>
      </c>
      <c r="BX337" s="19">
        <f t="shared" si="366"/>
        <v>0</v>
      </c>
      <c r="BY337" s="19">
        <f t="shared" si="366"/>
        <v>0</v>
      </c>
      <c r="BZ337" s="19">
        <f t="shared" si="366"/>
        <v>0</v>
      </c>
      <c r="CA337" s="19">
        <f t="shared" si="366"/>
        <v>0</v>
      </c>
      <c r="CB337" s="19">
        <f t="shared" si="366"/>
        <v>0</v>
      </c>
      <c r="CC337" s="19">
        <f t="shared" si="366"/>
        <v>0</v>
      </c>
      <c r="CD337" s="19">
        <f t="shared" si="366"/>
        <v>0</v>
      </c>
      <c r="CE337" s="19">
        <f t="shared" si="354"/>
        <v>0</v>
      </c>
      <c r="CF337" s="19">
        <f t="shared" si="354"/>
        <v>0</v>
      </c>
      <c r="CG337" s="19">
        <f t="shared" si="354"/>
        <v>0</v>
      </c>
      <c r="CH337" s="19">
        <f t="shared" si="354"/>
        <v>0</v>
      </c>
      <c r="CI337" s="19">
        <f t="shared" si="354"/>
        <v>0</v>
      </c>
      <c r="CJ337" s="19">
        <f t="shared" ref="CJ337:CY337" si="367">CJ20*CJ92*365/10^6*10^6</f>
        <v>0</v>
      </c>
      <c r="CK337" s="19">
        <f t="shared" si="367"/>
        <v>0</v>
      </c>
      <c r="CL337" s="19">
        <f t="shared" si="367"/>
        <v>0</v>
      </c>
      <c r="CM337" s="19">
        <f t="shared" si="367"/>
        <v>0</v>
      </c>
      <c r="CN337" s="19">
        <f t="shared" si="367"/>
        <v>0</v>
      </c>
      <c r="CO337" s="19">
        <f t="shared" si="367"/>
        <v>0</v>
      </c>
      <c r="CP337" s="19">
        <f t="shared" si="367"/>
        <v>0</v>
      </c>
      <c r="CQ337" s="19">
        <f t="shared" si="367"/>
        <v>0</v>
      </c>
      <c r="CR337" s="19">
        <f t="shared" si="367"/>
        <v>0</v>
      </c>
      <c r="CS337" s="19">
        <f t="shared" si="367"/>
        <v>0</v>
      </c>
      <c r="CT337" s="19">
        <f t="shared" si="367"/>
        <v>0</v>
      </c>
      <c r="CU337" s="19">
        <f t="shared" si="367"/>
        <v>0</v>
      </c>
      <c r="CV337" s="19">
        <f t="shared" si="367"/>
        <v>0</v>
      </c>
      <c r="CW337" s="19">
        <f t="shared" si="367"/>
        <v>0</v>
      </c>
      <c r="CX337" s="19">
        <f t="shared" si="367"/>
        <v>0</v>
      </c>
      <c r="CY337" s="19">
        <f t="shared" si="367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321"/>
        <v>0</v>
      </c>
      <c r="H338" s="19">
        <f t="shared" ref="H338:AM338" si="368">H21*H93*365/10^6*10^6</f>
        <v>0</v>
      </c>
      <c r="I338" s="19">
        <f t="shared" si="368"/>
        <v>0</v>
      </c>
      <c r="J338" s="19">
        <f t="shared" si="368"/>
        <v>0</v>
      </c>
      <c r="K338" s="19">
        <f t="shared" si="368"/>
        <v>0</v>
      </c>
      <c r="L338" s="19">
        <f t="shared" si="368"/>
        <v>0</v>
      </c>
      <c r="M338" s="19">
        <f t="shared" si="368"/>
        <v>0</v>
      </c>
      <c r="N338" s="19">
        <f t="shared" si="368"/>
        <v>0</v>
      </c>
      <c r="O338" s="19">
        <f t="shared" si="368"/>
        <v>0</v>
      </c>
      <c r="P338" s="19">
        <f t="shared" si="368"/>
        <v>0</v>
      </c>
      <c r="Q338" s="19">
        <f t="shared" si="368"/>
        <v>0</v>
      </c>
      <c r="R338" s="19">
        <f t="shared" si="368"/>
        <v>0</v>
      </c>
      <c r="S338" s="19">
        <f t="shared" si="368"/>
        <v>0</v>
      </c>
      <c r="T338" s="19">
        <f t="shared" si="368"/>
        <v>0</v>
      </c>
      <c r="U338" s="19">
        <f t="shared" si="368"/>
        <v>0</v>
      </c>
      <c r="V338" s="19">
        <f t="shared" si="368"/>
        <v>0</v>
      </c>
      <c r="W338" s="19">
        <f t="shared" si="368"/>
        <v>0</v>
      </c>
      <c r="X338" s="19">
        <f t="shared" si="368"/>
        <v>0</v>
      </c>
      <c r="Y338" s="19">
        <f t="shared" si="368"/>
        <v>0</v>
      </c>
      <c r="Z338" s="19">
        <f t="shared" si="368"/>
        <v>0</v>
      </c>
      <c r="AA338" s="19">
        <f t="shared" si="368"/>
        <v>0</v>
      </c>
      <c r="AB338" s="19">
        <f t="shared" si="368"/>
        <v>0</v>
      </c>
      <c r="AC338" s="19">
        <f t="shared" si="368"/>
        <v>0</v>
      </c>
      <c r="AD338" s="19">
        <f t="shared" si="368"/>
        <v>0</v>
      </c>
      <c r="AE338" s="19">
        <f t="shared" si="368"/>
        <v>0</v>
      </c>
      <c r="AF338" s="19">
        <f t="shared" si="368"/>
        <v>0</v>
      </c>
      <c r="AG338" s="19">
        <f t="shared" si="368"/>
        <v>0</v>
      </c>
      <c r="AH338" s="19">
        <f t="shared" si="368"/>
        <v>0</v>
      </c>
      <c r="AI338" s="19">
        <f t="shared" si="368"/>
        <v>0</v>
      </c>
      <c r="AJ338" s="19">
        <f t="shared" si="368"/>
        <v>0</v>
      </c>
      <c r="AK338" s="19">
        <f t="shared" si="368"/>
        <v>0</v>
      </c>
      <c r="AL338" s="19">
        <f t="shared" si="368"/>
        <v>0</v>
      </c>
      <c r="AM338" s="19">
        <f t="shared" si="368"/>
        <v>0</v>
      </c>
      <c r="AN338" s="19">
        <f t="shared" ref="AN338:BS338" si="369">AN21*AN93*365/10^6*10^6</f>
        <v>0</v>
      </c>
      <c r="AO338" s="19">
        <f t="shared" si="369"/>
        <v>0</v>
      </c>
      <c r="AP338" s="19">
        <f t="shared" si="369"/>
        <v>0</v>
      </c>
      <c r="AQ338" s="19">
        <f t="shared" si="369"/>
        <v>0</v>
      </c>
      <c r="AR338" s="19">
        <f t="shared" si="369"/>
        <v>0</v>
      </c>
      <c r="AS338" s="19">
        <f t="shared" si="369"/>
        <v>0</v>
      </c>
      <c r="AT338" s="19">
        <f t="shared" si="369"/>
        <v>0</v>
      </c>
      <c r="AU338" s="19">
        <f t="shared" si="369"/>
        <v>0</v>
      </c>
      <c r="AV338" s="19">
        <f t="shared" si="369"/>
        <v>0</v>
      </c>
      <c r="AW338" s="19">
        <f t="shared" si="369"/>
        <v>0</v>
      </c>
      <c r="AX338" s="19">
        <f t="shared" si="369"/>
        <v>0</v>
      </c>
      <c r="AY338" s="19">
        <f t="shared" si="369"/>
        <v>0</v>
      </c>
      <c r="AZ338" s="19">
        <f t="shared" si="369"/>
        <v>0</v>
      </c>
      <c r="BA338" s="19">
        <f t="shared" si="369"/>
        <v>0</v>
      </c>
      <c r="BB338" s="19">
        <f t="shared" si="369"/>
        <v>0</v>
      </c>
      <c r="BC338" s="19">
        <f t="shared" si="369"/>
        <v>0</v>
      </c>
      <c r="BD338" s="19">
        <f t="shared" si="369"/>
        <v>0</v>
      </c>
      <c r="BE338" s="19">
        <f t="shared" si="369"/>
        <v>0</v>
      </c>
      <c r="BF338" s="19">
        <f t="shared" si="369"/>
        <v>0</v>
      </c>
      <c r="BG338" s="19">
        <f t="shared" si="369"/>
        <v>0</v>
      </c>
      <c r="BH338" s="19">
        <f t="shared" si="369"/>
        <v>0</v>
      </c>
      <c r="BI338" s="19">
        <f t="shared" si="369"/>
        <v>0</v>
      </c>
      <c r="BJ338" s="19">
        <f t="shared" si="369"/>
        <v>0</v>
      </c>
      <c r="BK338" s="19">
        <f t="shared" si="369"/>
        <v>0</v>
      </c>
      <c r="BL338" s="19">
        <f t="shared" si="369"/>
        <v>0</v>
      </c>
      <c r="BM338" s="19">
        <f t="shared" si="369"/>
        <v>0</v>
      </c>
      <c r="BN338" s="19">
        <f t="shared" si="369"/>
        <v>0</v>
      </c>
      <c r="BO338" s="19">
        <f t="shared" si="369"/>
        <v>0</v>
      </c>
      <c r="BP338" s="19">
        <f t="shared" si="369"/>
        <v>0</v>
      </c>
      <c r="BQ338" s="19">
        <f t="shared" si="369"/>
        <v>0</v>
      </c>
      <c r="BR338" s="19">
        <f t="shared" si="369"/>
        <v>0</v>
      </c>
      <c r="BS338" s="19">
        <f t="shared" si="369"/>
        <v>0</v>
      </c>
      <c r="BT338" s="19">
        <f t="shared" ref="BT338:CD338" si="370">BT21*BT93*365/10^6*10^6</f>
        <v>0</v>
      </c>
      <c r="BU338" s="19">
        <f t="shared" si="370"/>
        <v>0</v>
      </c>
      <c r="BV338" s="19">
        <f t="shared" si="370"/>
        <v>0</v>
      </c>
      <c r="BW338" s="19">
        <f t="shared" si="370"/>
        <v>0</v>
      </c>
      <c r="BX338" s="19">
        <f t="shared" si="370"/>
        <v>0</v>
      </c>
      <c r="BY338" s="19">
        <f t="shared" si="370"/>
        <v>0</v>
      </c>
      <c r="BZ338" s="19">
        <f t="shared" si="370"/>
        <v>0</v>
      </c>
      <c r="CA338" s="19">
        <f t="shared" si="370"/>
        <v>0</v>
      </c>
      <c r="CB338" s="19">
        <f t="shared" si="370"/>
        <v>0</v>
      </c>
      <c r="CC338" s="19">
        <f t="shared" si="370"/>
        <v>0</v>
      </c>
      <c r="CD338" s="19">
        <f t="shared" si="370"/>
        <v>0</v>
      </c>
      <c r="CE338" s="19">
        <f t="shared" si="354"/>
        <v>0</v>
      </c>
      <c r="CF338" s="19">
        <f t="shared" si="354"/>
        <v>0</v>
      </c>
      <c r="CG338" s="19">
        <f t="shared" si="354"/>
        <v>0</v>
      </c>
      <c r="CH338" s="19">
        <f t="shared" si="354"/>
        <v>0</v>
      </c>
      <c r="CI338" s="19">
        <f t="shared" si="354"/>
        <v>0</v>
      </c>
      <c r="CJ338" s="19">
        <f t="shared" ref="CJ338:CY338" si="371">CJ21*CJ93*365/10^6*10^6</f>
        <v>0</v>
      </c>
      <c r="CK338" s="19">
        <f t="shared" si="371"/>
        <v>0</v>
      </c>
      <c r="CL338" s="19">
        <f t="shared" si="371"/>
        <v>0</v>
      </c>
      <c r="CM338" s="19">
        <f t="shared" si="371"/>
        <v>0</v>
      </c>
      <c r="CN338" s="19">
        <f t="shared" si="371"/>
        <v>0</v>
      </c>
      <c r="CO338" s="19">
        <f t="shared" si="371"/>
        <v>0</v>
      </c>
      <c r="CP338" s="19">
        <f t="shared" si="371"/>
        <v>0</v>
      </c>
      <c r="CQ338" s="19">
        <f t="shared" si="371"/>
        <v>0</v>
      </c>
      <c r="CR338" s="19">
        <f t="shared" si="371"/>
        <v>0</v>
      </c>
      <c r="CS338" s="19">
        <f t="shared" si="371"/>
        <v>0</v>
      </c>
      <c r="CT338" s="19">
        <f t="shared" si="371"/>
        <v>0</v>
      </c>
      <c r="CU338" s="19">
        <f t="shared" si="371"/>
        <v>0</v>
      </c>
      <c r="CV338" s="19">
        <f t="shared" si="371"/>
        <v>0</v>
      </c>
      <c r="CW338" s="19">
        <f t="shared" si="371"/>
        <v>0</v>
      </c>
      <c r="CX338" s="19">
        <f t="shared" si="371"/>
        <v>0</v>
      </c>
      <c r="CY338" s="19">
        <f t="shared" si="371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321"/>
        <v>0</v>
      </c>
      <c r="H339" s="19">
        <f t="shared" ref="H339:AM339" si="372">H22*H94*365/10^6*10^6</f>
        <v>0</v>
      </c>
      <c r="I339" s="19">
        <f t="shared" si="372"/>
        <v>0</v>
      </c>
      <c r="J339" s="19">
        <f t="shared" si="372"/>
        <v>0</v>
      </c>
      <c r="K339" s="19">
        <f t="shared" si="372"/>
        <v>0</v>
      </c>
      <c r="L339" s="19">
        <f t="shared" si="372"/>
        <v>0</v>
      </c>
      <c r="M339" s="19">
        <f t="shared" si="372"/>
        <v>0</v>
      </c>
      <c r="N339" s="19">
        <f t="shared" si="372"/>
        <v>0</v>
      </c>
      <c r="O339" s="19">
        <f t="shared" si="372"/>
        <v>0</v>
      </c>
      <c r="P339" s="19">
        <f t="shared" si="372"/>
        <v>0</v>
      </c>
      <c r="Q339" s="19">
        <f t="shared" si="372"/>
        <v>0</v>
      </c>
      <c r="R339" s="19">
        <f t="shared" si="372"/>
        <v>0</v>
      </c>
      <c r="S339" s="19">
        <f t="shared" si="372"/>
        <v>0</v>
      </c>
      <c r="T339" s="19">
        <f t="shared" si="372"/>
        <v>0</v>
      </c>
      <c r="U339" s="19">
        <f t="shared" si="372"/>
        <v>0</v>
      </c>
      <c r="V339" s="19">
        <f t="shared" si="372"/>
        <v>0</v>
      </c>
      <c r="W339" s="19">
        <f t="shared" si="372"/>
        <v>0</v>
      </c>
      <c r="X339" s="19">
        <f t="shared" si="372"/>
        <v>0</v>
      </c>
      <c r="Y339" s="19">
        <f t="shared" si="372"/>
        <v>0</v>
      </c>
      <c r="Z339" s="19">
        <f t="shared" si="372"/>
        <v>0</v>
      </c>
      <c r="AA339" s="19">
        <f t="shared" si="372"/>
        <v>0</v>
      </c>
      <c r="AB339" s="19">
        <f t="shared" si="372"/>
        <v>0</v>
      </c>
      <c r="AC339" s="19">
        <f t="shared" si="372"/>
        <v>0</v>
      </c>
      <c r="AD339" s="19">
        <f t="shared" si="372"/>
        <v>0</v>
      </c>
      <c r="AE339" s="19">
        <f t="shared" si="372"/>
        <v>0</v>
      </c>
      <c r="AF339" s="19">
        <f t="shared" si="372"/>
        <v>0</v>
      </c>
      <c r="AG339" s="19">
        <f t="shared" si="372"/>
        <v>0</v>
      </c>
      <c r="AH339" s="19">
        <f t="shared" si="372"/>
        <v>0</v>
      </c>
      <c r="AI339" s="19">
        <f t="shared" si="372"/>
        <v>0</v>
      </c>
      <c r="AJ339" s="19">
        <f t="shared" si="372"/>
        <v>0</v>
      </c>
      <c r="AK339" s="19">
        <f t="shared" si="372"/>
        <v>0</v>
      </c>
      <c r="AL339" s="19">
        <f t="shared" si="372"/>
        <v>0</v>
      </c>
      <c r="AM339" s="19">
        <f t="shared" si="372"/>
        <v>0</v>
      </c>
      <c r="AN339" s="19">
        <f t="shared" ref="AN339:BS339" si="373">AN22*AN94*365/10^6*10^6</f>
        <v>0</v>
      </c>
      <c r="AO339" s="19">
        <f t="shared" si="373"/>
        <v>0</v>
      </c>
      <c r="AP339" s="19">
        <f t="shared" si="373"/>
        <v>0</v>
      </c>
      <c r="AQ339" s="19">
        <f t="shared" si="373"/>
        <v>0</v>
      </c>
      <c r="AR339" s="19">
        <f t="shared" si="373"/>
        <v>0</v>
      </c>
      <c r="AS339" s="19">
        <f t="shared" si="373"/>
        <v>0</v>
      </c>
      <c r="AT339" s="19">
        <f t="shared" si="373"/>
        <v>0</v>
      </c>
      <c r="AU339" s="19">
        <f t="shared" si="373"/>
        <v>0</v>
      </c>
      <c r="AV339" s="19">
        <f t="shared" si="373"/>
        <v>0</v>
      </c>
      <c r="AW339" s="19">
        <f t="shared" si="373"/>
        <v>0</v>
      </c>
      <c r="AX339" s="19">
        <f t="shared" si="373"/>
        <v>0</v>
      </c>
      <c r="AY339" s="19">
        <f t="shared" si="373"/>
        <v>0</v>
      </c>
      <c r="AZ339" s="19">
        <f t="shared" si="373"/>
        <v>0</v>
      </c>
      <c r="BA339" s="19">
        <f t="shared" si="373"/>
        <v>0</v>
      </c>
      <c r="BB339" s="19">
        <f t="shared" si="373"/>
        <v>0</v>
      </c>
      <c r="BC339" s="19">
        <f t="shared" si="373"/>
        <v>0</v>
      </c>
      <c r="BD339" s="19">
        <f t="shared" si="373"/>
        <v>0</v>
      </c>
      <c r="BE339" s="19">
        <f t="shared" si="373"/>
        <v>0</v>
      </c>
      <c r="BF339" s="19">
        <f t="shared" si="373"/>
        <v>0</v>
      </c>
      <c r="BG339" s="19">
        <f t="shared" si="373"/>
        <v>0</v>
      </c>
      <c r="BH339" s="19">
        <f t="shared" si="373"/>
        <v>0</v>
      </c>
      <c r="BI339" s="19">
        <f t="shared" si="373"/>
        <v>0</v>
      </c>
      <c r="BJ339" s="19">
        <f t="shared" si="373"/>
        <v>0</v>
      </c>
      <c r="BK339" s="19">
        <f t="shared" si="373"/>
        <v>0</v>
      </c>
      <c r="BL339" s="19">
        <f t="shared" si="373"/>
        <v>0</v>
      </c>
      <c r="BM339" s="19">
        <f t="shared" si="373"/>
        <v>0</v>
      </c>
      <c r="BN339" s="19">
        <f t="shared" si="373"/>
        <v>0</v>
      </c>
      <c r="BO339" s="19">
        <f t="shared" si="373"/>
        <v>0</v>
      </c>
      <c r="BP339" s="19">
        <f t="shared" si="373"/>
        <v>0</v>
      </c>
      <c r="BQ339" s="19">
        <f t="shared" si="373"/>
        <v>0</v>
      </c>
      <c r="BR339" s="19">
        <f t="shared" si="373"/>
        <v>0</v>
      </c>
      <c r="BS339" s="19">
        <f t="shared" si="373"/>
        <v>0</v>
      </c>
      <c r="BT339" s="19">
        <f t="shared" ref="BT339:CD339" si="374">BT22*BT94*365/10^6*10^6</f>
        <v>0</v>
      </c>
      <c r="BU339" s="19">
        <f t="shared" si="374"/>
        <v>0</v>
      </c>
      <c r="BV339" s="19">
        <f t="shared" si="374"/>
        <v>0</v>
      </c>
      <c r="BW339" s="19">
        <f t="shared" si="374"/>
        <v>0</v>
      </c>
      <c r="BX339" s="19">
        <f t="shared" si="374"/>
        <v>0</v>
      </c>
      <c r="BY339" s="19">
        <f t="shared" si="374"/>
        <v>0</v>
      </c>
      <c r="BZ339" s="19">
        <f t="shared" si="374"/>
        <v>0</v>
      </c>
      <c r="CA339" s="19">
        <f t="shared" si="374"/>
        <v>0</v>
      </c>
      <c r="CB339" s="19">
        <f t="shared" si="374"/>
        <v>0</v>
      </c>
      <c r="CC339" s="19">
        <f t="shared" si="374"/>
        <v>0</v>
      </c>
      <c r="CD339" s="19">
        <f t="shared" si="374"/>
        <v>0</v>
      </c>
      <c r="CE339" s="19">
        <f t="shared" si="354"/>
        <v>0</v>
      </c>
      <c r="CF339" s="19">
        <f t="shared" si="354"/>
        <v>0</v>
      </c>
      <c r="CG339" s="19">
        <f t="shared" si="354"/>
        <v>0</v>
      </c>
      <c r="CH339" s="19">
        <f t="shared" si="354"/>
        <v>0</v>
      </c>
      <c r="CI339" s="19">
        <f t="shared" si="354"/>
        <v>0</v>
      </c>
      <c r="CJ339" s="19">
        <f t="shared" ref="CJ339:CY339" si="375">CJ22*CJ94*365/10^6*10^6</f>
        <v>0</v>
      </c>
      <c r="CK339" s="19">
        <f t="shared" si="375"/>
        <v>0</v>
      </c>
      <c r="CL339" s="19">
        <f t="shared" si="375"/>
        <v>0</v>
      </c>
      <c r="CM339" s="19">
        <f t="shared" si="375"/>
        <v>0</v>
      </c>
      <c r="CN339" s="19">
        <f t="shared" si="375"/>
        <v>0</v>
      </c>
      <c r="CO339" s="19">
        <f t="shared" si="375"/>
        <v>0</v>
      </c>
      <c r="CP339" s="19">
        <f t="shared" si="375"/>
        <v>0</v>
      </c>
      <c r="CQ339" s="19">
        <f t="shared" si="375"/>
        <v>0</v>
      </c>
      <c r="CR339" s="19">
        <f t="shared" si="375"/>
        <v>0</v>
      </c>
      <c r="CS339" s="19">
        <f t="shared" si="375"/>
        <v>0</v>
      </c>
      <c r="CT339" s="19">
        <f t="shared" si="375"/>
        <v>0</v>
      </c>
      <c r="CU339" s="19">
        <f t="shared" si="375"/>
        <v>0</v>
      </c>
      <c r="CV339" s="19">
        <f t="shared" si="375"/>
        <v>0</v>
      </c>
      <c r="CW339" s="19">
        <f t="shared" si="375"/>
        <v>0</v>
      </c>
      <c r="CX339" s="19">
        <f t="shared" si="375"/>
        <v>0</v>
      </c>
      <c r="CY339" s="19">
        <f t="shared" si="375"/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321"/>
        <v>0</v>
      </c>
      <c r="H340" s="37">
        <f t="shared" ref="H340:AM340" si="376">H23*H95*365/10^6*10^6</f>
        <v>0</v>
      </c>
      <c r="I340" s="37">
        <f t="shared" si="376"/>
        <v>0</v>
      </c>
      <c r="J340" s="37">
        <f t="shared" si="376"/>
        <v>0</v>
      </c>
      <c r="K340" s="37">
        <f t="shared" si="376"/>
        <v>0</v>
      </c>
      <c r="L340" s="37">
        <f t="shared" si="376"/>
        <v>0</v>
      </c>
      <c r="M340" s="37">
        <f t="shared" si="376"/>
        <v>0</v>
      </c>
      <c r="N340" s="37">
        <f t="shared" si="376"/>
        <v>0</v>
      </c>
      <c r="O340" s="37">
        <f t="shared" si="376"/>
        <v>0</v>
      </c>
      <c r="P340" s="37">
        <f t="shared" si="376"/>
        <v>0</v>
      </c>
      <c r="Q340" s="37">
        <f t="shared" si="376"/>
        <v>0</v>
      </c>
      <c r="R340" s="37">
        <f t="shared" si="376"/>
        <v>0</v>
      </c>
      <c r="S340" s="37">
        <f t="shared" si="376"/>
        <v>0</v>
      </c>
      <c r="T340" s="37">
        <f t="shared" si="376"/>
        <v>0</v>
      </c>
      <c r="U340" s="37">
        <f t="shared" si="376"/>
        <v>0</v>
      </c>
      <c r="V340" s="37">
        <f t="shared" si="376"/>
        <v>0</v>
      </c>
      <c r="W340" s="37">
        <f t="shared" si="376"/>
        <v>0</v>
      </c>
      <c r="X340" s="37">
        <f t="shared" si="376"/>
        <v>0</v>
      </c>
      <c r="Y340" s="37">
        <f t="shared" si="376"/>
        <v>0</v>
      </c>
      <c r="Z340" s="37">
        <f t="shared" si="376"/>
        <v>0</v>
      </c>
      <c r="AA340" s="37">
        <f t="shared" si="376"/>
        <v>0</v>
      </c>
      <c r="AB340" s="37">
        <f t="shared" si="376"/>
        <v>0</v>
      </c>
      <c r="AC340" s="37">
        <f t="shared" si="376"/>
        <v>0</v>
      </c>
      <c r="AD340" s="37">
        <f t="shared" si="376"/>
        <v>0</v>
      </c>
      <c r="AE340" s="37">
        <f t="shared" si="376"/>
        <v>0</v>
      </c>
      <c r="AF340" s="37">
        <f t="shared" si="376"/>
        <v>0</v>
      </c>
      <c r="AG340" s="37">
        <f t="shared" si="376"/>
        <v>0</v>
      </c>
      <c r="AH340" s="37">
        <f t="shared" si="376"/>
        <v>0</v>
      </c>
      <c r="AI340" s="37">
        <f t="shared" si="376"/>
        <v>0</v>
      </c>
      <c r="AJ340" s="37">
        <f t="shared" si="376"/>
        <v>0</v>
      </c>
      <c r="AK340" s="37">
        <f t="shared" si="376"/>
        <v>0</v>
      </c>
      <c r="AL340" s="37">
        <f t="shared" si="376"/>
        <v>0</v>
      </c>
      <c r="AM340" s="37">
        <f t="shared" si="376"/>
        <v>0</v>
      </c>
      <c r="AN340" s="37">
        <f t="shared" ref="AN340:BS340" si="377">AN23*AN95*365/10^6*10^6</f>
        <v>0</v>
      </c>
      <c r="AO340" s="37">
        <f t="shared" si="377"/>
        <v>0</v>
      </c>
      <c r="AP340" s="37">
        <f t="shared" si="377"/>
        <v>0</v>
      </c>
      <c r="AQ340" s="37">
        <f t="shared" si="377"/>
        <v>0</v>
      </c>
      <c r="AR340" s="37">
        <f t="shared" si="377"/>
        <v>0</v>
      </c>
      <c r="AS340" s="37">
        <f t="shared" si="377"/>
        <v>0</v>
      </c>
      <c r="AT340" s="37">
        <f t="shared" si="377"/>
        <v>0</v>
      </c>
      <c r="AU340" s="37">
        <f t="shared" si="377"/>
        <v>0</v>
      </c>
      <c r="AV340" s="37">
        <f t="shared" si="377"/>
        <v>0</v>
      </c>
      <c r="AW340" s="37">
        <f t="shared" si="377"/>
        <v>0</v>
      </c>
      <c r="AX340" s="37">
        <f t="shared" si="377"/>
        <v>0</v>
      </c>
      <c r="AY340" s="37">
        <f t="shared" si="377"/>
        <v>0</v>
      </c>
      <c r="AZ340" s="37">
        <f t="shared" si="377"/>
        <v>0</v>
      </c>
      <c r="BA340" s="37">
        <f t="shared" si="377"/>
        <v>0</v>
      </c>
      <c r="BB340" s="37">
        <f t="shared" si="377"/>
        <v>0</v>
      </c>
      <c r="BC340" s="37">
        <f t="shared" si="377"/>
        <v>0</v>
      </c>
      <c r="BD340" s="37">
        <f t="shared" si="377"/>
        <v>0</v>
      </c>
      <c r="BE340" s="37">
        <f t="shared" si="377"/>
        <v>0</v>
      </c>
      <c r="BF340" s="37">
        <f t="shared" si="377"/>
        <v>0</v>
      </c>
      <c r="BG340" s="37">
        <f t="shared" si="377"/>
        <v>0</v>
      </c>
      <c r="BH340" s="37">
        <f t="shared" si="377"/>
        <v>0</v>
      </c>
      <c r="BI340" s="37">
        <f t="shared" si="377"/>
        <v>0</v>
      </c>
      <c r="BJ340" s="37">
        <f t="shared" si="377"/>
        <v>0</v>
      </c>
      <c r="BK340" s="37">
        <f t="shared" si="377"/>
        <v>0</v>
      </c>
      <c r="BL340" s="37">
        <f t="shared" si="377"/>
        <v>0</v>
      </c>
      <c r="BM340" s="37">
        <f t="shared" si="377"/>
        <v>0</v>
      </c>
      <c r="BN340" s="37">
        <f t="shared" si="377"/>
        <v>0</v>
      </c>
      <c r="BO340" s="37">
        <f t="shared" si="377"/>
        <v>0</v>
      </c>
      <c r="BP340" s="37">
        <f t="shared" si="377"/>
        <v>0</v>
      </c>
      <c r="BQ340" s="37">
        <f t="shared" si="377"/>
        <v>0</v>
      </c>
      <c r="BR340" s="37">
        <f t="shared" si="377"/>
        <v>0</v>
      </c>
      <c r="BS340" s="37">
        <f t="shared" si="377"/>
        <v>0</v>
      </c>
      <c r="BT340" s="37">
        <f t="shared" ref="BT340:CD340" si="378">BT23*BT95*365/10^6*10^6</f>
        <v>0</v>
      </c>
      <c r="BU340" s="37">
        <f t="shared" si="378"/>
        <v>0</v>
      </c>
      <c r="BV340" s="37">
        <f t="shared" si="378"/>
        <v>0</v>
      </c>
      <c r="BW340" s="37">
        <f t="shared" si="378"/>
        <v>0</v>
      </c>
      <c r="BX340" s="37">
        <f t="shared" si="378"/>
        <v>0</v>
      </c>
      <c r="BY340" s="37">
        <f t="shared" si="378"/>
        <v>0</v>
      </c>
      <c r="BZ340" s="37">
        <f t="shared" si="378"/>
        <v>0</v>
      </c>
      <c r="CA340" s="37">
        <f t="shared" si="378"/>
        <v>0</v>
      </c>
      <c r="CB340" s="37">
        <f t="shared" si="378"/>
        <v>0</v>
      </c>
      <c r="CC340" s="37">
        <f t="shared" si="378"/>
        <v>0</v>
      </c>
      <c r="CD340" s="37">
        <f t="shared" si="378"/>
        <v>0</v>
      </c>
      <c r="CE340" s="37">
        <f t="shared" si="354"/>
        <v>0</v>
      </c>
      <c r="CF340" s="37">
        <f t="shared" si="354"/>
        <v>0</v>
      </c>
      <c r="CG340" s="37">
        <f t="shared" si="354"/>
        <v>0</v>
      </c>
      <c r="CH340" s="37">
        <f t="shared" si="354"/>
        <v>0</v>
      </c>
      <c r="CI340" s="37">
        <f t="shared" si="354"/>
        <v>0</v>
      </c>
      <c r="CJ340" s="37">
        <f t="shared" ref="CJ340:CY340" si="379">CJ23*CJ95*365/10^6*10^6</f>
        <v>0</v>
      </c>
      <c r="CK340" s="37">
        <f t="shared" si="379"/>
        <v>0</v>
      </c>
      <c r="CL340" s="37">
        <f t="shared" si="379"/>
        <v>0</v>
      </c>
      <c r="CM340" s="37">
        <f t="shared" si="379"/>
        <v>0</v>
      </c>
      <c r="CN340" s="37">
        <f t="shared" si="379"/>
        <v>0</v>
      </c>
      <c r="CO340" s="37">
        <f t="shared" si="379"/>
        <v>0</v>
      </c>
      <c r="CP340" s="37">
        <f t="shared" si="379"/>
        <v>0</v>
      </c>
      <c r="CQ340" s="37">
        <f t="shared" si="379"/>
        <v>0</v>
      </c>
      <c r="CR340" s="37">
        <f t="shared" si="379"/>
        <v>0</v>
      </c>
      <c r="CS340" s="37">
        <f t="shared" si="379"/>
        <v>0</v>
      </c>
      <c r="CT340" s="37">
        <f t="shared" si="379"/>
        <v>0</v>
      </c>
      <c r="CU340" s="37">
        <f t="shared" si="379"/>
        <v>0</v>
      </c>
      <c r="CV340" s="37">
        <f t="shared" si="379"/>
        <v>0</v>
      </c>
      <c r="CW340" s="37">
        <f t="shared" si="379"/>
        <v>0</v>
      </c>
      <c r="CX340" s="37">
        <f t="shared" si="379"/>
        <v>0</v>
      </c>
      <c r="CY340" s="37">
        <f t="shared" si="379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321"/>
        <v>0</v>
      </c>
      <c r="H341" s="13">
        <f t="shared" ref="H341:AM341" si="380">H24*H96*365/10^6*10^6</f>
        <v>0</v>
      </c>
      <c r="I341" s="13">
        <f t="shared" si="380"/>
        <v>0</v>
      </c>
      <c r="J341" s="13">
        <f t="shared" si="380"/>
        <v>0</v>
      </c>
      <c r="K341" s="13">
        <f t="shared" si="380"/>
        <v>0</v>
      </c>
      <c r="L341" s="13">
        <f t="shared" si="380"/>
        <v>0</v>
      </c>
      <c r="M341" s="13">
        <f t="shared" si="380"/>
        <v>0</v>
      </c>
      <c r="N341" s="13">
        <f t="shared" si="380"/>
        <v>0</v>
      </c>
      <c r="O341" s="13">
        <f t="shared" si="380"/>
        <v>0</v>
      </c>
      <c r="P341" s="13">
        <f t="shared" si="380"/>
        <v>0</v>
      </c>
      <c r="Q341" s="13">
        <f t="shared" si="380"/>
        <v>0</v>
      </c>
      <c r="R341" s="13">
        <f t="shared" si="380"/>
        <v>0</v>
      </c>
      <c r="S341" s="13">
        <f t="shared" si="380"/>
        <v>0</v>
      </c>
      <c r="T341" s="13">
        <f t="shared" si="380"/>
        <v>0</v>
      </c>
      <c r="U341" s="13">
        <f t="shared" si="380"/>
        <v>0</v>
      </c>
      <c r="V341" s="13">
        <f t="shared" si="380"/>
        <v>0</v>
      </c>
      <c r="W341" s="13">
        <f t="shared" si="380"/>
        <v>0</v>
      </c>
      <c r="X341" s="13">
        <f t="shared" si="380"/>
        <v>0</v>
      </c>
      <c r="Y341" s="13">
        <f t="shared" si="380"/>
        <v>0</v>
      </c>
      <c r="Z341" s="13">
        <f t="shared" si="380"/>
        <v>0</v>
      </c>
      <c r="AA341" s="13">
        <f t="shared" si="380"/>
        <v>0</v>
      </c>
      <c r="AB341" s="13">
        <f t="shared" si="380"/>
        <v>0</v>
      </c>
      <c r="AC341" s="13">
        <f t="shared" si="380"/>
        <v>0</v>
      </c>
      <c r="AD341" s="13">
        <f t="shared" si="380"/>
        <v>0</v>
      </c>
      <c r="AE341" s="13">
        <f t="shared" si="380"/>
        <v>0</v>
      </c>
      <c r="AF341" s="13">
        <f t="shared" si="380"/>
        <v>0</v>
      </c>
      <c r="AG341" s="13">
        <f t="shared" si="380"/>
        <v>0</v>
      </c>
      <c r="AH341" s="13">
        <f t="shared" si="380"/>
        <v>0</v>
      </c>
      <c r="AI341" s="13">
        <f t="shared" si="380"/>
        <v>0</v>
      </c>
      <c r="AJ341" s="13">
        <f t="shared" si="380"/>
        <v>0</v>
      </c>
      <c r="AK341" s="13">
        <f t="shared" si="380"/>
        <v>0</v>
      </c>
      <c r="AL341" s="13">
        <f t="shared" si="380"/>
        <v>0</v>
      </c>
      <c r="AM341" s="13">
        <f t="shared" si="380"/>
        <v>0</v>
      </c>
      <c r="AN341" s="13">
        <f t="shared" ref="AN341:BS341" si="381">AN24*AN96*365/10^6*10^6</f>
        <v>0</v>
      </c>
      <c r="AO341" s="13">
        <f t="shared" si="381"/>
        <v>0</v>
      </c>
      <c r="AP341" s="13">
        <f t="shared" si="381"/>
        <v>0</v>
      </c>
      <c r="AQ341" s="13">
        <f t="shared" si="381"/>
        <v>0</v>
      </c>
      <c r="AR341" s="13">
        <f t="shared" si="381"/>
        <v>0</v>
      </c>
      <c r="AS341" s="13">
        <f t="shared" si="381"/>
        <v>0</v>
      </c>
      <c r="AT341" s="13">
        <f t="shared" si="381"/>
        <v>0</v>
      </c>
      <c r="AU341" s="13">
        <f t="shared" si="381"/>
        <v>0</v>
      </c>
      <c r="AV341" s="13">
        <f t="shared" si="381"/>
        <v>0</v>
      </c>
      <c r="AW341" s="13">
        <f t="shared" si="381"/>
        <v>0</v>
      </c>
      <c r="AX341" s="13">
        <f t="shared" si="381"/>
        <v>0</v>
      </c>
      <c r="AY341" s="13">
        <f t="shared" si="381"/>
        <v>0</v>
      </c>
      <c r="AZ341" s="13">
        <f t="shared" si="381"/>
        <v>0</v>
      </c>
      <c r="BA341" s="13">
        <f t="shared" si="381"/>
        <v>0</v>
      </c>
      <c r="BB341" s="13">
        <f t="shared" si="381"/>
        <v>0</v>
      </c>
      <c r="BC341" s="13">
        <f t="shared" si="381"/>
        <v>0</v>
      </c>
      <c r="BD341" s="13">
        <f t="shared" si="381"/>
        <v>0</v>
      </c>
      <c r="BE341" s="13">
        <f t="shared" si="381"/>
        <v>0</v>
      </c>
      <c r="BF341" s="13">
        <f t="shared" si="381"/>
        <v>0</v>
      </c>
      <c r="BG341" s="13">
        <f t="shared" si="381"/>
        <v>0</v>
      </c>
      <c r="BH341" s="13">
        <f t="shared" si="381"/>
        <v>0</v>
      </c>
      <c r="BI341" s="13">
        <f t="shared" si="381"/>
        <v>0</v>
      </c>
      <c r="BJ341" s="13">
        <f t="shared" si="381"/>
        <v>0</v>
      </c>
      <c r="BK341" s="13">
        <f t="shared" si="381"/>
        <v>0</v>
      </c>
      <c r="BL341" s="13">
        <f t="shared" si="381"/>
        <v>0</v>
      </c>
      <c r="BM341" s="13">
        <f t="shared" si="381"/>
        <v>0</v>
      </c>
      <c r="BN341" s="13">
        <f t="shared" si="381"/>
        <v>0</v>
      </c>
      <c r="BO341" s="13">
        <f t="shared" si="381"/>
        <v>0</v>
      </c>
      <c r="BP341" s="13">
        <f t="shared" si="381"/>
        <v>0</v>
      </c>
      <c r="BQ341" s="13">
        <f t="shared" si="381"/>
        <v>0</v>
      </c>
      <c r="BR341" s="13">
        <f t="shared" si="381"/>
        <v>0</v>
      </c>
      <c r="BS341" s="13">
        <f t="shared" si="381"/>
        <v>0</v>
      </c>
      <c r="BT341" s="13">
        <f t="shared" ref="BT341:CD341" si="382">BT24*BT96*365/10^6*10^6</f>
        <v>0</v>
      </c>
      <c r="BU341" s="13">
        <f t="shared" si="382"/>
        <v>0</v>
      </c>
      <c r="BV341" s="13">
        <f t="shared" si="382"/>
        <v>0</v>
      </c>
      <c r="BW341" s="13">
        <f t="shared" si="382"/>
        <v>0</v>
      </c>
      <c r="BX341" s="13">
        <f t="shared" si="382"/>
        <v>0</v>
      </c>
      <c r="BY341" s="13">
        <f t="shared" si="382"/>
        <v>0</v>
      </c>
      <c r="BZ341" s="13">
        <f t="shared" si="382"/>
        <v>0</v>
      </c>
      <c r="CA341" s="13">
        <f t="shared" si="382"/>
        <v>0</v>
      </c>
      <c r="CB341" s="13">
        <f t="shared" si="382"/>
        <v>0</v>
      </c>
      <c r="CC341" s="13">
        <f t="shared" si="382"/>
        <v>0</v>
      </c>
      <c r="CD341" s="13">
        <f t="shared" si="382"/>
        <v>0</v>
      </c>
      <c r="CE341" s="13">
        <f t="shared" si="354"/>
        <v>0</v>
      </c>
      <c r="CF341" s="13">
        <f t="shared" si="354"/>
        <v>0</v>
      </c>
      <c r="CG341" s="13">
        <f t="shared" si="354"/>
        <v>0</v>
      </c>
      <c r="CH341" s="13">
        <f t="shared" si="354"/>
        <v>0</v>
      </c>
      <c r="CI341" s="13">
        <f t="shared" si="354"/>
        <v>0</v>
      </c>
      <c r="CJ341" s="13">
        <f t="shared" ref="CJ341:CY341" si="383">CJ24*CJ96*365/10^6*10^6</f>
        <v>0</v>
      </c>
      <c r="CK341" s="13">
        <f t="shared" si="383"/>
        <v>0</v>
      </c>
      <c r="CL341" s="13">
        <f t="shared" si="383"/>
        <v>0</v>
      </c>
      <c r="CM341" s="13">
        <f t="shared" si="383"/>
        <v>0</v>
      </c>
      <c r="CN341" s="13">
        <f t="shared" si="383"/>
        <v>0</v>
      </c>
      <c r="CO341" s="13">
        <f t="shared" si="383"/>
        <v>0</v>
      </c>
      <c r="CP341" s="13">
        <f t="shared" si="383"/>
        <v>0</v>
      </c>
      <c r="CQ341" s="13">
        <f t="shared" si="383"/>
        <v>0</v>
      </c>
      <c r="CR341" s="13">
        <f t="shared" si="383"/>
        <v>0</v>
      </c>
      <c r="CS341" s="13">
        <f t="shared" si="383"/>
        <v>0</v>
      </c>
      <c r="CT341" s="13">
        <f t="shared" si="383"/>
        <v>0</v>
      </c>
      <c r="CU341" s="13">
        <f t="shared" si="383"/>
        <v>0</v>
      </c>
      <c r="CV341" s="13">
        <f t="shared" si="383"/>
        <v>0</v>
      </c>
      <c r="CW341" s="13">
        <f t="shared" si="383"/>
        <v>0</v>
      </c>
      <c r="CX341" s="13">
        <f t="shared" si="383"/>
        <v>0</v>
      </c>
      <c r="CY341" s="13">
        <f t="shared" si="383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321"/>
        <v>0</v>
      </c>
      <c r="H342" s="19">
        <f t="shared" ref="H342:AM342" si="384">H25*H97*365/10^6*10^6</f>
        <v>0</v>
      </c>
      <c r="I342" s="19">
        <f t="shared" si="384"/>
        <v>0</v>
      </c>
      <c r="J342" s="19">
        <f t="shared" si="384"/>
        <v>0</v>
      </c>
      <c r="K342" s="19">
        <f t="shared" si="384"/>
        <v>0</v>
      </c>
      <c r="L342" s="19">
        <f t="shared" si="384"/>
        <v>0</v>
      </c>
      <c r="M342" s="19">
        <f t="shared" si="384"/>
        <v>0</v>
      </c>
      <c r="N342" s="19">
        <f t="shared" si="384"/>
        <v>0</v>
      </c>
      <c r="O342" s="19">
        <f t="shared" si="384"/>
        <v>0</v>
      </c>
      <c r="P342" s="19">
        <f t="shared" si="384"/>
        <v>0</v>
      </c>
      <c r="Q342" s="19">
        <f t="shared" si="384"/>
        <v>0</v>
      </c>
      <c r="R342" s="19">
        <f t="shared" si="384"/>
        <v>0</v>
      </c>
      <c r="S342" s="19">
        <f t="shared" si="384"/>
        <v>0</v>
      </c>
      <c r="T342" s="19">
        <f t="shared" si="384"/>
        <v>0</v>
      </c>
      <c r="U342" s="19">
        <f t="shared" si="384"/>
        <v>0</v>
      </c>
      <c r="V342" s="19">
        <f t="shared" si="384"/>
        <v>0</v>
      </c>
      <c r="W342" s="19">
        <f t="shared" si="384"/>
        <v>0</v>
      </c>
      <c r="X342" s="19">
        <f t="shared" si="384"/>
        <v>0</v>
      </c>
      <c r="Y342" s="19">
        <f t="shared" si="384"/>
        <v>0</v>
      </c>
      <c r="Z342" s="19">
        <f t="shared" si="384"/>
        <v>0</v>
      </c>
      <c r="AA342" s="19">
        <f t="shared" si="384"/>
        <v>0</v>
      </c>
      <c r="AB342" s="19">
        <f t="shared" si="384"/>
        <v>0</v>
      </c>
      <c r="AC342" s="19">
        <f t="shared" si="384"/>
        <v>0</v>
      </c>
      <c r="AD342" s="19">
        <f t="shared" si="384"/>
        <v>0</v>
      </c>
      <c r="AE342" s="19">
        <f t="shared" si="384"/>
        <v>0</v>
      </c>
      <c r="AF342" s="19">
        <f t="shared" si="384"/>
        <v>0</v>
      </c>
      <c r="AG342" s="19">
        <f t="shared" si="384"/>
        <v>0</v>
      </c>
      <c r="AH342" s="19">
        <f t="shared" si="384"/>
        <v>0</v>
      </c>
      <c r="AI342" s="19">
        <f t="shared" si="384"/>
        <v>0</v>
      </c>
      <c r="AJ342" s="19">
        <f t="shared" si="384"/>
        <v>0</v>
      </c>
      <c r="AK342" s="19">
        <f t="shared" si="384"/>
        <v>0</v>
      </c>
      <c r="AL342" s="19">
        <f t="shared" si="384"/>
        <v>0</v>
      </c>
      <c r="AM342" s="19">
        <f t="shared" si="384"/>
        <v>0</v>
      </c>
      <c r="AN342" s="19">
        <f t="shared" ref="AN342:BS342" si="385">AN25*AN97*365/10^6*10^6</f>
        <v>0</v>
      </c>
      <c r="AO342" s="19">
        <f t="shared" si="385"/>
        <v>0</v>
      </c>
      <c r="AP342" s="19">
        <f t="shared" si="385"/>
        <v>0</v>
      </c>
      <c r="AQ342" s="19">
        <f t="shared" si="385"/>
        <v>0</v>
      </c>
      <c r="AR342" s="19">
        <f t="shared" si="385"/>
        <v>0</v>
      </c>
      <c r="AS342" s="19">
        <f t="shared" si="385"/>
        <v>0</v>
      </c>
      <c r="AT342" s="19">
        <f t="shared" si="385"/>
        <v>0</v>
      </c>
      <c r="AU342" s="19">
        <f t="shared" si="385"/>
        <v>0</v>
      </c>
      <c r="AV342" s="19">
        <f t="shared" si="385"/>
        <v>0</v>
      </c>
      <c r="AW342" s="19">
        <f t="shared" si="385"/>
        <v>0</v>
      </c>
      <c r="AX342" s="19">
        <f t="shared" si="385"/>
        <v>0</v>
      </c>
      <c r="AY342" s="19">
        <f t="shared" si="385"/>
        <v>0</v>
      </c>
      <c r="AZ342" s="19">
        <f t="shared" si="385"/>
        <v>0</v>
      </c>
      <c r="BA342" s="19">
        <f t="shared" si="385"/>
        <v>0</v>
      </c>
      <c r="BB342" s="19">
        <f t="shared" si="385"/>
        <v>0</v>
      </c>
      <c r="BC342" s="19">
        <f t="shared" si="385"/>
        <v>0</v>
      </c>
      <c r="BD342" s="19">
        <f t="shared" si="385"/>
        <v>0</v>
      </c>
      <c r="BE342" s="19">
        <f t="shared" si="385"/>
        <v>0</v>
      </c>
      <c r="BF342" s="19">
        <f t="shared" si="385"/>
        <v>0</v>
      </c>
      <c r="BG342" s="19">
        <f t="shared" si="385"/>
        <v>0</v>
      </c>
      <c r="BH342" s="19">
        <f t="shared" si="385"/>
        <v>0</v>
      </c>
      <c r="BI342" s="19">
        <f t="shared" si="385"/>
        <v>0</v>
      </c>
      <c r="BJ342" s="19">
        <f t="shared" si="385"/>
        <v>0</v>
      </c>
      <c r="BK342" s="19">
        <f t="shared" si="385"/>
        <v>0</v>
      </c>
      <c r="BL342" s="19">
        <f t="shared" si="385"/>
        <v>0</v>
      </c>
      <c r="BM342" s="19">
        <f t="shared" si="385"/>
        <v>0</v>
      </c>
      <c r="BN342" s="19">
        <f t="shared" si="385"/>
        <v>0</v>
      </c>
      <c r="BO342" s="19">
        <f t="shared" si="385"/>
        <v>0</v>
      </c>
      <c r="BP342" s="19">
        <f t="shared" si="385"/>
        <v>0</v>
      </c>
      <c r="BQ342" s="19">
        <f t="shared" si="385"/>
        <v>0</v>
      </c>
      <c r="BR342" s="19">
        <f t="shared" si="385"/>
        <v>0</v>
      </c>
      <c r="BS342" s="19">
        <f t="shared" si="385"/>
        <v>0</v>
      </c>
      <c r="BT342" s="19">
        <f t="shared" ref="BT342:CD342" si="386">BT25*BT97*365/10^6*10^6</f>
        <v>0</v>
      </c>
      <c r="BU342" s="19">
        <f t="shared" si="386"/>
        <v>0</v>
      </c>
      <c r="BV342" s="19">
        <f t="shared" si="386"/>
        <v>0</v>
      </c>
      <c r="BW342" s="19">
        <f t="shared" si="386"/>
        <v>0</v>
      </c>
      <c r="BX342" s="19">
        <f t="shared" si="386"/>
        <v>0</v>
      </c>
      <c r="BY342" s="19">
        <f t="shared" si="386"/>
        <v>0</v>
      </c>
      <c r="BZ342" s="19">
        <f t="shared" si="386"/>
        <v>0</v>
      </c>
      <c r="CA342" s="19">
        <f t="shared" si="386"/>
        <v>0</v>
      </c>
      <c r="CB342" s="19">
        <f t="shared" si="386"/>
        <v>0</v>
      </c>
      <c r="CC342" s="19">
        <f t="shared" si="386"/>
        <v>0</v>
      </c>
      <c r="CD342" s="19">
        <f t="shared" si="386"/>
        <v>0</v>
      </c>
      <c r="CE342" s="19">
        <f t="shared" si="354"/>
        <v>0</v>
      </c>
      <c r="CF342" s="19">
        <f t="shared" si="354"/>
        <v>0</v>
      </c>
      <c r="CG342" s="19">
        <f t="shared" si="354"/>
        <v>0</v>
      </c>
      <c r="CH342" s="19">
        <f t="shared" si="354"/>
        <v>0</v>
      </c>
      <c r="CI342" s="19">
        <f t="shared" si="354"/>
        <v>0</v>
      </c>
      <c r="CJ342" s="19">
        <f t="shared" ref="CJ342:CY342" si="387">CJ25*CJ97*365/10^6*10^6</f>
        <v>0</v>
      </c>
      <c r="CK342" s="19">
        <f t="shared" si="387"/>
        <v>0</v>
      </c>
      <c r="CL342" s="19">
        <f t="shared" si="387"/>
        <v>0</v>
      </c>
      <c r="CM342" s="19">
        <f t="shared" si="387"/>
        <v>0</v>
      </c>
      <c r="CN342" s="19">
        <f t="shared" si="387"/>
        <v>0</v>
      </c>
      <c r="CO342" s="19">
        <f t="shared" si="387"/>
        <v>0</v>
      </c>
      <c r="CP342" s="19">
        <f t="shared" si="387"/>
        <v>0</v>
      </c>
      <c r="CQ342" s="19">
        <f t="shared" si="387"/>
        <v>0</v>
      </c>
      <c r="CR342" s="19">
        <f t="shared" si="387"/>
        <v>0</v>
      </c>
      <c r="CS342" s="19">
        <f t="shared" si="387"/>
        <v>0</v>
      </c>
      <c r="CT342" s="19">
        <f t="shared" si="387"/>
        <v>0</v>
      </c>
      <c r="CU342" s="19">
        <f t="shared" si="387"/>
        <v>0</v>
      </c>
      <c r="CV342" s="19">
        <f t="shared" si="387"/>
        <v>0</v>
      </c>
      <c r="CW342" s="19">
        <f t="shared" si="387"/>
        <v>0</v>
      </c>
      <c r="CX342" s="19">
        <f t="shared" si="387"/>
        <v>0</v>
      </c>
      <c r="CY342" s="19">
        <f t="shared" si="387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321"/>
        <v>716.89137953831255</v>
      </c>
      <c r="H343" s="19">
        <f t="shared" ref="H343:AM343" si="388">H26*H98*365/10^6*10^6</f>
        <v>15.922452457029486</v>
      </c>
      <c r="I343" s="19">
        <f t="shared" si="388"/>
        <v>16.133498697821871</v>
      </c>
      <c r="J343" s="19">
        <f t="shared" si="388"/>
        <v>16.336598884825577</v>
      </c>
      <c r="K343" s="19">
        <f t="shared" si="388"/>
        <v>16.531753018040583</v>
      </c>
      <c r="L343" s="19">
        <f t="shared" si="388"/>
        <v>16.718961097466902</v>
      </c>
      <c r="M343" s="19">
        <f t="shared" si="388"/>
        <v>16.898223123104533</v>
      </c>
      <c r="N343" s="19">
        <f t="shared" si="388"/>
        <v>17.069539094953466</v>
      </c>
      <c r="O343" s="19">
        <f t="shared" si="388"/>
        <v>17.232909013013717</v>
      </c>
      <c r="P343" s="19">
        <f t="shared" si="388"/>
        <v>17.388332877285272</v>
      </c>
      <c r="Q343" s="19">
        <f t="shared" si="388"/>
        <v>17.535810687768137</v>
      </c>
      <c r="R343" s="19">
        <f t="shared" si="388"/>
        <v>17.675342444462309</v>
      </c>
      <c r="S343" s="19">
        <f t="shared" si="388"/>
        <v>17.806928147367795</v>
      </c>
      <c r="T343" s="19">
        <f t="shared" si="388"/>
        <v>17.930567796484585</v>
      </c>
      <c r="U343" s="19">
        <f t="shared" si="388"/>
        <v>18.046261391812688</v>
      </c>
      <c r="V343" s="19">
        <f t="shared" si="388"/>
        <v>18.154008933352099</v>
      </c>
      <c r="W343" s="19">
        <f t="shared" si="388"/>
        <v>18.25381042110282</v>
      </c>
      <c r="X343" s="19">
        <f t="shared" si="388"/>
        <v>18.407804664349314</v>
      </c>
      <c r="Y343" s="19">
        <f t="shared" si="388"/>
        <v>18.558173823105218</v>
      </c>
      <c r="Z343" s="19">
        <f t="shared" si="388"/>
        <v>18.704917897370532</v>
      </c>
      <c r="AA343" s="19">
        <f t="shared" si="388"/>
        <v>18.848036887145259</v>
      </c>
      <c r="AB343" s="19">
        <f t="shared" si="388"/>
        <v>18.987530792429393</v>
      </c>
      <c r="AC343" s="19">
        <f t="shared" si="388"/>
        <v>19.12339961322294</v>
      </c>
      <c r="AD343" s="19">
        <f t="shared" si="388"/>
        <v>19.255643349525894</v>
      </c>
      <c r="AE343" s="19">
        <f t="shared" si="388"/>
        <v>19.384262001338261</v>
      </c>
      <c r="AF343" s="19">
        <f t="shared" si="388"/>
        <v>19.509255568660034</v>
      </c>
      <c r="AG343" s="19">
        <f t="shared" si="388"/>
        <v>19.630624051491218</v>
      </c>
      <c r="AH343" s="19">
        <f t="shared" si="388"/>
        <v>20.342445438281949</v>
      </c>
      <c r="AI343" s="19">
        <f t="shared" si="388"/>
        <v>21.054266825072677</v>
      </c>
      <c r="AJ343" s="19">
        <f t="shared" si="388"/>
        <v>21.766088211863408</v>
      </c>
      <c r="AK343" s="19">
        <f t="shared" si="388"/>
        <v>22.477909598654133</v>
      </c>
      <c r="AL343" s="19">
        <f t="shared" si="388"/>
        <v>23.189730985444868</v>
      </c>
      <c r="AM343" s="19">
        <f t="shared" si="388"/>
        <v>23.901552372235592</v>
      </c>
      <c r="AN343" s="19">
        <f t="shared" ref="AN343:BS343" si="389">AN26*AN98*365/10^6*10^6</f>
        <v>24.61337375902632</v>
      </c>
      <c r="AO343" s="19">
        <f t="shared" si="389"/>
        <v>25.325195145817055</v>
      </c>
      <c r="AP343" s="19">
        <f t="shared" si="389"/>
        <v>26.03701653260778</v>
      </c>
      <c r="AQ343" s="19">
        <f t="shared" si="389"/>
        <v>26.748837919398515</v>
      </c>
      <c r="AR343" s="19">
        <f t="shared" si="389"/>
        <v>27.460659306189243</v>
      </c>
      <c r="AS343" s="19">
        <f t="shared" si="389"/>
        <v>28.172480692979967</v>
      </c>
      <c r="AT343" s="19">
        <f t="shared" si="389"/>
        <v>28.884302079770702</v>
      </c>
      <c r="AU343" s="19">
        <f t="shared" si="389"/>
        <v>29.596123466561426</v>
      </c>
      <c r="AV343" s="19">
        <f t="shared" si="389"/>
        <v>30.307944853352161</v>
      </c>
      <c r="AW343" s="19">
        <f t="shared" si="389"/>
        <v>31.019766240142893</v>
      </c>
      <c r="AX343" s="19">
        <f t="shared" si="389"/>
        <v>31.731587626933614</v>
      </c>
      <c r="AY343" s="19">
        <f t="shared" si="389"/>
        <v>32.443409013724349</v>
      </c>
      <c r="AZ343" s="19">
        <f t="shared" si="389"/>
        <v>33.155230400515073</v>
      </c>
      <c r="BA343" s="19">
        <f t="shared" si="389"/>
        <v>0</v>
      </c>
      <c r="BB343" s="19">
        <f t="shared" si="389"/>
        <v>0</v>
      </c>
      <c r="BC343" s="19">
        <f t="shared" si="389"/>
        <v>0</v>
      </c>
      <c r="BD343" s="19">
        <f t="shared" si="389"/>
        <v>0</v>
      </c>
      <c r="BE343" s="19">
        <f t="shared" si="389"/>
        <v>0</v>
      </c>
      <c r="BF343" s="19">
        <f t="shared" si="389"/>
        <v>0</v>
      </c>
      <c r="BG343" s="19">
        <f t="shared" si="389"/>
        <v>0</v>
      </c>
      <c r="BH343" s="19">
        <f t="shared" si="389"/>
        <v>0</v>
      </c>
      <c r="BI343" s="19">
        <f t="shared" si="389"/>
        <v>0</v>
      </c>
      <c r="BJ343" s="19">
        <f t="shared" si="389"/>
        <v>0</v>
      </c>
      <c r="BK343" s="19">
        <f t="shared" si="389"/>
        <v>0</v>
      </c>
      <c r="BL343" s="19">
        <f t="shared" si="389"/>
        <v>0</v>
      </c>
      <c r="BM343" s="19">
        <f t="shared" si="389"/>
        <v>0</v>
      </c>
      <c r="BN343" s="19">
        <f t="shared" si="389"/>
        <v>0</v>
      </c>
      <c r="BO343" s="19">
        <f t="shared" si="389"/>
        <v>0</v>
      </c>
      <c r="BP343" s="19">
        <f t="shared" si="389"/>
        <v>0</v>
      </c>
      <c r="BQ343" s="19">
        <f t="shared" si="389"/>
        <v>0</v>
      </c>
      <c r="BR343" s="19">
        <f t="shared" si="389"/>
        <v>0</v>
      </c>
      <c r="BS343" s="19">
        <f t="shared" si="389"/>
        <v>0</v>
      </c>
      <c r="BT343" s="19">
        <f t="shared" ref="BT343:CD343" si="390">BT26*BT98*365/10^6*10^6</f>
        <v>0</v>
      </c>
      <c r="BU343" s="19">
        <f t="shared" si="390"/>
        <v>0</v>
      </c>
      <c r="BV343" s="19">
        <f t="shared" si="390"/>
        <v>0</v>
      </c>
      <c r="BW343" s="19">
        <f t="shared" si="390"/>
        <v>0</v>
      </c>
      <c r="BX343" s="19">
        <f t="shared" si="390"/>
        <v>0</v>
      </c>
      <c r="BY343" s="19">
        <f t="shared" si="390"/>
        <v>0</v>
      </c>
      <c r="BZ343" s="19">
        <f t="shared" si="390"/>
        <v>0</v>
      </c>
      <c r="CA343" s="19">
        <f t="shared" si="390"/>
        <v>0</v>
      </c>
      <c r="CB343" s="19">
        <f t="shared" si="390"/>
        <v>0</v>
      </c>
      <c r="CC343" s="19">
        <f t="shared" si="390"/>
        <v>0</v>
      </c>
      <c r="CD343" s="19">
        <f t="shared" si="390"/>
        <v>0</v>
      </c>
      <c r="CE343" s="19">
        <f t="shared" si="354"/>
        <v>0</v>
      </c>
      <c r="CF343" s="19">
        <f t="shared" si="354"/>
        <v>0</v>
      </c>
      <c r="CG343" s="19">
        <f t="shared" si="354"/>
        <v>0</v>
      </c>
      <c r="CH343" s="19">
        <f t="shared" si="354"/>
        <v>0</v>
      </c>
      <c r="CI343" s="19">
        <f t="shared" si="354"/>
        <v>0</v>
      </c>
      <c r="CJ343" s="19">
        <f t="shared" ref="CJ343:CY343" si="391">CJ26*CJ98*365/10^6*10^6</f>
        <v>0</v>
      </c>
      <c r="CK343" s="19">
        <f t="shared" si="391"/>
        <v>0</v>
      </c>
      <c r="CL343" s="19">
        <f t="shared" si="391"/>
        <v>0</v>
      </c>
      <c r="CM343" s="19">
        <f t="shared" si="391"/>
        <v>0</v>
      </c>
      <c r="CN343" s="19">
        <f t="shared" si="391"/>
        <v>0</v>
      </c>
      <c r="CO343" s="19">
        <f t="shared" si="391"/>
        <v>0</v>
      </c>
      <c r="CP343" s="19">
        <f t="shared" si="391"/>
        <v>0</v>
      </c>
      <c r="CQ343" s="19">
        <f t="shared" si="391"/>
        <v>0</v>
      </c>
      <c r="CR343" s="19">
        <f t="shared" si="391"/>
        <v>0</v>
      </c>
      <c r="CS343" s="19">
        <f t="shared" si="391"/>
        <v>0</v>
      </c>
      <c r="CT343" s="19">
        <f t="shared" si="391"/>
        <v>0</v>
      </c>
      <c r="CU343" s="19">
        <f t="shared" si="391"/>
        <v>0</v>
      </c>
      <c r="CV343" s="19">
        <f t="shared" si="391"/>
        <v>0</v>
      </c>
      <c r="CW343" s="19">
        <f t="shared" si="391"/>
        <v>0</v>
      </c>
      <c r="CX343" s="19">
        <f t="shared" si="391"/>
        <v>0</v>
      </c>
      <c r="CY343" s="19">
        <f t="shared" si="391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321"/>
        <v>2510.5686268228001</v>
      </c>
      <c r="H344" s="19">
        <f t="shared" ref="H344:AM344" si="392">H27*H99*365/10^6*10^6</f>
        <v>44.756114868762118</v>
      </c>
      <c r="I344" s="19">
        <f t="shared" si="392"/>
        <v>45.795479360344487</v>
      </c>
      <c r="J344" s="19">
        <f t="shared" si="392"/>
        <v>46.824582317438619</v>
      </c>
      <c r="K344" s="19">
        <f t="shared" si="392"/>
        <v>47.843423740044486</v>
      </c>
      <c r="L344" s="19">
        <f t="shared" si="392"/>
        <v>48.852003628162116</v>
      </c>
      <c r="M344" s="19">
        <f t="shared" si="392"/>
        <v>49.850321981791502</v>
      </c>
      <c r="N344" s="19">
        <f t="shared" si="392"/>
        <v>50.838378800932631</v>
      </c>
      <c r="O344" s="19">
        <f t="shared" si="392"/>
        <v>51.816174085585523</v>
      </c>
      <c r="P344" s="19">
        <f t="shared" si="392"/>
        <v>52.783707835750157</v>
      </c>
      <c r="Q344" s="19">
        <f t="shared" si="392"/>
        <v>53.740980051426561</v>
      </c>
      <c r="R344" s="19">
        <f t="shared" si="392"/>
        <v>54.687990732614708</v>
      </c>
      <c r="S344" s="19">
        <f t="shared" si="392"/>
        <v>55.624739879314603</v>
      </c>
      <c r="T344" s="19">
        <f t="shared" si="392"/>
        <v>56.551227491526262</v>
      </c>
      <c r="U344" s="19">
        <f t="shared" si="392"/>
        <v>57.467453569249678</v>
      </c>
      <c r="V344" s="19">
        <f t="shared" si="392"/>
        <v>58.373418112484835</v>
      </c>
      <c r="W344" s="19">
        <f t="shared" si="392"/>
        <v>59.269121121231784</v>
      </c>
      <c r="X344" s="19">
        <f t="shared" si="392"/>
        <v>60.342537690024152</v>
      </c>
      <c r="Y344" s="19">
        <f t="shared" si="392"/>
        <v>61.408362713284099</v>
      </c>
      <c r="Z344" s="19">
        <f t="shared" si="392"/>
        <v>62.466596191011647</v>
      </c>
      <c r="AA344" s="19">
        <f t="shared" si="392"/>
        <v>63.517238123206788</v>
      </c>
      <c r="AB344" s="19">
        <f t="shared" si="392"/>
        <v>64.560288509869537</v>
      </c>
      <c r="AC344" s="19">
        <f t="shared" si="392"/>
        <v>65.595747350999858</v>
      </c>
      <c r="AD344" s="19">
        <f t="shared" si="392"/>
        <v>66.623614646597787</v>
      </c>
      <c r="AE344" s="19">
        <f t="shared" si="392"/>
        <v>67.643890396663295</v>
      </c>
      <c r="AF344" s="19">
        <f t="shared" si="392"/>
        <v>68.656574601196411</v>
      </c>
      <c r="AG344" s="19">
        <f t="shared" si="392"/>
        <v>69.661667260197092</v>
      </c>
      <c r="AH344" s="19">
        <f t="shared" si="392"/>
        <v>72.173516261643272</v>
      </c>
      <c r="AI344" s="19">
        <f t="shared" si="392"/>
        <v>74.685365263089437</v>
      </c>
      <c r="AJ344" s="19">
        <f t="shared" si="392"/>
        <v>77.197214264535617</v>
      </c>
      <c r="AK344" s="19">
        <f t="shared" si="392"/>
        <v>79.709063265981797</v>
      </c>
      <c r="AL344" s="19">
        <f t="shared" si="392"/>
        <v>82.220912267427948</v>
      </c>
      <c r="AM344" s="19">
        <f t="shared" si="392"/>
        <v>84.732761268874128</v>
      </c>
      <c r="AN344" s="19">
        <f t="shared" ref="AN344:BS344" si="393">AN27*AN99*365/10^6*10^6</f>
        <v>87.244610270320308</v>
      </c>
      <c r="AO344" s="19">
        <f t="shared" si="393"/>
        <v>89.756459271766474</v>
      </c>
      <c r="AP344" s="19">
        <f t="shared" si="393"/>
        <v>92.268308273212668</v>
      </c>
      <c r="AQ344" s="19">
        <f t="shared" si="393"/>
        <v>94.780157274658819</v>
      </c>
      <c r="AR344" s="19">
        <f t="shared" si="393"/>
        <v>97.292006276104999</v>
      </c>
      <c r="AS344" s="19">
        <f t="shared" si="393"/>
        <v>99.803855277551165</v>
      </c>
      <c r="AT344" s="19">
        <f t="shared" si="393"/>
        <v>102.31570427899733</v>
      </c>
      <c r="AU344" s="19">
        <f t="shared" si="393"/>
        <v>104.82755328044351</v>
      </c>
      <c r="AV344" s="19">
        <f t="shared" si="393"/>
        <v>107.33940228188969</v>
      </c>
      <c r="AW344" s="19">
        <f t="shared" si="393"/>
        <v>109.85125128333586</v>
      </c>
      <c r="AX344" s="19">
        <f t="shared" si="393"/>
        <v>112.36310028478204</v>
      </c>
      <c r="AY344" s="19">
        <f t="shared" si="393"/>
        <v>114.87494928622822</v>
      </c>
      <c r="AZ344" s="19">
        <f t="shared" si="393"/>
        <v>117.38679828767438</v>
      </c>
      <c r="BA344" s="19">
        <f t="shared" si="393"/>
        <v>0</v>
      </c>
      <c r="BB344" s="19">
        <f t="shared" si="393"/>
        <v>0</v>
      </c>
      <c r="BC344" s="19">
        <f t="shared" si="393"/>
        <v>0</v>
      </c>
      <c r="BD344" s="19">
        <f t="shared" si="393"/>
        <v>0</v>
      </c>
      <c r="BE344" s="19">
        <f t="shared" si="393"/>
        <v>0</v>
      </c>
      <c r="BF344" s="19">
        <f t="shared" si="393"/>
        <v>0</v>
      </c>
      <c r="BG344" s="19">
        <f t="shared" si="393"/>
        <v>0</v>
      </c>
      <c r="BH344" s="19">
        <f t="shared" si="393"/>
        <v>0</v>
      </c>
      <c r="BI344" s="19">
        <f t="shared" si="393"/>
        <v>0</v>
      </c>
      <c r="BJ344" s="19">
        <f t="shared" si="393"/>
        <v>0</v>
      </c>
      <c r="BK344" s="19">
        <f t="shared" si="393"/>
        <v>0</v>
      </c>
      <c r="BL344" s="19">
        <f t="shared" si="393"/>
        <v>0</v>
      </c>
      <c r="BM344" s="19">
        <f t="shared" si="393"/>
        <v>0</v>
      </c>
      <c r="BN344" s="19">
        <f t="shared" si="393"/>
        <v>0</v>
      </c>
      <c r="BO344" s="19">
        <f t="shared" si="393"/>
        <v>0</v>
      </c>
      <c r="BP344" s="19">
        <f t="shared" si="393"/>
        <v>0</v>
      </c>
      <c r="BQ344" s="19">
        <f t="shared" si="393"/>
        <v>0</v>
      </c>
      <c r="BR344" s="19">
        <f t="shared" si="393"/>
        <v>0</v>
      </c>
      <c r="BS344" s="19">
        <f t="shared" si="393"/>
        <v>0</v>
      </c>
      <c r="BT344" s="19">
        <f t="shared" ref="BT344:CD344" si="394">BT27*BT99*365/10^6*10^6</f>
        <v>0</v>
      </c>
      <c r="BU344" s="19">
        <f t="shared" si="394"/>
        <v>0</v>
      </c>
      <c r="BV344" s="19">
        <f t="shared" si="394"/>
        <v>0</v>
      </c>
      <c r="BW344" s="19">
        <f t="shared" si="394"/>
        <v>0</v>
      </c>
      <c r="BX344" s="19">
        <f t="shared" si="394"/>
        <v>0</v>
      </c>
      <c r="BY344" s="19">
        <f t="shared" si="394"/>
        <v>0</v>
      </c>
      <c r="BZ344" s="19">
        <f t="shared" si="394"/>
        <v>0</v>
      </c>
      <c r="CA344" s="19">
        <f t="shared" si="394"/>
        <v>0</v>
      </c>
      <c r="CB344" s="19">
        <f t="shared" si="394"/>
        <v>0</v>
      </c>
      <c r="CC344" s="19">
        <f t="shared" si="394"/>
        <v>0</v>
      </c>
      <c r="CD344" s="19">
        <f t="shared" si="394"/>
        <v>0</v>
      </c>
      <c r="CE344" s="19">
        <f t="shared" ref="CE344:CI349" si="395">CE27*CE99*365/10^6*10^6</f>
        <v>0</v>
      </c>
      <c r="CF344" s="19">
        <f t="shared" si="395"/>
        <v>0</v>
      </c>
      <c r="CG344" s="19">
        <f t="shared" si="395"/>
        <v>0</v>
      </c>
      <c r="CH344" s="19">
        <f t="shared" si="395"/>
        <v>0</v>
      </c>
      <c r="CI344" s="19">
        <f t="shared" si="395"/>
        <v>0</v>
      </c>
      <c r="CJ344" s="19">
        <f t="shared" ref="CJ344:CY344" si="396">CJ27*CJ99*365/10^6*10^6</f>
        <v>0</v>
      </c>
      <c r="CK344" s="19">
        <f t="shared" si="396"/>
        <v>0</v>
      </c>
      <c r="CL344" s="19">
        <f t="shared" si="396"/>
        <v>0</v>
      </c>
      <c r="CM344" s="19">
        <f t="shared" si="396"/>
        <v>0</v>
      </c>
      <c r="CN344" s="19">
        <f t="shared" si="396"/>
        <v>0</v>
      </c>
      <c r="CO344" s="19">
        <f t="shared" si="396"/>
        <v>0</v>
      </c>
      <c r="CP344" s="19">
        <f t="shared" si="396"/>
        <v>0</v>
      </c>
      <c r="CQ344" s="19">
        <f t="shared" si="396"/>
        <v>0</v>
      </c>
      <c r="CR344" s="19">
        <f t="shared" si="396"/>
        <v>0</v>
      </c>
      <c r="CS344" s="19">
        <f t="shared" si="396"/>
        <v>0</v>
      </c>
      <c r="CT344" s="19">
        <f t="shared" si="396"/>
        <v>0</v>
      </c>
      <c r="CU344" s="19">
        <f t="shared" si="396"/>
        <v>0</v>
      </c>
      <c r="CV344" s="19">
        <f t="shared" si="396"/>
        <v>0</v>
      </c>
      <c r="CW344" s="19">
        <f t="shared" si="396"/>
        <v>0</v>
      </c>
      <c r="CX344" s="19">
        <f t="shared" si="396"/>
        <v>0</v>
      </c>
      <c r="CY344" s="19">
        <f t="shared" si="396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321"/>
        <v>2917.2294557667838</v>
      </c>
      <c r="H345" s="19">
        <f t="shared" ref="H345:AM345" si="397">H28*H100*365/10^6*10^6</f>
        <v>-28.74707551017892</v>
      </c>
      <c r="I345" s="19">
        <f t="shared" si="397"/>
        <v>-22.775979791393357</v>
      </c>
      <c r="J345" s="19">
        <f t="shared" si="397"/>
        <v>-17.002011474398888</v>
      </c>
      <c r="K345" s="19">
        <f t="shared" si="397"/>
        <v>-11.425170559195495</v>
      </c>
      <c r="L345" s="19">
        <f t="shared" si="397"/>
        <v>-6.0454570457831833</v>
      </c>
      <c r="M345" s="19">
        <f t="shared" si="397"/>
        <v>-0.86287093416195326</v>
      </c>
      <c r="N345" s="19">
        <f t="shared" si="397"/>
        <v>4.1225877756681948</v>
      </c>
      <c r="O345" s="19">
        <f t="shared" si="397"/>
        <v>8.9109190837072614</v>
      </c>
      <c r="P345" s="19">
        <f t="shared" si="397"/>
        <v>13.502122989955243</v>
      </c>
      <c r="Q345" s="19">
        <f t="shared" si="397"/>
        <v>17.896199494412148</v>
      </c>
      <c r="R345" s="19">
        <f t="shared" si="397"/>
        <v>22.093148597077963</v>
      </c>
      <c r="S345" s="19">
        <f t="shared" si="397"/>
        <v>26.092970297952693</v>
      </c>
      <c r="T345" s="19">
        <f t="shared" si="397"/>
        <v>29.895664597036351</v>
      </c>
      <c r="U345" s="19">
        <f t="shared" si="397"/>
        <v>33.501231494328913</v>
      </c>
      <c r="V345" s="19">
        <f t="shared" si="397"/>
        <v>36.909670989830403</v>
      </c>
      <c r="W345" s="19">
        <f t="shared" si="397"/>
        <v>40.120983083540807</v>
      </c>
      <c r="X345" s="19">
        <f t="shared" si="397"/>
        <v>45.652490886435437</v>
      </c>
      <c r="Y345" s="19">
        <f t="shared" si="397"/>
        <v>50.968063080988571</v>
      </c>
      <c r="Z345" s="19">
        <f t="shared" si="397"/>
        <v>56.067699667200166</v>
      </c>
      <c r="AA345" s="19">
        <f t="shared" si="397"/>
        <v>60.951400645070251</v>
      </c>
      <c r="AB345" s="19">
        <f t="shared" si="397"/>
        <v>65.619166014598818</v>
      </c>
      <c r="AC345" s="19">
        <f t="shared" si="397"/>
        <v>70.07099577578586</v>
      </c>
      <c r="AD345" s="19">
        <f t="shared" si="397"/>
        <v>74.306889928631392</v>
      </c>
      <c r="AE345" s="19">
        <f t="shared" si="397"/>
        <v>78.326848473135399</v>
      </c>
      <c r="AF345" s="19">
        <f t="shared" si="397"/>
        <v>82.130871409297896</v>
      </c>
      <c r="AG345" s="19">
        <f t="shared" si="397"/>
        <v>85.718958737118939</v>
      </c>
      <c r="AH345" s="19">
        <f t="shared" si="397"/>
        <v>88.764405432170093</v>
      </c>
      <c r="AI345" s="19">
        <f t="shared" si="397"/>
        <v>91.809852127221262</v>
      </c>
      <c r="AJ345" s="19">
        <f t="shared" si="397"/>
        <v>94.855298822272417</v>
      </c>
      <c r="AK345" s="19">
        <f t="shared" si="397"/>
        <v>97.900745517323571</v>
      </c>
      <c r="AL345" s="19">
        <f t="shared" si="397"/>
        <v>100.94619221237474</v>
      </c>
      <c r="AM345" s="19">
        <f t="shared" si="397"/>
        <v>103.99163890742591</v>
      </c>
      <c r="AN345" s="19">
        <f t="shared" ref="AN345:BS345" si="398">AN28*AN100*365/10^6*10^6</f>
        <v>107.03708560247703</v>
      </c>
      <c r="AO345" s="19">
        <f t="shared" si="398"/>
        <v>110.0825322975282</v>
      </c>
      <c r="AP345" s="19">
        <f t="shared" si="398"/>
        <v>113.12797899257936</v>
      </c>
      <c r="AQ345" s="19">
        <f t="shared" si="398"/>
        <v>116.17342568763053</v>
      </c>
      <c r="AR345" s="19">
        <f t="shared" si="398"/>
        <v>119.21887238268168</v>
      </c>
      <c r="AS345" s="19">
        <f t="shared" si="398"/>
        <v>122.26431907773285</v>
      </c>
      <c r="AT345" s="19">
        <f t="shared" si="398"/>
        <v>125.30976577278402</v>
      </c>
      <c r="AU345" s="19">
        <f t="shared" si="398"/>
        <v>128.35521246783514</v>
      </c>
      <c r="AV345" s="19">
        <f t="shared" si="398"/>
        <v>131.40065916288631</v>
      </c>
      <c r="AW345" s="19">
        <f t="shared" si="398"/>
        <v>134.44610585793748</v>
      </c>
      <c r="AX345" s="19">
        <f t="shared" si="398"/>
        <v>137.49155255298865</v>
      </c>
      <c r="AY345" s="19">
        <f t="shared" si="398"/>
        <v>140.53699924803979</v>
      </c>
      <c r="AZ345" s="19">
        <f t="shared" si="398"/>
        <v>143.58244594309096</v>
      </c>
      <c r="BA345" s="19">
        <f t="shared" si="398"/>
        <v>0</v>
      </c>
      <c r="BB345" s="19">
        <f t="shared" si="398"/>
        <v>0</v>
      </c>
      <c r="BC345" s="19">
        <f t="shared" si="398"/>
        <v>0</v>
      </c>
      <c r="BD345" s="19">
        <f t="shared" si="398"/>
        <v>0</v>
      </c>
      <c r="BE345" s="19">
        <f t="shared" si="398"/>
        <v>0</v>
      </c>
      <c r="BF345" s="19">
        <f t="shared" si="398"/>
        <v>0</v>
      </c>
      <c r="BG345" s="19">
        <f t="shared" si="398"/>
        <v>0</v>
      </c>
      <c r="BH345" s="19">
        <f t="shared" si="398"/>
        <v>0</v>
      </c>
      <c r="BI345" s="19">
        <f t="shared" si="398"/>
        <v>0</v>
      </c>
      <c r="BJ345" s="19">
        <f t="shared" si="398"/>
        <v>0</v>
      </c>
      <c r="BK345" s="19">
        <f t="shared" si="398"/>
        <v>0</v>
      </c>
      <c r="BL345" s="19">
        <f t="shared" si="398"/>
        <v>0</v>
      </c>
      <c r="BM345" s="19">
        <f t="shared" si="398"/>
        <v>0</v>
      </c>
      <c r="BN345" s="19">
        <f t="shared" si="398"/>
        <v>0</v>
      </c>
      <c r="BO345" s="19">
        <f t="shared" si="398"/>
        <v>0</v>
      </c>
      <c r="BP345" s="19">
        <f t="shared" si="398"/>
        <v>0</v>
      </c>
      <c r="BQ345" s="19">
        <f t="shared" si="398"/>
        <v>0</v>
      </c>
      <c r="BR345" s="19">
        <f t="shared" si="398"/>
        <v>0</v>
      </c>
      <c r="BS345" s="19">
        <f t="shared" si="398"/>
        <v>0</v>
      </c>
      <c r="BT345" s="19">
        <f t="shared" ref="BT345:CD345" si="399">BT28*BT100*365/10^6*10^6</f>
        <v>0</v>
      </c>
      <c r="BU345" s="19">
        <f t="shared" si="399"/>
        <v>0</v>
      </c>
      <c r="BV345" s="19">
        <f t="shared" si="399"/>
        <v>0</v>
      </c>
      <c r="BW345" s="19">
        <f t="shared" si="399"/>
        <v>0</v>
      </c>
      <c r="BX345" s="19">
        <f t="shared" si="399"/>
        <v>0</v>
      </c>
      <c r="BY345" s="19">
        <f t="shared" si="399"/>
        <v>0</v>
      </c>
      <c r="BZ345" s="19">
        <f t="shared" si="399"/>
        <v>0</v>
      </c>
      <c r="CA345" s="19">
        <f t="shared" si="399"/>
        <v>0</v>
      </c>
      <c r="CB345" s="19">
        <f t="shared" si="399"/>
        <v>0</v>
      </c>
      <c r="CC345" s="19">
        <f t="shared" si="399"/>
        <v>0</v>
      </c>
      <c r="CD345" s="19">
        <f t="shared" si="399"/>
        <v>0</v>
      </c>
      <c r="CE345" s="19">
        <f t="shared" si="395"/>
        <v>0</v>
      </c>
      <c r="CF345" s="19">
        <f t="shared" si="395"/>
        <v>0</v>
      </c>
      <c r="CG345" s="19">
        <f t="shared" si="395"/>
        <v>0</v>
      </c>
      <c r="CH345" s="19">
        <f t="shared" si="395"/>
        <v>0</v>
      </c>
      <c r="CI345" s="19">
        <f t="shared" si="395"/>
        <v>0</v>
      </c>
      <c r="CJ345" s="19">
        <f t="shared" ref="CJ345:CY345" si="400">CJ28*CJ100*365/10^6*10^6</f>
        <v>0</v>
      </c>
      <c r="CK345" s="19">
        <f t="shared" si="400"/>
        <v>0</v>
      </c>
      <c r="CL345" s="19">
        <f t="shared" si="400"/>
        <v>0</v>
      </c>
      <c r="CM345" s="19">
        <f t="shared" si="400"/>
        <v>0</v>
      </c>
      <c r="CN345" s="19">
        <f t="shared" si="400"/>
        <v>0</v>
      </c>
      <c r="CO345" s="19">
        <f t="shared" si="400"/>
        <v>0</v>
      </c>
      <c r="CP345" s="19">
        <f t="shared" si="400"/>
        <v>0</v>
      </c>
      <c r="CQ345" s="19">
        <f t="shared" si="400"/>
        <v>0</v>
      </c>
      <c r="CR345" s="19">
        <f t="shared" si="400"/>
        <v>0</v>
      </c>
      <c r="CS345" s="19">
        <f t="shared" si="400"/>
        <v>0</v>
      </c>
      <c r="CT345" s="19">
        <f t="shared" si="400"/>
        <v>0</v>
      </c>
      <c r="CU345" s="19">
        <f t="shared" si="400"/>
        <v>0</v>
      </c>
      <c r="CV345" s="19">
        <f t="shared" si="400"/>
        <v>0</v>
      </c>
      <c r="CW345" s="19">
        <f t="shared" si="400"/>
        <v>0</v>
      </c>
      <c r="CX345" s="19">
        <f t="shared" si="400"/>
        <v>0</v>
      </c>
      <c r="CY345" s="19">
        <f t="shared" si="400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321"/>
        <v>14767.089126922081</v>
      </c>
      <c r="H346" s="19">
        <f t="shared" ref="H346:AM346" si="401">H29*H101*365/10^6*10^6</f>
        <v>-77.323826047702013</v>
      </c>
      <c r="I346" s="19">
        <f t="shared" si="401"/>
        <v>-58.529554406951839</v>
      </c>
      <c r="J346" s="19">
        <f t="shared" si="401"/>
        <v>-39.941647447991443</v>
      </c>
      <c r="K346" s="19">
        <f t="shared" si="401"/>
        <v>-21.560105170820787</v>
      </c>
      <c r="L346" s="19">
        <f t="shared" si="401"/>
        <v>-3.3849275754398862</v>
      </c>
      <c r="M346" s="19">
        <f t="shared" si="401"/>
        <v>14.583885338151257</v>
      </c>
      <c r="N346" s="19">
        <f t="shared" si="401"/>
        <v>32.346333569952641</v>
      </c>
      <c r="O346" s="19">
        <f t="shared" si="401"/>
        <v>49.902417119964277</v>
      </c>
      <c r="P346" s="19">
        <f t="shared" si="401"/>
        <v>67.252135988186154</v>
      </c>
      <c r="Q346" s="19">
        <f t="shared" si="401"/>
        <v>84.395490174618274</v>
      </c>
      <c r="R346" s="19">
        <f t="shared" si="401"/>
        <v>101.33247967926063</v>
      </c>
      <c r="S346" s="19">
        <f t="shared" si="401"/>
        <v>118.06310450211323</v>
      </c>
      <c r="T346" s="19">
        <f t="shared" si="401"/>
        <v>134.5873646431761</v>
      </c>
      <c r="U346" s="19">
        <f t="shared" si="401"/>
        <v>150.90526010244918</v>
      </c>
      <c r="V346" s="19">
        <f t="shared" si="401"/>
        <v>167.01679087993253</v>
      </c>
      <c r="W346" s="19">
        <f t="shared" si="401"/>
        <v>182.92195697562613</v>
      </c>
      <c r="X346" s="19">
        <f t="shared" si="401"/>
        <v>209.93105852520031</v>
      </c>
      <c r="Y346" s="19">
        <f t="shared" si="401"/>
        <v>236.7008113861078</v>
      </c>
      <c r="Z346" s="19">
        <f t="shared" si="401"/>
        <v>263.23121555834859</v>
      </c>
      <c r="AA346" s="19">
        <f t="shared" si="401"/>
        <v>289.52227104192275</v>
      </c>
      <c r="AB346" s="19">
        <f t="shared" si="401"/>
        <v>315.57397783683024</v>
      </c>
      <c r="AC346" s="19">
        <f t="shared" si="401"/>
        <v>341.386335943071</v>
      </c>
      <c r="AD346" s="19">
        <f t="shared" si="401"/>
        <v>366.9593453606451</v>
      </c>
      <c r="AE346" s="19">
        <f t="shared" si="401"/>
        <v>392.29300608955248</v>
      </c>
      <c r="AF346" s="19">
        <f t="shared" si="401"/>
        <v>417.3873181297933</v>
      </c>
      <c r="AG346" s="19">
        <f t="shared" si="401"/>
        <v>442.24228148136746</v>
      </c>
      <c r="AH346" s="19">
        <f t="shared" si="401"/>
        <v>457.53878779951287</v>
      </c>
      <c r="AI346" s="19">
        <f t="shared" si="401"/>
        <v>472.83529411765829</v>
      </c>
      <c r="AJ346" s="19">
        <f t="shared" si="401"/>
        <v>488.13180043580365</v>
      </c>
      <c r="AK346" s="19">
        <f t="shared" si="401"/>
        <v>503.42830675394907</v>
      </c>
      <c r="AL346" s="19">
        <f t="shared" si="401"/>
        <v>518.72481307209455</v>
      </c>
      <c r="AM346" s="19">
        <f t="shared" si="401"/>
        <v>534.02131939023991</v>
      </c>
      <c r="AN346" s="19">
        <f t="shared" ref="AN346:BS346" si="402">AN29*AN101*365/10^6*10^6</f>
        <v>549.31782570838539</v>
      </c>
      <c r="AO346" s="19">
        <f t="shared" si="402"/>
        <v>564.61433202653075</v>
      </c>
      <c r="AP346" s="19">
        <f t="shared" si="402"/>
        <v>579.91083834467622</v>
      </c>
      <c r="AQ346" s="19">
        <f t="shared" si="402"/>
        <v>595.20734466282158</v>
      </c>
      <c r="AR346" s="19">
        <f t="shared" si="402"/>
        <v>610.50385098096706</v>
      </c>
      <c r="AS346" s="19">
        <f t="shared" si="402"/>
        <v>625.80035729911242</v>
      </c>
      <c r="AT346" s="19">
        <f t="shared" si="402"/>
        <v>641.09686361725778</v>
      </c>
      <c r="AU346" s="19">
        <f t="shared" si="402"/>
        <v>656.39336993540326</v>
      </c>
      <c r="AV346" s="19">
        <f t="shared" si="402"/>
        <v>671.68987625354873</v>
      </c>
      <c r="AW346" s="19">
        <f t="shared" si="402"/>
        <v>686.98638257169398</v>
      </c>
      <c r="AX346" s="19">
        <f t="shared" si="402"/>
        <v>702.28288888983957</v>
      </c>
      <c r="AY346" s="19">
        <f t="shared" si="402"/>
        <v>717.57939520798482</v>
      </c>
      <c r="AZ346" s="19">
        <f t="shared" si="402"/>
        <v>732.87590152613041</v>
      </c>
      <c r="BA346" s="19">
        <f t="shared" si="402"/>
        <v>0</v>
      </c>
      <c r="BB346" s="19">
        <f t="shared" si="402"/>
        <v>0</v>
      </c>
      <c r="BC346" s="19">
        <f t="shared" si="402"/>
        <v>0</v>
      </c>
      <c r="BD346" s="19">
        <f t="shared" si="402"/>
        <v>0</v>
      </c>
      <c r="BE346" s="19">
        <f t="shared" si="402"/>
        <v>0</v>
      </c>
      <c r="BF346" s="19">
        <f t="shared" si="402"/>
        <v>0</v>
      </c>
      <c r="BG346" s="19">
        <f t="shared" si="402"/>
        <v>0</v>
      </c>
      <c r="BH346" s="19">
        <f t="shared" si="402"/>
        <v>0</v>
      </c>
      <c r="BI346" s="19">
        <f t="shared" si="402"/>
        <v>0</v>
      </c>
      <c r="BJ346" s="19">
        <f t="shared" si="402"/>
        <v>0</v>
      </c>
      <c r="BK346" s="19">
        <f t="shared" si="402"/>
        <v>0</v>
      </c>
      <c r="BL346" s="19">
        <f t="shared" si="402"/>
        <v>0</v>
      </c>
      <c r="BM346" s="19">
        <f t="shared" si="402"/>
        <v>0</v>
      </c>
      <c r="BN346" s="19">
        <f t="shared" si="402"/>
        <v>0</v>
      </c>
      <c r="BO346" s="19">
        <f t="shared" si="402"/>
        <v>0</v>
      </c>
      <c r="BP346" s="19">
        <f t="shared" si="402"/>
        <v>0</v>
      </c>
      <c r="BQ346" s="19">
        <f t="shared" si="402"/>
        <v>0</v>
      </c>
      <c r="BR346" s="19">
        <f t="shared" si="402"/>
        <v>0</v>
      </c>
      <c r="BS346" s="19">
        <f t="shared" si="402"/>
        <v>0</v>
      </c>
      <c r="BT346" s="19">
        <f t="shared" ref="BT346:CD346" si="403">BT29*BT101*365/10^6*10^6</f>
        <v>0</v>
      </c>
      <c r="BU346" s="19">
        <f t="shared" si="403"/>
        <v>0</v>
      </c>
      <c r="BV346" s="19">
        <f t="shared" si="403"/>
        <v>0</v>
      </c>
      <c r="BW346" s="19">
        <f t="shared" si="403"/>
        <v>0</v>
      </c>
      <c r="BX346" s="19">
        <f t="shared" si="403"/>
        <v>0</v>
      </c>
      <c r="BY346" s="19">
        <f t="shared" si="403"/>
        <v>0</v>
      </c>
      <c r="BZ346" s="19">
        <f t="shared" si="403"/>
        <v>0</v>
      </c>
      <c r="CA346" s="19">
        <f t="shared" si="403"/>
        <v>0</v>
      </c>
      <c r="CB346" s="19">
        <f t="shared" si="403"/>
        <v>0</v>
      </c>
      <c r="CC346" s="19">
        <f t="shared" si="403"/>
        <v>0</v>
      </c>
      <c r="CD346" s="19">
        <f t="shared" si="403"/>
        <v>0</v>
      </c>
      <c r="CE346" s="19">
        <f t="shared" si="395"/>
        <v>0</v>
      </c>
      <c r="CF346" s="19">
        <f t="shared" si="395"/>
        <v>0</v>
      </c>
      <c r="CG346" s="19">
        <f t="shared" si="395"/>
        <v>0</v>
      </c>
      <c r="CH346" s="19">
        <f t="shared" si="395"/>
        <v>0</v>
      </c>
      <c r="CI346" s="19">
        <f t="shared" si="395"/>
        <v>0</v>
      </c>
      <c r="CJ346" s="19">
        <f t="shared" ref="CJ346:CY346" si="404">CJ29*CJ101*365/10^6*10^6</f>
        <v>0</v>
      </c>
      <c r="CK346" s="19">
        <f t="shared" si="404"/>
        <v>0</v>
      </c>
      <c r="CL346" s="19">
        <f t="shared" si="404"/>
        <v>0</v>
      </c>
      <c r="CM346" s="19">
        <f t="shared" si="404"/>
        <v>0</v>
      </c>
      <c r="CN346" s="19">
        <f t="shared" si="404"/>
        <v>0</v>
      </c>
      <c r="CO346" s="19">
        <f t="shared" si="404"/>
        <v>0</v>
      </c>
      <c r="CP346" s="19">
        <f t="shared" si="404"/>
        <v>0</v>
      </c>
      <c r="CQ346" s="19">
        <f t="shared" si="404"/>
        <v>0</v>
      </c>
      <c r="CR346" s="19">
        <f t="shared" si="404"/>
        <v>0</v>
      </c>
      <c r="CS346" s="19">
        <f t="shared" si="404"/>
        <v>0</v>
      </c>
      <c r="CT346" s="19">
        <f t="shared" si="404"/>
        <v>0</v>
      </c>
      <c r="CU346" s="19">
        <f t="shared" si="404"/>
        <v>0</v>
      </c>
      <c r="CV346" s="19">
        <f t="shared" si="404"/>
        <v>0</v>
      </c>
      <c r="CW346" s="19">
        <f t="shared" si="404"/>
        <v>0</v>
      </c>
      <c r="CX346" s="19">
        <f t="shared" si="404"/>
        <v>0</v>
      </c>
      <c r="CY346" s="19">
        <f t="shared" si="404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321"/>
        <v>1585.0406408169224</v>
      </c>
      <c r="H347" s="19">
        <f t="shared" ref="H347:AM347" si="405">H30*H102*365/10^6*10^6</f>
        <v>15.29149644770745</v>
      </c>
      <c r="I347" s="19">
        <f t="shared" si="405"/>
        <v>19.257939101595767</v>
      </c>
      <c r="J347" s="19">
        <f t="shared" si="405"/>
        <v>23.034595044077445</v>
      </c>
      <c r="K347" s="19">
        <f t="shared" si="405"/>
        <v>26.621464275152469</v>
      </c>
      <c r="L347" s="19">
        <f t="shared" si="405"/>
        <v>30.018546794820853</v>
      </c>
      <c r="M347" s="19">
        <f t="shared" si="405"/>
        <v>33.225842603082597</v>
      </c>
      <c r="N347" s="19">
        <f t="shared" si="405"/>
        <v>36.243351699937683</v>
      </c>
      <c r="O347" s="19">
        <f t="shared" si="405"/>
        <v>39.07107408538613</v>
      </c>
      <c r="P347" s="19">
        <f t="shared" si="405"/>
        <v>41.709009759427936</v>
      </c>
      <c r="Q347" s="19">
        <f t="shared" si="405"/>
        <v>44.157158722063095</v>
      </c>
      <c r="R347" s="19">
        <f t="shared" si="405"/>
        <v>46.415520973291606</v>
      </c>
      <c r="S347" s="19">
        <f t="shared" si="405"/>
        <v>48.484096513113478</v>
      </c>
      <c r="T347" s="19">
        <f t="shared" si="405"/>
        <v>50.362885341528688</v>
      </c>
      <c r="U347" s="19">
        <f t="shared" si="405"/>
        <v>52.051887458537266</v>
      </c>
      <c r="V347" s="19">
        <f t="shared" si="405"/>
        <v>53.551102864139196</v>
      </c>
      <c r="W347" s="19">
        <f t="shared" si="405"/>
        <v>54.860531558334529</v>
      </c>
      <c r="X347" s="19">
        <f t="shared" si="405"/>
        <v>53.171718501259086</v>
      </c>
      <c r="Y347" s="19">
        <f t="shared" si="405"/>
        <v>51.509144484380059</v>
      </c>
      <c r="Z347" s="19">
        <f t="shared" si="405"/>
        <v>49.872809507697447</v>
      </c>
      <c r="AA347" s="19">
        <f t="shared" si="405"/>
        <v>48.262713571211243</v>
      </c>
      <c r="AB347" s="19">
        <f t="shared" si="405"/>
        <v>46.67885667492147</v>
      </c>
      <c r="AC347" s="19">
        <f t="shared" si="405"/>
        <v>45.121238818828097</v>
      </c>
      <c r="AD347" s="19">
        <f t="shared" si="405"/>
        <v>43.58986000293114</v>
      </c>
      <c r="AE347" s="19">
        <f t="shared" si="405"/>
        <v>42.084720227230591</v>
      </c>
      <c r="AF347" s="19">
        <f t="shared" si="405"/>
        <v>40.605819491726464</v>
      </c>
      <c r="AG347" s="19">
        <f t="shared" si="405"/>
        <v>39.153157796418718</v>
      </c>
      <c r="AH347" s="19">
        <f t="shared" si="405"/>
        <v>40.870105544050446</v>
      </c>
      <c r="AI347" s="19">
        <f t="shared" si="405"/>
        <v>42.587053291682167</v>
      </c>
      <c r="AJ347" s="19">
        <f t="shared" si="405"/>
        <v>44.304001039313896</v>
      </c>
      <c r="AK347" s="19">
        <f t="shared" si="405"/>
        <v>46.020948786945617</v>
      </c>
      <c r="AL347" s="19">
        <f t="shared" si="405"/>
        <v>47.737896534577338</v>
      </c>
      <c r="AM347" s="19">
        <f t="shared" si="405"/>
        <v>49.454844282209066</v>
      </c>
      <c r="AN347" s="19">
        <f t="shared" ref="AN347:BS347" si="406">AN30*AN102*365/10^6*10^6</f>
        <v>51.171792029840788</v>
      </c>
      <c r="AO347" s="19">
        <f t="shared" si="406"/>
        <v>52.888739777472516</v>
      </c>
      <c r="AP347" s="19">
        <f t="shared" si="406"/>
        <v>54.605687525104237</v>
      </c>
      <c r="AQ347" s="19">
        <f t="shared" si="406"/>
        <v>56.322635272735965</v>
      </c>
      <c r="AR347" s="19">
        <f t="shared" si="406"/>
        <v>58.039583020367694</v>
      </c>
      <c r="AS347" s="19">
        <f t="shared" si="406"/>
        <v>59.756530767999415</v>
      </c>
      <c r="AT347" s="19">
        <f t="shared" si="406"/>
        <v>61.473478515631143</v>
      </c>
      <c r="AU347" s="19">
        <f t="shared" si="406"/>
        <v>63.190426263262871</v>
      </c>
      <c r="AV347" s="19">
        <f t="shared" si="406"/>
        <v>64.907374010894586</v>
      </c>
      <c r="AW347" s="19">
        <f t="shared" si="406"/>
        <v>66.624321758526307</v>
      </c>
      <c r="AX347" s="19">
        <f t="shared" si="406"/>
        <v>68.341269506158028</v>
      </c>
      <c r="AY347" s="19">
        <f t="shared" si="406"/>
        <v>70.058217253789749</v>
      </c>
      <c r="AZ347" s="19">
        <f t="shared" si="406"/>
        <v>71.775165001421485</v>
      </c>
      <c r="BA347" s="19">
        <f t="shared" si="406"/>
        <v>0</v>
      </c>
      <c r="BB347" s="19">
        <f t="shared" si="406"/>
        <v>0</v>
      </c>
      <c r="BC347" s="19">
        <f t="shared" si="406"/>
        <v>0</v>
      </c>
      <c r="BD347" s="19">
        <f t="shared" si="406"/>
        <v>0</v>
      </c>
      <c r="BE347" s="19">
        <f t="shared" si="406"/>
        <v>0</v>
      </c>
      <c r="BF347" s="19">
        <f t="shared" si="406"/>
        <v>0</v>
      </c>
      <c r="BG347" s="19">
        <f t="shared" si="406"/>
        <v>0</v>
      </c>
      <c r="BH347" s="19">
        <f t="shared" si="406"/>
        <v>0</v>
      </c>
      <c r="BI347" s="19">
        <f t="shared" si="406"/>
        <v>0</v>
      </c>
      <c r="BJ347" s="19">
        <f t="shared" si="406"/>
        <v>0</v>
      </c>
      <c r="BK347" s="19">
        <f t="shared" si="406"/>
        <v>0</v>
      </c>
      <c r="BL347" s="19">
        <f t="shared" si="406"/>
        <v>0</v>
      </c>
      <c r="BM347" s="19">
        <f t="shared" si="406"/>
        <v>0</v>
      </c>
      <c r="BN347" s="19">
        <f t="shared" si="406"/>
        <v>0</v>
      </c>
      <c r="BO347" s="19">
        <f t="shared" si="406"/>
        <v>0</v>
      </c>
      <c r="BP347" s="19">
        <f t="shared" si="406"/>
        <v>0</v>
      </c>
      <c r="BQ347" s="19">
        <f t="shared" si="406"/>
        <v>0</v>
      </c>
      <c r="BR347" s="19">
        <f t="shared" si="406"/>
        <v>0</v>
      </c>
      <c r="BS347" s="19">
        <f t="shared" si="406"/>
        <v>0</v>
      </c>
      <c r="BT347" s="19">
        <f t="shared" ref="BT347:CD347" si="407">BT30*BT102*365/10^6*10^6</f>
        <v>0</v>
      </c>
      <c r="BU347" s="19">
        <f t="shared" si="407"/>
        <v>0</v>
      </c>
      <c r="BV347" s="19">
        <f t="shared" si="407"/>
        <v>0</v>
      </c>
      <c r="BW347" s="19">
        <f t="shared" si="407"/>
        <v>0</v>
      </c>
      <c r="BX347" s="19">
        <f t="shared" si="407"/>
        <v>0</v>
      </c>
      <c r="BY347" s="19">
        <f t="shared" si="407"/>
        <v>0</v>
      </c>
      <c r="BZ347" s="19">
        <f t="shared" si="407"/>
        <v>0</v>
      </c>
      <c r="CA347" s="19">
        <f t="shared" si="407"/>
        <v>0</v>
      </c>
      <c r="CB347" s="19">
        <f t="shared" si="407"/>
        <v>0</v>
      </c>
      <c r="CC347" s="19">
        <f t="shared" si="407"/>
        <v>0</v>
      </c>
      <c r="CD347" s="19">
        <f t="shared" si="407"/>
        <v>0</v>
      </c>
      <c r="CE347" s="19">
        <f t="shared" si="395"/>
        <v>0</v>
      </c>
      <c r="CF347" s="19">
        <f t="shared" si="395"/>
        <v>0</v>
      </c>
      <c r="CG347" s="19">
        <f t="shared" si="395"/>
        <v>0</v>
      </c>
      <c r="CH347" s="19">
        <f t="shared" si="395"/>
        <v>0</v>
      </c>
      <c r="CI347" s="19">
        <f t="shared" si="395"/>
        <v>0</v>
      </c>
      <c r="CJ347" s="19">
        <f t="shared" ref="CJ347:CY347" si="408">CJ30*CJ102*365/10^6*10^6</f>
        <v>0</v>
      </c>
      <c r="CK347" s="19">
        <f t="shared" si="408"/>
        <v>0</v>
      </c>
      <c r="CL347" s="19">
        <f t="shared" si="408"/>
        <v>0</v>
      </c>
      <c r="CM347" s="19">
        <f t="shared" si="408"/>
        <v>0</v>
      </c>
      <c r="CN347" s="19">
        <f t="shared" si="408"/>
        <v>0</v>
      </c>
      <c r="CO347" s="19">
        <f t="shared" si="408"/>
        <v>0</v>
      </c>
      <c r="CP347" s="19">
        <f t="shared" si="408"/>
        <v>0</v>
      </c>
      <c r="CQ347" s="19">
        <f t="shared" si="408"/>
        <v>0</v>
      </c>
      <c r="CR347" s="19">
        <f t="shared" si="408"/>
        <v>0</v>
      </c>
      <c r="CS347" s="19">
        <f t="shared" si="408"/>
        <v>0</v>
      </c>
      <c r="CT347" s="19">
        <f t="shared" si="408"/>
        <v>0</v>
      </c>
      <c r="CU347" s="19">
        <f t="shared" si="408"/>
        <v>0</v>
      </c>
      <c r="CV347" s="19">
        <f t="shared" si="408"/>
        <v>0</v>
      </c>
      <c r="CW347" s="19">
        <f t="shared" si="408"/>
        <v>0</v>
      </c>
      <c r="CX347" s="19">
        <f t="shared" si="408"/>
        <v>0</v>
      </c>
      <c r="CY347" s="19">
        <f t="shared" si="408"/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321"/>
        <v>17276.50174804882</v>
      </c>
      <c r="H348" s="25">
        <f t="shared" ref="H348:AM348" si="409">H31*H103*365/10^6*10^6</f>
        <v>197.62688027484018</v>
      </c>
      <c r="I348" s="25">
        <f t="shared" si="409"/>
        <v>216.30643219529952</v>
      </c>
      <c r="J348" s="25">
        <f t="shared" si="409"/>
        <v>234.79965549672073</v>
      </c>
      <c r="K348" s="25">
        <f t="shared" si="409"/>
        <v>253.10655017910383</v>
      </c>
      <c r="L348" s="25">
        <f t="shared" si="409"/>
        <v>271.22711624244886</v>
      </c>
      <c r="M348" s="25">
        <f t="shared" si="409"/>
        <v>289.16135368675583</v>
      </c>
      <c r="N348" s="25">
        <f t="shared" si="409"/>
        <v>306.90926251202467</v>
      </c>
      <c r="O348" s="25">
        <f t="shared" si="409"/>
        <v>324.47084271825537</v>
      </c>
      <c r="P348" s="25">
        <f t="shared" si="409"/>
        <v>341.84609430544793</v>
      </c>
      <c r="Q348" s="25">
        <f t="shared" si="409"/>
        <v>359.03501727360253</v>
      </c>
      <c r="R348" s="25">
        <f t="shared" si="409"/>
        <v>376.03761162271894</v>
      </c>
      <c r="S348" s="25">
        <f t="shared" si="409"/>
        <v>392.85387735279721</v>
      </c>
      <c r="T348" s="25">
        <f t="shared" si="409"/>
        <v>409.48381446383735</v>
      </c>
      <c r="U348" s="25">
        <f t="shared" si="409"/>
        <v>425.92742295583946</v>
      </c>
      <c r="V348" s="25">
        <f t="shared" si="409"/>
        <v>442.18470282880338</v>
      </c>
      <c r="W348" s="25">
        <f t="shared" si="409"/>
        <v>458.25565408272911</v>
      </c>
      <c r="X348" s="25">
        <f t="shared" si="409"/>
        <v>457.59040714044158</v>
      </c>
      <c r="Y348" s="25">
        <f t="shared" si="409"/>
        <v>456.9160739584247</v>
      </c>
      <c r="Z348" s="25">
        <f t="shared" si="409"/>
        <v>456.23265453667864</v>
      </c>
      <c r="AA348" s="25">
        <f t="shared" si="409"/>
        <v>455.54014887520333</v>
      </c>
      <c r="AB348" s="25">
        <f t="shared" si="409"/>
        <v>454.83855697399866</v>
      </c>
      <c r="AC348" s="25">
        <f t="shared" si="409"/>
        <v>454.12787883306481</v>
      </c>
      <c r="AD348" s="25">
        <f t="shared" si="409"/>
        <v>453.40811445240166</v>
      </c>
      <c r="AE348" s="25">
        <f t="shared" si="409"/>
        <v>452.67926383200927</v>
      </c>
      <c r="AF348" s="25">
        <f t="shared" si="409"/>
        <v>451.94132697188763</v>
      </c>
      <c r="AG348" s="25">
        <f t="shared" si="409"/>
        <v>451.19430387203693</v>
      </c>
      <c r="AH348" s="25">
        <f t="shared" si="409"/>
        <v>470.67370171914877</v>
      </c>
      <c r="AI348" s="25">
        <f t="shared" si="409"/>
        <v>490.15309956626049</v>
      </c>
      <c r="AJ348" s="25">
        <f t="shared" si="409"/>
        <v>509.63249741337233</v>
      </c>
      <c r="AK348" s="25">
        <f t="shared" si="409"/>
        <v>529.11189526048429</v>
      </c>
      <c r="AL348" s="25">
        <f t="shared" si="409"/>
        <v>548.59129310759602</v>
      </c>
      <c r="AM348" s="25">
        <f t="shared" si="409"/>
        <v>568.07069095470786</v>
      </c>
      <c r="AN348" s="25">
        <f t="shared" ref="AN348:BS348" si="410">AN31*AN103*365/10^6*10^6</f>
        <v>587.5500888018197</v>
      </c>
      <c r="AO348" s="25">
        <f t="shared" si="410"/>
        <v>607.02948664893154</v>
      </c>
      <c r="AP348" s="25">
        <f t="shared" si="410"/>
        <v>626.50888449604327</v>
      </c>
      <c r="AQ348" s="25">
        <f t="shared" si="410"/>
        <v>645.98828234315511</v>
      </c>
      <c r="AR348" s="25">
        <f t="shared" si="410"/>
        <v>665.46768019026695</v>
      </c>
      <c r="AS348" s="25">
        <f t="shared" si="410"/>
        <v>684.94707803737879</v>
      </c>
      <c r="AT348" s="25">
        <f t="shared" si="410"/>
        <v>704.42647588449051</v>
      </c>
      <c r="AU348" s="25">
        <f t="shared" si="410"/>
        <v>723.90587373160236</v>
      </c>
      <c r="AV348" s="25">
        <f t="shared" si="410"/>
        <v>743.38527157871431</v>
      </c>
      <c r="AW348" s="25">
        <f t="shared" si="410"/>
        <v>762.86466942582604</v>
      </c>
      <c r="AX348" s="25">
        <f t="shared" si="410"/>
        <v>782.34406727293788</v>
      </c>
      <c r="AY348" s="25">
        <f t="shared" si="410"/>
        <v>801.8234651200496</v>
      </c>
      <c r="AZ348" s="25">
        <f t="shared" si="410"/>
        <v>821.30286296716133</v>
      </c>
      <c r="BA348" s="25">
        <f t="shared" si="410"/>
        <v>0</v>
      </c>
      <c r="BB348" s="25">
        <f t="shared" si="410"/>
        <v>0</v>
      </c>
      <c r="BC348" s="25">
        <f t="shared" si="410"/>
        <v>0</v>
      </c>
      <c r="BD348" s="25">
        <f t="shared" si="410"/>
        <v>0</v>
      </c>
      <c r="BE348" s="25">
        <f t="shared" si="410"/>
        <v>0</v>
      </c>
      <c r="BF348" s="25">
        <f t="shared" si="410"/>
        <v>0</v>
      </c>
      <c r="BG348" s="25">
        <f t="shared" si="410"/>
        <v>0</v>
      </c>
      <c r="BH348" s="25">
        <f t="shared" si="410"/>
        <v>0</v>
      </c>
      <c r="BI348" s="25">
        <f t="shared" si="410"/>
        <v>0</v>
      </c>
      <c r="BJ348" s="25">
        <f t="shared" si="410"/>
        <v>0</v>
      </c>
      <c r="BK348" s="25">
        <f t="shared" si="410"/>
        <v>0</v>
      </c>
      <c r="BL348" s="25">
        <f t="shared" si="410"/>
        <v>0</v>
      </c>
      <c r="BM348" s="25">
        <f t="shared" si="410"/>
        <v>0</v>
      </c>
      <c r="BN348" s="25">
        <f t="shared" si="410"/>
        <v>0</v>
      </c>
      <c r="BO348" s="25">
        <f t="shared" si="410"/>
        <v>0</v>
      </c>
      <c r="BP348" s="25">
        <f t="shared" si="410"/>
        <v>0</v>
      </c>
      <c r="BQ348" s="25">
        <f t="shared" si="410"/>
        <v>0</v>
      </c>
      <c r="BR348" s="25">
        <f t="shared" si="410"/>
        <v>0</v>
      </c>
      <c r="BS348" s="25">
        <f t="shared" si="410"/>
        <v>0</v>
      </c>
      <c r="BT348" s="25">
        <f t="shared" ref="BT348:CD348" si="411">BT31*BT103*365/10^6*10^6</f>
        <v>0</v>
      </c>
      <c r="BU348" s="25">
        <f t="shared" si="411"/>
        <v>0</v>
      </c>
      <c r="BV348" s="25">
        <f t="shared" si="411"/>
        <v>0</v>
      </c>
      <c r="BW348" s="25">
        <f t="shared" si="411"/>
        <v>0</v>
      </c>
      <c r="BX348" s="25">
        <f t="shared" si="411"/>
        <v>0</v>
      </c>
      <c r="BY348" s="25">
        <f t="shared" si="411"/>
        <v>0</v>
      </c>
      <c r="BZ348" s="25">
        <f t="shared" si="411"/>
        <v>0</v>
      </c>
      <c r="CA348" s="25">
        <f t="shared" si="411"/>
        <v>0</v>
      </c>
      <c r="CB348" s="25">
        <f t="shared" si="411"/>
        <v>0</v>
      </c>
      <c r="CC348" s="25">
        <f t="shared" si="411"/>
        <v>0</v>
      </c>
      <c r="CD348" s="25">
        <f t="shared" si="411"/>
        <v>0</v>
      </c>
      <c r="CE348" s="25">
        <f t="shared" si="395"/>
        <v>0</v>
      </c>
      <c r="CF348" s="25">
        <f t="shared" si="395"/>
        <v>0</v>
      </c>
      <c r="CG348" s="25">
        <f t="shared" si="395"/>
        <v>0</v>
      </c>
      <c r="CH348" s="25">
        <f t="shared" si="395"/>
        <v>0</v>
      </c>
      <c r="CI348" s="25">
        <f t="shared" si="395"/>
        <v>0</v>
      </c>
      <c r="CJ348" s="25">
        <f t="shared" ref="CJ348:CY348" si="412">CJ31*CJ103*365/10^6*10^6</f>
        <v>0</v>
      </c>
      <c r="CK348" s="25">
        <f t="shared" si="412"/>
        <v>0</v>
      </c>
      <c r="CL348" s="25">
        <f t="shared" si="412"/>
        <v>0</v>
      </c>
      <c r="CM348" s="25">
        <f t="shared" si="412"/>
        <v>0</v>
      </c>
      <c r="CN348" s="25">
        <f t="shared" si="412"/>
        <v>0</v>
      </c>
      <c r="CO348" s="25">
        <f t="shared" si="412"/>
        <v>0</v>
      </c>
      <c r="CP348" s="25">
        <f t="shared" si="412"/>
        <v>0</v>
      </c>
      <c r="CQ348" s="25">
        <f t="shared" si="412"/>
        <v>0</v>
      </c>
      <c r="CR348" s="25">
        <f t="shared" si="412"/>
        <v>0</v>
      </c>
      <c r="CS348" s="25">
        <f t="shared" si="412"/>
        <v>0</v>
      </c>
      <c r="CT348" s="25">
        <f t="shared" si="412"/>
        <v>0</v>
      </c>
      <c r="CU348" s="25">
        <f t="shared" si="412"/>
        <v>0</v>
      </c>
      <c r="CV348" s="25">
        <f t="shared" si="412"/>
        <v>0</v>
      </c>
      <c r="CW348" s="25">
        <f t="shared" si="412"/>
        <v>0</v>
      </c>
      <c r="CX348" s="25">
        <f t="shared" si="412"/>
        <v>0</v>
      </c>
      <c r="CY348" s="25">
        <f t="shared" si="412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321"/>
        <v>0</v>
      </c>
      <c r="H349" s="31">
        <f t="shared" ref="H349:AM349" si="413">H32*H104*365/10^6*10^6</f>
        <v>0</v>
      </c>
      <c r="I349" s="31">
        <f t="shared" si="413"/>
        <v>0</v>
      </c>
      <c r="J349" s="31">
        <f t="shared" si="413"/>
        <v>0</v>
      </c>
      <c r="K349" s="31">
        <f t="shared" si="413"/>
        <v>0</v>
      </c>
      <c r="L349" s="31">
        <f t="shared" si="413"/>
        <v>0</v>
      </c>
      <c r="M349" s="31">
        <f t="shared" si="413"/>
        <v>0</v>
      </c>
      <c r="N349" s="31">
        <f t="shared" si="413"/>
        <v>0</v>
      </c>
      <c r="O349" s="31">
        <f t="shared" si="413"/>
        <v>0</v>
      </c>
      <c r="P349" s="31">
        <f t="shared" si="413"/>
        <v>0</v>
      </c>
      <c r="Q349" s="31">
        <f t="shared" si="413"/>
        <v>0</v>
      </c>
      <c r="R349" s="31">
        <f t="shared" si="413"/>
        <v>0</v>
      </c>
      <c r="S349" s="31">
        <f t="shared" si="413"/>
        <v>0</v>
      </c>
      <c r="T349" s="31">
        <f t="shared" si="413"/>
        <v>0</v>
      </c>
      <c r="U349" s="31">
        <f t="shared" si="413"/>
        <v>0</v>
      </c>
      <c r="V349" s="31">
        <f t="shared" si="413"/>
        <v>0</v>
      </c>
      <c r="W349" s="53">
        <f t="shared" si="413"/>
        <v>0</v>
      </c>
      <c r="X349" s="31">
        <f t="shared" si="413"/>
        <v>0</v>
      </c>
      <c r="Y349" s="31">
        <f t="shared" si="413"/>
        <v>0</v>
      </c>
      <c r="Z349" s="31">
        <f t="shared" si="413"/>
        <v>0</v>
      </c>
      <c r="AA349" s="31">
        <f t="shared" si="413"/>
        <v>0</v>
      </c>
      <c r="AB349" s="31">
        <f t="shared" si="413"/>
        <v>0</v>
      </c>
      <c r="AC349" s="31">
        <f t="shared" si="413"/>
        <v>0</v>
      </c>
      <c r="AD349" s="31">
        <f t="shared" si="413"/>
        <v>0</v>
      </c>
      <c r="AE349" s="31">
        <f t="shared" si="413"/>
        <v>0</v>
      </c>
      <c r="AF349" s="31">
        <f t="shared" si="413"/>
        <v>0</v>
      </c>
      <c r="AG349" s="53">
        <f t="shared" si="413"/>
        <v>0</v>
      </c>
      <c r="AH349" s="53">
        <f t="shared" si="413"/>
        <v>0</v>
      </c>
      <c r="AI349" s="53">
        <f t="shared" si="413"/>
        <v>0</v>
      </c>
      <c r="AJ349" s="53">
        <f t="shared" si="413"/>
        <v>0</v>
      </c>
      <c r="AK349" s="53">
        <f t="shared" si="413"/>
        <v>0</v>
      </c>
      <c r="AL349" s="53">
        <f t="shared" si="413"/>
        <v>0</v>
      </c>
      <c r="AM349" s="53">
        <f t="shared" si="413"/>
        <v>0</v>
      </c>
      <c r="AN349" s="53">
        <f t="shared" ref="AN349:BS349" si="414">AN32*AN104*365/10^6*10^6</f>
        <v>0</v>
      </c>
      <c r="AO349" s="53">
        <f t="shared" si="414"/>
        <v>0</v>
      </c>
      <c r="AP349" s="53">
        <f t="shared" si="414"/>
        <v>0</v>
      </c>
      <c r="AQ349" s="53">
        <f t="shared" si="414"/>
        <v>0</v>
      </c>
      <c r="AR349" s="31">
        <f t="shared" si="414"/>
        <v>0</v>
      </c>
      <c r="AS349" s="31">
        <f t="shared" si="414"/>
        <v>0</v>
      </c>
      <c r="AT349" s="31">
        <f t="shared" si="414"/>
        <v>0</v>
      </c>
      <c r="AU349" s="31">
        <f t="shared" si="414"/>
        <v>0</v>
      </c>
      <c r="AV349" s="31">
        <f t="shared" si="414"/>
        <v>0</v>
      </c>
      <c r="AW349" s="31">
        <f t="shared" si="414"/>
        <v>0</v>
      </c>
      <c r="AX349" s="31">
        <f t="shared" si="414"/>
        <v>0</v>
      </c>
      <c r="AY349" s="31">
        <f t="shared" si="414"/>
        <v>0</v>
      </c>
      <c r="AZ349" s="31">
        <f t="shared" si="414"/>
        <v>0</v>
      </c>
      <c r="BA349" s="31">
        <f t="shared" si="414"/>
        <v>0</v>
      </c>
      <c r="BB349" s="31">
        <f t="shared" si="414"/>
        <v>0</v>
      </c>
      <c r="BC349" s="31">
        <f t="shared" si="414"/>
        <v>0</v>
      </c>
      <c r="BD349" s="31">
        <f t="shared" si="414"/>
        <v>0</v>
      </c>
      <c r="BE349" s="31">
        <f t="shared" si="414"/>
        <v>0</v>
      </c>
      <c r="BF349" s="31">
        <f t="shared" si="414"/>
        <v>0</v>
      </c>
      <c r="BG349" s="31">
        <f t="shared" si="414"/>
        <v>0</v>
      </c>
      <c r="BH349" s="31">
        <f t="shared" si="414"/>
        <v>0</v>
      </c>
      <c r="BI349" s="31">
        <f t="shared" si="414"/>
        <v>0</v>
      </c>
      <c r="BJ349" s="31">
        <f t="shared" si="414"/>
        <v>0</v>
      </c>
      <c r="BK349" s="31">
        <f t="shared" si="414"/>
        <v>0</v>
      </c>
      <c r="BL349" s="31">
        <f t="shared" si="414"/>
        <v>0</v>
      </c>
      <c r="BM349" s="31">
        <f t="shared" si="414"/>
        <v>0</v>
      </c>
      <c r="BN349" s="31">
        <f t="shared" si="414"/>
        <v>0</v>
      </c>
      <c r="BO349" s="31">
        <f t="shared" si="414"/>
        <v>0</v>
      </c>
      <c r="BP349" s="31">
        <f t="shared" si="414"/>
        <v>0</v>
      </c>
      <c r="BQ349" s="31">
        <f t="shared" si="414"/>
        <v>0</v>
      </c>
      <c r="BR349" s="31">
        <f t="shared" si="414"/>
        <v>0</v>
      </c>
      <c r="BS349" s="31">
        <f t="shared" si="414"/>
        <v>0</v>
      </c>
      <c r="BT349" s="31">
        <f t="shared" ref="BT349:CD349" si="415">BT32*BT104*365/10^6*10^6</f>
        <v>0</v>
      </c>
      <c r="BU349" s="31">
        <f t="shared" si="415"/>
        <v>0</v>
      </c>
      <c r="BV349" s="31">
        <f t="shared" si="415"/>
        <v>0</v>
      </c>
      <c r="BW349" s="31">
        <f t="shared" si="415"/>
        <v>0</v>
      </c>
      <c r="BX349" s="31">
        <f t="shared" si="415"/>
        <v>0</v>
      </c>
      <c r="BY349" s="31">
        <f t="shared" si="415"/>
        <v>0</v>
      </c>
      <c r="BZ349" s="31">
        <f t="shared" si="415"/>
        <v>0</v>
      </c>
      <c r="CA349" s="31">
        <f t="shared" si="415"/>
        <v>0</v>
      </c>
      <c r="CB349" s="31">
        <f t="shared" si="415"/>
        <v>0</v>
      </c>
      <c r="CC349" s="31">
        <f t="shared" si="415"/>
        <v>0</v>
      </c>
      <c r="CD349" s="31">
        <f t="shared" si="415"/>
        <v>0</v>
      </c>
      <c r="CE349" s="31">
        <f t="shared" si="395"/>
        <v>0</v>
      </c>
      <c r="CF349" s="31">
        <f t="shared" si="395"/>
        <v>0</v>
      </c>
      <c r="CG349" s="31">
        <f t="shared" si="395"/>
        <v>0</v>
      </c>
      <c r="CH349" s="31">
        <f t="shared" si="395"/>
        <v>0</v>
      </c>
      <c r="CI349" s="31">
        <f t="shared" si="395"/>
        <v>0</v>
      </c>
      <c r="CJ349" s="31">
        <f t="shared" ref="CJ349:CY349" si="416">CJ32*CJ104*365/10^6*10^6</f>
        <v>0</v>
      </c>
      <c r="CK349" s="31">
        <f t="shared" si="416"/>
        <v>0</v>
      </c>
      <c r="CL349" s="31">
        <f t="shared" si="416"/>
        <v>0</v>
      </c>
      <c r="CM349" s="31">
        <f t="shared" si="416"/>
        <v>0</v>
      </c>
      <c r="CN349" s="31">
        <f t="shared" si="416"/>
        <v>0</v>
      </c>
      <c r="CO349" s="31">
        <f t="shared" si="416"/>
        <v>0</v>
      </c>
      <c r="CP349" s="31">
        <f t="shared" si="416"/>
        <v>0</v>
      </c>
      <c r="CQ349" s="31">
        <f t="shared" si="416"/>
        <v>0</v>
      </c>
      <c r="CR349" s="31">
        <f t="shared" si="416"/>
        <v>0</v>
      </c>
      <c r="CS349" s="31">
        <f t="shared" si="416"/>
        <v>0</v>
      </c>
      <c r="CT349" s="31">
        <f t="shared" si="416"/>
        <v>0</v>
      </c>
      <c r="CU349" s="31">
        <f t="shared" si="416"/>
        <v>0</v>
      </c>
      <c r="CV349" s="31">
        <f t="shared" si="416"/>
        <v>0</v>
      </c>
      <c r="CW349" s="31">
        <f t="shared" si="416"/>
        <v>0</v>
      </c>
      <c r="CX349" s="31">
        <f t="shared" si="416"/>
        <v>0</v>
      </c>
      <c r="CY349" s="31">
        <f t="shared" si="416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321"/>
        <v>256.9382715422081</v>
      </c>
      <c r="H350" s="25">
        <f t="shared" ref="H350:AM350" si="417">H33*H105*365/10^6*10^6</f>
        <v>3.9755652565716089</v>
      </c>
      <c r="I350" s="25">
        <f t="shared" si="417"/>
        <v>4.1207172665162846</v>
      </c>
      <c r="J350" s="25">
        <f t="shared" si="417"/>
        <v>4.265039519986451</v>
      </c>
      <c r="K350" s="25">
        <f t="shared" si="417"/>
        <v>4.4085320169821083</v>
      </c>
      <c r="L350" s="25">
        <f t="shared" si="417"/>
        <v>4.5511947575032563</v>
      </c>
      <c r="M350" s="25">
        <f t="shared" si="417"/>
        <v>4.6930277415498951</v>
      </c>
      <c r="N350" s="25">
        <f t="shared" si="417"/>
        <v>4.8340309691220247</v>
      </c>
      <c r="O350" s="25">
        <f t="shared" si="417"/>
        <v>4.9742044402196441</v>
      </c>
      <c r="P350" s="25">
        <f t="shared" si="417"/>
        <v>5.1135481548427553</v>
      </c>
      <c r="Q350" s="25">
        <f t="shared" si="417"/>
        <v>5.2520621129913572</v>
      </c>
      <c r="R350" s="25">
        <f t="shared" si="417"/>
        <v>5.3897463146654498</v>
      </c>
      <c r="S350" s="25">
        <f t="shared" si="417"/>
        <v>5.5266007598650333</v>
      </c>
      <c r="T350" s="25">
        <f t="shared" si="417"/>
        <v>5.6626254485901084</v>
      </c>
      <c r="U350" s="25">
        <f t="shared" si="417"/>
        <v>5.7978203808406725</v>
      </c>
      <c r="V350" s="25">
        <f t="shared" si="417"/>
        <v>5.9321855566167283</v>
      </c>
      <c r="W350" s="54">
        <f t="shared" si="417"/>
        <v>6.0657209759182784</v>
      </c>
      <c r="X350" s="25">
        <f t="shared" si="417"/>
        <v>6.141189757927318</v>
      </c>
      <c r="Y350" s="25">
        <f t="shared" si="417"/>
        <v>6.2162963253381474</v>
      </c>
      <c r="Z350" s="25">
        <f t="shared" si="417"/>
        <v>6.2910406781507699</v>
      </c>
      <c r="AA350" s="25">
        <f t="shared" si="417"/>
        <v>6.3654228163651805</v>
      </c>
      <c r="AB350" s="25">
        <f t="shared" si="417"/>
        <v>6.4394427399813798</v>
      </c>
      <c r="AC350" s="25">
        <f t="shared" si="417"/>
        <v>6.5131004489993725</v>
      </c>
      <c r="AD350" s="25">
        <f t="shared" si="417"/>
        <v>6.5863959434191548</v>
      </c>
      <c r="AE350" s="25">
        <f t="shared" si="417"/>
        <v>6.659329223240726</v>
      </c>
      <c r="AF350" s="25">
        <f t="shared" si="417"/>
        <v>6.7319002884640868</v>
      </c>
      <c r="AG350" s="54">
        <f t="shared" si="417"/>
        <v>6.8041091390892445</v>
      </c>
      <c r="AH350" s="54">
        <f t="shared" si="417"/>
        <v>7.1032999262609229</v>
      </c>
      <c r="AI350" s="54">
        <f t="shared" si="417"/>
        <v>7.4024907134326003</v>
      </c>
      <c r="AJ350" s="54">
        <f t="shared" si="417"/>
        <v>7.7016815006042787</v>
      </c>
      <c r="AK350" s="54">
        <f t="shared" si="417"/>
        <v>8.0008722877759553</v>
      </c>
      <c r="AL350" s="54">
        <f t="shared" si="417"/>
        <v>8.3000630749476336</v>
      </c>
      <c r="AM350" s="54">
        <f t="shared" si="417"/>
        <v>8.5992538621193102</v>
      </c>
      <c r="AN350" s="54">
        <f t="shared" ref="AN350:BS350" si="418">AN33*AN105*365/10^6*10^6</f>
        <v>8.8984446492909886</v>
      </c>
      <c r="AO350" s="54">
        <f t="shared" si="418"/>
        <v>9.1976354364626669</v>
      </c>
      <c r="AP350" s="54">
        <f t="shared" si="418"/>
        <v>9.4968262236343453</v>
      </c>
      <c r="AQ350" s="54">
        <f t="shared" si="418"/>
        <v>9.7960170108060218</v>
      </c>
      <c r="AR350" s="25">
        <f t="shared" si="418"/>
        <v>10.0952077979777</v>
      </c>
      <c r="AS350" s="25">
        <f t="shared" si="418"/>
        <v>10.394398585149379</v>
      </c>
      <c r="AT350" s="25">
        <f t="shared" si="418"/>
        <v>10.693589372321055</v>
      </c>
      <c r="AU350" s="25">
        <f t="shared" si="418"/>
        <v>10.992780159492733</v>
      </c>
      <c r="AV350" s="25">
        <f t="shared" si="418"/>
        <v>11.29197094666441</v>
      </c>
      <c r="AW350" s="25">
        <f t="shared" si="418"/>
        <v>11.591161733836087</v>
      </c>
      <c r="AX350" s="25">
        <f t="shared" si="418"/>
        <v>11.890352521007767</v>
      </c>
      <c r="AY350" s="25">
        <f t="shared" si="418"/>
        <v>12.189543308179443</v>
      </c>
      <c r="AZ350" s="25">
        <f t="shared" si="418"/>
        <v>12.48873409535112</v>
      </c>
      <c r="BA350" s="25">
        <f t="shared" si="418"/>
        <v>0</v>
      </c>
      <c r="BB350" s="25">
        <f t="shared" si="418"/>
        <v>0</v>
      </c>
      <c r="BC350" s="25">
        <f t="shared" si="418"/>
        <v>0</v>
      </c>
      <c r="BD350" s="25">
        <f t="shared" si="418"/>
        <v>0</v>
      </c>
      <c r="BE350" s="25">
        <f t="shared" si="418"/>
        <v>0</v>
      </c>
      <c r="BF350" s="25">
        <f t="shared" si="418"/>
        <v>0</v>
      </c>
      <c r="BG350" s="25">
        <f t="shared" si="418"/>
        <v>0</v>
      </c>
      <c r="BH350" s="25">
        <f t="shared" si="418"/>
        <v>0</v>
      </c>
      <c r="BI350" s="25">
        <f t="shared" si="418"/>
        <v>0</v>
      </c>
      <c r="BJ350" s="25">
        <f t="shared" si="418"/>
        <v>0</v>
      </c>
      <c r="BK350" s="25">
        <f t="shared" si="418"/>
        <v>0</v>
      </c>
      <c r="BL350" s="25">
        <f t="shared" si="418"/>
        <v>0</v>
      </c>
      <c r="BM350" s="25">
        <f t="shared" si="418"/>
        <v>0</v>
      </c>
      <c r="BN350" s="25">
        <f t="shared" si="418"/>
        <v>0</v>
      </c>
      <c r="BO350" s="25">
        <f t="shared" si="418"/>
        <v>0</v>
      </c>
      <c r="BP350" s="25">
        <f t="shared" si="418"/>
        <v>0</v>
      </c>
      <c r="BQ350" s="25">
        <f t="shared" si="418"/>
        <v>0</v>
      </c>
      <c r="BR350" s="25">
        <f t="shared" si="418"/>
        <v>0</v>
      </c>
      <c r="BS350" s="25">
        <f t="shared" si="418"/>
        <v>0</v>
      </c>
      <c r="BT350" s="25">
        <f t="shared" ref="BT350:BV352" si="419">BT33*BT105*365/10^6*10^6</f>
        <v>0</v>
      </c>
      <c r="BU350" s="25">
        <f t="shared" si="419"/>
        <v>0</v>
      </c>
      <c r="BV350" s="25">
        <f t="shared" si="419"/>
        <v>0</v>
      </c>
      <c r="BW350" s="25">
        <f t="shared" ref="BW350:CY350" si="420">BW33*BW105*365/10^6*10^6</f>
        <v>0</v>
      </c>
      <c r="BX350" s="25">
        <f t="shared" si="420"/>
        <v>0</v>
      </c>
      <c r="BY350" s="25">
        <f t="shared" si="420"/>
        <v>0</v>
      </c>
      <c r="BZ350" s="25">
        <f t="shared" si="420"/>
        <v>0</v>
      </c>
      <c r="CA350" s="25">
        <f t="shared" si="420"/>
        <v>0</v>
      </c>
      <c r="CB350" s="25">
        <f t="shared" si="420"/>
        <v>0</v>
      </c>
      <c r="CC350" s="25">
        <f t="shared" si="420"/>
        <v>0</v>
      </c>
      <c r="CD350" s="25">
        <f t="shared" si="420"/>
        <v>0</v>
      </c>
      <c r="CE350" s="25">
        <f t="shared" si="420"/>
        <v>0</v>
      </c>
      <c r="CF350" s="25">
        <f t="shared" si="420"/>
        <v>0</v>
      </c>
      <c r="CG350" s="25">
        <f t="shared" si="420"/>
        <v>0</v>
      </c>
      <c r="CH350" s="25">
        <f t="shared" si="420"/>
        <v>0</v>
      </c>
      <c r="CI350" s="25">
        <f t="shared" si="420"/>
        <v>0</v>
      </c>
      <c r="CJ350" s="25">
        <f t="shared" si="420"/>
        <v>0</v>
      </c>
      <c r="CK350" s="25">
        <f t="shared" si="420"/>
        <v>0</v>
      </c>
      <c r="CL350" s="25">
        <f t="shared" si="420"/>
        <v>0</v>
      </c>
      <c r="CM350" s="25">
        <f t="shared" si="420"/>
        <v>0</v>
      </c>
      <c r="CN350" s="25">
        <f t="shared" si="420"/>
        <v>0</v>
      </c>
      <c r="CO350" s="25">
        <f t="shared" si="420"/>
        <v>0</v>
      </c>
      <c r="CP350" s="25">
        <f t="shared" si="420"/>
        <v>0</v>
      </c>
      <c r="CQ350" s="25">
        <f t="shared" si="420"/>
        <v>0</v>
      </c>
      <c r="CR350" s="25">
        <f t="shared" si="420"/>
        <v>0</v>
      </c>
      <c r="CS350" s="25">
        <f t="shared" si="420"/>
        <v>0</v>
      </c>
      <c r="CT350" s="25">
        <f t="shared" si="420"/>
        <v>0</v>
      </c>
      <c r="CU350" s="25">
        <f t="shared" si="420"/>
        <v>0</v>
      </c>
      <c r="CV350" s="25">
        <f t="shared" si="420"/>
        <v>0</v>
      </c>
      <c r="CW350" s="25">
        <f t="shared" si="420"/>
        <v>0</v>
      </c>
      <c r="CX350" s="25">
        <f t="shared" si="420"/>
        <v>0</v>
      </c>
      <c r="CY350" s="25">
        <f t="shared" si="420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321"/>
        <v>0</v>
      </c>
      <c r="H351" s="44">
        <f t="shared" ref="H351:AM351" si="421">H34*H106*365/10^6*10^6</f>
        <v>0</v>
      </c>
      <c r="I351" s="44">
        <f t="shared" si="421"/>
        <v>0</v>
      </c>
      <c r="J351" s="44">
        <f t="shared" si="421"/>
        <v>0</v>
      </c>
      <c r="K351" s="44">
        <f t="shared" si="421"/>
        <v>0</v>
      </c>
      <c r="L351" s="44">
        <f t="shared" si="421"/>
        <v>0</v>
      </c>
      <c r="M351" s="44">
        <f t="shared" si="421"/>
        <v>0</v>
      </c>
      <c r="N351" s="44">
        <f t="shared" si="421"/>
        <v>0</v>
      </c>
      <c r="O351" s="44">
        <f t="shared" si="421"/>
        <v>0</v>
      </c>
      <c r="P351" s="44">
        <f t="shared" si="421"/>
        <v>0</v>
      </c>
      <c r="Q351" s="44">
        <f t="shared" si="421"/>
        <v>0</v>
      </c>
      <c r="R351" s="44">
        <f t="shared" si="421"/>
        <v>0</v>
      </c>
      <c r="S351" s="44">
        <f t="shared" si="421"/>
        <v>0</v>
      </c>
      <c r="T351" s="44">
        <f t="shared" si="421"/>
        <v>0</v>
      </c>
      <c r="U351" s="44">
        <f t="shared" si="421"/>
        <v>0</v>
      </c>
      <c r="V351" s="44">
        <f t="shared" si="421"/>
        <v>0</v>
      </c>
      <c r="W351" s="44">
        <f t="shared" si="421"/>
        <v>0</v>
      </c>
      <c r="X351" s="44">
        <f t="shared" si="421"/>
        <v>0</v>
      </c>
      <c r="Y351" s="44">
        <f t="shared" si="421"/>
        <v>0</v>
      </c>
      <c r="Z351" s="44">
        <f t="shared" si="421"/>
        <v>0</v>
      </c>
      <c r="AA351" s="44">
        <f t="shared" si="421"/>
        <v>0</v>
      </c>
      <c r="AB351" s="44">
        <f t="shared" si="421"/>
        <v>0</v>
      </c>
      <c r="AC351" s="44">
        <f t="shared" si="421"/>
        <v>0</v>
      </c>
      <c r="AD351" s="44">
        <f t="shared" si="421"/>
        <v>0</v>
      </c>
      <c r="AE351" s="44">
        <f t="shared" si="421"/>
        <v>0</v>
      </c>
      <c r="AF351" s="44">
        <f t="shared" si="421"/>
        <v>0</v>
      </c>
      <c r="AG351" s="44">
        <f t="shared" si="421"/>
        <v>0</v>
      </c>
      <c r="AH351" s="44">
        <f t="shared" si="421"/>
        <v>0</v>
      </c>
      <c r="AI351" s="44">
        <f t="shared" si="421"/>
        <v>0</v>
      </c>
      <c r="AJ351" s="44">
        <f t="shared" si="421"/>
        <v>0</v>
      </c>
      <c r="AK351" s="44">
        <f t="shared" si="421"/>
        <v>0</v>
      </c>
      <c r="AL351" s="44">
        <f t="shared" si="421"/>
        <v>0</v>
      </c>
      <c r="AM351" s="44">
        <f t="shared" si="421"/>
        <v>0</v>
      </c>
      <c r="AN351" s="44">
        <f t="shared" ref="AN351:BS351" si="422">AN34*AN106*365/10^6*10^6</f>
        <v>0</v>
      </c>
      <c r="AO351" s="44">
        <f t="shared" si="422"/>
        <v>0</v>
      </c>
      <c r="AP351" s="44">
        <f t="shared" si="422"/>
        <v>0</v>
      </c>
      <c r="AQ351" s="44">
        <f t="shared" si="422"/>
        <v>0</v>
      </c>
      <c r="AR351" s="44">
        <f t="shared" si="422"/>
        <v>0</v>
      </c>
      <c r="AS351" s="44">
        <f t="shared" si="422"/>
        <v>0</v>
      </c>
      <c r="AT351" s="44">
        <f t="shared" si="422"/>
        <v>0</v>
      </c>
      <c r="AU351" s="44">
        <f t="shared" si="422"/>
        <v>0</v>
      </c>
      <c r="AV351" s="44">
        <f t="shared" si="422"/>
        <v>0</v>
      </c>
      <c r="AW351" s="44">
        <f t="shared" si="422"/>
        <v>0</v>
      </c>
      <c r="AX351" s="44">
        <f t="shared" si="422"/>
        <v>0</v>
      </c>
      <c r="AY351" s="44">
        <f t="shared" si="422"/>
        <v>0</v>
      </c>
      <c r="AZ351" s="44">
        <f t="shared" si="422"/>
        <v>0</v>
      </c>
      <c r="BA351" s="44">
        <f t="shared" si="422"/>
        <v>0</v>
      </c>
      <c r="BB351" s="44">
        <f t="shared" si="422"/>
        <v>0</v>
      </c>
      <c r="BC351" s="44">
        <f t="shared" si="422"/>
        <v>0</v>
      </c>
      <c r="BD351" s="44">
        <f t="shared" si="422"/>
        <v>0</v>
      </c>
      <c r="BE351" s="44">
        <f t="shared" si="422"/>
        <v>0</v>
      </c>
      <c r="BF351" s="44">
        <f t="shared" si="422"/>
        <v>0</v>
      </c>
      <c r="BG351" s="44">
        <f t="shared" si="422"/>
        <v>0</v>
      </c>
      <c r="BH351" s="44">
        <f t="shared" si="422"/>
        <v>0</v>
      </c>
      <c r="BI351" s="44">
        <f t="shared" si="422"/>
        <v>0</v>
      </c>
      <c r="BJ351" s="44">
        <f t="shared" si="422"/>
        <v>0</v>
      </c>
      <c r="BK351" s="44">
        <f t="shared" si="422"/>
        <v>0</v>
      </c>
      <c r="BL351" s="44">
        <f t="shared" si="422"/>
        <v>0</v>
      </c>
      <c r="BM351" s="44">
        <f t="shared" si="422"/>
        <v>0</v>
      </c>
      <c r="BN351" s="44">
        <f t="shared" si="422"/>
        <v>0</v>
      </c>
      <c r="BO351" s="44">
        <f t="shared" si="422"/>
        <v>0</v>
      </c>
      <c r="BP351" s="44">
        <f t="shared" si="422"/>
        <v>0</v>
      </c>
      <c r="BQ351" s="44">
        <f t="shared" si="422"/>
        <v>0</v>
      </c>
      <c r="BR351" s="44">
        <f t="shared" si="422"/>
        <v>0</v>
      </c>
      <c r="BS351" s="44">
        <f t="shared" si="422"/>
        <v>0</v>
      </c>
      <c r="BT351" s="44">
        <f t="shared" si="419"/>
        <v>0</v>
      </c>
      <c r="BU351" s="44">
        <f t="shared" si="419"/>
        <v>0</v>
      </c>
      <c r="BV351" s="44">
        <f t="shared" si="419"/>
        <v>0</v>
      </c>
      <c r="BW351" s="44">
        <f t="shared" ref="BW351:CY351" si="423">BW34*BW106*365/10^6*10^6</f>
        <v>0</v>
      </c>
      <c r="BX351" s="44">
        <f t="shared" si="423"/>
        <v>0</v>
      </c>
      <c r="BY351" s="44">
        <f t="shared" si="423"/>
        <v>0</v>
      </c>
      <c r="BZ351" s="44">
        <f t="shared" si="423"/>
        <v>0</v>
      </c>
      <c r="CA351" s="44">
        <f t="shared" si="423"/>
        <v>0</v>
      </c>
      <c r="CB351" s="44">
        <f t="shared" si="423"/>
        <v>0</v>
      </c>
      <c r="CC351" s="44">
        <f t="shared" si="423"/>
        <v>0</v>
      </c>
      <c r="CD351" s="44">
        <f t="shared" si="423"/>
        <v>0</v>
      </c>
      <c r="CE351" s="44">
        <f t="shared" si="423"/>
        <v>0</v>
      </c>
      <c r="CF351" s="44">
        <f t="shared" si="423"/>
        <v>0</v>
      </c>
      <c r="CG351" s="44">
        <f t="shared" si="423"/>
        <v>0</v>
      </c>
      <c r="CH351" s="44">
        <f t="shared" si="423"/>
        <v>0</v>
      </c>
      <c r="CI351" s="44">
        <f t="shared" si="423"/>
        <v>0</v>
      </c>
      <c r="CJ351" s="44">
        <f t="shared" si="423"/>
        <v>0</v>
      </c>
      <c r="CK351" s="44">
        <f t="shared" si="423"/>
        <v>0</v>
      </c>
      <c r="CL351" s="44">
        <f t="shared" si="423"/>
        <v>0</v>
      </c>
      <c r="CM351" s="44">
        <f t="shared" si="423"/>
        <v>0</v>
      </c>
      <c r="CN351" s="44">
        <f t="shared" si="423"/>
        <v>0</v>
      </c>
      <c r="CO351" s="44">
        <f t="shared" si="423"/>
        <v>0</v>
      </c>
      <c r="CP351" s="44">
        <f t="shared" si="423"/>
        <v>0</v>
      </c>
      <c r="CQ351" s="44">
        <f t="shared" si="423"/>
        <v>0</v>
      </c>
      <c r="CR351" s="44">
        <f t="shared" si="423"/>
        <v>0</v>
      </c>
      <c r="CS351" s="44">
        <f t="shared" si="423"/>
        <v>0</v>
      </c>
      <c r="CT351" s="44">
        <f t="shared" si="423"/>
        <v>0</v>
      </c>
      <c r="CU351" s="44">
        <f t="shared" si="423"/>
        <v>0</v>
      </c>
      <c r="CV351" s="44">
        <f t="shared" si="423"/>
        <v>0</v>
      </c>
      <c r="CW351" s="44">
        <f t="shared" si="423"/>
        <v>0</v>
      </c>
      <c r="CX351" s="44">
        <f t="shared" si="423"/>
        <v>0</v>
      </c>
      <c r="CY351" s="44">
        <f t="shared" si="423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321"/>
        <v>99.345451738628995</v>
      </c>
      <c r="H352" s="50">
        <f t="shared" ref="H352:BS352" si="424">H35*H107*365/10^6*10^6</f>
        <v>2.4748957224864991</v>
      </c>
      <c r="I352" s="50">
        <f t="shared" si="424"/>
        <v>2.4702265274183062</v>
      </c>
      <c r="J352" s="50">
        <f t="shared" si="424"/>
        <v>2.4655606667734959</v>
      </c>
      <c r="K352" s="50">
        <f t="shared" si="424"/>
        <v>2.4608981405520689</v>
      </c>
      <c r="L352" s="50">
        <f t="shared" si="424"/>
        <v>2.456238948754025</v>
      </c>
      <c r="M352" s="50">
        <f t="shared" si="424"/>
        <v>2.4515830913793626</v>
      </c>
      <c r="N352" s="50">
        <f t="shared" si="424"/>
        <v>2.4469305684280838</v>
      </c>
      <c r="O352" s="50">
        <f t="shared" si="424"/>
        <v>2.4422813799001872</v>
      </c>
      <c r="P352" s="50">
        <f t="shared" si="424"/>
        <v>2.4376355257956734</v>
      </c>
      <c r="Q352" s="50">
        <f t="shared" si="424"/>
        <v>2.4329930061145428</v>
      </c>
      <c r="R352" s="50">
        <f t="shared" si="424"/>
        <v>2.428353820856795</v>
      </c>
      <c r="S352" s="50">
        <f t="shared" si="424"/>
        <v>2.4237179700224289</v>
      </c>
      <c r="T352" s="50">
        <f t="shared" si="424"/>
        <v>2.4190854536114461</v>
      </c>
      <c r="U352" s="50">
        <f t="shared" si="424"/>
        <v>2.4144562716238465</v>
      </c>
      <c r="V352" s="50">
        <f t="shared" si="424"/>
        <v>2.4098304240596287</v>
      </c>
      <c r="W352" s="50">
        <f t="shared" si="424"/>
        <v>2.4052079109187963</v>
      </c>
      <c r="X352" s="50">
        <f t="shared" si="424"/>
        <v>2.4584833504318584</v>
      </c>
      <c r="Y352" s="50">
        <f t="shared" si="424"/>
        <v>2.5117257507656348</v>
      </c>
      <c r="Z352" s="50">
        <f t="shared" si="424"/>
        <v>2.5649351119201258</v>
      </c>
      <c r="AA352" s="50">
        <f t="shared" si="424"/>
        <v>2.6181114338953302</v>
      </c>
      <c r="AB352" s="50">
        <f t="shared" si="424"/>
        <v>2.6712547166912488</v>
      </c>
      <c r="AC352" s="50">
        <f t="shared" si="424"/>
        <v>2.7243649603078817</v>
      </c>
      <c r="AD352" s="50">
        <f t="shared" si="424"/>
        <v>2.7774421647452288</v>
      </c>
      <c r="AE352" s="50">
        <f t="shared" si="424"/>
        <v>2.8304863300032901</v>
      </c>
      <c r="AF352" s="50">
        <f t="shared" si="424"/>
        <v>2.8834974560820648</v>
      </c>
      <c r="AG352" s="50">
        <f t="shared" si="424"/>
        <v>2.9364755429815554</v>
      </c>
      <c r="AH352" s="50">
        <f t="shared" si="424"/>
        <v>3.011056762419642</v>
      </c>
      <c r="AI352" s="50">
        <f t="shared" si="424"/>
        <v>3.0856379818577282</v>
      </c>
      <c r="AJ352" s="50">
        <f t="shared" si="424"/>
        <v>3.1602192012958152</v>
      </c>
      <c r="AK352" s="50">
        <f t="shared" si="424"/>
        <v>3.2348004207339018</v>
      </c>
      <c r="AL352" s="50">
        <f t="shared" si="424"/>
        <v>3.309381640171988</v>
      </c>
      <c r="AM352" s="50">
        <f t="shared" si="424"/>
        <v>3.383962859610075</v>
      </c>
      <c r="AN352" s="50">
        <f t="shared" si="424"/>
        <v>3.4585440790481621</v>
      </c>
      <c r="AO352" s="50">
        <f t="shared" si="424"/>
        <v>3.5331252984862478</v>
      </c>
      <c r="AP352" s="50">
        <f t="shared" si="424"/>
        <v>3.6077065179243344</v>
      </c>
      <c r="AQ352" s="50">
        <f t="shared" si="424"/>
        <v>3.6822877373624214</v>
      </c>
      <c r="AR352" s="50">
        <f t="shared" si="424"/>
        <v>3.7568689568005085</v>
      </c>
      <c r="AS352" s="50">
        <f t="shared" si="424"/>
        <v>3.8314501762385951</v>
      </c>
      <c r="AT352" s="50">
        <f t="shared" si="424"/>
        <v>3.9060313956766803</v>
      </c>
      <c r="AU352" s="50">
        <f t="shared" si="424"/>
        <v>3.9806126151147674</v>
      </c>
      <c r="AV352" s="50">
        <f t="shared" si="424"/>
        <v>4.0551938345528544</v>
      </c>
      <c r="AW352" s="50">
        <f t="shared" si="424"/>
        <v>4.129775053990941</v>
      </c>
      <c r="AX352" s="50">
        <f t="shared" si="424"/>
        <v>4.2043562734290276</v>
      </c>
      <c r="AY352" s="50">
        <f t="shared" si="424"/>
        <v>4.2789374928671142</v>
      </c>
      <c r="AZ352" s="50">
        <f t="shared" si="424"/>
        <v>4.3535187123052008</v>
      </c>
      <c r="BA352" s="50">
        <f t="shared" si="424"/>
        <v>0</v>
      </c>
      <c r="BB352" s="50">
        <f t="shared" si="424"/>
        <v>0</v>
      </c>
      <c r="BC352" s="50">
        <f t="shared" si="424"/>
        <v>0</v>
      </c>
      <c r="BD352" s="50">
        <f t="shared" si="424"/>
        <v>0</v>
      </c>
      <c r="BE352" s="50">
        <f t="shared" si="424"/>
        <v>0</v>
      </c>
      <c r="BF352" s="50">
        <f t="shared" si="424"/>
        <v>0</v>
      </c>
      <c r="BG352" s="50">
        <f t="shared" si="424"/>
        <v>0</v>
      </c>
      <c r="BH352" s="50">
        <f t="shared" si="424"/>
        <v>0</v>
      </c>
      <c r="BI352" s="50">
        <f t="shared" si="424"/>
        <v>0</v>
      </c>
      <c r="BJ352" s="50">
        <f t="shared" si="424"/>
        <v>0</v>
      </c>
      <c r="BK352" s="50">
        <f t="shared" si="424"/>
        <v>0</v>
      </c>
      <c r="BL352" s="50">
        <f t="shared" si="424"/>
        <v>0</v>
      </c>
      <c r="BM352" s="50">
        <f t="shared" si="424"/>
        <v>0</v>
      </c>
      <c r="BN352" s="50">
        <f t="shared" si="424"/>
        <v>0</v>
      </c>
      <c r="BO352" s="50">
        <f t="shared" si="424"/>
        <v>0</v>
      </c>
      <c r="BP352" s="50">
        <f t="shared" si="424"/>
        <v>0</v>
      </c>
      <c r="BQ352" s="50">
        <f t="shared" si="424"/>
        <v>0</v>
      </c>
      <c r="BR352" s="50">
        <f t="shared" si="424"/>
        <v>0</v>
      </c>
      <c r="BS352" s="50">
        <f t="shared" si="424"/>
        <v>0</v>
      </c>
      <c r="BT352" s="50">
        <f t="shared" si="419"/>
        <v>0</v>
      </c>
      <c r="BU352" s="50">
        <f t="shared" si="419"/>
        <v>0</v>
      </c>
      <c r="BV352" s="50">
        <f t="shared" si="419"/>
        <v>0</v>
      </c>
      <c r="BW352" s="50">
        <f t="shared" ref="BW352:CY352" si="425">BW35*BW107*365/10^6*10^6</f>
        <v>0</v>
      </c>
      <c r="BX352" s="50">
        <f t="shared" si="425"/>
        <v>0</v>
      </c>
      <c r="BY352" s="50">
        <f t="shared" si="425"/>
        <v>0</v>
      </c>
      <c r="BZ352" s="50">
        <f t="shared" si="425"/>
        <v>0</v>
      </c>
      <c r="CA352" s="50">
        <f t="shared" si="425"/>
        <v>0</v>
      </c>
      <c r="CB352" s="50">
        <f t="shared" si="425"/>
        <v>0</v>
      </c>
      <c r="CC352" s="50">
        <f t="shared" si="425"/>
        <v>0</v>
      </c>
      <c r="CD352" s="50">
        <f t="shared" si="425"/>
        <v>0</v>
      </c>
      <c r="CE352" s="50">
        <f t="shared" si="425"/>
        <v>0</v>
      </c>
      <c r="CF352" s="50">
        <f t="shared" si="425"/>
        <v>0</v>
      </c>
      <c r="CG352" s="50">
        <f t="shared" si="425"/>
        <v>0</v>
      </c>
      <c r="CH352" s="50">
        <f t="shared" si="425"/>
        <v>0</v>
      </c>
      <c r="CI352" s="50">
        <f t="shared" si="425"/>
        <v>0</v>
      </c>
      <c r="CJ352" s="50">
        <f t="shared" si="425"/>
        <v>0</v>
      </c>
      <c r="CK352" s="50">
        <f t="shared" si="425"/>
        <v>0</v>
      </c>
      <c r="CL352" s="50">
        <f t="shared" si="425"/>
        <v>0</v>
      </c>
      <c r="CM352" s="50">
        <f t="shared" si="425"/>
        <v>0</v>
      </c>
      <c r="CN352" s="50">
        <f t="shared" si="425"/>
        <v>0</v>
      </c>
      <c r="CO352" s="50">
        <f t="shared" si="425"/>
        <v>0</v>
      </c>
      <c r="CP352" s="50">
        <f t="shared" si="425"/>
        <v>0</v>
      </c>
      <c r="CQ352" s="50">
        <f t="shared" si="425"/>
        <v>0</v>
      </c>
      <c r="CR352" s="50">
        <f t="shared" si="425"/>
        <v>0</v>
      </c>
      <c r="CS352" s="50">
        <f t="shared" si="425"/>
        <v>0</v>
      </c>
      <c r="CT352" s="50">
        <f t="shared" si="425"/>
        <v>0</v>
      </c>
      <c r="CU352" s="50">
        <f t="shared" si="425"/>
        <v>0</v>
      </c>
      <c r="CV352" s="50">
        <f t="shared" si="425"/>
        <v>0</v>
      </c>
      <c r="CW352" s="50">
        <f t="shared" si="425"/>
        <v>0</v>
      </c>
      <c r="CX352" s="50">
        <f t="shared" si="425"/>
        <v>0</v>
      </c>
      <c r="CY352" s="50">
        <f t="shared" si="425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426">H7*H114*365/10^6*10^6</f>
        <v>0</v>
      </c>
      <c r="I359" s="13">
        <f t="shared" si="426"/>
        <v>0</v>
      </c>
      <c r="J359" s="13">
        <f t="shared" si="426"/>
        <v>0</v>
      </c>
      <c r="K359" s="13">
        <f t="shared" si="426"/>
        <v>0</v>
      </c>
      <c r="L359" s="13">
        <f t="shared" si="426"/>
        <v>0</v>
      </c>
      <c r="M359" s="13">
        <f t="shared" si="426"/>
        <v>0</v>
      </c>
      <c r="N359" s="13">
        <f t="shared" si="426"/>
        <v>0</v>
      </c>
      <c r="O359" s="13">
        <f t="shared" si="426"/>
        <v>0</v>
      </c>
      <c r="P359" s="13">
        <f t="shared" si="426"/>
        <v>0</v>
      </c>
      <c r="Q359" s="13">
        <f t="shared" si="426"/>
        <v>0</v>
      </c>
      <c r="R359" s="13">
        <f t="shared" si="426"/>
        <v>0</v>
      </c>
      <c r="S359" s="13">
        <f t="shared" si="426"/>
        <v>0</v>
      </c>
      <c r="T359" s="13">
        <f t="shared" si="426"/>
        <v>0</v>
      </c>
      <c r="U359" s="13">
        <f t="shared" si="426"/>
        <v>0</v>
      </c>
      <c r="V359" s="13">
        <f t="shared" si="426"/>
        <v>0</v>
      </c>
      <c r="W359" s="13">
        <f t="shared" si="426"/>
        <v>0</v>
      </c>
      <c r="X359" s="13">
        <f t="shared" si="426"/>
        <v>0</v>
      </c>
      <c r="Y359" s="13">
        <f t="shared" si="426"/>
        <v>0</v>
      </c>
      <c r="Z359" s="13">
        <f t="shared" si="426"/>
        <v>0</v>
      </c>
      <c r="AA359" s="13">
        <f t="shared" si="426"/>
        <v>0</v>
      </c>
      <c r="AB359" s="13">
        <f t="shared" si="426"/>
        <v>0</v>
      </c>
      <c r="AC359" s="13">
        <f t="shared" si="426"/>
        <v>0</v>
      </c>
      <c r="AD359" s="13">
        <f t="shared" si="426"/>
        <v>0</v>
      </c>
      <c r="AE359" s="13">
        <f t="shared" si="426"/>
        <v>0</v>
      </c>
      <c r="AF359" s="13">
        <f t="shared" si="426"/>
        <v>0</v>
      </c>
      <c r="AG359" s="13">
        <f t="shared" si="426"/>
        <v>0</v>
      </c>
      <c r="AH359" s="13">
        <f t="shared" si="426"/>
        <v>0</v>
      </c>
      <c r="AI359" s="13">
        <f t="shared" si="426"/>
        <v>0</v>
      </c>
      <c r="AJ359" s="13">
        <f t="shared" si="426"/>
        <v>0</v>
      </c>
      <c r="AK359" s="13">
        <f t="shared" si="426"/>
        <v>0</v>
      </c>
      <c r="AL359" s="13">
        <f t="shared" si="426"/>
        <v>0</v>
      </c>
      <c r="AM359" s="13">
        <f t="shared" si="426"/>
        <v>0</v>
      </c>
      <c r="AN359" s="13">
        <f t="shared" ref="AN359:BS359" si="427">AN7*AN114*365/10^6*10^6</f>
        <v>0</v>
      </c>
      <c r="AO359" s="13">
        <f t="shared" si="427"/>
        <v>0</v>
      </c>
      <c r="AP359" s="13">
        <f t="shared" si="427"/>
        <v>0</v>
      </c>
      <c r="AQ359" s="13">
        <f t="shared" si="427"/>
        <v>0</v>
      </c>
      <c r="AR359" s="13">
        <f t="shared" si="427"/>
        <v>0</v>
      </c>
      <c r="AS359" s="13">
        <f t="shared" si="427"/>
        <v>0</v>
      </c>
      <c r="AT359" s="13">
        <f t="shared" si="427"/>
        <v>0</v>
      </c>
      <c r="AU359" s="13">
        <f t="shared" si="427"/>
        <v>0</v>
      </c>
      <c r="AV359" s="13">
        <f t="shared" si="427"/>
        <v>0</v>
      </c>
      <c r="AW359" s="13">
        <f t="shared" si="427"/>
        <v>0</v>
      </c>
      <c r="AX359" s="13">
        <f t="shared" si="427"/>
        <v>0</v>
      </c>
      <c r="AY359" s="13">
        <f t="shared" si="427"/>
        <v>0</v>
      </c>
      <c r="AZ359" s="13">
        <f t="shared" si="427"/>
        <v>0</v>
      </c>
      <c r="BA359" s="13">
        <f t="shared" si="427"/>
        <v>0</v>
      </c>
      <c r="BB359" s="13">
        <f t="shared" si="427"/>
        <v>0</v>
      </c>
      <c r="BC359" s="13">
        <f t="shared" si="427"/>
        <v>0</v>
      </c>
      <c r="BD359" s="13">
        <f t="shared" si="427"/>
        <v>0</v>
      </c>
      <c r="BE359" s="13">
        <f t="shared" si="427"/>
        <v>0</v>
      </c>
      <c r="BF359" s="13">
        <f t="shared" si="427"/>
        <v>0</v>
      </c>
      <c r="BG359" s="13">
        <f t="shared" si="427"/>
        <v>0</v>
      </c>
      <c r="BH359" s="13">
        <f t="shared" si="427"/>
        <v>0</v>
      </c>
      <c r="BI359" s="13">
        <f t="shared" si="427"/>
        <v>0</v>
      </c>
      <c r="BJ359" s="13">
        <f t="shared" si="427"/>
        <v>0</v>
      </c>
      <c r="BK359" s="13">
        <f t="shared" si="427"/>
        <v>0</v>
      </c>
      <c r="BL359" s="13">
        <f t="shared" si="427"/>
        <v>0</v>
      </c>
      <c r="BM359" s="13">
        <f t="shared" si="427"/>
        <v>0</v>
      </c>
      <c r="BN359" s="13">
        <f t="shared" si="427"/>
        <v>0</v>
      </c>
      <c r="BO359" s="13">
        <f t="shared" si="427"/>
        <v>0</v>
      </c>
      <c r="BP359" s="13">
        <f t="shared" si="427"/>
        <v>0</v>
      </c>
      <c r="BQ359" s="13">
        <f t="shared" si="427"/>
        <v>0</v>
      </c>
      <c r="BR359" s="13">
        <f t="shared" si="427"/>
        <v>0</v>
      </c>
      <c r="BS359" s="13">
        <f t="shared" si="427"/>
        <v>0</v>
      </c>
      <c r="BT359" s="13">
        <f t="shared" ref="BT359:CY359" si="428">BT7*BT114*365/10^6*10^6</f>
        <v>0</v>
      </c>
      <c r="BU359" s="13">
        <f t="shared" si="428"/>
        <v>0</v>
      </c>
      <c r="BV359" s="13">
        <f t="shared" si="428"/>
        <v>0</v>
      </c>
      <c r="BW359" s="13">
        <f t="shared" si="428"/>
        <v>0</v>
      </c>
      <c r="BX359" s="13">
        <f t="shared" si="428"/>
        <v>0</v>
      </c>
      <c r="BY359" s="13">
        <f t="shared" si="428"/>
        <v>0</v>
      </c>
      <c r="BZ359" s="13">
        <f t="shared" si="428"/>
        <v>0</v>
      </c>
      <c r="CA359" s="13">
        <f t="shared" si="428"/>
        <v>0</v>
      </c>
      <c r="CB359" s="13">
        <f t="shared" si="428"/>
        <v>0</v>
      </c>
      <c r="CC359" s="13">
        <f t="shared" si="428"/>
        <v>0</v>
      </c>
      <c r="CD359" s="13">
        <f t="shared" si="428"/>
        <v>0</v>
      </c>
      <c r="CE359" s="13">
        <f t="shared" si="428"/>
        <v>0</v>
      </c>
      <c r="CF359" s="13">
        <f t="shared" si="428"/>
        <v>0</v>
      </c>
      <c r="CG359" s="13">
        <f t="shared" si="428"/>
        <v>0</v>
      </c>
      <c r="CH359" s="13">
        <f t="shared" si="428"/>
        <v>0</v>
      </c>
      <c r="CI359" s="13">
        <f t="shared" si="428"/>
        <v>0</v>
      </c>
      <c r="CJ359" s="13">
        <f t="shared" si="428"/>
        <v>0</v>
      </c>
      <c r="CK359" s="13">
        <f t="shared" si="428"/>
        <v>0</v>
      </c>
      <c r="CL359" s="13">
        <f t="shared" si="428"/>
        <v>0</v>
      </c>
      <c r="CM359" s="13">
        <f t="shared" si="428"/>
        <v>0</v>
      </c>
      <c r="CN359" s="13">
        <f t="shared" si="428"/>
        <v>0</v>
      </c>
      <c r="CO359" s="13">
        <f t="shared" si="428"/>
        <v>0</v>
      </c>
      <c r="CP359" s="13">
        <f t="shared" si="428"/>
        <v>0</v>
      </c>
      <c r="CQ359" s="13">
        <f t="shared" si="428"/>
        <v>0</v>
      </c>
      <c r="CR359" s="13">
        <f t="shared" si="428"/>
        <v>0</v>
      </c>
      <c r="CS359" s="13">
        <f t="shared" si="428"/>
        <v>0</v>
      </c>
      <c r="CT359" s="13">
        <f t="shared" si="428"/>
        <v>0</v>
      </c>
      <c r="CU359" s="13">
        <f t="shared" si="428"/>
        <v>0</v>
      </c>
      <c r="CV359" s="13">
        <f t="shared" si="428"/>
        <v>0</v>
      </c>
      <c r="CW359" s="13">
        <f t="shared" si="428"/>
        <v>0</v>
      </c>
      <c r="CX359" s="13">
        <f t="shared" si="428"/>
        <v>0</v>
      </c>
      <c r="CY359" s="13">
        <f t="shared" si="428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429">SUM(W360:AZ360)</f>
        <v>0</v>
      </c>
      <c r="H360" s="19">
        <f t="shared" ref="H360:AM360" si="430">H8*H115*365/10^6*10^6</f>
        <v>0</v>
      </c>
      <c r="I360" s="19">
        <f t="shared" si="430"/>
        <v>0</v>
      </c>
      <c r="J360" s="19">
        <f t="shared" si="430"/>
        <v>0</v>
      </c>
      <c r="K360" s="19">
        <f t="shared" si="430"/>
        <v>0</v>
      </c>
      <c r="L360" s="19">
        <f t="shared" si="430"/>
        <v>0</v>
      </c>
      <c r="M360" s="19">
        <f t="shared" si="430"/>
        <v>0</v>
      </c>
      <c r="N360" s="19">
        <f t="shared" si="430"/>
        <v>0</v>
      </c>
      <c r="O360" s="19">
        <f t="shared" si="430"/>
        <v>0</v>
      </c>
      <c r="P360" s="19">
        <f t="shared" si="430"/>
        <v>0</v>
      </c>
      <c r="Q360" s="19">
        <f t="shared" si="430"/>
        <v>0</v>
      </c>
      <c r="R360" s="19">
        <f t="shared" si="430"/>
        <v>0</v>
      </c>
      <c r="S360" s="19">
        <f t="shared" si="430"/>
        <v>0</v>
      </c>
      <c r="T360" s="19">
        <f t="shared" si="430"/>
        <v>0</v>
      </c>
      <c r="U360" s="19">
        <f t="shared" si="430"/>
        <v>0</v>
      </c>
      <c r="V360" s="19">
        <f t="shared" si="430"/>
        <v>0</v>
      </c>
      <c r="W360" s="19">
        <f t="shared" si="430"/>
        <v>0</v>
      </c>
      <c r="X360" s="19">
        <f t="shared" si="430"/>
        <v>0</v>
      </c>
      <c r="Y360" s="19">
        <f t="shared" si="430"/>
        <v>0</v>
      </c>
      <c r="Z360" s="19">
        <f t="shared" si="430"/>
        <v>0</v>
      </c>
      <c r="AA360" s="19">
        <f t="shared" si="430"/>
        <v>0</v>
      </c>
      <c r="AB360" s="19">
        <f t="shared" si="430"/>
        <v>0</v>
      </c>
      <c r="AC360" s="19">
        <f t="shared" si="430"/>
        <v>0</v>
      </c>
      <c r="AD360" s="19">
        <f t="shared" si="430"/>
        <v>0</v>
      </c>
      <c r="AE360" s="19">
        <f t="shared" si="430"/>
        <v>0</v>
      </c>
      <c r="AF360" s="19">
        <f t="shared" si="430"/>
        <v>0</v>
      </c>
      <c r="AG360" s="19">
        <f t="shared" si="430"/>
        <v>0</v>
      </c>
      <c r="AH360" s="19">
        <f t="shared" si="430"/>
        <v>0</v>
      </c>
      <c r="AI360" s="19">
        <f t="shared" si="430"/>
        <v>0</v>
      </c>
      <c r="AJ360" s="19">
        <f t="shared" si="430"/>
        <v>0</v>
      </c>
      <c r="AK360" s="19">
        <f t="shared" si="430"/>
        <v>0</v>
      </c>
      <c r="AL360" s="19">
        <f t="shared" si="430"/>
        <v>0</v>
      </c>
      <c r="AM360" s="19">
        <f t="shared" si="430"/>
        <v>0</v>
      </c>
      <c r="AN360" s="19">
        <f t="shared" ref="AN360:BS360" si="431">AN8*AN115*365/10^6*10^6</f>
        <v>0</v>
      </c>
      <c r="AO360" s="19">
        <f t="shared" si="431"/>
        <v>0</v>
      </c>
      <c r="AP360" s="19">
        <f t="shared" si="431"/>
        <v>0</v>
      </c>
      <c r="AQ360" s="19">
        <f t="shared" si="431"/>
        <v>0</v>
      </c>
      <c r="AR360" s="19">
        <f t="shared" si="431"/>
        <v>0</v>
      </c>
      <c r="AS360" s="19">
        <f t="shared" si="431"/>
        <v>0</v>
      </c>
      <c r="AT360" s="19">
        <f t="shared" si="431"/>
        <v>0</v>
      </c>
      <c r="AU360" s="19">
        <f t="shared" si="431"/>
        <v>0</v>
      </c>
      <c r="AV360" s="19">
        <f t="shared" si="431"/>
        <v>0</v>
      </c>
      <c r="AW360" s="19">
        <f t="shared" si="431"/>
        <v>0</v>
      </c>
      <c r="AX360" s="19">
        <f t="shared" si="431"/>
        <v>0</v>
      </c>
      <c r="AY360" s="19">
        <f t="shared" si="431"/>
        <v>0</v>
      </c>
      <c r="AZ360" s="19">
        <f t="shared" si="431"/>
        <v>0</v>
      </c>
      <c r="BA360" s="19">
        <f t="shared" si="431"/>
        <v>0</v>
      </c>
      <c r="BB360" s="19">
        <f t="shared" si="431"/>
        <v>0</v>
      </c>
      <c r="BC360" s="19">
        <f t="shared" si="431"/>
        <v>0</v>
      </c>
      <c r="BD360" s="19">
        <f t="shared" si="431"/>
        <v>0</v>
      </c>
      <c r="BE360" s="19">
        <f t="shared" si="431"/>
        <v>0</v>
      </c>
      <c r="BF360" s="19">
        <f t="shared" si="431"/>
        <v>0</v>
      </c>
      <c r="BG360" s="19">
        <f t="shared" si="431"/>
        <v>0</v>
      </c>
      <c r="BH360" s="19">
        <f t="shared" si="431"/>
        <v>0</v>
      </c>
      <c r="BI360" s="19">
        <f t="shared" si="431"/>
        <v>0</v>
      </c>
      <c r="BJ360" s="19">
        <f t="shared" si="431"/>
        <v>0</v>
      </c>
      <c r="BK360" s="19">
        <f t="shared" si="431"/>
        <v>0</v>
      </c>
      <c r="BL360" s="19">
        <f t="shared" si="431"/>
        <v>0</v>
      </c>
      <c r="BM360" s="19">
        <f t="shared" si="431"/>
        <v>0</v>
      </c>
      <c r="BN360" s="19">
        <f t="shared" si="431"/>
        <v>0</v>
      </c>
      <c r="BO360" s="19">
        <f t="shared" si="431"/>
        <v>0</v>
      </c>
      <c r="BP360" s="19">
        <f t="shared" si="431"/>
        <v>0</v>
      </c>
      <c r="BQ360" s="19">
        <f t="shared" si="431"/>
        <v>0</v>
      </c>
      <c r="BR360" s="19">
        <f t="shared" si="431"/>
        <v>0</v>
      </c>
      <c r="BS360" s="19">
        <f t="shared" si="431"/>
        <v>0</v>
      </c>
      <c r="BT360" s="19">
        <f t="shared" ref="BT360:CY360" si="432">BT8*BT115*365/10^6*10^6</f>
        <v>0</v>
      </c>
      <c r="BU360" s="19">
        <f t="shared" si="432"/>
        <v>0</v>
      </c>
      <c r="BV360" s="19">
        <f t="shared" si="432"/>
        <v>0</v>
      </c>
      <c r="BW360" s="19">
        <f t="shared" si="432"/>
        <v>0</v>
      </c>
      <c r="BX360" s="19">
        <f t="shared" si="432"/>
        <v>0</v>
      </c>
      <c r="BY360" s="19">
        <f t="shared" si="432"/>
        <v>0</v>
      </c>
      <c r="BZ360" s="19">
        <f t="shared" si="432"/>
        <v>0</v>
      </c>
      <c r="CA360" s="19">
        <f t="shared" si="432"/>
        <v>0</v>
      </c>
      <c r="CB360" s="19">
        <f t="shared" si="432"/>
        <v>0</v>
      </c>
      <c r="CC360" s="19">
        <f t="shared" si="432"/>
        <v>0</v>
      </c>
      <c r="CD360" s="19">
        <f t="shared" si="432"/>
        <v>0</v>
      </c>
      <c r="CE360" s="19">
        <f t="shared" si="432"/>
        <v>0</v>
      </c>
      <c r="CF360" s="19">
        <f t="shared" si="432"/>
        <v>0</v>
      </c>
      <c r="CG360" s="19">
        <f t="shared" si="432"/>
        <v>0</v>
      </c>
      <c r="CH360" s="19">
        <f t="shared" si="432"/>
        <v>0</v>
      </c>
      <c r="CI360" s="19">
        <f t="shared" si="432"/>
        <v>0</v>
      </c>
      <c r="CJ360" s="19">
        <f t="shared" si="432"/>
        <v>0</v>
      </c>
      <c r="CK360" s="19">
        <f t="shared" si="432"/>
        <v>0</v>
      </c>
      <c r="CL360" s="19">
        <f t="shared" si="432"/>
        <v>0</v>
      </c>
      <c r="CM360" s="19">
        <f t="shared" si="432"/>
        <v>0</v>
      </c>
      <c r="CN360" s="19">
        <f t="shared" si="432"/>
        <v>0</v>
      </c>
      <c r="CO360" s="19">
        <f t="shared" si="432"/>
        <v>0</v>
      </c>
      <c r="CP360" s="19">
        <f t="shared" si="432"/>
        <v>0</v>
      </c>
      <c r="CQ360" s="19">
        <f t="shared" si="432"/>
        <v>0</v>
      </c>
      <c r="CR360" s="19">
        <f t="shared" si="432"/>
        <v>0</v>
      </c>
      <c r="CS360" s="19">
        <f t="shared" si="432"/>
        <v>0</v>
      </c>
      <c r="CT360" s="19">
        <f t="shared" si="432"/>
        <v>0</v>
      </c>
      <c r="CU360" s="19">
        <f t="shared" si="432"/>
        <v>0</v>
      </c>
      <c r="CV360" s="19">
        <f t="shared" si="432"/>
        <v>0</v>
      </c>
      <c r="CW360" s="19">
        <f t="shared" si="432"/>
        <v>0</v>
      </c>
      <c r="CX360" s="19">
        <f t="shared" si="432"/>
        <v>0</v>
      </c>
      <c r="CY360" s="19">
        <f t="shared" si="432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429"/>
        <v>35657.085217100837</v>
      </c>
      <c r="H361" s="19">
        <f t="shared" ref="H361:AM361" si="433">H9*H116*365/10^6*10^6</f>
        <v>688.94073497383533</v>
      </c>
      <c r="I361" s="19">
        <f t="shared" si="433"/>
        <v>700.5484758602372</v>
      </c>
      <c r="J361" s="19">
        <f t="shared" si="433"/>
        <v>712.21755243474968</v>
      </c>
      <c r="K361" s="19">
        <f t="shared" si="433"/>
        <v>723.9479646973731</v>
      </c>
      <c r="L361" s="19">
        <f t="shared" si="433"/>
        <v>735.739712648107</v>
      </c>
      <c r="M361" s="19">
        <f t="shared" si="433"/>
        <v>747.59279628695197</v>
      </c>
      <c r="N361" s="19">
        <f t="shared" si="433"/>
        <v>759.50721561390731</v>
      </c>
      <c r="O361" s="19">
        <f t="shared" si="433"/>
        <v>771.48297062897359</v>
      </c>
      <c r="P361" s="19">
        <f t="shared" si="433"/>
        <v>783.52006133215059</v>
      </c>
      <c r="Q361" s="19">
        <f t="shared" si="433"/>
        <v>795.61848772343808</v>
      </c>
      <c r="R361" s="19">
        <f t="shared" si="433"/>
        <v>807.77824980283651</v>
      </c>
      <c r="S361" s="19">
        <f t="shared" si="433"/>
        <v>819.99934757034566</v>
      </c>
      <c r="T361" s="19">
        <f t="shared" si="433"/>
        <v>832.28178102596553</v>
      </c>
      <c r="U361" s="19">
        <f t="shared" si="433"/>
        <v>844.62555016969611</v>
      </c>
      <c r="V361" s="19">
        <f t="shared" si="433"/>
        <v>857.03065500153741</v>
      </c>
      <c r="W361" s="19">
        <f t="shared" si="433"/>
        <v>869.49709552148977</v>
      </c>
      <c r="X361" s="19">
        <f t="shared" si="433"/>
        <v>891.52918169566237</v>
      </c>
      <c r="Y361" s="19">
        <f t="shared" si="433"/>
        <v>913.83194449642156</v>
      </c>
      <c r="Z361" s="19">
        <f t="shared" si="433"/>
        <v>936.4053839237672</v>
      </c>
      <c r="AA361" s="19">
        <f t="shared" si="433"/>
        <v>959.24949997769966</v>
      </c>
      <c r="AB361" s="19">
        <f t="shared" si="433"/>
        <v>982.36429265821891</v>
      </c>
      <c r="AC361" s="19">
        <f t="shared" si="433"/>
        <v>1005.7497619653249</v>
      </c>
      <c r="AD361" s="19">
        <f t="shared" si="433"/>
        <v>1029.4059078990172</v>
      </c>
      <c r="AE361" s="19">
        <f t="shared" si="433"/>
        <v>1053.332730459296</v>
      </c>
      <c r="AF361" s="19">
        <f t="shared" si="433"/>
        <v>1077.5302296461618</v>
      </c>
      <c r="AG361" s="19">
        <f t="shared" si="433"/>
        <v>1101.998405459613</v>
      </c>
      <c r="AH361" s="19">
        <f t="shared" si="433"/>
        <v>1122.515358510484</v>
      </c>
      <c r="AI361" s="19">
        <f t="shared" si="433"/>
        <v>1143.0323115613553</v>
      </c>
      <c r="AJ361" s="19">
        <f t="shared" si="433"/>
        <v>1163.5492646122266</v>
      </c>
      <c r="AK361" s="19">
        <f t="shared" si="433"/>
        <v>1184.0662176630974</v>
      </c>
      <c r="AL361" s="19">
        <f t="shared" si="433"/>
        <v>1204.5831707139685</v>
      </c>
      <c r="AM361" s="19">
        <f t="shared" si="433"/>
        <v>1225.1001237648397</v>
      </c>
      <c r="AN361" s="19">
        <f t="shared" ref="AN361:BS361" si="434">AN9*AN116*365/10^6*10^6</f>
        <v>1245.6170768157108</v>
      </c>
      <c r="AO361" s="19">
        <f t="shared" si="434"/>
        <v>1266.1340298665818</v>
      </c>
      <c r="AP361" s="19">
        <f t="shared" si="434"/>
        <v>1286.6509829174527</v>
      </c>
      <c r="AQ361" s="19">
        <f t="shared" si="434"/>
        <v>1307.1679359683242</v>
      </c>
      <c r="AR361" s="19">
        <f t="shared" si="434"/>
        <v>1327.6848890191952</v>
      </c>
      <c r="AS361" s="19">
        <f t="shared" si="434"/>
        <v>1348.2018420700663</v>
      </c>
      <c r="AT361" s="19">
        <f t="shared" si="434"/>
        <v>1368.7187951209371</v>
      </c>
      <c r="AU361" s="19">
        <f t="shared" si="434"/>
        <v>1389.2357481718084</v>
      </c>
      <c r="AV361" s="19">
        <f t="shared" si="434"/>
        <v>1409.7527012226794</v>
      </c>
      <c r="AW361" s="19">
        <f t="shared" si="434"/>
        <v>1430.2696542735505</v>
      </c>
      <c r="AX361" s="19">
        <f t="shared" si="434"/>
        <v>1450.7866073244215</v>
      </c>
      <c r="AY361" s="19">
        <f t="shared" si="434"/>
        <v>1471.3035603752928</v>
      </c>
      <c r="AZ361" s="19">
        <f t="shared" si="434"/>
        <v>1491.8205134261639</v>
      </c>
      <c r="BA361" s="19">
        <f t="shared" si="434"/>
        <v>0</v>
      </c>
      <c r="BB361" s="19">
        <f t="shared" si="434"/>
        <v>0</v>
      </c>
      <c r="BC361" s="19">
        <f t="shared" si="434"/>
        <v>0</v>
      </c>
      <c r="BD361" s="19">
        <f t="shared" si="434"/>
        <v>0</v>
      </c>
      <c r="BE361" s="19">
        <f t="shared" si="434"/>
        <v>0</v>
      </c>
      <c r="BF361" s="19">
        <f t="shared" si="434"/>
        <v>0</v>
      </c>
      <c r="BG361" s="19">
        <f t="shared" si="434"/>
        <v>0</v>
      </c>
      <c r="BH361" s="19">
        <f t="shared" si="434"/>
        <v>0</v>
      </c>
      <c r="BI361" s="19">
        <f t="shared" si="434"/>
        <v>0</v>
      </c>
      <c r="BJ361" s="19">
        <f t="shared" si="434"/>
        <v>0</v>
      </c>
      <c r="BK361" s="19">
        <f t="shared" si="434"/>
        <v>0</v>
      </c>
      <c r="BL361" s="19">
        <f t="shared" si="434"/>
        <v>0</v>
      </c>
      <c r="BM361" s="19">
        <f t="shared" si="434"/>
        <v>0</v>
      </c>
      <c r="BN361" s="19">
        <f t="shared" si="434"/>
        <v>0</v>
      </c>
      <c r="BO361" s="19">
        <f t="shared" si="434"/>
        <v>0</v>
      </c>
      <c r="BP361" s="19">
        <f t="shared" si="434"/>
        <v>0</v>
      </c>
      <c r="BQ361" s="19">
        <f t="shared" si="434"/>
        <v>0</v>
      </c>
      <c r="BR361" s="19">
        <f t="shared" si="434"/>
        <v>0</v>
      </c>
      <c r="BS361" s="19">
        <f t="shared" si="434"/>
        <v>0</v>
      </c>
      <c r="BT361" s="19">
        <f t="shared" ref="BT361:CY361" si="435">BT9*BT116*365/10^6*10^6</f>
        <v>0</v>
      </c>
      <c r="BU361" s="19">
        <f t="shared" si="435"/>
        <v>0</v>
      </c>
      <c r="BV361" s="19">
        <f t="shared" si="435"/>
        <v>0</v>
      </c>
      <c r="BW361" s="19">
        <f t="shared" si="435"/>
        <v>0</v>
      </c>
      <c r="BX361" s="19">
        <f t="shared" si="435"/>
        <v>0</v>
      </c>
      <c r="BY361" s="19">
        <f t="shared" si="435"/>
        <v>0</v>
      </c>
      <c r="BZ361" s="19">
        <f t="shared" si="435"/>
        <v>0</v>
      </c>
      <c r="CA361" s="19">
        <f t="shared" si="435"/>
        <v>0</v>
      </c>
      <c r="CB361" s="19">
        <f t="shared" si="435"/>
        <v>0</v>
      </c>
      <c r="CC361" s="19">
        <f t="shared" si="435"/>
        <v>0</v>
      </c>
      <c r="CD361" s="19">
        <f t="shared" si="435"/>
        <v>0</v>
      </c>
      <c r="CE361" s="19">
        <f t="shared" si="435"/>
        <v>0</v>
      </c>
      <c r="CF361" s="19">
        <f t="shared" si="435"/>
        <v>0</v>
      </c>
      <c r="CG361" s="19">
        <f t="shared" si="435"/>
        <v>0</v>
      </c>
      <c r="CH361" s="19">
        <f t="shared" si="435"/>
        <v>0</v>
      </c>
      <c r="CI361" s="19">
        <f t="shared" si="435"/>
        <v>0</v>
      </c>
      <c r="CJ361" s="19">
        <f t="shared" si="435"/>
        <v>0</v>
      </c>
      <c r="CK361" s="19">
        <f t="shared" si="435"/>
        <v>0</v>
      </c>
      <c r="CL361" s="19">
        <f t="shared" si="435"/>
        <v>0</v>
      </c>
      <c r="CM361" s="19">
        <f t="shared" si="435"/>
        <v>0</v>
      </c>
      <c r="CN361" s="19">
        <f t="shared" si="435"/>
        <v>0</v>
      </c>
      <c r="CO361" s="19">
        <f t="shared" si="435"/>
        <v>0</v>
      </c>
      <c r="CP361" s="19">
        <f t="shared" si="435"/>
        <v>0</v>
      </c>
      <c r="CQ361" s="19">
        <f t="shared" si="435"/>
        <v>0</v>
      </c>
      <c r="CR361" s="19">
        <f t="shared" si="435"/>
        <v>0</v>
      </c>
      <c r="CS361" s="19">
        <f t="shared" si="435"/>
        <v>0</v>
      </c>
      <c r="CT361" s="19">
        <f t="shared" si="435"/>
        <v>0</v>
      </c>
      <c r="CU361" s="19">
        <f t="shared" si="435"/>
        <v>0</v>
      </c>
      <c r="CV361" s="19">
        <f t="shared" si="435"/>
        <v>0</v>
      </c>
      <c r="CW361" s="19">
        <f t="shared" si="435"/>
        <v>0</v>
      </c>
      <c r="CX361" s="19">
        <f t="shared" si="435"/>
        <v>0</v>
      </c>
      <c r="CY361" s="19">
        <f t="shared" si="435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429"/>
        <v>1218.9664858254598</v>
      </c>
      <c r="H362" s="19">
        <f t="shared" ref="H362:AM362" si="436">H10*H117*365/10^6*10^6</f>
        <v>37.085384638729344</v>
      </c>
      <c r="I362" s="19">
        <f t="shared" si="436"/>
        <v>37.340424068069169</v>
      </c>
      <c r="J362" s="19">
        <f t="shared" si="436"/>
        <v>37.592220685840822</v>
      </c>
      <c r="K362" s="19">
        <f t="shared" si="436"/>
        <v>37.840774492044311</v>
      </c>
      <c r="L362" s="19">
        <f t="shared" si="436"/>
        <v>38.086085486679643</v>
      </c>
      <c r="M362" s="19">
        <f t="shared" si="436"/>
        <v>38.328153669746811</v>
      </c>
      <c r="N362" s="19">
        <f t="shared" si="436"/>
        <v>38.566979041245808</v>
      </c>
      <c r="O362" s="19">
        <f t="shared" si="436"/>
        <v>38.802561601176649</v>
      </c>
      <c r="P362" s="19">
        <f t="shared" si="436"/>
        <v>39.034901349539325</v>
      </c>
      <c r="Q362" s="19">
        <f t="shared" si="436"/>
        <v>39.263998286333837</v>
      </c>
      <c r="R362" s="19">
        <f t="shared" si="436"/>
        <v>39.489852411560186</v>
      </c>
      <c r="S362" s="19">
        <f t="shared" si="436"/>
        <v>39.712463725218385</v>
      </c>
      <c r="T362" s="19">
        <f t="shared" si="436"/>
        <v>39.931832227308405</v>
      </c>
      <c r="U362" s="19">
        <f t="shared" si="436"/>
        <v>40.147957917830269</v>
      </c>
      <c r="V362" s="19">
        <f t="shared" si="436"/>
        <v>40.360840796783961</v>
      </c>
      <c r="W362" s="19">
        <f t="shared" si="436"/>
        <v>40.570480864169497</v>
      </c>
      <c r="X362" s="19">
        <f t="shared" si="436"/>
        <v>40.580216647675513</v>
      </c>
      <c r="Y362" s="19">
        <f t="shared" si="436"/>
        <v>40.589429679163295</v>
      </c>
      <c r="Z362" s="19">
        <f t="shared" si="436"/>
        <v>40.598119958632857</v>
      </c>
      <c r="AA362" s="19">
        <f t="shared" si="436"/>
        <v>40.606287486084163</v>
      </c>
      <c r="AB362" s="19">
        <f t="shared" si="436"/>
        <v>40.613932261517242</v>
      </c>
      <c r="AC362" s="19">
        <f t="shared" si="436"/>
        <v>40.621054284932079</v>
      </c>
      <c r="AD362" s="19">
        <f t="shared" si="436"/>
        <v>40.627653556328681</v>
      </c>
      <c r="AE362" s="19">
        <f t="shared" si="436"/>
        <v>40.633730075707057</v>
      </c>
      <c r="AF362" s="19">
        <f t="shared" si="436"/>
        <v>40.63928384306719</v>
      </c>
      <c r="AG362" s="19">
        <f t="shared" si="436"/>
        <v>40.644314858409111</v>
      </c>
      <c r="AH362" s="19">
        <f t="shared" si="436"/>
        <v>40.644314858409111</v>
      </c>
      <c r="AI362" s="19">
        <f t="shared" si="436"/>
        <v>40.644314858409111</v>
      </c>
      <c r="AJ362" s="19">
        <f t="shared" si="436"/>
        <v>40.644314858409111</v>
      </c>
      <c r="AK362" s="19">
        <f t="shared" si="436"/>
        <v>40.644314858409111</v>
      </c>
      <c r="AL362" s="19">
        <f t="shared" si="436"/>
        <v>40.644314858409111</v>
      </c>
      <c r="AM362" s="19">
        <f t="shared" si="436"/>
        <v>40.644314858409111</v>
      </c>
      <c r="AN362" s="19">
        <f t="shared" ref="AN362:BS362" si="437">AN10*AN117*365/10^6*10^6</f>
        <v>40.644314858409111</v>
      </c>
      <c r="AO362" s="19">
        <f t="shared" si="437"/>
        <v>40.644314858409111</v>
      </c>
      <c r="AP362" s="19">
        <f t="shared" si="437"/>
        <v>40.644314858409111</v>
      </c>
      <c r="AQ362" s="19">
        <f t="shared" si="437"/>
        <v>40.644314858409111</v>
      </c>
      <c r="AR362" s="19">
        <f t="shared" si="437"/>
        <v>40.644314858409111</v>
      </c>
      <c r="AS362" s="19">
        <f t="shared" si="437"/>
        <v>40.644314858409111</v>
      </c>
      <c r="AT362" s="19">
        <f t="shared" si="437"/>
        <v>40.644314858409111</v>
      </c>
      <c r="AU362" s="19">
        <f t="shared" si="437"/>
        <v>40.644314858409111</v>
      </c>
      <c r="AV362" s="19">
        <f t="shared" si="437"/>
        <v>40.644314858409111</v>
      </c>
      <c r="AW362" s="19">
        <f t="shared" si="437"/>
        <v>40.644314858409111</v>
      </c>
      <c r="AX362" s="19">
        <f t="shared" si="437"/>
        <v>40.644314858409111</v>
      </c>
      <c r="AY362" s="19">
        <f t="shared" si="437"/>
        <v>40.644314858409111</v>
      </c>
      <c r="AZ362" s="19">
        <f t="shared" si="437"/>
        <v>40.644314858409111</v>
      </c>
      <c r="BA362" s="19">
        <f t="shared" si="437"/>
        <v>0</v>
      </c>
      <c r="BB362" s="19">
        <f t="shared" si="437"/>
        <v>0</v>
      </c>
      <c r="BC362" s="19">
        <f t="shared" si="437"/>
        <v>0</v>
      </c>
      <c r="BD362" s="19">
        <f t="shared" si="437"/>
        <v>0</v>
      </c>
      <c r="BE362" s="19">
        <f t="shared" si="437"/>
        <v>0</v>
      </c>
      <c r="BF362" s="19">
        <f t="shared" si="437"/>
        <v>0</v>
      </c>
      <c r="BG362" s="19">
        <f t="shared" si="437"/>
        <v>0</v>
      </c>
      <c r="BH362" s="19">
        <f t="shared" si="437"/>
        <v>0</v>
      </c>
      <c r="BI362" s="19">
        <f t="shared" si="437"/>
        <v>0</v>
      </c>
      <c r="BJ362" s="19">
        <f t="shared" si="437"/>
        <v>0</v>
      </c>
      <c r="BK362" s="19">
        <f t="shared" si="437"/>
        <v>0</v>
      </c>
      <c r="BL362" s="19">
        <f t="shared" si="437"/>
        <v>0</v>
      </c>
      <c r="BM362" s="19">
        <f t="shared" si="437"/>
        <v>0</v>
      </c>
      <c r="BN362" s="19">
        <f t="shared" si="437"/>
        <v>0</v>
      </c>
      <c r="BO362" s="19">
        <f t="shared" si="437"/>
        <v>0</v>
      </c>
      <c r="BP362" s="19">
        <f t="shared" si="437"/>
        <v>0</v>
      </c>
      <c r="BQ362" s="19">
        <f t="shared" si="437"/>
        <v>0</v>
      </c>
      <c r="BR362" s="19">
        <f t="shared" si="437"/>
        <v>0</v>
      </c>
      <c r="BS362" s="19">
        <f t="shared" si="437"/>
        <v>0</v>
      </c>
      <c r="BT362" s="19">
        <f t="shared" ref="BT362:CY362" si="438">BT10*BT117*365/10^6*10^6</f>
        <v>0</v>
      </c>
      <c r="BU362" s="19">
        <f t="shared" si="438"/>
        <v>0</v>
      </c>
      <c r="BV362" s="19">
        <f t="shared" si="438"/>
        <v>0</v>
      </c>
      <c r="BW362" s="19">
        <f t="shared" si="438"/>
        <v>0</v>
      </c>
      <c r="BX362" s="19">
        <f t="shared" si="438"/>
        <v>0</v>
      </c>
      <c r="BY362" s="19">
        <f t="shared" si="438"/>
        <v>0</v>
      </c>
      <c r="BZ362" s="19">
        <f t="shared" si="438"/>
        <v>0</v>
      </c>
      <c r="CA362" s="19">
        <f t="shared" si="438"/>
        <v>0</v>
      </c>
      <c r="CB362" s="19">
        <f t="shared" si="438"/>
        <v>0</v>
      </c>
      <c r="CC362" s="19">
        <f t="shared" si="438"/>
        <v>0</v>
      </c>
      <c r="CD362" s="19">
        <f t="shared" si="438"/>
        <v>0</v>
      </c>
      <c r="CE362" s="19">
        <f t="shared" si="438"/>
        <v>0</v>
      </c>
      <c r="CF362" s="19">
        <f t="shared" si="438"/>
        <v>0</v>
      </c>
      <c r="CG362" s="19">
        <f t="shared" si="438"/>
        <v>0</v>
      </c>
      <c r="CH362" s="19">
        <f t="shared" si="438"/>
        <v>0</v>
      </c>
      <c r="CI362" s="19">
        <f t="shared" si="438"/>
        <v>0</v>
      </c>
      <c r="CJ362" s="19">
        <f t="shared" si="438"/>
        <v>0</v>
      </c>
      <c r="CK362" s="19">
        <f t="shared" si="438"/>
        <v>0</v>
      </c>
      <c r="CL362" s="19">
        <f t="shared" si="438"/>
        <v>0</v>
      </c>
      <c r="CM362" s="19">
        <f t="shared" si="438"/>
        <v>0</v>
      </c>
      <c r="CN362" s="19">
        <f t="shared" si="438"/>
        <v>0</v>
      </c>
      <c r="CO362" s="19">
        <f t="shared" si="438"/>
        <v>0</v>
      </c>
      <c r="CP362" s="19">
        <f t="shared" si="438"/>
        <v>0</v>
      </c>
      <c r="CQ362" s="19">
        <f t="shared" si="438"/>
        <v>0</v>
      </c>
      <c r="CR362" s="19">
        <f t="shared" si="438"/>
        <v>0</v>
      </c>
      <c r="CS362" s="19">
        <f t="shared" si="438"/>
        <v>0</v>
      </c>
      <c r="CT362" s="19">
        <f t="shared" si="438"/>
        <v>0</v>
      </c>
      <c r="CU362" s="19">
        <f t="shared" si="438"/>
        <v>0</v>
      </c>
      <c r="CV362" s="19">
        <f t="shared" si="438"/>
        <v>0</v>
      </c>
      <c r="CW362" s="19">
        <f t="shared" si="438"/>
        <v>0</v>
      </c>
      <c r="CX362" s="19">
        <f t="shared" si="438"/>
        <v>0</v>
      </c>
      <c r="CY362" s="19">
        <f t="shared" si="438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429"/>
        <v>4991.4540140496101</v>
      </c>
      <c r="H363" s="19">
        <f t="shared" ref="H363:AM363" si="439">H11*H118*365/10^6*10^6</f>
        <v>-56.820932926896802</v>
      </c>
      <c r="I363" s="19">
        <f t="shared" si="439"/>
        <v>-39.868437962072271</v>
      </c>
      <c r="J363" s="19">
        <f t="shared" si="439"/>
        <v>-24.030710315997233</v>
      </c>
      <c r="K363" s="19">
        <f t="shared" si="439"/>
        <v>-9.3077499886716897</v>
      </c>
      <c r="L363" s="19">
        <f t="shared" si="439"/>
        <v>4.3004430199043702</v>
      </c>
      <c r="M363" s="19">
        <f t="shared" si="439"/>
        <v>16.79386870973094</v>
      </c>
      <c r="N363" s="19">
        <f t="shared" si="439"/>
        <v>28.172527080808017</v>
      </c>
      <c r="O363" s="19">
        <f t="shared" si="439"/>
        <v>38.436418133135611</v>
      </c>
      <c r="P363" s="19">
        <f t="shared" si="439"/>
        <v>47.585541866713726</v>
      </c>
      <c r="Q363" s="19">
        <f t="shared" si="439"/>
        <v>55.619898281542326</v>
      </c>
      <c r="R363" s="19">
        <f t="shared" si="439"/>
        <v>62.539487377621462</v>
      </c>
      <c r="S363" s="19">
        <f t="shared" si="439"/>
        <v>68.344309154951091</v>
      </c>
      <c r="T363" s="19">
        <f t="shared" si="439"/>
        <v>73.034363613531255</v>
      </c>
      <c r="U363" s="19">
        <f t="shared" si="439"/>
        <v>76.60965075336189</v>
      </c>
      <c r="V363" s="19">
        <f t="shared" si="439"/>
        <v>79.070170574443068</v>
      </c>
      <c r="W363" s="19">
        <f t="shared" si="439"/>
        <v>80.415923076774817</v>
      </c>
      <c r="X363" s="19">
        <f t="shared" si="439"/>
        <v>90.862006146598276</v>
      </c>
      <c r="Y363" s="19">
        <f t="shared" si="439"/>
        <v>100.7124114991833</v>
      </c>
      <c r="Z363" s="19">
        <f t="shared" si="439"/>
        <v>109.9671391345299</v>
      </c>
      <c r="AA363" s="19">
        <f t="shared" si="439"/>
        <v>118.62618905263803</v>
      </c>
      <c r="AB363" s="19">
        <f t="shared" si="439"/>
        <v>126.68956125350773</v>
      </c>
      <c r="AC363" s="19">
        <f t="shared" si="439"/>
        <v>134.157255737139</v>
      </c>
      <c r="AD363" s="19">
        <f t="shared" si="439"/>
        <v>141.02927250353181</v>
      </c>
      <c r="AE363" s="19">
        <f t="shared" si="439"/>
        <v>147.3056115526862</v>
      </c>
      <c r="AF363" s="19">
        <f t="shared" si="439"/>
        <v>152.98627288460216</v>
      </c>
      <c r="AG363" s="19">
        <f t="shared" si="439"/>
        <v>158.07125649927968</v>
      </c>
      <c r="AH363" s="19">
        <f t="shared" si="439"/>
        <v>161.37271566361036</v>
      </c>
      <c r="AI363" s="19">
        <f t="shared" si="439"/>
        <v>164.67417482794099</v>
      </c>
      <c r="AJ363" s="19">
        <f t="shared" si="439"/>
        <v>167.97563399227167</v>
      </c>
      <c r="AK363" s="19">
        <f t="shared" si="439"/>
        <v>171.27709315660235</v>
      </c>
      <c r="AL363" s="19">
        <f t="shared" si="439"/>
        <v>174.57855232093297</v>
      </c>
      <c r="AM363" s="19">
        <f t="shared" si="439"/>
        <v>177.88001148526368</v>
      </c>
      <c r="AN363" s="19">
        <f t="shared" ref="AN363:BS363" si="440">AN11*AN118*365/10^6*10^6</f>
        <v>181.18147064959433</v>
      </c>
      <c r="AO363" s="19">
        <f t="shared" si="440"/>
        <v>184.48292981392498</v>
      </c>
      <c r="AP363" s="19">
        <f t="shared" si="440"/>
        <v>187.78438897825566</v>
      </c>
      <c r="AQ363" s="19">
        <f t="shared" si="440"/>
        <v>191.08584814258631</v>
      </c>
      <c r="AR363" s="19">
        <f t="shared" si="440"/>
        <v>194.38730730691697</v>
      </c>
      <c r="AS363" s="19">
        <f t="shared" si="440"/>
        <v>197.68876647124767</v>
      </c>
      <c r="AT363" s="19">
        <f t="shared" si="440"/>
        <v>200.9902256355783</v>
      </c>
      <c r="AU363" s="19">
        <f t="shared" si="440"/>
        <v>204.29168479990895</v>
      </c>
      <c r="AV363" s="19">
        <f t="shared" si="440"/>
        <v>207.59314396423969</v>
      </c>
      <c r="AW363" s="19">
        <f t="shared" si="440"/>
        <v>210.89460312857034</v>
      </c>
      <c r="AX363" s="19">
        <f t="shared" si="440"/>
        <v>214.19606229290099</v>
      </c>
      <c r="AY363" s="19">
        <f t="shared" si="440"/>
        <v>217.49752145723167</v>
      </c>
      <c r="AZ363" s="19">
        <f t="shared" si="440"/>
        <v>220.79898062156232</v>
      </c>
      <c r="BA363" s="19">
        <f t="shared" si="440"/>
        <v>0</v>
      </c>
      <c r="BB363" s="19">
        <f t="shared" si="440"/>
        <v>0</v>
      </c>
      <c r="BC363" s="19">
        <f t="shared" si="440"/>
        <v>0</v>
      </c>
      <c r="BD363" s="19">
        <f t="shared" si="440"/>
        <v>0</v>
      </c>
      <c r="BE363" s="19">
        <f t="shared" si="440"/>
        <v>0</v>
      </c>
      <c r="BF363" s="19">
        <f t="shared" si="440"/>
        <v>0</v>
      </c>
      <c r="BG363" s="19">
        <f t="shared" si="440"/>
        <v>0</v>
      </c>
      <c r="BH363" s="19">
        <f t="shared" si="440"/>
        <v>0</v>
      </c>
      <c r="BI363" s="19">
        <f t="shared" si="440"/>
        <v>0</v>
      </c>
      <c r="BJ363" s="19">
        <f t="shared" si="440"/>
        <v>0</v>
      </c>
      <c r="BK363" s="19">
        <f t="shared" si="440"/>
        <v>0</v>
      </c>
      <c r="BL363" s="19">
        <f t="shared" si="440"/>
        <v>0</v>
      </c>
      <c r="BM363" s="19">
        <f t="shared" si="440"/>
        <v>0</v>
      </c>
      <c r="BN363" s="19">
        <f t="shared" si="440"/>
        <v>0</v>
      </c>
      <c r="BO363" s="19">
        <f t="shared" si="440"/>
        <v>0</v>
      </c>
      <c r="BP363" s="19">
        <f t="shared" si="440"/>
        <v>0</v>
      </c>
      <c r="BQ363" s="19">
        <f t="shared" si="440"/>
        <v>0</v>
      </c>
      <c r="BR363" s="19">
        <f t="shared" si="440"/>
        <v>0</v>
      </c>
      <c r="BS363" s="19">
        <f t="shared" si="440"/>
        <v>0</v>
      </c>
      <c r="BT363" s="19">
        <f t="shared" ref="BT363:CY363" si="441">BT11*BT118*365/10^6*10^6</f>
        <v>0</v>
      </c>
      <c r="BU363" s="19">
        <f t="shared" si="441"/>
        <v>0</v>
      </c>
      <c r="BV363" s="19">
        <f t="shared" si="441"/>
        <v>0</v>
      </c>
      <c r="BW363" s="19">
        <f t="shared" si="441"/>
        <v>0</v>
      </c>
      <c r="BX363" s="19">
        <f t="shared" si="441"/>
        <v>0</v>
      </c>
      <c r="BY363" s="19">
        <f t="shared" si="441"/>
        <v>0</v>
      </c>
      <c r="BZ363" s="19">
        <f t="shared" si="441"/>
        <v>0</v>
      </c>
      <c r="CA363" s="19">
        <f t="shared" si="441"/>
        <v>0</v>
      </c>
      <c r="CB363" s="19">
        <f t="shared" si="441"/>
        <v>0</v>
      </c>
      <c r="CC363" s="19">
        <f t="shared" si="441"/>
        <v>0</v>
      </c>
      <c r="CD363" s="19">
        <f t="shared" si="441"/>
        <v>0</v>
      </c>
      <c r="CE363" s="19">
        <f t="shared" si="441"/>
        <v>0</v>
      </c>
      <c r="CF363" s="19">
        <f t="shared" si="441"/>
        <v>0</v>
      </c>
      <c r="CG363" s="19">
        <f t="shared" si="441"/>
        <v>0</v>
      </c>
      <c r="CH363" s="19">
        <f t="shared" si="441"/>
        <v>0</v>
      </c>
      <c r="CI363" s="19">
        <f t="shared" si="441"/>
        <v>0</v>
      </c>
      <c r="CJ363" s="19">
        <f t="shared" si="441"/>
        <v>0</v>
      </c>
      <c r="CK363" s="19">
        <f t="shared" si="441"/>
        <v>0</v>
      </c>
      <c r="CL363" s="19">
        <f t="shared" si="441"/>
        <v>0</v>
      </c>
      <c r="CM363" s="19">
        <f t="shared" si="441"/>
        <v>0</v>
      </c>
      <c r="CN363" s="19">
        <f t="shared" si="441"/>
        <v>0</v>
      </c>
      <c r="CO363" s="19">
        <f t="shared" si="441"/>
        <v>0</v>
      </c>
      <c r="CP363" s="19">
        <f t="shared" si="441"/>
        <v>0</v>
      </c>
      <c r="CQ363" s="19">
        <f t="shared" si="441"/>
        <v>0</v>
      </c>
      <c r="CR363" s="19">
        <f t="shared" si="441"/>
        <v>0</v>
      </c>
      <c r="CS363" s="19">
        <f t="shared" si="441"/>
        <v>0</v>
      </c>
      <c r="CT363" s="19">
        <f t="shared" si="441"/>
        <v>0</v>
      </c>
      <c r="CU363" s="19">
        <f t="shared" si="441"/>
        <v>0</v>
      </c>
      <c r="CV363" s="19">
        <f t="shared" si="441"/>
        <v>0</v>
      </c>
      <c r="CW363" s="19">
        <f t="shared" si="441"/>
        <v>0</v>
      </c>
      <c r="CX363" s="19">
        <f t="shared" si="441"/>
        <v>0</v>
      </c>
      <c r="CY363" s="19">
        <f t="shared" si="441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429"/>
        <v>1279.4434434262837</v>
      </c>
      <c r="H364" s="19">
        <f t="shared" ref="H364:AM364" si="442">H12*H119*365/10^6*10^6</f>
        <v>0.65622612356444776</v>
      </c>
      <c r="I364" s="19">
        <f t="shared" si="442"/>
        <v>2.3359665977136426</v>
      </c>
      <c r="J364" s="19">
        <f t="shared" si="442"/>
        <v>4.033633725277884</v>
      </c>
      <c r="K364" s="19">
        <f t="shared" si="442"/>
        <v>5.7492275062571725</v>
      </c>
      <c r="L364" s="19">
        <f t="shared" si="442"/>
        <v>7.4827479406515103</v>
      </c>
      <c r="M364" s="19">
        <f t="shared" si="442"/>
        <v>9.2341950284608938</v>
      </c>
      <c r="N364" s="19">
        <f t="shared" si="442"/>
        <v>11.003568769685327</v>
      </c>
      <c r="O364" s="19">
        <f t="shared" si="442"/>
        <v>12.790869164324807</v>
      </c>
      <c r="P364" s="19">
        <f t="shared" si="442"/>
        <v>14.596096212379333</v>
      </c>
      <c r="Q364" s="19">
        <f t="shared" si="442"/>
        <v>16.419249913848908</v>
      </c>
      <c r="R364" s="19">
        <f t="shared" si="442"/>
        <v>18.260330268733529</v>
      </c>
      <c r="S364" s="19">
        <f t="shared" si="442"/>
        <v>20.119337277033196</v>
      </c>
      <c r="T364" s="19">
        <f t="shared" si="442"/>
        <v>21.996270938747916</v>
      </c>
      <c r="U364" s="19">
        <f t="shared" si="442"/>
        <v>23.891131253877681</v>
      </c>
      <c r="V364" s="19">
        <f t="shared" si="442"/>
        <v>25.803918222422492</v>
      </c>
      <c r="W364" s="19">
        <f t="shared" si="442"/>
        <v>27.734631844382342</v>
      </c>
      <c r="X364" s="19">
        <f t="shared" si="442"/>
        <v>29.595549707751541</v>
      </c>
      <c r="Y364" s="19">
        <f t="shared" si="442"/>
        <v>31.448114249129912</v>
      </c>
      <c r="Z364" s="19">
        <f t="shared" si="442"/>
        <v>33.292325468517454</v>
      </c>
      <c r="AA364" s="19">
        <f t="shared" si="442"/>
        <v>35.128183365914182</v>
      </c>
      <c r="AB364" s="19">
        <f t="shared" si="442"/>
        <v>36.955687941320086</v>
      </c>
      <c r="AC364" s="19">
        <f t="shared" si="442"/>
        <v>38.774839194735151</v>
      </c>
      <c r="AD364" s="19">
        <f t="shared" si="442"/>
        <v>40.585637126159398</v>
      </c>
      <c r="AE364" s="19">
        <f t="shared" si="442"/>
        <v>42.388081735592827</v>
      </c>
      <c r="AF364" s="19">
        <f t="shared" si="442"/>
        <v>44.182173023035446</v>
      </c>
      <c r="AG364" s="19">
        <f t="shared" si="442"/>
        <v>45.967910988487247</v>
      </c>
      <c r="AH364" s="19">
        <f t="shared" si="442"/>
        <v>45.967910988487247</v>
      </c>
      <c r="AI364" s="19">
        <f t="shared" si="442"/>
        <v>45.967910988487247</v>
      </c>
      <c r="AJ364" s="19">
        <f t="shared" si="442"/>
        <v>45.967910988487247</v>
      </c>
      <c r="AK364" s="19">
        <f t="shared" si="442"/>
        <v>45.967910988487247</v>
      </c>
      <c r="AL364" s="19">
        <f t="shared" si="442"/>
        <v>45.967910988487247</v>
      </c>
      <c r="AM364" s="19">
        <f t="shared" si="442"/>
        <v>45.967910988487247</v>
      </c>
      <c r="AN364" s="19">
        <f t="shared" ref="AN364:BS364" si="443">AN12*AN119*365/10^6*10^6</f>
        <v>45.967910988487247</v>
      </c>
      <c r="AO364" s="19">
        <f t="shared" si="443"/>
        <v>45.967910988487247</v>
      </c>
      <c r="AP364" s="19">
        <f t="shared" si="443"/>
        <v>45.967910988487247</v>
      </c>
      <c r="AQ364" s="19">
        <f t="shared" si="443"/>
        <v>45.967910988487247</v>
      </c>
      <c r="AR364" s="19">
        <f t="shared" si="443"/>
        <v>45.967910988487247</v>
      </c>
      <c r="AS364" s="19">
        <f t="shared" si="443"/>
        <v>45.967910988487247</v>
      </c>
      <c r="AT364" s="19">
        <f t="shared" si="443"/>
        <v>45.967910988487247</v>
      </c>
      <c r="AU364" s="19">
        <f t="shared" si="443"/>
        <v>45.967910988487247</v>
      </c>
      <c r="AV364" s="19">
        <f t="shared" si="443"/>
        <v>45.967910988487247</v>
      </c>
      <c r="AW364" s="19">
        <f t="shared" si="443"/>
        <v>45.967910988487247</v>
      </c>
      <c r="AX364" s="19">
        <f t="shared" si="443"/>
        <v>45.967910988487247</v>
      </c>
      <c r="AY364" s="19">
        <f t="shared" si="443"/>
        <v>45.967910988487247</v>
      </c>
      <c r="AZ364" s="19">
        <f t="shared" si="443"/>
        <v>45.967910988487247</v>
      </c>
      <c r="BA364" s="19">
        <f t="shared" si="443"/>
        <v>0</v>
      </c>
      <c r="BB364" s="19">
        <f t="shared" si="443"/>
        <v>0</v>
      </c>
      <c r="BC364" s="19">
        <f t="shared" si="443"/>
        <v>0</v>
      </c>
      <c r="BD364" s="19">
        <f t="shared" si="443"/>
        <v>0</v>
      </c>
      <c r="BE364" s="19">
        <f t="shared" si="443"/>
        <v>0</v>
      </c>
      <c r="BF364" s="19">
        <f t="shared" si="443"/>
        <v>0</v>
      </c>
      <c r="BG364" s="19">
        <f t="shared" si="443"/>
        <v>0</v>
      </c>
      <c r="BH364" s="19">
        <f t="shared" si="443"/>
        <v>0</v>
      </c>
      <c r="BI364" s="19">
        <f t="shared" si="443"/>
        <v>0</v>
      </c>
      <c r="BJ364" s="19">
        <f t="shared" si="443"/>
        <v>0</v>
      </c>
      <c r="BK364" s="19">
        <f t="shared" si="443"/>
        <v>0</v>
      </c>
      <c r="BL364" s="19">
        <f t="shared" si="443"/>
        <v>0</v>
      </c>
      <c r="BM364" s="19">
        <f t="shared" si="443"/>
        <v>0</v>
      </c>
      <c r="BN364" s="19">
        <f t="shared" si="443"/>
        <v>0</v>
      </c>
      <c r="BO364" s="19">
        <f t="shared" si="443"/>
        <v>0</v>
      </c>
      <c r="BP364" s="19">
        <f t="shared" si="443"/>
        <v>0</v>
      </c>
      <c r="BQ364" s="19">
        <f t="shared" si="443"/>
        <v>0</v>
      </c>
      <c r="BR364" s="19">
        <f t="shared" si="443"/>
        <v>0</v>
      </c>
      <c r="BS364" s="19">
        <f t="shared" si="443"/>
        <v>0</v>
      </c>
      <c r="BT364" s="19">
        <f t="shared" ref="BT364:CY364" si="444">BT12*BT119*365/10^6*10^6</f>
        <v>0</v>
      </c>
      <c r="BU364" s="19">
        <f t="shared" si="444"/>
        <v>0</v>
      </c>
      <c r="BV364" s="19">
        <f t="shared" si="444"/>
        <v>0</v>
      </c>
      <c r="BW364" s="19">
        <f t="shared" si="444"/>
        <v>0</v>
      </c>
      <c r="BX364" s="19">
        <f t="shared" si="444"/>
        <v>0</v>
      </c>
      <c r="BY364" s="19">
        <f t="shared" si="444"/>
        <v>0</v>
      </c>
      <c r="BZ364" s="19">
        <f t="shared" si="444"/>
        <v>0</v>
      </c>
      <c r="CA364" s="19">
        <f t="shared" si="444"/>
        <v>0</v>
      </c>
      <c r="CB364" s="19">
        <f t="shared" si="444"/>
        <v>0</v>
      </c>
      <c r="CC364" s="19">
        <f t="shared" si="444"/>
        <v>0</v>
      </c>
      <c r="CD364" s="19">
        <f t="shared" si="444"/>
        <v>0</v>
      </c>
      <c r="CE364" s="19">
        <f t="shared" si="444"/>
        <v>0</v>
      </c>
      <c r="CF364" s="19">
        <f t="shared" si="444"/>
        <v>0</v>
      </c>
      <c r="CG364" s="19">
        <f t="shared" si="444"/>
        <v>0</v>
      </c>
      <c r="CH364" s="19">
        <f t="shared" si="444"/>
        <v>0</v>
      </c>
      <c r="CI364" s="19">
        <f t="shared" si="444"/>
        <v>0</v>
      </c>
      <c r="CJ364" s="19">
        <f t="shared" si="444"/>
        <v>0</v>
      </c>
      <c r="CK364" s="19">
        <f t="shared" si="444"/>
        <v>0</v>
      </c>
      <c r="CL364" s="19">
        <f t="shared" si="444"/>
        <v>0</v>
      </c>
      <c r="CM364" s="19">
        <f t="shared" si="444"/>
        <v>0</v>
      </c>
      <c r="CN364" s="19">
        <f t="shared" si="444"/>
        <v>0</v>
      </c>
      <c r="CO364" s="19">
        <f t="shared" si="444"/>
        <v>0</v>
      </c>
      <c r="CP364" s="19">
        <f t="shared" si="444"/>
        <v>0</v>
      </c>
      <c r="CQ364" s="19">
        <f t="shared" si="444"/>
        <v>0</v>
      </c>
      <c r="CR364" s="19">
        <f t="shared" si="444"/>
        <v>0</v>
      </c>
      <c r="CS364" s="19">
        <f t="shared" si="444"/>
        <v>0</v>
      </c>
      <c r="CT364" s="19">
        <f t="shared" si="444"/>
        <v>0</v>
      </c>
      <c r="CU364" s="19">
        <f t="shared" si="444"/>
        <v>0</v>
      </c>
      <c r="CV364" s="19">
        <f t="shared" si="444"/>
        <v>0</v>
      </c>
      <c r="CW364" s="19">
        <f t="shared" si="444"/>
        <v>0</v>
      </c>
      <c r="CX364" s="19">
        <f t="shared" si="444"/>
        <v>0</v>
      </c>
      <c r="CY364" s="19">
        <f t="shared" si="444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429"/>
        <v>7005.738759497478</v>
      </c>
      <c r="H365" s="19">
        <f t="shared" ref="H365:AM365" si="445">H13*H120*365/10^6*10^6</f>
        <v>263.53710928556529</v>
      </c>
      <c r="I365" s="19">
        <f t="shared" si="445"/>
        <v>263.51199804921538</v>
      </c>
      <c r="J365" s="19">
        <f t="shared" si="445"/>
        <v>263.11460827316068</v>
      </c>
      <c r="K365" s="19">
        <f t="shared" si="445"/>
        <v>262.34493995740115</v>
      </c>
      <c r="L365" s="19">
        <f t="shared" si="445"/>
        <v>261.20299310193684</v>
      </c>
      <c r="M365" s="19">
        <f t="shared" si="445"/>
        <v>259.68876770676775</v>
      </c>
      <c r="N365" s="19">
        <f t="shared" si="445"/>
        <v>257.80226377189382</v>
      </c>
      <c r="O365" s="19">
        <f t="shared" si="445"/>
        <v>255.54348129731511</v>
      </c>
      <c r="P365" s="19">
        <f t="shared" si="445"/>
        <v>252.91242028303151</v>
      </c>
      <c r="Q365" s="19">
        <f t="shared" si="445"/>
        <v>249.90908072904318</v>
      </c>
      <c r="R365" s="19">
        <f t="shared" si="445"/>
        <v>246.53346263535002</v>
      </c>
      <c r="S365" s="19">
        <f t="shared" si="445"/>
        <v>242.78556600195208</v>
      </c>
      <c r="T365" s="19">
        <f t="shared" si="445"/>
        <v>238.6653908288493</v>
      </c>
      <c r="U365" s="19">
        <f t="shared" si="445"/>
        <v>234.17293711604174</v>
      </c>
      <c r="V365" s="19">
        <f t="shared" si="445"/>
        <v>229.30820486352937</v>
      </c>
      <c r="W365" s="19">
        <f t="shared" si="445"/>
        <v>224.07119407131228</v>
      </c>
      <c r="X365" s="19">
        <f t="shared" si="445"/>
        <v>221.10342876735936</v>
      </c>
      <c r="Y365" s="19">
        <f t="shared" si="445"/>
        <v>218.13442098799462</v>
      </c>
      <c r="Z365" s="19">
        <f t="shared" si="445"/>
        <v>215.16417073321804</v>
      </c>
      <c r="AA365" s="19">
        <f t="shared" si="445"/>
        <v>212.19267800302964</v>
      </c>
      <c r="AB365" s="19">
        <f t="shared" si="445"/>
        <v>209.21994279742933</v>
      </c>
      <c r="AC365" s="19">
        <f t="shared" si="445"/>
        <v>206.24596511641727</v>
      </c>
      <c r="AD365" s="19">
        <f t="shared" si="445"/>
        <v>203.27074495999335</v>
      </c>
      <c r="AE365" s="19">
        <f t="shared" si="445"/>
        <v>200.29428232815761</v>
      </c>
      <c r="AF365" s="19">
        <f t="shared" si="445"/>
        <v>197.31657722091001</v>
      </c>
      <c r="AG365" s="19">
        <f t="shared" si="445"/>
        <v>194.33762963825043</v>
      </c>
      <c r="AH365" s="19">
        <f t="shared" si="445"/>
        <v>199.66380206849593</v>
      </c>
      <c r="AI365" s="19">
        <f t="shared" si="445"/>
        <v>204.98997449874147</v>
      </c>
      <c r="AJ365" s="19">
        <f t="shared" si="445"/>
        <v>210.316146928987</v>
      </c>
      <c r="AK365" s="19">
        <f t="shared" si="445"/>
        <v>215.64231935923252</v>
      </c>
      <c r="AL365" s="19">
        <f t="shared" si="445"/>
        <v>220.96849178947801</v>
      </c>
      <c r="AM365" s="19">
        <f t="shared" si="445"/>
        <v>226.2946642197235</v>
      </c>
      <c r="AN365" s="19">
        <f t="shared" ref="AN365:BS365" si="446">AN13*AN120*365/10^6*10^6</f>
        <v>231.62083664996905</v>
      </c>
      <c r="AO365" s="19">
        <f t="shared" si="446"/>
        <v>236.94700908021457</v>
      </c>
      <c r="AP365" s="19">
        <f t="shared" si="446"/>
        <v>242.27318151046009</v>
      </c>
      <c r="AQ365" s="19">
        <f t="shared" si="446"/>
        <v>247.59935394070556</v>
      </c>
      <c r="AR365" s="19">
        <f t="shared" si="446"/>
        <v>252.92552637095116</v>
      </c>
      <c r="AS365" s="19">
        <f t="shared" si="446"/>
        <v>258.2516988011966</v>
      </c>
      <c r="AT365" s="19">
        <f t="shared" si="446"/>
        <v>263.5778712314422</v>
      </c>
      <c r="AU365" s="19">
        <f t="shared" si="446"/>
        <v>268.90404366168769</v>
      </c>
      <c r="AV365" s="19">
        <f t="shared" si="446"/>
        <v>274.23021609193319</v>
      </c>
      <c r="AW365" s="19">
        <f t="shared" si="446"/>
        <v>279.55638852217868</v>
      </c>
      <c r="AX365" s="19">
        <f t="shared" si="446"/>
        <v>284.88256095242423</v>
      </c>
      <c r="AY365" s="19">
        <f t="shared" si="446"/>
        <v>290.20873338266978</v>
      </c>
      <c r="AZ365" s="19">
        <f t="shared" si="446"/>
        <v>295.53490581291533</v>
      </c>
      <c r="BA365" s="19">
        <f t="shared" si="446"/>
        <v>0</v>
      </c>
      <c r="BB365" s="19">
        <f t="shared" si="446"/>
        <v>0</v>
      </c>
      <c r="BC365" s="19">
        <f t="shared" si="446"/>
        <v>0</v>
      </c>
      <c r="BD365" s="19">
        <f t="shared" si="446"/>
        <v>0</v>
      </c>
      <c r="BE365" s="19">
        <f t="shared" si="446"/>
        <v>0</v>
      </c>
      <c r="BF365" s="19">
        <f t="shared" si="446"/>
        <v>0</v>
      </c>
      <c r="BG365" s="19">
        <f t="shared" si="446"/>
        <v>0</v>
      </c>
      <c r="BH365" s="19">
        <f t="shared" si="446"/>
        <v>0</v>
      </c>
      <c r="BI365" s="19">
        <f t="shared" si="446"/>
        <v>0</v>
      </c>
      <c r="BJ365" s="19">
        <f t="shared" si="446"/>
        <v>0</v>
      </c>
      <c r="BK365" s="19">
        <f t="shared" si="446"/>
        <v>0</v>
      </c>
      <c r="BL365" s="19">
        <f t="shared" si="446"/>
        <v>0</v>
      </c>
      <c r="BM365" s="19">
        <f t="shared" si="446"/>
        <v>0</v>
      </c>
      <c r="BN365" s="19">
        <f t="shared" si="446"/>
        <v>0</v>
      </c>
      <c r="BO365" s="19">
        <f t="shared" si="446"/>
        <v>0</v>
      </c>
      <c r="BP365" s="19">
        <f t="shared" si="446"/>
        <v>0</v>
      </c>
      <c r="BQ365" s="19">
        <f t="shared" si="446"/>
        <v>0</v>
      </c>
      <c r="BR365" s="19">
        <f t="shared" si="446"/>
        <v>0</v>
      </c>
      <c r="BS365" s="19">
        <f t="shared" si="446"/>
        <v>0</v>
      </c>
      <c r="BT365" s="19">
        <f t="shared" ref="BT365:CY365" si="447">BT13*BT120*365/10^6*10^6</f>
        <v>0</v>
      </c>
      <c r="BU365" s="19">
        <f t="shared" si="447"/>
        <v>0</v>
      </c>
      <c r="BV365" s="19">
        <f t="shared" si="447"/>
        <v>0</v>
      </c>
      <c r="BW365" s="19">
        <f t="shared" si="447"/>
        <v>0</v>
      </c>
      <c r="BX365" s="19">
        <f t="shared" si="447"/>
        <v>0</v>
      </c>
      <c r="BY365" s="19">
        <f t="shared" si="447"/>
        <v>0</v>
      </c>
      <c r="BZ365" s="19">
        <f t="shared" si="447"/>
        <v>0</v>
      </c>
      <c r="CA365" s="19">
        <f t="shared" si="447"/>
        <v>0</v>
      </c>
      <c r="CB365" s="19">
        <f t="shared" si="447"/>
        <v>0</v>
      </c>
      <c r="CC365" s="19">
        <f t="shared" si="447"/>
        <v>0</v>
      </c>
      <c r="CD365" s="19">
        <f t="shared" si="447"/>
        <v>0</v>
      </c>
      <c r="CE365" s="19">
        <f t="shared" si="447"/>
        <v>0</v>
      </c>
      <c r="CF365" s="19">
        <f t="shared" si="447"/>
        <v>0</v>
      </c>
      <c r="CG365" s="19">
        <f t="shared" si="447"/>
        <v>0</v>
      </c>
      <c r="CH365" s="19">
        <f t="shared" si="447"/>
        <v>0</v>
      </c>
      <c r="CI365" s="19">
        <f t="shared" si="447"/>
        <v>0</v>
      </c>
      <c r="CJ365" s="19">
        <f t="shared" si="447"/>
        <v>0</v>
      </c>
      <c r="CK365" s="19">
        <f t="shared" si="447"/>
        <v>0</v>
      </c>
      <c r="CL365" s="19">
        <f t="shared" si="447"/>
        <v>0</v>
      </c>
      <c r="CM365" s="19">
        <f t="shared" si="447"/>
        <v>0</v>
      </c>
      <c r="CN365" s="19">
        <f t="shared" si="447"/>
        <v>0</v>
      </c>
      <c r="CO365" s="19">
        <f t="shared" si="447"/>
        <v>0</v>
      </c>
      <c r="CP365" s="19">
        <f t="shared" si="447"/>
        <v>0</v>
      </c>
      <c r="CQ365" s="19">
        <f t="shared" si="447"/>
        <v>0</v>
      </c>
      <c r="CR365" s="19">
        <f t="shared" si="447"/>
        <v>0</v>
      </c>
      <c r="CS365" s="19">
        <f t="shared" si="447"/>
        <v>0</v>
      </c>
      <c r="CT365" s="19">
        <f t="shared" si="447"/>
        <v>0</v>
      </c>
      <c r="CU365" s="19">
        <f t="shared" si="447"/>
        <v>0</v>
      </c>
      <c r="CV365" s="19">
        <f t="shared" si="447"/>
        <v>0</v>
      </c>
      <c r="CW365" s="19">
        <f t="shared" si="447"/>
        <v>0</v>
      </c>
      <c r="CX365" s="19">
        <f t="shared" si="447"/>
        <v>0</v>
      </c>
      <c r="CY365" s="19">
        <f t="shared" si="447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429"/>
        <v>7493.5849559084681</v>
      </c>
      <c r="H366" s="25">
        <f t="shared" ref="H366:AM366" si="448">H14*H121*365/10^6*10^6</f>
        <v>269.84364131639035</v>
      </c>
      <c r="I366" s="25">
        <f t="shared" si="448"/>
        <v>270.09690941858634</v>
      </c>
      <c r="J366" s="25">
        <f t="shared" si="448"/>
        <v>270.31914108862946</v>
      </c>
      <c r="K366" s="25">
        <f t="shared" si="448"/>
        <v>270.51033632651973</v>
      </c>
      <c r="L366" s="25">
        <f t="shared" si="448"/>
        <v>270.6704951322572</v>
      </c>
      <c r="M366" s="25">
        <f t="shared" si="448"/>
        <v>270.79961750584181</v>
      </c>
      <c r="N366" s="25">
        <f t="shared" si="448"/>
        <v>270.89770344727356</v>
      </c>
      <c r="O366" s="25">
        <f t="shared" si="448"/>
        <v>270.96475295655239</v>
      </c>
      <c r="P366" s="25">
        <f t="shared" si="448"/>
        <v>271.00076603367842</v>
      </c>
      <c r="Q366" s="25">
        <f t="shared" si="448"/>
        <v>271.00574267865164</v>
      </c>
      <c r="R366" s="25">
        <f t="shared" si="448"/>
        <v>270.97968289147195</v>
      </c>
      <c r="S366" s="25">
        <f t="shared" si="448"/>
        <v>270.92258667213946</v>
      </c>
      <c r="T366" s="25">
        <f t="shared" si="448"/>
        <v>270.83445402065405</v>
      </c>
      <c r="U366" s="25">
        <f t="shared" si="448"/>
        <v>270.71528493701584</v>
      </c>
      <c r="V366" s="25">
        <f t="shared" si="448"/>
        <v>270.56507942122477</v>
      </c>
      <c r="W366" s="25">
        <f t="shared" si="448"/>
        <v>270.38383747328089</v>
      </c>
      <c r="X366" s="25">
        <f t="shared" si="448"/>
        <v>267.84408978970151</v>
      </c>
      <c r="Y366" s="25">
        <f t="shared" si="448"/>
        <v>265.3085656494427</v>
      </c>
      <c r="Z366" s="25">
        <f t="shared" si="448"/>
        <v>262.7772650525045</v>
      </c>
      <c r="AA366" s="25">
        <f t="shared" si="448"/>
        <v>260.25018799888682</v>
      </c>
      <c r="AB366" s="25">
        <f t="shared" si="448"/>
        <v>257.7273344885898</v>
      </c>
      <c r="AC366" s="25">
        <f t="shared" si="448"/>
        <v>255.20870452161338</v>
      </c>
      <c r="AD366" s="25">
        <f t="shared" si="448"/>
        <v>252.69429809795753</v>
      </c>
      <c r="AE366" s="25">
        <f t="shared" si="448"/>
        <v>250.18411521762226</v>
      </c>
      <c r="AF366" s="25">
        <f t="shared" si="448"/>
        <v>247.67815588060756</v>
      </c>
      <c r="AG366" s="25">
        <f t="shared" si="448"/>
        <v>245.17642008691334</v>
      </c>
      <c r="AH366" s="25">
        <f t="shared" si="448"/>
        <v>245.17642008691334</v>
      </c>
      <c r="AI366" s="25">
        <f t="shared" si="448"/>
        <v>245.17642008691334</v>
      </c>
      <c r="AJ366" s="25">
        <f t="shared" si="448"/>
        <v>245.17642008691334</v>
      </c>
      <c r="AK366" s="25">
        <f t="shared" si="448"/>
        <v>245.17642008691334</v>
      </c>
      <c r="AL366" s="25">
        <f t="shared" si="448"/>
        <v>245.17642008691334</v>
      </c>
      <c r="AM366" s="25">
        <f t="shared" si="448"/>
        <v>245.17642008691334</v>
      </c>
      <c r="AN366" s="25">
        <f t="shared" ref="AN366:BS366" si="449">AN14*AN121*365/10^6*10^6</f>
        <v>245.17642008691334</v>
      </c>
      <c r="AO366" s="25">
        <f t="shared" si="449"/>
        <v>245.17642008691334</v>
      </c>
      <c r="AP366" s="25">
        <f t="shared" si="449"/>
        <v>245.17642008691334</v>
      </c>
      <c r="AQ366" s="25">
        <f t="shared" si="449"/>
        <v>245.17642008691334</v>
      </c>
      <c r="AR366" s="25">
        <f t="shared" si="449"/>
        <v>245.17642008691334</v>
      </c>
      <c r="AS366" s="25">
        <f t="shared" si="449"/>
        <v>245.17642008691334</v>
      </c>
      <c r="AT366" s="25">
        <f t="shared" si="449"/>
        <v>245.17642008691334</v>
      </c>
      <c r="AU366" s="25">
        <f t="shared" si="449"/>
        <v>245.17642008691334</v>
      </c>
      <c r="AV366" s="25">
        <f t="shared" si="449"/>
        <v>245.17642008691334</v>
      </c>
      <c r="AW366" s="25">
        <f t="shared" si="449"/>
        <v>245.17642008691334</v>
      </c>
      <c r="AX366" s="25">
        <f t="shared" si="449"/>
        <v>245.17642008691334</v>
      </c>
      <c r="AY366" s="25">
        <f t="shared" si="449"/>
        <v>245.17642008691334</v>
      </c>
      <c r="AZ366" s="25">
        <f t="shared" si="449"/>
        <v>245.17642008691334</v>
      </c>
      <c r="BA366" s="25">
        <f t="shared" si="449"/>
        <v>0</v>
      </c>
      <c r="BB366" s="25">
        <f t="shared" si="449"/>
        <v>0</v>
      </c>
      <c r="BC366" s="25">
        <f t="shared" si="449"/>
        <v>0</v>
      </c>
      <c r="BD366" s="25">
        <f t="shared" si="449"/>
        <v>0</v>
      </c>
      <c r="BE366" s="25">
        <f t="shared" si="449"/>
        <v>0</v>
      </c>
      <c r="BF366" s="25">
        <f t="shared" si="449"/>
        <v>0</v>
      </c>
      <c r="BG366" s="25">
        <f t="shared" si="449"/>
        <v>0</v>
      </c>
      <c r="BH366" s="25">
        <f t="shared" si="449"/>
        <v>0</v>
      </c>
      <c r="BI366" s="25">
        <f t="shared" si="449"/>
        <v>0</v>
      </c>
      <c r="BJ366" s="25">
        <f t="shared" si="449"/>
        <v>0</v>
      </c>
      <c r="BK366" s="25">
        <f t="shared" si="449"/>
        <v>0</v>
      </c>
      <c r="BL366" s="25">
        <f t="shared" si="449"/>
        <v>0</v>
      </c>
      <c r="BM366" s="25">
        <f t="shared" si="449"/>
        <v>0</v>
      </c>
      <c r="BN366" s="25">
        <f t="shared" si="449"/>
        <v>0</v>
      </c>
      <c r="BO366" s="25">
        <f t="shared" si="449"/>
        <v>0</v>
      </c>
      <c r="BP366" s="25">
        <f t="shared" si="449"/>
        <v>0</v>
      </c>
      <c r="BQ366" s="25">
        <f t="shared" si="449"/>
        <v>0</v>
      </c>
      <c r="BR366" s="25">
        <f t="shared" si="449"/>
        <v>0</v>
      </c>
      <c r="BS366" s="25">
        <f t="shared" si="449"/>
        <v>0</v>
      </c>
      <c r="BT366" s="25">
        <f t="shared" ref="BT366:CY366" si="450">BT14*BT121*365/10^6*10^6</f>
        <v>0</v>
      </c>
      <c r="BU366" s="25">
        <f t="shared" si="450"/>
        <v>0</v>
      </c>
      <c r="BV366" s="25">
        <f t="shared" si="450"/>
        <v>0</v>
      </c>
      <c r="BW366" s="25">
        <f t="shared" si="450"/>
        <v>0</v>
      </c>
      <c r="BX366" s="25">
        <f t="shared" si="450"/>
        <v>0</v>
      </c>
      <c r="BY366" s="25">
        <f t="shared" si="450"/>
        <v>0</v>
      </c>
      <c r="BZ366" s="25">
        <f t="shared" si="450"/>
        <v>0</v>
      </c>
      <c r="CA366" s="25">
        <f t="shared" si="450"/>
        <v>0</v>
      </c>
      <c r="CB366" s="25">
        <f t="shared" si="450"/>
        <v>0</v>
      </c>
      <c r="CC366" s="25">
        <f t="shared" si="450"/>
        <v>0</v>
      </c>
      <c r="CD366" s="25">
        <f t="shared" si="450"/>
        <v>0</v>
      </c>
      <c r="CE366" s="25">
        <f t="shared" si="450"/>
        <v>0</v>
      </c>
      <c r="CF366" s="25">
        <f t="shared" si="450"/>
        <v>0</v>
      </c>
      <c r="CG366" s="25">
        <f t="shared" si="450"/>
        <v>0</v>
      </c>
      <c r="CH366" s="25">
        <f t="shared" si="450"/>
        <v>0</v>
      </c>
      <c r="CI366" s="25">
        <f t="shared" si="450"/>
        <v>0</v>
      </c>
      <c r="CJ366" s="25">
        <f t="shared" si="450"/>
        <v>0</v>
      </c>
      <c r="CK366" s="25">
        <f t="shared" si="450"/>
        <v>0</v>
      </c>
      <c r="CL366" s="25">
        <f t="shared" si="450"/>
        <v>0</v>
      </c>
      <c r="CM366" s="25">
        <f t="shared" si="450"/>
        <v>0</v>
      </c>
      <c r="CN366" s="25">
        <f t="shared" si="450"/>
        <v>0</v>
      </c>
      <c r="CO366" s="25">
        <f t="shared" si="450"/>
        <v>0</v>
      </c>
      <c r="CP366" s="25">
        <f t="shared" si="450"/>
        <v>0</v>
      </c>
      <c r="CQ366" s="25">
        <f t="shared" si="450"/>
        <v>0</v>
      </c>
      <c r="CR366" s="25">
        <f t="shared" si="450"/>
        <v>0</v>
      </c>
      <c r="CS366" s="25">
        <f t="shared" si="450"/>
        <v>0</v>
      </c>
      <c r="CT366" s="25">
        <f t="shared" si="450"/>
        <v>0</v>
      </c>
      <c r="CU366" s="25">
        <f t="shared" si="450"/>
        <v>0</v>
      </c>
      <c r="CV366" s="25">
        <f t="shared" si="450"/>
        <v>0</v>
      </c>
      <c r="CW366" s="25">
        <f t="shared" si="450"/>
        <v>0</v>
      </c>
      <c r="CX366" s="25">
        <f t="shared" si="450"/>
        <v>0</v>
      </c>
      <c r="CY366" s="25">
        <f t="shared" si="450"/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429"/>
        <v>2954.588749938981</v>
      </c>
      <c r="H367" s="31">
        <f t="shared" ref="H367:AM367" si="451">H15*H122*365/10^6*10^6</f>
        <v>50.586723520313186</v>
      </c>
      <c r="I367" s="31">
        <f t="shared" si="451"/>
        <v>52.000406306594506</v>
      </c>
      <c r="J367" s="31">
        <f t="shared" si="451"/>
        <v>53.405777568854305</v>
      </c>
      <c r="K367" s="31">
        <f t="shared" si="451"/>
        <v>54.802837307092609</v>
      </c>
      <c r="L367" s="31">
        <f t="shared" si="451"/>
        <v>56.191585521309399</v>
      </c>
      <c r="M367" s="31">
        <f t="shared" si="451"/>
        <v>57.572022211504667</v>
      </c>
      <c r="N367" s="31">
        <f t="shared" si="451"/>
        <v>58.944147377678433</v>
      </c>
      <c r="O367" s="31">
        <f t="shared" si="451"/>
        <v>60.307961019830699</v>
      </c>
      <c r="P367" s="31">
        <f t="shared" si="451"/>
        <v>61.66346313796145</v>
      </c>
      <c r="Q367" s="31">
        <f t="shared" si="451"/>
        <v>63.010653732070679</v>
      </c>
      <c r="R367" s="31">
        <f t="shared" si="451"/>
        <v>64.349532802158407</v>
      </c>
      <c r="S367" s="31">
        <f t="shared" si="451"/>
        <v>65.680100348224641</v>
      </c>
      <c r="T367" s="31">
        <f t="shared" si="451"/>
        <v>67.002356370269354</v>
      </c>
      <c r="U367" s="31">
        <f t="shared" si="451"/>
        <v>68.316300868292558</v>
      </c>
      <c r="V367" s="31">
        <f t="shared" si="451"/>
        <v>69.62193384229424</v>
      </c>
      <c r="W367" s="31">
        <f t="shared" si="451"/>
        <v>70.919255292274485</v>
      </c>
      <c r="X367" s="31">
        <f t="shared" si="451"/>
        <v>74.356959497326926</v>
      </c>
      <c r="Y367" s="31">
        <f t="shared" si="451"/>
        <v>77.779735820941028</v>
      </c>
      <c r="Z367" s="31">
        <f t="shared" si="451"/>
        <v>81.18758426311679</v>
      </c>
      <c r="AA367" s="31">
        <f t="shared" si="451"/>
        <v>84.580504823854255</v>
      </c>
      <c r="AB367" s="31">
        <f t="shared" si="451"/>
        <v>87.958497503153353</v>
      </c>
      <c r="AC367" s="31">
        <f t="shared" si="451"/>
        <v>91.32156230101414</v>
      </c>
      <c r="AD367" s="31">
        <f t="shared" si="451"/>
        <v>94.669699217436573</v>
      </c>
      <c r="AE367" s="31">
        <f t="shared" si="451"/>
        <v>98.00290825242071</v>
      </c>
      <c r="AF367" s="31">
        <f t="shared" si="451"/>
        <v>101.32118940596648</v>
      </c>
      <c r="AG367" s="31">
        <f t="shared" si="451"/>
        <v>104.62454267807385</v>
      </c>
      <c r="AH367" s="31">
        <f t="shared" si="451"/>
        <v>104.62454267807385</v>
      </c>
      <c r="AI367" s="31">
        <f t="shared" si="451"/>
        <v>104.62454267807385</v>
      </c>
      <c r="AJ367" s="31">
        <f t="shared" si="451"/>
        <v>104.62454267807385</v>
      </c>
      <c r="AK367" s="31">
        <f t="shared" si="451"/>
        <v>104.62454267807385</v>
      </c>
      <c r="AL367" s="31">
        <f t="shared" si="451"/>
        <v>104.62454267807385</v>
      </c>
      <c r="AM367" s="31">
        <f t="shared" si="451"/>
        <v>104.62454267807385</v>
      </c>
      <c r="AN367" s="31">
        <f t="shared" ref="AN367:BS367" si="452">AN15*AN122*365/10^6*10^6</f>
        <v>104.62454267807385</v>
      </c>
      <c r="AO367" s="31">
        <f t="shared" si="452"/>
        <v>104.62454267807385</v>
      </c>
      <c r="AP367" s="31">
        <f t="shared" si="452"/>
        <v>104.62454267807385</v>
      </c>
      <c r="AQ367" s="31">
        <f t="shared" si="452"/>
        <v>104.62454267807385</v>
      </c>
      <c r="AR367" s="31">
        <f t="shared" si="452"/>
        <v>104.62454267807385</v>
      </c>
      <c r="AS367" s="31">
        <f t="shared" si="452"/>
        <v>104.62454267807385</v>
      </c>
      <c r="AT367" s="31">
        <f t="shared" si="452"/>
        <v>104.62454267807385</v>
      </c>
      <c r="AU367" s="31">
        <f t="shared" si="452"/>
        <v>104.62454267807385</v>
      </c>
      <c r="AV367" s="31">
        <f t="shared" si="452"/>
        <v>104.62454267807385</v>
      </c>
      <c r="AW367" s="31">
        <f t="shared" si="452"/>
        <v>104.62454267807385</v>
      </c>
      <c r="AX367" s="31">
        <f t="shared" si="452"/>
        <v>104.62454267807385</v>
      </c>
      <c r="AY367" s="31">
        <f t="shared" si="452"/>
        <v>104.62454267807385</v>
      </c>
      <c r="AZ367" s="31">
        <f t="shared" si="452"/>
        <v>104.62454267807385</v>
      </c>
      <c r="BA367" s="31">
        <f t="shared" si="452"/>
        <v>0</v>
      </c>
      <c r="BB367" s="31">
        <f t="shared" si="452"/>
        <v>0</v>
      </c>
      <c r="BC367" s="31">
        <f t="shared" si="452"/>
        <v>0</v>
      </c>
      <c r="BD367" s="31">
        <f t="shared" si="452"/>
        <v>0</v>
      </c>
      <c r="BE367" s="31">
        <f t="shared" si="452"/>
        <v>0</v>
      </c>
      <c r="BF367" s="31">
        <f t="shared" si="452"/>
        <v>0</v>
      </c>
      <c r="BG367" s="31">
        <f t="shared" si="452"/>
        <v>0</v>
      </c>
      <c r="BH367" s="31">
        <f t="shared" si="452"/>
        <v>0</v>
      </c>
      <c r="BI367" s="31">
        <f t="shared" si="452"/>
        <v>0</v>
      </c>
      <c r="BJ367" s="31">
        <f t="shared" si="452"/>
        <v>0</v>
      </c>
      <c r="BK367" s="31">
        <f t="shared" si="452"/>
        <v>0</v>
      </c>
      <c r="BL367" s="31">
        <f t="shared" si="452"/>
        <v>0</v>
      </c>
      <c r="BM367" s="31">
        <f t="shared" si="452"/>
        <v>0</v>
      </c>
      <c r="BN367" s="31">
        <f t="shared" si="452"/>
        <v>0</v>
      </c>
      <c r="BO367" s="31">
        <f t="shared" si="452"/>
        <v>0</v>
      </c>
      <c r="BP367" s="31">
        <f t="shared" si="452"/>
        <v>0</v>
      </c>
      <c r="BQ367" s="31">
        <f t="shared" si="452"/>
        <v>0</v>
      </c>
      <c r="BR367" s="31">
        <f t="shared" si="452"/>
        <v>0</v>
      </c>
      <c r="BS367" s="31">
        <f t="shared" si="452"/>
        <v>0</v>
      </c>
      <c r="BT367" s="31">
        <f t="shared" ref="BT367:CD367" si="453">BT15*BT122*365/10^6*10^6</f>
        <v>0</v>
      </c>
      <c r="BU367" s="31">
        <f t="shared" si="453"/>
        <v>0</v>
      </c>
      <c r="BV367" s="31">
        <f t="shared" si="453"/>
        <v>0</v>
      </c>
      <c r="BW367" s="31">
        <f t="shared" si="453"/>
        <v>0</v>
      </c>
      <c r="BX367" s="31">
        <f t="shared" si="453"/>
        <v>0</v>
      </c>
      <c r="BY367" s="31">
        <f t="shared" si="453"/>
        <v>0</v>
      </c>
      <c r="BZ367" s="31">
        <f t="shared" si="453"/>
        <v>0</v>
      </c>
      <c r="CA367" s="31">
        <f t="shared" si="453"/>
        <v>0</v>
      </c>
      <c r="CB367" s="31">
        <f t="shared" si="453"/>
        <v>0</v>
      </c>
      <c r="CC367" s="31">
        <f t="shared" si="453"/>
        <v>0</v>
      </c>
      <c r="CD367" s="31">
        <f t="shared" si="453"/>
        <v>0</v>
      </c>
      <c r="CE367" s="31">
        <f t="shared" ref="CE367:CY367" si="454">CE15*CE122*365/10^6*10^6</f>
        <v>0</v>
      </c>
      <c r="CF367" s="31">
        <f t="shared" si="454"/>
        <v>0</v>
      </c>
      <c r="CG367" s="31">
        <f t="shared" si="454"/>
        <v>0</v>
      </c>
      <c r="CH367" s="31">
        <f t="shared" si="454"/>
        <v>0</v>
      </c>
      <c r="CI367" s="31">
        <f t="shared" si="454"/>
        <v>0</v>
      </c>
      <c r="CJ367" s="31">
        <f t="shared" si="454"/>
        <v>0</v>
      </c>
      <c r="CK367" s="31">
        <f t="shared" si="454"/>
        <v>0</v>
      </c>
      <c r="CL367" s="31">
        <f t="shared" si="454"/>
        <v>0</v>
      </c>
      <c r="CM367" s="31">
        <f t="shared" si="454"/>
        <v>0</v>
      </c>
      <c r="CN367" s="31">
        <f t="shared" si="454"/>
        <v>0</v>
      </c>
      <c r="CO367" s="31">
        <f t="shared" si="454"/>
        <v>0</v>
      </c>
      <c r="CP367" s="31">
        <f t="shared" si="454"/>
        <v>0</v>
      </c>
      <c r="CQ367" s="31">
        <f t="shared" si="454"/>
        <v>0</v>
      </c>
      <c r="CR367" s="31">
        <f t="shared" si="454"/>
        <v>0</v>
      </c>
      <c r="CS367" s="31">
        <f t="shared" si="454"/>
        <v>0</v>
      </c>
      <c r="CT367" s="31">
        <f t="shared" si="454"/>
        <v>0</v>
      </c>
      <c r="CU367" s="31">
        <f t="shared" si="454"/>
        <v>0</v>
      </c>
      <c r="CV367" s="31">
        <f t="shared" si="454"/>
        <v>0</v>
      </c>
      <c r="CW367" s="31">
        <f t="shared" si="454"/>
        <v>0</v>
      </c>
      <c r="CX367" s="31">
        <f t="shared" si="454"/>
        <v>0</v>
      </c>
      <c r="CY367" s="31">
        <f t="shared" si="454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429"/>
        <v>0</v>
      </c>
      <c r="H368" s="19">
        <f t="shared" ref="H368:AM368" si="455">H16*H123*365/10^6*10^6</f>
        <v>0</v>
      </c>
      <c r="I368" s="19">
        <f t="shared" si="455"/>
        <v>0</v>
      </c>
      <c r="J368" s="19">
        <f t="shared" si="455"/>
        <v>0</v>
      </c>
      <c r="K368" s="19">
        <f t="shared" si="455"/>
        <v>0</v>
      </c>
      <c r="L368" s="19">
        <f t="shared" si="455"/>
        <v>0</v>
      </c>
      <c r="M368" s="19">
        <f t="shared" si="455"/>
        <v>0</v>
      </c>
      <c r="N368" s="19">
        <f t="shared" si="455"/>
        <v>0</v>
      </c>
      <c r="O368" s="19">
        <f t="shared" si="455"/>
        <v>0</v>
      </c>
      <c r="P368" s="19">
        <f t="shared" si="455"/>
        <v>0</v>
      </c>
      <c r="Q368" s="19">
        <f t="shared" si="455"/>
        <v>0</v>
      </c>
      <c r="R368" s="19">
        <f t="shared" si="455"/>
        <v>0</v>
      </c>
      <c r="S368" s="19">
        <f t="shared" si="455"/>
        <v>0</v>
      </c>
      <c r="T368" s="19">
        <f t="shared" si="455"/>
        <v>0</v>
      </c>
      <c r="U368" s="19">
        <f t="shared" si="455"/>
        <v>0</v>
      </c>
      <c r="V368" s="19">
        <f t="shared" si="455"/>
        <v>0</v>
      </c>
      <c r="W368" s="19">
        <f t="shared" si="455"/>
        <v>0</v>
      </c>
      <c r="X368" s="19">
        <f t="shared" si="455"/>
        <v>0</v>
      </c>
      <c r="Y368" s="19">
        <f t="shared" si="455"/>
        <v>0</v>
      </c>
      <c r="Z368" s="19">
        <f t="shared" si="455"/>
        <v>0</v>
      </c>
      <c r="AA368" s="19">
        <f t="shared" si="455"/>
        <v>0</v>
      </c>
      <c r="AB368" s="19">
        <f t="shared" si="455"/>
        <v>0</v>
      </c>
      <c r="AC368" s="19">
        <f t="shared" si="455"/>
        <v>0</v>
      </c>
      <c r="AD368" s="19">
        <f t="shared" si="455"/>
        <v>0</v>
      </c>
      <c r="AE368" s="19">
        <f t="shared" si="455"/>
        <v>0</v>
      </c>
      <c r="AF368" s="19">
        <f t="shared" si="455"/>
        <v>0</v>
      </c>
      <c r="AG368" s="19">
        <f t="shared" si="455"/>
        <v>0</v>
      </c>
      <c r="AH368" s="19">
        <f t="shared" si="455"/>
        <v>0</v>
      </c>
      <c r="AI368" s="19">
        <f t="shared" si="455"/>
        <v>0</v>
      </c>
      <c r="AJ368" s="19">
        <f t="shared" si="455"/>
        <v>0</v>
      </c>
      <c r="AK368" s="19">
        <f t="shared" si="455"/>
        <v>0</v>
      </c>
      <c r="AL368" s="19">
        <f t="shared" si="455"/>
        <v>0</v>
      </c>
      <c r="AM368" s="19">
        <f t="shared" si="455"/>
        <v>0</v>
      </c>
      <c r="AN368" s="19">
        <f t="shared" ref="AN368:BS368" si="456">AN16*AN123*365/10^6*10^6</f>
        <v>0</v>
      </c>
      <c r="AO368" s="19">
        <f t="shared" si="456"/>
        <v>0</v>
      </c>
      <c r="AP368" s="19">
        <f t="shared" si="456"/>
        <v>0</v>
      </c>
      <c r="AQ368" s="19">
        <f t="shared" si="456"/>
        <v>0</v>
      </c>
      <c r="AR368" s="19">
        <f t="shared" si="456"/>
        <v>0</v>
      </c>
      <c r="AS368" s="19">
        <f t="shared" si="456"/>
        <v>0</v>
      </c>
      <c r="AT368" s="19">
        <f t="shared" si="456"/>
        <v>0</v>
      </c>
      <c r="AU368" s="19">
        <f t="shared" si="456"/>
        <v>0</v>
      </c>
      <c r="AV368" s="19">
        <f t="shared" si="456"/>
        <v>0</v>
      </c>
      <c r="AW368" s="19">
        <f t="shared" si="456"/>
        <v>0</v>
      </c>
      <c r="AX368" s="19">
        <f t="shared" si="456"/>
        <v>0</v>
      </c>
      <c r="AY368" s="19">
        <f t="shared" si="456"/>
        <v>0</v>
      </c>
      <c r="AZ368" s="19">
        <f t="shared" si="456"/>
        <v>0</v>
      </c>
      <c r="BA368" s="19">
        <f t="shared" si="456"/>
        <v>0</v>
      </c>
      <c r="BB368" s="19">
        <f t="shared" si="456"/>
        <v>0</v>
      </c>
      <c r="BC368" s="19">
        <f t="shared" si="456"/>
        <v>0</v>
      </c>
      <c r="BD368" s="19">
        <f t="shared" si="456"/>
        <v>0</v>
      </c>
      <c r="BE368" s="19">
        <f t="shared" si="456"/>
        <v>0</v>
      </c>
      <c r="BF368" s="19">
        <f t="shared" si="456"/>
        <v>0</v>
      </c>
      <c r="BG368" s="19">
        <f t="shared" si="456"/>
        <v>0</v>
      </c>
      <c r="BH368" s="19">
        <f t="shared" si="456"/>
        <v>0</v>
      </c>
      <c r="BI368" s="19">
        <f t="shared" si="456"/>
        <v>0</v>
      </c>
      <c r="BJ368" s="19">
        <f t="shared" si="456"/>
        <v>0</v>
      </c>
      <c r="BK368" s="19">
        <f t="shared" si="456"/>
        <v>0</v>
      </c>
      <c r="BL368" s="19">
        <f t="shared" si="456"/>
        <v>0</v>
      </c>
      <c r="BM368" s="19">
        <f t="shared" si="456"/>
        <v>0</v>
      </c>
      <c r="BN368" s="19">
        <f t="shared" si="456"/>
        <v>0</v>
      </c>
      <c r="BO368" s="19">
        <f t="shared" si="456"/>
        <v>0</v>
      </c>
      <c r="BP368" s="19">
        <f t="shared" si="456"/>
        <v>0</v>
      </c>
      <c r="BQ368" s="19">
        <f t="shared" si="456"/>
        <v>0</v>
      </c>
      <c r="BR368" s="19">
        <f t="shared" si="456"/>
        <v>0</v>
      </c>
      <c r="BS368" s="19">
        <f t="shared" si="456"/>
        <v>0</v>
      </c>
      <c r="BT368" s="19">
        <f t="shared" ref="BT368:CD368" si="457">BT16*BT123*365/10^6*10^6</f>
        <v>0</v>
      </c>
      <c r="BU368" s="19">
        <f t="shared" si="457"/>
        <v>0</v>
      </c>
      <c r="BV368" s="19">
        <f t="shared" si="457"/>
        <v>0</v>
      </c>
      <c r="BW368" s="19">
        <f t="shared" si="457"/>
        <v>0</v>
      </c>
      <c r="BX368" s="19">
        <f t="shared" si="457"/>
        <v>0</v>
      </c>
      <c r="BY368" s="19">
        <f t="shared" si="457"/>
        <v>0</v>
      </c>
      <c r="BZ368" s="19">
        <f t="shared" si="457"/>
        <v>0</v>
      </c>
      <c r="CA368" s="19">
        <f t="shared" si="457"/>
        <v>0</v>
      </c>
      <c r="CB368" s="19">
        <f t="shared" si="457"/>
        <v>0</v>
      </c>
      <c r="CC368" s="19">
        <f t="shared" si="457"/>
        <v>0</v>
      </c>
      <c r="CD368" s="19">
        <f t="shared" si="457"/>
        <v>0</v>
      </c>
      <c r="CE368" s="19">
        <f t="shared" ref="CE368:CY368" si="458">CE16*CE123*365/10^6*10^6</f>
        <v>0</v>
      </c>
      <c r="CF368" s="19">
        <f t="shared" si="458"/>
        <v>0</v>
      </c>
      <c r="CG368" s="19">
        <f t="shared" si="458"/>
        <v>0</v>
      </c>
      <c r="CH368" s="19">
        <f t="shared" si="458"/>
        <v>0</v>
      </c>
      <c r="CI368" s="19">
        <f t="shared" si="458"/>
        <v>0</v>
      </c>
      <c r="CJ368" s="19">
        <f t="shared" si="458"/>
        <v>0</v>
      </c>
      <c r="CK368" s="19">
        <f t="shared" si="458"/>
        <v>0</v>
      </c>
      <c r="CL368" s="19">
        <f t="shared" si="458"/>
        <v>0</v>
      </c>
      <c r="CM368" s="19">
        <f t="shared" si="458"/>
        <v>0</v>
      </c>
      <c r="CN368" s="19">
        <f t="shared" si="458"/>
        <v>0</v>
      </c>
      <c r="CO368" s="19">
        <f t="shared" si="458"/>
        <v>0</v>
      </c>
      <c r="CP368" s="19">
        <f t="shared" si="458"/>
        <v>0</v>
      </c>
      <c r="CQ368" s="19">
        <f t="shared" si="458"/>
        <v>0</v>
      </c>
      <c r="CR368" s="19">
        <f t="shared" si="458"/>
        <v>0</v>
      </c>
      <c r="CS368" s="19">
        <f t="shared" si="458"/>
        <v>0</v>
      </c>
      <c r="CT368" s="19">
        <f t="shared" si="458"/>
        <v>0</v>
      </c>
      <c r="CU368" s="19">
        <f t="shared" si="458"/>
        <v>0</v>
      </c>
      <c r="CV368" s="19">
        <f t="shared" si="458"/>
        <v>0</v>
      </c>
      <c r="CW368" s="19">
        <f t="shared" si="458"/>
        <v>0</v>
      </c>
      <c r="CX368" s="19">
        <f t="shared" si="458"/>
        <v>0</v>
      </c>
      <c r="CY368" s="19">
        <f t="shared" si="458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429"/>
        <v>22307.370184994448</v>
      </c>
      <c r="H369" s="19">
        <f t="shared" ref="H369:AM369" si="459">H17*H124*365/10^6*10^6</f>
        <v>455.15659406442478</v>
      </c>
      <c r="I369" s="19">
        <f t="shared" si="459"/>
        <v>465.7774523755445</v>
      </c>
      <c r="J369" s="19">
        <f t="shared" si="459"/>
        <v>476.33913187683481</v>
      </c>
      <c r="K369" s="19">
        <f t="shared" si="459"/>
        <v>486.84163256829544</v>
      </c>
      <c r="L369" s="19">
        <f t="shared" si="459"/>
        <v>497.28495444992649</v>
      </c>
      <c r="M369" s="19">
        <f t="shared" si="459"/>
        <v>507.66909752172808</v>
      </c>
      <c r="N369" s="19">
        <f t="shared" si="459"/>
        <v>517.99406178370009</v>
      </c>
      <c r="O369" s="19">
        <f t="shared" si="459"/>
        <v>528.25984723584259</v>
      </c>
      <c r="P369" s="19">
        <f t="shared" si="459"/>
        <v>538.46645387815556</v>
      </c>
      <c r="Q369" s="19">
        <f t="shared" si="459"/>
        <v>548.61388171063891</v>
      </c>
      <c r="R369" s="19">
        <f t="shared" si="459"/>
        <v>558.70213073329273</v>
      </c>
      <c r="S369" s="19">
        <f t="shared" si="459"/>
        <v>568.73120094611693</v>
      </c>
      <c r="T369" s="19">
        <f t="shared" si="459"/>
        <v>578.70109234911172</v>
      </c>
      <c r="U369" s="19">
        <f t="shared" si="459"/>
        <v>588.61180494227699</v>
      </c>
      <c r="V369" s="19">
        <f t="shared" si="459"/>
        <v>598.4633387256124</v>
      </c>
      <c r="W369" s="19">
        <f t="shared" si="459"/>
        <v>608.25569369911852</v>
      </c>
      <c r="X369" s="19">
        <f t="shared" si="459"/>
        <v>625.14048545864034</v>
      </c>
      <c r="Y369" s="19">
        <f t="shared" si="459"/>
        <v>641.9497138779052</v>
      </c>
      <c r="Z369" s="19">
        <f t="shared" si="459"/>
        <v>658.68337895691332</v>
      </c>
      <c r="AA369" s="19">
        <f t="shared" si="459"/>
        <v>675.3414806956647</v>
      </c>
      <c r="AB369" s="19">
        <f t="shared" si="459"/>
        <v>691.92401909415912</v>
      </c>
      <c r="AC369" s="19">
        <f t="shared" si="459"/>
        <v>708.43099415239681</v>
      </c>
      <c r="AD369" s="19">
        <f t="shared" si="459"/>
        <v>724.86240587037776</v>
      </c>
      <c r="AE369" s="19">
        <f t="shared" si="459"/>
        <v>741.21825424810186</v>
      </c>
      <c r="AF369" s="19">
        <f t="shared" si="459"/>
        <v>757.49853928556911</v>
      </c>
      <c r="AG369" s="19">
        <f t="shared" si="459"/>
        <v>773.70326098277951</v>
      </c>
      <c r="AH369" s="19">
        <f t="shared" si="459"/>
        <v>773.70326098277951</v>
      </c>
      <c r="AI369" s="19">
        <f t="shared" si="459"/>
        <v>773.70326098277951</v>
      </c>
      <c r="AJ369" s="19">
        <f t="shared" si="459"/>
        <v>773.70326098277951</v>
      </c>
      <c r="AK369" s="19">
        <f t="shared" si="459"/>
        <v>773.70326098277951</v>
      </c>
      <c r="AL369" s="19">
        <f t="shared" si="459"/>
        <v>773.70326098277951</v>
      </c>
      <c r="AM369" s="19">
        <f t="shared" si="459"/>
        <v>773.70326098277951</v>
      </c>
      <c r="AN369" s="19">
        <f t="shared" ref="AN369:BS369" si="460">AN17*AN124*365/10^6*10^6</f>
        <v>773.70326098277951</v>
      </c>
      <c r="AO369" s="19">
        <f t="shared" si="460"/>
        <v>773.70326098277951</v>
      </c>
      <c r="AP369" s="19">
        <f t="shared" si="460"/>
        <v>773.70326098277951</v>
      </c>
      <c r="AQ369" s="19">
        <f t="shared" si="460"/>
        <v>773.70326098277951</v>
      </c>
      <c r="AR369" s="19">
        <f t="shared" si="460"/>
        <v>773.70326098277951</v>
      </c>
      <c r="AS369" s="19">
        <f t="shared" si="460"/>
        <v>773.70326098277951</v>
      </c>
      <c r="AT369" s="19">
        <f t="shared" si="460"/>
        <v>773.70326098277951</v>
      </c>
      <c r="AU369" s="19">
        <f t="shared" si="460"/>
        <v>773.70326098277951</v>
      </c>
      <c r="AV369" s="19">
        <f t="shared" si="460"/>
        <v>773.70326098277951</v>
      </c>
      <c r="AW369" s="19">
        <f t="shared" si="460"/>
        <v>773.70326098277951</v>
      </c>
      <c r="AX369" s="19">
        <f t="shared" si="460"/>
        <v>773.70326098277951</v>
      </c>
      <c r="AY369" s="19">
        <f t="shared" si="460"/>
        <v>773.70326098277951</v>
      </c>
      <c r="AZ369" s="19">
        <f t="shared" si="460"/>
        <v>773.70326098277951</v>
      </c>
      <c r="BA369" s="19">
        <f t="shared" si="460"/>
        <v>0</v>
      </c>
      <c r="BB369" s="19">
        <f t="shared" si="460"/>
        <v>0</v>
      </c>
      <c r="BC369" s="19">
        <f t="shared" si="460"/>
        <v>0</v>
      </c>
      <c r="BD369" s="19">
        <f t="shared" si="460"/>
        <v>0</v>
      </c>
      <c r="BE369" s="19">
        <f t="shared" si="460"/>
        <v>0</v>
      </c>
      <c r="BF369" s="19">
        <f t="shared" si="460"/>
        <v>0</v>
      </c>
      <c r="BG369" s="19">
        <f t="shared" si="460"/>
        <v>0</v>
      </c>
      <c r="BH369" s="19">
        <f t="shared" si="460"/>
        <v>0</v>
      </c>
      <c r="BI369" s="19">
        <f t="shared" si="460"/>
        <v>0</v>
      </c>
      <c r="BJ369" s="19">
        <f t="shared" si="460"/>
        <v>0</v>
      </c>
      <c r="BK369" s="19">
        <f t="shared" si="460"/>
        <v>0</v>
      </c>
      <c r="BL369" s="19">
        <f t="shared" si="460"/>
        <v>0</v>
      </c>
      <c r="BM369" s="19">
        <f t="shared" si="460"/>
        <v>0</v>
      </c>
      <c r="BN369" s="19">
        <f t="shared" si="460"/>
        <v>0</v>
      </c>
      <c r="BO369" s="19">
        <f t="shared" si="460"/>
        <v>0</v>
      </c>
      <c r="BP369" s="19">
        <f t="shared" si="460"/>
        <v>0</v>
      </c>
      <c r="BQ369" s="19">
        <f t="shared" si="460"/>
        <v>0</v>
      </c>
      <c r="BR369" s="19">
        <f t="shared" si="460"/>
        <v>0</v>
      </c>
      <c r="BS369" s="19">
        <f t="shared" si="460"/>
        <v>0</v>
      </c>
      <c r="BT369" s="19">
        <f t="shared" ref="BT369:CD369" si="461">BT17*BT124*365/10^6*10^6</f>
        <v>0</v>
      </c>
      <c r="BU369" s="19">
        <f t="shared" si="461"/>
        <v>0</v>
      </c>
      <c r="BV369" s="19">
        <f t="shared" si="461"/>
        <v>0</v>
      </c>
      <c r="BW369" s="19">
        <f t="shared" si="461"/>
        <v>0</v>
      </c>
      <c r="BX369" s="19">
        <f t="shared" si="461"/>
        <v>0</v>
      </c>
      <c r="BY369" s="19">
        <f t="shared" si="461"/>
        <v>0</v>
      </c>
      <c r="BZ369" s="19">
        <f t="shared" si="461"/>
        <v>0</v>
      </c>
      <c r="CA369" s="19">
        <f t="shared" si="461"/>
        <v>0</v>
      </c>
      <c r="CB369" s="19">
        <f t="shared" si="461"/>
        <v>0</v>
      </c>
      <c r="CC369" s="19">
        <f t="shared" si="461"/>
        <v>0</v>
      </c>
      <c r="CD369" s="19">
        <f t="shared" si="461"/>
        <v>0</v>
      </c>
      <c r="CE369" s="19">
        <f t="shared" ref="CE369:CI378" si="462">CE17*CE124*365/10^6*10^6</f>
        <v>0</v>
      </c>
      <c r="CF369" s="19">
        <f t="shared" si="462"/>
        <v>0</v>
      </c>
      <c r="CG369" s="19">
        <f t="shared" si="462"/>
        <v>0</v>
      </c>
      <c r="CH369" s="19">
        <f t="shared" si="462"/>
        <v>0</v>
      </c>
      <c r="CI369" s="19">
        <f t="shared" si="462"/>
        <v>0</v>
      </c>
      <c r="CJ369" s="19">
        <f t="shared" ref="CJ369:CY369" si="463">CJ17*CJ124*365/10^6*10^6</f>
        <v>0</v>
      </c>
      <c r="CK369" s="19">
        <f t="shared" si="463"/>
        <v>0</v>
      </c>
      <c r="CL369" s="19">
        <f t="shared" si="463"/>
        <v>0</v>
      </c>
      <c r="CM369" s="19">
        <f t="shared" si="463"/>
        <v>0</v>
      </c>
      <c r="CN369" s="19">
        <f t="shared" si="463"/>
        <v>0</v>
      </c>
      <c r="CO369" s="19">
        <f t="shared" si="463"/>
        <v>0</v>
      </c>
      <c r="CP369" s="19">
        <f t="shared" si="463"/>
        <v>0</v>
      </c>
      <c r="CQ369" s="19">
        <f t="shared" si="463"/>
        <v>0</v>
      </c>
      <c r="CR369" s="19">
        <f t="shared" si="463"/>
        <v>0</v>
      </c>
      <c r="CS369" s="19">
        <f t="shared" si="463"/>
        <v>0</v>
      </c>
      <c r="CT369" s="19">
        <f t="shared" si="463"/>
        <v>0</v>
      </c>
      <c r="CU369" s="19">
        <f t="shared" si="463"/>
        <v>0</v>
      </c>
      <c r="CV369" s="19">
        <f t="shared" si="463"/>
        <v>0</v>
      </c>
      <c r="CW369" s="19">
        <f t="shared" si="463"/>
        <v>0</v>
      </c>
      <c r="CX369" s="19">
        <f t="shared" si="463"/>
        <v>0</v>
      </c>
      <c r="CY369" s="19">
        <f t="shared" si="463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429"/>
        <v>0</v>
      </c>
      <c r="H370" s="25">
        <f t="shared" ref="H370:AM370" si="464">H18*H125*365/10^6*10^6</f>
        <v>0</v>
      </c>
      <c r="I370" s="25">
        <f t="shared" si="464"/>
        <v>0</v>
      </c>
      <c r="J370" s="25">
        <f t="shared" si="464"/>
        <v>0</v>
      </c>
      <c r="K370" s="25">
        <f t="shared" si="464"/>
        <v>0</v>
      </c>
      <c r="L370" s="25">
        <f t="shared" si="464"/>
        <v>0</v>
      </c>
      <c r="M370" s="25">
        <f t="shared" si="464"/>
        <v>0</v>
      </c>
      <c r="N370" s="25">
        <f t="shared" si="464"/>
        <v>0</v>
      </c>
      <c r="O370" s="25">
        <f t="shared" si="464"/>
        <v>0</v>
      </c>
      <c r="P370" s="25">
        <f t="shared" si="464"/>
        <v>0</v>
      </c>
      <c r="Q370" s="25">
        <f t="shared" si="464"/>
        <v>0</v>
      </c>
      <c r="R370" s="25">
        <f t="shared" si="464"/>
        <v>0</v>
      </c>
      <c r="S370" s="25">
        <f t="shared" si="464"/>
        <v>0</v>
      </c>
      <c r="T370" s="25">
        <f t="shared" si="464"/>
        <v>0</v>
      </c>
      <c r="U370" s="25">
        <f t="shared" si="464"/>
        <v>0</v>
      </c>
      <c r="V370" s="25">
        <f t="shared" si="464"/>
        <v>0</v>
      </c>
      <c r="W370" s="25">
        <f t="shared" si="464"/>
        <v>0</v>
      </c>
      <c r="X370" s="25">
        <f t="shared" si="464"/>
        <v>0</v>
      </c>
      <c r="Y370" s="25">
        <f t="shared" si="464"/>
        <v>0</v>
      </c>
      <c r="Z370" s="25">
        <f t="shared" si="464"/>
        <v>0</v>
      </c>
      <c r="AA370" s="25">
        <f t="shared" si="464"/>
        <v>0</v>
      </c>
      <c r="AB370" s="25">
        <f t="shared" si="464"/>
        <v>0</v>
      </c>
      <c r="AC370" s="25">
        <f t="shared" si="464"/>
        <v>0</v>
      </c>
      <c r="AD370" s="25">
        <f t="shared" si="464"/>
        <v>0</v>
      </c>
      <c r="AE370" s="25">
        <f t="shared" si="464"/>
        <v>0</v>
      </c>
      <c r="AF370" s="25">
        <f t="shared" si="464"/>
        <v>0</v>
      </c>
      <c r="AG370" s="25">
        <f t="shared" si="464"/>
        <v>0</v>
      </c>
      <c r="AH370" s="25">
        <f t="shared" si="464"/>
        <v>0</v>
      </c>
      <c r="AI370" s="25">
        <f t="shared" si="464"/>
        <v>0</v>
      </c>
      <c r="AJ370" s="25">
        <f t="shared" si="464"/>
        <v>0</v>
      </c>
      <c r="AK370" s="25">
        <f t="shared" si="464"/>
        <v>0</v>
      </c>
      <c r="AL370" s="25">
        <f t="shared" si="464"/>
        <v>0</v>
      </c>
      <c r="AM370" s="25">
        <f t="shared" si="464"/>
        <v>0</v>
      </c>
      <c r="AN370" s="25">
        <f t="shared" ref="AN370:BS370" si="465">AN18*AN125*365/10^6*10^6</f>
        <v>0</v>
      </c>
      <c r="AO370" s="25">
        <f t="shared" si="465"/>
        <v>0</v>
      </c>
      <c r="AP370" s="25">
        <f t="shared" si="465"/>
        <v>0</v>
      </c>
      <c r="AQ370" s="25">
        <f t="shared" si="465"/>
        <v>0</v>
      </c>
      <c r="AR370" s="25">
        <f t="shared" si="465"/>
        <v>0</v>
      </c>
      <c r="AS370" s="25">
        <f t="shared" si="465"/>
        <v>0</v>
      </c>
      <c r="AT370" s="25">
        <f t="shared" si="465"/>
        <v>0</v>
      </c>
      <c r="AU370" s="25">
        <f t="shared" si="465"/>
        <v>0</v>
      </c>
      <c r="AV370" s="25">
        <f t="shared" si="465"/>
        <v>0</v>
      </c>
      <c r="AW370" s="25">
        <f t="shared" si="465"/>
        <v>0</v>
      </c>
      <c r="AX370" s="25">
        <f t="shared" si="465"/>
        <v>0</v>
      </c>
      <c r="AY370" s="25">
        <f t="shared" si="465"/>
        <v>0</v>
      </c>
      <c r="AZ370" s="25">
        <f t="shared" si="465"/>
        <v>0</v>
      </c>
      <c r="BA370" s="25">
        <f t="shared" si="465"/>
        <v>0</v>
      </c>
      <c r="BB370" s="25">
        <f t="shared" si="465"/>
        <v>0</v>
      </c>
      <c r="BC370" s="25">
        <f t="shared" si="465"/>
        <v>0</v>
      </c>
      <c r="BD370" s="25">
        <f t="shared" si="465"/>
        <v>0</v>
      </c>
      <c r="BE370" s="25">
        <f t="shared" si="465"/>
        <v>0</v>
      </c>
      <c r="BF370" s="25">
        <f t="shared" si="465"/>
        <v>0</v>
      </c>
      <c r="BG370" s="25">
        <f t="shared" si="465"/>
        <v>0</v>
      </c>
      <c r="BH370" s="25">
        <f t="shared" si="465"/>
        <v>0</v>
      </c>
      <c r="BI370" s="25">
        <f t="shared" si="465"/>
        <v>0</v>
      </c>
      <c r="BJ370" s="25">
        <f t="shared" si="465"/>
        <v>0</v>
      </c>
      <c r="BK370" s="25">
        <f t="shared" si="465"/>
        <v>0</v>
      </c>
      <c r="BL370" s="25">
        <f t="shared" si="465"/>
        <v>0</v>
      </c>
      <c r="BM370" s="25">
        <f t="shared" si="465"/>
        <v>0</v>
      </c>
      <c r="BN370" s="25">
        <f t="shared" si="465"/>
        <v>0</v>
      </c>
      <c r="BO370" s="25">
        <f t="shared" si="465"/>
        <v>0</v>
      </c>
      <c r="BP370" s="25">
        <f t="shared" si="465"/>
        <v>0</v>
      </c>
      <c r="BQ370" s="25">
        <f t="shared" si="465"/>
        <v>0</v>
      </c>
      <c r="BR370" s="25">
        <f t="shared" si="465"/>
        <v>0</v>
      </c>
      <c r="BS370" s="25">
        <f t="shared" si="465"/>
        <v>0</v>
      </c>
      <c r="BT370" s="25">
        <f t="shared" ref="BT370:CD370" si="466">BT18*BT125*365/10^6*10^6</f>
        <v>0</v>
      </c>
      <c r="BU370" s="25">
        <f t="shared" si="466"/>
        <v>0</v>
      </c>
      <c r="BV370" s="25">
        <f t="shared" si="466"/>
        <v>0</v>
      </c>
      <c r="BW370" s="25">
        <f t="shared" si="466"/>
        <v>0</v>
      </c>
      <c r="BX370" s="25">
        <f t="shared" si="466"/>
        <v>0</v>
      </c>
      <c r="BY370" s="25">
        <f t="shared" si="466"/>
        <v>0</v>
      </c>
      <c r="BZ370" s="25">
        <f t="shared" si="466"/>
        <v>0</v>
      </c>
      <c r="CA370" s="25">
        <f t="shared" si="466"/>
        <v>0</v>
      </c>
      <c r="CB370" s="25">
        <f t="shared" si="466"/>
        <v>0</v>
      </c>
      <c r="CC370" s="25">
        <f t="shared" si="466"/>
        <v>0</v>
      </c>
      <c r="CD370" s="25">
        <f t="shared" si="466"/>
        <v>0</v>
      </c>
      <c r="CE370" s="25">
        <f t="shared" si="462"/>
        <v>0</v>
      </c>
      <c r="CF370" s="25">
        <f t="shared" si="462"/>
        <v>0</v>
      </c>
      <c r="CG370" s="25">
        <f t="shared" si="462"/>
        <v>0</v>
      </c>
      <c r="CH370" s="25">
        <f t="shared" si="462"/>
        <v>0</v>
      </c>
      <c r="CI370" s="25">
        <f t="shared" si="462"/>
        <v>0</v>
      </c>
      <c r="CJ370" s="25">
        <f t="shared" ref="CJ370:CY370" si="467">CJ18*CJ125*365/10^6*10^6</f>
        <v>0</v>
      </c>
      <c r="CK370" s="25">
        <f t="shared" si="467"/>
        <v>0</v>
      </c>
      <c r="CL370" s="25">
        <f t="shared" si="467"/>
        <v>0</v>
      </c>
      <c r="CM370" s="25">
        <f t="shared" si="467"/>
        <v>0</v>
      </c>
      <c r="CN370" s="25">
        <f t="shared" si="467"/>
        <v>0</v>
      </c>
      <c r="CO370" s="25">
        <f t="shared" si="467"/>
        <v>0</v>
      </c>
      <c r="CP370" s="25">
        <f t="shared" si="467"/>
        <v>0</v>
      </c>
      <c r="CQ370" s="25">
        <f t="shared" si="467"/>
        <v>0</v>
      </c>
      <c r="CR370" s="25">
        <f t="shared" si="467"/>
        <v>0</v>
      </c>
      <c r="CS370" s="25">
        <f t="shared" si="467"/>
        <v>0</v>
      </c>
      <c r="CT370" s="25">
        <f t="shared" si="467"/>
        <v>0</v>
      </c>
      <c r="CU370" s="25">
        <f t="shared" si="467"/>
        <v>0</v>
      </c>
      <c r="CV370" s="25">
        <f t="shared" si="467"/>
        <v>0</v>
      </c>
      <c r="CW370" s="25">
        <f t="shared" si="467"/>
        <v>0</v>
      </c>
      <c r="CX370" s="25">
        <f t="shared" si="467"/>
        <v>0</v>
      </c>
      <c r="CY370" s="25">
        <f t="shared" si="467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429"/>
        <v>27.494968331039381</v>
      </c>
      <c r="H371" s="31">
        <f t="shared" ref="H371:AM371" si="468">H19*H126*365/10^6*10^6</f>
        <v>1.0731468614823614</v>
      </c>
      <c r="I371" s="31">
        <f t="shared" si="468"/>
        <v>1.0627034366119439</v>
      </c>
      <c r="J371" s="31">
        <f t="shared" si="468"/>
        <v>1.0522600351278197</v>
      </c>
      <c r="K371" s="31">
        <f t="shared" si="468"/>
        <v>1.0418166570299887</v>
      </c>
      <c r="L371" s="31">
        <f t="shared" si="468"/>
        <v>1.0313733023184513</v>
      </c>
      <c r="M371" s="31">
        <f t="shared" si="468"/>
        <v>1.0209299709932067</v>
      </c>
      <c r="N371" s="31">
        <f t="shared" si="468"/>
        <v>1.0104866630542557</v>
      </c>
      <c r="O371" s="31">
        <f t="shared" si="468"/>
        <v>1.0000433785015981</v>
      </c>
      <c r="P371" s="31">
        <f t="shared" si="468"/>
        <v>0.98960011733523356</v>
      </c>
      <c r="Q371" s="31">
        <f t="shared" si="468"/>
        <v>0.9791568795551624</v>
      </c>
      <c r="R371" s="31">
        <f t="shared" si="468"/>
        <v>0.96871366516138413</v>
      </c>
      <c r="S371" s="31">
        <f t="shared" si="468"/>
        <v>0.95827047415389954</v>
      </c>
      <c r="T371" s="31">
        <f t="shared" si="468"/>
        <v>0.94782730653270797</v>
      </c>
      <c r="U371" s="31">
        <f t="shared" si="468"/>
        <v>0.93738416229781008</v>
      </c>
      <c r="V371" s="31">
        <f t="shared" si="468"/>
        <v>0.92694104144920508</v>
      </c>
      <c r="W371" s="31">
        <f t="shared" si="468"/>
        <v>0.91649794398689299</v>
      </c>
      <c r="X371" s="31">
        <f t="shared" si="468"/>
        <v>0.91649806648253618</v>
      </c>
      <c r="Y371" s="31">
        <f t="shared" si="468"/>
        <v>0.91649818897817947</v>
      </c>
      <c r="Z371" s="31">
        <f t="shared" si="468"/>
        <v>0.91649831147382288</v>
      </c>
      <c r="AA371" s="31">
        <f t="shared" si="468"/>
        <v>0.91649843396946618</v>
      </c>
      <c r="AB371" s="31">
        <f t="shared" si="468"/>
        <v>0.91649855646510947</v>
      </c>
      <c r="AC371" s="31">
        <f t="shared" si="468"/>
        <v>0.91649867896075266</v>
      </c>
      <c r="AD371" s="31">
        <f t="shared" si="468"/>
        <v>0.91649880145639595</v>
      </c>
      <c r="AE371" s="31">
        <f t="shared" si="468"/>
        <v>0.91649892395203925</v>
      </c>
      <c r="AF371" s="31">
        <f t="shared" si="468"/>
        <v>0.91649904644768265</v>
      </c>
      <c r="AG371" s="31">
        <f t="shared" si="468"/>
        <v>0.91649916894332506</v>
      </c>
      <c r="AH371" s="31">
        <f t="shared" si="468"/>
        <v>0.91649916894332506</v>
      </c>
      <c r="AI371" s="31">
        <f t="shared" si="468"/>
        <v>0.91649916894332506</v>
      </c>
      <c r="AJ371" s="31">
        <f t="shared" si="468"/>
        <v>0.91649916894332506</v>
      </c>
      <c r="AK371" s="31">
        <f t="shared" si="468"/>
        <v>0.91649916894332506</v>
      </c>
      <c r="AL371" s="31">
        <f t="shared" si="468"/>
        <v>0.91649916894332506</v>
      </c>
      <c r="AM371" s="31">
        <f t="shared" si="468"/>
        <v>0.91649916894332506</v>
      </c>
      <c r="AN371" s="31">
        <f t="shared" ref="AN371:BS371" si="469">AN19*AN126*365/10^6*10^6</f>
        <v>0.91649916894332506</v>
      </c>
      <c r="AO371" s="31">
        <f t="shared" si="469"/>
        <v>0.91649916894332506</v>
      </c>
      <c r="AP371" s="31">
        <f t="shared" si="469"/>
        <v>0.91649916894332506</v>
      </c>
      <c r="AQ371" s="31">
        <f t="shared" si="469"/>
        <v>0.91649916894332506</v>
      </c>
      <c r="AR371" s="31">
        <f t="shared" si="469"/>
        <v>0.91649916894332506</v>
      </c>
      <c r="AS371" s="31">
        <f t="shared" si="469"/>
        <v>0.91649916894332506</v>
      </c>
      <c r="AT371" s="31">
        <f t="shared" si="469"/>
        <v>0.91649916894332506</v>
      </c>
      <c r="AU371" s="31">
        <f t="shared" si="469"/>
        <v>0.91649916894332506</v>
      </c>
      <c r="AV371" s="31">
        <f t="shared" si="469"/>
        <v>0.91649916894332506</v>
      </c>
      <c r="AW371" s="31">
        <f t="shared" si="469"/>
        <v>0.91649916894332506</v>
      </c>
      <c r="AX371" s="31">
        <f t="shared" si="469"/>
        <v>0.91649916894332506</v>
      </c>
      <c r="AY371" s="31">
        <f t="shared" si="469"/>
        <v>0.91649916894332506</v>
      </c>
      <c r="AZ371" s="31">
        <f t="shared" si="469"/>
        <v>0.91649916894332506</v>
      </c>
      <c r="BA371" s="31">
        <f t="shared" si="469"/>
        <v>0</v>
      </c>
      <c r="BB371" s="31">
        <f t="shared" si="469"/>
        <v>0</v>
      </c>
      <c r="BC371" s="31">
        <f t="shared" si="469"/>
        <v>0</v>
      </c>
      <c r="BD371" s="31">
        <f t="shared" si="469"/>
        <v>0</v>
      </c>
      <c r="BE371" s="31">
        <f t="shared" si="469"/>
        <v>0</v>
      </c>
      <c r="BF371" s="31">
        <f t="shared" si="469"/>
        <v>0</v>
      </c>
      <c r="BG371" s="31">
        <f t="shared" si="469"/>
        <v>0</v>
      </c>
      <c r="BH371" s="31">
        <f t="shared" si="469"/>
        <v>0</v>
      </c>
      <c r="BI371" s="31">
        <f t="shared" si="469"/>
        <v>0</v>
      </c>
      <c r="BJ371" s="31">
        <f t="shared" si="469"/>
        <v>0</v>
      </c>
      <c r="BK371" s="31">
        <f t="shared" si="469"/>
        <v>0</v>
      </c>
      <c r="BL371" s="31">
        <f t="shared" si="469"/>
        <v>0</v>
      </c>
      <c r="BM371" s="31">
        <f t="shared" si="469"/>
        <v>0</v>
      </c>
      <c r="BN371" s="31">
        <f t="shared" si="469"/>
        <v>0</v>
      </c>
      <c r="BO371" s="31">
        <f t="shared" si="469"/>
        <v>0</v>
      </c>
      <c r="BP371" s="31">
        <f t="shared" si="469"/>
        <v>0</v>
      </c>
      <c r="BQ371" s="31">
        <f t="shared" si="469"/>
        <v>0</v>
      </c>
      <c r="BR371" s="31">
        <f t="shared" si="469"/>
        <v>0</v>
      </c>
      <c r="BS371" s="31">
        <f t="shared" si="469"/>
        <v>0</v>
      </c>
      <c r="BT371" s="31">
        <f t="shared" ref="BT371:CD371" si="470">BT19*BT126*365/10^6*10^6</f>
        <v>0</v>
      </c>
      <c r="BU371" s="31">
        <f t="shared" si="470"/>
        <v>0</v>
      </c>
      <c r="BV371" s="31">
        <f t="shared" si="470"/>
        <v>0</v>
      </c>
      <c r="BW371" s="31">
        <f t="shared" si="470"/>
        <v>0</v>
      </c>
      <c r="BX371" s="31">
        <f t="shared" si="470"/>
        <v>0</v>
      </c>
      <c r="BY371" s="31">
        <f t="shared" si="470"/>
        <v>0</v>
      </c>
      <c r="BZ371" s="31">
        <f t="shared" si="470"/>
        <v>0</v>
      </c>
      <c r="CA371" s="31">
        <f t="shared" si="470"/>
        <v>0</v>
      </c>
      <c r="CB371" s="31">
        <f t="shared" si="470"/>
        <v>0</v>
      </c>
      <c r="CC371" s="31">
        <f t="shared" si="470"/>
        <v>0</v>
      </c>
      <c r="CD371" s="31">
        <f t="shared" si="470"/>
        <v>0</v>
      </c>
      <c r="CE371" s="31">
        <f t="shared" si="462"/>
        <v>0</v>
      </c>
      <c r="CF371" s="31">
        <f t="shared" si="462"/>
        <v>0</v>
      </c>
      <c r="CG371" s="31">
        <f t="shared" si="462"/>
        <v>0</v>
      </c>
      <c r="CH371" s="31">
        <f t="shared" si="462"/>
        <v>0</v>
      </c>
      <c r="CI371" s="31">
        <f t="shared" si="462"/>
        <v>0</v>
      </c>
      <c r="CJ371" s="31">
        <f t="shared" ref="CJ371:CY371" si="471">CJ19*CJ126*365/10^6*10^6</f>
        <v>0</v>
      </c>
      <c r="CK371" s="31">
        <f t="shared" si="471"/>
        <v>0</v>
      </c>
      <c r="CL371" s="31">
        <f t="shared" si="471"/>
        <v>0</v>
      </c>
      <c r="CM371" s="31">
        <f t="shared" si="471"/>
        <v>0</v>
      </c>
      <c r="CN371" s="31">
        <f t="shared" si="471"/>
        <v>0</v>
      </c>
      <c r="CO371" s="31">
        <f t="shared" si="471"/>
        <v>0</v>
      </c>
      <c r="CP371" s="31">
        <f t="shared" si="471"/>
        <v>0</v>
      </c>
      <c r="CQ371" s="31">
        <f t="shared" si="471"/>
        <v>0</v>
      </c>
      <c r="CR371" s="31">
        <f t="shared" si="471"/>
        <v>0</v>
      </c>
      <c r="CS371" s="31">
        <f t="shared" si="471"/>
        <v>0</v>
      </c>
      <c r="CT371" s="31">
        <f t="shared" si="471"/>
        <v>0</v>
      </c>
      <c r="CU371" s="31">
        <f t="shared" si="471"/>
        <v>0</v>
      </c>
      <c r="CV371" s="31">
        <f t="shared" si="471"/>
        <v>0</v>
      </c>
      <c r="CW371" s="31">
        <f t="shared" si="471"/>
        <v>0</v>
      </c>
      <c r="CX371" s="31">
        <f t="shared" si="471"/>
        <v>0</v>
      </c>
      <c r="CY371" s="31">
        <f t="shared" si="471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429"/>
        <v>0</v>
      </c>
      <c r="H372" s="19">
        <f t="shared" ref="H372:AM372" si="472">H20*H127*365/10^6*10^6</f>
        <v>0.1404481959080057</v>
      </c>
      <c r="I372" s="19">
        <f t="shared" si="472"/>
        <v>0.13108460174187558</v>
      </c>
      <c r="J372" s="19">
        <f t="shared" si="472"/>
        <v>0.12172106201940211</v>
      </c>
      <c r="K372" s="19">
        <f t="shared" si="472"/>
        <v>0.11235757674058525</v>
      </c>
      <c r="L372" s="19">
        <f t="shared" si="472"/>
        <v>0.10299414590542504</v>
      </c>
      <c r="M372" s="19">
        <f t="shared" si="472"/>
        <v>9.3630769513921436E-2</v>
      </c>
      <c r="N372" s="19">
        <f t="shared" si="472"/>
        <v>8.426744756607446E-2</v>
      </c>
      <c r="O372" s="19">
        <f t="shared" si="472"/>
        <v>7.4904180061884124E-2</v>
      </c>
      <c r="P372" s="19">
        <f t="shared" si="472"/>
        <v>6.5540967001350425E-2</v>
      </c>
      <c r="Q372" s="19">
        <f t="shared" si="472"/>
        <v>5.6177808384473331E-2</v>
      </c>
      <c r="R372" s="19">
        <f t="shared" si="472"/>
        <v>4.6814704211252875E-2</v>
      </c>
      <c r="S372" s="19">
        <f t="shared" si="472"/>
        <v>3.7451654481689044E-2</v>
      </c>
      <c r="T372" s="19">
        <f t="shared" si="472"/>
        <v>2.8088659195781841E-2</v>
      </c>
      <c r="U372" s="19">
        <f t="shared" si="472"/>
        <v>1.8725718353531269E-2</v>
      </c>
      <c r="V372" s="19">
        <f t="shared" si="472"/>
        <v>9.3628319549373257E-3</v>
      </c>
      <c r="W372" s="19">
        <f t="shared" si="472"/>
        <v>0</v>
      </c>
      <c r="X372" s="19">
        <f t="shared" si="472"/>
        <v>0</v>
      </c>
      <c r="Y372" s="19">
        <f t="shared" si="472"/>
        <v>0</v>
      </c>
      <c r="Z372" s="19">
        <f t="shared" si="472"/>
        <v>0</v>
      </c>
      <c r="AA372" s="19">
        <f t="shared" si="472"/>
        <v>0</v>
      </c>
      <c r="AB372" s="19">
        <f t="shared" si="472"/>
        <v>0</v>
      </c>
      <c r="AC372" s="19">
        <f t="shared" si="472"/>
        <v>0</v>
      </c>
      <c r="AD372" s="19">
        <f t="shared" si="472"/>
        <v>0</v>
      </c>
      <c r="AE372" s="19">
        <f t="shared" si="472"/>
        <v>0</v>
      </c>
      <c r="AF372" s="19">
        <f t="shared" si="472"/>
        <v>0</v>
      </c>
      <c r="AG372" s="19">
        <f t="shared" si="472"/>
        <v>0</v>
      </c>
      <c r="AH372" s="19">
        <f t="shared" si="472"/>
        <v>0</v>
      </c>
      <c r="AI372" s="19">
        <f t="shared" si="472"/>
        <v>0</v>
      </c>
      <c r="AJ372" s="19">
        <f t="shared" si="472"/>
        <v>0</v>
      </c>
      <c r="AK372" s="19">
        <f t="shared" si="472"/>
        <v>0</v>
      </c>
      <c r="AL372" s="19">
        <f t="shared" si="472"/>
        <v>0</v>
      </c>
      <c r="AM372" s="19">
        <f t="shared" si="472"/>
        <v>0</v>
      </c>
      <c r="AN372" s="19">
        <f t="shared" ref="AN372:BS372" si="473">AN20*AN127*365/10^6*10^6</f>
        <v>0</v>
      </c>
      <c r="AO372" s="19">
        <f t="shared" si="473"/>
        <v>0</v>
      </c>
      <c r="AP372" s="19">
        <f t="shared" si="473"/>
        <v>0</v>
      </c>
      <c r="AQ372" s="19">
        <f t="shared" si="473"/>
        <v>0</v>
      </c>
      <c r="AR372" s="19">
        <f t="shared" si="473"/>
        <v>0</v>
      </c>
      <c r="AS372" s="19">
        <f t="shared" si="473"/>
        <v>0</v>
      </c>
      <c r="AT372" s="19">
        <f t="shared" si="473"/>
        <v>0</v>
      </c>
      <c r="AU372" s="19">
        <f t="shared" si="473"/>
        <v>0</v>
      </c>
      <c r="AV372" s="19">
        <f t="shared" si="473"/>
        <v>0</v>
      </c>
      <c r="AW372" s="19">
        <f t="shared" si="473"/>
        <v>0</v>
      </c>
      <c r="AX372" s="19">
        <f t="shared" si="473"/>
        <v>0</v>
      </c>
      <c r="AY372" s="19">
        <f t="shared" si="473"/>
        <v>0</v>
      </c>
      <c r="AZ372" s="19">
        <f t="shared" si="473"/>
        <v>0</v>
      </c>
      <c r="BA372" s="19">
        <f t="shared" si="473"/>
        <v>0</v>
      </c>
      <c r="BB372" s="19">
        <f t="shared" si="473"/>
        <v>0</v>
      </c>
      <c r="BC372" s="19">
        <f t="shared" si="473"/>
        <v>0</v>
      </c>
      <c r="BD372" s="19">
        <f t="shared" si="473"/>
        <v>0</v>
      </c>
      <c r="BE372" s="19">
        <f t="shared" si="473"/>
        <v>0</v>
      </c>
      <c r="BF372" s="19">
        <f t="shared" si="473"/>
        <v>0</v>
      </c>
      <c r="BG372" s="19">
        <f t="shared" si="473"/>
        <v>0</v>
      </c>
      <c r="BH372" s="19">
        <f t="shared" si="473"/>
        <v>0</v>
      </c>
      <c r="BI372" s="19">
        <f t="shared" si="473"/>
        <v>0</v>
      </c>
      <c r="BJ372" s="19">
        <f t="shared" si="473"/>
        <v>0</v>
      </c>
      <c r="BK372" s="19">
        <f t="shared" si="473"/>
        <v>0</v>
      </c>
      <c r="BL372" s="19">
        <f t="shared" si="473"/>
        <v>0</v>
      </c>
      <c r="BM372" s="19">
        <f t="shared" si="473"/>
        <v>0</v>
      </c>
      <c r="BN372" s="19">
        <f t="shared" si="473"/>
        <v>0</v>
      </c>
      <c r="BO372" s="19">
        <f t="shared" si="473"/>
        <v>0</v>
      </c>
      <c r="BP372" s="19">
        <f t="shared" si="473"/>
        <v>0</v>
      </c>
      <c r="BQ372" s="19">
        <f t="shared" si="473"/>
        <v>0</v>
      </c>
      <c r="BR372" s="19">
        <f t="shared" si="473"/>
        <v>0</v>
      </c>
      <c r="BS372" s="19">
        <f t="shared" si="473"/>
        <v>0</v>
      </c>
      <c r="BT372" s="19">
        <f t="shared" ref="BT372:CD372" si="474">BT20*BT127*365/10^6*10^6</f>
        <v>0</v>
      </c>
      <c r="BU372" s="19">
        <f t="shared" si="474"/>
        <v>0</v>
      </c>
      <c r="BV372" s="19">
        <f t="shared" si="474"/>
        <v>0</v>
      </c>
      <c r="BW372" s="19">
        <f t="shared" si="474"/>
        <v>0</v>
      </c>
      <c r="BX372" s="19">
        <f t="shared" si="474"/>
        <v>0</v>
      </c>
      <c r="BY372" s="19">
        <f t="shared" si="474"/>
        <v>0</v>
      </c>
      <c r="BZ372" s="19">
        <f t="shared" si="474"/>
        <v>0</v>
      </c>
      <c r="CA372" s="19">
        <f t="shared" si="474"/>
        <v>0</v>
      </c>
      <c r="CB372" s="19">
        <f t="shared" si="474"/>
        <v>0</v>
      </c>
      <c r="CC372" s="19">
        <f t="shared" si="474"/>
        <v>0</v>
      </c>
      <c r="CD372" s="19">
        <f t="shared" si="474"/>
        <v>0</v>
      </c>
      <c r="CE372" s="19">
        <f t="shared" si="462"/>
        <v>0</v>
      </c>
      <c r="CF372" s="19">
        <f t="shared" si="462"/>
        <v>0</v>
      </c>
      <c r="CG372" s="19">
        <f t="shared" si="462"/>
        <v>0</v>
      </c>
      <c r="CH372" s="19">
        <f t="shared" si="462"/>
        <v>0</v>
      </c>
      <c r="CI372" s="19">
        <f t="shared" si="462"/>
        <v>0</v>
      </c>
      <c r="CJ372" s="19">
        <f t="shared" ref="CJ372:CY372" si="475">CJ20*CJ127*365/10^6*10^6</f>
        <v>0</v>
      </c>
      <c r="CK372" s="19">
        <f t="shared" si="475"/>
        <v>0</v>
      </c>
      <c r="CL372" s="19">
        <f t="shared" si="475"/>
        <v>0</v>
      </c>
      <c r="CM372" s="19">
        <f t="shared" si="475"/>
        <v>0</v>
      </c>
      <c r="CN372" s="19">
        <f t="shared" si="475"/>
        <v>0</v>
      </c>
      <c r="CO372" s="19">
        <f t="shared" si="475"/>
        <v>0</v>
      </c>
      <c r="CP372" s="19">
        <f t="shared" si="475"/>
        <v>0</v>
      </c>
      <c r="CQ372" s="19">
        <f t="shared" si="475"/>
        <v>0</v>
      </c>
      <c r="CR372" s="19">
        <f t="shared" si="475"/>
        <v>0</v>
      </c>
      <c r="CS372" s="19">
        <f t="shared" si="475"/>
        <v>0</v>
      </c>
      <c r="CT372" s="19">
        <f t="shared" si="475"/>
        <v>0</v>
      </c>
      <c r="CU372" s="19">
        <f t="shared" si="475"/>
        <v>0</v>
      </c>
      <c r="CV372" s="19">
        <f t="shared" si="475"/>
        <v>0</v>
      </c>
      <c r="CW372" s="19">
        <f t="shared" si="475"/>
        <v>0</v>
      </c>
      <c r="CX372" s="19">
        <f t="shared" si="475"/>
        <v>0</v>
      </c>
      <c r="CY372" s="19">
        <f t="shared" si="475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429"/>
        <v>0</v>
      </c>
      <c r="H373" s="19">
        <f t="shared" ref="H373:AM373" si="476">H21*H128*365/10^6*10^6</f>
        <v>0</v>
      </c>
      <c r="I373" s="19">
        <f t="shared" si="476"/>
        <v>0</v>
      </c>
      <c r="J373" s="19">
        <f t="shared" si="476"/>
        <v>0</v>
      </c>
      <c r="K373" s="19">
        <f t="shared" si="476"/>
        <v>0</v>
      </c>
      <c r="L373" s="19">
        <f t="shared" si="476"/>
        <v>0</v>
      </c>
      <c r="M373" s="19">
        <f t="shared" si="476"/>
        <v>0</v>
      </c>
      <c r="N373" s="19">
        <f t="shared" si="476"/>
        <v>0</v>
      </c>
      <c r="O373" s="19">
        <f t="shared" si="476"/>
        <v>0</v>
      </c>
      <c r="P373" s="19">
        <f t="shared" si="476"/>
        <v>0</v>
      </c>
      <c r="Q373" s="19">
        <f t="shared" si="476"/>
        <v>0</v>
      </c>
      <c r="R373" s="19">
        <f t="shared" si="476"/>
        <v>0</v>
      </c>
      <c r="S373" s="19">
        <f t="shared" si="476"/>
        <v>0</v>
      </c>
      <c r="T373" s="19">
        <f t="shared" si="476"/>
        <v>0</v>
      </c>
      <c r="U373" s="19">
        <f t="shared" si="476"/>
        <v>0</v>
      </c>
      <c r="V373" s="19">
        <f t="shared" si="476"/>
        <v>0</v>
      </c>
      <c r="W373" s="19">
        <f t="shared" si="476"/>
        <v>0</v>
      </c>
      <c r="X373" s="19">
        <f t="shared" si="476"/>
        <v>0</v>
      </c>
      <c r="Y373" s="19">
        <f t="shared" si="476"/>
        <v>0</v>
      </c>
      <c r="Z373" s="19">
        <f t="shared" si="476"/>
        <v>0</v>
      </c>
      <c r="AA373" s="19">
        <f t="shared" si="476"/>
        <v>0</v>
      </c>
      <c r="AB373" s="19">
        <f t="shared" si="476"/>
        <v>0</v>
      </c>
      <c r="AC373" s="19">
        <f t="shared" si="476"/>
        <v>0</v>
      </c>
      <c r="AD373" s="19">
        <f t="shared" si="476"/>
        <v>0</v>
      </c>
      <c r="AE373" s="19">
        <f t="shared" si="476"/>
        <v>0</v>
      </c>
      <c r="AF373" s="19">
        <f t="shared" si="476"/>
        <v>0</v>
      </c>
      <c r="AG373" s="19">
        <f t="shared" si="476"/>
        <v>0</v>
      </c>
      <c r="AH373" s="19">
        <f t="shared" si="476"/>
        <v>0</v>
      </c>
      <c r="AI373" s="19">
        <f t="shared" si="476"/>
        <v>0</v>
      </c>
      <c r="AJ373" s="19">
        <f t="shared" si="476"/>
        <v>0</v>
      </c>
      <c r="AK373" s="19">
        <f t="shared" si="476"/>
        <v>0</v>
      </c>
      <c r="AL373" s="19">
        <f t="shared" si="476"/>
        <v>0</v>
      </c>
      <c r="AM373" s="19">
        <f t="shared" si="476"/>
        <v>0</v>
      </c>
      <c r="AN373" s="19">
        <f t="shared" ref="AN373:BS373" si="477">AN21*AN128*365/10^6*10^6</f>
        <v>0</v>
      </c>
      <c r="AO373" s="19">
        <f t="shared" si="477"/>
        <v>0</v>
      </c>
      <c r="AP373" s="19">
        <f t="shared" si="477"/>
        <v>0</v>
      </c>
      <c r="AQ373" s="19">
        <f t="shared" si="477"/>
        <v>0</v>
      </c>
      <c r="AR373" s="19">
        <f t="shared" si="477"/>
        <v>0</v>
      </c>
      <c r="AS373" s="19">
        <f t="shared" si="477"/>
        <v>0</v>
      </c>
      <c r="AT373" s="19">
        <f t="shared" si="477"/>
        <v>0</v>
      </c>
      <c r="AU373" s="19">
        <f t="shared" si="477"/>
        <v>0</v>
      </c>
      <c r="AV373" s="19">
        <f t="shared" si="477"/>
        <v>0</v>
      </c>
      <c r="AW373" s="19">
        <f t="shared" si="477"/>
        <v>0</v>
      </c>
      <c r="AX373" s="19">
        <f t="shared" si="477"/>
        <v>0</v>
      </c>
      <c r="AY373" s="19">
        <f t="shared" si="477"/>
        <v>0</v>
      </c>
      <c r="AZ373" s="19">
        <f t="shared" si="477"/>
        <v>0</v>
      </c>
      <c r="BA373" s="19">
        <f t="shared" si="477"/>
        <v>0</v>
      </c>
      <c r="BB373" s="19">
        <f t="shared" si="477"/>
        <v>0</v>
      </c>
      <c r="BC373" s="19">
        <f t="shared" si="477"/>
        <v>0</v>
      </c>
      <c r="BD373" s="19">
        <f t="shared" si="477"/>
        <v>0</v>
      </c>
      <c r="BE373" s="19">
        <f t="shared" si="477"/>
        <v>0</v>
      </c>
      <c r="BF373" s="19">
        <f t="shared" si="477"/>
        <v>0</v>
      </c>
      <c r="BG373" s="19">
        <f t="shared" si="477"/>
        <v>0</v>
      </c>
      <c r="BH373" s="19">
        <f t="shared" si="477"/>
        <v>0</v>
      </c>
      <c r="BI373" s="19">
        <f t="shared" si="477"/>
        <v>0</v>
      </c>
      <c r="BJ373" s="19">
        <f t="shared" si="477"/>
        <v>0</v>
      </c>
      <c r="BK373" s="19">
        <f t="shared" si="477"/>
        <v>0</v>
      </c>
      <c r="BL373" s="19">
        <f t="shared" si="477"/>
        <v>0</v>
      </c>
      <c r="BM373" s="19">
        <f t="shared" si="477"/>
        <v>0</v>
      </c>
      <c r="BN373" s="19">
        <f t="shared" si="477"/>
        <v>0</v>
      </c>
      <c r="BO373" s="19">
        <f t="shared" si="477"/>
        <v>0</v>
      </c>
      <c r="BP373" s="19">
        <f t="shared" si="477"/>
        <v>0</v>
      </c>
      <c r="BQ373" s="19">
        <f t="shared" si="477"/>
        <v>0</v>
      </c>
      <c r="BR373" s="19">
        <f t="shared" si="477"/>
        <v>0</v>
      </c>
      <c r="BS373" s="19">
        <f t="shared" si="477"/>
        <v>0</v>
      </c>
      <c r="BT373" s="19">
        <f t="shared" ref="BT373:CD373" si="478">BT21*BT128*365/10^6*10^6</f>
        <v>0</v>
      </c>
      <c r="BU373" s="19">
        <f t="shared" si="478"/>
        <v>0</v>
      </c>
      <c r="BV373" s="19">
        <f t="shared" si="478"/>
        <v>0</v>
      </c>
      <c r="BW373" s="19">
        <f t="shared" si="478"/>
        <v>0</v>
      </c>
      <c r="BX373" s="19">
        <f t="shared" si="478"/>
        <v>0</v>
      </c>
      <c r="BY373" s="19">
        <f t="shared" si="478"/>
        <v>0</v>
      </c>
      <c r="BZ373" s="19">
        <f t="shared" si="478"/>
        <v>0</v>
      </c>
      <c r="CA373" s="19">
        <f t="shared" si="478"/>
        <v>0</v>
      </c>
      <c r="CB373" s="19">
        <f t="shared" si="478"/>
        <v>0</v>
      </c>
      <c r="CC373" s="19">
        <f t="shared" si="478"/>
        <v>0</v>
      </c>
      <c r="CD373" s="19">
        <f t="shared" si="478"/>
        <v>0</v>
      </c>
      <c r="CE373" s="19">
        <f t="shared" si="462"/>
        <v>0</v>
      </c>
      <c r="CF373" s="19">
        <f t="shared" si="462"/>
        <v>0</v>
      </c>
      <c r="CG373" s="19">
        <f t="shared" si="462"/>
        <v>0</v>
      </c>
      <c r="CH373" s="19">
        <f t="shared" si="462"/>
        <v>0</v>
      </c>
      <c r="CI373" s="19">
        <f t="shared" si="462"/>
        <v>0</v>
      </c>
      <c r="CJ373" s="19">
        <f t="shared" ref="CJ373:CY373" si="479">CJ21*CJ128*365/10^6*10^6</f>
        <v>0</v>
      </c>
      <c r="CK373" s="19">
        <f t="shared" si="479"/>
        <v>0</v>
      </c>
      <c r="CL373" s="19">
        <f t="shared" si="479"/>
        <v>0</v>
      </c>
      <c r="CM373" s="19">
        <f t="shared" si="479"/>
        <v>0</v>
      </c>
      <c r="CN373" s="19">
        <f t="shared" si="479"/>
        <v>0</v>
      </c>
      <c r="CO373" s="19">
        <f t="shared" si="479"/>
        <v>0</v>
      </c>
      <c r="CP373" s="19">
        <f t="shared" si="479"/>
        <v>0</v>
      </c>
      <c r="CQ373" s="19">
        <f t="shared" si="479"/>
        <v>0</v>
      </c>
      <c r="CR373" s="19">
        <f t="shared" si="479"/>
        <v>0</v>
      </c>
      <c r="CS373" s="19">
        <f t="shared" si="479"/>
        <v>0</v>
      </c>
      <c r="CT373" s="19">
        <f t="shared" si="479"/>
        <v>0</v>
      </c>
      <c r="CU373" s="19">
        <f t="shared" si="479"/>
        <v>0</v>
      </c>
      <c r="CV373" s="19">
        <f t="shared" si="479"/>
        <v>0</v>
      </c>
      <c r="CW373" s="19">
        <f t="shared" si="479"/>
        <v>0</v>
      </c>
      <c r="CX373" s="19">
        <f t="shared" si="479"/>
        <v>0</v>
      </c>
      <c r="CY373" s="19">
        <f t="shared" si="479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429"/>
        <v>0</v>
      </c>
      <c r="H374" s="19">
        <f t="shared" ref="H374:AM374" si="480">H22*H129*365/10^6*10^6</f>
        <v>0</v>
      </c>
      <c r="I374" s="19">
        <f t="shared" si="480"/>
        <v>0</v>
      </c>
      <c r="J374" s="19">
        <f t="shared" si="480"/>
        <v>0</v>
      </c>
      <c r="K374" s="19">
        <f t="shared" si="480"/>
        <v>0</v>
      </c>
      <c r="L374" s="19">
        <f t="shared" si="480"/>
        <v>0</v>
      </c>
      <c r="M374" s="19">
        <f t="shared" si="480"/>
        <v>0</v>
      </c>
      <c r="N374" s="19">
        <f t="shared" si="480"/>
        <v>0</v>
      </c>
      <c r="O374" s="19">
        <f t="shared" si="480"/>
        <v>0</v>
      </c>
      <c r="P374" s="19">
        <f t="shared" si="480"/>
        <v>0</v>
      </c>
      <c r="Q374" s="19">
        <f t="shared" si="480"/>
        <v>0</v>
      </c>
      <c r="R374" s="19">
        <f t="shared" si="480"/>
        <v>0</v>
      </c>
      <c r="S374" s="19">
        <f t="shared" si="480"/>
        <v>0</v>
      </c>
      <c r="T374" s="19">
        <f t="shared" si="480"/>
        <v>0</v>
      </c>
      <c r="U374" s="19">
        <f t="shared" si="480"/>
        <v>0</v>
      </c>
      <c r="V374" s="19">
        <f t="shared" si="480"/>
        <v>0</v>
      </c>
      <c r="W374" s="19">
        <f t="shared" si="480"/>
        <v>0</v>
      </c>
      <c r="X374" s="19">
        <f t="shared" si="480"/>
        <v>0</v>
      </c>
      <c r="Y374" s="19">
        <f t="shared" si="480"/>
        <v>0</v>
      </c>
      <c r="Z374" s="19">
        <f t="shared" si="480"/>
        <v>0</v>
      </c>
      <c r="AA374" s="19">
        <f t="shared" si="480"/>
        <v>0</v>
      </c>
      <c r="AB374" s="19">
        <f t="shared" si="480"/>
        <v>0</v>
      </c>
      <c r="AC374" s="19">
        <f t="shared" si="480"/>
        <v>0</v>
      </c>
      <c r="AD374" s="19">
        <f t="shared" si="480"/>
        <v>0</v>
      </c>
      <c r="AE374" s="19">
        <f t="shared" si="480"/>
        <v>0</v>
      </c>
      <c r="AF374" s="19">
        <f t="shared" si="480"/>
        <v>0</v>
      </c>
      <c r="AG374" s="19">
        <f t="shared" si="480"/>
        <v>0</v>
      </c>
      <c r="AH374" s="19">
        <f t="shared" si="480"/>
        <v>0</v>
      </c>
      <c r="AI374" s="19">
        <f t="shared" si="480"/>
        <v>0</v>
      </c>
      <c r="AJ374" s="19">
        <f t="shared" si="480"/>
        <v>0</v>
      </c>
      <c r="AK374" s="19">
        <f t="shared" si="480"/>
        <v>0</v>
      </c>
      <c r="AL374" s="19">
        <f t="shared" si="480"/>
        <v>0</v>
      </c>
      <c r="AM374" s="19">
        <f t="shared" si="480"/>
        <v>0</v>
      </c>
      <c r="AN374" s="19">
        <f t="shared" ref="AN374:BS374" si="481">AN22*AN129*365/10^6*10^6</f>
        <v>0</v>
      </c>
      <c r="AO374" s="19">
        <f t="shared" si="481"/>
        <v>0</v>
      </c>
      <c r="AP374" s="19">
        <f t="shared" si="481"/>
        <v>0</v>
      </c>
      <c r="AQ374" s="19">
        <f t="shared" si="481"/>
        <v>0</v>
      </c>
      <c r="AR374" s="19">
        <f t="shared" si="481"/>
        <v>0</v>
      </c>
      <c r="AS374" s="19">
        <f t="shared" si="481"/>
        <v>0</v>
      </c>
      <c r="AT374" s="19">
        <f t="shared" si="481"/>
        <v>0</v>
      </c>
      <c r="AU374" s="19">
        <f t="shared" si="481"/>
        <v>0</v>
      </c>
      <c r="AV374" s="19">
        <f t="shared" si="481"/>
        <v>0</v>
      </c>
      <c r="AW374" s="19">
        <f t="shared" si="481"/>
        <v>0</v>
      </c>
      <c r="AX374" s="19">
        <f t="shared" si="481"/>
        <v>0</v>
      </c>
      <c r="AY374" s="19">
        <f t="shared" si="481"/>
        <v>0</v>
      </c>
      <c r="AZ374" s="19">
        <f t="shared" si="481"/>
        <v>0</v>
      </c>
      <c r="BA374" s="19">
        <f t="shared" si="481"/>
        <v>0</v>
      </c>
      <c r="BB374" s="19">
        <f t="shared" si="481"/>
        <v>0</v>
      </c>
      <c r="BC374" s="19">
        <f t="shared" si="481"/>
        <v>0</v>
      </c>
      <c r="BD374" s="19">
        <f t="shared" si="481"/>
        <v>0</v>
      </c>
      <c r="BE374" s="19">
        <f t="shared" si="481"/>
        <v>0</v>
      </c>
      <c r="BF374" s="19">
        <f t="shared" si="481"/>
        <v>0</v>
      </c>
      <c r="BG374" s="19">
        <f t="shared" si="481"/>
        <v>0</v>
      </c>
      <c r="BH374" s="19">
        <f t="shared" si="481"/>
        <v>0</v>
      </c>
      <c r="BI374" s="19">
        <f t="shared" si="481"/>
        <v>0</v>
      </c>
      <c r="BJ374" s="19">
        <f t="shared" si="481"/>
        <v>0</v>
      </c>
      <c r="BK374" s="19">
        <f t="shared" si="481"/>
        <v>0</v>
      </c>
      <c r="BL374" s="19">
        <f t="shared" si="481"/>
        <v>0</v>
      </c>
      <c r="BM374" s="19">
        <f t="shared" si="481"/>
        <v>0</v>
      </c>
      <c r="BN374" s="19">
        <f t="shared" si="481"/>
        <v>0</v>
      </c>
      <c r="BO374" s="19">
        <f t="shared" si="481"/>
        <v>0</v>
      </c>
      <c r="BP374" s="19">
        <f t="shared" si="481"/>
        <v>0</v>
      </c>
      <c r="BQ374" s="19">
        <f t="shared" si="481"/>
        <v>0</v>
      </c>
      <c r="BR374" s="19">
        <f t="shared" si="481"/>
        <v>0</v>
      </c>
      <c r="BS374" s="19">
        <f t="shared" si="481"/>
        <v>0</v>
      </c>
      <c r="BT374" s="19">
        <f t="shared" ref="BT374:CD374" si="482">BT22*BT129*365/10^6*10^6</f>
        <v>0</v>
      </c>
      <c r="BU374" s="19">
        <f t="shared" si="482"/>
        <v>0</v>
      </c>
      <c r="BV374" s="19">
        <f t="shared" si="482"/>
        <v>0</v>
      </c>
      <c r="BW374" s="19">
        <f t="shared" si="482"/>
        <v>0</v>
      </c>
      <c r="BX374" s="19">
        <f t="shared" si="482"/>
        <v>0</v>
      </c>
      <c r="BY374" s="19">
        <f t="shared" si="482"/>
        <v>0</v>
      </c>
      <c r="BZ374" s="19">
        <f t="shared" si="482"/>
        <v>0</v>
      </c>
      <c r="CA374" s="19">
        <f t="shared" si="482"/>
        <v>0</v>
      </c>
      <c r="CB374" s="19">
        <f t="shared" si="482"/>
        <v>0</v>
      </c>
      <c r="CC374" s="19">
        <f t="shared" si="482"/>
        <v>0</v>
      </c>
      <c r="CD374" s="19">
        <f t="shared" si="482"/>
        <v>0</v>
      </c>
      <c r="CE374" s="19">
        <f t="shared" si="462"/>
        <v>0</v>
      </c>
      <c r="CF374" s="19">
        <f t="shared" si="462"/>
        <v>0</v>
      </c>
      <c r="CG374" s="19">
        <f t="shared" si="462"/>
        <v>0</v>
      </c>
      <c r="CH374" s="19">
        <f t="shared" si="462"/>
        <v>0</v>
      </c>
      <c r="CI374" s="19">
        <f t="shared" si="462"/>
        <v>0</v>
      </c>
      <c r="CJ374" s="19">
        <f t="shared" ref="CJ374:CY374" si="483">CJ22*CJ129*365/10^6*10^6</f>
        <v>0</v>
      </c>
      <c r="CK374" s="19">
        <f t="shared" si="483"/>
        <v>0</v>
      </c>
      <c r="CL374" s="19">
        <f t="shared" si="483"/>
        <v>0</v>
      </c>
      <c r="CM374" s="19">
        <f t="shared" si="483"/>
        <v>0</v>
      </c>
      <c r="CN374" s="19">
        <f t="shared" si="483"/>
        <v>0</v>
      </c>
      <c r="CO374" s="19">
        <f t="shared" si="483"/>
        <v>0</v>
      </c>
      <c r="CP374" s="19">
        <f t="shared" si="483"/>
        <v>0</v>
      </c>
      <c r="CQ374" s="19">
        <f t="shared" si="483"/>
        <v>0</v>
      </c>
      <c r="CR374" s="19">
        <f t="shared" si="483"/>
        <v>0</v>
      </c>
      <c r="CS374" s="19">
        <f t="shared" si="483"/>
        <v>0</v>
      </c>
      <c r="CT374" s="19">
        <f t="shared" si="483"/>
        <v>0</v>
      </c>
      <c r="CU374" s="19">
        <f t="shared" si="483"/>
        <v>0</v>
      </c>
      <c r="CV374" s="19">
        <f t="shared" si="483"/>
        <v>0</v>
      </c>
      <c r="CW374" s="19">
        <f t="shared" si="483"/>
        <v>0</v>
      </c>
      <c r="CX374" s="19">
        <f t="shared" si="483"/>
        <v>0</v>
      </c>
      <c r="CY374" s="19">
        <f t="shared" si="483"/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429"/>
        <v>0</v>
      </c>
      <c r="H375" s="37">
        <f t="shared" ref="H375:AM375" si="484">H23*H130*365/10^6*10^6</f>
        <v>0</v>
      </c>
      <c r="I375" s="37">
        <f t="shared" si="484"/>
        <v>0</v>
      </c>
      <c r="J375" s="37">
        <f t="shared" si="484"/>
        <v>0</v>
      </c>
      <c r="K375" s="37">
        <f t="shared" si="484"/>
        <v>0</v>
      </c>
      <c r="L375" s="37">
        <f t="shared" si="484"/>
        <v>0</v>
      </c>
      <c r="M375" s="37">
        <f t="shared" si="484"/>
        <v>0</v>
      </c>
      <c r="N375" s="37">
        <f t="shared" si="484"/>
        <v>0</v>
      </c>
      <c r="O375" s="37">
        <f t="shared" si="484"/>
        <v>0</v>
      </c>
      <c r="P375" s="37">
        <f t="shared" si="484"/>
        <v>0</v>
      </c>
      <c r="Q375" s="37">
        <f t="shared" si="484"/>
        <v>0</v>
      </c>
      <c r="R375" s="37">
        <f t="shared" si="484"/>
        <v>0</v>
      </c>
      <c r="S375" s="37">
        <f t="shared" si="484"/>
        <v>0</v>
      </c>
      <c r="T375" s="37">
        <f t="shared" si="484"/>
        <v>0</v>
      </c>
      <c r="U375" s="37">
        <f t="shared" si="484"/>
        <v>0</v>
      </c>
      <c r="V375" s="37">
        <f t="shared" si="484"/>
        <v>0</v>
      </c>
      <c r="W375" s="37">
        <f t="shared" si="484"/>
        <v>0</v>
      </c>
      <c r="X375" s="37">
        <f t="shared" si="484"/>
        <v>0</v>
      </c>
      <c r="Y375" s="37">
        <f t="shared" si="484"/>
        <v>0</v>
      </c>
      <c r="Z375" s="37">
        <f t="shared" si="484"/>
        <v>0</v>
      </c>
      <c r="AA375" s="37">
        <f t="shared" si="484"/>
        <v>0</v>
      </c>
      <c r="AB375" s="37">
        <f t="shared" si="484"/>
        <v>0</v>
      </c>
      <c r="AC375" s="37">
        <f t="shared" si="484"/>
        <v>0</v>
      </c>
      <c r="AD375" s="37">
        <f t="shared" si="484"/>
        <v>0</v>
      </c>
      <c r="AE375" s="37">
        <f t="shared" si="484"/>
        <v>0</v>
      </c>
      <c r="AF375" s="37">
        <f t="shared" si="484"/>
        <v>0</v>
      </c>
      <c r="AG375" s="37">
        <f t="shared" si="484"/>
        <v>0</v>
      </c>
      <c r="AH375" s="37">
        <f t="shared" si="484"/>
        <v>0</v>
      </c>
      <c r="AI375" s="37">
        <f t="shared" si="484"/>
        <v>0</v>
      </c>
      <c r="AJ375" s="37">
        <f t="shared" si="484"/>
        <v>0</v>
      </c>
      <c r="AK375" s="37">
        <f t="shared" si="484"/>
        <v>0</v>
      </c>
      <c r="AL375" s="37">
        <f t="shared" si="484"/>
        <v>0</v>
      </c>
      <c r="AM375" s="37">
        <f t="shared" si="484"/>
        <v>0</v>
      </c>
      <c r="AN375" s="37">
        <f t="shared" ref="AN375:BS375" si="485">AN23*AN130*365/10^6*10^6</f>
        <v>0</v>
      </c>
      <c r="AO375" s="37">
        <f t="shared" si="485"/>
        <v>0</v>
      </c>
      <c r="AP375" s="37">
        <f t="shared" si="485"/>
        <v>0</v>
      </c>
      <c r="AQ375" s="37">
        <f t="shared" si="485"/>
        <v>0</v>
      </c>
      <c r="AR375" s="37">
        <f t="shared" si="485"/>
        <v>0</v>
      </c>
      <c r="AS375" s="37">
        <f t="shared" si="485"/>
        <v>0</v>
      </c>
      <c r="AT375" s="37">
        <f t="shared" si="485"/>
        <v>0</v>
      </c>
      <c r="AU375" s="37">
        <f t="shared" si="485"/>
        <v>0</v>
      </c>
      <c r="AV375" s="37">
        <f t="shared" si="485"/>
        <v>0</v>
      </c>
      <c r="AW375" s="37">
        <f t="shared" si="485"/>
        <v>0</v>
      </c>
      <c r="AX375" s="37">
        <f t="shared" si="485"/>
        <v>0</v>
      </c>
      <c r="AY375" s="37">
        <f t="shared" si="485"/>
        <v>0</v>
      </c>
      <c r="AZ375" s="37">
        <f t="shared" si="485"/>
        <v>0</v>
      </c>
      <c r="BA375" s="37">
        <f t="shared" si="485"/>
        <v>0</v>
      </c>
      <c r="BB375" s="37">
        <f t="shared" si="485"/>
        <v>0</v>
      </c>
      <c r="BC375" s="37">
        <f t="shared" si="485"/>
        <v>0</v>
      </c>
      <c r="BD375" s="37">
        <f t="shared" si="485"/>
        <v>0</v>
      </c>
      <c r="BE375" s="37">
        <f t="shared" si="485"/>
        <v>0</v>
      </c>
      <c r="BF375" s="37">
        <f t="shared" si="485"/>
        <v>0</v>
      </c>
      <c r="BG375" s="37">
        <f t="shared" si="485"/>
        <v>0</v>
      </c>
      <c r="BH375" s="37">
        <f t="shared" si="485"/>
        <v>0</v>
      </c>
      <c r="BI375" s="37">
        <f t="shared" si="485"/>
        <v>0</v>
      </c>
      <c r="BJ375" s="37">
        <f t="shared" si="485"/>
        <v>0</v>
      </c>
      <c r="BK375" s="37">
        <f t="shared" si="485"/>
        <v>0</v>
      </c>
      <c r="BL375" s="37">
        <f t="shared" si="485"/>
        <v>0</v>
      </c>
      <c r="BM375" s="37">
        <f t="shared" si="485"/>
        <v>0</v>
      </c>
      <c r="BN375" s="37">
        <f t="shared" si="485"/>
        <v>0</v>
      </c>
      <c r="BO375" s="37">
        <f t="shared" si="485"/>
        <v>0</v>
      </c>
      <c r="BP375" s="37">
        <f t="shared" si="485"/>
        <v>0</v>
      </c>
      <c r="BQ375" s="37">
        <f t="shared" si="485"/>
        <v>0</v>
      </c>
      <c r="BR375" s="37">
        <f t="shared" si="485"/>
        <v>0</v>
      </c>
      <c r="BS375" s="37">
        <f t="shared" si="485"/>
        <v>0</v>
      </c>
      <c r="BT375" s="37">
        <f t="shared" ref="BT375:CD375" si="486">BT23*BT130*365/10^6*10^6</f>
        <v>0</v>
      </c>
      <c r="BU375" s="37">
        <f t="shared" si="486"/>
        <v>0</v>
      </c>
      <c r="BV375" s="37">
        <f t="shared" si="486"/>
        <v>0</v>
      </c>
      <c r="BW375" s="37">
        <f t="shared" si="486"/>
        <v>0</v>
      </c>
      <c r="BX375" s="37">
        <f t="shared" si="486"/>
        <v>0</v>
      </c>
      <c r="BY375" s="37">
        <f t="shared" si="486"/>
        <v>0</v>
      </c>
      <c r="BZ375" s="37">
        <f t="shared" si="486"/>
        <v>0</v>
      </c>
      <c r="CA375" s="37">
        <f t="shared" si="486"/>
        <v>0</v>
      </c>
      <c r="CB375" s="37">
        <f t="shared" si="486"/>
        <v>0</v>
      </c>
      <c r="CC375" s="37">
        <f t="shared" si="486"/>
        <v>0</v>
      </c>
      <c r="CD375" s="37">
        <f t="shared" si="486"/>
        <v>0</v>
      </c>
      <c r="CE375" s="37">
        <f t="shared" si="462"/>
        <v>0</v>
      </c>
      <c r="CF375" s="37">
        <f t="shared" si="462"/>
        <v>0</v>
      </c>
      <c r="CG375" s="37">
        <f t="shared" si="462"/>
        <v>0</v>
      </c>
      <c r="CH375" s="37">
        <f t="shared" si="462"/>
        <v>0</v>
      </c>
      <c r="CI375" s="37">
        <f t="shared" si="462"/>
        <v>0</v>
      </c>
      <c r="CJ375" s="37">
        <f t="shared" ref="CJ375:CY375" si="487">CJ23*CJ130*365/10^6*10^6</f>
        <v>0</v>
      </c>
      <c r="CK375" s="37">
        <f t="shared" si="487"/>
        <v>0</v>
      </c>
      <c r="CL375" s="37">
        <f t="shared" si="487"/>
        <v>0</v>
      </c>
      <c r="CM375" s="37">
        <f t="shared" si="487"/>
        <v>0</v>
      </c>
      <c r="CN375" s="37">
        <f t="shared" si="487"/>
        <v>0</v>
      </c>
      <c r="CO375" s="37">
        <f t="shared" si="487"/>
        <v>0</v>
      </c>
      <c r="CP375" s="37">
        <f t="shared" si="487"/>
        <v>0</v>
      </c>
      <c r="CQ375" s="37">
        <f t="shared" si="487"/>
        <v>0</v>
      </c>
      <c r="CR375" s="37">
        <f t="shared" si="487"/>
        <v>0</v>
      </c>
      <c r="CS375" s="37">
        <f t="shared" si="487"/>
        <v>0</v>
      </c>
      <c r="CT375" s="37">
        <f t="shared" si="487"/>
        <v>0</v>
      </c>
      <c r="CU375" s="37">
        <f t="shared" si="487"/>
        <v>0</v>
      </c>
      <c r="CV375" s="37">
        <f t="shared" si="487"/>
        <v>0</v>
      </c>
      <c r="CW375" s="37">
        <f t="shared" si="487"/>
        <v>0</v>
      </c>
      <c r="CX375" s="37">
        <f t="shared" si="487"/>
        <v>0</v>
      </c>
      <c r="CY375" s="37">
        <f t="shared" si="487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429"/>
        <v>0</v>
      </c>
      <c r="H376" s="13">
        <f t="shared" ref="H376:AM376" si="488">H24*H131*365/10^6*10^6</f>
        <v>0</v>
      </c>
      <c r="I376" s="13">
        <f t="shared" si="488"/>
        <v>0</v>
      </c>
      <c r="J376" s="13">
        <f t="shared" si="488"/>
        <v>0</v>
      </c>
      <c r="K376" s="13">
        <f t="shared" si="488"/>
        <v>0</v>
      </c>
      <c r="L376" s="13">
        <f t="shared" si="488"/>
        <v>0</v>
      </c>
      <c r="M376" s="13">
        <f t="shared" si="488"/>
        <v>0</v>
      </c>
      <c r="N376" s="13">
        <f t="shared" si="488"/>
        <v>0</v>
      </c>
      <c r="O376" s="13">
        <f t="shared" si="488"/>
        <v>0</v>
      </c>
      <c r="P376" s="13">
        <f t="shared" si="488"/>
        <v>0</v>
      </c>
      <c r="Q376" s="13">
        <f t="shared" si="488"/>
        <v>0</v>
      </c>
      <c r="R376" s="13">
        <f t="shared" si="488"/>
        <v>0</v>
      </c>
      <c r="S376" s="13">
        <f t="shared" si="488"/>
        <v>0</v>
      </c>
      <c r="T376" s="13">
        <f t="shared" si="488"/>
        <v>0</v>
      </c>
      <c r="U376" s="13">
        <f t="shared" si="488"/>
        <v>0</v>
      </c>
      <c r="V376" s="13">
        <f t="shared" si="488"/>
        <v>0</v>
      </c>
      <c r="W376" s="13">
        <f t="shared" si="488"/>
        <v>0</v>
      </c>
      <c r="X376" s="13">
        <f t="shared" si="488"/>
        <v>0</v>
      </c>
      <c r="Y376" s="13">
        <f t="shared" si="488"/>
        <v>0</v>
      </c>
      <c r="Z376" s="13">
        <f t="shared" si="488"/>
        <v>0</v>
      </c>
      <c r="AA376" s="13">
        <f t="shared" si="488"/>
        <v>0</v>
      </c>
      <c r="AB376" s="13">
        <f t="shared" si="488"/>
        <v>0</v>
      </c>
      <c r="AC376" s="13">
        <f t="shared" si="488"/>
        <v>0</v>
      </c>
      <c r="AD376" s="13">
        <f t="shared" si="488"/>
        <v>0</v>
      </c>
      <c r="AE376" s="13">
        <f t="shared" si="488"/>
        <v>0</v>
      </c>
      <c r="AF376" s="13">
        <f t="shared" si="488"/>
        <v>0</v>
      </c>
      <c r="AG376" s="13">
        <f t="shared" si="488"/>
        <v>0</v>
      </c>
      <c r="AH376" s="13">
        <f t="shared" si="488"/>
        <v>0</v>
      </c>
      <c r="AI376" s="13">
        <f t="shared" si="488"/>
        <v>0</v>
      </c>
      <c r="AJ376" s="13">
        <f t="shared" si="488"/>
        <v>0</v>
      </c>
      <c r="AK376" s="13">
        <f t="shared" si="488"/>
        <v>0</v>
      </c>
      <c r="AL376" s="13">
        <f t="shared" si="488"/>
        <v>0</v>
      </c>
      <c r="AM376" s="13">
        <f t="shared" si="488"/>
        <v>0</v>
      </c>
      <c r="AN376" s="13">
        <f t="shared" ref="AN376:BS376" si="489">AN24*AN131*365/10^6*10^6</f>
        <v>0</v>
      </c>
      <c r="AO376" s="13">
        <f t="shared" si="489"/>
        <v>0</v>
      </c>
      <c r="AP376" s="13">
        <f t="shared" si="489"/>
        <v>0</v>
      </c>
      <c r="AQ376" s="13">
        <f t="shared" si="489"/>
        <v>0</v>
      </c>
      <c r="AR376" s="13">
        <f t="shared" si="489"/>
        <v>0</v>
      </c>
      <c r="AS376" s="13">
        <f t="shared" si="489"/>
        <v>0</v>
      </c>
      <c r="AT376" s="13">
        <f t="shared" si="489"/>
        <v>0</v>
      </c>
      <c r="AU376" s="13">
        <f t="shared" si="489"/>
        <v>0</v>
      </c>
      <c r="AV376" s="13">
        <f t="shared" si="489"/>
        <v>0</v>
      </c>
      <c r="AW376" s="13">
        <f t="shared" si="489"/>
        <v>0</v>
      </c>
      <c r="AX376" s="13">
        <f t="shared" si="489"/>
        <v>0</v>
      </c>
      <c r="AY376" s="13">
        <f t="shared" si="489"/>
        <v>0</v>
      </c>
      <c r="AZ376" s="13">
        <f t="shared" si="489"/>
        <v>0</v>
      </c>
      <c r="BA376" s="13">
        <f t="shared" si="489"/>
        <v>0</v>
      </c>
      <c r="BB376" s="13">
        <f t="shared" si="489"/>
        <v>0</v>
      </c>
      <c r="BC376" s="13">
        <f t="shared" si="489"/>
        <v>0</v>
      </c>
      <c r="BD376" s="13">
        <f t="shared" si="489"/>
        <v>0</v>
      </c>
      <c r="BE376" s="13">
        <f t="shared" si="489"/>
        <v>0</v>
      </c>
      <c r="BF376" s="13">
        <f t="shared" si="489"/>
        <v>0</v>
      </c>
      <c r="BG376" s="13">
        <f t="shared" si="489"/>
        <v>0</v>
      </c>
      <c r="BH376" s="13">
        <f t="shared" si="489"/>
        <v>0</v>
      </c>
      <c r="BI376" s="13">
        <f t="shared" si="489"/>
        <v>0</v>
      </c>
      <c r="BJ376" s="13">
        <f t="shared" si="489"/>
        <v>0</v>
      </c>
      <c r="BK376" s="13">
        <f t="shared" si="489"/>
        <v>0</v>
      </c>
      <c r="BL376" s="13">
        <f t="shared" si="489"/>
        <v>0</v>
      </c>
      <c r="BM376" s="13">
        <f t="shared" si="489"/>
        <v>0</v>
      </c>
      <c r="BN376" s="13">
        <f t="shared" si="489"/>
        <v>0</v>
      </c>
      <c r="BO376" s="13">
        <f t="shared" si="489"/>
        <v>0</v>
      </c>
      <c r="BP376" s="13">
        <f t="shared" si="489"/>
        <v>0</v>
      </c>
      <c r="BQ376" s="13">
        <f t="shared" si="489"/>
        <v>0</v>
      </c>
      <c r="BR376" s="13">
        <f t="shared" si="489"/>
        <v>0</v>
      </c>
      <c r="BS376" s="13">
        <f t="shared" si="489"/>
        <v>0</v>
      </c>
      <c r="BT376" s="13">
        <f t="shared" ref="BT376:CD376" si="490">BT24*BT131*365/10^6*10^6</f>
        <v>0</v>
      </c>
      <c r="BU376" s="13">
        <f t="shared" si="490"/>
        <v>0</v>
      </c>
      <c r="BV376" s="13">
        <f t="shared" si="490"/>
        <v>0</v>
      </c>
      <c r="BW376" s="13">
        <f t="shared" si="490"/>
        <v>0</v>
      </c>
      <c r="BX376" s="13">
        <f t="shared" si="490"/>
        <v>0</v>
      </c>
      <c r="BY376" s="13">
        <f t="shared" si="490"/>
        <v>0</v>
      </c>
      <c r="BZ376" s="13">
        <f t="shared" si="490"/>
        <v>0</v>
      </c>
      <c r="CA376" s="13">
        <f t="shared" si="490"/>
        <v>0</v>
      </c>
      <c r="CB376" s="13">
        <f t="shared" si="490"/>
        <v>0</v>
      </c>
      <c r="CC376" s="13">
        <f t="shared" si="490"/>
        <v>0</v>
      </c>
      <c r="CD376" s="13">
        <f t="shared" si="490"/>
        <v>0</v>
      </c>
      <c r="CE376" s="13">
        <f t="shared" si="462"/>
        <v>0</v>
      </c>
      <c r="CF376" s="13">
        <f t="shared" si="462"/>
        <v>0</v>
      </c>
      <c r="CG376" s="13">
        <f t="shared" si="462"/>
        <v>0</v>
      </c>
      <c r="CH376" s="13">
        <f t="shared" si="462"/>
        <v>0</v>
      </c>
      <c r="CI376" s="13">
        <f t="shared" si="462"/>
        <v>0</v>
      </c>
      <c r="CJ376" s="13">
        <f t="shared" ref="CJ376:CY376" si="491">CJ24*CJ131*365/10^6*10^6</f>
        <v>0</v>
      </c>
      <c r="CK376" s="13">
        <f t="shared" si="491"/>
        <v>0</v>
      </c>
      <c r="CL376" s="13">
        <f t="shared" si="491"/>
        <v>0</v>
      </c>
      <c r="CM376" s="13">
        <f t="shared" si="491"/>
        <v>0</v>
      </c>
      <c r="CN376" s="13">
        <f t="shared" si="491"/>
        <v>0</v>
      </c>
      <c r="CO376" s="13">
        <f t="shared" si="491"/>
        <v>0</v>
      </c>
      <c r="CP376" s="13">
        <f t="shared" si="491"/>
        <v>0</v>
      </c>
      <c r="CQ376" s="13">
        <f t="shared" si="491"/>
        <v>0</v>
      </c>
      <c r="CR376" s="13">
        <f t="shared" si="491"/>
        <v>0</v>
      </c>
      <c r="CS376" s="13">
        <f t="shared" si="491"/>
        <v>0</v>
      </c>
      <c r="CT376" s="13">
        <f t="shared" si="491"/>
        <v>0</v>
      </c>
      <c r="CU376" s="13">
        <f t="shared" si="491"/>
        <v>0</v>
      </c>
      <c r="CV376" s="13">
        <f t="shared" si="491"/>
        <v>0</v>
      </c>
      <c r="CW376" s="13">
        <f t="shared" si="491"/>
        <v>0</v>
      </c>
      <c r="CX376" s="13">
        <f t="shared" si="491"/>
        <v>0</v>
      </c>
      <c r="CY376" s="13">
        <f t="shared" si="491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429"/>
        <v>0</v>
      </c>
      <c r="H377" s="19">
        <f t="shared" ref="H377:AM377" si="492">H25*H132*365/10^6*10^6</f>
        <v>0</v>
      </c>
      <c r="I377" s="19">
        <f t="shared" si="492"/>
        <v>0</v>
      </c>
      <c r="J377" s="19">
        <f t="shared" si="492"/>
        <v>0</v>
      </c>
      <c r="K377" s="19">
        <f t="shared" si="492"/>
        <v>0</v>
      </c>
      <c r="L377" s="19">
        <f t="shared" si="492"/>
        <v>0</v>
      </c>
      <c r="M377" s="19">
        <f t="shared" si="492"/>
        <v>0</v>
      </c>
      <c r="N377" s="19">
        <f t="shared" si="492"/>
        <v>0</v>
      </c>
      <c r="O377" s="19">
        <f t="shared" si="492"/>
        <v>0</v>
      </c>
      <c r="P377" s="19">
        <f t="shared" si="492"/>
        <v>0</v>
      </c>
      <c r="Q377" s="19">
        <f t="shared" si="492"/>
        <v>0</v>
      </c>
      <c r="R377" s="19">
        <f t="shared" si="492"/>
        <v>0</v>
      </c>
      <c r="S377" s="19">
        <f t="shared" si="492"/>
        <v>0</v>
      </c>
      <c r="T377" s="19">
        <f t="shared" si="492"/>
        <v>0</v>
      </c>
      <c r="U377" s="19">
        <f t="shared" si="492"/>
        <v>0</v>
      </c>
      <c r="V377" s="19">
        <f t="shared" si="492"/>
        <v>0</v>
      </c>
      <c r="W377" s="19">
        <f t="shared" si="492"/>
        <v>0</v>
      </c>
      <c r="X377" s="19">
        <f t="shared" si="492"/>
        <v>0</v>
      </c>
      <c r="Y377" s="19">
        <f t="shared" si="492"/>
        <v>0</v>
      </c>
      <c r="Z377" s="19">
        <f t="shared" si="492"/>
        <v>0</v>
      </c>
      <c r="AA377" s="19">
        <f t="shared" si="492"/>
        <v>0</v>
      </c>
      <c r="AB377" s="19">
        <f t="shared" si="492"/>
        <v>0</v>
      </c>
      <c r="AC377" s="19">
        <f t="shared" si="492"/>
        <v>0</v>
      </c>
      <c r="AD377" s="19">
        <f t="shared" si="492"/>
        <v>0</v>
      </c>
      <c r="AE377" s="19">
        <f t="shared" si="492"/>
        <v>0</v>
      </c>
      <c r="AF377" s="19">
        <f t="shared" si="492"/>
        <v>0</v>
      </c>
      <c r="AG377" s="19">
        <f t="shared" si="492"/>
        <v>0</v>
      </c>
      <c r="AH377" s="19">
        <f t="shared" si="492"/>
        <v>0</v>
      </c>
      <c r="AI377" s="19">
        <f t="shared" si="492"/>
        <v>0</v>
      </c>
      <c r="AJ377" s="19">
        <f t="shared" si="492"/>
        <v>0</v>
      </c>
      <c r="AK377" s="19">
        <f t="shared" si="492"/>
        <v>0</v>
      </c>
      <c r="AL377" s="19">
        <f t="shared" si="492"/>
        <v>0</v>
      </c>
      <c r="AM377" s="19">
        <f t="shared" si="492"/>
        <v>0</v>
      </c>
      <c r="AN377" s="19">
        <f t="shared" ref="AN377:BS377" si="493">AN25*AN132*365/10^6*10^6</f>
        <v>0</v>
      </c>
      <c r="AO377" s="19">
        <f t="shared" si="493"/>
        <v>0</v>
      </c>
      <c r="AP377" s="19">
        <f t="shared" si="493"/>
        <v>0</v>
      </c>
      <c r="AQ377" s="19">
        <f t="shared" si="493"/>
        <v>0</v>
      </c>
      <c r="AR377" s="19">
        <f t="shared" si="493"/>
        <v>0</v>
      </c>
      <c r="AS377" s="19">
        <f t="shared" si="493"/>
        <v>0</v>
      </c>
      <c r="AT377" s="19">
        <f t="shared" si="493"/>
        <v>0</v>
      </c>
      <c r="AU377" s="19">
        <f t="shared" si="493"/>
        <v>0</v>
      </c>
      <c r="AV377" s="19">
        <f t="shared" si="493"/>
        <v>0</v>
      </c>
      <c r="AW377" s="19">
        <f t="shared" si="493"/>
        <v>0</v>
      </c>
      <c r="AX377" s="19">
        <f t="shared" si="493"/>
        <v>0</v>
      </c>
      <c r="AY377" s="19">
        <f t="shared" si="493"/>
        <v>0</v>
      </c>
      <c r="AZ377" s="19">
        <f t="shared" si="493"/>
        <v>0</v>
      </c>
      <c r="BA377" s="19">
        <f t="shared" si="493"/>
        <v>0</v>
      </c>
      <c r="BB377" s="19">
        <f t="shared" si="493"/>
        <v>0</v>
      </c>
      <c r="BC377" s="19">
        <f t="shared" si="493"/>
        <v>0</v>
      </c>
      <c r="BD377" s="19">
        <f t="shared" si="493"/>
        <v>0</v>
      </c>
      <c r="BE377" s="19">
        <f t="shared" si="493"/>
        <v>0</v>
      </c>
      <c r="BF377" s="19">
        <f t="shared" si="493"/>
        <v>0</v>
      </c>
      <c r="BG377" s="19">
        <f t="shared" si="493"/>
        <v>0</v>
      </c>
      <c r="BH377" s="19">
        <f t="shared" si="493"/>
        <v>0</v>
      </c>
      <c r="BI377" s="19">
        <f t="shared" si="493"/>
        <v>0</v>
      </c>
      <c r="BJ377" s="19">
        <f t="shared" si="493"/>
        <v>0</v>
      </c>
      <c r="BK377" s="19">
        <f t="shared" si="493"/>
        <v>0</v>
      </c>
      <c r="BL377" s="19">
        <f t="shared" si="493"/>
        <v>0</v>
      </c>
      <c r="BM377" s="19">
        <f t="shared" si="493"/>
        <v>0</v>
      </c>
      <c r="BN377" s="19">
        <f t="shared" si="493"/>
        <v>0</v>
      </c>
      <c r="BO377" s="19">
        <f t="shared" si="493"/>
        <v>0</v>
      </c>
      <c r="BP377" s="19">
        <f t="shared" si="493"/>
        <v>0</v>
      </c>
      <c r="BQ377" s="19">
        <f t="shared" si="493"/>
        <v>0</v>
      </c>
      <c r="BR377" s="19">
        <f t="shared" si="493"/>
        <v>0</v>
      </c>
      <c r="BS377" s="19">
        <f t="shared" si="493"/>
        <v>0</v>
      </c>
      <c r="BT377" s="19">
        <f t="shared" ref="BT377:CD377" si="494">BT25*BT132*365/10^6*10^6</f>
        <v>0</v>
      </c>
      <c r="BU377" s="19">
        <f t="shared" si="494"/>
        <v>0</v>
      </c>
      <c r="BV377" s="19">
        <f t="shared" si="494"/>
        <v>0</v>
      </c>
      <c r="BW377" s="19">
        <f t="shared" si="494"/>
        <v>0</v>
      </c>
      <c r="BX377" s="19">
        <f t="shared" si="494"/>
        <v>0</v>
      </c>
      <c r="BY377" s="19">
        <f t="shared" si="494"/>
        <v>0</v>
      </c>
      <c r="BZ377" s="19">
        <f t="shared" si="494"/>
        <v>0</v>
      </c>
      <c r="CA377" s="19">
        <f t="shared" si="494"/>
        <v>0</v>
      </c>
      <c r="CB377" s="19">
        <f t="shared" si="494"/>
        <v>0</v>
      </c>
      <c r="CC377" s="19">
        <f t="shared" si="494"/>
        <v>0</v>
      </c>
      <c r="CD377" s="19">
        <f t="shared" si="494"/>
        <v>0</v>
      </c>
      <c r="CE377" s="19">
        <f t="shared" si="462"/>
        <v>0</v>
      </c>
      <c r="CF377" s="19">
        <f t="shared" si="462"/>
        <v>0</v>
      </c>
      <c r="CG377" s="19">
        <f t="shared" si="462"/>
        <v>0</v>
      </c>
      <c r="CH377" s="19">
        <f t="shared" si="462"/>
        <v>0</v>
      </c>
      <c r="CI377" s="19">
        <f t="shared" si="462"/>
        <v>0</v>
      </c>
      <c r="CJ377" s="19">
        <f t="shared" ref="CJ377:CY377" si="495">CJ25*CJ132*365/10^6*10^6</f>
        <v>0</v>
      </c>
      <c r="CK377" s="19">
        <f t="shared" si="495"/>
        <v>0</v>
      </c>
      <c r="CL377" s="19">
        <f t="shared" si="495"/>
        <v>0</v>
      </c>
      <c r="CM377" s="19">
        <f t="shared" si="495"/>
        <v>0</v>
      </c>
      <c r="CN377" s="19">
        <f t="shared" si="495"/>
        <v>0</v>
      </c>
      <c r="CO377" s="19">
        <f t="shared" si="495"/>
        <v>0</v>
      </c>
      <c r="CP377" s="19">
        <f t="shared" si="495"/>
        <v>0</v>
      </c>
      <c r="CQ377" s="19">
        <f t="shared" si="495"/>
        <v>0</v>
      </c>
      <c r="CR377" s="19">
        <f t="shared" si="495"/>
        <v>0</v>
      </c>
      <c r="CS377" s="19">
        <f t="shared" si="495"/>
        <v>0</v>
      </c>
      <c r="CT377" s="19">
        <f t="shared" si="495"/>
        <v>0</v>
      </c>
      <c r="CU377" s="19">
        <f t="shared" si="495"/>
        <v>0</v>
      </c>
      <c r="CV377" s="19">
        <f t="shared" si="495"/>
        <v>0</v>
      </c>
      <c r="CW377" s="19">
        <f t="shared" si="495"/>
        <v>0</v>
      </c>
      <c r="CX377" s="19">
        <f t="shared" si="495"/>
        <v>0</v>
      </c>
      <c r="CY377" s="19">
        <f t="shared" si="495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429"/>
        <v>528.06706845811459</v>
      </c>
      <c r="H378" s="19">
        <f t="shared" ref="H378:AM378" si="496">H26*H133*365/10^6*10^6</f>
        <v>17.715029384189457</v>
      </c>
      <c r="I378" s="19">
        <f t="shared" si="496"/>
        <v>17.641345028896012</v>
      </c>
      <c r="J378" s="19">
        <f t="shared" si="496"/>
        <v>17.544400169368881</v>
      </c>
      <c r="K378" s="19">
        <f t="shared" si="496"/>
        <v>17.42419480560806</v>
      </c>
      <c r="L378" s="19">
        <f t="shared" si="496"/>
        <v>17.280728937613556</v>
      </c>
      <c r="M378" s="19">
        <f t="shared" si="496"/>
        <v>17.114002565385359</v>
      </c>
      <c r="N378" s="19">
        <f t="shared" si="496"/>
        <v>16.924015688923479</v>
      </c>
      <c r="O378" s="19">
        <f t="shared" si="496"/>
        <v>16.710768308227912</v>
      </c>
      <c r="P378" s="19">
        <f t="shared" si="496"/>
        <v>16.474260423298652</v>
      </c>
      <c r="Q378" s="19">
        <f t="shared" si="496"/>
        <v>16.214492034135709</v>
      </c>
      <c r="R378" s="19">
        <f t="shared" si="496"/>
        <v>15.931463140739075</v>
      </c>
      <c r="S378" s="19">
        <f t="shared" si="496"/>
        <v>15.625173743108757</v>
      </c>
      <c r="T378" s="19">
        <f t="shared" si="496"/>
        <v>15.295623841244751</v>
      </c>
      <c r="U378" s="19">
        <f t="shared" si="496"/>
        <v>14.942813435147057</v>
      </c>
      <c r="V378" s="19">
        <f t="shared" si="496"/>
        <v>14.566742524815675</v>
      </c>
      <c r="W378" s="19">
        <f t="shared" si="496"/>
        <v>14.167411110250606</v>
      </c>
      <c r="X378" s="19">
        <f t="shared" si="496"/>
        <v>14.206766746361827</v>
      </c>
      <c r="Y378" s="19">
        <f t="shared" si="496"/>
        <v>14.240922623315258</v>
      </c>
      <c r="Z378" s="19">
        <f t="shared" si="496"/>
        <v>14.269878741110901</v>
      </c>
      <c r="AA378" s="19">
        <f t="shared" si="496"/>
        <v>14.293635099748753</v>
      </c>
      <c r="AB378" s="19">
        <f t="shared" si="496"/>
        <v>14.312191699228821</v>
      </c>
      <c r="AC378" s="19">
        <f t="shared" si="496"/>
        <v>14.325548539551097</v>
      </c>
      <c r="AD378" s="19">
        <f t="shared" si="496"/>
        <v>14.333705620715582</v>
      </c>
      <c r="AE378" s="19">
        <f t="shared" si="496"/>
        <v>14.336662942722279</v>
      </c>
      <c r="AF378" s="19">
        <f t="shared" si="496"/>
        <v>14.334420505571188</v>
      </c>
      <c r="AG378" s="19">
        <f t="shared" si="496"/>
        <v>14.326978309262309</v>
      </c>
      <c r="AH378" s="19">
        <f t="shared" si="496"/>
        <v>14.846485460021741</v>
      </c>
      <c r="AI378" s="19">
        <f t="shared" si="496"/>
        <v>15.365992610781174</v>
      </c>
      <c r="AJ378" s="19">
        <f t="shared" si="496"/>
        <v>15.885499761540608</v>
      </c>
      <c r="AK378" s="19">
        <f t="shared" si="496"/>
        <v>16.405006912300038</v>
      </c>
      <c r="AL378" s="19">
        <f t="shared" si="496"/>
        <v>16.924514063059473</v>
      </c>
      <c r="AM378" s="19">
        <f t="shared" si="496"/>
        <v>17.444021213818903</v>
      </c>
      <c r="AN378" s="19">
        <f t="shared" ref="AN378:BS378" si="497">AN26*AN133*365/10^6*10^6</f>
        <v>17.963528364578337</v>
      </c>
      <c r="AO378" s="19">
        <f t="shared" si="497"/>
        <v>18.483035515337772</v>
      </c>
      <c r="AP378" s="19">
        <f t="shared" si="497"/>
        <v>19.002542666097202</v>
      </c>
      <c r="AQ378" s="19">
        <f t="shared" si="497"/>
        <v>19.522049816856637</v>
      </c>
      <c r="AR378" s="19">
        <f t="shared" si="497"/>
        <v>20.041556967616071</v>
      </c>
      <c r="AS378" s="19">
        <f t="shared" si="497"/>
        <v>20.561064118375501</v>
      </c>
      <c r="AT378" s="19">
        <f t="shared" si="497"/>
        <v>21.080571269134936</v>
      </c>
      <c r="AU378" s="19">
        <f t="shared" si="497"/>
        <v>21.600078419894366</v>
      </c>
      <c r="AV378" s="19">
        <f t="shared" si="497"/>
        <v>22.1195855706538</v>
      </c>
      <c r="AW378" s="19">
        <f t="shared" si="497"/>
        <v>22.639092721413235</v>
      </c>
      <c r="AX378" s="19">
        <f t="shared" si="497"/>
        <v>23.158599872172665</v>
      </c>
      <c r="AY378" s="19">
        <f t="shared" si="497"/>
        <v>23.678107022932096</v>
      </c>
      <c r="AZ378" s="19">
        <f t="shared" si="497"/>
        <v>24.19761417369153</v>
      </c>
      <c r="BA378" s="19">
        <f t="shared" si="497"/>
        <v>0</v>
      </c>
      <c r="BB378" s="19">
        <f t="shared" si="497"/>
        <v>0</v>
      </c>
      <c r="BC378" s="19">
        <f t="shared" si="497"/>
        <v>0</v>
      </c>
      <c r="BD378" s="19">
        <f t="shared" si="497"/>
        <v>0</v>
      </c>
      <c r="BE378" s="19">
        <f t="shared" si="497"/>
        <v>0</v>
      </c>
      <c r="BF378" s="19">
        <f t="shared" si="497"/>
        <v>0</v>
      </c>
      <c r="BG378" s="19">
        <f t="shared" si="497"/>
        <v>0</v>
      </c>
      <c r="BH378" s="19">
        <f t="shared" si="497"/>
        <v>0</v>
      </c>
      <c r="BI378" s="19">
        <f t="shared" si="497"/>
        <v>0</v>
      </c>
      <c r="BJ378" s="19">
        <f t="shared" si="497"/>
        <v>0</v>
      </c>
      <c r="BK378" s="19">
        <f t="shared" si="497"/>
        <v>0</v>
      </c>
      <c r="BL378" s="19">
        <f t="shared" si="497"/>
        <v>0</v>
      </c>
      <c r="BM378" s="19">
        <f t="shared" si="497"/>
        <v>0</v>
      </c>
      <c r="BN378" s="19">
        <f t="shared" si="497"/>
        <v>0</v>
      </c>
      <c r="BO378" s="19">
        <f t="shared" si="497"/>
        <v>0</v>
      </c>
      <c r="BP378" s="19">
        <f t="shared" si="497"/>
        <v>0</v>
      </c>
      <c r="BQ378" s="19">
        <f t="shared" si="497"/>
        <v>0</v>
      </c>
      <c r="BR378" s="19">
        <f t="shared" si="497"/>
        <v>0</v>
      </c>
      <c r="BS378" s="19">
        <f t="shared" si="497"/>
        <v>0</v>
      </c>
      <c r="BT378" s="19">
        <f t="shared" ref="BT378:CD378" si="498">BT26*BT133*365/10^6*10^6</f>
        <v>0</v>
      </c>
      <c r="BU378" s="19">
        <f t="shared" si="498"/>
        <v>0</v>
      </c>
      <c r="BV378" s="19">
        <f t="shared" si="498"/>
        <v>0</v>
      </c>
      <c r="BW378" s="19">
        <f t="shared" si="498"/>
        <v>0</v>
      </c>
      <c r="BX378" s="19">
        <f t="shared" si="498"/>
        <v>0</v>
      </c>
      <c r="BY378" s="19">
        <f t="shared" si="498"/>
        <v>0</v>
      </c>
      <c r="BZ378" s="19">
        <f t="shared" si="498"/>
        <v>0</v>
      </c>
      <c r="CA378" s="19">
        <f t="shared" si="498"/>
        <v>0</v>
      </c>
      <c r="CB378" s="19">
        <f t="shared" si="498"/>
        <v>0</v>
      </c>
      <c r="CC378" s="19">
        <f t="shared" si="498"/>
        <v>0</v>
      </c>
      <c r="CD378" s="19">
        <f t="shared" si="498"/>
        <v>0</v>
      </c>
      <c r="CE378" s="19">
        <f t="shared" si="462"/>
        <v>0</v>
      </c>
      <c r="CF378" s="19">
        <f t="shared" si="462"/>
        <v>0</v>
      </c>
      <c r="CG378" s="19">
        <f t="shared" si="462"/>
        <v>0</v>
      </c>
      <c r="CH378" s="19">
        <f t="shared" si="462"/>
        <v>0</v>
      </c>
      <c r="CI378" s="19">
        <f t="shared" si="462"/>
        <v>0</v>
      </c>
      <c r="CJ378" s="19">
        <f t="shared" ref="CJ378:CY378" si="499">CJ26*CJ133*365/10^6*10^6</f>
        <v>0</v>
      </c>
      <c r="CK378" s="19">
        <f t="shared" si="499"/>
        <v>0</v>
      </c>
      <c r="CL378" s="19">
        <f t="shared" si="499"/>
        <v>0</v>
      </c>
      <c r="CM378" s="19">
        <f t="shared" si="499"/>
        <v>0</v>
      </c>
      <c r="CN378" s="19">
        <f t="shared" si="499"/>
        <v>0</v>
      </c>
      <c r="CO378" s="19">
        <f t="shared" si="499"/>
        <v>0</v>
      </c>
      <c r="CP378" s="19">
        <f t="shared" si="499"/>
        <v>0</v>
      </c>
      <c r="CQ378" s="19">
        <f t="shared" si="499"/>
        <v>0</v>
      </c>
      <c r="CR378" s="19">
        <f t="shared" si="499"/>
        <v>0</v>
      </c>
      <c r="CS378" s="19">
        <f t="shared" si="499"/>
        <v>0</v>
      </c>
      <c r="CT378" s="19">
        <f t="shared" si="499"/>
        <v>0</v>
      </c>
      <c r="CU378" s="19">
        <f t="shared" si="499"/>
        <v>0</v>
      </c>
      <c r="CV378" s="19">
        <f t="shared" si="499"/>
        <v>0</v>
      </c>
      <c r="CW378" s="19">
        <f t="shared" si="499"/>
        <v>0</v>
      </c>
      <c r="CX378" s="19">
        <f t="shared" si="499"/>
        <v>0</v>
      </c>
      <c r="CY378" s="19">
        <f t="shared" si="49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429"/>
        <v>1803.9457618182314</v>
      </c>
      <c r="H379" s="19">
        <f t="shared" ref="H379:AM379" si="500">H27*H134*365/10^6*10^6</f>
        <v>102.76167285361946</v>
      </c>
      <c r="I379" s="19">
        <f t="shared" si="500"/>
        <v>101.27496862547268</v>
      </c>
      <c r="J379" s="19">
        <f t="shared" si="500"/>
        <v>99.55734387215648</v>
      </c>
      <c r="K379" s="19">
        <f t="shared" si="500"/>
        <v>97.608798593670826</v>
      </c>
      <c r="L379" s="19">
        <f t="shared" si="500"/>
        <v>95.429332790015721</v>
      </c>
      <c r="M379" s="19">
        <f t="shared" si="500"/>
        <v>93.018946461191177</v>
      </c>
      <c r="N379" s="19">
        <f t="shared" si="500"/>
        <v>90.37763960719721</v>
      </c>
      <c r="O379" s="19">
        <f t="shared" si="500"/>
        <v>87.505412228033819</v>
      </c>
      <c r="P379" s="19">
        <f t="shared" si="500"/>
        <v>84.402264323700962</v>
      </c>
      <c r="Q379" s="19">
        <f t="shared" si="500"/>
        <v>81.068195894198681</v>
      </c>
      <c r="R379" s="19">
        <f t="shared" si="500"/>
        <v>77.503206939526962</v>
      </c>
      <c r="S379" s="19">
        <f t="shared" si="500"/>
        <v>73.707297459685805</v>
      </c>
      <c r="T379" s="19">
        <f t="shared" si="500"/>
        <v>69.68046745467521</v>
      </c>
      <c r="U379" s="19">
        <f t="shared" si="500"/>
        <v>65.422716924495163</v>
      </c>
      <c r="V379" s="19">
        <f t="shared" si="500"/>
        <v>60.934045869145677</v>
      </c>
      <c r="W379" s="19">
        <f t="shared" si="500"/>
        <v>56.214454288626733</v>
      </c>
      <c r="X379" s="19">
        <f t="shared" si="500"/>
        <v>55.666756309688793</v>
      </c>
      <c r="Y379" s="19">
        <f t="shared" si="500"/>
        <v>55.046857672435763</v>
      </c>
      <c r="Z379" s="19">
        <f t="shared" si="500"/>
        <v>54.354758376867622</v>
      </c>
      <c r="AA379" s="19">
        <f t="shared" si="500"/>
        <v>53.590458422984376</v>
      </c>
      <c r="AB379" s="19">
        <f t="shared" si="500"/>
        <v>52.753957810786019</v>
      </c>
      <c r="AC379" s="19">
        <f t="shared" si="500"/>
        <v>51.845256540272558</v>
      </c>
      <c r="AD379" s="19">
        <f t="shared" si="500"/>
        <v>50.864354611443993</v>
      </c>
      <c r="AE379" s="19">
        <f t="shared" si="500"/>
        <v>49.811252024300316</v>
      </c>
      <c r="AF379" s="19">
        <f t="shared" si="500"/>
        <v>48.685948778841549</v>
      </c>
      <c r="AG379" s="19">
        <f t="shared" si="500"/>
        <v>47.488444875067657</v>
      </c>
      <c r="AH379" s="19">
        <f t="shared" si="500"/>
        <v>49.200775451281494</v>
      </c>
      <c r="AI379" s="19">
        <f t="shared" si="500"/>
        <v>50.913106027495346</v>
      </c>
      <c r="AJ379" s="19">
        <f t="shared" si="500"/>
        <v>52.625436603709183</v>
      </c>
      <c r="AK379" s="19">
        <f t="shared" si="500"/>
        <v>54.337767179923034</v>
      </c>
      <c r="AL379" s="19">
        <f t="shared" si="500"/>
        <v>56.050097756136879</v>
      </c>
      <c r="AM379" s="19">
        <f t="shared" si="500"/>
        <v>57.762428332350709</v>
      </c>
      <c r="AN379" s="19">
        <f t="shared" ref="AN379:BS379" si="501">AN27*AN134*365/10^6*10^6</f>
        <v>59.47475890856456</v>
      </c>
      <c r="AO379" s="19">
        <f t="shared" si="501"/>
        <v>61.187089484778404</v>
      </c>
      <c r="AP379" s="19">
        <f t="shared" si="501"/>
        <v>62.899420060992249</v>
      </c>
      <c r="AQ379" s="19">
        <f t="shared" si="501"/>
        <v>64.611750637206086</v>
      </c>
      <c r="AR379" s="19">
        <f t="shared" si="501"/>
        <v>66.32408121341993</v>
      </c>
      <c r="AS379" s="19">
        <f t="shared" si="501"/>
        <v>68.036411789633775</v>
      </c>
      <c r="AT379" s="19">
        <f t="shared" si="501"/>
        <v>69.748742365847619</v>
      </c>
      <c r="AU379" s="19">
        <f t="shared" si="501"/>
        <v>71.461072942061463</v>
      </c>
      <c r="AV379" s="19">
        <f t="shared" si="501"/>
        <v>73.173403518275308</v>
      </c>
      <c r="AW379" s="19">
        <f t="shared" si="501"/>
        <v>74.885734094489138</v>
      </c>
      <c r="AX379" s="19">
        <f t="shared" si="501"/>
        <v>76.598064670702982</v>
      </c>
      <c r="AY379" s="19">
        <f t="shared" si="501"/>
        <v>78.310395246916841</v>
      </c>
      <c r="AZ379" s="19">
        <f t="shared" si="501"/>
        <v>80.022725823130671</v>
      </c>
      <c r="BA379" s="19">
        <f t="shared" si="501"/>
        <v>0</v>
      </c>
      <c r="BB379" s="19">
        <f t="shared" si="501"/>
        <v>0</v>
      </c>
      <c r="BC379" s="19">
        <f t="shared" si="501"/>
        <v>0</v>
      </c>
      <c r="BD379" s="19">
        <f t="shared" si="501"/>
        <v>0</v>
      </c>
      <c r="BE379" s="19">
        <f t="shared" si="501"/>
        <v>0</v>
      </c>
      <c r="BF379" s="19">
        <f t="shared" si="501"/>
        <v>0</v>
      </c>
      <c r="BG379" s="19">
        <f t="shared" si="501"/>
        <v>0</v>
      </c>
      <c r="BH379" s="19">
        <f t="shared" si="501"/>
        <v>0</v>
      </c>
      <c r="BI379" s="19">
        <f t="shared" si="501"/>
        <v>0</v>
      </c>
      <c r="BJ379" s="19">
        <f t="shared" si="501"/>
        <v>0</v>
      </c>
      <c r="BK379" s="19">
        <f t="shared" si="501"/>
        <v>0</v>
      </c>
      <c r="BL379" s="19">
        <f t="shared" si="501"/>
        <v>0</v>
      </c>
      <c r="BM379" s="19">
        <f t="shared" si="501"/>
        <v>0</v>
      </c>
      <c r="BN379" s="19">
        <f t="shared" si="501"/>
        <v>0</v>
      </c>
      <c r="BO379" s="19">
        <f t="shared" si="501"/>
        <v>0</v>
      </c>
      <c r="BP379" s="19">
        <f t="shared" si="501"/>
        <v>0</v>
      </c>
      <c r="BQ379" s="19">
        <f t="shared" si="501"/>
        <v>0</v>
      </c>
      <c r="BR379" s="19">
        <f t="shared" si="501"/>
        <v>0</v>
      </c>
      <c r="BS379" s="19">
        <f t="shared" si="501"/>
        <v>0</v>
      </c>
      <c r="BT379" s="19">
        <f t="shared" ref="BT379:CD379" si="502">BT27*BT134*365/10^6*10^6</f>
        <v>0</v>
      </c>
      <c r="BU379" s="19">
        <f t="shared" si="502"/>
        <v>0</v>
      </c>
      <c r="BV379" s="19">
        <f t="shared" si="502"/>
        <v>0</v>
      </c>
      <c r="BW379" s="19">
        <f t="shared" si="502"/>
        <v>0</v>
      </c>
      <c r="BX379" s="19">
        <f t="shared" si="502"/>
        <v>0</v>
      </c>
      <c r="BY379" s="19">
        <f t="shared" si="502"/>
        <v>0</v>
      </c>
      <c r="BZ379" s="19">
        <f t="shared" si="502"/>
        <v>0</v>
      </c>
      <c r="CA379" s="19">
        <f t="shared" si="502"/>
        <v>0</v>
      </c>
      <c r="CB379" s="19">
        <f t="shared" si="502"/>
        <v>0</v>
      </c>
      <c r="CC379" s="19">
        <f t="shared" si="502"/>
        <v>0</v>
      </c>
      <c r="CD379" s="19">
        <f t="shared" si="502"/>
        <v>0</v>
      </c>
      <c r="CE379" s="19">
        <f t="shared" ref="CE379:CI384" si="503">CE27*CE134*365/10^6*10^6</f>
        <v>0</v>
      </c>
      <c r="CF379" s="19">
        <f t="shared" si="503"/>
        <v>0</v>
      </c>
      <c r="CG379" s="19">
        <f t="shared" si="503"/>
        <v>0</v>
      </c>
      <c r="CH379" s="19">
        <f t="shared" si="503"/>
        <v>0</v>
      </c>
      <c r="CI379" s="19">
        <f t="shared" si="503"/>
        <v>0</v>
      </c>
      <c r="CJ379" s="19">
        <f t="shared" ref="CJ379:CY379" si="504">CJ27*CJ134*365/10^6*10^6</f>
        <v>0</v>
      </c>
      <c r="CK379" s="19">
        <f t="shared" si="504"/>
        <v>0</v>
      </c>
      <c r="CL379" s="19">
        <f t="shared" si="504"/>
        <v>0</v>
      </c>
      <c r="CM379" s="19">
        <f t="shared" si="504"/>
        <v>0</v>
      </c>
      <c r="CN379" s="19">
        <f t="shared" si="504"/>
        <v>0</v>
      </c>
      <c r="CO379" s="19">
        <f t="shared" si="504"/>
        <v>0</v>
      </c>
      <c r="CP379" s="19">
        <f t="shared" si="504"/>
        <v>0</v>
      </c>
      <c r="CQ379" s="19">
        <f t="shared" si="504"/>
        <v>0</v>
      </c>
      <c r="CR379" s="19">
        <f t="shared" si="504"/>
        <v>0</v>
      </c>
      <c r="CS379" s="19">
        <f t="shared" si="504"/>
        <v>0</v>
      </c>
      <c r="CT379" s="19">
        <f t="shared" si="504"/>
        <v>0</v>
      </c>
      <c r="CU379" s="19">
        <f t="shared" si="504"/>
        <v>0</v>
      </c>
      <c r="CV379" s="19">
        <f t="shared" si="504"/>
        <v>0</v>
      </c>
      <c r="CW379" s="19">
        <f t="shared" si="504"/>
        <v>0</v>
      </c>
      <c r="CX379" s="19">
        <f t="shared" si="504"/>
        <v>0</v>
      </c>
      <c r="CY379" s="19">
        <f t="shared" si="504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429"/>
        <v>2754.575743101997</v>
      </c>
      <c r="H380" s="19">
        <f t="shared" ref="H380:AM380" si="505">H28*H135*365/10^6*10^6</f>
        <v>-28.009464961827518</v>
      </c>
      <c r="I380" s="19">
        <f t="shared" si="505"/>
        <v>-22.158469170284967</v>
      </c>
      <c r="J380" s="19">
        <f t="shared" si="505"/>
        <v>-16.515421872584184</v>
      </c>
      <c r="K380" s="19">
        <f t="shared" si="505"/>
        <v>-11.080323068725157</v>
      </c>
      <c r="L380" s="19">
        <f t="shared" si="505"/>
        <v>-5.8531727587078901</v>
      </c>
      <c r="M380" s="19">
        <f t="shared" si="505"/>
        <v>-0.83397094253238213</v>
      </c>
      <c r="N380" s="19">
        <f t="shared" si="505"/>
        <v>3.9772823798013657</v>
      </c>
      <c r="O380" s="19">
        <f t="shared" si="505"/>
        <v>8.5805872082933536</v>
      </c>
      <c r="P380" s="19">
        <f t="shared" si="505"/>
        <v>12.975943542943579</v>
      </c>
      <c r="Q380" s="19">
        <f t="shared" si="505"/>
        <v>17.163351383752051</v>
      </c>
      <c r="R380" s="19">
        <f t="shared" si="505"/>
        <v>21.142810730718754</v>
      </c>
      <c r="S380" s="19">
        <f t="shared" si="505"/>
        <v>24.914321583843698</v>
      </c>
      <c r="T380" s="19">
        <f t="shared" si="505"/>
        <v>28.477883943126887</v>
      </c>
      <c r="U380" s="19">
        <f t="shared" si="505"/>
        <v>31.83349780856831</v>
      </c>
      <c r="V380" s="19">
        <f t="shared" si="505"/>
        <v>34.981163180167968</v>
      </c>
      <c r="W380" s="19">
        <f t="shared" si="505"/>
        <v>37.920880057925885</v>
      </c>
      <c r="X380" s="19">
        <f t="shared" si="505"/>
        <v>43.145072444370712</v>
      </c>
      <c r="Y380" s="19">
        <f t="shared" si="505"/>
        <v>48.164084972050027</v>
      </c>
      <c r="Z380" s="19">
        <f t="shared" si="505"/>
        <v>52.977917640963824</v>
      </c>
      <c r="AA380" s="19">
        <f t="shared" si="505"/>
        <v>57.586570451112117</v>
      </c>
      <c r="AB380" s="19">
        <f t="shared" si="505"/>
        <v>61.990043402494891</v>
      </c>
      <c r="AC380" s="19">
        <f t="shared" si="505"/>
        <v>66.188336495112139</v>
      </c>
      <c r="AD380" s="19">
        <f t="shared" si="505"/>
        <v>70.181449728963884</v>
      </c>
      <c r="AE380" s="19">
        <f t="shared" si="505"/>
        <v>73.96938310405011</v>
      </c>
      <c r="AF380" s="19">
        <f t="shared" si="505"/>
        <v>77.552136620370817</v>
      </c>
      <c r="AG380" s="19">
        <f t="shared" si="505"/>
        <v>80.929710277925963</v>
      </c>
      <c r="AH380" s="19">
        <f t="shared" si="505"/>
        <v>83.805003239115777</v>
      </c>
      <c r="AI380" s="19">
        <f t="shared" si="505"/>
        <v>86.680296200305577</v>
      </c>
      <c r="AJ380" s="19">
        <f t="shared" si="505"/>
        <v>89.555589161495377</v>
      </c>
      <c r="AK380" s="19">
        <f t="shared" si="505"/>
        <v>92.43088212268519</v>
      </c>
      <c r="AL380" s="19">
        <f t="shared" si="505"/>
        <v>95.306175083875004</v>
      </c>
      <c r="AM380" s="19">
        <f t="shared" si="505"/>
        <v>98.181468045064804</v>
      </c>
      <c r="AN380" s="19">
        <f t="shared" ref="AN380:BS380" si="506">AN28*AN135*365/10^6*10^6</f>
        <v>101.05676100625459</v>
      </c>
      <c r="AO380" s="19">
        <f t="shared" si="506"/>
        <v>103.9320539674444</v>
      </c>
      <c r="AP380" s="19">
        <f t="shared" si="506"/>
        <v>106.8073469286342</v>
      </c>
      <c r="AQ380" s="19">
        <f t="shared" si="506"/>
        <v>109.68263988982402</v>
      </c>
      <c r="AR380" s="19">
        <f t="shared" si="506"/>
        <v>112.55793285101382</v>
      </c>
      <c r="AS380" s="19">
        <f t="shared" si="506"/>
        <v>115.43322581220363</v>
      </c>
      <c r="AT380" s="19">
        <f t="shared" si="506"/>
        <v>118.30851877339343</v>
      </c>
      <c r="AU380" s="19">
        <f t="shared" si="506"/>
        <v>121.18381173458324</v>
      </c>
      <c r="AV380" s="19">
        <f t="shared" si="506"/>
        <v>124.05910469577303</v>
      </c>
      <c r="AW380" s="19">
        <f t="shared" si="506"/>
        <v>126.93439765696282</v>
      </c>
      <c r="AX380" s="19">
        <f t="shared" si="506"/>
        <v>129.80969061815264</v>
      </c>
      <c r="AY380" s="19">
        <f t="shared" si="506"/>
        <v>132.68498357934246</v>
      </c>
      <c r="AZ380" s="19">
        <f t="shared" si="506"/>
        <v>135.56027654053227</v>
      </c>
      <c r="BA380" s="19">
        <f t="shared" si="506"/>
        <v>0</v>
      </c>
      <c r="BB380" s="19">
        <f t="shared" si="506"/>
        <v>0</v>
      </c>
      <c r="BC380" s="19">
        <f t="shared" si="506"/>
        <v>0</v>
      </c>
      <c r="BD380" s="19">
        <f t="shared" si="506"/>
        <v>0</v>
      </c>
      <c r="BE380" s="19">
        <f t="shared" si="506"/>
        <v>0</v>
      </c>
      <c r="BF380" s="19">
        <f t="shared" si="506"/>
        <v>0</v>
      </c>
      <c r="BG380" s="19">
        <f t="shared" si="506"/>
        <v>0</v>
      </c>
      <c r="BH380" s="19">
        <f t="shared" si="506"/>
        <v>0</v>
      </c>
      <c r="BI380" s="19">
        <f t="shared" si="506"/>
        <v>0</v>
      </c>
      <c r="BJ380" s="19">
        <f t="shared" si="506"/>
        <v>0</v>
      </c>
      <c r="BK380" s="19">
        <f t="shared" si="506"/>
        <v>0</v>
      </c>
      <c r="BL380" s="19">
        <f t="shared" si="506"/>
        <v>0</v>
      </c>
      <c r="BM380" s="19">
        <f t="shared" si="506"/>
        <v>0</v>
      </c>
      <c r="BN380" s="19">
        <f t="shared" si="506"/>
        <v>0</v>
      </c>
      <c r="BO380" s="19">
        <f t="shared" si="506"/>
        <v>0</v>
      </c>
      <c r="BP380" s="19">
        <f t="shared" si="506"/>
        <v>0</v>
      </c>
      <c r="BQ380" s="19">
        <f t="shared" si="506"/>
        <v>0</v>
      </c>
      <c r="BR380" s="19">
        <f t="shared" si="506"/>
        <v>0</v>
      </c>
      <c r="BS380" s="19">
        <f t="shared" si="506"/>
        <v>0</v>
      </c>
      <c r="BT380" s="19">
        <f t="shared" ref="BT380:CD380" si="507">BT28*BT135*365/10^6*10^6</f>
        <v>0</v>
      </c>
      <c r="BU380" s="19">
        <f t="shared" si="507"/>
        <v>0</v>
      </c>
      <c r="BV380" s="19">
        <f t="shared" si="507"/>
        <v>0</v>
      </c>
      <c r="BW380" s="19">
        <f t="shared" si="507"/>
        <v>0</v>
      </c>
      <c r="BX380" s="19">
        <f t="shared" si="507"/>
        <v>0</v>
      </c>
      <c r="BY380" s="19">
        <f t="shared" si="507"/>
        <v>0</v>
      </c>
      <c r="BZ380" s="19">
        <f t="shared" si="507"/>
        <v>0</v>
      </c>
      <c r="CA380" s="19">
        <f t="shared" si="507"/>
        <v>0</v>
      </c>
      <c r="CB380" s="19">
        <f t="shared" si="507"/>
        <v>0</v>
      </c>
      <c r="CC380" s="19">
        <f t="shared" si="507"/>
        <v>0</v>
      </c>
      <c r="CD380" s="19">
        <f t="shared" si="507"/>
        <v>0</v>
      </c>
      <c r="CE380" s="19">
        <f t="shared" si="503"/>
        <v>0</v>
      </c>
      <c r="CF380" s="19">
        <f t="shared" si="503"/>
        <v>0</v>
      </c>
      <c r="CG380" s="19">
        <f t="shared" si="503"/>
        <v>0</v>
      </c>
      <c r="CH380" s="19">
        <f t="shared" si="503"/>
        <v>0</v>
      </c>
      <c r="CI380" s="19">
        <f t="shared" si="503"/>
        <v>0</v>
      </c>
      <c r="CJ380" s="19">
        <f t="shared" ref="CJ380:CY380" si="508">CJ28*CJ135*365/10^6*10^6</f>
        <v>0</v>
      </c>
      <c r="CK380" s="19">
        <f t="shared" si="508"/>
        <v>0</v>
      </c>
      <c r="CL380" s="19">
        <f t="shared" si="508"/>
        <v>0</v>
      </c>
      <c r="CM380" s="19">
        <f t="shared" si="508"/>
        <v>0</v>
      </c>
      <c r="CN380" s="19">
        <f t="shared" si="508"/>
        <v>0</v>
      </c>
      <c r="CO380" s="19">
        <f t="shared" si="508"/>
        <v>0</v>
      </c>
      <c r="CP380" s="19">
        <f t="shared" si="508"/>
        <v>0</v>
      </c>
      <c r="CQ380" s="19">
        <f t="shared" si="508"/>
        <v>0</v>
      </c>
      <c r="CR380" s="19">
        <f t="shared" si="508"/>
        <v>0</v>
      </c>
      <c r="CS380" s="19">
        <f t="shared" si="508"/>
        <v>0</v>
      </c>
      <c r="CT380" s="19">
        <f t="shared" si="508"/>
        <v>0</v>
      </c>
      <c r="CU380" s="19">
        <f t="shared" si="508"/>
        <v>0</v>
      </c>
      <c r="CV380" s="19">
        <f t="shared" si="508"/>
        <v>0</v>
      </c>
      <c r="CW380" s="19">
        <f t="shared" si="508"/>
        <v>0</v>
      </c>
      <c r="CX380" s="19">
        <f t="shared" si="508"/>
        <v>0</v>
      </c>
      <c r="CY380" s="19">
        <f t="shared" si="508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429"/>
        <v>7718.8160498150073</v>
      </c>
      <c r="H381" s="19">
        <f t="shared" ref="H381:AM381" si="509">H29*H136*365/10^6*10^6</f>
        <v>-97.318685597514431</v>
      </c>
      <c r="I381" s="19">
        <f t="shared" si="509"/>
        <v>-71.46020316799283</v>
      </c>
      <c r="J381" s="19">
        <f t="shared" si="509"/>
        <v>-47.244521665528666</v>
      </c>
      <c r="K381" s="19">
        <f t="shared" si="509"/>
        <v>-24.671641090121913</v>
      </c>
      <c r="L381" s="19">
        <f t="shared" si="509"/>
        <v>-3.7415614417725811</v>
      </c>
      <c r="M381" s="19">
        <f t="shared" si="509"/>
        <v>15.54571727951933</v>
      </c>
      <c r="N381" s="19">
        <f t="shared" si="509"/>
        <v>33.19019507375382</v>
      </c>
      <c r="O381" s="19">
        <f t="shared" si="509"/>
        <v>49.191871940930902</v>
      </c>
      <c r="P381" s="19">
        <f t="shared" si="509"/>
        <v>63.550747881050562</v>
      </c>
      <c r="Q381" s="19">
        <f t="shared" si="509"/>
        <v>76.266822894112806</v>
      </c>
      <c r="R381" s="19">
        <f t="shared" si="509"/>
        <v>87.340096980117636</v>
      </c>
      <c r="S381" s="19">
        <f t="shared" si="509"/>
        <v>96.770570139065057</v>
      </c>
      <c r="T381" s="19">
        <f t="shared" si="509"/>
        <v>104.55824237095504</v>
      </c>
      <c r="U381" s="19">
        <f t="shared" si="509"/>
        <v>110.70311367578762</v>
      </c>
      <c r="V381" s="19">
        <f t="shared" si="509"/>
        <v>115.20518405356277</v>
      </c>
      <c r="W381" s="19">
        <f t="shared" si="509"/>
        <v>118.06445350428044</v>
      </c>
      <c r="X381" s="19">
        <f t="shared" si="509"/>
        <v>132.74731935985923</v>
      </c>
      <c r="Y381" s="19">
        <f t="shared" si="509"/>
        <v>146.54759712708841</v>
      </c>
      <c r="Z381" s="19">
        <f t="shared" si="509"/>
        <v>159.46528680596796</v>
      </c>
      <c r="AA381" s="19">
        <f t="shared" si="509"/>
        <v>171.50038839649787</v>
      </c>
      <c r="AB381" s="19">
        <f t="shared" si="509"/>
        <v>182.65290189867812</v>
      </c>
      <c r="AC381" s="19">
        <f t="shared" si="509"/>
        <v>192.92282731250882</v>
      </c>
      <c r="AD381" s="19">
        <f t="shared" si="509"/>
        <v>202.31016463798983</v>
      </c>
      <c r="AE381" s="19">
        <f t="shared" si="509"/>
        <v>210.81491387512119</v>
      </c>
      <c r="AF381" s="19">
        <f t="shared" si="509"/>
        <v>218.43707502390296</v>
      </c>
      <c r="AG381" s="19">
        <f t="shared" si="509"/>
        <v>225.1766480843352</v>
      </c>
      <c r="AH381" s="19">
        <f t="shared" si="509"/>
        <v>232.96517524321104</v>
      </c>
      <c r="AI381" s="19">
        <f t="shared" si="509"/>
        <v>240.75370240208687</v>
      </c>
      <c r="AJ381" s="19">
        <f t="shared" si="509"/>
        <v>248.54222956096265</v>
      </c>
      <c r="AK381" s="19">
        <f t="shared" si="509"/>
        <v>256.33075671983852</v>
      </c>
      <c r="AL381" s="19">
        <f t="shared" si="509"/>
        <v>264.11928387871433</v>
      </c>
      <c r="AM381" s="19">
        <f t="shared" si="509"/>
        <v>271.90781103759019</v>
      </c>
      <c r="AN381" s="19">
        <f t="shared" ref="AN381:BS381" si="510">AN29*AN136*365/10^6*10^6</f>
        <v>279.696338196466</v>
      </c>
      <c r="AO381" s="19">
        <f t="shared" si="510"/>
        <v>287.48486535534181</v>
      </c>
      <c r="AP381" s="19">
        <f t="shared" si="510"/>
        <v>295.27339251421768</v>
      </c>
      <c r="AQ381" s="19">
        <f t="shared" si="510"/>
        <v>303.06191967309348</v>
      </c>
      <c r="AR381" s="19">
        <f t="shared" si="510"/>
        <v>310.85044683196935</v>
      </c>
      <c r="AS381" s="19">
        <f t="shared" si="510"/>
        <v>318.63897399084516</v>
      </c>
      <c r="AT381" s="19">
        <f t="shared" si="510"/>
        <v>326.42750114972097</v>
      </c>
      <c r="AU381" s="19">
        <f t="shared" si="510"/>
        <v>334.21602830859689</v>
      </c>
      <c r="AV381" s="19">
        <f t="shared" si="510"/>
        <v>342.0045554674727</v>
      </c>
      <c r="AW381" s="19">
        <f t="shared" si="510"/>
        <v>349.79308262634845</v>
      </c>
      <c r="AX381" s="19">
        <f t="shared" si="510"/>
        <v>357.58160978522432</v>
      </c>
      <c r="AY381" s="19">
        <f t="shared" si="510"/>
        <v>365.37013694410012</v>
      </c>
      <c r="AZ381" s="19">
        <f t="shared" si="510"/>
        <v>373.15866410297599</v>
      </c>
      <c r="BA381" s="19">
        <f t="shared" si="510"/>
        <v>0</v>
      </c>
      <c r="BB381" s="19">
        <f t="shared" si="510"/>
        <v>0</v>
      </c>
      <c r="BC381" s="19">
        <f t="shared" si="510"/>
        <v>0</v>
      </c>
      <c r="BD381" s="19">
        <f t="shared" si="510"/>
        <v>0</v>
      </c>
      <c r="BE381" s="19">
        <f t="shared" si="510"/>
        <v>0</v>
      </c>
      <c r="BF381" s="19">
        <f t="shared" si="510"/>
        <v>0</v>
      </c>
      <c r="BG381" s="19">
        <f t="shared" si="510"/>
        <v>0</v>
      </c>
      <c r="BH381" s="19">
        <f t="shared" si="510"/>
        <v>0</v>
      </c>
      <c r="BI381" s="19">
        <f t="shared" si="510"/>
        <v>0</v>
      </c>
      <c r="BJ381" s="19">
        <f t="shared" si="510"/>
        <v>0</v>
      </c>
      <c r="BK381" s="19">
        <f t="shared" si="510"/>
        <v>0</v>
      </c>
      <c r="BL381" s="19">
        <f t="shared" si="510"/>
        <v>0</v>
      </c>
      <c r="BM381" s="19">
        <f t="shared" si="510"/>
        <v>0</v>
      </c>
      <c r="BN381" s="19">
        <f t="shared" si="510"/>
        <v>0</v>
      </c>
      <c r="BO381" s="19">
        <f t="shared" si="510"/>
        <v>0</v>
      </c>
      <c r="BP381" s="19">
        <f t="shared" si="510"/>
        <v>0</v>
      </c>
      <c r="BQ381" s="19">
        <f t="shared" si="510"/>
        <v>0</v>
      </c>
      <c r="BR381" s="19">
        <f t="shared" si="510"/>
        <v>0</v>
      </c>
      <c r="BS381" s="19">
        <f t="shared" si="510"/>
        <v>0</v>
      </c>
      <c r="BT381" s="19">
        <f t="shared" ref="BT381:CD381" si="511">BT29*BT136*365/10^6*10^6</f>
        <v>0</v>
      </c>
      <c r="BU381" s="19">
        <f t="shared" si="511"/>
        <v>0</v>
      </c>
      <c r="BV381" s="19">
        <f t="shared" si="511"/>
        <v>0</v>
      </c>
      <c r="BW381" s="19">
        <f t="shared" si="511"/>
        <v>0</v>
      </c>
      <c r="BX381" s="19">
        <f t="shared" si="511"/>
        <v>0</v>
      </c>
      <c r="BY381" s="19">
        <f t="shared" si="511"/>
        <v>0</v>
      </c>
      <c r="BZ381" s="19">
        <f t="shared" si="511"/>
        <v>0</v>
      </c>
      <c r="CA381" s="19">
        <f t="shared" si="511"/>
        <v>0</v>
      </c>
      <c r="CB381" s="19">
        <f t="shared" si="511"/>
        <v>0</v>
      </c>
      <c r="CC381" s="19">
        <f t="shared" si="511"/>
        <v>0</v>
      </c>
      <c r="CD381" s="19">
        <f t="shared" si="511"/>
        <v>0</v>
      </c>
      <c r="CE381" s="19">
        <f t="shared" si="503"/>
        <v>0</v>
      </c>
      <c r="CF381" s="19">
        <f t="shared" si="503"/>
        <v>0</v>
      </c>
      <c r="CG381" s="19">
        <f t="shared" si="503"/>
        <v>0</v>
      </c>
      <c r="CH381" s="19">
        <f t="shared" si="503"/>
        <v>0</v>
      </c>
      <c r="CI381" s="19">
        <f t="shared" si="503"/>
        <v>0</v>
      </c>
      <c r="CJ381" s="19">
        <f t="shared" ref="CJ381:CY381" si="512">CJ29*CJ136*365/10^6*10^6</f>
        <v>0</v>
      </c>
      <c r="CK381" s="19">
        <f t="shared" si="512"/>
        <v>0</v>
      </c>
      <c r="CL381" s="19">
        <f t="shared" si="512"/>
        <v>0</v>
      </c>
      <c r="CM381" s="19">
        <f t="shared" si="512"/>
        <v>0</v>
      </c>
      <c r="CN381" s="19">
        <f t="shared" si="512"/>
        <v>0</v>
      </c>
      <c r="CO381" s="19">
        <f t="shared" si="512"/>
        <v>0</v>
      </c>
      <c r="CP381" s="19">
        <f t="shared" si="512"/>
        <v>0</v>
      </c>
      <c r="CQ381" s="19">
        <f t="shared" si="512"/>
        <v>0</v>
      </c>
      <c r="CR381" s="19">
        <f t="shared" si="512"/>
        <v>0</v>
      </c>
      <c r="CS381" s="19">
        <f t="shared" si="512"/>
        <v>0</v>
      </c>
      <c r="CT381" s="19">
        <f t="shared" si="512"/>
        <v>0</v>
      </c>
      <c r="CU381" s="19">
        <f t="shared" si="512"/>
        <v>0</v>
      </c>
      <c r="CV381" s="19">
        <f t="shared" si="512"/>
        <v>0</v>
      </c>
      <c r="CW381" s="19">
        <f t="shared" si="512"/>
        <v>0</v>
      </c>
      <c r="CX381" s="19">
        <f t="shared" si="512"/>
        <v>0</v>
      </c>
      <c r="CY381" s="19">
        <f t="shared" si="512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429"/>
        <v>1558.9190644329319</v>
      </c>
      <c r="H382" s="19">
        <f t="shared" ref="H382:AM382" si="513">H30*H137*365/10^6*10^6</f>
        <v>16.47520866293948</v>
      </c>
      <c r="I382" s="19">
        <f t="shared" si="513"/>
        <v>20.663716645103456</v>
      </c>
      <c r="J382" s="19">
        <f t="shared" si="513"/>
        <v>24.609826555663389</v>
      </c>
      <c r="K382" s="19">
        <f t="shared" si="513"/>
        <v>28.313538394619268</v>
      </c>
      <c r="L382" s="19">
        <f t="shared" si="513"/>
        <v>31.774852161971111</v>
      </c>
      <c r="M382" s="19">
        <f t="shared" si="513"/>
        <v>34.993767857718908</v>
      </c>
      <c r="N382" s="19">
        <f t="shared" si="513"/>
        <v>37.970285481862661</v>
      </c>
      <c r="O382" s="19">
        <f t="shared" si="513"/>
        <v>40.704405034402356</v>
      </c>
      <c r="P382" s="19">
        <f t="shared" si="513"/>
        <v>43.196126515338023</v>
      </c>
      <c r="Q382" s="19">
        <f t="shared" si="513"/>
        <v>45.445449924669639</v>
      </c>
      <c r="R382" s="19">
        <f t="shared" si="513"/>
        <v>47.452375262397219</v>
      </c>
      <c r="S382" s="19">
        <f t="shared" si="513"/>
        <v>49.216902528520727</v>
      </c>
      <c r="T382" s="19">
        <f t="shared" si="513"/>
        <v>50.739031723040213</v>
      </c>
      <c r="U382" s="19">
        <f t="shared" si="513"/>
        <v>52.018762845955649</v>
      </c>
      <c r="V382" s="19">
        <f t="shared" si="513"/>
        <v>53.056095897267042</v>
      </c>
      <c r="W382" s="19">
        <f t="shared" si="513"/>
        <v>53.851030876974399</v>
      </c>
      <c r="X382" s="19">
        <f t="shared" si="513"/>
        <v>52.20387326036159</v>
      </c>
      <c r="Y382" s="19">
        <f t="shared" si="513"/>
        <v>50.582164846885242</v>
      </c>
      <c r="Z382" s="19">
        <f t="shared" si="513"/>
        <v>48.985905636545361</v>
      </c>
      <c r="AA382" s="19">
        <f t="shared" si="513"/>
        <v>47.415095629341941</v>
      </c>
      <c r="AB382" s="19">
        <f t="shared" si="513"/>
        <v>45.869734825274982</v>
      </c>
      <c r="AC382" s="19">
        <f t="shared" si="513"/>
        <v>44.349823224344497</v>
      </c>
      <c r="AD382" s="19">
        <f t="shared" si="513"/>
        <v>42.855360826550466</v>
      </c>
      <c r="AE382" s="19">
        <f t="shared" si="513"/>
        <v>41.386347631892903</v>
      </c>
      <c r="AF382" s="19">
        <f t="shared" si="513"/>
        <v>39.9427836403718</v>
      </c>
      <c r="AG382" s="19">
        <f t="shared" si="513"/>
        <v>38.524668851987151</v>
      </c>
      <c r="AH382" s="19">
        <f t="shared" si="513"/>
        <v>40.214056046695816</v>
      </c>
      <c r="AI382" s="19">
        <f t="shared" si="513"/>
        <v>41.903443241404474</v>
      </c>
      <c r="AJ382" s="19">
        <f t="shared" si="513"/>
        <v>43.59283043611314</v>
      </c>
      <c r="AK382" s="19">
        <f t="shared" si="513"/>
        <v>45.282217630821798</v>
      </c>
      <c r="AL382" s="19">
        <f t="shared" si="513"/>
        <v>46.971604825530463</v>
      </c>
      <c r="AM382" s="19">
        <f t="shared" si="513"/>
        <v>48.660992020239121</v>
      </c>
      <c r="AN382" s="19">
        <f t="shared" ref="AN382:BS382" si="514">AN30*AN137*365/10^6*10^6</f>
        <v>50.350379214947786</v>
      </c>
      <c r="AO382" s="19">
        <f t="shared" si="514"/>
        <v>52.039766409656444</v>
      </c>
      <c r="AP382" s="19">
        <f t="shared" si="514"/>
        <v>53.729153604365109</v>
      </c>
      <c r="AQ382" s="19">
        <f t="shared" si="514"/>
        <v>55.418540799073767</v>
      </c>
      <c r="AR382" s="19">
        <f t="shared" si="514"/>
        <v>57.107927993782425</v>
      </c>
      <c r="AS382" s="19">
        <f t="shared" si="514"/>
        <v>58.797315188491098</v>
      </c>
      <c r="AT382" s="19">
        <f t="shared" si="514"/>
        <v>60.486702383199763</v>
      </c>
      <c r="AU382" s="19">
        <f t="shared" si="514"/>
        <v>62.176089577908428</v>
      </c>
      <c r="AV382" s="19">
        <f t="shared" si="514"/>
        <v>63.865476772617086</v>
      </c>
      <c r="AW382" s="19">
        <f t="shared" si="514"/>
        <v>65.55486396732573</v>
      </c>
      <c r="AX382" s="19">
        <f t="shared" si="514"/>
        <v>67.244251162034402</v>
      </c>
      <c r="AY382" s="19">
        <f t="shared" si="514"/>
        <v>68.93363835674306</v>
      </c>
      <c r="AZ382" s="19">
        <f t="shared" si="514"/>
        <v>70.623025551451732</v>
      </c>
      <c r="BA382" s="19">
        <f t="shared" si="514"/>
        <v>0</v>
      </c>
      <c r="BB382" s="19">
        <f t="shared" si="514"/>
        <v>0</v>
      </c>
      <c r="BC382" s="19">
        <f t="shared" si="514"/>
        <v>0</v>
      </c>
      <c r="BD382" s="19">
        <f t="shared" si="514"/>
        <v>0</v>
      </c>
      <c r="BE382" s="19">
        <f t="shared" si="514"/>
        <v>0</v>
      </c>
      <c r="BF382" s="19">
        <f t="shared" si="514"/>
        <v>0</v>
      </c>
      <c r="BG382" s="19">
        <f t="shared" si="514"/>
        <v>0</v>
      </c>
      <c r="BH382" s="19">
        <f t="shared" si="514"/>
        <v>0</v>
      </c>
      <c r="BI382" s="19">
        <f t="shared" si="514"/>
        <v>0</v>
      </c>
      <c r="BJ382" s="19">
        <f t="shared" si="514"/>
        <v>0</v>
      </c>
      <c r="BK382" s="19">
        <f t="shared" si="514"/>
        <v>0</v>
      </c>
      <c r="BL382" s="19">
        <f t="shared" si="514"/>
        <v>0</v>
      </c>
      <c r="BM382" s="19">
        <f t="shared" si="514"/>
        <v>0</v>
      </c>
      <c r="BN382" s="19">
        <f t="shared" si="514"/>
        <v>0</v>
      </c>
      <c r="BO382" s="19">
        <f t="shared" si="514"/>
        <v>0</v>
      </c>
      <c r="BP382" s="19">
        <f t="shared" si="514"/>
        <v>0</v>
      </c>
      <c r="BQ382" s="19">
        <f t="shared" si="514"/>
        <v>0</v>
      </c>
      <c r="BR382" s="19">
        <f t="shared" si="514"/>
        <v>0</v>
      </c>
      <c r="BS382" s="19">
        <f t="shared" si="514"/>
        <v>0</v>
      </c>
      <c r="BT382" s="19">
        <f t="shared" ref="BT382:CD382" si="515">BT30*BT137*365/10^6*10^6</f>
        <v>0</v>
      </c>
      <c r="BU382" s="19">
        <f t="shared" si="515"/>
        <v>0</v>
      </c>
      <c r="BV382" s="19">
        <f t="shared" si="515"/>
        <v>0</v>
      </c>
      <c r="BW382" s="19">
        <f t="shared" si="515"/>
        <v>0</v>
      </c>
      <c r="BX382" s="19">
        <f t="shared" si="515"/>
        <v>0</v>
      </c>
      <c r="BY382" s="19">
        <f t="shared" si="515"/>
        <v>0</v>
      </c>
      <c r="BZ382" s="19">
        <f t="shared" si="515"/>
        <v>0</v>
      </c>
      <c r="CA382" s="19">
        <f t="shared" si="515"/>
        <v>0</v>
      </c>
      <c r="CB382" s="19">
        <f t="shared" si="515"/>
        <v>0</v>
      </c>
      <c r="CC382" s="19">
        <f t="shared" si="515"/>
        <v>0</v>
      </c>
      <c r="CD382" s="19">
        <f t="shared" si="515"/>
        <v>0</v>
      </c>
      <c r="CE382" s="19">
        <f t="shared" si="503"/>
        <v>0</v>
      </c>
      <c r="CF382" s="19">
        <f t="shared" si="503"/>
        <v>0</v>
      </c>
      <c r="CG382" s="19">
        <f t="shared" si="503"/>
        <v>0</v>
      </c>
      <c r="CH382" s="19">
        <f t="shared" si="503"/>
        <v>0</v>
      </c>
      <c r="CI382" s="19">
        <f t="shared" si="503"/>
        <v>0</v>
      </c>
      <c r="CJ382" s="19">
        <f t="shared" ref="CJ382:CY382" si="516">CJ30*CJ137*365/10^6*10^6</f>
        <v>0</v>
      </c>
      <c r="CK382" s="19">
        <f t="shared" si="516"/>
        <v>0</v>
      </c>
      <c r="CL382" s="19">
        <f t="shared" si="516"/>
        <v>0</v>
      </c>
      <c r="CM382" s="19">
        <f t="shared" si="516"/>
        <v>0</v>
      </c>
      <c r="CN382" s="19">
        <f t="shared" si="516"/>
        <v>0</v>
      </c>
      <c r="CO382" s="19">
        <f t="shared" si="516"/>
        <v>0</v>
      </c>
      <c r="CP382" s="19">
        <f t="shared" si="516"/>
        <v>0</v>
      </c>
      <c r="CQ382" s="19">
        <f t="shared" si="516"/>
        <v>0</v>
      </c>
      <c r="CR382" s="19">
        <f t="shared" si="516"/>
        <v>0</v>
      </c>
      <c r="CS382" s="19">
        <f t="shared" si="516"/>
        <v>0</v>
      </c>
      <c r="CT382" s="19">
        <f t="shared" si="516"/>
        <v>0</v>
      </c>
      <c r="CU382" s="19">
        <f t="shared" si="516"/>
        <v>0</v>
      </c>
      <c r="CV382" s="19">
        <f t="shared" si="516"/>
        <v>0</v>
      </c>
      <c r="CW382" s="19">
        <f t="shared" si="516"/>
        <v>0</v>
      </c>
      <c r="CX382" s="19">
        <f t="shared" si="516"/>
        <v>0</v>
      </c>
      <c r="CY382" s="19">
        <f t="shared" si="516"/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429"/>
        <v>9647.2210908260295</v>
      </c>
      <c r="H383" s="25">
        <f t="shared" ref="H383:AM383" si="517">H31*H138*365/10^6*10^6</f>
        <v>268.15614116720445</v>
      </c>
      <c r="I383" s="25">
        <f t="shared" si="517"/>
        <v>284.42171023564447</v>
      </c>
      <c r="J383" s="25">
        <f t="shared" si="517"/>
        <v>298.78771023152501</v>
      </c>
      <c r="K383" s="25">
        <f t="shared" si="517"/>
        <v>311.25414115484608</v>
      </c>
      <c r="L383" s="25">
        <f t="shared" si="517"/>
        <v>321.82100300560768</v>
      </c>
      <c r="M383" s="25">
        <f t="shared" si="517"/>
        <v>330.48829578380975</v>
      </c>
      <c r="N383" s="25">
        <f t="shared" si="517"/>
        <v>337.25601948945234</v>
      </c>
      <c r="O383" s="25">
        <f t="shared" si="517"/>
        <v>342.12417412253541</v>
      </c>
      <c r="P383" s="25">
        <f t="shared" si="517"/>
        <v>345.09275968305906</v>
      </c>
      <c r="Q383" s="25">
        <f t="shared" si="517"/>
        <v>346.16177617102323</v>
      </c>
      <c r="R383" s="25">
        <f t="shared" si="517"/>
        <v>345.33122358642788</v>
      </c>
      <c r="S383" s="25">
        <f t="shared" si="517"/>
        <v>342.60110192927306</v>
      </c>
      <c r="T383" s="25">
        <f t="shared" si="517"/>
        <v>337.9714111995587</v>
      </c>
      <c r="U383" s="25">
        <f t="shared" si="517"/>
        <v>331.44215139728493</v>
      </c>
      <c r="V383" s="25">
        <f t="shared" si="517"/>
        <v>323.01332252245163</v>
      </c>
      <c r="W383" s="25">
        <f t="shared" si="517"/>
        <v>312.68492457505886</v>
      </c>
      <c r="X383" s="25">
        <f t="shared" si="517"/>
        <v>305.81994524942962</v>
      </c>
      <c r="Y383" s="25">
        <f t="shared" si="517"/>
        <v>298.91667304247352</v>
      </c>
      <c r="Z383" s="25">
        <f t="shared" si="517"/>
        <v>291.97510795419038</v>
      </c>
      <c r="AA383" s="25">
        <f t="shared" si="517"/>
        <v>284.9952499845802</v>
      </c>
      <c r="AB383" s="25">
        <f t="shared" si="517"/>
        <v>277.97709913364309</v>
      </c>
      <c r="AC383" s="25">
        <f t="shared" si="517"/>
        <v>270.92065540137901</v>
      </c>
      <c r="AD383" s="25">
        <f t="shared" si="517"/>
        <v>263.825918787788</v>
      </c>
      <c r="AE383" s="25">
        <f t="shared" si="517"/>
        <v>256.69288929286995</v>
      </c>
      <c r="AF383" s="25">
        <f t="shared" si="517"/>
        <v>249.52156691662498</v>
      </c>
      <c r="AG383" s="25">
        <f t="shared" si="517"/>
        <v>242.31195165905291</v>
      </c>
      <c r="AH383" s="25">
        <f t="shared" si="517"/>
        <v>252.77327811856304</v>
      </c>
      <c r="AI383" s="25">
        <f t="shared" si="517"/>
        <v>263.23460457807323</v>
      </c>
      <c r="AJ383" s="25">
        <f t="shared" si="517"/>
        <v>273.69593103758342</v>
      </c>
      <c r="AK383" s="25">
        <f t="shared" si="517"/>
        <v>284.15725749709367</v>
      </c>
      <c r="AL383" s="25">
        <f t="shared" si="517"/>
        <v>294.6185839566038</v>
      </c>
      <c r="AM383" s="25">
        <f t="shared" si="517"/>
        <v>305.07991041611399</v>
      </c>
      <c r="AN383" s="25">
        <f t="shared" ref="AN383:BS383" si="518">AN31*AN138*365/10^6*10^6</f>
        <v>315.54123687562418</v>
      </c>
      <c r="AO383" s="25">
        <f t="shared" si="518"/>
        <v>326.00256333513437</v>
      </c>
      <c r="AP383" s="25">
        <f t="shared" si="518"/>
        <v>336.4638897946445</v>
      </c>
      <c r="AQ383" s="25">
        <f t="shared" si="518"/>
        <v>346.92521625415469</v>
      </c>
      <c r="AR383" s="25">
        <f t="shared" si="518"/>
        <v>357.38654271366494</v>
      </c>
      <c r="AS383" s="25">
        <f t="shared" si="518"/>
        <v>367.84786917317507</v>
      </c>
      <c r="AT383" s="25">
        <f t="shared" si="518"/>
        <v>378.3091956326852</v>
      </c>
      <c r="AU383" s="25">
        <f t="shared" si="518"/>
        <v>388.77052209219545</v>
      </c>
      <c r="AV383" s="25">
        <f t="shared" si="518"/>
        <v>399.23184855170564</v>
      </c>
      <c r="AW383" s="25">
        <f t="shared" si="518"/>
        <v>409.69317501121577</v>
      </c>
      <c r="AX383" s="25">
        <f t="shared" si="518"/>
        <v>420.15450147072602</v>
      </c>
      <c r="AY383" s="25">
        <f t="shared" si="518"/>
        <v>430.61582793023615</v>
      </c>
      <c r="AZ383" s="25">
        <f t="shared" si="518"/>
        <v>441.07715438974634</v>
      </c>
      <c r="BA383" s="25">
        <f t="shared" si="518"/>
        <v>0</v>
      </c>
      <c r="BB383" s="25">
        <f t="shared" si="518"/>
        <v>0</v>
      </c>
      <c r="BC383" s="25">
        <f t="shared" si="518"/>
        <v>0</v>
      </c>
      <c r="BD383" s="25">
        <f t="shared" si="518"/>
        <v>0</v>
      </c>
      <c r="BE383" s="25">
        <f t="shared" si="518"/>
        <v>0</v>
      </c>
      <c r="BF383" s="25">
        <f t="shared" si="518"/>
        <v>0</v>
      </c>
      <c r="BG383" s="25">
        <f t="shared" si="518"/>
        <v>0</v>
      </c>
      <c r="BH383" s="25">
        <f t="shared" si="518"/>
        <v>0</v>
      </c>
      <c r="BI383" s="25">
        <f t="shared" si="518"/>
        <v>0</v>
      </c>
      <c r="BJ383" s="25">
        <f t="shared" si="518"/>
        <v>0</v>
      </c>
      <c r="BK383" s="25">
        <f t="shared" si="518"/>
        <v>0</v>
      </c>
      <c r="BL383" s="25">
        <f t="shared" si="518"/>
        <v>0</v>
      </c>
      <c r="BM383" s="25">
        <f t="shared" si="518"/>
        <v>0</v>
      </c>
      <c r="BN383" s="25">
        <f t="shared" si="518"/>
        <v>0</v>
      </c>
      <c r="BO383" s="25">
        <f t="shared" si="518"/>
        <v>0</v>
      </c>
      <c r="BP383" s="25">
        <f t="shared" si="518"/>
        <v>0</v>
      </c>
      <c r="BQ383" s="25">
        <f t="shared" si="518"/>
        <v>0</v>
      </c>
      <c r="BR383" s="25">
        <f t="shared" si="518"/>
        <v>0</v>
      </c>
      <c r="BS383" s="25">
        <f t="shared" si="518"/>
        <v>0</v>
      </c>
      <c r="BT383" s="25">
        <f t="shared" ref="BT383:CD383" si="519">BT31*BT138*365/10^6*10^6</f>
        <v>0</v>
      </c>
      <c r="BU383" s="25">
        <f t="shared" si="519"/>
        <v>0</v>
      </c>
      <c r="BV383" s="25">
        <f t="shared" si="519"/>
        <v>0</v>
      </c>
      <c r="BW383" s="25">
        <f t="shared" si="519"/>
        <v>0</v>
      </c>
      <c r="BX383" s="25">
        <f t="shared" si="519"/>
        <v>0</v>
      </c>
      <c r="BY383" s="25">
        <f t="shared" si="519"/>
        <v>0</v>
      </c>
      <c r="BZ383" s="25">
        <f t="shared" si="519"/>
        <v>0</v>
      </c>
      <c r="CA383" s="25">
        <f t="shared" si="519"/>
        <v>0</v>
      </c>
      <c r="CB383" s="25">
        <f t="shared" si="519"/>
        <v>0</v>
      </c>
      <c r="CC383" s="25">
        <f t="shared" si="519"/>
        <v>0</v>
      </c>
      <c r="CD383" s="25">
        <f t="shared" si="519"/>
        <v>0</v>
      </c>
      <c r="CE383" s="25">
        <f t="shared" si="503"/>
        <v>0</v>
      </c>
      <c r="CF383" s="25">
        <f t="shared" si="503"/>
        <v>0</v>
      </c>
      <c r="CG383" s="25">
        <f t="shared" si="503"/>
        <v>0</v>
      </c>
      <c r="CH383" s="25">
        <f t="shared" si="503"/>
        <v>0</v>
      </c>
      <c r="CI383" s="25">
        <f t="shared" si="503"/>
        <v>0</v>
      </c>
      <c r="CJ383" s="25">
        <f t="shared" ref="CJ383:CY383" si="520">CJ31*CJ138*365/10^6*10^6</f>
        <v>0</v>
      </c>
      <c r="CK383" s="25">
        <f t="shared" si="520"/>
        <v>0</v>
      </c>
      <c r="CL383" s="25">
        <f t="shared" si="520"/>
        <v>0</v>
      </c>
      <c r="CM383" s="25">
        <f t="shared" si="520"/>
        <v>0</v>
      </c>
      <c r="CN383" s="25">
        <f t="shared" si="520"/>
        <v>0</v>
      </c>
      <c r="CO383" s="25">
        <f t="shared" si="520"/>
        <v>0</v>
      </c>
      <c r="CP383" s="25">
        <f t="shared" si="520"/>
        <v>0</v>
      </c>
      <c r="CQ383" s="25">
        <f t="shared" si="520"/>
        <v>0</v>
      </c>
      <c r="CR383" s="25">
        <f t="shared" si="520"/>
        <v>0</v>
      </c>
      <c r="CS383" s="25">
        <f t="shared" si="520"/>
        <v>0</v>
      </c>
      <c r="CT383" s="25">
        <f t="shared" si="520"/>
        <v>0</v>
      </c>
      <c r="CU383" s="25">
        <f t="shared" si="520"/>
        <v>0</v>
      </c>
      <c r="CV383" s="25">
        <f t="shared" si="520"/>
        <v>0</v>
      </c>
      <c r="CW383" s="25">
        <f t="shared" si="520"/>
        <v>0</v>
      </c>
      <c r="CX383" s="25">
        <f t="shared" si="520"/>
        <v>0</v>
      </c>
      <c r="CY383" s="25">
        <f t="shared" si="520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429"/>
        <v>119472.90627520665</v>
      </c>
      <c r="H384" s="31">
        <f t="shared" ref="H384:AM384" si="521">H32*H139*365/10^6*10^6</f>
        <v>1570.7325619004416</v>
      </c>
      <c r="I384" s="31">
        <f t="shared" si="521"/>
        <v>1629.1868538517526</v>
      </c>
      <c r="J384" s="31">
        <f t="shared" si="521"/>
        <v>1687.30633600538</v>
      </c>
      <c r="K384" s="31">
        <f t="shared" si="521"/>
        <v>1745.0910083613235</v>
      </c>
      <c r="L384" s="31">
        <f t="shared" si="521"/>
        <v>1802.5408709195831</v>
      </c>
      <c r="M384" s="31">
        <f t="shared" si="521"/>
        <v>1859.6559236801588</v>
      </c>
      <c r="N384" s="31">
        <f t="shared" si="521"/>
        <v>1916.4361666430507</v>
      </c>
      <c r="O384" s="31">
        <f t="shared" si="521"/>
        <v>1972.8815998082582</v>
      </c>
      <c r="P384" s="31">
        <f t="shared" si="521"/>
        <v>2028.9922231757823</v>
      </c>
      <c r="Q384" s="31">
        <f t="shared" si="521"/>
        <v>2084.7680367456223</v>
      </c>
      <c r="R384" s="31">
        <f t="shared" si="521"/>
        <v>2140.2090405177787</v>
      </c>
      <c r="S384" s="31">
        <f t="shared" si="521"/>
        <v>2195.3152344922505</v>
      </c>
      <c r="T384" s="31">
        <f t="shared" si="521"/>
        <v>2250.0866186690391</v>
      </c>
      <c r="U384" s="31">
        <f t="shared" si="521"/>
        <v>2304.5231930481436</v>
      </c>
      <c r="V384" s="31">
        <f t="shared" si="521"/>
        <v>2358.6249576295645</v>
      </c>
      <c r="W384" s="53">
        <f t="shared" si="521"/>
        <v>2412.3919124133013</v>
      </c>
      <c r="X384" s="31">
        <f t="shared" si="521"/>
        <v>2511.017575413086</v>
      </c>
      <c r="Y384" s="31">
        <f t="shared" si="521"/>
        <v>2609.2129510094933</v>
      </c>
      <c r="Z384" s="31">
        <f t="shared" si="521"/>
        <v>2706.9780392025223</v>
      </c>
      <c r="AA384" s="31">
        <f t="shared" si="521"/>
        <v>2804.3128399921738</v>
      </c>
      <c r="AB384" s="31">
        <f t="shared" si="521"/>
        <v>2901.2173533784471</v>
      </c>
      <c r="AC384" s="31">
        <f t="shared" si="521"/>
        <v>2997.691579361343</v>
      </c>
      <c r="AD384" s="31">
        <f t="shared" si="521"/>
        <v>3093.7355179408605</v>
      </c>
      <c r="AE384" s="31">
        <f t="shared" si="521"/>
        <v>3189.3491691170007</v>
      </c>
      <c r="AF384" s="31">
        <f t="shared" si="521"/>
        <v>3284.5325328897629</v>
      </c>
      <c r="AG384" s="53">
        <f t="shared" si="521"/>
        <v>3379.2856092591487</v>
      </c>
      <c r="AH384" s="53">
        <f t="shared" si="521"/>
        <v>3502.321159887073</v>
      </c>
      <c r="AI384" s="53">
        <f t="shared" si="521"/>
        <v>3625.3567105149973</v>
      </c>
      <c r="AJ384" s="53">
        <f t="shared" si="521"/>
        <v>3748.3922611429225</v>
      </c>
      <c r="AK384" s="53">
        <f t="shared" si="521"/>
        <v>3871.4278117708468</v>
      </c>
      <c r="AL384" s="53">
        <f t="shared" si="521"/>
        <v>3994.4633623987716</v>
      </c>
      <c r="AM384" s="53">
        <f t="shared" si="521"/>
        <v>4117.4989130266968</v>
      </c>
      <c r="AN384" s="53">
        <f t="shared" ref="AN384:BS384" si="522">AN32*AN139*365/10^6*10^6</f>
        <v>4240.5344636546215</v>
      </c>
      <c r="AO384" s="53">
        <f t="shared" si="522"/>
        <v>4363.5700142825463</v>
      </c>
      <c r="AP384" s="53">
        <f t="shared" si="522"/>
        <v>4486.6055649104701</v>
      </c>
      <c r="AQ384" s="53">
        <f t="shared" si="522"/>
        <v>4609.6411155383958</v>
      </c>
      <c r="AR384" s="31">
        <f t="shared" si="522"/>
        <v>4732.6766661663205</v>
      </c>
      <c r="AS384" s="31">
        <f t="shared" si="522"/>
        <v>4855.7122167942453</v>
      </c>
      <c r="AT384" s="31">
        <f t="shared" si="522"/>
        <v>4978.74776742217</v>
      </c>
      <c r="AU384" s="31">
        <f t="shared" si="522"/>
        <v>5101.7833180500938</v>
      </c>
      <c r="AV384" s="31">
        <f t="shared" si="522"/>
        <v>5224.8188686780177</v>
      </c>
      <c r="AW384" s="31">
        <f t="shared" si="522"/>
        <v>5347.8544193059442</v>
      </c>
      <c r="AX384" s="31">
        <f t="shared" si="522"/>
        <v>5470.8899699338681</v>
      </c>
      <c r="AY384" s="31">
        <f t="shared" si="522"/>
        <v>5593.9255205617937</v>
      </c>
      <c r="AZ384" s="31">
        <f t="shared" si="522"/>
        <v>5716.9610711897185</v>
      </c>
      <c r="BA384" s="31">
        <f t="shared" si="522"/>
        <v>0</v>
      </c>
      <c r="BB384" s="31">
        <f t="shared" si="522"/>
        <v>0</v>
      </c>
      <c r="BC384" s="31">
        <f t="shared" si="522"/>
        <v>0</v>
      </c>
      <c r="BD384" s="31">
        <f t="shared" si="522"/>
        <v>0</v>
      </c>
      <c r="BE384" s="31">
        <f t="shared" si="522"/>
        <v>0</v>
      </c>
      <c r="BF384" s="31">
        <f t="shared" si="522"/>
        <v>0</v>
      </c>
      <c r="BG384" s="31">
        <f t="shared" si="522"/>
        <v>0</v>
      </c>
      <c r="BH384" s="31">
        <f t="shared" si="522"/>
        <v>0</v>
      </c>
      <c r="BI384" s="31">
        <f t="shared" si="522"/>
        <v>0</v>
      </c>
      <c r="BJ384" s="31">
        <f t="shared" si="522"/>
        <v>0</v>
      </c>
      <c r="BK384" s="31">
        <f t="shared" si="522"/>
        <v>0</v>
      </c>
      <c r="BL384" s="31">
        <f t="shared" si="522"/>
        <v>0</v>
      </c>
      <c r="BM384" s="31">
        <f t="shared" si="522"/>
        <v>0</v>
      </c>
      <c r="BN384" s="31">
        <f t="shared" si="522"/>
        <v>0</v>
      </c>
      <c r="BO384" s="31">
        <f t="shared" si="522"/>
        <v>0</v>
      </c>
      <c r="BP384" s="31">
        <f t="shared" si="522"/>
        <v>0</v>
      </c>
      <c r="BQ384" s="31">
        <f t="shared" si="522"/>
        <v>0</v>
      </c>
      <c r="BR384" s="31">
        <f t="shared" si="522"/>
        <v>0</v>
      </c>
      <c r="BS384" s="31">
        <f t="shared" si="522"/>
        <v>0</v>
      </c>
      <c r="BT384" s="31">
        <f t="shared" ref="BT384:CD384" si="523">BT32*BT139*365/10^6*10^6</f>
        <v>0</v>
      </c>
      <c r="BU384" s="31">
        <f t="shared" si="523"/>
        <v>0</v>
      </c>
      <c r="BV384" s="31">
        <f t="shared" si="523"/>
        <v>0</v>
      </c>
      <c r="BW384" s="31">
        <f t="shared" si="523"/>
        <v>0</v>
      </c>
      <c r="BX384" s="31">
        <f t="shared" si="523"/>
        <v>0</v>
      </c>
      <c r="BY384" s="31">
        <f t="shared" si="523"/>
        <v>0</v>
      </c>
      <c r="BZ384" s="31">
        <f t="shared" si="523"/>
        <v>0</v>
      </c>
      <c r="CA384" s="31">
        <f t="shared" si="523"/>
        <v>0</v>
      </c>
      <c r="CB384" s="31">
        <f t="shared" si="523"/>
        <v>0</v>
      </c>
      <c r="CC384" s="31">
        <f t="shared" si="523"/>
        <v>0</v>
      </c>
      <c r="CD384" s="31">
        <f t="shared" si="523"/>
        <v>0</v>
      </c>
      <c r="CE384" s="31">
        <f t="shared" si="503"/>
        <v>0</v>
      </c>
      <c r="CF384" s="31">
        <f t="shared" si="503"/>
        <v>0</v>
      </c>
      <c r="CG384" s="31">
        <f t="shared" si="503"/>
        <v>0</v>
      </c>
      <c r="CH384" s="31">
        <f t="shared" si="503"/>
        <v>0</v>
      </c>
      <c r="CI384" s="31">
        <f t="shared" si="503"/>
        <v>0</v>
      </c>
      <c r="CJ384" s="31">
        <f t="shared" ref="CJ384:CY384" si="524">CJ32*CJ139*365/10^6*10^6</f>
        <v>0</v>
      </c>
      <c r="CK384" s="31">
        <f t="shared" si="524"/>
        <v>0</v>
      </c>
      <c r="CL384" s="31">
        <f t="shared" si="524"/>
        <v>0</v>
      </c>
      <c r="CM384" s="31">
        <f t="shared" si="524"/>
        <v>0</v>
      </c>
      <c r="CN384" s="31">
        <f t="shared" si="524"/>
        <v>0</v>
      </c>
      <c r="CO384" s="31">
        <f t="shared" si="524"/>
        <v>0</v>
      </c>
      <c r="CP384" s="31">
        <f t="shared" si="524"/>
        <v>0</v>
      </c>
      <c r="CQ384" s="31">
        <f t="shared" si="524"/>
        <v>0</v>
      </c>
      <c r="CR384" s="31">
        <f t="shared" si="524"/>
        <v>0</v>
      </c>
      <c r="CS384" s="31">
        <f t="shared" si="524"/>
        <v>0</v>
      </c>
      <c r="CT384" s="31">
        <f t="shared" si="524"/>
        <v>0</v>
      </c>
      <c r="CU384" s="31">
        <f t="shared" si="524"/>
        <v>0</v>
      </c>
      <c r="CV384" s="31">
        <f t="shared" si="524"/>
        <v>0</v>
      </c>
      <c r="CW384" s="31">
        <f t="shared" si="524"/>
        <v>0</v>
      </c>
      <c r="CX384" s="31">
        <f t="shared" si="524"/>
        <v>0</v>
      </c>
      <c r="CY384" s="31">
        <f t="shared" si="524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429"/>
        <v>0</v>
      </c>
      <c r="H385" s="25">
        <f t="shared" ref="H385:AM385" si="525">H33*H140*365/10^6*10^6</f>
        <v>0</v>
      </c>
      <c r="I385" s="25">
        <f t="shared" si="525"/>
        <v>0</v>
      </c>
      <c r="J385" s="25">
        <f t="shared" si="525"/>
        <v>0</v>
      </c>
      <c r="K385" s="25">
        <f t="shared" si="525"/>
        <v>0</v>
      </c>
      <c r="L385" s="25">
        <f t="shared" si="525"/>
        <v>0</v>
      </c>
      <c r="M385" s="25">
        <f t="shared" si="525"/>
        <v>0</v>
      </c>
      <c r="N385" s="25">
        <f t="shared" si="525"/>
        <v>0</v>
      </c>
      <c r="O385" s="25">
        <f t="shared" si="525"/>
        <v>0</v>
      </c>
      <c r="P385" s="25">
        <f t="shared" si="525"/>
        <v>0</v>
      </c>
      <c r="Q385" s="25">
        <f t="shared" si="525"/>
        <v>0</v>
      </c>
      <c r="R385" s="25">
        <f t="shared" si="525"/>
        <v>0</v>
      </c>
      <c r="S385" s="25">
        <f t="shared" si="525"/>
        <v>0</v>
      </c>
      <c r="T385" s="25">
        <f t="shared" si="525"/>
        <v>0</v>
      </c>
      <c r="U385" s="25">
        <f t="shared" si="525"/>
        <v>0</v>
      </c>
      <c r="V385" s="25">
        <f t="shared" si="525"/>
        <v>0</v>
      </c>
      <c r="W385" s="54">
        <f t="shared" si="525"/>
        <v>0</v>
      </c>
      <c r="X385" s="25">
        <f t="shared" si="525"/>
        <v>0</v>
      </c>
      <c r="Y385" s="25">
        <f t="shared" si="525"/>
        <v>0</v>
      </c>
      <c r="Z385" s="25">
        <f t="shared" si="525"/>
        <v>0</v>
      </c>
      <c r="AA385" s="25">
        <f t="shared" si="525"/>
        <v>0</v>
      </c>
      <c r="AB385" s="25">
        <f t="shared" si="525"/>
        <v>0</v>
      </c>
      <c r="AC385" s="25">
        <f t="shared" si="525"/>
        <v>0</v>
      </c>
      <c r="AD385" s="25">
        <f t="shared" si="525"/>
        <v>0</v>
      </c>
      <c r="AE385" s="25">
        <f t="shared" si="525"/>
        <v>0</v>
      </c>
      <c r="AF385" s="25">
        <f t="shared" si="525"/>
        <v>0</v>
      </c>
      <c r="AG385" s="54">
        <f t="shared" si="525"/>
        <v>0</v>
      </c>
      <c r="AH385" s="54">
        <f t="shared" si="525"/>
        <v>0</v>
      </c>
      <c r="AI385" s="54">
        <f t="shared" si="525"/>
        <v>0</v>
      </c>
      <c r="AJ385" s="54">
        <f t="shared" si="525"/>
        <v>0</v>
      </c>
      <c r="AK385" s="54">
        <f t="shared" si="525"/>
        <v>0</v>
      </c>
      <c r="AL385" s="54">
        <f t="shared" si="525"/>
        <v>0</v>
      </c>
      <c r="AM385" s="54">
        <f t="shared" si="525"/>
        <v>0</v>
      </c>
      <c r="AN385" s="54">
        <f t="shared" ref="AN385:BS385" si="526">AN33*AN140*365/10^6*10^6</f>
        <v>0</v>
      </c>
      <c r="AO385" s="54">
        <f t="shared" si="526"/>
        <v>0</v>
      </c>
      <c r="AP385" s="54">
        <f t="shared" si="526"/>
        <v>0</v>
      </c>
      <c r="AQ385" s="54">
        <f t="shared" si="526"/>
        <v>0</v>
      </c>
      <c r="AR385" s="25">
        <f t="shared" si="526"/>
        <v>0</v>
      </c>
      <c r="AS385" s="25">
        <f t="shared" si="526"/>
        <v>0</v>
      </c>
      <c r="AT385" s="25">
        <f t="shared" si="526"/>
        <v>0</v>
      </c>
      <c r="AU385" s="25">
        <f t="shared" si="526"/>
        <v>0</v>
      </c>
      <c r="AV385" s="25">
        <f t="shared" si="526"/>
        <v>0</v>
      </c>
      <c r="AW385" s="25">
        <f t="shared" si="526"/>
        <v>0</v>
      </c>
      <c r="AX385" s="25">
        <f t="shared" si="526"/>
        <v>0</v>
      </c>
      <c r="AY385" s="25">
        <f t="shared" si="526"/>
        <v>0</v>
      </c>
      <c r="AZ385" s="25">
        <f t="shared" si="526"/>
        <v>0</v>
      </c>
      <c r="BA385" s="25">
        <f t="shared" si="526"/>
        <v>0</v>
      </c>
      <c r="BB385" s="25">
        <f t="shared" si="526"/>
        <v>0</v>
      </c>
      <c r="BC385" s="25">
        <f t="shared" si="526"/>
        <v>0</v>
      </c>
      <c r="BD385" s="25">
        <f t="shared" si="526"/>
        <v>0</v>
      </c>
      <c r="BE385" s="25">
        <f t="shared" si="526"/>
        <v>0</v>
      </c>
      <c r="BF385" s="25">
        <f t="shared" si="526"/>
        <v>0</v>
      </c>
      <c r="BG385" s="25">
        <f t="shared" si="526"/>
        <v>0</v>
      </c>
      <c r="BH385" s="25">
        <f t="shared" si="526"/>
        <v>0</v>
      </c>
      <c r="BI385" s="25">
        <f t="shared" si="526"/>
        <v>0</v>
      </c>
      <c r="BJ385" s="25">
        <f t="shared" si="526"/>
        <v>0</v>
      </c>
      <c r="BK385" s="25">
        <f t="shared" si="526"/>
        <v>0</v>
      </c>
      <c r="BL385" s="25">
        <f t="shared" si="526"/>
        <v>0</v>
      </c>
      <c r="BM385" s="25">
        <f t="shared" si="526"/>
        <v>0</v>
      </c>
      <c r="BN385" s="25">
        <f t="shared" si="526"/>
        <v>0</v>
      </c>
      <c r="BO385" s="25">
        <f t="shared" si="526"/>
        <v>0</v>
      </c>
      <c r="BP385" s="25">
        <f t="shared" si="526"/>
        <v>0</v>
      </c>
      <c r="BQ385" s="25">
        <f t="shared" si="526"/>
        <v>0</v>
      </c>
      <c r="BR385" s="25">
        <f t="shared" si="526"/>
        <v>0</v>
      </c>
      <c r="BS385" s="25">
        <f t="shared" si="526"/>
        <v>0</v>
      </c>
      <c r="BT385" s="25">
        <f t="shared" ref="BT385:BV387" si="527">BT33*BT140*365/10^6*10^6</f>
        <v>0</v>
      </c>
      <c r="BU385" s="25">
        <f t="shared" si="527"/>
        <v>0</v>
      </c>
      <c r="BV385" s="25">
        <f t="shared" si="527"/>
        <v>0</v>
      </c>
      <c r="BW385" s="25">
        <f t="shared" ref="BW385:CY385" si="528">BW33*BW140*365/10^6*10^6</f>
        <v>0</v>
      </c>
      <c r="BX385" s="25">
        <f t="shared" si="528"/>
        <v>0</v>
      </c>
      <c r="BY385" s="25">
        <f t="shared" si="528"/>
        <v>0</v>
      </c>
      <c r="BZ385" s="25">
        <f t="shared" si="528"/>
        <v>0</v>
      </c>
      <c r="CA385" s="25">
        <f t="shared" si="528"/>
        <v>0</v>
      </c>
      <c r="CB385" s="25">
        <f t="shared" si="528"/>
        <v>0</v>
      </c>
      <c r="CC385" s="25">
        <f t="shared" si="528"/>
        <v>0</v>
      </c>
      <c r="CD385" s="25">
        <f t="shared" si="528"/>
        <v>0</v>
      </c>
      <c r="CE385" s="25">
        <f t="shared" si="528"/>
        <v>0</v>
      </c>
      <c r="CF385" s="25">
        <f t="shared" si="528"/>
        <v>0</v>
      </c>
      <c r="CG385" s="25">
        <f t="shared" si="528"/>
        <v>0</v>
      </c>
      <c r="CH385" s="25">
        <f t="shared" si="528"/>
        <v>0</v>
      </c>
      <c r="CI385" s="25">
        <f t="shared" si="528"/>
        <v>0</v>
      </c>
      <c r="CJ385" s="25">
        <f t="shared" si="528"/>
        <v>0</v>
      </c>
      <c r="CK385" s="25">
        <f t="shared" si="528"/>
        <v>0</v>
      </c>
      <c r="CL385" s="25">
        <f t="shared" si="528"/>
        <v>0</v>
      </c>
      <c r="CM385" s="25">
        <f t="shared" si="528"/>
        <v>0</v>
      </c>
      <c r="CN385" s="25">
        <f t="shared" si="528"/>
        <v>0</v>
      </c>
      <c r="CO385" s="25">
        <f t="shared" si="528"/>
        <v>0</v>
      </c>
      <c r="CP385" s="25">
        <f t="shared" si="528"/>
        <v>0</v>
      </c>
      <c r="CQ385" s="25">
        <f t="shared" si="528"/>
        <v>0</v>
      </c>
      <c r="CR385" s="25">
        <f t="shared" si="528"/>
        <v>0</v>
      </c>
      <c r="CS385" s="25">
        <f t="shared" si="528"/>
        <v>0</v>
      </c>
      <c r="CT385" s="25">
        <f t="shared" si="528"/>
        <v>0</v>
      </c>
      <c r="CU385" s="25">
        <f t="shared" si="528"/>
        <v>0</v>
      </c>
      <c r="CV385" s="25">
        <f t="shared" si="528"/>
        <v>0</v>
      </c>
      <c r="CW385" s="25">
        <f t="shared" si="528"/>
        <v>0</v>
      </c>
      <c r="CX385" s="25">
        <f t="shared" si="528"/>
        <v>0</v>
      </c>
      <c r="CY385" s="25">
        <f t="shared" si="528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429"/>
        <v>0</v>
      </c>
      <c r="H386" s="44">
        <f t="shared" ref="H386:AM386" si="529">H34*H141*365/10^6*10^6</f>
        <v>0</v>
      </c>
      <c r="I386" s="44">
        <f t="shared" si="529"/>
        <v>0</v>
      </c>
      <c r="J386" s="44">
        <f t="shared" si="529"/>
        <v>0</v>
      </c>
      <c r="K386" s="44">
        <f t="shared" si="529"/>
        <v>0</v>
      </c>
      <c r="L386" s="44">
        <f t="shared" si="529"/>
        <v>0</v>
      </c>
      <c r="M386" s="44">
        <f t="shared" si="529"/>
        <v>0</v>
      </c>
      <c r="N386" s="44">
        <f t="shared" si="529"/>
        <v>0</v>
      </c>
      <c r="O386" s="44">
        <f t="shared" si="529"/>
        <v>0</v>
      </c>
      <c r="P386" s="44">
        <f t="shared" si="529"/>
        <v>0</v>
      </c>
      <c r="Q386" s="44">
        <f t="shared" si="529"/>
        <v>0</v>
      </c>
      <c r="R386" s="44">
        <f t="shared" si="529"/>
        <v>0</v>
      </c>
      <c r="S386" s="44">
        <f t="shared" si="529"/>
        <v>0</v>
      </c>
      <c r="T386" s="44">
        <f t="shared" si="529"/>
        <v>0</v>
      </c>
      <c r="U386" s="44">
        <f t="shared" si="529"/>
        <v>0</v>
      </c>
      <c r="V386" s="44">
        <f t="shared" si="529"/>
        <v>0</v>
      </c>
      <c r="W386" s="44">
        <f t="shared" si="529"/>
        <v>0</v>
      </c>
      <c r="X386" s="44">
        <f t="shared" si="529"/>
        <v>0</v>
      </c>
      <c r="Y386" s="44">
        <f t="shared" si="529"/>
        <v>0</v>
      </c>
      <c r="Z386" s="44">
        <f t="shared" si="529"/>
        <v>0</v>
      </c>
      <c r="AA386" s="44">
        <f t="shared" si="529"/>
        <v>0</v>
      </c>
      <c r="AB386" s="44">
        <f t="shared" si="529"/>
        <v>0</v>
      </c>
      <c r="AC386" s="44">
        <f t="shared" si="529"/>
        <v>0</v>
      </c>
      <c r="AD386" s="44">
        <f t="shared" si="529"/>
        <v>0</v>
      </c>
      <c r="AE386" s="44">
        <f t="shared" si="529"/>
        <v>0</v>
      </c>
      <c r="AF386" s="44">
        <f t="shared" si="529"/>
        <v>0</v>
      </c>
      <c r="AG386" s="44">
        <f t="shared" si="529"/>
        <v>0</v>
      </c>
      <c r="AH386" s="44">
        <f t="shared" si="529"/>
        <v>0</v>
      </c>
      <c r="AI386" s="44">
        <f t="shared" si="529"/>
        <v>0</v>
      </c>
      <c r="AJ386" s="44">
        <f t="shared" si="529"/>
        <v>0</v>
      </c>
      <c r="AK386" s="44">
        <f t="shared" si="529"/>
        <v>0</v>
      </c>
      <c r="AL386" s="44">
        <f t="shared" si="529"/>
        <v>0</v>
      </c>
      <c r="AM386" s="44">
        <f t="shared" si="529"/>
        <v>0</v>
      </c>
      <c r="AN386" s="44">
        <f t="shared" ref="AN386:BS386" si="530">AN34*AN141*365/10^6*10^6</f>
        <v>0</v>
      </c>
      <c r="AO386" s="44">
        <f t="shared" si="530"/>
        <v>0</v>
      </c>
      <c r="AP386" s="44">
        <f t="shared" si="530"/>
        <v>0</v>
      </c>
      <c r="AQ386" s="44">
        <f t="shared" si="530"/>
        <v>0</v>
      </c>
      <c r="AR386" s="44">
        <f t="shared" si="530"/>
        <v>0</v>
      </c>
      <c r="AS386" s="44">
        <f t="shared" si="530"/>
        <v>0</v>
      </c>
      <c r="AT386" s="44">
        <f t="shared" si="530"/>
        <v>0</v>
      </c>
      <c r="AU386" s="44">
        <f t="shared" si="530"/>
        <v>0</v>
      </c>
      <c r="AV386" s="44">
        <f t="shared" si="530"/>
        <v>0</v>
      </c>
      <c r="AW386" s="44">
        <f t="shared" si="530"/>
        <v>0</v>
      </c>
      <c r="AX386" s="44">
        <f t="shared" si="530"/>
        <v>0</v>
      </c>
      <c r="AY386" s="44">
        <f t="shared" si="530"/>
        <v>0</v>
      </c>
      <c r="AZ386" s="44">
        <f t="shared" si="530"/>
        <v>0</v>
      </c>
      <c r="BA386" s="44">
        <f t="shared" si="530"/>
        <v>0</v>
      </c>
      <c r="BB386" s="44">
        <f t="shared" si="530"/>
        <v>0</v>
      </c>
      <c r="BC386" s="44">
        <f t="shared" si="530"/>
        <v>0</v>
      </c>
      <c r="BD386" s="44">
        <f t="shared" si="530"/>
        <v>0</v>
      </c>
      <c r="BE386" s="44">
        <f t="shared" si="530"/>
        <v>0</v>
      </c>
      <c r="BF386" s="44">
        <f t="shared" si="530"/>
        <v>0</v>
      </c>
      <c r="BG386" s="44">
        <f t="shared" si="530"/>
        <v>0</v>
      </c>
      <c r="BH386" s="44">
        <f t="shared" si="530"/>
        <v>0</v>
      </c>
      <c r="BI386" s="44">
        <f t="shared" si="530"/>
        <v>0</v>
      </c>
      <c r="BJ386" s="44">
        <f t="shared" si="530"/>
        <v>0</v>
      </c>
      <c r="BK386" s="44">
        <f t="shared" si="530"/>
        <v>0</v>
      </c>
      <c r="BL386" s="44">
        <f t="shared" si="530"/>
        <v>0</v>
      </c>
      <c r="BM386" s="44">
        <f t="shared" si="530"/>
        <v>0</v>
      </c>
      <c r="BN386" s="44">
        <f t="shared" si="530"/>
        <v>0</v>
      </c>
      <c r="BO386" s="44">
        <f t="shared" si="530"/>
        <v>0</v>
      </c>
      <c r="BP386" s="44">
        <f t="shared" si="530"/>
        <v>0</v>
      </c>
      <c r="BQ386" s="44">
        <f t="shared" si="530"/>
        <v>0</v>
      </c>
      <c r="BR386" s="44">
        <f t="shared" si="530"/>
        <v>0</v>
      </c>
      <c r="BS386" s="44">
        <f t="shared" si="530"/>
        <v>0</v>
      </c>
      <c r="BT386" s="44">
        <f t="shared" si="527"/>
        <v>0</v>
      </c>
      <c r="BU386" s="44">
        <f t="shared" si="527"/>
        <v>0</v>
      </c>
      <c r="BV386" s="44">
        <f t="shared" si="527"/>
        <v>0</v>
      </c>
      <c r="BW386" s="44">
        <f t="shared" ref="BW386:CY386" si="531">BW34*BW141*365/10^6*10^6</f>
        <v>0</v>
      </c>
      <c r="BX386" s="44">
        <f t="shared" si="531"/>
        <v>0</v>
      </c>
      <c r="BY386" s="44">
        <f t="shared" si="531"/>
        <v>0</v>
      </c>
      <c r="BZ386" s="44">
        <f t="shared" si="531"/>
        <v>0</v>
      </c>
      <c r="CA386" s="44">
        <f t="shared" si="531"/>
        <v>0</v>
      </c>
      <c r="CB386" s="44">
        <f t="shared" si="531"/>
        <v>0</v>
      </c>
      <c r="CC386" s="44">
        <f t="shared" si="531"/>
        <v>0</v>
      </c>
      <c r="CD386" s="44">
        <f t="shared" si="531"/>
        <v>0</v>
      </c>
      <c r="CE386" s="44">
        <f t="shared" si="531"/>
        <v>0</v>
      </c>
      <c r="CF386" s="44">
        <f t="shared" si="531"/>
        <v>0</v>
      </c>
      <c r="CG386" s="44">
        <f t="shared" si="531"/>
        <v>0</v>
      </c>
      <c r="CH386" s="44">
        <f t="shared" si="531"/>
        <v>0</v>
      </c>
      <c r="CI386" s="44">
        <f t="shared" si="531"/>
        <v>0</v>
      </c>
      <c r="CJ386" s="44">
        <f t="shared" si="531"/>
        <v>0</v>
      </c>
      <c r="CK386" s="44">
        <f t="shared" si="531"/>
        <v>0</v>
      </c>
      <c r="CL386" s="44">
        <f t="shared" si="531"/>
        <v>0</v>
      </c>
      <c r="CM386" s="44">
        <f t="shared" si="531"/>
        <v>0</v>
      </c>
      <c r="CN386" s="44">
        <f t="shared" si="531"/>
        <v>0</v>
      </c>
      <c r="CO386" s="44">
        <f t="shared" si="531"/>
        <v>0</v>
      </c>
      <c r="CP386" s="44">
        <f t="shared" si="531"/>
        <v>0</v>
      </c>
      <c r="CQ386" s="44">
        <f t="shared" si="531"/>
        <v>0</v>
      </c>
      <c r="CR386" s="44">
        <f t="shared" si="531"/>
        <v>0</v>
      </c>
      <c r="CS386" s="44">
        <f t="shared" si="531"/>
        <v>0</v>
      </c>
      <c r="CT386" s="44">
        <f t="shared" si="531"/>
        <v>0</v>
      </c>
      <c r="CU386" s="44">
        <f t="shared" si="531"/>
        <v>0</v>
      </c>
      <c r="CV386" s="44">
        <f t="shared" si="531"/>
        <v>0</v>
      </c>
      <c r="CW386" s="44">
        <f t="shared" si="531"/>
        <v>0</v>
      </c>
      <c r="CX386" s="44">
        <f t="shared" si="531"/>
        <v>0</v>
      </c>
      <c r="CY386" s="44">
        <f t="shared" si="531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429"/>
        <v>51.365396785519735</v>
      </c>
      <c r="H387" s="50">
        <f t="shared" ref="H387:BS387" si="532">H35*H142*365/10^6*10^6</f>
        <v>2.6090799571539254</v>
      </c>
      <c r="I387" s="50">
        <f t="shared" si="532"/>
        <v>2.5273489737012329</v>
      </c>
      <c r="J387" s="50">
        <f t="shared" si="532"/>
        <v>2.4458383023733079</v>
      </c>
      <c r="K387" s="50">
        <f t="shared" si="532"/>
        <v>2.3645479431701504</v>
      </c>
      <c r="L387" s="50">
        <f t="shared" si="532"/>
        <v>2.2834778960917608</v>
      </c>
      <c r="M387" s="50">
        <f t="shared" si="532"/>
        <v>2.2026281611381382</v>
      </c>
      <c r="N387" s="50">
        <f t="shared" si="532"/>
        <v>2.1219987383092835</v>
      </c>
      <c r="O387" s="50">
        <f t="shared" si="532"/>
        <v>2.0415896276051964</v>
      </c>
      <c r="P387" s="50">
        <f t="shared" si="532"/>
        <v>1.9614008290258764</v>
      </c>
      <c r="Q387" s="50">
        <f t="shared" si="532"/>
        <v>1.8814323425713244</v>
      </c>
      <c r="R387" s="50">
        <f t="shared" si="532"/>
        <v>1.8016841682415397</v>
      </c>
      <c r="S387" s="50">
        <f t="shared" si="532"/>
        <v>1.7221563060365226</v>
      </c>
      <c r="T387" s="50">
        <f t="shared" si="532"/>
        <v>1.642848755956273</v>
      </c>
      <c r="U387" s="50">
        <f t="shared" si="532"/>
        <v>1.5637615180007913</v>
      </c>
      <c r="V387" s="50">
        <f t="shared" si="532"/>
        <v>1.4848945921700767</v>
      </c>
      <c r="W387" s="50">
        <f t="shared" si="532"/>
        <v>1.4062479784641289</v>
      </c>
      <c r="X387" s="50">
        <f t="shared" si="532"/>
        <v>1.4180684225205249</v>
      </c>
      <c r="Y387" s="50">
        <f t="shared" si="532"/>
        <v>1.4290203090878961</v>
      </c>
      <c r="Z387" s="50">
        <f t="shared" si="532"/>
        <v>1.4391036381662423</v>
      </c>
      <c r="AA387" s="50">
        <f t="shared" si="532"/>
        <v>1.4483184097555644</v>
      </c>
      <c r="AB387" s="50">
        <f t="shared" si="532"/>
        <v>1.4566646238558614</v>
      </c>
      <c r="AC387" s="50">
        <f t="shared" si="532"/>
        <v>1.4641422804671338</v>
      </c>
      <c r="AD387" s="50">
        <f t="shared" si="532"/>
        <v>1.4707513795893812</v>
      </c>
      <c r="AE387" s="50">
        <f t="shared" si="532"/>
        <v>1.4764919212226044</v>
      </c>
      <c r="AF387" s="50">
        <f t="shared" si="532"/>
        <v>1.4813639053668028</v>
      </c>
      <c r="AG387" s="50">
        <f t="shared" si="532"/>
        <v>1.4853673320219778</v>
      </c>
      <c r="AH387" s="50">
        <f t="shared" si="532"/>
        <v>1.5230930018987361</v>
      </c>
      <c r="AI387" s="50">
        <f t="shared" si="532"/>
        <v>1.5608186717754944</v>
      </c>
      <c r="AJ387" s="50">
        <f t="shared" si="532"/>
        <v>1.5985443416522525</v>
      </c>
      <c r="AK387" s="50">
        <f t="shared" si="532"/>
        <v>1.6362700115290103</v>
      </c>
      <c r="AL387" s="50">
        <f t="shared" si="532"/>
        <v>1.6739956814057686</v>
      </c>
      <c r="AM387" s="50">
        <f t="shared" si="532"/>
        <v>1.7117213512825269</v>
      </c>
      <c r="AN387" s="50">
        <f t="shared" si="532"/>
        <v>1.749447021159285</v>
      </c>
      <c r="AO387" s="50">
        <f t="shared" si="532"/>
        <v>1.7871726910360428</v>
      </c>
      <c r="AP387" s="50">
        <f t="shared" si="532"/>
        <v>1.8248983609128011</v>
      </c>
      <c r="AQ387" s="50">
        <f t="shared" si="532"/>
        <v>1.8626240307895594</v>
      </c>
      <c r="AR387" s="50">
        <f t="shared" si="532"/>
        <v>1.9003497006663175</v>
      </c>
      <c r="AS387" s="50">
        <f t="shared" si="532"/>
        <v>1.938075370543076</v>
      </c>
      <c r="AT387" s="50">
        <f t="shared" si="532"/>
        <v>1.9758010404198338</v>
      </c>
      <c r="AU387" s="50">
        <f t="shared" si="532"/>
        <v>2.0135267102965919</v>
      </c>
      <c r="AV387" s="50">
        <f t="shared" si="532"/>
        <v>2.05125238017335</v>
      </c>
      <c r="AW387" s="50">
        <f t="shared" si="532"/>
        <v>2.0889780500501085</v>
      </c>
      <c r="AX387" s="50">
        <f t="shared" si="532"/>
        <v>2.126703719926867</v>
      </c>
      <c r="AY387" s="50">
        <f t="shared" si="532"/>
        <v>2.1644293898036251</v>
      </c>
      <c r="AZ387" s="50">
        <f t="shared" si="532"/>
        <v>2.2021550596803827</v>
      </c>
      <c r="BA387" s="50">
        <f t="shared" si="532"/>
        <v>0</v>
      </c>
      <c r="BB387" s="50">
        <f t="shared" si="532"/>
        <v>0</v>
      </c>
      <c r="BC387" s="50">
        <f t="shared" si="532"/>
        <v>0</v>
      </c>
      <c r="BD387" s="50">
        <f t="shared" si="532"/>
        <v>0</v>
      </c>
      <c r="BE387" s="50">
        <f t="shared" si="532"/>
        <v>0</v>
      </c>
      <c r="BF387" s="50">
        <f t="shared" si="532"/>
        <v>0</v>
      </c>
      <c r="BG387" s="50">
        <f t="shared" si="532"/>
        <v>0</v>
      </c>
      <c r="BH387" s="50">
        <f t="shared" si="532"/>
        <v>0</v>
      </c>
      <c r="BI387" s="50">
        <f t="shared" si="532"/>
        <v>0</v>
      </c>
      <c r="BJ387" s="50">
        <f t="shared" si="532"/>
        <v>0</v>
      </c>
      <c r="BK387" s="50">
        <f t="shared" si="532"/>
        <v>0</v>
      </c>
      <c r="BL387" s="50">
        <f t="shared" si="532"/>
        <v>0</v>
      </c>
      <c r="BM387" s="50">
        <f t="shared" si="532"/>
        <v>0</v>
      </c>
      <c r="BN387" s="50">
        <f t="shared" si="532"/>
        <v>0</v>
      </c>
      <c r="BO387" s="50">
        <f t="shared" si="532"/>
        <v>0</v>
      </c>
      <c r="BP387" s="50">
        <f t="shared" si="532"/>
        <v>0</v>
      </c>
      <c r="BQ387" s="50">
        <f t="shared" si="532"/>
        <v>0</v>
      </c>
      <c r="BR387" s="50">
        <f t="shared" si="532"/>
        <v>0</v>
      </c>
      <c r="BS387" s="50">
        <f t="shared" si="532"/>
        <v>0</v>
      </c>
      <c r="BT387" s="50">
        <f t="shared" si="527"/>
        <v>0</v>
      </c>
      <c r="BU387" s="50">
        <f t="shared" si="527"/>
        <v>0</v>
      </c>
      <c r="BV387" s="50">
        <f t="shared" si="527"/>
        <v>0</v>
      </c>
      <c r="BW387" s="50">
        <f t="shared" ref="BW387:CY387" si="533">BW35*BW142*365/10^6*10^6</f>
        <v>0</v>
      </c>
      <c r="BX387" s="50">
        <f t="shared" si="533"/>
        <v>0</v>
      </c>
      <c r="BY387" s="50">
        <f t="shared" si="533"/>
        <v>0</v>
      </c>
      <c r="BZ387" s="50">
        <f t="shared" si="533"/>
        <v>0</v>
      </c>
      <c r="CA387" s="50">
        <f t="shared" si="533"/>
        <v>0</v>
      </c>
      <c r="CB387" s="50">
        <f t="shared" si="533"/>
        <v>0</v>
      </c>
      <c r="CC387" s="50">
        <f t="shared" si="533"/>
        <v>0</v>
      </c>
      <c r="CD387" s="50">
        <f t="shared" si="533"/>
        <v>0</v>
      </c>
      <c r="CE387" s="50">
        <f t="shared" si="533"/>
        <v>0</v>
      </c>
      <c r="CF387" s="50">
        <f t="shared" si="533"/>
        <v>0</v>
      </c>
      <c r="CG387" s="50">
        <f t="shared" si="533"/>
        <v>0</v>
      </c>
      <c r="CH387" s="50">
        <f t="shared" si="533"/>
        <v>0</v>
      </c>
      <c r="CI387" s="50">
        <f t="shared" si="533"/>
        <v>0</v>
      </c>
      <c r="CJ387" s="50">
        <f t="shared" si="533"/>
        <v>0</v>
      </c>
      <c r="CK387" s="50">
        <f t="shared" si="533"/>
        <v>0</v>
      </c>
      <c r="CL387" s="50">
        <f t="shared" si="533"/>
        <v>0</v>
      </c>
      <c r="CM387" s="50">
        <f t="shared" si="533"/>
        <v>0</v>
      </c>
      <c r="CN387" s="50">
        <f t="shared" si="533"/>
        <v>0</v>
      </c>
      <c r="CO387" s="50">
        <f t="shared" si="533"/>
        <v>0</v>
      </c>
      <c r="CP387" s="50">
        <f t="shared" si="533"/>
        <v>0</v>
      </c>
      <c r="CQ387" s="50">
        <f t="shared" si="533"/>
        <v>0</v>
      </c>
      <c r="CR387" s="50">
        <f t="shared" si="533"/>
        <v>0</v>
      </c>
      <c r="CS387" s="50">
        <f t="shared" si="533"/>
        <v>0</v>
      </c>
      <c r="CT387" s="50">
        <f t="shared" si="533"/>
        <v>0</v>
      </c>
      <c r="CU387" s="50">
        <f t="shared" si="533"/>
        <v>0</v>
      </c>
      <c r="CV387" s="50">
        <f t="shared" si="533"/>
        <v>0</v>
      </c>
      <c r="CW387" s="50">
        <f t="shared" si="533"/>
        <v>0</v>
      </c>
      <c r="CX387" s="50">
        <f t="shared" si="533"/>
        <v>0</v>
      </c>
      <c r="CY387" s="50">
        <f t="shared" si="533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534">H7*H149*365/10^6*10^6</f>
        <v>0</v>
      </c>
      <c r="I394" s="13">
        <f t="shared" si="534"/>
        <v>0</v>
      </c>
      <c r="J394" s="13">
        <f t="shared" si="534"/>
        <v>0</v>
      </c>
      <c r="K394" s="13">
        <f t="shared" si="534"/>
        <v>0</v>
      </c>
      <c r="L394" s="13">
        <f t="shared" si="534"/>
        <v>0</v>
      </c>
      <c r="M394" s="13">
        <f t="shared" si="534"/>
        <v>0</v>
      </c>
      <c r="N394" s="13">
        <f t="shared" si="534"/>
        <v>0</v>
      </c>
      <c r="O394" s="13">
        <f t="shared" si="534"/>
        <v>0</v>
      </c>
      <c r="P394" s="13">
        <f t="shared" si="534"/>
        <v>0</v>
      </c>
      <c r="Q394" s="13">
        <f t="shared" si="534"/>
        <v>0</v>
      </c>
      <c r="R394" s="13">
        <f t="shared" si="534"/>
        <v>0</v>
      </c>
      <c r="S394" s="13">
        <f t="shared" si="534"/>
        <v>0</v>
      </c>
      <c r="T394" s="13">
        <f t="shared" si="534"/>
        <v>0</v>
      </c>
      <c r="U394" s="13">
        <f t="shared" si="534"/>
        <v>0</v>
      </c>
      <c r="V394" s="13">
        <f t="shared" si="534"/>
        <v>0</v>
      </c>
      <c r="W394" s="13">
        <f t="shared" si="534"/>
        <v>0</v>
      </c>
      <c r="X394" s="13">
        <f t="shared" si="534"/>
        <v>0</v>
      </c>
      <c r="Y394" s="13">
        <f t="shared" si="534"/>
        <v>0</v>
      </c>
      <c r="Z394" s="13">
        <f t="shared" si="534"/>
        <v>0</v>
      </c>
      <c r="AA394" s="13">
        <f t="shared" si="534"/>
        <v>0</v>
      </c>
      <c r="AB394" s="13">
        <f t="shared" si="534"/>
        <v>0</v>
      </c>
      <c r="AC394" s="13">
        <f t="shared" si="534"/>
        <v>0</v>
      </c>
      <c r="AD394" s="13">
        <f t="shared" si="534"/>
        <v>0</v>
      </c>
      <c r="AE394" s="13">
        <f t="shared" si="534"/>
        <v>0</v>
      </c>
      <c r="AF394" s="13">
        <f t="shared" si="534"/>
        <v>0</v>
      </c>
      <c r="AG394" s="13">
        <f t="shared" si="534"/>
        <v>0</v>
      </c>
      <c r="AH394" s="13">
        <f t="shared" si="534"/>
        <v>0</v>
      </c>
      <c r="AI394" s="13">
        <f t="shared" si="534"/>
        <v>0</v>
      </c>
      <c r="AJ394" s="13">
        <f t="shared" si="534"/>
        <v>0</v>
      </c>
      <c r="AK394" s="13">
        <f t="shared" si="534"/>
        <v>0</v>
      </c>
      <c r="AL394" s="13">
        <f t="shared" si="534"/>
        <v>0</v>
      </c>
      <c r="AM394" s="13">
        <f t="shared" si="534"/>
        <v>0</v>
      </c>
      <c r="AN394" s="13">
        <f t="shared" ref="AN394:BS394" si="535">AN7*AN149*365/10^6*10^6</f>
        <v>0</v>
      </c>
      <c r="AO394" s="13">
        <f t="shared" si="535"/>
        <v>0</v>
      </c>
      <c r="AP394" s="13">
        <f t="shared" si="535"/>
        <v>0</v>
      </c>
      <c r="AQ394" s="13">
        <f t="shared" si="535"/>
        <v>0</v>
      </c>
      <c r="AR394" s="13">
        <f t="shared" si="535"/>
        <v>0</v>
      </c>
      <c r="AS394" s="13">
        <f t="shared" si="535"/>
        <v>0</v>
      </c>
      <c r="AT394" s="13">
        <f t="shared" si="535"/>
        <v>0</v>
      </c>
      <c r="AU394" s="13">
        <f t="shared" si="535"/>
        <v>0</v>
      </c>
      <c r="AV394" s="13">
        <f t="shared" si="535"/>
        <v>0</v>
      </c>
      <c r="AW394" s="13">
        <f t="shared" si="535"/>
        <v>0</v>
      </c>
      <c r="AX394" s="13">
        <f t="shared" si="535"/>
        <v>0</v>
      </c>
      <c r="AY394" s="13">
        <f t="shared" si="535"/>
        <v>0</v>
      </c>
      <c r="AZ394" s="13">
        <f t="shared" si="535"/>
        <v>0</v>
      </c>
      <c r="BA394" s="13">
        <f t="shared" si="535"/>
        <v>0</v>
      </c>
      <c r="BB394" s="13">
        <f t="shared" si="535"/>
        <v>0</v>
      </c>
      <c r="BC394" s="13">
        <f t="shared" si="535"/>
        <v>0</v>
      </c>
      <c r="BD394" s="13">
        <f t="shared" si="535"/>
        <v>0</v>
      </c>
      <c r="BE394" s="13">
        <f t="shared" si="535"/>
        <v>0</v>
      </c>
      <c r="BF394" s="13">
        <f t="shared" si="535"/>
        <v>0</v>
      </c>
      <c r="BG394" s="13">
        <f t="shared" si="535"/>
        <v>0</v>
      </c>
      <c r="BH394" s="13">
        <f t="shared" si="535"/>
        <v>0</v>
      </c>
      <c r="BI394" s="13">
        <f t="shared" si="535"/>
        <v>0</v>
      </c>
      <c r="BJ394" s="13">
        <f t="shared" si="535"/>
        <v>0</v>
      </c>
      <c r="BK394" s="13">
        <f t="shared" si="535"/>
        <v>0</v>
      </c>
      <c r="BL394" s="13">
        <f t="shared" si="535"/>
        <v>0</v>
      </c>
      <c r="BM394" s="13">
        <f t="shared" si="535"/>
        <v>0</v>
      </c>
      <c r="BN394" s="13">
        <f t="shared" si="535"/>
        <v>0</v>
      </c>
      <c r="BO394" s="13">
        <f t="shared" si="535"/>
        <v>0</v>
      </c>
      <c r="BP394" s="13">
        <f t="shared" si="535"/>
        <v>0</v>
      </c>
      <c r="BQ394" s="13">
        <f t="shared" si="535"/>
        <v>0</v>
      </c>
      <c r="BR394" s="13">
        <f t="shared" si="535"/>
        <v>0</v>
      </c>
      <c r="BS394" s="13">
        <f t="shared" si="535"/>
        <v>0</v>
      </c>
      <c r="BT394" s="13">
        <f t="shared" ref="BT394:CY394" si="536">BT7*BT149*365/10^6*10^6</f>
        <v>0</v>
      </c>
      <c r="BU394" s="13">
        <f t="shared" si="536"/>
        <v>0</v>
      </c>
      <c r="BV394" s="13">
        <f t="shared" si="536"/>
        <v>0</v>
      </c>
      <c r="BW394" s="13">
        <f t="shared" si="536"/>
        <v>0</v>
      </c>
      <c r="BX394" s="13">
        <f t="shared" si="536"/>
        <v>0</v>
      </c>
      <c r="BY394" s="13">
        <f t="shared" si="536"/>
        <v>0</v>
      </c>
      <c r="BZ394" s="13">
        <f t="shared" si="536"/>
        <v>0</v>
      </c>
      <c r="CA394" s="13">
        <f t="shared" si="536"/>
        <v>0</v>
      </c>
      <c r="CB394" s="13">
        <f t="shared" si="536"/>
        <v>0</v>
      </c>
      <c r="CC394" s="13">
        <f t="shared" si="536"/>
        <v>0</v>
      </c>
      <c r="CD394" s="13">
        <f t="shared" si="536"/>
        <v>0</v>
      </c>
      <c r="CE394" s="13">
        <f t="shared" si="536"/>
        <v>0</v>
      </c>
      <c r="CF394" s="13">
        <f t="shared" si="536"/>
        <v>0</v>
      </c>
      <c r="CG394" s="13">
        <f t="shared" si="536"/>
        <v>0</v>
      </c>
      <c r="CH394" s="13">
        <f t="shared" si="536"/>
        <v>0</v>
      </c>
      <c r="CI394" s="13">
        <f t="shared" si="536"/>
        <v>0</v>
      </c>
      <c r="CJ394" s="13">
        <f t="shared" si="536"/>
        <v>0</v>
      </c>
      <c r="CK394" s="13">
        <f t="shared" si="536"/>
        <v>0</v>
      </c>
      <c r="CL394" s="13">
        <f t="shared" si="536"/>
        <v>0</v>
      </c>
      <c r="CM394" s="13">
        <f t="shared" si="536"/>
        <v>0</v>
      </c>
      <c r="CN394" s="13">
        <f t="shared" si="536"/>
        <v>0</v>
      </c>
      <c r="CO394" s="13">
        <f t="shared" si="536"/>
        <v>0</v>
      </c>
      <c r="CP394" s="13">
        <f t="shared" si="536"/>
        <v>0</v>
      </c>
      <c r="CQ394" s="13">
        <f t="shared" si="536"/>
        <v>0</v>
      </c>
      <c r="CR394" s="13">
        <f t="shared" si="536"/>
        <v>0</v>
      </c>
      <c r="CS394" s="13">
        <f t="shared" si="536"/>
        <v>0</v>
      </c>
      <c r="CT394" s="13">
        <f t="shared" si="536"/>
        <v>0</v>
      </c>
      <c r="CU394" s="13">
        <f t="shared" si="536"/>
        <v>0</v>
      </c>
      <c r="CV394" s="13">
        <f t="shared" si="536"/>
        <v>0</v>
      </c>
      <c r="CW394" s="13">
        <f t="shared" si="536"/>
        <v>0</v>
      </c>
      <c r="CX394" s="13">
        <f t="shared" si="536"/>
        <v>0</v>
      </c>
      <c r="CY394" s="13">
        <f t="shared" si="536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537">SUM(W395:AZ395)</f>
        <v>0</v>
      </c>
      <c r="H395" s="19">
        <f t="shared" ref="H395:AM395" si="538">H8*H150*365/10^6*10^6</f>
        <v>0</v>
      </c>
      <c r="I395" s="19">
        <f t="shared" si="538"/>
        <v>0</v>
      </c>
      <c r="J395" s="19">
        <f t="shared" si="538"/>
        <v>0</v>
      </c>
      <c r="K395" s="19">
        <f t="shared" si="538"/>
        <v>0</v>
      </c>
      <c r="L395" s="19">
        <f t="shared" si="538"/>
        <v>0</v>
      </c>
      <c r="M395" s="19">
        <f t="shared" si="538"/>
        <v>0</v>
      </c>
      <c r="N395" s="19">
        <f t="shared" si="538"/>
        <v>0</v>
      </c>
      <c r="O395" s="19">
        <f t="shared" si="538"/>
        <v>0</v>
      </c>
      <c r="P395" s="19">
        <f t="shared" si="538"/>
        <v>0</v>
      </c>
      <c r="Q395" s="19">
        <f t="shared" si="538"/>
        <v>0</v>
      </c>
      <c r="R395" s="19">
        <f t="shared" si="538"/>
        <v>0</v>
      </c>
      <c r="S395" s="19">
        <f t="shared" si="538"/>
        <v>0</v>
      </c>
      <c r="T395" s="19">
        <f t="shared" si="538"/>
        <v>0</v>
      </c>
      <c r="U395" s="19">
        <f t="shared" si="538"/>
        <v>0</v>
      </c>
      <c r="V395" s="19">
        <f t="shared" si="538"/>
        <v>0</v>
      </c>
      <c r="W395" s="19">
        <f t="shared" si="538"/>
        <v>0</v>
      </c>
      <c r="X395" s="19">
        <f t="shared" si="538"/>
        <v>0</v>
      </c>
      <c r="Y395" s="19">
        <f t="shared" si="538"/>
        <v>0</v>
      </c>
      <c r="Z395" s="19">
        <f t="shared" si="538"/>
        <v>0</v>
      </c>
      <c r="AA395" s="19">
        <f t="shared" si="538"/>
        <v>0</v>
      </c>
      <c r="AB395" s="19">
        <f t="shared" si="538"/>
        <v>0</v>
      </c>
      <c r="AC395" s="19">
        <f t="shared" si="538"/>
        <v>0</v>
      </c>
      <c r="AD395" s="19">
        <f t="shared" si="538"/>
        <v>0</v>
      </c>
      <c r="AE395" s="19">
        <f t="shared" si="538"/>
        <v>0</v>
      </c>
      <c r="AF395" s="19">
        <f t="shared" si="538"/>
        <v>0</v>
      </c>
      <c r="AG395" s="19">
        <f t="shared" si="538"/>
        <v>0</v>
      </c>
      <c r="AH395" s="19">
        <f t="shared" si="538"/>
        <v>0</v>
      </c>
      <c r="AI395" s="19">
        <f t="shared" si="538"/>
        <v>0</v>
      </c>
      <c r="AJ395" s="19">
        <f t="shared" si="538"/>
        <v>0</v>
      </c>
      <c r="AK395" s="19">
        <f t="shared" si="538"/>
        <v>0</v>
      </c>
      <c r="AL395" s="19">
        <f t="shared" si="538"/>
        <v>0</v>
      </c>
      <c r="AM395" s="19">
        <f t="shared" si="538"/>
        <v>0</v>
      </c>
      <c r="AN395" s="19">
        <f t="shared" ref="AN395:BS395" si="539">AN8*AN150*365/10^6*10^6</f>
        <v>0</v>
      </c>
      <c r="AO395" s="19">
        <f t="shared" si="539"/>
        <v>0</v>
      </c>
      <c r="AP395" s="19">
        <f t="shared" si="539"/>
        <v>0</v>
      </c>
      <c r="AQ395" s="19">
        <f t="shared" si="539"/>
        <v>0</v>
      </c>
      <c r="AR395" s="19">
        <f t="shared" si="539"/>
        <v>0</v>
      </c>
      <c r="AS395" s="19">
        <f t="shared" si="539"/>
        <v>0</v>
      </c>
      <c r="AT395" s="19">
        <f t="shared" si="539"/>
        <v>0</v>
      </c>
      <c r="AU395" s="19">
        <f t="shared" si="539"/>
        <v>0</v>
      </c>
      <c r="AV395" s="19">
        <f t="shared" si="539"/>
        <v>0</v>
      </c>
      <c r="AW395" s="19">
        <f t="shared" si="539"/>
        <v>0</v>
      </c>
      <c r="AX395" s="19">
        <f t="shared" si="539"/>
        <v>0</v>
      </c>
      <c r="AY395" s="19">
        <f t="shared" si="539"/>
        <v>0</v>
      </c>
      <c r="AZ395" s="19">
        <f t="shared" si="539"/>
        <v>0</v>
      </c>
      <c r="BA395" s="19">
        <f t="shared" si="539"/>
        <v>0</v>
      </c>
      <c r="BB395" s="19">
        <f t="shared" si="539"/>
        <v>0</v>
      </c>
      <c r="BC395" s="19">
        <f t="shared" si="539"/>
        <v>0</v>
      </c>
      <c r="BD395" s="19">
        <f t="shared" si="539"/>
        <v>0</v>
      </c>
      <c r="BE395" s="19">
        <f t="shared" si="539"/>
        <v>0</v>
      </c>
      <c r="BF395" s="19">
        <f t="shared" si="539"/>
        <v>0</v>
      </c>
      <c r="BG395" s="19">
        <f t="shared" si="539"/>
        <v>0</v>
      </c>
      <c r="BH395" s="19">
        <f t="shared" si="539"/>
        <v>0</v>
      </c>
      <c r="BI395" s="19">
        <f t="shared" si="539"/>
        <v>0</v>
      </c>
      <c r="BJ395" s="19">
        <f t="shared" si="539"/>
        <v>0</v>
      </c>
      <c r="BK395" s="19">
        <f t="shared" si="539"/>
        <v>0</v>
      </c>
      <c r="BL395" s="19">
        <f t="shared" si="539"/>
        <v>0</v>
      </c>
      <c r="BM395" s="19">
        <f t="shared" si="539"/>
        <v>0</v>
      </c>
      <c r="BN395" s="19">
        <f t="shared" si="539"/>
        <v>0</v>
      </c>
      <c r="BO395" s="19">
        <f t="shared" si="539"/>
        <v>0</v>
      </c>
      <c r="BP395" s="19">
        <f t="shared" si="539"/>
        <v>0</v>
      </c>
      <c r="BQ395" s="19">
        <f t="shared" si="539"/>
        <v>0</v>
      </c>
      <c r="BR395" s="19">
        <f t="shared" si="539"/>
        <v>0</v>
      </c>
      <c r="BS395" s="19">
        <f t="shared" si="539"/>
        <v>0</v>
      </c>
      <c r="BT395" s="19">
        <f t="shared" ref="BT395:CY395" si="540">BT8*BT150*365/10^6*10^6</f>
        <v>0</v>
      </c>
      <c r="BU395" s="19">
        <f t="shared" si="540"/>
        <v>0</v>
      </c>
      <c r="BV395" s="19">
        <f t="shared" si="540"/>
        <v>0</v>
      </c>
      <c r="BW395" s="19">
        <f t="shared" si="540"/>
        <v>0</v>
      </c>
      <c r="BX395" s="19">
        <f t="shared" si="540"/>
        <v>0</v>
      </c>
      <c r="BY395" s="19">
        <f t="shared" si="540"/>
        <v>0</v>
      </c>
      <c r="BZ395" s="19">
        <f t="shared" si="540"/>
        <v>0</v>
      </c>
      <c r="CA395" s="19">
        <f t="shared" si="540"/>
        <v>0</v>
      </c>
      <c r="CB395" s="19">
        <f t="shared" si="540"/>
        <v>0</v>
      </c>
      <c r="CC395" s="19">
        <f t="shared" si="540"/>
        <v>0</v>
      </c>
      <c r="CD395" s="19">
        <f t="shared" si="540"/>
        <v>0</v>
      </c>
      <c r="CE395" s="19">
        <f t="shared" si="540"/>
        <v>0</v>
      </c>
      <c r="CF395" s="19">
        <f t="shared" si="540"/>
        <v>0</v>
      </c>
      <c r="CG395" s="19">
        <f t="shared" si="540"/>
        <v>0</v>
      </c>
      <c r="CH395" s="19">
        <f t="shared" si="540"/>
        <v>0</v>
      </c>
      <c r="CI395" s="19">
        <f t="shared" si="540"/>
        <v>0</v>
      </c>
      <c r="CJ395" s="19">
        <f t="shared" si="540"/>
        <v>0</v>
      </c>
      <c r="CK395" s="19">
        <f t="shared" si="540"/>
        <v>0</v>
      </c>
      <c r="CL395" s="19">
        <f t="shared" si="540"/>
        <v>0</v>
      </c>
      <c r="CM395" s="19">
        <f t="shared" si="540"/>
        <v>0</v>
      </c>
      <c r="CN395" s="19">
        <f t="shared" si="540"/>
        <v>0</v>
      </c>
      <c r="CO395" s="19">
        <f t="shared" si="540"/>
        <v>0</v>
      </c>
      <c r="CP395" s="19">
        <f t="shared" si="540"/>
        <v>0</v>
      </c>
      <c r="CQ395" s="19">
        <f t="shared" si="540"/>
        <v>0</v>
      </c>
      <c r="CR395" s="19">
        <f t="shared" si="540"/>
        <v>0</v>
      </c>
      <c r="CS395" s="19">
        <f t="shared" si="540"/>
        <v>0</v>
      </c>
      <c r="CT395" s="19">
        <f t="shared" si="540"/>
        <v>0</v>
      </c>
      <c r="CU395" s="19">
        <f t="shared" si="540"/>
        <v>0</v>
      </c>
      <c r="CV395" s="19">
        <f t="shared" si="540"/>
        <v>0</v>
      </c>
      <c r="CW395" s="19">
        <f t="shared" si="540"/>
        <v>0</v>
      </c>
      <c r="CX395" s="19">
        <f t="shared" si="540"/>
        <v>0</v>
      </c>
      <c r="CY395" s="19">
        <f t="shared" si="540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537"/>
        <v>32227.092523597246</v>
      </c>
      <c r="H396" s="19">
        <f t="shared" ref="H396:AM396" si="541">H9*H151*365/10^6*10^6</f>
        <v>1187.2126761059324</v>
      </c>
      <c r="I396" s="19">
        <f t="shared" si="541"/>
        <v>1182.8062824802996</v>
      </c>
      <c r="J396" s="19">
        <f t="shared" si="541"/>
        <v>1177.85488402442</v>
      </c>
      <c r="K396" s="19">
        <f t="shared" si="541"/>
        <v>1172.358480738294</v>
      </c>
      <c r="L396" s="19">
        <f t="shared" si="541"/>
        <v>1166.3170726219207</v>
      </c>
      <c r="M396" s="19">
        <f t="shared" si="541"/>
        <v>1159.7306596753008</v>
      </c>
      <c r="N396" s="19">
        <f t="shared" si="541"/>
        <v>1152.599241898434</v>
      </c>
      <c r="O396" s="19">
        <f t="shared" si="541"/>
        <v>1144.9228192913204</v>
      </c>
      <c r="P396" s="19">
        <f t="shared" si="541"/>
        <v>1136.7013918539601</v>
      </c>
      <c r="Q396" s="19">
        <f t="shared" si="541"/>
        <v>1127.934959586353</v>
      </c>
      <c r="R396" s="19">
        <f t="shared" si="541"/>
        <v>1118.6235224884992</v>
      </c>
      <c r="S396" s="19">
        <f t="shared" si="541"/>
        <v>1108.7670805603982</v>
      </c>
      <c r="T396" s="19">
        <f t="shared" si="541"/>
        <v>1098.3656338020508</v>
      </c>
      <c r="U396" s="19">
        <f t="shared" si="541"/>
        <v>1087.4191822134562</v>
      </c>
      <c r="V396" s="19">
        <f t="shared" si="541"/>
        <v>1075.9277257946153</v>
      </c>
      <c r="W396" s="19">
        <f t="shared" si="541"/>
        <v>1063.8912645455271</v>
      </c>
      <c r="X396" s="19">
        <f t="shared" si="541"/>
        <v>1054.4921210314822</v>
      </c>
      <c r="Y396" s="19">
        <f t="shared" si="541"/>
        <v>1044.3994557637452</v>
      </c>
      <c r="Z396" s="19">
        <f t="shared" si="541"/>
        <v>1033.6132687423164</v>
      </c>
      <c r="AA396" s="19">
        <f t="shared" si="541"/>
        <v>1022.1335599671958</v>
      </c>
      <c r="AB396" s="19">
        <f t="shared" si="541"/>
        <v>1009.9603294383833</v>
      </c>
      <c r="AC396" s="19">
        <f t="shared" si="541"/>
        <v>997.09357715587851</v>
      </c>
      <c r="AD396" s="19">
        <f t="shared" si="541"/>
        <v>983.53330311968193</v>
      </c>
      <c r="AE396" s="19">
        <f t="shared" si="541"/>
        <v>969.27950732979343</v>
      </c>
      <c r="AF396" s="19">
        <f t="shared" si="541"/>
        <v>954.33218978621289</v>
      </c>
      <c r="AG396" s="19">
        <f t="shared" si="541"/>
        <v>938.69135048894043</v>
      </c>
      <c r="AH396" s="19">
        <f t="shared" si="541"/>
        <v>956.16786068335205</v>
      </c>
      <c r="AI396" s="19">
        <f t="shared" si="541"/>
        <v>973.64437087776389</v>
      </c>
      <c r="AJ396" s="19">
        <f t="shared" si="541"/>
        <v>991.12088107217562</v>
      </c>
      <c r="AK396" s="19">
        <f t="shared" si="541"/>
        <v>1008.5973912665872</v>
      </c>
      <c r="AL396" s="19">
        <f t="shared" si="541"/>
        <v>1026.0739014609987</v>
      </c>
      <c r="AM396" s="19">
        <f t="shared" si="541"/>
        <v>1043.5504116554105</v>
      </c>
      <c r="AN396" s="19">
        <f t="shared" ref="AN396:BS396" si="542">AN9*AN151*365/10^6*10^6</f>
        <v>1061.0269218498224</v>
      </c>
      <c r="AO396" s="19">
        <f t="shared" si="542"/>
        <v>1078.5034320442342</v>
      </c>
      <c r="AP396" s="19">
        <f t="shared" si="542"/>
        <v>1095.9799422386457</v>
      </c>
      <c r="AQ396" s="19">
        <f t="shared" si="542"/>
        <v>1113.4564524330574</v>
      </c>
      <c r="AR396" s="19">
        <f t="shared" si="542"/>
        <v>1130.9329626274691</v>
      </c>
      <c r="AS396" s="19">
        <f t="shared" si="542"/>
        <v>1148.4094728218809</v>
      </c>
      <c r="AT396" s="19">
        <f t="shared" si="542"/>
        <v>1165.8859830162924</v>
      </c>
      <c r="AU396" s="19">
        <f t="shared" si="542"/>
        <v>1183.3624932107043</v>
      </c>
      <c r="AV396" s="19">
        <f t="shared" si="542"/>
        <v>1200.839003405116</v>
      </c>
      <c r="AW396" s="19">
        <f t="shared" si="542"/>
        <v>1218.3155135995275</v>
      </c>
      <c r="AX396" s="19">
        <f t="shared" si="542"/>
        <v>1235.7920237939393</v>
      </c>
      <c r="AY396" s="19">
        <f t="shared" si="542"/>
        <v>1253.268533988351</v>
      </c>
      <c r="AZ396" s="19">
        <f t="shared" si="542"/>
        <v>1270.745044182763</v>
      </c>
      <c r="BA396" s="19">
        <f t="shared" si="542"/>
        <v>0</v>
      </c>
      <c r="BB396" s="19">
        <f t="shared" si="542"/>
        <v>0</v>
      </c>
      <c r="BC396" s="19">
        <f t="shared" si="542"/>
        <v>0</v>
      </c>
      <c r="BD396" s="19">
        <f t="shared" si="542"/>
        <v>0</v>
      </c>
      <c r="BE396" s="19">
        <f t="shared" si="542"/>
        <v>0</v>
      </c>
      <c r="BF396" s="19">
        <f t="shared" si="542"/>
        <v>0</v>
      </c>
      <c r="BG396" s="19">
        <f t="shared" si="542"/>
        <v>0</v>
      </c>
      <c r="BH396" s="19">
        <f t="shared" si="542"/>
        <v>0</v>
      </c>
      <c r="BI396" s="19">
        <f t="shared" si="542"/>
        <v>0</v>
      </c>
      <c r="BJ396" s="19">
        <f t="shared" si="542"/>
        <v>0</v>
      </c>
      <c r="BK396" s="19">
        <f t="shared" si="542"/>
        <v>0</v>
      </c>
      <c r="BL396" s="19">
        <f t="shared" si="542"/>
        <v>0</v>
      </c>
      <c r="BM396" s="19">
        <f t="shared" si="542"/>
        <v>0</v>
      </c>
      <c r="BN396" s="19">
        <f t="shared" si="542"/>
        <v>0</v>
      </c>
      <c r="BO396" s="19">
        <f t="shared" si="542"/>
        <v>0</v>
      </c>
      <c r="BP396" s="19">
        <f t="shared" si="542"/>
        <v>0</v>
      </c>
      <c r="BQ396" s="19">
        <f t="shared" si="542"/>
        <v>0</v>
      </c>
      <c r="BR396" s="19">
        <f t="shared" si="542"/>
        <v>0</v>
      </c>
      <c r="BS396" s="19">
        <f t="shared" si="542"/>
        <v>0</v>
      </c>
      <c r="BT396" s="19">
        <f t="shared" ref="BT396:CY396" si="543">BT9*BT151*365/10^6*10^6</f>
        <v>0</v>
      </c>
      <c r="BU396" s="19">
        <f t="shared" si="543"/>
        <v>0</v>
      </c>
      <c r="BV396" s="19">
        <f t="shared" si="543"/>
        <v>0</v>
      </c>
      <c r="BW396" s="19">
        <f t="shared" si="543"/>
        <v>0</v>
      </c>
      <c r="BX396" s="19">
        <f t="shared" si="543"/>
        <v>0</v>
      </c>
      <c r="BY396" s="19">
        <f t="shared" si="543"/>
        <v>0</v>
      </c>
      <c r="BZ396" s="19">
        <f t="shared" si="543"/>
        <v>0</v>
      </c>
      <c r="CA396" s="19">
        <f t="shared" si="543"/>
        <v>0</v>
      </c>
      <c r="CB396" s="19">
        <f t="shared" si="543"/>
        <v>0</v>
      </c>
      <c r="CC396" s="19">
        <f t="shared" si="543"/>
        <v>0</v>
      </c>
      <c r="CD396" s="19">
        <f t="shared" si="543"/>
        <v>0</v>
      </c>
      <c r="CE396" s="19">
        <f t="shared" si="543"/>
        <v>0</v>
      </c>
      <c r="CF396" s="19">
        <f t="shared" si="543"/>
        <v>0</v>
      </c>
      <c r="CG396" s="19">
        <f t="shared" si="543"/>
        <v>0</v>
      </c>
      <c r="CH396" s="19">
        <f t="shared" si="543"/>
        <v>0</v>
      </c>
      <c r="CI396" s="19">
        <f t="shared" si="543"/>
        <v>0</v>
      </c>
      <c r="CJ396" s="19">
        <f t="shared" si="543"/>
        <v>0</v>
      </c>
      <c r="CK396" s="19">
        <f t="shared" si="543"/>
        <v>0</v>
      </c>
      <c r="CL396" s="19">
        <f t="shared" si="543"/>
        <v>0</v>
      </c>
      <c r="CM396" s="19">
        <f t="shared" si="543"/>
        <v>0</v>
      </c>
      <c r="CN396" s="19">
        <f t="shared" si="543"/>
        <v>0</v>
      </c>
      <c r="CO396" s="19">
        <f t="shared" si="543"/>
        <v>0</v>
      </c>
      <c r="CP396" s="19">
        <f t="shared" si="543"/>
        <v>0</v>
      </c>
      <c r="CQ396" s="19">
        <f t="shared" si="543"/>
        <v>0</v>
      </c>
      <c r="CR396" s="19">
        <f t="shared" si="543"/>
        <v>0</v>
      </c>
      <c r="CS396" s="19">
        <f t="shared" si="543"/>
        <v>0</v>
      </c>
      <c r="CT396" s="19">
        <f t="shared" si="543"/>
        <v>0</v>
      </c>
      <c r="CU396" s="19">
        <f t="shared" si="543"/>
        <v>0</v>
      </c>
      <c r="CV396" s="19">
        <f t="shared" si="543"/>
        <v>0</v>
      </c>
      <c r="CW396" s="19">
        <f t="shared" si="543"/>
        <v>0</v>
      </c>
      <c r="CX396" s="19">
        <f t="shared" si="543"/>
        <v>0</v>
      </c>
      <c r="CY396" s="19">
        <f t="shared" si="543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537"/>
        <v>2454.7127162100383</v>
      </c>
      <c r="H397" s="19">
        <f t="shared" ref="H397:AM397" si="544">H10*H152*365/10^6*10^6</f>
        <v>93.653794267961871</v>
      </c>
      <c r="I397" s="19">
        <f t="shared" si="544"/>
        <v>93.070211731545754</v>
      </c>
      <c r="J397" s="19">
        <f t="shared" si="544"/>
        <v>92.488306811671919</v>
      </c>
      <c r="K397" s="19">
        <f t="shared" si="544"/>
        <v>91.908079508340379</v>
      </c>
      <c r="L397" s="19">
        <f t="shared" si="544"/>
        <v>91.32952982155112</v>
      </c>
      <c r="M397" s="19">
        <f t="shared" si="544"/>
        <v>90.752657751304142</v>
      </c>
      <c r="N397" s="19">
        <f t="shared" si="544"/>
        <v>90.177463297599473</v>
      </c>
      <c r="O397" s="19">
        <f t="shared" si="544"/>
        <v>89.603946460437101</v>
      </c>
      <c r="P397" s="19">
        <f t="shared" si="544"/>
        <v>89.032107239816995</v>
      </c>
      <c r="Q397" s="19">
        <f t="shared" si="544"/>
        <v>88.461945635739198</v>
      </c>
      <c r="R397" s="19">
        <f t="shared" si="544"/>
        <v>87.893461648203697</v>
      </c>
      <c r="S397" s="19">
        <f t="shared" si="544"/>
        <v>87.326655277210492</v>
      </c>
      <c r="T397" s="19">
        <f t="shared" si="544"/>
        <v>86.761526522759567</v>
      </c>
      <c r="U397" s="19">
        <f t="shared" si="544"/>
        <v>86.198075384850924</v>
      </c>
      <c r="V397" s="19">
        <f t="shared" si="544"/>
        <v>85.63630186348459</v>
      </c>
      <c r="W397" s="19">
        <f t="shared" si="544"/>
        <v>85.076205958660552</v>
      </c>
      <c r="X397" s="19">
        <f t="shared" si="544"/>
        <v>84.67398087686</v>
      </c>
      <c r="Y397" s="19">
        <f t="shared" si="544"/>
        <v>84.272708424952953</v>
      </c>
      <c r="Z397" s="19">
        <f t="shared" si="544"/>
        <v>83.872388602939395</v>
      </c>
      <c r="AA397" s="19">
        <f t="shared" si="544"/>
        <v>83.4730214108193</v>
      </c>
      <c r="AB397" s="19">
        <f t="shared" si="544"/>
        <v>83.074606848592708</v>
      </c>
      <c r="AC397" s="19">
        <f t="shared" si="544"/>
        <v>82.677144916259579</v>
      </c>
      <c r="AD397" s="19">
        <f t="shared" si="544"/>
        <v>82.280635613819939</v>
      </c>
      <c r="AE397" s="19">
        <f t="shared" si="544"/>
        <v>81.88507894127379</v>
      </c>
      <c r="AF397" s="19">
        <f t="shared" si="544"/>
        <v>81.49047489862113</v>
      </c>
      <c r="AG397" s="19">
        <f t="shared" si="544"/>
        <v>81.096823485861947</v>
      </c>
      <c r="AH397" s="19">
        <f t="shared" si="544"/>
        <v>81.096823485861947</v>
      </c>
      <c r="AI397" s="19">
        <f t="shared" si="544"/>
        <v>81.096823485861947</v>
      </c>
      <c r="AJ397" s="19">
        <f t="shared" si="544"/>
        <v>81.096823485861947</v>
      </c>
      <c r="AK397" s="19">
        <f t="shared" si="544"/>
        <v>81.096823485861947</v>
      </c>
      <c r="AL397" s="19">
        <f t="shared" si="544"/>
        <v>81.096823485861947</v>
      </c>
      <c r="AM397" s="19">
        <f t="shared" si="544"/>
        <v>81.096823485861947</v>
      </c>
      <c r="AN397" s="19">
        <f t="shared" ref="AN397:BS397" si="545">AN10*AN152*365/10^6*10^6</f>
        <v>81.096823485861947</v>
      </c>
      <c r="AO397" s="19">
        <f t="shared" si="545"/>
        <v>81.096823485861947</v>
      </c>
      <c r="AP397" s="19">
        <f t="shared" si="545"/>
        <v>81.096823485861947</v>
      </c>
      <c r="AQ397" s="19">
        <f t="shared" si="545"/>
        <v>81.096823485861947</v>
      </c>
      <c r="AR397" s="19">
        <f t="shared" si="545"/>
        <v>81.096823485861947</v>
      </c>
      <c r="AS397" s="19">
        <f t="shared" si="545"/>
        <v>81.096823485861947</v>
      </c>
      <c r="AT397" s="19">
        <f t="shared" si="545"/>
        <v>81.096823485861947</v>
      </c>
      <c r="AU397" s="19">
        <f t="shared" si="545"/>
        <v>81.096823485861947</v>
      </c>
      <c r="AV397" s="19">
        <f t="shared" si="545"/>
        <v>81.096823485861947</v>
      </c>
      <c r="AW397" s="19">
        <f t="shared" si="545"/>
        <v>81.096823485861947</v>
      </c>
      <c r="AX397" s="19">
        <f t="shared" si="545"/>
        <v>81.096823485861947</v>
      </c>
      <c r="AY397" s="19">
        <f t="shared" si="545"/>
        <v>81.096823485861947</v>
      </c>
      <c r="AZ397" s="19">
        <f t="shared" si="545"/>
        <v>81.096823485861947</v>
      </c>
      <c r="BA397" s="19">
        <f t="shared" si="545"/>
        <v>0</v>
      </c>
      <c r="BB397" s="19">
        <f t="shared" si="545"/>
        <v>0</v>
      </c>
      <c r="BC397" s="19">
        <f t="shared" si="545"/>
        <v>0</v>
      </c>
      <c r="BD397" s="19">
        <f t="shared" si="545"/>
        <v>0</v>
      </c>
      <c r="BE397" s="19">
        <f t="shared" si="545"/>
        <v>0</v>
      </c>
      <c r="BF397" s="19">
        <f t="shared" si="545"/>
        <v>0</v>
      </c>
      <c r="BG397" s="19">
        <f t="shared" si="545"/>
        <v>0</v>
      </c>
      <c r="BH397" s="19">
        <f t="shared" si="545"/>
        <v>0</v>
      </c>
      <c r="BI397" s="19">
        <f t="shared" si="545"/>
        <v>0</v>
      </c>
      <c r="BJ397" s="19">
        <f t="shared" si="545"/>
        <v>0</v>
      </c>
      <c r="BK397" s="19">
        <f t="shared" si="545"/>
        <v>0</v>
      </c>
      <c r="BL397" s="19">
        <f t="shared" si="545"/>
        <v>0</v>
      </c>
      <c r="BM397" s="19">
        <f t="shared" si="545"/>
        <v>0</v>
      </c>
      <c r="BN397" s="19">
        <f t="shared" si="545"/>
        <v>0</v>
      </c>
      <c r="BO397" s="19">
        <f t="shared" si="545"/>
        <v>0</v>
      </c>
      <c r="BP397" s="19">
        <f t="shared" si="545"/>
        <v>0</v>
      </c>
      <c r="BQ397" s="19">
        <f t="shared" si="545"/>
        <v>0</v>
      </c>
      <c r="BR397" s="19">
        <f t="shared" si="545"/>
        <v>0</v>
      </c>
      <c r="BS397" s="19">
        <f t="shared" si="545"/>
        <v>0</v>
      </c>
      <c r="BT397" s="19">
        <f t="shared" ref="BT397:CY397" si="546">BT10*BT152*365/10^6*10^6</f>
        <v>0</v>
      </c>
      <c r="BU397" s="19">
        <f t="shared" si="546"/>
        <v>0</v>
      </c>
      <c r="BV397" s="19">
        <f t="shared" si="546"/>
        <v>0</v>
      </c>
      <c r="BW397" s="19">
        <f t="shared" si="546"/>
        <v>0</v>
      </c>
      <c r="BX397" s="19">
        <f t="shared" si="546"/>
        <v>0</v>
      </c>
      <c r="BY397" s="19">
        <f t="shared" si="546"/>
        <v>0</v>
      </c>
      <c r="BZ397" s="19">
        <f t="shared" si="546"/>
        <v>0</v>
      </c>
      <c r="CA397" s="19">
        <f t="shared" si="546"/>
        <v>0</v>
      </c>
      <c r="CB397" s="19">
        <f t="shared" si="546"/>
        <v>0</v>
      </c>
      <c r="CC397" s="19">
        <f t="shared" si="546"/>
        <v>0</v>
      </c>
      <c r="CD397" s="19">
        <f t="shared" si="546"/>
        <v>0</v>
      </c>
      <c r="CE397" s="19">
        <f t="shared" si="546"/>
        <v>0</v>
      </c>
      <c r="CF397" s="19">
        <f t="shared" si="546"/>
        <v>0</v>
      </c>
      <c r="CG397" s="19">
        <f t="shared" si="546"/>
        <v>0</v>
      </c>
      <c r="CH397" s="19">
        <f t="shared" si="546"/>
        <v>0</v>
      </c>
      <c r="CI397" s="19">
        <f t="shared" si="546"/>
        <v>0</v>
      </c>
      <c r="CJ397" s="19">
        <f t="shared" si="546"/>
        <v>0</v>
      </c>
      <c r="CK397" s="19">
        <f t="shared" si="546"/>
        <v>0</v>
      </c>
      <c r="CL397" s="19">
        <f t="shared" si="546"/>
        <v>0</v>
      </c>
      <c r="CM397" s="19">
        <f t="shared" si="546"/>
        <v>0</v>
      </c>
      <c r="CN397" s="19">
        <f t="shared" si="546"/>
        <v>0</v>
      </c>
      <c r="CO397" s="19">
        <f t="shared" si="546"/>
        <v>0</v>
      </c>
      <c r="CP397" s="19">
        <f t="shared" si="546"/>
        <v>0</v>
      </c>
      <c r="CQ397" s="19">
        <f t="shared" si="546"/>
        <v>0</v>
      </c>
      <c r="CR397" s="19">
        <f t="shared" si="546"/>
        <v>0</v>
      </c>
      <c r="CS397" s="19">
        <f t="shared" si="546"/>
        <v>0</v>
      </c>
      <c r="CT397" s="19">
        <f t="shared" si="546"/>
        <v>0</v>
      </c>
      <c r="CU397" s="19">
        <f t="shared" si="546"/>
        <v>0</v>
      </c>
      <c r="CV397" s="19">
        <f t="shared" si="546"/>
        <v>0</v>
      </c>
      <c r="CW397" s="19">
        <f t="shared" si="546"/>
        <v>0</v>
      </c>
      <c r="CX397" s="19">
        <f t="shared" si="546"/>
        <v>0</v>
      </c>
      <c r="CY397" s="19">
        <f t="shared" si="546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537"/>
        <v>111393.73183097572</v>
      </c>
      <c r="H398" s="19">
        <f t="shared" ref="H398:AM398" si="547">H11*H153*365/10^6*10^6</f>
        <v>-923.6373908963576</v>
      </c>
      <c r="I398" s="19">
        <f t="shared" si="547"/>
        <v>-658.20599183191837</v>
      </c>
      <c r="J398" s="19">
        <f t="shared" si="547"/>
        <v>-403.31756973798275</v>
      </c>
      <c r="K398" s="19">
        <f t="shared" si="547"/>
        <v>-158.97212461455047</v>
      </c>
      <c r="L398" s="19">
        <f t="shared" si="547"/>
        <v>74.830343538378543</v>
      </c>
      <c r="M398" s="19">
        <f t="shared" si="547"/>
        <v>298.08983472080405</v>
      </c>
      <c r="N398" s="19">
        <f t="shared" si="547"/>
        <v>510.80634893272628</v>
      </c>
      <c r="O398" s="19">
        <f t="shared" si="547"/>
        <v>712.97988617414501</v>
      </c>
      <c r="P398" s="19">
        <f t="shared" si="547"/>
        <v>904.61044644506046</v>
      </c>
      <c r="Q398" s="19">
        <f t="shared" si="547"/>
        <v>1085.6980297454725</v>
      </c>
      <c r="R398" s="19">
        <f t="shared" si="547"/>
        <v>1256.2426360753809</v>
      </c>
      <c r="S398" s="19">
        <f t="shared" si="547"/>
        <v>1416.2442654347863</v>
      </c>
      <c r="T398" s="19">
        <f t="shared" si="547"/>
        <v>1565.7029178236883</v>
      </c>
      <c r="U398" s="19">
        <f t="shared" si="547"/>
        <v>1704.6185932420865</v>
      </c>
      <c r="V398" s="19">
        <f t="shared" si="547"/>
        <v>1832.9912916899816</v>
      </c>
      <c r="W398" s="19">
        <f t="shared" si="547"/>
        <v>1950.8210131673734</v>
      </c>
      <c r="X398" s="19">
        <f t="shared" si="547"/>
        <v>2188.348158194533</v>
      </c>
      <c r="Y398" s="19">
        <f t="shared" si="547"/>
        <v>2407.1093706138663</v>
      </c>
      <c r="Z398" s="19">
        <f t="shared" si="547"/>
        <v>2607.1046504253727</v>
      </c>
      <c r="AA398" s="19">
        <f t="shared" si="547"/>
        <v>2788.3339976290522</v>
      </c>
      <c r="AB398" s="19">
        <f t="shared" si="547"/>
        <v>2950.7974122249052</v>
      </c>
      <c r="AC398" s="19">
        <f t="shared" si="547"/>
        <v>3094.4948942129326</v>
      </c>
      <c r="AD398" s="19">
        <f t="shared" si="547"/>
        <v>3219.4264435931323</v>
      </c>
      <c r="AE398" s="19">
        <f t="shared" si="547"/>
        <v>3325.5920603655049</v>
      </c>
      <c r="AF398" s="19">
        <f t="shared" si="547"/>
        <v>3412.9917445300525</v>
      </c>
      <c r="AG398" s="19">
        <f t="shared" si="547"/>
        <v>3481.6254960867732</v>
      </c>
      <c r="AH398" s="19">
        <f t="shared" si="547"/>
        <v>3554.3423495830029</v>
      </c>
      <c r="AI398" s="19">
        <f t="shared" si="547"/>
        <v>3627.0592030792318</v>
      </c>
      <c r="AJ398" s="19">
        <f t="shared" si="547"/>
        <v>3699.7760565754606</v>
      </c>
      <c r="AK398" s="19">
        <f t="shared" si="547"/>
        <v>3772.4929100716895</v>
      </c>
      <c r="AL398" s="19">
        <f t="shared" si="547"/>
        <v>3845.2097635679183</v>
      </c>
      <c r="AM398" s="19">
        <f t="shared" si="547"/>
        <v>3917.9266170641486</v>
      </c>
      <c r="AN398" s="19">
        <f t="shared" ref="AN398:BS398" si="548">AN11*AN153*365/10^6*10^6</f>
        <v>3990.6434705603774</v>
      </c>
      <c r="AO398" s="19">
        <f t="shared" si="548"/>
        <v>4063.3603240566063</v>
      </c>
      <c r="AP398" s="19">
        <f t="shared" si="548"/>
        <v>4136.0771775528356</v>
      </c>
      <c r="AQ398" s="19">
        <f t="shared" si="548"/>
        <v>4208.794031049064</v>
      </c>
      <c r="AR398" s="19">
        <f t="shared" si="548"/>
        <v>4281.5108845452942</v>
      </c>
      <c r="AS398" s="19">
        <f t="shared" si="548"/>
        <v>4354.2277380415226</v>
      </c>
      <c r="AT398" s="19">
        <f t="shared" si="548"/>
        <v>4426.9445915377519</v>
      </c>
      <c r="AU398" s="19">
        <f t="shared" si="548"/>
        <v>4499.6614450339803</v>
      </c>
      <c r="AV398" s="19">
        <f t="shared" si="548"/>
        <v>4572.3782985302105</v>
      </c>
      <c r="AW398" s="19">
        <f t="shared" si="548"/>
        <v>4645.0951520264398</v>
      </c>
      <c r="AX398" s="19">
        <f t="shared" si="548"/>
        <v>4717.8120055226682</v>
      </c>
      <c r="AY398" s="19">
        <f t="shared" si="548"/>
        <v>4790.5288590188975</v>
      </c>
      <c r="AZ398" s="19">
        <f t="shared" si="548"/>
        <v>4863.2457125151268</v>
      </c>
      <c r="BA398" s="19">
        <f t="shared" si="548"/>
        <v>0</v>
      </c>
      <c r="BB398" s="19">
        <f t="shared" si="548"/>
        <v>0</v>
      </c>
      <c r="BC398" s="19">
        <f t="shared" si="548"/>
        <v>0</v>
      </c>
      <c r="BD398" s="19">
        <f t="shared" si="548"/>
        <v>0</v>
      </c>
      <c r="BE398" s="19">
        <f t="shared" si="548"/>
        <v>0</v>
      </c>
      <c r="BF398" s="19">
        <f t="shared" si="548"/>
        <v>0</v>
      </c>
      <c r="BG398" s="19">
        <f t="shared" si="548"/>
        <v>0</v>
      </c>
      <c r="BH398" s="19">
        <f t="shared" si="548"/>
        <v>0</v>
      </c>
      <c r="BI398" s="19">
        <f t="shared" si="548"/>
        <v>0</v>
      </c>
      <c r="BJ398" s="19">
        <f t="shared" si="548"/>
        <v>0</v>
      </c>
      <c r="BK398" s="19">
        <f t="shared" si="548"/>
        <v>0</v>
      </c>
      <c r="BL398" s="19">
        <f t="shared" si="548"/>
        <v>0</v>
      </c>
      <c r="BM398" s="19">
        <f t="shared" si="548"/>
        <v>0</v>
      </c>
      <c r="BN398" s="19">
        <f t="shared" si="548"/>
        <v>0</v>
      </c>
      <c r="BO398" s="19">
        <f t="shared" si="548"/>
        <v>0</v>
      </c>
      <c r="BP398" s="19">
        <f t="shared" si="548"/>
        <v>0</v>
      </c>
      <c r="BQ398" s="19">
        <f t="shared" si="548"/>
        <v>0</v>
      </c>
      <c r="BR398" s="19">
        <f t="shared" si="548"/>
        <v>0</v>
      </c>
      <c r="BS398" s="19">
        <f t="shared" si="548"/>
        <v>0</v>
      </c>
      <c r="BT398" s="19">
        <f t="shared" ref="BT398:CY398" si="549">BT11*BT153*365/10^6*10^6</f>
        <v>0</v>
      </c>
      <c r="BU398" s="19">
        <f t="shared" si="549"/>
        <v>0</v>
      </c>
      <c r="BV398" s="19">
        <f t="shared" si="549"/>
        <v>0</v>
      </c>
      <c r="BW398" s="19">
        <f t="shared" si="549"/>
        <v>0</v>
      </c>
      <c r="BX398" s="19">
        <f t="shared" si="549"/>
        <v>0</v>
      </c>
      <c r="BY398" s="19">
        <f t="shared" si="549"/>
        <v>0</v>
      </c>
      <c r="BZ398" s="19">
        <f t="shared" si="549"/>
        <v>0</v>
      </c>
      <c r="CA398" s="19">
        <f t="shared" si="549"/>
        <v>0</v>
      </c>
      <c r="CB398" s="19">
        <f t="shared" si="549"/>
        <v>0</v>
      </c>
      <c r="CC398" s="19">
        <f t="shared" si="549"/>
        <v>0</v>
      </c>
      <c r="CD398" s="19">
        <f t="shared" si="549"/>
        <v>0</v>
      </c>
      <c r="CE398" s="19">
        <f t="shared" si="549"/>
        <v>0</v>
      </c>
      <c r="CF398" s="19">
        <f t="shared" si="549"/>
        <v>0</v>
      </c>
      <c r="CG398" s="19">
        <f t="shared" si="549"/>
        <v>0</v>
      </c>
      <c r="CH398" s="19">
        <f t="shared" si="549"/>
        <v>0</v>
      </c>
      <c r="CI398" s="19">
        <f t="shared" si="549"/>
        <v>0</v>
      </c>
      <c r="CJ398" s="19">
        <f t="shared" si="549"/>
        <v>0</v>
      </c>
      <c r="CK398" s="19">
        <f t="shared" si="549"/>
        <v>0</v>
      </c>
      <c r="CL398" s="19">
        <f t="shared" si="549"/>
        <v>0</v>
      </c>
      <c r="CM398" s="19">
        <f t="shared" si="549"/>
        <v>0</v>
      </c>
      <c r="CN398" s="19">
        <f t="shared" si="549"/>
        <v>0</v>
      </c>
      <c r="CO398" s="19">
        <f t="shared" si="549"/>
        <v>0</v>
      </c>
      <c r="CP398" s="19">
        <f t="shared" si="549"/>
        <v>0</v>
      </c>
      <c r="CQ398" s="19">
        <f t="shared" si="549"/>
        <v>0</v>
      </c>
      <c r="CR398" s="19">
        <f t="shared" si="549"/>
        <v>0</v>
      </c>
      <c r="CS398" s="19">
        <f t="shared" si="549"/>
        <v>0</v>
      </c>
      <c r="CT398" s="19">
        <f t="shared" si="549"/>
        <v>0</v>
      </c>
      <c r="CU398" s="19">
        <f t="shared" si="549"/>
        <v>0</v>
      </c>
      <c r="CV398" s="19">
        <f t="shared" si="549"/>
        <v>0</v>
      </c>
      <c r="CW398" s="19">
        <f t="shared" si="549"/>
        <v>0</v>
      </c>
      <c r="CX398" s="19">
        <f t="shared" si="549"/>
        <v>0</v>
      </c>
      <c r="CY398" s="19">
        <f t="shared" si="549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537"/>
        <v>2923.1167834803573</v>
      </c>
      <c r="H399" s="19">
        <f t="shared" ref="H399:AM399" si="550">H12*H154*365/10^6*10^6</f>
        <v>1.8234486531467553</v>
      </c>
      <c r="I399" s="19">
        <f t="shared" si="550"/>
        <v>6.4211708383692896</v>
      </c>
      <c r="J399" s="19">
        <f t="shared" si="550"/>
        <v>10.968597757767732</v>
      </c>
      <c r="K399" s="19">
        <f t="shared" si="550"/>
        <v>15.465729411342089</v>
      </c>
      <c r="L399" s="19">
        <f t="shared" si="550"/>
        <v>19.912565799092356</v>
      </c>
      <c r="M399" s="19">
        <f t="shared" si="550"/>
        <v>24.309106921018532</v>
      </c>
      <c r="N399" s="19">
        <f t="shared" si="550"/>
        <v>28.655352777120626</v>
      </c>
      <c r="O399" s="19">
        <f t="shared" si="550"/>
        <v>32.95130336739863</v>
      </c>
      <c r="P399" s="19">
        <f t="shared" si="550"/>
        <v>37.196958691852544</v>
      </c>
      <c r="Q399" s="19">
        <f t="shared" si="550"/>
        <v>41.392318750482374</v>
      </c>
      <c r="R399" s="19">
        <f t="shared" si="550"/>
        <v>45.537383543288115</v>
      </c>
      <c r="S399" s="19">
        <f t="shared" si="550"/>
        <v>49.632153070269759</v>
      </c>
      <c r="T399" s="19">
        <f t="shared" si="550"/>
        <v>53.676627331427319</v>
      </c>
      <c r="U399" s="19">
        <f t="shared" si="550"/>
        <v>57.670806326760797</v>
      </c>
      <c r="V399" s="19">
        <f t="shared" si="550"/>
        <v>61.614690056270192</v>
      </c>
      <c r="W399" s="19">
        <f t="shared" si="550"/>
        <v>65.508278519955482</v>
      </c>
      <c r="X399" s="19">
        <f t="shared" si="550"/>
        <v>69.641698524051208</v>
      </c>
      <c r="Y399" s="19">
        <f t="shared" si="550"/>
        <v>73.721373946655007</v>
      </c>
      <c r="Z399" s="19">
        <f t="shared" si="550"/>
        <v>77.747304787766893</v>
      </c>
      <c r="AA399" s="19">
        <f t="shared" si="550"/>
        <v>81.719491047386867</v>
      </c>
      <c r="AB399" s="19">
        <f t="shared" si="550"/>
        <v>85.637932725514915</v>
      </c>
      <c r="AC399" s="19">
        <f t="shared" si="550"/>
        <v>89.502629822151036</v>
      </c>
      <c r="AD399" s="19">
        <f t="shared" si="550"/>
        <v>93.31358233729523</v>
      </c>
      <c r="AE399" s="19">
        <f t="shared" si="550"/>
        <v>97.070790270947541</v>
      </c>
      <c r="AF399" s="19">
        <f t="shared" si="550"/>
        <v>100.77425362310792</v>
      </c>
      <c r="AG399" s="19">
        <f t="shared" si="550"/>
        <v>104.42397239377632</v>
      </c>
      <c r="AH399" s="19">
        <f t="shared" si="550"/>
        <v>104.42397239377632</v>
      </c>
      <c r="AI399" s="19">
        <f t="shared" si="550"/>
        <v>104.42397239377632</v>
      </c>
      <c r="AJ399" s="19">
        <f t="shared" si="550"/>
        <v>104.42397239377632</v>
      </c>
      <c r="AK399" s="19">
        <f t="shared" si="550"/>
        <v>104.42397239377632</v>
      </c>
      <c r="AL399" s="19">
        <f t="shared" si="550"/>
        <v>104.42397239377632</v>
      </c>
      <c r="AM399" s="19">
        <f t="shared" si="550"/>
        <v>104.42397239377632</v>
      </c>
      <c r="AN399" s="19">
        <f t="shared" ref="AN399:BS399" si="551">AN12*AN154*365/10^6*10^6</f>
        <v>104.42397239377632</v>
      </c>
      <c r="AO399" s="19">
        <f t="shared" si="551"/>
        <v>104.42397239377632</v>
      </c>
      <c r="AP399" s="19">
        <f t="shared" si="551"/>
        <v>104.42397239377632</v>
      </c>
      <c r="AQ399" s="19">
        <f t="shared" si="551"/>
        <v>104.42397239377632</v>
      </c>
      <c r="AR399" s="19">
        <f t="shared" si="551"/>
        <v>104.42397239377632</v>
      </c>
      <c r="AS399" s="19">
        <f t="shared" si="551"/>
        <v>104.42397239377632</v>
      </c>
      <c r="AT399" s="19">
        <f t="shared" si="551"/>
        <v>104.42397239377632</v>
      </c>
      <c r="AU399" s="19">
        <f t="shared" si="551"/>
        <v>104.42397239377632</v>
      </c>
      <c r="AV399" s="19">
        <f t="shared" si="551"/>
        <v>104.42397239377632</v>
      </c>
      <c r="AW399" s="19">
        <f t="shared" si="551"/>
        <v>104.42397239377632</v>
      </c>
      <c r="AX399" s="19">
        <f t="shared" si="551"/>
        <v>104.42397239377632</v>
      </c>
      <c r="AY399" s="19">
        <f t="shared" si="551"/>
        <v>104.42397239377632</v>
      </c>
      <c r="AZ399" s="19">
        <f t="shared" si="551"/>
        <v>104.42397239377632</v>
      </c>
      <c r="BA399" s="19">
        <f t="shared" si="551"/>
        <v>0</v>
      </c>
      <c r="BB399" s="19">
        <f t="shared" si="551"/>
        <v>0</v>
      </c>
      <c r="BC399" s="19">
        <f t="shared" si="551"/>
        <v>0</v>
      </c>
      <c r="BD399" s="19">
        <f t="shared" si="551"/>
        <v>0</v>
      </c>
      <c r="BE399" s="19">
        <f t="shared" si="551"/>
        <v>0</v>
      </c>
      <c r="BF399" s="19">
        <f t="shared" si="551"/>
        <v>0</v>
      </c>
      <c r="BG399" s="19">
        <f t="shared" si="551"/>
        <v>0</v>
      </c>
      <c r="BH399" s="19">
        <f t="shared" si="551"/>
        <v>0</v>
      </c>
      <c r="BI399" s="19">
        <f t="shared" si="551"/>
        <v>0</v>
      </c>
      <c r="BJ399" s="19">
        <f t="shared" si="551"/>
        <v>0</v>
      </c>
      <c r="BK399" s="19">
        <f t="shared" si="551"/>
        <v>0</v>
      </c>
      <c r="BL399" s="19">
        <f t="shared" si="551"/>
        <v>0</v>
      </c>
      <c r="BM399" s="19">
        <f t="shared" si="551"/>
        <v>0</v>
      </c>
      <c r="BN399" s="19">
        <f t="shared" si="551"/>
        <v>0</v>
      </c>
      <c r="BO399" s="19">
        <f t="shared" si="551"/>
        <v>0</v>
      </c>
      <c r="BP399" s="19">
        <f t="shared" si="551"/>
        <v>0</v>
      </c>
      <c r="BQ399" s="19">
        <f t="shared" si="551"/>
        <v>0</v>
      </c>
      <c r="BR399" s="19">
        <f t="shared" si="551"/>
        <v>0</v>
      </c>
      <c r="BS399" s="19">
        <f t="shared" si="551"/>
        <v>0</v>
      </c>
      <c r="BT399" s="19">
        <f t="shared" ref="BT399:CY399" si="552">BT12*BT154*365/10^6*10^6</f>
        <v>0</v>
      </c>
      <c r="BU399" s="19">
        <f t="shared" si="552"/>
        <v>0</v>
      </c>
      <c r="BV399" s="19">
        <f t="shared" si="552"/>
        <v>0</v>
      </c>
      <c r="BW399" s="19">
        <f t="shared" si="552"/>
        <v>0</v>
      </c>
      <c r="BX399" s="19">
        <f t="shared" si="552"/>
        <v>0</v>
      </c>
      <c r="BY399" s="19">
        <f t="shared" si="552"/>
        <v>0</v>
      </c>
      <c r="BZ399" s="19">
        <f t="shared" si="552"/>
        <v>0</v>
      </c>
      <c r="CA399" s="19">
        <f t="shared" si="552"/>
        <v>0</v>
      </c>
      <c r="CB399" s="19">
        <f t="shared" si="552"/>
        <v>0</v>
      </c>
      <c r="CC399" s="19">
        <f t="shared" si="552"/>
        <v>0</v>
      </c>
      <c r="CD399" s="19">
        <f t="shared" si="552"/>
        <v>0</v>
      </c>
      <c r="CE399" s="19">
        <f t="shared" si="552"/>
        <v>0</v>
      </c>
      <c r="CF399" s="19">
        <f t="shared" si="552"/>
        <v>0</v>
      </c>
      <c r="CG399" s="19">
        <f t="shared" si="552"/>
        <v>0</v>
      </c>
      <c r="CH399" s="19">
        <f t="shared" si="552"/>
        <v>0</v>
      </c>
      <c r="CI399" s="19">
        <f t="shared" si="552"/>
        <v>0</v>
      </c>
      <c r="CJ399" s="19">
        <f t="shared" si="552"/>
        <v>0</v>
      </c>
      <c r="CK399" s="19">
        <f t="shared" si="552"/>
        <v>0</v>
      </c>
      <c r="CL399" s="19">
        <f t="shared" si="552"/>
        <v>0</v>
      </c>
      <c r="CM399" s="19">
        <f t="shared" si="552"/>
        <v>0</v>
      </c>
      <c r="CN399" s="19">
        <f t="shared" si="552"/>
        <v>0</v>
      </c>
      <c r="CO399" s="19">
        <f t="shared" si="552"/>
        <v>0</v>
      </c>
      <c r="CP399" s="19">
        <f t="shared" si="552"/>
        <v>0</v>
      </c>
      <c r="CQ399" s="19">
        <f t="shared" si="552"/>
        <v>0</v>
      </c>
      <c r="CR399" s="19">
        <f t="shared" si="552"/>
        <v>0</v>
      </c>
      <c r="CS399" s="19">
        <f t="shared" si="552"/>
        <v>0</v>
      </c>
      <c r="CT399" s="19">
        <f t="shared" si="552"/>
        <v>0</v>
      </c>
      <c r="CU399" s="19">
        <f t="shared" si="552"/>
        <v>0</v>
      </c>
      <c r="CV399" s="19">
        <f t="shared" si="552"/>
        <v>0</v>
      </c>
      <c r="CW399" s="19">
        <f t="shared" si="552"/>
        <v>0</v>
      </c>
      <c r="CX399" s="19">
        <f t="shared" si="552"/>
        <v>0</v>
      </c>
      <c r="CY399" s="19">
        <f t="shared" si="552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537"/>
        <v>127959.50404114369</v>
      </c>
      <c r="H400" s="19">
        <f t="shared" ref="H400:AM400" si="553">H13*H155*365/10^6*10^6</f>
        <v>4848.7911042807646</v>
      </c>
      <c r="I400" s="19">
        <f t="shared" si="553"/>
        <v>4879.9914553240387</v>
      </c>
      <c r="J400" s="19">
        <f t="shared" si="553"/>
        <v>4906.0001332419388</v>
      </c>
      <c r="K400" s="19">
        <f t="shared" si="553"/>
        <v>4926.8171380344666</v>
      </c>
      <c r="L400" s="19">
        <f t="shared" si="553"/>
        <v>4942.4424697016202</v>
      </c>
      <c r="M400" s="19">
        <f t="shared" si="553"/>
        <v>4952.8761282433998</v>
      </c>
      <c r="N400" s="19">
        <f t="shared" si="553"/>
        <v>4958.118113659807</v>
      </c>
      <c r="O400" s="19">
        <f t="shared" si="553"/>
        <v>4958.1684259508411</v>
      </c>
      <c r="P400" s="19">
        <f t="shared" si="553"/>
        <v>4953.027065116501</v>
      </c>
      <c r="Q400" s="19">
        <f t="shared" si="553"/>
        <v>4942.6940311567887</v>
      </c>
      <c r="R400" s="19">
        <f t="shared" si="553"/>
        <v>4927.1693240717022</v>
      </c>
      <c r="S400" s="19">
        <f t="shared" si="553"/>
        <v>4906.4529438612417</v>
      </c>
      <c r="T400" s="19">
        <f t="shared" si="553"/>
        <v>4880.5448905254088</v>
      </c>
      <c r="U400" s="19">
        <f t="shared" si="553"/>
        <v>4849.4451640642019</v>
      </c>
      <c r="V400" s="19">
        <f t="shared" si="553"/>
        <v>4813.1537644776217</v>
      </c>
      <c r="W400" s="19">
        <f t="shared" si="553"/>
        <v>4771.6706917656675</v>
      </c>
      <c r="X400" s="19">
        <f t="shared" si="553"/>
        <v>4637.1312594242772</v>
      </c>
      <c r="Y400" s="19">
        <f t="shared" si="553"/>
        <v>4502.5359589933532</v>
      </c>
      <c r="Z400" s="19">
        <f t="shared" si="553"/>
        <v>4367.8847904728964</v>
      </c>
      <c r="AA400" s="19">
        <f t="shared" si="553"/>
        <v>4233.1777538629049</v>
      </c>
      <c r="AB400" s="19">
        <f t="shared" si="553"/>
        <v>4098.4148491633805</v>
      </c>
      <c r="AC400" s="19">
        <f t="shared" si="553"/>
        <v>3963.5960763743224</v>
      </c>
      <c r="AD400" s="19">
        <f t="shared" si="553"/>
        <v>3828.7214354957314</v>
      </c>
      <c r="AE400" s="19">
        <f t="shared" si="553"/>
        <v>3693.7909265276071</v>
      </c>
      <c r="AF400" s="19">
        <f t="shared" si="553"/>
        <v>3558.8045494699495</v>
      </c>
      <c r="AG400" s="19">
        <f t="shared" si="553"/>
        <v>3423.7623043227559</v>
      </c>
      <c r="AH400" s="19">
        <f t="shared" si="553"/>
        <v>3517.5966709708528</v>
      </c>
      <c r="AI400" s="19">
        <f t="shared" si="553"/>
        <v>3611.4310376189501</v>
      </c>
      <c r="AJ400" s="19">
        <f t="shared" si="553"/>
        <v>3705.2654042670483</v>
      </c>
      <c r="AK400" s="19">
        <f t="shared" si="553"/>
        <v>3799.0997709151452</v>
      </c>
      <c r="AL400" s="19">
        <f t="shared" si="553"/>
        <v>3892.9341375632421</v>
      </c>
      <c r="AM400" s="19">
        <f t="shared" si="553"/>
        <v>3986.7685042113394</v>
      </c>
      <c r="AN400" s="19">
        <f t="shared" ref="AN400:BS400" si="554">AN13*AN155*365/10^6*10^6</f>
        <v>4080.6028708594367</v>
      </c>
      <c r="AO400" s="19">
        <f t="shared" si="554"/>
        <v>4174.4372375075345</v>
      </c>
      <c r="AP400" s="19">
        <f t="shared" si="554"/>
        <v>4268.2716041556314</v>
      </c>
      <c r="AQ400" s="19">
        <f t="shared" si="554"/>
        <v>4362.1059708037292</v>
      </c>
      <c r="AR400" s="19">
        <f t="shared" si="554"/>
        <v>4455.9403374518251</v>
      </c>
      <c r="AS400" s="19">
        <f t="shared" si="554"/>
        <v>4549.7747040999229</v>
      </c>
      <c r="AT400" s="19">
        <f t="shared" si="554"/>
        <v>4643.6090707480207</v>
      </c>
      <c r="AU400" s="19">
        <f t="shared" si="554"/>
        <v>4737.4434373961176</v>
      </c>
      <c r="AV400" s="19">
        <f t="shared" si="554"/>
        <v>4831.2778040442154</v>
      </c>
      <c r="AW400" s="19">
        <f t="shared" si="554"/>
        <v>4925.1121706923122</v>
      </c>
      <c r="AX400" s="19">
        <f t="shared" si="554"/>
        <v>5018.9465373404091</v>
      </c>
      <c r="AY400" s="19">
        <f t="shared" si="554"/>
        <v>5112.7809039885069</v>
      </c>
      <c r="AZ400" s="19">
        <f t="shared" si="554"/>
        <v>5206.6152706366038</v>
      </c>
      <c r="BA400" s="19">
        <f t="shared" si="554"/>
        <v>0</v>
      </c>
      <c r="BB400" s="19">
        <f t="shared" si="554"/>
        <v>0</v>
      </c>
      <c r="BC400" s="19">
        <f t="shared" si="554"/>
        <v>0</v>
      </c>
      <c r="BD400" s="19">
        <f t="shared" si="554"/>
        <v>0</v>
      </c>
      <c r="BE400" s="19">
        <f t="shared" si="554"/>
        <v>0</v>
      </c>
      <c r="BF400" s="19">
        <f t="shared" si="554"/>
        <v>0</v>
      </c>
      <c r="BG400" s="19">
        <f t="shared" si="554"/>
        <v>0</v>
      </c>
      <c r="BH400" s="19">
        <f t="shared" si="554"/>
        <v>0</v>
      </c>
      <c r="BI400" s="19">
        <f t="shared" si="554"/>
        <v>0</v>
      </c>
      <c r="BJ400" s="19">
        <f t="shared" si="554"/>
        <v>0</v>
      </c>
      <c r="BK400" s="19">
        <f t="shared" si="554"/>
        <v>0</v>
      </c>
      <c r="BL400" s="19">
        <f t="shared" si="554"/>
        <v>0</v>
      </c>
      <c r="BM400" s="19">
        <f t="shared" si="554"/>
        <v>0</v>
      </c>
      <c r="BN400" s="19">
        <f t="shared" si="554"/>
        <v>0</v>
      </c>
      <c r="BO400" s="19">
        <f t="shared" si="554"/>
        <v>0</v>
      </c>
      <c r="BP400" s="19">
        <f t="shared" si="554"/>
        <v>0</v>
      </c>
      <c r="BQ400" s="19">
        <f t="shared" si="554"/>
        <v>0</v>
      </c>
      <c r="BR400" s="19">
        <f t="shared" si="554"/>
        <v>0</v>
      </c>
      <c r="BS400" s="19">
        <f t="shared" si="554"/>
        <v>0</v>
      </c>
      <c r="BT400" s="19">
        <f t="shared" ref="BT400:CY400" si="555">BT13*BT155*365/10^6*10^6</f>
        <v>0</v>
      </c>
      <c r="BU400" s="19">
        <f t="shared" si="555"/>
        <v>0</v>
      </c>
      <c r="BV400" s="19">
        <f t="shared" si="555"/>
        <v>0</v>
      </c>
      <c r="BW400" s="19">
        <f t="shared" si="555"/>
        <v>0</v>
      </c>
      <c r="BX400" s="19">
        <f t="shared" si="555"/>
        <v>0</v>
      </c>
      <c r="BY400" s="19">
        <f t="shared" si="555"/>
        <v>0</v>
      </c>
      <c r="BZ400" s="19">
        <f t="shared" si="555"/>
        <v>0</v>
      </c>
      <c r="CA400" s="19">
        <f t="shared" si="555"/>
        <v>0</v>
      </c>
      <c r="CB400" s="19">
        <f t="shared" si="555"/>
        <v>0</v>
      </c>
      <c r="CC400" s="19">
        <f t="shared" si="555"/>
        <v>0</v>
      </c>
      <c r="CD400" s="19">
        <f t="shared" si="555"/>
        <v>0</v>
      </c>
      <c r="CE400" s="19">
        <f t="shared" si="555"/>
        <v>0</v>
      </c>
      <c r="CF400" s="19">
        <f t="shared" si="555"/>
        <v>0</v>
      </c>
      <c r="CG400" s="19">
        <f t="shared" si="555"/>
        <v>0</v>
      </c>
      <c r="CH400" s="19">
        <f t="shared" si="555"/>
        <v>0</v>
      </c>
      <c r="CI400" s="19">
        <f t="shared" si="555"/>
        <v>0</v>
      </c>
      <c r="CJ400" s="19">
        <f t="shared" si="555"/>
        <v>0</v>
      </c>
      <c r="CK400" s="19">
        <f t="shared" si="555"/>
        <v>0</v>
      </c>
      <c r="CL400" s="19">
        <f t="shared" si="555"/>
        <v>0</v>
      </c>
      <c r="CM400" s="19">
        <f t="shared" si="555"/>
        <v>0</v>
      </c>
      <c r="CN400" s="19">
        <f t="shared" si="555"/>
        <v>0</v>
      </c>
      <c r="CO400" s="19">
        <f t="shared" si="555"/>
        <v>0</v>
      </c>
      <c r="CP400" s="19">
        <f t="shared" si="555"/>
        <v>0</v>
      </c>
      <c r="CQ400" s="19">
        <f t="shared" si="555"/>
        <v>0</v>
      </c>
      <c r="CR400" s="19">
        <f t="shared" si="555"/>
        <v>0</v>
      </c>
      <c r="CS400" s="19">
        <f t="shared" si="555"/>
        <v>0</v>
      </c>
      <c r="CT400" s="19">
        <f t="shared" si="555"/>
        <v>0</v>
      </c>
      <c r="CU400" s="19">
        <f t="shared" si="555"/>
        <v>0</v>
      </c>
      <c r="CV400" s="19">
        <f t="shared" si="555"/>
        <v>0</v>
      </c>
      <c r="CW400" s="19">
        <f t="shared" si="555"/>
        <v>0</v>
      </c>
      <c r="CX400" s="19">
        <f t="shared" si="555"/>
        <v>0</v>
      </c>
      <c r="CY400" s="19">
        <f t="shared" si="555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537"/>
        <v>16610.877895791913</v>
      </c>
      <c r="H401" s="25">
        <f t="shared" ref="H401:AM401" si="556">H14*H156*365/10^6*10^6</f>
        <v>746.94514407049076</v>
      </c>
      <c r="I401" s="25">
        <f t="shared" si="556"/>
        <v>738.15065366823944</v>
      </c>
      <c r="J401" s="25">
        <f t="shared" si="556"/>
        <v>729.40608635554145</v>
      </c>
      <c r="K401" s="25">
        <f t="shared" si="556"/>
        <v>720.71144213239688</v>
      </c>
      <c r="L401" s="25">
        <f t="shared" si="556"/>
        <v>712.06672099880552</v>
      </c>
      <c r="M401" s="25">
        <f t="shared" si="556"/>
        <v>703.47192295476771</v>
      </c>
      <c r="N401" s="25">
        <f t="shared" si="556"/>
        <v>694.92704800028309</v>
      </c>
      <c r="O401" s="25">
        <f t="shared" si="556"/>
        <v>686.4320961353518</v>
      </c>
      <c r="P401" s="25">
        <f t="shared" si="556"/>
        <v>677.98706735997405</v>
      </c>
      <c r="Q401" s="25">
        <f t="shared" si="556"/>
        <v>669.5919616741495</v>
      </c>
      <c r="R401" s="25">
        <f t="shared" si="556"/>
        <v>661.24677907787827</v>
      </c>
      <c r="S401" s="25">
        <f t="shared" si="556"/>
        <v>652.95151957116059</v>
      </c>
      <c r="T401" s="25">
        <f t="shared" si="556"/>
        <v>644.70618315399599</v>
      </c>
      <c r="U401" s="25">
        <f t="shared" si="556"/>
        <v>636.51076982638494</v>
      </c>
      <c r="V401" s="25">
        <f t="shared" si="556"/>
        <v>628.36527958832733</v>
      </c>
      <c r="W401" s="25">
        <f t="shared" si="556"/>
        <v>620.26971243982291</v>
      </c>
      <c r="X401" s="25">
        <f t="shared" si="556"/>
        <v>611.89608012477265</v>
      </c>
      <c r="Y401" s="25">
        <f t="shared" si="556"/>
        <v>603.57570902519751</v>
      </c>
      <c r="Z401" s="25">
        <f t="shared" si="556"/>
        <v>595.30859914109737</v>
      </c>
      <c r="AA401" s="25">
        <f t="shared" si="556"/>
        <v>587.09475047247213</v>
      </c>
      <c r="AB401" s="25">
        <f t="shared" si="556"/>
        <v>578.934163019322</v>
      </c>
      <c r="AC401" s="25">
        <f t="shared" si="556"/>
        <v>570.82683678164699</v>
      </c>
      <c r="AD401" s="25">
        <f t="shared" si="556"/>
        <v>562.77277175944687</v>
      </c>
      <c r="AE401" s="25">
        <f t="shared" si="556"/>
        <v>554.77196795272175</v>
      </c>
      <c r="AF401" s="25">
        <f t="shared" si="556"/>
        <v>546.82442536147164</v>
      </c>
      <c r="AG401" s="25">
        <f t="shared" si="556"/>
        <v>538.93014398569653</v>
      </c>
      <c r="AH401" s="25">
        <f t="shared" si="556"/>
        <v>538.93014398569653</v>
      </c>
      <c r="AI401" s="25">
        <f t="shared" si="556"/>
        <v>538.93014398569653</v>
      </c>
      <c r="AJ401" s="25">
        <f t="shared" si="556"/>
        <v>538.93014398569653</v>
      </c>
      <c r="AK401" s="25">
        <f t="shared" si="556"/>
        <v>538.93014398569653</v>
      </c>
      <c r="AL401" s="25">
        <f t="shared" si="556"/>
        <v>538.93014398569653</v>
      </c>
      <c r="AM401" s="25">
        <f t="shared" si="556"/>
        <v>538.93014398569653</v>
      </c>
      <c r="AN401" s="25">
        <f t="shared" ref="AN401:BS401" si="557">AN14*AN156*365/10^6*10^6</f>
        <v>538.93014398569653</v>
      </c>
      <c r="AO401" s="25">
        <f t="shared" si="557"/>
        <v>538.93014398569653</v>
      </c>
      <c r="AP401" s="25">
        <f t="shared" si="557"/>
        <v>538.93014398569653</v>
      </c>
      <c r="AQ401" s="25">
        <f t="shared" si="557"/>
        <v>538.93014398569653</v>
      </c>
      <c r="AR401" s="25">
        <f t="shared" si="557"/>
        <v>538.93014398569653</v>
      </c>
      <c r="AS401" s="25">
        <f t="shared" si="557"/>
        <v>538.93014398569653</v>
      </c>
      <c r="AT401" s="25">
        <f t="shared" si="557"/>
        <v>538.93014398569653</v>
      </c>
      <c r="AU401" s="25">
        <f t="shared" si="557"/>
        <v>538.93014398569653</v>
      </c>
      <c r="AV401" s="25">
        <f t="shared" si="557"/>
        <v>538.93014398569653</v>
      </c>
      <c r="AW401" s="25">
        <f t="shared" si="557"/>
        <v>538.93014398569653</v>
      </c>
      <c r="AX401" s="25">
        <f t="shared" si="557"/>
        <v>538.93014398569653</v>
      </c>
      <c r="AY401" s="25">
        <f t="shared" si="557"/>
        <v>538.93014398569653</v>
      </c>
      <c r="AZ401" s="25">
        <f t="shared" si="557"/>
        <v>538.93014398569653</v>
      </c>
      <c r="BA401" s="25">
        <f t="shared" si="557"/>
        <v>0</v>
      </c>
      <c r="BB401" s="25">
        <f t="shared" si="557"/>
        <v>0</v>
      </c>
      <c r="BC401" s="25">
        <f t="shared" si="557"/>
        <v>0</v>
      </c>
      <c r="BD401" s="25">
        <f t="shared" si="557"/>
        <v>0</v>
      </c>
      <c r="BE401" s="25">
        <f t="shared" si="557"/>
        <v>0</v>
      </c>
      <c r="BF401" s="25">
        <f t="shared" si="557"/>
        <v>0</v>
      </c>
      <c r="BG401" s="25">
        <f t="shared" si="557"/>
        <v>0</v>
      </c>
      <c r="BH401" s="25">
        <f t="shared" si="557"/>
        <v>0</v>
      </c>
      <c r="BI401" s="25">
        <f t="shared" si="557"/>
        <v>0</v>
      </c>
      <c r="BJ401" s="25">
        <f t="shared" si="557"/>
        <v>0</v>
      </c>
      <c r="BK401" s="25">
        <f t="shared" si="557"/>
        <v>0</v>
      </c>
      <c r="BL401" s="25">
        <f t="shared" si="557"/>
        <v>0</v>
      </c>
      <c r="BM401" s="25">
        <f t="shared" si="557"/>
        <v>0</v>
      </c>
      <c r="BN401" s="25">
        <f t="shared" si="557"/>
        <v>0</v>
      </c>
      <c r="BO401" s="25">
        <f t="shared" si="557"/>
        <v>0</v>
      </c>
      <c r="BP401" s="25">
        <f t="shared" si="557"/>
        <v>0</v>
      </c>
      <c r="BQ401" s="25">
        <f t="shared" si="557"/>
        <v>0</v>
      </c>
      <c r="BR401" s="25">
        <f t="shared" si="557"/>
        <v>0</v>
      </c>
      <c r="BS401" s="25">
        <f t="shared" si="557"/>
        <v>0</v>
      </c>
      <c r="BT401" s="25">
        <f t="shared" ref="BT401:CY401" si="558">BT14*BT156*365/10^6*10^6</f>
        <v>0</v>
      </c>
      <c r="BU401" s="25">
        <f t="shared" si="558"/>
        <v>0</v>
      </c>
      <c r="BV401" s="25">
        <f t="shared" si="558"/>
        <v>0</v>
      </c>
      <c r="BW401" s="25">
        <f t="shared" si="558"/>
        <v>0</v>
      </c>
      <c r="BX401" s="25">
        <f t="shared" si="558"/>
        <v>0</v>
      </c>
      <c r="BY401" s="25">
        <f t="shared" si="558"/>
        <v>0</v>
      </c>
      <c r="BZ401" s="25">
        <f t="shared" si="558"/>
        <v>0</v>
      </c>
      <c r="CA401" s="25">
        <f t="shared" si="558"/>
        <v>0</v>
      </c>
      <c r="CB401" s="25">
        <f t="shared" si="558"/>
        <v>0</v>
      </c>
      <c r="CC401" s="25">
        <f t="shared" si="558"/>
        <v>0</v>
      </c>
      <c r="CD401" s="25">
        <f t="shared" si="558"/>
        <v>0</v>
      </c>
      <c r="CE401" s="25">
        <f t="shared" si="558"/>
        <v>0</v>
      </c>
      <c r="CF401" s="25">
        <f t="shared" si="558"/>
        <v>0</v>
      </c>
      <c r="CG401" s="25">
        <f t="shared" si="558"/>
        <v>0</v>
      </c>
      <c r="CH401" s="25">
        <f t="shared" si="558"/>
        <v>0</v>
      </c>
      <c r="CI401" s="25">
        <f t="shared" si="558"/>
        <v>0</v>
      </c>
      <c r="CJ401" s="25">
        <f t="shared" si="558"/>
        <v>0</v>
      </c>
      <c r="CK401" s="25">
        <f t="shared" si="558"/>
        <v>0</v>
      </c>
      <c r="CL401" s="25">
        <f t="shared" si="558"/>
        <v>0</v>
      </c>
      <c r="CM401" s="25">
        <f t="shared" si="558"/>
        <v>0</v>
      </c>
      <c r="CN401" s="25">
        <f t="shared" si="558"/>
        <v>0</v>
      </c>
      <c r="CO401" s="25">
        <f t="shared" si="558"/>
        <v>0</v>
      </c>
      <c r="CP401" s="25">
        <f t="shared" si="558"/>
        <v>0</v>
      </c>
      <c r="CQ401" s="25">
        <f t="shared" si="558"/>
        <v>0</v>
      </c>
      <c r="CR401" s="25">
        <f t="shared" si="558"/>
        <v>0</v>
      </c>
      <c r="CS401" s="25">
        <f t="shared" si="558"/>
        <v>0</v>
      </c>
      <c r="CT401" s="25">
        <f t="shared" si="558"/>
        <v>0</v>
      </c>
      <c r="CU401" s="25">
        <f t="shared" si="558"/>
        <v>0</v>
      </c>
      <c r="CV401" s="25">
        <f t="shared" si="558"/>
        <v>0</v>
      </c>
      <c r="CW401" s="25">
        <f t="shared" si="558"/>
        <v>0</v>
      </c>
      <c r="CX401" s="25">
        <f t="shared" si="558"/>
        <v>0</v>
      </c>
      <c r="CY401" s="25">
        <f t="shared" si="558"/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537"/>
        <v>0</v>
      </c>
      <c r="H402" s="31">
        <f t="shared" ref="H402:AM402" si="559">H15*H157*365/10^6*10^6</f>
        <v>0</v>
      </c>
      <c r="I402" s="31">
        <f t="shared" si="559"/>
        <v>0</v>
      </c>
      <c r="J402" s="31">
        <f t="shared" si="559"/>
        <v>0</v>
      </c>
      <c r="K402" s="31">
        <f t="shared" si="559"/>
        <v>0</v>
      </c>
      <c r="L402" s="31">
        <f t="shared" si="559"/>
        <v>0</v>
      </c>
      <c r="M402" s="31">
        <f t="shared" si="559"/>
        <v>0</v>
      </c>
      <c r="N402" s="31">
        <f t="shared" si="559"/>
        <v>0</v>
      </c>
      <c r="O402" s="31">
        <f t="shared" si="559"/>
        <v>0</v>
      </c>
      <c r="P402" s="31">
        <f t="shared" si="559"/>
        <v>0</v>
      </c>
      <c r="Q402" s="31">
        <f t="shared" si="559"/>
        <v>0</v>
      </c>
      <c r="R402" s="31">
        <f t="shared" si="559"/>
        <v>0</v>
      </c>
      <c r="S402" s="31">
        <f t="shared" si="559"/>
        <v>0</v>
      </c>
      <c r="T402" s="31">
        <f t="shared" si="559"/>
        <v>0</v>
      </c>
      <c r="U402" s="31">
        <f t="shared" si="559"/>
        <v>0</v>
      </c>
      <c r="V402" s="31">
        <f t="shared" si="559"/>
        <v>0</v>
      </c>
      <c r="W402" s="31">
        <f t="shared" si="559"/>
        <v>0</v>
      </c>
      <c r="X402" s="31">
        <f t="shared" si="559"/>
        <v>0</v>
      </c>
      <c r="Y402" s="31">
        <f t="shared" si="559"/>
        <v>0</v>
      </c>
      <c r="Z402" s="31">
        <f t="shared" si="559"/>
        <v>0</v>
      </c>
      <c r="AA402" s="31">
        <f t="shared" si="559"/>
        <v>0</v>
      </c>
      <c r="AB402" s="31">
        <f t="shared" si="559"/>
        <v>0</v>
      </c>
      <c r="AC402" s="31">
        <f t="shared" si="559"/>
        <v>0</v>
      </c>
      <c r="AD402" s="31">
        <f t="shared" si="559"/>
        <v>0</v>
      </c>
      <c r="AE402" s="31">
        <f t="shared" si="559"/>
        <v>0</v>
      </c>
      <c r="AF402" s="31">
        <f t="shared" si="559"/>
        <v>0</v>
      </c>
      <c r="AG402" s="31">
        <f t="shared" si="559"/>
        <v>0</v>
      </c>
      <c r="AH402" s="31">
        <f t="shared" si="559"/>
        <v>0</v>
      </c>
      <c r="AI402" s="31">
        <f t="shared" si="559"/>
        <v>0</v>
      </c>
      <c r="AJ402" s="31">
        <f t="shared" si="559"/>
        <v>0</v>
      </c>
      <c r="AK402" s="31">
        <f t="shared" si="559"/>
        <v>0</v>
      </c>
      <c r="AL402" s="31">
        <f t="shared" si="559"/>
        <v>0</v>
      </c>
      <c r="AM402" s="31">
        <f t="shared" si="559"/>
        <v>0</v>
      </c>
      <c r="AN402" s="31">
        <f t="shared" ref="AN402:BS402" si="560">AN15*AN157*365/10^6*10^6</f>
        <v>0</v>
      </c>
      <c r="AO402" s="31">
        <f t="shared" si="560"/>
        <v>0</v>
      </c>
      <c r="AP402" s="31">
        <f t="shared" si="560"/>
        <v>0</v>
      </c>
      <c r="AQ402" s="31">
        <f t="shared" si="560"/>
        <v>0</v>
      </c>
      <c r="AR402" s="31">
        <f t="shared" si="560"/>
        <v>0</v>
      </c>
      <c r="AS402" s="31">
        <f t="shared" si="560"/>
        <v>0</v>
      </c>
      <c r="AT402" s="31">
        <f t="shared" si="560"/>
        <v>0</v>
      </c>
      <c r="AU402" s="31">
        <f t="shared" si="560"/>
        <v>0</v>
      </c>
      <c r="AV402" s="31">
        <f t="shared" si="560"/>
        <v>0</v>
      </c>
      <c r="AW402" s="31">
        <f t="shared" si="560"/>
        <v>0</v>
      </c>
      <c r="AX402" s="31">
        <f t="shared" si="560"/>
        <v>0</v>
      </c>
      <c r="AY402" s="31">
        <f t="shared" si="560"/>
        <v>0</v>
      </c>
      <c r="AZ402" s="31">
        <f t="shared" si="560"/>
        <v>0</v>
      </c>
      <c r="BA402" s="31">
        <f t="shared" si="560"/>
        <v>0</v>
      </c>
      <c r="BB402" s="31">
        <f t="shared" si="560"/>
        <v>0</v>
      </c>
      <c r="BC402" s="31">
        <f t="shared" si="560"/>
        <v>0</v>
      </c>
      <c r="BD402" s="31">
        <f t="shared" si="560"/>
        <v>0</v>
      </c>
      <c r="BE402" s="31">
        <f t="shared" si="560"/>
        <v>0</v>
      </c>
      <c r="BF402" s="31">
        <f t="shared" si="560"/>
        <v>0</v>
      </c>
      <c r="BG402" s="31">
        <f t="shared" si="560"/>
        <v>0</v>
      </c>
      <c r="BH402" s="31">
        <f t="shared" si="560"/>
        <v>0</v>
      </c>
      <c r="BI402" s="31">
        <f t="shared" si="560"/>
        <v>0</v>
      </c>
      <c r="BJ402" s="31">
        <f t="shared" si="560"/>
        <v>0</v>
      </c>
      <c r="BK402" s="31">
        <f t="shared" si="560"/>
        <v>0</v>
      </c>
      <c r="BL402" s="31">
        <f t="shared" si="560"/>
        <v>0</v>
      </c>
      <c r="BM402" s="31">
        <f t="shared" si="560"/>
        <v>0</v>
      </c>
      <c r="BN402" s="31">
        <f t="shared" si="560"/>
        <v>0</v>
      </c>
      <c r="BO402" s="31">
        <f t="shared" si="560"/>
        <v>0</v>
      </c>
      <c r="BP402" s="31">
        <f t="shared" si="560"/>
        <v>0</v>
      </c>
      <c r="BQ402" s="31">
        <f t="shared" si="560"/>
        <v>0</v>
      </c>
      <c r="BR402" s="31">
        <f t="shared" si="560"/>
        <v>0</v>
      </c>
      <c r="BS402" s="31">
        <f t="shared" si="560"/>
        <v>0</v>
      </c>
      <c r="BT402" s="31">
        <f t="shared" ref="BT402:CD402" si="561">BT15*BT157*365/10^6*10^6</f>
        <v>0</v>
      </c>
      <c r="BU402" s="31">
        <f t="shared" si="561"/>
        <v>0</v>
      </c>
      <c r="BV402" s="31">
        <f t="shared" si="561"/>
        <v>0</v>
      </c>
      <c r="BW402" s="31">
        <f t="shared" si="561"/>
        <v>0</v>
      </c>
      <c r="BX402" s="31">
        <f t="shared" si="561"/>
        <v>0</v>
      </c>
      <c r="BY402" s="31">
        <f t="shared" si="561"/>
        <v>0</v>
      </c>
      <c r="BZ402" s="31">
        <f t="shared" si="561"/>
        <v>0</v>
      </c>
      <c r="CA402" s="31">
        <f t="shared" si="561"/>
        <v>0</v>
      </c>
      <c r="CB402" s="31">
        <f t="shared" si="561"/>
        <v>0</v>
      </c>
      <c r="CC402" s="31">
        <f t="shared" si="561"/>
        <v>0</v>
      </c>
      <c r="CD402" s="31">
        <f t="shared" si="561"/>
        <v>0</v>
      </c>
      <c r="CE402" s="31">
        <f t="shared" ref="CE402:CY402" si="562">CE15*CE157*365/10^6*10^6</f>
        <v>0</v>
      </c>
      <c r="CF402" s="31">
        <f t="shared" si="562"/>
        <v>0</v>
      </c>
      <c r="CG402" s="31">
        <f t="shared" si="562"/>
        <v>0</v>
      </c>
      <c r="CH402" s="31">
        <f t="shared" si="562"/>
        <v>0</v>
      </c>
      <c r="CI402" s="31">
        <f t="shared" si="562"/>
        <v>0</v>
      </c>
      <c r="CJ402" s="31">
        <f t="shared" si="562"/>
        <v>0</v>
      </c>
      <c r="CK402" s="31">
        <f t="shared" si="562"/>
        <v>0</v>
      </c>
      <c r="CL402" s="31">
        <f t="shared" si="562"/>
        <v>0</v>
      </c>
      <c r="CM402" s="31">
        <f t="shared" si="562"/>
        <v>0</v>
      </c>
      <c r="CN402" s="31">
        <f t="shared" si="562"/>
        <v>0</v>
      </c>
      <c r="CO402" s="31">
        <f t="shared" si="562"/>
        <v>0</v>
      </c>
      <c r="CP402" s="31">
        <f t="shared" si="562"/>
        <v>0</v>
      </c>
      <c r="CQ402" s="31">
        <f t="shared" si="562"/>
        <v>0</v>
      </c>
      <c r="CR402" s="31">
        <f t="shared" si="562"/>
        <v>0</v>
      </c>
      <c r="CS402" s="31">
        <f t="shared" si="562"/>
        <v>0</v>
      </c>
      <c r="CT402" s="31">
        <f t="shared" si="562"/>
        <v>0</v>
      </c>
      <c r="CU402" s="31">
        <f t="shared" si="562"/>
        <v>0</v>
      </c>
      <c r="CV402" s="31">
        <f t="shared" si="562"/>
        <v>0</v>
      </c>
      <c r="CW402" s="31">
        <f t="shared" si="562"/>
        <v>0</v>
      </c>
      <c r="CX402" s="31">
        <f t="shared" si="562"/>
        <v>0</v>
      </c>
      <c r="CY402" s="31">
        <f t="shared" si="562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537"/>
        <v>2699.6477793411195</v>
      </c>
      <c r="H403" s="19">
        <f t="shared" ref="H403:AM403" si="563">H16*H158*365/10^6*10^6</f>
        <v>96.628536078616591</v>
      </c>
      <c r="I403" s="19">
        <f t="shared" si="563"/>
        <v>98.036390020078386</v>
      </c>
      <c r="J403" s="19">
        <f t="shared" si="563"/>
        <v>99.415889066359185</v>
      </c>
      <c r="K403" s="19">
        <f t="shared" si="563"/>
        <v>100.76703321745909</v>
      </c>
      <c r="L403" s="19">
        <f t="shared" si="563"/>
        <v>102.08982247337804</v>
      </c>
      <c r="M403" s="19">
        <f t="shared" si="563"/>
        <v>103.38425683411602</v>
      </c>
      <c r="N403" s="19">
        <f t="shared" si="563"/>
        <v>104.65033629967307</v>
      </c>
      <c r="O403" s="19">
        <f t="shared" si="563"/>
        <v>105.88806087004919</v>
      </c>
      <c r="P403" s="19">
        <f t="shared" si="563"/>
        <v>107.09743054524434</v>
      </c>
      <c r="Q403" s="19">
        <f t="shared" si="563"/>
        <v>108.27844532525856</v>
      </c>
      <c r="R403" s="19">
        <f t="shared" si="563"/>
        <v>109.43110521009184</v>
      </c>
      <c r="S403" s="19">
        <f t="shared" si="563"/>
        <v>110.55541019974414</v>
      </c>
      <c r="T403" s="19">
        <f t="shared" si="563"/>
        <v>111.65136029421554</v>
      </c>
      <c r="U403" s="19">
        <f t="shared" si="563"/>
        <v>112.718955493506</v>
      </c>
      <c r="V403" s="19">
        <f t="shared" si="563"/>
        <v>113.75819579761547</v>
      </c>
      <c r="W403" s="19">
        <f t="shared" si="563"/>
        <v>114.76908120654402</v>
      </c>
      <c r="X403" s="19">
        <f t="shared" si="563"/>
        <v>111.5875594767853</v>
      </c>
      <c r="Y403" s="19">
        <f t="shared" si="563"/>
        <v>108.44137908715962</v>
      </c>
      <c r="Z403" s="19">
        <f t="shared" si="563"/>
        <v>105.33054003766694</v>
      </c>
      <c r="AA403" s="19">
        <f t="shared" si="563"/>
        <v>102.2550423283073</v>
      </c>
      <c r="AB403" s="19">
        <f t="shared" si="563"/>
        <v>99.214885959080689</v>
      </c>
      <c r="AC403" s="19">
        <f t="shared" si="563"/>
        <v>96.210070929987111</v>
      </c>
      <c r="AD403" s="19">
        <f t="shared" si="563"/>
        <v>93.240597241026521</v>
      </c>
      <c r="AE403" s="19">
        <f t="shared" si="563"/>
        <v>90.306464892199003</v>
      </c>
      <c r="AF403" s="19">
        <f t="shared" si="563"/>
        <v>87.407673883504501</v>
      </c>
      <c r="AG403" s="19">
        <f t="shared" si="563"/>
        <v>84.544224214942972</v>
      </c>
      <c r="AH403" s="19">
        <f t="shared" si="563"/>
        <v>84.544224214942972</v>
      </c>
      <c r="AI403" s="19">
        <f t="shared" si="563"/>
        <v>84.544224214942972</v>
      </c>
      <c r="AJ403" s="19">
        <f t="shared" si="563"/>
        <v>84.544224214942972</v>
      </c>
      <c r="AK403" s="19">
        <f t="shared" si="563"/>
        <v>84.544224214942972</v>
      </c>
      <c r="AL403" s="19">
        <f t="shared" si="563"/>
        <v>84.544224214942972</v>
      </c>
      <c r="AM403" s="19">
        <f t="shared" si="563"/>
        <v>84.544224214942972</v>
      </c>
      <c r="AN403" s="19">
        <f t="shared" ref="AN403:BS403" si="564">AN16*AN158*365/10^6*10^6</f>
        <v>84.544224214942972</v>
      </c>
      <c r="AO403" s="19">
        <f t="shared" si="564"/>
        <v>84.544224214942972</v>
      </c>
      <c r="AP403" s="19">
        <f t="shared" si="564"/>
        <v>84.544224214942972</v>
      </c>
      <c r="AQ403" s="19">
        <f t="shared" si="564"/>
        <v>84.544224214942972</v>
      </c>
      <c r="AR403" s="19">
        <f t="shared" si="564"/>
        <v>84.544224214942972</v>
      </c>
      <c r="AS403" s="19">
        <f t="shared" si="564"/>
        <v>84.544224214942972</v>
      </c>
      <c r="AT403" s="19">
        <f t="shared" si="564"/>
        <v>84.544224214942972</v>
      </c>
      <c r="AU403" s="19">
        <f t="shared" si="564"/>
        <v>84.544224214942972</v>
      </c>
      <c r="AV403" s="19">
        <f t="shared" si="564"/>
        <v>84.544224214942972</v>
      </c>
      <c r="AW403" s="19">
        <f t="shared" si="564"/>
        <v>84.544224214942972</v>
      </c>
      <c r="AX403" s="19">
        <f t="shared" si="564"/>
        <v>84.544224214942972</v>
      </c>
      <c r="AY403" s="19">
        <f t="shared" si="564"/>
        <v>84.544224214942972</v>
      </c>
      <c r="AZ403" s="19">
        <f t="shared" si="564"/>
        <v>84.544224214942972</v>
      </c>
      <c r="BA403" s="19">
        <f t="shared" si="564"/>
        <v>0</v>
      </c>
      <c r="BB403" s="19">
        <f t="shared" si="564"/>
        <v>0</v>
      </c>
      <c r="BC403" s="19">
        <f t="shared" si="564"/>
        <v>0</v>
      </c>
      <c r="BD403" s="19">
        <f t="shared" si="564"/>
        <v>0</v>
      </c>
      <c r="BE403" s="19">
        <f t="shared" si="564"/>
        <v>0</v>
      </c>
      <c r="BF403" s="19">
        <f t="shared" si="564"/>
        <v>0</v>
      </c>
      <c r="BG403" s="19">
        <f t="shared" si="564"/>
        <v>0</v>
      </c>
      <c r="BH403" s="19">
        <f t="shared" si="564"/>
        <v>0</v>
      </c>
      <c r="BI403" s="19">
        <f t="shared" si="564"/>
        <v>0</v>
      </c>
      <c r="BJ403" s="19">
        <f t="shared" si="564"/>
        <v>0</v>
      </c>
      <c r="BK403" s="19">
        <f t="shared" si="564"/>
        <v>0</v>
      </c>
      <c r="BL403" s="19">
        <f t="shared" si="564"/>
        <v>0</v>
      </c>
      <c r="BM403" s="19">
        <f t="shared" si="564"/>
        <v>0</v>
      </c>
      <c r="BN403" s="19">
        <f t="shared" si="564"/>
        <v>0</v>
      </c>
      <c r="BO403" s="19">
        <f t="shared" si="564"/>
        <v>0</v>
      </c>
      <c r="BP403" s="19">
        <f t="shared" si="564"/>
        <v>0</v>
      </c>
      <c r="BQ403" s="19">
        <f t="shared" si="564"/>
        <v>0</v>
      </c>
      <c r="BR403" s="19">
        <f t="shared" si="564"/>
        <v>0</v>
      </c>
      <c r="BS403" s="19">
        <f t="shared" si="564"/>
        <v>0</v>
      </c>
      <c r="BT403" s="19">
        <f t="shared" ref="BT403:CD403" si="565">BT16*BT158*365/10^6*10^6</f>
        <v>0</v>
      </c>
      <c r="BU403" s="19">
        <f t="shared" si="565"/>
        <v>0</v>
      </c>
      <c r="BV403" s="19">
        <f t="shared" si="565"/>
        <v>0</v>
      </c>
      <c r="BW403" s="19">
        <f t="shared" si="565"/>
        <v>0</v>
      </c>
      <c r="BX403" s="19">
        <f t="shared" si="565"/>
        <v>0</v>
      </c>
      <c r="BY403" s="19">
        <f t="shared" si="565"/>
        <v>0</v>
      </c>
      <c r="BZ403" s="19">
        <f t="shared" si="565"/>
        <v>0</v>
      </c>
      <c r="CA403" s="19">
        <f t="shared" si="565"/>
        <v>0</v>
      </c>
      <c r="CB403" s="19">
        <f t="shared" si="565"/>
        <v>0</v>
      </c>
      <c r="CC403" s="19">
        <f t="shared" si="565"/>
        <v>0</v>
      </c>
      <c r="CD403" s="19">
        <f t="shared" si="565"/>
        <v>0</v>
      </c>
      <c r="CE403" s="19">
        <f t="shared" ref="CE403:CY403" si="566">CE16*CE158*365/10^6*10^6</f>
        <v>0</v>
      </c>
      <c r="CF403" s="19">
        <f t="shared" si="566"/>
        <v>0</v>
      </c>
      <c r="CG403" s="19">
        <f t="shared" si="566"/>
        <v>0</v>
      </c>
      <c r="CH403" s="19">
        <f t="shared" si="566"/>
        <v>0</v>
      </c>
      <c r="CI403" s="19">
        <f t="shared" si="566"/>
        <v>0</v>
      </c>
      <c r="CJ403" s="19">
        <f t="shared" si="566"/>
        <v>0</v>
      </c>
      <c r="CK403" s="19">
        <f t="shared" si="566"/>
        <v>0</v>
      </c>
      <c r="CL403" s="19">
        <f t="shared" si="566"/>
        <v>0</v>
      </c>
      <c r="CM403" s="19">
        <f t="shared" si="566"/>
        <v>0</v>
      </c>
      <c r="CN403" s="19">
        <f t="shared" si="566"/>
        <v>0</v>
      </c>
      <c r="CO403" s="19">
        <f t="shared" si="566"/>
        <v>0</v>
      </c>
      <c r="CP403" s="19">
        <f t="shared" si="566"/>
        <v>0</v>
      </c>
      <c r="CQ403" s="19">
        <f t="shared" si="566"/>
        <v>0</v>
      </c>
      <c r="CR403" s="19">
        <f t="shared" si="566"/>
        <v>0</v>
      </c>
      <c r="CS403" s="19">
        <f t="shared" si="566"/>
        <v>0</v>
      </c>
      <c r="CT403" s="19">
        <f t="shared" si="566"/>
        <v>0</v>
      </c>
      <c r="CU403" s="19">
        <f t="shared" si="566"/>
        <v>0</v>
      </c>
      <c r="CV403" s="19">
        <f t="shared" si="566"/>
        <v>0</v>
      </c>
      <c r="CW403" s="19">
        <f t="shared" si="566"/>
        <v>0</v>
      </c>
      <c r="CX403" s="19">
        <f t="shared" si="566"/>
        <v>0</v>
      </c>
      <c r="CY403" s="19">
        <f t="shared" si="566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537"/>
        <v>0</v>
      </c>
      <c r="H404" s="19">
        <f t="shared" ref="H404:AM404" si="567">H17*H159*365/10^6*10^6</f>
        <v>0</v>
      </c>
      <c r="I404" s="19">
        <f t="shared" si="567"/>
        <v>0</v>
      </c>
      <c r="J404" s="19">
        <f t="shared" si="567"/>
        <v>0</v>
      </c>
      <c r="K404" s="19">
        <f t="shared" si="567"/>
        <v>0</v>
      </c>
      <c r="L404" s="19">
        <f t="shared" si="567"/>
        <v>0</v>
      </c>
      <c r="M404" s="19">
        <f t="shared" si="567"/>
        <v>0</v>
      </c>
      <c r="N404" s="19">
        <f t="shared" si="567"/>
        <v>0</v>
      </c>
      <c r="O404" s="19">
        <f t="shared" si="567"/>
        <v>0</v>
      </c>
      <c r="P404" s="19">
        <f t="shared" si="567"/>
        <v>0</v>
      </c>
      <c r="Q404" s="19">
        <f t="shared" si="567"/>
        <v>0</v>
      </c>
      <c r="R404" s="19">
        <f t="shared" si="567"/>
        <v>0</v>
      </c>
      <c r="S404" s="19">
        <f t="shared" si="567"/>
        <v>0</v>
      </c>
      <c r="T404" s="19">
        <f t="shared" si="567"/>
        <v>0</v>
      </c>
      <c r="U404" s="19">
        <f t="shared" si="567"/>
        <v>0</v>
      </c>
      <c r="V404" s="19">
        <f t="shared" si="567"/>
        <v>0</v>
      </c>
      <c r="W404" s="19">
        <f t="shared" si="567"/>
        <v>0</v>
      </c>
      <c r="X404" s="19">
        <f t="shared" si="567"/>
        <v>0</v>
      </c>
      <c r="Y404" s="19">
        <f t="shared" si="567"/>
        <v>0</v>
      </c>
      <c r="Z404" s="19">
        <f t="shared" si="567"/>
        <v>0</v>
      </c>
      <c r="AA404" s="19">
        <f t="shared" si="567"/>
        <v>0</v>
      </c>
      <c r="AB404" s="19">
        <f t="shared" si="567"/>
        <v>0</v>
      </c>
      <c r="AC404" s="19">
        <f t="shared" si="567"/>
        <v>0</v>
      </c>
      <c r="AD404" s="19">
        <f t="shared" si="567"/>
        <v>0</v>
      </c>
      <c r="AE404" s="19">
        <f t="shared" si="567"/>
        <v>0</v>
      </c>
      <c r="AF404" s="19">
        <f t="shared" si="567"/>
        <v>0</v>
      </c>
      <c r="AG404" s="19">
        <f t="shared" si="567"/>
        <v>0</v>
      </c>
      <c r="AH404" s="19">
        <f t="shared" si="567"/>
        <v>0</v>
      </c>
      <c r="AI404" s="19">
        <f t="shared" si="567"/>
        <v>0</v>
      </c>
      <c r="AJ404" s="19">
        <f t="shared" si="567"/>
        <v>0</v>
      </c>
      <c r="AK404" s="19">
        <f t="shared" si="567"/>
        <v>0</v>
      </c>
      <c r="AL404" s="19">
        <f t="shared" si="567"/>
        <v>0</v>
      </c>
      <c r="AM404" s="19">
        <f t="shared" si="567"/>
        <v>0</v>
      </c>
      <c r="AN404" s="19">
        <f t="shared" ref="AN404:BS404" si="568">AN17*AN159*365/10^6*10^6</f>
        <v>0</v>
      </c>
      <c r="AO404" s="19">
        <f t="shared" si="568"/>
        <v>0</v>
      </c>
      <c r="AP404" s="19">
        <f t="shared" si="568"/>
        <v>0</v>
      </c>
      <c r="AQ404" s="19">
        <f t="shared" si="568"/>
        <v>0</v>
      </c>
      <c r="AR404" s="19">
        <f t="shared" si="568"/>
        <v>0</v>
      </c>
      <c r="AS404" s="19">
        <f t="shared" si="568"/>
        <v>0</v>
      </c>
      <c r="AT404" s="19">
        <f t="shared" si="568"/>
        <v>0</v>
      </c>
      <c r="AU404" s="19">
        <f t="shared" si="568"/>
        <v>0</v>
      </c>
      <c r="AV404" s="19">
        <f t="shared" si="568"/>
        <v>0</v>
      </c>
      <c r="AW404" s="19">
        <f t="shared" si="568"/>
        <v>0</v>
      </c>
      <c r="AX404" s="19">
        <f t="shared" si="568"/>
        <v>0</v>
      </c>
      <c r="AY404" s="19">
        <f t="shared" si="568"/>
        <v>0</v>
      </c>
      <c r="AZ404" s="19">
        <f t="shared" si="568"/>
        <v>0</v>
      </c>
      <c r="BA404" s="19">
        <f t="shared" si="568"/>
        <v>0</v>
      </c>
      <c r="BB404" s="19">
        <f t="shared" si="568"/>
        <v>0</v>
      </c>
      <c r="BC404" s="19">
        <f t="shared" si="568"/>
        <v>0</v>
      </c>
      <c r="BD404" s="19">
        <f t="shared" si="568"/>
        <v>0</v>
      </c>
      <c r="BE404" s="19">
        <f t="shared" si="568"/>
        <v>0</v>
      </c>
      <c r="BF404" s="19">
        <f t="shared" si="568"/>
        <v>0</v>
      </c>
      <c r="BG404" s="19">
        <f t="shared" si="568"/>
        <v>0</v>
      </c>
      <c r="BH404" s="19">
        <f t="shared" si="568"/>
        <v>0</v>
      </c>
      <c r="BI404" s="19">
        <f t="shared" si="568"/>
        <v>0</v>
      </c>
      <c r="BJ404" s="19">
        <f t="shared" si="568"/>
        <v>0</v>
      </c>
      <c r="BK404" s="19">
        <f t="shared" si="568"/>
        <v>0</v>
      </c>
      <c r="BL404" s="19">
        <f t="shared" si="568"/>
        <v>0</v>
      </c>
      <c r="BM404" s="19">
        <f t="shared" si="568"/>
        <v>0</v>
      </c>
      <c r="BN404" s="19">
        <f t="shared" si="568"/>
        <v>0</v>
      </c>
      <c r="BO404" s="19">
        <f t="shared" si="568"/>
        <v>0</v>
      </c>
      <c r="BP404" s="19">
        <f t="shared" si="568"/>
        <v>0</v>
      </c>
      <c r="BQ404" s="19">
        <f t="shared" si="568"/>
        <v>0</v>
      </c>
      <c r="BR404" s="19">
        <f t="shared" si="568"/>
        <v>0</v>
      </c>
      <c r="BS404" s="19">
        <f t="shared" si="568"/>
        <v>0</v>
      </c>
      <c r="BT404" s="19">
        <f t="shared" ref="BT404:CD404" si="569">BT17*BT159*365/10^6*10^6</f>
        <v>0</v>
      </c>
      <c r="BU404" s="19">
        <f t="shared" si="569"/>
        <v>0</v>
      </c>
      <c r="BV404" s="19">
        <f t="shared" si="569"/>
        <v>0</v>
      </c>
      <c r="BW404" s="19">
        <f t="shared" si="569"/>
        <v>0</v>
      </c>
      <c r="BX404" s="19">
        <f t="shared" si="569"/>
        <v>0</v>
      </c>
      <c r="BY404" s="19">
        <f t="shared" si="569"/>
        <v>0</v>
      </c>
      <c r="BZ404" s="19">
        <f t="shared" si="569"/>
        <v>0</v>
      </c>
      <c r="CA404" s="19">
        <f t="shared" si="569"/>
        <v>0</v>
      </c>
      <c r="CB404" s="19">
        <f t="shared" si="569"/>
        <v>0</v>
      </c>
      <c r="CC404" s="19">
        <f t="shared" si="569"/>
        <v>0</v>
      </c>
      <c r="CD404" s="19">
        <f t="shared" si="569"/>
        <v>0</v>
      </c>
      <c r="CE404" s="19">
        <f t="shared" ref="CE404:CI413" si="570">CE17*CE159*365/10^6*10^6</f>
        <v>0</v>
      </c>
      <c r="CF404" s="19">
        <f t="shared" si="570"/>
        <v>0</v>
      </c>
      <c r="CG404" s="19">
        <f t="shared" si="570"/>
        <v>0</v>
      </c>
      <c r="CH404" s="19">
        <f t="shared" si="570"/>
        <v>0</v>
      </c>
      <c r="CI404" s="19">
        <f t="shared" si="570"/>
        <v>0</v>
      </c>
      <c r="CJ404" s="19">
        <f t="shared" ref="CJ404:CY404" si="571">CJ17*CJ159*365/10^6*10^6</f>
        <v>0</v>
      </c>
      <c r="CK404" s="19">
        <f t="shared" si="571"/>
        <v>0</v>
      </c>
      <c r="CL404" s="19">
        <f t="shared" si="571"/>
        <v>0</v>
      </c>
      <c r="CM404" s="19">
        <f t="shared" si="571"/>
        <v>0</v>
      </c>
      <c r="CN404" s="19">
        <f t="shared" si="571"/>
        <v>0</v>
      </c>
      <c r="CO404" s="19">
        <f t="shared" si="571"/>
        <v>0</v>
      </c>
      <c r="CP404" s="19">
        <f t="shared" si="571"/>
        <v>0</v>
      </c>
      <c r="CQ404" s="19">
        <f t="shared" si="571"/>
        <v>0</v>
      </c>
      <c r="CR404" s="19">
        <f t="shared" si="571"/>
        <v>0</v>
      </c>
      <c r="CS404" s="19">
        <f t="shared" si="571"/>
        <v>0</v>
      </c>
      <c r="CT404" s="19">
        <f t="shared" si="571"/>
        <v>0</v>
      </c>
      <c r="CU404" s="19">
        <f t="shared" si="571"/>
        <v>0</v>
      </c>
      <c r="CV404" s="19">
        <f t="shared" si="571"/>
        <v>0</v>
      </c>
      <c r="CW404" s="19">
        <f t="shared" si="571"/>
        <v>0</v>
      </c>
      <c r="CX404" s="19">
        <f t="shared" si="571"/>
        <v>0</v>
      </c>
      <c r="CY404" s="19">
        <f t="shared" si="571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537"/>
        <v>38085.213386183052</v>
      </c>
      <c r="H405" s="25">
        <f t="shared" ref="H405:AM405" si="572">H18*H160*365/10^6*10^6</f>
        <v>1398.365455426336</v>
      </c>
      <c r="I405" s="25">
        <f t="shared" si="572"/>
        <v>1393.6496056794113</v>
      </c>
      <c r="J405" s="25">
        <f t="shared" si="572"/>
        <v>1388.9329768753546</v>
      </c>
      <c r="K405" s="25">
        <f t="shared" si="572"/>
        <v>1384.2155690141656</v>
      </c>
      <c r="L405" s="25">
        <f t="shared" si="572"/>
        <v>1379.4973820958448</v>
      </c>
      <c r="M405" s="25">
        <f t="shared" si="572"/>
        <v>1374.778416120392</v>
      </c>
      <c r="N405" s="25">
        <f t="shared" si="572"/>
        <v>1370.0586710878069</v>
      </c>
      <c r="O405" s="25">
        <f t="shared" si="572"/>
        <v>1365.33814699809</v>
      </c>
      <c r="P405" s="25">
        <f t="shared" si="572"/>
        <v>1360.6168438512409</v>
      </c>
      <c r="Q405" s="25">
        <f t="shared" si="572"/>
        <v>1355.8947616472599</v>
      </c>
      <c r="R405" s="25">
        <f t="shared" si="572"/>
        <v>1351.1719003861469</v>
      </c>
      <c r="S405" s="25">
        <f t="shared" si="572"/>
        <v>1346.4482600679019</v>
      </c>
      <c r="T405" s="25">
        <f t="shared" si="572"/>
        <v>1341.7238406925246</v>
      </c>
      <c r="U405" s="25">
        <f t="shared" si="572"/>
        <v>1336.9986422600155</v>
      </c>
      <c r="V405" s="25">
        <f t="shared" si="572"/>
        <v>1332.2726647703741</v>
      </c>
      <c r="W405" s="25">
        <f t="shared" si="572"/>
        <v>1327.5459082236009</v>
      </c>
      <c r="X405" s="25">
        <f t="shared" si="572"/>
        <v>1320.367786608381</v>
      </c>
      <c r="Y405" s="25">
        <f t="shared" si="572"/>
        <v>1313.2067982629692</v>
      </c>
      <c r="Z405" s="25">
        <f t="shared" si="572"/>
        <v>1306.0629431873647</v>
      </c>
      <c r="AA405" s="25">
        <f t="shared" si="572"/>
        <v>1298.9362213815682</v>
      </c>
      <c r="AB405" s="25">
        <f t="shared" si="572"/>
        <v>1291.8266328455793</v>
      </c>
      <c r="AC405" s="25">
        <f t="shared" si="572"/>
        <v>1284.7341775793984</v>
      </c>
      <c r="AD405" s="25">
        <f t="shared" si="572"/>
        <v>1277.6588555830249</v>
      </c>
      <c r="AE405" s="25">
        <f t="shared" si="572"/>
        <v>1270.6006668564592</v>
      </c>
      <c r="AF405" s="25">
        <f t="shared" si="572"/>
        <v>1263.5596113997015</v>
      </c>
      <c r="AG405" s="25">
        <f t="shared" si="572"/>
        <v>1256.5356892127502</v>
      </c>
      <c r="AH405" s="25">
        <f t="shared" si="572"/>
        <v>1256.5356892127502</v>
      </c>
      <c r="AI405" s="25">
        <f t="shared" si="572"/>
        <v>1256.5356892127502</v>
      </c>
      <c r="AJ405" s="25">
        <f t="shared" si="572"/>
        <v>1256.5356892127502</v>
      </c>
      <c r="AK405" s="25">
        <f t="shared" si="572"/>
        <v>1256.5356892127502</v>
      </c>
      <c r="AL405" s="25">
        <f t="shared" si="572"/>
        <v>1256.5356892127502</v>
      </c>
      <c r="AM405" s="25">
        <f t="shared" si="572"/>
        <v>1256.5356892127502</v>
      </c>
      <c r="AN405" s="25">
        <f t="shared" ref="AN405:BS405" si="573">AN18*AN160*365/10^6*10^6</f>
        <v>1256.5356892127502</v>
      </c>
      <c r="AO405" s="25">
        <f t="shared" si="573"/>
        <v>1256.5356892127502</v>
      </c>
      <c r="AP405" s="25">
        <f t="shared" si="573"/>
        <v>1256.5356892127502</v>
      </c>
      <c r="AQ405" s="25">
        <f t="shared" si="573"/>
        <v>1256.5356892127502</v>
      </c>
      <c r="AR405" s="25">
        <f t="shared" si="573"/>
        <v>1256.5356892127502</v>
      </c>
      <c r="AS405" s="25">
        <f t="shared" si="573"/>
        <v>1256.5356892127502</v>
      </c>
      <c r="AT405" s="25">
        <f t="shared" si="573"/>
        <v>1256.5356892127502</v>
      </c>
      <c r="AU405" s="25">
        <f t="shared" si="573"/>
        <v>1256.5356892127502</v>
      </c>
      <c r="AV405" s="25">
        <f t="shared" si="573"/>
        <v>1256.5356892127502</v>
      </c>
      <c r="AW405" s="25">
        <f t="shared" si="573"/>
        <v>1256.5356892127502</v>
      </c>
      <c r="AX405" s="25">
        <f t="shared" si="573"/>
        <v>1256.5356892127502</v>
      </c>
      <c r="AY405" s="25">
        <f t="shared" si="573"/>
        <v>1256.5356892127502</v>
      </c>
      <c r="AZ405" s="25">
        <f t="shared" si="573"/>
        <v>1256.5356892127502</v>
      </c>
      <c r="BA405" s="25">
        <f t="shared" si="573"/>
        <v>0</v>
      </c>
      <c r="BB405" s="25">
        <f t="shared" si="573"/>
        <v>0</v>
      </c>
      <c r="BC405" s="25">
        <f t="shared" si="573"/>
        <v>0</v>
      </c>
      <c r="BD405" s="25">
        <f t="shared" si="573"/>
        <v>0</v>
      </c>
      <c r="BE405" s="25">
        <f t="shared" si="573"/>
        <v>0</v>
      </c>
      <c r="BF405" s="25">
        <f t="shared" si="573"/>
        <v>0</v>
      </c>
      <c r="BG405" s="25">
        <f t="shared" si="573"/>
        <v>0</v>
      </c>
      <c r="BH405" s="25">
        <f t="shared" si="573"/>
        <v>0</v>
      </c>
      <c r="BI405" s="25">
        <f t="shared" si="573"/>
        <v>0</v>
      </c>
      <c r="BJ405" s="25">
        <f t="shared" si="573"/>
        <v>0</v>
      </c>
      <c r="BK405" s="25">
        <f t="shared" si="573"/>
        <v>0</v>
      </c>
      <c r="BL405" s="25">
        <f t="shared" si="573"/>
        <v>0</v>
      </c>
      <c r="BM405" s="25">
        <f t="shared" si="573"/>
        <v>0</v>
      </c>
      <c r="BN405" s="25">
        <f t="shared" si="573"/>
        <v>0</v>
      </c>
      <c r="BO405" s="25">
        <f t="shared" si="573"/>
        <v>0</v>
      </c>
      <c r="BP405" s="25">
        <f t="shared" si="573"/>
        <v>0</v>
      </c>
      <c r="BQ405" s="25">
        <f t="shared" si="573"/>
        <v>0</v>
      </c>
      <c r="BR405" s="25">
        <f t="shared" si="573"/>
        <v>0</v>
      </c>
      <c r="BS405" s="25">
        <f t="shared" si="573"/>
        <v>0</v>
      </c>
      <c r="BT405" s="25">
        <f t="shared" ref="BT405:CD405" si="574">BT18*BT160*365/10^6*10^6</f>
        <v>0</v>
      </c>
      <c r="BU405" s="25">
        <f t="shared" si="574"/>
        <v>0</v>
      </c>
      <c r="BV405" s="25">
        <f t="shared" si="574"/>
        <v>0</v>
      </c>
      <c r="BW405" s="25">
        <f t="shared" si="574"/>
        <v>0</v>
      </c>
      <c r="BX405" s="25">
        <f t="shared" si="574"/>
        <v>0</v>
      </c>
      <c r="BY405" s="25">
        <f t="shared" si="574"/>
        <v>0</v>
      </c>
      <c r="BZ405" s="25">
        <f t="shared" si="574"/>
        <v>0</v>
      </c>
      <c r="CA405" s="25">
        <f t="shared" si="574"/>
        <v>0</v>
      </c>
      <c r="CB405" s="25">
        <f t="shared" si="574"/>
        <v>0</v>
      </c>
      <c r="CC405" s="25">
        <f t="shared" si="574"/>
        <v>0</v>
      </c>
      <c r="CD405" s="25">
        <f t="shared" si="574"/>
        <v>0</v>
      </c>
      <c r="CE405" s="25">
        <f t="shared" si="570"/>
        <v>0</v>
      </c>
      <c r="CF405" s="25">
        <f t="shared" si="570"/>
        <v>0</v>
      </c>
      <c r="CG405" s="25">
        <f t="shared" si="570"/>
        <v>0</v>
      </c>
      <c r="CH405" s="25">
        <f t="shared" si="570"/>
        <v>0</v>
      </c>
      <c r="CI405" s="25">
        <f t="shared" si="570"/>
        <v>0</v>
      </c>
      <c r="CJ405" s="25">
        <f t="shared" ref="CJ405:CY405" si="575">CJ18*CJ160*365/10^6*10^6</f>
        <v>0</v>
      </c>
      <c r="CK405" s="25">
        <f t="shared" si="575"/>
        <v>0</v>
      </c>
      <c r="CL405" s="25">
        <f t="shared" si="575"/>
        <v>0</v>
      </c>
      <c r="CM405" s="25">
        <f t="shared" si="575"/>
        <v>0</v>
      </c>
      <c r="CN405" s="25">
        <f t="shared" si="575"/>
        <v>0</v>
      </c>
      <c r="CO405" s="25">
        <f t="shared" si="575"/>
        <v>0</v>
      </c>
      <c r="CP405" s="25">
        <f t="shared" si="575"/>
        <v>0</v>
      </c>
      <c r="CQ405" s="25">
        <f t="shared" si="575"/>
        <v>0</v>
      </c>
      <c r="CR405" s="25">
        <f t="shared" si="575"/>
        <v>0</v>
      </c>
      <c r="CS405" s="25">
        <f t="shared" si="575"/>
        <v>0</v>
      </c>
      <c r="CT405" s="25">
        <f t="shared" si="575"/>
        <v>0</v>
      </c>
      <c r="CU405" s="25">
        <f t="shared" si="575"/>
        <v>0</v>
      </c>
      <c r="CV405" s="25">
        <f t="shared" si="575"/>
        <v>0</v>
      </c>
      <c r="CW405" s="25">
        <f t="shared" si="575"/>
        <v>0</v>
      </c>
      <c r="CX405" s="25">
        <f t="shared" si="575"/>
        <v>0</v>
      </c>
      <c r="CY405" s="25">
        <f t="shared" si="575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537"/>
        <v>237.72385863242954</v>
      </c>
      <c r="H406" s="31">
        <f t="shared" ref="H406:AM406" si="576">H19*H161*365/10^6*10^6</f>
        <v>9.278400300139662</v>
      </c>
      <c r="I406" s="31">
        <f t="shared" si="576"/>
        <v>9.1881158912171994</v>
      </c>
      <c r="J406" s="31">
        <f t="shared" si="576"/>
        <v>9.0978315041785702</v>
      </c>
      <c r="K406" s="31">
        <f t="shared" si="576"/>
        <v>9.0075471390237745</v>
      </c>
      <c r="L406" s="31">
        <f t="shared" si="576"/>
        <v>8.9172627957528121</v>
      </c>
      <c r="M406" s="31">
        <f t="shared" si="576"/>
        <v>8.8269784743656814</v>
      </c>
      <c r="N406" s="31">
        <f t="shared" si="576"/>
        <v>8.7366941748623841</v>
      </c>
      <c r="O406" s="31">
        <f t="shared" si="576"/>
        <v>8.6464098972429202</v>
      </c>
      <c r="P406" s="31">
        <f t="shared" si="576"/>
        <v>8.5561256415072862</v>
      </c>
      <c r="Q406" s="31">
        <f t="shared" si="576"/>
        <v>8.4658414076554891</v>
      </c>
      <c r="R406" s="31">
        <f t="shared" si="576"/>
        <v>8.3755571956875219</v>
      </c>
      <c r="S406" s="31">
        <f t="shared" si="576"/>
        <v>8.2852730056033899</v>
      </c>
      <c r="T406" s="31">
        <f t="shared" si="576"/>
        <v>8.1949888374030877</v>
      </c>
      <c r="U406" s="31">
        <f t="shared" si="576"/>
        <v>8.1047046910866207</v>
      </c>
      <c r="V406" s="31">
        <f t="shared" si="576"/>
        <v>8.0144205666539854</v>
      </c>
      <c r="W406" s="31">
        <f t="shared" si="576"/>
        <v>7.9241364641051826</v>
      </c>
      <c r="X406" s="31">
        <f t="shared" si="576"/>
        <v>7.9241355037348731</v>
      </c>
      <c r="Y406" s="31">
        <f t="shared" si="576"/>
        <v>7.9241345433645636</v>
      </c>
      <c r="Z406" s="31">
        <f t="shared" si="576"/>
        <v>7.9241335829942523</v>
      </c>
      <c r="AA406" s="31">
        <f t="shared" si="576"/>
        <v>7.9241326226239428</v>
      </c>
      <c r="AB406" s="31">
        <f t="shared" si="576"/>
        <v>7.9241316622536324</v>
      </c>
      <c r="AC406" s="31">
        <f t="shared" si="576"/>
        <v>7.9241307018833247</v>
      </c>
      <c r="AD406" s="31">
        <f t="shared" si="576"/>
        <v>7.9241297415130116</v>
      </c>
      <c r="AE406" s="31">
        <f t="shared" si="576"/>
        <v>7.9241287811427021</v>
      </c>
      <c r="AF406" s="31">
        <f t="shared" si="576"/>
        <v>7.9241278207723926</v>
      </c>
      <c r="AG406" s="31">
        <f t="shared" si="576"/>
        <v>7.9241268604020805</v>
      </c>
      <c r="AH406" s="31">
        <f t="shared" si="576"/>
        <v>7.9241268604020805</v>
      </c>
      <c r="AI406" s="31">
        <f t="shared" si="576"/>
        <v>7.9241268604020805</v>
      </c>
      <c r="AJ406" s="31">
        <f t="shared" si="576"/>
        <v>7.9241268604020805</v>
      </c>
      <c r="AK406" s="31">
        <f t="shared" si="576"/>
        <v>7.9241268604020805</v>
      </c>
      <c r="AL406" s="31">
        <f t="shared" si="576"/>
        <v>7.9241268604020805</v>
      </c>
      <c r="AM406" s="31">
        <f t="shared" si="576"/>
        <v>7.9241268604020805</v>
      </c>
      <c r="AN406" s="31">
        <f t="shared" ref="AN406:BS406" si="577">AN19*AN161*365/10^6*10^6</f>
        <v>7.9241268604020805</v>
      </c>
      <c r="AO406" s="31">
        <f t="shared" si="577"/>
        <v>7.9241268604020805</v>
      </c>
      <c r="AP406" s="31">
        <f t="shared" si="577"/>
        <v>7.9241268604020805</v>
      </c>
      <c r="AQ406" s="31">
        <f t="shared" si="577"/>
        <v>7.9241268604020805</v>
      </c>
      <c r="AR406" s="31">
        <f t="shared" si="577"/>
        <v>7.9241268604020805</v>
      </c>
      <c r="AS406" s="31">
        <f t="shared" si="577"/>
        <v>7.9241268604020805</v>
      </c>
      <c r="AT406" s="31">
        <f t="shared" si="577"/>
        <v>7.9241268604020805</v>
      </c>
      <c r="AU406" s="31">
        <f t="shared" si="577"/>
        <v>7.9241268604020805</v>
      </c>
      <c r="AV406" s="31">
        <f t="shared" si="577"/>
        <v>7.9241268604020805</v>
      </c>
      <c r="AW406" s="31">
        <f t="shared" si="577"/>
        <v>7.9241268604020805</v>
      </c>
      <c r="AX406" s="31">
        <f t="shared" si="577"/>
        <v>7.9241268604020805</v>
      </c>
      <c r="AY406" s="31">
        <f t="shared" si="577"/>
        <v>7.9241268604020805</v>
      </c>
      <c r="AZ406" s="31">
        <f t="shared" si="577"/>
        <v>7.9241268604020805</v>
      </c>
      <c r="BA406" s="31">
        <f t="shared" si="577"/>
        <v>0</v>
      </c>
      <c r="BB406" s="31">
        <f t="shared" si="577"/>
        <v>0</v>
      </c>
      <c r="BC406" s="31">
        <f t="shared" si="577"/>
        <v>0</v>
      </c>
      <c r="BD406" s="31">
        <f t="shared" si="577"/>
        <v>0</v>
      </c>
      <c r="BE406" s="31">
        <f t="shared" si="577"/>
        <v>0</v>
      </c>
      <c r="BF406" s="31">
        <f t="shared" si="577"/>
        <v>0</v>
      </c>
      <c r="BG406" s="31">
        <f t="shared" si="577"/>
        <v>0</v>
      </c>
      <c r="BH406" s="31">
        <f t="shared" si="577"/>
        <v>0</v>
      </c>
      <c r="BI406" s="31">
        <f t="shared" si="577"/>
        <v>0</v>
      </c>
      <c r="BJ406" s="31">
        <f t="shared" si="577"/>
        <v>0</v>
      </c>
      <c r="BK406" s="31">
        <f t="shared" si="577"/>
        <v>0</v>
      </c>
      <c r="BL406" s="31">
        <f t="shared" si="577"/>
        <v>0</v>
      </c>
      <c r="BM406" s="31">
        <f t="shared" si="577"/>
        <v>0</v>
      </c>
      <c r="BN406" s="31">
        <f t="shared" si="577"/>
        <v>0</v>
      </c>
      <c r="BO406" s="31">
        <f t="shared" si="577"/>
        <v>0</v>
      </c>
      <c r="BP406" s="31">
        <f t="shared" si="577"/>
        <v>0</v>
      </c>
      <c r="BQ406" s="31">
        <f t="shared" si="577"/>
        <v>0</v>
      </c>
      <c r="BR406" s="31">
        <f t="shared" si="577"/>
        <v>0</v>
      </c>
      <c r="BS406" s="31">
        <f t="shared" si="577"/>
        <v>0</v>
      </c>
      <c r="BT406" s="31">
        <f t="shared" ref="BT406:CD406" si="578">BT19*BT161*365/10^6*10^6</f>
        <v>0</v>
      </c>
      <c r="BU406" s="31">
        <f t="shared" si="578"/>
        <v>0</v>
      </c>
      <c r="BV406" s="31">
        <f t="shared" si="578"/>
        <v>0</v>
      </c>
      <c r="BW406" s="31">
        <f t="shared" si="578"/>
        <v>0</v>
      </c>
      <c r="BX406" s="31">
        <f t="shared" si="578"/>
        <v>0</v>
      </c>
      <c r="BY406" s="31">
        <f t="shared" si="578"/>
        <v>0</v>
      </c>
      <c r="BZ406" s="31">
        <f t="shared" si="578"/>
        <v>0</v>
      </c>
      <c r="CA406" s="31">
        <f t="shared" si="578"/>
        <v>0</v>
      </c>
      <c r="CB406" s="31">
        <f t="shared" si="578"/>
        <v>0</v>
      </c>
      <c r="CC406" s="31">
        <f t="shared" si="578"/>
        <v>0</v>
      </c>
      <c r="CD406" s="31">
        <f t="shared" si="578"/>
        <v>0</v>
      </c>
      <c r="CE406" s="31">
        <f t="shared" si="570"/>
        <v>0</v>
      </c>
      <c r="CF406" s="31">
        <f t="shared" si="570"/>
        <v>0</v>
      </c>
      <c r="CG406" s="31">
        <f t="shared" si="570"/>
        <v>0</v>
      </c>
      <c r="CH406" s="31">
        <f t="shared" si="570"/>
        <v>0</v>
      </c>
      <c r="CI406" s="31">
        <f t="shared" si="570"/>
        <v>0</v>
      </c>
      <c r="CJ406" s="31">
        <f t="shared" ref="CJ406:CY406" si="579">CJ19*CJ161*365/10^6*10^6</f>
        <v>0</v>
      </c>
      <c r="CK406" s="31">
        <f t="shared" si="579"/>
        <v>0</v>
      </c>
      <c r="CL406" s="31">
        <f t="shared" si="579"/>
        <v>0</v>
      </c>
      <c r="CM406" s="31">
        <f t="shared" si="579"/>
        <v>0</v>
      </c>
      <c r="CN406" s="31">
        <f t="shared" si="579"/>
        <v>0</v>
      </c>
      <c r="CO406" s="31">
        <f t="shared" si="579"/>
        <v>0</v>
      </c>
      <c r="CP406" s="31">
        <f t="shared" si="579"/>
        <v>0</v>
      </c>
      <c r="CQ406" s="31">
        <f t="shared" si="579"/>
        <v>0</v>
      </c>
      <c r="CR406" s="31">
        <f t="shared" si="579"/>
        <v>0</v>
      </c>
      <c r="CS406" s="31">
        <f t="shared" si="579"/>
        <v>0</v>
      </c>
      <c r="CT406" s="31">
        <f t="shared" si="579"/>
        <v>0</v>
      </c>
      <c r="CU406" s="31">
        <f t="shared" si="579"/>
        <v>0</v>
      </c>
      <c r="CV406" s="31">
        <f t="shared" si="579"/>
        <v>0</v>
      </c>
      <c r="CW406" s="31">
        <f t="shared" si="579"/>
        <v>0</v>
      </c>
      <c r="CX406" s="31">
        <f t="shared" si="579"/>
        <v>0</v>
      </c>
      <c r="CY406" s="31">
        <f t="shared" si="579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537"/>
        <v>0</v>
      </c>
      <c r="H407" s="19">
        <f t="shared" ref="H407:AM407" si="580">H20*H162*365/10^6*10^6</f>
        <v>1.011898757469202</v>
      </c>
      <c r="I407" s="19">
        <f t="shared" si="580"/>
        <v>0.94444056315559621</v>
      </c>
      <c r="J407" s="19">
        <f t="shared" si="580"/>
        <v>0.87698212272041776</v>
      </c>
      <c r="K407" s="19">
        <f t="shared" si="580"/>
        <v>0.80952343616366673</v>
      </c>
      <c r="L407" s="19">
        <f t="shared" si="580"/>
        <v>0.74206450348534325</v>
      </c>
      <c r="M407" s="19">
        <f t="shared" si="580"/>
        <v>0.67460532468544743</v>
      </c>
      <c r="N407" s="19">
        <f t="shared" si="580"/>
        <v>0.60714589976397892</v>
      </c>
      <c r="O407" s="19">
        <f t="shared" si="580"/>
        <v>0.53968622872093797</v>
      </c>
      <c r="P407" s="19">
        <f t="shared" si="580"/>
        <v>0.4722263115563245</v>
      </c>
      <c r="Q407" s="19">
        <f t="shared" si="580"/>
        <v>0.40476614827013846</v>
      </c>
      <c r="R407" s="19">
        <f t="shared" si="580"/>
        <v>0.33730573886238002</v>
      </c>
      <c r="S407" s="19">
        <f t="shared" si="580"/>
        <v>0.26984508333304907</v>
      </c>
      <c r="T407" s="19">
        <f t="shared" si="580"/>
        <v>0.20238418168214553</v>
      </c>
      <c r="U407" s="19">
        <f t="shared" si="580"/>
        <v>0.13492303390966953</v>
      </c>
      <c r="V407" s="19">
        <f t="shared" si="580"/>
        <v>6.7461640015621063E-2</v>
      </c>
      <c r="W407" s="19">
        <f t="shared" si="580"/>
        <v>0</v>
      </c>
      <c r="X407" s="19">
        <f t="shared" si="580"/>
        <v>0</v>
      </c>
      <c r="Y407" s="19">
        <f t="shared" si="580"/>
        <v>0</v>
      </c>
      <c r="Z407" s="19">
        <f t="shared" si="580"/>
        <v>0</v>
      </c>
      <c r="AA407" s="19">
        <f t="shared" si="580"/>
        <v>0</v>
      </c>
      <c r="AB407" s="19">
        <f t="shared" si="580"/>
        <v>0</v>
      </c>
      <c r="AC407" s="19">
        <f t="shared" si="580"/>
        <v>0</v>
      </c>
      <c r="AD407" s="19">
        <f t="shared" si="580"/>
        <v>0</v>
      </c>
      <c r="AE407" s="19">
        <f t="shared" si="580"/>
        <v>0</v>
      </c>
      <c r="AF407" s="19">
        <f t="shared" si="580"/>
        <v>0</v>
      </c>
      <c r="AG407" s="19">
        <f t="shared" si="580"/>
        <v>0</v>
      </c>
      <c r="AH407" s="19">
        <f t="shared" si="580"/>
        <v>0</v>
      </c>
      <c r="AI407" s="19">
        <f t="shared" si="580"/>
        <v>0</v>
      </c>
      <c r="AJ407" s="19">
        <f t="shared" si="580"/>
        <v>0</v>
      </c>
      <c r="AK407" s="19">
        <f t="shared" si="580"/>
        <v>0</v>
      </c>
      <c r="AL407" s="19">
        <f t="shared" si="580"/>
        <v>0</v>
      </c>
      <c r="AM407" s="19">
        <f t="shared" si="580"/>
        <v>0</v>
      </c>
      <c r="AN407" s="19">
        <f t="shared" ref="AN407:BS407" si="581">AN20*AN162*365/10^6*10^6</f>
        <v>0</v>
      </c>
      <c r="AO407" s="19">
        <f t="shared" si="581"/>
        <v>0</v>
      </c>
      <c r="AP407" s="19">
        <f t="shared" si="581"/>
        <v>0</v>
      </c>
      <c r="AQ407" s="19">
        <f t="shared" si="581"/>
        <v>0</v>
      </c>
      <c r="AR407" s="19">
        <f t="shared" si="581"/>
        <v>0</v>
      </c>
      <c r="AS407" s="19">
        <f t="shared" si="581"/>
        <v>0</v>
      </c>
      <c r="AT407" s="19">
        <f t="shared" si="581"/>
        <v>0</v>
      </c>
      <c r="AU407" s="19">
        <f t="shared" si="581"/>
        <v>0</v>
      </c>
      <c r="AV407" s="19">
        <f t="shared" si="581"/>
        <v>0</v>
      </c>
      <c r="AW407" s="19">
        <f t="shared" si="581"/>
        <v>0</v>
      </c>
      <c r="AX407" s="19">
        <f t="shared" si="581"/>
        <v>0</v>
      </c>
      <c r="AY407" s="19">
        <f t="shared" si="581"/>
        <v>0</v>
      </c>
      <c r="AZ407" s="19">
        <f t="shared" si="581"/>
        <v>0</v>
      </c>
      <c r="BA407" s="19">
        <f t="shared" si="581"/>
        <v>0</v>
      </c>
      <c r="BB407" s="19">
        <f t="shared" si="581"/>
        <v>0</v>
      </c>
      <c r="BC407" s="19">
        <f t="shared" si="581"/>
        <v>0</v>
      </c>
      <c r="BD407" s="19">
        <f t="shared" si="581"/>
        <v>0</v>
      </c>
      <c r="BE407" s="19">
        <f t="shared" si="581"/>
        <v>0</v>
      </c>
      <c r="BF407" s="19">
        <f t="shared" si="581"/>
        <v>0</v>
      </c>
      <c r="BG407" s="19">
        <f t="shared" si="581"/>
        <v>0</v>
      </c>
      <c r="BH407" s="19">
        <f t="shared" si="581"/>
        <v>0</v>
      </c>
      <c r="BI407" s="19">
        <f t="shared" si="581"/>
        <v>0</v>
      </c>
      <c r="BJ407" s="19">
        <f t="shared" si="581"/>
        <v>0</v>
      </c>
      <c r="BK407" s="19">
        <f t="shared" si="581"/>
        <v>0</v>
      </c>
      <c r="BL407" s="19">
        <f t="shared" si="581"/>
        <v>0</v>
      </c>
      <c r="BM407" s="19">
        <f t="shared" si="581"/>
        <v>0</v>
      </c>
      <c r="BN407" s="19">
        <f t="shared" si="581"/>
        <v>0</v>
      </c>
      <c r="BO407" s="19">
        <f t="shared" si="581"/>
        <v>0</v>
      </c>
      <c r="BP407" s="19">
        <f t="shared" si="581"/>
        <v>0</v>
      </c>
      <c r="BQ407" s="19">
        <f t="shared" si="581"/>
        <v>0</v>
      </c>
      <c r="BR407" s="19">
        <f t="shared" si="581"/>
        <v>0</v>
      </c>
      <c r="BS407" s="19">
        <f t="shared" si="581"/>
        <v>0</v>
      </c>
      <c r="BT407" s="19">
        <f t="shared" ref="BT407:CD407" si="582">BT20*BT162*365/10^6*10^6</f>
        <v>0</v>
      </c>
      <c r="BU407" s="19">
        <f t="shared" si="582"/>
        <v>0</v>
      </c>
      <c r="BV407" s="19">
        <f t="shared" si="582"/>
        <v>0</v>
      </c>
      <c r="BW407" s="19">
        <f t="shared" si="582"/>
        <v>0</v>
      </c>
      <c r="BX407" s="19">
        <f t="shared" si="582"/>
        <v>0</v>
      </c>
      <c r="BY407" s="19">
        <f t="shared" si="582"/>
        <v>0</v>
      </c>
      <c r="BZ407" s="19">
        <f t="shared" si="582"/>
        <v>0</v>
      </c>
      <c r="CA407" s="19">
        <f t="shared" si="582"/>
        <v>0</v>
      </c>
      <c r="CB407" s="19">
        <f t="shared" si="582"/>
        <v>0</v>
      </c>
      <c r="CC407" s="19">
        <f t="shared" si="582"/>
        <v>0</v>
      </c>
      <c r="CD407" s="19">
        <f t="shared" si="582"/>
        <v>0</v>
      </c>
      <c r="CE407" s="19">
        <f t="shared" si="570"/>
        <v>0</v>
      </c>
      <c r="CF407" s="19">
        <f t="shared" si="570"/>
        <v>0</v>
      </c>
      <c r="CG407" s="19">
        <f t="shared" si="570"/>
        <v>0</v>
      </c>
      <c r="CH407" s="19">
        <f t="shared" si="570"/>
        <v>0</v>
      </c>
      <c r="CI407" s="19">
        <f t="shared" si="570"/>
        <v>0</v>
      </c>
      <c r="CJ407" s="19">
        <f t="shared" ref="CJ407:CY407" si="583">CJ20*CJ162*365/10^6*10^6</f>
        <v>0</v>
      </c>
      <c r="CK407" s="19">
        <f t="shared" si="583"/>
        <v>0</v>
      </c>
      <c r="CL407" s="19">
        <f t="shared" si="583"/>
        <v>0</v>
      </c>
      <c r="CM407" s="19">
        <f t="shared" si="583"/>
        <v>0</v>
      </c>
      <c r="CN407" s="19">
        <f t="shared" si="583"/>
        <v>0</v>
      </c>
      <c r="CO407" s="19">
        <f t="shared" si="583"/>
        <v>0</v>
      </c>
      <c r="CP407" s="19">
        <f t="shared" si="583"/>
        <v>0</v>
      </c>
      <c r="CQ407" s="19">
        <f t="shared" si="583"/>
        <v>0</v>
      </c>
      <c r="CR407" s="19">
        <f t="shared" si="583"/>
        <v>0</v>
      </c>
      <c r="CS407" s="19">
        <f t="shared" si="583"/>
        <v>0</v>
      </c>
      <c r="CT407" s="19">
        <f t="shared" si="583"/>
        <v>0</v>
      </c>
      <c r="CU407" s="19">
        <f t="shared" si="583"/>
        <v>0</v>
      </c>
      <c r="CV407" s="19">
        <f t="shared" si="583"/>
        <v>0</v>
      </c>
      <c r="CW407" s="19">
        <f t="shared" si="583"/>
        <v>0</v>
      </c>
      <c r="CX407" s="19">
        <f t="shared" si="583"/>
        <v>0</v>
      </c>
      <c r="CY407" s="19">
        <f t="shared" si="583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537"/>
        <v>0</v>
      </c>
      <c r="H408" s="19">
        <f t="shared" ref="H408:AM408" si="584">H21*H163*365/10^6*10^6</f>
        <v>0</v>
      </c>
      <c r="I408" s="19">
        <f t="shared" si="584"/>
        <v>0</v>
      </c>
      <c r="J408" s="19">
        <f t="shared" si="584"/>
        <v>0</v>
      </c>
      <c r="K408" s="19">
        <f t="shared" si="584"/>
        <v>0</v>
      </c>
      <c r="L408" s="19">
        <f t="shared" si="584"/>
        <v>0</v>
      </c>
      <c r="M408" s="19">
        <f t="shared" si="584"/>
        <v>0</v>
      </c>
      <c r="N408" s="19">
        <f t="shared" si="584"/>
        <v>0</v>
      </c>
      <c r="O408" s="19">
        <f t="shared" si="584"/>
        <v>0</v>
      </c>
      <c r="P408" s="19">
        <f t="shared" si="584"/>
        <v>0</v>
      </c>
      <c r="Q408" s="19">
        <f t="shared" si="584"/>
        <v>0</v>
      </c>
      <c r="R408" s="19">
        <f t="shared" si="584"/>
        <v>0</v>
      </c>
      <c r="S408" s="19">
        <f t="shared" si="584"/>
        <v>0</v>
      </c>
      <c r="T408" s="19">
        <f t="shared" si="584"/>
        <v>0</v>
      </c>
      <c r="U408" s="19">
        <f t="shared" si="584"/>
        <v>0</v>
      </c>
      <c r="V408" s="19">
        <f t="shared" si="584"/>
        <v>0</v>
      </c>
      <c r="W408" s="19">
        <f t="shared" si="584"/>
        <v>0</v>
      </c>
      <c r="X408" s="19">
        <f t="shared" si="584"/>
        <v>0</v>
      </c>
      <c r="Y408" s="19">
        <f t="shared" si="584"/>
        <v>0</v>
      </c>
      <c r="Z408" s="19">
        <f t="shared" si="584"/>
        <v>0</v>
      </c>
      <c r="AA408" s="19">
        <f t="shared" si="584"/>
        <v>0</v>
      </c>
      <c r="AB408" s="19">
        <f t="shared" si="584"/>
        <v>0</v>
      </c>
      <c r="AC408" s="19">
        <f t="shared" si="584"/>
        <v>0</v>
      </c>
      <c r="AD408" s="19">
        <f t="shared" si="584"/>
        <v>0</v>
      </c>
      <c r="AE408" s="19">
        <f t="shared" si="584"/>
        <v>0</v>
      </c>
      <c r="AF408" s="19">
        <f t="shared" si="584"/>
        <v>0</v>
      </c>
      <c r="AG408" s="19">
        <f t="shared" si="584"/>
        <v>0</v>
      </c>
      <c r="AH408" s="19">
        <f t="shared" si="584"/>
        <v>0</v>
      </c>
      <c r="AI408" s="19">
        <f t="shared" si="584"/>
        <v>0</v>
      </c>
      <c r="AJ408" s="19">
        <f t="shared" si="584"/>
        <v>0</v>
      </c>
      <c r="AK408" s="19">
        <f t="shared" si="584"/>
        <v>0</v>
      </c>
      <c r="AL408" s="19">
        <f t="shared" si="584"/>
        <v>0</v>
      </c>
      <c r="AM408" s="19">
        <f t="shared" si="584"/>
        <v>0</v>
      </c>
      <c r="AN408" s="19">
        <f t="shared" ref="AN408:BS408" si="585">AN21*AN163*365/10^6*10^6</f>
        <v>0</v>
      </c>
      <c r="AO408" s="19">
        <f t="shared" si="585"/>
        <v>0</v>
      </c>
      <c r="AP408" s="19">
        <f t="shared" si="585"/>
        <v>0</v>
      </c>
      <c r="AQ408" s="19">
        <f t="shared" si="585"/>
        <v>0</v>
      </c>
      <c r="AR408" s="19">
        <f t="shared" si="585"/>
        <v>0</v>
      </c>
      <c r="AS408" s="19">
        <f t="shared" si="585"/>
        <v>0</v>
      </c>
      <c r="AT408" s="19">
        <f t="shared" si="585"/>
        <v>0</v>
      </c>
      <c r="AU408" s="19">
        <f t="shared" si="585"/>
        <v>0</v>
      </c>
      <c r="AV408" s="19">
        <f t="shared" si="585"/>
        <v>0</v>
      </c>
      <c r="AW408" s="19">
        <f t="shared" si="585"/>
        <v>0</v>
      </c>
      <c r="AX408" s="19">
        <f t="shared" si="585"/>
        <v>0</v>
      </c>
      <c r="AY408" s="19">
        <f t="shared" si="585"/>
        <v>0</v>
      </c>
      <c r="AZ408" s="19">
        <f t="shared" si="585"/>
        <v>0</v>
      </c>
      <c r="BA408" s="19">
        <f t="shared" si="585"/>
        <v>0</v>
      </c>
      <c r="BB408" s="19">
        <f t="shared" si="585"/>
        <v>0</v>
      </c>
      <c r="BC408" s="19">
        <f t="shared" si="585"/>
        <v>0</v>
      </c>
      <c r="BD408" s="19">
        <f t="shared" si="585"/>
        <v>0</v>
      </c>
      <c r="BE408" s="19">
        <f t="shared" si="585"/>
        <v>0</v>
      </c>
      <c r="BF408" s="19">
        <f t="shared" si="585"/>
        <v>0</v>
      </c>
      <c r="BG408" s="19">
        <f t="shared" si="585"/>
        <v>0</v>
      </c>
      <c r="BH408" s="19">
        <f t="shared" si="585"/>
        <v>0</v>
      </c>
      <c r="BI408" s="19">
        <f t="shared" si="585"/>
        <v>0</v>
      </c>
      <c r="BJ408" s="19">
        <f t="shared" si="585"/>
        <v>0</v>
      </c>
      <c r="BK408" s="19">
        <f t="shared" si="585"/>
        <v>0</v>
      </c>
      <c r="BL408" s="19">
        <f t="shared" si="585"/>
        <v>0</v>
      </c>
      <c r="BM408" s="19">
        <f t="shared" si="585"/>
        <v>0</v>
      </c>
      <c r="BN408" s="19">
        <f t="shared" si="585"/>
        <v>0</v>
      </c>
      <c r="BO408" s="19">
        <f t="shared" si="585"/>
        <v>0</v>
      </c>
      <c r="BP408" s="19">
        <f t="shared" si="585"/>
        <v>0</v>
      </c>
      <c r="BQ408" s="19">
        <f t="shared" si="585"/>
        <v>0</v>
      </c>
      <c r="BR408" s="19">
        <f t="shared" si="585"/>
        <v>0</v>
      </c>
      <c r="BS408" s="19">
        <f t="shared" si="585"/>
        <v>0</v>
      </c>
      <c r="BT408" s="19">
        <f t="shared" ref="BT408:CD408" si="586">BT21*BT163*365/10^6*10^6</f>
        <v>0</v>
      </c>
      <c r="BU408" s="19">
        <f t="shared" si="586"/>
        <v>0</v>
      </c>
      <c r="BV408" s="19">
        <f t="shared" si="586"/>
        <v>0</v>
      </c>
      <c r="BW408" s="19">
        <f t="shared" si="586"/>
        <v>0</v>
      </c>
      <c r="BX408" s="19">
        <f t="shared" si="586"/>
        <v>0</v>
      </c>
      <c r="BY408" s="19">
        <f t="shared" si="586"/>
        <v>0</v>
      </c>
      <c r="BZ408" s="19">
        <f t="shared" si="586"/>
        <v>0</v>
      </c>
      <c r="CA408" s="19">
        <f t="shared" si="586"/>
        <v>0</v>
      </c>
      <c r="CB408" s="19">
        <f t="shared" si="586"/>
        <v>0</v>
      </c>
      <c r="CC408" s="19">
        <f t="shared" si="586"/>
        <v>0</v>
      </c>
      <c r="CD408" s="19">
        <f t="shared" si="586"/>
        <v>0</v>
      </c>
      <c r="CE408" s="19">
        <f t="shared" si="570"/>
        <v>0</v>
      </c>
      <c r="CF408" s="19">
        <f t="shared" si="570"/>
        <v>0</v>
      </c>
      <c r="CG408" s="19">
        <f t="shared" si="570"/>
        <v>0</v>
      </c>
      <c r="CH408" s="19">
        <f t="shared" si="570"/>
        <v>0</v>
      </c>
      <c r="CI408" s="19">
        <f t="shared" si="570"/>
        <v>0</v>
      </c>
      <c r="CJ408" s="19">
        <f t="shared" ref="CJ408:CY408" si="587">CJ21*CJ163*365/10^6*10^6</f>
        <v>0</v>
      </c>
      <c r="CK408" s="19">
        <f t="shared" si="587"/>
        <v>0</v>
      </c>
      <c r="CL408" s="19">
        <f t="shared" si="587"/>
        <v>0</v>
      </c>
      <c r="CM408" s="19">
        <f t="shared" si="587"/>
        <v>0</v>
      </c>
      <c r="CN408" s="19">
        <f t="shared" si="587"/>
        <v>0</v>
      </c>
      <c r="CO408" s="19">
        <f t="shared" si="587"/>
        <v>0</v>
      </c>
      <c r="CP408" s="19">
        <f t="shared" si="587"/>
        <v>0</v>
      </c>
      <c r="CQ408" s="19">
        <f t="shared" si="587"/>
        <v>0</v>
      </c>
      <c r="CR408" s="19">
        <f t="shared" si="587"/>
        <v>0</v>
      </c>
      <c r="CS408" s="19">
        <f t="shared" si="587"/>
        <v>0</v>
      </c>
      <c r="CT408" s="19">
        <f t="shared" si="587"/>
        <v>0</v>
      </c>
      <c r="CU408" s="19">
        <f t="shared" si="587"/>
        <v>0</v>
      </c>
      <c r="CV408" s="19">
        <f t="shared" si="587"/>
        <v>0</v>
      </c>
      <c r="CW408" s="19">
        <f t="shared" si="587"/>
        <v>0</v>
      </c>
      <c r="CX408" s="19">
        <f t="shared" si="587"/>
        <v>0</v>
      </c>
      <c r="CY408" s="19">
        <f t="shared" si="587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537"/>
        <v>0</v>
      </c>
      <c r="H409" s="19">
        <f t="shared" ref="H409:AM409" si="588">H22*H164*365/10^6*10^6</f>
        <v>0</v>
      </c>
      <c r="I409" s="19">
        <f t="shared" si="588"/>
        <v>0</v>
      </c>
      <c r="J409" s="19">
        <f t="shared" si="588"/>
        <v>0</v>
      </c>
      <c r="K409" s="19">
        <f t="shared" si="588"/>
        <v>0</v>
      </c>
      <c r="L409" s="19">
        <f t="shared" si="588"/>
        <v>0</v>
      </c>
      <c r="M409" s="19">
        <f t="shared" si="588"/>
        <v>0</v>
      </c>
      <c r="N409" s="19">
        <f t="shared" si="588"/>
        <v>0</v>
      </c>
      <c r="O409" s="19">
        <f t="shared" si="588"/>
        <v>0</v>
      </c>
      <c r="P409" s="19">
        <f t="shared" si="588"/>
        <v>0</v>
      </c>
      <c r="Q409" s="19">
        <f t="shared" si="588"/>
        <v>0</v>
      </c>
      <c r="R409" s="19">
        <f t="shared" si="588"/>
        <v>0</v>
      </c>
      <c r="S409" s="19">
        <f t="shared" si="588"/>
        <v>0</v>
      </c>
      <c r="T409" s="19">
        <f t="shared" si="588"/>
        <v>0</v>
      </c>
      <c r="U409" s="19">
        <f t="shared" si="588"/>
        <v>0</v>
      </c>
      <c r="V409" s="19">
        <f t="shared" si="588"/>
        <v>0</v>
      </c>
      <c r="W409" s="19">
        <f t="shared" si="588"/>
        <v>0</v>
      </c>
      <c r="X409" s="19">
        <f t="shared" si="588"/>
        <v>0</v>
      </c>
      <c r="Y409" s="19">
        <f t="shared" si="588"/>
        <v>0</v>
      </c>
      <c r="Z409" s="19">
        <f t="shared" si="588"/>
        <v>0</v>
      </c>
      <c r="AA409" s="19">
        <f t="shared" si="588"/>
        <v>0</v>
      </c>
      <c r="AB409" s="19">
        <f t="shared" si="588"/>
        <v>0</v>
      </c>
      <c r="AC409" s="19">
        <f t="shared" si="588"/>
        <v>0</v>
      </c>
      <c r="AD409" s="19">
        <f t="shared" si="588"/>
        <v>0</v>
      </c>
      <c r="AE409" s="19">
        <f t="shared" si="588"/>
        <v>0</v>
      </c>
      <c r="AF409" s="19">
        <f t="shared" si="588"/>
        <v>0</v>
      </c>
      <c r="AG409" s="19">
        <f t="shared" si="588"/>
        <v>0</v>
      </c>
      <c r="AH409" s="19">
        <f t="shared" si="588"/>
        <v>0</v>
      </c>
      <c r="AI409" s="19">
        <f t="shared" si="588"/>
        <v>0</v>
      </c>
      <c r="AJ409" s="19">
        <f t="shared" si="588"/>
        <v>0</v>
      </c>
      <c r="AK409" s="19">
        <f t="shared" si="588"/>
        <v>0</v>
      </c>
      <c r="AL409" s="19">
        <f t="shared" si="588"/>
        <v>0</v>
      </c>
      <c r="AM409" s="19">
        <f t="shared" si="588"/>
        <v>0</v>
      </c>
      <c r="AN409" s="19">
        <f t="shared" ref="AN409:BS409" si="589">AN22*AN164*365/10^6*10^6</f>
        <v>0</v>
      </c>
      <c r="AO409" s="19">
        <f t="shared" si="589"/>
        <v>0</v>
      </c>
      <c r="AP409" s="19">
        <f t="shared" si="589"/>
        <v>0</v>
      </c>
      <c r="AQ409" s="19">
        <f t="shared" si="589"/>
        <v>0</v>
      </c>
      <c r="AR409" s="19">
        <f t="shared" si="589"/>
        <v>0</v>
      </c>
      <c r="AS409" s="19">
        <f t="shared" si="589"/>
        <v>0</v>
      </c>
      <c r="AT409" s="19">
        <f t="shared" si="589"/>
        <v>0</v>
      </c>
      <c r="AU409" s="19">
        <f t="shared" si="589"/>
        <v>0</v>
      </c>
      <c r="AV409" s="19">
        <f t="shared" si="589"/>
        <v>0</v>
      </c>
      <c r="AW409" s="19">
        <f t="shared" si="589"/>
        <v>0</v>
      </c>
      <c r="AX409" s="19">
        <f t="shared" si="589"/>
        <v>0</v>
      </c>
      <c r="AY409" s="19">
        <f t="shared" si="589"/>
        <v>0</v>
      </c>
      <c r="AZ409" s="19">
        <f t="shared" si="589"/>
        <v>0</v>
      </c>
      <c r="BA409" s="19">
        <f t="shared" si="589"/>
        <v>0</v>
      </c>
      <c r="BB409" s="19">
        <f t="shared" si="589"/>
        <v>0</v>
      </c>
      <c r="BC409" s="19">
        <f t="shared" si="589"/>
        <v>0</v>
      </c>
      <c r="BD409" s="19">
        <f t="shared" si="589"/>
        <v>0</v>
      </c>
      <c r="BE409" s="19">
        <f t="shared" si="589"/>
        <v>0</v>
      </c>
      <c r="BF409" s="19">
        <f t="shared" si="589"/>
        <v>0</v>
      </c>
      <c r="BG409" s="19">
        <f t="shared" si="589"/>
        <v>0</v>
      </c>
      <c r="BH409" s="19">
        <f t="shared" si="589"/>
        <v>0</v>
      </c>
      <c r="BI409" s="19">
        <f t="shared" si="589"/>
        <v>0</v>
      </c>
      <c r="BJ409" s="19">
        <f t="shared" si="589"/>
        <v>0</v>
      </c>
      <c r="BK409" s="19">
        <f t="shared" si="589"/>
        <v>0</v>
      </c>
      <c r="BL409" s="19">
        <f t="shared" si="589"/>
        <v>0</v>
      </c>
      <c r="BM409" s="19">
        <f t="shared" si="589"/>
        <v>0</v>
      </c>
      <c r="BN409" s="19">
        <f t="shared" si="589"/>
        <v>0</v>
      </c>
      <c r="BO409" s="19">
        <f t="shared" si="589"/>
        <v>0</v>
      </c>
      <c r="BP409" s="19">
        <f t="shared" si="589"/>
        <v>0</v>
      </c>
      <c r="BQ409" s="19">
        <f t="shared" si="589"/>
        <v>0</v>
      </c>
      <c r="BR409" s="19">
        <f t="shared" si="589"/>
        <v>0</v>
      </c>
      <c r="BS409" s="19">
        <f t="shared" si="589"/>
        <v>0</v>
      </c>
      <c r="BT409" s="19">
        <f t="shared" ref="BT409:CD409" si="590">BT22*BT164*365/10^6*10^6</f>
        <v>0</v>
      </c>
      <c r="BU409" s="19">
        <f t="shared" si="590"/>
        <v>0</v>
      </c>
      <c r="BV409" s="19">
        <f t="shared" si="590"/>
        <v>0</v>
      </c>
      <c r="BW409" s="19">
        <f t="shared" si="590"/>
        <v>0</v>
      </c>
      <c r="BX409" s="19">
        <f t="shared" si="590"/>
        <v>0</v>
      </c>
      <c r="BY409" s="19">
        <f t="shared" si="590"/>
        <v>0</v>
      </c>
      <c r="BZ409" s="19">
        <f t="shared" si="590"/>
        <v>0</v>
      </c>
      <c r="CA409" s="19">
        <f t="shared" si="590"/>
        <v>0</v>
      </c>
      <c r="CB409" s="19">
        <f t="shared" si="590"/>
        <v>0</v>
      </c>
      <c r="CC409" s="19">
        <f t="shared" si="590"/>
        <v>0</v>
      </c>
      <c r="CD409" s="19">
        <f t="shared" si="590"/>
        <v>0</v>
      </c>
      <c r="CE409" s="19">
        <f t="shared" si="570"/>
        <v>0</v>
      </c>
      <c r="CF409" s="19">
        <f t="shared" si="570"/>
        <v>0</v>
      </c>
      <c r="CG409" s="19">
        <f t="shared" si="570"/>
        <v>0</v>
      </c>
      <c r="CH409" s="19">
        <f t="shared" si="570"/>
        <v>0</v>
      </c>
      <c r="CI409" s="19">
        <f t="shared" si="570"/>
        <v>0</v>
      </c>
      <c r="CJ409" s="19">
        <f t="shared" ref="CJ409:CY409" si="591">CJ22*CJ164*365/10^6*10^6</f>
        <v>0</v>
      </c>
      <c r="CK409" s="19">
        <f t="shared" si="591"/>
        <v>0</v>
      </c>
      <c r="CL409" s="19">
        <f t="shared" si="591"/>
        <v>0</v>
      </c>
      <c r="CM409" s="19">
        <f t="shared" si="591"/>
        <v>0</v>
      </c>
      <c r="CN409" s="19">
        <f t="shared" si="591"/>
        <v>0</v>
      </c>
      <c r="CO409" s="19">
        <f t="shared" si="591"/>
        <v>0</v>
      </c>
      <c r="CP409" s="19">
        <f t="shared" si="591"/>
        <v>0</v>
      </c>
      <c r="CQ409" s="19">
        <f t="shared" si="591"/>
        <v>0</v>
      </c>
      <c r="CR409" s="19">
        <f t="shared" si="591"/>
        <v>0</v>
      </c>
      <c r="CS409" s="19">
        <f t="shared" si="591"/>
        <v>0</v>
      </c>
      <c r="CT409" s="19">
        <f t="shared" si="591"/>
        <v>0</v>
      </c>
      <c r="CU409" s="19">
        <f t="shared" si="591"/>
        <v>0</v>
      </c>
      <c r="CV409" s="19">
        <f t="shared" si="591"/>
        <v>0</v>
      </c>
      <c r="CW409" s="19">
        <f t="shared" si="591"/>
        <v>0</v>
      </c>
      <c r="CX409" s="19">
        <f t="shared" si="591"/>
        <v>0</v>
      </c>
      <c r="CY409" s="19">
        <f t="shared" si="591"/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537"/>
        <v>0</v>
      </c>
      <c r="H410" s="37">
        <f t="shared" ref="H410:AM410" si="592">H23*H165*365/10^6*10^6</f>
        <v>0</v>
      </c>
      <c r="I410" s="37">
        <f t="shared" si="592"/>
        <v>0</v>
      </c>
      <c r="J410" s="37">
        <f t="shared" si="592"/>
        <v>0</v>
      </c>
      <c r="K410" s="37">
        <f t="shared" si="592"/>
        <v>0</v>
      </c>
      <c r="L410" s="37">
        <f t="shared" si="592"/>
        <v>0</v>
      </c>
      <c r="M410" s="37">
        <f t="shared" si="592"/>
        <v>0</v>
      </c>
      <c r="N410" s="37">
        <f t="shared" si="592"/>
        <v>0</v>
      </c>
      <c r="O410" s="37">
        <f t="shared" si="592"/>
        <v>0</v>
      </c>
      <c r="P410" s="37">
        <f t="shared" si="592"/>
        <v>0</v>
      </c>
      <c r="Q410" s="37">
        <f t="shared" si="592"/>
        <v>0</v>
      </c>
      <c r="R410" s="37">
        <f t="shared" si="592"/>
        <v>0</v>
      </c>
      <c r="S410" s="37">
        <f t="shared" si="592"/>
        <v>0</v>
      </c>
      <c r="T410" s="37">
        <f t="shared" si="592"/>
        <v>0</v>
      </c>
      <c r="U410" s="37">
        <f t="shared" si="592"/>
        <v>0</v>
      </c>
      <c r="V410" s="37">
        <f t="shared" si="592"/>
        <v>0</v>
      </c>
      <c r="W410" s="37">
        <f t="shared" si="592"/>
        <v>0</v>
      </c>
      <c r="X410" s="37">
        <f t="shared" si="592"/>
        <v>0</v>
      </c>
      <c r="Y410" s="37">
        <f t="shared" si="592"/>
        <v>0</v>
      </c>
      <c r="Z410" s="37">
        <f t="shared" si="592"/>
        <v>0</v>
      </c>
      <c r="AA410" s="37">
        <f t="shared" si="592"/>
        <v>0</v>
      </c>
      <c r="AB410" s="37">
        <f t="shared" si="592"/>
        <v>0</v>
      </c>
      <c r="AC410" s="37">
        <f t="shared" si="592"/>
        <v>0</v>
      </c>
      <c r="AD410" s="37">
        <f t="shared" si="592"/>
        <v>0</v>
      </c>
      <c r="AE410" s="37">
        <f t="shared" si="592"/>
        <v>0</v>
      </c>
      <c r="AF410" s="37">
        <f t="shared" si="592"/>
        <v>0</v>
      </c>
      <c r="AG410" s="37">
        <f t="shared" si="592"/>
        <v>0</v>
      </c>
      <c r="AH410" s="37">
        <f t="shared" si="592"/>
        <v>0</v>
      </c>
      <c r="AI410" s="37">
        <f t="shared" si="592"/>
        <v>0</v>
      </c>
      <c r="AJ410" s="37">
        <f t="shared" si="592"/>
        <v>0</v>
      </c>
      <c r="AK410" s="37">
        <f t="shared" si="592"/>
        <v>0</v>
      </c>
      <c r="AL410" s="37">
        <f t="shared" si="592"/>
        <v>0</v>
      </c>
      <c r="AM410" s="37">
        <f t="shared" si="592"/>
        <v>0</v>
      </c>
      <c r="AN410" s="37">
        <f t="shared" ref="AN410:BS410" si="593">AN23*AN165*365/10^6*10^6</f>
        <v>0</v>
      </c>
      <c r="AO410" s="37">
        <f t="shared" si="593"/>
        <v>0</v>
      </c>
      <c r="AP410" s="37">
        <f t="shared" si="593"/>
        <v>0</v>
      </c>
      <c r="AQ410" s="37">
        <f t="shared" si="593"/>
        <v>0</v>
      </c>
      <c r="AR410" s="37">
        <f t="shared" si="593"/>
        <v>0</v>
      </c>
      <c r="AS410" s="37">
        <f t="shared" si="593"/>
        <v>0</v>
      </c>
      <c r="AT410" s="37">
        <f t="shared" si="593"/>
        <v>0</v>
      </c>
      <c r="AU410" s="37">
        <f t="shared" si="593"/>
        <v>0</v>
      </c>
      <c r="AV410" s="37">
        <f t="shared" si="593"/>
        <v>0</v>
      </c>
      <c r="AW410" s="37">
        <f t="shared" si="593"/>
        <v>0</v>
      </c>
      <c r="AX410" s="37">
        <f t="shared" si="593"/>
        <v>0</v>
      </c>
      <c r="AY410" s="37">
        <f t="shared" si="593"/>
        <v>0</v>
      </c>
      <c r="AZ410" s="37">
        <f t="shared" si="593"/>
        <v>0</v>
      </c>
      <c r="BA410" s="37">
        <f t="shared" si="593"/>
        <v>0</v>
      </c>
      <c r="BB410" s="37">
        <f t="shared" si="593"/>
        <v>0</v>
      </c>
      <c r="BC410" s="37">
        <f t="shared" si="593"/>
        <v>0</v>
      </c>
      <c r="BD410" s="37">
        <f t="shared" si="593"/>
        <v>0</v>
      </c>
      <c r="BE410" s="37">
        <f t="shared" si="593"/>
        <v>0</v>
      </c>
      <c r="BF410" s="37">
        <f t="shared" si="593"/>
        <v>0</v>
      </c>
      <c r="BG410" s="37">
        <f t="shared" si="593"/>
        <v>0</v>
      </c>
      <c r="BH410" s="37">
        <f t="shared" si="593"/>
        <v>0</v>
      </c>
      <c r="BI410" s="37">
        <f t="shared" si="593"/>
        <v>0</v>
      </c>
      <c r="BJ410" s="37">
        <f t="shared" si="593"/>
        <v>0</v>
      </c>
      <c r="BK410" s="37">
        <f t="shared" si="593"/>
        <v>0</v>
      </c>
      <c r="BL410" s="37">
        <f t="shared" si="593"/>
        <v>0</v>
      </c>
      <c r="BM410" s="37">
        <f t="shared" si="593"/>
        <v>0</v>
      </c>
      <c r="BN410" s="37">
        <f t="shared" si="593"/>
        <v>0</v>
      </c>
      <c r="BO410" s="37">
        <f t="shared" si="593"/>
        <v>0</v>
      </c>
      <c r="BP410" s="37">
        <f t="shared" si="593"/>
        <v>0</v>
      </c>
      <c r="BQ410" s="37">
        <f t="shared" si="593"/>
        <v>0</v>
      </c>
      <c r="BR410" s="37">
        <f t="shared" si="593"/>
        <v>0</v>
      </c>
      <c r="BS410" s="37">
        <f t="shared" si="593"/>
        <v>0</v>
      </c>
      <c r="BT410" s="37">
        <f t="shared" ref="BT410:CD410" si="594">BT23*BT165*365/10^6*10^6</f>
        <v>0</v>
      </c>
      <c r="BU410" s="37">
        <f t="shared" si="594"/>
        <v>0</v>
      </c>
      <c r="BV410" s="37">
        <f t="shared" si="594"/>
        <v>0</v>
      </c>
      <c r="BW410" s="37">
        <f t="shared" si="594"/>
        <v>0</v>
      </c>
      <c r="BX410" s="37">
        <f t="shared" si="594"/>
        <v>0</v>
      </c>
      <c r="BY410" s="37">
        <f t="shared" si="594"/>
        <v>0</v>
      </c>
      <c r="BZ410" s="37">
        <f t="shared" si="594"/>
        <v>0</v>
      </c>
      <c r="CA410" s="37">
        <f t="shared" si="594"/>
        <v>0</v>
      </c>
      <c r="CB410" s="37">
        <f t="shared" si="594"/>
        <v>0</v>
      </c>
      <c r="CC410" s="37">
        <f t="shared" si="594"/>
        <v>0</v>
      </c>
      <c r="CD410" s="37">
        <f t="shared" si="594"/>
        <v>0</v>
      </c>
      <c r="CE410" s="37">
        <f t="shared" si="570"/>
        <v>0</v>
      </c>
      <c r="CF410" s="37">
        <f t="shared" si="570"/>
        <v>0</v>
      </c>
      <c r="CG410" s="37">
        <f t="shared" si="570"/>
        <v>0</v>
      </c>
      <c r="CH410" s="37">
        <f t="shared" si="570"/>
        <v>0</v>
      </c>
      <c r="CI410" s="37">
        <f t="shared" si="570"/>
        <v>0</v>
      </c>
      <c r="CJ410" s="37">
        <f t="shared" ref="CJ410:CY410" si="595">CJ23*CJ165*365/10^6*10^6</f>
        <v>0</v>
      </c>
      <c r="CK410" s="37">
        <f t="shared" si="595"/>
        <v>0</v>
      </c>
      <c r="CL410" s="37">
        <f t="shared" si="595"/>
        <v>0</v>
      </c>
      <c r="CM410" s="37">
        <f t="shared" si="595"/>
        <v>0</v>
      </c>
      <c r="CN410" s="37">
        <f t="shared" si="595"/>
        <v>0</v>
      </c>
      <c r="CO410" s="37">
        <f t="shared" si="595"/>
        <v>0</v>
      </c>
      <c r="CP410" s="37">
        <f t="shared" si="595"/>
        <v>0</v>
      </c>
      <c r="CQ410" s="37">
        <f t="shared" si="595"/>
        <v>0</v>
      </c>
      <c r="CR410" s="37">
        <f t="shared" si="595"/>
        <v>0</v>
      </c>
      <c r="CS410" s="37">
        <f t="shared" si="595"/>
        <v>0</v>
      </c>
      <c r="CT410" s="37">
        <f t="shared" si="595"/>
        <v>0</v>
      </c>
      <c r="CU410" s="37">
        <f t="shared" si="595"/>
        <v>0</v>
      </c>
      <c r="CV410" s="37">
        <f t="shared" si="595"/>
        <v>0</v>
      </c>
      <c r="CW410" s="37">
        <f t="shared" si="595"/>
        <v>0</v>
      </c>
      <c r="CX410" s="37">
        <f t="shared" si="595"/>
        <v>0</v>
      </c>
      <c r="CY410" s="37">
        <f t="shared" si="595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537"/>
        <v>0</v>
      </c>
      <c r="H411" s="13">
        <f t="shared" ref="H411:AM411" si="596">H24*H166*365/10^6*10^6</f>
        <v>0</v>
      </c>
      <c r="I411" s="13">
        <f t="shared" si="596"/>
        <v>0</v>
      </c>
      <c r="J411" s="13">
        <f t="shared" si="596"/>
        <v>0</v>
      </c>
      <c r="K411" s="13">
        <f t="shared" si="596"/>
        <v>0</v>
      </c>
      <c r="L411" s="13">
        <f t="shared" si="596"/>
        <v>0</v>
      </c>
      <c r="M411" s="13">
        <f t="shared" si="596"/>
        <v>0</v>
      </c>
      <c r="N411" s="13">
        <f t="shared" si="596"/>
        <v>0</v>
      </c>
      <c r="O411" s="13">
        <f t="shared" si="596"/>
        <v>0</v>
      </c>
      <c r="P411" s="13">
        <f t="shared" si="596"/>
        <v>0</v>
      </c>
      <c r="Q411" s="13">
        <f t="shared" si="596"/>
        <v>0</v>
      </c>
      <c r="R411" s="13">
        <f t="shared" si="596"/>
        <v>0</v>
      </c>
      <c r="S411" s="13">
        <f t="shared" si="596"/>
        <v>0</v>
      </c>
      <c r="T411" s="13">
        <f t="shared" si="596"/>
        <v>0</v>
      </c>
      <c r="U411" s="13">
        <f t="shared" si="596"/>
        <v>0</v>
      </c>
      <c r="V411" s="13">
        <f t="shared" si="596"/>
        <v>0</v>
      </c>
      <c r="W411" s="13">
        <f t="shared" si="596"/>
        <v>0</v>
      </c>
      <c r="X411" s="13">
        <f t="shared" si="596"/>
        <v>0</v>
      </c>
      <c r="Y411" s="13">
        <f t="shared" si="596"/>
        <v>0</v>
      </c>
      <c r="Z411" s="13">
        <f t="shared" si="596"/>
        <v>0</v>
      </c>
      <c r="AA411" s="13">
        <f t="shared" si="596"/>
        <v>0</v>
      </c>
      <c r="AB411" s="13">
        <f t="shared" si="596"/>
        <v>0</v>
      </c>
      <c r="AC411" s="13">
        <f t="shared" si="596"/>
        <v>0</v>
      </c>
      <c r="AD411" s="13">
        <f t="shared" si="596"/>
        <v>0</v>
      </c>
      <c r="AE411" s="13">
        <f t="shared" si="596"/>
        <v>0</v>
      </c>
      <c r="AF411" s="13">
        <f t="shared" si="596"/>
        <v>0</v>
      </c>
      <c r="AG411" s="13">
        <f t="shared" si="596"/>
        <v>0</v>
      </c>
      <c r="AH411" s="13">
        <f t="shared" si="596"/>
        <v>0</v>
      </c>
      <c r="AI411" s="13">
        <f t="shared" si="596"/>
        <v>0</v>
      </c>
      <c r="AJ411" s="13">
        <f t="shared" si="596"/>
        <v>0</v>
      </c>
      <c r="AK411" s="13">
        <f t="shared" si="596"/>
        <v>0</v>
      </c>
      <c r="AL411" s="13">
        <f t="shared" si="596"/>
        <v>0</v>
      </c>
      <c r="AM411" s="13">
        <f t="shared" si="596"/>
        <v>0</v>
      </c>
      <c r="AN411" s="13">
        <f t="shared" ref="AN411:BS411" si="597">AN24*AN166*365/10^6*10^6</f>
        <v>0</v>
      </c>
      <c r="AO411" s="13">
        <f t="shared" si="597"/>
        <v>0</v>
      </c>
      <c r="AP411" s="13">
        <f t="shared" si="597"/>
        <v>0</v>
      </c>
      <c r="AQ411" s="13">
        <f t="shared" si="597"/>
        <v>0</v>
      </c>
      <c r="AR411" s="13">
        <f t="shared" si="597"/>
        <v>0</v>
      </c>
      <c r="AS411" s="13">
        <f t="shared" si="597"/>
        <v>0</v>
      </c>
      <c r="AT411" s="13">
        <f t="shared" si="597"/>
        <v>0</v>
      </c>
      <c r="AU411" s="13">
        <f t="shared" si="597"/>
        <v>0</v>
      </c>
      <c r="AV411" s="13">
        <f t="shared" si="597"/>
        <v>0</v>
      </c>
      <c r="AW411" s="13">
        <f t="shared" si="597"/>
        <v>0</v>
      </c>
      <c r="AX411" s="13">
        <f t="shared" si="597"/>
        <v>0</v>
      </c>
      <c r="AY411" s="13">
        <f t="shared" si="597"/>
        <v>0</v>
      </c>
      <c r="AZ411" s="13">
        <f t="shared" si="597"/>
        <v>0</v>
      </c>
      <c r="BA411" s="13">
        <f t="shared" si="597"/>
        <v>0</v>
      </c>
      <c r="BB411" s="13">
        <f t="shared" si="597"/>
        <v>0</v>
      </c>
      <c r="BC411" s="13">
        <f t="shared" si="597"/>
        <v>0</v>
      </c>
      <c r="BD411" s="13">
        <f t="shared" si="597"/>
        <v>0</v>
      </c>
      <c r="BE411" s="13">
        <f t="shared" si="597"/>
        <v>0</v>
      </c>
      <c r="BF411" s="13">
        <f t="shared" si="597"/>
        <v>0</v>
      </c>
      <c r="BG411" s="13">
        <f t="shared" si="597"/>
        <v>0</v>
      </c>
      <c r="BH411" s="13">
        <f t="shared" si="597"/>
        <v>0</v>
      </c>
      <c r="BI411" s="13">
        <f t="shared" si="597"/>
        <v>0</v>
      </c>
      <c r="BJ411" s="13">
        <f t="shared" si="597"/>
        <v>0</v>
      </c>
      <c r="BK411" s="13">
        <f t="shared" si="597"/>
        <v>0</v>
      </c>
      <c r="BL411" s="13">
        <f t="shared" si="597"/>
        <v>0</v>
      </c>
      <c r="BM411" s="13">
        <f t="shared" si="597"/>
        <v>0</v>
      </c>
      <c r="BN411" s="13">
        <f t="shared" si="597"/>
        <v>0</v>
      </c>
      <c r="BO411" s="13">
        <f t="shared" si="597"/>
        <v>0</v>
      </c>
      <c r="BP411" s="13">
        <f t="shared" si="597"/>
        <v>0</v>
      </c>
      <c r="BQ411" s="13">
        <f t="shared" si="597"/>
        <v>0</v>
      </c>
      <c r="BR411" s="13">
        <f t="shared" si="597"/>
        <v>0</v>
      </c>
      <c r="BS411" s="13">
        <f t="shared" si="597"/>
        <v>0</v>
      </c>
      <c r="BT411" s="13">
        <f t="shared" ref="BT411:CD411" si="598">BT24*BT166*365/10^6*10^6</f>
        <v>0</v>
      </c>
      <c r="BU411" s="13">
        <f t="shared" si="598"/>
        <v>0</v>
      </c>
      <c r="BV411" s="13">
        <f t="shared" si="598"/>
        <v>0</v>
      </c>
      <c r="BW411" s="13">
        <f t="shared" si="598"/>
        <v>0</v>
      </c>
      <c r="BX411" s="13">
        <f t="shared" si="598"/>
        <v>0</v>
      </c>
      <c r="BY411" s="13">
        <f t="shared" si="598"/>
        <v>0</v>
      </c>
      <c r="BZ411" s="13">
        <f t="shared" si="598"/>
        <v>0</v>
      </c>
      <c r="CA411" s="13">
        <f t="shared" si="598"/>
        <v>0</v>
      </c>
      <c r="CB411" s="13">
        <f t="shared" si="598"/>
        <v>0</v>
      </c>
      <c r="CC411" s="13">
        <f t="shared" si="598"/>
        <v>0</v>
      </c>
      <c r="CD411" s="13">
        <f t="shared" si="598"/>
        <v>0</v>
      </c>
      <c r="CE411" s="13">
        <f t="shared" si="570"/>
        <v>0</v>
      </c>
      <c r="CF411" s="13">
        <f t="shared" si="570"/>
        <v>0</v>
      </c>
      <c r="CG411" s="13">
        <f t="shared" si="570"/>
        <v>0</v>
      </c>
      <c r="CH411" s="13">
        <f t="shared" si="570"/>
        <v>0</v>
      </c>
      <c r="CI411" s="13">
        <f t="shared" si="570"/>
        <v>0</v>
      </c>
      <c r="CJ411" s="13">
        <f t="shared" ref="CJ411:CY411" si="599">CJ24*CJ166*365/10^6*10^6</f>
        <v>0</v>
      </c>
      <c r="CK411" s="13">
        <f t="shared" si="599"/>
        <v>0</v>
      </c>
      <c r="CL411" s="13">
        <f t="shared" si="599"/>
        <v>0</v>
      </c>
      <c r="CM411" s="13">
        <f t="shared" si="599"/>
        <v>0</v>
      </c>
      <c r="CN411" s="13">
        <f t="shared" si="599"/>
        <v>0</v>
      </c>
      <c r="CO411" s="13">
        <f t="shared" si="599"/>
        <v>0</v>
      </c>
      <c r="CP411" s="13">
        <f t="shared" si="599"/>
        <v>0</v>
      </c>
      <c r="CQ411" s="13">
        <f t="shared" si="599"/>
        <v>0</v>
      </c>
      <c r="CR411" s="13">
        <f t="shared" si="599"/>
        <v>0</v>
      </c>
      <c r="CS411" s="13">
        <f t="shared" si="599"/>
        <v>0</v>
      </c>
      <c r="CT411" s="13">
        <f t="shared" si="599"/>
        <v>0</v>
      </c>
      <c r="CU411" s="13">
        <f t="shared" si="599"/>
        <v>0</v>
      </c>
      <c r="CV411" s="13">
        <f t="shared" si="599"/>
        <v>0</v>
      </c>
      <c r="CW411" s="13">
        <f t="shared" si="599"/>
        <v>0</v>
      </c>
      <c r="CX411" s="13">
        <f t="shared" si="599"/>
        <v>0</v>
      </c>
      <c r="CY411" s="13">
        <f t="shared" si="599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537"/>
        <v>0</v>
      </c>
      <c r="H412" s="19">
        <f t="shared" ref="H412:AM412" si="600">H25*H167*365/10^6*10^6</f>
        <v>0</v>
      </c>
      <c r="I412" s="19">
        <f t="shared" si="600"/>
        <v>0</v>
      </c>
      <c r="J412" s="19">
        <f t="shared" si="600"/>
        <v>0</v>
      </c>
      <c r="K412" s="19">
        <f t="shared" si="600"/>
        <v>0</v>
      </c>
      <c r="L412" s="19">
        <f t="shared" si="600"/>
        <v>0</v>
      </c>
      <c r="M412" s="19">
        <f t="shared" si="600"/>
        <v>0</v>
      </c>
      <c r="N412" s="19">
        <f t="shared" si="600"/>
        <v>0</v>
      </c>
      <c r="O412" s="19">
        <f t="shared" si="600"/>
        <v>0</v>
      </c>
      <c r="P412" s="19">
        <f t="shared" si="600"/>
        <v>0</v>
      </c>
      <c r="Q412" s="19">
        <f t="shared" si="600"/>
        <v>0</v>
      </c>
      <c r="R412" s="19">
        <f t="shared" si="600"/>
        <v>0</v>
      </c>
      <c r="S412" s="19">
        <f t="shared" si="600"/>
        <v>0</v>
      </c>
      <c r="T412" s="19">
        <f t="shared" si="600"/>
        <v>0</v>
      </c>
      <c r="U412" s="19">
        <f t="shared" si="600"/>
        <v>0</v>
      </c>
      <c r="V412" s="19">
        <f t="shared" si="600"/>
        <v>0</v>
      </c>
      <c r="W412" s="19">
        <f t="shared" si="600"/>
        <v>0</v>
      </c>
      <c r="X412" s="19">
        <f t="shared" si="600"/>
        <v>0</v>
      </c>
      <c r="Y412" s="19">
        <f t="shared" si="600"/>
        <v>0</v>
      </c>
      <c r="Z412" s="19">
        <f t="shared" si="600"/>
        <v>0</v>
      </c>
      <c r="AA412" s="19">
        <f t="shared" si="600"/>
        <v>0</v>
      </c>
      <c r="AB412" s="19">
        <f t="shared" si="600"/>
        <v>0</v>
      </c>
      <c r="AC412" s="19">
        <f t="shared" si="600"/>
        <v>0</v>
      </c>
      <c r="AD412" s="19">
        <f t="shared" si="600"/>
        <v>0</v>
      </c>
      <c r="AE412" s="19">
        <f t="shared" si="600"/>
        <v>0</v>
      </c>
      <c r="AF412" s="19">
        <f t="shared" si="600"/>
        <v>0</v>
      </c>
      <c r="AG412" s="19">
        <f t="shared" si="600"/>
        <v>0</v>
      </c>
      <c r="AH412" s="19">
        <f t="shared" si="600"/>
        <v>0</v>
      </c>
      <c r="AI412" s="19">
        <f t="shared" si="600"/>
        <v>0</v>
      </c>
      <c r="AJ412" s="19">
        <f t="shared" si="600"/>
        <v>0</v>
      </c>
      <c r="AK412" s="19">
        <f t="shared" si="600"/>
        <v>0</v>
      </c>
      <c r="AL412" s="19">
        <f t="shared" si="600"/>
        <v>0</v>
      </c>
      <c r="AM412" s="19">
        <f t="shared" si="600"/>
        <v>0</v>
      </c>
      <c r="AN412" s="19">
        <f t="shared" ref="AN412:BS412" si="601">AN25*AN167*365/10^6*10^6</f>
        <v>0</v>
      </c>
      <c r="AO412" s="19">
        <f t="shared" si="601"/>
        <v>0</v>
      </c>
      <c r="AP412" s="19">
        <f t="shared" si="601"/>
        <v>0</v>
      </c>
      <c r="AQ412" s="19">
        <f t="shared" si="601"/>
        <v>0</v>
      </c>
      <c r="AR412" s="19">
        <f t="shared" si="601"/>
        <v>0</v>
      </c>
      <c r="AS412" s="19">
        <f t="shared" si="601"/>
        <v>0</v>
      </c>
      <c r="AT412" s="19">
        <f t="shared" si="601"/>
        <v>0</v>
      </c>
      <c r="AU412" s="19">
        <f t="shared" si="601"/>
        <v>0</v>
      </c>
      <c r="AV412" s="19">
        <f t="shared" si="601"/>
        <v>0</v>
      </c>
      <c r="AW412" s="19">
        <f t="shared" si="601"/>
        <v>0</v>
      </c>
      <c r="AX412" s="19">
        <f t="shared" si="601"/>
        <v>0</v>
      </c>
      <c r="AY412" s="19">
        <f t="shared" si="601"/>
        <v>0</v>
      </c>
      <c r="AZ412" s="19">
        <f t="shared" si="601"/>
        <v>0</v>
      </c>
      <c r="BA412" s="19">
        <f t="shared" si="601"/>
        <v>0</v>
      </c>
      <c r="BB412" s="19">
        <f t="shared" si="601"/>
        <v>0</v>
      </c>
      <c r="BC412" s="19">
        <f t="shared" si="601"/>
        <v>0</v>
      </c>
      <c r="BD412" s="19">
        <f t="shared" si="601"/>
        <v>0</v>
      </c>
      <c r="BE412" s="19">
        <f t="shared" si="601"/>
        <v>0</v>
      </c>
      <c r="BF412" s="19">
        <f t="shared" si="601"/>
        <v>0</v>
      </c>
      <c r="BG412" s="19">
        <f t="shared" si="601"/>
        <v>0</v>
      </c>
      <c r="BH412" s="19">
        <f t="shared" si="601"/>
        <v>0</v>
      </c>
      <c r="BI412" s="19">
        <f t="shared" si="601"/>
        <v>0</v>
      </c>
      <c r="BJ412" s="19">
        <f t="shared" si="601"/>
        <v>0</v>
      </c>
      <c r="BK412" s="19">
        <f t="shared" si="601"/>
        <v>0</v>
      </c>
      <c r="BL412" s="19">
        <f t="shared" si="601"/>
        <v>0</v>
      </c>
      <c r="BM412" s="19">
        <f t="shared" si="601"/>
        <v>0</v>
      </c>
      <c r="BN412" s="19">
        <f t="shared" si="601"/>
        <v>0</v>
      </c>
      <c r="BO412" s="19">
        <f t="shared" si="601"/>
        <v>0</v>
      </c>
      <c r="BP412" s="19">
        <f t="shared" si="601"/>
        <v>0</v>
      </c>
      <c r="BQ412" s="19">
        <f t="shared" si="601"/>
        <v>0</v>
      </c>
      <c r="BR412" s="19">
        <f t="shared" si="601"/>
        <v>0</v>
      </c>
      <c r="BS412" s="19">
        <f t="shared" si="601"/>
        <v>0</v>
      </c>
      <c r="BT412" s="19">
        <f t="shared" ref="BT412:CD412" si="602">BT25*BT167*365/10^6*10^6</f>
        <v>0</v>
      </c>
      <c r="BU412" s="19">
        <f t="shared" si="602"/>
        <v>0</v>
      </c>
      <c r="BV412" s="19">
        <f t="shared" si="602"/>
        <v>0</v>
      </c>
      <c r="BW412" s="19">
        <f t="shared" si="602"/>
        <v>0</v>
      </c>
      <c r="BX412" s="19">
        <f t="shared" si="602"/>
        <v>0</v>
      </c>
      <c r="BY412" s="19">
        <f t="shared" si="602"/>
        <v>0</v>
      </c>
      <c r="BZ412" s="19">
        <f t="shared" si="602"/>
        <v>0</v>
      </c>
      <c r="CA412" s="19">
        <f t="shared" si="602"/>
        <v>0</v>
      </c>
      <c r="CB412" s="19">
        <f t="shared" si="602"/>
        <v>0</v>
      </c>
      <c r="CC412" s="19">
        <f t="shared" si="602"/>
        <v>0</v>
      </c>
      <c r="CD412" s="19">
        <f t="shared" si="602"/>
        <v>0</v>
      </c>
      <c r="CE412" s="19">
        <f t="shared" si="570"/>
        <v>0</v>
      </c>
      <c r="CF412" s="19">
        <f t="shared" si="570"/>
        <v>0</v>
      </c>
      <c r="CG412" s="19">
        <f t="shared" si="570"/>
        <v>0</v>
      </c>
      <c r="CH412" s="19">
        <f t="shared" si="570"/>
        <v>0</v>
      </c>
      <c r="CI412" s="19">
        <f t="shared" si="570"/>
        <v>0</v>
      </c>
      <c r="CJ412" s="19">
        <f t="shared" ref="CJ412:CY412" si="603">CJ25*CJ167*365/10^6*10^6</f>
        <v>0</v>
      </c>
      <c r="CK412" s="19">
        <f t="shared" si="603"/>
        <v>0</v>
      </c>
      <c r="CL412" s="19">
        <f t="shared" si="603"/>
        <v>0</v>
      </c>
      <c r="CM412" s="19">
        <f t="shared" si="603"/>
        <v>0</v>
      </c>
      <c r="CN412" s="19">
        <f t="shared" si="603"/>
        <v>0</v>
      </c>
      <c r="CO412" s="19">
        <f t="shared" si="603"/>
        <v>0</v>
      </c>
      <c r="CP412" s="19">
        <f t="shared" si="603"/>
        <v>0</v>
      </c>
      <c r="CQ412" s="19">
        <f t="shared" si="603"/>
        <v>0</v>
      </c>
      <c r="CR412" s="19">
        <f t="shared" si="603"/>
        <v>0</v>
      </c>
      <c r="CS412" s="19">
        <f t="shared" si="603"/>
        <v>0</v>
      </c>
      <c r="CT412" s="19">
        <f t="shared" si="603"/>
        <v>0</v>
      </c>
      <c r="CU412" s="19">
        <f t="shared" si="603"/>
        <v>0</v>
      </c>
      <c r="CV412" s="19">
        <f t="shared" si="603"/>
        <v>0</v>
      </c>
      <c r="CW412" s="19">
        <f t="shared" si="603"/>
        <v>0</v>
      </c>
      <c r="CX412" s="19">
        <f t="shared" si="603"/>
        <v>0</v>
      </c>
      <c r="CY412" s="19">
        <f t="shared" si="603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537"/>
        <v>12050.768859233796</v>
      </c>
      <c r="H413" s="19">
        <f t="shared" ref="H413:AM413" si="604">H26*H168*365/10^6*10^6</f>
        <v>336.92351089167289</v>
      </c>
      <c r="I413" s="19">
        <f t="shared" si="604"/>
        <v>339.61410806567977</v>
      </c>
      <c r="J413" s="19">
        <f t="shared" si="604"/>
        <v>342.0535858154945</v>
      </c>
      <c r="K413" s="19">
        <f t="shared" si="604"/>
        <v>344.24194414111696</v>
      </c>
      <c r="L413" s="19">
        <f t="shared" si="604"/>
        <v>346.17918304254727</v>
      </c>
      <c r="M413" s="19">
        <f t="shared" si="604"/>
        <v>347.86530251978525</v>
      </c>
      <c r="N413" s="19">
        <f t="shared" si="604"/>
        <v>349.30030257283107</v>
      </c>
      <c r="O413" s="19">
        <f t="shared" si="604"/>
        <v>350.48418320168469</v>
      </c>
      <c r="P413" s="19">
        <f t="shared" si="604"/>
        <v>351.41694440634598</v>
      </c>
      <c r="Q413" s="19">
        <f t="shared" si="604"/>
        <v>352.09858618681511</v>
      </c>
      <c r="R413" s="19">
        <f t="shared" si="604"/>
        <v>352.52910854309198</v>
      </c>
      <c r="S413" s="19">
        <f t="shared" si="604"/>
        <v>352.70851147517669</v>
      </c>
      <c r="T413" s="19">
        <f t="shared" si="604"/>
        <v>352.63679498306908</v>
      </c>
      <c r="U413" s="19">
        <f t="shared" si="604"/>
        <v>352.31395906676931</v>
      </c>
      <c r="V413" s="19">
        <f t="shared" si="604"/>
        <v>351.74000372627722</v>
      </c>
      <c r="W413" s="19">
        <f t="shared" si="604"/>
        <v>350.91492896159303</v>
      </c>
      <c r="X413" s="19">
        <f t="shared" si="604"/>
        <v>348.97869409350454</v>
      </c>
      <c r="Y413" s="19">
        <f t="shared" si="604"/>
        <v>346.82701452068653</v>
      </c>
      <c r="Z413" s="19">
        <f t="shared" si="604"/>
        <v>344.45989024313894</v>
      </c>
      <c r="AA413" s="19">
        <f t="shared" si="604"/>
        <v>341.87732126086195</v>
      </c>
      <c r="AB413" s="19">
        <f t="shared" si="604"/>
        <v>339.07930757385543</v>
      </c>
      <c r="AC413" s="19">
        <f t="shared" si="604"/>
        <v>336.06584918211945</v>
      </c>
      <c r="AD413" s="19">
        <f t="shared" si="604"/>
        <v>332.83694608565395</v>
      </c>
      <c r="AE413" s="19">
        <f t="shared" si="604"/>
        <v>329.39259828445887</v>
      </c>
      <c r="AF413" s="19">
        <f t="shared" si="604"/>
        <v>325.73280577853438</v>
      </c>
      <c r="AG413" s="19">
        <f t="shared" si="604"/>
        <v>321.85756856788026</v>
      </c>
      <c r="AH413" s="19">
        <f t="shared" si="604"/>
        <v>333.52836926204753</v>
      </c>
      <c r="AI413" s="19">
        <f t="shared" si="604"/>
        <v>345.19916995621486</v>
      </c>
      <c r="AJ413" s="19">
        <f t="shared" si="604"/>
        <v>356.86997065038219</v>
      </c>
      <c r="AK413" s="19">
        <f t="shared" si="604"/>
        <v>368.54077134454946</v>
      </c>
      <c r="AL413" s="19">
        <f t="shared" si="604"/>
        <v>380.21157203871678</v>
      </c>
      <c r="AM413" s="19">
        <f t="shared" si="604"/>
        <v>391.88237273288399</v>
      </c>
      <c r="AN413" s="19">
        <f t="shared" ref="AN413:BS413" si="605">AN26*AN168*365/10^6*10^6</f>
        <v>403.55317342705132</v>
      </c>
      <c r="AO413" s="19">
        <f t="shared" si="605"/>
        <v>415.22397412121865</v>
      </c>
      <c r="AP413" s="19">
        <f t="shared" si="605"/>
        <v>426.89477481538586</v>
      </c>
      <c r="AQ413" s="19">
        <f t="shared" si="605"/>
        <v>438.56557550955318</v>
      </c>
      <c r="AR413" s="19">
        <f t="shared" si="605"/>
        <v>450.23637620372051</v>
      </c>
      <c r="AS413" s="19">
        <f t="shared" si="605"/>
        <v>461.90717689788772</v>
      </c>
      <c r="AT413" s="19">
        <f t="shared" si="605"/>
        <v>473.57797759205505</v>
      </c>
      <c r="AU413" s="19">
        <f t="shared" si="605"/>
        <v>485.24877828622232</v>
      </c>
      <c r="AV413" s="19">
        <f t="shared" si="605"/>
        <v>496.91957898038964</v>
      </c>
      <c r="AW413" s="19">
        <f t="shared" si="605"/>
        <v>508.59037967455691</v>
      </c>
      <c r="AX413" s="19">
        <f t="shared" si="605"/>
        <v>520.26118036872413</v>
      </c>
      <c r="AY413" s="19">
        <f t="shared" si="605"/>
        <v>531.93198106289151</v>
      </c>
      <c r="AZ413" s="19">
        <f t="shared" si="605"/>
        <v>543.60278175705878</v>
      </c>
      <c r="BA413" s="19">
        <f t="shared" si="605"/>
        <v>0</v>
      </c>
      <c r="BB413" s="19">
        <f t="shared" si="605"/>
        <v>0</v>
      </c>
      <c r="BC413" s="19">
        <f t="shared" si="605"/>
        <v>0</v>
      </c>
      <c r="BD413" s="19">
        <f t="shared" si="605"/>
        <v>0</v>
      </c>
      <c r="BE413" s="19">
        <f t="shared" si="605"/>
        <v>0</v>
      </c>
      <c r="BF413" s="19">
        <f t="shared" si="605"/>
        <v>0</v>
      </c>
      <c r="BG413" s="19">
        <f t="shared" si="605"/>
        <v>0</v>
      </c>
      <c r="BH413" s="19">
        <f t="shared" si="605"/>
        <v>0</v>
      </c>
      <c r="BI413" s="19">
        <f t="shared" si="605"/>
        <v>0</v>
      </c>
      <c r="BJ413" s="19">
        <f t="shared" si="605"/>
        <v>0</v>
      </c>
      <c r="BK413" s="19">
        <f t="shared" si="605"/>
        <v>0</v>
      </c>
      <c r="BL413" s="19">
        <f t="shared" si="605"/>
        <v>0</v>
      </c>
      <c r="BM413" s="19">
        <f t="shared" si="605"/>
        <v>0</v>
      </c>
      <c r="BN413" s="19">
        <f t="shared" si="605"/>
        <v>0</v>
      </c>
      <c r="BO413" s="19">
        <f t="shared" si="605"/>
        <v>0</v>
      </c>
      <c r="BP413" s="19">
        <f t="shared" si="605"/>
        <v>0</v>
      </c>
      <c r="BQ413" s="19">
        <f t="shared" si="605"/>
        <v>0</v>
      </c>
      <c r="BR413" s="19">
        <f t="shared" si="605"/>
        <v>0</v>
      </c>
      <c r="BS413" s="19">
        <f t="shared" si="605"/>
        <v>0</v>
      </c>
      <c r="BT413" s="19">
        <f t="shared" ref="BT413:CD413" si="606">BT26*BT168*365/10^6*10^6</f>
        <v>0</v>
      </c>
      <c r="BU413" s="19">
        <f t="shared" si="606"/>
        <v>0</v>
      </c>
      <c r="BV413" s="19">
        <f t="shared" si="606"/>
        <v>0</v>
      </c>
      <c r="BW413" s="19">
        <f t="shared" si="606"/>
        <v>0</v>
      </c>
      <c r="BX413" s="19">
        <f t="shared" si="606"/>
        <v>0</v>
      </c>
      <c r="BY413" s="19">
        <f t="shared" si="606"/>
        <v>0</v>
      </c>
      <c r="BZ413" s="19">
        <f t="shared" si="606"/>
        <v>0</v>
      </c>
      <c r="CA413" s="19">
        <f t="shared" si="606"/>
        <v>0</v>
      </c>
      <c r="CB413" s="19">
        <f t="shared" si="606"/>
        <v>0</v>
      </c>
      <c r="CC413" s="19">
        <f t="shared" si="606"/>
        <v>0</v>
      </c>
      <c r="CD413" s="19">
        <f t="shared" si="606"/>
        <v>0</v>
      </c>
      <c r="CE413" s="19">
        <f t="shared" si="570"/>
        <v>0</v>
      </c>
      <c r="CF413" s="19">
        <f t="shared" si="570"/>
        <v>0</v>
      </c>
      <c r="CG413" s="19">
        <f t="shared" si="570"/>
        <v>0</v>
      </c>
      <c r="CH413" s="19">
        <f t="shared" si="570"/>
        <v>0</v>
      </c>
      <c r="CI413" s="19">
        <f t="shared" si="570"/>
        <v>0</v>
      </c>
      <c r="CJ413" s="19">
        <f t="shared" ref="CJ413:CY413" si="607">CJ26*CJ168*365/10^6*10^6</f>
        <v>0</v>
      </c>
      <c r="CK413" s="19">
        <f t="shared" si="607"/>
        <v>0</v>
      </c>
      <c r="CL413" s="19">
        <f t="shared" si="607"/>
        <v>0</v>
      </c>
      <c r="CM413" s="19">
        <f t="shared" si="607"/>
        <v>0</v>
      </c>
      <c r="CN413" s="19">
        <f t="shared" si="607"/>
        <v>0</v>
      </c>
      <c r="CO413" s="19">
        <f t="shared" si="607"/>
        <v>0</v>
      </c>
      <c r="CP413" s="19">
        <f t="shared" si="607"/>
        <v>0</v>
      </c>
      <c r="CQ413" s="19">
        <f t="shared" si="607"/>
        <v>0</v>
      </c>
      <c r="CR413" s="19">
        <f t="shared" si="607"/>
        <v>0</v>
      </c>
      <c r="CS413" s="19">
        <f t="shared" si="607"/>
        <v>0</v>
      </c>
      <c r="CT413" s="19">
        <f t="shared" si="607"/>
        <v>0</v>
      </c>
      <c r="CU413" s="19">
        <f t="shared" si="607"/>
        <v>0</v>
      </c>
      <c r="CV413" s="19">
        <f t="shared" si="607"/>
        <v>0</v>
      </c>
      <c r="CW413" s="19">
        <f t="shared" si="607"/>
        <v>0</v>
      </c>
      <c r="CX413" s="19">
        <f t="shared" si="607"/>
        <v>0</v>
      </c>
      <c r="CY413" s="19">
        <f t="shared" si="607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537"/>
        <v>132524.81615610354</v>
      </c>
      <c r="H414" s="19">
        <f t="shared" ref="H414:AM414" si="608">H27*H169*365/10^6*10^6</f>
        <v>3417.4269008919118</v>
      </c>
      <c r="I414" s="19">
        <f t="shared" si="608"/>
        <v>3456.6714843468394</v>
      </c>
      <c r="J414" s="19">
        <f t="shared" si="608"/>
        <v>3492.9847001680378</v>
      </c>
      <c r="K414" s="19">
        <f t="shared" si="608"/>
        <v>3526.3665483555064</v>
      </c>
      <c r="L414" s="19">
        <f t="shared" si="608"/>
        <v>3556.817028909245</v>
      </c>
      <c r="M414" s="19">
        <f t="shared" si="608"/>
        <v>3584.3361418292548</v>
      </c>
      <c r="N414" s="19">
        <f t="shared" si="608"/>
        <v>3608.9238871155353</v>
      </c>
      <c r="O414" s="19">
        <f t="shared" si="608"/>
        <v>3630.5802647680862</v>
      </c>
      <c r="P414" s="19">
        <f t="shared" si="608"/>
        <v>3649.3052747869074</v>
      </c>
      <c r="Q414" s="19">
        <f t="shared" si="608"/>
        <v>3665.0989171719989</v>
      </c>
      <c r="R414" s="19">
        <f t="shared" si="608"/>
        <v>3677.9611919233616</v>
      </c>
      <c r="S414" s="19">
        <f t="shared" si="608"/>
        <v>3687.8920990409938</v>
      </c>
      <c r="T414" s="19">
        <f t="shared" si="608"/>
        <v>3694.8916385248976</v>
      </c>
      <c r="U414" s="19">
        <f t="shared" si="608"/>
        <v>3698.9598103750718</v>
      </c>
      <c r="V414" s="19">
        <f t="shared" si="608"/>
        <v>3700.0966145915158</v>
      </c>
      <c r="W414" s="19">
        <f t="shared" si="608"/>
        <v>3698.3020511742311</v>
      </c>
      <c r="X414" s="19">
        <f t="shared" si="608"/>
        <v>3699.8245605805937</v>
      </c>
      <c r="Y414" s="19">
        <f t="shared" si="608"/>
        <v>3698.1560656642409</v>
      </c>
      <c r="Z414" s="19">
        <f t="shared" si="608"/>
        <v>3693.2965664251719</v>
      </c>
      <c r="AA414" s="19">
        <f t="shared" si="608"/>
        <v>3685.2460628633876</v>
      </c>
      <c r="AB414" s="19">
        <f t="shared" si="608"/>
        <v>3674.0045549788879</v>
      </c>
      <c r="AC414" s="19">
        <f t="shared" si="608"/>
        <v>3659.5720427716724</v>
      </c>
      <c r="AD414" s="19">
        <f t="shared" si="608"/>
        <v>3641.9485262417415</v>
      </c>
      <c r="AE414" s="19">
        <f t="shared" si="608"/>
        <v>3621.1340053890954</v>
      </c>
      <c r="AF414" s="19">
        <f t="shared" si="608"/>
        <v>3597.1284802137334</v>
      </c>
      <c r="AG414" s="19">
        <f t="shared" si="608"/>
        <v>3569.9319507156565</v>
      </c>
      <c r="AH414" s="19">
        <f t="shared" si="608"/>
        <v>3698.655972955065</v>
      </c>
      <c r="AI414" s="19">
        <f t="shared" si="608"/>
        <v>3827.3799951944738</v>
      </c>
      <c r="AJ414" s="19">
        <f t="shared" si="608"/>
        <v>3956.1040174338827</v>
      </c>
      <c r="AK414" s="19">
        <f t="shared" si="608"/>
        <v>4084.8280396732921</v>
      </c>
      <c r="AL414" s="19">
        <f t="shared" si="608"/>
        <v>4213.5520619127001</v>
      </c>
      <c r="AM414" s="19">
        <f t="shared" si="608"/>
        <v>4342.2760841521094</v>
      </c>
      <c r="AN414" s="19">
        <f t="shared" ref="AN414:BS414" si="609">AN27*AN169*365/10^6*10^6</f>
        <v>4471.0001063915179</v>
      </c>
      <c r="AO414" s="19">
        <f t="shared" si="609"/>
        <v>4599.7241286309263</v>
      </c>
      <c r="AP414" s="19">
        <f t="shared" si="609"/>
        <v>4728.4481508703357</v>
      </c>
      <c r="AQ414" s="19">
        <f t="shared" si="609"/>
        <v>4857.1721731097441</v>
      </c>
      <c r="AR414" s="19">
        <f t="shared" si="609"/>
        <v>4985.8961953491535</v>
      </c>
      <c r="AS414" s="19">
        <f t="shared" si="609"/>
        <v>5114.620217588561</v>
      </c>
      <c r="AT414" s="19">
        <f t="shared" si="609"/>
        <v>5243.3442398279703</v>
      </c>
      <c r="AU414" s="19">
        <f t="shared" si="609"/>
        <v>5372.0682620673797</v>
      </c>
      <c r="AV414" s="19">
        <f t="shared" si="609"/>
        <v>5500.792284306789</v>
      </c>
      <c r="AW414" s="19">
        <f t="shared" si="609"/>
        <v>5629.5163065461975</v>
      </c>
      <c r="AX414" s="19">
        <f t="shared" si="609"/>
        <v>5758.2403287856059</v>
      </c>
      <c r="AY414" s="19">
        <f t="shared" si="609"/>
        <v>5886.9643510250144</v>
      </c>
      <c r="AZ414" s="19">
        <f t="shared" si="609"/>
        <v>6015.6883732644237</v>
      </c>
      <c r="BA414" s="19">
        <f t="shared" si="609"/>
        <v>0</v>
      </c>
      <c r="BB414" s="19">
        <f t="shared" si="609"/>
        <v>0</v>
      </c>
      <c r="BC414" s="19">
        <f t="shared" si="609"/>
        <v>0</v>
      </c>
      <c r="BD414" s="19">
        <f t="shared" si="609"/>
        <v>0</v>
      </c>
      <c r="BE414" s="19">
        <f t="shared" si="609"/>
        <v>0</v>
      </c>
      <c r="BF414" s="19">
        <f t="shared" si="609"/>
        <v>0</v>
      </c>
      <c r="BG414" s="19">
        <f t="shared" si="609"/>
        <v>0</v>
      </c>
      <c r="BH414" s="19">
        <f t="shared" si="609"/>
        <v>0</v>
      </c>
      <c r="BI414" s="19">
        <f t="shared" si="609"/>
        <v>0</v>
      </c>
      <c r="BJ414" s="19">
        <f t="shared" si="609"/>
        <v>0</v>
      </c>
      <c r="BK414" s="19">
        <f t="shared" si="609"/>
        <v>0</v>
      </c>
      <c r="BL414" s="19">
        <f t="shared" si="609"/>
        <v>0</v>
      </c>
      <c r="BM414" s="19">
        <f t="shared" si="609"/>
        <v>0</v>
      </c>
      <c r="BN414" s="19">
        <f t="shared" si="609"/>
        <v>0</v>
      </c>
      <c r="BO414" s="19">
        <f t="shared" si="609"/>
        <v>0</v>
      </c>
      <c r="BP414" s="19">
        <f t="shared" si="609"/>
        <v>0</v>
      </c>
      <c r="BQ414" s="19">
        <f t="shared" si="609"/>
        <v>0</v>
      </c>
      <c r="BR414" s="19">
        <f t="shared" si="609"/>
        <v>0</v>
      </c>
      <c r="BS414" s="19">
        <f t="shared" si="609"/>
        <v>0</v>
      </c>
      <c r="BT414" s="19">
        <f t="shared" ref="BT414:CD414" si="610">BT27*BT169*365/10^6*10^6</f>
        <v>0</v>
      </c>
      <c r="BU414" s="19">
        <f t="shared" si="610"/>
        <v>0</v>
      </c>
      <c r="BV414" s="19">
        <f t="shared" si="610"/>
        <v>0</v>
      </c>
      <c r="BW414" s="19">
        <f t="shared" si="610"/>
        <v>0</v>
      </c>
      <c r="BX414" s="19">
        <f t="shared" si="610"/>
        <v>0</v>
      </c>
      <c r="BY414" s="19">
        <f t="shared" si="610"/>
        <v>0</v>
      </c>
      <c r="BZ414" s="19">
        <f t="shared" si="610"/>
        <v>0</v>
      </c>
      <c r="CA414" s="19">
        <f t="shared" si="610"/>
        <v>0</v>
      </c>
      <c r="CB414" s="19">
        <f t="shared" si="610"/>
        <v>0</v>
      </c>
      <c r="CC414" s="19">
        <f t="shared" si="610"/>
        <v>0</v>
      </c>
      <c r="CD414" s="19">
        <f t="shared" si="610"/>
        <v>0</v>
      </c>
      <c r="CE414" s="19">
        <f t="shared" ref="CE414:CI419" si="611">CE27*CE169*365/10^6*10^6</f>
        <v>0</v>
      </c>
      <c r="CF414" s="19">
        <f t="shared" si="611"/>
        <v>0</v>
      </c>
      <c r="CG414" s="19">
        <f t="shared" si="611"/>
        <v>0</v>
      </c>
      <c r="CH414" s="19">
        <f t="shared" si="611"/>
        <v>0</v>
      </c>
      <c r="CI414" s="19">
        <f t="shared" si="611"/>
        <v>0</v>
      </c>
      <c r="CJ414" s="19">
        <f t="shared" ref="CJ414:CY414" si="612">CJ27*CJ169*365/10^6*10^6</f>
        <v>0</v>
      </c>
      <c r="CK414" s="19">
        <f t="shared" si="612"/>
        <v>0</v>
      </c>
      <c r="CL414" s="19">
        <f t="shared" si="612"/>
        <v>0</v>
      </c>
      <c r="CM414" s="19">
        <f t="shared" si="612"/>
        <v>0</v>
      </c>
      <c r="CN414" s="19">
        <f t="shared" si="612"/>
        <v>0</v>
      </c>
      <c r="CO414" s="19">
        <f t="shared" si="612"/>
        <v>0</v>
      </c>
      <c r="CP414" s="19">
        <f t="shared" si="612"/>
        <v>0</v>
      </c>
      <c r="CQ414" s="19">
        <f t="shared" si="612"/>
        <v>0</v>
      </c>
      <c r="CR414" s="19">
        <f t="shared" si="612"/>
        <v>0</v>
      </c>
      <c r="CS414" s="19">
        <f t="shared" si="612"/>
        <v>0</v>
      </c>
      <c r="CT414" s="19">
        <f t="shared" si="612"/>
        <v>0</v>
      </c>
      <c r="CU414" s="19">
        <f t="shared" si="612"/>
        <v>0</v>
      </c>
      <c r="CV414" s="19">
        <f t="shared" si="612"/>
        <v>0</v>
      </c>
      <c r="CW414" s="19">
        <f t="shared" si="612"/>
        <v>0</v>
      </c>
      <c r="CX414" s="19">
        <f t="shared" si="612"/>
        <v>0</v>
      </c>
      <c r="CY414" s="19">
        <f t="shared" si="612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537"/>
        <v>100913.60369777595</v>
      </c>
      <c r="H415" s="19">
        <f t="shared" ref="H415:AM415" si="613">H28*H170*365/10^6*10^6</f>
        <v>-1147.5240420492287</v>
      </c>
      <c r="I415" s="19">
        <f t="shared" si="613"/>
        <v>-907.79528185362187</v>
      </c>
      <c r="J415" s="19">
        <f t="shared" si="613"/>
        <v>-676.59482973059005</v>
      </c>
      <c r="K415" s="19">
        <f t="shared" si="613"/>
        <v>-453.9226856801331</v>
      </c>
      <c r="L415" s="19">
        <f t="shared" si="613"/>
        <v>-239.77884970225065</v>
      </c>
      <c r="M415" s="19">
        <f t="shared" si="613"/>
        <v>-34.163321796943016</v>
      </c>
      <c r="N415" s="19">
        <f t="shared" si="613"/>
        <v>162.92389803578988</v>
      </c>
      <c r="O415" s="19">
        <f t="shared" si="613"/>
        <v>351.48280979594801</v>
      </c>
      <c r="P415" s="19">
        <f t="shared" si="613"/>
        <v>531.51341348353139</v>
      </c>
      <c r="Q415" s="19">
        <f t="shared" si="613"/>
        <v>703.01570909854013</v>
      </c>
      <c r="R415" s="19">
        <f t="shared" si="613"/>
        <v>865.9896966409741</v>
      </c>
      <c r="S415" s="19">
        <f t="shared" si="613"/>
        <v>1020.4353761108331</v>
      </c>
      <c r="T415" s="19">
        <f t="shared" si="613"/>
        <v>1166.3527475081178</v>
      </c>
      <c r="U415" s="19">
        <f t="shared" si="613"/>
        <v>1303.7418108328272</v>
      </c>
      <c r="V415" s="19">
        <f t="shared" si="613"/>
        <v>1432.6025660849623</v>
      </c>
      <c r="W415" s="19">
        <f t="shared" si="613"/>
        <v>1552.9350132645225</v>
      </c>
      <c r="X415" s="19">
        <f t="shared" si="613"/>
        <v>1749.206691605752</v>
      </c>
      <c r="Y415" s="19">
        <f t="shared" si="613"/>
        <v>1932.2638320207054</v>
      </c>
      <c r="Z415" s="19">
        <f t="shared" si="613"/>
        <v>2102.1064345093823</v>
      </c>
      <c r="AA415" s="19">
        <f t="shared" si="613"/>
        <v>2258.7344990717829</v>
      </c>
      <c r="AB415" s="19">
        <f t="shared" si="613"/>
        <v>2402.148025707907</v>
      </c>
      <c r="AC415" s="19">
        <f t="shared" si="613"/>
        <v>2532.3470144177541</v>
      </c>
      <c r="AD415" s="19">
        <f t="shared" si="613"/>
        <v>2649.3314652013255</v>
      </c>
      <c r="AE415" s="19">
        <f t="shared" si="613"/>
        <v>2753.1013780586195</v>
      </c>
      <c r="AF415" s="19">
        <f t="shared" si="613"/>
        <v>2843.6567529896379</v>
      </c>
      <c r="AG415" s="19">
        <f t="shared" si="613"/>
        <v>2920.9975899943784</v>
      </c>
      <c r="AH415" s="19">
        <f t="shared" si="613"/>
        <v>3024.775594157752</v>
      </c>
      <c r="AI415" s="19">
        <f t="shared" si="613"/>
        <v>3128.5535983211253</v>
      </c>
      <c r="AJ415" s="19">
        <f t="shared" si="613"/>
        <v>3232.3316024844994</v>
      </c>
      <c r="AK415" s="19">
        <f t="shared" si="613"/>
        <v>3336.1096066478731</v>
      </c>
      <c r="AL415" s="19">
        <f t="shared" si="613"/>
        <v>3439.8876108112468</v>
      </c>
      <c r="AM415" s="19">
        <f t="shared" si="613"/>
        <v>3543.66561497462</v>
      </c>
      <c r="AN415" s="19">
        <f t="shared" ref="AN415:BS415" si="614">AN28*AN170*365/10^6*10^6</f>
        <v>3647.4436191379937</v>
      </c>
      <c r="AO415" s="19">
        <f t="shared" si="614"/>
        <v>3751.2216233013669</v>
      </c>
      <c r="AP415" s="19">
        <f t="shared" si="614"/>
        <v>3854.999627464741</v>
      </c>
      <c r="AQ415" s="19">
        <f t="shared" si="614"/>
        <v>3958.7776316281147</v>
      </c>
      <c r="AR415" s="19">
        <f t="shared" si="614"/>
        <v>4062.5556357914879</v>
      </c>
      <c r="AS415" s="19">
        <f t="shared" si="614"/>
        <v>4166.3336399548616</v>
      </c>
      <c r="AT415" s="19">
        <f t="shared" si="614"/>
        <v>4270.1116441182357</v>
      </c>
      <c r="AU415" s="19">
        <f t="shared" si="614"/>
        <v>4373.889648281609</v>
      </c>
      <c r="AV415" s="19">
        <f t="shared" si="614"/>
        <v>4477.6676524449822</v>
      </c>
      <c r="AW415" s="19">
        <f t="shared" si="614"/>
        <v>4581.4456566083563</v>
      </c>
      <c r="AX415" s="19">
        <f t="shared" si="614"/>
        <v>4685.2236607717296</v>
      </c>
      <c r="AY415" s="19">
        <f t="shared" si="614"/>
        <v>4789.0016649351028</v>
      </c>
      <c r="AZ415" s="19">
        <f t="shared" si="614"/>
        <v>4892.7796690984769</v>
      </c>
      <c r="BA415" s="19">
        <f t="shared" si="614"/>
        <v>0</v>
      </c>
      <c r="BB415" s="19">
        <f t="shared" si="614"/>
        <v>0</v>
      </c>
      <c r="BC415" s="19">
        <f t="shared" si="614"/>
        <v>0</v>
      </c>
      <c r="BD415" s="19">
        <f t="shared" si="614"/>
        <v>0</v>
      </c>
      <c r="BE415" s="19">
        <f t="shared" si="614"/>
        <v>0</v>
      </c>
      <c r="BF415" s="19">
        <f t="shared" si="614"/>
        <v>0</v>
      </c>
      <c r="BG415" s="19">
        <f t="shared" si="614"/>
        <v>0</v>
      </c>
      <c r="BH415" s="19">
        <f t="shared" si="614"/>
        <v>0</v>
      </c>
      <c r="BI415" s="19">
        <f t="shared" si="614"/>
        <v>0</v>
      </c>
      <c r="BJ415" s="19">
        <f t="shared" si="614"/>
        <v>0</v>
      </c>
      <c r="BK415" s="19">
        <f t="shared" si="614"/>
        <v>0</v>
      </c>
      <c r="BL415" s="19">
        <f t="shared" si="614"/>
        <v>0</v>
      </c>
      <c r="BM415" s="19">
        <f t="shared" si="614"/>
        <v>0</v>
      </c>
      <c r="BN415" s="19">
        <f t="shared" si="614"/>
        <v>0</v>
      </c>
      <c r="BO415" s="19">
        <f t="shared" si="614"/>
        <v>0</v>
      </c>
      <c r="BP415" s="19">
        <f t="shared" si="614"/>
        <v>0</v>
      </c>
      <c r="BQ415" s="19">
        <f t="shared" si="614"/>
        <v>0</v>
      </c>
      <c r="BR415" s="19">
        <f t="shared" si="614"/>
        <v>0</v>
      </c>
      <c r="BS415" s="19">
        <f t="shared" si="614"/>
        <v>0</v>
      </c>
      <c r="BT415" s="19">
        <f t="shared" ref="BT415:CD415" si="615">BT28*BT170*365/10^6*10^6</f>
        <v>0</v>
      </c>
      <c r="BU415" s="19">
        <f t="shared" si="615"/>
        <v>0</v>
      </c>
      <c r="BV415" s="19">
        <f t="shared" si="615"/>
        <v>0</v>
      </c>
      <c r="BW415" s="19">
        <f t="shared" si="615"/>
        <v>0</v>
      </c>
      <c r="BX415" s="19">
        <f t="shared" si="615"/>
        <v>0</v>
      </c>
      <c r="BY415" s="19">
        <f t="shared" si="615"/>
        <v>0</v>
      </c>
      <c r="BZ415" s="19">
        <f t="shared" si="615"/>
        <v>0</v>
      </c>
      <c r="CA415" s="19">
        <f t="shared" si="615"/>
        <v>0</v>
      </c>
      <c r="CB415" s="19">
        <f t="shared" si="615"/>
        <v>0</v>
      </c>
      <c r="CC415" s="19">
        <f t="shared" si="615"/>
        <v>0</v>
      </c>
      <c r="CD415" s="19">
        <f t="shared" si="615"/>
        <v>0</v>
      </c>
      <c r="CE415" s="19">
        <f t="shared" si="611"/>
        <v>0</v>
      </c>
      <c r="CF415" s="19">
        <f t="shared" si="611"/>
        <v>0</v>
      </c>
      <c r="CG415" s="19">
        <f t="shared" si="611"/>
        <v>0</v>
      </c>
      <c r="CH415" s="19">
        <f t="shared" si="611"/>
        <v>0</v>
      </c>
      <c r="CI415" s="19">
        <f t="shared" si="611"/>
        <v>0</v>
      </c>
      <c r="CJ415" s="19">
        <f t="shared" ref="CJ415:CY415" si="616">CJ28*CJ170*365/10^6*10^6</f>
        <v>0</v>
      </c>
      <c r="CK415" s="19">
        <f t="shared" si="616"/>
        <v>0</v>
      </c>
      <c r="CL415" s="19">
        <f t="shared" si="616"/>
        <v>0</v>
      </c>
      <c r="CM415" s="19">
        <f t="shared" si="616"/>
        <v>0</v>
      </c>
      <c r="CN415" s="19">
        <f t="shared" si="616"/>
        <v>0</v>
      </c>
      <c r="CO415" s="19">
        <f t="shared" si="616"/>
        <v>0</v>
      </c>
      <c r="CP415" s="19">
        <f t="shared" si="616"/>
        <v>0</v>
      </c>
      <c r="CQ415" s="19">
        <f t="shared" si="616"/>
        <v>0</v>
      </c>
      <c r="CR415" s="19">
        <f t="shared" si="616"/>
        <v>0</v>
      </c>
      <c r="CS415" s="19">
        <f t="shared" si="616"/>
        <v>0</v>
      </c>
      <c r="CT415" s="19">
        <f t="shared" si="616"/>
        <v>0</v>
      </c>
      <c r="CU415" s="19">
        <f t="shared" si="616"/>
        <v>0</v>
      </c>
      <c r="CV415" s="19">
        <f t="shared" si="616"/>
        <v>0</v>
      </c>
      <c r="CW415" s="19">
        <f t="shared" si="616"/>
        <v>0</v>
      </c>
      <c r="CX415" s="19">
        <f t="shared" si="616"/>
        <v>0</v>
      </c>
      <c r="CY415" s="19">
        <f t="shared" si="616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537"/>
        <v>644219.90707161522</v>
      </c>
      <c r="H416" s="19">
        <f t="shared" ref="H416:AM416" si="617">H29*H171*365/10^6*10^6</f>
        <v>-5021.3170874157549</v>
      </c>
      <c r="I416" s="19">
        <f t="shared" si="617"/>
        <v>-3757.2813856821003</v>
      </c>
      <c r="J416" s="19">
        <f t="shared" si="617"/>
        <v>-2533.977309858798</v>
      </c>
      <c r="K416" s="19">
        <f t="shared" si="617"/>
        <v>-1351.4048599458451</v>
      </c>
      <c r="L416" s="19">
        <f t="shared" si="617"/>
        <v>-209.56403594324308</v>
      </c>
      <c r="M416" s="19">
        <f t="shared" si="617"/>
        <v>891.54516214900809</v>
      </c>
      <c r="N416" s="19">
        <f t="shared" si="617"/>
        <v>1951.9227343309087</v>
      </c>
      <c r="O416" s="19">
        <f t="shared" si="617"/>
        <v>2971.5686806024587</v>
      </c>
      <c r="P416" s="19">
        <f t="shared" si="617"/>
        <v>3950.4830009636576</v>
      </c>
      <c r="Q416" s="19">
        <f t="shared" si="617"/>
        <v>4888.6656954145064</v>
      </c>
      <c r="R416" s="19">
        <f t="shared" si="617"/>
        <v>5786.1167639550031</v>
      </c>
      <c r="S416" s="19">
        <f t="shared" si="617"/>
        <v>6642.8362065851497</v>
      </c>
      <c r="T416" s="19">
        <f t="shared" si="617"/>
        <v>7458.8240233049473</v>
      </c>
      <c r="U416" s="19">
        <f t="shared" si="617"/>
        <v>8234.0802141143922</v>
      </c>
      <c r="V416" s="19">
        <f t="shared" si="617"/>
        <v>8968.6047790134853</v>
      </c>
      <c r="W416" s="19">
        <f t="shared" si="617"/>
        <v>9662.3977180022302</v>
      </c>
      <c r="X416" s="19">
        <f t="shared" si="617"/>
        <v>10883.026850589611</v>
      </c>
      <c r="Y416" s="19">
        <f t="shared" si="617"/>
        <v>12036.451387799814</v>
      </c>
      <c r="Z416" s="19">
        <f t="shared" si="617"/>
        <v>13122.671329632834</v>
      </c>
      <c r="AA416" s="19">
        <f t="shared" si="617"/>
        <v>14141.686676088677</v>
      </c>
      <c r="AB416" s="19">
        <f t="shared" si="617"/>
        <v>15093.49742716734</v>
      </c>
      <c r="AC416" s="19">
        <f t="shared" si="617"/>
        <v>15978.103582868824</v>
      </c>
      <c r="AD416" s="19">
        <f t="shared" si="617"/>
        <v>16795.505143193124</v>
      </c>
      <c r="AE416" s="19">
        <f t="shared" si="617"/>
        <v>17545.702108140253</v>
      </c>
      <c r="AF416" s="19">
        <f t="shared" si="617"/>
        <v>18228.694477710196</v>
      </c>
      <c r="AG416" s="19">
        <f t="shared" si="617"/>
        <v>18844.482251902948</v>
      </c>
      <c r="AH416" s="19">
        <f t="shared" si="617"/>
        <v>19496.285016810125</v>
      </c>
      <c r="AI416" s="19">
        <f t="shared" si="617"/>
        <v>20148.087781717299</v>
      </c>
      <c r="AJ416" s="19">
        <f t="shared" si="617"/>
        <v>20799.890546624476</v>
      </c>
      <c r="AK416" s="19">
        <f t="shared" si="617"/>
        <v>21451.69331153165</v>
      </c>
      <c r="AL416" s="19">
        <f t="shared" si="617"/>
        <v>22103.496076438827</v>
      </c>
      <c r="AM416" s="19">
        <f t="shared" si="617"/>
        <v>22755.298841346001</v>
      </c>
      <c r="AN416" s="19">
        <f t="shared" ref="AN416:BS416" si="618">AN29*AN171*365/10^6*10^6</f>
        <v>23407.101606253174</v>
      </c>
      <c r="AO416" s="19">
        <f t="shared" si="618"/>
        <v>24058.904371160352</v>
      </c>
      <c r="AP416" s="19">
        <f t="shared" si="618"/>
        <v>24710.707136067525</v>
      </c>
      <c r="AQ416" s="19">
        <f t="shared" si="618"/>
        <v>25362.509900974699</v>
      </c>
      <c r="AR416" s="19">
        <f t="shared" si="618"/>
        <v>26014.312665881876</v>
      </c>
      <c r="AS416" s="19">
        <f t="shared" si="618"/>
        <v>26666.115430789054</v>
      </c>
      <c r="AT416" s="19">
        <f t="shared" si="618"/>
        <v>27317.918195696227</v>
      </c>
      <c r="AU416" s="19">
        <f t="shared" si="618"/>
        <v>27969.720960603405</v>
      </c>
      <c r="AV416" s="19">
        <f t="shared" si="618"/>
        <v>28621.523725510582</v>
      </c>
      <c r="AW416" s="19">
        <f t="shared" si="618"/>
        <v>29273.326490417752</v>
      </c>
      <c r="AX416" s="19">
        <f t="shared" si="618"/>
        <v>29925.12925532493</v>
      </c>
      <c r="AY416" s="19">
        <f t="shared" si="618"/>
        <v>30576.932020232103</v>
      </c>
      <c r="AZ416" s="19">
        <f t="shared" si="618"/>
        <v>31228.734785139284</v>
      </c>
      <c r="BA416" s="19">
        <f t="shared" si="618"/>
        <v>0</v>
      </c>
      <c r="BB416" s="19">
        <f t="shared" si="618"/>
        <v>0</v>
      </c>
      <c r="BC416" s="19">
        <f t="shared" si="618"/>
        <v>0</v>
      </c>
      <c r="BD416" s="19">
        <f t="shared" si="618"/>
        <v>0</v>
      </c>
      <c r="BE416" s="19">
        <f t="shared" si="618"/>
        <v>0</v>
      </c>
      <c r="BF416" s="19">
        <f t="shared" si="618"/>
        <v>0</v>
      </c>
      <c r="BG416" s="19">
        <f t="shared" si="618"/>
        <v>0</v>
      </c>
      <c r="BH416" s="19">
        <f t="shared" si="618"/>
        <v>0</v>
      </c>
      <c r="BI416" s="19">
        <f t="shared" si="618"/>
        <v>0</v>
      </c>
      <c r="BJ416" s="19">
        <f t="shared" si="618"/>
        <v>0</v>
      </c>
      <c r="BK416" s="19">
        <f t="shared" si="618"/>
        <v>0</v>
      </c>
      <c r="BL416" s="19">
        <f t="shared" si="618"/>
        <v>0</v>
      </c>
      <c r="BM416" s="19">
        <f t="shared" si="618"/>
        <v>0</v>
      </c>
      <c r="BN416" s="19">
        <f t="shared" si="618"/>
        <v>0</v>
      </c>
      <c r="BO416" s="19">
        <f t="shared" si="618"/>
        <v>0</v>
      </c>
      <c r="BP416" s="19">
        <f t="shared" si="618"/>
        <v>0</v>
      </c>
      <c r="BQ416" s="19">
        <f t="shared" si="618"/>
        <v>0</v>
      </c>
      <c r="BR416" s="19">
        <f t="shared" si="618"/>
        <v>0</v>
      </c>
      <c r="BS416" s="19">
        <f t="shared" si="618"/>
        <v>0</v>
      </c>
      <c r="BT416" s="19">
        <f t="shared" ref="BT416:CD416" si="619">BT29*BT171*365/10^6*10^6</f>
        <v>0</v>
      </c>
      <c r="BU416" s="19">
        <f t="shared" si="619"/>
        <v>0</v>
      </c>
      <c r="BV416" s="19">
        <f t="shared" si="619"/>
        <v>0</v>
      </c>
      <c r="BW416" s="19">
        <f t="shared" si="619"/>
        <v>0</v>
      </c>
      <c r="BX416" s="19">
        <f t="shared" si="619"/>
        <v>0</v>
      </c>
      <c r="BY416" s="19">
        <f t="shared" si="619"/>
        <v>0</v>
      </c>
      <c r="BZ416" s="19">
        <f t="shared" si="619"/>
        <v>0</v>
      </c>
      <c r="CA416" s="19">
        <f t="shared" si="619"/>
        <v>0</v>
      </c>
      <c r="CB416" s="19">
        <f t="shared" si="619"/>
        <v>0</v>
      </c>
      <c r="CC416" s="19">
        <f t="shared" si="619"/>
        <v>0</v>
      </c>
      <c r="CD416" s="19">
        <f t="shared" si="619"/>
        <v>0</v>
      </c>
      <c r="CE416" s="19">
        <f t="shared" si="611"/>
        <v>0</v>
      </c>
      <c r="CF416" s="19">
        <f t="shared" si="611"/>
        <v>0</v>
      </c>
      <c r="CG416" s="19">
        <f t="shared" si="611"/>
        <v>0</v>
      </c>
      <c r="CH416" s="19">
        <f t="shared" si="611"/>
        <v>0</v>
      </c>
      <c r="CI416" s="19">
        <f t="shared" si="611"/>
        <v>0</v>
      </c>
      <c r="CJ416" s="19">
        <f t="shared" ref="CJ416:CY416" si="620">CJ29*CJ171*365/10^6*10^6</f>
        <v>0</v>
      </c>
      <c r="CK416" s="19">
        <f t="shared" si="620"/>
        <v>0</v>
      </c>
      <c r="CL416" s="19">
        <f t="shared" si="620"/>
        <v>0</v>
      </c>
      <c r="CM416" s="19">
        <f t="shared" si="620"/>
        <v>0</v>
      </c>
      <c r="CN416" s="19">
        <f t="shared" si="620"/>
        <v>0</v>
      </c>
      <c r="CO416" s="19">
        <f t="shared" si="620"/>
        <v>0</v>
      </c>
      <c r="CP416" s="19">
        <f t="shared" si="620"/>
        <v>0</v>
      </c>
      <c r="CQ416" s="19">
        <f t="shared" si="620"/>
        <v>0</v>
      </c>
      <c r="CR416" s="19">
        <f t="shared" si="620"/>
        <v>0</v>
      </c>
      <c r="CS416" s="19">
        <f t="shared" si="620"/>
        <v>0</v>
      </c>
      <c r="CT416" s="19">
        <f t="shared" si="620"/>
        <v>0</v>
      </c>
      <c r="CU416" s="19">
        <f t="shared" si="620"/>
        <v>0</v>
      </c>
      <c r="CV416" s="19">
        <f t="shared" si="620"/>
        <v>0</v>
      </c>
      <c r="CW416" s="19">
        <f t="shared" si="620"/>
        <v>0</v>
      </c>
      <c r="CX416" s="19">
        <f t="shared" si="620"/>
        <v>0</v>
      </c>
      <c r="CY416" s="19">
        <f t="shared" si="620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537"/>
        <v>53888.750765968063</v>
      </c>
      <c r="H417" s="19">
        <f t="shared" ref="H417:AM417" si="621">H30*H172*365/10^6*10^6</f>
        <v>553.09519023930363</v>
      </c>
      <c r="I417" s="19">
        <f t="shared" si="621"/>
        <v>698.14379534841839</v>
      </c>
      <c r="J417" s="19">
        <f t="shared" si="621"/>
        <v>837.03371074186293</v>
      </c>
      <c r="K417" s="19">
        <f t="shared" si="621"/>
        <v>969.76493641963691</v>
      </c>
      <c r="L417" s="19">
        <f t="shared" si="621"/>
        <v>1096.337472381741</v>
      </c>
      <c r="M417" s="19">
        <f t="shared" si="621"/>
        <v>1216.7513186281747</v>
      </c>
      <c r="N417" s="19">
        <f t="shared" si="621"/>
        <v>1331.006475158938</v>
      </c>
      <c r="O417" s="19">
        <f t="shared" si="621"/>
        <v>1439.1029419740307</v>
      </c>
      <c r="P417" s="19">
        <f t="shared" si="621"/>
        <v>1541.0407190734534</v>
      </c>
      <c r="Q417" s="19">
        <f t="shared" si="621"/>
        <v>1636.8198064572057</v>
      </c>
      <c r="R417" s="19">
        <f t="shared" si="621"/>
        <v>1726.4402041252877</v>
      </c>
      <c r="S417" s="19">
        <f t="shared" si="621"/>
        <v>1809.9019120776993</v>
      </c>
      <c r="T417" s="19">
        <f t="shared" si="621"/>
        <v>1887.2049303144408</v>
      </c>
      <c r="U417" s="19">
        <f t="shared" si="621"/>
        <v>1958.3492588355118</v>
      </c>
      <c r="V417" s="19">
        <f t="shared" si="621"/>
        <v>2023.3348976409125</v>
      </c>
      <c r="W417" s="19">
        <f t="shared" si="621"/>
        <v>2082.161846730643</v>
      </c>
      <c r="X417" s="19">
        <f t="shared" si="621"/>
        <v>1996.2839159428213</v>
      </c>
      <c r="Y417" s="19">
        <f t="shared" si="621"/>
        <v>1912.0339396504266</v>
      </c>
      <c r="Z417" s="19">
        <f t="shared" si="621"/>
        <v>1829.4119178534579</v>
      </c>
      <c r="AA417" s="19">
        <f t="shared" si="621"/>
        <v>1748.4178505519155</v>
      </c>
      <c r="AB417" s="19">
        <f t="shared" si="621"/>
        <v>1669.0517377458002</v>
      </c>
      <c r="AC417" s="19">
        <f t="shared" si="621"/>
        <v>1591.3135794351108</v>
      </c>
      <c r="AD417" s="19">
        <f t="shared" si="621"/>
        <v>1515.2033756198482</v>
      </c>
      <c r="AE417" s="19">
        <f t="shared" si="621"/>
        <v>1440.7211263000117</v>
      </c>
      <c r="AF417" s="19">
        <f t="shared" si="621"/>
        <v>1367.8668314756021</v>
      </c>
      <c r="AG417" s="19">
        <f t="shared" si="621"/>
        <v>1296.6404911466186</v>
      </c>
      <c r="AH417" s="19">
        <f t="shared" si="621"/>
        <v>1353.5008849451979</v>
      </c>
      <c r="AI417" s="19">
        <f t="shared" si="621"/>
        <v>1410.3612787437771</v>
      </c>
      <c r="AJ417" s="19">
        <f t="shared" si="621"/>
        <v>1467.2216725423564</v>
      </c>
      <c r="AK417" s="19">
        <f t="shared" si="621"/>
        <v>1524.0820663409354</v>
      </c>
      <c r="AL417" s="19">
        <f t="shared" si="621"/>
        <v>1580.9424601395149</v>
      </c>
      <c r="AM417" s="19">
        <f t="shared" si="621"/>
        <v>1637.8028539380939</v>
      </c>
      <c r="AN417" s="19">
        <f t="shared" ref="AN417:BS417" si="622">AN30*AN172*365/10^6*10^6</f>
        <v>1694.6632477366732</v>
      </c>
      <c r="AO417" s="19">
        <f t="shared" si="622"/>
        <v>1751.5236415352524</v>
      </c>
      <c r="AP417" s="19">
        <f t="shared" si="622"/>
        <v>1808.3840353338314</v>
      </c>
      <c r="AQ417" s="19">
        <f t="shared" si="622"/>
        <v>1865.2444291324107</v>
      </c>
      <c r="AR417" s="19">
        <f t="shared" si="622"/>
        <v>1922.1048229309902</v>
      </c>
      <c r="AS417" s="19">
        <f t="shared" si="622"/>
        <v>1978.9652167295692</v>
      </c>
      <c r="AT417" s="19">
        <f t="shared" si="622"/>
        <v>2035.8256105281487</v>
      </c>
      <c r="AU417" s="19">
        <f t="shared" si="622"/>
        <v>2092.6860043267275</v>
      </c>
      <c r="AV417" s="19">
        <f t="shared" si="622"/>
        <v>2149.546398125307</v>
      </c>
      <c r="AW417" s="19">
        <f t="shared" si="622"/>
        <v>2206.4067919238855</v>
      </c>
      <c r="AX417" s="19">
        <f t="shared" si="622"/>
        <v>2263.267185722465</v>
      </c>
      <c r="AY417" s="19">
        <f t="shared" si="622"/>
        <v>2320.1275795210445</v>
      </c>
      <c r="AZ417" s="19">
        <f t="shared" si="622"/>
        <v>2376.9879733196235</v>
      </c>
      <c r="BA417" s="19">
        <f t="shared" si="622"/>
        <v>0</v>
      </c>
      <c r="BB417" s="19">
        <f t="shared" si="622"/>
        <v>0</v>
      </c>
      <c r="BC417" s="19">
        <f t="shared" si="622"/>
        <v>0</v>
      </c>
      <c r="BD417" s="19">
        <f t="shared" si="622"/>
        <v>0</v>
      </c>
      <c r="BE417" s="19">
        <f t="shared" si="622"/>
        <v>0</v>
      </c>
      <c r="BF417" s="19">
        <f t="shared" si="622"/>
        <v>0</v>
      </c>
      <c r="BG417" s="19">
        <f t="shared" si="622"/>
        <v>0</v>
      </c>
      <c r="BH417" s="19">
        <f t="shared" si="622"/>
        <v>0</v>
      </c>
      <c r="BI417" s="19">
        <f t="shared" si="622"/>
        <v>0</v>
      </c>
      <c r="BJ417" s="19">
        <f t="shared" si="622"/>
        <v>0</v>
      </c>
      <c r="BK417" s="19">
        <f t="shared" si="622"/>
        <v>0</v>
      </c>
      <c r="BL417" s="19">
        <f t="shared" si="622"/>
        <v>0</v>
      </c>
      <c r="BM417" s="19">
        <f t="shared" si="622"/>
        <v>0</v>
      </c>
      <c r="BN417" s="19">
        <f t="shared" si="622"/>
        <v>0</v>
      </c>
      <c r="BO417" s="19">
        <f t="shared" si="622"/>
        <v>0</v>
      </c>
      <c r="BP417" s="19">
        <f t="shared" si="622"/>
        <v>0</v>
      </c>
      <c r="BQ417" s="19">
        <f t="shared" si="622"/>
        <v>0</v>
      </c>
      <c r="BR417" s="19">
        <f t="shared" si="622"/>
        <v>0</v>
      </c>
      <c r="BS417" s="19">
        <f t="shared" si="622"/>
        <v>0</v>
      </c>
      <c r="BT417" s="19">
        <f t="shared" ref="BT417:CD417" si="623">BT30*BT172*365/10^6*10^6</f>
        <v>0</v>
      </c>
      <c r="BU417" s="19">
        <f t="shared" si="623"/>
        <v>0</v>
      </c>
      <c r="BV417" s="19">
        <f t="shared" si="623"/>
        <v>0</v>
      </c>
      <c r="BW417" s="19">
        <f t="shared" si="623"/>
        <v>0</v>
      </c>
      <c r="BX417" s="19">
        <f t="shared" si="623"/>
        <v>0</v>
      </c>
      <c r="BY417" s="19">
        <f t="shared" si="623"/>
        <v>0</v>
      </c>
      <c r="BZ417" s="19">
        <f t="shared" si="623"/>
        <v>0</v>
      </c>
      <c r="CA417" s="19">
        <f t="shared" si="623"/>
        <v>0</v>
      </c>
      <c r="CB417" s="19">
        <f t="shared" si="623"/>
        <v>0</v>
      </c>
      <c r="CC417" s="19">
        <f t="shared" si="623"/>
        <v>0</v>
      </c>
      <c r="CD417" s="19">
        <f t="shared" si="623"/>
        <v>0</v>
      </c>
      <c r="CE417" s="19">
        <f t="shared" si="611"/>
        <v>0</v>
      </c>
      <c r="CF417" s="19">
        <f t="shared" si="611"/>
        <v>0</v>
      </c>
      <c r="CG417" s="19">
        <f t="shared" si="611"/>
        <v>0</v>
      </c>
      <c r="CH417" s="19">
        <f t="shared" si="611"/>
        <v>0</v>
      </c>
      <c r="CI417" s="19">
        <f t="shared" si="611"/>
        <v>0</v>
      </c>
      <c r="CJ417" s="19">
        <f t="shared" ref="CJ417:CY417" si="624">CJ30*CJ172*365/10^6*10^6</f>
        <v>0</v>
      </c>
      <c r="CK417" s="19">
        <f t="shared" si="624"/>
        <v>0</v>
      </c>
      <c r="CL417" s="19">
        <f t="shared" si="624"/>
        <v>0</v>
      </c>
      <c r="CM417" s="19">
        <f t="shared" si="624"/>
        <v>0</v>
      </c>
      <c r="CN417" s="19">
        <f t="shared" si="624"/>
        <v>0</v>
      </c>
      <c r="CO417" s="19">
        <f t="shared" si="624"/>
        <v>0</v>
      </c>
      <c r="CP417" s="19">
        <f t="shared" si="624"/>
        <v>0</v>
      </c>
      <c r="CQ417" s="19">
        <f t="shared" si="624"/>
        <v>0</v>
      </c>
      <c r="CR417" s="19">
        <f t="shared" si="624"/>
        <v>0</v>
      </c>
      <c r="CS417" s="19">
        <f t="shared" si="624"/>
        <v>0</v>
      </c>
      <c r="CT417" s="19">
        <f t="shared" si="624"/>
        <v>0</v>
      </c>
      <c r="CU417" s="19">
        <f t="shared" si="624"/>
        <v>0</v>
      </c>
      <c r="CV417" s="19">
        <f t="shared" si="624"/>
        <v>0</v>
      </c>
      <c r="CW417" s="19">
        <f t="shared" si="624"/>
        <v>0</v>
      </c>
      <c r="CX417" s="19">
        <f t="shared" si="624"/>
        <v>0</v>
      </c>
      <c r="CY417" s="19">
        <f t="shared" si="624"/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537"/>
        <v>801342.55205511663</v>
      </c>
      <c r="H418" s="25">
        <f t="shared" ref="H418:AM418" si="625">H31*H173*365/10^6*10^6</f>
        <v>13581.988145252388</v>
      </c>
      <c r="I418" s="25">
        <f t="shared" si="625"/>
        <v>14686.655093834817</v>
      </c>
      <c r="J418" s="25">
        <f t="shared" si="625"/>
        <v>15746.03763434941</v>
      </c>
      <c r="K418" s="25">
        <f t="shared" si="625"/>
        <v>16760.135766796167</v>
      </c>
      <c r="L418" s="25">
        <f t="shared" si="625"/>
        <v>17728.949491175088</v>
      </c>
      <c r="M418" s="25">
        <f t="shared" si="625"/>
        <v>18652.478807486175</v>
      </c>
      <c r="N418" s="25">
        <f t="shared" si="625"/>
        <v>19530.723715729422</v>
      </c>
      <c r="O418" s="25">
        <f t="shared" si="625"/>
        <v>20363.684215904839</v>
      </c>
      <c r="P418" s="25">
        <f t="shared" si="625"/>
        <v>21151.360308012416</v>
      </c>
      <c r="Q418" s="25">
        <f t="shared" si="625"/>
        <v>21893.751992052163</v>
      </c>
      <c r="R418" s="25">
        <f t="shared" si="625"/>
        <v>22590.859268024065</v>
      </c>
      <c r="S418" s="25">
        <f t="shared" si="625"/>
        <v>23242.682135928138</v>
      </c>
      <c r="T418" s="25">
        <f t="shared" si="625"/>
        <v>23849.220595764378</v>
      </c>
      <c r="U418" s="25">
        <f t="shared" si="625"/>
        <v>24410.474647532777</v>
      </c>
      <c r="V418" s="25">
        <f t="shared" si="625"/>
        <v>24926.44429123334</v>
      </c>
      <c r="W418" s="25">
        <f t="shared" si="625"/>
        <v>25397.129526866069</v>
      </c>
      <c r="X418" s="25">
        <f t="shared" si="625"/>
        <v>24892.739589572153</v>
      </c>
      <c r="Y418" s="25">
        <f t="shared" si="625"/>
        <v>24385.505724970597</v>
      </c>
      <c r="Z418" s="25">
        <f t="shared" si="625"/>
        <v>23875.427933061397</v>
      </c>
      <c r="AA418" s="25">
        <f t="shared" si="625"/>
        <v>23362.506213844554</v>
      </c>
      <c r="AB418" s="25">
        <f t="shared" si="625"/>
        <v>22846.74056732007</v>
      </c>
      <c r="AC418" s="25">
        <f t="shared" si="625"/>
        <v>22328.130993487943</v>
      </c>
      <c r="AD418" s="25">
        <f t="shared" si="625"/>
        <v>21806.677492348175</v>
      </c>
      <c r="AE418" s="25">
        <f t="shared" si="625"/>
        <v>21282.380063900771</v>
      </c>
      <c r="AF418" s="25">
        <f t="shared" si="625"/>
        <v>20755.23870814572</v>
      </c>
      <c r="AG418" s="25">
        <f t="shared" si="625"/>
        <v>20225.253425083043</v>
      </c>
      <c r="AH418" s="25">
        <f t="shared" si="625"/>
        <v>21098.437671082716</v>
      </c>
      <c r="AI418" s="25">
        <f t="shared" si="625"/>
        <v>21971.621917082393</v>
      </c>
      <c r="AJ418" s="25">
        <f t="shared" si="625"/>
        <v>22844.80616308207</v>
      </c>
      <c r="AK418" s="25">
        <f t="shared" si="625"/>
        <v>23717.990409081747</v>
      </c>
      <c r="AL418" s="25">
        <f t="shared" si="625"/>
        <v>24591.174655081424</v>
      </c>
      <c r="AM418" s="25">
        <f t="shared" si="625"/>
        <v>25464.358901081105</v>
      </c>
      <c r="AN418" s="25">
        <f t="shared" ref="AN418:BS418" si="626">AN31*AN173*365/10^6*10^6</f>
        <v>26337.543147080778</v>
      </c>
      <c r="AO418" s="25">
        <f t="shared" si="626"/>
        <v>27210.727393080455</v>
      </c>
      <c r="AP418" s="25">
        <f t="shared" si="626"/>
        <v>28083.911639080132</v>
      </c>
      <c r="AQ418" s="25">
        <f t="shared" si="626"/>
        <v>28957.095885079805</v>
      </c>
      <c r="AR418" s="25">
        <f t="shared" si="626"/>
        <v>29830.280131079486</v>
      </c>
      <c r="AS418" s="25">
        <f t="shared" si="626"/>
        <v>30703.464377079163</v>
      </c>
      <c r="AT418" s="25">
        <f t="shared" si="626"/>
        <v>31576.648623078836</v>
      </c>
      <c r="AU418" s="25">
        <f t="shared" si="626"/>
        <v>32449.832869078517</v>
      </c>
      <c r="AV418" s="25">
        <f t="shared" si="626"/>
        <v>33323.01711507819</v>
      </c>
      <c r="AW418" s="25">
        <f t="shared" si="626"/>
        <v>34196.201361077867</v>
      </c>
      <c r="AX418" s="25">
        <f t="shared" si="626"/>
        <v>35069.385607077544</v>
      </c>
      <c r="AY418" s="25">
        <f t="shared" si="626"/>
        <v>35942.569853077221</v>
      </c>
      <c r="AZ418" s="25">
        <f t="shared" si="626"/>
        <v>36815.754099076898</v>
      </c>
      <c r="BA418" s="25">
        <f t="shared" si="626"/>
        <v>0</v>
      </c>
      <c r="BB418" s="25">
        <f t="shared" si="626"/>
        <v>0</v>
      </c>
      <c r="BC418" s="25">
        <f t="shared" si="626"/>
        <v>0</v>
      </c>
      <c r="BD418" s="25">
        <f t="shared" si="626"/>
        <v>0</v>
      </c>
      <c r="BE418" s="25">
        <f t="shared" si="626"/>
        <v>0</v>
      </c>
      <c r="BF418" s="25">
        <f t="shared" si="626"/>
        <v>0</v>
      </c>
      <c r="BG418" s="25">
        <f t="shared" si="626"/>
        <v>0</v>
      </c>
      <c r="BH418" s="25">
        <f t="shared" si="626"/>
        <v>0</v>
      </c>
      <c r="BI418" s="25">
        <f t="shared" si="626"/>
        <v>0</v>
      </c>
      <c r="BJ418" s="25">
        <f t="shared" si="626"/>
        <v>0</v>
      </c>
      <c r="BK418" s="25">
        <f t="shared" si="626"/>
        <v>0</v>
      </c>
      <c r="BL418" s="25">
        <f t="shared" si="626"/>
        <v>0</v>
      </c>
      <c r="BM418" s="25">
        <f t="shared" si="626"/>
        <v>0</v>
      </c>
      <c r="BN418" s="25">
        <f t="shared" si="626"/>
        <v>0</v>
      </c>
      <c r="BO418" s="25">
        <f t="shared" si="626"/>
        <v>0</v>
      </c>
      <c r="BP418" s="25">
        <f t="shared" si="626"/>
        <v>0</v>
      </c>
      <c r="BQ418" s="25">
        <f t="shared" si="626"/>
        <v>0</v>
      </c>
      <c r="BR418" s="25">
        <f t="shared" si="626"/>
        <v>0</v>
      </c>
      <c r="BS418" s="25">
        <f t="shared" si="626"/>
        <v>0</v>
      </c>
      <c r="BT418" s="25">
        <f t="shared" ref="BT418:CD418" si="627">BT31*BT173*365/10^6*10^6</f>
        <v>0</v>
      </c>
      <c r="BU418" s="25">
        <f t="shared" si="627"/>
        <v>0</v>
      </c>
      <c r="BV418" s="25">
        <f t="shared" si="627"/>
        <v>0</v>
      </c>
      <c r="BW418" s="25">
        <f t="shared" si="627"/>
        <v>0</v>
      </c>
      <c r="BX418" s="25">
        <f t="shared" si="627"/>
        <v>0</v>
      </c>
      <c r="BY418" s="25">
        <f t="shared" si="627"/>
        <v>0</v>
      </c>
      <c r="BZ418" s="25">
        <f t="shared" si="627"/>
        <v>0</v>
      </c>
      <c r="CA418" s="25">
        <f t="shared" si="627"/>
        <v>0</v>
      </c>
      <c r="CB418" s="25">
        <f t="shared" si="627"/>
        <v>0</v>
      </c>
      <c r="CC418" s="25">
        <f t="shared" si="627"/>
        <v>0</v>
      </c>
      <c r="CD418" s="25">
        <f t="shared" si="627"/>
        <v>0</v>
      </c>
      <c r="CE418" s="25">
        <f t="shared" si="611"/>
        <v>0</v>
      </c>
      <c r="CF418" s="25">
        <f t="shared" si="611"/>
        <v>0</v>
      </c>
      <c r="CG418" s="25">
        <f t="shared" si="611"/>
        <v>0</v>
      </c>
      <c r="CH418" s="25">
        <f t="shared" si="611"/>
        <v>0</v>
      </c>
      <c r="CI418" s="25">
        <f t="shared" si="611"/>
        <v>0</v>
      </c>
      <c r="CJ418" s="25">
        <f t="shared" ref="CJ418:CY418" si="628">CJ31*CJ173*365/10^6*10^6</f>
        <v>0</v>
      </c>
      <c r="CK418" s="25">
        <f t="shared" si="628"/>
        <v>0</v>
      </c>
      <c r="CL418" s="25">
        <f t="shared" si="628"/>
        <v>0</v>
      </c>
      <c r="CM418" s="25">
        <f t="shared" si="628"/>
        <v>0</v>
      </c>
      <c r="CN418" s="25">
        <f t="shared" si="628"/>
        <v>0</v>
      </c>
      <c r="CO418" s="25">
        <f t="shared" si="628"/>
        <v>0</v>
      </c>
      <c r="CP418" s="25">
        <f t="shared" si="628"/>
        <v>0</v>
      </c>
      <c r="CQ418" s="25">
        <f t="shared" si="628"/>
        <v>0</v>
      </c>
      <c r="CR418" s="25">
        <f t="shared" si="628"/>
        <v>0</v>
      </c>
      <c r="CS418" s="25">
        <f t="shared" si="628"/>
        <v>0</v>
      </c>
      <c r="CT418" s="25">
        <f t="shared" si="628"/>
        <v>0</v>
      </c>
      <c r="CU418" s="25">
        <f t="shared" si="628"/>
        <v>0</v>
      </c>
      <c r="CV418" s="25">
        <f t="shared" si="628"/>
        <v>0</v>
      </c>
      <c r="CW418" s="25">
        <f t="shared" si="628"/>
        <v>0</v>
      </c>
      <c r="CX418" s="25">
        <f t="shared" si="628"/>
        <v>0</v>
      </c>
      <c r="CY418" s="25">
        <f t="shared" si="628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537"/>
        <v>0</v>
      </c>
      <c r="H419" s="31">
        <f t="shared" ref="H419:AM419" si="629">H32*H174*365/10^6*10^6</f>
        <v>0</v>
      </c>
      <c r="I419" s="31">
        <f t="shared" si="629"/>
        <v>0</v>
      </c>
      <c r="J419" s="31">
        <f t="shared" si="629"/>
        <v>0</v>
      </c>
      <c r="K419" s="31">
        <f t="shared" si="629"/>
        <v>0</v>
      </c>
      <c r="L419" s="31">
        <f t="shared" si="629"/>
        <v>0</v>
      </c>
      <c r="M419" s="31">
        <f t="shared" si="629"/>
        <v>0</v>
      </c>
      <c r="N419" s="31">
        <f t="shared" si="629"/>
        <v>0</v>
      </c>
      <c r="O419" s="31">
        <f t="shared" si="629"/>
        <v>0</v>
      </c>
      <c r="P419" s="31">
        <f t="shared" si="629"/>
        <v>0</v>
      </c>
      <c r="Q419" s="31">
        <f t="shared" si="629"/>
        <v>0</v>
      </c>
      <c r="R419" s="31">
        <f t="shared" si="629"/>
        <v>0</v>
      </c>
      <c r="S419" s="31">
        <f t="shared" si="629"/>
        <v>0</v>
      </c>
      <c r="T419" s="31">
        <f t="shared" si="629"/>
        <v>0</v>
      </c>
      <c r="U419" s="31">
        <f t="shared" si="629"/>
        <v>0</v>
      </c>
      <c r="V419" s="31">
        <f t="shared" si="629"/>
        <v>0</v>
      </c>
      <c r="W419" s="53">
        <f t="shared" si="629"/>
        <v>0</v>
      </c>
      <c r="X419" s="31">
        <f t="shared" si="629"/>
        <v>0</v>
      </c>
      <c r="Y419" s="31">
        <f t="shared" si="629"/>
        <v>0</v>
      </c>
      <c r="Z419" s="31">
        <f t="shared" si="629"/>
        <v>0</v>
      </c>
      <c r="AA419" s="31">
        <f t="shared" si="629"/>
        <v>0</v>
      </c>
      <c r="AB419" s="31">
        <f t="shared" si="629"/>
        <v>0</v>
      </c>
      <c r="AC419" s="31">
        <f t="shared" si="629"/>
        <v>0</v>
      </c>
      <c r="AD419" s="31">
        <f t="shared" si="629"/>
        <v>0</v>
      </c>
      <c r="AE419" s="31">
        <f t="shared" si="629"/>
        <v>0</v>
      </c>
      <c r="AF419" s="31">
        <f t="shared" si="629"/>
        <v>0</v>
      </c>
      <c r="AG419" s="53">
        <f t="shared" si="629"/>
        <v>0</v>
      </c>
      <c r="AH419" s="53">
        <f t="shared" si="629"/>
        <v>0</v>
      </c>
      <c r="AI419" s="53">
        <f t="shared" si="629"/>
        <v>0</v>
      </c>
      <c r="AJ419" s="53">
        <f t="shared" si="629"/>
        <v>0</v>
      </c>
      <c r="AK419" s="53">
        <f t="shared" si="629"/>
        <v>0</v>
      </c>
      <c r="AL419" s="53">
        <f t="shared" si="629"/>
        <v>0</v>
      </c>
      <c r="AM419" s="53">
        <f t="shared" si="629"/>
        <v>0</v>
      </c>
      <c r="AN419" s="53">
        <f t="shared" ref="AN419:BS419" si="630">AN32*AN174*365/10^6*10^6</f>
        <v>0</v>
      </c>
      <c r="AO419" s="53">
        <f t="shared" si="630"/>
        <v>0</v>
      </c>
      <c r="AP419" s="53">
        <f t="shared" si="630"/>
        <v>0</v>
      </c>
      <c r="AQ419" s="53">
        <f t="shared" si="630"/>
        <v>0</v>
      </c>
      <c r="AR419" s="31">
        <f t="shared" si="630"/>
        <v>0</v>
      </c>
      <c r="AS419" s="31">
        <f t="shared" si="630"/>
        <v>0</v>
      </c>
      <c r="AT419" s="31">
        <f t="shared" si="630"/>
        <v>0</v>
      </c>
      <c r="AU419" s="31">
        <f t="shared" si="630"/>
        <v>0</v>
      </c>
      <c r="AV419" s="31">
        <f t="shared" si="630"/>
        <v>0</v>
      </c>
      <c r="AW419" s="31">
        <f t="shared" si="630"/>
        <v>0</v>
      </c>
      <c r="AX419" s="31">
        <f t="shared" si="630"/>
        <v>0</v>
      </c>
      <c r="AY419" s="31">
        <f t="shared" si="630"/>
        <v>0</v>
      </c>
      <c r="AZ419" s="31">
        <f t="shared" si="630"/>
        <v>0</v>
      </c>
      <c r="BA419" s="31">
        <f t="shared" si="630"/>
        <v>0</v>
      </c>
      <c r="BB419" s="31">
        <f t="shared" si="630"/>
        <v>0</v>
      </c>
      <c r="BC419" s="31">
        <f t="shared" si="630"/>
        <v>0</v>
      </c>
      <c r="BD419" s="31">
        <f t="shared" si="630"/>
        <v>0</v>
      </c>
      <c r="BE419" s="31">
        <f t="shared" si="630"/>
        <v>0</v>
      </c>
      <c r="BF419" s="31">
        <f t="shared" si="630"/>
        <v>0</v>
      </c>
      <c r="BG419" s="31">
        <f t="shared" si="630"/>
        <v>0</v>
      </c>
      <c r="BH419" s="31">
        <f t="shared" si="630"/>
        <v>0</v>
      </c>
      <c r="BI419" s="31">
        <f t="shared" si="630"/>
        <v>0</v>
      </c>
      <c r="BJ419" s="31">
        <f t="shared" si="630"/>
        <v>0</v>
      </c>
      <c r="BK419" s="31">
        <f t="shared" si="630"/>
        <v>0</v>
      </c>
      <c r="BL419" s="31">
        <f t="shared" si="630"/>
        <v>0</v>
      </c>
      <c r="BM419" s="31">
        <f t="shared" si="630"/>
        <v>0</v>
      </c>
      <c r="BN419" s="31">
        <f t="shared" si="630"/>
        <v>0</v>
      </c>
      <c r="BO419" s="31">
        <f t="shared" si="630"/>
        <v>0</v>
      </c>
      <c r="BP419" s="31">
        <f t="shared" si="630"/>
        <v>0</v>
      </c>
      <c r="BQ419" s="31">
        <f t="shared" si="630"/>
        <v>0</v>
      </c>
      <c r="BR419" s="31">
        <f t="shared" si="630"/>
        <v>0</v>
      </c>
      <c r="BS419" s="31">
        <f t="shared" si="630"/>
        <v>0</v>
      </c>
      <c r="BT419" s="31">
        <f t="shared" ref="BT419:CD419" si="631">BT32*BT174*365/10^6*10^6</f>
        <v>0</v>
      </c>
      <c r="BU419" s="31">
        <f t="shared" si="631"/>
        <v>0</v>
      </c>
      <c r="BV419" s="31">
        <f t="shared" si="631"/>
        <v>0</v>
      </c>
      <c r="BW419" s="31">
        <f t="shared" si="631"/>
        <v>0</v>
      </c>
      <c r="BX419" s="31">
        <f t="shared" si="631"/>
        <v>0</v>
      </c>
      <c r="BY419" s="31">
        <f t="shared" si="631"/>
        <v>0</v>
      </c>
      <c r="BZ419" s="31">
        <f t="shared" si="631"/>
        <v>0</v>
      </c>
      <c r="CA419" s="31">
        <f t="shared" si="631"/>
        <v>0</v>
      </c>
      <c r="CB419" s="31">
        <f t="shared" si="631"/>
        <v>0</v>
      </c>
      <c r="CC419" s="31">
        <f t="shared" si="631"/>
        <v>0</v>
      </c>
      <c r="CD419" s="31">
        <f t="shared" si="631"/>
        <v>0</v>
      </c>
      <c r="CE419" s="31">
        <f t="shared" si="611"/>
        <v>0</v>
      </c>
      <c r="CF419" s="31">
        <f t="shared" si="611"/>
        <v>0</v>
      </c>
      <c r="CG419" s="31">
        <f t="shared" si="611"/>
        <v>0</v>
      </c>
      <c r="CH419" s="31">
        <f t="shared" si="611"/>
        <v>0</v>
      </c>
      <c r="CI419" s="31">
        <f t="shared" si="611"/>
        <v>0</v>
      </c>
      <c r="CJ419" s="31">
        <f t="shared" ref="CJ419:CY419" si="632">CJ32*CJ174*365/10^6*10^6</f>
        <v>0</v>
      </c>
      <c r="CK419" s="31">
        <f t="shared" si="632"/>
        <v>0</v>
      </c>
      <c r="CL419" s="31">
        <f t="shared" si="632"/>
        <v>0</v>
      </c>
      <c r="CM419" s="31">
        <f t="shared" si="632"/>
        <v>0</v>
      </c>
      <c r="CN419" s="31">
        <f t="shared" si="632"/>
        <v>0</v>
      </c>
      <c r="CO419" s="31">
        <f t="shared" si="632"/>
        <v>0</v>
      </c>
      <c r="CP419" s="31">
        <f t="shared" si="632"/>
        <v>0</v>
      </c>
      <c r="CQ419" s="31">
        <f t="shared" si="632"/>
        <v>0</v>
      </c>
      <c r="CR419" s="31">
        <f t="shared" si="632"/>
        <v>0</v>
      </c>
      <c r="CS419" s="31">
        <f t="shared" si="632"/>
        <v>0</v>
      </c>
      <c r="CT419" s="31">
        <f t="shared" si="632"/>
        <v>0</v>
      </c>
      <c r="CU419" s="31">
        <f t="shared" si="632"/>
        <v>0</v>
      </c>
      <c r="CV419" s="31">
        <f t="shared" si="632"/>
        <v>0</v>
      </c>
      <c r="CW419" s="31">
        <f t="shared" si="632"/>
        <v>0</v>
      </c>
      <c r="CX419" s="31">
        <f t="shared" si="632"/>
        <v>0</v>
      </c>
      <c r="CY419" s="31">
        <f t="shared" si="632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537"/>
        <v>123805.4436782556</v>
      </c>
      <c r="H420" s="25">
        <f t="shared" ref="H420:AM420" si="633">H33*H175*365/10^6*10^6</f>
        <v>1967.5260306593602</v>
      </c>
      <c r="I420" s="25">
        <f t="shared" si="633"/>
        <v>2037.7254198732853</v>
      </c>
      <c r="J420" s="25">
        <f t="shared" si="633"/>
        <v>2107.3904368761496</v>
      </c>
      <c r="K420" s="25">
        <f t="shared" si="633"/>
        <v>2176.5210816679537</v>
      </c>
      <c r="L420" s="25">
        <f t="shared" si="633"/>
        <v>2245.1173542486963</v>
      </c>
      <c r="M420" s="25">
        <f t="shared" si="633"/>
        <v>2313.1792546183783</v>
      </c>
      <c r="N420" s="25">
        <f t="shared" si="633"/>
        <v>2380.7067827769997</v>
      </c>
      <c r="O420" s="25">
        <f t="shared" si="633"/>
        <v>2447.6999387245605</v>
      </c>
      <c r="P420" s="25">
        <f t="shared" si="633"/>
        <v>2514.1587224610607</v>
      </c>
      <c r="Q420" s="25">
        <f t="shared" si="633"/>
        <v>2580.0831339864999</v>
      </c>
      <c r="R420" s="25">
        <f t="shared" si="633"/>
        <v>2645.4731733008784</v>
      </c>
      <c r="S420" s="25">
        <f t="shared" si="633"/>
        <v>2710.3288404041969</v>
      </c>
      <c r="T420" s="25">
        <f t="shared" si="633"/>
        <v>2774.6501352964542</v>
      </c>
      <c r="U420" s="25">
        <f t="shared" si="633"/>
        <v>2838.4370579776505</v>
      </c>
      <c r="V420" s="25">
        <f t="shared" si="633"/>
        <v>2901.6896084477862</v>
      </c>
      <c r="W420" s="54">
        <f t="shared" si="633"/>
        <v>2964.4077867068609</v>
      </c>
      <c r="X420" s="25">
        <f t="shared" si="633"/>
        <v>2996.5035730125583</v>
      </c>
      <c r="Y420" s="25">
        <f t="shared" si="633"/>
        <v>3028.2852516436778</v>
      </c>
      <c r="Z420" s="25">
        <f t="shared" si="633"/>
        <v>3059.7528226002223</v>
      </c>
      <c r="AA420" s="25">
        <f t="shared" si="633"/>
        <v>3090.9062858821881</v>
      </c>
      <c r="AB420" s="25">
        <f t="shared" si="633"/>
        <v>3121.7456414895778</v>
      </c>
      <c r="AC420" s="25">
        <f t="shared" si="633"/>
        <v>3152.2708894223911</v>
      </c>
      <c r="AD420" s="25">
        <f t="shared" si="633"/>
        <v>3182.4820296806274</v>
      </c>
      <c r="AE420" s="25">
        <f t="shared" si="633"/>
        <v>3212.3790622642869</v>
      </c>
      <c r="AF420" s="25">
        <f t="shared" si="633"/>
        <v>3241.9619871733694</v>
      </c>
      <c r="AG420" s="54">
        <f t="shared" si="633"/>
        <v>3271.2308044078763</v>
      </c>
      <c r="AH420" s="54">
        <f t="shared" si="633"/>
        <v>3415.0736057774675</v>
      </c>
      <c r="AI420" s="54">
        <f t="shared" si="633"/>
        <v>3558.9164071470586</v>
      </c>
      <c r="AJ420" s="54">
        <f t="shared" si="633"/>
        <v>3702.7592085166498</v>
      </c>
      <c r="AK420" s="54">
        <f t="shared" si="633"/>
        <v>3846.6020098862405</v>
      </c>
      <c r="AL420" s="54">
        <f t="shared" si="633"/>
        <v>3990.4448112558316</v>
      </c>
      <c r="AM420" s="54">
        <f t="shared" si="633"/>
        <v>4134.2876126254223</v>
      </c>
      <c r="AN420" s="54">
        <f t="shared" ref="AN420:BS420" si="634">AN33*AN175*365/10^6*10^6</f>
        <v>4278.1304139950134</v>
      </c>
      <c r="AO420" s="54">
        <f t="shared" si="634"/>
        <v>4421.9732153646046</v>
      </c>
      <c r="AP420" s="54">
        <f t="shared" si="634"/>
        <v>4565.8160167341957</v>
      </c>
      <c r="AQ420" s="54">
        <f t="shared" si="634"/>
        <v>4709.6588181037869</v>
      </c>
      <c r="AR420" s="25">
        <f t="shared" si="634"/>
        <v>4853.5016194733771</v>
      </c>
      <c r="AS420" s="25">
        <f t="shared" si="634"/>
        <v>4997.3444208429692</v>
      </c>
      <c r="AT420" s="25">
        <f t="shared" si="634"/>
        <v>5141.1872222125594</v>
      </c>
      <c r="AU420" s="25">
        <f t="shared" si="634"/>
        <v>5285.0300235821505</v>
      </c>
      <c r="AV420" s="25">
        <f t="shared" si="634"/>
        <v>5428.8728249517417</v>
      </c>
      <c r="AW420" s="25">
        <f t="shared" si="634"/>
        <v>5572.7156263213328</v>
      </c>
      <c r="AX420" s="25">
        <f t="shared" si="634"/>
        <v>5716.558427690924</v>
      </c>
      <c r="AY420" s="25">
        <f t="shared" si="634"/>
        <v>5860.4012290605142</v>
      </c>
      <c r="AZ420" s="25">
        <f t="shared" si="634"/>
        <v>6004.2440304301053</v>
      </c>
      <c r="BA420" s="25">
        <f t="shared" si="634"/>
        <v>0</v>
      </c>
      <c r="BB420" s="25">
        <f t="shared" si="634"/>
        <v>0</v>
      </c>
      <c r="BC420" s="25">
        <f t="shared" si="634"/>
        <v>0</v>
      </c>
      <c r="BD420" s="25">
        <f t="shared" si="634"/>
        <v>0</v>
      </c>
      <c r="BE420" s="25">
        <f t="shared" si="634"/>
        <v>0</v>
      </c>
      <c r="BF420" s="25">
        <f t="shared" si="634"/>
        <v>0</v>
      </c>
      <c r="BG420" s="25">
        <f t="shared" si="634"/>
        <v>0</v>
      </c>
      <c r="BH420" s="25">
        <f t="shared" si="634"/>
        <v>0</v>
      </c>
      <c r="BI420" s="25">
        <f t="shared" si="634"/>
        <v>0</v>
      </c>
      <c r="BJ420" s="25">
        <f t="shared" si="634"/>
        <v>0</v>
      </c>
      <c r="BK420" s="25">
        <f t="shared" si="634"/>
        <v>0</v>
      </c>
      <c r="BL420" s="25">
        <f t="shared" si="634"/>
        <v>0</v>
      </c>
      <c r="BM420" s="25">
        <f t="shared" si="634"/>
        <v>0</v>
      </c>
      <c r="BN420" s="25">
        <f t="shared" si="634"/>
        <v>0</v>
      </c>
      <c r="BO420" s="25">
        <f t="shared" si="634"/>
        <v>0</v>
      </c>
      <c r="BP420" s="25">
        <f t="shared" si="634"/>
        <v>0</v>
      </c>
      <c r="BQ420" s="25">
        <f t="shared" si="634"/>
        <v>0</v>
      </c>
      <c r="BR420" s="25">
        <f t="shared" si="634"/>
        <v>0</v>
      </c>
      <c r="BS420" s="25">
        <f t="shared" si="634"/>
        <v>0</v>
      </c>
      <c r="BT420" s="25">
        <f t="shared" ref="BT420:BV422" si="635">BT33*BT175*365/10^6*10^6</f>
        <v>0</v>
      </c>
      <c r="BU420" s="25">
        <f t="shared" si="635"/>
        <v>0</v>
      </c>
      <c r="BV420" s="25">
        <f t="shared" si="635"/>
        <v>0</v>
      </c>
      <c r="BW420" s="25">
        <f t="shared" ref="BW420:CY420" si="636">BW33*BW175*365/10^6*10^6</f>
        <v>0</v>
      </c>
      <c r="BX420" s="25">
        <f t="shared" si="636"/>
        <v>0</v>
      </c>
      <c r="BY420" s="25">
        <f t="shared" si="636"/>
        <v>0</v>
      </c>
      <c r="BZ420" s="25">
        <f t="shared" si="636"/>
        <v>0</v>
      </c>
      <c r="CA420" s="25">
        <f t="shared" si="636"/>
        <v>0</v>
      </c>
      <c r="CB420" s="25">
        <f t="shared" si="636"/>
        <v>0</v>
      </c>
      <c r="CC420" s="25">
        <f t="shared" si="636"/>
        <v>0</v>
      </c>
      <c r="CD420" s="25">
        <f t="shared" si="636"/>
        <v>0</v>
      </c>
      <c r="CE420" s="25">
        <f t="shared" si="636"/>
        <v>0</v>
      </c>
      <c r="CF420" s="25">
        <f t="shared" si="636"/>
        <v>0</v>
      </c>
      <c r="CG420" s="25">
        <f t="shared" si="636"/>
        <v>0</v>
      </c>
      <c r="CH420" s="25">
        <f t="shared" si="636"/>
        <v>0</v>
      </c>
      <c r="CI420" s="25">
        <f t="shared" si="636"/>
        <v>0</v>
      </c>
      <c r="CJ420" s="25">
        <f t="shared" si="636"/>
        <v>0</v>
      </c>
      <c r="CK420" s="25">
        <f t="shared" si="636"/>
        <v>0</v>
      </c>
      <c r="CL420" s="25">
        <f t="shared" si="636"/>
        <v>0</v>
      </c>
      <c r="CM420" s="25">
        <f t="shared" si="636"/>
        <v>0</v>
      </c>
      <c r="CN420" s="25">
        <f t="shared" si="636"/>
        <v>0</v>
      </c>
      <c r="CO420" s="25">
        <f t="shared" si="636"/>
        <v>0</v>
      </c>
      <c r="CP420" s="25">
        <f t="shared" si="636"/>
        <v>0</v>
      </c>
      <c r="CQ420" s="25">
        <f t="shared" si="636"/>
        <v>0</v>
      </c>
      <c r="CR420" s="25">
        <f t="shared" si="636"/>
        <v>0</v>
      </c>
      <c r="CS420" s="25">
        <f t="shared" si="636"/>
        <v>0</v>
      </c>
      <c r="CT420" s="25">
        <f t="shared" si="636"/>
        <v>0</v>
      </c>
      <c r="CU420" s="25">
        <f t="shared" si="636"/>
        <v>0</v>
      </c>
      <c r="CV420" s="25">
        <f t="shared" si="636"/>
        <v>0</v>
      </c>
      <c r="CW420" s="25">
        <f t="shared" si="636"/>
        <v>0</v>
      </c>
      <c r="CX420" s="25">
        <f t="shared" si="636"/>
        <v>0</v>
      </c>
      <c r="CY420" s="25">
        <f t="shared" si="636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537"/>
        <v>0</v>
      </c>
      <c r="H421" s="44">
        <f t="shared" ref="H421:AM421" si="637">H34*H176*365/10^6*10^6</f>
        <v>0</v>
      </c>
      <c r="I421" s="44">
        <f t="shared" si="637"/>
        <v>0</v>
      </c>
      <c r="J421" s="44">
        <f t="shared" si="637"/>
        <v>0</v>
      </c>
      <c r="K421" s="44">
        <f t="shared" si="637"/>
        <v>0</v>
      </c>
      <c r="L421" s="44">
        <f t="shared" si="637"/>
        <v>0</v>
      </c>
      <c r="M421" s="44">
        <f t="shared" si="637"/>
        <v>0</v>
      </c>
      <c r="N421" s="44">
        <f t="shared" si="637"/>
        <v>0</v>
      </c>
      <c r="O421" s="44">
        <f t="shared" si="637"/>
        <v>0</v>
      </c>
      <c r="P421" s="44">
        <f t="shared" si="637"/>
        <v>0</v>
      </c>
      <c r="Q421" s="44">
        <f t="shared" si="637"/>
        <v>0</v>
      </c>
      <c r="R421" s="44">
        <f t="shared" si="637"/>
        <v>0</v>
      </c>
      <c r="S421" s="44">
        <f t="shared" si="637"/>
        <v>0</v>
      </c>
      <c r="T421" s="44">
        <f t="shared" si="637"/>
        <v>0</v>
      </c>
      <c r="U421" s="44">
        <f t="shared" si="637"/>
        <v>0</v>
      </c>
      <c r="V421" s="44">
        <f t="shared" si="637"/>
        <v>0</v>
      </c>
      <c r="W421" s="44">
        <f t="shared" si="637"/>
        <v>0</v>
      </c>
      <c r="X421" s="44">
        <f t="shared" si="637"/>
        <v>0</v>
      </c>
      <c r="Y421" s="44">
        <f t="shared" si="637"/>
        <v>0</v>
      </c>
      <c r="Z421" s="44">
        <f t="shared" si="637"/>
        <v>0</v>
      </c>
      <c r="AA421" s="44">
        <f t="shared" si="637"/>
        <v>0</v>
      </c>
      <c r="AB421" s="44">
        <f t="shared" si="637"/>
        <v>0</v>
      </c>
      <c r="AC421" s="44">
        <f t="shared" si="637"/>
        <v>0</v>
      </c>
      <c r="AD421" s="44">
        <f t="shared" si="637"/>
        <v>0</v>
      </c>
      <c r="AE421" s="44">
        <f t="shared" si="637"/>
        <v>0</v>
      </c>
      <c r="AF421" s="44">
        <f t="shared" si="637"/>
        <v>0</v>
      </c>
      <c r="AG421" s="44">
        <f t="shared" si="637"/>
        <v>0</v>
      </c>
      <c r="AH421" s="44">
        <f t="shared" si="637"/>
        <v>0</v>
      </c>
      <c r="AI421" s="44">
        <f t="shared" si="637"/>
        <v>0</v>
      </c>
      <c r="AJ421" s="44">
        <f t="shared" si="637"/>
        <v>0</v>
      </c>
      <c r="AK421" s="44">
        <f t="shared" si="637"/>
        <v>0</v>
      </c>
      <c r="AL421" s="44">
        <f t="shared" si="637"/>
        <v>0</v>
      </c>
      <c r="AM421" s="44">
        <f t="shared" si="637"/>
        <v>0</v>
      </c>
      <c r="AN421" s="44">
        <f t="shared" ref="AN421:BS421" si="638">AN34*AN176*365/10^6*10^6</f>
        <v>0</v>
      </c>
      <c r="AO421" s="44">
        <f t="shared" si="638"/>
        <v>0</v>
      </c>
      <c r="AP421" s="44">
        <f t="shared" si="638"/>
        <v>0</v>
      </c>
      <c r="AQ421" s="44">
        <f t="shared" si="638"/>
        <v>0</v>
      </c>
      <c r="AR421" s="44">
        <f t="shared" si="638"/>
        <v>0</v>
      </c>
      <c r="AS421" s="44">
        <f t="shared" si="638"/>
        <v>0</v>
      </c>
      <c r="AT421" s="44">
        <f t="shared" si="638"/>
        <v>0</v>
      </c>
      <c r="AU421" s="44">
        <f t="shared" si="638"/>
        <v>0</v>
      </c>
      <c r="AV421" s="44">
        <f t="shared" si="638"/>
        <v>0</v>
      </c>
      <c r="AW421" s="44">
        <f t="shared" si="638"/>
        <v>0</v>
      </c>
      <c r="AX421" s="44">
        <f t="shared" si="638"/>
        <v>0</v>
      </c>
      <c r="AY421" s="44">
        <f t="shared" si="638"/>
        <v>0</v>
      </c>
      <c r="AZ421" s="44">
        <f t="shared" si="638"/>
        <v>0</v>
      </c>
      <c r="BA421" s="44">
        <f t="shared" si="638"/>
        <v>0</v>
      </c>
      <c r="BB421" s="44">
        <f t="shared" si="638"/>
        <v>0</v>
      </c>
      <c r="BC421" s="44">
        <f t="shared" si="638"/>
        <v>0</v>
      </c>
      <c r="BD421" s="44">
        <f t="shared" si="638"/>
        <v>0</v>
      </c>
      <c r="BE421" s="44">
        <f t="shared" si="638"/>
        <v>0</v>
      </c>
      <c r="BF421" s="44">
        <f t="shared" si="638"/>
        <v>0</v>
      </c>
      <c r="BG421" s="44">
        <f t="shared" si="638"/>
        <v>0</v>
      </c>
      <c r="BH421" s="44">
        <f t="shared" si="638"/>
        <v>0</v>
      </c>
      <c r="BI421" s="44">
        <f t="shared" si="638"/>
        <v>0</v>
      </c>
      <c r="BJ421" s="44">
        <f t="shared" si="638"/>
        <v>0</v>
      </c>
      <c r="BK421" s="44">
        <f t="shared" si="638"/>
        <v>0</v>
      </c>
      <c r="BL421" s="44">
        <f t="shared" si="638"/>
        <v>0</v>
      </c>
      <c r="BM421" s="44">
        <f t="shared" si="638"/>
        <v>0</v>
      </c>
      <c r="BN421" s="44">
        <f t="shared" si="638"/>
        <v>0</v>
      </c>
      <c r="BO421" s="44">
        <f t="shared" si="638"/>
        <v>0</v>
      </c>
      <c r="BP421" s="44">
        <f t="shared" si="638"/>
        <v>0</v>
      </c>
      <c r="BQ421" s="44">
        <f t="shared" si="638"/>
        <v>0</v>
      </c>
      <c r="BR421" s="44">
        <f t="shared" si="638"/>
        <v>0</v>
      </c>
      <c r="BS421" s="44">
        <f t="shared" si="638"/>
        <v>0</v>
      </c>
      <c r="BT421" s="44">
        <f t="shared" si="635"/>
        <v>0</v>
      </c>
      <c r="BU421" s="44">
        <f t="shared" si="635"/>
        <v>0</v>
      </c>
      <c r="BV421" s="44">
        <f t="shared" si="635"/>
        <v>0</v>
      </c>
      <c r="BW421" s="44">
        <f t="shared" ref="BW421:CY421" si="639">BW34*BW176*365/10^6*10^6</f>
        <v>0</v>
      </c>
      <c r="BX421" s="44">
        <f t="shared" si="639"/>
        <v>0</v>
      </c>
      <c r="BY421" s="44">
        <f t="shared" si="639"/>
        <v>0</v>
      </c>
      <c r="BZ421" s="44">
        <f t="shared" si="639"/>
        <v>0</v>
      </c>
      <c r="CA421" s="44">
        <f t="shared" si="639"/>
        <v>0</v>
      </c>
      <c r="CB421" s="44">
        <f t="shared" si="639"/>
        <v>0</v>
      </c>
      <c r="CC421" s="44">
        <f t="shared" si="639"/>
        <v>0</v>
      </c>
      <c r="CD421" s="44">
        <f t="shared" si="639"/>
        <v>0</v>
      </c>
      <c r="CE421" s="44">
        <f t="shared" si="639"/>
        <v>0</v>
      </c>
      <c r="CF421" s="44">
        <f t="shared" si="639"/>
        <v>0</v>
      </c>
      <c r="CG421" s="44">
        <f t="shared" si="639"/>
        <v>0</v>
      </c>
      <c r="CH421" s="44">
        <f t="shared" si="639"/>
        <v>0</v>
      </c>
      <c r="CI421" s="44">
        <f t="shared" si="639"/>
        <v>0</v>
      </c>
      <c r="CJ421" s="44">
        <f t="shared" si="639"/>
        <v>0</v>
      </c>
      <c r="CK421" s="44">
        <f t="shared" si="639"/>
        <v>0</v>
      </c>
      <c r="CL421" s="44">
        <f t="shared" si="639"/>
        <v>0</v>
      </c>
      <c r="CM421" s="44">
        <f t="shared" si="639"/>
        <v>0</v>
      </c>
      <c r="CN421" s="44">
        <f t="shared" si="639"/>
        <v>0</v>
      </c>
      <c r="CO421" s="44">
        <f t="shared" si="639"/>
        <v>0</v>
      </c>
      <c r="CP421" s="44">
        <f t="shared" si="639"/>
        <v>0</v>
      </c>
      <c r="CQ421" s="44">
        <f t="shared" si="639"/>
        <v>0</v>
      </c>
      <c r="CR421" s="44">
        <f t="shared" si="639"/>
        <v>0</v>
      </c>
      <c r="CS421" s="44">
        <f t="shared" si="639"/>
        <v>0</v>
      </c>
      <c r="CT421" s="44">
        <f t="shared" si="639"/>
        <v>0</v>
      </c>
      <c r="CU421" s="44">
        <f t="shared" si="639"/>
        <v>0</v>
      </c>
      <c r="CV421" s="44">
        <f t="shared" si="639"/>
        <v>0</v>
      </c>
      <c r="CW421" s="44">
        <f t="shared" si="639"/>
        <v>0</v>
      </c>
      <c r="CX421" s="44">
        <f t="shared" si="639"/>
        <v>0</v>
      </c>
      <c r="CY421" s="44">
        <f t="shared" si="639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537"/>
        <v>40715.398510186555</v>
      </c>
      <c r="H422" s="50">
        <f t="shared" ref="H422:BS422" si="640">H35*H177*365/10^6*10^6</f>
        <v>1267.6385337193326</v>
      </c>
      <c r="I422" s="50">
        <f t="shared" si="640"/>
        <v>1254.7047719293444</v>
      </c>
      <c r="J422" s="50">
        <f t="shared" si="640"/>
        <v>1241.8024740270507</v>
      </c>
      <c r="K422" s="50">
        <f t="shared" si="640"/>
        <v>1228.9316400124521</v>
      </c>
      <c r="L422" s="50">
        <f t="shared" si="640"/>
        <v>1216.0922698855484</v>
      </c>
      <c r="M422" s="50">
        <f t="shared" si="640"/>
        <v>1203.2843636463394</v>
      </c>
      <c r="N422" s="50">
        <f t="shared" si="640"/>
        <v>1190.5079212948253</v>
      </c>
      <c r="O422" s="50">
        <f t="shared" si="640"/>
        <v>1177.7629428310063</v>
      </c>
      <c r="P422" s="50">
        <f t="shared" si="640"/>
        <v>1165.0494282548818</v>
      </c>
      <c r="Q422" s="50">
        <f t="shared" si="640"/>
        <v>1152.3673775664524</v>
      </c>
      <c r="R422" s="50">
        <f t="shared" si="640"/>
        <v>1139.7167907657179</v>
      </c>
      <c r="S422" s="50">
        <f t="shared" si="640"/>
        <v>1127.0976678526781</v>
      </c>
      <c r="T422" s="50">
        <f t="shared" si="640"/>
        <v>1114.5100088273332</v>
      </c>
      <c r="U422" s="50">
        <f t="shared" si="640"/>
        <v>1101.9538136896833</v>
      </c>
      <c r="V422" s="50">
        <f t="shared" si="640"/>
        <v>1089.4290824397278</v>
      </c>
      <c r="W422" s="50">
        <f t="shared" si="640"/>
        <v>1076.9358150774679</v>
      </c>
      <c r="X422" s="50">
        <f t="shared" si="640"/>
        <v>1089.9541713040132</v>
      </c>
      <c r="Y422" s="50">
        <f t="shared" si="640"/>
        <v>1102.4816264663714</v>
      </c>
      <c r="Z422" s="50">
        <f t="shared" si="640"/>
        <v>1114.5181805645425</v>
      </c>
      <c r="AA422" s="50">
        <f t="shared" si="640"/>
        <v>1126.0638335985261</v>
      </c>
      <c r="AB422" s="50">
        <f t="shared" si="640"/>
        <v>1137.1185855683223</v>
      </c>
      <c r="AC422" s="50">
        <f t="shared" si="640"/>
        <v>1147.6824364739311</v>
      </c>
      <c r="AD422" s="50">
        <f t="shared" si="640"/>
        <v>1157.7553863153526</v>
      </c>
      <c r="AE422" s="50">
        <f t="shared" si="640"/>
        <v>1167.3374350925869</v>
      </c>
      <c r="AF422" s="50">
        <f t="shared" si="640"/>
        <v>1176.4285828056336</v>
      </c>
      <c r="AG422" s="50">
        <f t="shared" si="640"/>
        <v>1185.0288294544937</v>
      </c>
      <c r="AH422" s="50">
        <f t="shared" si="640"/>
        <v>1215.1264392851776</v>
      </c>
      <c r="AI422" s="50">
        <f t="shared" si="640"/>
        <v>1245.2240491158616</v>
      </c>
      <c r="AJ422" s="50">
        <f t="shared" si="640"/>
        <v>1275.3216589465453</v>
      </c>
      <c r="AK422" s="50">
        <f t="shared" si="640"/>
        <v>1305.4192687772293</v>
      </c>
      <c r="AL422" s="50">
        <f t="shared" si="640"/>
        <v>1335.5168786079132</v>
      </c>
      <c r="AM422" s="50">
        <f t="shared" si="640"/>
        <v>1365.6144884385972</v>
      </c>
      <c r="AN422" s="50">
        <f t="shared" si="640"/>
        <v>1395.7120982692809</v>
      </c>
      <c r="AO422" s="50">
        <f t="shared" si="640"/>
        <v>1425.8097080999646</v>
      </c>
      <c r="AP422" s="50">
        <f t="shared" si="640"/>
        <v>1455.9073179306486</v>
      </c>
      <c r="AQ422" s="50">
        <f t="shared" si="640"/>
        <v>1486.0049277613325</v>
      </c>
      <c r="AR422" s="50">
        <f t="shared" si="640"/>
        <v>1516.1025375920167</v>
      </c>
      <c r="AS422" s="50">
        <f t="shared" si="640"/>
        <v>1546.2001474227002</v>
      </c>
      <c r="AT422" s="50">
        <f t="shared" si="640"/>
        <v>1576.2977572533839</v>
      </c>
      <c r="AU422" s="50">
        <f t="shared" si="640"/>
        <v>1606.3953670840679</v>
      </c>
      <c r="AV422" s="50">
        <f t="shared" si="640"/>
        <v>1636.4929769147518</v>
      </c>
      <c r="AW422" s="50">
        <f t="shared" si="640"/>
        <v>1666.590586745436</v>
      </c>
      <c r="AX422" s="50">
        <f t="shared" si="640"/>
        <v>1696.6881965761199</v>
      </c>
      <c r="AY422" s="50">
        <f t="shared" si="640"/>
        <v>1726.7858064068039</v>
      </c>
      <c r="AZ422" s="50">
        <f t="shared" si="640"/>
        <v>1756.8834162374876</v>
      </c>
      <c r="BA422" s="50">
        <f t="shared" si="640"/>
        <v>0</v>
      </c>
      <c r="BB422" s="50">
        <f t="shared" si="640"/>
        <v>0</v>
      </c>
      <c r="BC422" s="50">
        <f t="shared" si="640"/>
        <v>0</v>
      </c>
      <c r="BD422" s="50">
        <f t="shared" si="640"/>
        <v>0</v>
      </c>
      <c r="BE422" s="50">
        <f t="shared" si="640"/>
        <v>0</v>
      </c>
      <c r="BF422" s="50">
        <f t="shared" si="640"/>
        <v>0</v>
      </c>
      <c r="BG422" s="50">
        <f t="shared" si="640"/>
        <v>0</v>
      </c>
      <c r="BH422" s="50">
        <f t="shared" si="640"/>
        <v>0</v>
      </c>
      <c r="BI422" s="50">
        <f t="shared" si="640"/>
        <v>0</v>
      </c>
      <c r="BJ422" s="50">
        <f t="shared" si="640"/>
        <v>0</v>
      </c>
      <c r="BK422" s="50">
        <f t="shared" si="640"/>
        <v>0</v>
      </c>
      <c r="BL422" s="50">
        <f t="shared" si="640"/>
        <v>0</v>
      </c>
      <c r="BM422" s="50">
        <f t="shared" si="640"/>
        <v>0</v>
      </c>
      <c r="BN422" s="50">
        <f t="shared" si="640"/>
        <v>0</v>
      </c>
      <c r="BO422" s="50">
        <f t="shared" si="640"/>
        <v>0</v>
      </c>
      <c r="BP422" s="50">
        <f t="shared" si="640"/>
        <v>0</v>
      </c>
      <c r="BQ422" s="50">
        <f t="shared" si="640"/>
        <v>0</v>
      </c>
      <c r="BR422" s="50">
        <f t="shared" si="640"/>
        <v>0</v>
      </c>
      <c r="BS422" s="50">
        <f t="shared" si="640"/>
        <v>0</v>
      </c>
      <c r="BT422" s="50">
        <f t="shared" si="635"/>
        <v>0</v>
      </c>
      <c r="BU422" s="50">
        <f t="shared" si="635"/>
        <v>0</v>
      </c>
      <c r="BV422" s="50">
        <f t="shared" si="635"/>
        <v>0</v>
      </c>
      <c r="BW422" s="50">
        <f t="shared" ref="BW422:CY422" si="641">BW35*BW177*365/10^6*10^6</f>
        <v>0</v>
      </c>
      <c r="BX422" s="50">
        <f t="shared" si="641"/>
        <v>0</v>
      </c>
      <c r="BY422" s="50">
        <f t="shared" si="641"/>
        <v>0</v>
      </c>
      <c r="BZ422" s="50">
        <f t="shared" si="641"/>
        <v>0</v>
      </c>
      <c r="CA422" s="50">
        <f t="shared" si="641"/>
        <v>0</v>
      </c>
      <c r="CB422" s="50">
        <f t="shared" si="641"/>
        <v>0</v>
      </c>
      <c r="CC422" s="50">
        <f t="shared" si="641"/>
        <v>0</v>
      </c>
      <c r="CD422" s="50">
        <f t="shared" si="641"/>
        <v>0</v>
      </c>
      <c r="CE422" s="50">
        <f t="shared" si="641"/>
        <v>0</v>
      </c>
      <c r="CF422" s="50">
        <f t="shared" si="641"/>
        <v>0</v>
      </c>
      <c r="CG422" s="50">
        <f t="shared" si="641"/>
        <v>0</v>
      </c>
      <c r="CH422" s="50">
        <f t="shared" si="641"/>
        <v>0</v>
      </c>
      <c r="CI422" s="50">
        <f t="shared" si="641"/>
        <v>0</v>
      </c>
      <c r="CJ422" s="50">
        <f t="shared" si="641"/>
        <v>0</v>
      </c>
      <c r="CK422" s="50">
        <f t="shared" si="641"/>
        <v>0</v>
      </c>
      <c r="CL422" s="50">
        <f t="shared" si="641"/>
        <v>0</v>
      </c>
      <c r="CM422" s="50">
        <f t="shared" si="641"/>
        <v>0</v>
      </c>
      <c r="CN422" s="50">
        <f t="shared" si="641"/>
        <v>0</v>
      </c>
      <c r="CO422" s="50">
        <f t="shared" si="641"/>
        <v>0</v>
      </c>
      <c r="CP422" s="50">
        <f t="shared" si="641"/>
        <v>0</v>
      </c>
      <c r="CQ422" s="50">
        <f t="shared" si="641"/>
        <v>0</v>
      </c>
      <c r="CR422" s="50">
        <f t="shared" si="641"/>
        <v>0</v>
      </c>
      <c r="CS422" s="50">
        <f t="shared" si="641"/>
        <v>0</v>
      </c>
      <c r="CT422" s="50">
        <f t="shared" si="641"/>
        <v>0</v>
      </c>
      <c r="CU422" s="50">
        <f t="shared" si="641"/>
        <v>0</v>
      </c>
      <c r="CV422" s="50">
        <f t="shared" si="641"/>
        <v>0</v>
      </c>
      <c r="CW422" s="50">
        <f t="shared" si="641"/>
        <v>0</v>
      </c>
      <c r="CX422" s="50">
        <f t="shared" si="641"/>
        <v>0</v>
      </c>
      <c r="CY422" s="50">
        <f t="shared" si="641"/>
        <v>0</v>
      </c>
    </row>
    <row r="423" spans="1:103" outlineLevel="1"/>
    <row r="424" spans="1:103" outlineLevel="1"/>
    <row r="425" spans="1:103" outlineLevel="1"/>
    <row r="426" spans="1:103" outlineLevel="1"/>
    <row r="427" spans="1:103" ht="0.75" customHeight="1" outlineLevel="1"/>
    <row r="428" spans="1:103" ht="27" hidden="1" customHeight="1" outlineLevel="1" thickBot="1">
      <c r="A428" s="4"/>
      <c r="B428" s="5"/>
      <c r="C428" s="271" t="s">
        <v>55</v>
      </c>
      <c r="D428" s="272"/>
      <c r="E428" s="273"/>
      <c r="F428" s="6"/>
      <c r="G428" s="59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hidden="1" customHeight="1" outlineLevel="1">
      <c r="A429" s="4"/>
      <c r="B429" s="268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642">H7*H184*365/10^6*10^6</f>
        <v>0</v>
      </c>
      <c r="I429" s="13">
        <f t="shared" si="642"/>
        <v>0</v>
      </c>
      <c r="J429" s="13">
        <f t="shared" si="642"/>
        <v>0</v>
      </c>
      <c r="K429" s="13">
        <f t="shared" si="642"/>
        <v>0</v>
      </c>
      <c r="L429" s="13">
        <f t="shared" si="642"/>
        <v>0</v>
      </c>
      <c r="M429" s="13">
        <f t="shared" si="642"/>
        <v>0</v>
      </c>
      <c r="N429" s="13">
        <f t="shared" si="642"/>
        <v>0</v>
      </c>
      <c r="O429" s="13">
        <f t="shared" si="642"/>
        <v>0</v>
      </c>
      <c r="P429" s="13">
        <f t="shared" si="642"/>
        <v>0</v>
      </c>
      <c r="Q429" s="13">
        <f t="shared" si="642"/>
        <v>0</v>
      </c>
      <c r="R429" s="13">
        <f t="shared" si="642"/>
        <v>0</v>
      </c>
      <c r="S429" s="13">
        <f t="shared" si="642"/>
        <v>0</v>
      </c>
      <c r="T429" s="13">
        <f t="shared" si="642"/>
        <v>0</v>
      </c>
      <c r="U429" s="13">
        <f t="shared" si="642"/>
        <v>0</v>
      </c>
      <c r="V429" s="13">
        <f t="shared" si="642"/>
        <v>0</v>
      </c>
      <c r="W429" s="13">
        <f t="shared" si="642"/>
        <v>0</v>
      </c>
      <c r="X429" s="13">
        <f t="shared" si="642"/>
        <v>0</v>
      </c>
      <c r="Y429" s="13">
        <f t="shared" si="642"/>
        <v>0</v>
      </c>
      <c r="Z429" s="13">
        <f t="shared" si="642"/>
        <v>0</v>
      </c>
      <c r="AA429" s="13">
        <f t="shared" si="642"/>
        <v>0</v>
      </c>
      <c r="AB429" s="13">
        <f t="shared" si="642"/>
        <v>0</v>
      </c>
      <c r="AC429" s="13">
        <f t="shared" si="642"/>
        <v>0</v>
      </c>
      <c r="AD429" s="13">
        <f t="shared" si="642"/>
        <v>0</v>
      </c>
      <c r="AE429" s="13">
        <f t="shared" si="642"/>
        <v>0</v>
      </c>
      <c r="AF429" s="13">
        <f t="shared" si="642"/>
        <v>0</v>
      </c>
      <c r="AG429" s="13">
        <f t="shared" si="642"/>
        <v>0</v>
      </c>
      <c r="AH429" s="13">
        <f t="shared" si="642"/>
        <v>0</v>
      </c>
      <c r="AI429" s="13">
        <f t="shared" si="642"/>
        <v>0</v>
      </c>
      <c r="AJ429" s="13">
        <f t="shared" si="642"/>
        <v>0</v>
      </c>
      <c r="AK429" s="13">
        <f t="shared" si="642"/>
        <v>0</v>
      </c>
      <c r="AL429" s="13">
        <f t="shared" si="642"/>
        <v>0</v>
      </c>
      <c r="AM429" s="13">
        <f t="shared" si="642"/>
        <v>0</v>
      </c>
      <c r="AN429" s="13">
        <f t="shared" ref="AN429:BS429" si="643">AN7*AN184*365/10^6*10^6</f>
        <v>0</v>
      </c>
      <c r="AO429" s="13">
        <f t="shared" si="643"/>
        <v>0</v>
      </c>
      <c r="AP429" s="13">
        <f t="shared" si="643"/>
        <v>0</v>
      </c>
      <c r="AQ429" s="13">
        <f t="shared" si="643"/>
        <v>0</v>
      </c>
      <c r="AR429" s="13">
        <f t="shared" si="643"/>
        <v>0</v>
      </c>
      <c r="AS429" s="13">
        <f t="shared" si="643"/>
        <v>0</v>
      </c>
      <c r="AT429" s="13">
        <f t="shared" si="643"/>
        <v>0</v>
      </c>
      <c r="AU429" s="13">
        <f t="shared" si="643"/>
        <v>0</v>
      </c>
      <c r="AV429" s="13">
        <f t="shared" si="643"/>
        <v>0</v>
      </c>
      <c r="AW429" s="13">
        <f t="shared" si="643"/>
        <v>0</v>
      </c>
      <c r="AX429" s="13">
        <f t="shared" si="643"/>
        <v>0</v>
      </c>
      <c r="AY429" s="13">
        <f t="shared" si="643"/>
        <v>0</v>
      </c>
      <c r="AZ429" s="13">
        <f t="shared" si="643"/>
        <v>0</v>
      </c>
      <c r="BA429" s="13">
        <f t="shared" si="643"/>
        <v>0</v>
      </c>
      <c r="BB429" s="13">
        <f t="shared" si="643"/>
        <v>0</v>
      </c>
      <c r="BC429" s="13">
        <f t="shared" si="643"/>
        <v>0</v>
      </c>
      <c r="BD429" s="13">
        <f t="shared" si="643"/>
        <v>0</v>
      </c>
      <c r="BE429" s="13">
        <f t="shared" si="643"/>
        <v>0</v>
      </c>
      <c r="BF429" s="13">
        <f t="shared" si="643"/>
        <v>0</v>
      </c>
      <c r="BG429" s="13">
        <f t="shared" si="643"/>
        <v>0</v>
      </c>
      <c r="BH429" s="13">
        <f t="shared" si="643"/>
        <v>0</v>
      </c>
      <c r="BI429" s="13">
        <f t="shared" si="643"/>
        <v>0</v>
      </c>
      <c r="BJ429" s="13">
        <f t="shared" si="643"/>
        <v>0</v>
      </c>
      <c r="BK429" s="13">
        <f t="shared" si="643"/>
        <v>0</v>
      </c>
      <c r="BL429" s="13">
        <f t="shared" si="643"/>
        <v>0</v>
      </c>
      <c r="BM429" s="13">
        <f t="shared" si="643"/>
        <v>0</v>
      </c>
      <c r="BN429" s="13">
        <f t="shared" si="643"/>
        <v>0</v>
      </c>
      <c r="BO429" s="13">
        <f t="shared" si="643"/>
        <v>0</v>
      </c>
      <c r="BP429" s="13">
        <f t="shared" si="643"/>
        <v>0</v>
      </c>
      <c r="BQ429" s="13">
        <f t="shared" si="643"/>
        <v>0</v>
      </c>
      <c r="BR429" s="13">
        <f t="shared" si="643"/>
        <v>0</v>
      </c>
      <c r="BS429" s="13">
        <f t="shared" si="643"/>
        <v>0</v>
      </c>
      <c r="BT429" s="13">
        <f t="shared" ref="BT429:CY429" si="644">BT7*BT184*365/10^6*10^6</f>
        <v>0</v>
      </c>
      <c r="BU429" s="13">
        <f t="shared" si="644"/>
        <v>0</v>
      </c>
      <c r="BV429" s="13">
        <f t="shared" si="644"/>
        <v>0</v>
      </c>
      <c r="BW429" s="13">
        <f t="shared" si="644"/>
        <v>0</v>
      </c>
      <c r="BX429" s="13">
        <f t="shared" si="644"/>
        <v>0</v>
      </c>
      <c r="BY429" s="13">
        <f t="shared" si="644"/>
        <v>0</v>
      </c>
      <c r="BZ429" s="13">
        <f t="shared" si="644"/>
        <v>0</v>
      </c>
      <c r="CA429" s="13">
        <f t="shared" si="644"/>
        <v>0</v>
      </c>
      <c r="CB429" s="13">
        <f t="shared" si="644"/>
        <v>0</v>
      </c>
      <c r="CC429" s="13">
        <f t="shared" si="644"/>
        <v>0</v>
      </c>
      <c r="CD429" s="13">
        <f t="shared" si="644"/>
        <v>0</v>
      </c>
      <c r="CE429" s="13">
        <f t="shared" si="644"/>
        <v>0</v>
      </c>
      <c r="CF429" s="13">
        <f t="shared" si="644"/>
        <v>0</v>
      </c>
      <c r="CG429" s="13">
        <f t="shared" si="644"/>
        <v>0</v>
      </c>
      <c r="CH429" s="13">
        <f t="shared" si="644"/>
        <v>0</v>
      </c>
      <c r="CI429" s="13">
        <f t="shared" si="644"/>
        <v>0</v>
      </c>
      <c r="CJ429" s="13">
        <f t="shared" si="644"/>
        <v>0</v>
      </c>
      <c r="CK429" s="13">
        <f t="shared" si="644"/>
        <v>0</v>
      </c>
      <c r="CL429" s="13">
        <f t="shared" si="644"/>
        <v>0</v>
      </c>
      <c r="CM429" s="13">
        <f t="shared" si="644"/>
        <v>0</v>
      </c>
      <c r="CN429" s="13">
        <f t="shared" si="644"/>
        <v>0</v>
      </c>
      <c r="CO429" s="13">
        <f t="shared" si="644"/>
        <v>0</v>
      </c>
      <c r="CP429" s="13">
        <f t="shared" si="644"/>
        <v>0</v>
      </c>
      <c r="CQ429" s="13">
        <f t="shared" si="644"/>
        <v>0</v>
      </c>
      <c r="CR429" s="13">
        <f t="shared" si="644"/>
        <v>0</v>
      </c>
      <c r="CS429" s="13">
        <f t="shared" si="644"/>
        <v>0</v>
      </c>
      <c r="CT429" s="13">
        <f t="shared" si="644"/>
        <v>0</v>
      </c>
      <c r="CU429" s="13">
        <f t="shared" si="644"/>
        <v>0</v>
      </c>
      <c r="CV429" s="13">
        <f t="shared" si="644"/>
        <v>0</v>
      </c>
      <c r="CW429" s="13">
        <f t="shared" si="644"/>
        <v>0</v>
      </c>
      <c r="CX429" s="13">
        <f t="shared" si="644"/>
        <v>0</v>
      </c>
      <c r="CY429" s="13">
        <f t="shared" si="644"/>
        <v>0</v>
      </c>
    </row>
    <row r="430" spans="1:103" ht="13.5" hidden="1" customHeight="1" outlineLevel="1">
      <c r="A430" s="4"/>
      <c r="B430" s="269"/>
      <c r="C430" s="14" t="s">
        <v>6</v>
      </c>
      <c r="D430" s="15"/>
      <c r="E430" s="16"/>
      <c r="F430" s="17"/>
      <c r="G430" s="18">
        <f t="shared" ref="G430:G457" si="645">SUM(W430:AZ430)</f>
        <v>0</v>
      </c>
      <c r="H430" s="19">
        <f t="shared" ref="H430:AM430" si="646">H8*H185*365/10^6*10^6</f>
        <v>0</v>
      </c>
      <c r="I430" s="19">
        <f t="shared" si="646"/>
        <v>0</v>
      </c>
      <c r="J430" s="19">
        <f t="shared" si="646"/>
        <v>0</v>
      </c>
      <c r="K430" s="19">
        <f t="shared" si="646"/>
        <v>0</v>
      </c>
      <c r="L430" s="19">
        <f t="shared" si="646"/>
        <v>0</v>
      </c>
      <c r="M430" s="19">
        <f t="shared" si="646"/>
        <v>0</v>
      </c>
      <c r="N430" s="19">
        <f t="shared" si="646"/>
        <v>0</v>
      </c>
      <c r="O430" s="19">
        <f t="shared" si="646"/>
        <v>0</v>
      </c>
      <c r="P430" s="19">
        <f t="shared" si="646"/>
        <v>0</v>
      </c>
      <c r="Q430" s="19">
        <f t="shared" si="646"/>
        <v>0</v>
      </c>
      <c r="R430" s="19">
        <f t="shared" si="646"/>
        <v>0</v>
      </c>
      <c r="S430" s="19">
        <f t="shared" si="646"/>
        <v>0</v>
      </c>
      <c r="T430" s="19">
        <f t="shared" si="646"/>
        <v>0</v>
      </c>
      <c r="U430" s="19">
        <f t="shared" si="646"/>
        <v>0</v>
      </c>
      <c r="V430" s="19">
        <f t="shared" si="646"/>
        <v>0</v>
      </c>
      <c r="W430" s="19">
        <f t="shared" si="646"/>
        <v>0</v>
      </c>
      <c r="X430" s="19">
        <f t="shared" si="646"/>
        <v>0</v>
      </c>
      <c r="Y430" s="19">
        <f t="shared" si="646"/>
        <v>0</v>
      </c>
      <c r="Z430" s="19">
        <f t="shared" si="646"/>
        <v>0</v>
      </c>
      <c r="AA430" s="19">
        <f t="shared" si="646"/>
        <v>0</v>
      </c>
      <c r="AB430" s="19">
        <f t="shared" si="646"/>
        <v>0</v>
      </c>
      <c r="AC430" s="19">
        <f t="shared" si="646"/>
        <v>0</v>
      </c>
      <c r="AD430" s="19">
        <f t="shared" si="646"/>
        <v>0</v>
      </c>
      <c r="AE430" s="19">
        <f t="shared" si="646"/>
        <v>0</v>
      </c>
      <c r="AF430" s="19">
        <f t="shared" si="646"/>
        <v>0</v>
      </c>
      <c r="AG430" s="19">
        <f t="shared" si="646"/>
        <v>0</v>
      </c>
      <c r="AH430" s="19">
        <f t="shared" si="646"/>
        <v>0</v>
      </c>
      <c r="AI430" s="19">
        <f t="shared" si="646"/>
        <v>0</v>
      </c>
      <c r="AJ430" s="19">
        <f t="shared" si="646"/>
        <v>0</v>
      </c>
      <c r="AK430" s="19">
        <f t="shared" si="646"/>
        <v>0</v>
      </c>
      <c r="AL430" s="19">
        <f t="shared" si="646"/>
        <v>0</v>
      </c>
      <c r="AM430" s="19">
        <f t="shared" si="646"/>
        <v>0</v>
      </c>
      <c r="AN430" s="19">
        <f t="shared" ref="AN430:BS430" si="647">AN8*AN185*365/10^6*10^6</f>
        <v>0</v>
      </c>
      <c r="AO430" s="19">
        <f t="shared" si="647"/>
        <v>0</v>
      </c>
      <c r="AP430" s="19">
        <f t="shared" si="647"/>
        <v>0</v>
      </c>
      <c r="AQ430" s="19">
        <f t="shared" si="647"/>
        <v>0</v>
      </c>
      <c r="AR430" s="19">
        <f t="shared" si="647"/>
        <v>0</v>
      </c>
      <c r="AS430" s="19">
        <f t="shared" si="647"/>
        <v>0</v>
      </c>
      <c r="AT430" s="19">
        <f t="shared" si="647"/>
        <v>0</v>
      </c>
      <c r="AU430" s="19">
        <f t="shared" si="647"/>
        <v>0</v>
      </c>
      <c r="AV430" s="19">
        <f t="shared" si="647"/>
        <v>0</v>
      </c>
      <c r="AW430" s="19">
        <f t="shared" si="647"/>
        <v>0</v>
      </c>
      <c r="AX430" s="19">
        <f t="shared" si="647"/>
        <v>0</v>
      </c>
      <c r="AY430" s="19">
        <f t="shared" si="647"/>
        <v>0</v>
      </c>
      <c r="AZ430" s="19">
        <f t="shared" si="647"/>
        <v>0</v>
      </c>
      <c r="BA430" s="19">
        <f t="shared" si="647"/>
        <v>0</v>
      </c>
      <c r="BB430" s="19">
        <f t="shared" si="647"/>
        <v>0</v>
      </c>
      <c r="BC430" s="19">
        <f t="shared" si="647"/>
        <v>0</v>
      </c>
      <c r="BD430" s="19">
        <f t="shared" si="647"/>
        <v>0</v>
      </c>
      <c r="BE430" s="19">
        <f t="shared" si="647"/>
        <v>0</v>
      </c>
      <c r="BF430" s="19">
        <f t="shared" si="647"/>
        <v>0</v>
      </c>
      <c r="BG430" s="19">
        <f t="shared" si="647"/>
        <v>0</v>
      </c>
      <c r="BH430" s="19">
        <f t="shared" si="647"/>
        <v>0</v>
      </c>
      <c r="BI430" s="19">
        <f t="shared" si="647"/>
        <v>0</v>
      </c>
      <c r="BJ430" s="19">
        <f t="shared" si="647"/>
        <v>0</v>
      </c>
      <c r="BK430" s="19">
        <f t="shared" si="647"/>
        <v>0</v>
      </c>
      <c r="BL430" s="19">
        <f t="shared" si="647"/>
        <v>0</v>
      </c>
      <c r="BM430" s="19">
        <f t="shared" si="647"/>
        <v>0</v>
      </c>
      <c r="BN430" s="19">
        <f t="shared" si="647"/>
        <v>0</v>
      </c>
      <c r="BO430" s="19">
        <f t="shared" si="647"/>
        <v>0</v>
      </c>
      <c r="BP430" s="19">
        <f t="shared" si="647"/>
        <v>0</v>
      </c>
      <c r="BQ430" s="19">
        <f t="shared" si="647"/>
        <v>0</v>
      </c>
      <c r="BR430" s="19">
        <f t="shared" si="647"/>
        <v>0</v>
      </c>
      <c r="BS430" s="19">
        <f t="shared" si="647"/>
        <v>0</v>
      </c>
      <c r="BT430" s="19">
        <f t="shared" ref="BT430:CY430" si="648">BT8*BT185*365/10^6*10^6</f>
        <v>0</v>
      </c>
      <c r="BU430" s="19">
        <f t="shared" si="648"/>
        <v>0</v>
      </c>
      <c r="BV430" s="19">
        <f t="shared" si="648"/>
        <v>0</v>
      </c>
      <c r="BW430" s="19">
        <f t="shared" si="648"/>
        <v>0</v>
      </c>
      <c r="BX430" s="19">
        <f t="shared" si="648"/>
        <v>0</v>
      </c>
      <c r="BY430" s="19">
        <f t="shared" si="648"/>
        <v>0</v>
      </c>
      <c r="BZ430" s="19">
        <f t="shared" si="648"/>
        <v>0</v>
      </c>
      <c r="CA430" s="19">
        <f t="shared" si="648"/>
        <v>0</v>
      </c>
      <c r="CB430" s="19">
        <f t="shared" si="648"/>
        <v>0</v>
      </c>
      <c r="CC430" s="19">
        <f t="shared" si="648"/>
        <v>0</v>
      </c>
      <c r="CD430" s="19">
        <f t="shared" si="648"/>
        <v>0</v>
      </c>
      <c r="CE430" s="19">
        <f t="shared" si="648"/>
        <v>0</v>
      </c>
      <c r="CF430" s="19">
        <f t="shared" si="648"/>
        <v>0</v>
      </c>
      <c r="CG430" s="19">
        <f t="shared" si="648"/>
        <v>0</v>
      </c>
      <c r="CH430" s="19">
        <f t="shared" si="648"/>
        <v>0</v>
      </c>
      <c r="CI430" s="19">
        <f t="shared" si="648"/>
        <v>0</v>
      </c>
      <c r="CJ430" s="19">
        <f t="shared" si="648"/>
        <v>0</v>
      </c>
      <c r="CK430" s="19">
        <f t="shared" si="648"/>
        <v>0</v>
      </c>
      <c r="CL430" s="19">
        <f t="shared" si="648"/>
        <v>0</v>
      </c>
      <c r="CM430" s="19">
        <f t="shared" si="648"/>
        <v>0</v>
      </c>
      <c r="CN430" s="19">
        <f t="shared" si="648"/>
        <v>0</v>
      </c>
      <c r="CO430" s="19">
        <f t="shared" si="648"/>
        <v>0</v>
      </c>
      <c r="CP430" s="19">
        <f t="shared" si="648"/>
        <v>0</v>
      </c>
      <c r="CQ430" s="19">
        <f t="shared" si="648"/>
        <v>0</v>
      </c>
      <c r="CR430" s="19">
        <f t="shared" si="648"/>
        <v>0</v>
      </c>
      <c r="CS430" s="19">
        <f t="shared" si="648"/>
        <v>0</v>
      </c>
      <c r="CT430" s="19">
        <f t="shared" si="648"/>
        <v>0</v>
      </c>
      <c r="CU430" s="19">
        <f t="shared" si="648"/>
        <v>0</v>
      </c>
      <c r="CV430" s="19">
        <f t="shared" si="648"/>
        <v>0</v>
      </c>
      <c r="CW430" s="19">
        <f t="shared" si="648"/>
        <v>0</v>
      </c>
      <c r="CX430" s="19">
        <f t="shared" si="648"/>
        <v>0</v>
      </c>
      <c r="CY430" s="19">
        <f t="shared" si="648"/>
        <v>0</v>
      </c>
    </row>
    <row r="431" spans="1:103" ht="13.5" hidden="1" customHeight="1" outlineLevel="1">
      <c r="A431" s="4"/>
      <c r="B431" s="269"/>
      <c r="C431" s="14" t="s">
        <v>7</v>
      </c>
      <c r="D431" s="15"/>
      <c r="E431" s="16"/>
      <c r="F431" s="17"/>
      <c r="G431" s="18">
        <f t="shared" si="645"/>
        <v>3908.942013826274</v>
      </c>
      <c r="H431" s="19">
        <f t="shared" ref="H431:AM431" si="649">H9*H186*365/10^6*10^6</f>
        <v>224.38741310007339</v>
      </c>
      <c r="I431" s="19">
        <f t="shared" si="649"/>
        <v>214.05959673703865</v>
      </c>
      <c r="J431" s="19">
        <f t="shared" si="649"/>
        <v>203.37565638611576</v>
      </c>
      <c r="K431" s="19">
        <f t="shared" si="649"/>
        <v>192.3355920473048</v>
      </c>
      <c r="L431" s="19">
        <f t="shared" si="649"/>
        <v>180.93940372060572</v>
      </c>
      <c r="M431" s="19">
        <f t="shared" si="649"/>
        <v>169.18709140601854</v>
      </c>
      <c r="N431" s="19">
        <f t="shared" si="649"/>
        <v>164.46951960354309</v>
      </c>
      <c r="O431" s="19">
        <f t="shared" si="649"/>
        <v>159.58053819224642</v>
      </c>
      <c r="P431" s="19">
        <f t="shared" si="649"/>
        <v>154.5201471721285</v>
      </c>
      <c r="Q431" s="19">
        <f t="shared" si="649"/>
        <v>149.28834654318933</v>
      </c>
      <c r="R431" s="19">
        <f t="shared" si="649"/>
        <v>143.88513630542892</v>
      </c>
      <c r="S431" s="19">
        <f t="shared" si="649"/>
        <v>138.31051645884722</v>
      </c>
      <c r="T431" s="19">
        <f t="shared" si="649"/>
        <v>132.5644870034443</v>
      </c>
      <c r="U431" s="19">
        <f t="shared" si="649"/>
        <v>126.64704793922009</v>
      </c>
      <c r="V431" s="19">
        <f t="shared" si="649"/>
        <v>120.55819926617467</v>
      </c>
      <c r="W431" s="19">
        <f t="shared" si="649"/>
        <v>114.29794098430801</v>
      </c>
      <c r="X431" s="19">
        <f t="shared" si="649"/>
        <v>114.71241541951659</v>
      </c>
      <c r="Y431" s="19">
        <f t="shared" si="649"/>
        <v>115.09252464432814</v>
      </c>
      <c r="Z431" s="19">
        <f t="shared" si="649"/>
        <v>115.43826865874263</v>
      </c>
      <c r="AA431" s="19">
        <f t="shared" si="649"/>
        <v>115.74964746276008</v>
      </c>
      <c r="AB431" s="19">
        <f t="shared" si="649"/>
        <v>116.0266610563805</v>
      </c>
      <c r="AC431" s="19">
        <f t="shared" si="649"/>
        <v>116.26930943960389</v>
      </c>
      <c r="AD431" s="19">
        <f t="shared" si="649"/>
        <v>116.47759261243024</v>
      </c>
      <c r="AE431" s="19">
        <f t="shared" si="649"/>
        <v>116.65151057485953</v>
      </c>
      <c r="AF431" s="19">
        <f t="shared" si="649"/>
        <v>116.7910633268918</v>
      </c>
      <c r="AG431" s="19">
        <f t="shared" si="649"/>
        <v>116.89625086852703</v>
      </c>
      <c r="AH431" s="19">
        <f t="shared" si="649"/>
        <v>119.07261961734763</v>
      </c>
      <c r="AI431" s="19">
        <f t="shared" si="649"/>
        <v>121.24898836616821</v>
      </c>
      <c r="AJ431" s="19">
        <f t="shared" si="649"/>
        <v>123.42535711498881</v>
      </c>
      <c r="AK431" s="19">
        <f t="shared" si="649"/>
        <v>125.60172586380939</v>
      </c>
      <c r="AL431" s="19">
        <f t="shared" si="649"/>
        <v>127.77809461262996</v>
      </c>
      <c r="AM431" s="19">
        <f t="shared" si="649"/>
        <v>129.95446336145054</v>
      </c>
      <c r="AN431" s="19">
        <f t="shared" ref="AN431:BS431" si="650">AN9*AN186*365/10^6*10^6</f>
        <v>132.13083211027114</v>
      </c>
      <c r="AO431" s="19">
        <f t="shared" si="650"/>
        <v>134.30720085909172</v>
      </c>
      <c r="AP431" s="19">
        <f t="shared" si="650"/>
        <v>136.4835696079123</v>
      </c>
      <c r="AQ431" s="19">
        <f t="shared" si="650"/>
        <v>138.65993835673288</v>
      </c>
      <c r="AR431" s="19">
        <f t="shared" si="650"/>
        <v>140.83630710555349</v>
      </c>
      <c r="AS431" s="19">
        <f t="shared" si="650"/>
        <v>143.01267585437407</v>
      </c>
      <c r="AT431" s="19">
        <f t="shared" si="650"/>
        <v>145.18904460319465</v>
      </c>
      <c r="AU431" s="19">
        <f t="shared" si="650"/>
        <v>147.36541335201522</v>
      </c>
      <c r="AV431" s="19">
        <f t="shared" si="650"/>
        <v>149.54178210083583</v>
      </c>
      <c r="AW431" s="19">
        <f t="shared" si="650"/>
        <v>151.71815084965641</v>
      </c>
      <c r="AX431" s="19">
        <f t="shared" si="650"/>
        <v>153.89451959847699</v>
      </c>
      <c r="AY431" s="19">
        <f t="shared" si="650"/>
        <v>156.07088834729757</v>
      </c>
      <c r="AZ431" s="19">
        <f t="shared" si="650"/>
        <v>158.24725709611818</v>
      </c>
      <c r="BA431" s="19">
        <f t="shared" si="650"/>
        <v>0</v>
      </c>
      <c r="BB431" s="19">
        <f t="shared" si="650"/>
        <v>0</v>
      </c>
      <c r="BC431" s="19">
        <f t="shared" si="650"/>
        <v>0</v>
      </c>
      <c r="BD431" s="19">
        <f t="shared" si="650"/>
        <v>0</v>
      </c>
      <c r="BE431" s="19">
        <f t="shared" si="650"/>
        <v>0</v>
      </c>
      <c r="BF431" s="19">
        <f t="shared" si="650"/>
        <v>0</v>
      </c>
      <c r="BG431" s="19">
        <f t="shared" si="650"/>
        <v>0</v>
      </c>
      <c r="BH431" s="19">
        <f t="shared" si="650"/>
        <v>0</v>
      </c>
      <c r="BI431" s="19">
        <f t="shared" si="650"/>
        <v>0</v>
      </c>
      <c r="BJ431" s="19">
        <f t="shared" si="650"/>
        <v>0</v>
      </c>
      <c r="BK431" s="19">
        <f t="shared" si="650"/>
        <v>0</v>
      </c>
      <c r="BL431" s="19">
        <f t="shared" si="650"/>
        <v>0</v>
      </c>
      <c r="BM431" s="19">
        <f t="shared" si="650"/>
        <v>0</v>
      </c>
      <c r="BN431" s="19">
        <f t="shared" si="650"/>
        <v>0</v>
      </c>
      <c r="BO431" s="19">
        <f t="shared" si="650"/>
        <v>0</v>
      </c>
      <c r="BP431" s="19">
        <f t="shared" si="650"/>
        <v>0</v>
      </c>
      <c r="BQ431" s="19">
        <f t="shared" si="650"/>
        <v>0</v>
      </c>
      <c r="BR431" s="19">
        <f t="shared" si="650"/>
        <v>0</v>
      </c>
      <c r="BS431" s="19">
        <f t="shared" si="650"/>
        <v>0</v>
      </c>
      <c r="BT431" s="19">
        <f t="shared" ref="BT431:CY431" si="651">BT9*BT186*365/10^6*10^6</f>
        <v>0</v>
      </c>
      <c r="BU431" s="19">
        <f t="shared" si="651"/>
        <v>0</v>
      </c>
      <c r="BV431" s="19">
        <f t="shared" si="651"/>
        <v>0</v>
      </c>
      <c r="BW431" s="19">
        <f t="shared" si="651"/>
        <v>0</v>
      </c>
      <c r="BX431" s="19">
        <f t="shared" si="651"/>
        <v>0</v>
      </c>
      <c r="BY431" s="19">
        <f t="shared" si="651"/>
        <v>0</v>
      </c>
      <c r="BZ431" s="19">
        <f t="shared" si="651"/>
        <v>0</v>
      </c>
      <c r="CA431" s="19">
        <f t="shared" si="651"/>
        <v>0</v>
      </c>
      <c r="CB431" s="19">
        <f t="shared" si="651"/>
        <v>0</v>
      </c>
      <c r="CC431" s="19">
        <f t="shared" si="651"/>
        <v>0</v>
      </c>
      <c r="CD431" s="19">
        <f t="shared" si="651"/>
        <v>0</v>
      </c>
      <c r="CE431" s="19">
        <f t="shared" si="651"/>
        <v>0</v>
      </c>
      <c r="CF431" s="19">
        <f t="shared" si="651"/>
        <v>0</v>
      </c>
      <c r="CG431" s="19">
        <f t="shared" si="651"/>
        <v>0</v>
      </c>
      <c r="CH431" s="19">
        <f t="shared" si="651"/>
        <v>0</v>
      </c>
      <c r="CI431" s="19">
        <f t="shared" si="651"/>
        <v>0</v>
      </c>
      <c r="CJ431" s="19">
        <f t="shared" si="651"/>
        <v>0</v>
      </c>
      <c r="CK431" s="19">
        <f t="shared" si="651"/>
        <v>0</v>
      </c>
      <c r="CL431" s="19">
        <f t="shared" si="651"/>
        <v>0</v>
      </c>
      <c r="CM431" s="19">
        <f t="shared" si="651"/>
        <v>0</v>
      </c>
      <c r="CN431" s="19">
        <f t="shared" si="651"/>
        <v>0</v>
      </c>
      <c r="CO431" s="19">
        <f t="shared" si="651"/>
        <v>0</v>
      </c>
      <c r="CP431" s="19">
        <f t="shared" si="651"/>
        <v>0</v>
      </c>
      <c r="CQ431" s="19">
        <f t="shared" si="651"/>
        <v>0</v>
      </c>
      <c r="CR431" s="19">
        <f t="shared" si="651"/>
        <v>0</v>
      </c>
      <c r="CS431" s="19">
        <f t="shared" si="651"/>
        <v>0</v>
      </c>
      <c r="CT431" s="19">
        <f t="shared" si="651"/>
        <v>0</v>
      </c>
      <c r="CU431" s="19">
        <f t="shared" si="651"/>
        <v>0</v>
      </c>
      <c r="CV431" s="19">
        <f t="shared" si="651"/>
        <v>0</v>
      </c>
      <c r="CW431" s="19">
        <f t="shared" si="651"/>
        <v>0</v>
      </c>
      <c r="CX431" s="19">
        <f t="shared" si="651"/>
        <v>0</v>
      </c>
      <c r="CY431" s="19">
        <f t="shared" si="651"/>
        <v>0</v>
      </c>
    </row>
    <row r="432" spans="1:103" ht="13.5" hidden="1" customHeight="1" outlineLevel="1">
      <c r="A432" s="4"/>
      <c r="B432" s="269"/>
      <c r="C432" s="14" t="s">
        <v>8</v>
      </c>
      <c r="D432" s="15"/>
      <c r="E432" s="16"/>
      <c r="F432" s="17"/>
      <c r="G432" s="18">
        <f t="shared" si="645"/>
        <v>46.668339134467963</v>
      </c>
      <c r="H432" s="19">
        <f t="shared" ref="H432:AM432" si="652">H10*H187*365/10^6*10^6</f>
        <v>9.822519839786068</v>
      </c>
      <c r="I432" s="19">
        <f t="shared" si="652"/>
        <v>8.2563125708958012</v>
      </c>
      <c r="J432" s="19">
        <f t="shared" si="652"/>
        <v>6.702377264595432</v>
      </c>
      <c r="K432" s="19">
        <f t="shared" si="652"/>
        <v>5.160713920884958</v>
      </c>
      <c r="L432" s="19">
        <f t="shared" si="652"/>
        <v>3.6313225397643811</v>
      </c>
      <c r="M432" s="19">
        <f t="shared" si="652"/>
        <v>2.114203121233702</v>
      </c>
      <c r="N432" s="19">
        <f t="shared" si="652"/>
        <v>2.0641928040352244</v>
      </c>
      <c r="O432" s="19">
        <f t="shared" si="652"/>
        <v>2.0145218483262264</v>
      </c>
      <c r="P432" s="19">
        <f t="shared" si="652"/>
        <v>1.9651902541067081</v>
      </c>
      <c r="Q432" s="19">
        <f t="shared" si="652"/>
        <v>1.9161980213766696</v>
      </c>
      <c r="R432" s="19">
        <f t="shared" si="652"/>
        <v>1.8675451501361102</v>
      </c>
      <c r="S432" s="19">
        <f t="shared" si="652"/>
        <v>1.8192316403850308</v>
      </c>
      <c r="T432" s="19">
        <f t="shared" si="652"/>
        <v>1.7712574921234308</v>
      </c>
      <c r="U432" s="19">
        <f t="shared" si="652"/>
        <v>1.7236227053513105</v>
      </c>
      <c r="V432" s="19">
        <f t="shared" si="652"/>
        <v>1.6763272800686695</v>
      </c>
      <c r="W432" s="19">
        <f t="shared" si="652"/>
        <v>1.6293712162755085</v>
      </c>
      <c r="X432" s="19">
        <f t="shared" si="652"/>
        <v>1.6202345049217226</v>
      </c>
      <c r="Y432" s="19">
        <f t="shared" si="652"/>
        <v>1.6111229866344856</v>
      </c>
      <c r="Z432" s="19">
        <f t="shared" si="652"/>
        <v>1.6020366614137984</v>
      </c>
      <c r="AA432" s="19">
        <f t="shared" si="652"/>
        <v>1.5929755292596601</v>
      </c>
      <c r="AB432" s="19">
        <f t="shared" si="652"/>
        <v>1.5839395901720714</v>
      </c>
      <c r="AC432" s="19">
        <f t="shared" si="652"/>
        <v>1.5749288441510316</v>
      </c>
      <c r="AD432" s="19">
        <f t="shared" si="652"/>
        <v>1.565943291196541</v>
      </c>
      <c r="AE432" s="19">
        <f t="shared" si="652"/>
        <v>1.5569829313085999</v>
      </c>
      <c r="AF432" s="19">
        <f t="shared" si="652"/>
        <v>1.5480477644872079</v>
      </c>
      <c r="AG432" s="19">
        <f t="shared" si="652"/>
        <v>1.5391377907323653</v>
      </c>
      <c r="AH432" s="19">
        <f t="shared" si="652"/>
        <v>1.5391377907323653</v>
      </c>
      <c r="AI432" s="19">
        <f t="shared" si="652"/>
        <v>1.5391377907323653</v>
      </c>
      <c r="AJ432" s="19">
        <f t="shared" si="652"/>
        <v>1.5391377907323653</v>
      </c>
      <c r="AK432" s="19">
        <f t="shared" si="652"/>
        <v>1.5391377907323653</v>
      </c>
      <c r="AL432" s="19">
        <f t="shared" si="652"/>
        <v>1.5391377907323653</v>
      </c>
      <c r="AM432" s="19">
        <f t="shared" si="652"/>
        <v>1.5391377907323653</v>
      </c>
      <c r="AN432" s="19">
        <f t="shared" ref="AN432:BS432" si="653">AN10*AN187*365/10^6*10^6</f>
        <v>1.5391377907323653</v>
      </c>
      <c r="AO432" s="19">
        <f t="shared" si="653"/>
        <v>1.5391377907323653</v>
      </c>
      <c r="AP432" s="19">
        <f t="shared" si="653"/>
        <v>1.5391377907323653</v>
      </c>
      <c r="AQ432" s="19">
        <f t="shared" si="653"/>
        <v>1.5391377907323653</v>
      </c>
      <c r="AR432" s="19">
        <f t="shared" si="653"/>
        <v>1.5391377907323653</v>
      </c>
      <c r="AS432" s="19">
        <f t="shared" si="653"/>
        <v>1.5391377907323653</v>
      </c>
      <c r="AT432" s="19">
        <f t="shared" si="653"/>
        <v>1.5391377907323653</v>
      </c>
      <c r="AU432" s="19">
        <f t="shared" si="653"/>
        <v>1.5391377907323653</v>
      </c>
      <c r="AV432" s="19">
        <f t="shared" si="653"/>
        <v>1.5391377907323653</v>
      </c>
      <c r="AW432" s="19">
        <f t="shared" si="653"/>
        <v>1.5391377907323653</v>
      </c>
      <c r="AX432" s="19">
        <f t="shared" si="653"/>
        <v>1.5391377907323653</v>
      </c>
      <c r="AY432" s="19">
        <f t="shared" si="653"/>
        <v>1.5391377907323653</v>
      </c>
      <c r="AZ432" s="19">
        <f t="shared" si="653"/>
        <v>1.5391377907323653</v>
      </c>
      <c r="BA432" s="19">
        <f t="shared" si="653"/>
        <v>0</v>
      </c>
      <c r="BB432" s="19">
        <f t="shared" si="653"/>
        <v>0</v>
      </c>
      <c r="BC432" s="19">
        <f t="shared" si="653"/>
        <v>0</v>
      </c>
      <c r="BD432" s="19">
        <f t="shared" si="653"/>
        <v>0</v>
      </c>
      <c r="BE432" s="19">
        <f t="shared" si="653"/>
        <v>0</v>
      </c>
      <c r="BF432" s="19">
        <f t="shared" si="653"/>
        <v>0</v>
      </c>
      <c r="BG432" s="19">
        <f t="shared" si="653"/>
        <v>0</v>
      </c>
      <c r="BH432" s="19">
        <f t="shared" si="653"/>
        <v>0</v>
      </c>
      <c r="BI432" s="19">
        <f t="shared" si="653"/>
        <v>0</v>
      </c>
      <c r="BJ432" s="19">
        <f t="shared" si="653"/>
        <v>0</v>
      </c>
      <c r="BK432" s="19">
        <f t="shared" si="653"/>
        <v>0</v>
      </c>
      <c r="BL432" s="19">
        <f t="shared" si="653"/>
        <v>0</v>
      </c>
      <c r="BM432" s="19">
        <f t="shared" si="653"/>
        <v>0</v>
      </c>
      <c r="BN432" s="19">
        <f t="shared" si="653"/>
        <v>0</v>
      </c>
      <c r="BO432" s="19">
        <f t="shared" si="653"/>
        <v>0</v>
      </c>
      <c r="BP432" s="19">
        <f t="shared" si="653"/>
        <v>0</v>
      </c>
      <c r="BQ432" s="19">
        <f t="shared" si="653"/>
        <v>0</v>
      </c>
      <c r="BR432" s="19">
        <f t="shared" si="653"/>
        <v>0</v>
      </c>
      <c r="BS432" s="19">
        <f t="shared" si="653"/>
        <v>0</v>
      </c>
      <c r="BT432" s="19">
        <f t="shared" ref="BT432:CY432" si="654">BT10*BT187*365/10^6*10^6</f>
        <v>0</v>
      </c>
      <c r="BU432" s="19">
        <f t="shared" si="654"/>
        <v>0</v>
      </c>
      <c r="BV432" s="19">
        <f t="shared" si="654"/>
        <v>0</v>
      </c>
      <c r="BW432" s="19">
        <f t="shared" si="654"/>
        <v>0</v>
      </c>
      <c r="BX432" s="19">
        <f t="shared" si="654"/>
        <v>0</v>
      </c>
      <c r="BY432" s="19">
        <f t="shared" si="654"/>
        <v>0</v>
      </c>
      <c r="BZ432" s="19">
        <f t="shared" si="654"/>
        <v>0</v>
      </c>
      <c r="CA432" s="19">
        <f t="shared" si="654"/>
        <v>0</v>
      </c>
      <c r="CB432" s="19">
        <f t="shared" si="654"/>
        <v>0</v>
      </c>
      <c r="CC432" s="19">
        <f t="shared" si="654"/>
        <v>0</v>
      </c>
      <c r="CD432" s="19">
        <f t="shared" si="654"/>
        <v>0</v>
      </c>
      <c r="CE432" s="19">
        <f t="shared" si="654"/>
        <v>0</v>
      </c>
      <c r="CF432" s="19">
        <f t="shared" si="654"/>
        <v>0</v>
      </c>
      <c r="CG432" s="19">
        <f t="shared" si="654"/>
        <v>0</v>
      </c>
      <c r="CH432" s="19">
        <f t="shared" si="654"/>
        <v>0</v>
      </c>
      <c r="CI432" s="19">
        <f t="shared" si="654"/>
        <v>0</v>
      </c>
      <c r="CJ432" s="19">
        <f t="shared" si="654"/>
        <v>0</v>
      </c>
      <c r="CK432" s="19">
        <f t="shared" si="654"/>
        <v>0</v>
      </c>
      <c r="CL432" s="19">
        <f t="shared" si="654"/>
        <v>0</v>
      </c>
      <c r="CM432" s="19">
        <f t="shared" si="654"/>
        <v>0</v>
      </c>
      <c r="CN432" s="19">
        <f t="shared" si="654"/>
        <v>0</v>
      </c>
      <c r="CO432" s="19">
        <f t="shared" si="654"/>
        <v>0</v>
      </c>
      <c r="CP432" s="19">
        <f t="shared" si="654"/>
        <v>0</v>
      </c>
      <c r="CQ432" s="19">
        <f t="shared" si="654"/>
        <v>0</v>
      </c>
      <c r="CR432" s="19">
        <f t="shared" si="654"/>
        <v>0</v>
      </c>
      <c r="CS432" s="19">
        <f t="shared" si="654"/>
        <v>0</v>
      </c>
      <c r="CT432" s="19">
        <f t="shared" si="654"/>
        <v>0</v>
      </c>
      <c r="CU432" s="19">
        <f t="shared" si="654"/>
        <v>0</v>
      </c>
      <c r="CV432" s="19">
        <f t="shared" si="654"/>
        <v>0</v>
      </c>
      <c r="CW432" s="19">
        <f t="shared" si="654"/>
        <v>0</v>
      </c>
      <c r="CX432" s="19">
        <f t="shared" si="654"/>
        <v>0</v>
      </c>
      <c r="CY432" s="19">
        <f t="shared" si="654"/>
        <v>0</v>
      </c>
    </row>
    <row r="433" spans="1:103" ht="13.5" hidden="1" customHeight="1" outlineLevel="1">
      <c r="A433" s="4"/>
      <c r="B433" s="269"/>
      <c r="C433" s="14" t="s">
        <v>9</v>
      </c>
      <c r="D433" s="15"/>
      <c r="E433" s="16"/>
      <c r="F433" s="17"/>
      <c r="G433" s="18">
        <f t="shared" si="645"/>
        <v>17345.764056522392</v>
      </c>
      <c r="H433" s="19">
        <f t="shared" ref="H433:AM433" si="655">H11*H188*365/10^6*10^6</f>
        <v>-159.49776415284791</v>
      </c>
      <c r="I433" s="19">
        <f t="shared" si="655"/>
        <v>-111.02445371528111</v>
      </c>
      <c r="J433" s="19">
        <f t="shared" si="655"/>
        <v>-66.343679092680503</v>
      </c>
      <c r="K433" s="19">
        <f t="shared" si="655"/>
        <v>-25.455440285046027</v>
      </c>
      <c r="L433" s="19">
        <f t="shared" si="655"/>
        <v>11.640262707622311</v>
      </c>
      <c r="M433" s="19">
        <f t="shared" si="655"/>
        <v>44.943429885324505</v>
      </c>
      <c r="N433" s="19">
        <f t="shared" si="655"/>
        <v>76.030171673750402</v>
      </c>
      <c r="O433" s="19">
        <f t="shared" si="655"/>
        <v>104.68016911272665</v>
      </c>
      <c r="P433" s="19">
        <f t="shared" si="655"/>
        <v>130.89342220225325</v>
      </c>
      <c r="Q433" s="19">
        <f t="shared" si="655"/>
        <v>154.66993094233021</v>
      </c>
      <c r="R433" s="19">
        <f t="shared" si="655"/>
        <v>176.00969533295748</v>
      </c>
      <c r="S433" s="19">
        <f t="shared" si="655"/>
        <v>194.91271537413513</v>
      </c>
      <c r="T433" s="19">
        <f t="shared" si="655"/>
        <v>211.37899106586309</v>
      </c>
      <c r="U433" s="19">
        <f t="shared" si="655"/>
        <v>225.40852240814135</v>
      </c>
      <c r="V433" s="19">
        <f t="shared" si="655"/>
        <v>237.00130940097003</v>
      </c>
      <c r="W433" s="19">
        <f t="shared" si="655"/>
        <v>246.1573520443489</v>
      </c>
      <c r="X433" s="19">
        <f t="shared" si="655"/>
        <v>281.51983206892334</v>
      </c>
      <c r="Y433" s="19">
        <f t="shared" si="655"/>
        <v>315.9788293290008</v>
      </c>
      <c r="Z433" s="19">
        <f t="shared" si="655"/>
        <v>349.53434382458096</v>
      </c>
      <c r="AA433" s="19">
        <f t="shared" si="655"/>
        <v>382.18637555566403</v>
      </c>
      <c r="AB433" s="19">
        <f t="shared" si="655"/>
        <v>413.93492452224984</v>
      </c>
      <c r="AC433" s="19">
        <f t="shared" si="655"/>
        <v>444.7799907243388</v>
      </c>
      <c r="AD433" s="19">
        <f t="shared" si="655"/>
        <v>474.72157416193033</v>
      </c>
      <c r="AE433" s="19">
        <f t="shared" si="655"/>
        <v>503.75967483502478</v>
      </c>
      <c r="AF433" s="19">
        <f t="shared" si="655"/>
        <v>531.89429274362215</v>
      </c>
      <c r="AG433" s="19">
        <f t="shared" si="655"/>
        <v>559.12542788772259</v>
      </c>
      <c r="AH433" s="19">
        <f t="shared" si="655"/>
        <v>570.80326109276609</v>
      </c>
      <c r="AI433" s="19">
        <f t="shared" si="655"/>
        <v>582.48109429780948</v>
      </c>
      <c r="AJ433" s="19">
        <f t="shared" si="655"/>
        <v>594.15892750285286</v>
      </c>
      <c r="AK433" s="19">
        <f t="shared" si="655"/>
        <v>605.83676070789625</v>
      </c>
      <c r="AL433" s="19">
        <f t="shared" si="655"/>
        <v>617.51459391293974</v>
      </c>
      <c r="AM433" s="19">
        <f t="shared" si="655"/>
        <v>629.19242711798324</v>
      </c>
      <c r="AN433" s="19">
        <f t="shared" ref="AN433:BS433" si="656">AN11*AN188*365/10^6*10^6</f>
        <v>640.87026032302674</v>
      </c>
      <c r="AO433" s="19">
        <f t="shared" si="656"/>
        <v>652.54809352807013</v>
      </c>
      <c r="AP433" s="19">
        <f t="shared" si="656"/>
        <v>664.22592673311351</v>
      </c>
      <c r="AQ433" s="19">
        <f t="shared" si="656"/>
        <v>675.90375993815701</v>
      </c>
      <c r="AR433" s="19">
        <f t="shared" si="656"/>
        <v>687.58159314320039</v>
      </c>
      <c r="AS433" s="19">
        <f t="shared" si="656"/>
        <v>699.25942634824378</v>
      </c>
      <c r="AT433" s="19">
        <f t="shared" si="656"/>
        <v>710.93725955328716</v>
      </c>
      <c r="AU433" s="19">
        <f t="shared" si="656"/>
        <v>722.61509275833066</v>
      </c>
      <c r="AV433" s="19">
        <f t="shared" si="656"/>
        <v>734.29292596337416</v>
      </c>
      <c r="AW433" s="19">
        <f t="shared" si="656"/>
        <v>745.97075916841766</v>
      </c>
      <c r="AX433" s="19">
        <f t="shared" si="656"/>
        <v>757.64859237346104</v>
      </c>
      <c r="AY433" s="19">
        <f t="shared" si="656"/>
        <v>769.32642557850443</v>
      </c>
      <c r="AZ433" s="19">
        <f t="shared" si="656"/>
        <v>781.00425878354793</v>
      </c>
      <c r="BA433" s="19">
        <f t="shared" si="656"/>
        <v>0</v>
      </c>
      <c r="BB433" s="19">
        <f t="shared" si="656"/>
        <v>0</v>
      </c>
      <c r="BC433" s="19">
        <f t="shared" si="656"/>
        <v>0</v>
      </c>
      <c r="BD433" s="19">
        <f t="shared" si="656"/>
        <v>0</v>
      </c>
      <c r="BE433" s="19">
        <f t="shared" si="656"/>
        <v>0</v>
      </c>
      <c r="BF433" s="19">
        <f t="shared" si="656"/>
        <v>0</v>
      </c>
      <c r="BG433" s="19">
        <f t="shared" si="656"/>
        <v>0</v>
      </c>
      <c r="BH433" s="19">
        <f t="shared" si="656"/>
        <v>0</v>
      </c>
      <c r="BI433" s="19">
        <f t="shared" si="656"/>
        <v>0</v>
      </c>
      <c r="BJ433" s="19">
        <f t="shared" si="656"/>
        <v>0</v>
      </c>
      <c r="BK433" s="19">
        <f t="shared" si="656"/>
        <v>0</v>
      </c>
      <c r="BL433" s="19">
        <f t="shared" si="656"/>
        <v>0</v>
      </c>
      <c r="BM433" s="19">
        <f t="shared" si="656"/>
        <v>0</v>
      </c>
      <c r="BN433" s="19">
        <f t="shared" si="656"/>
        <v>0</v>
      </c>
      <c r="BO433" s="19">
        <f t="shared" si="656"/>
        <v>0</v>
      </c>
      <c r="BP433" s="19">
        <f t="shared" si="656"/>
        <v>0</v>
      </c>
      <c r="BQ433" s="19">
        <f t="shared" si="656"/>
        <v>0</v>
      </c>
      <c r="BR433" s="19">
        <f t="shared" si="656"/>
        <v>0</v>
      </c>
      <c r="BS433" s="19">
        <f t="shared" si="656"/>
        <v>0</v>
      </c>
      <c r="BT433" s="19">
        <f t="shared" ref="BT433:CY433" si="657">BT11*BT188*365/10^6*10^6</f>
        <v>0</v>
      </c>
      <c r="BU433" s="19">
        <f t="shared" si="657"/>
        <v>0</v>
      </c>
      <c r="BV433" s="19">
        <f t="shared" si="657"/>
        <v>0</v>
      </c>
      <c r="BW433" s="19">
        <f t="shared" si="657"/>
        <v>0</v>
      </c>
      <c r="BX433" s="19">
        <f t="shared" si="657"/>
        <v>0</v>
      </c>
      <c r="BY433" s="19">
        <f t="shared" si="657"/>
        <v>0</v>
      </c>
      <c r="BZ433" s="19">
        <f t="shared" si="657"/>
        <v>0</v>
      </c>
      <c r="CA433" s="19">
        <f t="shared" si="657"/>
        <v>0</v>
      </c>
      <c r="CB433" s="19">
        <f t="shared" si="657"/>
        <v>0</v>
      </c>
      <c r="CC433" s="19">
        <f t="shared" si="657"/>
        <v>0</v>
      </c>
      <c r="CD433" s="19">
        <f t="shared" si="657"/>
        <v>0</v>
      </c>
      <c r="CE433" s="19">
        <f t="shared" si="657"/>
        <v>0</v>
      </c>
      <c r="CF433" s="19">
        <f t="shared" si="657"/>
        <v>0</v>
      </c>
      <c r="CG433" s="19">
        <f t="shared" si="657"/>
        <v>0</v>
      </c>
      <c r="CH433" s="19">
        <f t="shared" si="657"/>
        <v>0</v>
      </c>
      <c r="CI433" s="19">
        <f t="shared" si="657"/>
        <v>0</v>
      </c>
      <c r="CJ433" s="19">
        <f t="shared" si="657"/>
        <v>0</v>
      </c>
      <c r="CK433" s="19">
        <f t="shared" si="657"/>
        <v>0</v>
      </c>
      <c r="CL433" s="19">
        <f t="shared" si="657"/>
        <v>0</v>
      </c>
      <c r="CM433" s="19">
        <f t="shared" si="657"/>
        <v>0</v>
      </c>
      <c r="CN433" s="19">
        <f t="shared" si="657"/>
        <v>0</v>
      </c>
      <c r="CO433" s="19">
        <f t="shared" si="657"/>
        <v>0</v>
      </c>
      <c r="CP433" s="19">
        <f t="shared" si="657"/>
        <v>0</v>
      </c>
      <c r="CQ433" s="19">
        <f t="shared" si="657"/>
        <v>0</v>
      </c>
      <c r="CR433" s="19">
        <f t="shared" si="657"/>
        <v>0</v>
      </c>
      <c r="CS433" s="19">
        <f t="shared" si="657"/>
        <v>0</v>
      </c>
      <c r="CT433" s="19">
        <f t="shared" si="657"/>
        <v>0</v>
      </c>
      <c r="CU433" s="19">
        <f t="shared" si="657"/>
        <v>0</v>
      </c>
      <c r="CV433" s="19">
        <f t="shared" si="657"/>
        <v>0</v>
      </c>
      <c r="CW433" s="19">
        <f t="shared" si="657"/>
        <v>0</v>
      </c>
      <c r="CX433" s="19">
        <f t="shared" si="657"/>
        <v>0</v>
      </c>
      <c r="CY433" s="19">
        <f t="shared" si="657"/>
        <v>0</v>
      </c>
    </row>
    <row r="434" spans="1:103" ht="13.5" hidden="1" customHeight="1" outlineLevel="1">
      <c r="A434" s="4"/>
      <c r="B434" s="269"/>
      <c r="C434" s="14" t="s">
        <v>10</v>
      </c>
      <c r="D434" s="15"/>
      <c r="E434" s="16"/>
      <c r="F434" s="17"/>
      <c r="G434" s="18">
        <f t="shared" si="645"/>
        <v>63.321957889236167</v>
      </c>
      <c r="H434" s="19">
        <f t="shared" ref="H434:AM434" si="658">H12*H189*365/10^6*10^6</f>
        <v>0.16218267308207823</v>
      </c>
      <c r="I434" s="19">
        <f t="shared" si="658"/>
        <v>0.49028317297192175</v>
      </c>
      <c r="J434" s="19">
        <f t="shared" si="658"/>
        <v>0.69790279807454314</v>
      </c>
      <c r="K434" s="19">
        <f t="shared" si="658"/>
        <v>0.78504154838994267</v>
      </c>
      <c r="L434" s="19">
        <f t="shared" si="658"/>
        <v>0.75169942391812061</v>
      </c>
      <c r="M434" s="19">
        <f t="shared" si="658"/>
        <v>0.59787642465907687</v>
      </c>
      <c r="N434" s="19">
        <f t="shared" si="658"/>
        <v>0.69609768145526241</v>
      </c>
      <c r="O434" s="19">
        <f t="shared" si="658"/>
        <v>0.7903687320441013</v>
      </c>
      <c r="P434" s="19">
        <f t="shared" si="658"/>
        <v>0.88068957642559365</v>
      </c>
      <c r="Q434" s="19">
        <f t="shared" si="658"/>
        <v>0.96706021459973923</v>
      </c>
      <c r="R434" s="19">
        <f t="shared" si="658"/>
        <v>1.0494806465665383</v>
      </c>
      <c r="S434" s="19">
        <f t="shared" si="658"/>
        <v>1.1279508723259908</v>
      </c>
      <c r="T434" s="19">
        <f t="shared" si="658"/>
        <v>1.2024708918780966</v>
      </c>
      <c r="U434" s="19">
        <f t="shared" si="658"/>
        <v>1.2730407052228558</v>
      </c>
      <c r="V434" s="19">
        <f t="shared" si="658"/>
        <v>1.3396603123602684</v>
      </c>
      <c r="W434" s="19">
        <f t="shared" si="658"/>
        <v>1.4023297132903341</v>
      </c>
      <c r="X434" s="19">
        <f t="shared" si="658"/>
        <v>1.4927928607233856</v>
      </c>
      <c r="Y434" s="19">
        <f t="shared" si="658"/>
        <v>1.5823624742048963</v>
      </c>
      <c r="Z434" s="19">
        <f t="shared" si="658"/>
        <v>1.6710385537348662</v>
      </c>
      <c r="AA434" s="19">
        <f t="shared" si="658"/>
        <v>1.7588210993132958</v>
      </c>
      <c r="AB434" s="19">
        <f t="shared" si="658"/>
        <v>1.8457101109401843</v>
      </c>
      <c r="AC434" s="19">
        <f t="shared" si="658"/>
        <v>1.9317055886155325</v>
      </c>
      <c r="AD434" s="19">
        <f t="shared" si="658"/>
        <v>2.0168075323393393</v>
      </c>
      <c r="AE434" s="19">
        <f t="shared" si="658"/>
        <v>2.1010159421116064</v>
      </c>
      <c r="AF434" s="19">
        <f t="shared" si="658"/>
        <v>2.1843308179323322</v>
      </c>
      <c r="AG434" s="19">
        <f t="shared" si="658"/>
        <v>2.2667521598015186</v>
      </c>
      <c r="AH434" s="19">
        <f t="shared" si="658"/>
        <v>2.2667521598015186</v>
      </c>
      <c r="AI434" s="19">
        <f t="shared" si="658"/>
        <v>2.2667521598015186</v>
      </c>
      <c r="AJ434" s="19">
        <f t="shared" si="658"/>
        <v>2.2667521598015186</v>
      </c>
      <c r="AK434" s="19">
        <f t="shared" si="658"/>
        <v>2.2667521598015186</v>
      </c>
      <c r="AL434" s="19">
        <f t="shared" si="658"/>
        <v>2.2667521598015186</v>
      </c>
      <c r="AM434" s="19">
        <f t="shared" si="658"/>
        <v>2.2667521598015186</v>
      </c>
      <c r="AN434" s="19">
        <f t="shared" ref="AN434:BS434" si="659">AN12*AN189*365/10^6*10^6</f>
        <v>2.2667521598015186</v>
      </c>
      <c r="AO434" s="19">
        <f t="shared" si="659"/>
        <v>2.2667521598015186</v>
      </c>
      <c r="AP434" s="19">
        <f t="shared" si="659"/>
        <v>2.2667521598015186</v>
      </c>
      <c r="AQ434" s="19">
        <f t="shared" si="659"/>
        <v>2.2667521598015186</v>
      </c>
      <c r="AR434" s="19">
        <f t="shared" si="659"/>
        <v>2.2667521598015186</v>
      </c>
      <c r="AS434" s="19">
        <f t="shared" si="659"/>
        <v>2.2667521598015186</v>
      </c>
      <c r="AT434" s="19">
        <f t="shared" si="659"/>
        <v>2.2667521598015186</v>
      </c>
      <c r="AU434" s="19">
        <f t="shared" si="659"/>
        <v>2.2667521598015186</v>
      </c>
      <c r="AV434" s="19">
        <f t="shared" si="659"/>
        <v>2.2667521598015186</v>
      </c>
      <c r="AW434" s="19">
        <f t="shared" si="659"/>
        <v>2.2667521598015186</v>
      </c>
      <c r="AX434" s="19">
        <f t="shared" si="659"/>
        <v>2.2667521598015186</v>
      </c>
      <c r="AY434" s="19">
        <f t="shared" si="659"/>
        <v>2.2667521598015186</v>
      </c>
      <c r="AZ434" s="19">
        <f t="shared" si="659"/>
        <v>2.2667521598015186</v>
      </c>
      <c r="BA434" s="19">
        <f t="shared" si="659"/>
        <v>0</v>
      </c>
      <c r="BB434" s="19">
        <f t="shared" si="659"/>
        <v>0</v>
      </c>
      <c r="BC434" s="19">
        <f t="shared" si="659"/>
        <v>0</v>
      </c>
      <c r="BD434" s="19">
        <f t="shared" si="659"/>
        <v>0</v>
      </c>
      <c r="BE434" s="19">
        <f t="shared" si="659"/>
        <v>0</v>
      </c>
      <c r="BF434" s="19">
        <f t="shared" si="659"/>
        <v>0</v>
      </c>
      <c r="BG434" s="19">
        <f t="shared" si="659"/>
        <v>0</v>
      </c>
      <c r="BH434" s="19">
        <f t="shared" si="659"/>
        <v>0</v>
      </c>
      <c r="BI434" s="19">
        <f t="shared" si="659"/>
        <v>0</v>
      </c>
      <c r="BJ434" s="19">
        <f t="shared" si="659"/>
        <v>0</v>
      </c>
      <c r="BK434" s="19">
        <f t="shared" si="659"/>
        <v>0</v>
      </c>
      <c r="BL434" s="19">
        <f t="shared" si="659"/>
        <v>0</v>
      </c>
      <c r="BM434" s="19">
        <f t="shared" si="659"/>
        <v>0</v>
      </c>
      <c r="BN434" s="19">
        <f t="shared" si="659"/>
        <v>0</v>
      </c>
      <c r="BO434" s="19">
        <f t="shared" si="659"/>
        <v>0</v>
      </c>
      <c r="BP434" s="19">
        <f t="shared" si="659"/>
        <v>0</v>
      </c>
      <c r="BQ434" s="19">
        <f t="shared" si="659"/>
        <v>0</v>
      </c>
      <c r="BR434" s="19">
        <f t="shared" si="659"/>
        <v>0</v>
      </c>
      <c r="BS434" s="19">
        <f t="shared" si="659"/>
        <v>0</v>
      </c>
      <c r="BT434" s="19">
        <f t="shared" ref="BT434:CY434" si="660">BT12*BT189*365/10^6*10^6</f>
        <v>0</v>
      </c>
      <c r="BU434" s="19">
        <f t="shared" si="660"/>
        <v>0</v>
      </c>
      <c r="BV434" s="19">
        <f t="shared" si="660"/>
        <v>0</v>
      </c>
      <c r="BW434" s="19">
        <f t="shared" si="660"/>
        <v>0</v>
      </c>
      <c r="BX434" s="19">
        <f t="shared" si="660"/>
        <v>0</v>
      </c>
      <c r="BY434" s="19">
        <f t="shared" si="660"/>
        <v>0</v>
      </c>
      <c r="BZ434" s="19">
        <f t="shared" si="660"/>
        <v>0</v>
      </c>
      <c r="CA434" s="19">
        <f t="shared" si="660"/>
        <v>0</v>
      </c>
      <c r="CB434" s="19">
        <f t="shared" si="660"/>
        <v>0</v>
      </c>
      <c r="CC434" s="19">
        <f t="shared" si="660"/>
        <v>0</v>
      </c>
      <c r="CD434" s="19">
        <f t="shared" si="660"/>
        <v>0</v>
      </c>
      <c r="CE434" s="19">
        <f t="shared" si="660"/>
        <v>0</v>
      </c>
      <c r="CF434" s="19">
        <f t="shared" si="660"/>
        <v>0</v>
      </c>
      <c r="CG434" s="19">
        <f t="shared" si="660"/>
        <v>0</v>
      </c>
      <c r="CH434" s="19">
        <f t="shared" si="660"/>
        <v>0</v>
      </c>
      <c r="CI434" s="19">
        <f t="shared" si="660"/>
        <v>0</v>
      </c>
      <c r="CJ434" s="19">
        <f t="shared" si="660"/>
        <v>0</v>
      </c>
      <c r="CK434" s="19">
        <f t="shared" si="660"/>
        <v>0</v>
      </c>
      <c r="CL434" s="19">
        <f t="shared" si="660"/>
        <v>0</v>
      </c>
      <c r="CM434" s="19">
        <f t="shared" si="660"/>
        <v>0</v>
      </c>
      <c r="CN434" s="19">
        <f t="shared" si="660"/>
        <v>0</v>
      </c>
      <c r="CO434" s="19">
        <f t="shared" si="660"/>
        <v>0</v>
      </c>
      <c r="CP434" s="19">
        <f t="shared" si="660"/>
        <v>0</v>
      </c>
      <c r="CQ434" s="19">
        <f t="shared" si="660"/>
        <v>0</v>
      </c>
      <c r="CR434" s="19">
        <f t="shared" si="660"/>
        <v>0</v>
      </c>
      <c r="CS434" s="19">
        <f t="shared" si="660"/>
        <v>0</v>
      </c>
      <c r="CT434" s="19">
        <f t="shared" si="660"/>
        <v>0</v>
      </c>
      <c r="CU434" s="19">
        <f t="shared" si="660"/>
        <v>0</v>
      </c>
      <c r="CV434" s="19">
        <f t="shared" si="660"/>
        <v>0</v>
      </c>
      <c r="CW434" s="19">
        <f t="shared" si="660"/>
        <v>0</v>
      </c>
      <c r="CX434" s="19">
        <f t="shared" si="660"/>
        <v>0</v>
      </c>
      <c r="CY434" s="19">
        <f t="shared" si="660"/>
        <v>0</v>
      </c>
    </row>
    <row r="435" spans="1:103" ht="13.5" hidden="1" customHeight="1" outlineLevel="1">
      <c r="A435" s="4"/>
      <c r="B435" s="269"/>
      <c r="C435" s="14" t="s">
        <v>11</v>
      </c>
      <c r="D435" s="15"/>
      <c r="E435" s="16"/>
      <c r="F435" s="17"/>
      <c r="G435" s="18">
        <f t="shared" si="645"/>
        <v>19110.506754818107</v>
      </c>
      <c r="H435" s="19">
        <f t="shared" ref="H435:AM435" si="661">H13*H190*365/10^6*10^6</f>
        <v>878.14132338811385</v>
      </c>
      <c r="I435" s="19">
        <f t="shared" si="661"/>
        <v>858.24831422480236</v>
      </c>
      <c r="J435" s="19">
        <f t="shared" si="661"/>
        <v>836.07760688503879</v>
      </c>
      <c r="K435" s="19">
        <f t="shared" si="661"/>
        <v>811.6292013688236</v>
      </c>
      <c r="L435" s="19">
        <f t="shared" si="661"/>
        <v>784.90309767615656</v>
      </c>
      <c r="M435" s="19">
        <f t="shared" si="661"/>
        <v>755.89929580703756</v>
      </c>
      <c r="N435" s="19">
        <f t="shared" si="661"/>
        <v>745.92697743644726</v>
      </c>
      <c r="O435" s="19">
        <f t="shared" si="661"/>
        <v>734.66356245062036</v>
      </c>
      <c r="P435" s="19">
        <f t="shared" si="661"/>
        <v>722.10905084955664</v>
      </c>
      <c r="Q435" s="19">
        <f t="shared" si="661"/>
        <v>708.26344263325643</v>
      </c>
      <c r="R435" s="19">
        <f t="shared" si="661"/>
        <v>693.1267378017194</v>
      </c>
      <c r="S435" s="19">
        <f t="shared" si="661"/>
        <v>676.69893635494566</v>
      </c>
      <c r="T435" s="19">
        <f t="shared" si="661"/>
        <v>658.98003829293521</v>
      </c>
      <c r="U435" s="19">
        <f t="shared" si="661"/>
        <v>639.97004361568804</v>
      </c>
      <c r="V435" s="19">
        <f t="shared" si="661"/>
        <v>619.66895232320428</v>
      </c>
      <c r="W435" s="19">
        <f t="shared" si="661"/>
        <v>598.07676441548369</v>
      </c>
      <c r="X435" s="19">
        <f t="shared" si="661"/>
        <v>591.53725475007911</v>
      </c>
      <c r="Y435" s="19">
        <f t="shared" si="661"/>
        <v>584.99499840675378</v>
      </c>
      <c r="Z435" s="19">
        <f t="shared" si="661"/>
        <v>578.4499953855078</v>
      </c>
      <c r="AA435" s="19">
        <f t="shared" si="661"/>
        <v>571.90224568634096</v>
      </c>
      <c r="AB435" s="19">
        <f t="shared" si="661"/>
        <v>565.35174930925325</v>
      </c>
      <c r="AC435" s="19">
        <f t="shared" si="661"/>
        <v>558.7985062542449</v>
      </c>
      <c r="AD435" s="19">
        <f t="shared" si="661"/>
        <v>552.24251652131579</v>
      </c>
      <c r="AE435" s="19">
        <f t="shared" si="661"/>
        <v>545.68378011046582</v>
      </c>
      <c r="AF435" s="19">
        <f t="shared" si="661"/>
        <v>539.1222970216952</v>
      </c>
      <c r="AG435" s="19">
        <f t="shared" si="661"/>
        <v>532.55806725500395</v>
      </c>
      <c r="AH435" s="19">
        <f t="shared" si="661"/>
        <v>547.15377937004007</v>
      </c>
      <c r="AI435" s="19">
        <f t="shared" si="661"/>
        <v>561.74949148507642</v>
      </c>
      <c r="AJ435" s="19">
        <f t="shared" si="661"/>
        <v>576.34520360011277</v>
      </c>
      <c r="AK435" s="19">
        <f t="shared" si="661"/>
        <v>590.94091571514889</v>
      </c>
      <c r="AL435" s="19">
        <f t="shared" si="661"/>
        <v>605.53662783018513</v>
      </c>
      <c r="AM435" s="19">
        <f t="shared" si="661"/>
        <v>620.13233994522136</v>
      </c>
      <c r="AN435" s="19">
        <f t="shared" ref="AN435:BS435" si="662">AN13*AN190*365/10^6*10^6</f>
        <v>634.7280520602576</v>
      </c>
      <c r="AO435" s="19">
        <f t="shared" si="662"/>
        <v>649.32376417529395</v>
      </c>
      <c r="AP435" s="19">
        <f t="shared" si="662"/>
        <v>663.91947629033018</v>
      </c>
      <c r="AQ435" s="19">
        <f t="shared" si="662"/>
        <v>678.51518840536642</v>
      </c>
      <c r="AR435" s="19">
        <f t="shared" si="662"/>
        <v>693.11090052040265</v>
      </c>
      <c r="AS435" s="19">
        <f t="shared" si="662"/>
        <v>707.70661263543889</v>
      </c>
      <c r="AT435" s="19">
        <f t="shared" si="662"/>
        <v>722.30232475047524</v>
      </c>
      <c r="AU435" s="19">
        <f t="shared" si="662"/>
        <v>736.89803686551147</v>
      </c>
      <c r="AV435" s="19">
        <f t="shared" si="662"/>
        <v>751.49374898054759</v>
      </c>
      <c r="AW435" s="19">
        <f t="shared" si="662"/>
        <v>766.08946109558394</v>
      </c>
      <c r="AX435" s="19">
        <f t="shared" si="662"/>
        <v>780.68517321062018</v>
      </c>
      <c r="AY435" s="19">
        <f t="shared" si="662"/>
        <v>795.28088532565641</v>
      </c>
      <c r="AZ435" s="19">
        <f t="shared" si="662"/>
        <v>809.87659744069276</v>
      </c>
      <c r="BA435" s="19">
        <f t="shared" si="662"/>
        <v>0</v>
      </c>
      <c r="BB435" s="19">
        <f t="shared" si="662"/>
        <v>0</v>
      </c>
      <c r="BC435" s="19">
        <f t="shared" si="662"/>
        <v>0</v>
      </c>
      <c r="BD435" s="19">
        <f t="shared" si="662"/>
        <v>0</v>
      </c>
      <c r="BE435" s="19">
        <f t="shared" si="662"/>
        <v>0</v>
      </c>
      <c r="BF435" s="19">
        <f t="shared" si="662"/>
        <v>0</v>
      </c>
      <c r="BG435" s="19">
        <f t="shared" si="662"/>
        <v>0</v>
      </c>
      <c r="BH435" s="19">
        <f t="shared" si="662"/>
        <v>0</v>
      </c>
      <c r="BI435" s="19">
        <f t="shared" si="662"/>
        <v>0</v>
      </c>
      <c r="BJ435" s="19">
        <f t="shared" si="662"/>
        <v>0</v>
      </c>
      <c r="BK435" s="19">
        <f t="shared" si="662"/>
        <v>0</v>
      </c>
      <c r="BL435" s="19">
        <f t="shared" si="662"/>
        <v>0</v>
      </c>
      <c r="BM435" s="19">
        <f t="shared" si="662"/>
        <v>0</v>
      </c>
      <c r="BN435" s="19">
        <f t="shared" si="662"/>
        <v>0</v>
      </c>
      <c r="BO435" s="19">
        <f t="shared" si="662"/>
        <v>0</v>
      </c>
      <c r="BP435" s="19">
        <f t="shared" si="662"/>
        <v>0</v>
      </c>
      <c r="BQ435" s="19">
        <f t="shared" si="662"/>
        <v>0</v>
      </c>
      <c r="BR435" s="19">
        <f t="shared" si="662"/>
        <v>0</v>
      </c>
      <c r="BS435" s="19">
        <f t="shared" si="662"/>
        <v>0</v>
      </c>
      <c r="BT435" s="19">
        <f t="shared" ref="BT435:CY435" si="663">BT13*BT190*365/10^6*10^6</f>
        <v>0</v>
      </c>
      <c r="BU435" s="19">
        <f t="shared" si="663"/>
        <v>0</v>
      </c>
      <c r="BV435" s="19">
        <f t="shared" si="663"/>
        <v>0</v>
      </c>
      <c r="BW435" s="19">
        <f t="shared" si="663"/>
        <v>0</v>
      </c>
      <c r="BX435" s="19">
        <f t="shared" si="663"/>
        <v>0</v>
      </c>
      <c r="BY435" s="19">
        <f t="shared" si="663"/>
        <v>0</v>
      </c>
      <c r="BZ435" s="19">
        <f t="shared" si="663"/>
        <v>0</v>
      </c>
      <c r="CA435" s="19">
        <f t="shared" si="663"/>
        <v>0</v>
      </c>
      <c r="CB435" s="19">
        <f t="shared" si="663"/>
        <v>0</v>
      </c>
      <c r="CC435" s="19">
        <f t="shared" si="663"/>
        <v>0</v>
      </c>
      <c r="CD435" s="19">
        <f t="shared" si="663"/>
        <v>0</v>
      </c>
      <c r="CE435" s="19">
        <f t="shared" si="663"/>
        <v>0</v>
      </c>
      <c r="CF435" s="19">
        <f t="shared" si="663"/>
        <v>0</v>
      </c>
      <c r="CG435" s="19">
        <f t="shared" si="663"/>
        <v>0</v>
      </c>
      <c r="CH435" s="19">
        <f t="shared" si="663"/>
        <v>0</v>
      </c>
      <c r="CI435" s="19">
        <f t="shared" si="663"/>
        <v>0</v>
      </c>
      <c r="CJ435" s="19">
        <f t="shared" si="663"/>
        <v>0</v>
      </c>
      <c r="CK435" s="19">
        <f t="shared" si="663"/>
        <v>0</v>
      </c>
      <c r="CL435" s="19">
        <f t="shared" si="663"/>
        <v>0</v>
      </c>
      <c r="CM435" s="19">
        <f t="shared" si="663"/>
        <v>0</v>
      </c>
      <c r="CN435" s="19">
        <f t="shared" si="663"/>
        <v>0</v>
      </c>
      <c r="CO435" s="19">
        <f t="shared" si="663"/>
        <v>0</v>
      </c>
      <c r="CP435" s="19">
        <f t="shared" si="663"/>
        <v>0</v>
      </c>
      <c r="CQ435" s="19">
        <f t="shared" si="663"/>
        <v>0</v>
      </c>
      <c r="CR435" s="19">
        <f t="shared" si="663"/>
        <v>0</v>
      </c>
      <c r="CS435" s="19">
        <f t="shared" si="663"/>
        <v>0</v>
      </c>
      <c r="CT435" s="19">
        <f t="shared" si="663"/>
        <v>0</v>
      </c>
      <c r="CU435" s="19">
        <f t="shared" si="663"/>
        <v>0</v>
      </c>
      <c r="CV435" s="19">
        <f t="shared" si="663"/>
        <v>0</v>
      </c>
      <c r="CW435" s="19">
        <f t="shared" si="663"/>
        <v>0</v>
      </c>
      <c r="CX435" s="19">
        <f t="shared" si="663"/>
        <v>0</v>
      </c>
      <c r="CY435" s="19">
        <f t="shared" si="663"/>
        <v>0</v>
      </c>
    </row>
    <row r="436" spans="1:103" ht="13.5" hidden="1" customHeight="1" outlineLevel="1">
      <c r="A436" s="4"/>
      <c r="B436" s="269"/>
      <c r="C436" s="20" t="s">
        <v>12</v>
      </c>
      <c r="D436" s="21"/>
      <c r="E436" s="22"/>
      <c r="F436" s="23"/>
      <c r="G436" s="24">
        <f t="shared" si="645"/>
        <v>347.02501027411051</v>
      </c>
      <c r="H436" s="25">
        <f t="shared" ref="H436:AM436" si="664">H14*H191*365/10^6*10^6</f>
        <v>67.746613345109665</v>
      </c>
      <c r="I436" s="25">
        <f t="shared" si="664"/>
        <v>57.30838039869014</v>
      </c>
      <c r="J436" s="25">
        <f t="shared" si="664"/>
        <v>47.012584110348577</v>
      </c>
      <c r="K436" s="25">
        <f t="shared" si="664"/>
        <v>36.859224480085004</v>
      </c>
      <c r="L436" s="25">
        <f t="shared" si="664"/>
        <v>26.848301507899404</v>
      </c>
      <c r="M436" s="25">
        <f t="shared" si="664"/>
        <v>16.97981519379179</v>
      </c>
      <c r="N436" s="25">
        <f t="shared" si="664"/>
        <v>16.551382974243744</v>
      </c>
      <c r="O436" s="25">
        <f t="shared" si="664"/>
        <v>16.127451970418488</v>
      </c>
      <c r="P436" s="25">
        <f t="shared" si="664"/>
        <v>15.708022182316032</v>
      </c>
      <c r="Q436" s="25">
        <f t="shared" si="664"/>
        <v>15.293093609936365</v>
      </c>
      <c r="R436" s="25">
        <f t="shared" si="664"/>
        <v>14.882666253279496</v>
      </c>
      <c r="S436" s="25">
        <f t="shared" si="664"/>
        <v>14.476740112345421</v>
      </c>
      <c r="T436" s="25">
        <f t="shared" si="664"/>
        <v>14.075315187134143</v>
      </c>
      <c r="U436" s="25">
        <f t="shared" si="664"/>
        <v>13.678391477645658</v>
      </c>
      <c r="V436" s="25">
        <f t="shared" si="664"/>
        <v>13.28596898387997</v>
      </c>
      <c r="W436" s="25">
        <f t="shared" si="664"/>
        <v>12.898047705837081</v>
      </c>
      <c r="X436" s="25">
        <f t="shared" si="664"/>
        <v>12.731017751151311</v>
      </c>
      <c r="Y436" s="25">
        <f t="shared" si="664"/>
        <v>12.564973990580258</v>
      </c>
      <c r="Z436" s="25">
        <f t="shared" si="664"/>
        <v>12.399916424123923</v>
      </c>
      <c r="AA436" s="25">
        <f t="shared" si="664"/>
        <v>12.235845051782304</v>
      </c>
      <c r="AB436" s="25">
        <f t="shared" si="664"/>
        <v>12.072759873555402</v>
      </c>
      <c r="AC436" s="25">
        <f t="shared" si="664"/>
        <v>11.910660889443218</v>
      </c>
      <c r="AD436" s="25">
        <f t="shared" si="664"/>
        <v>11.749548099445754</v>
      </c>
      <c r="AE436" s="25">
        <f t="shared" si="664"/>
        <v>11.589421503563006</v>
      </c>
      <c r="AF436" s="25">
        <f t="shared" si="664"/>
        <v>11.430281101794973</v>
      </c>
      <c r="AG436" s="25">
        <f t="shared" si="664"/>
        <v>11.272126894141671</v>
      </c>
      <c r="AH436" s="25">
        <f t="shared" si="664"/>
        <v>11.272126894141671</v>
      </c>
      <c r="AI436" s="25">
        <f t="shared" si="664"/>
        <v>11.272126894141671</v>
      </c>
      <c r="AJ436" s="25">
        <f t="shared" si="664"/>
        <v>11.272126894141671</v>
      </c>
      <c r="AK436" s="25">
        <f t="shared" si="664"/>
        <v>11.272126894141671</v>
      </c>
      <c r="AL436" s="25">
        <f t="shared" si="664"/>
        <v>11.272126894141671</v>
      </c>
      <c r="AM436" s="25">
        <f t="shared" si="664"/>
        <v>11.272126894141671</v>
      </c>
      <c r="AN436" s="25">
        <f t="shared" ref="AN436:BS436" si="665">AN14*AN191*365/10^6*10^6</f>
        <v>11.272126894141671</v>
      </c>
      <c r="AO436" s="25">
        <f t="shared" si="665"/>
        <v>11.272126894141671</v>
      </c>
      <c r="AP436" s="25">
        <f t="shared" si="665"/>
        <v>11.272126894141671</v>
      </c>
      <c r="AQ436" s="25">
        <f t="shared" si="665"/>
        <v>11.272126894141671</v>
      </c>
      <c r="AR436" s="25">
        <f t="shared" si="665"/>
        <v>11.272126894141671</v>
      </c>
      <c r="AS436" s="25">
        <f t="shared" si="665"/>
        <v>11.272126894141671</v>
      </c>
      <c r="AT436" s="25">
        <f t="shared" si="665"/>
        <v>11.272126894141671</v>
      </c>
      <c r="AU436" s="25">
        <f t="shared" si="665"/>
        <v>11.272126894141671</v>
      </c>
      <c r="AV436" s="25">
        <f t="shared" si="665"/>
        <v>11.272126894141671</v>
      </c>
      <c r="AW436" s="25">
        <f t="shared" si="665"/>
        <v>11.272126894141671</v>
      </c>
      <c r="AX436" s="25">
        <f t="shared" si="665"/>
        <v>11.272126894141671</v>
      </c>
      <c r="AY436" s="25">
        <f t="shared" si="665"/>
        <v>11.272126894141671</v>
      </c>
      <c r="AZ436" s="25">
        <f t="shared" si="665"/>
        <v>11.272126894141671</v>
      </c>
      <c r="BA436" s="25">
        <f t="shared" si="665"/>
        <v>0</v>
      </c>
      <c r="BB436" s="25">
        <f t="shared" si="665"/>
        <v>0</v>
      </c>
      <c r="BC436" s="25">
        <f t="shared" si="665"/>
        <v>0</v>
      </c>
      <c r="BD436" s="25">
        <f t="shared" si="665"/>
        <v>0</v>
      </c>
      <c r="BE436" s="25">
        <f t="shared" si="665"/>
        <v>0</v>
      </c>
      <c r="BF436" s="25">
        <f t="shared" si="665"/>
        <v>0</v>
      </c>
      <c r="BG436" s="25">
        <f t="shared" si="665"/>
        <v>0</v>
      </c>
      <c r="BH436" s="25">
        <f t="shared" si="665"/>
        <v>0</v>
      </c>
      <c r="BI436" s="25">
        <f t="shared" si="665"/>
        <v>0</v>
      </c>
      <c r="BJ436" s="25">
        <f t="shared" si="665"/>
        <v>0</v>
      </c>
      <c r="BK436" s="25">
        <f t="shared" si="665"/>
        <v>0</v>
      </c>
      <c r="BL436" s="25">
        <f t="shared" si="665"/>
        <v>0</v>
      </c>
      <c r="BM436" s="25">
        <f t="shared" si="665"/>
        <v>0</v>
      </c>
      <c r="BN436" s="25">
        <f t="shared" si="665"/>
        <v>0</v>
      </c>
      <c r="BO436" s="25">
        <f t="shared" si="665"/>
        <v>0</v>
      </c>
      <c r="BP436" s="25">
        <f t="shared" si="665"/>
        <v>0</v>
      </c>
      <c r="BQ436" s="25">
        <f t="shared" si="665"/>
        <v>0</v>
      </c>
      <c r="BR436" s="25">
        <f t="shared" si="665"/>
        <v>0</v>
      </c>
      <c r="BS436" s="25">
        <f t="shared" si="665"/>
        <v>0</v>
      </c>
      <c r="BT436" s="25">
        <f t="shared" ref="BT436:CY436" si="666">BT14*BT191*365/10^6*10^6</f>
        <v>0</v>
      </c>
      <c r="BU436" s="25">
        <f t="shared" si="666"/>
        <v>0</v>
      </c>
      <c r="BV436" s="25">
        <f t="shared" si="666"/>
        <v>0</v>
      </c>
      <c r="BW436" s="25">
        <f t="shared" si="666"/>
        <v>0</v>
      </c>
      <c r="BX436" s="25">
        <f t="shared" si="666"/>
        <v>0</v>
      </c>
      <c r="BY436" s="25">
        <f t="shared" si="666"/>
        <v>0</v>
      </c>
      <c r="BZ436" s="25">
        <f t="shared" si="666"/>
        <v>0</v>
      </c>
      <c r="CA436" s="25">
        <f t="shared" si="666"/>
        <v>0</v>
      </c>
      <c r="CB436" s="25">
        <f t="shared" si="666"/>
        <v>0</v>
      </c>
      <c r="CC436" s="25">
        <f t="shared" si="666"/>
        <v>0</v>
      </c>
      <c r="CD436" s="25">
        <f t="shared" si="666"/>
        <v>0</v>
      </c>
      <c r="CE436" s="25">
        <f t="shared" si="666"/>
        <v>0</v>
      </c>
      <c r="CF436" s="25">
        <f t="shared" si="666"/>
        <v>0</v>
      </c>
      <c r="CG436" s="25">
        <f t="shared" si="666"/>
        <v>0</v>
      </c>
      <c r="CH436" s="25">
        <f t="shared" si="666"/>
        <v>0</v>
      </c>
      <c r="CI436" s="25">
        <f t="shared" si="666"/>
        <v>0</v>
      </c>
      <c r="CJ436" s="25">
        <f t="shared" si="666"/>
        <v>0</v>
      </c>
      <c r="CK436" s="25">
        <f t="shared" si="666"/>
        <v>0</v>
      </c>
      <c r="CL436" s="25">
        <f t="shared" si="666"/>
        <v>0</v>
      </c>
      <c r="CM436" s="25">
        <f t="shared" si="666"/>
        <v>0</v>
      </c>
      <c r="CN436" s="25">
        <f t="shared" si="666"/>
        <v>0</v>
      </c>
      <c r="CO436" s="25">
        <f t="shared" si="666"/>
        <v>0</v>
      </c>
      <c r="CP436" s="25">
        <f t="shared" si="666"/>
        <v>0</v>
      </c>
      <c r="CQ436" s="25">
        <f t="shared" si="666"/>
        <v>0</v>
      </c>
      <c r="CR436" s="25">
        <f t="shared" si="666"/>
        <v>0</v>
      </c>
      <c r="CS436" s="25">
        <f t="shared" si="666"/>
        <v>0</v>
      </c>
      <c r="CT436" s="25">
        <f t="shared" si="666"/>
        <v>0</v>
      </c>
      <c r="CU436" s="25">
        <f t="shared" si="666"/>
        <v>0</v>
      </c>
      <c r="CV436" s="25">
        <f t="shared" si="666"/>
        <v>0</v>
      </c>
      <c r="CW436" s="25">
        <f t="shared" si="666"/>
        <v>0</v>
      </c>
      <c r="CX436" s="25">
        <f t="shared" si="666"/>
        <v>0</v>
      </c>
      <c r="CY436" s="25">
        <f t="shared" si="666"/>
        <v>0</v>
      </c>
    </row>
    <row r="437" spans="1:103" ht="13.5" hidden="1" customHeight="1" outlineLevel="1">
      <c r="A437" s="4"/>
      <c r="B437" s="269"/>
      <c r="C437" s="26" t="s">
        <v>13</v>
      </c>
      <c r="D437" s="27"/>
      <c r="E437" s="28"/>
      <c r="F437" s="29"/>
      <c r="G437" s="30">
        <f t="shared" si="645"/>
        <v>0</v>
      </c>
      <c r="H437" s="31">
        <f t="shared" ref="H437:AM437" si="667">H15*H192*365/10^6*10^6</f>
        <v>0</v>
      </c>
      <c r="I437" s="31">
        <f t="shared" si="667"/>
        <v>0</v>
      </c>
      <c r="J437" s="31">
        <f t="shared" si="667"/>
        <v>0</v>
      </c>
      <c r="K437" s="31">
        <f t="shared" si="667"/>
        <v>0</v>
      </c>
      <c r="L437" s="31">
        <f t="shared" si="667"/>
        <v>0</v>
      </c>
      <c r="M437" s="31">
        <f t="shared" si="667"/>
        <v>0</v>
      </c>
      <c r="N437" s="31">
        <f t="shared" si="667"/>
        <v>0</v>
      </c>
      <c r="O437" s="31">
        <f t="shared" si="667"/>
        <v>0</v>
      </c>
      <c r="P437" s="31">
        <f t="shared" si="667"/>
        <v>0</v>
      </c>
      <c r="Q437" s="31">
        <f t="shared" si="667"/>
        <v>0</v>
      </c>
      <c r="R437" s="31">
        <f t="shared" si="667"/>
        <v>0</v>
      </c>
      <c r="S437" s="31">
        <f t="shared" si="667"/>
        <v>0</v>
      </c>
      <c r="T437" s="31">
        <f t="shared" si="667"/>
        <v>0</v>
      </c>
      <c r="U437" s="31">
        <f t="shared" si="667"/>
        <v>0</v>
      </c>
      <c r="V437" s="31">
        <f t="shared" si="667"/>
        <v>0</v>
      </c>
      <c r="W437" s="31">
        <f t="shared" si="667"/>
        <v>0</v>
      </c>
      <c r="X437" s="31">
        <f t="shared" si="667"/>
        <v>0</v>
      </c>
      <c r="Y437" s="31">
        <f t="shared" si="667"/>
        <v>0</v>
      </c>
      <c r="Z437" s="31">
        <f t="shared" si="667"/>
        <v>0</v>
      </c>
      <c r="AA437" s="31">
        <f t="shared" si="667"/>
        <v>0</v>
      </c>
      <c r="AB437" s="31">
        <f t="shared" si="667"/>
        <v>0</v>
      </c>
      <c r="AC437" s="31">
        <f t="shared" si="667"/>
        <v>0</v>
      </c>
      <c r="AD437" s="31">
        <f t="shared" si="667"/>
        <v>0</v>
      </c>
      <c r="AE437" s="31">
        <f t="shared" si="667"/>
        <v>0</v>
      </c>
      <c r="AF437" s="31">
        <f t="shared" si="667"/>
        <v>0</v>
      </c>
      <c r="AG437" s="31">
        <f t="shared" si="667"/>
        <v>0</v>
      </c>
      <c r="AH437" s="31">
        <f t="shared" si="667"/>
        <v>0</v>
      </c>
      <c r="AI437" s="31">
        <f t="shared" si="667"/>
        <v>0</v>
      </c>
      <c r="AJ437" s="31">
        <f t="shared" si="667"/>
        <v>0</v>
      </c>
      <c r="AK437" s="31">
        <f t="shared" si="667"/>
        <v>0</v>
      </c>
      <c r="AL437" s="31">
        <f t="shared" si="667"/>
        <v>0</v>
      </c>
      <c r="AM437" s="31">
        <f t="shared" si="667"/>
        <v>0</v>
      </c>
      <c r="AN437" s="31">
        <f t="shared" ref="AN437:BS437" si="668">AN15*AN192*365/10^6*10^6</f>
        <v>0</v>
      </c>
      <c r="AO437" s="31">
        <f t="shared" si="668"/>
        <v>0</v>
      </c>
      <c r="AP437" s="31">
        <f t="shared" si="668"/>
        <v>0</v>
      </c>
      <c r="AQ437" s="31">
        <f t="shared" si="668"/>
        <v>0</v>
      </c>
      <c r="AR437" s="31">
        <f t="shared" si="668"/>
        <v>0</v>
      </c>
      <c r="AS437" s="31">
        <f t="shared" si="668"/>
        <v>0</v>
      </c>
      <c r="AT437" s="31">
        <f t="shared" si="668"/>
        <v>0</v>
      </c>
      <c r="AU437" s="31">
        <f t="shared" si="668"/>
        <v>0</v>
      </c>
      <c r="AV437" s="31">
        <f t="shared" si="668"/>
        <v>0</v>
      </c>
      <c r="AW437" s="31">
        <f t="shared" si="668"/>
        <v>0</v>
      </c>
      <c r="AX437" s="31">
        <f t="shared" si="668"/>
        <v>0</v>
      </c>
      <c r="AY437" s="31">
        <f t="shared" si="668"/>
        <v>0</v>
      </c>
      <c r="AZ437" s="31">
        <f t="shared" si="668"/>
        <v>0</v>
      </c>
      <c r="BA437" s="31">
        <f t="shared" si="668"/>
        <v>0</v>
      </c>
      <c r="BB437" s="31">
        <f t="shared" si="668"/>
        <v>0</v>
      </c>
      <c r="BC437" s="31">
        <f t="shared" si="668"/>
        <v>0</v>
      </c>
      <c r="BD437" s="31">
        <f t="shared" si="668"/>
        <v>0</v>
      </c>
      <c r="BE437" s="31">
        <f t="shared" si="668"/>
        <v>0</v>
      </c>
      <c r="BF437" s="31">
        <f t="shared" si="668"/>
        <v>0</v>
      </c>
      <c r="BG437" s="31">
        <f t="shared" si="668"/>
        <v>0</v>
      </c>
      <c r="BH437" s="31">
        <f t="shared" si="668"/>
        <v>0</v>
      </c>
      <c r="BI437" s="31">
        <f t="shared" si="668"/>
        <v>0</v>
      </c>
      <c r="BJ437" s="31">
        <f t="shared" si="668"/>
        <v>0</v>
      </c>
      <c r="BK437" s="31">
        <f t="shared" si="668"/>
        <v>0</v>
      </c>
      <c r="BL437" s="31">
        <f t="shared" si="668"/>
        <v>0</v>
      </c>
      <c r="BM437" s="31">
        <f t="shared" si="668"/>
        <v>0</v>
      </c>
      <c r="BN437" s="31">
        <f t="shared" si="668"/>
        <v>0</v>
      </c>
      <c r="BO437" s="31">
        <f t="shared" si="668"/>
        <v>0</v>
      </c>
      <c r="BP437" s="31">
        <f t="shared" si="668"/>
        <v>0</v>
      </c>
      <c r="BQ437" s="31">
        <f t="shared" si="668"/>
        <v>0</v>
      </c>
      <c r="BR437" s="31">
        <f t="shared" si="668"/>
        <v>0</v>
      </c>
      <c r="BS437" s="31">
        <f t="shared" si="668"/>
        <v>0</v>
      </c>
      <c r="BT437" s="31">
        <f t="shared" ref="BT437:CD437" si="669">BT15*BT192*365/10^6*10^6</f>
        <v>0</v>
      </c>
      <c r="BU437" s="31">
        <f t="shared" si="669"/>
        <v>0</v>
      </c>
      <c r="BV437" s="31">
        <f t="shared" si="669"/>
        <v>0</v>
      </c>
      <c r="BW437" s="31">
        <f t="shared" si="669"/>
        <v>0</v>
      </c>
      <c r="BX437" s="31">
        <f t="shared" si="669"/>
        <v>0</v>
      </c>
      <c r="BY437" s="31">
        <f t="shared" si="669"/>
        <v>0</v>
      </c>
      <c r="BZ437" s="31">
        <f t="shared" si="669"/>
        <v>0</v>
      </c>
      <c r="CA437" s="31">
        <f t="shared" si="669"/>
        <v>0</v>
      </c>
      <c r="CB437" s="31">
        <f t="shared" si="669"/>
        <v>0</v>
      </c>
      <c r="CC437" s="31">
        <f t="shared" si="669"/>
        <v>0</v>
      </c>
      <c r="CD437" s="31">
        <f t="shared" si="669"/>
        <v>0</v>
      </c>
      <c r="CE437" s="31">
        <f t="shared" ref="CE437:CY437" si="670">CE15*CE192*365/10^6*10^6</f>
        <v>0</v>
      </c>
      <c r="CF437" s="31">
        <f t="shared" si="670"/>
        <v>0</v>
      </c>
      <c r="CG437" s="31">
        <f t="shared" si="670"/>
        <v>0</v>
      </c>
      <c r="CH437" s="31">
        <f t="shared" si="670"/>
        <v>0</v>
      </c>
      <c r="CI437" s="31">
        <f t="shared" si="670"/>
        <v>0</v>
      </c>
      <c r="CJ437" s="31">
        <f t="shared" si="670"/>
        <v>0</v>
      </c>
      <c r="CK437" s="31">
        <f t="shared" si="670"/>
        <v>0</v>
      </c>
      <c r="CL437" s="31">
        <f t="shared" si="670"/>
        <v>0</v>
      </c>
      <c r="CM437" s="31">
        <f t="shared" si="670"/>
        <v>0</v>
      </c>
      <c r="CN437" s="31">
        <f t="shared" si="670"/>
        <v>0</v>
      </c>
      <c r="CO437" s="31">
        <f t="shared" si="670"/>
        <v>0</v>
      </c>
      <c r="CP437" s="31">
        <f t="shared" si="670"/>
        <v>0</v>
      </c>
      <c r="CQ437" s="31">
        <f t="shared" si="670"/>
        <v>0</v>
      </c>
      <c r="CR437" s="31">
        <f t="shared" si="670"/>
        <v>0</v>
      </c>
      <c r="CS437" s="31">
        <f t="shared" si="670"/>
        <v>0</v>
      </c>
      <c r="CT437" s="31">
        <f t="shared" si="670"/>
        <v>0</v>
      </c>
      <c r="CU437" s="31">
        <f t="shared" si="670"/>
        <v>0</v>
      </c>
      <c r="CV437" s="31">
        <f t="shared" si="670"/>
        <v>0</v>
      </c>
      <c r="CW437" s="31">
        <f t="shared" si="670"/>
        <v>0</v>
      </c>
      <c r="CX437" s="31">
        <f t="shared" si="670"/>
        <v>0</v>
      </c>
      <c r="CY437" s="31">
        <f t="shared" si="670"/>
        <v>0</v>
      </c>
    </row>
    <row r="438" spans="1:103" ht="13.5" hidden="1" customHeight="1" outlineLevel="1">
      <c r="A438" s="4"/>
      <c r="B438" s="269"/>
      <c r="C438" s="14" t="s">
        <v>15</v>
      </c>
      <c r="D438" s="15"/>
      <c r="E438" s="16"/>
      <c r="F438" s="17"/>
      <c r="G438" s="18">
        <f t="shared" si="645"/>
        <v>329.01464841581247</v>
      </c>
      <c r="H438" s="19">
        <f t="shared" ref="H438:AM438" si="671">H16*H193*365/10^6*10^6</f>
        <v>14.30055868545298</v>
      </c>
      <c r="I438" s="19">
        <f t="shared" si="671"/>
        <v>14.353887565314139</v>
      </c>
      <c r="J438" s="19">
        <f t="shared" si="671"/>
        <v>14.396485027496045</v>
      </c>
      <c r="K438" s="19">
        <f t="shared" si="671"/>
        <v>14.42835107199871</v>
      </c>
      <c r="L438" s="19">
        <f t="shared" si="671"/>
        <v>14.449485698822127</v>
      </c>
      <c r="M438" s="19">
        <f t="shared" si="671"/>
        <v>14.459888907966295</v>
      </c>
      <c r="N438" s="19">
        <f t="shared" si="671"/>
        <v>14.413472304956905</v>
      </c>
      <c r="O438" s="19">
        <f t="shared" si="671"/>
        <v>14.354566689446285</v>
      </c>
      <c r="P438" s="19">
        <f t="shared" si="671"/>
        <v>14.283172061434433</v>
      </c>
      <c r="Q438" s="19">
        <f t="shared" si="671"/>
        <v>14.199288420921352</v>
      </c>
      <c r="R438" s="19">
        <f t="shared" si="671"/>
        <v>14.102915767907039</v>
      </c>
      <c r="S438" s="19">
        <f t="shared" si="671"/>
        <v>13.994054102391493</v>
      </c>
      <c r="T438" s="19">
        <f t="shared" si="671"/>
        <v>13.872703424374716</v>
      </c>
      <c r="U438" s="19">
        <f t="shared" si="671"/>
        <v>13.738863733856711</v>
      </c>
      <c r="V438" s="19">
        <f t="shared" si="671"/>
        <v>13.592535030837471</v>
      </c>
      <c r="W438" s="19">
        <f t="shared" si="671"/>
        <v>13.433717315317002</v>
      </c>
      <c r="X438" s="19">
        <f t="shared" si="671"/>
        <v>13.125538146070749</v>
      </c>
      <c r="Y438" s="19">
        <f t="shared" si="671"/>
        <v>12.818836452728057</v>
      </c>
      <c r="Z438" s="19">
        <f t="shared" si="671"/>
        <v>12.513612235288932</v>
      </c>
      <c r="AA438" s="19">
        <f t="shared" si="671"/>
        <v>12.209865493753364</v>
      </c>
      <c r="AB438" s="19">
        <f t="shared" si="671"/>
        <v>11.907596228121365</v>
      </c>
      <c r="AC438" s="19">
        <f t="shared" si="671"/>
        <v>11.606804438392926</v>
      </c>
      <c r="AD438" s="19">
        <f t="shared" si="671"/>
        <v>11.307490124568051</v>
      </c>
      <c r="AE438" s="19">
        <f t="shared" si="671"/>
        <v>11.00965328664674</v>
      </c>
      <c r="AF438" s="19">
        <f t="shared" si="671"/>
        <v>10.713293924628992</v>
      </c>
      <c r="AG438" s="19">
        <f t="shared" si="671"/>
        <v>10.418412038514802</v>
      </c>
      <c r="AH438" s="19">
        <f t="shared" si="671"/>
        <v>10.418412038514802</v>
      </c>
      <c r="AI438" s="19">
        <f t="shared" si="671"/>
        <v>10.418412038514802</v>
      </c>
      <c r="AJ438" s="19">
        <f t="shared" si="671"/>
        <v>10.418412038514802</v>
      </c>
      <c r="AK438" s="19">
        <f t="shared" si="671"/>
        <v>10.418412038514802</v>
      </c>
      <c r="AL438" s="19">
        <f t="shared" si="671"/>
        <v>10.418412038514802</v>
      </c>
      <c r="AM438" s="19">
        <f t="shared" si="671"/>
        <v>10.418412038514802</v>
      </c>
      <c r="AN438" s="19">
        <f t="shared" ref="AN438:BS438" si="672">AN16*AN193*365/10^6*10^6</f>
        <v>10.418412038514802</v>
      </c>
      <c r="AO438" s="19">
        <f t="shared" si="672"/>
        <v>10.418412038514802</v>
      </c>
      <c r="AP438" s="19">
        <f t="shared" si="672"/>
        <v>10.418412038514802</v>
      </c>
      <c r="AQ438" s="19">
        <f t="shared" si="672"/>
        <v>10.418412038514802</v>
      </c>
      <c r="AR438" s="19">
        <f t="shared" si="672"/>
        <v>10.418412038514802</v>
      </c>
      <c r="AS438" s="19">
        <f t="shared" si="672"/>
        <v>10.418412038514802</v>
      </c>
      <c r="AT438" s="19">
        <f t="shared" si="672"/>
        <v>10.418412038514802</v>
      </c>
      <c r="AU438" s="19">
        <f t="shared" si="672"/>
        <v>10.418412038514802</v>
      </c>
      <c r="AV438" s="19">
        <f t="shared" si="672"/>
        <v>10.418412038514802</v>
      </c>
      <c r="AW438" s="19">
        <f t="shared" si="672"/>
        <v>10.418412038514802</v>
      </c>
      <c r="AX438" s="19">
        <f t="shared" si="672"/>
        <v>10.418412038514802</v>
      </c>
      <c r="AY438" s="19">
        <f t="shared" si="672"/>
        <v>10.418412038514802</v>
      </c>
      <c r="AZ438" s="19">
        <f t="shared" si="672"/>
        <v>10.418412038514802</v>
      </c>
      <c r="BA438" s="19">
        <f t="shared" si="672"/>
        <v>0</v>
      </c>
      <c r="BB438" s="19">
        <f t="shared" si="672"/>
        <v>0</v>
      </c>
      <c r="BC438" s="19">
        <f t="shared" si="672"/>
        <v>0</v>
      </c>
      <c r="BD438" s="19">
        <f t="shared" si="672"/>
        <v>0</v>
      </c>
      <c r="BE438" s="19">
        <f t="shared" si="672"/>
        <v>0</v>
      </c>
      <c r="BF438" s="19">
        <f t="shared" si="672"/>
        <v>0</v>
      </c>
      <c r="BG438" s="19">
        <f t="shared" si="672"/>
        <v>0</v>
      </c>
      <c r="BH438" s="19">
        <f t="shared" si="672"/>
        <v>0</v>
      </c>
      <c r="BI438" s="19">
        <f t="shared" si="672"/>
        <v>0</v>
      </c>
      <c r="BJ438" s="19">
        <f t="shared" si="672"/>
        <v>0</v>
      </c>
      <c r="BK438" s="19">
        <f t="shared" si="672"/>
        <v>0</v>
      </c>
      <c r="BL438" s="19">
        <f t="shared" si="672"/>
        <v>0</v>
      </c>
      <c r="BM438" s="19">
        <f t="shared" si="672"/>
        <v>0</v>
      </c>
      <c r="BN438" s="19">
        <f t="shared" si="672"/>
        <v>0</v>
      </c>
      <c r="BO438" s="19">
        <f t="shared" si="672"/>
        <v>0</v>
      </c>
      <c r="BP438" s="19">
        <f t="shared" si="672"/>
        <v>0</v>
      </c>
      <c r="BQ438" s="19">
        <f t="shared" si="672"/>
        <v>0</v>
      </c>
      <c r="BR438" s="19">
        <f t="shared" si="672"/>
        <v>0</v>
      </c>
      <c r="BS438" s="19">
        <f t="shared" si="672"/>
        <v>0</v>
      </c>
      <c r="BT438" s="19">
        <f t="shared" ref="BT438:CD438" si="673">BT16*BT193*365/10^6*10^6</f>
        <v>0</v>
      </c>
      <c r="BU438" s="19">
        <f t="shared" si="673"/>
        <v>0</v>
      </c>
      <c r="BV438" s="19">
        <f t="shared" si="673"/>
        <v>0</v>
      </c>
      <c r="BW438" s="19">
        <f t="shared" si="673"/>
        <v>0</v>
      </c>
      <c r="BX438" s="19">
        <f t="shared" si="673"/>
        <v>0</v>
      </c>
      <c r="BY438" s="19">
        <f t="shared" si="673"/>
        <v>0</v>
      </c>
      <c r="BZ438" s="19">
        <f t="shared" si="673"/>
        <v>0</v>
      </c>
      <c r="CA438" s="19">
        <f t="shared" si="673"/>
        <v>0</v>
      </c>
      <c r="CB438" s="19">
        <f t="shared" si="673"/>
        <v>0</v>
      </c>
      <c r="CC438" s="19">
        <f t="shared" si="673"/>
        <v>0</v>
      </c>
      <c r="CD438" s="19">
        <f t="shared" si="673"/>
        <v>0</v>
      </c>
      <c r="CE438" s="19">
        <f t="shared" ref="CE438:CY438" si="674">CE16*CE193*365/10^6*10^6</f>
        <v>0</v>
      </c>
      <c r="CF438" s="19">
        <f t="shared" si="674"/>
        <v>0</v>
      </c>
      <c r="CG438" s="19">
        <f t="shared" si="674"/>
        <v>0</v>
      </c>
      <c r="CH438" s="19">
        <f t="shared" si="674"/>
        <v>0</v>
      </c>
      <c r="CI438" s="19">
        <f t="shared" si="674"/>
        <v>0</v>
      </c>
      <c r="CJ438" s="19">
        <f t="shared" si="674"/>
        <v>0</v>
      </c>
      <c r="CK438" s="19">
        <f t="shared" si="674"/>
        <v>0</v>
      </c>
      <c r="CL438" s="19">
        <f t="shared" si="674"/>
        <v>0</v>
      </c>
      <c r="CM438" s="19">
        <f t="shared" si="674"/>
        <v>0</v>
      </c>
      <c r="CN438" s="19">
        <f t="shared" si="674"/>
        <v>0</v>
      </c>
      <c r="CO438" s="19">
        <f t="shared" si="674"/>
        <v>0</v>
      </c>
      <c r="CP438" s="19">
        <f t="shared" si="674"/>
        <v>0</v>
      </c>
      <c r="CQ438" s="19">
        <f t="shared" si="674"/>
        <v>0</v>
      </c>
      <c r="CR438" s="19">
        <f t="shared" si="674"/>
        <v>0</v>
      </c>
      <c r="CS438" s="19">
        <f t="shared" si="674"/>
        <v>0</v>
      </c>
      <c r="CT438" s="19">
        <f t="shared" si="674"/>
        <v>0</v>
      </c>
      <c r="CU438" s="19">
        <f t="shared" si="674"/>
        <v>0</v>
      </c>
      <c r="CV438" s="19">
        <f t="shared" si="674"/>
        <v>0</v>
      </c>
      <c r="CW438" s="19">
        <f t="shared" si="674"/>
        <v>0</v>
      </c>
      <c r="CX438" s="19">
        <f t="shared" si="674"/>
        <v>0</v>
      </c>
      <c r="CY438" s="19">
        <f t="shared" si="674"/>
        <v>0</v>
      </c>
    </row>
    <row r="439" spans="1:103" ht="13.5" hidden="1" customHeight="1" outlineLevel="1">
      <c r="A439" s="4"/>
      <c r="B439" s="269"/>
      <c r="C439" s="14" t="s">
        <v>16</v>
      </c>
      <c r="D439" s="15"/>
      <c r="E439" s="16"/>
      <c r="F439" s="17"/>
      <c r="G439" s="18">
        <f t="shared" si="645"/>
        <v>0</v>
      </c>
      <c r="H439" s="19">
        <f t="shared" ref="H439:AM439" si="675">H17*H194*365/10^6*10^6</f>
        <v>0</v>
      </c>
      <c r="I439" s="19">
        <f t="shared" si="675"/>
        <v>0</v>
      </c>
      <c r="J439" s="19">
        <f t="shared" si="675"/>
        <v>0</v>
      </c>
      <c r="K439" s="19">
        <f t="shared" si="675"/>
        <v>0</v>
      </c>
      <c r="L439" s="19">
        <f t="shared" si="675"/>
        <v>0</v>
      </c>
      <c r="M439" s="19">
        <f t="shared" si="675"/>
        <v>0</v>
      </c>
      <c r="N439" s="19">
        <f t="shared" si="675"/>
        <v>0</v>
      </c>
      <c r="O439" s="19">
        <f t="shared" si="675"/>
        <v>0</v>
      </c>
      <c r="P439" s="19">
        <f t="shared" si="675"/>
        <v>0</v>
      </c>
      <c r="Q439" s="19">
        <f t="shared" si="675"/>
        <v>0</v>
      </c>
      <c r="R439" s="19">
        <f t="shared" si="675"/>
        <v>0</v>
      </c>
      <c r="S439" s="19">
        <f t="shared" si="675"/>
        <v>0</v>
      </c>
      <c r="T439" s="19">
        <f t="shared" si="675"/>
        <v>0</v>
      </c>
      <c r="U439" s="19">
        <f t="shared" si="675"/>
        <v>0</v>
      </c>
      <c r="V439" s="19">
        <f t="shared" si="675"/>
        <v>0</v>
      </c>
      <c r="W439" s="19">
        <f t="shared" si="675"/>
        <v>0</v>
      </c>
      <c r="X439" s="19">
        <f t="shared" si="675"/>
        <v>0</v>
      </c>
      <c r="Y439" s="19">
        <f t="shared" si="675"/>
        <v>0</v>
      </c>
      <c r="Z439" s="19">
        <f t="shared" si="675"/>
        <v>0</v>
      </c>
      <c r="AA439" s="19">
        <f t="shared" si="675"/>
        <v>0</v>
      </c>
      <c r="AB439" s="19">
        <f t="shared" si="675"/>
        <v>0</v>
      </c>
      <c r="AC439" s="19">
        <f t="shared" si="675"/>
        <v>0</v>
      </c>
      <c r="AD439" s="19">
        <f t="shared" si="675"/>
        <v>0</v>
      </c>
      <c r="AE439" s="19">
        <f t="shared" si="675"/>
        <v>0</v>
      </c>
      <c r="AF439" s="19">
        <f t="shared" si="675"/>
        <v>0</v>
      </c>
      <c r="AG439" s="19">
        <f t="shared" si="675"/>
        <v>0</v>
      </c>
      <c r="AH439" s="19">
        <f t="shared" si="675"/>
        <v>0</v>
      </c>
      <c r="AI439" s="19">
        <f t="shared" si="675"/>
        <v>0</v>
      </c>
      <c r="AJ439" s="19">
        <f t="shared" si="675"/>
        <v>0</v>
      </c>
      <c r="AK439" s="19">
        <f t="shared" si="675"/>
        <v>0</v>
      </c>
      <c r="AL439" s="19">
        <f t="shared" si="675"/>
        <v>0</v>
      </c>
      <c r="AM439" s="19">
        <f t="shared" si="675"/>
        <v>0</v>
      </c>
      <c r="AN439" s="19">
        <f t="shared" ref="AN439:BS439" si="676">AN17*AN194*365/10^6*10^6</f>
        <v>0</v>
      </c>
      <c r="AO439" s="19">
        <f t="shared" si="676"/>
        <v>0</v>
      </c>
      <c r="AP439" s="19">
        <f t="shared" si="676"/>
        <v>0</v>
      </c>
      <c r="AQ439" s="19">
        <f t="shared" si="676"/>
        <v>0</v>
      </c>
      <c r="AR439" s="19">
        <f t="shared" si="676"/>
        <v>0</v>
      </c>
      <c r="AS439" s="19">
        <f t="shared" si="676"/>
        <v>0</v>
      </c>
      <c r="AT439" s="19">
        <f t="shared" si="676"/>
        <v>0</v>
      </c>
      <c r="AU439" s="19">
        <f t="shared" si="676"/>
        <v>0</v>
      </c>
      <c r="AV439" s="19">
        <f t="shared" si="676"/>
        <v>0</v>
      </c>
      <c r="AW439" s="19">
        <f t="shared" si="676"/>
        <v>0</v>
      </c>
      <c r="AX439" s="19">
        <f t="shared" si="676"/>
        <v>0</v>
      </c>
      <c r="AY439" s="19">
        <f t="shared" si="676"/>
        <v>0</v>
      </c>
      <c r="AZ439" s="19">
        <f t="shared" si="676"/>
        <v>0</v>
      </c>
      <c r="BA439" s="19">
        <f t="shared" si="676"/>
        <v>0</v>
      </c>
      <c r="BB439" s="19">
        <f t="shared" si="676"/>
        <v>0</v>
      </c>
      <c r="BC439" s="19">
        <f t="shared" si="676"/>
        <v>0</v>
      </c>
      <c r="BD439" s="19">
        <f t="shared" si="676"/>
        <v>0</v>
      </c>
      <c r="BE439" s="19">
        <f t="shared" si="676"/>
        <v>0</v>
      </c>
      <c r="BF439" s="19">
        <f t="shared" si="676"/>
        <v>0</v>
      </c>
      <c r="BG439" s="19">
        <f t="shared" si="676"/>
        <v>0</v>
      </c>
      <c r="BH439" s="19">
        <f t="shared" si="676"/>
        <v>0</v>
      </c>
      <c r="BI439" s="19">
        <f t="shared" si="676"/>
        <v>0</v>
      </c>
      <c r="BJ439" s="19">
        <f t="shared" si="676"/>
        <v>0</v>
      </c>
      <c r="BK439" s="19">
        <f t="shared" si="676"/>
        <v>0</v>
      </c>
      <c r="BL439" s="19">
        <f t="shared" si="676"/>
        <v>0</v>
      </c>
      <c r="BM439" s="19">
        <f t="shared" si="676"/>
        <v>0</v>
      </c>
      <c r="BN439" s="19">
        <f t="shared" si="676"/>
        <v>0</v>
      </c>
      <c r="BO439" s="19">
        <f t="shared" si="676"/>
        <v>0</v>
      </c>
      <c r="BP439" s="19">
        <f t="shared" si="676"/>
        <v>0</v>
      </c>
      <c r="BQ439" s="19">
        <f t="shared" si="676"/>
        <v>0</v>
      </c>
      <c r="BR439" s="19">
        <f t="shared" si="676"/>
        <v>0</v>
      </c>
      <c r="BS439" s="19">
        <f t="shared" si="676"/>
        <v>0</v>
      </c>
      <c r="BT439" s="19">
        <f t="shared" ref="BT439:CD439" si="677">BT17*BT194*365/10^6*10^6</f>
        <v>0</v>
      </c>
      <c r="BU439" s="19">
        <f t="shared" si="677"/>
        <v>0</v>
      </c>
      <c r="BV439" s="19">
        <f t="shared" si="677"/>
        <v>0</v>
      </c>
      <c r="BW439" s="19">
        <f t="shared" si="677"/>
        <v>0</v>
      </c>
      <c r="BX439" s="19">
        <f t="shared" si="677"/>
        <v>0</v>
      </c>
      <c r="BY439" s="19">
        <f t="shared" si="677"/>
        <v>0</v>
      </c>
      <c r="BZ439" s="19">
        <f t="shared" si="677"/>
        <v>0</v>
      </c>
      <c r="CA439" s="19">
        <f t="shared" si="677"/>
        <v>0</v>
      </c>
      <c r="CB439" s="19">
        <f t="shared" si="677"/>
        <v>0</v>
      </c>
      <c r="CC439" s="19">
        <f t="shared" si="677"/>
        <v>0</v>
      </c>
      <c r="CD439" s="19">
        <f t="shared" si="677"/>
        <v>0</v>
      </c>
      <c r="CE439" s="19">
        <f t="shared" ref="CE439:CI448" si="678">CE17*CE194*365/10^6*10^6</f>
        <v>0</v>
      </c>
      <c r="CF439" s="19">
        <f t="shared" si="678"/>
        <v>0</v>
      </c>
      <c r="CG439" s="19">
        <f t="shared" si="678"/>
        <v>0</v>
      </c>
      <c r="CH439" s="19">
        <f t="shared" si="678"/>
        <v>0</v>
      </c>
      <c r="CI439" s="19">
        <f t="shared" si="678"/>
        <v>0</v>
      </c>
      <c r="CJ439" s="19">
        <f t="shared" ref="CJ439:CY439" si="679">CJ17*CJ194*365/10^6*10^6</f>
        <v>0</v>
      </c>
      <c r="CK439" s="19">
        <f t="shared" si="679"/>
        <v>0</v>
      </c>
      <c r="CL439" s="19">
        <f t="shared" si="679"/>
        <v>0</v>
      </c>
      <c r="CM439" s="19">
        <f t="shared" si="679"/>
        <v>0</v>
      </c>
      <c r="CN439" s="19">
        <f t="shared" si="679"/>
        <v>0</v>
      </c>
      <c r="CO439" s="19">
        <f t="shared" si="679"/>
        <v>0</v>
      </c>
      <c r="CP439" s="19">
        <f t="shared" si="679"/>
        <v>0</v>
      </c>
      <c r="CQ439" s="19">
        <f t="shared" si="679"/>
        <v>0</v>
      </c>
      <c r="CR439" s="19">
        <f t="shared" si="679"/>
        <v>0</v>
      </c>
      <c r="CS439" s="19">
        <f t="shared" si="679"/>
        <v>0</v>
      </c>
      <c r="CT439" s="19">
        <f t="shared" si="679"/>
        <v>0</v>
      </c>
      <c r="CU439" s="19">
        <f t="shared" si="679"/>
        <v>0</v>
      </c>
      <c r="CV439" s="19">
        <f t="shared" si="679"/>
        <v>0</v>
      </c>
      <c r="CW439" s="19">
        <f t="shared" si="679"/>
        <v>0</v>
      </c>
      <c r="CX439" s="19">
        <f t="shared" si="679"/>
        <v>0</v>
      </c>
      <c r="CY439" s="19">
        <f t="shared" si="679"/>
        <v>0</v>
      </c>
    </row>
    <row r="440" spans="1:103" ht="13.5" hidden="1" customHeight="1" outlineLevel="1">
      <c r="A440" s="4"/>
      <c r="B440" s="269"/>
      <c r="C440" s="20" t="s">
        <v>17</v>
      </c>
      <c r="D440" s="21"/>
      <c r="E440" s="22"/>
      <c r="F440" s="23"/>
      <c r="G440" s="24">
        <f t="shared" si="645"/>
        <v>4258.5565063557742</v>
      </c>
      <c r="H440" s="25">
        <f t="shared" ref="H440:AM440" si="680">H18*H195*365/10^6*10^6</f>
        <v>208.81561052698828</v>
      </c>
      <c r="I440" s="25">
        <f t="shared" si="680"/>
        <v>210.26784372270254</v>
      </c>
      <c r="J440" s="25">
        <f t="shared" si="680"/>
        <v>211.72030850379664</v>
      </c>
      <c r="K440" s="25">
        <f t="shared" si="680"/>
        <v>213.17300487027052</v>
      </c>
      <c r="L440" s="25">
        <f t="shared" si="680"/>
        <v>214.62593282212421</v>
      </c>
      <c r="M440" s="25">
        <f t="shared" si="680"/>
        <v>216.07909235935773</v>
      </c>
      <c r="N440" s="25">
        <f t="shared" si="680"/>
        <v>209.16068634779322</v>
      </c>
      <c r="O440" s="25">
        <f t="shared" si="680"/>
        <v>202.24116175990011</v>
      </c>
      <c r="P440" s="25">
        <f t="shared" si="680"/>
        <v>195.32051859567835</v>
      </c>
      <c r="Q440" s="25">
        <f t="shared" si="680"/>
        <v>188.39875685512806</v>
      </c>
      <c r="R440" s="25">
        <f t="shared" si="680"/>
        <v>181.47587653824914</v>
      </c>
      <c r="S440" s="25">
        <f t="shared" si="680"/>
        <v>174.55187764504163</v>
      </c>
      <c r="T440" s="25">
        <f t="shared" si="680"/>
        <v>167.62676017550552</v>
      </c>
      <c r="U440" s="25">
        <f t="shared" si="680"/>
        <v>160.7005241296408</v>
      </c>
      <c r="V440" s="25">
        <f t="shared" si="680"/>
        <v>153.77316950744751</v>
      </c>
      <c r="W440" s="25">
        <f t="shared" si="680"/>
        <v>146.84469630892556</v>
      </c>
      <c r="X440" s="25">
        <f t="shared" si="680"/>
        <v>146.24049176101624</v>
      </c>
      <c r="Y440" s="25">
        <f t="shared" si="680"/>
        <v>145.63750851832827</v>
      </c>
      <c r="Z440" s="25">
        <f t="shared" si="680"/>
        <v>145.03574658086168</v>
      </c>
      <c r="AA440" s="25">
        <f t="shared" si="680"/>
        <v>144.43520594861647</v>
      </c>
      <c r="AB440" s="25">
        <f t="shared" si="680"/>
        <v>143.83588662159264</v>
      </c>
      <c r="AC440" s="25">
        <f t="shared" si="680"/>
        <v>143.23778859979012</v>
      </c>
      <c r="AD440" s="25">
        <f t="shared" si="680"/>
        <v>142.64091188320901</v>
      </c>
      <c r="AE440" s="25">
        <f t="shared" si="680"/>
        <v>142.04525647184926</v>
      </c>
      <c r="AF440" s="25">
        <f t="shared" si="680"/>
        <v>141.45082236571088</v>
      </c>
      <c r="AG440" s="25">
        <f t="shared" si="680"/>
        <v>140.85760956479382</v>
      </c>
      <c r="AH440" s="25">
        <f t="shared" si="680"/>
        <v>140.85760956479382</v>
      </c>
      <c r="AI440" s="25">
        <f t="shared" si="680"/>
        <v>140.85760956479382</v>
      </c>
      <c r="AJ440" s="25">
        <f t="shared" si="680"/>
        <v>140.85760956479382</v>
      </c>
      <c r="AK440" s="25">
        <f t="shared" si="680"/>
        <v>140.85760956479382</v>
      </c>
      <c r="AL440" s="25">
        <f t="shared" si="680"/>
        <v>140.85760956479382</v>
      </c>
      <c r="AM440" s="25">
        <f t="shared" si="680"/>
        <v>140.85760956479382</v>
      </c>
      <c r="AN440" s="25">
        <f t="shared" ref="AN440:BS440" si="681">AN18*AN195*365/10^6*10^6</f>
        <v>140.85760956479382</v>
      </c>
      <c r="AO440" s="25">
        <f t="shared" si="681"/>
        <v>140.85760956479382</v>
      </c>
      <c r="AP440" s="25">
        <f t="shared" si="681"/>
        <v>140.85760956479382</v>
      </c>
      <c r="AQ440" s="25">
        <f t="shared" si="681"/>
        <v>140.85760956479382</v>
      </c>
      <c r="AR440" s="25">
        <f t="shared" si="681"/>
        <v>140.85760956479382</v>
      </c>
      <c r="AS440" s="25">
        <f t="shared" si="681"/>
        <v>140.85760956479382</v>
      </c>
      <c r="AT440" s="25">
        <f t="shared" si="681"/>
        <v>140.85760956479382</v>
      </c>
      <c r="AU440" s="25">
        <f t="shared" si="681"/>
        <v>140.85760956479382</v>
      </c>
      <c r="AV440" s="25">
        <f t="shared" si="681"/>
        <v>140.85760956479382</v>
      </c>
      <c r="AW440" s="25">
        <f t="shared" si="681"/>
        <v>140.85760956479382</v>
      </c>
      <c r="AX440" s="25">
        <f t="shared" si="681"/>
        <v>140.85760956479382</v>
      </c>
      <c r="AY440" s="25">
        <f t="shared" si="681"/>
        <v>140.85760956479382</v>
      </c>
      <c r="AZ440" s="25">
        <f t="shared" si="681"/>
        <v>140.85760956479382</v>
      </c>
      <c r="BA440" s="25">
        <f t="shared" si="681"/>
        <v>0</v>
      </c>
      <c r="BB440" s="25">
        <f t="shared" si="681"/>
        <v>0</v>
      </c>
      <c r="BC440" s="25">
        <f t="shared" si="681"/>
        <v>0</v>
      </c>
      <c r="BD440" s="25">
        <f t="shared" si="681"/>
        <v>0</v>
      </c>
      <c r="BE440" s="25">
        <f t="shared" si="681"/>
        <v>0</v>
      </c>
      <c r="BF440" s="25">
        <f t="shared" si="681"/>
        <v>0</v>
      </c>
      <c r="BG440" s="25">
        <f t="shared" si="681"/>
        <v>0</v>
      </c>
      <c r="BH440" s="25">
        <f t="shared" si="681"/>
        <v>0</v>
      </c>
      <c r="BI440" s="25">
        <f t="shared" si="681"/>
        <v>0</v>
      </c>
      <c r="BJ440" s="25">
        <f t="shared" si="681"/>
        <v>0</v>
      </c>
      <c r="BK440" s="25">
        <f t="shared" si="681"/>
        <v>0</v>
      </c>
      <c r="BL440" s="25">
        <f t="shared" si="681"/>
        <v>0</v>
      </c>
      <c r="BM440" s="25">
        <f t="shared" si="681"/>
        <v>0</v>
      </c>
      <c r="BN440" s="25">
        <f t="shared" si="681"/>
        <v>0</v>
      </c>
      <c r="BO440" s="25">
        <f t="shared" si="681"/>
        <v>0</v>
      </c>
      <c r="BP440" s="25">
        <f t="shared" si="681"/>
        <v>0</v>
      </c>
      <c r="BQ440" s="25">
        <f t="shared" si="681"/>
        <v>0</v>
      </c>
      <c r="BR440" s="25">
        <f t="shared" si="681"/>
        <v>0</v>
      </c>
      <c r="BS440" s="25">
        <f t="shared" si="681"/>
        <v>0</v>
      </c>
      <c r="BT440" s="25">
        <f t="shared" ref="BT440:CD440" si="682">BT18*BT195*365/10^6*10^6</f>
        <v>0</v>
      </c>
      <c r="BU440" s="25">
        <f t="shared" si="682"/>
        <v>0</v>
      </c>
      <c r="BV440" s="25">
        <f t="shared" si="682"/>
        <v>0</v>
      </c>
      <c r="BW440" s="25">
        <f t="shared" si="682"/>
        <v>0</v>
      </c>
      <c r="BX440" s="25">
        <f t="shared" si="682"/>
        <v>0</v>
      </c>
      <c r="BY440" s="25">
        <f t="shared" si="682"/>
        <v>0</v>
      </c>
      <c r="BZ440" s="25">
        <f t="shared" si="682"/>
        <v>0</v>
      </c>
      <c r="CA440" s="25">
        <f t="shared" si="682"/>
        <v>0</v>
      </c>
      <c r="CB440" s="25">
        <f t="shared" si="682"/>
        <v>0</v>
      </c>
      <c r="CC440" s="25">
        <f t="shared" si="682"/>
        <v>0</v>
      </c>
      <c r="CD440" s="25">
        <f t="shared" si="682"/>
        <v>0</v>
      </c>
      <c r="CE440" s="25">
        <f t="shared" si="678"/>
        <v>0</v>
      </c>
      <c r="CF440" s="25">
        <f t="shared" si="678"/>
        <v>0</v>
      </c>
      <c r="CG440" s="25">
        <f t="shared" si="678"/>
        <v>0</v>
      </c>
      <c r="CH440" s="25">
        <f t="shared" si="678"/>
        <v>0</v>
      </c>
      <c r="CI440" s="25">
        <f t="shared" si="678"/>
        <v>0</v>
      </c>
      <c r="CJ440" s="25">
        <f t="shared" ref="CJ440:CY440" si="683">CJ18*CJ195*365/10^6*10^6</f>
        <v>0</v>
      </c>
      <c r="CK440" s="25">
        <f t="shared" si="683"/>
        <v>0</v>
      </c>
      <c r="CL440" s="25">
        <f t="shared" si="683"/>
        <v>0</v>
      </c>
      <c r="CM440" s="25">
        <f t="shared" si="683"/>
        <v>0</v>
      </c>
      <c r="CN440" s="25">
        <f t="shared" si="683"/>
        <v>0</v>
      </c>
      <c r="CO440" s="25">
        <f t="shared" si="683"/>
        <v>0</v>
      </c>
      <c r="CP440" s="25">
        <f t="shared" si="683"/>
        <v>0</v>
      </c>
      <c r="CQ440" s="25">
        <f t="shared" si="683"/>
        <v>0</v>
      </c>
      <c r="CR440" s="25">
        <f t="shared" si="683"/>
        <v>0</v>
      </c>
      <c r="CS440" s="25">
        <f t="shared" si="683"/>
        <v>0</v>
      </c>
      <c r="CT440" s="25">
        <f t="shared" si="683"/>
        <v>0</v>
      </c>
      <c r="CU440" s="25">
        <f t="shared" si="683"/>
        <v>0</v>
      </c>
      <c r="CV440" s="25">
        <f t="shared" si="683"/>
        <v>0</v>
      </c>
      <c r="CW440" s="25">
        <f t="shared" si="683"/>
        <v>0</v>
      </c>
      <c r="CX440" s="25">
        <f t="shared" si="683"/>
        <v>0</v>
      </c>
      <c r="CY440" s="25">
        <f t="shared" si="683"/>
        <v>0</v>
      </c>
    </row>
    <row r="441" spans="1:103" ht="13.5" hidden="1" customHeight="1" outlineLevel="1">
      <c r="A441" s="4"/>
      <c r="B441" s="269"/>
      <c r="C441" s="26" t="s">
        <v>18</v>
      </c>
      <c r="D441" s="27"/>
      <c r="E441" s="28"/>
      <c r="F441" s="29"/>
      <c r="G441" s="30">
        <f t="shared" si="645"/>
        <v>4.675818980130046</v>
      </c>
      <c r="H441" s="31">
        <f t="shared" ref="H441:AM441" si="684">H19*H196*365/10^6*10^6</f>
        <v>0.18248178800262452</v>
      </c>
      <c r="I441" s="31">
        <f t="shared" si="684"/>
        <v>0.18071280925872332</v>
      </c>
      <c r="J441" s="31">
        <f t="shared" si="684"/>
        <v>0.17894369969456606</v>
      </c>
      <c r="K441" s="31">
        <f t="shared" si="684"/>
        <v>0.17717445931015272</v>
      </c>
      <c r="L441" s="31">
        <f t="shared" si="684"/>
        <v>0.17540508810548333</v>
      </c>
      <c r="M441" s="31">
        <f t="shared" si="684"/>
        <v>0.17363558608055782</v>
      </c>
      <c r="N441" s="31">
        <f t="shared" si="684"/>
        <v>0.17185752868753412</v>
      </c>
      <c r="O441" s="31">
        <f t="shared" si="684"/>
        <v>0.17007951458939971</v>
      </c>
      <c r="P441" s="31">
        <f t="shared" si="684"/>
        <v>0.16830154378615453</v>
      </c>
      <c r="Q441" s="31">
        <f t="shared" si="684"/>
        <v>0.16652361627779869</v>
      </c>
      <c r="R441" s="31">
        <f t="shared" si="684"/>
        <v>0.16474573206433207</v>
      </c>
      <c r="S441" s="31">
        <f t="shared" si="684"/>
        <v>0.16296789114575477</v>
      </c>
      <c r="T441" s="31">
        <f t="shared" si="684"/>
        <v>0.16119009352206673</v>
      </c>
      <c r="U441" s="31">
        <f t="shared" si="684"/>
        <v>0.15941233919326797</v>
      </c>
      <c r="V441" s="31">
        <f t="shared" si="684"/>
        <v>0.1576346281593585</v>
      </c>
      <c r="W441" s="31">
        <f t="shared" si="684"/>
        <v>0.15585696042033828</v>
      </c>
      <c r="X441" s="31">
        <f t="shared" si="684"/>
        <v>0.15585741008368481</v>
      </c>
      <c r="Y441" s="31">
        <f t="shared" si="684"/>
        <v>0.15585785974703134</v>
      </c>
      <c r="Z441" s="31">
        <f t="shared" si="684"/>
        <v>0.15585830941037784</v>
      </c>
      <c r="AA441" s="31">
        <f t="shared" si="684"/>
        <v>0.15585875907372437</v>
      </c>
      <c r="AB441" s="31">
        <f t="shared" si="684"/>
        <v>0.15585920873707088</v>
      </c>
      <c r="AC441" s="31">
        <f t="shared" si="684"/>
        <v>0.15585965840041743</v>
      </c>
      <c r="AD441" s="31">
        <f t="shared" si="684"/>
        <v>0.15586010806376394</v>
      </c>
      <c r="AE441" s="31">
        <f t="shared" si="684"/>
        <v>0.15586055772711047</v>
      </c>
      <c r="AF441" s="31">
        <f t="shared" si="684"/>
        <v>0.15586100739045697</v>
      </c>
      <c r="AG441" s="31">
        <f t="shared" si="684"/>
        <v>0.15586145705380355</v>
      </c>
      <c r="AH441" s="31">
        <f t="shared" si="684"/>
        <v>0.15586145705380355</v>
      </c>
      <c r="AI441" s="31">
        <f t="shared" si="684"/>
        <v>0.15586145705380355</v>
      </c>
      <c r="AJ441" s="31">
        <f t="shared" si="684"/>
        <v>0.15586145705380355</v>
      </c>
      <c r="AK441" s="31">
        <f t="shared" si="684"/>
        <v>0.15586145705380355</v>
      </c>
      <c r="AL441" s="31">
        <f t="shared" si="684"/>
        <v>0.15586145705380355</v>
      </c>
      <c r="AM441" s="31">
        <f t="shared" si="684"/>
        <v>0.15586145705380355</v>
      </c>
      <c r="AN441" s="31">
        <f t="shared" ref="AN441:BS441" si="685">AN19*AN196*365/10^6*10^6</f>
        <v>0.15586145705380355</v>
      </c>
      <c r="AO441" s="31">
        <f t="shared" si="685"/>
        <v>0.15586145705380355</v>
      </c>
      <c r="AP441" s="31">
        <f t="shared" si="685"/>
        <v>0.15586145705380355</v>
      </c>
      <c r="AQ441" s="31">
        <f t="shared" si="685"/>
        <v>0.15586145705380355</v>
      </c>
      <c r="AR441" s="31">
        <f t="shared" si="685"/>
        <v>0.15586145705380355</v>
      </c>
      <c r="AS441" s="31">
        <f t="shared" si="685"/>
        <v>0.15586145705380355</v>
      </c>
      <c r="AT441" s="31">
        <f t="shared" si="685"/>
        <v>0.15586145705380355</v>
      </c>
      <c r="AU441" s="31">
        <f t="shared" si="685"/>
        <v>0.15586145705380355</v>
      </c>
      <c r="AV441" s="31">
        <f t="shared" si="685"/>
        <v>0.15586145705380355</v>
      </c>
      <c r="AW441" s="31">
        <f t="shared" si="685"/>
        <v>0.15586145705380355</v>
      </c>
      <c r="AX441" s="31">
        <f t="shared" si="685"/>
        <v>0.15586145705380355</v>
      </c>
      <c r="AY441" s="31">
        <f t="shared" si="685"/>
        <v>0.15586145705380355</v>
      </c>
      <c r="AZ441" s="31">
        <f t="shared" si="685"/>
        <v>0.15586145705380355</v>
      </c>
      <c r="BA441" s="31">
        <f t="shared" si="685"/>
        <v>0</v>
      </c>
      <c r="BB441" s="31">
        <f t="shared" si="685"/>
        <v>0</v>
      </c>
      <c r="BC441" s="31">
        <f t="shared" si="685"/>
        <v>0</v>
      </c>
      <c r="BD441" s="31">
        <f t="shared" si="685"/>
        <v>0</v>
      </c>
      <c r="BE441" s="31">
        <f t="shared" si="685"/>
        <v>0</v>
      </c>
      <c r="BF441" s="31">
        <f t="shared" si="685"/>
        <v>0</v>
      </c>
      <c r="BG441" s="31">
        <f t="shared" si="685"/>
        <v>0</v>
      </c>
      <c r="BH441" s="31">
        <f t="shared" si="685"/>
        <v>0</v>
      </c>
      <c r="BI441" s="31">
        <f t="shared" si="685"/>
        <v>0</v>
      </c>
      <c r="BJ441" s="31">
        <f t="shared" si="685"/>
        <v>0</v>
      </c>
      <c r="BK441" s="31">
        <f t="shared" si="685"/>
        <v>0</v>
      </c>
      <c r="BL441" s="31">
        <f t="shared" si="685"/>
        <v>0</v>
      </c>
      <c r="BM441" s="31">
        <f t="shared" si="685"/>
        <v>0</v>
      </c>
      <c r="BN441" s="31">
        <f t="shared" si="685"/>
        <v>0</v>
      </c>
      <c r="BO441" s="31">
        <f t="shared" si="685"/>
        <v>0</v>
      </c>
      <c r="BP441" s="31">
        <f t="shared" si="685"/>
        <v>0</v>
      </c>
      <c r="BQ441" s="31">
        <f t="shared" si="685"/>
        <v>0</v>
      </c>
      <c r="BR441" s="31">
        <f t="shared" si="685"/>
        <v>0</v>
      </c>
      <c r="BS441" s="31">
        <f t="shared" si="685"/>
        <v>0</v>
      </c>
      <c r="BT441" s="31">
        <f t="shared" ref="BT441:CD441" si="686">BT19*BT196*365/10^6*10^6</f>
        <v>0</v>
      </c>
      <c r="BU441" s="31">
        <f t="shared" si="686"/>
        <v>0</v>
      </c>
      <c r="BV441" s="31">
        <f t="shared" si="686"/>
        <v>0</v>
      </c>
      <c r="BW441" s="31">
        <f t="shared" si="686"/>
        <v>0</v>
      </c>
      <c r="BX441" s="31">
        <f t="shared" si="686"/>
        <v>0</v>
      </c>
      <c r="BY441" s="31">
        <f t="shared" si="686"/>
        <v>0</v>
      </c>
      <c r="BZ441" s="31">
        <f t="shared" si="686"/>
        <v>0</v>
      </c>
      <c r="CA441" s="31">
        <f t="shared" si="686"/>
        <v>0</v>
      </c>
      <c r="CB441" s="31">
        <f t="shared" si="686"/>
        <v>0</v>
      </c>
      <c r="CC441" s="31">
        <f t="shared" si="686"/>
        <v>0</v>
      </c>
      <c r="CD441" s="31">
        <f t="shared" si="686"/>
        <v>0</v>
      </c>
      <c r="CE441" s="31">
        <f t="shared" si="678"/>
        <v>0</v>
      </c>
      <c r="CF441" s="31">
        <f t="shared" si="678"/>
        <v>0</v>
      </c>
      <c r="CG441" s="31">
        <f t="shared" si="678"/>
        <v>0</v>
      </c>
      <c r="CH441" s="31">
        <f t="shared" si="678"/>
        <v>0</v>
      </c>
      <c r="CI441" s="31">
        <f t="shared" si="678"/>
        <v>0</v>
      </c>
      <c r="CJ441" s="31">
        <f t="shared" ref="CJ441:CY441" si="687">CJ19*CJ196*365/10^6*10^6</f>
        <v>0</v>
      </c>
      <c r="CK441" s="31">
        <f t="shared" si="687"/>
        <v>0</v>
      </c>
      <c r="CL441" s="31">
        <f t="shared" si="687"/>
        <v>0</v>
      </c>
      <c r="CM441" s="31">
        <f t="shared" si="687"/>
        <v>0</v>
      </c>
      <c r="CN441" s="31">
        <f t="shared" si="687"/>
        <v>0</v>
      </c>
      <c r="CO441" s="31">
        <f t="shared" si="687"/>
        <v>0</v>
      </c>
      <c r="CP441" s="31">
        <f t="shared" si="687"/>
        <v>0</v>
      </c>
      <c r="CQ441" s="31">
        <f t="shared" si="687"/>
        <v>0</v>
      </c>
      <c r="CR441" s="31">
        <f t="shared" si="687"/>
        <v>0</v>
      </c>
      <c r="CS441" s="31">
        <f t="shared" si="687"/>
        <v>0</v>
      </c>
      <c r="CT441" s="31">
        <f t="shared" si="687"/>
        <v>0</v>
      </c>
      <c r="CU441" s="31">
        <f t="shared" si="687"/>
        <v>0</v>
      </c>
      <c r="CV441" s="31">
        <f t="shared" si="687"/>
        <v>0</v>
      </c>
      <c r="CW441" s="31">
        <f t="shared" si="687"/>
        <v>0</v>
      </c>
      <c r="CX441" s="31">
        <f t="shared" si="687"/>
        <v>0</v>
      </c>
      <c r="CY441" s="31">
        <f t="shared" si="687"/>
        <v>0</v>
      </c>
    </row>
    <row r="442" spans="1:103" ht="13.5" hidden="1" customHeight="1" outlineLevel="1">
      <c r="A442" s="4"/>
      <c r="B442" s="269"/>
      <c r="C442" s="14" t="s">
        <v>20</v>
      </c>
      <c r="D442" s="15"/>
      <c r="E442" s="16"/>
      <c r="F442" s="17"/>
      <c r="G442" s="18">
        <f t="shared" si="645"/>
        <v>0</v>
      </c>
      <c r="H442" s="19">
        <f t="shared" ref="H442:AM442" si="688">H20*H197*365/10^6*10^6</f>
        <v>2.3874770398904503E-2</v>
      </c>
      <c r="I442" s="19">
        <f t="shared" si="688"/>
        <v>2.2285983580775142E-2</v>
      </c>
      <c r="J442" s="19">
        <f t="shared" si="688"/>
        <v>2.0696787542388989E-2</v>
      </c>
      <c r="K442" s="19">
        <f t="shared" si="688"/>
        <v>1.9107182283746027E-2</v>
      </c>
      <c r="L442" s="19">
        <f t="shared" si="688"/>
        <v>1.7517167804846263E-2</v>
      </c>
      <c r="M442" s="19">
        <f t="shared" si="688"/>
        <v>1.59267441056897E-2</v>
      </c>
      <c r="N442" s="19">
        <f t="shared" si="688"/>
        <v>1.4333373447634757E-2</v>
      </c>
      <c r="O442" s="19">
        <f t="shared" si="688"/>
        <v>1.2740157511243366E-2</v>
      </c>
      <c r="P442" s="19">
        <f t="shared" si="688"/>
        <v>1.1147096296515523E-2</v>
      </c>
      <c r="Q442" s="19">
        <f t="shared" si="688"/>
        <v>9.5541898034512268E-3</v>
      </c>
      <c r="R442" s="19">
        <f t="shared" si="688"/>
        <v>7.9614380320504833E-3</v>
      </c>
      <c r="S442" s="19">
        <f t="shared" si="688"/>
        <v>6.3688409823132886E-3</v>
      </c>
      <c r="T442" s="19">
        <f t="shared" si="688"/>
        <v>4.7763986542396419E-3</v>
      </c>
      <c r="U442" s="19">
        <f t="shared" si="688"/>
        <v>3.1841110478295453E-3</v>
      </c>
      <c r="V442" s="19">
        <f t="shared" si="688"/>
        <v>1.5919781630829989E-3</v>
      </c>
      <c r="W442" s="19">
        <f t="shared" si="688"/>
        <v>0</v>
      </c>
      <c r="X442" s="19">
        <f t="shared" si="688"/>
        <v>0</v>
      </c>
      <c r="Y442" s="19">
        <f t="shared" si="688"/>
        <v>0</v>
      </c>
      <c r="Z442" s="19">
        <f t="shared" si="688"/>
        <v>0</v>
      </c>
      <c r="AA442" s="19">
        <f t="shared" si="688"/>
        <v>0</v>
      </c>
      <c r="AB442" s="19">
        <f t="shared" si="688"/>
        <v>0</v>
      </c>
      <c r="AC442" s="19">
        <f t="shared" si="688"/>
        <v>0</v>
      </c>
      <c r="AD442" s="19">
        <f t="shared" si="688"/>
        <v>0</v>
      </c>
      <c r="AE442" s="19">
        <f t="shared" si="688"/>
        <v>0</v>
      </c>
      <c r="AF442" s="19">
        <f t="shared" si="688"/>
        <v>0</v>
      </c>
      <c r="AG442" s="19">
        <f t="shared" si="688"/>
        <v>0</v>
      </c>
      <c r="AH442" s="19">
        <f t="shared" si="688"/>
        <v>0</v>
      </c>
      <c r="AI442" s="19">
        <f t="shared" si="688"/>
        <v>0</v>
      </c>
      <c r="AJ442" s="19">
        <f t="shared" si="688"/>
        <v>0</v>
      </c>
      <c r="AK442" s="19">
        <f t="shared" si="688"/>
        <v>0</v>
      </c>
      <c r="AL442" s="19">
        <f t="shared" si="688"/>
        <v>0</v>
      </c>
      <c r="AM442" s="19">
        <f t="shared" si="688"/>
        <v>0</v>
      </c>
      <c r="AN442" s="19">
        <f t="shared" ref="AN442:BS442" si="689">AN20*AN197*365/10^6*10^6</f>
        <v>0</v>
      </c>
      <c r="AO442" s="19">
        <f t="shared" si="689"/>
        <v>0</v>
      </c>
      <c r="AP442" s="19">
        <f t="shared" si="689"/>
        <v>0</v>
      </c>
      <c r="AQ442" s="19">
        <f t="shared" si="689"/>
        <v>0</v>
      </c>
      <c r="AR442" s="19">
        <f t="shared" si="689"/>
        <v>0</v>
      </c>
      <c r="AS442" s="19">
        <f t="shared" si="689"/>
        <v>0</v>
      </c>
      <c r="AT442" s="19">
        <f t="shared" si="689"/>
        <v>0</v>
      </c>
      <c r="AU442" s="19">
        <f t="shared" si="689"/>
        <v>0</v>
      </c>
      <c r="AV442" s="19">
        <f t="shared" si="689"/>
        <v>0</v>
      </c>
      <c r="AW442" s="19">
        <f t="shared" si="689"/>
        <v>0</v>
      </c>
      <c r="AX442" s="19">
        <f t="shared" si="689"/>
        <v>0</v>
      </c>
      <c r="AY442" s="19">
        <f t="shared" si="689"/>
        <v>0</v>
      </c>
      <c r="AZ442" s="19">
        <f t="shared" si="689"/>
        <v>0</v>
      </c>
      <c r="BA442" s="19">
        <f t="shared" si="689"/>
        <v>0</v>
      </c>
      <c r="BB442" s="19">
        <f t="shared" si="689"/>
        <v>0</v>
      </c>
      <c r="BC442" s="19">
        <f t="shared" si="689"/>
        <v>0</v>
      </c>
      <c r="BD442" s="19">
        <f t="shared" si="689"/>
        <v>0</v>
      </c>
      <c r="BE442" s="19">
        <f t="shared" si="689"/>
        <v>0</v>
      </c>
      <c r="BF442" s="19">
        <f t="shared" si="689"/>
        <v>0</v>
      </c>
      <c r="BG442" s="19">
        <f t="shared" si="689"/>
        <v>0</v>
      </c>
      <c r="BH442" s="19">
        <f t="shared" si="689"/>
        <v>0</v>
      </c>
      <c r="BI442" s="19">
        <f t="shared" si="689"/>
        <v>0</v>
      </c>
      <c r="BJ442" s="19">
        <f t="shared" si="689"/>
        <v>0</v>
      </c>
      <c r="BK442" s="19">
        <f t="shared" si="689"/>
        <v>0</v>
      </c>
      <c r="BL442" s="19">
        <f t="shared" si="689"/>
        <v>0</v>
      </c>
      <c r="BM442" s="19">
        <f t="shared" si="689"/>
        <v>0</v>
      </c>
      <c r="BN442" s="19">
        <f t="shared" si="689"/>
        <v>0</v>
      </c>
      <c r="BO442" s="19">
        <f t="shared" si="689"/>
        <v>0</v>
      </c>
      <c r="BP442" s="19">
        <f t="shared" si="689"/>
        <v>0</v>
      </c>
      <c r="BQ442" s="19">
        <f t="shared" si="689"/>
        <v>0</v>
      </c>
      <c r="BR442" s="19">
        <f t="shared" si="689"/>
        <v>0</v>
      </c>
      <c r="BS442" s="19">
        <f t="shared" si="689"/>
        <v>0</v>
      </c>
      <c r="BT442" s="19">
        <f t="shared" ref="BT442:CD442" si="690">BT20*BT197*365/10^6*10^6</f>
        <v>0</v>
      </c>
      <c r="BU442" s="19">
        <f t="shared" si="690"/>
        <v>0</v>
      </c>
      <c r="BV442" s="19">
        <f t="shared" si="690"/>
        <v>0</v>
      </c>
      <c r="BW442" s="19">
        <f t="shared" si="690"/>
        <v>0</v>
      </c>
      <c r="BX442" s="19">
        <f t="shared" si="690"/>
        <v>0</v>
      </c>
      <c r="BY442" s="19">
        <f t="shared" si="690"/>
        <v>0</v>
      </c>
      <c r="BZ442" s="19">
        <f t="shared" si="690"/>
        <v>0</v>
      </c>
      <c r="CA442" s="19">
        <f t="shared" si="690"/>
        <v>0</v>
      </c>
      <c r="CB442" s="19">
        <f t="shared" si="690"/>
        <v>0</v>
      </c>
      <c r="CC442" s="19">
        <f t="shared" si="690"/>
        <v>0</v>
      </c>
      <c r="CD442" s="19">
        <f t="shared" si="690"/>
        <v>0</v>
      </c>
      <c r="CE442" s="19">
        <f t="shared" si="678"/>
        <v>0</v>
      </c>
      <c r="CF442" s="19">
        <f t="shared" si="678"/>
        <v>0</v>
      </c>
      <c r="CG442" s="19">
        <f t="shared" si="678"/>
        <v>0</v>
      </c>
      <c r="CH442" s="19">
        <f t="shared" si="678"/>
        <v>0</v>
      </c>
      <c r="CI442" s="19">
        <f t="shared" si="678"/>
        <v>0</v>
      </c>
      <c r="CJ442" s="19">
        <f t="shared" ref="CJ442:CY442" si="691">CJ20*CJ197*365/10^6*10^6</f>
        <v>0</v>
      </c>
      <c r="CK442" s="19">
        <f t="shared" si="691"/>
        <v>0</v>
      </c>
      <c r="CL442" s="19">
        <f t="shared" si="691"/>
        <v>0</v>
      </c>
      <c r="CM442" s="19">
        <f t="shared" si="691"/>
        <v>0</v>
      </c>
      <c r="CN442" s="19">
        <f t="shared" si="691"/>
        <v>0</v>
      </c>
      <c r="CO442" s="19">
        <f t="shared" si="691"/>
        <v>0</v>
      </c>
      <c r="CP442" s="19">
        <f t="shared" si="691"/>
        <v>0</v>
      </c>
      <c r="CQ442" s="19">
        <f t="shared" si="691"/>
        <v>0</v>
      </c>
      <c r="CR442" s="19">
        <f t="shared" si="691"/>
        <v>0</v>
      </c>
      <c r="CS442" s="19">
        <f t="shared" si="691"/>
        <v>0</v>
      </c>
      <c r="CT442" s="19">
        <f t="shared" si="691"/>
        <v>0</v>
      </c>
      <c r="CU442" s="19">
        <f t="shared" si="691"/>
        <v>0</v>
      </c>
      <c r="CV442" s="19">
        <f t="shared" si="691"/>
        <v>0</v>
      </c>
      <c r="CW442" s="19">
        <f t="shared" si="691"/>
        <v>0</v>
      </c>
      <c r="CX442" s="19">
        <f t="shared" si="691"/>
        <v>0</v>
      </c>
      <c r="CY442" s="19">
        <f t="shared" si="691"/>
        <v>0</v>
      </c>
    </row>
    <row r="443" spans="1:103" ht="13.5" hidden="1" customHeight="1" outlineLevel="1">
      <c r="A443" s="4"/>
      <c r="B443" s="269"/>
      <c r="C443" s="14" t="s">
        <v>21</v>
      </c>
      <c r="D443" s="15"/>
      <c r="E443" s="16"/>
      <c r="F443" s="17"/>
      <c r="G443" s="18">
        <f t="shared" si="645"/>
        <v>0</v>
      </c>
      <c r="H443" s="19">
        <f t="shared" ref="H443:AM443" si="692">H21*H198*365/10^6*10^6</f>
        <v>0</v>
      </c>
      <c r="I443" s="19">
        <f t="shared" si="692"/>
        <v>0</v>
      </c>
      <c r="J443" s="19">
        <f t="shared" si="692"/>
        <v>0</v>
      </c>
      <c r="K443" s="19">
        <f t="shared" si="692"/>
        <v>0</v>
      </c>
      <c r="L443" s="19">
        <f t="shared" si="692"/>
        <v>0</v>
      </c>
      <c r="M443" s="19">
        <f t="shared" si="692"/>
        <v>0</v>
      </c>
      <c r="N443" s="19">
        <f t="shared" si="692"/>
        <v>0</v>
      </c>
      <c r="O443" s="19">
        <f t="shared" si="692"/>
        <v>0</v>
      </c>
      <c r="P443" s="19">
        <f t="shared" si="692"/>
        <v>0</v>
      </c>
      <c r="Q443" s="19">
        <f t="shared" si="692"/>
        <v>0</v>
      </c>
      <c r="R443" s="19">
        <f t="shared" si="692"/>
        <v>0</v>
      </c>
      <c r="S443" s="19">
        <f t="shared" si="692"/>
        <v>0</v>
      </c>
      <c r="T443" s="19">
        <f t="shared" si="692"/>
        <v>0</v>
      </c>
      <c r="U443" s="19">
        <f t="shared" si="692"/>
        <v>0</v>
      </c>
      <c r="V443" s="19">
        <f t="shared" si="692"/>
        <v>0</v>
      </c>
      <c r="W443" s="19">
        <f t="shared" si="692"/>
        <v>0</v>
      </c>
      <c r="X443" s="19">
        <f t="shared" si="692"/>
        <v>0</v>
      </c>
      <c r="Y443" s="19">
        <f t="shared" si="692"/>
        <v>0</v>
      </c>
      <c r="Z443" s="19">
        <f t="shared" si="692"/>
        <v>0</v>
      </c>
      <c r="AA443" s="19">
        <f t="shared" si="692"/>
        <v>0</v>
      </c>
      <c r="AB443" s="19">
        <f t="shared" si="692"/>
        <v>0</v>
      </c>
      <c r="AC443" s="19">
        <f t="shared" si="692"/>
        <v>0</v>
      </c>
      <c r="AD443" s="19">
        <f t="shared" si="692"/>
        <v>0</v>
      </c>
      <c r="AE443" s="19">
        <f t="shared" si="692"/>
        <v>0</v>
      </c>
      <c r="AF443" s="19">
        <f t="shared" si="692"/>
        <v>0</v>
      </c>
      <c r="AG443" s="19">
        <f t="shared" si="692"/>
        <v>0</v>
      </c>
      <c r="AH443" s="19">
        <f t="shared" si="692"/>
        <v>0</v>
      </c>
      <c r="AI443" s="19">
        <f t="shared" si="692"/>
        <v>0</v>
      </c>
      <c r="AJ443" s="19">
        <f t="shared" si="692"/>
        <v>0</v>
      </c>
      <c r="AK443" s="19">
        <f t="shared" si="692"/>
        <v>0</v>
      </c>
      <c r="AL443" s="19">
        <f t="shared" si="692"/>
        <v>0</v>
      </c>
      <c r="AM443" s="19">
        <f t="shared" si="692"/>
        <v>0</v>
      </c>
      <c r="AN443" s="19">
        <f t="shared" ref="AN443:BS443" si="693">AN21*AN198*365/10^6*10^6</f>
        <v>0</v>
      </c>
      <c r="AO443" s="19">
        <f t="shared" si="693"/>
        <v>0</v>
      </c>
      <c r="AP443" s="19">
        <f t="shared" si="693"/>
        <v>0</v>
      </c>
      <c r="AQ443" s="19">
        <f t="shared" si="693"/>
        <v>0</v>
      </c>
      <c r="AR443" s="19">
        <f t="shared" si="693"/>
        <v>0</v>
      </c>
      <c r="AS443" s="19">
        <f t="shared" si="693"/>
        <v>0</v>
      </c>
      <c r="AT443" s="19">
        <f t="shared" si="693"/>
        <v>0</v>
      </c>
      <c r="AU443" s="19">
        <f t="shared" si="693"/>
        <v>0</v>
      </c>
      <c r="AV443" s="19">
        <f t="shared" si="693"/>
        <v>0</v>
      </c>
      <c r="AW443" s="19">
        <f t="shared" si="693"/>
        <v>0</v>
      </c>
      <c r="AX443" s="19">
        <f t="shared" si="693"/>
        <v>0</v>
      </c>
      <c r="AY443" s="19">
        <f t="shared" si="693"/>
        <v>0</v>
      </c>
      <c r="AZ443" s="19">
        <f t="shared" si="693"/>
        <v>0</v>
      </c>
      <c r="BA443" s="19">
        <f t="shared" si="693"/>
        <v>0</v>
      </c>
      <c r="BB443" s="19">
        <f t="shared" si="693"/>
        <v>0</v>
      </c>
      <c r="BC443" s="19">
        <f t="shared" si="693"/>
        <v>0</v>
      </c>
      <c r="BD443" s="19">
        <f t="shared" si="693"/>
        <v>0</v>
      </c>
      <c r="BE443" s="19">
        <f t="shared" si="693"/>
        <v>0</v>
      </c>
      <c r="BF443" s="19">
        <f t="shared" si="693"/>
        <v>0</v>
      </c>
      <c r="BG443" s="19">
        <f t="shared" si="693"/>
        <v>0</v>
      </c>
      <c r="BH443" s="19">
        <f t="shared" si="693"/>
        <v>0</v>
      </c>
      <c r="BI443" s="19">
        <f t="shared" si="693"/>
        <v>0</v>
      </c>
      <c r="BJ443" s="19">
        <f t="shared" si="693"/>
        <v>0</v>
      </c>
      <c r="BK443" s="19">
        <f t="shared" si="693"/>
        <v>0</v>
      </c>
      <c r="BL443" s="19">
        <f t="shared" si="693"/>
        <v>0</v>
      </c>
      <c r="BM443" s="19">
        <f t="shared" si="693"/>
        <v>0</v>
      </c>
      <c r="BN443" s="19">
        <f t="shared" si="693"/>
        <v>0</v>
      </c>
      <c r="BO443" s="19">
        <f t="shared" si="693"/>
        <v>0</v>
      </c>
      <c r="BP443" s="19">
        <f t="shared" si="693"/>
        <v>0</v>
      </c>
      <c r="BQ443" s="19">
        <f t="shared" si="693"/>
        <v>0</v>
      </c>
      <c r="BR443" s="19">
        <f t="shared" si="693"/>
        <v>0</v>
      </c>
      <c r="BS443" s="19">
        <f t="shared" si="693"/>
        <v>0</v>
      </c>
      <c r="BT443" s="19">
        <f t="shared" ref="BT443:CD443" si="694">BT21*BT198*365/10^6*10^6</f>
        <v>0</v>
      </c>
      <c r="BU443" s="19">
        <f t="shared" si="694"/>
        <v>0</v>
      </c>
      <c r="BV443" s="19">
        <f t="shared" si="694"/>
        <v>0</v>
      </c>
      <c r="BW443" s="19">
        <f t="shared" si="694"/>
        <v>0</v>
      </c>
      <c r="BX443" s="19">
        <f t="shared" si="694"/>
        <v>0</v>
      </c>
      <c r="BY443" s="19">
        <f t="shared" si="694"/>
        <v>0</v>
      </c>
      <c r="BZ443" s="19">
        <f t="shared" si="694"/>
        <v>0</v>
      </c>
      <c r="CA443" s="19">
        <f t="shared" si="694"/>
        <v>0</v>
      </c>
      <c r="CB443" s="19">
        <f t="shared" si="694"/>
        <v>0</v>
      </c>
      <c r="CC443" s="19">
        <f t="shared" si="694"/>
        <v>0</v>
      </c>
      <c r="CD443" s="19">
        <f t="shared" si="694"/>
        <v>0</v>
      </c>
      <c r="CE443" s="19">
        <f t="shared" si="678"/>
        <v>0</v>
      </c>
      <c r="CF443" s="19">
        <f t="shared" si="678"/>
        <v>0</v>
      </c>
      <c r="CG443" s="19">
        <f t="shared" si="678"/>
        <v>0</v>
      </c>
      <c r="CH443" s="19">
        <f t="shared" si="678"/>
        <v>0</v>
      </c>
      <c r="CI443" s="19">
        <f t="shared" si="678"/>
        <v>0</v>
      </c>
      <c r="CJ443" s="19">
        <f t="shared" ref="CJ443:CY443" si="695">CJ21*CJ198*365/10^6*10^6</f>
        <v>0</v>
      </c>
      <c r="CK443" s="19">
        <f t="shared" si="695"/>
        <v>0</v>
      </c>
      <c r="CL443" s="19">
        <f t="shared" si="695"/>
        <v>0</v>
      </c>
      <c r="CM443" s="19">
        <f t="shared" si="695"/>
        <v>0</v>
      </c>
      <c r="CN443" s="19">
        <f t="shared" si="695"/>
        <v>0</v>
      </c>
      <c r="CO443" s="19">
        <f t="shared" si="695"/>
        <v>0</v>
      </c>
      <c r="CP443" s="19">
        <f t="shared" si="695"/>
        <v>0</v>
      </c>
      <c r="CQ443" s="19">
        <f t="shared" si="695"/>
        <v>0</v>
      </c>
      <c r="CR443" s="19">
        <f t="shared" si="695"/>
        <v>0</v>
      </c>
      <c r="CS443" s="19">
        <f t="shared" si="695"/>
        <v>0</v>
      </c>
      <c r="CT443" s="19">
        <f t="shared" si="695"/>
        <v>0</v>
      </c>
      <c r="CU443" s="19">
        <f t="shared" si="695"/>
        <v>0</v>
      </c>
      <c r="CV443" s="19">
        <f t="shared" si="695"/>
        <v>0</v>
      </c>
      <c r="CW443" s="19">
        <f t="shared" si="695"/>
        <v>0</v>
      </c>
      <c r="CX443" s="19">
        <f t="shared" si="695"/>
        <v>0</v>
      </c>
      <c r="CY443" s="19">
        <f t="shared" si="695"/>
        <v>0</v>
      </c>
    </row>
    <row r="444" spans="1:103" ht="13.5" hidden="1" customHeight="1" outlineLevel="1">
      <c r="A444" s="4"/>
      <c r="B444" s="269"/>
      <c r="C444" s="14" t="s">
        <v>22</v>
      </c>
      <c r="D444" s="15"/>
      <c r="E444" s="16"/>
      <c r="F444" s="17"/>
      <c r="G444" s="18">
        <f t="shared" si="645"/>
        <v>0</v>
      </c>
      <c r="H444" s="19">
        <f t="shared" ref="H444:AM444" si="696">H22*H199*365/10^6*10^6</f>
        <v>0</v>
      </c>
      <c r="I444" s="19">
        <f t="shared" si="696"/>
        <v>0</v>
      </c>
      <c r="J444" s="19">
        <f t="shared" si="696"/>
        <v>0</v>
      </c>
      <c r="K444" s="19">
        <f t="shared" si="696"/>
        <v>0</v>
      </c>
      <c r="L444" s="19">
        <f t="shared" si="696"/>
        <v>0</v>
      </c>
      <c r="M444" s="19">
        <f t="shared" si="696"/>
        <v>0</v>
      </c>
      <c r="N444" s="19">
        <f t="shared" si="696"/>
        <v>0</v>
      </c>
      <c r="O444" s="19">
        <f t="shared" si="696"/>
        <v>0</v>
      </c>
      <c r="P444" s="19">
        <f t="shared" si="696"/>
        <v>0</v>
      </c>
      <c r="Q444" s="19">
        <f t="shared" si="696"/>
        <v>0</v>
      </c>
      <c r="R444" s="19">
        <f t="shared" si="696"/>
        <v>0</v>
      </c>
      <c r="S444" s="19">
        <f t="shared" si="696"/>
        <v>0</v>
      </c>
      <c r="T444" s="19">
        <f t="shared" si="696"/>
        <v>0</v>
      </c>
      <c r="U444" s="19">
        <f t="shared" si="696"/>
        <v>0</v>
      </c>
      <c r="V444" s="19">
        <f t="shared" si="696"/>
        <v>0</v>
      </c>
      <c r="W444" s="19">
        <f t="shared" si="696"/>
        <v>0</v>
      </c>
      <c r="X444" s="19">
        <f t="shared" si="696"/>
        <v>0</v>
      </c>
      <c r="Y444" s="19">
        <f t="shared" si="696"/>
        <v>0</v>
      </c>
      <c r="Z444" s="19">
        <f t="shared" si="696"/>
        <v>0</v>
      </c>
      <c r="AA444" s="19">
        <f t="shared" si="696"/>
        <v>0</v>
      </c>
      <c r="AB444" s="19">
        <f t="shared" si="696"/>
        <v>0</v>
      </c>
      <c r="AC444" s="19">
        <f t="shared" si="696"/>
        <v>0</v>
      </c>
      <c r="AD444" s="19">
        <f t="shared" si="696"/>
        <v>0</v>
      </c>
      <c r="AE444" s="19">
        <f t="shared" si="696"/>
        <v>0</v>
      </c>
      <c r="AF444" s="19">
        <f t="shared" si="696"/>
        <v>0</v>
      </c>
      <c r="AG444" s="19">
        <f t="shared" si="696"/>
        <v>0</v>
      </c>
      <c r="AH444" s="19">
        <f t="shared" si="696"/>
        <v>0</v>
      </c>
      <c r="AI444" s="19">
        <f t="shared" si="696"/>
        <v>0</v>
      </c>
      <c r="AJ444" s="19">
        <f t="shared" si="696"/>
        <v>0</v>
      </c>
      <c r="AK444" s="19">
        <f t="shared" si="696"/>
        <v>0</v>
      </c>
      <c r="AL444" s="19">
        <f t="shared" si="696"/>
        <v>0</v>
      </c>
      <c r="AM444" s="19">
        <f t="shared" si="696"/>
        <v>0</v>
      </c>
      <c r="AN444" s="19">
        <f t="shared" ref="AN444:BS444" si="697">AN22*AN199*365/10^6*10^6</f>
        <v>0</v>
      </c>
      <c r="AO444" s="19">
        <f t="shared" si="697"/>
        <v>0</v>
      </c>
      <c r="AP444" s="19">
        <f t="shared" si="697"/>
        <v>0</v>
      </c>
      <c r="AQ444" s="19">
        <f t="shared" si="697"/>
        <v>0</v>
      </c>
      <c r="AR444" s="19">
        <f t="shared" si="697"/>
        <v>0</v>
      </c>
      <c r="AS444" s="19">
        <f t="shared" si="697"/>
        <v>0</v>
      </c>
      <c r="AT444" s="19">
        <f t="shared" si="697"/>
        <v>0</v>
      </c>
      <c r="AU444" s="19">
        <f t="shared" si="697"/>
        <v>0</v>
      </c>
      <c r="AV444" s="19">
        <f t="shared" si="697"/>
        <v>0</v>
      </c>
      <c r="AW444" s="19">
        <f t="shared" si="697"/>
        <v>0</v>
      </c>
      <c r="AX444" s="19">
        <f t="shared" si="697"/>
        <v>0</v>
      </c>
      <c r="AY444" s="19">
        <f t="shared" si="697"/>
        <v>0</v>
      </c>
      <c r="AZ444" s="19">
        <f t="shared" si="697"/>
        <v>0</v>
      </c>
      <c r="BA444" s="19">
        <f t="shared" si="697"/>
        <v>0</v>
      </c>
      <c r="BB444" s="19">
        <f t="shared" si="697"/>
        <v>0</v>
      </c>
      <c r="BC444" s="19">
        <f t="shared" si="697"/>
        <v>0</v>
      </c>
      <c r="BD444" s="19">
        <f t="shared" si="697"/>
        <v>0</v>
      </c>
      <c r="BE444" s="19">
        <f t="shared" si="697"/>
        <v>0</v>
      </c>
      <c r="BF444" s="19">
        <f t="shared" si="697"/>
        <v>0</v>
      </c>
      <c r="BG444" s="19">
        <f t="shared" si="697"/>
        <v>0</v>
      </c>
      <c r="BH444" s="19">
        <f t="shared" si="697"/>
        <v>0</v>
      </c>
      <c r="BI444" s="19">
        <f t="shared" si="697"/>
        <v>0</v>
      </c>
      <c r="BJ444" s="19">
        <f t="shared" si="697"/>
        <v>0</v>
      </c>
      <c r="BK444" s="19">
        <f t="shared" si="697"/>
        <v>0</v>
      </c>
      <c r="BL444" s="19">
        <f t="shared" si="697"/>
        <v>0</v>
      </c>
      <c r="BM444" s="19">
        <f t="shared" si="697"/>
        <v>0</v>
      </c>
      <c r="BN444" s="19">
        <f t="shared" si="697"/>
        <v>0</v>
      </c>
      <c r="BO444" s="19">
        <f t="shared" si="697"/>
        <v>0</v>
      </c>
      <c r="BP444" s="19">
        <f t="shared" si="697"/>
        <v>0</v>
      </c>
      <c r="BQ444" s="19">
        <f t="shared" si="697"/>
        <v>0</v>
      </c>
      <c r="BR444" s="19">
        <f t="shared" si="697"/>
        <v>0</v>
      </c>
      <c r="BS444" s="19">
        <f t="shared" si="697"/>
        <v>0</v>
      </c>
      <c r="BT444" s="19">
        <f t="shared" ref="BT444:CD444" si="698">BT22*BT199*365/10^6*10^6</f>
        <v>0</v>
      </c>
      <c r="BU444" s="19">
        <f t="shared" si="698"/>
        <v>0</v>
      </c>
      <c r="BV444" s="19">
        <f t="shared" si="698"/>
        <v>0</v>
      </c>
      <c r="BW444" s="19">
        <f t="shared" si="698"/>
        <v>0</v>
      </c>
      <c r="BX444" s="19">
        <f t="shared" si="698"/>
        <v>0</v>
      </c>
      <c r="BY444" s="19">
        <f t="shared" si="698"/>
        <v>0</v>
      </c>
      <c r="BZ444" s="19">
        <f t="shared" si="698"/>
        <v>0</v>
      </c>
      <c r="CA444" s="19">
        <f t="shared" si="698"/>
        <v>0</v>
      </c>
      <c r="CB444" s="19">
        <f t="shared" si="698"/>
        <v>0</v>
      </c>
      <c r="CC444" s="19">
        <f t="shared" si="698"/>
        <v>0</v>
      </c>
      <c r="CD444" s="19">
        <f t="shared" si="698"/>
        <v>0</v>
      </c>
      <c r="CE444" s="19">
        <f t="shared" si="678"/>
        <v>0</v>
      </c>
      <c r="CF444" s="19">
        <f t="shared" si="678"/>
        <v>0</v>
      </c>
      <c r="CG444" s="19">
        <f t="shared" si="678"/>
        <v>0</v>
      </c>
      <c r="CH444" s="19">
        <f t="shared" si="678"/>
        <v>0</v>
      </c>
      <c r="CI444" s="19">
        <f t="shared" si="678"/>
        <v>0</v>
      </c>
      <c r="CJ444" s="19">
        <f t="shared" ref="CJ444:CY444" si="699">CJ22*CJ199*365/10^6*10^6</f>
        <v>0</v>
      </c>
      <c r="CK444" s="19">
        <f t="shared" si="699"/>
        <v>0</v>
      </c>
      <c r="CL444" s="19">
        <f t="shared" si="699"/>
        <v>0</v>
      </c>
      <c r="CM444" s="19">
        <f t="shared" si="699"/>
        <v>0</v>
      </c>
      <c r="CN444" s="19">
        <f t="shared" si="699"/>
        <v>0</v>
      </c>
      <c r="CO444" s="19">
        <f t="shared" si="699"/>
        <v>0</v>
      </c>
      <c r="CP444" s="19">
        <f t="shared" si="699"/>
        <v>0</v>
      </c>
      <c r="CQ444" s="19">
        <f t="shared" si="699"/>
        <v>0</v>
      </c>
      <c r="CR444" s="19">
        <f t="shared" si="699"/>
        <v>0</v>
      </c>
      <c r="CS444" s="19">
        <f t="shared" si="699"/>
        <v>0</v>
      </c>
      <c r="CT444" s="19">
        <f t="shared" si="699"/>
        <v>0</v>
      </c>
      <c r="CU444" s="19">
        <f t="shared" si="699"/>
        <v>0</v>
      </c>
      <c r="CV444" s="19">
        <f t="shared" si="699"/>
        <v>0</v>
      </c>
      <c r="CW444" s="19">
        <f t="shared" si="699"/>
        <v>0</v>
      </c>
      <c r="CX444" s="19">
        <f t="shared" si="699"/>
        <v>0</v>
      </c>
      <c r="CY444" s="19">
        <f t="shared" si="699"/>
        <v>0</v>
      </c>
    </row>
    <row r="445" spans="1:103" ht="13.5" hidden="1" customHeight="1" outlineLevel="1" thickBot="1">
      <c r="A445" s="4"/>
      <c r="B445" s="270"/>
      <c r="C445" s="32" t="s">
        <v>23</v>
      </c>
      <c r="D445" s="33"/>
      <c r="E445" s="34"/>
      <c r="F445" s="35"/>
      <c r="G445" s="36">
        <f t="shared" si="645"/>
        <v>0</v>
      </c>
      <c r="H445" s="37">
        <f t="shared" ref="H445:AM445" si="700">H23*H200*365/10^6*10^6</f>
        <v>0</v>
      </c>
      <c r="I445" s="37">
        <f t="shared" si="700"/>
        <v>0</v>
      </c>
      <c r="J445" s="37">
        <f t="shared" si="700"/>
        <v>0</v>
      </c>
      <c r="K445" s="37">
        <f t="shared" si="700"/>
        <v>0</v>
      </c>
      <c r="L445" s="37">
        <f t="shared" si="700"/>
        <v>0</v>
      </c>
      <c r="M445" s="37">
        <f t="shared" si="700"/>
        <v>0</v>
      </c>
      <c r="N445" s="37">
        <f t="shared" si="700"/>
        <v>0</v>
      </c>
      <c r="O445" s="37">
        <f t="shared" si="700"/>
        <v>0</v>
      </c>
      <c r="P445" s="37">
        <f t="shared" si="700"/>
        <v>0</v>
      </c>
      <c r="Q445" s="37">
        <f t="shared" si="700"/>
        <v>0</v>
      </c>
      <c r="R445" s="37">
        <f t="shared" si="700"/>
        <v>0</v>
      </c>
      <c r="S445" s="37">
        <f t="shared" si="700"/>
        <v>0</v>
      </c>
      <c r="T445" s="37">
        <f t="shared" si="700"/>
        <v>0</v>
      </c>
      <c r="U445" s="37">
        <f t="shared" si="700"/>
        <v>0</v>
      </c>
      <c r="V445" s="37">
        <f t="shared" si="700"/>
        <v>0</v>
      </c>
      <c r="W445" s="37">
        <f t="shared" si="700"/>
        <v>0</v>
      </c>
      <c r="X445" s="37">
        <f t="shared" si="700"/>
        <v>0</v>
      </c>
      <c r="Y445" s="37">
        <f t="shared" si="700"/>
        <v>0</v>
      </c>
      <c r="Z445" s="37">
        <f t="shared" si="700"/>
        <v>0</v>
      </c>
      <c r="AA445" s="37">
        <f t="shared" si="700"/>
        <v>0</v>
      </c>
      <c r="AB445" s="37">
        <f t="shared" si="700"/>
        <v>0</v>
      </c>
      <c r="AC445" s="37">
        <f t="shared" si="700"/>
        <v>0</v>
      </c>
      <c r="AD445" s="37">
        <f t="shared" si="700"/>
        <v>0</v>
      </c>
      <c r="AE445" s="37">
        <f t="shared" si="700"/>
        <v>0</v>
      </c>
      <c r="AF445" s="37">
        <f t="shared" si="700"/>
        <v>0</v>
      </c>
      <c r="AG445" s="37">
        <f t="shared" si="700"/>
        <v>0</v>
      </c>
      <c r="AH445" s="37">
        <f t="shared" si="700"/>
        <v>0</v>
      </c>
      <c r="AI445" s="37">
        <f t="shared" si="700"/>
        <v>0</v>
      </c>
      <c r="AJ445" s="37">
        <f t="shared" si="700"/>
        <v>0</v>
      </c>
      <c r="AK445" s="37">
        <f t="shared" si="700"/>
        <v>0</v>
      </c>
      <c r="AL445" s="37">
        <f t="shared" si="700"/>
        <v>0</v>
      </c>
      <c r="AM445" s="37">
        <f t="shared" si="700"/>
        <v>0</v>
      </c>
      <c r="AN445" s="37">
        <f t="shared" ref="AN445:BS445" si="701">AN23*AN200*365/10^6*10^6</f>
        <v>0</v>
      </c>
      <c r="AO445" s="37">
        <f t="shared" si="701"/>
        <v>0</v>
      </c>
      <c r="AP445" s="37">
        <f t="shared" si="701"/>
        <v>0</v>
      </c>
      <c r="AQ445" s="37">
        <f t="shared" si="701"/>
        <v>0</v>
      </c>
      <c r="AR445" s="37">
        <f t="shared" si="701"/>
        <v>0</v>
      </c>
      <c r="AS445" s="37">
        <f t="shared" si="701"/>
        <v>0</v>
      </c>
      <c r="AT445" s="37">
        <f t="shared" si="701"/>
        <v>0</v>
      </c>
      <c r="AU445" s="37">
        <f t="shared" si="701"/>
        <v>0</v>
      </c>
      <c r="AV445" s="37">
        <f t="shared" si="701"/>
        <v>0</v>
      </c>
      <c r="AW445" s="37">
        <f t="shared" si="701"/>
        <v>0</v>
      </c>
      <c r="AX445" s="37">
        <f t="shared" si="701"/>
        <v>0</v>
      </c>
      <c r="AY445" s="37">
        <f t="shared" si="701"/>
        <v>0</v>
      </c>
      <c r="AZ445" s="37">
        <f t="shared" si="701"/>
        <v>0</v>
      </c>
      <c r="BA445" s="37">
        <f t="shared" si="701"/>
        <v>0</v>
      </c>
      <c r="BB445" s="37">
        <f t="shared" si="701"/>
        <v>0</v>
      </c>
      <c r="BC445" s="37">
        <f t="shared" si="701"/>
        <v>0</v>
      </c>
      <c r="BD445" s="37">
        <f t="shared" si="701"/>
        <v>0</v>
      </c>
      <c r="BE445" s="37">
        <f t="shared" si="701"/>
        <v>0</v>
      </c>
      <c r="BF445" s="37">
        <f t="shared" si="701"/>
        <v>0</v>
      </c>
      <c r="BG445" s="37">
        <f t="shared" si="701"/>
        <v>0</v>
      </c>
      <c r="BH445" s="37">
        <f t="shared" si="701"/>
        <v>0</v>
      </c>
      <c r="BI445" s="37">
        <f t="shared" si="701"/>
        <v>0</v>
      </c>
      <c r="BJ445" s="37">
        <f t="shared" si="701"/>
        <v>0</v>
      </c>
      <c r="BK445" s="37">
        <f t="shared" si="701"/>
        <v>0</v>
      </c>
      <c r="BL445" s="37">
        <f t="shared" si="701"/>
        <v>0</v>
      </c>
      <c r="BM445" s="37">
        <f t="shared" si="701"/>
        <v>0</v>
      </c>
      <c r="BN445" s="37">
        <f t="shared" si="701"/>
        <v>0</v>
      </c>
      <c r="BO445" s="37">
        <f t="shared" si="701"/>
        <v>0</v>
      </c>
      <c r="BP445" s="37">
        <f t="shared" si="701"/>
        <v>0</v>
      </c>
      <c r="BQ445" s="37">
        <f t="shared" si="701"/>
        <v>0</v>
      </c>
      <c r="BR445" s="37">
        <f t="shared" si="701"/>
        <v>0</v>
      </c>
      <c r="BS445" s="37">
        <f t="shared" si="701"/>
        <v>0</v>
      </c>
      <c r="BT445" s="37">
        <f t="shared" ref="BT445:CD445" si="702">BT23*BT200*365/10^6*10^6</f>
        <v>0</v>
      </c>
      <c r="BU445" s="37">
        <f t="shared" si="702"/>
        <v>0</v>
      </c>
      <c r="BV445" s="37">
        <f t="shared" si="702"/>
        <v>0</v>
      </c>
      <c r="BW445" s="37">
        <f t="shared" si="702"/>
        <v>0</v>
      </c>
      <c r="BX445" s="37">
        <f t="shared" si="702"/>
        <v>0</v>
      </c>
      <c r="BY445" s="37">
        <f t="shared" si="702"/>
        <v>0</v>
      </c>
      <c r="BZ445" s="37">
        <f t="shared" si="702"/>
        <v>0</v>
      </c>
      <c r="CA445" s="37">
        <f t="shared" si="702"/>
        <v>0</v>
      </c>
      <c r="CB445" s="37">
        <f t="shared" si="702"/>
        <v>0</v>
      </c>
      <c r="CC445" s="37">
        <f t="shared" si="702"/>
        <v>0</v>
      </c>
      <c r="CD445" s="37">
        <f t="shared" si="702"/>
        <v>0</v>
      </c>
      <c r="CE445" s="37">
        <f t="shared" si="678"/>
        <v>0</v>
      </c>
      <c r="CF445" s="37">
        <f t="shared" si="678"/>
        <v>0</v>
      </c>
      <c r="CG445" s="37">
        <f t="shared" si="678"/>
        <v>0</v>
      </c>
      <c r="CH445" s="37">
        <f t="shared" si="678"/>
        <v>0</v>
      </c>
      <c r="CI445" s="37">
        <f t="shared" si="678"/>
        <v>0</v>
      </c>
      <c r="CJ445" s="37">
        <f t="shared" ref="CJ445:CY445" si="703">CJ23*CJ200*365/10^6*10^6</f>
        <v>0</v>
      </c>
      <c r="CK445" s="37">
        <f t="shared" si="703"/>
        <v>0</v>
      </c>
      <c r="CL445" s="37">
        <f t="shared" si="703"/>
        <v>0</v>
      </c>
      <c r="CM445" s="37">
        <f t="shared" si="703"/>
        <v>0</v>
      </c>
      <c r="CN445" s="37">
        <f t="shared" si="703"/>
        <v>0</v>
      </c>
      <c r="CO445" s="37">
        <f t="shared" si="703"/>
        <v>0</v>
      </c>
      <c r="CP445" s="37">
        <f t="shared" si="703"/>
        <v>0</v>
      </c>
      <c r="CQ445" s="37">
        <f t="shared" si="703"/>
        <v>0</v>
      </c>
      <c r="CR445" s="37">
        <f t="shared" si="703"/>
        <v>0</v>
      </c>
      <c r="CS445" s="37">
        <f t="shared" si="703"/>
        <v>0</v>
      </c>
      <c r="CT445" s="37">
        <f t="shared" si="703"/>
        <v>0</v>
      </c>
      <c r="CU445" s="37">
        <f t="shared" si="703"/>
        <v>0</v>
      </c>
      <c r="CV445" s="37">
        <f t="shared" si="703"/>
        <v>0</v>
      </c>
      <c r="CW445" s="37">
        <f t="shared" si="703"/>
        <v>0</v>
      </c>
      <c r="CX445" s="37">
        <f t="shared" si="703"/>
        <v>0</v>
      </c>
      <c r="CY445" s="37">
        <f t="shared" si="703"/>
        <v>0</v>
      </c>
    </row>
    <row r="446" spans="1:103" ht="13.5" hidden="1" customHeight="1" outlineLevel="1">
      <c r="A446" s="4"/>
      <c r="B446" s="268" t="s">
        <v>24</v>
      </c>
      <c r="C446" s="8" t="s">
        <v>25</v>
      </c>
      <c r="D446" s="9"/>
      <c r="E446" s="10"/>
      <c r="F446" s="11"/>
      <c r="G446" s="12">
        <f t="shared" si="645"/>
        <v>0</v>
      </c>
      <c r="H446" s="13">
        <f t="shared" ref="H446:AM446" si="704">H24*H201*365/10^6*10^6</f>
        <v>0</v>
      </c>
      <c r="I446" s="13">
        <f t="shared" si="704"/>
        <v>0</v>
      </c>
      <c r="J446" s="13">
        <f t="shared" si="704"/>
        <v>0</v>
      </c>
      <c r="K446" s="13">
        <f t="shared" si="704"/>
        <v>0</v>
      </c>
      <c r="L446" s="13">
        <f t="shared" si="704"/>
        <v>0</v>
      </c>
      <c r="M446" s="13">
        <f t="shared" si="704"/>
        <v>0</v>
      </c>
      <c r="N446" s="13">
        <f t="shared" si="704"/>
        <v>0</v>
      </c>
      <c r="O446" s="13">
        <f t="shared" si="704"/>
        <v>0</v>
      </c>
      <c r="P446" s="13">
        <f t="shared" si="704"/>
        <v>0</v>
      </c>
      <c r="Q446" s="13">
        <f t="shared" si="704"/>
        <v>0</v>
      </c>
      <c r="R446" s="13">
        <f t="shared" si="704"/>
        <v>0</v>
      </c>
      <c r="S446" s="13">
        <f t="shared" si="704"/>
        <v>0</v>
      </c>
      <c r="T446" s="13">
        <f t="shared" si="704"/>
        <v>0</v>
      </c>
      <c r="U446" s="13">
        <f t="shared" si="704"/>
        <v>0</v>
      </c>
      <c r="V446" s="13">
        <f t="shared" si="704"/>
        <v>0</v>
      </c>
      <c r="W446" s="13">
        <f t="shared" si="704"/>
        <v>0</v>
      </c>
      <c r="X446" s="13">
        <f t="shared" si="704"/>
        <v>0</v>
      </c>
      <c r="Y446" s="13">
        <f t="shared" si="704"/>
        <v>0</v>
      </c>
      <c r="Z446" s="13">
        <f t="shared" si="704"/>
        <v>0</v>
      </c>
      <c r="AA446" s="13">
        <f t="shared" si="704"/>
        <v>0</v>
      </c>
      <c r="AB446" s="13">
        <f t="shared" si="704"/>
        <v>0</v>
      </c>
      <c r="AC446" s="13">
        <f t="shared" si="704"/>
        <v>0</v>
      </c>
      <c r="AD446" s="13">
        <f t="shared" si="704"/>
        <v>0</v>
      </c>
      <c r="AE446" s="13">
        <f t="shared" si="704"/>
        <v>0</v>
      </c>
      <c r="AF446" s="13">
        <f t="shared" si="704"/>
        <v>0</v>
      </c>
      <c r="AG446" s="13">
        <f t="shared" si="704"/>
        <v>0</v>
      </c>
      <c r="AH446" s="13">
        <f t="shared" si="704"/>
        <v>0</v>
      </c>
      <c r="AI446" s="13">
        <f t="shared" si="704"/>
        <v>0</v>
      </c>
      <c r="AJ446" s="13">
        <f t="shared" si="704"/>
        <v>0</v>
      </c>
      <c r="AK446" s="13">
        <f t="shared" si="704"/>
        <v>0</v>
      </c>
      <c r="AL446" s="13">
        <f t="shared" si="704"/>
        <v>0</v>
      </c>
      <c r="AM446" s="13">
        <f t="shared" si="704"/>
        <v>0</v>
      </c>
      <c r="AN446" s="13">
        <f t="shared" ref="AN446:BS446" si="705">AN24*AN201*365/10^6*10^6</f>
        <v>0</v>
      </c>
      <c r="AO446" s="13">
        <f t="shared" si="705"/>
        <v>0</v>
      </c>
      <c r="AP446" s="13">
        <f t="shared" si="705"/>
        <v>0</v>
      </c>
      <c r="AQ446" s="13">
        <f t="shared" si="705"/>
        <v>0</v>
      </c>
      <c r="AR446" s="13">
        <f t="shared" si="705"/>
        <v>0</v>
      </c>
      <c r="AS446" s="13">
        <f t="shared" si="705"/>
        <v>0</v>
      </c>
      <c r="AT446" s="13">
        <f t="shared" si="705"/>
        <v>0</v>
      </c>
      <c r="AU446" s="13">
        <f t="shared" si="705"/>
        <v>0</v>
      </c>
      <c r="AV446" s="13">
        <f t="shared" si="705"/>
        <v>0</v>
      </c>
      <c r="AW446" s="13">
        <f t="shared" si="705"/>
        <v>0</v>
      </c>
      <c r="AX446" s="13">
        <f t="shared" si="705"/>
        <v>0</v>
      </c>
      <c r="AY446" s="13">
        <f t="shared" si="705"/>
        <v>0</v>
      </c>
      <c r="AZ446" s="13">
        <f t="shared" si="705"/>
        <v>0</v>
      </c>
      <c r="BA446" s="13">
        <f t="shared" si="705"/>
        <v>0</v>
      </c>
      <c r="BB446" s="13">
        <f t="shared" si="705"/>
        <v>0</v>
      </c>
      <c r="BC446" s="13">
        <f t="shared" si="705"/>
        <v>0</v>
      </c>
      <c r="BD446" s="13">
        <f t="shared" si="705"/>
        <v>0</v>
      </c>
      <c r="BE446" s="13">
        <f t="shared" si="705"/>
        <v>0</v>
      </c>
      <c r="BF446" s="13">
        <f t="shared" si="705"/>
        <v>0</v>
      </c>
      <c r="BG446" s="13">
        <f t="shared" si="705"/>
        <v>0</v>
      </c>
      <c r="BH446" s="13">
        <f t="shared" si="705"/>
        <v>0</v>
      </c>
      <c r="BI446" s="13">
        <f t="shared" si="705"/>
        <v>0</v>
      </c>
      <c r="BJ446" s="13">
        <f t="shared" si="705"/>
        <v>0</v>
      </c>
      <c r="BK446" s="13">
        <f t="shared" si="705"/>
        <v>0</v>
      </c>
      <c r="BL446" s="13">
        <f t="shared" si="705"/>
        <v>0</v>
      </c>
      <c r="BM446" s="13">
        <f t="shared" si="705"/>
        <v>0</v>
      </c>
      <c r="BN446" s="13">
        <f t="shared" si="705"/>
        <v>0</v>
      </c>
      <c r="BO446" s="13">
        <f t="shared" si="705"/>
        <v>0</v>
      </c>
      <c r="BP446" s="13">
        <f t="shared" si="705"/>
        <v>0</v>
      </c>
      <c r="BQ446" s="13">
        <f t="shared" si="705"/>
        <v>0</v>
      </c>
      <c r="BR446" s="13">
        <f t="shared" si="705"/>
        <v>0</v>
      </c>
      <c r="BS446" s="13">
        <f t="shared" si="705"/>
        <v>0</v>
      </c>
      <c r="BT446" s="13">
        <f t="shared" ref="BT446:CD446" si="706">BT24*BT201*365/10^6*10^6</f>
        <v>0</v>
      </c>
      <c r="BU446" s="13">
        <f t="shared" si="706"/>
        <v>0</v>
      </c>
      <c r="BV446" s="13">
        <f t="shared" si="706"/>
        <v>0</v>
      </c>
      <c r="BW446" s="13">
        <f t="shared" si="706"/>
        <v>0</v>
      </c>
      <c r="BX446" s="13">
        <f t="shared" si="706"/>
        <v>0</v>
      </c>
      <c r="BY446" s="13">
        <f t="shared" si="706"/>
        <v>0</v>
      </c>
      <c r="BZ446" s="13">
        <f t="shared" si="706"/>
        <v>0</v>
      </c>
      <c r="CA446" s="13">
        <f t="shared" si="706"/>
        <v>0</v>
      </c>
      <c r="CB446" s="13">
        <f t="shared" si="706"/>
        <v>0</v>
      </c>
      <c r="CC446" s="13">
        <f t="shared" si="706"/>
        <v>0</v>
      </c>
      <c r="CD446" s="13">
        <f t="shared" si="706"/>
        <v>0</v>
      </c>
      <c r="CE446" s="13">
        <f t="shared" si="678"/>
        <v>0</v>
      </c>
      <c r="CF446" s="13">
        <f t="shared" si="678"/>
        <v>0</v>
      </c>
      <c r="CG446" s="13">
        <f t="shared" si="678"/>
        <v>0</v>
      </c>
      <c r="CH446" s="13">
        <f t="shared" si="678"/>
        <v>0</v>
      </c>
      <c r="CI446" s="13">
        <f t="shared" si="678"/>
        <v>0</v>
      </c>
      <c r="CJ446" s="13">
        <f t="shared" ref="CJ446:CY446" si="707">CJ24*CJ201*365/10^6*10^6</f>
        <v>0</v>
      </c>
      <c r="CK446" s="13">
        <f t="shared" si="707"/>
        <v>0</v>
      </c>
      <c r="CL446" s="13">
        <f t="shared" si="707"/>
        <v>0</v>
      </c>
      <c r="CM446" s="13">
        <f t="shared" si="707"/>
        <v>0</v>
      </c>
      <c r="CN446" s="13">
        <f t="shared" si="707"/>
        <v>0</v>
      </c>
      <c r="CO446" s="13">
        <f t="shared" si="707"/>
        <v>0</v>
      </c>
      <c r="CP446" s="13">
        <f t="shared" si="707"/>
        <v>0</v>
      </c>
      <c r="CQ446" s="13">
        <f t="shared" si="707"/>
        <v>0</v>
      </c>
      <c r="CR446" s="13">
        <f t="shared" si="707"/>
        <v>0</v>
      </c>
      <c r="CS446" s="13">
        <f t="shared" si="707"/>
        <v>0</v>
      </c>
      <c r="CT446" s="13">
        <f t="shared" si="707"/>
        <v>0</v>
      </c>
      <c r="CU446" s="13">
        <f t="shared" si="707"/>
        <v>0</v>
      </c>
      <c r="CV446" s="13">
        <f t="shared" si="707"/>
        <v>0</v>
      </c>
      <c r="CW446" s="13">
        <f t="shared" si="707"/>
        <v>0</v>
      </c>
      <c r="CX446" s="13">
        <f t="shared" si="707"/>
        <v>0</v>
      </c>
      <c r="CY446" s="13">
        <f t="shared" si="707"/>
        <v>0</v>
      </c>
    </row>
    <row r="447" spans="1:103" ht="13.5" hidden="1" customHeight="1" outlineLevel="1">
      <c r="A447" s="4"/>
      <c r="B447" s="269"/>
      <c r="C447" s="14" t="s">
        <v>26</v>
      </c>
      <c r="D447" s="15"/>
      <c r="E447" s="16"/>
      <c r="F447" s="17"/>
      <c r="G447" s="18">
        <f t="shared" si="645"/>
        <v>0</v>
      </c>
      <c r="H447" s="19">
        <f t="shared" ref="H447:AM447" si="708">H25*H202*365/10^6*10^6</f>
        <v>0</v>
      </c>
      <c r="I447" s="19">
        <f t="shared" si="708"/>
        <v>0</v>
      </c>
      <c r="J447" s="19">
        <f t="shared" si="708"/>
        <v>0</v>
      </c>
      <c r="K447" s="19">
        <f t="shared" si="708"/>
        <v>0</v>
      </c>
      <c r="L447" s="19">
        <f t="shared" si="708"/>
        <v>0</v>
      </c>
      <c r="M447" s="19">
        <f t="shared" si="708"/>
        <v>0</v>
      </c>
      <c r="N447" s="19">
        <f t="shared" si="708"/>
        <v>0</v>
      </c>
      <c r="O447" s="19">
        <f t="shared" si="708"/>
        <v>0</v>
      </c>
      <c r="P447" s="19">
        <f t="shared" si="708"/>
        <v>0</v>
      </c>
      <c r="Q447" s="19">
        <f t="shared" si="708"/>
        <v>0</v>
      </c>
      <c r="R447" s="19">
        <f t="shared" si="708"/>
        <v>0</v>
      </c>
      <c r="S447" s="19">
        <f t="shared" si="708"/>
        <v>0</v>
      </c>
      <c r="T447" s="19">
        <f t="shared" si="708"/>
        <v>0</v>
      </c>
      <c r="U447" s="19">
        <f t="shared" si="708"/>
        <v>0</v>
      </c>
      <c r="V447" s="19">
        <f t="shared" si="708"/>
        <v>0</v>
      </c>
      <c r="W447" s="19">
        <f t="shared" si="708"/>
        <v>0</v>
      </c>
      <c r="X447" s="19">
        <f t="shared" si="708"/>
        <v>0</v>
      </c>
      <c r="Y447" s="19">
        <f t="shared" si="708"/>
        <v>0</v>
      </c>
      <c r="Z447" s="19">
        <f t="shared" si="708"/>
        <v>0</v>
      </c>
      <c r="AA447" s="19">
        <f t="shared" si="708"/>
        <v>0</v>
      </c>
      <c r="AB447" s="19">
        <f t="shared" si="708"/>
        <v>0</v>
      </c>
      <c r="AC447" s="19">
        <f t="shared" si="708"/>
        <v>0</v>
      </c>
      <c r="AD447" s="19">
        <f t="shared" si="708"/>
        <v>0</v>
      </c>
      <c r="AE447" s="19">
        <f t="shared" si="708"/>
        <v>0</v>
      </c>
      <c r="AF447" s="19">
        <f t="shared" si="708"/>
        <v>0</v>
      </c>
      <c r="AG447" s="19">
        <f t="shared" si="708"/>
        <v>0</v>
      </c>
      <c r="AH447" s="19">
        <f t="shared" si="708"/>
        <v>0</v>
      </c>
      <c r="AI447" s="19">
        <f t="shared" si="708"/>
        <v>0</v>
      </c>
      <c r="AJ447" s="19">
        <f t="shared" si="708"/>
        <v>0</v>
      </c>
      <c r="AK447" s="19">
        <f t="shared" si="708"/>
        <v>0</v>
      </c>
      <c r="AL447" s="19">
        <f t="shared" si="708"/>
        <v>0</v>
      </c>
      <c r="AM447" s="19">
        <f t="shared" si="708"/>
        <v>0</v>
      </c>
      <c r="AN447" s="19">
        <f t="shared" ref="AN447:BS447" si="709">AN25*AN202*365/10^6*10^6</f>
        <v>0</v>
      </c>
      <c r="AO447" s="19">
        <f t="shared" si="709"/>
        <v>0</v>
      </c>
      <c r="AP447" s="19">
        <f t="shared" si="709"/>
        <v>0</v>
      </c>
      <c r="AQ447" s="19">
        <f t="shared" si="709"/>
        <v>0</v>
      </c>
      <c r="AR447" s="19">
        <f t="shared" si="709"/>
        <v>0</v>
      </c>
      <c r="AS447" s="19">
        <f t="shared" si="709"/>
        <v>0</v>
      </c>
      <c r="AT447" s="19">
        <f t="shared" si="709"/>
        <v>0</v>
      </c>
      <c r="AU447" s="19">
        <f t="shared" si="709"/>
        <v>0</v>
      </c>
      <c r="AV447" s="19">
        <f t="shared" si="709"/>
        <v>0</v>
      </c>
      <c r="AW447" s="19">
        <f t="shared" si="709"/>
        <v>0</v>
      </c>
      <c r="AX447" s="19">
        <f t="shared" si="709"/>
        <v>0</v>
      </c>
      <c r="AY447" s="19">
        <f t="shared" si="709"/>
        <v>0</v>
      </c>
      <c r="AZ447" s="19">
        <f t="shared" si="709"/>
        <v>0</v>
      </c>
      <c r="BA447" s="19">
        <f t="shared" si="709"/>
        <v>0</v>
      </c>
      <c r="BB447" s="19">
        <f t="shared" si="709"/>
        <v>0</v>
      </c>
      <c r="BC447" s="19">
        <f t="shared" si="709"/>
        <v>0</v>
      </c>
      <c r="BD447" s="19">
        <f t="shared" si="709"/>
        <v>0</v>
      </c>
      <c r="BE447" s="19">
        <f t="shared" si="709"/>
        <v>0</v>
      </c>
      <c r="BF447" s="19">
        <f t="shared" si="709"/>
        <v>0</v>
      </c>
      <c r="BG447" s="19">
        <f t="shared" si="709"/>
        <v>0</v>
      </c>
      <c r="BH447" s="19">
        <f t="shared" si="709"/>
        <v>0</v>
      </c>
      <c r="BI447" s="19">
        <f t="shared" si="709"/>
        <v>0</v>
      </c>
      <c r="BJ447" s="19">
        <f t="shared" si="709"/>
        <v>0</v>
      </c>
      <c r="BK447" s="19">
        <f t="shared" si="709"/>
        <v>0</v>
      </c>
      <c r="BL447" s="19">
        <f t="shared" si="709"/>
        <v>0</v>
      </c>
      <c r="BM447" s="19">
        <f t="shared" si="709"/>
        <v>0</v>
      </c>
      <c r="BN447" s="19">
        <f t="shared" si="709"/>
        <v>0</v>
      </c>
      <c r="BO447" s="19">
        <f t="shared" si="709"/>
        <v>0</v>
      </c>
      <c r="BP447" s="19">
        <f t="shared" si="709"/>
        <v>0</v>
      </c>
      <c r="BQ447" s="19">
        <f t="shared" si="709"/>
        <v>0</v>
      </c>
      <c r="BR447" s="19">
        <f t="shared" si="709"/>
        <v>0</v>
      </c>
      <c r="BS447" s="19">
        <f t="shared" si="709"/>
        <v>0</v>
      </c>
      <c r="BT447" s="19">
        <f t="shared" ref="BT447:CD447" si="710">BT25*BT202*365/10^6*10^6</f>
        <v>0</v>
      </c>
      <c r="BU447" s="19">
        <f t="shared" si="710"/>
        <v>0</v>
      </c>
      <c r="BV447" s="19">
        <f t="shared" si="710"/>
        <v>0</v>
      </c>
      <c r="BW447" s="19">
        <f t="shared" si="710"/>
        <v>0</v>
      </c>
      <c r="BX447" s="19">
        <f t="shared" si="710"/>
        <v>0</v>
      </c>
      <c r="BY447" s="19">
        <f t="shared" si="710"/>
        <v>0</v>
      </c>
      <c r="BZ447" s="19">
        <f t="shared" si="710"/>
        <v>0</v>
      </c>
      <c r="CA447" s="19">
        <f t="shared" si="710"/>
        <v>0</v>
      </c>
      <c r="CB447" s="19">
        <f t="shared" si="710"/>
        <v>0</v>
      </c>
      <c r="CC447" s="19">
        <f t="shared" si="710"/>
        <v>0</v>
      </c>
      <c r="CD447" s="19">
        <f t="shared" si="710"/>
        <v>0</v>
      </c>
      <c r="CE447" s="19">
        <f t="shared" si="678"/>
        <v>0</v>
      </c>
      <c r="CF447" s="19">
        <f t="shared" si="678"/>
        <v>0</v>
      </c>
      <c r="CG447" s="19">
        <f t="shared" si="678"/>
        <v>0</v>
      </c>
      <c r="CH447" s="19">
        <f t="shared" si="678"/>
        <v>0</v>
      </c>
      <c r="CI447" s="19">
        <f t="shared" si="678"/>
        <v>0</v>
      </c>
      <c r="CJ447" s="19">
        <f t="shared" ref="CJ447:CY447" si="711">CJ25*CJ202*365/10^6*10^6</f>
        <v>0</v>
      </c>
      <c r="CK447" s="19">
        <f t="shared" si="711"/>
        <v>0</v>
      </c>
      <c r="CL447" s="19">
        <f t="shared" si="711"/>
        <v>0</v>
      </c>
      <c r="CM447" s="19">
        <f t="shared" si="711"/>
        <v>0</v>
      </c>
      <c r="CN447" s="19">
        <f t="shared" si="711"/>
        <v>0</v>
      </c>
      <c r="CO447" s="19">
        <f t="shared" si="711"/>
        <v>0</v>
      </c>
      <c r="CP447" s="19">
        <f t="shared" si="711"/>
        <v>0</v>
      </c>
      <c r="CQ447" s="19">
        <f t="shared" si="711"/>
        <v>0</v>
      </c>
      <c r="CR447" s="19">
        <f t="shared" si="711"/>
        <v>0</v>
      </c>
      <c r="CS447" s="19">
        <f t="shared" si="711"/>
        <v>0</v>
      </c>
      <c r="CT447" s="19">
        <f t="shared" si="711"/>
        <v>0</v>
      </c>
      <c r="CU447" s="19">
        <f t="shared" si="711"/>
        <v>0</v>
      </c>
      <c r="CV447" s="19">
        <f t="shared" si="711"/>
        <v>0</v>
      </c>
      <c r="CW447" s="19">
        <f t="shared" si="711"/>
        <v>0</v>
      </c>
      <c r="CX447" s="19">
        <f t="shared" si="711"/>
        <v>0</v>
      </c>
      <c r="CY447" s="19">
        <f t="shared" si="711"/>
        <v>0</v>
      </c>
    </row>
    <row r="448" spans="1:103" ht="13.5" hidden="1" customHeight="1" outlineLevel="1">
      <c r="A448" s="4"/>
      <c r="B448" s="269"/>
      <c r="C448" s="14" t="s">
        <v>27</v>
      </c>
      <c r="D448" s="15"/>
      <c r="E448" s="16"/>
      <c r="F448" s="17"/>
      <c r="G448" s="18">
        <f t="shared" si="645"/>
        <v>1072.3873424840417</v>
      </c>
      <c r="H448" s="19">
        <f t="shared" ref="H448:AM448" si="712">H26*H203*365/10^6*10^6</f>
        <v>54.652543798987189</v>
      </c>
      <c r="I448" s="19">
        <f t="shared" si="712"/>
        <v>52.216377361909124</v>
      </c>
      <c r="J448" s="19">
        <f t="shared" si="712"/>
        <v>49.605201414887489</v>
      </c>
      <c r="K448" s="19">
        <f t="shared" si="712"/>
        <v>46.819015957922289</v>
      </c>
      <c r="L448" s="19">
        <f t="shared" si="712"/>
        <v>43.857820991013533</v>
      </c>
      <c r="M448" s="19">
        <f t="shared" si="712"/>
        <v>40.721616514161212</v>
      </c>
      <c r="N448" s="19">
        <f t="shared" si="712"/>
        <v>39.705666580995356</v>
      </c>
      <c r="O448" s="19">
        <f t="shared" si="712"/>
        <v>38.610769680973263</v>
      </c>
      <c r="P448" s="19">
        <f t="shared" si="712"/>
        <v>37.436925814094913</v>
      </c>
      <c r="Q448" s="19">
        <f t="shared" si="712"/>
        <v>36.184134980360326</v>
      </c>
      <c r="R448" s="19">
        <f t="shared" si="712"/>
        <v>34.852397179769483</v>
      </c>
      <c r="S448" s="19">
        <f t="shared" si="712"/>
        <v>33.441712412322403</v>
      </c>
      <c r="T448" s="19">
        <f t="shared" si="712"/>
        <v>31.952080678019076</v>
      </c>
      <c r="U448" s="19">
        <f t="shared" si="712"/>
        <v>30.383501976859506</v>
      </c>
      <c r="V448" s="19">
        <f t="shared" si="712"/>
        <v>28.735976308843689</v>
      </c>
      <c r="W448" s="19">
        <f t="shared" si="712"/>
        <v>27.009503673971615</v>
      </c>
      <c r="X448" s="19">
        <f t="shared" si="712"/>
        <v>27.270261689941716</v>
      </c>
      <c r="Y448" s="19">
        <f t="shared" si="712"/>
        <v>27.526635061098407</v>
      </c>
      <c r="Z448" s="19">
        <f t="shared" si="712"/>
        <v>27.778623787441692</v>
      </c>
      <c r="AA448" s="19">
        <f t="shared" si="712"/>
        <v>28.026227868971567</v>
      </c>
      <c r="AB448" s="19">
        <f t="shared" si="712"/>
        <v>28.269447305688033</v>
      </c>
      <c r="AC448" s="19">
        <f t="shared" si="712"/>
        <v>28.508282097591096</v>
      </c>
      <c r="AD448" s="19">
        <f t="shared" si="712"/>
        <v>28.742732244680752</v>
      </c>
      <c r="AE448" s="19">
        <f t="shared" si="712"/>
        <v>28.972797746956992</v>
      </c>
      <c r="AF448" s="19">
        <f t="shared" si="712"/>
        <v>29.198478604419829</v>
      </c>
      <c r="AG448" s="19">
        <f t="shared" si="712"/>
        <v>29.419774817069253</v>
      </c>
      <c r="AH448" s="19">
        <f t="shared" si="712"/>
        <v>30.486558270026592</v>
      </c>
      <c r="AI448" s="19">
        <f t="shared" si="712"/>
        <v>31.55334172298393</v>
      </c>
      <c r="AJ448" s="19">
        <f t="shared" si="712"/>
        <v>32.620125175941276</v>
      </c>
      <c r="AK448" s="19">
        <f t="shared" si="712"/>
        <v>33.686908628898614</v>
      </c>
      <c r="AL448" s="19">
        <f t="shared" si="712"/>
        <v>34.753692081855952</v>
      </c>
      <c r="AM448" s="19">
        <f t="shared" si="712"/>
        <v>35.820475534813291</v>
      </c>
      <c r="AN448" s="19">
        <f t="shared" ref="AN448:BS448" si="713">AN26*AN203*365/10^6*10^6</f>
        <v>36.887258987770636</v>
      </c>
      <c r="AO448" s="19">
        <f t="shared" si="713"/>
        <v>37.954042440727974</v>
      </c>
      <c r="AP448" s="19">
        <f t="shared" si="713"/>
        <v>39.020825893685313</v>
      </c>
      <c r="AQ448" s="19">
        <f t="shared" si="713"/>
        <v>40.087609346642651</v>
      </c>
      <c r="AR448" s="19">
        <f t="shared" si="713"/>
        <v>41.154392799599997</v>
      </c>
      <c r="AS448" s="19">
        <f t="shared" si="713"/>
        <v>42.221176252557328</v>
      </c>
      <c r="AT448" s="19">
        <f t="shared" si="713"/>
        <v>43.287959705514673</v>
      </c>
      <c r="AU448" s="19">
        <f t="shared" si="713"/>
        <v>44.354743158472012</v>
      </c>
      <c r="AV448" s="19">
        <f t="shared" si="713"/>
        <v>45.421526611429357</v>
      </c>
      <c r="AW448" s="19">
        <f t="shared" si="713"/>
        <v>46.488310064386695</v>
      </c>
      <c r="AX448" s="19">
        <f t="shared" si="713"/>
        <v>47.555093517344027</v>
      </c>
      <c r="AY448" s="19">
        <f t="shared" si="713"/>
        <v>48.621876970301372</v>
      </c>
      <c r="AZ448" s="19">
        <f t="shared" si="713"/>
        <v>49.688660423258717</v>
      </c>
      <c r="BA448" s="19">
        <f t="shared" si="713"/>
        <v>0</v>
      </c>
      <c r="BB448" s="19">
        <f t="shared" si="713"/>
        <v>0</v>
      </c>
      <c r="BC448" s="19">
        <f t="shared" si="713"/>
        <v>0</v>
      </c>
      <c r="BD448" s="19">
        <f t="shared" si="713"/>
        <v>0</v>
      </c>
      <c r="BE448" s="19">
        <f t="shared" si="713"/>
        <v>0</v>
      </c>
      <c r="BF448" s="19">
        <f t="shared" si="713"/>
        <v>0</v>
      </c>
      <c r="BG448" s="19">
        <f t="shared" si="713"/>
        <v>0</v>
      </c>
      <c r="BH448" s="19">
        <f t="shared" si="713"/>
        <v>0</v>
      </c>
      <c r="BI448" s="19">
        <f t="shared" si="713"/>
        <v>0</v>
      </c>
      <c r="BJ448" s="19">
        <f t="shared" si="713"/>
        <v>0</v>
      </c>
      <c r="BK448" s="19">
        <f t="shared" si="713"/>
        <v>0</v>
      </c>
      <c r="BL448" s="19">
        <f t="shared" si="713"/>
        <v>0</v>
      </c>
      <c r="BM448" s="19">
        <f t="shared" si="713"/>
        <v>0</v>
      </c>
      <c r="BN448" s="19">
        <f t="shared" si="713"/>
        <v>0</v>
      </c>
      <c r="BO448" s="19">
        <f t="shared" si="713"/>
        <v>0</v>
      </c>
      <c r="BP448" s="19">
        <f t="shared" si="713"/>
        <v>0</v>
      </c>
      <c r="BQ448" s="19">
        <f t="shared" si="713"/>
        <v>0</v>
      </c>
      <c r="BR448" s="19">
        <f t="shared" si="713"/>
        <v>0</v>
      </c>
      <c r="BS448" s="19">
        <f t="shared" si="713"/>
        <v>0</v>
      </c>
      <c r="BT448" s="19">
        <f t="shared" ref="BT448:CD448" si="714">BT26*BT203*365/10^6*10^6</f>
        <v>0</v>
      </c>
      <c r="BU448" s="19">
        <f t="shared" si="714"/>
        <v>0</v>
      </c>
      <c r="BV448" s="19">
        <f t="shared" si="714"/>
        <v>0</v>
      </c>
      <c r="BW448" s="19">
        <f t="shared" si="714"/>
        <v>0</v>
      </c>
      <c r="BX448" s="19">
        <f t="shared" si="714"/>
        <v>0</v>
      </c>
      <c r="BY448" s="19">
        <f t="shared" si="714"/>
        <v>0</v>
      </c>
      <c r="BZ448" s="19">
        <f t="shared" si="714"/>
        <v>0</v>
      </c>
      <c r="CA448" s="19">
        <f t="shared" si="714"/>
        <v>0</v>
      </c>
      <c r="CB448" s="19">
        <f t="shared" si="714"/>
        <v>0</v>
      </c>
      <c r="CC448" s="19">
        <f t="shared" si="714"/>
        <v>0</v>
      </c>
      <c r="CD448" s="19">
        <f t="shared" si="714"/>
        <v>0</v>
      </c>
      <c r="CE448" s="19">
        <f t="shared" si="678"/>
        <v>0</v>
      </c>
      <c r="CF448" s="19">
        <f t="shared" si="678"/>
        <v>0</v>
      </c>
      <c r="CG448" s="19">
        <f t="shared" si="678"/>
        <v>0</v>
      </c>
      <c r="CH448" s="19">
        <f t="shared" si="678"/>
        <v>0</v>
      </c>
      <c r="CI448" s="19">
        <f t="shared" si="678"/>
        <v>0</v>
      </c>
      <c r="CJ448" s="19">
        <f t="shared" ref="CJ448:CY448" si="715">CJ26*CJ203*365/10^6*10^6</f>
        <v>0</v>
      </c>
      <c r="CK448" s="19">
        <f t="shared" si="715"/>
        <v>0</v>
      </c>
      <c r="CL448" s="19">
        <f t="shared" si="715"/>
        <v>0</v>
      </c>
      <c r="CM448" s="19">
        <f t="shared" si="715"/>
        <v>0</v>
      </c>
      <c r="CN448" s="19">
        <f t="shared" si="715"/>
        <v>0</v>
      </c>
      <c r="CO448" s="19">
        <f t="shared" si="715"/>
        <v>0</v>
      </c>
      <c r="CP448" s="19">
        <f t="shared" si="715"/>
        <v>0</v>
      </c>
      <c r="CQ448" s="19">
        <f t="shared" si="715"/>
        <v>0</v>
      </c>
      <c r="CR448" s="19">
        <f t="shared" si="715"/>
        <v>0</v>
      </c>
      <c r="CS448" s="19">
        <f t="shared" si="715"/>
        <v>0</v>
      </c>
      <c r="CT448" s="19">
        <f t="shared" si="715"/>
        <v>0</v>
      </c>
      <c r="CU448" s="19">
        <f t="shared" si="715"/>
        <v>0</v>
      </c>
      <c r="CV448" s="19">
        <f t="shared" si="715"/>
        <v>0</v>
      </c>
      <c r="CW448" s="19">
        <f t="shared" si="715"/>
        <v>0</v>
      </c>
      <c r="CX448" s="19">
        <f t="shared" si="715"/>
        <v>0</v>
      </c>
      <c r="CY448" s="19">
        <f t="shared" si="715"/>
        <v>0</v>
      </c>
    </row>
    <row r="449" spans="1:103" ht="13.5" hidden="1" customHeight="1" outlineLevel="1">
      <c r="A449" s="4"/>
      <c r="B449" s="269"/>
      <c r="C449" s="14" t="s">
        <v>28</v>
      </c>
      <c r="D449" s="15"/>
      <c r="E449" s="16"/>
      <c r="F449" s="17"/>
      <c r="G449" s="18">
        <f t="shared" si="645"/>
        <v>15783.91785837307</v>
      </c>
      <c r="H449" s="19">
        <f t="shared" ref="H449:AM449" si="716">H27*H204*365/10^6*10^6</f>
        <v>331.97929755493914</v>
      </c>
      <c r="I449" s="19">
        <f t="shared" si="716"/>
        <v>337.64152223662092</v>
      </c>
      <c r="J449" s="19">
        <f t="shared" si="716"/>
        <v>343.11802428752077</v>
      </c>
      <c r="K449" s="19">
        <f t="shared" si="716"/>
        <v>348.40880370763864</v>
      </c>
      <c r="L449" s="19">
        <f t="shared" si="716"/>
        <v>353.51386049697453</v>
      </c>
      <c r="M449" s="19">
        <f t="shared" si="716"/>
        <v>358.43319465552844</v>
      </c>
      <c r="N449" s="19">
        <f t="shared" si="716"/>
        <v>362.3133779250972</v>
      </c>
      <c r="O449" s="19">
        <f t="shared" si="716"/>
        <v>365.9675412382577</v>
      </c>
      <c r="P449" s="19">
        <f t="shared" si="716"/>
        <v>369.39568459500987</v>
      </c>
      <c r="Q449" s="19">
        <f t="shared" si="716"/>
        <v>372.59780799535389</v>
      </c>
      <c r="R449" s="19">
        <f t="shared" si="716"/>
        <v>375.57391143928965</v>
      </c>
      <c r="S449" s="19">
        <f t="shared" si="716"/>
        <v>378.32399492681702</v>
      </c>
      <c r="T449" s="19">
        <f t="shared" si="716"/>
        <v>380.84805845793613</v>
      </c>
      <c r="U449" s="19">
        <f t="shared" si="716"/>
        <v>383.14610203264709</v>
      </c>
      <c r="V449" s="19">
        <f t="shared" si="716"/>
        <v>385.21812565094967</v>
      </c>
      <c r="W449" s="19">
        <f t="shared" si="716"/>
        <v>387.06412931284405</v>
      </c>
      <c r="X449" s="19">
        <f t="shared" si="716"/>
        <v>392.4150410749661</v>
      </c>
      <c r="Y449" s="19">
        <f t="shared" si="716"/>
        <v>397.64749880897097</v>
      </c>
      <c r="Z449" s="19">
        <f t="shared" si="716"/>
        <v>402.76150251485871</v>
      </c>
      <c r="AA449" s="19">
        <f t="shared" si="716"/>
        <v>407.75705219262949</v>
      </c>
      <c r="AB449" s="19">
        <f t="shared" si="716"/>
        <v>412.63414784228303</v>
      </c>
      <c r="AC449" s="19">
        <f t="shared" si="716"/>
        <v>417.39278946381961</v>
      </c>
      <c r="AD449" s="19">
        <f t="shared" si="716"/>
        <v>422.03297705723895</v>
      </c>
      <c r="AE449" s="19">
        <f t="shared" si="716"/>
        <v>426.55471062254134</v>
      </c>
      <c r="AF449" s="19">
        <f t="shared" si="716"/>
        <v>430.95799015972659</v>
      </c>
      <c r="AG449" s="19">
        <f t="shared" si="716"/>
        <v>435.24281566879461</v>
      </c>
      <c r="AH449" s="19">
        <f t="shared" si="716"/>
        <v>450.93672991062249</v>
      </c>
      <c r="AI449" s="19">
        <f t="shared" si="716"/>
        <v>466.63064415245043</v>
      </c>
      <c r="AJ449" s="19">
        <f t="shared" si="716"/>
        <v>482.3245583942782</v>
      </c>
      <c r="AK449" s="19">
        <f t="shared" si="716"/>
        <v>498.0184726361062</v>
      </c>
      <c r="AL449" s="19">
        <f t="shared" si="716"/>
        <v>513.71238687793402</v>
      </c>
      <c r="AM449" s="19">
        <f t="shared" si="716"/>
        <v>529.40630111976191</v>
      </c>
      <c r="AN449" s="19">
        <f t="shared" ref="AN449:BS449" si="717">AN27*AN204*365/10^6*10^6</f>
        <v>545.10021536158979</v>
      </c>
      <c r="AO449" s="19">
        <f t="shared" si="717"/>
        <v>560.79412960341767</v>
      </c>
      <c r="AP449" s="19">
        <f t="shared" si="717"/>
        <v>576.48804384524556</v>
      </c>
      <c r="AQ449" s="19">
        <f t="shared" si="717"/>
        <v>592.18195808707344</v>
      </c>
      <c r="AR449" s="19">
        <f t="shared" si="717"/>
        <v>607.87587232890132</v>
      </c>
      <c r="AS449" s="19">
        <f t="shared" si="717"/>
        <v>623.56978657072909</v>
      </c>
      <c r="AT449" s="19">
        <f t="shared" si="717"/>
        <v>639.26370081255709</v>
      </c>
      <c r="AU449" s="19">
        <f t="shared" si="717"/>
        <v>654.95761505438497</v>
      </c>
      <c r="AV449" s="19">
        <f t="shared" si="717"/>
        <v>670.65152929621286</v>
      </c>
      <c r="AW449" s="19">
        <f t="shared" si="717"/>
        <v>686.34544353804074</v>
      </c>
      <c r="AX449" s="19">
        <f t="shared" si="717"/>
        <v>702.03935777986862</v>
      </c>
      <c r="AY449" s="19">
        <f t="shared" si="717"/>
        <v>717.73327202169651</v>
      </c>
      <c r="AZ449" s="19">
        <f t="shared" si="717"/>
        <v>733.42718626352428</v>
      </c>
      <c r="BA449" s="19">
        <f t="shared" si="717"/>
        <v>0</v>
      </c>
      <c r="BB449" s="19">
        <f t="shared" si="717"/>
        <v>0</v>
      </c>
      <c r="BC449" s="19">
        <f t="shared" si="717"/>
        <v>0</v>
      </c>
      <c r="BD449" s="19">
        <f t="shared" si="717"/>
        <v>0</v>
      </c>
      <c r="BE449" s="19">
        <f t="shared" si="717"/>
        <v>0</v>
      </c>
      <c r="BF449" s="19">
        <f t="shared" si="717"/>
        <v>0</v>
      </c>
      <c r="BG449" s="19">
        <f t="shared" si="717"/>
        <v>0</v>
      </c>
      <c r="BH449" s="19">
        <f t="shared" si="717"/>
        <v>0</v>
      </c>
      <c r="BI449" s="19">
        <f t="shared" si="717"/>
        <v>0</v>
      </c>
      <c r="BJ449" s="19">
        <f t="shared" si="717"/>
        <v>0</v>
      </c>
      <c r="BK449" s="19">
        <f t="shared" si="717"/>
        <v>0</v>
      </c>
      <c r="BL449" s="19">
        <f t="shared" si="717"/>
        <v>0</v>
      </c>
      <c r="BM449" s="19">
        <f t="shared" si="717"/>
        <v>0</v>
      </c>
      <c r="BN449" s="19">
        <f t="shared" si="717"/>
        <v>0</v>
      </c>
      <c r="BO449" s="19">
        <f t="shared" si="717"/>
        <v>0</v>
      </c>
      <c r="BP449" s="19">
        <f t="shared" si="717"/>
        <v>0</v>
      </c>
      <c r="BQ449" s="19">
        <f t="shared" si="717"/>
        <v>0</v>
      </c>
      <c r="BR449" s="19">
        <f t="shared" si="717"/>
        <v>0</v>
      </c>
      <c r="BS449" s="19">
        <f t="shared" si="717"/>
        <v>0</v>
      </c>
      <c r="BT449" s="19">
        <f t="shared" ref="BT449:CD449" si="718">BT27*BT204*365/10^6*10^6</f>
        <v>0</v>
      </c>
      <c r="BU449" s="19">
        <f t="shared" si="718"/>
        <v>0</v>
      </c>
      <c r="BV449" s="19">
        <f t="shared" si="718"/>
        <v>0</v>
      </c>
      <c r="BW449" s="19">
        <f t="shared" si="718"/>
        <v>0</v>
      </c>
      <c r="BX449" s="19">
        <f t="shared" si="718"/>
        <v>0</v>
      </c>
      <c r="BY449" s="19">
        <f t="shared" si="718"/>
        <v>0</v>
      </c>
      <c r="BZ449" s="19">
        <f t="shared" si="718"/>
        <v>0</v>
      </c>
      <c r="CA449" s="19">
        <f t="shared" si="718"/>
        <v>0</v>
      </c>
      <c r="CB449" s="19">
        <f t="shared" si="718"/>
        <v>0</v>
      </c>
      <c r="CC449" s="19">
        <f t="shared" si="718"/>
        <v>0</v>
      </c>
      <c r="CD449" s="19">
        <f t="shared" si="718"/>
        <v>0</v>
      </c>
      <c r="CE449" s="19">
        <f t="shared" ref="CE449:CI454" si="719">CE27*CE204*365/10^6*10^6</f>
        <v>0</v>
      </c>
      <c r="CF449" s="19">
        <f t="shared" si="719"/>
        <v>0</v>
      </c>
      <c r="CG449" s="19">
        <f t="shared" si="719"/>
        <v>0</v>
      </c>
      <c r="CH449" s="19">
        <f t="shared" si="719"/>
        <v>0</v>
      </c>
      <c r="CI449" s="19">
        <f t="shared" si="719"/>
        <v>0</v>
      </c>
      <c r="CJ449" s="19">
        <f t="shared" ref="CJ449:CY449" si="720">CJ27*CJ204*365/10^6*10^6</f>
        <v>0</v>
      </c>
      <c r="CK449" s="19">
        <f t="shared" si="720"/>
        <v>0</v>
      </c>
      <c r="CL449" s="19">
        <f t="shared" si="720"/>
        <v>0</v>
      </c>
      <c r="CM449" s="19">
        <f t="shared" si="720"/>
        <v>0</v>
      </c>
      <c r="CN449" s="19">
        <f t="shared" si="720"/>
        <v>0</v>
      </c>
      <c r="CO449" s="19">
        <f t="shared" si="720"/>
        <v>0</v>
      </c>
      <c r="CP449" s="19">
        <f t="shared" si="720"/>
        <v>0</v>
      </c>
      <c r="CQ449" s="19">
        <f t="shared" si="720"/>
        <v>0</v>
      </c>
      <c r="CR449" s="19">
        <f t="shared" si="720"/>
        <v>0</v>
      </c>
      <c r="CS449" s="19">
        <f t="shared" si="720"/>
        <v>0</v>
      </c>
      <c r="CT449" s="19">
        <f t="shared" si="720"/>
        <v>0</v>
      </c>
      <c r="CU449" s="19">
        <f t="shared" si="720"/>
        <v>0</v>
      </c>
      <c r="CV449" s="19">
        <f t="shared" si="720"/>
        <v>0</v>
      </c>
      <c r="CW449" s="19">
        <f t="shared" si="720"/>
        <v>0</v>
      </c>
      <c r="CX449" s="19">
        <f t="shared" si="720"/>
        <v>0</v>
      </c>
      <c r="CY449" s="19">
        <f t="shared" si="720"/>
        <v>0</v>
      </c>
    </row>
    <row r="450" spans="1:103" ht="13.5" hidden="1" customHeight="1" outlineLevel="1">
      <c r="A450" s="4"/>
      <c r="B450" s="269"/>
      <c r="C450" s="14" t="s">
        <v>29</v>
      </c>
      <c r="D450" s="15"/>
      <c r="E450" s="16"/>
      <c r="F450" s="17"/>
      <c r="G450" s="18">
        <f t="shared" si="645"/>
        <v>10254.353087710948</v>
      </c>
      <c r="H450" s="19">
        <f t="shared" ref="H450:AM450" si="721">H28*H205*365/10^6*10^6</f>
        <v>-186.96052461819818</v>
      </c>
      <c r="I450" s="19">
        <f t="shared" si="721"/>
        <v>-142.05892403933237</v>
      </c>
      <c r="J450" s="19">
        <f t="shared" si="721"/>
        <v>-101.34936932945278</v>
      </c>
      <c r="K450" s="19">
        <f t="shared" si="721"/>
        <v>-64.8318604885594</v>
      </c>
      <c r="L450" s="19">
        <f t="shared" si="721"/>
        <v>-32.506397516652221</v>
      </c>
      <c r="M450" s="19">
        <f t="shared" si="721"/>
        <v>-4.3729804137312502</v>
      </c>
      <c r="N450" s="19">
        <f t="shared" si="721"/>
        <v>20.282787378217229</v>
      </c>
      <c r="O450" s="19">
        <f t="shared" si="721"/>
        <v>42.468536539228921</v>
      </c>
      <c r="P450" s="19">
        <f t="shared" si="721"/>
        <v>62.184267069303836</v>
      </c>
      <c r="Q450" s="19">
        <f t="shared" si="721"/>
        <v>79.429978968441986</v>
      </c>
      <c r="R450" s="19">
        <f t="shared" si="721"/>
        <v>94.205672236643338</v>
      </c>
      <c r="S450" s="19">
        <f t="shared" si="721"/>
        <v>106.51134687390788</v>
      </c>
      <c r="T450" s="19">
        <f t="shared" si="721"/>
        <v>116.34700288023568</v>
      </c>
      <c r="U450" s="19">
        <f t="shared" si="721"/>
        <v>123.71264025562664</v>
      </c>
      <c r="V450" s="19">
        <f t="shared" si="721"/>
        <v>128.60825900008086</v>
      </c>
      <c r="W450" s="19">
        <f t="shared" si="721"/>
        <v>131.03385911359825</v>
      </c>
      <c r="X450" s="19">
        <f t="shared" si="721"/>
        <v>150.17946673801416</v>
      </c>
      <c r="Y450" s="19">
        <f t="shared" si="721"/>
        <v>168.91392667777944</v>
      </c>
      <c r="Z450" s="19">
        <f t="shared" si="721"/>
        <v>187.23723893289412</v>
      </c>
      <c r="AA450" s="19">
        <f t="shared" si="721"/>
        <v>205.14940350335817</v>
      </c>
      <c r="AB450" s="19">
        <f t="shared" si="721"/>
        <v>222.65042038917164</v>
      </c>
      <c r="AC450" s="19">
        <f t="shared" si="721"/>
        <v>239.7402895903345</v>
      </c>
      <c r="AD450" s="19">
        <f t="shared" si="721"/>
        <v>256.41901110684671</v>
      </c>
      <c r="AE450" s="19">
        <f t="shared" si="721"/>
        <v>272.68658493870839</v>
      </c>
      <c r="AF450" s="19">
        <f t="shared" si="721"/>
        <v>288.54301108591943</v>
      </c>
      <c r="AG450" s="19">
        <f t="shared" si="721"/>
        <v>303.9882895484796</v>
      </c>
      <c r="AH450" s="19">
        <f t="shared" si="721"/>
        <v>314.78846894145187</v>
      </c>
      <c r="AI450" s="19">
        <f t="shared" si="721"/>
        <v>325.58864833442414</v>
      </c>
      <c r="AJ450" s="19">
        <f t="shared" si="721"/>
        <v>336.3888277273964</v>
      </c>
      <c r="AK450" s="19">
        <f t="shared" si="721"/>
        <v>347.18900712036867</v>
      </c>
      <c r="AL450" s="19">
        <f t="shared" si="721"/>
        <v>357.98918651334094</v>
      </c>
      <c r="AM450" s="19">
        <f t="shared" si="721"/>
        <v>368.78936590631326</v>
      </c>
      <c r="AN450" s="19">
        <f t="shared" ref="AN450:BS450" si="722">AN28*AN205*365/10^6*10^6</f>
        <v>379.58954529928542</v>
      </c>
      <c r="AO450" s="19">
        <f t="shared" si="722"/>
        <v>390.38972469225774</v>
      </c>
      <c r="AP450" s="19">
        <f t="shared" si="722"/>
        <v>401.18990408523001</v>
      </c>
      <c r="AQ450" s="19">
        <f t="shared" si="722"/>
        <v>411.99008347820228</v>
      </c>
      <c r="AR450" s="19">
        <f t="shared" si="722"/>
        <v>422.79026287117449</v>
      </c>
      <c r="AS450" s="19">
        <f t="shared" si="722"/>
        <v>433.59044226414687</v>
      </c>
      <c r="AT450" s="19">
        <f t="shared" si="722"/>
        <v>444.39062165711908</v>
      </c>
      <c r="AU450" s="19">
        <f t="shared" si="722"/>
        <v>455.19080105009135</v>
      </c>
      <c r="AV450" s="19">
        <f t="shared" si="722"/>
        <v>465.99098044306362</v>
      </c>
      <c r="AW450" s="19">
        <f t="shared" si="722"/>
        <v>476.79115983603583</v>
      </c>
      <c r="AX450" s="19">
        <f t="shared" si="722"/>
        <v>487.5913392290081</v>
      </c>
      <c r="AY450" s="19">
        <f t="shared" si="722"/>
        <v>498.39151862198037</v>
      </c>
      <c r="AZ450" s="19">
        <f t="shared" si="722"/>
        <v>509.19169801495269</v>
      </c>
      <c r="BA450" s="19">
        <f t="shared" si="722"/>
        <v>0</v>
      </c>
      <c r="BB450" s="19">
        <f t="shared" si="722"/>
        <v>0</v>
      </c>
      <c r="BC450" s="19">
        <f t="shared" si="722"/>
        <v>0</v>
      </c>
      <c r="BD450" s="19">
        <f t="shared" si="722"/>
        <v>0</v>
      </c>
      <c r="BE450" s="19">
        <f t="shared" si="722"/>
        <v>0</v>
      </c>
      <c r="BF450" s="19">
        <f t="shared" si="722"/>
        <v>0</v>
      </c>
      <c r="BG450" s="19">
        <f t="shared" si="722"/>
        <v>0</v>
      </c>
      <c r="BH450" s="19">
        <f t="shared" si="722"/>
        <v>0</v>
      </c>
      <c r="BI450" s="19">
        <f t="shared" si="722"/>
        <v>0</v>
      </c>
      <c r="BJ450" s="19">
        <f t="shared" si="722"/>
        <v>0</v>
      </c>
      <c r="BK450" s="19">
        <f t="shared" si="722"/>
        <v>0</v>
      </c>
      <c r="BL450" s="19">
        <f t="shared" si="722"/>
        <v>0</v>
      </c>
      <c r="BM450" s="19">
        <f t="shared" si="722"/>
        <v>0</v>
      </c>
      <c r="BN450" s="19">
        <f t="shared" si="722"/>
        <v>0</v>
      </c>
      <c r="BO450" s="19">
        <f t="shared" si="722"/>
        <v>0</v>
      </c>
      <c r="BP450" s="19">
        <f t="shared" si="722"/>
        <v>0</v>
      </c>
      <c r="BQ450" s="19">
        <f t="shared" si="722"/>
        <v>0</v>
      </c>
      <c r="BR450" s="19">
        <f t="shared" si="722"/>
        <v>0</v>
      </c>
      <c r="BS450" s="19">
        <f t="shared" si="722"/>
        <v>0</v>
      </c>
      <c r="BT450" s="19">
        <f t="shared" ref="BT450:CD450" si="723">BT28*BT205*365/10^6*10^6</f>
        <v>0</v>
      </c>
      <c r="BU450" s="19">
        <f t="shared" si="723"/>
        <v>0</v>
      </c>
      <c r="BV450" s="19">
        <f t="shared" si="723"/>
        <v>0</v>
      </c>
      <c r="BW450" s="19">
        <f t="shared" si="723"/>
        <v>0</v>
      </c>
      <c r="BX450" s="19">
        <f t="shared" si="723"/>
        <v>0</v>
      </c>
      <c r="BY450" s="19">
        <f t="shared" si="723"/>
        <v>0</v>
      </c>
      <c r="BZ450" s="19">
        <f t="shared" si="723"/>
        <v>0</v>
      </c>
      <c r="CA450" s="19">
        <f t="shared" si="723"/>
        <v>0</v>
      </c>
      <c r="CB450" s="19">
        <f t="shared" si="723"/>
        <v>0</v>
      </c>
      <c r="CC450" s="19">
        <f t="shared" si="723"/>
        <v>0</v>
      </c>
      <c r="CD450" s="19">
        <f t="shared" si="723"/>
        <v>0</v>
      </c>
      <c r="CE450" s="19">
        <f t="shared" si="719"/>
        <v>0</v>
      </c>
      <c r="CF450" s="19">
        <f t="shared" si="719"/>
        <v>0</v>
      </c>
      <c r="CG450" s="19">
        <f t="shared" si="719"/>
        <v>0</v>
      </c>
      <c r="CH450" s="19">
        <f t="shared" si="719"/>
        <v>0</v>
      </c>
      <c r="CI450" s="19">
        <f t="shared" si="719"/>
        <v>0</v>
      </c>
      <c r="CJ450" s="19">
        <f t="shared" ref="CJ450:CY450" si="724">CJ28*CJ205*365/10^6*10^6</f>
        <v>0</v>
      </c>
      <c r="CK450" s="19">
        <f t="shared" si="724"/>
        <v>0</v>
      </c>
      <c r="CL450" s="19">
        <f t="shared" si="724"/>
        <v>0</v>
      </c>
      <c r="CM450" s="19">
        <f t="shared" si="724"/>
        <v>0</v>
      </c>
      <c r="CN450" s="19">
        <f t="shared" si="724"/>
        <v>0</v>
      </c>
      <c r="CO450" s="19">
        <f t="shared" si="724"/>
        <v>0</v>
      </c>
      <c r="CP450" s="19">
        <f t="shared" si="724"/>
        <v>0</v>
      </c>
      <c r="CQ450" s="19">
        <f t="shared" si="724"/>
        <v>0</v>
      </c>
      <c r="CR450" s="19">
        <f t="shared" si="724"/>
        <v>0</v>
      </c>
      <c r="CS450" s="19">
        <f t="shared" si="724"/>
        <v>0</v>
      </c>
      <c r="CT450" s="19">
        <f t="shared" si="724"/>
        <v>0</v>
      </c>
      <c r="CU450" s="19">
        <f t="shared" si="724"/>
        <v>0</v>
      </c>
      <c r="CV450" s="19">
        <f t="shared" si="724"/>
        <v>0</v>
      </c>
      <c r="CW450" s="19">
        <f t="shared" si="724"/>
        <v>0</v>
      </c>
      <c r="CX450" s="19">
        <f t="shared" si="724"/>
        <v>0</v>
      </c>
      <c r="CY450" s="19">
        <f t="shared" si="724"/>
        <v>0</v>
      </c>
    </row>
    <row r="451" spans="1:103" ht="13.5" hidden="1" customHeight="1" outlineLevel="1">
      <c r="A451" s="4"/>
      <c r="B451" s="269"/>
      <c r="C451" s="14" t="s">
        <v>30</v>
      </c>
      <c r="D451" s="15"/>
      <c r="E451" s="16"/>
      <c r="F451" s="17"/>
      <c r="G451" s="18">
        <f t="shared" si="645"/>
        <v>87649.805492859523</v>
      </c>
      <c r="H451" s="19">
        <f t="shared" ref="H451:AM451" si="725">H29*H206*365/10^6*10^6</f>
        <v>-531.05206900579401</v>
      </c>
      <c r="I451" s="19">
        <f t="shared" si="725"/>
        <v>-402.3666714804686</v>
      </c>
      <c r="J451" s="19">
        <f t="shared" si="725"/>
        <v>-274.85277837124602</v>
      </c>
      <c r="K451" s="19">
        <f t="shared" si="725"/>
        <v>-148.51038967812602</v>
      </c>
      <c r="L451" s="19">
        <f t="shared" si="725"/>
        <v>-23.339505401108731</v>
      </c>
      <c r="M451" s="19">
        <f t="shared" si="725"/>
        <v>100.65987445980583</v>
      </c>
      <c r="N451" s="19">
        <f t="shared" si="725"/>
        <v>221.96982195345859</v>
      </c>
      <c r="O451" s="19">
        <f t="shared" si="725"/>
        <v>340.43330718227338</v>
      </c>
      <c r="P451" s="19">
        <f t="shared" si="725"/>
        <v>456.05033014625025</v>
      </c>
      <c r="Q451" s="19">
        <f t="shared" si="725"/>
        <v>568.82089084538916</v>
      </c>
      <c r="R451" s="19">
        <f t="shared" si="725"/>
        <v>678.74498927969</v>
      </c>
      <c r="S451" s="19">
        <f t="shared" si="725"/>
        <v>785.82262544915307</v>
      </c>
      <c r="T451" s="19">
        <f t="shared" si="725"/>
        <v>890.053799353778</v>
      </c>
      <c r="U451" s="19">
        <f t="shared" si="725"/>
        <v>991.43851099356505</v>
      </c>
      <c r="V451" s="19">
        <f t="shared" si="725"/>
        <v>1089.9767603685141</v>
      </c>
      <c r="W451" s="19">
        <f t="shared" si="725"/>
        <v>1185.6685474786252</v>
      </c>
      <c r="X451" s="19">
        <f t="shared" si="725"/>
        <v>1348.496166153235</v>
      </c>
      <c r="Y451" s="19">
        <f t="shared" si="725"/>
        <v>1506.5312028210956</v>
      </c>
      <c r="Z451" s="19">
        <f t="shared" si="725"/>
        <v>1659.7736574822072</v>
      </c>
      <c r="AA451" s="19">
        <f t="shared" si="725"/>
        <v>1808.2235301365697</v>
      </c>
      <c r="AB451" s="19">
        <f t="shared" si="725"/>
        <v>1951.880820784183</v>
      </c>
      <c r="AC451" s="19">
        <f t="shared" si="725"/>
        <v>2090.7455294250472</v>
      </c>
      <c r="AD451" s="19">
        <f t="shared" si="725"/>
        <v>2224.8176560591619</v>
      </c>
      <c r="AE451" s="19">
        <f t="shared" si="725"/>
        <v>2354.0972006865281</v>
      </c>
      <c r="AF451" s="19">
        <f t="shared" si="725"/>
        <v>2478.5841633071445</v>
      </c>
      <c r="AG451" s="19">
        <f t="shared" si="725"/>
        <v>2598.2785439210138</v>
      </c>
      <c r="AH451" s="19">
        <f t="shared" si="725"/>
        <v>2688.1491551847271</v>
      </c>
      <c r="AI451" s="19">
        <f t="shared" si="725"/>
        <v>2778.0197664484399</v>
      </c>
      <c r="AJ451" s="19">
        <f t="shared" si="725"/>
        <v>2867.8903777121523</v>
      </c>
      <c r="AK451" s="19">
        <f t="shared" si="725"/>
        <v>2957.7609889758651</v>
      </c>
      <c r="AL451" s="19">
        <f t="shared" si="725"/>
        <v>3047.6316002395783</v>
      </c>
      <c r="AM451" s="19">
        <f t="shared" si="725"/>
        <v>3137.5022115032912</v>
      </c>
      <c r="AN451" s="19">
        <f t="shared" ref="AN451:BS451" si="726">AN29*AN206*365/10^6*10^6</f>
        <v>3227.3728227670044</v>
      </c>
      <c r="AO451" s="19">
        <f t="shared" si="726"/>
        <v>3317.2434340307168</v>
      </c>
      <c r="AP451" s="19">
        <f t="shared" si="726"/>
        <v>3407.1140452944301</v>
      </c>
      <c r="AQ451" s="19">
        <f t="shared" si="726"/>
        <v>3496.9846565581429</v>
      </c>
      <c r="AR451" s="19">
        <f t="shared" si="726"/>
        <v>3586.8552678218553</v>
      </c>
      <c r="AS451" s="19">
        <f t="shared" si="726"/>
        <v>3676.725879085569</v>
      </c>
      <c r="AT451" s="19">
        <f t="shared" si="726"/>
        <v>3766.5964903492809</v>
      </c>
      <c r="AU451" s="19">
        <f t="shared" si="726"/>
        <v>3856.4671016129942</v>
      </c>
      <c r="AV451" s="19">
        <f t="shared" si="726"/>
        <v>3946.3377128767065</v>
      </c>
      <c r="AW451" s="19">
        <f t="shared" si="726"/>
        <v>4036.2083241404198</v>
      </c>
      <c r="AX451" s="19">
        <f t="shared" si="726"/>
        <v>4126.0789354041326</v>
      </c>
      <c r="AY451" s="19">
        <f t="shared" si="726"/>
        <v>4215.9495466678454</v>
      </c>
      <c r="AZ451" s="19">
        <f t="shared" si="726"/>
        <v>4305.8201579315592</v>
      </c>
      <c r="BA451" s="19">
        <f t="shared" si="726"/>
        <v>0</v>
      </c>
      <c r="BB451" s="19">
        <f t="shared" si="726"/>
        <v>0</v>
      </c>
      <c r="BC451" s="19">
        <f t="shared" si="726"/>
        <v>0</v>
      </c>
      <c r="BD451" s="19">
        <f t="shared" si="726"/>
        <v>0</v>
      </c>
      <c r="BE451" s="19">
        <f t="shared" si="726"/>
        <v>0</v>
      </c>
      <c r="BF451" s="19">
        <f t="shared" si="726"/>
        <v>0</v>
      </c>
      <c r="BG451" s="19">
        <f t="shared" si="726"/>
        <v>0</v>
      </c>
      <c r="BH451" s="19">
        <f t="shared" si="726"/>
        <v>0</v>
      </c>
      <c r="BI451" s="19">
        <f t="shared" si="726"/>
        <v>0</v>
      </c>
      <c r="BJ451" s="19">
        <f t="shared" si="726"/>
        <v>0</v>
      </c>
      <c r="BK451" s="19">
        <f t="shared" si="726"/>
        <v>0</v>
      </c>
      <c r="BL451" s="19">
        <f t="shared" si="726"/>
        <v>0</v>
      </c>
      <c r="BM451" s="19">
        <f t="shared" si="726"/>
        <v>0</v>
      </c>
      <c r="BN451" s="19">
        <f t="shared" si="726"/>
        <v>0</v>
      </c>
      <c r="BO451" s="19">
        <f t="shared" si="726"/>
        <v>0</v>
      </c>
      <c r="BP451" s="19">
        <f t="shared" si="726"/>
        <v>0</v>
      </c>
      <c r="BQ451" s="19">
        <f t="shared" si="726"/>
        <v>0</v>
      </c>
      <c r="BR451" s="19">
        <f t="shared" si="726"/>
        <v>0</v>
      </c>
      <c r="BS451" s="19">
        <f t="shared" si="726"/>
        <v>0</v>
      </c>
      <c r="BT451" s="19">
        <f t="shared" ref="BT451:CD451" si="727">BT29*BT206*365/10^6*10^6</f>
        <v>0</v>
      </c>
      <c r="BU451" s="19">
        <f t="shared" si="727"/>
        <v>0</v>
      </c>
      <c r="BV451" s="19">
        <f t="shared" si="727"/>
        <v>0</v>
      </c>
      <c r="BW451" s="19">
        <f t="shared" si="727"/>
        <v>0</v>
      </c>
      <c r="BX451" s="19">
        <f t="shared" si="727"/>
        <v>0</v>
      </c>
      <c r="BY451" s="19">
        <f t="shared" si="727"/>
        <v>0</v>
      </c>
      <c r="BZ451" s="19">
        <f t="shared" si="727"/>
        <v>0</v>
      </c>
      <c r="CA451" s="19">
        <f t="shared" si="727"/>
        <v>0</v>
      </c>
      <c r="CB451" s="19">
        <f t="shared" si="727"/>
        <v>0</v>
      </c>
      <c r="CC451" s="19">
        <f t="shared" si="727"/>
        <v>0</v>
      </c>
      <c r="CD451" s="19">
        <f t="shared" si="727"/>
        <v>0</v>
      </c>
      <c r="CE451" s="19">
        <f t="shared" si="719"/>
        <v>0</v>
      </c>
      <c r="CF451" s="19">
        <f t="shared" si="719"/>
        <v>0</v>
      </c>
      <c r="CG451" s="19">
        <f t="shared" si="719"/>
        <v>0</v>
      </c>
      <c r="CH451" s="19">
        <f t="shared" si="719"/>
        <v>0</v>
      </c>
      <c r="CI451" s="19">
        <f t="shared" si="719"/>
        <v>0</v>
      </c>
      <c r="CJ451" s="19">
        <f t="shared" ref="CJ451:CY451" si="728">CJ29*CJ206*365/10^6*10^6</f>
        <v>0</v>
      </c>
      <c r="CK451" s="19">
        <f t="shared" si="728"/>
        <v>0</v>
      </c>
      <c r="CL451" s="19">
        <f t="shared" si="728"/>
        <v>0</v>
      </c>
      <c r="CM451" s="19">
        <f t="shared" si="728"/>
        <v>0</v>
      </c>
      <c r="CN451" s="19">
        <f t="shared" si="728"/>
        <v>0</v>
      </c>
      <c r="CO451" s="19">
        <f t="shared" si="728"/>
        <v>0</v>
      </c>
      <c r="CP451" s="19">
        <f t="shared" si="728"/>
        <v>0</v>
      </c>
      <c r="CQ451" s="19">
        <f t="shared" si="728"/>
        <v>0</v>
      </c>
      <c r="CR451" s="19">
        <f t="shared" si="728"/>
        <v>0</v>
      </c>
      <c r="CS451" s="19">
        <f t="shared" si="728"/>
        <v>0</v>
      </c>
      <c r="CT451" s="19">
        <f t="shared" si="728"/>
        <v>0</v>
      </c>
      <c r="CU451" s="19">
        <f t="shared" si="728"/>
        <v>0</v>
      </c>
      <c r="CV451" s="19">
        <f t="shared" si="728"/>
        <v>0</v>
      </c>
      <c r="CW451" s="19">
        <f t="shared" si="728"/>
        <v>0</v>
      </c>
      <c r="CX451" s="19">
        <f t="shared" si="728"/>
        <v>0</v>
      </c>
      <c r="CY451" s="19">
        <f t="shared" si="728"/>
        <v>0</v>
      </c>
    </row>
    <row r="452" spans="1:103" ht="13.5" hidden="1" customHeight="1" outlineLevel="1">
      <c r="A452" s="4"/>
      <c r="B452" s="269"/>
      <c r="C452" s="14" t="s">
        <v>31</v>
      </c>
      <c r="D452" s="15"/>
      <c r="E452" s="16"/>
      <c r="F452" s="17"/>
      <c r="G452" s="18">
        <f t="shared" si="645"/>
        <v>5445.8885352245143</v>
      </c>
      <c r="H452" s="19">
        <f t="shared" ref="H452:AM452" si="729">H30*H207*365/10^6*10^6</f>
        <v>93.088099895020662</v>
      </c>
      <c r="I452" s="19">
        <f t="shared" si="729"/>
        <v>111.76074013891207</v>
      </c>
      <c r="J452" s="19">
        <f t="shared" si="729"/>
        <v>126.83559364173581</v>
      </c>
      <c r="K452" s="19">
        <f t="shared" si="729"/>
        <v>138.31266040349195</v>
      </c>
      <c r="L452" s="19">
        <f t="shared" si="729"/>
        <v>146.19194042418044</v>
      </c>
      <c r="M452" s="19">
        <f t="shared" si="729"/>
        <v>150.47343370380131</v>
      </c>
      <c r="N452" s="19">
        <f t="shared" si="729"/>
        <v>160.38062340165419</v>
      </c>
      <c r="O452" s="19">
        <f t="shared" si="729"/>
        <v>168.63552422444923</v>
      </c>
      <c r="P452" s="19">
        <f t="shared" si="729"/>
        <v>175.23813617218642</v>
      </c>
      <c r="Q452" s="19">
        <f t="shared" si="729"/>
        <v>180.18845924486578</v>
      </c>
      <c r="R452" s="19">
        <f t="shared" si="729"/>
        <v>183.48649344248733</v>
      </c>
      <c r="S452" s="19">
        <f t="shared" si="729"/>
        <v>185.13223876505091</v>
      </c>
      <c r="T452" s="19">
        <f t="shared" si="729"/>
        <v>185.12569521255676</v>
      </c>
      <c r="U452" s="19">
        <f t="shared" si="729"/>
        <v>183.46686278500468</v>
      </c>
      <c r="V452" s="19">
        <f t="shared" si="729"/>
        <v>180.1557414823948</v>
      </c>
      <c r="W452" s="19">
        <f t="shared" si="729"/>
        <v>175.19233130472696</v>
      </c>
      <c r="X452" s="19">
        <f t="shared" si="729"/>
        <v>171.1340286765205</v>
      </c>
      <c r="Y452" s="19">
        <f t="shared" si="729"/>
        <v>167.12078325855484</v>
      </c>
      <c r="Z452" s="19">
        <f t="shared" si="729"/>
        <v>163.15259505082989</v>
      </c>
      <c r="AA452" s="19">
        <f t="shared" si="729"/>
        <v>159.22946405334568</v>
      </c>
      <c r="AB452" s="19">
        <f t="shared" si="729"/>
        <v>155.35139026610221</v>
      </c>
      <c r="AC452" s="19">
        <f t="shared" si="729"/>
        <v>151.51837368909949</v>
      </c>
      <c r="AD452" s="19">
        <f t="shared" si="729"/>
        <v>147.73041432233748</v>
      </c>
      <c r="AE452" s="19">
        <f t="shared" si="729"/>
        <v>143.98751216581624</v>
      </c>
      <c r="AF452" s="19">
        <f t="shared" si="729"/>
        <v>140.28966721953577</v>
      </c>
      <c r="AG452" s="19">
        <f t="shared" si="729"/>
        <v>136.63687948349599</v>
      </c>
      <c r="AH452" s="19">
        <f t="shared" si="729"/>
        <v>142.62869203901033</v>
      </c>
      <c r="AI452" s="19">
        <f t="shared" si="729"/>
        <v>148.62050459452468</v>
      </c>
      <c r="AJ452" s="19">
        <f t="shared" si="729"/>
        <v>154.61231715003902</v>
      </c>
      <c r="AK452" s="19">
        <f t="shared" si="729"/>
        <v>160.60412970555333</v>
      </c>
      <c r="AL452" s="19">
        <f t="shared" si="729"/>
        <v>166.59594226106768</v>
      </c>
      <c r="AM452" s="19">
        <f t="shared" si="729"/>
        <v>172.58775481658205</v>
      </c>
      <c r="AN452" s="19">
        <f t="shared" ref="AN452:BS452" si="730">AN30*AN207*365/10^6*10^6</f>
        <v>178.57956737209639</v>
      </c>
      <c r="AO452" s="19">
        <f t="shared" si="730"/>
        <v>184.57137992761071</v>
      </c>
      <c r="AP452" s="19">
        <f t="shared" si="730"/>
        <v>190.56319248312502</v>
      </c>
      <c r="AQ452" s="19">
        <f t="shared" si="730"/>
        <v>196.55500503863939</v>
      </c>
      <c r="AR452" s="19">
        <f t="shared" si="730"/>
        <v>202.54681759415371</v>
      </c>
      <c r="AS452" s="19">
        <f t="shared" si="730"/>
        <v>208.53863014966808</v>
      </c>
      <c r="AT452" s="19">
        <f t="shared" si="730"/>
        <v>214.53044270518245</v>
      </c>
      <c r="AU452" s="19">
        <f t="shared" si="730"/>
        <v>220.52225526069677</v>
      </c>
      <c r="AV452" s="19">
        <f t="shared" si="730"/>
        <v>226.51406781621111</v>
      </c>
      <c r="AW452" s="19">
        <f t="shared" si="730"/>
        <v>232.5058803717254</v>
      </c>
      <c r="AX452" s="19">
        <f t="shared" si="730"/>
        <v>238.49769292723977</v>
      </c>
      <c r="AY452" s="19">
        <f t="shared" si="730"/>
        <v>244.48950548275408</v>
      </c>
      <c r="AZ452" s="19">
        <f t="shared" si="730"/>
        <v>250.48131803826845</v>
      </c>
      <c r="BA452" s="19">
        <f t="shared" si="730"/>
        <v>0</v>
      </c>
      <c r="BB452" s="19">
        <f t="shared" si="730"/>
        <v>0</v>
      </c>
      <c r="BC452" s="19">
        <f t="shared" si="730"/>
        <v>0</v>
      </c>
      <c r="BD452" s="19">
        <f t="shared" si="730"/>
        <v>0</v>
      </c>
      <c r="BE452" s="19">
        <f t="shared" si="730"/>
        <v>0</v>
      </c>
      <c r="BF452" s="19">
        <f t="shared" si="730"/>
        <v>0</v>
      </c>
      <c r="BG452" s="19">
        <f t="shared" si="730"/>
        <v>0</v>
      </c>
      <c r="BH452" s="19">
        <f t="shared" si="730"/>
        <v>0</v>
      </c>
      <c r="BI452" s="19">
        <f t="shared" si="730"/>
        <v>0</v>
      </c>
      <c r="BJ452" s="19">
        <f t="shared" si="730"/>
        <v>0</v>
      </c>
      <c r="BK452" s="19">
        <f t="shared" si="730"/>
        <v>0</v>
      </c>
      <c r="BL452" s="19">
        <f t="shared" si="730"/>
        <v>0</v>
      </c>
      <c r="BM452" s="19">
        <f t="shared" si="730"/>
        <v>0</v>
      </c>
      <c r="BN452" s="19">
        <f t="shared" si="730"/>
        <v>0</v>
      </c>
      <c r="BO452" s="19">
        <f t="shared" si="730"/>
        <v>0</v>
      </c>
      <c r="BP452" s="19">
        <f t="shared" si="730"/>
        <v>0</v>
      </c>
      <c r="BQ452" s="19">
        <f t="shared" si="730"/>
        <v>0</v>
      </c>
      <c r="BR452" s="19">
        <f t="shared" si="730"/>
        <v>0</v>
      </c>
      <c r="BS452" s="19">
        <f t="shared" si="730"/>
        <v>0</v>
      </c>
      <c r="BT452" s="19">
        <f t="shared" ref="BT452:CD452" si="731">BT30*BT207*365/10^6*10^6</f>
        <v>0</v>
      </c>
      <c r="BU452" s="19">
        <f t="shared" si="731"/>
        <v>0</v>
      </c>
      <c r="BV452" s="19">
        <f t="shared" si="731"/>
        <v>0</v>
      </c>
      <c r="BW452" s="19">
        <f t="shared" si="731"/>
        <v>0</v>
      </c>
      <c r="BX452" s="19">
        <f t="shared" si="731"/>
        <v>0</v>
      </c>
      <c r="BY452" s="19">
        <f t="shared" si="731"/>
        <v>0</v>
      </c>
      <c r="BZ452" s="19">
        <f t="shared" si="731"/>
        <v>0</v>
      </c>
      <c r="CA452" s="19">
        <f t="shared" si="731"/>
        <v>0</v>
      </c>
      <c r="CB452" s="19">
        <f t="shared" si="731"/>
        <v>0</v>
      </c>
      <c r="CC452" s="19">
        <f t="shared" si="731"/>
        <v>0</v>
      </c>
      <c r="CD452" s="19">
        <f t="shared" si="731"/>
        <v>0</v>
      </c>
      <c r="CE452" s="19">
        <f t="shared" si="719"/>
        <v>0</v>
      </c>
      <c r="CF452" s="19">
        <f t="shared" si="719"/>
        <v>0</v>
      </c>
      <c r="CG452" s="19">
        <f t="shared" si="719"/>
        <v>0</v>
      </c>
      <c r="CH452" s="19">
        <f t="shared" si="719"/>
        <v>0</v>
      </c>
      <c r="CI452" s="19">
        <f t="shared" si="719"/>
        <v>0</v>
      </c>
      <c r="CJ452" s="19">
        <f t="shared" ref="CJ452:CY452" si="732">CJ30*CJ207*365/10^6*10^6</f>
        <v>0</v>
      </c>
      <c r="CK452" s="19">
        <f t="shared" si="732"/>
        <v>0</v>
      </c>
      <c r="CL452" s="19">
        <f t="shared" si="732"/>
        <v>0</v>
      </c>
      <c r="CM452" s="19">
        <f t="shared" si="732"/>
        <v>0</v>
      </c>
      <c r="CN452" s="19">
        <f t="shared" si="732"/>
        <v>0</v>
      </c>
      <c r="CO452" s="19">
        <f t="shared" si="732"/>
        <v>0</v>
      </c>
      <c r="CP452" s="19">
        <f t="shared" si="732"/>
        <v>0</v>
      </c>
      <c r="CQ452" s="19">
        <f t="shared" si="732"/>
        <v>0</v>
      </c>
      <c r="CR452" s="19">
        <f t="shared" si="732"/>
        <v>0</v>
      </c>
      <c r="CS452" s="19">
        <f t="shared" si="732"/>
        <v>0</v>
      </c>
      <c r="CT452" s="19">
        <f t="shared" si="732"/>
        <v>0</v>
      </c>
      <c r="CU452" s="19">
        <f t="shared" si="732"/>
        <v>0</v>
      </c>
      <c r="CV452" s="19">
        <f t="shared" si="732"/>
        <v>0</v>
      </c>
      <c r="CW452" s="19">
        <f t="shared" si="732"/>
        <v>0</v>
      </c>
      <c r="CX452" s="19">
        <f t="shared" si="732"/>
        <v>0</v>
      </c>
      <c r="CY452" s="19">
        <f t="shared" si="732"/>
        <v>0</v>
      </c>
    </row>
    <row r="453" spans="1:103" ht="13.5" hidden="1" customHeight="1" outlineLevel="1">
      <c r="A453" s="4"/>
      <c r="B453" s="269"/>
      <c r="C453" s="20" t="s">
        <v>32</v>
      </c>
      <c r="D453" s="21"/>
      <c r="E453" s="22"/>
      <c r="F453" s="23"/>
      <c r="G453" s="24">
        <f t="shared" si="645"/>
        <v>78994.468406338332</v>
      </c>
      <c r="H453" s="25">
        <f t="shared" ref="H453:AM453" si="733">H31*H208*365/10^6*10^6</f>
        <v>1159.5374687247286</v>
      </c>
      <c r="I453" s="25">
        <f t="shared" si="733"/>
        <v>1259.5176744366097</v>
      </c>
      <c r="J453" s="25">
        <f t="shared" si="733"/>
        <v>1356.6603056417</v>
      </c>
      <c r="K453" s="25">
        <f t="shared" si="733"/>
        <v>1450.9653623399997</v>
      </c>
      <c r="L453" s="25">
        <f t="shared" si="733"/>
        <v>1542.4328445315091</v>
      </c>
      <c r="M453" s="25">
        <f t="shared" si="733"/>
        <v>1631.0627522162272</v>
      </c>
      <c r="N453" s="25">
        <f t="shared" si="733"/>
        <v>1709.9933428573879</v>
      </c>
      <c r="O453" s="25">
        <f t="shared" si="733"/>
        <v>1785.2301535491283</v>
      </c>
      <c r="P453" s="25">
        <f t="shared" si="733"/>
        <v>1856.7731842914495</v>
      </c>
      <c r="Q453" s="25">
        <f t="shared" si="733"/>
        <v>1924.6224350843509</v>
      </c>
      <c r="R453" s="25">
        <f t="shared" si="733"/>
        <v>1988.7779059278325</v>
      </c>
      <c r="S453" s="25">
        <f t="shared" si="733"/>
        <v>2049.2395968218939</v>
      </c>
      <c r="T453" s="25">
        <f t="shared" si="733"/>
        <v>2106.007507766536</v>
      </c>
      <c r="U453" s="25">
        <f t="shared" si="733"/>
        <v>2159.0816387617583</v>
      </c>
      <c r="V453" s="25">
        <f t="shared" si="733"/>
        <v>2208.4619898075607</v>
      </c>
      <c r="W453" s="25">
        <f t="shared" si="733"/>
        <v>2254.1485609039446</v>
      </c>
      <c r="X453" s="25">
        <f t="shared" si="733"/>
        <v>2232.9464563987458</v>
      </c>
      <c r="Y453" s="25">
        <f t="shared" si="733"/>
        <v>2211.6099025576395</v>
      </c>
      <c r="Z453" s="25">
        <f t="shared" si="733"/>
        <v>2190.1388993806249</v>
      </c>
      <c r="AA453" s="25">
        <f t="shared" si="733"/>
        <v>2168.5334468677015</v>
      </c>
      <c r="AB453" s="25">
        <f t="shared" si="733"/>
        <v>2146.7935450188702</v>
      </c>
      <c r="AC453" s="25">
        <f t="shared" si="733"/>
        <v>2124.9191938341305</v>
      </c>
      <c r="AD453" s="25">
        <f t="shared" si="733"/>
        <v>2102.9103933134825</v>
      </c>
      <c r="AE453" s="25">
        <f t="shared" si="733"/>
        <v>2080.7671434569265</v>
      </c>
      <c r="AF453" s="25">
        <f t="shared" si="733"/>
        <v>2058.4894442644618</v>
      </c>
      <c r="AG453" s="25">
        <f t="shared" si="733"/>
        <v>2036.0772957360905</v>
      </c>
      <c r="AH453" s="25">
        <f t="shared" si="733"/>
        <v>2123.9807983972482</v>
      </c>
      <c r="AI453" s="25">
        <f t="shared" si="733"/>
        <v>2211.8843010584064</v>
      </c>
      <c r="AJ453" s="25">
        <f t="shared" si="733"/>
        <v>2299.7878037195642</v>
      </c>
      <c r="AK453" s="25">
        <f t="shared" si="733"/>
        <v>2387.6913063807219</v>
      </c>
      <c r="AL453" s="25">
        <f t="shared" si="733"/>
        <v>2475.5948090418797</v>
      </c>
      <c r="AM453" s="25">
        <f t="shared" si="733"/>
        <v>2563.4983117030379</v>
      </c>
      <c r="AN453" s="25">
        <f t="shared" ref="AN453:BS453" si="734">AN31*AN208*365/10^6*10^6</f>
        <v>2651.4018143641956</v>
      </c>
      <c r="AO453" s="25">
        <f t="shared" si="734"/>
        <v>2739.3053170253534</v>
      </c>
      <c r="AP453" s="25">
        <f t="shared" si="734"/>
        <v>2827.2088196865107</v>
      </c>
      <c r="AQ453" s="25">
        <f t="shared" si="734"/>
        <v>2915.1123223476689</v>
      </c>
      <c r="AR453" s="25">
        <f t="shared" si="734"/>
        <v>3003.0158250088271</v>
      </c>
      <c r="AS453" s="25">
        <f t="shared" si="734"/>
        <v>3090.9193276699843</v>
      </c>
      <c r="AT453" s="25">
        <f t="shared" si="734"/>
        <v>3178.8228303311421</v>
      </c>
      <c r="AU453" s="25">
        <f t="shared" si="734"/>
        <v>3266.7263329922998</v>
      </c>
      <c r="AV453" s="25">
        <f t="shared" si="734"/>
        <v>3354.629835653458</v>
      </c>
      <c r="AW453" s="25">
        <f t="shared" si="734"/>
        <v>3442.5333383146158</v>
      </c>
      <c r="AX453" s="25">
        <f t="shared" si="734"/>
        <v>3530.4368409757735</v>
      </c>
      <c r="AY453" s="25">
        <f t="shared" si="734"/>
        <v>3618.3403436369313</v>
      </c>
      <c r="AZ453" s="25">
        <f t="shared" si="734"/>
        <v>3706.243846298089</v>
      </c>
      <c r="BA453" s="25">
        <f t="shared" si="734"/>
        <v>0</v>
      </c>
      <c r="BB453" s="25">
        <f t="shared" si="734"/>
        <v>0</v>
      </c>
      <c r="BC453" s="25">
        <f t="shared" si="734"/>
        <v>0</v>
      </c>
      <c r="BD453" s="25">
        <f t="shared" si="734"/>
        <v>0</v>
      </c>
      <c r="BE453" s="25">
        <f t="shared" si="734"/>
        <v>0</v>
      </c>
      <c r="BF453" s="25">
        <f t="shared" si="734"/>
        <v>0</v>
      </c>
      <c r="BG453" s="25">
        <f t="shared" si="734"/>
        <v>0</v>
      </c>
      <c r="BH453" s="25">
        <f t="shared" si="734"/>
        <v>0</v>
      </c>
      <c r="BI453" s="25">
        <f t="shared" si="734"/>
        <v>0</v>
      </c>
      <c r="BJ453" s="25">
        <f t="shared" si="734"/>
        <v>0</v>
      </c>
      <c r="BK453" s="25">
        <f t="shared" si="734"/>
        <v>0</v>
      </c>
      <c r="BL453" s="25">
        <f t="shared" si="734"/>
        <v>0</v>
      </c>
      <c r="BM453" s="25">
        <f t="shared" si="734"/>
        <v>0</v>
      </c>
      <c r="BN453" s="25">
        <f t="shared" si="734"/>
        <v>0</v>
      </c>
      <c r="BO453" s="25">
        <f t="shared" si="734"/>
        <v>0</v>
      </c>
      <c r="BP453" s="25">
        <f t="shared" si="734"/>
        <v>0</v>
      </c>
      <c r="BQ453" s="25">
        <f t="shared" si="734"/>
        <v>0</v>
      </c>
      <c r="BR453" s="25">
        <f t="shared" si="734"/>
        <v>0</v>
      </c>
      <c r="BS453" s="25">
        <f t="shared" si="734"/>
        <v>0</v>
      </c>
      <c r="BT453" s="25">
        <f t="shared" ref="BT453:CD453" si="735">BT31*BT208*365/10^6*10^6</f>
        <v>0</v>
      </c>
      <c r="BU453" s="25">
        <f t="shared" si="735"/>
        <v>0</v>
      </c>
      <c r="BV453" s="25">
        <f t="shared" si="735"/>
        <v>0</v>
      </c>
      <c r="BW453" s="25">
        <f t="shared" si="735"/>
        <v>0</v>
      </c>
      <c r="BX453" s="25">
        <f t="shared" si="735"/>
        <v>0</v>
      </c>
      <c r="BY453" s="25">
        <f t="shared" si="735"/>
        <v>0</v>
      </c>
      <c r="BZ453" s="25">
        <f t="shared" si="735"/>
        <v>0</v>
      </c>
      <c r="CA453" s="25">
        <f t="shared" si="735"/>
        <v>0</v>
      </c>
      <c r="CB453" s="25">
        <f t="shared" si="735"/>
        <v>0</v>
      </c>
      <c r="CC453" s="25">
        <f t="shared" si="735"/>
        <v>0</v>
      </c>
      <c r="CD453" s="25">
        <f t="shared" si="735"/>
        <v>0</v>
      </c>
      <c r="CE453" s="25">
        <f t="shared" si="719"/>
        <v>0</v>
      </c>
      <c r="CF453" s="25">
        <f t="shared" si="719"/>
        <v>0</v>
      </c>
      <c r="CG453" s="25">
        <f t="shared" si="719"/>
        <v>0</v>
      </c>
      <c r="CH453" s="25">
        <f t="shared" si="719"/>
        <v>0</v>
      </c>
      <c r="CI453" s="25">
        <f t="shared" si="719"/>
        <v>0</v>
      </c>
      <c r="CJ453" s="25">
        <f t="shared" ref="CJ453:CY453" si="736">CJ31*CJ208*365/10^6*10^6</f>
        <v>0</v>
      </c>
      <c r="CK453" s="25">
        <f t="shared" si="736"/>
        <v>0</v>
      </c>
      <c r="CL453" s="25">
        <f t="shared" si="736"/>
        <v>0</v>
      </c>
      <c r="CM453" s="25">
        <f t="shared" si="736"/>
        <v>0</v>
      </c>
      <c r="CN453" s="25">
        <f t="shared" si="736"/>
        <v>0</v>
      </c>
      <c r="CO453" s="25">
        <f t="shared" si="736"/>
        <v>0</v>
      </c>
      <c r="CP453" s="25">
        <f t="shared" si="736"/>
        <v>0</v>
      </c>
      <c r="CQ453" s="25">
        <f t="shared" si="736"/>
        <v>0</v>
      </c>
      <c r="CR453" s="25">
        <f t="shared" si="736"/>
        <v>0</v>
      </c>
      <c r="CS453" s="25">
        <f t="shared" si="736"/>
        <v>0</v>
      </c>
      <c r="CT453" s="25">
        <f t="shared" si="736"/>
        <v>0</v>
      </c>
      <c r="CU453" s="25">
        <f t="shared" si="736"/>
        <v>0</v>
      </c>
      <c r="CV453" s="25">
        <f t="shared" si="736"/>
        <v>0</v>
      </c>
      <c r="CW453" s="25">
        <f t="shared" si="736"/>
        <v>0</v>
      </c>
      <c r="CX453" s="25">
        <f t="shared" si="736"/>
        <v>0</v>
      </c>
      <c r="CY453" s="25">
        <f t="shared" si="736"/>
        <v>0</v>
      </c>
    </row>
    <row r="454" spans="1:103" ht="13.5" hidden="1" customHeight="1" outlineLevel="1">
      <c r="A454" s="38"/>
      <c r="B454" s="269"/>
      <c r="C454" s="26" t="s">
        <v>33</v>
      </c>
      <c r="D454" s="27"/>
      <c r="E454" s="28"/>
      <c r="F454" s="29"/>
      <c r="G454" s="30">
        <f t="shared" si="645"/>
        <v>0</v>
      </c>
      <c r="H454" s="31">
        <f t="shared" ref="H454:AM454" si="737">H32*H209*365/10^6*10^6</f>
        <v>0</v>
      </c>
      <c r="I454" s="31">
        <f t="shared" si="737"/>
        <v>0</v>
      </c>
      <c r="J454" s="31">
        <f t="shared" si="737"/>
        <v>0</v>
      </c>
      <c r="K454" s="31">
        <f t="shared" si="737"/>
        <v>0</v>
      </c>
      <c r="L454" s="31">
        <f t="shared" si="737"/>
        <v>0</v>
      </c>
      <c r="M454" s="31">
        <f t="shared" si="737"/>
        <v>0</v>
      </c>
      <c r="N454" s="31">
        <f t="shared" si="737"/>
        <v>0</v>
      </c>
      <c r="O454" s="31">
        <f t="shared" si="737"/>
        <v>0</v>
      </c>
      <c r="P454" s="31">
        <f t="shared" si="737"/>
        <v>0</v>
      </c>
      <c r="Q454" s="31">
        <f t="shared" si="737"/>
        <v>0</v>
      </c>
      <c r="R454" s="31">
        <f t="shared" si="737"/>
        <v>0</v>
      </c>
      <c r="S454" s="31">
        <f t="shared" si="737"/>
        <v>0</v>
      </c>
      <c r="T454" s="31">
        <f t="shared" si="737"/>
        <v>0</v>
      </c>
      <c r="U454" s="31">
        <f t="shared" si="737"/>
        <v>0</v>
      </c>
      <c r="V454" s="31">
        <f t="shared" si="737"/>
        <v>0</v>
      </c>
      <c r="W454" s="53">
        <f t="shared" si="737"/>
        <v>0</v>
      </c>
      <c r="X454" s="31">
        <f t="shared" si="737"/>
        <v>0</v>
      </c>
      <c r="Y454" s="31">
        <f t="shared" si="737"/>
        <v>0</v>
      </c>
      <c r="Z454" s="31">
        <f t="shared" si="737"/>
        <v>0</v>
      </c>
      <c r="AA454" s="31">
        <f t="shared" si="737"/>
        <v>0</v>
      </c>
      <c r="AB454" s="31">
        <f t="shared" si="737"/>
        <v>0</v>
      </c>
      <c r="AC454" s="31">
        <f t="shared" si="737"/>
        <v>0</v>
      </c>
      <c r="AD454" s="31">
        <f t="shared" si="737"/>
        <v>0</v>
      </c>
      <c r="AE454" s="31">
        <f t="shared" si="737"/>
        <v>0</v>
      </c>
      <c r="AF454" s="31">
        <f t="shared" si="737"/>
        <v>0</v>
      </c>
      <c r="AG454" s="53">
        <f t="shared" si="737"/>
        <v>0</v>
      </c>
      <c r="AH454" s="53">
        <f t="shared" si="737"/>
        <v>0</v>
      </c>
      <c r="AI454" s="53">
        <f t="shared" si="737"/>
        <v>0</v>
      </c>
      <c r="AJ454" s="53">
        <f t="shared" si="737"/>
        <v>0</v>
      </c>
      <c r="AK454" s="53">
        <f t="shared" si="737"/>
        <v>0</v>
      </c>
      <c r="AL454" s="53">
        <f t="shared" si="737"/>
        <v>0</v>
      </c>
      <c r="AM454" s="53">
        <f t="shared" si="737"/>
        <v>0</v>
      </c>
      <c r="AN454" s="53">
        <f t="shared" ref="AN454:BS454" si="738">AN32*AN209*365/10^6*10^6</f>
        <v>0</v>
      </c>
      <c r="AO454" s="53">
        <f t="shared" si="738"/>
        <v>0</v>
      </c>
      <c r="AP454" s="53">
        <f t="shared" si="738"/>
        <v>0</v>
      </c>
      <c r="AQ454" s="53">
        <f t="shared" si="738"/>
        <v>0</v>
      </c>
      <c r="AR454" s="31">
        <f t="shared" si="738"/>
        <v>0</v>
      </c>
      <c r="AS454" s="31">
        <f t="shared" si="738"/>
        <v>0</v>
      </c>
      <c r="AT454" s="31">
        <f t="shared" si="738"/>
        <v>0</v>
      </c>
      <c r="AU454" s="31">
        <f t="shared" si="738"/>
        <v>0</v>
      </c>
      <c r="AV454" s="31">
        <f t="shared" si="738"/>
        <v>0</v>
      </c>
      <c r="AW454" s="31">
        <f t="shared" si="738"/>
        <v>0</v>
      </c>
      <c r="AX454" s="31">
        <f t="shared" si="738"/>
        <v>0</v>
      </c>
      <c r="AY454" s="31">
        <f t="shared" si="738"/>
        <v>0</v>
      </c>
      <c r="AZ454" s="31">
        <f t="shared" si="738"/>
        <v>0</v>
      </c>
      <c r="BA454" s="31">
        <f t="shared" si="738"/>
        <v>0</v>
      </c>
      <c r="BB454" s="31">
        <f t="shared" si="738"/>
        <v>0</v>
      </c>
      <c r="BC454" s="31">
        <f t="shared" si="738"/>
        <v>0</v>
      </c>
      <c r="BD454" s="31">
        <f t="shared" si="738"/>
        <v>0</v>
      </c>
      <c r="BE454" s="31">
        <f t="shared" si="738"/>
        <v>0</v>
      </c>
      <c r="BF454" s="31">
        <f t="shared" si="738"/>
        <v>0</v>
      </c>
      <c r="BG454" s="31">
        <f t="shared" si="738"/>
        <v>0</v>
      </c>
      <c r="BH454" s="31">
        <f t="shared" si="738"/>
        <v>0</v>
      </c>
      <c r="BI454" s="31">
        <f t="shared" si="738"/>
        <v>0</v>
      </c>
      <c r="BJ454" s="31">
        <f t="shared" si="738"/>
        <v>0</v>
      </c>
      <c r="BK454" s="31">
        <f t="shared" si="738"/>
        <v>0</v>
      </c>
      <c r="BL454" s="31">
        <f t="shared" si="738"/>
        <v>0</v>
      </c>
      <c r="BM454" s="31">
        <f t="shared" si="738"/>
        <v>0</v>
      </c>
      <c r="BN454" s="31">
        <f t="shared" si="738"/>
        <v>0</v>
      </c>
      <c r="BO454" s="31">
        <f t="shared" si="738"/>
        <v>0</v>
      </c>
      <c r="BP454" s="31">
        <f t="shared" si="738"/>
        <v>0</v>
      </c>
      <c r="BQ454" s="31">
        <f t="shared" si="738"/>
        <v>0</v>
      </c>
      <c r="BR454" s="31">
        <f t="shared" si="738"/>
        <v>0</v>
      </c>
      <c r="BS454" s="31">
        <f t="shared" si="738"/>
        <v>0</v>
      </c>
      <c r="BT454" s="31">
        <f t="shared" ref="BT454:CD454" si="739">BT32*BT209*365/10^6*10^6</f>
        <v>0</v>
      </c>
      <c r="BU454" s="31">
        <f t="shared" si="739"/>
        <v>0</v>
      </c>
      <c r="BV454" s="31">
        <f t="shared" si="739"/>
        <v>0</v>
      </c>
      <c r="BW454" s="31">
        <f t="shared" si="739"/>
        <v>0</v>
      </c>
      <c r="BX454" s="31">
        <f t="shared" si="739"/>
        <v>0</v>
      </c>
      <c r="BY454" s="31">
        <f t="shared" si="739"/>
        <v>0</v>
      </c>
      <c r="BZ454" s="31">
        <f t="shared" si="739"/>
        <v>0</v>
      </c>
      <c r="CA454" s="31">
        <f t="shared" si="739"/>
        <v>0</v>
      </c>
      <c r="CB454" s="31">
        <f t="shared" si="739"/>
        <v>0</v>
      </c>
      <c r="CC454" s="31">
        <f t="shared" si="739"/>
        <v>0</v>
      </c>
      <c r="CD454" s="31">
        <f t="shared" si="739"/>
        <v>0</v>
      </c>
      <c r="CE454" s="31">
        <f t="shared" si="719"/>
        <v>0</v>
      </c>
      <c r="CF454" s="31">
        <f t="shared" si="719"/>
        <v>0</v>
      </c>
      <c r="CG454" s="31">
        <f t="shared" si="719"/>
        <v>0</v>
      </c>
      <c r="CH454" s="31">
        <f t="shared" si="719"/>
        <v>0</v>
      </c>
      <c r="CI454" s="31">
        <f t="shared" si="719"/>
        <v>0</v>
      </c>
      <c r="CJ454" s="31">
        <f t="shared" ref="CJ454:CY454" si="740">CJ32*CJ209*365/10^6*10^6</f>
        <v>0</v>
      </c>
      <c r="CK454" s="31">
        <f t="shared" si="740"/>
        <v>0</v>
      </c>
      <c r="CL454" s="31">
        <f t="shared" si="740"/>
        <v>0</v>
      </c>
      <c r="CM454" s="31">
        <f t="shared" si="740"/>
        <v>0</v>
      </c>
      <c r="CN454" s="31">
        <f t="shared" si="740"/>
        <v>0</v>
      </c>
      <c r="CO454" s="31">
        <f t="shared" si="740"/>
        <v>0</v>
      </c>
      <c r="CP454" s="31">
        <f t="shared" si="740"/>
        <v>0</v>
      </c>
      <c r="CQ454" s="31">
        <f t="shared" si="740"/>
        <v>0</v>
      </c>
      <c r="CR454" s="31">
        <f t="shared" si="740"/>
        <v>0</v>
      </c>
      <c r="CS454" s="31">
        <f t="shared" si="740"/>
        <v>0</v>
      </c>
      <c r="CT454" s="31">
        <f t="shared" si="740"/>
        <v>0</v>
      </c>
      <c r="CU454" s="31">
        <f t="shared" si="740"/>
        <v>0</v>
      </c>
      <c r="CV454" s="31">
        <f t="shared" si="740"/>
        <v>0</v>
      </c>
      <c r="CW454" s="31">
        <f t="shared" si="740"/>
        <v>0</v>
      </c>
      <c r="CX454" s="31">
        <f t="shared" si="740"/>
        <v>0</v>
      </c>
      <c r="CY454" s="31">
        <f t="shared" si="740"/>
        <v>0</v>
      </c>
    </row>
    <row r="455" spans="1:103" ht="13.5" hidden="1" customHeight="1" outlineLevel="1">
      <c r="A455" s="38"/>
      <c r="B455" s="269"/>
      <c r="C455" s="20" t="s">
        <v>34</v>
      </c>
      <c r="D455" s="21"/>
      <c r="E455" s="22"/>
      <c r="F455" s="23"/>
      <c r="G455" s="24">
        <f t="shared" si="645"/>
        <v>13853.035640565191</v>
      </c>
      <c r="H455" s="25">
        <f t="shared" ref="H455:AM455" si="741">H33*H210*365/10^6*10^6</f>
        <v>294.85101870517673</v>
      </c>
      <c r="I455" s="25">
        <f t="shared" si="741"/>
        <v>309.3637527745783</v>
      </c>
      <c r="J455" s="25">
        <f t="shared" si="741"/>
        <v>324.09816648051572</v>
      </c>
      <c r="K455" s="25">
        <f t="shared" si="741"/>
        <v>339.05425982298891</v>
      </c>
      <c r="L455" s="25">
        <f t="shared" si="741"/>
        <v>354.23203280199806</v>
      </c>
      <c r="M455" s="25">
        <f t="shared" si="741"/>
        <v>369.63148541754299</v>
      </c>
      <c r="N455" s="25">
        <f t="shared" si="741"/>
        <v>369.08458270310234</v>
      </c>
      <c r="O455" s="25">
        <f t="shared" si="741"/>
        <v>367.73161117506038</v>
      </c>
      <c r="P455" s="25">
        <f t="shared" si="741"/>
        <v>365.57257083341682</v>
      </c>
      <c r="Q455" s="25">
        <f t="shared" si="741"/>
        <v>362.60746167817177</v>
      </c>
      <c r="R455" s="25">
        <f t="shared" si="741"/>
        <v>358.83628370932519</v>
      </c>
      <c r="S455" s="25">
        <f t="shared" si="741"/>
        <v>354.25903692687723</v>
      </c>
      <c r="T455" s="25">
        <f t="shared" si="741"/>
        <v>348.87572133082767</v>
      </c>
      <c r="U455" s="25">
        <f t="shared" si="741"/>
        <v>342.68633692117663</v>
      </c>
      <c r="V455" s="25">
        <f t="shared" si="741"/>
        <v>335.69088369792411</v>
      </c>
      <c r="W455" s="54">
        <f t="shared" si="741"/>
        <v>327.88936166107004</v>
      </c>
      <c r="X455" s="25">
        <f t="shared" si="741"/>
        <v>331.87108545764937</v>
      </c>
      <c r="Y455" s="25">
        <f t="shared" si="741"/>
        <v>335.83042779574447</v>
      </c>
      <c r="Z455" s="25">
        <f t="shared" si="741"/>
        <v>339.76738867535528</v>
      </c>
      <c r="AA455" s="25">
        <f t="shared" si="741"/>
        <v>343.68196809648174</v>
      </c>
      <c r="AB455" s="25">
        <f t="shared" si="741"/>
        <v>347.57416605912391</v>
      </c>
      <c r="AC455" s="25">
        <f t="shared" si="741"/>
        <v>351.44398256328191</v>
      </c>
      <c r="AD455" s="25">
        <f t="shared" si="741"/>
        <v>355.29141760895561</v>
      </c>
      <c r="AE455" s="25">
        <f t="shared" si="741"/>
        <v>359.11647119614497</v>
      </c>
      <c r="AF455" s="25">
        <f t="shared" si="741"/>
        <v>362.91914332485004</v>
      </c>
      <c r="AG455" s="54">
        <f t="shared" si="741"/>
        <v>366.69943399507082</v>
      </c>
      <c r="AH455" s="54">
        <f t="shared" si="741"/>
        <v>382.82396845941355</v>
      </c>
      <c r="AI455" s="54">
        <f t="shared" si="741"/>
        <v>398.94850292375628</v>
      </c>
      <c r="AJ455" s="54">
        <f t="shared" si="741"/>
        <v>415.07303738809901</v>
      </c>
      <c r="AK455" s="54">
        <f t="shared" si="741"/>
        <v>431.1975718524418</v>
      </c>
      <c r="AL455" s="54">
        <f t="shared" si="741"/>
        <v>447.32210631678453</v>
      </c>
      <c r="AM455" s="54">
        <f t="shared" si="741"/>
        <v>463.44664078112726</v>
      </c>
      <c r="AN455" s="54">
        <f t="shared" ref="AN455:BS455" si="742">AN33*AN210*365/10^6*10^6</f>
        <v>479.57117524546999</v>
      </c>
      <c r="AO455" s="54">
        <f t="shared" si="742"/>
        <v>495.69570970981272</v>
      </c>
      <c r="AP455" s="54">
        <f t="shared" si="742"/>
        <v>511.82024417415545</v>
      </c>
      <c r="AQ455" s="54">
        <f t="shared" si="742"/>
        <v>527.94477863849818</v>
      </c>
      <c r="AR455" s="25">
        <f t="shared" si="742"/>
        <v>544.06931310284097</v>
      </c>
      <c r="AS455" s="25">
        <f t="shared" si="742"/>
        <v>560.19384756718364</v>
      </c>
      <c r="AT455" s="25">
        <f t="shared" si="742"/>
        <v>576.31838203152643</v>
      </c>
      <c r="AU455" s="25">
        <f t="shared" si="742"/>
        <v>592.44291649586921</v>
      </c>
      <c r="AV455" s="25">
        <f t="shared" si="742"/>
        <v>608.56745096021189</v>
      </c>
      <c r="AW455" s="25">
        <f t="shared" si="742"/>
        <v>624.69198542455467</v>
      </c>
      <c r="AX455" s="25">
        <f t="shared" si="742"/>
        <v>640.81651988889735</v>
      </c>
      <c r="AY455" s="25">
        <f t="shared" si="742"/>
        <v>656.94105435324013</v>
      </c>
      <c r="AZ455" s="25">
        <f t="shared" si="742"/>
        <v>673.06558881758281</v>
      </c>
      <c r="BA455" s="25">
        <f t="shared" si="742"/>
        <v>0</v>
      </c>
      <c r="BB455" s="25">
        <f t="shared" si="742"/>
        <v>0</v>
      </c>
      <c r="BC455" s="25">
        <f t="shared" si="742"/>
        <v>0</v>
      </c>
      <c r="BD455" s="25">
        <f t="shared" si="742"/>
        <v>0</v>
      </c>
      <c r="BE455" s="25">
        <f t="shared" si="742"/>
        <v>0</v>
      </c>
      <c r="BF455" s="25">
        <f t="shared" si="742"/>
        <v>0</v>
      </c>
      <c r="BG455" s="25">
        <f t="shared" si="742"/>
        <v>0</v>
      </c>
      <c r="BH455" s="25">
        <f t="shared" si="742"/>
        <v>0</v>
      </c>
      <c r="BI455" s="25">
        <f t="shared" si="742"/>
        <v>0</v>
      </c>
      <c r="BJ455" s="25">
        <f t="shared" si="742"/>
        <v>0</v>
      </c>
      <c r="BK455" s="25">
        <f t="shared" si="742"/>
        <v>0</v>
      </c>
      <c r="BL455" s="25">
        <f t="shared" si="742"/>
        <v>0</v>
      </c>
      <c r="BM455" s="25">
        <f t="shared" si="742"/>
        <v>0</v>
      </c>
      <c r="BN455" s="25">
        <f t="shared" si="742"/>
        <v>0</v>
      </c>
      <c r="BO455" s="25">
        <f t="shared" si="742"/>
        <v>0</v>
      </c>
      <c r="BP455" s="25">
        <f t="shared" si="742"/>
        <v>0</v>
      </c>
      <c r="BQ455" s="25">
        <f t="shared" si="742"/>
        <v>0</v>
      </c>
      <c r="BR455" s="25">
        <f t="shared" si="742"/>
        <v>0</v>
      </c>
      <c r="BS455" s="25">
        <f t="shared" si="742"/>
        <v>0</v>
      </c>
      <c r="BT455" s="25">
        <f t="shared" ref="BT455:BV457" si="743">BT33*BT210*365/10^6*10^6</f>
        <v>0</v>
      </c>
      <c r="BU455" s="25">
        <f t="shared" si="743"/>
        <v>0</v>
      </c>
      <c r="BV455" s="25">
        <f t="shared" si="743"/>
        <v>0</v>
      </c>
      <c r="BW455" s="25">
        <f t="shared" ref="BW455:CY455" si="744">BW33*BW210*365/10^6*10^6</f>
        <v>0</v>
      </c>
      <c r="BX455" s="25">
        <f t="shared" si="744"/>
        <v>0</v>
      </c>
      <c r="BY455" s="25">
        <f t="shared" si="744"/>
        <v>0</v>
      </c>
      <c r="BZ455" s="25">
        <f t="shared" si="744"/>
        <v>0</v>
      </c>
      <c r="CA455" s="25">
        <f t="shared" si="744"/>
        <v>0</v>
      </c>
      <c r="CB455" s="25">
        <f t="shared" si="744"/>
        <v>0</v>
      </c>
      <c r="CC455" s="25">
        <f t="shared" si="744"/>
        <v>0</v>
      </c>
      <c r="CD455" s="25">
        <f t="shared" si="744"/>
        <v>0</v>
      </c>
      <c r="CE455" s="25">
        <f t="shared" si="744"/>
        <v>0</v>
      </c>
      <c r="CF455" s="25">
        <f t="shared" si="744"/>
        <v>0</v>
      </c>
      <c r="CG455" s="25">
        <f t="shared" si="744"/>
        <v>0</v>
      </c>
      <c r="CH455" s="25">
        <f t="shared" si="744"/>
        <v>0</v>
      </c>
      <c r="CI455" s="25">
        <f t="shared" si="744"/>
        <v>0</v>
      </c>
      <c r="CJ455" s="25">
        <f t="shared" si="744"/>
        <v>0</v>
      </c>
      <c r="CK455" s="25">
        <f t="shared" si="744"/>
        <v>0</v>
      </c>
      <c r="CL455" s="25">
        <f t="shared" si="744"/>
        <v>0</v>
      </c>
      <c r="CM455" s="25">
        <f t="shared" si="744"/>
        <v>0</v>
      </c>
      <c r="CN455" s="25">
        <f t="shared" si="744"/>
        <v>0</v>
      </c>
      <c r="CO455" s="25">
        <f t="shared" si="744"/>
        <v>0</v>
      </c>
      <c r="CP455" s="25">
        <f t="shared" si="744"/>
        <v>0</v>
      </c>
      <c r="CQ455" s="25">
        <f t="shared" si="744"/>
        <v>0</v>
      </c>
      <c r="CR455" s="25">
        <f t="shared" si="744"/>
        <v>0</v>
      </c>
      <c r="CS455" s="25">
        <f t="shared" si="744"/>
        <v>0</v>
      </c>
      <c r="CT455" s="25">
        <f t="shared" si="744"/>
        <v>0</v>
      </c>
      <c r="CU455" s="25">
        <f t="shared" si="744"/>
        <v>0</v>
      </c>
      <c r="CV455" s="25">
        <f t="shared" si="744"/>
        <v>0</v>
      </c>
      <c r="CW455" s="25">
        <f t="shared" si="744"/>
        <v>0</v>
      </c>
      <c r="CX455" s="25">
        <f t="shared" si="744"/>
        <v>0</v>
      </c>
      <c r="CY455" s="25">
        <f t="shared" si="744"/>
        <v>0</v>
      </c>
    </row>
    <row r="456" spans="1:103" ht="13.5" hidden="1" customHeight="1" outlineLevel="1">
      <c r="A456" s="4"/>
      <c r="B456" s="269"/>
      <c r="C456" s="39" t="s">
        <v>35</v>
      </c>
      <c r="D456" s="40"/>
      <c r="E456" s="41"/>
      <c r="F456" s="42"/>
      <c r="G456" s="43">
        <f t="shared" si="645"/>
        <v>0</v>
      </c>
      <c r="H456" s="44">
        <f t="shared" ref="H456:AM456" si="745">H34*H211*365/10^6*10^6</f>
        <v>0</v>
      </c>
      <c r="I456" s="44">
        <f t="shared" si="745"/>
        <v>0</v>
      </c>
      <c r="J456" s="44">
        <f t="shared" si="745"/>
        <v>0</v>
      </c>
      <c r="K456" s="44">
        <f t="shared" si="745"/>
        <v>0</v>
      </c>
      <c r="L456" s="44">
        <f t="shared" si="745"/>
        <v>0</v>
      </c>
      <c r="M456" s="44">
        <f t="shared" si="745"/>
        <v>0</v>
      </c>
      <c r="N456" s="44">
        <f t="shared" si="745"/>
        <v>0</v>
      </c>
      <c r="O456" s="44">
        <f t="shared" si="745"/>
        <v>0</v>
      </c>
      <c r="P456" s="44">
        <f t="shared" si="745"/>
        <v>0</v>
      </c>
      <c r="Q456" s="44">
        <f t="shared" si="745"/>
        <v>0</v>
      </c>
      <c r="R456" s="44">
        <f t="shared" si="745"/>
        <v>0</v>
      </c>
      <c r="S456" s="44">
        <f t="shared" si="745"/>
        <v>0</v>
      </c>
      <c r="T456" s="44">
        <f t="shared" si="745"/>
        <v>0</v>
      </c>
      <c r="U456" s="44">
        <f t="shared" si="745"/>
        <v>0</v>
      </c>
      <c r="V456" s="44">
        <f t="shared" si="745"/>
        <v>0</v>
      </c>
      <c r="W456" s="44">
        <f t="shared" si="745"/>
        <v>0</v>
      </c>
      <c r="X456" s="44">
        <f t="shared" si="745"/>
        <v>0</v>
      </c>
      <c r="Y456" s="44">
        <f t="shared" si="745"/>
        <v>0</v>
      </c>
      <c r="Z456" s="44">
        <f t="shared" si="745"/>
        <v>0</v>
      </c>
      <c r="AA456" s="44">
        <f t="shared" si="745"/>
        <v>0</v>
      </c>
      <c r="AB456" s="44">
        <f t="shared" si="745"/>
        <v>0</v>
      </c>
      <c r="AC456" s="44">
        <f t="shared" si="745"/>
        <v>0</v>
      </c>
      <c r="AD456" s="44">
        <f t="shared" si="745"/>
        <v>0</v>
      </c>
      <c r="AE456" s="44">
        <f t="shared" si="745"/>
        <v>0</v>
      </c>
      <c r="AF456" s="44">
        <f t="shared" si="745"/>
        <v>0</v>
      </c>
      <c r="AG456" s="44">
        <f t="shared" si="745"/>
        <v>0</v>
      </c>
      <c r="AH456" s="44">
        <f t="shared" si="745"/>
        <v>0</v>
      </c>
      <c r="AI456" s="44">
        <f t="shared" si="745"/>
        <v>0</v>
      </c>
      <c r="AJ456" s="44">
        <f t="shared" si="745"/>
        <v>0</v>
      </c>
      <c r="AK456" s="44">
        <f t="shared" si="745"/>
        <v>0</v>
      </c>
      <c r="AL456" s="44">
        <f t="shared" si="745"/>
        <v>0</v>
      </c>
      <c r="AM456" s="44">
        <f t="shared" si="745"/>
        <v>0</v>
      </c>
      <c r="AN456" s="44">
        <f t="shared" ref="AN456:BS456" si="746">AN34*AN211*365/10^6*10^6</f>
        <v>0</v>
      </c>
      <c r="AO456" s="44">
        <f t="shared" si="746"/>
        <v>0</v>
      </c>
      <c r="AP456" s="44">
        <f t="shared" si="746"/>
        <v>0</v>
      </c>
      <c r="AQ456" s="44">
        <f t="shared" si="746"/>
        <v>0</v>
      </c>
      <c r="AR456" s="44">
        <f t="shared" si="746"/>
        <v>0</v>
      </c>
      <c r="AS456" s="44">
        <f t="shared" si="746"/>
        <v>0</v>
      </c>
      <c r="AT456" s="44">
        <f t="shared" si="746"/>
        <v>0</v>
      </c>
      <c r="AU456" s="44">
        <f t="shared" si="746"/>
        <v>0</v>
      </c>
      <c r="AV456" s="44">
        <f t="shared" si="746"/>
        <v>0</v>
      </c>
      <c r="AW456" s="44">
        <f t="shared" si="746"/>
        <v>0</v>
      </c>
      <c r="AX456" s="44">
        <f t="shared" si="746"/>
        <v>0</v>
      </c>
      <c r="AY456" s="44">
        <f t="shared" si="746"/>
        <v>0</v>
      </c>
      <c r="AZ456" s="44">
        <f t="shared" si="746"/>
        <v>0</v>
      </c>
      <c r="BA456" s="44">
        <f t="shared" si="746"/>
        <v>0</v>
      </c>
      <c r="BB456" s="44">
        <f t="shared" si="746"/>
        <v>0</v>
      </c>
      <c r="BC456" s="44">
        <f t="shared" si="746"/>
        <v>0</v>
      </c>
      <c r="BD456" s="44">
        <f t="shared" si="746"/>
        <v>0</v>
      </c>
      <c r="BE456" s="44">
        <f t="shared" si="746"/>
        <v>0</v>
      </c>
      <c r="BF456" s="44">
        <f t="shared" si="746"/>
        <v>0</v>
      </c>
      <c r="BG456" s="44">
        <f t="shared" si="746"/>
        <v>0</v>
      </c>
      <c r="BH456" s="44">
        <f t="shared" si="746"/>
        <v>0</v>
      </c>
      <c r="BI456" s="44">
        <f t="shared" si="746"/>
        <v>0</v>
      </c>
      <c r="BJ456" s="44">
        <f t="shared" si="746"/>
        <v>0</v>
      </c>
      <c r="BK456" s="44">
        <f t="shared" si="746"/>
        <v>0</v>
      </c>
      <c r="BL456" s="44">
        <f t="shared" si="746"/>
        <v>0</v>
      </c>
      <c r="BM456" s="44">
        <f t="shared" si="746"/>
        <v>0</v>
      </c>
      <c r="BN456" s="44">
        <f t="shared" si="746"/>
        <v>0</v>
      </c>
      <c r="BO456" s="44">
        <f t="shared" si="746"/>
        <v>0</v>
      </c>
      <c r="BP456" s="44">
        <f t="shared" si="746"/>
        <v>0</v>
      </c>
      <c r="BQ456" s="44">
        <f t="shared" si="746"/>
        <v>0</v>
      </c>
      <c r="BR456" s="44">
        <f t="shared" si="746"/>
        <v>0</v>
      </c>
      <c r="BS456" s="44">
        <f t="shared" si="746"/>
        <v>0</v>
      </c>
      <c r="BT456" s="44">
        <f t="shared" si="743"/>
        <v>0</v>
      </c>
      <c r="BU456" s="44">
        <f t="shared" si="743"/>
        <v>0</v>
      </c>
      <c r="BV456" s="44">
        <f t="shared" si="743"/>
        <v>0</v>
      </c>
      <c r="BW456" s="44">
        <f t="shared" ref="BW456:CY456" si="747">BW34*BW211*365/10^6*10^6</f>
        <v>0</v>
      </c>
      <c r="BX456" s="44">
        <f t="shared" si="747"/>
        <v>0</v>
      </c>
      <c r="BY456" s="44">
        <f t="shared" si="747"/>
        <v>0</v>
      </c>
      <c r="BZ456" s="44">
        <f t="shared" si="747"/>
        <v>0</v>
      </c>
      <c r="CA456" s="44">
        <f t="shared" si="747"/>
        <v>0</v>
      </c>
      <c r="CB456" s="44">
        <f t="shared" si="747"/>
        <v>0</v>
      </c>
      <c r="CC456" s="44">
        <f t="shared" si="747"/>
        <v>0</v>
      </c>
      <c r="CD456" s="44">
        <f t="shared" si="747"/>
        <v>0</v>
      </c>
      <c r="CE456" s="44">
        <f t="shared" si="747"/>
        <v>0</v>
      </c>
      <c r="CF456" s="44">
        <f t="shared" si="747"/>
        <v>0</v>
      </c>
      <c r="CG456" s="44">
        <f t="shared" si="747"/>
        <v>0</v>
      </c>
      <c r="CH456" s="44">
        <f t="shared" si="747"/>
        <v>0</v>
      </c>
      <c r="CI456" s="44">
        <f t="shared" si="747"/>
        <v>0</v>
      </c>
      <c r="CJ456" s="44">
        <f t="shared" si="747"/>
        <v>0</v>
      </c>
      <c r="CK456" s="44">
        <f t="shared" si="747"/>
        <v>0</v>
      </c>
      <c r="CL456" s="44">
        <f t="shared" si="747"/>
        <v>0</v>
      </c>
      <c r="CM456" s="44">
        <f t="shared" si="747"/>
        <v>0</v>
      </c>
      <c r="CN456" s="44">
        <f t="shared" si="747"/>
        <v>0</v>
      </c>
      <c r="CO456" s="44">
        <f t="shared" si="747"/>
        <v>0</v>
      </c>
      <c r="CP456" s="44">
        <f t="shared" si="747"/>
        <v>0</v>
      </c>
      <c r="CQ456" s="44">
        <f t="shared" si="747"/>
        <v>0</v>
      </c>
      <c r="CR456" s="44">
        <f t="shared" si="747"/>
        <v>0</v>
      </c>
      <c r="CS456" s="44">
        <f t="shared" si="747"/>
        <v>0</v>
      </c>
      <c r="CT456" s="44">
        <f t="shared" si="747"/>
        <v>0</v>
      </c>
      <c r="CU456" s="44">
        <f t="shared" si="747"/>
        <v>0</v>
      </c>
      <c r="CV456" s="44">
        <f t="shared" si="747"/>
        <v>0</v>
      </c>
      <c r="CW456" s="44">
        <f t="shared" si="747"/>
        <v>0</v>
      </c>
      <c r="CX456" s="44">
        <f t="shared" si="747"/>
        <v>0</v>
      </c>
      <c r="CY456" s="44">
        <f t="shared" si="747"/>
        <v>0</v>
      </c>
    </row>
    <row r="457" spans="1:103" ht="13.5" hidden="1" customHeight="1" outlineLevel="1" thickBot="1">
      <c r="A457" s="4"/>
      <c r="B457" s="270"/>
      <c r="C457" s="45" t="s">
        <v>36</v>
      </c>
      <c r="D457" s="46"/>
      <c r="E457" s="47"/>
      <c r="F457" s="48"/>
      <c r="G457" s="49">
        <f t="shared" si="645"/>
        <v>1601.2332988231444</v>
      </c>
      <c r="H457" s="50">
        <f t="shared" ref="H457:BS457" si="748">H35*H212*365/10^6*10^6</f>
        <v>59.963597066247452</v>
      </c>
      <c r="I457" s="50">
        <f t="shared" si="748"/>
        <v>58.744449343334516</v>
      </c>
      <c r="J457" s="50">
        <f t="shared" si="748"/>
        <v>57.528504213468707</v>
      </c>
      <c r="K457" s="50">
        <f t="shared" si="748"/>
        <v>56.315761676650062</v>
      </c>
      <c r="L457" s="50">
        <f t="shared" si="748"/>
        <v>55.106221732878538</v>
      </c>
      <c r="M457" s="50">
        <f t="shared" si="748"/>
        <v>53.89988438215417</v>
      </c>
      <c r="N457" s="50">
        <f t="shared" si="748"/>
        <v>52.661851481850938</v>
      </c>
      <c r="O457" s="50">
        <f t="shared" si="748"/>
        <v>51.427120376677991</v>
      </c>
      <c r="P457" s="50">
        <f t="shared" si="748"/>
        <v>50.195691066635334</v>
      </c>
      <c r="Q457" s="50">
        <f t="shared" si="748"/>
        <v>48.967563551722975</v>
      </c>
      <c r="R457" s="50">
        <f t="shared" si="748"/>
        <v>47.7427378319409</v>
      </c>
      <c r="S457" s="50">
        <f t="shared" si="748"/>
        <v>46.521213907289116</v>
      </c>
      <c r="T457" s="50">
        <f t="shared" si="748"/>
        <v>45.30299177776763</v>
      </c>
      <c r="U457" s="50">
        <f t="shared" si="748"/>
        <v>44.088071443376435</v>
      </c>
      <c r="V457" s="50">
        <f t="shared" si="748"/>
        <v>42.876452904115517</v>
      </c>
      <c r="W457" s="50">
        <f t="shared" si="748"/>
        <v>41.668136159984883</v>
      </c>
      <c r="X457" s="50">
        <f t="shared" si="748"/>
        <v>42.24633692792284</v>
      </c>
      <c r="Y457" s="50">
        <f t="shared" si="748"/>
        <v>42.808817575083047</v>
      </c>
      <c r="Z457" s="50">
        <f t="shared" si="748"/>
        <v>43.355578101465511</v>
      </c>
      <c r="AA457" s="50">
        <f t="shared" si="748"/>
        <v>43.886618507070224</v>
      </c>
      <c r="AB457" s="50">
        <f t="shared" si="748"/>
        <v>44.401938791897194</v>
      </c>
      <c r="AC457" s="50">
        <f t="shared" si="748"/>
        <v>44.901538955946414</v>
      </c>
      <c r="AD457" s="50">
        <f t="shared" si="748"/>
        <v>45.385418999217883</v>
      </c>
      <c r="AE457" s="50">
        <f t="shared" si="748"/>
        <v>45.853578921711609</v>
      </c>
      <c r="AF457" s="50">
        <f t="shared" si="748"/>
        <v>46.306018723427584</v>
      </c>
      <c r="AG457" s="50">
        <f t="shared" si="748"/>
        <v>46.742738404365831</v>
      </c>
      <c r="AH457" s="50">
        <f t="shared" si="748"/>
        <v>47.929920241587411</v>
      </c>
      <c r="AI457" s="50">
        <f t="shared" si="748"/>
        <v>49.11710207880899</v>
      </c>
      <c r="AJ457" s="50">
        <f t="shared" si="748"/>
        <v>50.304283916030577</v>
      </c>
      <c r="AK457" s="50">
        <f t="shared" si="748"/>
        <v>51.49146575325215</v>
      </c>
      <c r="AL457" s="50">
        <f t="shared" si="748"/>
        <v>52.678647590473737</v>
      </c>
      <c r="AM457" s="50">
        <f t="shared" si="748"/>
        <v>53.865829427695317</v>
      </c>
      <c r="AN457" s="50">
        <f t="shared" si="748"/>
        <v>55.053011264916911</v>
      </c>
      <c r="AO457" s="50">
        <f t="shared" si="748"/>
        <v>56.240193102138484</v>
      </c>
      <c r="AP457" s="50">
        <f t="shared" si="748"/>
        <v>57.427374939360064</v>
      </c>
      <c r="AQ457" s="50">
        <f t="shared" si="748"/>
        <v>58.614556776581651</v>
      </c>
      <c r="AR457" s="50">
        <f t="shared" si="748"/>
        <v>59.801738613803231</v>
      </c>
      <c r="AS457" s="50">
        <f t="shared" si="748"/>
        <v>60.988920451024811</v>
      </c>
      <c r="AT457" s="50">
        <f t="shared" si="748"/>
        <v>62.176102288246391</v>
      </c>
      <c r="AU457" s="50">
        <f t="shared" si="748"/>
        <v>63.36328412546797</v>
      </c>
      <c r="AV457" s="50">
        <f t="shared" si="748"/>
        <v>64.550465962689557</v>
      </c>
      <c r="AW457" s="50">
        <f t="shared" si="748"/>
        <v>65.737647799911144</v>
      </c>
      <c r="AX457" s="50">
        <f t="shared" si="748"/>
        <v>66.924829637132717</v>
      </c>
      <c r="AY457" s="50">
        <f t="shared" si="748"/>
        <v>68.112011474354318</v>
      </c>
      <c r="AZ457" s="50">
        <f t="shared" si="748"/>
        <v>69.299193311575877</v>
      </c>
      <c r="BA457" s="50">
        <f t="shared" si="748"/>
        <v>0</v>
      </c>
      <c r="BB457" s="50">
        <f t="shared" si="748"/>
        <v>0</v>
      </c>
      <c r="BC457" s="50">
        <f t="shared" si="748"/>
        <v>0</v>
      </c>
      <c r="BD457" s="50">
        <f t="shared" si="748"/>
        <v>0</v>
      </c>
      <c r="BE457" s="50">
        <f t="shared" si="748"/>
        <v>0</v>
      </c>
      <c r="BF457" s="50">
        <f t="shared" si="748"/>
        <v>0</v>
      </c>
      <c r="BG457" s="50">
        <f t="shared" si="748"/>
        <v>0</v>
      </c>
      <c r="BH457" s="50">
        <f t="shared" si="748"/>
        <v>0</v>
      </c>
      <c r="BI457" s="50">
        <f t="shared" si="748"/>
        <v>0</v>
      </c>
      <c r="BJ457" s="50">
        <f t="shared" si="748"/>
        <v>0</v>
      </c>
      <c r="BK457" s="50">
        <f t="shared" si="748"/>
        <v>0</v>
      </c>
      <c r="BL457" s="50">
        <f t="shared" si="748"/>
        <v>0</v>
      </c>
      <c r="BM457" s="50">
        <f t="shared" si="748"/>
        <v>0</v>
      </c>
      <c r="BN457" s="50">
        <f t="shared" si="748"/>
        <v>0</v>
      </c>
      <c r="BO457" s="50">
        <f t="shared" si="748"/>
        <v>0</v>
      </c>
      <c r="BP457" s="50">
        <f t="shared" si="748"/>
        <v>0</v>
      </c>
      <c r="BQ457" s="50">
        <f t="shared" si="748"/>
        <v>0</v>
      </c>
      <c r="BR457" s="50">
        <f t="shared" si="748"/>
        <v>0</v>
      </c>
      <c r="BS457" s="50">
        <f t="shared" si="748"/>
        <v>0</v>
      </c>
      <c r="BT457" s="50">
        <f t="shared" si="743"/>
        <v>0</v>
      </c>
      <c r="BU457" s="50">
        <f t="shared" si="743"/>
        <v>0</v>
      </c>
      <c r="BV457" s="50">
        <f t="shared" si="743"/>
        <v>0</v>
      </c>
      <c r="BW457" s="50">
        <f t="shared" ref="BW457:CY457" si="749">BW35*BW212*365/10^6*10^6</f>
        <v>0</v>
      </c>
      <c r="BX457" s="50">
        <f t="shared" si="749"/>
        <v>0</v>
      </c>
      <c r="BY457" s="50">
        <f t="shared" si="749"/>
        <v>0</v>
      </c>
      <c r="BZ457" s="50">
        <f t="shared" si="749"/>
        <v>0</v>
      </c>
      <c r="CA457" s="50">
        <f t="shared" si="749"/>
        <v>0</v>
      </c>
      <c r="CB457" s="50">
        <f t="shared" si="749"/>
        <v>0</v>
      </c>
      <c r="CC457" s="50">
        <f t="shared" si="749"/>
        <v>0</v>
      </c>
      <c r="CD457" s="50">
        <f t="shared" si="749"/>
        <v>0</v>
      </c>
      <c r="CE457" s="50">
        <f t="shared" si="749"/>
        <v>0</v>
      </c>
      <c r="CF457" s="50">
        <f t="shared" si="749"/>
        <v>0</v>
      </c>
      <c r="CG457" s="50">
        <f t="shared" si="749"/>
        <v>0</v>
      </c>
      <c r="CH457" s="50">
        <f t="shared" si="749"/>
        <v>0</v>
      </c>
      <c r="CI457" s="50">
        <f t="shared" si="749"/>
        <v>0</v>
      </c>
      <c r="CJ457" s="50">
        <f t="shared" si="749"/>
        <v>0</v>
      </c>
      <c r="CK457" s="50">
        <f t="shared" si="749"/>
        <v>0</v>
      </c>
      <c r="CL457" s="50">
        <f t="shared" si="749"/>
        <v>0</v>
      </c>
      <c r="CM457" s="50">
        <f t="shared" si="749"/>
        <v>0</v>
      </c>
      <c r="CN457" s="50">
        <f t="shared" si="749"/>
        <v>0</v>
      </c>
      <c r="CO457" s="50">
        <f t="shared" si="749"/>
        <v>0</v>
      </c>
      <c r="CP457" s="50">
        <f t="shared" si="749"/>
        <v>0</v>
      </c>
      <c r="CQ457" s="50">
        <f t="shared" si="749"/>
        <v>0</v>
      </c>
      <c r="CR457" s="50">
        <f t="shared" si="749"/>
        <v>0</v>
      </c>
      <c r="CS457" s="50">
        <f t="shared" si="749"/>
        <v>0</v>
      </c>
      <c r="CT457" s="50">
        <f t="shared" si="749"/>
        <v>0</v>
      </c>
      <c r="CU457" s="50">
        <f t="shared" si="749"/>
        <v>0</v>
      </c>
      <c r="CV457" s="50">
        <f t="shared" si="749"/>
        <v>0</v>
      </c>
      <c r="CW457" s="50">
        <f t="shared" si="749"/>
        <v>0</v>
      </c>
      <c r="CX457" s="50">
        <f t="shared" si="749"/>
        <v>0</v>
      </c>
      <c r="CY457" s="50">
        <f t="shared" si="74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71" t="s">
        <v>56</v>
      </c>
      <c r="D463" s="272"/>
      <c r="E463" s="273"/>
      <c r="F463" s="6"/>
      <c r="G463" s="59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68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750">H7*H219*365/10^6*10^6</f>
        <v>0</v>
      </c>
      <c r="I464" s="13">
        <f t="shared" si="750"/>
        <v>0</v>
      </c>
      <c r="J464" s="13">
        <f t="shared" si="750"/>
        <v>0</v>
      </c>
      <c r="K464" s="13">
        <f t="shared" si="750"/>
        <v>0</v>
      </c>
      <c r="L464" s="13">
        <f t="shared" si="750"/>
        <v>0</v>
      </c>
      <c r="M464" s="13">
        <f t="shared" si="750"/>
        <v>0</v>
      </c>
      <c r="N464" s="13">
        <f t="shared" si="750"/>
        <v>0</v>
      </c>
      <c r="O464" s="13">
        <f t="shared" si="750"/>
        <v>0</v>
      </c>
      <c r="P464" s="13">
        <f t="shared" si="750"/>
        <v>0</v>
      </c>
      <c r="Q464" s="13">
        <f t="shared" si="750"/>
        <v>0</v>
      </c>
      <c r="R464" s="13">
        <f t="shared" si="750"/>
        <v>0</v>
      </c>
      <c r="S464" s="13">
        <f t="shared" si="750"/>
        <v>0</v>
      </c>
      <c r="T464" s="13">
        <f t="shared" si="750"/>
        <v>0</v>
      </c>
      <c r="U464" s="13">
        <f t="shared" si="750"/>
        <v>0</v>
      </c>
      <c r="V464" s="13">
        <f t="shared" si="750"/>
        <v>0</v>
      </c>
      <c r="W464" s="13">
        <f t="shared" si="750"/>
        <v>0</v>
      </c>
      <c r="X464" s="13">
        <f t="shared" si="750"/>
        <v>0</v>
      </c>
      <c r="Y464" s="13">
        <f t="shared" si="750"/>
        <v>0</v>
      </c>
      <c r="Z464" s="13">
        <f t="shared" si="750"/>
        <v>0</v>
      </c>
      <c r="AA464" s="13">
        <f t="shared" si="750"/>
        <v>0</v>
      </c>
      <c r="AB464" s="13">
        <f t="shared" si="750"/>
        <v>0</v>
      </c>
      <c r="AC464" s="13">
        <f t="shared" si="750"/>
        <v>0</v>
      </c>
      <c r="AD464" s="13">
        <f t="shared" si="750"/>
        <v>0</v>
      </c>
      <c r="AE464" s="13">
        <f t="shared" si="750"/>
        <v>0</v>
      </c>
      <c r="AF464" s="13">
        <f t="shared" si="750"/>
        <v>0</v>
      </c>
      <c r="AG464" s="13">
        <f t="shared" si="750"/>
        <v>0</v>
      </c>
      <c r="AH464" s="13">
        <f t="shared" si="750"/>
        <v>0</v>
      </c>
      <c r="AI464" s="13">
        <f t="shared" si="750"/>
        <v>0</v>
      </c>
      <c r="AJ464" s="13">
        <f t="shared" si="750"/>
        <v>0</v>
      </c>
      <c r="AK464" s="13">
        <f t="shared" si="750"/>
        <v>0</v>
      </c>
      <c r="AL464" s="13">
        <f t="shared" si="750"/>
        <v>0</v>
      </c>
      <c r="AM464" s="13">
        <f t="shared" si="750"/>
        <v>0</v>
      </c>
      <c r="AN464" s="13">
        <f t="shared" ref="AN464:BS464" si="751">AN7*AN219*365/10^6*10^6</f>
        <v>0</v>
      </c>
      <c r="AO464" s="13">
        <f t="shared" si="751"/>
        <v>0</v>
      </c>
      <c r="AP464" s="13">
        <f t="shared" si="751"/>
        <v>0</v>
      </c>
      <c r="AQ464" s="13">
        <f t="shared" si="751"/>
        <v>0</v>
      </c>
      <c r="AR464" s="13">
        <f t="shared" si="751"/>
        <v>0</v>
      </c>
      <c r="AS464" s="13">
        <f t="shared" si="751"/>
        <v>0</v>
      </c>
      <c r="AT464" s="13">
        <f t="shared" si="751"/>
        <v>0</v>
      </c>
      <c r="AU464" s="13">
        <f t="shared" si="751"/>
        <v>0</v>
      </c>
      <c r="AV464" s="13">
        <f t="shared" si="751"/>
        <v>0</v>
      </c>
      <c r="AW464" s="13">
        <f t="shared" si="751"/>
        <v>0</v>
      </c>
      <c r="AX464" s="13">
        <f t="shared" si="751"/>
        <v>0</v>
      </c>
      <c r="AY464" s="13">
        <f t="shared" si="751"/>
        <v>0</v>
      </c>
      <c r="AZ464" s="13">
        <f t="shared" si="751"/>
        <v>0</v>
      </c>
      <c r="BA464" s="13">
        <f t="shared" si="751"/>
        <v>0</v>
      </c>
      <c r="BB464" s="13">
        <f t="shared" si="751"/>
        <v>0</v>
      </c>
      <c r="BC464" s="13">
        <f t="shared" si="751"/>
        <v>0</v>
      </c>
      <c r="BD464" s="13">
        <f t="shared" si="751"/>
        <v>0</v>
      </c>
      <c r="BE464" s="13">
        <f t="shared" si="751"/>
        <v>0</v>
      </c>
      <c r="BF464" s="13">
        <f t="shared" si="751"/>
        <v>0</v>
      </c>
      <c r="BG464" s="13">
        <f t="shared" si="751"/>
        <v>0</v>
      </c>
      <c r="BH464" s="13">
        <f t="shared" si="751"/>
        <v>0</v>
      </c>
      <c r="BI464" s="13">
        <f t="shared" si="751"/>
        <v>0</v>
      </c>
      <c r="BJ464" s="13">
        <f t="shared" si="751"/>
        <v>0</v>
      </c>
      <c r="BK464" s="13">
        <f t="shared" si="751"/>
        <v>0</v>
      </c>
      <c r="BL464" s="13">
        <f t="shared" si="751"/>
        <v>0</v>
      </c>
      <c r="BM464" s="13">
        <f t="shared" si="751"/>
        <v>0</v>
      </c>
      <c r="BN464" s="13">
        <f t="shared" si="751"/>
        <v>0</v>
      </c>
      <c r="BO464" s="13">
        <f t="shared" si="751"/>
        <v>0</v>
      </c>
      <c r="BP464" s="13">
        <f t="shared" si="751"/>
        <v>0</v>
      </c>
      <c r="BQ464" s="13">
        <f t="shared" si="751"/>
        <v>0</v>
      </c>
      <c r="BR464" s="13">
        <f t="shared" si="751"/>
        <v>0</v>
      </c>
      <c r="BS464" s="13">
        <f t="shared" si="751"/>
        <v>0</v>
      </c>
      <c r="BT464" s="13">
        <f t="shared" ref="BT464:CY464" si="752">BT7*BT219*365/10^6*10^6</f>
        <v>0</v>
      </c>
      <c r="BU464" s="13">
        <f t="shared" si="752"/>
        <v>0</v>
      </c>
      <c r="BV464" s="13">
        <f t="shared" si="752"/>
        <v>0</v>
      </c>
      <c r="BW464" s="13">
        <f t="shared" si="752"/>
        <v>0</v>
      </c>
      <c r="BX464" s="13">
        <f t="shared" si="752"/>
        <v>0</v>
      </c>
      <c r="BY464" s="13">
        <f t="shared" si="752"/>
        <v>0</v>
      </c>
      <c r="BZ464" s="13">
        <f t="shared" si="752"/>
        <v>0</v>
      </c>
      <c r="CA464" s="13">
        <f t="shared" si="752"/>
        <v>0</v>
      </c>
      <c r="CB464" s="13">
        <f t="shared" si="752"/>
        <v>0</v>
      </c>
      <c r="CC464" s="13">
        <f t="shared" si="752"/>
        <v>0</v>
      </c>
      <c r="CD464" s="13">
        <f t="shared" si="752"/>
        <v>0</v>
      </c>
      <c r="CE464" s="13">
        <f t="shared" si="752"/>
        <v>0</v>
      </c>
      <c r="CF464" s="13">
        <f t="shared" si="752"/>
        <v>0</v>
      </c>
      <c r="CG464" s="13">
        <f t="shared" si="752"/>
        <v>0</v>
      </c>
      <c r="CH464" s="13">
        <f t="shared" si="752"/>
        <v>0</v>
      </c>
      <c r="CI464" s="13">
        <f t="shared" si="752"/>
        <v>0</v>
      </c>
      <c r="CJ464" s="13">
        <f t="shared" si="752"/>
        <v>0</v>
      </c>
      <c r="CK464" s="13">
        <f t="shared" si="752"/>
        <v>0</v>
      </c>
      <c r="CL464" s="13">
        <f t="shared" si="752"/>
        <v>0</v>
      </c>
      <c r="CM464" s="13">
        <f t="shared" si="752"/>
        <v>0</v>
      </c>
      <c r="CN464" s="13">
        <f t="shared" si="752"/>
        <v>0</v>
      </c>
      <c r="CO464" s="13">
        <f t="shared" si="752"/>
        <v>0</v>
      </c>
      <c r="CP464" s="13">
        <f t="shared" si="752"/>
        <v>0</v>
      </c>
      <c r="CQ464" s="13">
        <f t="shared" si="752"/>
        <v>0</v>
      </c>
      <c r="CR464" s="13">
        <f t="shared" si="752"/>
        <v>0</v>
      </c>
      <c r="CS464" s="13">
        <f t="shared" si="752"/>
        <v>0</v>
      </c>
      <c r="CT464" s="13">
        <f t="shared" si="752"/>
        <v>0</v>
      </c>
      <c r="CU464" s="13">
        <f t="shared" si="752"/>
        <v>0</v>
      </c>
      <c r="CV464" s="13">
        <f t="shared" si="752"/>
        <v>0</v>
      </c>
      <c r="CW464" s="13">
        <f t="shared" si="752"/>
        <v>0</v>
      </c>
      <c r="CX464" s="13">
        <f t="shared" si="752"/>
        <v>0</v>
      </c>
      <c r="CY464" s="13">
        <f t="shared" si="752"/>
        <v>0</v>
      </c>
    </row>
    <row r="465" spans="1:103" ht="13.5" customHeight="1" outlineLevel="1">
      <c r="A465" s="4"/>
      <c r="B465" s="269"/>
      <c r="C465" s="14" t="s">
        <v>6</v>
      </c>
      <c r="D465" s="15"/>
      <c r="E465" s="16"/>
      <c r="F465" s="17"/>
      <c r="G465" s="18">
        <f t="shared" ref="G465:G492" si="753">SUM(W465:AZ465)</f>
        <v>0</v>
      </c>
      <c r="H465" s="19">
        <f t="shared" ref="H465:AM465" si="754">H8*H220*365/10^6*10^6</f>
        <v>0</v>
      </c>
      <c r="I465" s="19">
        <f t="shared" si="754"/>
        <v>0</v>
      </c>
      <c r="J465" s="19">
        <f t="shared" si="754"/>
        <v>0</v>
      </c>
      <c r="K465" s="19">
        <f t="shared" si="754"/>
        <v>0</v>
      </c>
      <c r="L465" s="19">
        <f t="shared" si="754"/>
        <v>0</v>
      </c>
      <c r="M465" s="19">
        <f t="shared" si="754"/>
        <v>0</v>
      </c>
      <c r="N465" s="19">
        <f t="shared" si="754"/>
        <v>0</v>
      </c>
      <c r="O465" s="19">
        <f t="shared" si="754"/>
        <v>0</v>
      </c>
      <c r="P465" s="19">
        <f t="shared" si="754"/>
        <v>0</v>
      </c>
      <c r="Q465" s="19">
        <f t="shared" si="754"/>
        <v>0</v>
      </c>
      <c r="R465" s="19">
        <f t="shared" si="754"/>
        <v>0</v>
      </c>
      <c r="S465" s="19">
        <f t="shared" si="754"/>
        <v>0</v>
      </c>
      <c r="T465" s="19">
        <f t="shared" si="754"/>
        <v>0</v>
      </c>
      <c r="U465" s="19">
        <f t="shared" si="754"/>
        <v>0</v>
      </c>
      <c r="V465" s="19">
        <f t="shared" si="754"/>
        <v>0</v>
      </c>
      <c r="W465" s="19">
        <f t="shared" si="754"/>
        <v>0</v>
      </c>
      <c r="X465" s="19">
        <f t="shared" si="754"/>
        <v>0</v>
      </c>
      <c r="Y465" s="19">
        <f t="shared" si="754"/>
        <v>0</v>
      </c>
      <c r="Z465" s="19">
        <f t="shared" si="754"/>
        <v>0</v>
      </c>
      <c r="AA465" s="19">
        <f t="shared" si="754"/>
        <v>0</v>
      </c>
      <c r="AB465" s="19">
        <f t="shared" si="754"/>
        <v>0</v>
      </c>
      <c r="AC465" s="19">
        <f t="shared" si="754"/>
        <v>0</v>
      </c>
      <c r="AD465" s="19">
        <f t="shared" si="754"/>
        <v>0</v>
      </c>
      <c r="AE465" s="19">
        <f t="shared" si="754"/>
        <v>0</v>
      </c>
      <c r="AF465" s="19">
        <f t="shared" si="754"/>
        <v>0</v>
      </c>
      <c r="AG465" s="19">
        <f t="shared" si="754"/>
        <v>0</v>
      </c>
      <c r="AH465" s="19">
        <f t="shared" si="754"/>
        <v>0</v>
      </c>
      <c r="AI465" s="19">
        <f t="shared" si="754"/>
        <v>0</v>
      </c>
      <c r="AJ465" s="19">
        <f t="shared" si="754"/>
        <v>0</v>
      </c>
      <c r="AK465" s="19">
        <f t="shared" si="754"/>
        <v>0</v>
      </c>
      <c r="AL465" s="19">
        <f t="shared" si="754"/>
        <v>0</v>
      </c>
      <c r="AM465" s="19">
        <f t="shared" si="754"/>
        <v>0</v>
      </c>
      <c r="AN465" s="19">
        <f t="shared" ref="AN465:BS465" si="755">AN8*AN220*365/10^6*10^6</f>
        <v>0</v>
      </c>
      <c r="AO465" s="19">
        <f t="shared" si="755"/>
        <v>0</v>
      </c>
      <c r="AP465" s="19">
        <f t="shared" si="755"/>
        <v>0</v>
      </c>
      <c r="AQ465" s="19">
        <f t="shared" si="755"/>
        <v>0</v>
      </c>
      <c r="AR465" s="19">
        <f t="shared" si="755"/>
        <v>0</v>
      </c>
      <c r="AS465" s="19">
        <f t="shared" si="755"/>
        <v>0</v>
      </c>
      <c r="AT465" s="19">
        <f t="shared" si="755"/>
        <v>0</v>
      </c>
      <c r="AU465" s="19">
        <f t="shared" si="755"/>
        <v>0</v>
      </c>
      <c r="AV465" s="19">
        <f t="shared" si="755"/>
        <v>0</v>
      </c>
      <c r="AW465" s="19">
        <f t="shared" si="755"/>
        <v>0</v>
      </c>
      <c r="AX465" s="19">
        <f t="shared" si="755"/>
        <v>0</v>
      </c>
      <c r="AY465" s="19">
        <f t="shared" si="755"/>
        <v>0</v>
      </c>
      <c r="AZ465" s="19">
        <f t="shared" si="755"/>
        <v>0</v>
      </c>
      <c r="BA465" s="19">
        <f t="shared" si="755"/>
        <v>0</v>
      </c>
      <c r="BB465" s="19">
        <f t="shared" si="755"/>
        <v>0</v>
      </c>
      <c r="BC465" s="19">
        <f t="shared" si="755"/>
        <v>0</v>
      </c>
      <c r="BD465" s="19">
        <f t="shared" si="755"/>
        <v>0</v>
      </c>
      <c r="BE465" s="19">
        <f t="shared" si="755"/>
        <v>0</v>
      </c>
      <c r="BF465" s="19">
        <f t="shared" si="755"/>
        <v>0</v>
      </c>
      <c r="BG465" s="19">
        <f t="shared" si="755"/>
        <v>0</v>
      </c>
      <c r="BH465" s="19">
        <f t="shared" si="755"/>
        <v>0</v>
      </c>
      <c r="BI465" s="19">
        <f t="shared" si="755"/>
        <v>0</v>
      </c>
      <c r="BJ465" s="19">
        <f t="shared" si="755"/>
        <v>0</v>
      </c>
      <c r="BK465" s="19">
        <f t="shared" si="755"/>
        <v>0</v>
      </c>
      <c r="BL465" s="19">
        <f t="shared" si="755"/>
        <v>0</v>
      </c>
      <c r="BM465" s="19">
        <f t="shared" si="755"/>
        <v>0</v>
      </c>
      <c r="BN465" s="19">
        <f t="shared" si="755"/>
        <v>0</v>
      </c>
      <c r="BO465" s="19">
        <f t="shared" si="755"/>
        <v>0</v>
      </c>
      <c r="BP465" s="19">
        <f t="shared" si="755"/>
        <v>0</v>
      </c>
      <c r="BQ465" s="19">
        <f t="shared" si="755"/>
        <v>0</v>
      </c>
      <c r="BR465" s="19">
        <f t="shared" si="755"/>
        <v>0</v>
      </c>
      <c r="BS465" s="19">
        <f t="shared" si="755"/>
        <v>0</v>
      </c>
      <c r="BT465" s="19">
        <f t="shared" ref="BT465:CY465" si="756">BT8*BT220*365/10^6*10^6</f>
        <v>0</v>
      </c>
      <c r="BU465" s="19">
        <f t="shared" si="756"/>
        <v>0</v>
      </c>
      <c r="BV465" s="19">
        <f t="shared" si="756"/>
        <v>0</v>
      </c>
      <c r="BW465" s="19">
        <f t="shared" si="756"/>
        <v>0</v>
      </c>
      <c r="BX465" s="19">
        <f t="shared" si="756"/>
        <v>0</v>
      </c>
      <c r="BY465" s="19">
        <f t="shared" si="756"/>
        <v>0</v>
      </c>
      <c r="BZ465" s="19">
        <f t="shared" si="756"/>
        <v>0</v>
      </c>
      <c r="CA465" s="19">
        <f t="shared" si="756"/>
        <v>0</v>
      </c>
      <c r="CB465" s="19">
        <f t="shared" si="756"/>
        <v>0</v>
      </c>
      <c r="CC465" s="19">
        <f t="shared" si="756"/>
        <v>0</v>
      </c>
      <c r="CD465" s="19">
        <f t="shared" si="756"/>
        <v>0</v>
      </c>
      <c r="CE465" s="19">
        <f t="shared" si="756"/>
        <v>0</v>
      </c>
      <c r="CF465" s="19">
        <f t="shared" si="756"/>
        <v>0</v>
      </c>
      <c r="CG465" s="19">
        <f t="shared" si="756"/>
        <v>0</v>
      </c>
      <c r="CH465" s="19">
        <f t="shared" si="756"/>
        <v>0</v>
      </c>
      <c r="CI465" s="19">
        <f t="shared" si="756"/>
        <v>0</v>
      </c>
      <c r="CJ465" s="19">
        <f t="shared" si="756"/>
        <v>0</v>
      </c>
      <c r="CK465" s="19">
        <f t="shared" si="756"/>
        <v>0</v>
      </c>
      <c r="CL465" s="19">
        <f t="shared" si="756"/>
        <v>0</v>
      </c>
      <c r="CM465" s="19">
        <f t="shared" si="756"/>
        <v>0</v>
      </c>
      <c r="CN465" s="19">
        <f t="shared" si="756"/>
        <v>0</v>
      </c>
      <c r="CO465" s="19">
        <f t="shared" si="756"/>
        <v>0</v>
      </c>
      <c r="CP465" s="19">
        <f t="shared" si="756"/>
        <v>0</v>
      </c>
      <c r="CQ465" s="19">
        <f t="shared" si="756"/>
        <v>0</v>
      </c>
      <c r="CR465" s="19">
        <f t="shared" si="756"/>
        <v>0</v>
      </c>
      <c r="CS465" s="19">
        <f t="shared" si="756"/>
        <v>0</v>
      </c>
      <c r="CT465" s="19">
        <f t="shared" si="756"/>
        <v>0</v>
      </c>
      <c r="CU465" s="19">
        <f t="shared" si="756"/>
        <v>0</v>
      </c>
      <c r="CV465" s="19">
        <f t="shared" si="756"/>
        <v>0</v>
      </c>
      <c r="CW465" s="19">
        <f t="shared" si="756"/>
        <v>0</v>
      </c>
      <c r="CX465" s="19">
        <f t="shared" si="756"/>
        <v>0</v>
      </c>
      <c r="CY465" s="19">
        <f t="shared" si="756"/>
        <v>0</v>
      </c>
    </row>
    <row r="466" spans="1:103" ht="13.5" customHeight="1" outlineLevel="1">
      <c r="A466" s="4"/>
      <c r="B466" s="269"/>
      <c r="C466" s="14" t="s">
        <v>7</v>
      </c>
      <c r="D466" s="15"/>
      <c r="E466" s="16"/>
      <c r="F466" s="17"/>
      <c r="G466" s="18">
        <f t="shared" si="753"/>
        <v>38791.452758989457</v>
      </c>
      <c r="H466" s="19">
        <f t="shared" ref="H466:AM466" si="757">H9*H221*365/10^6*10^6</f>
        <v>1292.7926346497827</v>
      </c>
      <c r="I466" s="19">
        <f t="shared" si="757"/>
        <v>1285.0242181026856</v>
      </c>
      <c r="J466" s="19">
        <f t="shared" si="757"/>
        <v>1276.583150876754</v>
      </c>
      <c r="K466" s="19">
        <f t="shared" si="757"/>
        <v>1267.4694329719878</v>
      </c>
      <c r="L466" s="19">
        <f t="shared" si="757"/>
        <v>1257.6830643883868</v>
      </c>
      <c r="M466" s="19">
        <f t="shared" si="757"/>
        <v>1247.2240451259513</v>
      </c>
      <c r="N466" s="19">
        <f t="shared" si="757"/>
        <v>1239.0737042914745</v>
      </c>
      <c r="O466" s="19">
        <f t="shared" si="757"/>
        <v>1230.3252229189936</v>
      </c>
      <c r="P466" s="19">
        <f t="shared" si="757"/>
        <v>1220.978601008509</v>
      </c>
      <c r="Q466" s="19">
        <f t="shared" si="757"/>
        <v>1211.0338385600201</v>
      </c>
      <c r="R466" s="19">
        <f t="shared" si="757"/>
        <v>1200.4909355735274</v>
      </c>
      <c r="S466" s="19">
        <f t="shared" si="757"/>
        <v>1189.3498920490306</v>
      </c>
      <c r="T466" s="19">
        <f t="shared" si="757"/>
        <v>1177.6107079865301</v>
      </c>
      <c r="U466" s="19">
        <f t="shared" si="757"/>
        <v>1165.2733833860252</v>
      </c>
      <c r="V466" s="19">
        <f t="shared" si="757"/>
        <v>1152.3379182475167</v>
      </c>
      <c r="W466" s="19">
        <f t="shared" si="757"/>
        <v>1138.8043125710042</v>
      </c>
      <c r="X466" s="19">
        <f t="shared" si="757"/>
        <v>1142.4390946742335</v>
      </c>
      <c r="Y466" s="19">
        <f t="shared" si="757"/>
        <v>1145.7175335051506</v>
      </c>
      <c r="Z466" s="19">
        <f t="shared" si="757"/>
        <v>1148.6396290637554</v>
      </c>
      <c r="AA466" s="19">
        <f t="shared" si="757"/>
        <v>1151.2053813500484</v>
      </c>
      <c r="AB466" s="19">
        <f t="shared" si="757"/>
        <v>1153.4147903640292</v>
      </c>
      <c r="AC466" s="19">
        <f t="shared" si="757"/>
        <v>1155.267856105698</v>
      </c>
      <c r="AD466" s="19">
        <f t="shared" si="757"/>
        <v>1156.7645785750544</v>
      </c>
      <c r="AE466" s="19">
        <f t="shared" si="757"/>
        <v>1157.9049577720987</v>
      </c>
      <c r="AF466" s="19">
        <f t="shared" si="757"/>
        <v>1158.6889936968309</v>
      </c>
      <c r="AG466" s="19">
        <f t="shared" si="757"/>
        <v>1159.1166863492513</v>
      </c>
      <c r="AH466" s="19">
        <f t="shared" si="757"/>
        <v>1180.697064793075</v>
      </c>
      <c r="AI466" s="19">
        <f t="shared" si="757"/>
        <v>1202.2774432368988</v>
      </c>
      <c r="AJ466" s="19">
        <f t="shared" si="757"/>
        <v>1223.8578216807227</v>
      </c>
      <c r="AK466" s="19">
        <f t="shared" si="757"/>
        <v>1245.4382001245465</v>
      </c>
      <c r="AL466" s="19">
        <f t="shared" si="757"/>
        <v>1267.0185785683702</v>
      </c>
      <c r="AM466" s="19">
        <f t="shared" si="757"/>
        <v>1288.5989570121942</v>
      </c>
      <c r="AN466" s="19">
        <f t="shared" ref="AN466:BS466" si="758">AN9*AN221*365/10^6*10^6</f>
        <v>1310.179335456018</v>
      </c>
      <c r="AO466" s="19">
        <f t="shared" si="758"/>
        <v>1331.7597138998419</v>
      </c>
      <c r="AP466" s="19">
        <f t="shared" si="758"/>
        <v>1353.3400923436654</v>
      </c>
      <c r="AQ466" s="19">
        <f t="shared" si="758"/>
        <v>1374.9204707874894</v>
      </c>
      <c r="AR466" s="19">
        <f t="shared" si="758"/>
        <v>1396.5008492313134</v>
      </c>
      <c r="AS466" s="19">
        <f t="shared" si="758"/>
        <v>1418.0812276751369</v>
      </c>
      <c r="AT466" s="19">
        <f t="shared" si="758"/>
        <v>1439.6616061189609</v>
      </c>
      <c r="AU466" s="19">
        <f t="shared" si="758"/>
        <v>1461.2419845627846</v>
      </c>
      <c r="AV466" s="19">
        <f t="shared" si="758"/>
        <v>1482.8223630066086</v>
      </c>
      <c r="AW466" s="19">
        <f t="shared" si="758"/>
        <v>1504.4027414504324</v>
      </c>
      <c r="AX466" s="19">
        <f t="shared" si="758"/>
        <v>1525.9831198942561</v>
      </c>
      <c r="AY466" s="19">
        <f t="shared" si="758"/>
        <v>1547.5634983380801</v>
      </c>
      <c r="AZ466" s="19">
        <f t="shared" si="758"/>
        <v>1569.1438767819041</v>
      </c>
      <c r="BA466" s="19">
        <f t="shared" si="758"/>
        <v>0</v>
      </c>
      <c r="BB466" s="19">
        <f t="shared" si="758"/>
        <v>0</v>
      </c>
      <c r="BC466" s="19">
        <f t="shared" si="758"/>
        <v>0</v>
      </c>
      <c r="BD466" s="19">
        <f t="shared" si="758"/>
        <v>0</v>
      </c>
      <c r="BE466" s="19">
        <f t="shared" si="758"/>
        <v>0</v>
      </c>
      <c r="BF466" s="19">
        <f t="shared" si="758"/>
        <v>0</v>
      </c>
      <c r="BG466" s="19">
        <f t="shared" si="758"/>
        <v>0</v>
      </c>
      <c r="BH466" s="19">
        <f t="shared" si="758"/>
        <v>0</v>
      </c>
      <c r="BI466" s="19">
        <f t="shared" si="758"/>
        <v>0</v>
      </c>
      <c r="BJ466" s="19">
        <f t="shared" si="758"/>
        <v>0</v>
      </c>
      <c r="BK466" s="19">
        <f t="shared" si="758"/>
        <v>0</v>
      </c>
      <c r="BL466" s="19">
        <f t="shared" si="758"/>
        <v>0</v>
      </c>
      <c r="BM466" s="19">
        <f t="shared" si="758"/>
        <v>0</v>
      </c>
      <c r="BN466" s="19">
        <f t="shared" si="758"/>
        <v>0</v>
      </c>
      <c r="BO466" s="19">
        <f t="shared" si="758"/>
        <v>0</v>
      </c>
      <c r="BP466" s="19">
        <f t="shared" si="758"/>
        <v>0</v>
      </c>
      <c r="BQ466" s="19">
        <f t="shared" si="758"/>
        <v>0</v>
      </c>
      <c r="BR466" s="19">
        <f t="shared" si="758"/>
        <v>0</v>
      </c>
      <c r="BS466" s="19">
        <f t="shared" si="758"/>
        <v>0</v>
      </c>
      <c r="BT466" s="19">
        <f t="shared" ref="BT466:CY466" si="759">BT9*BT221*365/10^6*10^6</f>
        <v>0</v>
      </c>
      <c r="BU466" s="19">
        <f t="shared" si="759"/>
        <v>0</v>
      </c>
      <c r="BV466" s="19">
        <f t="shared" si="759"/>
        <v>0</v>
      </c>
      <c r="BW466" s="19">
        <f t="shared" si="759"/>
        <v>0</v>
      </c>
      <c r="BX466" s="19">
        <f t="shared" si="759"/>
        <v>0</v>
      </c>
      <c r="BY466" s="19">
        <f t="shared" si="759"/>
        <v>0</v>
      </c>
      <c r="BZ466" s="19">
        <f t="shared" si="759"/>
        <v>0</v>
      </c>
      <c r="CA466" s="19">
        <f t="shared" si="759"/>
        <v>0</v>
      </c>
      <c r="CB466" s="19">
        <f t="shared" si="759"/>
        <v>0</v>
      </c>
      <c r="CC466" s="19">
        <f t="shared" si="759"/>
        <v>0</v>
      </c>
      <c r="CD466" s="19">
        <f t="shared" si="759"/>
        <v>0</v>
      </c>
      <c r="CE466" s="19">
        <f t="shared" si="759"/>
        <v>0</v>
      </c>
      <c r="CF466" s="19">
        <f t="shared" si="759"/>
        <v>0</v>
      </c>
      <c r="CG466" s="19">
        <f t="shared" si="759"/>
        <v>0</v>
      </c>
      <c r="CH466" s="19">
        <f t="shared" si="759"/>
        <v>0</v>
      </c>
      <c r="CI466" s="19">
        <f t="shared" si="759"/>
        <v>0</v>
      </c>
      <c r="CJ466" s="19">
        <f t="shared" si="759"/>
        <v>0</v>
      </c>
      <c r="CK466" s="19">
        <f t="shared" si="759"/>
        <v>0</v>
      </c>
      <c r="CL466" s="19">
        <f t="shared" si="759"/>
        <v>0</v>
      </c>
      <c r="CM466" s="19">
        <f t="shared" si="759"/>
        <v>0</v>
      </c>
      <c r="CN466" s="19">
        <f t="shared" si="759"/>
        <v>0</v>
      </c>
      <c r="CO466" s="19">
        <f t="shared" si="759"/>
        <v>0</v>
      </c>
      <c r="CP466" s="19">
        <f t="shared" si="759"/>
        <v>0</v>
      </c>
      <c r="CQ466" s="19">
        <f t="shared" si="759"/>
        <v>0</v>
      </c>
      <c r="CR466" s="19">
        <f t="shared" si="759"/>
        <v>0</v>
      </c>
      <c r="CS466" s="19">
        <f t="shared" si="759"/>
        <v>0</v>
      </c>
      <c r="CT466" s="19">
        <f t="shared" si="759"/>
        <v>0</v>
      </c>
      <c r="CU466" s="19">
        <f t="shared" si="759"/>
        <v>0</v>
      </c>
      <c r="CV466" s="19">
        <f t="shared" si="759"/>
        <v>0</v>
      </c>
      <c r="CW466" s="19">
        <f t="shared" si="759"/>
        <v>0</v>
      </c>
      <c r="CX466" s="19">
        <f t="shared" si="759"/>
        <v>0</v>
      </c>
      <c r="CY466" s="19">
        <f t="shared" si="759"/>
        <v>0</v>
      </c>
    </row>
    <row r="467" spans="1:103" ht="13.5" customHeight="1" outlineLevel="1">
      <c r="A467" s="4"/>
      <c r="B467" s="269"/>
      <c r="C467" s="14" t="s">
        <v>8</v>
      </c>
      <c r="D467" s="15"/>
      <c r="E467" s="16"/>
      <c r="F467" s="17"/>
      <c r="G467" s="18">
        <f t="shared" si="753"/>
        <v>205.79226413303118</v>
      </c>
      <c r="H467" s="19">
        <f t="shared" ref="H467:AM467" si="760">H10*H222*365/10^6*10^6</f>
        <v>20.757454134911203</v>
      </c>
      <c r="I467" s="19">
        <f t="shared" si="760"/>
        <v>18.075595539809342</v>
      </c>
      <c r="J467" s="19">
        <f t="shared" si="760"/>
        <v>15.414623869485316</v>
      </c>
      <c r="K467" s="19">
        <f t="shared" si="760"/>
        <v>12.774539123939123</v>
      </c>
      <c r="L467" s="19">
        <f t="shared" si="760"/>
        <v>10.155341303170765</v>
      </c>
      <c r="M467" s="19">
        <f t="shared" si="760"/>
        <v>7.557030407180239</v>
      </c>
      <c r="N467" s="19">
        <f t="shared" si="760"/>
        <v>7.4648229206812244</v>
      </c>
      <c r="O467" s="19">
        <f t="shared" si="760"/>
        <v>7.3731185674203878</v>
      </c>
      <c r="P467" s="19">
        <f t="shared" si="760"/>
        <v>7.2819173473977328</v>
      </c>
      <c r="Q467" s="19">
        <f t="shared" si="760"/>
        <v>7.1912192606132574</v>
      </c>
      <c r="R467" s="19">
        <f t="shared" si="760"/>
        <v>7.101024307066961</v>
      </c>
      <c r="S467" s="19">
        <f t="shared" si="760"/>
        <v>7.011332486758846</v>
      </c>
      <c r="T467" s="19">
        <f t="shared" si="760"/>
        <v>6.922143799688909</v>
      </c>
      <c r="U467" s="19">
        <f t="shared" si="760"/>
        <v>6.8334582458571536</v>
      </c>
      <c r="V467" s="19">
        <f t="shared" si="760"/>
        <v>6.7452758252635769</v>
      </c>
      <c r="W467" s="19">
        <f t="shared" si="760"/>
        <v>6.6575965379081818</v>
      </c>
      <c r="X467" s="19">
        <f t="shared" si="760"/>
        <v>6.6831904999954386</v>
      </c>
      <c r="Y467" s="19">
        <f t="shared" si="760"/>
        <v>6.7085823515772134</v>
      </c>
      <c r="Z467" s="19">
        <f t="shared" si="760"/>
        <v>6.7337720926535072</v>
      </c>
      <c r="AA467" s="19">
        <f t="shared" si="760"/>
        <v>6.7587597232243155</v>
      </c>
      <c r="AB467" s="19">
        <f t="shared" si="760"/>
        <v>6.7835452432896428</v>
      </c>
      <c r="AC467" s="19">
        <f t="shared" si="760"/>
        <v>6.8081286528494873</v>
      </c>
      <c r="AD467" s="19">
        <f t="shared" si="760"/>
        <v>6.8325099519038481</v>
      </c>
      <c r="AE467" s="19">
        <f t="shared" si="760"/>
        <v>6.8566891404527279</v>
      </c>
      <c r="AF467" s="19">
        <f t="shared" si="760"/>
        <v>6.8806662184961231</v>
      </c>
      <c r="AG467" s="19">
        <f t="shared" si="760"/>
        <v>6.9044411860340382</v>
      </c>
      <c r="AH467" s="19">
        <f t="shared" si="760"/>
        <v>6.9044411860340382</v>
      </c>
      <c r="AI467" s="19">
        <f t="shared" si="760"/>
        <v>6.9044411860340382</v>
      </c>
      <c r="AJ467" s="19">
        <f t="shared" si="760"/>
        <v>6.9044411860340382</v>
      </c>
      <c r="AK467" s="19">
        <f t="shared" si="760"/>
        <v>6.9044411860340382</v>
      </c>
      <c r="AL467" s="19">
        <f t="shared" si="760"/>
        <v>6.9044411860340382</v>
      </c>
      <c r="AM467" s="19">
        <f t="shared" si="760"/>
        <v>6.9044411860340382</v>
      </c>
      <c r="AN467" s="19">
        <f t="shared" ref="AN467:BS467" si="761">AN10*AN222*365/10^6*10^6</f>
        <v>6.9044411860340382</v>
      </c>
      <c r="AO467" s="19">
        <f t="shared" si="761"/>
        <v>6.9044411860340382</v>
      </c>
      <c r="AP467" s="19">
        <f t="shared" si="761"/>
        <v>6.9044411860340382</v>
      </c>
      <c r="AQ467" s="19">
        <f t="shared" si="761"/>
        <v>6.9044411860340382</v>
      </c>
      <c r="AR467" s="19">
        <f t="shared" si="761"/>
        <v>6.9044411860340382</v>
      </c>
      <c r="AS467" s="19">
        <f t="shared" si="761"/>
        <v>6.9044411860340382</v>
      </c>
      <c r="AT467" s="19">
        <f t="shared" si="761"/>
        <v>6.9044411860340382</v>
      </c>
      <c r="AU467" s="19">
        <f t="shared" si="761"/>
        <v>6.9044411860340382</v>
      </c>
      <c r="AV467" s="19">
        <f t="shared" si="761"/>
        <v>6.9044411860340382</v>
      </c>
      <c r="AW467" s="19">
        <f t="shared" si="761"/>
        <v>6.9044411860340382</v>
      </c>
      <c r="AX467" s="19">
        <f t="shared" si="761"/>
        <v>6.9044411860340382</v>
      </c>
      <c r="AY467" s="19">
        <f t="shared" si="761"/>
        <v>6.9044411860340382</v>
      </c>
      <c r="AZ467" s="19">
        <f t="shared" si="761"/>
        <v>6.9044411860340382</v>
      </c>
      <c r="BA467" s="19">
        <f t="shared" si="761"/>
        <v>0</v>
      </c>
      <c r="BB467" s="19">
        <f t="shared" si="761"/>
        <v>0</v>
      </c>
      <c r="BC467" s="19">
        <f t="shared" si="761"/>
        <v>0</v>
      </c>
      <c r="BD467" s="19">
        <f t="shared" si="761"/>
        <v>0</v>
      </c>
      <c r="BE467" s="19">
        <f t="shared" si="761"/>
        <v>0</v>
      </c>
      <c r="BF467" s="19">
        <f t="shared" si="761"/>
        <v>0</v>
      </c>
      <c r="BG467" s="19">
        <f t="shared" si="761"/>
        <v>0</v>
      </c>
      <c r="BH467" s="19">
        <f t="shared" si="761"/>
        <v>0</v>
      </c>
      <c r="BI467" s="19">
        <f t="shared" si="761"/>
        <v>0</v>
      </c>
      <c r="BJ467" s="19">
        <f t="shared" si="761"/>
        <v>0</v>
      </c>
      <c r="BK467" s="19">
        <f t="shared" si="761"/>
        <v>0</v>
      </c>
      <c r="BL467" s="19">
        <f t="shared" si="761"/>
        <v>0</v>
      </c>
      <c r="BM467" s="19">
        <f t="shared" si="761"/>
        <v>0</v>
      </c>
      <c r="BN467" s="19">
        <f t="shared" si="761"/>
        <v>0</v>
      </c>
      <c r="BO467" s="19">
        <f t="shared" si="761"/>
        <v>0</v>
      </c>
      <c r="BP467" s="19">
        <f t="shared" si="761"/>
        <v>0</v>
      </c>
      <c r="BQ467" s="19">
        <f t="shared" si="761"/>
        <v>0</v>
      </c>
      <c r="BR467" s="19">
        <f t="shared" si="761"/>
        <v>0</v>
      </c>
      <c r="BS467" s="19">
        <f t="shared" si="761"/>
        <v>0</v>
      </c>
      <c r="BT467" s="19">
        <f t="shared" ref="BT467:CY467" si="762">BT10*BT222*365/10^6*10^6</f>
        <v>0</v>
      </c>
      <c r="BU467" s="19">
        <f t="shared" si="762"/>
        <v>0</v>
      </c>
      <c r="BV467" s="19">
        <f t="shared" si="762"/>
        <v>0</v>
      </c>
      <c r="BW467" s="19">
        <f t="shared" si="762"/>
        <v>0</v>
      </c>
      <c r="BX467" s="19">
        <f t="shared" si="762"/>
        <v>0</v>
      </c>
      <c r="BY467" s="19">
        <f t="shared" si="762"/>
        <v>0</v>
      </c>
      <c r="BZ467" s="19">
        <f t="shared" si="762"/>
        <v>0</v>
      </c>
      <c r="CA467" s="19">
        <f t="shared" si="762"/>
        <v>0</v>
      </c>
      <c r="CB467" s="19">
        <f t="shared" si="762"/>
        <v>0</v>
      </c>
      <c r="CC467" s="19">
        <f t="shared" si="762"/>
        <v>0</v>
      </c>
      <c r="CD467" s="19">
        <f t="shared" si="762"/>
        <v>0</v>
      </c>
      <c r="CE467" s="19">
        <f t="shared" si="762"/>
        <v>0</v>
      </c>
      <c r="CF467" s="19">
        <f t="shared" si="762"/>
        <v>0</v>
      </c>
      <c r="CG467" s="19">
        <f t="shared" si="762"/>
        <v>0</v>
      </c>
      <c r="CH467" s="19">
        <f t="shared" si="762"/>
        <v>0</v>
      </c>
      <c r="CI467" s="19">
        <f t="shared" si="762"/>
        <v>0</v>
      </c>
      <c r="CJ467" s="19">
        <f t="shared" si="762"/>
        <v>0</v>
      </c>
      <c r="CK467" s="19">
        <f t="shared" si="762"/>
        <v>0</v>
      </c>
      <c r="CL467" s="19">
        <f t="shared" si="762"/>
        <v>0</v>
      </c>
      <c r="CM467" s="19">
        <f t="shared" si="762"/>
        <v>0</v>
      </c>
      <c r="CN467" s="19">
        <f t="shared" si="762"/>
        <v>0</v>
      </c>
      <c r="CO467" s="19">
        <f t="shared" si="762"/>
        <v>0</v>
      </c>
      <c r="CP467" s="19">
        <f t="shared" si="762"/>
        <v>0</v>
      </c>
      <c r="CQ467" s="19">
        <f t="shared" si="762"/>
        <v>0</v>
      </c>
      <c r="CR467" s="19">
        <f t="shared" si="762"/>
        <v>0</v>
      </c>
      <c r="CS467" s="19">
        <f t="shared" si="762"/>
        <v>0</v>
      </c>
      <c r="CT467" s="19">
        <f t="shared" si="762"/>
        <v>0</v>
      </c>
      <c r="CU467" s="19">
        <f t="shared" si="762"/>
        <v>0</v>
      </c>
      <c r="CV467" s="19">
        <f t="shared" si="762"/>
        <v>0</v>
      </c>
      <c r="CW467" s="19">
        <f t="shared" si="762"/>
        <v>0</v>
      </c>
      <c r="CX467" s="19">
        <f t="shared" si="762"/>
        <v>0</v>
      </c>
      <c r="CY467" s="19">
        <f t="shared" si="762"/>
        <v>0</v>
      </c>
    </row>
    <row r="468" spans="1:103" ht="13.5" customHeight="1" outlineLevel="1">
      <c r="A468" s="4"/>
      <c r="B468" s="269"/>
      <c r="C468" s="14" t="s">
        <v>9</v>
      </c>
      <c r="D468" s="15"/>
      <c r="E468" s="16"/>
      <c r="F468" s="17"/>
      <c r="G468" s="18">
        <f t="shared" si="753"/>
        <v>151973.95191856445</v>
      </c>
      <c r="H468" s="19">
        <f t="shared" ref="H468:AM468" si="763">H11*H223*365/10^6*10^6</f>
        <v>-961.33468888393156</v>
      </c>
      <c r="I468" s="19">
        <f t="shared" si="763"/>
        <v>-688.16600049121507</v>
      </c>
      <c r="J468" s="19">
        <f t="shared" si="763"/>
        <v>-423.65580719128133</v>
      </c>
      <c r="K468" s="19">
        <f t="shared" si="763"/>
        <v>-167.80410898413044</v>
      </c>
      <c r="L468" s="19">
        <f t="shared" si="763"/>
        <v>79.389094130237922</v>
      </c>
      <c r="M468" s="19">
        <f t="shared" si="763"/>
        <v>317.92380215182339</v>
      </c>
      <c r="N468" s="19">
        <f t="shared" si="763"/>
        <v>547.34606060084877</v>
      </c>
      <c r="O468" s="19">
        <f t="shared" si="763"/>
        <v>767.71932618524545</v>
      </c>
      <c r="P468" s="19">
        <f t="shared" si="763"/>
        <v>979.04359890501348</v>
      </c>
      <c r="Q468" s="19">
        <f t="shared" si="763"/>
        <v>1181.3188787601528</v>
      </c>
      <c r="R468" s="19">
        <f t="shared" si="763"/>
        <v>1374.545165750663</v>
      </c>
      <c r="S468" s="19">
        <f t="shared" si="763"/>
        <v>1558.7224598765447</v>
      </c>
      <c r="T468" s="19">
        <f t="shared" si="763"/>
        <v>1733.8507611377979</v>
      </c>
      <c r="U468" s="19">
        <f t="shared" si="763"/>
        <v>1899.930069534422</v>
      </c>
      <c r="V468" s="19">
        <f t="shared" si="763"/>
        <v>2056.9603850664175</v>
      </c>
      <c r="W468" s="19">
        <f t="shared" si="763"/>
        <v>2204.9417077337848</v>
      </c>
      <c r="X468" s="19">
        <f t="shared" si="763"/>
        <v>2516.1282603285631</v>
      </c>
      <c r="Y468" s="19">
        <f t="shared" si="763"/>
        <v>2817.7085719749443</v>
      </c>
      <c r="Z468" s="19">
        <f t="shared" si="763"/>
        <v>3109.6826426729281</v>
      </c>
      <c r="AA468" s="19">
        <f t="shared" si="763"/>
        <v>3392.0504724225143</v>
      </c>
      <c r="AB468" s="19">
        <f t="shared" si="763"/>
        <v>3664.8120612237035</v>
      </c>
      <c r="AC468" s="19">
        <f t="shared" si="763"/>
        <v>3927.9674090764956</v>
      </c>
      <c r="AD468" s="19">
        <f t="shared" si="763"/>
        <v>4181.5165159808903</v>
      </c>
      <c r="AE468" s="19">
        <f t="shared" si="763"/>
        <v>4425.4593819368874</v>
      </c>
      <c r="AF468" s="19">
        <f t="shared" si="763"/>
        <v>4659.796006944488</v>
      </c>
      <c r="AG468" s="19">
        <f t="shared" si="763"/>
        <v>4884.5263910036902</v>
      </c>
      <c r="AH468" s="19">
        <f t="shared" si="763"/>
        <v>4986.5440808362973</v>
      </c>
      <c r="AI468" s="19">
        <f t="shared" si="763"/>
        <v>5088.5617706689054</v>
      </c>
      <c r="AJ468" s="19">
        <f t="shared" si="763"/>
        <v>5190.5794605015126</v>
      </c>
      <c r="AK468" s="19">
        <f t="shared" si="763"/>
        <v>5292.5971503341207</v>
      </c>
      <c r="AL468" s="19">
        <f t="shared" si="763"/>
        <v>5394.6148401667288</v>
      </c>
      <c r="AM468" s="19">
        <f t="shared" si="763"/>
        <v>5496.6325299993377</v>
      </c>
      <c r="AN468" s="19">
        <f t="shared" ref="AN468:BS468" si="764">AN11*AN223*365/10^6*10^6</f>
        <v>5598.6502198319449</v>
      </c>
      <c r="AO468" s="19">
        <f t="shared" si="764"/>
        <v>5700.667909664553</v>
      </c>
      <c r="AP468" s="19">
        <f t="shared" si="764"/>
        <v>5802.6855994971611</v>
      </c>
      <c r="AQ468" s="19">
        <f t="shared" si="764"/>
        <v>5904.7032893297683</v>
      </c>
      <c r="AR468" s="19">
        <f t="shared" si="764"/>
        <v>6006.7209791623754</v>
      </c>
      <c r="AS468" s="19">
        <f t="shared" si="764"/>
        <v>6108.7386689949844</v>
      </c>
      <c r="AT468" s="19">
        <f t="shared" si="764"/>
        <v>6210.7563588275916</v>
      </c>
      <c r="AU468" s="19">
        <f t="shared" si="764"/>
        <v>6312.7740486601997</v>
      </c>
      <c r="AV468" s="19">
        <f t="shared" si="764"/>
        <v>6414.7917384928087</v>
      </c>
      <c r="AW468" s="19">
        <f t="shared" si="764"/>
        <v>6516.8094283254159</v>
      </c>
      <c r="AX468" s="19">
        <f t="shared" si="764"/>
        <v>6618.827118158023</v>
      </c>
      <c r="AY468" s="19">
        <f t="shared" si="764"/>
        <v>6720.844807990632</v>
      </c>
      <c r="AZ468" s="19">
        <f t="shared" si="764"/>
        <v>6822.8624978232401</v>
      </c>
      <c r="BA468" s="19">
        <f t="shared" si="764"/>
        <v>0</v>
      </c>
      <c r="BB468" s="19">
        <f t="shared" si="764"/>
        <v>0</v>
      </c>
      <c r="BC468" s="19">
        <f t="shared" si="764"/>
        <v>0</v>
      </c>
      <c r="BD468" s="19">
        <f t="shared" si="764"/>
        <v>0</v>
      </c>
      <c r="BE468" s="19">
        <f t="shared" si="764"/>
        <v>0</v>
      </c>
      <c r="BF468" s="19">
        <f t="shared" si="764"/>
        <v>0</v>
      </c>
      <c r="BG468" s="19">
        <f t="shared" si="764"/>
        <v>0</v>
      </c>
      <c r="BH468" s="19">
        <f t="shared" si="764"/>
        <v>0</v>
      </c>
      <c r="BI468" s="19">
        <f t="shared" si="764"/>
        <v>0</v>
      </c>
      <c r="BJ468" s="19">
        <f t="shared" si="764"/>
        <v>0</v>
      </c>
      <c r="BK468" s="19">
        <f t="shared" si="764"/>
        <v>0</v>
      </c>
      <c r="BL468" s="19">
        <f t="shared" si="764"/>
        <v>0</v>
      </c>
      <c r="BM468" s="19">
        <f t="shared" si="764"/>
        <v>0</v>
      </c>
      <c r="BN468" s="19">
        <f t="shared" si="764"/>
        <v>0</v>
      </c>
      <c r="BO468" s="19">
        <f t="shared" si="764"/>
        <v>0</v>
      </c>
      <c r="BP468" s="19">
        <f t="shared" si="764"/>
        <v>0</v>
      </c>
      <c r="BQ468" s="19">
        <f t="shared" si="764"/>
        <v>0</v>
      </c>
      <c r="BR468" s="19">
        <f t="shared" si="764"/>
        <v>0</v>
      </c>
      <c r="BS468" s="19">
        <f t="shared" si="764"/>
        <v>0</v>
      </c>
      <c r="BT468" s="19">
        <f t="shared" ref="BT468:CY468" si="765">BT11*BT223*365/10^6*10^6</f>
        <v>0</v>
      </c>
      <c r="BU468" s="19">
        <f t="shared" si="765"/>
        <v>0</v>
      </c>
      <c r="BV468" s="19">
        <f t="shared" si="765"/>
        <v>0</v>
      </c>
      <c r="BW468" s="19">
        <f t="shared" si="765"/>
        <v>0</v>
      </c>
      <c r="BX468" s="19">
        <f t="shared" si="765"/>
        <v>0</v>
      </c>
      <c r="BY468" s="19">
        <f t="shared" si="765"/>
        <v>0</v>
      </c>
      <c r="BZ468" s="19">
        <f t="shared" si="765"/>
        <v>0</v>
      </c>
      <c r="CA468" s="19">
        <f t="shared" si="765"/>
        <v>0</v>
      </c>
      <c r="CB468" s="19">
        <f t="shared" si="765"/>
        <v>0</v>
      </c>
      <c r="CC468" s="19">
        <f t="shared" si="765"/>
        <v>0</v>
      </c>
      <c r="CD468" s="19">
        <f t="shared" si="765"/>
        <v>0</v>
      </c>
      <c r="CE468" s="19">
        <f t="shared" si="765"/>
        <v>0</v>
      </c>
      <c r="CF468" s="19">
        <f t="shared" si="765"/>
        <v>0</v>
      </c>
      <c r="CG468" s="19">
        <f t="shared" si="765"/>
        <v>0</v>
      </c>
      <c r="CH468" s="19">
        <f t="shared" si="765"/>
        <v>0</v>
      </c>
      <c r="CI468" s="19">
        <f t="shared" si="765"/>
        <v>0</v>
      </c>
      <c r="CJ468" s="19">
        <f t="shared" si="765"/>
        <v>0</v>
      </c>
      <c r="CK468" s="19">
        <f t="shared" si="765"/>
        <v>0</v>
      </c>
      <c r="CL468" s="19">
        <f t="shared" si="765"/>
        <v>0</v>
      </c>
      <c r="CM468" s="19">
        <f t="shared" si="765"/>
        <v>0</v>
      </c>
      <c r="CN468" s="19">
        <f t="shared" si="765"/>
        <v>0</v>
      </c>
      <c r="CO468" s="19">
        <f t="shared" si="765"/>
        <v>0</v>
      </c>
      <c r="CP468" s="19">
        <f t="shared" si="765"/>
        <v>0</v>
      </c>
      <c r="CQ468" s="19">
        <f t="shared" si="765"/>
        <v>0</v>
      </c>
      <c r="CR468" s="19">
        <f t="shared" si="765"/>
        <v>0</v>
      </c>
      <c r="CS468" s="19">
        <f t="shared" si="765"/>
        <v>0</v>
      </c>
      <c r="CT468" s="19">
        <f t="shared" si="765"/>
        <v>0</v>
      </c>
      <c r="CU468" s="19">
        <f t="shared" si="765"/>
        <v>0</v>
      </c>
      <c r="CV468" s="19">
        <f t="shared" si="765"/>
        <v>0</v>
      </c>
      <c r="CW468" s="19">
        <f t="shared" si="765"/>
        <v>0</v>
      </c>
      <c r="CX468" s="19">
        <f t="shared" si="765"/>
        <v>0</v>
      </c>
      <c r="CY468" s="19">
        <f t="shared" si="765"/>
        <v>0</v>
      </c>
    </row>
    <row r="469" spans="1:103" ht="13.5" customHeight="1" outlineLevel="1">
      <c r="A469" s="4"/>
      <c r="B469" s="269"/>
      <c r="C469" s="14" t="s">
        <v>10</v>
      </c>
      <c r="D469" s="15"/>
      <c r="E469" s="16"/>
      <c r="F469" s="17"/>
      <c r="G469" s="18">
        <f t="shared" si="753"/>
        <v>251.82045888071619</v>
      </c>
      <c r="H469" s="19">
        <f t="shared" ref="H469:AM469" si="766">H12*H224*365/10^6*10^6</f>
        <v>0.41110800594519886</v>
      </c>
      <c r="I469" s="19">
        <f t="shared" si="766"/>
        <v>1.2727350888703042</v>
      </c>
      <c r="J469" s="19">
        <f t="shared" si="766"/>
        <v>1.8719340435335665</v>
      </c>
      <c r="K469" s="19">
        <f t="shared" si="766"/>
        <v>2.2087048699349863</v>
      </c>
      <c r="L469" s="19">
        <f t="shared" si="766"/>
        <v>2.2830475680745645</v>
      </c>
      <c r="M469" s="19">
        <f t="shared" si="766"/>
        <v>2.0949621379523009</v>
      </c>
      <c r="N469" s="19">
        <f t="shared" si="766"/>
        <v>2.4542152599820941</v>
      </c>
      <c r="O469" s="19">
        <f t="shared" si="766"/>
        <v>2.8043457218910546</v>
      </c>
      <c r="P469" s="19">
        <f t="shared" si="766"/>
        <v>3.1453535236791819</v>
      </c>
      <c r="Q469" s="19">
        <f t="shared" si="766"/>
        <v>3.4772386653464764</v>
      </c>
      <c r="R469" s="19">
        <f t="shared" si="766"/>
        <v>3.8000011468929382</v>
      </c>
      <c r="S469" s="19">
        <f t="shared" si="766"/>
        <v>4.113640968318566</v>
      </c>
      <c r="T469" s="19">
        <f t="shared" si="766"/>
        <v>4.4181581296233619</v>
      </c>
      <c r="U469" s="19">
        <f t="shared" si="766"/>
        <v>4.7135526308073246</v>
      </c>
      <c r="V469" s="19">
        <f t="shared" si="766"/>
        <v>4.999824471870455</v>
      </c>
      <c r="W469" s="19">
        <f t="shared" si="766"/>
        <v>5.2769736528127549</v>
      </c>
      <c r="X469" s="19">
        <f t="shared" si="766"/>
        <v>5.6532611561906254</v>
      </c>
      <c r="Y469" s="19">
        <f t="shared" si="766"/>
        <v>6.0308435722829623</v>
      </c>
      <c r="Z469" s="19">
        <f t="shared" si="766"/>
        <v>6.4097209010897656</v>
      </c>
      <c r="AA469" s="19">
        <f t="shared" si="766"/>
        <v>6.7898931426110343</v>
      </c>
      <c r="AB469" s="19">
        <f t="shared" si="766"/>
        <v>7.1713602968467685</v>
      </c>
      <c r="AC469" s="19">
        <f t="shared" si="766"/>
        <v>7.5541223637969681</v>
      </c>
      <c r="AD469" s="19">
        <f t="shared" si="766"/>
        <v>7.9381793434616332</v>
      </c>
      <c r="AE469" s="19">
        <f t="shared" si="766"/>
        <v>8.3235312358407665</v>
      </c>
      <c r="AF469" s="19">
        <f t="shared" si="766"/>
        <v>8.7101780409343643</v>
      </c>
      <c r="AG469" s="19">
        <f t="shared" si="766"/>
        <v>9.0981197587424241</v>
      </c>
      <c r="AH469" s="19">
        <f t="shared" si="766"/>
        <v>9.0981197587424241</v>
      </c>
      <c r="AI469" s="19">
        <f t="shared" si="766"/>
        <v>9.0981197587424241</v>
      </c>
      <c r="AJ469" s="19">
        <f t="shared" si="766"/>
        <v>9.0981197587424241</v>
      </c>
      <c r="AK469" s="19">
        <f t="shared" si="766"/>
        <v>9.0981197587424241</v>
      </c>
      <c r="AL469" s="19">
        <f t="shared" si="766"/>
        <v>9.0981197587424241</v>
      </c>
      <c r="AM469" s="19">
        <f t="shared" si="766"/>
        <v>9.0981197587424241</v>
      </c>
      <c r="AN469" s="19">
        <f t="shared" ref="AN469:BS469" si="767">AN12*AN224*365/10^6*10^6</f>
        <v>9.0981197587424241</v>
      </c>
      <c r="AO469" s="19">
        <f t="shared" si="767"/>
        <v>9.0981197587424241</v>
      </c>
      <c r="AP469" s="19">
        <f t="shared" si="767"/>
        <v>9.0981197587424241</v>
      </c>
      <c r="AQ469" s="19">
        <f t="shared" si="767"/>
        <v>9.0981197587424241</v>
      </c>
      <c r="AR469" s="19">
        <f t="shared" si="767"/>
        <v>9.0981197587424241</v>
      </c>
      <c r="AS469" s="19">
        <f t="shared" si="767"/>
        <v>9.0981197587424241</v>
      </c>
      <c r="AT469" s="19">
        <f t="shared" si="767"/>
        <v>9.0981197587424241</v>
      </c>
      <c r="AU469" s="19">
        <f t="shared" si="767"/>
        <v>9.0981197587424241</v>
      </c>
      <c r="AV469" s="19">
        <f t="shared" si="767"/>
        <v>9.0981197587424241</v>
      </c>
      <c r="AW469" s="19">
        <f t="shared" si="767"/>
        <v>9.0981197587424241</v>
      </c>
      <c r="AX469" s="19">
        <f t="shared" si="767"/>
        <v>9.0981197587424241</v>
      </c>
      <c r="AY469" s="19">
        <f t="shared" si="767"/>
        <v>9.0981197587424241</v>
      </c>
      <c r="AZ469" s="19">
        <f t="shared" si="767"/>
        <v>9.0981197587424241</v>
      </c>
      <c r="BA469" s="19">
        <f t="shared" si="767"/>
        <v>0</v>
      </c>
      <c r="BB469" s="19">
        <f t="shared" si="767"/>
        <v>0</v>
      </c>
      <c r="BC469" s="19">
        <f t="shared" si="767"/>
        <v>0</v>
      </c>
      <c r="BD469" s="19">
        <f t="shared" si="767"/>
        <v>0</v>
      </c>
      <c r="BE469" s="19">
        <f t="shared" si="767"/>
        <v>0</v>
      </c>
      <c r="BF469" s="19">
        <f t="shared" si="767"/>
        <v>0</v>
      </c>
      <c r="BG469" s="19">
        <f t="shared" si="767"/>
        <v>0</v>
      </c>
      <c r="BH469" s="19">
        <f t="shared" si="767"/>
        <v>0</v>
      </c>
      <c r="BI469" s="19">
        <f t="shared" si="767"/>
        <v>0</v>
      </c>
      <c r="BJ469" s="19">
        <f t="shared" si="767"/>
        <v>0</v>
      </c>
      <c r="BK469" s="19">
        <f t="shared" si="767"/>
        <v>0</v>
      </c>
      <c r="BL469" s="19">
        <f t="shared" si="767"/>
        <v>0</v>
      </c>
      <c r="BM469" s="19">
        <f t="shared" si="767"/>
        <v>0</v>
      </c>
      <c r="BN469" s="19">
        <f t="shared" si="767"/>
        <v>0</v>
      </c>
      <c r="BO469" s="19">
        <f t="shared" si="767"/>
        <v>0</v>
      </c>
      <c r="BP469" s="19">
        <f t="shared" si="767"/>
        <v>0</v>
      </c>
      <c r="BQ469" s="19">
        <f t="shared" si="767"/>
        <v>0</v>
      </c>
      <c r="BR469" s="19">
        <f t="shared" si="767"/>
        <v>0</v>
      </c>
      <c r="BS469" s="19">
        <f t="shared" si="767"/>
        <v>0</v>
      </c>
      <c r="BT469" s="19">
        <f t="shared" ref="BT469:CY469" si="768">BT12*BT224*365/10^6*10^6</f>
        <v>0</v>
      </c>
      <c r="BU469" s="19">
        <f t="shared" si="768"/>
        <v>0</v>
      </c>
      <c r="BV469" s="19">
        <f t="shared" si="768"/>
        <v>0</v>
      </c>
      <c r="BW469" s="19">
        <f t="shared" si="768"/>
        <v>0</v>
      </c>
      <c r="BX469" s="19">
        <f t="shared" si="768"/>
        <v>0</v>
      </c>
      <c r="BY469" s="19">
        <f t="shared" si="768"/>
        <v>0</v>
      </c>
      <c r="BZ469" s="19">
        <f t="shared" si="768"/>
        <v>0</v>
      </c>
      <c r="CA469" s="19">
        <f t="shared" si="768"/>
        <v>0</v>
      </c>
      <c r="CB469" s="19">
        <f t="shared" si="768"/>
        <v>0</v>
      </c>
      <c r="CC469" s="19">
        <f t="shared" si="768"/>
        <v>0</v>
      </c>
      <c r="CD469" s="19">
        <f t="shared" si="768"/>
        <v>0</v>
      </c>
      <c r="CE469" s="19">
        <f t="shared" si="768"/>
        <v>0</v>
      </c>
      <c r="CF469" s="19">
        <f t="shared" si="768"/>
        <v>0</v>
      </c>
      <c r="CG469" s="19">
        <f t="shared" si="768"/>
        <v>0</v>
      </c>
      <c r="CH469" s="19">
        <f t="shared" si="768"/>
        <v>0</v>
      </c>
      <c r="CI469" s="19">
        <f t="shared" si="768"/>
        <v>0</v>
      </c>
      <c r="CJ469" s="19">
        <f t="shared" si="768"/>
        <v>0</v>
      </c>
      <c r="CK469" s="19">
        <f t="shared" si="768"/>
        <v>0</v>
      </c>
      <c r="CL469" s="19">
        <f t="shared" si="768"/>
        <v>0</v>
      </c>
      <c r="CM469" s="19">
        <f t="shared" si="768"/>
        <v>0</v>
      </c>
      <c r="CN469" s="19">
        <f t="shared" si="768"/>
        <v>0</v>
      </c>
      <c r="CO469" s="19">
        <f t="shared" si="768"/>
        <v>0</v>
      </c>
      <c r="CP469" s="19">
        <f t="shared" si="768"/>
        <v>0</v>
      </c>
      <c r="CQ469" s="19">
        <f t="shared" si="768"/>
        <v>0</v>
      </c>
      <c r="CR469" s="19">
        <f t="shared" si="768"/>
        <v>0</v>
      </c>
      <c r="CS469" s="19">
        <f t="shared" si="768"/>
        <v>0</v>
      </c>
      <c r="CT469" s="19">
        <f t="shared" si="768"/>
        <v>0</v>
      </c>
      <c r="CU469" s="19">
        <f t="shared" si="768"/>
        <v>0</v>
      </c>
      <c r="CV469" s="19">
        <f t="shared" si="768"/>
        <v>0</v>
      </c>
      <c r="CW469" s="19">
        <f t="shared" si="768"/>
        <v>0</v>
      </c>
      <c r="CX469" s="19">
        <f t="shared" si="768"/>
        <v>0</v>
      </c>
      <c r="CY469" s="19">
        <f t="shared" si="768"/>
        <v>0</v>
      </c>
    </row>
    <row r="470" spans="1:103" ht="13.5" customHeight="1" outlineLevel="1">
      <c r="A470" s="4"/>
      <c r="B470" s="269"/>
      <c r="C470" s="14" t="s">
        <v>11</v>
      </c>
      <c r="D470" s="15"/>
      <c r="E470" s="16"/>
      <c r="F470" s="17"/>
      <c r="G470" s="18">
        <f t="shared" si="753"/>
        <v>172250.09141754446</v>
      </c>
      <c r="H470" s="19">
        <f t="shared" ref="H470:AM470" si="769">H13*H225*365/10^6*10^6</f>
        <v>5386.9181966604729</v>
      </c>
      <c r="I470" s="19">
        <f t="shared" si="769"/>
        <v>5434.6115859050424</v>
      </c>
      <c r="J470" s="19">
        <f t="shared" si="769"/>
        <v>5477.2193907568771</v>
      </c>
      <c r="K470" s="19">
        <f t="shared" si="769"/>
        <v>5514.7416112159781</v>
      </c>
      <c r="L470" s="19">
        <f t="shared" si="769"/>
        <v>5547.1782472823434</v>
      </c>
      <c r="M470" s="19">
        <f t="shared" si="769"/>
        <v>5574.5292989559757</v>
      </c>
      <c r="N470" s="19">
        <f t="shared" si="769"/>
        <v>5591.3183865813016</v>
      </c>
      <c r="O470" s="19">
        <f t="shared" si="769"/>
        <v>5602.768336918225</v>
      </c>
      <c r="P470" s="19">
        <f t="shared" si="769"/>
        <v>5608.8791499667459</v>
      </c>
      <c r="Q470" s="19">
        <f t="shared" si="769"/>
        <v>5609.6508257268652</v>
      </c>
      <c r="R470" s="19">
        <f t="shared" si="769"/>
        <v>5605.0833641985819</v>
      </c>
      <c r="S470" s="19">
        <f t="shared" si="769"/>
        <v>5595.1767653818961</v>
      </c>
      <c r="T470" s="19">
        <f t="shared" si="769"/>
        <v>5579.9310292768077</v>
      </c>
      <c r="U470" s="19">
        <f t="shared" si="769"/>
        <v>5559.3461558833178</v>
      </c>
      <c r="V470" s="19">
        <f t="shared" si="769"/>
        <v>5533.4221452014253</v>
      </c>
      <c r="W470" s="19">
        <f t="shared" si="769"/>
        <v>5502.1589972311285</v>
      </c>
      <c r="X470" s="19">
        <f t="shared" si="769"/>
        <v>5430.0280801554336</v>
      </c>
      <c r="Y470" s="19">
        <f t="shared" si="769"/>
        <v>5357.8669602012942</v>
      </c>
      <c r="Z470" s="19">
        <f t="shared" si="769"/>
        <v>5285.6756373687094</v>
      </c>
      <c r="AA470" s="19">
        <f t="shared" si="769"/>
        <v>5213.4541116576811</v>
      </c>
      <c r="AB470" s="19">
        <f t="shared" si="769"/>
        <v>5141.2023830682065</v>
      </c>
      <c r="AC470" s="19">
        <f t="shared" si="769"/>
        <v>5068.9204516002892</v>
      </c>
      <c r="AD470" s="19">
        <f t="shared" si="769"/>
        <v>4996.6083172539284</v>
      </c>
      <c r="AE470" s="19">
        <f t="shared" si="769"/>
        <v>4924.2659800291212</v>
      </c>
      <c r="AF470" s="19">
        <f t="shared" si="769"/>
        <v>4851.8934399258715</v>
      </c>
      <c r="AG470" s="19">
        <f t="shared" si="769"/>
        <v>4779.4906969441745</v>
      </c>
      <c r="AH470" s="19">
        <f t="shared" si="769"/>
        <v>4910.481239681907</v>
      </c>
      <c r="AI470" s="19">
        <f t="shared" si="769"/>
        <v>5041.4717824196396</v>
      </c>
      <c r="AJ470" s="19">
        <f t="shared" si="769"/>
        <v>5172.4623251573739</v>
      </c>
      <c r="AK470" s="19">
        <f t="shared" si="769"/>
        <v>5303.4528678951065</v>
      </c>
      <c r="AL470" s="19">
        <f t="shared" si="769"/>
        <v>5434.4434106328399</v>
      </c>
      <c r="AM470" s="19">
        <f t="shared" si="769"/>
        <v>5565.4339533705725</v>
      </c>
      <c r="AN470" s="19">
        <f t="shared" ref="AN470:BS470" si="770">AN13*AN225*365/10^6*10^6</f>
        <v>5696.424496108305</v>
      </c>
      <c r="AO470" s="19">
        <f t="shared" si="770"/>
        <v>5827.4150388460394</v>
      </c>
      <c r="AP470" s="19">
        <f t="shared" si="770"/>
        <v>5958.4055815837719</v>
      </c>
      <c r="AQ470" s="19">
        <f t="shared" si="770"/>
        <v>6089.3961243215044</v>
      </c>
      <c r="AR470" s="19">
        <f t="shared" si="770"/>
        <v>6220.3866670592379</v>
      </c>
      <c r="AS470" s="19">
        <f t="shared" si="770"/>
        <v>6351.3772097969704</v>
      </c>
      <c r="AT470" s="19">
        <f t="shared" si="770"/>
        <v>6482.3677525347048</v>
      </c>
      <c r="AU470" s="19">
        <f t="shared" si="770"/>
        <v>6613.3582952724382</v>
      </c>
      <c r="AV470" s="19">
        <f t="shared" si="770"/>
        <v>6744.3488380101708</v>
      </c>
      <c r="AW470" s="19">
        <f t="shared" si="770"/>
        <v>6875.3393807479042</v>
      </c>
      <c r="AX470" s="19">
        <f t="shared" si="770"/>
        <v>7006.3299234856368</v>
      </c>
      <c r="AY470" s="19">
        <f t="shared" si="770"/>
        <v>7137.3204662233711</v>
      </c>
      <c r="AZ470" s="19">
        <f t="shared" si="770"/>
        <v>7268.3110089611037</v>
      </c>
      <c r="BA470" s="19">
        <f t="shared" si="770"/>
        <v>0</v>
      </c>
      <c r="BB470" s="19">
        <f t="shared" si="770"/>
        <v>0</v>
      </c>
      <c r="BC470" s="19">
        <f t="shared" si="770"/>
        <v>0</v>
      </c>
      <c r="BD470" s="19">
        <f t="shared" si="770"/>
        <v>0</v>
      </c>
      <c r="BE470" s="19">
        <f t="shared" si="770"/>
        <v>0</v>
      </c>
      <c r="BF470" s="19">
        <f t="shared" si="770"/>
        <v>0</v>
      </c>
      <c r="BG470" s="19">
        <f t="shared" si="770"/>
        <v>0</v>
      </c>
      <c r="BH470" s="19">
        <f t="shared" si="770"/>
        <v>0</v>
      </c>
      <c r="BI470" s="19">
        <f t="shared" si="770"/>
        <v>0</v>
      </c>
      <c r="BJ470" s="19">
        <f t="shared" si="770"/>
        <v>0</v>
      </c>
      <c r="BK470" s="19">
        <f t="shared" si="770"/>
        <v>0</v>
      </c>
      <c r="BL470" s="19">
        <f t="shared" si="770"/>
        <v>0</v>
      </c>
      <c r="BM470" s="19">
        <f t="shared" si="770"/>
        <v>0</v>
      </c>
      <c r="BN470" s="19">
        <f t="shared" si="770"/>
        <v>0</v>
      </c>
      <c r="BO470" s="19">
        <f t="shared" si="770"/>
        <v>0</v>
      </c>
      <c r="BP470" s="19">
        <f t="shared" si="770"/>
        <v>0</v>
      </c>
      <c r="BQ470" s="19">
        <f t="shared" si="770"/>
        <v>0</v>
      </c>
      <c r="BR470" s="19">
        <f t="shared" si="770"/>
        <v>0</v>
      </c>
      <c r="BS470" s="19">
        <f t="shared" si="770"/>
        <v>0</v>
      </c>
      <c r="BT470" s="19">
        <f t="shared" ref="BT470:CY470" si="771">BT13*BT225*365/10^6*10^6</f>
        <v>0</v>
      </c>
      <c r="BU470" s="19">
        <f t="shared" si="771"/>
        <v>0</v>
      </c>
      <c r="BV470" s="19">
        <f t="shared" si="771"/>
        <v>0</v>
      </c>
      <c r="BW470" s="19">
        <f t="shared" si="771"/>
        <v>0</v>
      </c>
      <c r="BX470" s="19">
        <f t="shared" si="771"/>
        <v>0</v>
      </c>
      <c r="BY470" s="19">
        <f t="shared" si="771"/>
        <v>0</v>
      </c>
      <c r="BZ470" s="19">
        <f t="shared" si="771"/>
        <v>0</v>
      </c>
      <c r="CA470" s="19">
        <f t="shared" si="771"/>
        <v>0</v>
      </c>
      <c r="CB470" s="19">
        <f t="shared" si="771"/>
        <v>0</v>
      </c>
      <c r="CC470" s="19">
        <f t="shared" si="771"/>
        <v>0</v>
      </c>
      <c r="CD470" s="19">
        <f t="shared" si="771"/>
        <v>0</v>
      </c>
      <c r="CE470" s="19">
        <f t="shared" si="771"/>
        <v>0</v>
      </c>
      <c r="CF470" s="19">
        <f t="shared" si="771"/>
        <v>0</v>
      </c>
      <c r="CG470" s="19">
        <f t="shared" si="771"/>
        <v>0</v>
      </c>
      <c r="CH470" s="19">
        <f t="shared" si="771"/>
        <v>0</v>
      </c>
      <c r="CI470" s="19">
        <f t="shared" si="771"/>
        <v>0</v>
      </c>
      <c r="CJ470" s="19">
        <f t="shared" si="771"/>
        <v>0</v>
      </c>
      <c r="CK470" s="19">
        <f t="shared" si="771"/>
        <v>0</v>
      </c>
      <c r="CL470" s="19">
        <f t="shared" si="771"/>
        <v>0</v>
      </c>
      <c r="CM470" s="19">
        <f t="shared" si="771"/>
        <v>0</v>
      </c>
      <c r="CN470" s="19">
        <f t="shared" si="771"/>
        <v>0</v>
      </c>
      <c r="CO470" s="19">
        <f t="shared" si="771"/>
        <v>0</v>
      </c>
      <c r="CP470" s="19">
        <f t="shared" si="771"/>
        <v>0</v>
      </c>
      <c r="CQ470" s="19">
        <f t="shared" si="771"/>
        <v>0</v>
      </c>
      <c r="CR470" s="19">
        <f t="shared" si="771"/>
        <v>0</v>
      </c>
      <c r="CS470" s="19">
        <f t="shared" si="771"/>
        <v>0</v>
      </c>
      <c r="CT470" s="19">
        <f t="shared" si="771"/>
        <v>0</v>
      </c>
      <c r="CU470" s="19">
        <f t="shared" si="771"/>
        <v>0</v>
      </c>
      <c r="CV470" s="19">
        <f t="shared" si="771"/>
        <v>0</v>
      </c>
      <c r="CW470" s="19">
        <f t="shared" si="771"/>
        <v>0</v>
      </c>
      <c r="CX470" s="19">
        <f t="shared" si="771"/>
        <v>0</v>
      </c>
      <c r="CY470" s="19">
        <f t="shared" si="771"/>
        <v>0</v>
      </c>
    </row>
    <row r="471" spans="1:103" ht="13.5" customHeight="1" outlineLevel="1">
      <c r="A471" s="4"/>
      <c r="B471" s="269"/>
      <c r="C471" s="20" t="s">
        <v>12</v>
      </c>
      <c r="D471" s="21"/>
      <c r="E471" s="22"/>
      <c r="F471" s="23"/>
      <c r="G471" s="24">
        <f t="shared" si="753"/>
        <v>1396.4748767528429</v>
      </c>
      <c r="H471" s="25">
        <f t="shared" ref="H471:AM471" si="772">H14*H226*365/10^6*10^6</f>
        <v>164.1152394021745</v>
      </c>
      <c r="I471" s="25">
        <f t="shared" si="772"/>
        <v>142.53283949516614</v>
      </c>
      <c r="J471" s="25">
        <f t="shared" si="772"/>
        <v>121.24250358663089</v>
      </c>
      <c r="K471" s="25">
        <f t="shared" si="772"/>
        <v>100.2442316765687</v>
      </c>
      <c r="L471" s="25">
        <f t="shared" si="772"/>
        <v>79.538023764979613</v>
      </c>
      <c r="M471" s="25">
        <f t="shared" si="772"/>
        <v>59.123879851863592</v>
      </c>
      <c r="N471" s="25">
        <f t="shared" si="772"/>
        <v>58.068243913041734</v>
      </c>
      <c r="O471" s="25">
        <f t="shared" si="772"/>
        <v>57.021810432958517</v>
      </c>
      <c r="P471" s="25">
        <f t="shared" si="772"/>
        <v>55.984579411613936</v>
      </c>
      <c r="Q471" s="25">
        <f t="shared" si="772"/>
        <v>54.956550849007975</v>
      </c>
      <c r="R471" s="25">
        <f t="shared" si="772"/>
        <v>53.937724745140649</v>
      </c>
      <c r="S471" s="25">
        <f t="shared" si="772"/>
        <v>52.928101100011958</v>
      </c>
      <c r="T471" s="25">
        <f t="shared" si="772"/>
        <v>51.927679913621901</v>
      </c>
      <c r="U471" s="25">
        <f t="shared" si="772"/>
        <v>50.936461185970465</v>
      </c>
      <c r="V471" s="25">
        <f t="shared" si="772"/>
        <v>49.954444917057671</v>
      </c>
      <c r="W471" s="25">
        <f t="shared" si="772"/>
        <v>48.981631106883519</v>
      </c>
      <c r="X471" s="25">
        <f t="shared" si="772"/>
        <v>48.692787215031203</v>
      </c>
      <c r="Y471" s="25">
        <f t="shared" si="772"/>
        <v>48.401779300679046</v>
      </c>
      <c r="Z471" s="25">
        <f t="shared" si="772"/>
        <v>48.108607363827041</v>
      </c>
      <c r="AA471" s="25">
        <f t="shared" si="772"/>
        <v>47.813271404475181</v>
      </c>
      <c r="AB471" s="25">
        <f t="shared" si="772"/>
        <v>47.51577142262348</v>
      </c>
      <c r="AC471" s="25">
        <f t="shared" si="772"/>
        <v>47.216107418271925</v>
      </c>
      <c r="AD471" s="25">
        <f t="shared" si="772"/>
        <v>46.914279391420536</v>
      </c>
      <c r="AE471" s="25">
        <f t="shared" si="772"/>
        <v>46.610287342069284</v>
      </c>
      <c r="AF471" s="25">
        <f t="shared" si="772"/>
        <v>46.304131270218186</v>
      </c>
      <c r="AG471" s="25">
        <f t="shared" si="772"/>
        <v>45.995811175867232</v>
      </c>
      <c r="AH471" s="25">
        <f t="shared" si="772"/>
        <v>45.995811175867232</v>
      </c>
      <c r="AI471" s="25">
        <f t="shared" si="772"/>
        <v>45.995811175867232</v>
      </c>
      <c r="AJ471" s="25">
        <f t="shared" si="772"/>
        <v>45.995811175867232</v>
      </c>
      <c r="AK471" s="25">
        <f t="shared" si="772"/>
        <v>45.995811175867232</v>
      </c>
      <c r="AL471" s="25">
        <f t="shared" si="772"/>
        <v>45.995811175867232</v>
      </c>
      <c r="AM471" s="25">
        <f t="shared" si="772"/>
        <v>45.995811175867232</v>
      </c>
      <c r="AN471" s="25">
        <f t="shared" ref="AN471:BS471" si="773">AN14*AN226*365/10^6*10^6</f>
        <v>45.995811175867232</v>
      </c>
      <c r="AO471" s="25">
        <f t="shared" si="773"/>
        <v>45.995811175867232</v>
      </c>
      <c r="AP471" s="25">
        <f t="shared" si="773"/>
        <v>45.995811175867232</v>
      </c>
      <c r="AQ471" s="25">
        <f t="shared" si="773"/>
        <v>45.995811175867232</v>
      </c>
      <c r="AR471" s="25">
        <f t="shared" si="773"/>
        <v>45.995811175867232</v>
      </c>
      <c r="AS471" s="25">
        <f t="shared" si="773"/>
        <v>45.995811175867232</v>
      </c>
      <c r="AT471" s="25">
        <f t="shared" si="773"/>
        <v>45.995811175867232</v>
      </c>
      <c r="AU471" s="25">
        <f t="shared" si="773"/>
        <v>45.995811175867232</v>
      </c>
      <c r="AV471" s="25">
        <f t="shared" si="773"/>
        <v>45.995811175867232</v>
      </c>
      <c r="AW471" s="25">
        <f t="shared" si="773"/>
        <v>45.995811175867232</v>
      </c>
      <c r="AX471" s="25">
        <f t="shared" si="773"/>
        <v>45.995811175867232</v>
      </c>
      <c r="AY471" s="25">
        <f t="shared" si="773"/>
        <v>45.995811175867232</v>
      </c>
      <c r="AZ471" s="25">
        <f t="shared" si="773"/>
        <v>45.995811175867232</v>
      </c>
      <c r="BA471" s="25">
        <f t="shared" si="773"/>
        <v>0</v>
      </c>
      <c r="BB471" s="25">
        <f t="shared" si="773"/>
        <v>0</v>
      </c>
      <c r="BC471" s="25">
        <f t="shared" si="773"/>
        <v>0</v>
      </c>
      <c r="BD471" s="25">
        <f t="shared" si="773"/>
        <v>0</v>
      </c>
      <c r="BE471" s="25">
        <f t="shared" si="773"/>
        <v>0</v>
      </c>
      <c r="BF471" s="25">
        <f t="shared" si="773"/>
        <v>0</v>
      </c>
      <c r="BG471" s="25">
        <f t="shared" si="773"/>
        <v>0</v>
      </c>
      <c r="BH471" s="25">
        <f t="shared" si="773"/>
        <v>0</v>
      </c>
      <c r="BI471" s="25">
        <f t="shared" si="773"/>
        <v>0</v>
      </c>
      <c r="BJ471" s="25">
        <f t="shared" si="773"/>
        <v>0</v>
      </c>
      <c r="BK471" s="25">
        <f t="shared" si="773"/>
        <v>0</v>
      </c>
      <c r="BL471" s="25">
        <f t="shared" si="773"/>
        <v>0</v>
      </c>
      <c r="BM471" s="25">
        <f t="shared" si="773"/>
        <v>0</v>
      </c>
      <c r="BN471" s="25">
        <f t="shared" si="773"/>
        <v>0</v>
      </c>
      <c r="BO471" s="25">
        <f t="shared" si="773"/>
        <v>0</v>
      </c>
      <c r="BP471" s="25">
        <f t="shared" si="773"/>
        <v>0</v>
      </c>
      <c r="BQ471" s="25">
        <f t="shared" si="773"/>
        <v>0</v>
      </c>
      <c r="BR471" s="25">
        <f t="shared" si="773"/>
        <v>0</v>
      </c>
      <c r="BS471" s="25">
        <f t="shared" si="773"/>
        <v>0</v>
      </c>
      <c r="BT471" s="25">
        <f t="shared" ref="BT471:CY471" si="774">BT14*BT226*365/10^6*10^6</f>
        <v>0</v>
      </c>
      <c r="BU471" s="25">
        <f t="shared" si="774"/>
        <v>0</v>
      </c>
      <c r="BV471" s="25">
        <f t="shared" si="774"/>
        <v>0</v>
      </c>
      <c r="BW471" s="25">
        <f t="shared" si="774"/>
        <v>0</v>
      </c>
      <c r="BX471" s="25">
        <f t="shared" si="774"/>
        <v>0</v>
      </c>
      <c r="BY471" s="25">
        <f t="shared" si="774"/>
        <v>0</v>
      </c>
      <c r="BZ471" s="25">
        <f t="shared" si="774"/>
        <v>0</v>
      </c>
      <c r="CA471" s="25">
        <f t="shared" si="774"/>
        <v>0</v>
      </c>
      <c r="CB471" s="25">
        <f t="shared" si="774"/>
        <v>0</v>
      </c>
      <c r="CC471" s="25">
        <f t="shared" si="774"/>
        <v>0</v>
      </c>
      <c r="CD471" s="25">
        <f t="shared" si="774"/>
        <v>0</v>
      </c>
      <c r="CE471" s="25">
        <f t="shared" si="774"/>
        <v>0</v>
      </c>
      <c r="CF471" s="25">
        <f t="shared" si="774"/>
        <v>0</v>
      </c>
      <c r="CG471" s="25">
        <f t="shared" si="774"/>
        <v>0</v>
      </c>
      <c r="CH471" s="25">
        <f t="shared" si="774"/>
        <v>0</v>
      </c>
      <c r="CI471" s="25">
        <f t="shared" si="774"/>
        <v>0</v>
      </c>
      <c r="CJ471" s="25">
        <f t="shared" si="774"/>
        <v>0</v>
      </c>
      <c r="CK471" s="25">
        <f t="shared" si="774"/>
        <v>0</v>
      </c>
      <c r="CL471" s="25">
        <f t="shared" si="774"/>
        <v>0</v>
      </c>
      <c r="CM471" s="25">
        <f t="shared" si="774"/>
        <v>0</v>
      </c>
      <c r="CN471" s="25">
        <f t="shared" si="774"/>
        <v>0</v>
      </c>
      <c r="CO471" s="25">
        <f t="shared" si="774"/>
        <v>0</v>
      </c>
      <c r="CP471" s="25">
        <f t="shared" si="774"/>
        <v>0</v>
      </c>
      <c r="CQ471" s="25">
        <f t="shared" si="774"/>
        <v>0</v>
      </c>
      <c r="CR471" s="25">
        <f t="shared" si="774"/>
        <v>0</v>
      </c>
      <c r="CS471" s="25">
        <f t="shared" si="774"/>
        <v>0</v>
      </c>
      <c r="CT471" s="25">
        <f t="shared" si="774"/>
        <v>0</v>
      </c>
      <c r="CU471" s="25">
        <f t="shared" si="774"/>
        <v>0</v>
      </c>
      <c r="CV471" s="25">
        <f t="shared" si="774"/>
        <v>0</v>
      </c>
      <c r="CW471" s="25">
        <f t="shared" si="774"/>
        <v>0</v>
      </c>
      <c r="CX471" s="25">
        <f t="shared" si="774"/>
        <v>0</v>
      </c>
      <c r="CY471" s="25">
        <f t="shared" si="774"/>
        <v>0</v>
      </c>
    </row>
    <row r="472" spans="1:103" ht="13.5" customHeight="1" outlineLevel="1">
      <c r="A472" s="4"/>
      <c r="B472" s="269"/>
      <c r="C472" s="26" t="s">
        <v>13</v>
      </c>
      <c r="D472" s="27"/>
      <c r="E472" s="28"/>
      <c r="F472" s="29"/>
      <c r="G472" s="30">
        <f t="shared" si="753"/>
        <v>0</v>
      </c>
      <c r="H472" s="31">
        <f t="shared" ref="H472:AM472" si="775">H15*H227*365/10^6*10^6</f>
        <v>0</v>
      </c>
      <c r="I472" s="31">
        <f t="shared" si="775"/>
        <v>0</v>
      </c>
      <c r="J472" s="31">
        <f t="shared" si="775"/>
        <v>0</v>
      </c>
      <c r="K472" s="31">
        <f t="shared" si="775"/>
        <v>0</v>
      </c>
      <c r="L472" s="31">
        <f t="shared" si="775"/>
        <v>0</v>
      </c>
      <c r="M472" s="31">
        <f t="shared" si="775"/>
        <v>0</v>
      </c>
      <c r="N472" s="31">
        <f t="shared" si="775"/>
        <v>0</v>
      </c>
      <c r="O472" s="31">
        <f t="shared" si="775"/>
        <v>0</v>
      </c>
      <c r="P472" s="31">
        <f t="shared" si="775"/>
        <v>0</v>
      </c>
      <c r="Q472" s="31">
        <f t="shared" si="775"/>
        <v>0</v>
      </c>
      <c r="R472" s="31">
        <f t="shared" si="775"/>
        <v>0</v>
      </c>
      <c r="S472" s="31">
        <f t="shared" si="775"/>
        <v>0</v>
      </c>
      <c r="T472" s="31">
        <f t="shared" si="775"/>
        <v>0</v>
      </c>
      <c r="U472" s="31">
        <f t="shared" si="775"/>
        <v>0</v>
      </c>
      <c r="V472" s="31">
        <f t="shared" si="775"/>
        <v>0</v>
      </c>
      <c r="W472" s="31">
        <f t="shared" si="775"/>
        <v>0</v>
      </c>
      <c r="X472" s="31">
        <f t="shared" si="775"/>
        <v>0</v>
      </c>
      <c r="Y472" s="31">
        <f t="shared" si="775"/>
        <v>0</v>
      </c>
      <c r="Z472" s="31">
        <f t="shared" si="775"/>
        <v>0</v>
      </c>
      <c r="AA472" s="31">
        <f t="shared" si="775"/>
        <v>0</v>
      </c>
      <c r="AB472" s="31">
        <f t="shared" si="775"/>
        <v>0</v>
      </c>
      <c r="AC472" s="31">
        <f t="shared" si="775"/>
        <v>0</v>
      </c>
      <c r="AD472" s="31">
        <f t="shared" si="775"/>
        <v>0</v>
      </c>
      <c r="AE472" s="31">
        <f t="shared" si="775"/>
        <v>0</v>
      </c>
      <c r="AF472" s="31">
        <f t="shared" si="775"/>
        <v>0</v>
      </c>
      <c r="AG472" s="31">
        <f t="shared" si="775"/>
        <v>0</v>
      </c>
      <c r="AH472" s="31">
        <f t="shared" si="775"/>
        <v>0</v>
      </c>
      <c r="AI472" s="31">
        <f t="shared" si="775"/>
        <v>0</v>
      </c>
      <c r="AJ472" s="31">
        <f t="shared" si="775"/>
        <v>0</v>
      </c>
      <c r="AK472" s="31">
        <f t="shared" si="775"/>
        <v>0</v>
      </c>
      <c r="AL472" s="31">
        <f t="shared" si="775"/>
        <v>0</v>
      </c>
      <c r="AM472" s="31">
        <f t="shared" si="775"/>
        <v>0</v>
      </c>
      <c r="AN472" s="31">
        <f t="shared" ref="AN472:BS472" si="776">AN15*AN227*365/10^6*10^6</f>
        <v>0</v>
      </c>
      <c r="AO472" s="31">
        <f t="shared" si="776"/>
        <v>0</v>
      </c>
      <c r="AP472" s="31">
        <f t="shared" si="776"/>
        <v>0</v>
      </c>
      <c r="AQ472" s="31">
        <f t="shared" si="776"/>
        <v>0</v>
      </c>
      <c r="AR472" s="31">
        <f t="shared" si="776"/>
        <v>0</v>
      </c>
      <c r="AS472" s="31">
        <f t="shared" si="776"/>
        <v>0</v>
      </c>
      <c r="AT472" s="31">
        <f t="shared" si="776"/>
        <v>0</v>
      </c>
      <c r="AU472" s="31">
        <f t="shared" si="776"/>
        <v>0</v>
      </c>
      <c r="AV472" s="31">
        <f t="shared" si="776"/>
        <v>0</v>
      </c>
      <c r="AW472" s="31">
        <f t="shared" si="776"/>
        <v>0</v>
      </c>
      <c r="AX472" s="31">
        <f t="shared" si="776"/>
        <v>0</v>
      </c>
      <c r="AY472" s="31">
        <f t="shared" si="776"/>
        <v>0</v>
      </c>
      <c r="AZ472" s="31">
        <f t="shared" si="776"/>
        <v>0</v>
      </c>
      <c r="BA472" s="31">
        <f t="shared" si="776"/>
        <v>0</v>
      </c>
      <c r="BB472" s="31">
        <f t="shared" si="776"/>
        <v>0</v>
      </c>
      <c r="BC472" s="31">
        <f t="shared" si="776"/>
        <v>0</v>
      </c>
      <c r="BD472" s="31">
        <f t="shared" si="776"/>
        <v>0</v>
      </c>
      <c r="BE472" s="31">
        <f t="shared" si="776"/>
        <v>0</v>
      </c>
      <c r="BF472" s="31">
        <f t="shared" si="776"/>
        <v>0</v>
      </c>
      <c r="BG472" s="31">
        <f t="shared" si="776"/>
        <v>0</v>
      </c>
      <c r="BH472" s="31">
        <f t="shared" si="776"/>
        <v>0</v>
      </c>
      <c r="BI472" s="31">
        <f t="shared" si="776"/>
        <v>0</v>
      </c>
      <c r="BJ472" s="31">
        <f t="shared" si="776"/>
        <v>0</v>
      </c>
      <c r="BK472" s="31">
        <f t="shared" si="776"/>
        <v>0</v>
      </c>
      <c r="BL472" s="31">
        <f t="shared" si="776"/>
        <v>0</v>
      </c>
      <c r="BM472" s="31">
        <f t="shared" si="776"/>
        <v>0</v>
      </c>
      <c r="BN472" s="31">
        <f t="shared" si="776"/>
        <v>0</v>
      </c>
      <c r="BO472" s="31">
        <f t="shared" si="776"/>
        <v>0</v>
      </c>
      <c r="BP472" s="31">
        <f t="shared" si="776"/>
        <v>0</v>
      </c>
      <c r="BQ472" s="31">
        <f t="shared" si="776"/>
        <v>0</v>
      </c>
      <c r="BR472" s="31">
        <f t="shared" si="776"/>
        <v>0</v>
      </c>
      <c r="BS472" s="31">
        <f t="shared" si="776"/>
        <v>0</v>
      </c>
      <c r="BT472" s="31">
        <f t="shared" ref="BT472:CD472" si="777">BT15*BT227*365/10^6*10^6</f>
        <v>0</v>
      </c>
      <c r="BU472" s="31">
        <f t="shared" si="777"/>
        <v>0</v>
      </c>
      <c r="BV472" s="31">
        <f t="shared" si="777"/>
        <v>0</v>
      </c>
      <c r="BW472" s="31">
        <f t="shared" si="777"/>
        <v>0</v>
      </c>
      <c r="BX472" s="31">
        <f t="shared" si="777"/>
        <v>0</v>
      </c>
      <c r="BY472" s="31">
        <f t="shared" si="777"/>
        <v>0</v>
      </c>
      <c r="BZ472" s="31">
        <f t="shared" si="777"/>
        <v>0</v>
      </c>
      <c r="CA472" s="31">
        <f t="shared" si="777"/>
        <v>0</v>
      </c>
      <c r="CB472" s="31">
        <f t="shared" si="777"/>
        <v>0</v>
      </c>
      <c r="CC472" s="31">
        <f t="shared" si="777"/>
        <v>0</v>
      </c>
      <c r="CD472" s="31">
        <f t="shared" si="777"/>
        <v>0</v>
      </c>
      <c r="CE472" s="31">
        <f t="shared" ref="CE472:CY472" si="778">CE15*CE227*365/10^6*10^6</f>
        <v>0</v>
      </c>
      <c r="CF472" s="31">
        <f t="shared" si="778"/>
        <v>0</v>
      </c>
      <c r="CG472" s="31">
        <f t="shared" si="778"/>
        <v>0</v>
      </c>
      <c r="CH472" s="31">
        <f t="shared" si="778"/>
        <v>0</v>
      </c>
      <c r="CI472" s="31">
        <f t="shared" si="778"/>
        <v>0</v>
      </c>
      <c r="CJ472" s="31">
        <f t="shared" si="778"/>
        <v>0</v>
      </c>
      <c r="CK472" s="31">
        <f t="shared" si="778"/>
        <v>0</v>
      </c>
      <c r="CL472" s="31">
        <f t="shared" si="778"/>
        <v>0</v>
      </c>
      <c r="CM472" s="31">
        <f t="shared" si="778"/>
        <v>0</v>
      </c>
      <c r="CN472" s="31">
        <f t="shared" si="778"/>
        <v>0</v>
      </c>
      <c r="CO472" s="31">
        <f t="shared" si="778"/>
        <v>0</v>
      </c>
      <c r="CP472" s="31">
        <f t="shared" si="778"/>
        <v>0</v>
      </c>
      <c r="CQ472" s="31">
        <f t="shared" si="778"/>
        <v>0</v>
      </c>
      <c r="CR472" s="31">
        <f t="shared" si="778"/>
        <v>0</v>
      </c>
      <c r="CS472" s="31">
        <f t="shared" si="778"/>
        <v>0</v>
      </c>
      <c r="CT472" s="31">
        <f t="shared" si="778"/>
        <v>0</v>
      </c>
      <c r="CU472" s="31">
        <f t="shared" si="778"/>
        <v>0</v>
      </c>
      <c r="CV472" s="31">
        <f t="shared" si="778"/>
        <v>0</v>
      </c>
      <c r="CW472" s="31">
        <f t="shared" si="778"/>
        <v>0</v>
      </c>
      <c r="CX472" s="31">
        <f t="shared" si="778"/>
        <v>0</v>
      </c>
      <c r="CY472" s="31">
        <f t="shared" si="778"/>
        <v>0</v>
      </c>
    </row>
    <row r="473" spans="1:103" ht="13.5" customHeight="1" outlineLevel="1">
      <c r="A473" s="4"/>
      <c r="B473" s="269"/>
      <c r="C473" s="14" t="s">
        <v>15</v>
      </c>
      <c r="D473" s="15"/>
      <c r="E473" s="16"/>
      <c r="F473" s="17"/>
      <c r="G473" s="18">
        <f t="shared" si="753"/>
        <v>45.519351795006244</v>
      </c>
      <c r="H473" s="19">
        <f t="shared" ref="H473:AM473" si="779">H16*H228*365/10^6*10^6</f>
        <v>2.5953889295705466</v>
      </c>
      <c r="I473" s="19">
        <f t="shared" si="779"/>
        <v>2.4882532312460643</v>
      </c>
      <c r="J473" s="19">
        <f t="shared" si="779"/>
        <v>2.3742456886260008</v>
      </c>
      <c r="K473" s="19">
        <f t="shared" si="779"/>
        <v>2.2533663017103573</v>
      </c>
      <c r="L473" s="19">
        <f t="shared" si="779"/>
        <v>2.1256150704991339</v>
      </c>
      <c r="M473" s="19">
        <f t="shared" si="779"/>
        <v>1.9909919949923296</v>
      </c>
      <c r="N473" s="19">
        <f t="shared" si="779"/>
        <v>1.9836606195623152</v>
      </c>
      <c r="O473" s="19">
        <f t="shared" si="779"/>
        <v>1.9745737670605654</v>
      </c>
      <c r="P473" s="19">
        <f t="shared" si="779"/>
        <v>1.9637314374870782</v>
      </c>
      <c r="Q473" s="19">
        <f t="shared" si="779"/>
        <v>1.9511336308418554</v>
      </c>
      <c r="R473" s="19">
        <f t="shared" si="779"/>
        <v>1.9367803471248966</v>
      </c>
      <c r="S473" s="19">
        <f t="shared" si="779"/>
        <v>1.9206715863362012</v>
      </c>
      <c r="T473" s="19">
        <f t="shared" si="779"/>
        <v>1.9028073484757697</v>
      </c>
      <c r="U473" s="19">
        <f t="shared" si="779"/>
        <v>1.8831876335436022</v>
      </c>
      <c r="V473" s="19">
        <f t="shared" si="779"/>
        <v>1.8618124415396982</v>
      </c>
      <c r="W473" s="19">
        <f t="shared" si="779"/>
        <v>1.8386817724640572</v>
      </c>
      <c r="X473" s="19">
        <f t="shared" si="779"/>
        <v>1.7989024157450273</v>
      </c>
      <c r="Y473" s="19">
        <f t="shared" si="779"/>
        <v>1.7592258443370237</v>
      </c>
      <c r="Z473" s="19">
        <f t="shared" si="779"/>
        <v>1.7196520582400463</v>
      </c>
      <c r="AA473" s="19">
        <f t="shared" si="779"/>
        <v>1.6801810574540952</v>
      </c>
      <c r="AB473" s="19">
        <f t="shared" si="779"/>
        <v>1.640812841979171</v>
      </c>
      <c r="AC473" s="19">
        <f t="shared" si="779"/>
        <v>1.6015474118152726</v>
      </c>
      <c r="AD473" s="19">
        <f t="shared" si="779"/>
        <v>1.5623847669624005</v>
      </c>
      <c r="AE473" s="19">
        <f t="shared" si="779"/>
        <v>1.5233249074205546</v>
      </c>
      <c r="AF473" s="19">
        <f t="shared" si="779"/>
        <v>1.4843678331897356</v>
      </c>
      <c r="AG473" s="19">
        <f t="shared" si="779"/>
        <v>1.4455135442699423</v>
      </c>
      <c r="AH473" s="19">
        <f t="shared" si="779"/>
        <v>1.4455135442699423</v>
      </c>
      <c r="AI473" s="19">
        <f t="shared" si="779"/>
        <v>1.4455135442699423</v>
      </c>
      <c r="AJ473" s="19">
        <f t="shared" si="779"/>
        <v>1.4455135442699423</v>
      </c>
      <c r="AK473" s="19">
        <f t="shared" si="779"/>
        <v>1.4455135442699423</v>
      </c>
      <c r="AL473" s="19">
        <f t="shared" si="779"/>
        <v>1.4455135442699423</v>
      </c>
      <c r="AM473" s="19">
        <f t="shared" si="779"/>
        <v>1.4455135442699423</v>
      </c>
      <c r="AN473" s="19">
        <f t="shared" ref="AN473:BS473" si="780">AN16*AN228*365/10^6*10^6</f>
        <v>1.4455135442699423</v>
      </c>
      <c r="AO473" s="19">
        <f t="shared" si="780"/>
        <v>1.4455135442699423</v>
      </c>
      <c r="AP473" s="19">
        <f t="shared" si="780"/>
        <v>1.4455135442699423</v>
      </c>
      <c r="AQ473" s="19">
        <f t="shared" si="780"/>
        <v>1.4455135442699423</v>
      </c>
      <c r="AR473" s="19">
        <f t="shared" si="780"/>
        <v>1.4455135442699423</v>
      </c>
      <c r="AS473" s="19">
        <f t="shared" si="780"/>
        <v>1.4455135442699423</v>
      </c>
      <c r="AT473" s="19">
        <f t="shared" si="780"/>
        <v>1.4455135442699423</v>
      </c>
      <c r="AU473" s="19">
        <f t="shared" si="780"/>
        <v>1.4455135442699423</v>
      </c>
      <c r="AV473" s="19">
        <f t="shared" si="780"/>
        <v>1.4455135442699423</v>
      </c>
      <c r="AW473" s="19">
        <f t="shared" si="780"/>
        <v>1.4455135442699423</v>
      </c>
      <c r="AX473" s="19">
        <f t="shared" si="780"/>
        <v>1.4455135442699423</v>
      </c>
      <c r="AY473" s="19">
        <f t="shared" si="780"/>
        <v>1.4455135442699423</v>
      </c>
      <c r="AZ473" s="19">
        <f t="shared" si="780"/>
        <v>1.4455135442699423</v>
      </c>
      <c r="BA473" s="19">
        <f t="shared" si="780"/>
        <v>0</v>
      </c>
      <c r="BB473" s="19">
        <f t="shared" si="780"/>
        <v>0</v>
      </c>
      <c r="BC473" s="19">
        <f t="shared" si="780"/>
        <v>0</v>
      </c>
      <c r="BD473" s="19">
        <f t="shared" si="780"/>
        <v>0</v>
      </c>
      <c r="BE473" s="19">
        <f t="shared" si="780"/>
        <v>0</v>
      </c>
      <c r="BF473" s="19">
        <f t="shared" si="780"/>
        <v>0</v>
      </c>
      <c r="BG473" s="19">
        <f t="shared" si="780"/>
        <v>0</v>
      </c>
      <c r="BH473" s="19">
        <f t="shared" si="780"/>
        <v>0</v>
      </c>
      <c r="BI473" s="19">
        <f t="shared" si="780"/>
        <v>0</v>
      </c>
      <c r="BJ473" s="19">
        <f t="shared" si="780"/>
        <v>0</v>
      </c>
      <c r="BK473" s="19">
        <f t="shared" si="780"/>
        <v>0</v>
      </c>
      <c r="BL473" s="19">
        <f t="shared" si="780"/>
        <v>0</v>
      </c>
      <c r="BM473" s="19">
        <f t="shared" si="780"/>
        <v>0</v>
      </c>
      <c r="BN473" s="19">
        <f t="shared" si="780"/>
        <v>0</v>
      </c>
      <c r="BO473" s="19">
        <f t="shared" si="780"/>
        <v>0</v>
      </c>
      <c r="BP473" s="19">
        <f t="shared" si="780"/>
        <v>0</v>
      </c>
      <c r="BQ473" s="19">
        <f t="shared" si="780"/>
        <v>0</v>
      </c>
      <c r="BR473" s="19">
        <f t="shared" si="780"/>
        <v>0</v>
      </c>
      <c r="BS473" s="19">
        <f t="shared" si="780"/>
        <v>0</v>
      </c>
      <c r="BT473" s="19">
        <f t="shared" ref="BT473:CD473" si="781">BT16*BT228*365/10^6*10^6</f>
        <v>0</v>
      </c>
      <c r="BU473" s="19">
        <f t="shared" si="781"/>
        <v>0</v>
      </c>
      <c r="BV473" s="19">
        <f t="shared" si="781"/>
        <v>0</v>
      </c>
      <c r="BW473" s="19">
        <f t="shared" si="781"/>
        <v>0</v>
      </c>
      <c r="BX473" s="19">
        <f t="shared" si="781"/>
        <v>0</v>
      </c>
      <c r="BY473" s="19">
        <f t="shared" si="781"/>
        <v>0</v>
      </c>
      <c r="BZ473" s="19">
        <f t="shared" si="781"/>
        <v>0</v>
      </c>
      <c r="CA473" s="19">
        <f t="shared" si="781"/>
        <v>0</v>
      </c>
      <c r="CB473" s="19">
        <f t="shared" si="781"/>
        <v>0</v>
      </c>
      <c r="CC473" s="19">
        <f t="shared" si="781"/>
        <v>0</v>
      </c>
      <c r="CD473" s="19">
        <f t="shared" si="781"/>
        <v>0</v>
      </c>
      <c r="CE473" s="19">
        <f t="shared" ref="CE473:CY473" si="782">CE16*CE228*365/10^6*10^6</f>
        <v>0</v>
      </c>
      <c r="CF473" s="19">
        <f t="shared" si="782"/>
        <v>0</v>
      </c>
      <c r="CG473" s="19">
        <f t="shared" si="782"/>
        <v>0</v>
      </c>
      <c r="CH473" s="19">
        <f t="shared" si="782"/>
        <v>0</v>
      </c>
      <c r="CI473" s="19">
        <f t="shared" si="782"/>
        <v>0</v>
      </c>
      <c r="CJ473" s="19">
        <f t="shared" si="782"/>
        <v>0</v>
      </c>
      <c r="CK473" s="19">
        <f t="shared" si="782"/>
        <v>0</v>
      </c>
      <c r="CL473" s="19">
        <f t="shared" si="782"/>
        <v>0</v>
      </c>
      <c r="CM473" s="19">
        <f t="shared" si="782"/>
        <v>0</v>
      </c>
      <c r="CN473" s="19">
        <f t="shared" si="782"/>
        <v>0</v>
      </c>
      <c r="CO473" s="19">
        <f t="shared" si="782"/>
        <v>0</v>
      </c>
      <c r="CP473" s="19">
        <f t="shared" si="782"/>
        <v>0</v>
      </c>
      <c r="CQ473" s="19">
        <f t="shared" si="782"/>
        <v>0</v>
      </c>
      <c r="CR473" s="19">
        <f t="shared" si="782"/>
        <v>0</v>
      </c>
      <c r="CS473" s="19">
        <f t="shared" si="782"/>
        <v>0</v>
      </c>
      <c r="CT473" s="19">
        <f t="shared" si="782"/>
        <v>0</v>
      </c>
      <c r="CU473" s="19">
        <f t="shared" si="782"/>
        <v>0</v>
      </c>
      <c r="CV473" s="19">
        <f t="shared" si="782"/>
        <v>0</v>
      </c>
      <c r="CW473" s="19">
        <f t="shared" si="782"/>
        <v>0</v>
      </c>
      <c r="CX473" s="19">
        <f t="shared" si="782"/>
        <v>0</v>
      </c>
      <c r="CY473" s="19">
        <f t="shared" si="782"/>
        <v>0</v>
      </c>
    </row>
    <row r="474" spans="1:103" ht="13.5" customHeight="1" outlineLevel="1">
      <c r="A474" s="4"/>
      <c r="B474" s="269"/>
      <c r="C474" s="14" t="s">
        <v>16</v>
      </c>
      <c r="D474" s="15"/>
      <c r="E474" s="16"/>
      <c r="F474" s="17"/>
      <c r="G474" s="18">
        <f t="shared" si="753"/>
        <v>0</v>
      </c>
      <c r="H474" s="19">
        <f t="shared" ref="H474:AM474" si="783">H17*H229*365/10^6*10^6</f>
        <v>0</v>
      </c>
      <c r="I474" s="19">
        <f t="shared" si="783"/>
        <v>0</v>
      </c>
      <c r="J474" s="19">
        <f t="shared" si="783"/>
        <v>0</v>
      </c>
      <c r="K474" s="19">
        <f t="shared" si="783"/>
        <v>0</v>
      </c>
      <c r="L474" s="19">
        <f t="shared" si="783"/>
        <v>0</v>
      </c>
      <c r="M474" s="19">
        <f t="shared" si="783"/>
        <v>0</v>
      </c>
      <c r="N474" s="19">
        <f t="shared" si="783"/>
        <v>0</v>
      </c>
      <c r="O474" s="19">
        <f t="shared" si="783"/>
        <v>0</v>
      </c>
      <c r="P474" s="19">
        <f t="shared" si="783"/>
        <v>0</v>
      </c>
      <c r="Q474" s="19">
        <f t="shared" si="783"/>
        <v>0</v>
      </c>
      <c r="R474" s="19">
        <f t="shared" si="783"/>
        <v>0</v>
      </c>
      <c r="S474" s="19">
        <f t="shared" si="783"/>
        <v>0</v>
      </c>
      <c r="T474" s="19">
        <f t="shared" si="783"/>
        <v>0</v>
      </c>
      <c r="U474" s="19">
        <f t="shared" si="783"/>
        <v>0</v>
      </c>
      <c r="V474" s="19">
        <f t="shared" si="783"/>
        <v>0</v>
      </c>
      <c r="W474" s="19">
        <f t="shared" si="783"/>
        <v>0</v>
      </c>
      <c r="X474" s="19">
        <f t="shared" si="783"/>
        <v>0</v>
      </c>
      <c r="Y474" s="19">
        <f t="shared" si="783"/>
        <v>0</v>
      </c>
      <c r="Z474" s="19">
        <f t="shared" si="783"/>
        <v>0</v>
      </c>
      <c r="AA474" s="19">
        <f t="shared" si="783"/>
        <v>0</v>
      </c>
      <c r="AB474" s="19">
        <f t="shared" si="783"/>
        <v>0</v>
      </c>
      <c r="AC474" s="19">
        <f t="shared" si="783"/>
        <v>0</v>
      </c>
      <c r="AD474" s="19">
        <f t="shared" si="783"/>
        <v>0</v>
      </c>
      <c r="AE474" s="19">
        <f t="shared" si="783"/>
        <v>0</v>
      </c>
      <c r="AF474" s="19">
        <f t="shared" si="783"/>
        <v>0</v>
      </c>
      <c r="AG474" s="19">
        <f t="shared" si="783"/>
        <v>0</v>
      </c>
      <c r="AH474" s="19">
        <f t="shared" si="783"/>
        <v>0</v>
      </c>
      <c r="AI474" s="19">
        <f t="shared" si="783"/>
        <v>0</v>
      </c>
      <c r="AJ474" s="19">
        <f t="shared" si="783"/>
        <v>0</v>
      </c>
      <c r="AK474" s="19">
        <f t="shared" si="783"/>
        <v>0</v>
      </c>
      <c r="AL474" s="19">
        <f t="shared" si="783"/>
        <v>0</v>
      </c>
      <c r="AM474" s="19">
        <f t="shared" si="783"/>
        <v>0</v>
      </c>
      <c r="AN474" s="19">
        <f t="shared" ref="AN474:BS474" si="784">AN17*AN229*365/10^6*10^6</f>
        <v>0</v>
      </c>
      <c r="AO474" s="19">
        <f t="shared" si="784"/>
        <v>0</v>
      </c>
      <c r="AP474" s="19">
        <f t="shared" si="784"/>
        <v>0</v>
      </c>
      <c r="AQ474" s="19">
        <f t="shared" si="784"/>
        <v>0</v>
      </c>
      <c r="AR474" s="19">
        <f t="shared" si="784"/>
        <v>0</v>
      </c>
      <c r="AS474" s="19">
        <f t="shared" si="784"/>
        <v>0</v>
      </c>
      <c r="AT474" s="19">
        <f t="shared" si="784"/>
        <v>0</v>
      </c>
      <c r="AU474" s="19">
        <f t="shared" si="784"/>
        <v>0</v>
      </c>
      <c r="AV474" s="19">
        <f t="shared" si="784"/>
        <v>0</v>
      </c>
      <c r="AW474" s="19">
        <f t="shared" si="784"/>
        <v>0</v>
      </c>
      <c r="AX474" s="19">
        <f t="shared" si="784"/>
        <v>0</v>
      </c>
      <c r="AY474" s="19">
        <f t="shared" si="784"/>
        <v>0</v>
      </c>
      <c r="AZ474" s="19">
        <f t="shared" si="784"/>
        <v>0</v>
      </c>
      <c r="BA474" s="19">
        <f t="shared" si="784"/>
        <v>0</v>
      </c>
      <c r="BB474" s="19">
        <f t="shared" si="784"/>
        <v>0</v>
      </c>
      <c r="BC474" s="19">
        <f t="shared" si="784"/>
        <v>0</v>
      </c>
      <c r="BD474" s="19">
        <f t="shared" si="784"/>
        <v>0</v>
      </c>
      <c r="BE474" s="19">
        <f t="shared" si="784"/>
        <v>0</v>
      </c>
      <c r="BF474" s="19">
        <f t="shared" si="784"/>
        <v>0</v>
      </c>
      <c r="BG474" s="19">
        <f t="shared" si="784"/>
        <v>0</v>
      </c>
      <c r="BH474" s="19">
        <f t="shared" si="784"/>
        <v>0</v>
      </c>
      <c r="BI474" s="19">
        <f t="shared" si="784"/>
        <v>0</v>
      </c>
      <c r="BJ474" s="19">
        <f t="shared" si="784"/>
        <v>0</v>
      </c>
      <c r="BK474" s="19">
        <f t="shared" si="784"/>
        <v>0</v>
      </c>
      <c r="BL474" s="19">
        <f t="shared" si="784"/>
        <v>0</v>
      </c>
      <c r="BM474" s="19">
        <f t="shared" si="784"/>
        <v>0</v>
      </c>
      <c r="BN474" s="19">
        <f t="shared" si="784"/>
        <v>0</v>
      </c>
      <c r="BO474" s="19">
        <f t="shared" si="784"/>
        <v>0</v>
      </c>
      <c r="BP474" s="19">
        <f t="shared" si="784"/>
        <v>0</v>
      </c>
      <c r="BQ474" s="19">
        <f t="shared" si="784"/>
        <v>0</v>
      </c>
      <c r="BR474" s="19">
        <f t="shared" si="784"/>
        <v>0</v>
      </c>
      <c r="BS474" s="19">
        <f t="shared" si="784"/>
        <v>0</v>
      </c>
      <c r="BT474" s="19">
        <f t="shared" ref="BT474:CD474" si="785">BT17*BT229*365/10^6*10^6</f>
        <v>0</v>
      </c>
      <c r="BU474" s="19">
        <f t="shared" si="785"/>
        <v>0</v>
      </c>
      <c r="BV474" s="19">
        <f t="shared" si="785"/>
        <v>0</v>
      </c>
      <c r="BW474" s="19">
        <f t="shared" si="785"/>
        <v>0</v>
      </c>
      <c r="BX474" s="19">
        <f t="shared" si="785"/>
        <v>0</v>
      </c>
      <c r="BY474" s="19">
        <f t="shared" si="785"/>
        <v>0</v>
      </c>
      <c r="BZ474" s="19">
        <f t="shared" si="785"/>
        <v>0</v>
      </c>
      <c r="CA474" s="19">
        <f t="shared" si="785"/>
        <v>0</v>
      </c>
      <c r="CB474" s="19">
        <f t="shared" si="785"/>
        <v>0</v>
      </c>
      <c r="CC474" s="19">
        <f t="shared" si="785"/>
        <v>0</v>
      </c>
      <c r="CD474" s="19">
        <f t="shared" si="785"/>
        <v>0</v>
      </c>
      <c r="CE474" s="19">
        <f t="shared" ref="CE474:CI483" si="786">CE17*CE229*365/10^6*10^6</f>
        <v>0</v>
      </c>
      <c r="CF474" s="19">
        <f t="shared" si="786"/>
        <v>0</v>
      </c>
      <c r="CG474" s="19">
        <f t="shared" si="786"/>
        <v>0</v>
      </c>
      <c r="CH474" s="19">
        <f t="shared" si="786"/>
        <v>0</v>
      </c>
      <c r="CI474" s="19">
        <f t="shared" si="786"/>
        <v>0</v>
      </c>
      <c r="CJ474" s="19">
        <f t="shared" ref="CJ474:CY474" si="787">CJ17*CJ229*365/10^6*10^6</f>
        <v>0</v>
      </c>
      <c r="CK474" s="19">
        <f t="shared" si="787"/>
        <v>0</v>
      </c>
      <c r="CL474" s="19">
        <f t="shared" si="787"/>
        <v>0</v>
      </c>
      <c r="CM474" s="19">
        <f t="shared" si="787"/>
        <v>0</v>
      </c>
      <c r="CN474" s="19">
        <f t="shared" si="787"/>
        <v>0</v>
      </c>
      <c r="CO474" s="19">
        <f t="shared" si="787"/>
        <v>0</v>
      </c>
      <c r="CP474" s="19">
        <f t="shared" si="787"/>
        <v>0</v>
      </c>
      <c r="CQ474" s="19">
        <f t="shared" si="787"/>
        <v>0</v>
      </c>
      <c r="CR474" s="19">
        <f t="shared" si="787"/>
        <v>0</v>
      </c>
      <c r="CS474" s="19">
        <f t="shared" si="787"/>
        <v>0</v>
      </c>
      <c r="CT474" s="19">
        <f t="shared" si="787"/>
        <v>0</v>
      </c>
      <c r="CU474" s="19">
        <f t="shared" si="787"/>
        <v>0</v>
      </c>
      <c r="CV474" s="19">
        <f t="shared" si="787"/>
        <v>0</v>
      </c>
      <c r="CW474" s="19">
        <f t="shared" si="787"/>
        <v>0</v>
      </c>
      <c r="CX474" s="19">
        <f t="shared" si="787"/>
        <v>0</v>
      </c>
      <c r="CY474" s="19">
        <f t="shared" si="787"/>
        <v>0</v>
      </c>
    </row>
    <row r="475" spans="1:103" ht="13.5" customHeight="1" outlineLevel="1">
      <c r="A475" s="4"/>
      <c r="B475" s="269"/>
      <c r="C475" s="20" t="s">
        <v>17</v>
      </c>
      <c r="D475" s="21"/>
      <c r="E475" s="22"/>
      <c r="F475" s="23"/>
      <c r="G475" s="24">
        <f t="shared" si="753"/>
        <v>616.72003988704921</v>
      </c>
      <c r="H475" s="25">
        <f t="shared" ref="H475:AM475" si="788">H18*H230*365/10^6*10^6</f>
        <v>38.435157927747397</v>
      </c>
      <c r="I475" s="25">
        <f t="shared" si="788"/>
        <v>36.153021608955648</v>
      </c>
      <c r="J475" s="25">
        <f t="shared" si="788"/>
        <v>33.870516589855391</v>
      </c>
      <c r="K475" s="25">
        <f t="shared" si="788"/>
        <v>31.587642870446636</v>
      </c>
      <c r="L475" s="25">
        <f t="shared" si="788"/>
        <v>29.304400450729375</v>
      </c>
      <c r="M475" s="25">
        <f t="shared" si="788"/>
        <v>27.020789330703614</v>
      </c>
      <c r="N475" s="25">
        <f t="shared" si="788"/>
        <v>26.441248393186815</v>
      </c>
      <c r="O475" s="25">
        <f t="shared" si="788"/>
        <v>25.86161363876791</v>
      </c>
      <c r="P475" s="25">
        <f t="shared" si="788"/>
        <v>25.281885067446904</v>
      </c>
      <c r="Q475" s="25">
        <f t="shared" si="788"/>
        <v>24.702062679223797</v>
      </c>
      <c r="R475" s="25">
        <f t="shared" si="788"/>
        <v>24.122146474098578</v>
      </c>
      <c r="S475" s="25">
        <f t="shared" si="788"/>
        <v>23.542136452071258</v>
      </c>
      <c r="T475" s="25">
        <f t="shared" si="788"/>
        <v>22.962032613141837</v>
      </c>
      <c r="U475" s="25">
        <f t="shared" si="788"/>
        <v>22.381834957310311</v>
      </c>
      <c r="V475" s="25">
        <f t="shared" si="788"/>
        <v>21.80154348457668</v>
      </c>
      <c r="W475" s="25">
        <f t="shared" si="788"/>
        <v>21.221158194940966</v>
      </c>
      <c r="X475" s="25">
        <f t="shared" si="788"/>
        <v>21.139218353061867</v>
      </c>
      <c r="Y475" s="25">
        <f t="shared" si="788"/>
        <v>21.057435918338847</v>
      </c>
      <c r="Z475" s="25">
        <f t="shared" si="788"/>
        <v>20.9758108907719</v>
      </c>
      <c r="AA475" s="25">
        <f t="shared" si="788"/>
        <v>20.894343270361034</v>
      </c>
      <c r="AB475" s="25">
        <f t="shared" si="788"/>
        <v>20.813033057106249</v>
      </c>
      <c r="AC475" s="25">
        <f t="shared" si="788"/>
        <v>20.731880251007542</v>
      </c>
      <c r="AD475" s="25">
        <f t="shared" si="788"/>
        <v>20.650884852064912</v>
      </c>
      <c r="AE475" s="25">
        <f t="shared" si="788"/>
        <v>20.57004686027836</v>
      </c>
      <c r="AF475" s="25">
        <f t="shared" si="788"/>
        <v>20.489366275647885</v>
      </c>
      <c r="AG475" s="25">
        <f t="shared" si="788"/>
        <v>20.408843098173488</v>
      </c>
      <c r="AH475" s="25">
        <f t="shared" si="788"/>
        <v>20.408843098173488</v>
      </c>
      <c r="AI475" s="25">
        <f t="shared" si="788"/>
        <v>20.408843098173488</v>
      </c>
      <c r="AJ475" s="25">
        <f t="shared" si="788"/>
        <v>20.408843098173488</v>
      </c>
      <c r="AK475" s="25">
        <f t="shared" si="788"/>
        <v>20.408843098173488</v>
      </c>
      <c r="AL475" s="25">
        <f t="shared" si="788"/>
        <v>20.408843098173488</v>
      </c>
      <c r="AM475" s="25">
        <f t="shared" si="788"/>
        <v>20.408843098173488</v>
      </c>
      <c r="AN475" s="25">
        <f t="shared" ref="AN475:BS475" si="789">AN18*AN230*365/10^6*10^6</f>
        <v>20.408843098173488</v>
      </c>
      <c r="AO475" s="25">
        <f t="shared" si="789"/>
        <v>20.408843098173488</v>
      </c>
      <c r="AP475" s="25">
        <f t="shared" si="789"/>
        <v>20.408843098173488</v>
      </c>
      <c r="AQ475" s="25">
        <f t="shared" si="789"/>
        <v>20.408843098173488</v>
      </c>
      <c r="AR475" s="25">
        <f t="shared" si="789"/>
        <v>20.408843098173488</v>
      </c>
      <c r="AS475" s="25">
        <f t="shared" si="789"/>
        <v>20.408843098173488</v>
      </c>
      <c r="AT475" s="25">
        <f t="shared" si="789"/>
        <v>20.408843098173488</v>
      </c>
      <c r="AU475" s="25">
        <f t="shared" si="789"/>
        <v>20.408843098173488</v>
      </c>
      <c r="AV475" s="25">
        <f t="shared" si="789"/>
        <v>20.408843098173488</v>
      </c>
      <c r="AW475" s="25">
        <f t="shared" si="789"/>
        <v>20.408843098173488</v>
      </c>
      <c r="AX475" s="25">
        <f t="shared" si="789"/>
        <v>20.408843098173488</v>
      </c>
      <c r="AY475" s="25">
        <f t="shared" si="789"/>
        <v>20.408843098173488</v>
      </c>
      <c r="AZ475" s="25">
        <f t="shared" si="789"/>
        <v>20.408843098173488</v>
      </c>
      <c r="BA475" s="25">
        <f t="shared" si="789"/>
        <v>0</v>
      </c>
      <c r="BB475" s="25">
        <f t="shared" si="789"/>
        <v>0</v>
      </c>
      <c r="BC475" s="25">
        <f t="shared" si="789"/>
        <v>0</v>
      </c>
      <c r="BD475" s="25">
        <f t="shared" si="789"/>
        <v>0</v>
      </c>
      <c r="BE475" s="25">
        <f t="shared" si="789"/>
        <v>0</v>
      </c>
      <c r="BF475" s="25">
        <f t="shared" si="789"/>
        <v>0</v>
      </c>
      <c r="BG475" s="25">
        <f t="shared" si="789"/>
        <v>0</v>
      </c>
      <c r="BH475" s="25">
        <f t="shared" si="789"/>
        <v>0</v>
      </c>
      <c r="BI475" s="25">
        <f t="shared" si="789"/>
        <v>0</v>
      </c>
      <c r="BJ475" s="25">
        <f t="shared" si="789"/>
        <v>0</v>
      </c>
      <c r="BK475" s="25">
        <f t="shared" si="789"/>
        <v>0</v>
      </c>
      <c r="BL475" s="25">
        <f t="shared" si="789"/>
        <v>0</v>
      </c>
      <c r="BM475" s="25">
        <f t="shared" si="789"/>
        <v>0</v>
      </c>
      <c r="BN475" s="25">
        <f t="shared" si="789"/>
        <v>0</v>
      </c>
      <c r="BO475" s="25">
        <f t="shared" si="789"/>
        <v>0</v>
      </c>
      <c r="BP475" s="25">
        <f t="shared" si="789"/>
        <v>0</v>
      </c>
      <c r="BQ475" s="25">
        <f t="shared" si="789"/>
        <v>0</v>
      </c>
      <c r="BR475" s="25">
        <f t="shared" si="789"/>
        <v>0</v>
      </c>
      <c r="BS475" s="25">
        <f t="shared" si="789"/>
        <v>0</v>
      </c>
      <c r="BT475" s="25">
        <f t="shared" ref="BT475:CD475" si="790">BT18*BT230*365/10^6*10^6</f>
        <v>0</v>
      </c>
      <c r="BU475" s="25">
        <f t="shared" si="790"/>
        <v>0</v>
      </c>
      <c r="BV475" s="25">
        <f t="shared" si="790"/>
        <v>0</v>
      </c>
      <c r="BW475" s="25">
        <f t="shared" si="790"/>
        <v>0</v>
      </c>
      <c r="BX475" s="25">
        <f t="shared" si="790"/>
        <v>0</v>
      </c>
      <c r="BY475" s="25">
        <f t="shared" si="790"/>
        <v>0</v>
      </c>
      <c r="BZ475" s="25">
        <f t="shared" si="790"/>
        <v>0</v>
      </c>
      <c r="CA475" s="25">
        <f t="shared" si="790"/>
        <v>0</v>
      </c>
      <c r="CB475" s="25">
        <f t="shared" si="790"/>
        <v>0</v>
      </c>
      <c r="CC475" s="25">
        <f t="shared" si="790"/>
        <v>0</v>
      </c>
      <c r="CD475" s="25">
        <f t="shared" si="790"/>
        <v>0</v>
      </c>
      <c r="CE475" s="25">
        <f t="shared" si="786"/>
        <v>0</v>
      </c>
      <c r="CF475" s="25">
        <f t="shared" si="786"/>
        <v>0</v>
      </c>
      <c r="CG475" s="25">
        <f t="shared" si="786"/>
        <v>0</v>
      </c>
      <c r="CH475" s="25">
        <f t="shared" si="786"/>
        <v>0</v>
      </c>
      <c r="CI475" s="25">
        <f t="shared" si="786"/>
        <v>0</v>
      </c>
      <c r="CJ475" s="25">
        <f t="shared" ref="CJ475:CY475" si="791">CJ18*CJ230*365/10^6*10^6</f>
        <v>0</v>
      </c>
      <c r="CK475" s="25">
        <f t="shared" si="791"/>
        <v>0</v>
      </c>
      <c r="CL475" s="25">
        <f t="shared" si="791"/>
        <v>0</v>
      </c>
      <c r="CM475" s="25">
        <f t="shared" si="791"/>
        <v>0</v>
      </c>
      <c r="CN475" s="25">
        <f t="shared" si="791"/>
        <v>0</v>
      </c>
      <c r="CO475" s="25">
        <f t="shared" si="791"/>
        <v>0</v>
      </c>
      <c r="CP475" s="25">
        <f t="shared" si="791"/>
        <v>0</v>
      </c>
      <c r="CQ475" s="25">
        <f t="shared" si="791"/>
        <v>0</v>
      </c>
      <c r="CR475" s="25">
        <f t="shared" si="791"/>
        <v>0</v>
      </c>
      <c r="CS475" s="25">
        <f t="shared" si="791"/>
        <v>0</v>
      </c>
      <c r="CT475" s="25">
        <f t="shared" si="791"/>
        <v>0</v>
      </c>
      <c r="CU475" s="25">
        <f t="shared" si="791"/>
        <v>0</v>
      </c>
      <c r="CV475" s="25">
        <f t="shared" si="791"/>
        <v>0</v>
      </c>
      <c r="CW475" s="25">
        <f t="shared" si="791"/>
        <v>0</v>
      </c>
      <c r="CX475" s="25">
        <f t="shared" si="791"/>
        <v>0</v>
      </c>
      <c r="CY475" s="25">
        <f t="shared" si="791"/>
        <v>0</v>
      </c>
    </row>
    <row r="476" spans="1:103" ht="13.5" customHeight="1" outlineLevel="1">
      <c r="A476" s="4"/>
      <c r="B476" s="269"/>
      <c r="C476" s="26" t="s">
        <v>18</v>
      </c>
      <c r="D476" s="27"/>
      <c r="E476" s="28"/>
      <c r="F476" s="29"/>
      <c r="G476" s="30">
        <f t="shared" si="753"/>
        <v>65.818900980696355</v>
      </c>
      <c r="H476" s="31">
        <f t="shared" ref="H476:AM476" si="792">H19*H231*365/10^6*10^6</f>
        <v>2.5689164859255409</v>
      </c>
      <c r="I476" s="31">
        <f t="shared" si="792"/>
        <v>2.543917673899176</v>
      </c>
      <c r="J476" s="31">
        <f t="shared" si="792"/>
        <v>2.5189189015633917</v>
      </c>
      <c r="K476" s="31">
        <f t="shared" si="792"/>
        <v>2.493920168918188</v>
      </c>
      <c r="L476" s="31">
        <f t="shared" si="792"/>
        <v>2.4689214759635654</v>
      </c>
      <c r="M476" s="31">
        <f t="shared" si="792"/>
        <v>2.4439228226995224</v>
      </c>
      <c r="N476" s="31">
        <f t="shared" si="792"/>
        <v>2.4189270384184578</v>
      </c>
      <c r="O476" s="31">
        <f t="shared" si="792"/>
        <v>2.3939312353533033</v>
      </c>
      <c r="P476" s="31">
        <f t="shared" si="792"/>
        <v>2.3689354135040586</v>
      </c>
      <c r="Q476" s="31">
        <f t="shared" si="792"/>
        <v>2.3439395728707249</v>
      </c>
      <c r="R476" s="31">
        <f t="shared" si="792"/>
        <v>2.3189437134533013</v>
      </c>
      <c r="S476" s="31">
        <f t="shared" si="792"/>
        <v>2.2939478352517888</v>
      </c>
      <c r="T476" s="31">
        <f t="shared" si="792"/>
        <v>2.268951938266186</v>
      </c>
      <c r="U476" s="31">
        <f t="shared" si="792"/>
        <v>2.2439560224964938</v>
      </c>
      <c r="V476" s="31">
        <f t="shared" si="792"/>
        <v>2.2189600879427118</v>
      </c>
      <c r="W476" s="31">
        <f t="shared" si="792"/>
        <v>2.1939641346048413</v>
      </c>
      <c r="X476" s="31">
        <f t="shared" si="792"/>
        <v>2.1939640404928054</v>
      </c>
      <c r="Y476" s="31">
        <f t="shared" si="792"/>
        <v>2.193963946380769</v>
      </c>
      <c r="Z476" s="31">
        <f t="shared" si="792"/>
        <v>2.1939638522687326</v>
      </c>
      <c r="AA476" s="31">
        <f t="shared" si="792"/>
        <v>2.1939637581566966</v>
      </c>
      <c r="AB476" s="31">
        <f t="shared" si="792"/>
        <v>2.1939636640446603</v>
      </c>
      <c r="AC476" s="31">
        <f t="shared" si="792"/>
        <v>2.1939635699326243</v>
      </c>
      <c r="AD476" s="31">
        <f t="shared" si="792"/>
        <v>2.1939634758205879</v>
      </c>
      <c r="AE476" s="31">
        <f t="shared" si="792"/>
        <v>2.1939633817085515</v>
      </c>
      <c r="AF476" s="31">
        <f t="shared" si="792"/>
        <v>2.1939632875965156</v>
      </c>
      <c r="AG476" s="31">
        <f t="shared" si="792"/>
        <v>2.1939631934844783</v>
      </c>
      <c r="AH476" s="31">
        <f t="shared" si="792"/>
        <v>2.1939631934844783</v>
      </c>
      <c r="AI476" s="31">
        <f t="shared" si="792"/>
        <v>2.1939631934844783</v>
      </c>
      <c r="AJ476" s="31">
        <f t="shared" si="792"/>
        <v>2.1939631934844783</v>
      </c>
      <c r="AK476" s="31">
        <f t="shared" si="792"/>
        <v>2.1939631934844783</v>
      </c>
      <c r="AL476" s="31">
        <f t="shared" si="792"/>
        <v>2.1939631934844783</v>
      </c>
      <c r="AM476" s="31">
        <f t="shared" si="792"/>
        <v>2.1939631934844783</v>
      </c>
      <c r="AN476" s="31">
        <f t="shared" ref="AN476:BS476" si="793">AN19*AN231*365/10^6*10^6</f>
        <v>2.1939631934844783</v>
      </c>
      <c r="AO476" s="31">
        <f t="shared" si="793"/>
        <v>2.1939631934844783</v>
      </c>
      <c r="AP476" s="31">
        <f t="shared" si="793"/>
        <v>2.1939631934844783</v>
      </c>
      <c r="AQ476" s="31">
        <f t="shared" si="793"/>
        <v>2.1939631934844783</v>
      </c>
      <c r="AR476" s="31">
        <f t="shared" si="793"/>
        <v>2.1939631934844783</v>
      </c>
      <c r="AS476" s="31">
        <f t="shared" si="793"/>
        <v>2.1939631934844783</v>
      </c>
      <c r="AT476" s="31">
        <f t="shared" si="793"/>
        <v>2.1939631934844783</v>
      </c>
      <c r="AU476" s="31">
        <f t="shared" si="793"/>
        <v>2.1939631934844783</v>
      </c>
      <c r="AV476" s="31">
        <f t="shared" si="793"/>
        <v>2.1939631934844783</v>
      </c>
      <c r="AW476" s="31">
        <f t="shared" si="793"/>
        <v>2.1939631934844783</v>
      </c>
      <c r="AX476" s="31">
        <f t="shared" si="793"/>
        <v>2.1939631934844783</v>
      </c>
      <c r="AY476" s="31">
        <f t="shared" si="793"/>
        <v>2.1939631934844783</v>
      </c>
      <c r="AZ476" s="31">
        <f t="shared" si="793"/>
        <v>2.1939631934844783</v>
      </c>
      <c r="BA476" s="31">
        <f t="shared" si="793"/>
        <v>0</v>
      </c>
      <c r="BB476" s="31">
        <f t="shared" si="793"/>
        <v>0</v>
      </c>
      <c r="BC476" s="31">
        <f t="shared" si="793"/>
        <v>0</v>
      </c>
      <c r="BD476" s="31">
        <f t="shared" si="793"/>
        <v>0</v>
      </c>
      <c r="BE476" s="31">
        <f t="shared" si="793"/>
        <v>0</v>
      </c>
      <c r="BF476" s="31">
        <f t="shared" si="793"/>
        <v>0</v>
      </c>
      <c r="BG476" s="31">
        <f t="shared" si="793"/>
        <v>0</v>
      </c>
      <c r="BH476" s="31">
        <f t="shared" si="793"/>
        <v>0</v>
      </c>
      <c r="BI476" s="31">
        <f t="shared" si="793"/>
        <v>0</v>
      </c>
      <c r="BJ476" s="31">
        <f t="shared" si="793"/>
        <v>0</v>
      </c>
      <c r="BK476" s="31">
        <f t="shared" si="793"/>
        <v>0</v>
      </c>
      <c r="BL476" s="31">
        <f t="shared" si="793"/>
        <v>0</v>
      </c>
      <c r="BM476" s="31">
        <f t="shared" si="793"/>
        <v>0</v>
      </c>
      <c r="BN476" s="31">
        <f t="shared" si="793"/>
        <v>0</v>
      </c>
      <c r="BO476" s="31">
        <f t="shared" si="793"/>
        <v>0</v>
      </c>
      <c r="BP476" s="31">
        <f t="shared" si="793"/>
        <v>0</v>
      </c>
      <c r="BQ476" s="31">
        <f t="shared" si="793"/>
        <v>0</v>
      </c>
      <c r="BR476" s="31">
        <f t="shared" si="793"/>
        <v>0</v>
      </c>
      <c r="BS476" s="31">
        <f t="shared" si="793"/>
        <v>0</v>
      </c>
      <c r="BT476" s="31">
        <f t="shared" ref="BT476:CD476" si="794">BT19*BT231*365/10^6*10^6</f>
        <v>0</v>
      </c>
      <c r="BU476" s="31">
        <f t="shared" si="794"/>
        <v>0</v>
      </c>
      <c r="BV476" s="31">
        <f t="shared" si="794"/>
        <v>0</v>
      </c>
      <c r="BW476" s="31">
        <f t="shared" si="794"/>
        <v>0</v>
      </c>
      <c r="BX476" s="31">
        <f t="shared" si="794"/>
        <v>0</v>
      </c>
      <c r="BY476" s="31">
        <f t="shared" si="794"/>
        <v>0</v>
      </c>
      <c r="BZ476" s="31">
        <f t="shared" si="794"/>
        <v>0</v>
      </c>
      <c r="CA476" s="31">
        <f t="shared" si="794"/>
        <v>0</v>
      </c>
      <c r="CB476" s="31">
        <f t="shared" si="794"/>
        <v>0</v>
      </c>
      <c r="CC476" s="31">
        <f t="shared" si="794"/>
        <v>0</v>
      </c>
      <c r="CD476" s="31">
        <f t="shared" si="794"/>
        <v>0</v>
      </c>
      <c r="CE476" s="31">
        <f t="shared" si="786"/>
        <v>0</v>
      </c>
      <c r="CF476" s="31">
        <f t="shared" si="786"/>
        <v>0</v>
      </c>
      <c r="CG476" s="31">
        <f t="shared" si="786"/>
        <v>0</v>
      </c>
      <c r="CH476" s="31">
        <f t="shared" si="786"/>
        <v>0</v>
      </c>
      <c r="CI476" s="31">
        <f t="shared" si="786"/>
        <v>0</v>
      </c>
      <c r="CJ476" s="31">
        <f t="shared" ref="CJ476:CY476" si="795">CJ19*CJ231*365/10^6*10^6</f>
        <v>0</v>
      </c>
      <c r="CK476" s="31">
        <f t="shared" si="795"/>
        <v>0</v>
      </c>
      <c r="CL476" s="31">
        <f t="shared" si="795"/>
        <v>0</v>
      </c>
      <c r="CM476" s="31">
        <f t="shared" si="795"/>
        <v>0</v>
      </c>
      <c r="CN476" s="31">
        <f t="shared" si="795"/>
        <v>0</v>
      </c>
      <c r="CO476" s="31">
        <f t="shared" si="795"/>
        <v>0</v>
      </c>
      <c r="CP476" s="31">
        <f t="shared" si="795"/>
        <v>0</v>
      </c>
      <c r="CQ476" s="31">
        <f t="shared" si="795"/>
        <v>0</v>
      </c>
      <c r="CR476" s="31">
        <f t="shared" si="795"/>
        <v>0</v>
      </c>
      <c r="CS476" s="31">
        <f t="shared" si="795"/>
        <v>0</v>
      </c>
      <c r="CT476" s="31">
        <f t="shared" si="795"/>
        <v>0</v>
      </c>
      <c r="CU476" s="31">
        <f t="shared" si="795"/>
        <v>0</v>
      </c>
      <c r="CV476" s="31">
        <f t="shared" si="795"/>
        <v>0</v>
      </c>
      <c r="CW476" s="31">
        <f t="shared" si="795"/>
        <v>0</v>
      </c>
      <c r="CX476" s="31">
        <f t="shared" si="795"/>
        <v>0</v>
      </c>
      <c r="CY476" s="31">
        <f t="shared" si="795"/>
        <v>0</v>
      </c>
    </row>
    <row r="477" spans="1:103" ht="13.5" customHeight="1" outlineLevel="1">
      <c r="A477" s="4"/>
      <c r="B477" s="269"/>
      <c r="C477" s="14" t="s">
        <v>20</v>
      </c>
      <c r="D477" s="15"/>
      <c r="E477" s="16"/>
      <c r="F477" s="17"/>
      <c r="G477" s="18">
        <f t="shared" si="753"/>
        <v>0</v>
      </c>
      <c r="H477" s="19">
        <f t="shared" ref="H477:AM477" si="796">H20*H232*365/10^6*10^6</f>
        <v>0.33622665605243868</v>
      </c>
      <c r="I477" s="19">
        <f t="shared" si="796"/>
        <v>0.31380930422330594</v>
      </c>
      <c r="J477" s="19">
        <f t="shared" si="796"/>
        <v>0.29139227259783562</v>
      </c>
      <c r="K477" s="19">
        <f t="shared" si="796"/>
        <v>0.26897556117602767</v>
      </c>
      <c r="L477" s="19">
        <f t="shared" si="796"/>
        <v>0.24655916995788216</v>
      </c>
      <c r="M477" s="19">
        <f t="shared" si="796"/>
        <v>0.22414309894339898</v>
      </c>
      <c r="N477" s="19">
        <f t="shared" si="796"/>
        <v>0.20172767072814227</v>
      </c>
      <c r="O477" s="19">
        <f t="shared" si="796"/>
        <v>0.1793124910286448</v>
      </c>
      <c r="P477" s="19">
        <f t="shared" si="796"/>
        <v>0.15689755984490672</v>
      </c>
      <c r="Q477" s="19">
        <f t="shared" si="796"/>
        <v>0.13448287717692789</v>
      </c>
      <c r="R477" s="19">
        <f t="shared" si="796"/>
        <v>0.11206844302470835</v>
      </c>
      <c r="S477" s="19">
        <f t="shared" si="796"/>
        <v>8.9654257388248101E-2</v>
      </c>
      <c r="T477" s="19">
        <f t="shared" si="796"/>
        <v>6.724032026754713E-2</v>
      </c>
      <c r="U477" s="19">
        <f t="shared" si="796"/>
        <v>4.4826631662605462E-2</v>
      </c>
      <c r="V477" s="19">
        <f t="shared" si="796"/>
        <v>2.2413191573423096E-2</v>
      </c>
      <c r="W477" s="19">
        <f t="shared" si="796"/>
        <v>0</v>
      </c>
      <c r="X477" s="19">
        <f t="shared" si="796"/>
        <v>0</v>
      </c>
      <c r="Y477" s="19">
        <f t="shared" si="796"/>
        <v>0</v>
      </c>
      <c r="Z477" s="19">
        <f t="shared" si="796"/>
        <v>0</v>
      </c>
      <c r="AA477" s="19">
        <f t="shared" si="796"/>
        <v>0</v>
      </c>
      <c r="AB477" s="19">
        <f t="shared" si="796"/>
        <v>0</v>
      </c>
      <c r="AC477" s="19">
        <f t="shared" si="796"/>
        <v>0</v>
      </c>
      <c r="AD477" s="19">
        <f t="shared" si="796"/>
        <v>0</v>
      </c>
      <c r="AE477" s="19">
        <f t="shared" si="796"/>
        <v>0</v>
      </c>
      <c r="AF477" s="19">
        <f t="shared" si="796"/>
        <v>0</v>
      </c>
      <c r="AG477" s="19">
        <f t="shared" si="796"/>
        <v>0</v>
      </c>
      <c r="AH477" s="19">
        <f t="shared" si="796"/>
        <v>0</v>
      </c>
      <c r="AI477" s="19">
        <f t="shared" si="796"/>
        <v>0</v>
      </c>
      <c r="AJ477" s="19">
        <f t="shared" si="796"/>
        <v>0</v>
      </c>
      <c r="AK477" s="19">
        <f t="shared" si="796"/>
        <v>0</v>
      </c>
      <c r="AL477" s="19">
        <f t="shared" si="796"/>
        <v>0</v>
      </c>
      <c r="AM477" s="19">
        <f t="shared" si="796"/>
        <v>0</v>
      </c>
      <c r="AN477" s="19">
        <f t="shared" ref="AN477:BS477" si="797">AN20*AN232*365/10^6*10^6</f>
        <v>0</v>
      </c>
      <c r="AO477" s="19">
        <f t="shared" si="797"/>
        <v>0</v>
      </c>
      <c r="AP477" s="19">
        <f t="shared" si="797"/>
        <v>0</v>
      </c>
      <c r="AQ477" s="19">
        <f t="shared" si="797"/>
        <v>0</v>
      </c>
      <c r="AR477" s="19">
        <f t="shared" si="797"/>
        <v>0</v>
      </c>
      <c r="AS477" s="19">
        <f t="shared" si="797"/>
        <v>0</v>
      </c>
      <c r="AT477" s="19">
        <f t="shared" si="797"/>
        <v>0</v>
      </c>
      <c r="AU477" s="19">
        <f t="shared" si="797"/>
        <v>0</v>
      </c>
      <c r="AV477" s="19">
        <f t="shared" si="797"/>
        <v>0</v>
      </c>
      <c r="AW477" s="19">
        <f t="shared" si="797"/>
        <v>0</v>
      </c>
      <c r="AX477" s="19">
        <f t="shared" si="797"/>
        <v>0</v>
      </c>
      <c r="AY477" s="19">
        <f t="shared" si="797"/>
        <v>0</v>
      </c>
      <c r="AZ477" s="19">
        <f t="shared" si="797"/>
        <v>0</v>
      </c>
      <c r="BA477" s="19">
        <f t="shared" si="797"/>
        <v>0</v>
      </c>
      <c r="BB477" s="19">
        <f t="shared" si="797"/>
        <v>0</v>
      </c>
      <c r="BC477" s="19">
        <f t="shared" si="797"/>
        <v>0</v>
      </c>
      <c r="BD477" s="19">
        <f t="shared" si="797"/>
        <v>0</v>
      </c>
      <c r="BE477" s="19">
        <f t="shared" si="797"/>
        <v>0</v>
      </c>
      <c r="BF477" s="19">
        <f t="shared" si="797"/>
        <v>0</v>
      </c>
      <c r="BG477" s="19">
        <f t="shared" si="797"/>
        <v>0</v>
      </c>
      <c r="BH477" s="19">
        <f t="shared" si="797"/>
        <v>0</v>
      </c>
      <c r="BI477" s="19">
        <f t="shared" si="797"/>
        <v>0</v>
      </c>
      <c r="BJ477" s="19">
        <f t="shared" si="797"/>
        <v>0</v>
      </c>
      <c r="BK477" s="19">
        <f t="shared" si="797"/>
        <v>0</v>
      </c>
      <c r="BL477" s="19">
        <f t="shared" si="797"/>
        <v>0</v>
      </c>
      <c r="BM477" s="19">
        <f t="shared" si="797"/>
        <v>0</v>
      </c>
      <c r="BN477" s="19">
        <f t="shared" si="797"/>
        <v>0</v>
      </c>
      <c r="BO477" s="19">
        <f t="shared" si="797"/>
        <v>0</v>
      </c>
      <c r="BP477" s="19">
        <f t="shared" si="797"/>
        <v>0</v>
      </c>
      <c r="BQ477" s="19">
        <f t="shared" si="797"/>
        <v>0</v>
      </c>
      <c r="BR477" s="19">
        <f t="shared" si="797"/>
        <v>0</v>
      </c>
      <c r="BS477" s="19">
        <f t="shared" si="797"/>
        <v>0</v>
      </c>
      <c r="BT477" s="19">
        <f t="shared" ref="BT477:CD477" si="798">BT20*BT232*365/10^6*10^6</f>
        <v>0</v>
      </c>
      <c r="BU477" s="19">
        <f t="shared" si="798"/>
        <v>0</v>
      </c>
      <c r="BV477" s="19">
        <f t="shared" si="798"/>
        <v>0</v>
      </c>
      <c r="BW477" s="19">
        <f t="shared" si="798"/>
        <v>0</v>
      </c>
      <c r="BX477" s="19">
        <f t="shared" si="798"/>
        <v>0</v>
      </c>
      <c r="BY477" s="19">
        <f t="shared" si="798"/>
        <v>0</v>
      </c>
      <c r="BZ477" s="19">
        <f t="shared" si="798"/>
        <v>0</v>
      </c>
      <c r="CA477" s="19">
        <f t="shared" si="798"/>
        <v>0</v>
      </c>
      <c r="CB477" s="19">
        <f t="shared" si="798"/>
        <v>0</v>
      </c>
      <c r="CC477" s="19">
        <f t="shared" si="798"/>
        <v>0</v>
      </c>
      <c r="CD477" s="19">
        <f t="shared" si="798"/>
        <v>0</v>
      </c>
      <c r="CE477" s="19">
        <f t="shared" si="786"/>
        <v>0</v>
      </c>
      <c r="CF477" s="19">
        <f t="shared" si="786"/>
        <v>0</v>
      </c>
      <c r="CG477" s="19">
        <f t="shared" si="786"/>
        <v>0</v>
      </c>
      <c r="CH477" s="19">
        <f t="shared" si="786"/>
        <v>0</v>
      </c>
      <c r="CI477" s="19">
        <f t="shared" si="786"/>
        <v>0</v>
      </c>
      <c r="CJ477" s="19">
        <f t="shared" ref="CJ477:CY477" si="799">CJ20*CJ232*365/10^6*10^6</f>
        <v>0</v>
      </c>
      <c r="CK477" s="19">
        <f t="shared" si="799"/>
        <v>0</v>
      </c>
      <c r="CL477" s="19">
        <f t="shared" si="799"/>
        <v>0</v>
      </c>
      <c r="CM477" s="19">
        <f t="shared" si="799"/>
        <v>0</v>
      </c>
      <c r="CN477" s="19">
        <f t="shared" si="799"/>
        <v>0</v>
      </c>
      <c r="CO477" s="19">
        <f t="shared" si="799"/>
        <v>0</v>
      </c>
      <c r="CP477" s="19">
        <f t="shared" si="799"/>
        <v>0</v>
      </c>
      <c r="CQ477" s="19">
        <f t="shared" si="799"/>
        <v>0</v>
      </c>
      <c r="CR477" s="19">
        <f t="shared" si="799"/>
        <v>0</v>
      </c>
      <c r="CS477" s="19">
        <f t="shared" si="799"/>
        <v>0</v>
      </c>
      <c r="CT477" s="19">
        <f t="shared" si="799"/>
        <v>0</v>
      </c>
      <c r="CU477" s="19">
        <f t="shared" si="799"/>
        <v>0</v>
      </c>
      <c r="CV477" s="19">
        <f t="shared" si="799"/>
        <v>0</v>
      </c>
      <c r="CW477" s="19">
        <f t="shared" si="799"/>
        <v>0</v>
      </c>
      <c r="CX477" s="19">
        <f t="shared" si="799"/>
        <v>0</v>
      </c>
      <c r="CY477" s="19">
        <f t="shared" si="799"/>
        <v>0</v>
      </c>
    </row>
    <row r="478" spans="1:103" ht="13.5" customHeight="1" outlineLevel="1">
      <c r="A478" s="4"/>
      <c r="B478" s="269"/>
      <c r="C478" s="14" t="s">
        <v>21</v>
      </c>
      <c r="D478" s="15"/>
      <c r="E478" s="16"/>
      <c r="F478" s="17"/>
      <c r="G478" s="18">
        <f t="shared" si="753"/>
        <v>0</v>
      </c>
      <c r="H478" s="19">
        <f t="shared" ref="H478:AM478" si="800">H21*H233*365/10^6*10^6</f>
        <v>0</v>
      </c>
      <c r="I478" s="19">
        <f t="shared" si="800"/>
        <v>0</v>
      </c>
      <c r="J478" s="19">
        <f t="shared" si="800"/>
        <v>0</v>
      </c>
      <c r="K478" s="19">
        <f t="shared" si="800"/>
        <v>0</v>
      </c>
      <c r="L478" s="19">
        <f t="shared" si="800"/>
        <v>0</v>
      </c>
      <c r="M478" s="19">
        <f t="shared" si="800"/>
        <v>0</v>
      </c>
      <c r="N478" s="19">
        <f t="shared" si="800"/>
        <v>0</v>
      </c>
      <c r="O478" s="19">
        <f t="shared" si="800"/>
        <v>0</v>
      </c>
      <c r="P478" s="19">
        <f t="shared" si="800"/>
        <v>0</v>
      </c>
      <c r="Q478" s="19">
        <f t="shared" si="800"/>
        <v>0</v>
      </c>
      <c r="R478" s="19">
        <f t="shared" si="800"/>
        <v>0</v>
      </c>
      <c r="S478" s="19">
        <f t="shared" si="800"/>
        <v>0</v>
      </c>
      <c r="T478" s="19">
        <f t="shared" si="800"/>
        <v>0</v>
      </c>
      <c r="U478" s="19">
        <f t="shared" si="800"/>
        <v>0</v>
      </c>
      <c r="V478" s="19">
        <f t="shared" si="800"/>
        <v>0</v>
      </c>
      <c r="W478" s="19">
        <f t="shared" si="800"/>
        <v>0</v>
      </c>
      <c r="X478" s="19">
        <f t="shared" si="800"/>
        <v>0</v>
      </c>
      <c r="Y478" s="19">
        <f t="shared" si="800"/>
        <v>0</v>
      </c>
      <c r="Z478" s="19">
        <f t="shared" si="800"/>
        <v>0</v>
      </c>
      <c r="AA478" s="19">
        <f t="shared" si="800"/>
        <v>0</v>
      </c>
      <c r="AB478" s="19">
        <f t="shared" si="800"/>
        <v>0</v>
      </c>
      <c r="AC478" s="19">
        <f t="shared" si="800"/>
        <v>0</v>
      </c>
      <c r="AD478" s="19">
        <f t="shared" si="800"/>
        <v>0</v>
      </c>
      <c r="AE478" s="19">
        <f t="shared" si="800"/>
        <v>0</v>
      </c>
      <c r="AF478" s="19">
        <f t="shared" si="800"/>
        <v>0</v>
      </c>
      <c r="AG478" s="19">
        <f t="shared" si="800"/>
        <v>0</v>
      </c>
      <c r="AH478" s="19">
        <f t="shared" si="800"/>
        <v>0</v>
      </c>
      <c r="AI478" s="19">
        <f t="shared" si="800"/>
        <v>0</v>
      </c>
      <c r="AJ478" s="19">
        <f t="shared" si="800"/>
        <v>0</v>
      </c>
      <c r="AK478" s="19">
        <f t="shared" si="800"/>
        <v>0</v>
      </c>
      <c r="AL478" s="19">
        <f t="shared" si="800"/>
        <v>0</v>
      </c>
      <c r="AM478" s="19">
        <f t="shared" si="800"/>
        <v>0</v>
      </c>
      <c r="AN478" s="19">
        <f t="shared" ref="AN478:BS478" si="801">AN21*AN233*365/10^6*10^6</f>
        <v>0</v>
      </c>
      <c r="AO478" s="19">
        <f t="shared" si="801"/>
        <v>0</v>
      </c>
      <c r="AP478" s="19">
        <f t="shared" si="801"/>
        <v>0</v>
      </c>
      <c r="AQ478" s="19">
        <f t="shared" si="801"/>
        <v>0</v>
      </c>
      <c r="AR478" s="19">
        <f t="shared" si="801"/>
        <v>0</v>
      </c>
      <c r="AS478" s="19">
        <f t="shared" si="801"/>
        <v>0</v>
      </c>
      <c r="AT478" s="19">
        <f t="shared" si="801"/>
        <v>0</v>
      </c>
      <c r="AU478" s="19">
        <f t="shared" si="801"/>
        <v>0</v>
      </c>
      <c r="AV478" s="19">
        <f t="shared" si="801"/>
        <v>0</v>
      </c>
      <c r="AW478" s="19">
        <f t="shared" si="801"/>
        <v>0</v>
      </c>
      <c r="AX478" s="19">
        <f t="shared" si="801"/>
        <v>0</v>
      </c>
      <c r="AY478" s="19">
        <f t="shared" si="801"/>
        <v>0</v>
      </c>
      <c r="AZ478" s="19">
        <f t="shared" si="801"/>
        <v>0</v>
      </c>
      <c r="BA478" s="19">
        <f t="shared" si="801"/>
        <v>0</v>
      </c>
      <c r="BB478" s="19">
        <f t="shared" si="801"/>
        <v>0</v>
      </c>
      <c r="BC478" s="19">
        <f t="shared" si="801"/>
        <v>0</v>
      </c>
      <c r="BD478" s="19">
        <f t="shared" si="801"/>
        <v>0</v>
      </c>
      <c r="BE478" s="19">
        <f t="shared" si="801"/>
        <v>0</v>
      </c>
      <c r="BF478" s="19">
        <f t="shared" si="801"/>
        <v>0</v>
      </c>
      <c r="BG478" s="19">
        <f t="shared" si="801"/>
        <v>0</v>
      </c>
      <c r="BH478" s="19">
        <f t="shared" si="801"/>
        <v>0</v>
      </c>
      <c r="BI478" s="19">
        <f t="shared" si="801"/>
        <v>0</v>
      </c>
      <c r="BJ478" s="19">
        <f t="shared" si="801"/>
        <v>0</v>
      </c>
      <c r="BK478" s="19">
        <f t="shared" si="801"/>
        <v>0</v>
      </c>
      <c r="BL478" s="19">
        <f t="shared" si="801"/>
        <v>0</v>
      </c>
      <c r="BM478" s="19">
        <f t="shared" si="801"/>
        <v>0</v>
      </c>
      <c r="BN478" s="19">
        <f t="shared" si="801"/>
        <v>0</v>
      </c>
      <c r="BO478" s="19">
        <f t="shared" si="801"/>
        <v>0</v>
      </c>
      <c r="BP478" s="19">
        <f t="shared" si="801"/>
        <v>0</v>
      </c>
      <c r="BQ478" s="19">
        <f t="shared" si="801"/>
        <v>0</v>
      </c>
      <c r="BR478" s="19">
        <f t="shared" si="801"/>
        <v>0</v>
      </c>
      <c r="BS478" s="19">
        <f t="shared" si="801"/>
        <v>0</v>
      </c>
      <c r="BT478" s="19">
        <f t="shared" ref="BT478:CD478" si="802">BT21*BT233*365/10^6*10^6</f>
        <v>0</v>
      </c>
      <c r="BU478" s="19">
        <f t="shared" si="802"/>
        <v>0</v>
      </c>
      <c r="BV478" s="19">
        <f t="shared" si="802"/>
        <v>0</v>
      </c>
      <c r="BW478" s="19">
        <f t="shared" si="802"/>
        <v>0</v>
      </c>
      <c r="BX478" s="19">
        <f t="shared" si="802"/>
        <v>0</v>
      </c>
      <c r="BY478" s="19">
        <f t="shared" si="802"/>
        <v>0</v>
      </c>
      <c r="BZ478" s="19">
        <f t="shared" si="802"/>
        <v>0</v>
      </c>
      <c r="CA478" s="19">
        <f t="shared" si="802"/>
        <v>0</v>
      </c>
      <c r="CB478" s="19">
        <f t="shared" si="802"/>
        <v>0</v>
      </c>
      <c r="CC478" s="19">
        <f t="shared" si="802"/>
        <v>0</v>
      </c>
      <c r="CD478" s="19">
        <f t="shared" si="802"/>
        <v>0</v>
      </c>
      <c r="CE478" s="19">
        <f t="shared" si="786"/>
        <v>0</v>
      </c>
      <c r="CF478" s="19">
        <f t="shared" si="786"/>
        <v>0</v>
      </c>
      <c r="CG478" s="19">
        <f t="shared" si="786"/>
        <v>0</v>
      </c>
      <c r="CH478" s="19">
        <f t="shared" si="786"/>
        <v>0</v>
      </c>
      <c r="CI478" s="19">
        <f t="shared" si="786"/>
        <v>0</v>
      </c>
      <c r="CJ478" s="19">
        <f t="shared" ref="CJ478:CY478" si="803">CJ21*CJ233*365/10^6*10^6</f>
        <v>0</v>
      </c>
      <c r="CK478" s="19">
        <f t="shared" si="803"/>
        <v>0</v>
      </c>
      <c r="CL478" s="19">
        <f t="shared" si="803"/>
        <v>0</v>
      </c>
      <c r="CM478" s="19">
        <f t="shared" si="803"/>
        <v>0</v>
      </c>
      <c r="CN478" s="19">
        <f t="shared" si="803"/>
        <v>0</v>
      </c>
      <c r="CO478" s="19">
        <f t="shared" si="803"/>
        <v>0</v>
      </c>
      <c r="CP478" s="19">
        <f t="shared" si="803"/>
        <v>0</v>
      </c>
      <c r="CQ478" s="19">
        <f t="shared" si="803"/>
        <v>0</v>
      </c>
      <c r="CR478" s="19">
        <f t="shared" si="803"/>
        <v>0</v>
      </c>
      <c r="CS478" s="19">
        <f t="shared" si="803"/>
        <v>0</v>
      </c>
      <c r="CT478" s="19">
        <f t="shared" si="803"/>
        <v>0</v>
      </c>
      <c r="CU478" s="19">
        <f t="shared" si="803"/>
        <v>0</v>
      </c>
      <c r="CV478" s="19">
        <f t="shared" si="803"/>
        <v>0</v>
      </c>
      <c r="CW478" s="19">
        <f t="shared" si="803"/>
        <v>0</v>
      </c>
      <c r="CX478" s="19">
        <f t="shared" si="803"/>
        <v>0</v>
      </c>
      <c r="CY478" s="19">
        <f t="shared" si="803"/>
        <v>0</v>
      </c>
    </row>
    <row r="479" spans="1:103" ht="13.5" customHeight="1" outlineLevel="1">
      <c r="A479" s="4"/>
      <c r="B479" s="269"/>
      <c r="C479" s="14" t="s">
        <v>22</v>
      </c>
      <c r="D479" s="15"/>
      <c r="E479" s="16"/>
      <c r="F479" s="17"/>
      <c r="G479" s="18">
        <f t="shared" si="753"/>
        <v>0</v>
      </c>
      <c r="H479" s="19">
        <f t="shared" ref="H479:AM479" si="804">H22*H234*365/10^6*10^6</f>
        <v>0</v>
      </c>
      <c r="I479" s="19">
        <f t="shared" si="804"/>
        <v>0</v>
      </c>
      <c r="J479" s="19">
        <f t="shared" si="804"/>
        <v>0</v>
      </c>
      <c r="K479" s="19">
        <f t="shared" si="804"/>
        <v>0</v>
      </c>
      <c r="L479" s="19">
        <f t="shared" si="804"/>
        <v>0</v>
      </c>
      <c r="M479" s="19">
        <f t="shared" si="804"/>
        <v>0</v>
      </c>
      <c r="N479" s="19">
        <f t="shared" si="804"/>
        <v>0</v>
      </c>
      <c r="O479" s="19">
        <f t="shared" si="804"/>
        <v>0</v>
      </c>
      <c r="P479" s="19">
        <f t="shared" si="804"/>
        <v>0</v>
      </c>
      <c r="Q479" s="19">
        <f t="shared" si="804"/>
        <v>0</v>
      </c>
      <c r="R479" s="19">
        <f t="shared" si="804"/>
        <v>0</v>
      </c>
      <c r="S479" s="19">
        <f t="shared" si="804"/>
        <v>0</v>
      </c>
      <c r="T479" s="19">
        <f t="shared" si="804"/>
        <v>0</v>
      </c>
      <c r="U479" s="19">
        <f t="shared" si="804"/>
        <v>0</v>
      </c>
      <c r="V479" s="19">
        <f t="shared" si="804"/>
        <v>0</v>
      </c>
      <c r="W479" s="19">
        <f t="shared" si="804"/>
        <v>0</v>
      </c>
      <c r="X479" s="19">
        <f t="shared" si="804"/>
        <v>0</v>
      </c>
      <c r="Y479" s="19">
        <f t="shared" si="804"/>
        <v>0</v>
      </c>
      <c r="Z479" s="19">
        <f t="shared" si="804"/>
        <v>0</v>
      </c>
      <c r="AA479" s="19">
        <f t="shared" si="804"/>
        <v>0</v>
      </c>
      <c r="AB479" s="19">
        <f t="shared" si="804"/>
        <v>0</v>
      </c>
      <c r="AC479" s="19">
        <f t="shared" si="804"/>
        <v>0</v>
      </c>
      <c r="AD479" s="19">
        <f t="shared" si="804"/>
        <v>0</v>
      </c>
      <c r="AE479" s="19">
        <f t="shared" si="804"/>
        <v>0</v>
      </c>
      <c r="AF479" s="19">
        <f t="shared" si="804"/>
        <v>0</v>
      </c>
      <c r="AG479" s="19">
        <f t="shared" si="804"/>
        <v>0</v>
      </c>
      <c r="AH479" s="19">
        <f t="shared" si="804"/>
        <v>0</v>
      </c>
      <c r="AI479" s="19">
        <f t="shared" si="804"/>
        <v>0</v>
      </c>
      <c r="AJ479" s="19">
        <f t="shared" si="804"/>
        <v>0</v>
      </c>
      <c r="AK479" s="19">
        <f t="shared" si="804"/>
        <v>0</v>
      </c>
      <c r="AL479" s="19">
        <f t="shared" si="804"/>
        <v>0</v>
      </c>
      <c r="AM479" s="19">
        <f t="shared" si="804"/>
        <v>0</v>
      </c>
      <c r="AN479" s="19">
        <f t="shared" ref="AN479:BS479" si="805">AN22*AN234*365/10^6*10^6</f>
        <v>0</v>
      </c>
      <c r="AO479" s="19">
        <f t="shared" si="805"/>
        <v>0</v>
      </c>
      <c r="AP479" s="19">
        <f t="shared" si="805"/>
        <v>0</v>
      </c>
      <c r="AQ479" s="19">
        <f t="shared" si="805"/>
        <v>0</v>
      </c>
      <c r="AR479" s="19">
        <f t="shared" si="805"/>
        <v>0</v>
      </c>
      <c r="AS479" s="19">
        <f t="shared" si="805"/>
        <v>0</v>
      </c>
      <c r="AT479" s="19">
        <f t="shared" si="805"/>
        <v>0</v>
      </c>
      <c r="AU479" s="19">
        <f t="shared" si="805"/>
        <v>0</v>
      </c>
      <c r="AV479" s="19">
        <f t="shared" si="805"/>
        <v>0</v>
      </c>
      <c r="AW479" s="19">
        <f t="shared" si="805"/>
        <v>0</v>
      </c>
      <c r="AX479" s="19">
        <f t="shared" si="805"/>
        <v>0</v>
      </c>
      <c r="AY479" s="19">
        <f t="shared" si="805"/>
        <v>0</v>
      </c>
      <c r="AZ479" s="19">
        <f t="shared" si="805"/>
        <v>0</v>
      </c>
      <c r="BA479" s="19">
        <f t="shared" si="805"/>
        <v>0</v>
      </c>
      <c r="BB479" s="19">
        <f t="shared" si="805"/>
        <v>0</v>
      </c>
      <c r="BC479" s="19">
        <f t="shared" si="805"/>
        <v>0</v>
      </c>
      <c r="BD479" s="19">
        <f t="shared" si="805"/>
        <v>0</v>
      </c>
      <c r="BE479" s="19">
        <f t="shared" si="805"/>
        <v>0</v>
      </c>
      <c r="BF479" s="19">
        <f t="shared" si="805"/>
        <v>0</v>
      </c>
      <c r="BG479" s="19">
        <f t="shared" si="805"/>
        <v>0</v>
      </c>
      <c r="BH479" s="19">
        <f t="shared" si="805"/>
        <v>0</v>
      </c>
      <c r="BI479" s="19">
        <f t="shared" si="805"/>
        <v>0</v>
      </c>
      <c r="BJ479" s="19">
        <f t="shared" si="805"/>
        <v>0</v>
      </c>
      <c r="BK479" s="19">
        <f t="shared" si="805"/>
        <v>0</v>
      </c>
      <c r="BL479" s="19">
        <f t="shared" si="805"/>
        <v>0</v>
      </c>
      <c r="BM479" s="19">
        <f t="shared" si="805"/>
        <v>0</v>
      </c>
      <c r="BN479" s="19">
        <f t="shared" si="805"/>
        <v>0</v>
      </c>
      <c r="BO479" s="19">
        <f t="shared" si="805"/>
        <v>0</v>
      </c>
      <c r="BP479" s="19">
        <f t="shared" si="805"/>
        <v>0</v>
      </c>
      <c r="BQ479" s="19">
        <f t="shared" si="805"/>
        <v>0</v>
      </c>
      <c r="BR479" s="19">
        <f t="shared" si="805"/>
        <v>0</v>
      </c>
      <c r="BS479" s="19">
        <f t="shared" si="805"/>
        <v>0</v>
      </c>
      <c r="BT479" s="19">
        <f t="shared" ref="BT479:CD479" si="806">BT22*BT234*365/10^6*10^6</f>
        <v>0</v>
      </c>
      <c r="BU479" s="19">
        <f t="shared" si="806"/>
        <v>0</v>
      </c>
      <c r="BV479" s="19">
        <f t="shared" si="806"/>
        <v>0</v>
      </c>
      <c r="BW479" s="19">
        <f t="shared" si="806"/>
        <v>0</v>
      </c>
      <c r="BX479" s="19">
        <f t="shared" si="806"/>
        <v>0</v>
      </c>
      <c r="BY479" s="19">
        <f t="shared" si="806"/>
        <v>0</v>
      </c>
      <c r="BZ479" s="19">
        <f t="shared" si="806"/>
        <v>0</v>
      </c>
      <c r="CA479" s="19">
        <f t="shared" si="806"/>
        <v>0</v>
      </c>
      <c r="CB479" s="19">
        <f t="shared" si="806"/>
        <v>0</v>
      </c>
      <c r="CC479" s="19">
        <f t="shared" si="806"/>
        <v>0</v>
      </c>
      <c r="CD479" s="19">
        <f t="shared" si="806"/>
        <v>0</v>
      </c>
      <c r="CE479" s="19">
        <f t="shared" si="786"/>
        <v>0</v>
      </c>
      <c r="CF479" s="19">
        <f t="shared" si="786"/>
        <v>0</v>
      </c>
      <c r="CG479" s="19">
        <f t="shared" si="786"/>
        <v>0</v>
      </c>
      <c r="CH479" s="19">
        <f t="shared" si="786"/>
        <v>0</v>
      </c>
      <c r="CI479" s="19">
        <f t="shared" si="786"/>
        <v>0</v>
      </c>
      <c r="CJ479" s="19">
        <f t="shared" ref="CJ479:CY479" si="807">CJ22*CJ234*365/10^6*10^6</f>
        <v>0</v>
      </c>
      <c r="CK479" s="19">
        <f t="shared" si="807"/>
        <v>0</v>
      </c>
      <c r="CL479" s="19">
        <f t="shared" si="807"/>
        <v>0</v>
      </c>
      <c r="CM479" s="19">
        <f t="shared" si="807"/>
        <v>0</v>
      </c>
      <c r="CN479" s="19">
        <f t="shared" si="807"/>
        <v>0</v>
      </c>
      <c r="CO479" s="19">
        <f t="shared" si="807"/>
        <v>0</v>
      </c>
      <c r="CP479" s="19">
        <f t="shared" si="807"/>
        <v>0</v>
      </c>
      <c r="CQ479" s="19">
        <f t="shared" si="807"/>
        <v>0</v>
      </c>
      <c r="CR479" s="19">
        <f t="shared" si="807"/>
        <v>0</v>
      </c>
      <c r="CS479" s="19">
        <f t="shared" si="807"/>
        <v>0</v>
      </c>
      <c r="CT479" s="19">
        <f t="shared" si="807"/>
        <v>0</v>
      </c>
      <c r="CU479" s="19">
        <f t="shared" si="807"/>
        <v>0</v>
      </c>
      <c r="CV479" s="19">
        <f t="shared" si="807"/>
        <v>0</v>
      </c>
      <c r="CW479" s="19">
        <f t="shared" si="807"/>
        <v>0</v>
      </c>
      <c r="CX479" s="19">
        <f t="shared" si="807"/>
        <v>0</v>
      </c>
      <c r="CY479" s="19">
        <f t="shared" si="807"/>
        <v>0</v>
      </c>
    </row>
    <row r="480" spans="1:103" ht="13.5" customHeight="1" outlineLevel="1" thickBot="1">
      <c r="A480" s="4"/>
      <c r="B480" s="270"/>
      <c r="C480" s="32" t="s">
        <v>23</v>
      </c>
      <c r="D480" s="33"/>
      <c r="E480" s="34"/>
      <c r="F480" s="35"/>
      <c r="G480" s="36">
        <f t="shared" si="753"/>
        <v>0</v>
      </c>
      <c r="H480" s="37">
        <f t="shared" ref="H480:AM480" si="808">H23*H235*365/10^6*10^6</f>
        <v>0</v>
      </c>
      <c r="I480" s="37">
        <f t="shared" si="808"/>
        <v>0</v>
      </c>
      <c r="J480" s="37">
        <f t="shared" si="808"/>
        <v>0</v>
      </c>
      <c r="K480" s="37">
        <f t="shared" si="808"/>
        <v>0</v>
      </c>
      <c r="L480" s="37">
        <f t="shared" si="808"/>
        <v>0</v>
      </c>
      <c r="M480" s="37">
        <f t="shared" si="808"/>
        <v>0</v>
      </c>
      <c r="N480" s="37">
        <f t="shared" si="808"/>
        <v>0</v>
      </c>
      <c r="O480" s="37">
        <f t="shared" si="808"/>
        <v>0</v>
      </c>
      <c r="P480" s="37">
        <f t="shared" si="808"/>
        <v>0</v>
      </c>
      <c r="Q480" s="37">
        <f t="shared" si="808"/>
        <v>0</v>
      </c>
      <c r="R480" s="37">
        <f t="shared" si="808"/>
        <v>0</v>
      </c>
      <c r="S480" s="37">
        <f t="shared" si="808"/>
        <v>0</v>
      </c>
      <c r="T480" s="37">
        <f t="shared" si="808"/>
        <v>0</v>
      </c>
      <c r="U480" s="37">
        <f t="shared" si="808"/>
        <v>0</v>
      </c>
      <c r="V480" s="37">
        <f t="shared" si="808"/>
        <v>0</v>
      </c>
      <c r="W480" s="37">
        <f t="shared" si="808"/>
        <v>0</v>
      </c>
      <c r="X480" s="37">
        <f t="shared" si="808"/>
        <v>0</v>
      </c>
      <c r="Y480" s="37">
        <f t="shared" si="808"/>
        <v>0</v>
      </c>
      <c r="Z480" s="37">
        <f t="shared" si="808"/>
        <v>0</v>
      </c>
      <c r="AA480" s="37">
        <f t="shared" si="808"/>
        <v>0</v>
      </c>
      <c r="AB480" s="37">
        <f t="shared" si="808"/>
        <v>0</v>
      </c>
      <c r="AC480" s="37">
        <f t="shared" si="808"/>
        <v>0</v>
      </c>
      <c r="AD480" s="37">
        <f t="shared" si="808"/>
        <v>0</v>
      </c>
      <c r="AE480" s="37">
        <f t="shared" si="808"/>
        <v>0</v>
      </c>
      <c r="AF480" s="37">
        <f t="shared" si="808"/>
        <v>0</v>
      </c>
      <c r="AG480" s="37">
        <f t="shared" si="808"/>
        <v>0</v>
      </c>
      <c r="AH480" s="37">
        <f t="shared" si="808"/>
        <v>0</v>
      </c>
      <c r="AI480" s="37">
        <f t="shared" si="808"/>
        <v>0</v>
      </c>
      <c r="AJ480" s="37">
        <f t="shared" si="808"/>
        <v>0</v>
      </c>
      <c r="AK480" s="37">
        <f t="shared" si="808"/>
        <v>0</v>
      </c>
      <c r="AL480" s="37">
        <f t="shared" si="808"/>
        <v>0</v>
      </c>
      <c r="AM480" s="37">
        <f t="shared" si="808"/>
        <v>0</v>
      </c>
      <c r="AN480" s="37">
        <f t="shared" ref="AN480:BS480" si="809">AN23*AN235*365/10^6*10^6</f>
        <v>0</v>
      </c>
      <c r="AO480" s="37">
        <f t="shared" si="809"/>
        <v>0</v>
      </c>
      <c r="AP480" s="37">
        <f t="shared" si="809"/>
        <v>0</v>
      </c>
      <c r="AQ480" s="37">
        <f t="shared" si="809"/>
        <v>0</v>
      </c>
      <c r="AR480" s="37">
        <f t="shared" si="809"/>
        <v>0</v>
      </c>
      <c r="AS480" s="37">
        <f t="shared" si="809"/>
        <v>0</v>
      </c>
      <c r="AT480" s="37">
        <f t="shared" si="809"/>
        <v>0</v>
      </c>
      <c r="AU480" s="37">
        <f t="shared" si="809"/>
        <v>0</v>
      </c>
      <c r="AV480" s="37">
        <f t="shared" si="809"/>
        <v>0</v>
      </c>
      <c r="AW480" s="37">
        <f t="shared" si="809"/>
        <v>0</v>
      </c>
      <c r="AX480" s="37">
        <f t="shared" si="809"/>
        <v>0</v>
      </c>
      <c r="AY480" s="37">
        <f t="shared" si="809"/>
        <v>0</v>
      </c>
      <c r="AZ480" s="37">
        <f t="shared" si="809"/>
        <v>0</v>
      </c>
      <c r="BA480" s="37">
        <f t="shared" si="809"/>
        <v>0</v>
      </c>
      <c r="BB480" s="37">
        <f t="shared" si="809"/>
        <v>0</v>
      </c>
      <c r="BC480" s="37">
        <f t="shared" si="809"/>
        <v>0</v>
      </c>
      <c r="BD480" s="37">
        <f t="shared" si="809"/>
        <v>0</v>
      </c>
      <c r="BE480" s="37">
        <f t="shared" si="809"/>
        <v>0</v>
      </c>
      <c r="BF480" s="37">
        <f t="shared" si="809"/>
        <v>0</v>
      </c>
      <c r="BG480" s="37">
        <f t="shared" si="809"/>
        <v>0</v>
      </c>
      <c r="BH480" s="37">
        <f t="shared" si="809"/>
        <v>0</v>
      </c>
      <c r="BI480" s="37">
        <f t="shared" si="809"/>
        <v>0</v>
      </c>
      <c r="BJ480" s="37">
        <f t="shared" si="809"/>
        <v>0</v>
      </c>
      <c r="BK480" s="37">
        <f t="shared" si="809"/>
        <v>0</v>
      </c>
      <c r="BL480" s="37">
        <f t="shared" si="809"/>
        <v>0</v>
      </c>
      <c r="BM480" s="37">
        <f t="shared" si="809"/>
        <v>0</v>
      </c>
      <c r="BN480" s="37">
        <f t="shared" si="809"/>
        <v>0</v>
      </c>
      <c r="BO480" s="37">
        <f t="shared" si="809"/>
        <v>0</v>
      </c>
      <c r="BP480" s="37">
        <f t="shared" si="809"/>
        <v>0</v>
      </c>
      <c r="BQ480" s="37">
        <f t="shared" si="809"/>
        <v>0</v>
      </c>
      <c r="BR480" s="37">
        <f t="shared" si="809"/>
        <v>0</v>
      </c>
      <c r="BS480" s="37">
        <f t="shared" si="809"/>
        <v>0</v>
      </c>
      <c r="BT480" s="37">
        <f t="shared" ref="BT480:CD480" si="810">BT23*BT235*365/10^6*10^6</f>
        <v>0</v>
      </c>
      <c r="BU480" s="37">
        <f t="shared" si="810"/>
        <v>0</v>
      </c>
      <c r="BV480" s="37">
        <f t="shared" si="810"/>
        <v>0</v>
      </c>
      <c r="BW480" s="37">
        <f t="shared" si="810"/>
        <v>0</v>
      </c>
      <c r="BX480" s="37">
        <f t="shared" si="810"/>
        <v>0</v>
      </c>
      <c r="BY480" s="37">
        <f t="shared" si="810"/>
        <v>0</v>
      </c>
      <c r="BZ480" s="37">
        <f t="shared" si="810"/>
        <v>0</v>
      </c>
      <c r="CA480" s="37">
        <f t="shared" si="810"/>
        <v>0</v>
      </c>
      <c r="CB480" s="37">
        <f t="shared" si="810"/>
        <v>0</v>
      </c>
      <c r="CC480" s="37">
        <f t="shared" si="810"/>
        <v>0</v>
      </c>
      <c r="CD480" s="37">
        <f t="shared" si="810"/>
        <v>0</v>
      </c>
      <c r="CE480" s="37">
        <f t="shared" si="786"/>
        <v>0</v>
      </c>
      <c r="CF480" s="37">
        <f t="shared" si="786"/>
        <v>0</v>
      </c>
      <c r="CG480" s="37">
        <f t="shared" si="786"/>
        <v>0</v>
      </c>
      <c r="CH480" s="37">
        <f t="shared" si="786"/>
        <v>0</v>
      </c>
      <c r="CI480" s="37">
        <f t="shared" si="786"/>
        <v>0</v>
      </c>
      <c r="CJ480" s="37">
        <f t="shared" ref="CJ480:CY480" si="811">CJ23*CJ235*365/10^6*10^6</f>
        <v>0</v>
      </c>
      <c r="CK480" s="37">
        <f t="shared" si="811"/>
        <v>0</v>
      </c>
      <c r="CL480" s="37">
        <f t="shared" si="811"/>
        <v>0</v>
      </c>
      <c r="CM480" s="37">
        <f t="shared" si="811"/>
        <v>0</v>
      </c>
      <c r="CN480" s="37">
        <f t="shared" si="811"/>
        <v>0</v>
      </c>
      <c r="CO480" s="37">
        <f t="shared" si="811"/>
        <v>0</v>
      </c>
      <c r="CP480" s="37">
        <f t="shared" si="811"/>
        <v>0</v>
      </c>
      <c r="CQ480" s="37">
        <f t="shared" si="811"/>
        <v>0</v>
      </c>
      <c r="CR480" s="37">
        <f t="shared" si="811"/>
        <v>0</v>
      </c>
      <c r="CS480" s="37">
        <f t="shared" si="811"/>
        <v>0</v>
      </c>
      <c r="CT480" s="37">
        <f t="shared" si="811"/>
        <v>0</v>
      </c>
      <c r="CU480" s="37">
        <f t="shared" si="811"/>
        <v>0</v>
      </c>
      <c r="CV480" s="37">
        <f t="shared" si="811"/>
        <v>0</v>
      </c>
      <c r="CW480" s="37">
        <f t="shared" si="811"/>
        <v>0</v>
      </c>
      <c r="CX480" s="37">
        <f t="shared" si="811"/>
        <v>0</v>
      </c>
      <c r="CY480" s="37">
        <f t="shared" si="811"/>
        <v>0</v>
      </c>
    </row>
    <row r="481" spans="1:103" ht="13.5" customHeight="1" outlineLevel="1">
      <c r="A481" s="4"/>
      <c r="B481" s="268" t="s">
        <v>24</v>
      </c>
      <c r="C481" s="8" t="s">
        <v>25</v>
      </c>
      <c r="D481" s="9"/>
      <c r="E481" s="10"/>
      <c r="F481" s="11"/>
      <c r="G481" s="12">
        <f t="shared" si="753"/>
        <v>0</v>
      </c>
      <c r="H481" s="13">
        <f t="shared" ref="H481:AM481" si="812">H24*H236*365/10^6*10^6</f>
        <v>0</v>
      </c>
      <c r="I481" s="13">
        <f t="shared" si="812"/>
        <v>0</v>
      </c>
      <c r="J481" s="13">
        <f t="shared" si="812"/>
        <v>0</v>
      </c>
      <c r="K481" s="13">
        <f t="shared" si="812"/>
        <v>0</v>
      </c>
      <c r="L481" s="13">
        <f t="shared" si="812"/>
        <v>0</v>
      </c>
      <c r="M481" s="13">
        <f t="shared" si="812"/>
        <v>0</v>
      </c>
      <c r="N481" s="13">
        <f t="shared" si="812"/>
        <v>0</v>
      </c>
      <c r="O481" s="13">
        <f t="shared" si="812"/>
        <v>0</v>
      </c>
      <c r="P481" s="13">
        <f t="shared" si="812"/>
        <v>0</v>
      </c>
      <c r="Q481" s="13">
        <f t="shared" si="812"/>
        <v>0</v>
      </c>
      <c r="R481" s="13">
        <f t="shared" si="812"/>
        <v>0</v>
      </c>
      <c r="S481" s="13">
        <f t="shared" si="812"/>
        <v>0</v>
      </c>
      <c r="T481" s="13">
        <f t="shared" si="812"/>
        <v>0</v>
      </c>
      <c r="U481" s="13">
        <f t="shared" si="812"/>
        <v>0</v>
      </c>
      <c r="V481" s="13">
        <f t="shared" si="812"/>
        <v>0</v>
      </c>
      <c r="W481" s="13">
        <f t="shared" si="812"/>
        <v>0</v>
      </c>
      <c r="X481" s="13">
        <f t="shared" si="812"/>
        <v>0</v>
      </c>
      <c r="Y481" s="13">
        <f t="shared" si="812"/>
        <v>0</v>
      </c>
      <c r="Z481" s="13">
        <f t="shared" si="812"/>
        <v>0</v>
      </c>
      <c r="AA481" s="13">
        <f t="shared" si="812"/>
        <v>0</v>
      </c>
      <c r="AB481" s="13">
        <f t="shared" si="812"/>
        <v>0</v>
      </c>
      <c r="AC481" s="13">
        <f t="shared" si="812"/>
        <v>0</v>
      </c>
      <c r="AD481" s="13">
        <f t="shared" si="812"/>
        <v>0</v>
      </c>
      <c r="AE481" s="13">
        <f t="shared" si="812"/>
        <v>0</v>
      </c>
      <c r="AF481" s="13">
        <f t="shared" si="812"/>
        <v>0</v>
      </c>
      <c r="AG481" s="13">
        <f t="shared" si="812"/>
        <v>0</v>
      </c>
      <c r="AH481" s="13">
        <f t="shared" si="812"/>
        <v>0</v>
      </c>
      <c r="AI481" s="13">
        <f t="shared" si="812"/>
        <v>0</v>
      </c>
      <c r="AJ481" s="13">
        <f t="shared" si="812"/>
        <v>0</v>
      </c>
      <c r="AK481" s="13">
        <f t="shared" si="812"/>
        <v>0</v>
      </c>
      <c r="AL481" s="13">
        <f t="shared" si="812"/>
        <v>0</v>
      </c>
      <c r="AM481" s="13">
        <f t="shared" si="812"/>
        <v>0</v>
      </c>
      <c r="AN481" s="13">
        <f t="shared" ref="AN481:BS481" si="813">AN24*AN236*365/10^6*10^6</f>
        <v>0</v>
      </c>
      <c r="AO481" s="13">
        <f t="shared" si="813"/>
        <v>0</v>
      </c>
      <c r="AP481" s="13">
        <f t="shared" si="813"/>
        <v>0</v>
      </c>
      <c r="AQ481" s="13">
        <f t="shared" si="813"/>
        <v>0</v>
      </c>
      <c r="AR481" s="13">
        <f t="shared" si="813"/>
        <v>0</v>
      </c>
      <c r="AS481" s="13">
        <f t="shared" si="813"/>
        <v>0</v>
      </c>
      <c r="AT481" s="13">
        <f t="shared" si="813"/>
        <v>0</v>
      </c>
      <c r="AU481" s="13">
        <f t="shared" si="813"/>
        <v>0</v>
      </c>
      <c r="AV481" s="13">
        <f t="shared" si="813"/>
        <v>0</v>
      </c>
      <c r="AW481" s="13">
        <f t="shared" si="813"/>
        <v>0</v>
      </c>
      <c r="AX481" s="13">
        <f t="shared" si="813"/>
        <v>0</v>
      </c>
      <c r="AY481" s="13">
        <f t="shared" si="813"/>
        <v>0</v>
      </c>
      <c r="AZ481" s="13">
        <f t="shared" si="813"/>
        <v>0</v>
      </c>
      <c r="BA481" s="13">
        <f t="shared" si="813"/>
        <v>0</v>
      </c>
      <c r="BB481" s="13">
        <f t="shared" si="813"/>
        <v>0</v>
      </c>
      <c r="BC481" s="13">
        <f t="shared" si="813"/>
        <v>0</v>
      </c>
      <c r="BD481" s="13">
        <f t="shared" si="813"/>
        <v>0</v>
      </c>
      <c r="BE481" s="13">
        <f t="shared" si="813"/>
        <v>0</v>
      </c>
      <c r="BF481" s="13">
        <f t="shared" si="813"/>
        <v>0</v>
      </c>
      <c r="BG481" s="13">
        <f t="shared" si="813"/>
        <v>0</v>
      </c>
      <c r="BH481" s="13">
        <f t="shared" si="813"/>
        <v>0</v>
      </c>
      <c r="BI481" s="13">
        <f t="shared" si="813"/>
        <v>0</v>
      </c>
      <c r="BJ481" s="13">
        <f t="shared" si="813"/>
        <v>0</v>
      </c>
      <c r="BK481" s="13">
        <f t="shared" si="813"/>
        <v>0</v>
      </c>
      <c r="BL481" s="13">
        <f t="shared" si="813"/>
        <v>0</v>
      </c>
      <c r="BM481" s="13">
        <f t="shared" si="813"/>
        <v>0</v>
      </c>
      <c r="BN481" s="13">
        <f t="shared" si="813"/>
        <v>0</v>
      </c>
      <c r="BO481" s="13">
        <f t="shared" si="813"/>
        <v>0</v>
      </c>
      <c r="BP481" s="13">
        <f t="shared" si="813"/>
        <v>0</v>
      </c>
      <c r="BQ481" s="13">
        <f t="shared" si="813"/>
        <v>0</v>
      </c>
      <c r="BR481" s="13">
        <f t="shared" si="813"/>
        <v>0</v>
      </c>
      <c r="BS481" s="13">
        <f t="shared" si="813"/>
        <v>0</v>
      </c>
      <c r="BT481" s="13">
        <f t="shared" ref="BT481:CD481" si="814">BT24*BT236*365/10^6*10^6</f>
        <v>0</v>
      </c>
      <c r="BU481" s="13">
        <f t="shared" si="814"/>
        <v>0</v>
      </c>
      <c r="BV481" s="13">
        <f t="shared" si="814"/>
        <v>0</v>
      </c>
      <c r="BW481" s="13">
        <f t="shared" si="814"/>
        <v>0</v>
      </c>
      <c r="BX481" s="13">
        <f t="shared" si="814"/>
        <v>0</v>
      </c>
      <c r="BY481" s="13">
        <f t="shared" si="814"/>
        <v>0</v>
      </c>
      <c r="BZ481" s="13">
        <f t="shared" si="814"/>
        <v>0</v>
      </c>
      <c r="CA481" s="13">
        <f t="shared" si="814"/>
        <v>0</v>
      </c>
      <c r="CB481" s="13">
        <f t="shared" si="814"/>
        <v>0</v>
      </c>
      <c r="CC481" s="13">
        <f t="shared" si="814"/>
        <v>0</v>
      </c>
      <c r="CD481" s="13">
        <f t="shared" si="814"/>
        <v>0</v>
      </c>
      <c r="CE481" s="13">
        <f t="shared" si="786"/>
        <v>0</v>
      </c>
      <c r="CF481" s="13">
        <f t="shared" si="786"/>
        <v>0</v>
      </c>
      <c r="CG481" s="13">
        <f t="shared" si="786"/>
        <v>0</v>
      </c>
      <c r="CH481" s="13">
        <f t="shared" si="786"/>
        <v>0</v>
      </c>
      <c r="CI481" s="13">
        <f t="shared" si="786"/>
        <v>0</v>
      </c>
      <c r="CJ481" s="13">
        <f t="shared" ref="CJ481:CY481" si="815">CJ24*CJ236*365/10^6*10^6</f>
        <v>0</v>
      </c>
      <c r="CK481" s="13">
        <f t="shared" si="815"/>
        <v>0</v>
      </c>
      <c r="CL481" s="13">
        <f t="shared" si="815"/>
        <v>0</v>
      </c>
      <c r="CM481" s="13">
        <f t="shared" si="815"/>
        <v>0</v>
      </c>
      <c r="CN481" s="13">
        <f t="shared" si="815"/>
        <v>0</v>
      </c>
      <c r="CO481" s="13">
        <f t="shared" si="815"/>
        <v>0</v>
      </c>
      <c r="CP481" s="13">
        <f t="shared" si="815"/>
        <v>0</v>
      </c>
      <c r="CQ481" s="13">
        <f t="shared" si="815"/>
        <v>0</v>
      </c>
      <c r="CR481" s="13">
        <f t="shared" si="815"/>
        <v>0</v>
      </c>
      <c r="CS481" s="13">
        <f t="shared" si="815"/>
        <v>0</v>
      </c>
      <c r="CT481" s="13">
        <f t="shared" si="815"/>
        <v>0</v>
      </c>
      <c r="CU481" s="13">
        <f t="shared" si="815"/>
        <v>0</v>
      </c>
      <c r="CV481" s="13">
        <f t="shared" si="815"/>
        <v>0</v>
      </c>
      <c r="CW481" s="13">
        <f t="shared" si="815"/>
        <v>0</v>
      </c>
      <c r="CX481" s="13">
        <f t="shared" si="815"/>
        <v>0</v>
      </c>
      <c r="CY481" s="13">
        <f t="shared" si="815"/>
        <v>0</v>
      </c>
    </row>
    <row r="482" spans="1:103" ht="13.5" customHeight="1" outlineLevel="1">
      <c r="A482" s="4"/>
      <c r="B482" s="269"/>
      <c r="C482" s="14" t="s">
        <v>26</v>
      </c>
      <c r="D482" s="15"/>
      <c r="E482" s="16"/>
      <c r="F482" s="17"/>
      <c r="G482" s="18">
        <f t="shared" si="753"/>
        <v>0</v>
      </c>
      <c r="H482" s="19">
        <f t="shared" ref="H482:AM482" si="816">H25*H237*365/10^6*10^6</f>
        <v>0</v>
      </c>
      <c r="I482" s="19">
        <f t="shared" si="816"/>
        <v>0</v>
      </c>
      <c r="J482" s="19">
        <f t="shared" si="816"/>
        <v>0</v>
      </c>
      <c r="K482" s="19">
        <f t="shared" si="816"/>
        <v>0</v>
      </c>
      <c r="L482" s="19">
        <f t="shared" si="816"/>
        <v>0</v>
      </c>
      <c r="M482" s="19">
        <f t="shared" si="816"/>
        <v>0</v>
      </c>
      <c r="N482" s="19">
        <f t="shared" si="816"/>
        <v>0</v>
      </c>
      <c r="O482" s="19">
        <f t="shared" si="816"/>
        <v>0</v>
      </c>
      <c r="P482" s="19">
        <f t="shared" si="816"/>
        <v>0</v>
      </c>
      <c r="Q482" s="19">
        <f t="shared" si="816"/>
        <v>0</v>
      </c>
      <c r="R482" s="19">
        <f t="shared" si="816"/>
        <v>0</v>
      </c>
      <c r="S482" s="19">
        <f t="shared" si="816"/>
        <v>0</v>
      </c>
      <c r="T482" s="19">
        <f t="shared" si="816"/>
        <v>0</v>
      </c>
      <c r="U482" s="19">
        <f t="shared" si="816"/>
        <v>0</v>
      </c>
      <c r="V482" s="19">
        <f t="shared" si="816"/>
        <v>0</v>
      </c>
      <c r="W482" s="19">
        <f t="shared" si="816"/>
        <v>0</v>
      </c>
      <c r="X482" s="19">
        <f t="shared" si="816"/>
        <v>0</v>
      </c>
      <c r="Y482" s="19">
        <f t="shared" si="816"/>
        <v>0</v>
      </c>
      <c r="Z482" s="19">
        <f t="shared" si="816"/>
        <v>0</v>
      </c>
      <c r="AA482" s="19">
        <f t="shared" si="816"/>
        <v>0</v>
      </c>
      <c r="AB482" s="19">
        <f t="shared" si="816"/>
        <v>0</v>
      </c>
      <c r="AC482" s="19">
        <f t="shared" si="816"/>
        <v>0</v>
      </c>
      <c r="AD482" s="19">
        <f t="shared" si="816"/>
        <v>0</v>
      </c>
      <c r="AE482" s="19">
        <f t="shared" si="816"/>
        <v>0</v>
      </c>
      <c r="AF482" s="19">
        <f t="shared" si="816"/>
        <v>0</v>
      </c>
      <c r="AG482" s="19">
        <f t="shared" si="816"/>
        <v>0</v>
      </c>
      <c r="AH482" s="19">
        <f t="shared" si="816"/>
        <v>0</v>
      </c>
      <c r="AI482" s="19">
        <f t="shared" si="816"/>
        <v>0</v>
      </c>
      <c r="AJ482" s="19">
        <f t="shared" si="816"/>
        <v>0</v>
      </c>
      <c r="AK482" s="19">
        <f t="shared" si="816"/>
        <v>0</v>
      </c>
      <c r="AL482" s="19">
        <f t="shared" si="816"/>
        <v>0</v>
      </c>
      <c r="AM482" s="19">
        <f t="shared" si="816"/>
        <v>0</v>
      </c>
      <c r="AN482" s="19">
        <f t="shared" ref="AN482:BS482" si="817">AN25*AN237*365/10^6*10^6</f>
        <v>0</v>
      </c>
      <c r="AO482" s="19">
        <f t="shared" si="817"/>
        <v>0</v>
      </c>
      <c r="AP482" s="19">
        <f t="shared" si="817"/>
        <v>0</v>
      </c>
      <c r="AQ482" s="19">
        <f t="shared" si="817"/>
        <v>0</v>
      </c>
      <c r="AR482" s="19">
        <f t="shared" si="817"/>
        <v>0</v>
      </c>
      <c r="AS482" s="19">
        <f t="shared" si="817"/>
        <v>0</v>
      </c>
      <c r="AT482" s="19">
        <f t="shared" si="817"/>
        <v>0</v>
      </c>
      <c r="AU482" s="19">
        <f t="shared" si="817"/>
        <v>0</v>
      </c>
      <c r="AV482" s="19">
        <f t="shared" si="817"/>
        <v>0</v>
      </c>
      <c r="AW482" s="19">
        <f t="shared" si="817"/>
        <v>0</v>
      </c>
      <c r="AX482" s="19">
        <f t="shared" si="817"/>
        <v>0</v>
      </c>
      <c r="AY482" s="19">
        <f t="shared" si="817"/>
        <v>0</v>
      </c>
      <c r="AZ482" s="19">
        <f t="shared" si="817"/>
        <v>0</v>
      </c>
      <c r="BA482" s="19">
        <f t="shared" si="817"/>
        <v>0</v>
      </c>
      <c r="BB482" s="19">
        <f t="shared" si="817"/>
        <v>0</v>
      </c>
      <c r="BC482" s="19">
        <f t="shared" si="817"/>
        <v>0</v>
      </c>
      <c r="BD482" s="19">
        <f t="shared" si="817"/>
        <v>0</v>
      </c>
      <c r="BE482" s="19">
        <f t="shared" si="817"/>
        <v>0</v>
      </c>
      <c r="BF482" s="19">
        <f t="shared" si="817"/>
        <v>0</v>
      </c>
      <c r="BG482" s="19">
        <f t="shared" si="817"/>
        <v>0</v>
      </c>
      <c r="BH482" s="19">
        <f t="shared" si="817"/>
        <v>0</v>
      </c>
      <c r="BI482" s="19">
        <f t="shared" si="817"/>
        <v>0</v>
      </c>
      <c r="BJ482" s="19">
        <f t="shared" si="817"/>
        <v>0</v>
      </c>
      <c r="BK482" s="19">
        <f t="shared" si="817"/>
        <v>0</v>
      </c>
      <c r="BL482" s="19">
        <f t="shared" si="817"/>
        <v>0</v>
      </c>
      <c r="BM482" s="19">
        <f t="shared" si="817"/>
        <v>0</v>
      </c>
      <c r="BN482" s="19">
        <f t="shared" si="817"/>
        <v>0</v>
      </c>
      <c r="BO482" s="19">
        <f t="shared" si="817"/>
        <v>0</v>
      </c>
      <c r="BP482" s="19">
        <f t="shared" si="817"/>
        <v>0</v>
      </c>
      <c r="BQ482" s="19">
        <f t="shared" si="817"/>
        <v>0</v>
      </c>
      <c r="BR482" s="19">
        <f t="shared" si="817"/>
        <v>0</v>
      </c>
      <c r="BS482" s="19">
        <f t="shared" si="817"/>
        <v>0</v>
      </c>
      <c r="BT482" s="19">
        <f t="shared" ref="BT482:CD482" si="818">BT25*BT237*365/10^6*10^6</f>
        <v>0</v>
      </c>
      <c r="BU482" s="19">
        <f t="shared" si="818"/>
        <v>0</v>
      </c>
      <c r="BV482" s="19">
        <f t="shared" si="818"/>
        <v>0</v>
      </c>
      <c r="BW482" s="19">
        <f t="shared" si="818"/>
        <v>0</v>
      </c>
      <c r="BX482" s="19">
        <f t="shared" si="818"/>
        <v>0</v>
      </c>
      <c r="BY482" s="19">
        <f t="shared" si="818"/>
        <v>0</v>
      </c>
      <c r="BZ482" s="19">
        <f t="shared" si="818"/>
        <v>0</v>
      </c>
      <c r="CA482" s="19">
        <f t="shared" si="818"/>
        <v>0</v>
      </c>
      <c r="CB482" s="19">
        <f t="shared" si="818"/>
        <v>0</v>
      </c>
      <c r="CC482" s="19">
        <f t="shared" si="818"/>
        <v>0</v>
      </c>
      <c r="CD482" s="19">
        <f t="shared" si="818"/>
        <v>0</v>
      </c>
      <c r="CE482" s="19">
        <f t="shared" si="786"/>
        <v>0</v>
      </c>
      <c r="CF482" s="19">
        <f t="shared" si="786"/>
        <v>0</v>
      </c>
      <c r="CG482" s="19">
        <f t="shared" si="786"/>
        <v>0</v>
      </c>
      <c r="CH482" s="19">
        <f t="shared" si="786"/>
        <v>0</v>
      </c>
      <c r="CI482" s="19">
        <f t="shared" si="786"/>
        <v>0</v>
      </c>
      <c r="CJ482" s="19">
        <f t="shared" ref="CJ482:CY482" si="819">CJ25*CJ237*365/10^6*10^6</f>
        <v>0</v>
      </c>
      <c r="CK482" s="19">
        <f t="shared" si="819"/>
        <v>0</v>
      </c>
      <c r="CL482" s="19">
        <f t="shared" si="819"/>
        <v>0</v>
      </c>
      <c r="CM482" s="19">
        <f t="shared" si="819"/>
        <v>0</v>
      </c>
      <c r="CN482" s="19">
        <f t="shared" si="819"/>
        <v>0</v>
      </c>
      <c r="CO482" s="19">
        <f t="shared" si="819"/>
        <v>0</v>
      </c>
      <c r="CP482" s="19">
        <f t="shared" si="819"/>
        <v>0</v>
      </c>
      <c r="CQ482" s="19">
        <f t="shared" si="819"/>
        <v>0</v>
      </c>
      <c r="CR482" s="19">
        <f t="shared" si="819"/>
        <v>0</v>
      </c>
      <c r="CS482" s="19">
        <f t="shared" si="819"/>
        <v>0</v>
      </c>
      <c r="CT482" s="19">
        <f t="shared" si="819"/>
        <v>0</v>
      </c>
      <c r="CU482" s="19">
        <f t="shared" si="819"/>
        <v>0</v>
      </c>
      <c r="CV482" s="19">
        <f t="shared" si="819"/>
        <v>0</v>
      </c>
      <c r="CW482" s="19">
        <f t="shared" si="819"/>
        <v>0</v>
      </c>
      <c r="CX482" s="19">
        <f t="shared" si="819"/>
        <v>0</v>
      </c>
      <c r="CY482" s="19">
        <f t="shared" si="819"/>
        <v>0</v>
      </c>
    </row>
    <row r="483" spans="1:103" ht="13.5" customHeight="1" outlineLevel="1">
      <c r="A483" s="4"/>
      <c r="B483" s="269"/>
      <c r="C483" s="14" t="s">
        <v>27</v>
      </c>
      <c r="D483" s="15"/>
      <c r="E483" s="16"/>
      <c r="F483" s="17"/>
      <c r="G483" s="18">
        <f t="shared" si="753"/>
        <v>9151.0286416961317</v>
      </c>
      <c r="H483" s="19">
        <f t="shared" ref="H483:AM483" si="820">H26*H238*365/10^6*10^6</f>
        <v>211.19500452586081</v>
      </c>
      <c r="I483" s="19">
        <f t="shared" si="820"/>
        <v>213.75071074754658</v>
      </c>
      <c r="J483" s="19">
        <f t="shared" si="820"/>
        <v>216.18963377391538</v>
      </c>
      <c r="K483" s="19">
        <f t="shared" si="820"/>
        <v>218.51177360496712</v>
      </c>
      <c r="L483" s="19">
        <f t="shared" si="820"/>
        <v>220.71713024070192</v>
      </c>
      <c r="M483" s="19">
        <f t="shared" si="820"/>
        <v>222.8057036811197</v>
      </c>
      <c r="N483" s="19">
        <f t="shared" si="820"/>
        <v>224.5570624395001</v>
      </c>
      <c r="O483" s="19">
        <f t="shared" si="820"/>
        <v>226.18241239335424</v>
      </c>
      <c r="P483" s="19">
        <f t="shared" si="820"/>
        <v>227.68175354268206</v>
      </c>
      <c r="Q483" s="19">
        <f t="shared" si="820"/>
        <v>229.05508588748364</v>
      </c>
      <c r="R483" s="19">
        <f t="shared" si="820"/>
        <v>230.30240942775893</v>
      </c>
      <c r="S483" s="19">
        <f t="shared" si="820"/>
        <v>231.42372416350796</v>
      </c>
      <c r="T483" s="19">
        <f t="shared" si="820"/>
        <v>232.41903009473063</v>
      </c>
      <c r="U483" s="19">
        <f t="shared" si="820"/>
        <v>233.28832722142712</v>
      </c>
      <c r="V483" s="19">
        <f t="shared" si="820"/>
        <v>234.03161554359727</v>
      </c>
      <c r="W483" s="19">
        <f t="shared" si="820"/>
        <v>234.64889506124121</v>
      </c>
      <c r="X483" s="19">
        <f t="shared" si="820"/>
        <v>236.44610521655113</v>
      </c>
      <c r="Y483" s="19">
        <f t="shared" si="820"/>
        <v>238.19128767901063</v>
      </c>
      <c r="Z483" s="19">
        <f t="shared" si="820"/>
        <v>239.88444244861972</v>
      </c>
      <c r="AA483" s="19">
        <f t="shared" si="820"/>
        <v>241.52556952537842</v>
      </c>
      <c r="AB483" s="19">
        <f t="shared" si="820"/>
        <v>243.11466890928673</v>
      </c>
      <c r="AC483" s="19">
        <f t="shared" si="820"/>
        <v>244.6517406003446</v>
      </c>
      <c r="AD483" s="19">
        <f t="shared" si="820"/>
        <v>246.13678459855214</v>
      </c>
      <c r="AE483" s="19">
        <f t="shared" si="820"/>
        <v>247.56980090390923</v>
      </c>
      <c r="AF483" s="19">
        <f t="shared" si="820"/>
        <v>248.95078951641591</v>
      </c>
      <c r="AG483" s="19">
        <f t="shared" si="820"/>
        <v>250.27975043607228</v>
      </c>
      <c r="AH483" s="19">
        <f t="shared" si="820"/>
        <v>259.35508490194263</v>
      </c>
      <c r="AI483" s="19">
        <f t="shared" si="820"/>
        <v>268.43041936781304</v>
      </c>
      <c r="AJ483" s="19">
        <f t="shared" si="820"/>
        <v>277.50575383368351</v>
      </c>
      <c r="AK483" s="19">
        <f t="shared" si="820"/>
        <v>286.58108829955387</v>
      </c>
      <c r="AL483" s="19">
        <f t="shared" si="820"/>
        <v>295.65642276542428</v>
      </c>
      <c r="AM483" s="19">
        <f t="shared" si="820"/>
        <v>304.73175723129464</v>
      </c>
      <c r="AN483" s="19">
        <f t="shared" ref="AN483:BS483" si="821">AN26*AN238*365/10^6*10^6</f>
        <v>313.80709169716505</v>
      </c>
      <c r="AO483" s="19">
        <f t="shared" si="821"/>
        <v>322.88242616303546</v>
      </c>
      <c r="AP483" s="19">
        <f t="shared" si="821"/>
        <v>331.95776062890582</v>
      </c>
      <c r="AQ483" s="19">
        <f t="shared" si="821"/>
        <v>341.03309509477623</v>
      </c>
      <c r="AR483" s="19">
        <f t="shared" si="821"/>
        <v>350.1084295606467</v>
      </c>
      <c r="AS483" s="19">
        <f t="shared" si="821"/>
        <v>359.18376402651705</v>
      </c>
      <c r="AT483" s="19">
        <f t="shared" si="821"/>
        <v>368.25909849238747</v>
      </c>
      <c r="AU483" s="19">
        <f t="shared" si="821"/>
        <v>377.33443295825776</v>
      </c>
      <c r="AV483" s="19">
        <f t="shared" si="821"/>
        <v>386.40976742412823</v>
      </c>
      <c r="AW483" s="19">
        <f t="shared" si="821"/>
        <v>395.48510188999865</v>
      </c>
      <c r="AX483" s="19">
        <f t="shared" si="821"/>
        <v>404.56043635586906</v>
      </c>
      <c r="AY483" s="19">
        <f t="shared" si="821"/>
        <v>413.63577082173941</v>
      </c>
      <c r="AZ483" s="19">
        <f t="shared" si="821"/>
        <v>422.71110528760983</v>
      </c>
      <c r="BA483" s="19">
        <f t="shared" si="821"/>
        <v>0</v>
      </c>
      <c r="BB483" s="19">
        <f t="shared" si="821"/>
        <v>0</v>
      </c>
      <c r="BC483" s="19">
        <f t="shared" si="821"/>
        <v>0</v>
      </c>
      <c r="BD483" s="19">
        <f t="shared" si="821"/>
        <v>0</v>
      </c>
      <c r="BE483" s="19">
        <f t="shared" si="821"/>
        <v>0</v>
      </c>
      <c r="BF483" s="19">
        <f t="shared" si="821"/>
        <v>0</v>
      </c>
      <c r="BG483" s="19">
        <f t="shared" si="821"/>
        <v>0</v>
      </c>
      <c r="BH483" s="19">
        <f t="shared" si="821"/>
        <v>0</v>
      </c>
      <c r="BI483" s="19">
        <f t="shared" si="821"/>
        <v>0</v>
      </c>
      <c r="BJ483" s="19">
        <f t="shared" si="821"/>
        <v>0</v>
      </c>
      <c r="BK483" s="19">
        <f t="shared" si="821"/>
        <v>0</v>
      </c>
      <c r="BL483" s="19">
        <f t="shared" si="821"/>
        <v>0</v>
      </c>
      <c r="BM483" s="19">
        <f t="shared" si="821"/>
        <v>0</v>
      </c>
      <c r="BN483" s="19">
        <f t="shared" si="821"/>
        <v>0</v>
      </c>
      <c r="BO483" s="19">
        <f t="shared" si="821"/>
        <v>0</v>
      </c>
      <c r="BP483" s="19">
        <f t="shared" si="821"/>
        <v>0</v>
      </c>
      <c r="BQ483" s="19">
        <f t="shared" si="821"/>
        <v>0</v>
      </c>
      <c r="BR483" s="19">
        <f t="shared" si="821"/>
        <v>0</v>
      </c>
      <c r="BS483" s="19">
        <f t="shared" si="821"/>
        <v>0</v>
      </c>
      <c r="BT483" s="19">
        <f t="shared" ref="BT483:CD483" si="822">BT26*BT238*365/10^6*10^6</f>
        <v>0</v>
      </c>
      <c r="BU483" s="19">
        <f t="shared" si="822"/>
        <v>0</v>
      </c>
      <c r="BV483" s="19">
        <f t="shared" si="822"/>
        <v>0</v>
      </c>
      <c r="BW483" s="19">
        <f t="shared" si="822"/>
        <v>0</v>
      </c>
      <c r="BX483" s="19">
        <f t="shared" si="822"/>
        <v>0</v>
      </c>
      <c r="BY483" s="19">
        <f t="shared" si="822"/>
        <v>0</v>
      </c>
      <c r="BZ483" s="19">
        <f t="shared" si="822"/>
        <v>0</v>
      </c>
      <c r="CA483" s="19">
        <f t="shared" si="822"/>
        <v>0</v>
      </c>
      <c r="CB483" s="19">
        <f t="shared" si="822"/>
        <v>0</v>
      </c>
      <c r="CC483" s="19">
        <f t="shared" si="822"/>
        <v>0</v>
      </c>
      <c r="CD483" s="19">
        <f t="shared" si="822"/>
        <v>0</v>
      </c>
      <c r="CE483" s="19">
        <f t="shared" si="786"/>
        <v>0</v>
      </c>
      <c r="CF483" s="19">
        <f t="shared" si="786"/>
        <v>0</v>
      </c>
      <c r="CG483" s="19">
        <f t="shared" si="786"/>
        <v>0</v>
      </c>
      <c r="CH483" s="19">
        <f t="shared" si="786"/>
        <v>0</v>
      </c>
      <c r="CI483" s="19">
        <f t="shared" si="786"/>
        <v>0</v>
      </c>
      <c r="CJ483" s="19">
        <f t="shared" ref="CJ483:CY483" si="823">CJ26*CJ238*365/10^6*10^6</f>
        <v>0</v>
      </c>
      <c r="CK483" s="19">
        <f t="shared" si="823"/>
        <v>0</v>
      </c>
      <c r="CL483" s="19">
        <f t="shared" si="823"/>
        <v>0</v>
      </c>
      <c r="CM483" s="19">
        <f t="shared" si="823"/>
        <v>0</v>
      </c>
      <c r="CN483" s="19">
        <f t="shared" si="823"/>
        <v>0</v>
      </c>
      <c r="CO483" s="19">
        <f t="shared" si="823"/>
        <v>0</v>
      </c>
      <c r="CP483" s="19">
        <f t="shared" si="823"/>
        <v>0</v>
      </c>
      <c r="CQ483" s="19">
        <f t="shared" si="823"/>
        <v>0</v>
      </c>
      <c r="CR483" s="19">
        <f t="shared" si="823"/>
        <v>0</v>
      </c>
      <c r="CS483" s="19">
        <f t="shared" si="823"/>
        <v>0</v>
      </c>
      <c r="CT483" s="19">
        <f t="shared" si="823"/>
        <v>0</v>
      </c>
      <c r="CU483" s="19">
        <f t="shared" si="823"/>
        <v>0</v>
      </c>
      <c r="CV483" s="19">
        <f t="shared" si="823"/>
        <v>0</v>
      </c>
      <c r="CW483" s="19">
        <f t="shared" si="823"/>
        <v>0</v>
      </c>
      <c r="CX483" s="19">
        <f t="shared" si="823"/>
        <v>0</v>
      </c>
      <c r="CY483" s="19">
        <f t="shared" si="823"/>
        <v>0</v>
      </c>
    </row>
    <row r="484" spans="1:103" ht="13.5" customHeight="1" outlineLevel="1">
      <c r="A484" s="4"/>
      <c r="B484" s="269"/>
      <c r="C484" s="14" t="s">
        <v>28</v>
      </c>
      <c r="D484" s="15"/>
      <c r="E484" s="16"/>
      <c r="F484" s="17"/>
      <c r="G484" s="18">
        <f t="shared" si="753"/>
        <v>34652.18855448562</v>
      </c>
      <c r="H484" s="19">
        <f t="shared" ref="H484:AM484" si="824">H27*H239*365/10^6*10^6</f>
        <v>741.17700246472828</v>
      </c>
      <c r="I484" s="19">
        <f t="shared" si="824"/>
        <v>740.58601683761447</v>
      </c>
      <c r="J484" s="19">
        <f t="shared" si="824"/>
        <v>738.87194554519328</v>
      </c>
      <c r="K484" s="19">
        <f t="shared" si="824"/>
        <v>736.0347885874645</v>
      </c>
      <c r="L484" s="19">
        <f t="shared" si="824"/>
        <v>732.07454596442824</v>
      </c>
      <c r="M484" s="19">
        <f t="shared" si="824"/>
        <v>726.99121767608426</v>
      </c>
      <c r="N484" s="19">
        <f t="shared" si="824"/>
        <v>739.14697394809855</v>
      </c>
      <c r="O484" s="19">
        <f t="shared" si="824"/>
        <v>751.04667273869404</v>
      </c>
      <c r="P484" s="19">
        <f t="shared" si="824"/>
        <v>762.69031404787086</v>
      </c>
      <c r="Q484" s="19">
        <f t="shared" si="824"/>
        <v>774.07789787562888</v>
      </c>
      <c r="R484" s="19">
        <f t="shared" si="824"/>
        <v>785.20942422196845</v>
      </c>
      <c r="S484" s="19">
        <f t="shared" si="824"/>
        <v>796.08489308688888</v>
      </c>
      <c r="T484" s="19">
        <f t="shared" si="824"/>
        <v>806.70430447039087</v>
      </c>
      <c r="U484" s="19">
        <f t="shared" si="824"/>
        <v>817.06765837247417</v>
      </c>
      <c r="V484" s="19">
        <f t="shared" si="824"/>
        <v>827.17495479313857</v>
      </c>
      <c r="W484" s="19">
        <f t="shared" si="824"/>
        <v>837.02619373238463</v>
      </c>
      <c r="X484" s="19">
        <f t="shared" si="824"/>
        <v>850.00663888402005</v>
      </c>
      <c r="Y484" s="19">
        <f t="shared" si="824"/>
        <v>862.78942278379168</v>
      </c>
      <c r="Z484" s="19">
        <f t="shared" si="824"/>
        <v>875.37454543169963</v>
      </c>
      <c r="AA484" s="19">
        <f t="shared" si="824"/>
        <v>887.76200682774413</v>
      </c>
      <c r="AB484" s="19">
        <f t="shared" si="824"/>
        <v>899.95180697192507</v>
      </c>
      <c r="AC484" s="19">
        <f t="shared" si="824"/>
        <v>911.94394586424232</v>
      </c>
      <c r="AD484" s="19">
        <f t="shared" si="824"/>
        <v>923.73842350469602</v>
      </c>
      <c r="AE484" s="19">
        <f t="shared" si="824"/>
        <v>935.33523989328603</v>
      </c>
      <c r="AF484" s="19">
        <f t="shared" si="824"/>
        <v>946.73439503001259</v>
      </c>
      <c r="AG484" s="19">
        <f t="shared" si="824"/>
        <v>957.93588891487548</v>
      </c>
      <c r="AH484" s="19">
        <f t="shared" si="824"/>
        <v>992.47698447942412</v>
      </c>
      <c r="AI484" s="19">
        <f t="shared" si="824"/>
        <v>1027.0180800439734</v>
      </c>
      <c r="AJ484" s="19">
        <f t="shared" si="824"/>
        <v>1061.5591756085223</v>
      </c>
      <c r="AK484" s="19">
        <f t="shared" si="824"/>
        <v>1096.1002711730714</v>
      </c>
      <c r="AL484" s="19">
        <f t="shared" si="824"/>
        <v>1130.6413667376203</v>
      </c>
      <c r="AM484" s="19">
        <f t="shared" si="824"/>
        <v>1165.1824623021694</v>
      </c>
      <c r="AN484" s="19">
        <f t="shared" ref="AN484:BS484" si="825">AN27*AN239*365/10^6*10^6</f>
        <v>1199.7235578667185</v>
      </c>
      <c r="AO484" s="19">
        <f t="shared" si="825"/>
        <v>1234.2646534312671</v>
      </c>
      <c r="AP484" s="19">
        <f t="shared" si="825"/>
        <v>1268.8057489958162</v>
      </c>
      <c r="AQ484" s="19">
        <f t="shared" si="825"/>
        <v>1303.3468445603653</v>
      </c>
      <c r="AR484" s="19">
        <f t="shared" si="825"/>
        <v>1337.8879401249144</v>
      </c>
      <c r="AS484" s="19">
        <f t="shared" si="825"/>
        <v>1372.429035689463</v>
      </c>
      <c r="AT484" s="19">
        <f t="shared" si="825"/>
        <v>1406.9701312540121</v>
      </c>
      <c r="AU484" s="19">
        <f t="shared" si="825"/>
        <v>1441.5112268185612</v>
      </c>
      <c r="AV484" s="19">
        <f t="shared" si="825"/>
        <v>1476.0523223831103</v>
      </c>
      <c r="AW484" s="19">
        <f t="shared" si="825"/>
        <v>1510.5934179476592</v>
      </c>
      <c r="AX484" s="19">
        <f t="shared" si="825"/>
        <v>1545.1345135122081</v>
      </c>
      <c r="AY484" s="19">
        <f t="shared" si="825"/>
        <v>1579.6756090767572</v>
      </c>
      <c r="AZ484" s="19">
        <f t="shared" si="825"/>
        <v>1614.216704641306</v>
      </c>
      <c r="BA484" s="19">
        <f t="shared" si="825"/>
        <v>0</v>
      </c>
      <c r="BB484" s="19">
        <f t="shared" si="825"/>
        <v>0</v>
      </c>
      <c r="BC484" s="19">
        <f t="shared" si="825"/>
        <v>0</v>
      </c>
      <c r="BD484" s="19">
        <f t="shared" si="825"/>
        <v>0</v>
      </c>
      <c r="BE484" s="19">
        <f t="shared" si="825"/>
        <v>0</v>
      </c>
      <c r="BF484" s="19">
        <f t="shared" si="825"/>
        <v>0</v>
      </c>
      <c r="BG484" s="19">
        <f t="shared" si="825"/>
        <v>0</v>
      </c>
      <c r="BH484" s="19">
        <f t="shared" si="825"/>
        <v>0</v>
      </c>
      <c r="BI484" s="19">
        <f t="shared" si="825"/>
        <v>0</v>
      </c>
      <c r="BJ484" s="19">
        <f t="shared" si="825"/>
        <v>0</v>
      </c>
      <c r="BK484" s="19">
        <f t="shared" si="825"/>
        <v>0</v>
      </c>
      <c r="BL484" s="19">
        <f t="shared" si="825"/>
        <v>0</v>
      </c>
      <c r="BM484" s="19">
        <f t="shared" si="825"/>
        <v>0</v>
      </c>
      <c r="BN484" s="19">
        <f t="shared" si="825"/>
        <v>0</v>
      </c>
      <c r="BO484" s="19">
        <f t="shared" si="825"/>
        <v>0</v>
      </c>
      <c r="BP484" s="19">
        <f t="shared" si="825"/>
        <v>0</v>
      </c>
      <c r="BQ484" s="19">
        <f t="shared" si="825"/>
        <v>0</v>
      </c>
      <c r="BR484" s="19">
        <f t="shared" si="825"/>
        <v>0</v>
      </c>
      <c r="BS484" s="19">
        <f t="shared" si="825"/>
        <v>0</v>
      </c>
      <c r="BT484" s="19">
        <f t="shared" ref="BT484:CD484" si="826">BT27*BT239*365/10^6*10^6</f>
        <v>0</v>
      </c>
      <c r="BU484" s="19">
        <f t="shared" si="826"/>
        <v>0</v>
      </c>
      <c r="BV484" s="19">
        <f t="shared" si="826"/>
        <v>0</v>
      </c>
      <c r="BW484" s="19">
        <f t="shared" si="826"/>
        <v>0</v>
      </c>
      <c r="BX484" s="19">
        <f t="shared" si="826"/>
        <v>0</v>
      </c>
      <c r="BY484" s="19">
        <f t="shared" si="826"/>
        <v>0</v>
      </c>
      <c r="BZ484" s="19">
        <f t="shared" si="826"/>
        <v>0</v>
      </c>
      <c r="CA484" s="19">
        <f t="shared" si="826"/>
        <v>0</v>
      </c>
      <c r="CB484" s="19">
        <f t="shared" si="826"/>
        <v>0</v>
      </c>
      <c r="CC484" s="19">
        <f t="shared" si="826"/>
        <v>0</v>
      </c>
      <c r="CD484" s="19">
        <f t="shared" si="826"/>
        <v>0</v>
      </c>
      <c r="CE484" s="19">
        <f t="shared" ref="CE484:CI489" si="827">CE27*CE239*365/10^6*10^6</f>
        <v>0</v>
      </c>
      <c r="CF484" s="19">
        <f t="shared" si="827"/>
        <v>0</v>
      </c>
      <c r="CG484" s="19">
        <f t="shared" si="827"/>
        <v>0</v>
      </c>
      <c r="CH484" s="19">
        <f t="shared" si="827"/>
        <v>0</v>
      </c>
      <c r="CI484" s="19">
        <f t="shared" si="827"/>
        <v>0</v>
      </c>
      <c r="CJ484" s="19">
        <f t="shared" ref="CJ484:CY484" si="828">CJ27*CJ239*365/10^6*10^6</f>
        <v>0</v>
      </c>
      <c r="CK484" s="19">
        <f t="shared" si="828"/>
        <v>0</v>
      </c>
      <c r="CL484" s="19">
        <f t="shared" si="828"/>
        <v>0</v>
      </c>
      <c r="CM484" s="19">
        <f t="shared" si="828"/>
        <v>0</v>
      </c>
      <c r="CN484" s="19">
        <f t="shared" si="828"/>
        <v>0</v>
      </c>
      <c r="CO484" s="19">
        <f t="shared" si="828"/>
        <v>0</v>
      </c>
      <c r="CP484" s="19">
        <f t="shared" si="828"/>
        <v>0</v>
      </c>
      <c r="CQ484" s="19">
        <f t="shared" si="828"/>
        <v>0</v>
      </c>
      <c r="CR484" s="19">
        <f t="shared" si="828"/>
        <v>0</v>
      </c>
      <c r="CS484" s="19">
        <f t="shared" si="828"/>
        <v>0</v>
      </c>
      <c r="CT484" s="19">
        <f t="shared" si="828"/>
        <v>0</v>
      </c>
      <c r="CU484" s="19">
        <f t="shared" si="828"/>
        <v>0</v>
      </c>
      <c r="CV484" s="19">
        <f t="shared" si="828"/>
        <v>0</v>
      </c>
      <c r="CW484" s="19">
        <f t="shared" si="828"/>
        <v>0</v>
      </c>
      <c r="CX484" s="19">
        <f t="shared" si="828"/>
        <v>0</v>
      </c>
      <c r="CY484" s="19">
        <f t="shared" si="828"/>
        <v>0</v>
      </c>
    </row>
    <row r="485" spans="1:103" ht="13.5" customHeight="1" outlineLevel="1">
      <c r="A485" s="4"/>
      <c r="B485" s="269"/>
      <c r="C485" s="14" t="s">
        <v>29</v>
      </c>
      <c r="D485" s="15"/>
      <c r="E485" s="16"/>
      <c r="F485" s="17"/>
      <c r="G485" s="18">
        <f t="shared" si="753"/>
        <v>75977.542353312005</v>
      </c>
      <c r="H485" s="19">
        <f t="shared" ref="H485:AM485" si="829">H28*H240*365/10^6*10^6</f>
        <v>-618.50526589600076</v>
      </c>
      <c r="I485" s="19">
        <f t="shared" si="829"/>
        <v>-495.87530133520124</v>
      </c>
      <c r="J485" s="19">
        <f t="shared" si="829"/>
        <v>-374.68553984191374</v>
      </c>
      <c r="K485" s="19">
        <f t="shared" si="829"/>
        <v>-254.93598141613793</v>
      </c>
      <c r="L485" s="19">
        <f t="shared" si="829"/>
        <v>-136.62662605787398</v>
      </c>
      <c r="M485" s="19">
        <f t="shared" si="829"/>
        <v>-19.757473767121866</v>
      </c>
      <c r="N485" s="19">
        <f t="shared" si="829"/>
        <v>95.14117243685709</v>
      </c>
      <c r="O485" s="19">
        <f t="shared" si="829"/>
        <v>207.32133919678782</v>
      </c>
      <c r="P485" s="19">
        <f t="shared" si="829"/>
        <v>316.78302651267023</v>
      </c>
      <c r="Q485" s="19">
        <f t="shared" si="829"/>
        <v>423.52623438450456</v>
      </c>
      <c r="R485" s="19">
        <f t="shared" si="829"/>
        <v>527.55096281229055</v>
      </c>
      <c r="S485" s="19">
        <f t="shared" si="829"/>
        <v>628.8572117960282</v>
      </c>
      <c r="T485" s="19">
        <f t="shared" si="829"/>
        <v>727.44498133571778</v>
      </c>
      <c r="U485" s="19">
        <f t="shared" si="829"/>
        <v>823.31427143135886</v>
      </c>
      <c r="V485" s="19">
        <f t="shared" si="829"/>
        <v>916.46508208295177</v>
      </c>
      <c r="W485" s="19">
        <f t="shared" si="829"/>
        <v>1006.8974132904967</v>
      </c>
      <c r="X485" s="19">
        <f t="shared" si="829"/>
        <v>1149.827748754665</v>
      </c>
      <c r="Y485" s="19">
        <f t="shared" si="829"/>
        <v>1288.4577993907712</v>
      </c>
      <c r="Z485" s="19">
        <f t="shared" si="829"/>
        <v>1422.7875651988149</v>
      </c>
      <c r="AA485" s="19">
        <f t="shared" si="829"/>
        <v>1552.8170461787968</v>
      </c>
      <c r="AB485" s="19">
        <f t="shared" si="829"/>
        <v>1678.546242330716</v>
      </c>
      <c r="AC485" s="19">
        <f t="shared" si="829"/>
        <v>1799.9751536545732</v>
      </c>
      <c r="AD485" s="19">
        <f t="shared" si="829"/>
        <v>1917.1037801503683</v>
      </c>
      <c r="AE485" s="19">
        <f t="shared" si="829"/>
        <v>2029.932121818101</v>
      </c>
      <c r="AF485" s="19">
        <f t="shared" si="829"/>
        <v>2138.4601786577718</v>
      </c>
      <c r="AG485" s="19">
        <f t="shared" si="829"/>
        <v>2242.6879506693795</v>
      </c>
      <c r="AH485" s="19">
        <f t="shared" si="829"/>
        <v>2322.3667837772705</v>
      </c>
      <c r="AI485" s="19">
        <f t="shared" si="829"/>
        <v>2402.0456168851624</v>
      </c>
      <c r="AJ485" s="19">
        <f t="shared" si="829"/>
        <v>2481.7244499930534</v>
      </c>
      <c r="AK485" s="19">
        <f t="shared" si="829"/>
        <v>2561.4032831009449</v>
      </c>
      <c r="AL485" s="19">
        <f t="shared" si="829"/>
        <v>2641.0821162088359</v>
      </c>
      <c r="AM485" s="19">
        <f t="shared" si="829"/>
        <v>2720.7609493167274</v>
      </c>
      <c r="AN485" s="19">
        <f t="shared" ref="AN485:BS485" si="830">AN28*AN240*365/10^6*10^6</f>
        <v>2800.4397824246184</v>
      </c>
      <c r="AO485" s="19">
        <f t="shared" si="830"/>
        <v>2880.1186155325095</v>
      </c>
      <c r="AP485" s="19">
        <f t="shared" si="830"/>
        <v>2959.7974486404009</v>
      </c>
      <c r="AQ485" s="19">
        <f t="shared" si="830"/>
        <v>3039.4762817482924</v>
      </c>
      <c r="AR485" s="19">
        <f t="shared" si="830"/>
        <v>3119.1551148561839</v>
      </c>
      <c r="AS485" s="19">
        <f t="shared" si="830"/>
        <v>3198.8339479640754</v>
      </c>
      <c r="AT485" s="19">
        <f t="shared" si="830"/>
        <v>3278.5127810719659</v>
      </c>
      <c r="AU485" s="19">
        <f t="shared" si="830"/>
        <v>3358.1916141798574</v>
      </c>
      <c r="AV485" s="19">
        <f t="shared" si="830"/>
        <v>3437.8704472877484</v>
      </c>
      <c r="AW485" s="19">
        <f t="shared" si="830"/>
        <v>3517.5492803956399</v>
      </c>
      <c r="AX485" s="19">
        <f t="shared" si="830"/>
        <v>3597.2281135035314</v>
      </c>
      <c r="AY485" s="19">
        <f t="shared" si="830"/>
        <v>3676.9069466114224</v>
      </c>
      <c r="AZ485" s="19">
        <f t="shared" si="830"/>
        <v>3756.5857797193139</v>
      </c>
      <c r="BA485" s="19">
        <f t="shared" si="830"/>
        <v>0</v>
      </c>
      <c r="BB485" s="19">
        <f t="shared" si="830"/>
        <v>0</v>
      </c>
      <c r="BC485" s="19">
        <f t="shared" si="830"/>
        <v>0</v>
      </c>
      <c r="BD485" s="19">
        <f t="shared" si="830"/>
        <v>0</v>
      </c>
      <c r="BE485" s="19">
        <f t="shared" si="830"/>
        <v>0</v>
      </c>
      <c r="BF485" s="19">
        <f t="shared" si="830"/>
        <v>0</v>
      </c>
      <c r="BG485" s="19">
        <f t="shared" si="830"/>
        <v>0</v>
      </c>
      <c r="BH485" s="19">
        <f t="shared" si="830"/>
        <v>0</v>
      </c>
      <c r="BI485" s="19">
        <f t="shared" si="830"/>
        <v>0</v>
      </c>
      <c r="BJ485" s="19">
        <f t="shared" si="830"/>
        <v>0</v>
      </c>
      <c r="BK485" s="19">
        <f t="shared" si="830"/>
        <v>0</v>
      </c>
      <c r="BL485" s="19">
        <f t="shared" si="830"/>
        <v>0</v>
      </c>
      <c r="BM485" s="19">
        <f t="shared" si="830"/>
        <v>0</v>
      </c>
      <c r="BN485" s="19">
        <f t="shared" si="830"/>
        <v>0</v>
      </c>
      <c r="BO485" s="19">
        <f t="shared" si="830"/>
        <v>0</v>
      </c>
      <c r="BP485" s="19">
        <f t="shared" si="830"/>
        <v>0</v>
      </c>
      <c r="BQ485" s="19">
        <f t="shared" si="830"/>
        <v>0</v>
      </c>
      <c r="BR485" s="19">
        <f t="shared" si="830"/>
        <v>0</v>
      </c>
      <c r="BS485" s="19">
        <f t="shared" si="830"/>
        <v>0</v>
      </c>
      <c r="BT485" s="19">
        <f t="shared" ref="BT485:CD485" si="831">BT28*BT240*365/10^6*10^6</f>
        <v>0</v>
      </c>
      <c r="BU485" s="19">
        <f t="shared" si="831"/>
        <v>0</v>
      </c>
      <c r="BV485" s="19">
        <f t="shared" si="831"/>
        <v>0</v>
      </c>
      <c r="BW485" s="19">
        <f t="shared" si="831"/>
        <v>0</v>
      </c>
      <c r="BX485" s="19">
        <f t="shared" si="831"/>
        <v>0</v>
      </c>
      <c r="BY485" s="19">
        <f t="shared" si="831"/>
        <v>0</v>
      </c>
      <c r="BZ485" s="19">
        <f t="shared" si="831"/>
        <v>0</v>
      </c>
      <c r="CA485" s="19">
        <f t="shared" si="831"/>
        <v>0</v>
      </c>
      <c r="CB485" s="19">
        <f t="shared" si="831"/>
        <v>0</v>
      </c>
      <c r="CC485" s="19">
        <f t="shared" si="831"/>
        <v>0</v>
      </c>
      <c r="CD485" s="19">
        <f t="shared" si="831"/>
        <v>0</v>
      </c>
      <c r="CE485" s="19">
        <f t="shared" si="827"/>
        <v>0</v>
      </c>
      <c r="CF485" s="19">
        <f t="shared" si="827"/>
        <v>0</v>
      </c>
      <c r="CG485" s="19">
        <f t="shared" si="827"/>
        <v>0</v>
      </c>
      <c r="CH485" s="19">
        <f t="shared" si="827"/>
        <v>0</v>
      </c>
      <c r="CI485" s="19">
        <f t="shared" si="827"/>
        <v>0</v>
      </c>
      <c r="CJ485" s="19">
        <f t="shared" ref="CJ485:CY485" si="832">CJ28*CJ240*365/10^6*10^6</f>
        <v>0</v>
      </c>
      <c r="CK485" s="19">
        <f t="shared" si="832"/>
        <v>0</v>
      </c>
      <c r="CL485" s="19">
        <f t="shared" si="832"/>
        <v>0</v>
      </c>
      <c r="CM485" s="19">
        <f t="shared" si="832"/>
        <v>0</v>
      </c>
      <c r="CN485" s="19">
        <f t="shared" si="832"/>
        <v>0</v>
      </c>
      <c r="CO485" s="19">
        <f t="shared" si="832"/>
        <v>0</v>
      </c>
      <c r="CP485" s="19">
        <f t="shared" si="832"/>
        <v>0</v>
      </c>
      <c r="CQ485" s="19">
        <f t="shared" si="832"/>
        <v>0</v>
      </c>
      <c r="CR485" s="19">
        <f t="shared" si="832"/>
        <v>0</v>
      </c>
      <c r="CS485" s="19">
        <f t="shared" si="832"/>
        <v>0</v>
      </c>
      <c r="CT485" s="19">
        <f t="shared" si="832"/>
        <v>0</v>
      </c>
      <c r="CU485" s="19">
        <f t="shared" si="832"/>
        <v>0</v>
      </c>
      <c r="CV485" s="19">
        <f t="shared" si="832"/>
        <v>0</v>
      </c>
      <c r="CW485" s="19">
        <f t="shared" si="832"/>
        <v>0</v>
      </c>
      <c r="CX485" s="19">
        <f t="shared" si="832"/>
        <v>0</v>
      </c>
      <c r="CY485" s="19">
        <f t="shared" si="832"/>
        <v>0</v>
      </c>
    </row>
    <row r="486" spans="1:103" ht="13.5" customHeight="1" outlineLevel="1">
      <c r="A486" s="4"/>
      <c r="B486" s="269"/>
      <c r="C486" s="14" t="s">
        <v>30</v>
      </c>
      <c r="D486" s="15"/>
      <c r="E486" s="16"/>
      <c r="F486" s="17"/>
      <c r="G486" s="18">
        <f t="shared" si="753"/>
        <v>167696.41040992521</v>
      </c>
      <c r="H486" s="19">
        <f t="shared" ref="H486:AM486" si="833">H29*H241*365/10^6*10^6</f>
        <v>-1117.6893508638045</v>
      </c>
      <c r="I486" s="19">
        <f t="shared" si="833"/>
        <v>-825.46664233201136</v>
      </c>
      <c r="J486" s="19">
        <f t="shared" si="833"/>
        <v>-549.12596796769935</v>
      </c>
      <c r="K486" s="19">
        <f t="shared" si="833"/>
        <v>-288.6673277708681</v>
      </c>
      <c r="L486" s="19">
        <f t="shared" si="833"/>
        <v>-44.090721741517619</v>
      </c>
      <c r="M486" s="19">
        <f t="shared" si="833"/>
        <v>184.60385012035201</v>
      </c>
      <c r="N486" s="19">
        <f t="shared" si="833"/>
        <v>407.09246221749527</v>
      </c>
      <c r="O486" s="19">
        <f t="shared" si="833"/>
        <v>624.37610604706697</v>
      </c>
      <c r="P486" s="19">
        <f t="shared" si="833"/>
        <v>836.45478160906703</v>
      </c>
      <c r="Q486" s="19">
        <f t="shared" si="833"/>
        <v>1043.3284889034958</v>
      </c>
      <c r="R486" s="19">
        <f t="shared" si="833"/>
        <v>1244.9972279303524</v>
      </c>
      <c r="S486" s="19">
        <f t="shared" si="833"/>
        <v>1441.4609986896378</v>
      </c>
      <c r="T486" s="19">
        <f t="shared" si="833"/>
        <v>1632.7198011813516</v>
      </c>
      <c r="U486" s="19">
        <f t="shared" si="833"/>
        <v>1818.7736354054937</v>
      </c>
      <c r="V486" s="19">
        <f t="shared" si="833"/>
        <v>1999.6225013620642</v>
      </c>
      <c r="W486" s="19">
        <f t="shared" si="833"/>
        <v>2175.2663990510641</v>
      </c>
      <c r="X486" s="19">
        <f t="shared" si="833"/>
        <v>2484.4506819404382</v>
      </c>
      <c r="Y486" s="19">
        <f t="shared" si="833"/>
        <v>2787.6107745459608</v>
      </c>
      <c r="Z486" s="19">
        <f t="shared" si="833"/>
        <v>3084.7466768676309</v>
      </c>
      <c r="AA486" s="19">
        <f t="shared" si="833"/>
        <v>3375.8583889054489</v>
      </c>
      <c r="AB486" s="19">
        <f t="shared" si="833"/>
        <v>3660.9459106594159</v>
      </c>
      <c r="AC486" s="19">
        <f t="shared" si="833"/>
        <v>3940.0092421295303</v>
      </c>
      <c r="AD486" s="19">
        <f t="shared" si="833"/>
        <v>4213.0483833157932</v>
      </c>
      <c r="AE486" s="19">
        <f t="shared" si="833"/>
        <v>4480.0633342182045</v>
      </c>
      <c r="AF486" s="19">
        <f t="shared" si="833"/>
        <v>4741.0540948367634</v>
      </c>
      <c r="AG486" s="19">
        <f t="shared" si="833"/>
        <v>4996.0206651714716</v>
      </c>
      <c r="AH486" s="19">
        <f t="shared" si="833"/>
        <v>5168.8256294873954</v>
      </c>
      <c r="AI486" s="19">
        <f t="shared" si="833"/>
        <v>5341.6305938033192</v>
      </c>
      <c r="AJ486" s="19">
        <f t="shared" si="833"/>
        <v>5514.4355581192431</v>
      </c>
      <c r="AK486" s="19">
        <f t="shared" si="833"/>
        <v>5687.2405224351669</v>
      </c>
      <c r="AL486" s="19">
        <f t="shared" si="833"/>
        <v>5860.0454867510907</v>
      </c>
      <c r="AM486" s="19">
        <f t="shared" si="833"/>
        <v>6032.8504510670145</v>
      </c>
      <c r="AN486" s="19">
        <f t="shared" ref="AN486:BS486" si="834">AN29*AN241*365/10^6*10^6</f>
        <v>6205.6554153829384</v>
      </c>
      <c r="AO486" s="19">
        <f t="shared" si="834"/>
        <v>6378.4603796988631</v>
      </c>
      <c r="AP486" s="19">
        <f t="shared" si="834"/>
        <v>6551.2653440147869</v>
      </c>
      <c r="AQ486" s="19">
        <f t="shared" si="834"/>
        <v>6724.0703083307098</v>
      </c>
      <c r="AR486" s="19">
        <f t="shared" si="834"/>
        <v>6896.8752726466337</v>
      </c>
      <c r="AS486" s="19">
        <f t="shared" si="834"/>
        <v>7069.6802369625575</v>
      </c>
      <c r="AT486" s="19">
        <f t="shared" si="834"/>
        <v>7242.4852012784822</v>
      </c>
      <c r="AU486" s="19">
        <f t="shared" si="834"/>
        <v>7415.2901655944061</v>
      </c>
      <c r="AV486" s="19">
        <f t="shared" si="834"/>
        <v>7588.0951299103299</v>
      </c>
      <c r="AW486" s="19">
        <f t="shared" si="834"/>
        <v>7760.9000942262528</v>
      </c>
      <c r="AX486" s="19">
        <f t="shared" si="834"/>
        <v>7933.7050585421794</v>
      </c>
      <c r="AY486" s="19">
        <f t="shared" si="834"/>
        <v>8106.5100228581014</v>
      </c>
      <c r="AZ486" s="19">
        <f t="shared" si="834"/>
        <v>8279.3149871740261</v>
      </c>
      <c r="BA486" s="19">
        <f t="shared" si="834"/>
        <v>0</v>
      </c>
      <c r="BB486" s="19">
        <f t="shared" si="834"/>
        <v>0</v>
      </c>
      <c r="BC486" s="19">
        <f t="shared" si="834"/>
        <v>0</v>
      </c>
      <c r="BD486" s="19">
        <f t="shared" si="834"/>
        <v>0</v>
      </c>
      <c r="BE486" s="19">
        <f t="shared" si="834"/>
        <v>0</v>
      </c>
      <c r="BF486" s="19">
        <f t="shared" si="834"/>
        <v>0</v>
      </c>
      <c r="BG486" s="19">
        <f t="shared" si="834"/>
        <v>0</v>
      </c>
      <c r="BH486" s="19">
        <f t="shared" si="834"/>
        <v>0</v>
      </c>
      <c r="BI486" s="19">
        <f t="shared" si="834"/>
        <v>0</v>
      </c>
      <c r="BJ486" s="19">
        <f t="shared" si="834"/>
        <v>0</v>
      </c>
      <c r="BK486" s="19">
        <f t="shared" si="834"/>
        <v>0</v>
      </c>
      <c r="BL486" s="19">
        <f t="shared" si="834"/>
        <v>0</v>
      </c>
      <c r="BM486" s="19">
        <f t="shared" si="834"/>
        <v>0</v>
      </c>
      <c r="BN486" s="19">
        <f t="shared" si="834"/>
        <v>0</v>
      </c>
      <c r="BO486" s="19">
        <f t="shared" si="834"/>
        <v>0</v>
      </c>
      <c r="BP486" s="19">
        <f t="shared" si="834"/>
        <v>0</v>
      </c>
      <c r="BQ486" s="19">
        <f t="shared" si="834"/>
        <v>0</v>
      </c>
      <c r="BR486" s="19">
        <f t="shared" si="834"/>
        <v>0</v>
      </c>
      <c r="BS486" s="19">
        <f t="shared" si="834"/>
        <v>0</v>
      </c>
      <c r="BT486" s="19">
        <f t="shared" ref="BT486:CD486" si="835">BT29*BT241*365/10^6*10^6</f>
        <v>0</v>
      </c>
      <c r="BU486" s="19">
        <f t="shared" si="835"/>
        <v>0</v>
      </c>
      <c r="BV486" s="19">
        <f t="shared" si="835"/>
        <v>0</v>
      </c>
      <c r="BW486" s="19">
        <f t="shared" si="835"/>
        <v>0</v>
      </c>
      <c r="BX486" s="19">
        <f t="shared" si="835"/>
        <v>0</v>
      </c>
      <c r="BY486" s="19">
        <f t="shared" si="835"/>
        <v>0</v>
      </c>
      <c r="BZ486" s="19">
        <f t="shared" si="835"/>
        <v>0</v>
      </c>
      <c r="CA486" s="19">
        <f t="shared" si="835"/>
        <v>0</v>
      </c>
      <c r="CB486" s="19">
        <f t="shared" si="835"/>
        <v>0</v>
      </c>
      <c r="CC486" s="19">
        <f t="shared" si="835"/>
        <v>0</v>
      </c>
      <c r="CD486" s="19">
        <f t="shared" si="835"/>
        <v>0</v>
      </c>
      <c r="CE486" s="19">
        <f t="shared" si="827"/>
        <v>0</v>
      </c>
      <c r="CF486" s="19">
        <f t="shared" si="827"/>
        <v>0</v>
      </c>
      <c r="CG486" s="19">
        <f t="shared" si="827"/>
        <v>0</v>
      </c>
      <c r="CH486" s="19">
        <f t="shared" si="827"/>
        <v>0</v>
      </c>
      <c r="CI486" s="19">
        <f t="shared" si="827"/>
        <v>0</v>
      </c>
      <c r="CJ486" s="19">
        <f t="shared" ref="CJ486:CY486" si="836">CJ29*CJ241*365/10^6*10^6</f>
        <v>0</v>
      </c>
      <c r="CK486" s="19">
        <f t="shared" si="836"/>
        <v>0</v>
      </c>
      <c r="CL486" s="19">
        <f t="shared" si="836"/>
        <v>0</v>
      </c>
      <c r="CM486" s="19">
        <f t="shared" si="836"/>
        <v>0</v>
      </c>
      <c r="CN486" s="19">
        <f t="shared" si="836"/>
        <v>0</v>
      </c>
      <c r="CO486" s="19">
        <f t="shared" si="836"/>
        <v>0</v>
      </c>
      <c r="CP486" s="19">
        <f t="shared" si="836"/>
        <v>0</v>
      </c>
      <c r="CQ486" s="19">
        <f t="shared" si="836"/>
        <v>0</v>
      </c>
      <c r="CR486" s="19">
        <f t="shared" si="836"/>
        <v>0</v>
      </c>
      <c r="CS486" s="19">
        <f t="shared" si="836"/>
        <v>0</v>
      </c>
      <c r="CT486" s="19">
        <f t="shared" si="836"/>
        <v>0</v>
      </c>
      <c r="CU486" s="19">
        <f t="shared" si="836"/>
        <v>0</v>
      </c>
      <c r="CV486" s="19">
        <f t="shared" si="836"/>
        <v>0</v>
      </c>
      <c r="CW486" s="19">
        <f t="shared" si="836"/>
        <v>0</v>
      </c>
      <c r="CX486" s="19">
        <f t="shared" si="836"/>
        <v>0</v>
      </c>
      <c r="CY486" s="19">
        <f t="shared" si="836"/>
        <v>0</v>
      </c>
    </row>
    <row r="487" spans="1:103" ht="13.5" customHeight="1" outlineLevel="1">
      <c r="A487" s="4"/>
      <c r="B487" s="269"/>
      <c r="C487" s="14" t="s">
        <v>31</v>
      </c>
      <c r="D487" s="15"/>
      <c r="E487" s="16"/>
      <c r="F487" s="17"/>
      <c r="G487" s="18">
        <f t="shared" si="753"/>
        <v>40886.472647461793</v>
      </c>
      <c r="H487" s="19">
        <f t="shared" ref="H487:AM487" si="837">H30*H242*365/10^6*10^6</f>
        <v>332.14692226971493</v>
      </c>
      <c r="I487" s="19">
        <f t="shared" si="837"/>
        <v>421.64379229377641</v>
      </c>
      <c r="J487" s="19">
        <f t="shared" si="837"/>
        <v>508.50950044703916</v>
      </c>
      <c r="K487" s="19">
        <f t="shared" si="837"/>
        <v>592.74404672950277</v>
      </c>
      <c r="L487" s="19">
        <f t="shared" si="837"/>
        <v>674.34743114116759</v>
      </c>
      <c r="M487" s="19">
        <f t="shared" si="837"/>
        <v>753.31965368203373</v>
      </c>
      <c r="N487" s="19">
        <f t="shared" si="837"/>
        <v>827.45655283314863</v>
      </c>
      <c r="O487" s="19">
        <f t="shared" si="837"/>
        <v>898.49736905735176</v>
      </c>
      <c r="P487" s="19">
        <f t="shared" si="837"/>
        <v>966.44210235464288</v>
      </c>
      <c r="Q487" s="19">
        <f t="shared" si="837"/>
        <v>1031.2907527250222</v>
      </c>
      <c r="R487" s="19">
        <f t="shared" si="837"/>
        <v>1093.0433201684898</v>
      </c>
      <c r="S487" s="19">
        <f t="shared" si="837"/>
        <v>1151.6998046850451</v>
      </c>
      <c r="T487" s="19">
        <f t="shared" si="837"/>
        <v>1207.2602062746887</v>
      </c>
      <c r="U487" s="19">
        <f t="shared" si="837"/>
        <v>1259.7245249374205</v>
      </c>
      <c r="V487" s="19">
        <f t="shared" si="837"/>
        <v>1309.0927606732403</v>
      </c>
      <c r="W487" s="19">
        <f t="shared" si="837"/>
        <v>1355.3649134821494</v>
      </c>
      <c r="X487" s="19">
        <f t="shared" si="837"/>
        <v>1319.6416565313289</v>
      </c>
      <c r="Y487" s="19">
        <f t="shared" si="837"/>
        <v>1284.3925344291226</v>
      </c>
      <c r="Z487" s="19">
        <f t="shared" si="837"/>
        <v>1249.6175471755305</v>
      </c>
      <c r="AA487" s="19">
        <f t="shared" si="837"/>
        <v>1215.3166947705522</v>
      </c>
      <c r="AB487" s="19">
        <f t="shared" si="837"/>
        <v>1181.4899772141878</v>
      </c>
      <c r="AC487" s="19">
        <f t="shared" si="837"/>
        <v>1148.1373945064374</v>
      </c>
      <c r="AD487" s="19">
        <f t="shared" si="837"/>
        <v>1115.2589466473009</v>
      </c>
      <c r="AE487" s="19">
        <f t="shared" si="837"/>
        <v>1082.8546336367788</v>
      </c>
      <c r="AF487" s="19">
        <f t="shared" si="837"/>
        <v>1050.9244554748707</v>
      </c>
      <c r="AG487" s="19">
        <f t="shared" si="837"/>
        <v>1019.4684121615757</v>
      </c>
      <c r="AH487" s="19">
        <f t="shared" si="837"/>
        <v>1064.1742313740074</v>
      </c>
      <c r="AI487" s="19">
        <f t="shared" si="837"/>
        <v>1108.880050586439</v>
      </c>
      <c r="AJ487" s="19">
        <f t="shared" si="837"/>
        <v>1153.5858697988708</v>
      </c>
      <c r="AK487" s="19">
        <f t="shared" si="837"/>
        <v>1198.2916890113027</v>
      </c>
      <c r="AL487" s="19">
        <f t="shared" si="837"/>
        <v>1242.9975082237345</v>
      </c>
      <c r="AM487" s="19">
        <f t="shared" si="837"/>
        <v>1287.7033274361661</v>
      </c>
      <c r="AN487" s="19">
        <f t="shared" ref="AN487:BS487" si="838">AN30*AN242*365/10^6*10^6</f>
        <v>1332.4091466485979</v>
      </c>
      <c r="AO487" s="19">
        <f t="shared" si="838"/>
        <v>1377.1149658610295</v>
      </c>
      <c r="AP487" s="19">
        <f t="shared" si="838"/>
        <v>1421.8207850734614</v>
      </c>
      <c r="AQ487" s="19">
        <f t="shared" si="838"/>
        <v>1466.526604285893</v>
      </c>
      <c r="AR487" s="19">
        <f t="shared" si="838"/>
        <v>1511.232423498325</v>
      </c>
      <c r="AS487" s="19">
        <f t="shared" si="838"/>
        <v>1555.9382427107566</v>
      </c>
      <c r="AT487" s="19">
        <f t="shared" si="838"/>
        <v>1600.6440619231885</v>
      </c>
      <c r="AU487" s="19">
        <f t="shared" si="838"/>
        <v>1645.3498811356201</v>
      </c>
      <c r="AV487" s="19">
        <f t="shared" si="838"/>
        <v>1690.0557003480521</v>
      </c>
      <c r="AW487" s="19">
        <f t="shared" si="838"/>
        <v>1734.7615195604833</v>
      </c>
      <c r="AX487" s="19">
        <f t="shared" si="838"/>
        <v>1779.4673387729154</v>
      </c>
      <c r="AY487" s="19">
        <f t="shared" si="838"/>
        <v>1824.173157985347</v>
      </c>
      <c r="AZ487" s="19">
        <f t="shared" si="838"/>
        <v>1868.8789771977788</v>
      </c>
      <c r="BA487" s="19">
        <f t="shared" si="838"/>
        <v>0</v>
      </c>
      <c r="BB487" s="19">
        <f t="shared" si="838"/>
        <v>0</v>
      </c>
      <c r="BC487" s="19">
        <f t="shared" si="838"/>
        <v>0</v>
      </c>
      <c r="BD487" s="19">
        <f t="shared" si="838"/>
        <v>0</v>
      </c>
      <c r="BE487" s="19">
        <f t="shared" si="838"/>
        <v>0</v>
      </c>
      <c r="BF487" s="19">
        <f t="shared" si="838"/>
        <v>0</v>
      </c>
      <c r="BG487" s="19">
        <f t="shared" si="838"/>
        <v>0</v>
      </c>
      <c r="BH487" s="19">
        <f t="shared" si="838"/>
        <v>0</v>
      </c>
      <c r="BI487" s="19">
        <f t="shared" si="838"/>
        <v>0</v>
      </c>
      <c r="BJ487" s="19">
        <f t="shared" si="838"/>
        <v>0</v>
      </c>
      <c r="BK487" s="19">
        <f t="shared" si="838"/>
        <v>0</v>
      </c>
      <c r="BL487" s="19">
        <f t="shared" si="838"/>
        <v>0</v>
      </c>
      <c r="BM487" s="19">
        <f t="shared" si="838"/>
        <v>0</v>
      </c>
      <c r="BN487" s="19">
        <f t="shared" si="838"/>
        <v>0</v>
      </c>
      <c r="BO487" s="19">
        <f t="shared" si="838"/>
        <v>0</v>
      </c>
      <c r="BP487" s="19">
        <f t="shared" si="838"/>
        <v>0</v>
      </c>
      <c r="BQ487" s="19">
        <f t="shared" si="838"/>
        <v>0</v>
      </c>
      <c r="BR487" s="19">
        <f t="shared" si="838"/>
        <v>0</v>
      </c>
      <c r="BS487" s="19">
        <f t="shared" si="838"/>
        <v>0</v>
      </c>
      <c r="BT487" s="19">
        <f t="shared" ref="BT487:CD487" si="839">BT30*BT242*365/10^6*10^6</f>
        <v>0</v>
      </c>
      <c r="BU487" s="19">
        <f t="shared" si="839"/>
        <v>0</v>
      </c>
      <c r="BV487" s="19">
        <f t="shared" si="839"/>
        <v>0</v>
      </c>
      <c r="BW487" s="19">
        <f t="shared" si="839"/>
        <v>0</v>
      </c>
      <c r="BX487" s="19">
        <f t="shared" si="839"/>
        <v>0</v>
      </c>
      <c r="BY487" s="19">
        <f t="shared" si="839"/>
        <v>0</v>
      </c>
      <c r="BZ487" s="19">
        <f t="shared" si="839"/>
        <v>0</v>
      </c>
      <c r="CA487" s="19">
        <f t="shared" si="839"/>
        <v>0</v>
      </c>
      <c r="CB487" s="19">
        <f t="shared" si="839"/>
        <v>0</v>
      </c>
      <c r="CC487" s="19">
        <f t="shared" si="839"/>
        <v>0</v>
      </c>
      <c r="CD487" s="19">
        <f t="shared" si="839"/>
        <v>0</v>
      </c>
      <c r="CE487" s="19">
        <f t="shared" si="827"/>
        <v>0</v>
      </c>
      <c r="CF487" s="19">
        <f t="shared" si="827"/>
        <v>0</v>
      </c>
      <c r="CG487" s="19">
        <f t="shared" si="827"/>
        <v>0</v>
      </c>
      <c r="CH487" s="19">
        <f t="shared" si="827"/>
        <v>0</v>
      </c>
      <c r="CI487" s="19">
        <f t="shared" si="827"/>
        <v>0</v>
      </c>
      <c r="CJ487" s="19">
        <f t="shared" ref="CJ487:CY487" si="840">CJ30*CJ242*365/10^6*10^6</f>
        <v>0</v>
      </c>
      <c r="CK487" s="19">
        <f t="shared" si="840"/>
        <v>0</v>
      </c>
      <c r="CL487" s="19">
        <f t="shared" si="840"/>
        <v>0</v>
      </c>
      <c r="CM487" s="19">
        <f t="shared" si="840"/>
        <v>0</v>
      </c>
      <c r="CN487" s="19">
        <f t="shared" si="840"/>
        <v>0</v>
      </c>
      <c r="CO487" s="19">
        <f t="shared" si="840"/>
        <v>0</v>
      </c>
      <c r="CP487" s="19">
        <f t="shared" si="840"/>
        <v>0</v>
      </c>
      <c r="CQ487" s="19">
        <f t="shared" si="840"/>
        <v>0</v>
      </c>
      <c r="CR487" s="19">
        <f t="shared" si="840"/>
        <v>0</v>
      </c>
      <c r="CS487" s="19">
        <f t="shared" si="840"/>
        <v>0</v>
      </c>
      <c r="CT487" s="19">
        <f t="shared" si="840"/>
        <v>0</v>
      </c>
      <c r="CU487" s="19">
        <f t="shared" si="840"/>
        <v>0</v>
      </c>
      <c r="CV487" s="19">
        <f t="shared" si="840"/>
        <v>0</v>
      </c>
      <c r="CW487" s="19">
        <f t="shared" si="840"/>
        <v>0</v>
      </c>
      <c r="CX487" s="19">
        <f t="shared" si="840"/>
        <v>0</v>
      </c>
      <c r="CY487" s="19">
        <f t="shared" si="840"/>
        <v>0</v>
      </c>
    </row>
    <row r="488" spans="1:103" ht="13.5" customHeight="1" outlineLevel="1">
      <c r="A488" s="4"/>
      <c r="B488" s="269"/>
      <c r="C488" s="20" t="s">
        <v>32</v>
      </c>
      <c r="D488" s="21"/>
      <c r="E488" s="22"/>
      <c r="F488" s="23"/>
      <c r="G488" s="24">
        <f t="shared" si="753"/>
        <v>206044.05424984454</v>
      </c>
      <c r="H488" s="25">
        <f t="shared" ref="H488:AM488" si="841">H31*H243*365/10^6*10^6</f>
        <v>2924.5929332582928</v>
      </c>
      <c r="I488" s="25">
        <f t="shared" si="841"/>
        <v>3124.5470889250996</v>
      </c>
      <c r="J488" s="25">
        <f t="shared" si="841"/>
        <v>3307.8747040906169</v>
      </c>
      <c r="K488" s="25">
        <f t="shared" si="841"/>
        <v>3474.575778754845</v>
      </c>
      <c r="L488" s="25">
        <f t="shared" si="841"/>
        <v>3624.6503129177831</v>
      </c>
      <c r="M488" s="25">
        <f t="shared" si="841"/>
        <v>3758.0983065794317</v>
      </c>
      <c r="N488" s="25">
        <f t="shared" si="841"/>
        <v>3970.5506825129555</v>
      </c>
      <c r="O488" s="25">
        <f t="shared" si="841"/>
        <v>4178.3093055896234</v>
      </c>
      <c r="P488" s="25">
        <f t="shared" si="841"/>
        <v>4381.3741758094366</v>
      </c>
      <c r="Q488" s="25">
        <f t="shared" si="841"/>
        <v>4579.7452931723947</v>
      </c>
      <c r="R488" s="25">
        <f t="shared" si="841"/>
        <v>4773.4226576784977</v>
      </c>
      <c r="S488" s="25">
        <f t="shared" si="841"/>
        <v>4962.4062693277447</v>
      </c>
      <c r="T488" s="25">
        <f t="shared" si="841"/>
        <v>5146.6961281201375</v>
      </c>
      <c r="U488" s="25">
        <f t="shared" si="841"/>
        <v>5326.2922340556752</v>
      </c>
      <c r="V488" s="25">
        <f t="shared" si="841"/>
        <v>5501.1945871343578</v>
      </c>
      <c r="W488" s="25">
        <f t="shared" si="841"/>
        <v>5671.403187356188</v>
      </c>
      <c r="X488" s="25">
        <f t="shared" si="841"/>
        <v>5639.9020331422316</v>
      </c>
      <c r="Y488" s="25">
        <f t="shared" si="841"/>
        <v>5608.1719500490944</v>
      </c>
      <c r="Z488" s="25">
        <f t="shared" si="841"/>
        <v>5576.2129380767774</v>
      </c>
      <c r="AA488" s="25">
        <f t="shared" si="841"/>
        <v>5544.0249972252795</v>
      </c>
      <c r="AB488" s="25">
        <f t="shared" si="841"/>
        <v>5511.6081274946009</v>
      </c>
      <c r="AC488" s="25">
        <f t="shared" si="841"/>
        <v>5478.9623288847415</v>
      </c>
      <c r="AD488" s="25">
        <f t="shared" si="841"/>
        <v>5446.0876013957013</v>
      </c>
      <c r="AE488" s="25">
        <f t="shared" si="841"/>
        <v>5412.9839450274822</v>
      </c>
      <c r="AF488" s="25">
        <f t="shared" si="841"/>
        <v>5379.6513597800804</v>
      </c>
      <c r="AG488" s="25">
        <f t="shared" si="841"/>
        <v>5346.0898456534987</v>
      </c>
      <c r="AH488" s="25">
        <f t="shared" si="841"/>
        <v>5576.8964186447738</v>
      </c>
      <c r="AI488" s="25">
        <f t="shared" si="841"/>
        <v>5807.7029916360507</v>
      </c>
      <c r="AJ488" s="25">
        <f t="shared" si="841"/>
        <v>6038.5095646273257</v>
      </c>
      <c r="AK488" s="25">
        <f t="shared" si="841"/>
        <v>6269.3161376186017</v>
      </c>
      <c r="AL488" s="25">
        <f t="shared" si="841"/>
        <v>6500.1227106098768</v>
      </c>
      <c r="AM488" s="25">
        <f t="shared" si="841"/>
        <v>6730.9292836011527</v>
      </c>
      <c r="AN488" s="25">
        <f t="shared" ref="AN488:BS488" si="842">AN31*AN243*365/10^6*10^6</f>
        <v>6961.7358565924278</v>
      </c>
      <c r="AO488" s="25">
        <f t="shared" si="842"/>
        <v>7192.5424295837038</v>
      </c>
      <c r="AP488" s="25">
        <f t="shared" si="842"/>
        <v>7423.3490025749788</v>
      </c>
      <c r="AQ488" s="25">
        <f t="shared" si="842"/>
        <v>7654.1555755662548</v>
      </c>
      <c r="AR488" s="25">
        <f t="shared" si="842"/>
        <v>7884.9621485575317</v>
      </c>
      <c r="AS488" s="25">
        <f t="shared" si="842"/>
        <v>8115.7687215488077</v>
      </c>
      <c r="AT488" s="25">
        <f t="shared" si="842"/>
        <v>8346.5752945400818</v>
      </c>
      <c r="AU488" s="25">
        <f t="shared" si="842"/>
        <v>8577.3818675313578</v>
      </c>
      <c r="AV488" s="25">
        <f t="shared" si="842"/>
        <v>8808.1884405226338</v>
      </c>
      <c r="AW488" s="25">
        <f t="shared" si="842"/>
        <v>9038.9950135139097</v>
      </c>
      <c r="AX488" s="25">
        <f t="shared" si="842"/>
        <v>9269.8015865051857</v>
      </c>
      <c r="AY488" s="25">
        <f t="shared" si="842"/>
        <v>9500.6081594964598</v>
      </c>
      <c r="AZ488" s="25">
        <f t="shared" si="842"/>
        <v>9731.4147324877358</v>
      </c>
      <c r="BA488" s="25">
        <f t="shared" si="842"/>
        <v>0</v>
      </c>
      <c r="BB488" s="25">
        <f t="shared" si="842"/>
        <v>0</v>
      </c>
      <c r="BC488" s="25">
        <f t="shared" si="842"/>
        <v>0</v>
      </c>
      <c r="BD488" s="25">
        <f t="shared" si="842"/>
        <v>0</v>
      </c>
      <c r="BE488" s="25">
        <f t="shared" si="842"/>
        <v>0</v>
      </c>
      <c r="BF488" s="25">
        <f t="shared" si="842"/>
        <v>0</v>
      </c>
      <c r="BG488" s="25">
        <f t="shared" si="842"/>
        <v>0</v>
      </c>
      <c r="BH488" s="25">
        <f t="shared" si="842"/>
        <v>0</v>
      </c>
      <c r="BI488" s="25">
        <f t="shared" si="842"/>
        <v>0</v>
      </c>
      <c r="BJ488" s="25">
        <f t="shared" si="842"/>
        <v>0</v>
      </c>
      <c r="BK488" s="25">
        <f t="shared" si="842"/>
        <v>0</v>
      </c>
      <c r="BL488" s="25">
        <f t="shared" si="842"/>
        <v>0</v>
      </c>
      <c r="BM488" s="25">
        <f t="shared" si="842"/>
        <v>0</v>
      </c>
      <c r="BN488" s="25">
        <f t="shared" si="842"/>
        <v>0</v>
      </c>
      <c r="BO488" s="25">
        <f t="shared" si="842"/>
        <v>0</v>
      </c>
      <c r="BP488" s="25">
        <f t="shared" si="842"/>
        <v>0</v>
      </c>
      <c r="BQ488" s="25">
        <f t="shared" si="842"/>
        <v>0</v>
      </c>
      <c r="BR488" s="25">
        <f t="shared" si="842"/>
        <v>0</v>
      </c>
      <c r="BS488" s="25">
        <f t="shared" si="842"/>
        <v>0</v>
      </c>
      <c r="BT488" s="25">
        <f t="shared" ref="BT488:CD488" si="843">BT31*BT243*365/10^6*10^6</f>
        <v>0</v>
      </c>
      <c r="BU488" s="25">
        <f t="shared" si="843"/>
        <v>0</v>
      </c>
      <c r="BV488" s="25">
        <f t="shared" si="843"/>
        <v>0</v>
      </c>
      <c r="BW488" s="25">
        <f t="shared" si="843"/>
        <v>0</v>
      </c>
      <c r="BX488" s="25">
        <f t="shared" si="843"/>
        <v>0</v>
      </c>
      <c r="BY488" s="25">
        <f t="shared" si="843"/>
        <v>0</v>
      </c>
      <c r="BZ488" s="25">
        <f t="shared" si="843"/>
        <v>0</v>
      </c>
      <c r="CA488" s="25">
        <f t="shared" si="843"/>
        <v>0</v>
      </c>
      <c r="CB488" s="25">
        <f t="shared" si="843"/>
        <v>0</v>
      </c>
      <c r="CC488" s="25">
        <f t="shared" si="843"/>
        <v>0</v>
      </c>
      <c r="CD488" s="25">
        <f t="shared" si="843"/>
        <v>0</v>
      </c>
      <c r="CE488" s="25">
        <f t="shared" si="827"/>
        <v>0</v>
      </c>
      <c r="CF488" s="25">
        <f t="shared" si="827"/>
        <v>0</v>
      </c>
      <c r="CG488" s="25">
        <f t="shared" si="827"/>
        <v>0</v>
      </c>
      <c r="CH488" s="25">
        <f t="shared" si="827"/>
        <v>0</v>
      </c>
      <c r="CI488" s="25">
        <f t="shared" si="827"/>
        <v>0</v>
      </c>
      <c r="CJ488" s="25">
        <f t="shared" ref="CJ488:CY488" si="844">CJ31*CJ243*365/10^6*10^6</f>
        <v>0</v>
      </c>
      <c r="CK488" s="25">
        <f t="shared" si="844"/>
        <v>0</v>
      </c>
      <c r="CL488" s="25">
        <f t="shared" si="844"/>
        <v>0</v>
      </c>
      <c r="CM488" s="25">
        <f t="shared" si="844"/>
        <v>0</v>
      </c>
      <c r="CN488" s="25">
        <f t="shared" si="844"/>
        <v>0</v>
      </c>
      <c r="CO488" s="25">
        <f t="shared" si="844"/>
        <v>0</v>
      </c>
      <c r="CP488" s="25">
        <f t="shared" si="844"/>
        <v>0</v>
      </c>
      <c r="CQ488" s="25">
        <f t="shared" si="844"/>
        <v>0</v>
      </c>
      <c r="CR488" s="25">
        <f t="shared" si="844"/>
        <v>0</v>
      </c>
      <c r="CS488" s="25">
        <f t="shared" si="844"/>
        <v>0</v>
      </c>
      <c r="CT488" s="25">
        <f t="shared" si="844"/>
        <v>0</v>
      </c>
      <c r="CU488" s="25">
        <f t="shared" si="844"/>
        <v>0</v>
      </c>
      <c r="CV488" s="25">
        <f t="shared" si="844"/>
        <v>0</v>
      </c>
      <c r="CW488" s="25">
        <f t="shared" si="844"/>
        <v>0</v>
      </c>
      <c r="CX488" s="25">
        <f t="shared" si="844"/>
        <v>0</v>
      </c>
      <c r="CY488" s="25">
        <f t="shared" si="844"/>
        <v>0</v>
      </c>
    </row>
    <row r="489" spans="1:103" ht="13.5" customHeight="1" outlineLevel="1">
      <c r="A489" s="38"/>
      <c r="B489" s="269"/>
      <c r="C489" s="26" t="s">
        <v>33</v>
      </c>
      <c r="D489" s="27"/>
      <c r="E489" s="28"/>
      <c r="F489" s="29"/>
      <c r="G489" s="30">
        <f t="shared" si="753"/>
        <v>0</v>
      </c>
      <c r="H489" s="31">
        <f t="shared" ref="H489:AM489" si="845">H32*H244*365/10^6*10^6</f>
        <v>0</v>
      </c>
      <c r="I489" s="31">
        <f t="shared" si="845"/>
        <v>0</v>
      </c>
      <c r="J489" s="31">
        <f t="shared" si="845"/>
        <v>0</v>
      </c>
      <c r="K489" s="31">
        <f t="shared" si="845"/>
        <v>0</v>
      </c>
      <c r="L489" s="31">
        <f t="shared" si="845"/>
        <v>0</v>
      </c>
      <c r="M489" s="31">
        <f t="shared" si="845"/>
        <v>0</v>
      </c>
      <c r="N489" s="31">
        <f t="shared" si="845"/>
        <v>0</v>
      </c>
      <c r="O489" s="31">
        <f t="shared" si="845"/>
        <v>0</v>
      </c>
      <c r="P489" s="31">
        <f t="shared" si="845"/>
        <v>0</v>
      </c>
      <c r="Q489" s="31">
        <f t="shared" si="845"/>
        <v>0</v>
      </c>
      <c r="R489" s="31">
        <f t="shared" si="845"/>
        <v>0</v>
      </c>
      <c r="S489" s="31">
        <f t="shared" si="845"/>
        <v>0</v>
      </c>
      <c r="T489" s="31">
        <f t="shared" si="845"/>
        <v>0</v>
      </c>
      <c r="U489" s="31">
        <f t="shared" si="845"/>
        <v>0</v>
      </c>
      <c r="V489" s="31">
        <f t="shared" si="845"/>
        <v>0</v>
      </c>
      <c r="W489" s="53">
        <f t="shared" si="845"/>
        <v>0</v>
      </c>
      <c r="X489" s="31">
        <f t="shared" si="845"/>
        <v>0</v>
      </c>
      <c r="Y489" s="31">
        <f t="shared" si="845"/>
        <v>0</v>
      </c>
      <c r="Z489" s="31">
        <f t="shared" si="845"/>
        <v>0</v>
      </c>
      <c r="AA489" s="31">
        <f t="shared" si="845"/>
        <v>0</v>
      </c>
      <c r="AB489" s="31">
        <f t="shared" si="845"/>
        <v>0</v>
      </c>
      <c r="AC489" s="31">
        <f t="shared" si="845"/>
        <v>0</v>
      </c>
      <c r="AD489" s="31">
        <f t="shared" si="845"/>
        <v>0</v>
      </c>
      <c r="AE489" s="31">
        <f t="shared" si="845"/>
        <v>0</v>
      </c>
      <c r="AF489" s="31">
        <f t="shared" si="845"/>
        <v>0</v>
      </c>
      <c r="AG489" s="53">
        <f t="shared" si="845"/>
        <v>0</v>
      </c>
      <c r="AH489" s="53">
        <f t="shared" si="845"/>
        <v>0</v>
      </c>
      <c r="AI489" s="53">
        <f t="shared" si="845"/>
        <v>0</v>
      </c>
      <c r="AJ489" s="53">
        <f t="shared" si="845"/>
        <v>0</v>
      </c>
      <c r="AK489" s="53">
        <f t="shared" si="845"/>
        <v>0</v>
      </c>
      <c r="AL489" s="53">
        <f t="shared" si="845"/>
        <v>0</v>
      </c>
      <c r="AM489" s="53">
        <f t="shared" si="845"/>
        <v>0</v>
      </c>
      <c r="AN489" s="53">
        <f t="shared" ref="AN489:BS489" si="846">AN32*AN244*365/10^6*10^6</f>
        <v>0</v>
      </c>
      <c r="AO489" s="53">
        <f t="shared" si="846"/>
        <v>0</v>
      </c>
      <c r="AP489" s="53">
        <f t="shared" si="846"/>
        <v>0</v>
      </c>
      <c r="AQ489" s="53">
        <f t="shared" si="846"/>
        <v>0</v>
      </c>
      <c r="AR489" s="31">
        <f t="shared" si="846"/>
        <v>0</v>
      </c>
      <c r="AS489" s="31">
        <f t="shared" si="846"/>
        <v>0</v>
      </c>
      <c r="AT489" s="31">
        <f t="shared" si="846"/>
        <v>0</v>
      </c>
      <c r="AU489" s="31">
        <f t="shared" si="846"/>
        <v>0</v>
      </c>
      <c r="AV489" s="31">
        <f t="shared" si="846"/>
        <v>0</v>
      </c>
      <c r="AW489" s="31">
        <f t="shared" si="846"/>
        <v>0</v>
      </c>
      <c r="AX489" s="31">
        <f t="shared" si="846"/>
        <v>0</v>
      </c>
      <c r="AY489" s="31">
        <f t="shared" si="846"/>
        <v>0</v>
      </c>
      <c r="AZ489" s="31">
        <f t="shared" si="846"/>
        <v>0</v>
      </c>
      <c r="BA489" s="31">
        <f t="shared" si="846"/>
        <v>0</v>
      </c>
      <c r="BB489" s="31">
        <f t="shared" si="846"/>
        <v>0</v>
      </c>
      <c r="BC489" s="31">
        <f t="shared" si="846"/>
        <v>0</v>
      </c>
      <c r="BD489" s="31">
        <f t="shared" si="846"/>
        <v>0</v>
      </c>
      <c r="BE489" s="31">
        <f t="shared" si="846"/>
        <v>0</v>
      </c>
      <c r="BF489" s="31">
        <f t="shared" si="846"/>
        <v>0</v>
      </c>
      <c r="BG489" s="31">
        <f t="shared" si="846"/>
        <v>0</v>
      </c>
      <c r="BH489" s="31">
        <f t="shared" si="846"/>
        <v>0</v>
      </c>
      <c r="BI489" s="31">
        <f t="shared" si="846"/>
        <v>0</v>
      </c>
      <c r="BJ489" s="31">
        <f t="shared" si="846"/>
        <v>0</v>
      </c>
      <c r="BK489" s="31">
        <f t="shared" si="846"/>
        <v>0</v>
      </c>
      <c r="BL489" s="31">
        <f t="shared" si="846"/>
        <v>0</v>
      </c>
      <c r="BM489" s="31">
        <f t="shared" si="846"/>
        <v>0</v>
      </c>
      <c r="BN489" s="31">
        <f t="shared" si="846"/>
        <v>0</v>
      </c>
      <c r="BO489" s="31">
        <f t="shared" si="846"/>
        <v>0</v>
      </c>
      <c r="BP489" s="31">
        <f t="shared" si="846"/>
        <v>0</v>
      </c>
      <c r="BQ489" s="31">
        <f t="shared" si="846"/>
        <v>0</v>
      </c>
      <c r="BR489" s="31">
        <f t="shared" si="846"/>
        <v>0</v>
      </c>
      <c r="BS489" s="31">
        <f t="shared" si="846"/>
        <v>0</v>
      </c>
      <c r="BT489" s="31">
        <f t="shared" ref="BT489:CD489" si="847">BT32*BT244*365/10^6*10^6</f>
        <v>0</v>
      </c>
      <c r="BU489" s="31">
        <f t="shared" si="847"/>
        <v>0</v>
      </c>
      <c r="BV489" s="31">
        <f t="shared" si="847"/>
        <v>0</v>
      </c>
      <c r="BW489" s="31">
        <f t="shared" si="847"/>
        <v>0</v>
      </c>
      <c r="BX489" s="31">
        <f t="shared" si="847"/>
        <v>0</v>
      </c>
      <c r="BY489" s="31">
        <f t="shared" si="847"/>
        <v>0</v>
      </c>
      <c r="BZ489" s="31">
        <f t="shared" si="847"/>
        <v>0</v>
      </c>
      <c r="CA489" s="31">
        <f t="shared" si="847"/>
        <v>0</v>
      </c>
      <c r="CB489" s="31">
        <f t="shared" si="847"/>
        <v>0</v>
      </c>
      <c r="CC489" s="31">
        <f t="shared" si="847"/>
        <v>0</v>
      </c>
      <c r="CD489" s="31">
        <f t="shared" si="847"/>
        <v>0</v>
      </c>
      <c r="CE489" s="31">
        <f t="shared" si="827"/>
        <v>0</v>
      </c>
      <c r="CF489" s="31">
        <f t="shared" si="827"/>
        <v>0</v>
      </c>
      <c r="CG489" s="31">
        <f t="shared" si="827"/>
        <v>0</v>
      </c>
      <c r="CH489" s="31">
        <f t="shared" si="827"/>
        <v>0</v>
      </c>
      <c r="CI489" s="31">
        <f t="shared" si="827"/>
        <v>0</v>
      </c>
      <c r="CJ489" s="31">
        <f t="shared" ref="CJ489:CY489" si="848">CJ32*CJ244*365/10^6*10^6</f>
        <v>0</v>
      </c>
      <c r="CK489" s="31">
        <f t="shared" si="848"/>
        <v>0</v>
      </c>
      <c r="CL489" s="31">
        <f t="shared" si="848"/>
        <v>0</v>
      </c>
      <c r="CM489" s="31">
        <f t="shared" si="848"/>
        <v>0</v>
      </c>
      <c r="CN489" s="31">
        <f t="shared" si="848"/>
        <v>0</v>
      </c>
      <c r="CO489" s="31">
        <f t="shared" si="848"/>
        <v>0</v>
      </c>
      <c r="CP489" s="31">
        <f t="shared" si="848"/>
        <v>0</v>
      </c>
      <c r="CQ489" s="31">
        <f t="shared" si="848"/>
        <v>0</v>
      </c>
      <c r="CR489" s="31">
        <f t="shared" si="848"/>
        <v>0</v>
      </c>
      <c r="CS489" s="31">
        <f t="shared" si="848"/>
        <v>0</v>
      </c>
      <c r="CT489" s="31">
        <f t="shared" si="848"/>
        <v>0</v>
      </c>
      <c r="CU489" s="31">
        <f t="shared" si="848"/>
        <v>0</v>
      </c>
      <c r="CV489" s="31">
        <f t="shared" si="848"/>
        <v>0</v>
      </c>
      <c r="CW489" s="31">
        <f t="shared" si="848"/>
        <v>0</v>
      </c>
      <c r="CX489" s="31">
        <f t="shared" si="848"/>
        <v>0</v>
      </c>
      <c r="CY489" s="31">
        <f t="shared" si="848"/>
        <v>0</v>
      </c>
    </row>
    <row r="490" spans="1:103" ht="13.5" customHeight="1" outlineLevel="1">
      <c r="A490" s="38"/>
      <c r="B490" s="269"/>
      <c r="C490" s="20" t="s">
        <v>34</v>
      </c>
      <c r="D490" s="21"/>
      <c r="E490" s="22"/>
      <c r="F490" s="23"/>
      <c r="G490" s="24">
        <f t="shared" si="753"/>
        <v>2006.3109398255965</v>
      </c>
      <c r="H490" s="25">
        <f t="shared" ref="H490:AM490" si="849">H33*H245*365/10^6*10^6</f>
        <v>53.219966955027616</v>
      </c>
      <c r="I490" s="25">
        <f t="shared" si="849"/>
        <v>52.144288613034433</v>
      </c>
      <c r="J490" s="25">
        <f t="shared" si="849"/>
        <v>50.829350584943647</v>
      </c>
      <c r="K490" s="25">
        <f t="shared" si="849"/>
        <v>49.275152870755242</v>
      </c>
      <c r="L490" s="25">
        <f t="shared" si="849"/>
        <v>47.481695470469234</v>
      </c>
      <c r="M490" s="25">
        <f t="shared" si="849"/>
        <v>45.448978384085606</v>
      </c>
      <c r="N490" s="25">
        <f t="shared" si="849"/>
        <v>45.930278850396036</v>
      </c>
      <c r="O490" s="25">
        <f t="shared" si="849"/>
        <v>46.347336348523292</v>
      </c>
      <c r="P490" s="25">
        <f t="shared" si="849"/>
        <v>46.700150878467404</v>
      </c>
      <c r="Q490" s="25">
        <f t="shared" si="849"/>
        <v>46.988722440228351</v>
      </c>
      <c r="R490" s="25">
        <f t="shared" si="849"/>
        <v>47.213051033806131</v>
      </c>
      <c r="S490" s="25">
        <f t="shared" si="849"/>
        <v>47.37313665920076</v>
      </c>
      <c r="T490" s="25">
        <f t="shared" si="849"/>
        <v>47.468979316412216</v>
      </c>
      <c r="U490" s="25">
        <f t="shared" si="849"/>
        <v>47.500579005440514</v>
      </c>
      <c r="V490" s="25">
        <f t="shared" si="849"/>
        <v>47.467935726285653</v>
      </c>
      <c r="W490" s="54">
        <f t="shared" si="849"/>
        <v>47.371049478947683</v>
      </c>
      <c r="X490" s="25">
        <f t="shared" si="849"/>
        <v>47.959666487716767</v>
      </c>
      <c r="Y490" s="25">
        <f t="shared" si="849"/>
        <v>48.545432785073068</v>
      </c>
      <c r="Z490" s="25">
        <f t="shared" si="849"/>
        <v>49.128348371016585</v>
      </c>
      <c r="AA490" s="25">
        <f t="shared" si="849"/>
        <v>49.708413245547305</v>
      </c>
      <c r="AB490" s="25">
        <f t="shared" si="849"/>
        <v>50.285627408665242</v>
      </c>
      <c r="AC490" s="25">
        <f t="shared" si="849"/>
        <v>50.859990860370409</v>
      </c>
      <c r="AD490" s="25">
        <f t="shared" si="849"/>
        <v>51.431503600662779</v>
      </c>
      <c r="AE490" s="25">
        <f t="shared" si="849"/>
        <v>52.000165629542359</v>
      </c>
      <c r="AF490" s="25">
        <f t="shared" si="849"/>
        <v>52.565976947009148</v>
      </c>
      <c r="AG490" s="54">
        <f t="shared" si="849"/>
        <v>53.12893755306316</v>
      </c>
      <c r="AH490" s="54">
        <f t="shared" si="849"/>
        <v>55.465127100167273</v>
      </c>
      <c r="AI490" s="54">
        <f t="shared" si="849"/>
        <v>57.801316647271392</v>
      </c>
      <c r="AJ490" s="54">
        <f t="shared" si="849"/>
        <v>60.137506194375504</v>
      </c>
      <c r="AK490" s="54">
        <f t="shared" si="849"/>
        <v>62.473695741479631</v>
      </c>
      <c r="AL490" s="54">
        <f t="shared" si="849"/>
        <v>64.809885288583743</v>
      </c>
      <c r="AM490" s="54">
        <f t="shared" si="849"/>
        <v>67.146074835687855</v>
      </c>
      <c r="AN490" s="54">
        <f t="shared" ref="AN490:BS490" si="850">AN33*AN245*365/10^6*10^6</f>
        <v>69.482264382791982</v>
      </c>
      <c r="AO490" s="54">
        <f t="shared" si="850"/>
        <v>71.818453929896094</v>
      </c>
      <c r="AP490" s="54">
        <f t="shared" si="850"/>
        <v>74.154643477000207</v>
      </c>
      <c r="AQ490" s="54">
        <f t="shared" si="850"/>
        <v>76.490833024104319</v>
      </c>
      <c r="AR490" s="25">
        <f t="shared" si="850"/>
        <v>78.827022571208431</v>
      </c>
      <c r="AS490" s="25">
        <f t="shared" si="850"/>
        <v>81.163212118312543</v>
      </c>
      <c r="AT490" s="25">
        <f t="shared" si="850"/>
        <v>83.49940166541667</v>
      </c>
      <c r="AU490" s="25">
        <f t="shared" si="850"/>
        <v>85.835591212520782</v>
      </c>
      <c r="AV490" s="25">
        <f t="shared" si="850"/>
        <v>88.171780759624909</v>
      </c>
      <c r="AW490" s="25">
        <f t="shared" si="850"/>
        <v>90.507970306729021</v>
      </c>
      <c r="AX490" s="25">
        <f t="shared" si="850"/>
        <v>92.844159853833133</v>
      </c>
      <c r="AY490" s="25">
        <f t="shared" si="850"/>
        <v>95.180349400937232</v>
      </c>
      <c r="AZ490" s="25">
        <f t="shared" si="850"/>
        <v>97.516538948041344</v>
      </c>
      <c r="BA490" s="25">
        <f t="shared" si="850"/>
        <v>0</v>
      </c>
      <c r="BB490" s="25">
        <f t="shared" si="850"/>
        <v>0</v>
      </c>
      <c r="BC490" s="25">
        <f t="shared" si="850"/>
        <v>0</v>
      </c>
      <c r="BD490" s="25">
        <f t="shared" si="850"/>
        <v>0</v>
      </c>
      <c r="BE490" s="25">
        <f t="shared" si="850"/>
        <v>0</v>
      </c>
      <c r="BF490" s="25">
        <f t="shared" si="850"/>
        <v>0</v>
      </c>
      <c r="BG490" s="25">
        <f t="shared" si="850"/>
        <v>0</v>
      </c>
      <c r="BH490" s="25">
        <f t="shared" si="850"/>
        <v>0</v>
      </c>
      <c r="BI490" s="25">
        <f t="shared" si="850"/>
        <v>0</v>
      </c>
      <c r="BJ490" s="25">
        <f t="shared" si="850"/>
        <v>0</v>
      </c>
      <c r="BK490" s="25">
        <f t="shared" si="850"/>
        <v>0</v>
      </c>
      <c r="BL490" s="25">
        <f t="shared" si="850"/>
        <v>0</v>
      </c>
      <c r="BM490" s="25">
        <f t="shared" si="850"/>
        <v>0</v>
      </c>
      <c r="BN490" s="25">
        <f t="shared" si="850"/>
        <v>0</v>
      </c>
      <c r="BO490" s="25">
        <f t="shared" si="850"/>
        <v>0</v>
      </c>
      <c r="BP490" s="25">
        <f t="shared" si="850"/>
        <v>0</v>
      </c>
      <c r="BQ490" s="25">
        <f t="shared" si="850"/>
        <v>0</v>
      </c>
      <c r="BR490" s="25">
        <f t="shared" si="850"/>
        <v>0</v>
      </c>
      <c r="BS490" s="25">
        <f t="shared" si="850"/>
        <v>0</v>
      </c>
      <c r="BT490" s="25">
        <f t="shared" ref="BT490:BV492" si="851">BT33*BT245*365/10^6*10^6</f>
        <v>0</v>
      </c>
      <c r="BU490" s="25">
        <f t="shared" si="851"/>
        <v>0</v>
      </c>
      <c r="BV490" s="25">
        <f t="shared" si="851"/>
        <v>0</v>
      </c>
      <c r="BW490" s="25">
        <f t="shared" ref="BW490:CY490" si="852">BW33*BW245*365/10^6*10^6</f>
        <v>0</v>
      </c>
      <c r="BX490" s="25">
        <f t="shared" si="852"/>
        <v>0</v>
      </c>
      <c r="BY490" s="25">
        <f t="shared" si="852"/>
        <v>0</v>
      </c>
      <c r="BZ490" s="25">
        <f t="shared" si="852"/>
        <v>0</v>
      </c>
      <c r="CA490" s="25">
        <f t="shared" si="852"/>
        <v>0</v>
      </c>
      <c r="CB490" s="25">
        <f t="shared" si="852"/>
        <v>0</v>
      </c>
      <c r="CC490" s="25">
        <f t="shared" si="852"/>
        <v>0</v>
      </c>
      <c r="CD490" s="25">
        <f t="shared" si="852"/>
        <v>0</v>
      </c>
      <c r="CE490" s="25">
        <f t="shared" si="852"/>
        <v>0</v>
      </c>
      <c r="CF490" s="25">
        <f t="shared" si="852"/>
        <v>0</v>
      </c>
      <c r="CG490" s="25">
        <f t="shared" si="852"/>
        <v>0</v>
      </c>
      <c r="CH490" s="25">
        <f t="shared" si="852"/>
        <v>0</v>
      </c>
      <c r="CI490" s="25">
        <f t="shared" si="852"/>
        <v>0</v>
      </c>
      <c r="CJ490" s="25">
        <f t="shared" si="852"/>
        <v>0</v>
      </c>
      <c r="CK490" s="25">
        <f t="shared" si="852"/>
        <v>0</v>
      </c>
      <c r="CL490" s="25">
        <f t="shared" si="852"/>
        <v>0</v>
      </c>
      <c r="CM490" s="25">
        <f t="shared" si="852"/>
        <v>0</v>
      </c>
      <c r="CN490" s="25">
        <f t="shared" si="852"/>
        <v>0</v>
      </c>
      <c r="CO490" s="25">
        <f t="shared" si="852"/>
        <v>0</v>
      </c>
      <c r="CP490" s="25">
        <f t="shared" si="852"/>
        <v>0</v>
      </c>
      <c r="CQ490" s="25">
        <f t="shared" si="852"/>
        <v>0</v>
      </c>
      <c r="CR490" s="25">
        <f t="shared" si="852"/>
        <v>0</v>
      </c>
      <c r="CS490" s="25">
        <f t="shared" si="852"/>
        <v>0</v>
      </c>
      <c r="CT490" s="25">
        <f t="shared" si="852"/>
        <v>0</v>
      </c>
      <c r="CU490" s="25">
        <f t="shared" si="852"/>
        <v>0</v>
      </c>
      <c r="CV490" s="25">
        <f t="shared" si="852"/>
        <v>0</v>
      </c>
      <c r="CW490" s="25">
        <f t="shared" si="852"/>
        <v>0</v>
      </c>
      <c r="CX490" s="25">
        <f t="shared" si="852"/>
        <v>0</v>
      </c>
      <c r="CY490" s="25">
        <f t="shared" si="852"/>
        <v>0</v>
      </c>
    </row>
    <row r="491" spans="1:103" ht="13.5" customHeight="1" outlineLevel="1">
      <c r="A491" s="4"/>
      <c r="B491" s="269"/>
      <c r="C491" s="39" t="s">
        <v>35</v>
      </c>
      <c r="D491" s="40"/>
      <c r="E491" s="41"/>
      <c r="F491" s="42"/>
      <c r="G491" s="43">
        <f t="shared" si="753"/>
        <v>0</v>
      </c>
      <c r="H491" s="44">
        <f t="shared" ref="H491:AM491" si="853">H34*H246*365/10^6*10^6</f>
        <v>0</v>
      </c>
      <c r="I491" s="44">
        <f t="shared" si="853"/>
        <v>0</v>
      </c>
      <c r="J491" s="44">
        <f t="shared" si="853"/>
        <v>0</v>
      </c>
      <c r="K491" s="44">
        <f t="shared" si="853"/>
        <v>0</v>
      </c>
      <c r="L491" s="44">
        <f t="shared" si="853"/>
        <v>0</v>
      </c>
      <c r="M491" s="44">
        <f t="shared" si="853"/>
        <v>0</v>
      </c>
      <c r="N491" s="44">
        <f t="shared" si="853"/>
        <v>0</v>
      </c>
      <c r="O491" s="44">
        <f t="shared" si="853"/>
        <v>0</v>
      </c>
      <c r="P491" s="44">
        <f t="shared" si="853"/>
        <v>0</v>
      </c>
      <c r="Q491" s="44">
        <f t="shared" si="853"/>
        <v>0</v>
      </c>
      <c r="R491" s="44">
        <f t="shared" si="853"/>
        <v>0</v>
      </c>
      <c r="S491" s="44">
        <f t="shared" si="853"/>
        <v>0</v>
      </c>
      <c r="T491" s="44">
        <f t="shared" si="853"/>
        <v>0</v>
      </c>
      <c r="U491" s="44">
        <f t="shared" si="853"/>
        <v>0</v>
      </c>
      <c r="V491" s="44">
        <f t="shared" si="853"/>
        <v>0</v>
      </c>
      <c r="W491" s="44">
        <f t="shared" si="853"/>
        <v>0</v>
      </c>
      <c r="X491" s="44">
        <f t="shared" si="853"/>
        <v>0</v>
      </c>
      <c r="Y491" s="44">
        <f t="shared" si="853"/>
        <v>0</v>
      </c>
      <c r="Z491" s="44">
        <f t="shared" si="853"/>
        <v>0</v>
      </c>
      <c r="AA491" s="44">
        <f t="shared" si="853"/>
        <v>0</v>
      </c>
      <c r="AB491" s="44">
        <f t="shared" si="853"/>
        <v>0</v>
      </c>
      <c r="AC491" s="44">
        <f t="shared" si="853"/>
        <v>0</v>
      </c>
      <c r="AD491" s="44">
        <f t="shared" si="853"/>
        <v>0</v>
      </c>
      <c r="AE491" s="44">
        <f t="shared" si="853"/>
        <v>0</v>
      </c>
      <c r="AF491" s="44">
        <f t="shared" si="853"/>
        <v>0</v>
      </c>
      <c r="AG491" s="44">
        <f t="shared" si="853"/>
        <v>0</v>
      </c>
      <c r="AH491" s="44">
        <f t="shared" si="853"/>
        <v>0</v>
      </c>
      <c r="AI491" s="44">
        <f t="shared" si="853"/>
        <v>0</v>
      </c>
      <c r="AJ491" s="44">
        <f t="shared" si="853"/>
        <v>0</v>
      </c>
      <c r="AK491" s="44">
        <f t="shared" si="853"/>
        <v>0</v>
      </c>
      <c r="AL491" s="44">
        <f t="shared" si="853"/>
        <v>0</v>
      </c>
      <c r="AM491" s="44">
        <f t="shared" si="853"/>
        <v>0</v>
      </c>
      <c r="AN491" s="44">
        <f t="shared" ref="AN491:BS491" si="854">AN34*AN246*365/10^6*10^6</f>
        <v>0</v>
      </c>
      <c r="AO491" s="44">
        <f t="shared" si="854"/>
        <v>0</v>
      </c>
      <c r="AP491" s="44">
        <f t="shared" si="854"/>
        <v>0</v>
      </c>
      <c r="AQ491" s="44">
        <f t="shared" si="854"/>
        <v>0</v>
      </c>
      <c r="AR491" s="44">
        <f t="shared" si="854"/>
        <v>0</v>
      </c>
      <c r="AS491" s="44">
        <f t="shared" si="854"/>
        <v>0</v>
      </c>
      <c r="AT491" s="44">
        <f t="shared" si="854"/>
        <v>0</v>
      </c>
      <c r="AU491" s="44">
        <f t="shared" si="854"/>
        <v>0</v>
      </c>
      <c r="AV491" s="44">
        <f t="shared" si="854"/>
        <v>0</v>
      </c>
      <c r="AW491" s="44">
        <f t="shared" si="854"/>
        <v>0</v>
      </c>
      <c r="AX491" s="44">
        <f t="shared" si="854"/>
        <v>0</v>
      </c>
      <c r="AY491" s="44">
        <f t="shared" si="854"/>
        <v>0</v>
      </c>
      <c r="AZ491" s="44">
        <f t="shared" si="854"/>
        <v>0</v>
      </c>
      <c r="BA491" s="44">
        <f t="shared" si="854"/>
        <v>0</v>
      </c>
      <c r="BB491" s="44">
        <f t="shared" si="854"/>
        <v>0</v>
      </c>
      <c r="BC491" s="44">
        <f t="shared" si="854"/>
        <v>0</v>
      </c>
      <c r="BD491" s="44">
        <f t="shared" si="854"/>
        <v>0</v>
      </c>
      <c r="BE491" s="44">
        <f t="shared" si="854"/>
        <v>0</v>
      </c>
      <c r="BF491" s="44">
        <f t="shared" si="854"/>
        <v>0</v>
      </c>
      <c r="BG491" s="44">
        <f t="shared" si="854"/>
        <v>0</v>
      </c>
      <c r="BH491" s="44">
        <f t="shared" si="854"/>
        <v>0</v>
      </c>
      <c r="BI491" s="44">
        <f t="shared" si="854"/>
        <v>0</v>
      </c>
      <c r="BJ491" s="44">
        <f t="shared" si="854"/>
        <v>0</v>
      </c>
      <c r="BK491" s="44">
        <f t="shared" si="854"/>
        <v>0</v>
      </c>
      <c r="BL491" s="44">
        <f t="shared" si="854"/>
        <v>0</v>
      </c>
      <c r="BM491" s="44">
        <f t="shared" si="854"/>
        <v>0</v>
      </c>
      <c r="BN491" s="44">
        <f t="shared" si="854"/>
        <v>0</v>
      </c>
      <c r="BO491" s="44">
        <f t="shared" si="854"/>
        <v>0</v>
      </c>
      <c r="BP491" s="44">
        <f t="shared" si="854"/>
        <v>0</v>
      </c>
      <c r="BQ491" s="44">
        <f t="shared" si="854"/>
        <v>0</v>
      </c>
      <c r="BR491" s="44">
        <f t="shared" si="854"/>
        <v>0</v>
      </c>
      <c r="BS491" s="44">
        <f t="shared" si="854"/>
        <v>0</v>
      </c>
      <c r="BT491" s="44">
        <f t="shared" si="851"/>
        <v>0</v>
      </c>
      <c r="BU491" s="44">
        <f t="shared" si="851"/>
        <v>0</v>
      </c>
      <c r="BV491" s="44">
        <f t="shared" si="851"/>
        <v>0</v>
      </c>
      <c r="BW491" s="44">
        <f t="shared" ref="BW491:CY491" si="855">BW34*BW246*365/10^6*10^6</f>
        <v>0</v>
      </c>
      <c r="BX491" s="44">
        <f t="shared" si="855"/>
        <v>0</v>
      </c>
      <c r="BY491" s="44">
        <f t="shared" si="855"/>
        <v>0</v>
      </c>
      <c r="BZ491" s="44">
        <f t="shared" si="855"/>
        <v>0</v>
      </c>
      <c r="CA491" s="44">
        <f t="shared" si="855"/>
        <v>0</v>
      </c>
      <c r="CB491" s="44">
        <f t="shared" si="855"/>
        <v>0</v>
      </c>
      <c r="CC491" s="44">
        <f t="shared" si="855"/>
        <v>0</v>
      </c>
      <c r="CD491" s="44">
        <f t="shared" si="855"/>
        <v>0</v>
      </c>
      <c r="CE491" s="44">
        <f t="shared" si="855"/>
        <v>0</v>
      </c>
      <c r="CF491" s="44">
        <f t="shared" si="855"/>
        <v>0</v>
      </c>
      <c r="CG491" s="44">
        <f t="shared" si="855"/>
        <v>0</v>
      </c>
      <c r="CH491" s="44">
        <f t="shared" si="855"/>
        <v>0</v>
      </c>
      <c r="CI491" s="44">
        <f t="shared" si="855"/>
        <v>0</v>
      </c>
      <c r="CJ491" s="44">
        <f t="shared" si="855"/>
        <v>0</v>
      </c>
      <c r="CK491" s="44">
        <f t="shared" si="855"/>
        <v>0</v>
      </c>
      <c r="CL491" s="44">
        <f t="shared" si="855"/>
        <v>0</v>
      </c>
      <c r="CM491" s="44">
        <f t="shared" si="855"/>
        <v>0</v>
      </c>
      <c r="CN491" s="44">
        <f t="shared" si="855"/>
        <v>0</v>
      </c>
      <c r="CO491" s="44">
        <f t="shared" si="855"/>
        <v>0</v>
      </c>
      <c r="CP491" s="44">
        <f t="shared" si="855"/>
        <v>0</v>
      </c>
      <c r="CQ491" s="44">
        <f t="shared" si="855"/>
        <v>0</v>
      </c>
      <c r="CR491" s="44">
        <f t="shared" si="855"/>
        <v>0</v>
      </c>
      <c r="CS491" s="44">
        <f t="shared" si="855"/>
        <v>0</v>
      </c>
      <c r="CT491" s="44">
        <f t="shared" si="855"/>
        <v>0</v>
      </c>
      <c r="CU491" s="44">
        <f t="shared" si="855"/>
        <v>0</v>
      </c>
      <c r="CV491" s="44">
        <f t="shared" si="855"/>
        <v>0</v>
      </c>
      <c r="CW491" s="44">
        <f t="shared" si="855"/>
        <v>0</v>
      </c>
      <c r="CX491" s="44">
        <f t="shared" si="855"/>
        <v>0</v>
      </c>
      <c r="CY491" s="44">
        <f t="shared" si="855"/>
        <v>0</v>
      </c>
    </row>
    <row r="492" spans="1:103" ht="13.5" customHeight="1" outlineLevel="1" thickBot="1">
      <c r="A492" s="4"/>
      <c r="B492" s="270"/>
      <c r="C492" s="45" t="s">
        <v>36</v>
      </c>
      <c r="D492" s="46"/>
      <c r="E492" s="47"/>
      <c r="F492" s="48"/>
      <c r="G492" s="49">
        <f t="shared" si="753"/>
        <v>7919.8401282786635</v>
      </c>
      <c r="H492" s="50">
        <f t="shared" ref="H492:BS492" si="856">H35*H247*365/10^6*10^6</f>
        <v>257.52087651870715</v>
      </c>
      <c r="I492" s="50">
        <f t="shared" si="856"/>
        <v>245.03795256673311</v>
      </c>
      <c r="J492" s="50">
        <f t="shared" si="856"/>
        <v>232.58923803848631</v>
      </c>
      <c r="K492" s="50">
        <f t="shared" si="856"/>
        <v>220.17473293396679</v>
      </c>
      <c r="L492" s="50">
        <f t="shared" si="856"/>
        <v>207.79443725317452</v>
      </c>
      <c r="M492" s="50">
        <f t="shared" si="856"/>
        <v>195.4483509961095</v>
      </c>
      <c r="N492" s="50">
        <f t="shared" si="856"/>
        <v>195.07607910113117</v>
      </c>
      <c r="O492" s="50">
        <f t="shared" si="856"/>
        <v>194.70407689576322</v>
      </c>
      <c r="P492" s="50">
        <f t="shared" si="856"/>
        <v>194.33234438000545</v>
      </c>
      <c r="Q492" s="50">
        <f t="shared" si="856"/>
        <v>193.96088155385812</v>
      </c>
      <c r="R492" s="50">
        <f t="shared" si="856"/>
        <v>193.58968841732104</v>
      </c>
      <c r="S492" s="50">
        <f t="shared" si="856"/>
        <v>193.21876497039429</v>
      </c>
      <c r="T492" s="50">
        <f t="shared" si="856"/>
        <v>192.84811121307789</v>
      </c>
      <c r="U492" s="50">
        <f t="shared" si="856"/>
        <v>192.47772714537174</v>
      </c>
      <c r="V492" s="50">
        <f t="shared" si="856"/>
        <v>192.10761276727595</v>
      </c>
      <c r="W492" s="50">
        <f t="shared" si="856"/>
        <v>191.73776807879037</v>
      </c>
      <c r="X492" s="50">
        <f t="shared" si="856"/>
        <v>195.98546837488695</v>
      </c>
      <c r="Y492" s="50">
        <f t="shared" si="856"/>
        <v>200.23056570722451</v>
      </c>
      <c r="Z492" s="50">
        <f t="shared" si="856"/>
        <v>204.47306007580312</v>
      </c>
      <c r="AA492" s="50">
        <f t="shared" si="856"/>
        <v>208.71295148062268</v>
      </c>
      <c r="AB492" s="50">
        <f t="shared" si="856"/>
        <v>212.95023992168325</v>
      </c>
      <c r="AC492" s="50">
        <f t="shared" si="856"/>
        <v>217.18492539898477</v>
      </c>
      <c r="AD492" s="50">
        <f t="shared" si="856"/>
        <v>221.41700791252731</v>
      </c>
      <c r="AE492" s="50">
        <f t="shared" si="856"/>
        <v>225.64648746231086</v>
      </c>
      <c r="AF492" s="50">
        <f t="shared" si="856"/>
        <v>229.87336404833536</v>
      </c>
      <c r="AG492" s="50">
        <f t="shared" si="856"/>
        <v>234.09763767060088</v>
      </c>
      <c r="AH492" s="50">
        <f t="shared" si="856"/>
        <v>240.04329838852451</v>
      </c>
      <c r="AI492" s="50">
        <f t="shared" si="856"/>
        <v>245.98895910644805</v>
      </c>
      <c r="AJ492" s="50">
        <f t="shared" si="856"/>
        <v>251.93461982437162</v>
      </c>
      <c r="AK492" s="50">
        <f t="shared" si="856"/>
        <v>257.88028054229522</v>
      </c>
      <c r="AL492" s="50">
        <f t="shared" si="856"/>
        <v>263.82594126021883</v>
      </c>
      <c r="AM492" s="50">
        <f t="shared" si="856"/>
        <v>269.77160197814243</v>
      </c>
      <c r="AN492" s="50">
        <f t="shared" si="856"/>
        <v>275.71726269606603</v>
      </c>
      <c r="AO492" s="50">
        <f t="shared" si="856"/>
        <v>281.66292341398957</v>
      </c>
      <c r="AP492" s="50">
        <f t="shared" si="856"/>
        <v>287.60858413191312</v>
      </c>
      <c r="AQ492" s="50">
        <f t="shared" si="856"/>
        <v>293.55424484983678</v>
      </c>
      <c r="AR492" s="50">
        <f t="shared" si="856"/>
        <v>299.49990556776038</v>
      </c>
      <c r="AS492" s="50">
        <f t="shared" si="856"/>
        <v>305.44556628568392</v>
      </c>
      <c r="AT492" s="50">
        <f t="shared" si="856"/>
        <v>311.39122700360747</v>
      </c>
      <c r="AU492" s="50">
        <f t="shared" si="856"/>
        <v>317.33688772153107</v>
      </c>
      <c r="AV492" s="50">
        <f t="shared" si="856"/>
        <v>323.28254843945467</v>
      </c>
      <c r="AW492" s="50">
        <f t="shared" si="856"/>
        <v>329.22820915737827</v>
      </c>
      <c r="AX492" s="50">
        <f t="shared" si="856"/>
        <v>335.17386987530188</v>
      </c>
      <c r="AY492" s="50">
        <f t="shared" si="856"/>
        <v>341.11953059322548</v>
      </c>
      <c r="AZ492" s="50">
        <f t="shared" si="856"/>
        <v>347.06519131114902</v>
      </c>
      <c r="BA492" s="50">
        <f t="shared" si="856"/>
        <v>0</v>
      </c>
      <c r="BB492" s="50">
        <f t="shared" si="856"/>
        <v>0</v>
      </c>
      <c r="BC492" s="50">
        <f t="shared" si="856"/>
        <v>0</v>
      </c>
      <c r="BD492" s="50">
        <f t="shared" si="856"/>
        <v>0</v>
      </c>
      <c r="BE492" s="50">
        <f t="shared" si="856"/>
        <v>0</v>
      </c>
      <c r="BF492" s="50">
        <f t="shared" si="856"/>
        <v>0</v>
      </c>
      <c r="BG492" s="50">
        <f t="shared" si="856"/>
        <v>0</v>
      </c>
      <c r="BH492" s="50">
        <f t="shared" si="856"/>
        <v>0</v>
      </c>
      <c r="BI492" s="50">
        <f t="shared" si="856"/>
        <v>0</v>
      </c>
      <c r="BJ492" s="50">
        <f t="shared" si="856"/>
        <v>0</v>
      </c>
      <c r="BK492" s="50">
        <f t="shared" si="856"/>
        <v>0</v>
      </c>
      <c r="BL492" s="50">
        <f t="shared" si="856"/>
        <v>0</v>
      </c>
      <c r="BM492" s="50">
        <f t="shared" si="856"/>
        <v>0</v>
      </c>
      <c r="BN492" s="50">
        <f t="shared" si="856"/>
        <v>0</v>
      </c>
      <c r="BO492" s="50">
        <f t="shared" si="856"/>
        <v>0</v>
      </c>
      <c r="BP492" s="50">
        <f t="shared" si="856"/>
        <v>0</v>
      </c>
      <c r="BQ492" s="50">
        <f t="shared" si="856"/>
        <v>0</v>
      </c>
      <c r="BR492" s="50">
        <f t="shared" si="856"/>
        <v>0</v>
      </c>
      <c r="BS492" s="50">
        <f t="shared" si="856"/>
        <v>0</v>
      </c>
      <c r="BT492" s="50">
        <f t="shared" si="851"/>
        <v>0</v>
      </c>
      <c r="BU492" s="50">
        <f t="shared" si="851"/>
        <v>0</v>
      </c>
      <c r="BV492" s="50">
        <f t="shared" si="851"/>
        <v>0</v>
      </c>
      <c r="BW492" s="50">
        <f t="shared" ref="BW492:CY492" si="857">BW35*BW247*365/10^6*10^6</f>
        <v>0</v>
      </c>
      <c r="BX492" s="50">
        <f t="shared" si="857"/>
        <v>0</v>
      </c>
      <c r="BY492" s="50">
        <f t="shared" si="857"/>
        <v>0</v>
      </c>
      <c r="BZ492" s="50">
        <f t="shared" si="857"/>
        <v>0</v>
      </c>
      <c r="CA492" s="50">
        <f t="shared" si="857"/>
        <v>0</v>
      </c>
      <c r="CB492" s="50">
        <f t="shared" si="857"/>
        <v>0</v>
      </c>
      <c r="CC492" s="50">
        <f t="shared" si="857"/>
        <v>0</v>
      </c>
      <c r="CD492" s="50">
        <f t="shared" si="857"/>
        <v>0</v>
      </c>
      <c r="CE492" s="50">
        <f t="shared" si="857"/>
        <v>0</v>
      </c>
      <c r="CF492" s="50">
        <f t="shared" si="857"/>
        <v>0</v>
      </c>
      <c r="CG492" s="50">
        <f t="shared" si="857"/>
        <v>0</v>
      </c>
      <c r="CH492" s="50">
        <f t="shared" si="857"/>
        <v>0</v>
      </c>
      <c r="CI492" s="50">
        <f t="shared" si="857"/>
        <v>0</v>
      </c>
      <c r="CJ492" s="50">
        <f t="shared" si="857"/>
        <v>0</v>
      </c>
      <c r="CK492" s="50">
        <f t="shared" si="857"/>
        <v>0</v>
      </c>
      <c r="CL492" s="50">
        <f t="shared" si="857"/>
        <v>0</v>
      </c>
      <c r="CM492" s="50">
        <f t="shared" si="857"/>
        <v>0</v>
      </c>
      <c r="CN492" s="50">
        <f t="shared" si="857"/>
        <v>0</v>
      </c>
      <c r="CO492" s="50">
        <f t="shared" si="857"/>
        <v>0</v>
      </c>
      <c r="CP492" s="50">
        <f t="shared" si="857"/>
        <v>0</v>
      </c>
      <c r="CQ492" s="50">
        <f t="shared" si="857"/>
        <v>0</v>
      </c>
      <c r="CR492" s="50">
        <f t="shared" si="857"/>
        <v>0</v>
      </c>
      <c r="CS492" s="50">
        <f t="shared" si="857"/>
        <v>0</v>
      </c>
      <c r="CT492" s="50">
        <f t="shared" si="857"/>
        <v>0</v>
      </c>
      <c r="CU492" s="50">
        <f t="shared" si="857"/>
        <v>0</v>
      </c>
      <c r="CV492" s="50">
        <f t="shared" si="857"/>
        <v>0</v>
      </c>
      <c r="CW492" s="50">
        <f t="shared" si="857"/>
        <v>0</v>
      </c>
      <c r="CX492" s="50">
        <f t="shared" si="857"/>
        <v>0</v>
      </c>
      <c r="CY492" s="50">
        <f t="shared" si="857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71" t="s">
        <v>57</v>
      </c>
      <c r="D498" s="272"/>
      <c r="E498" s="273"/>
      <c r="F498" s="6"/>
      <c r="G498" s="59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68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858">H7*H254*365/10^6*10^6</f>
        <v>0</v>
      </c>
      <c r="I499" s="13">
        <f t="shared" si="858"/>
        <v>0</v>
      </c>
      <c r="J499" s="13">
        <f t="shared" si="858"/>
        <v>0</v>
      </c>
      <c r="K499" s="13">
        <f t="shared" si="858"/>
        <v>0</v>
      </c>
      <c r="L499" s="13">
        <f t="shared" si="858"/>
        <v>0</v>
      </c>
      <c r="M499" s="13">
        <f t="shared" si="858"/>
        <v>0</v>
      </c>
      <c r="N499" s="13">
        <f t="shared" si="858"/>
        <v>0</v>
      </c>
      <c r="O499" s="13">
        <f t="shared" si="858"/>
        <v>0</v>
      </c>
      <c r="P499" s="13">
        <f t="shared" si="858"/>
        <v>0</v>
      </c>
      <c r="Q499" s="13">
        <f t="shared" si="858"/>
        <v>0</v>
      </c>
      <c r="R499" s="13">
        <f t="shared" si="858"/>
        <v>0</v>
      </c>
      <c r="S499" s="13">
        <f t="shared" si="858"/>
        <v>0</v>
      </c>
      <c r="T499" s="13">
        <f t="shared" si="858"/>
        <v>0</v>
      </c>
      <c r="U499" s="13">
        <f t="shared" si="858"/>
        <v>0</v>
      </c>
      <c r="V499" s="13">
        <f t="shared" si="858"/>
        <v>0</v>
      </c>
      <c r="W499" s="13">
        <f t="shared" si="858"/>
        <v>0</v>
      </c>
      <c r="X499" s="13">
        <f t="shared" si="858"/>
        <v>0</v>
      </c>
      <c r="Y499" s="13">
        <f t="shared" si="858"/>
        <v>0</v>
      </c>
      <c r="Z499" s="13">
        <f t="shared" si="858"/>
        <v>0</v>
      </c>
      <c r="AA499" s="13">
        <f t="shared" si="858"/>
        <v>0</v>
      </c>
      <c r="AB499" s="13">
        <f t="shared" si="858"/>
        <v>0</v>
      </c>
      <c r="AC499" s="13">
        <f t="shared" si="858"/>
        <v>0</v>
      </c>
      <c r="AD499" s="13">
        <f t="shared" si="858"/>
        <v>0</v>
      </c>
      <c r="AE499" s="13">
        <f t="shared" si="858"/>
        <v>0</v>
      </c>
      <c r="AF499" s="13">
        <f t="shared" si="858"/>
        <v>0</v>
      </c>
      <c r="AG499" s="13">
        <f t="shared" si="858"/>
        <v>0</v>
      </c>
      <c r="AH499" s="13">
        <f t="shared" si="858"/>
        <v>0</v>
      </c>
      <c r="AI499" s="13">
        <f t="shared" si="858"/>
        <v>0</v>
      </c>
      <c r="AJ499" s="13">
        <f t="shared" si="858"/>
        <v>0</v>
      </c>
      <c r="AK499" s="13">
        <f t="shared" si="858"/>
        <v>0</v>
      </c>
      <c r="AL499" s="13">
        <f t="shared" si="858"/>
        <v>0</v>
      </c>
      <c r="AM499" s="13">
        <f t="shared" si="858"/>
        <v>0</v>
      </c>
      <c r="AN499" s="13">
        <f t="shared" ref="AN499:BS499" si="859">AN7*AN254*365/10^6*10^6</f>
        <v>0</v>
      </c>
      <c r="AO499" s="13">
        <f t="shared" si="859"/>
        <v>0</v>
      </c>
      <c r="AP499" s="13">
        <f t="shared" si="859"/>
        <v>0</v>
      </c>
      <c r="AQ499" s="13">
        <f t="shared" si="859"/>
        <v>0</v>
      </c>
      <c r="AR499" s="13">
        <f t="shared" si="859"/>
        <v>0</v>
      </c>
      <c r="AS499" s="13">
        <f t="shared" si="859"/>
        <v>0</v>
      </c>
      <c r="AT499" s="13">
        <f t="shared" si="859"/>
        <v>0</v>
      </c>
      <c r="AU499" s="13">
        <f t="shared" si="859"/>
        <v>0</v>
      </c>
      <c r="AV499" s="13">
        <f t="shared" si="859"/>
        <v>0</v>
      </c>
      <c r="AW499" s="13">
        <f t="shared" si="859"/>
        <v>0</v>
      </c>
      <c r="AX499" s="13">
        <f t="shared" si="859"/>
        <v>0</v>
      </c>
      <c r="AY499" s="13">
        <f t="shared" si="859"/>
        <v>0</v>
      </c>
      <c r="AZ499" s="13">
        <f t="shared" si="859"/>
        <v>0</v>
      </c>
      <c r="BA499" s="13">
        <f t="shared" si="859"/>
        <v>0</v>
      </c>
      <c r="BB499" s="13">
        <f t="shared" si="859"/>
        <v>0</v>
      </c>
      <c r="BC499" s="13">
        <f t="shared" si="859"/>
        <v>0</v>
      </c>
      <c r="BD499" s="13">
        <f t="shared" si="859"/>
        <v>0</v>
      </c>
      <c r="BE499" s="13">
        <f t="shared" si="859"/>
        <v>0</v>
      </c>
      <c r="BF499" s="13">
        <f t="shared" si="859"/>
        <v>0</v>
      </c>
      <c r="BG499" s="13">
        <f t="shared" si="859"/>
        <v>0</v>
      </c>
      <c r="BH499" s="13">
        <f t="shared" si="859"/>
        <v>0</v>
      </c>
      <c r="BI499" s="13">
        <f t="shared" si="859"/>
        <v>0</v>
      </c>
      <c r="BJ499" s="13">
        <f t="shared" si="859"/>
        <v>0</v>
      </c>
      <c r="BK499" s="13">
        <f t="shared" si="859"/>
        <v>0</v>
      </c>
      <c r="BL499" s="13">
        <f t="shared" si="859"/>
        <v>0</v>
      </c>
      <c r="BM499" s="13">
        <f t="shared" si="859"/>
        <v>0</v>
      </c>
      <c r="BN499" s="13">
        <f t="shared" si="859"/>
        <v>0</v>
      </c>
      <c r="BO499" s="13">
        <f t="shared" si="859"/>
        <v>0</v>
      </c>
      <c r="BP499" s="13">
        <f t="shared" si="859"/>
        <v>0</v>
      </c>
      <c r="BQ499" s="13">
        <f t="shared" si="859"/>
        <v>0</v>
      </c>
      <c r="BR499" s="13">
        <f t="shared" si="859"/>
        <v>0</v>
      </c>
      <c r="BS499" s="13">
        <f t="shared" si="859"/>
        <v>0</v>
      </c>
      <c r="BT499" s="13">
        <f t="shared" ref="BT499:CY499" si="860">BT7*BT254*365/10^6*10^6</f>
        <v>0</v>
      </c>
      <c r="BU499" s="13">
        <f t="shared" si="860"/>
        <v>0</v>
      </c>
      <c r="BV499" s="13">
        <f t="shared" si="860"/>
        <v>0</v>
      </c>
      <c r="BW499" s="13">
        <f t="shared" si="860"/>
        <v>0</v>
      </c>
      <c r="BX499" s="13">
        <f t="shared" si="860"/>
        <v>0</v>
      </c>
      <c r="BY499" s="13">
        <f t="shared" si="860"/>
        <v>0</v>
      </c>
      <c r="BZ499" s="13">
        <f t="shared" si="860"/>
        <v>0</v>
      </c>
      <c r="CA499" s="13">
        <f t="shared" si="860"/>
        <v>0</v>
      </c>
      <c r="CB499" s="13">
        <f t="shared" si="860"/>
        <v>0</v>
      </c>
      <c r="CC499" s="13">
        <f t="shared" si="860"/>
        <v>0</v>
      </c>
      <c r="CD499" s="13">
        <f t="shared" si="860"/>
        <v>0</v>
      </c>
      <c r="CE499" s="13">
        <f t="shared" si="860"/>
        <v>0</v>
      </c>
      <c r="CF499" s="13">
        <f t="shared" si="860"/>
        <v>0</v>
      </c>
      <c r="CG499" s="13">
        <f t="shared" si="860"/>
        <v>0</v>
      </c>
      <c r="CH499" s="13">
        <f t="shared" si="860"/>
        <v>0</v>
      </c>
      <c r="CI499" s="13">
        <f t="shared" si="860"/>
        <v>0</v>
      </c>
      <c r="CJ499" s="13">
        <f t="shared" si="860"/>
        <v>0</v>
      </c>
      <c r="CK499" s="13">
        <f t="shared" si="860"/>
        <v>0</v>
      </c>
      <c r="CL499" s="13">
        <f t="shared" si="860"/>
        <v>0</v>
      </c>
      <c r="CM499" s="13">
        <f t="shared" si="860"/>
        <v>0</v>
      </c>
      <c r="CN499" s="13">
        <f t="shared" si="860"/>
        <v>0</v>
      </c>
      <c r="CO499" s="13">
        <f t="shared" si="860"/>
        <v>0</v>
      </c>
      <c r="CP499" s="13">
        <f t="shared" si="860"/>
        <v>0</v>
      </c>
      <c r="CQ499" s="13">
        <f t="shared" si="860"/>
        <v>0</v>
      </c>
      <c r="CR499" s="13">
        <f t="shared" si="860"/>
        <v>0</v>
      </c>
      <c r="CS499" s="13">
        <f t="shared" si="860"/>
        <v>0</v>
      </c>
      <c r="CT499" s="13">
        <f t="shared" si="860"/>
        <v>0</v>
      </c>
      <c r="CU499" s="13">
        <f t="shared" si="860"/>
        <v>0</v>
      </c>
      <c r="CV499" s="13">
        <f t="shared" si="860"/>
        <v>0</v>
      </c>
      <c r="CW499" s="13">
        <f t="shared" si="860"/>
        <v>0</v>
      </c>
      <c r="CX499" s="13">
        <f t="shared" si="860"/>
        <v>0</v>
      </c>
      <c r="CY499" s="13">
        <f t="shared" si="860"/>
        <v>0</v>
      </c>
    </row>
    <row r="500" spans="1:103" ht="13.5" customHeight="1" outlineLevel="1">
      <c r="A500" s="4"/>
      <c r="B500" s="269"/>
      <c r="C500" s="14" t="s">
        <v>6</v>
      </c>
      <c r="D500" s="15"/>
      <c r="E500" s="16"/>
      <c r="F500" s="17"/>
      <c r="G500" s="18">
        <f t="shared" ref="G500:G527" si="861">SUM(W500:AZ500)</f>
        <v>0</v>
      </c>
      <c r="H500" s="19">
        <f t="shared" ref="H500:AM500" si="862">H8*H255*365/10^6*10^6</f>
        <v>0</v>
      </c>
      <c r="I500" s="19">
        <f t="shared" si="862"/>
        <v>0</v>
      </c>
      <c r="J500" s="19">
        <f t="shared" si="862"/>
        <v>0</v>
      </c>
      <c r="K500" s="19">
        <f t="shared" si="862"/>
        <v>0</v>
      </c>
      <c r="L500" s="19">
        <f t="shared" si="862"/>
        <v>0</v>
      </c>
      <c r="M500" s="19">
        <f t="shared" si="862"/>
        <v>0</v>
      </c>
      <c r="N500" s="19">
        <f t="shared" si="862"/>
        <v>0</v>
      </c>
      <c r="O500" s="19">
        <f t="shared" si="862"/>
        <v>0</v>
      </c>
      <c r="P500" s="19">
        <f t="shared" si="862"/>
        <v>0</v>
      </c>
      <c r="Q500" s="19">
        <f t="shared" si="862"/>
        <v>0</v>
      </c>
      <c r="R500" s="19">
        <f t="shared" si="862"/>
        <v>0</v>
      </c>
      <c r="S500" s="19">
        <f t="shared" si="862"/>
        <v>0</v>
      </c>
      <c r="T500" s="19">
        <f t="shared" si="862"/>
        <v>0</v>
      </c>
      <c r="U500" s="19">
        <f t="shared" si="862"/>
        <v>0</v>
      </c>
      <c r="V500" s="19">
        <f t="shared" si="862"/>
        <v>0</v>
      </c>
      <c r="W500" s="19">
        <f t="shared" si="862"/>
        <v>0</v>
      </c>
      <c r="X500" s="19">
        <f t="shared" si="862"/>
        <v>0</v>
      </c>
      <c r="Y500" s="19">
        <f t="shared" si="862"/>
        <v>0</v>
      </c>
      <c r="Z500" s="19">
        <f t="shared" si="862"/>
        <v>0</v>
      </c>
      <c r="AA500" s="19">
        <f t="shared" si="862"/>
        <v>0</v>
      </c>
      <c r="AB500" s="19">
        <f t="shared" si="862"/>
        <v>0</v>
      </c>
      <c r="AC500" s="19">
        <f t="shared" si="862"/>
        <v>0</v>
      </c>
      <c r="AD500" s="19">
        <f t="shared" si="862"/>
        <v>0</v>
      </c>
      <c r="AE500" s="19">
        <f t="shared" si="862"/>
        <v>0</v>
      </c>
      <c r="AF500" s="19">
        <f t="shared" si="862"/>
        <v>0</v>
      </c>
      <c r="AG500" s="19">
        <f t="shared" si="862"/>
        <v>0</v>
      </c>
      <c r="AH500" s="19">
        <f t="shared" si="862"/>
        <v>0</v>
      </c>
      <c r="AI500" s="19">
        <f t="shared" si="862"/>
        <v>0</v>
      </c>
      <c r="AJ500" s="19">
        <f t="shared" si="862"/>
        <v>0</v>
      </c>
      <c r="AK500" s="19">
        <f t="shared" si="862"/>
        <v>0</v>
      </c>
      <c r="AL500" s="19">
        <f t="shared" si="862"/>
        <v>0</v>
      </c>
      <c r="AM500" s="19">
        <f t="shared" si="862"/>
        <v>0</v>
      </c>
      <c r="AN500" s="19">
        <f t="shared" ref="AN500:BS500" si="863">AN8*AN255*365/10^6*10^6</f>
        <v>0</v>
      </c>
      <c r="AO500" s="19">
        <f t="shared" si="863"/>
        <v>0</v>
      </c>
      <c r="AP500" s="19">
        <f t="shared" si="863"/>
        <v>0</v>
      </c>
      <c r="AQ500" s="19">
        <f t="shared" si="863"/>
        <v>0</v>
      </c>
      <c r="AR500" s="19">
        <f t="shared" si="863"/>
        <v>0</v>
      </c>
      <c r="AS500" s="19">
        <f t="shared" si="863"/>
        <v>0</v>
      </c>
      <c r="AT500" s="19">
        <f t="shared" si="863"/>
        <v>0</v>
      </c>
      <c r="AU500" s="19">
        <f t="shared" si="863"/>
        <v>0</v>
      </c>
      <c r="AV500" s="19">
        <f t="shared" si="863"/>
        <v>0</v>
      </c>
      <c r="AW500" s="19">
        <f t="shared" si="863"/>
        <v>0</v>
      </c>
      <c r="AX500" s="19">
        <f t="shared" si="863"/>
        <v>0</v>
      </c>
      <c r="AY500" s="19">
        <f t="shared" si="863"/>
        <v>0</v>
      </c>
      <c r="AZ500" s="19">
        <f t="shared" si="863"/>
        <v>0</v>
      </c>
      <c r="BA500" s="19">
        <f t="shared" si="863"/>
        <v>0</v>
      </c>
      <c r="BB500" s="19">
        <f t="shared" si="863"/>
        <v>0</v>
      </c>
      <c r="BC500" s="19">
        <f t="shared" si="863"/>
        <v>0</v>
      </c>
      <c r="BD500" s="19">
        <f t="shared" si="863"/>
        <v>0</v>
      </c>
      <c r="BE500" s="19">
        <f t="shared" si="863"/>
        <v>0</v>
      </c>
      <c r="BF500" s="19">
        <f t="shared" si="863"/>
        <v>0</v>
      </c>
      <c r="BG500" s="19">
        <f t="shared" si="863"/>
        <v>0</v>
      </c>
      <c r="BH500" s="19">
        <f t="shared" si="863"/>
        <v>0</v>
      </c>
      <c r="BI500" s="19">
        <f t="shared" si="863"/>
        <v>0</v>
      </c>
      <c r="BJ500" s="19">
        <f t="shared" si="863"/>
        <v>0</v>
      </c>
      <c r="BK500" s="19">
        <f t="shared" si="863"/>
        <v>0</v>
      </c>
      <c r="BL500" s="19">
        <f t="shared" si="863"/>
        <v>0</v>
      </c>
      <c r="BM500" s="19">
        <f t="shared" si="863"/>
        <v>0</v>
      </c>
      <c r="BN500" s="19">
        <f t="shared" si="863"/>
        <v>0</v>
      </c>
      <c r="BO500" s="19">
        <f t="shared" si="863"/>
        <v>0</v>
      </c>
      <c r="BP500" s="19">
        <f t="shared" si="863"/>
        <v>0</v>
      </c>
      <c r="BQ500" s="19">
        <f t="shared" si="863"/>
        <v>0</v>
      </c>
      <c r="BR500" s="19">
        <f t="shared" si="863"/>
        <v>0</v>
      </c>
      <c r="BS500" s="19">
        <f t="shared" si="863"/>
        <v>0</v>
      </c>
      <c r="BT500" s="19">
        <f t="shared" ref="BT500:CY500" si="864">BT8*BT255*365/10^6*10^6</f>
        <v>0</v>
      </c>
      <c r="BU500" s="19">
        <f t="shared" si="864"/>
        <v>0</v>
      </c>
      <c r="BV500" s="19">
        <f t="shared" si="864"/>
        <v>0</v>
      </c>
      <c r="BW500" s="19">
        <f t="shared" si="864"/>
        <v>0</v>
      </c>
      <c r="BX500" s="19">
        <f t="shared" si="864"/>
        <v>0</v>
      </c>
      <c r="BY500" s="19">
        <f t="shared" si="864"/>
        <v>0</v>
      </c>
      <c r="BZ500" s="19">
        <f t="shared" si="864"/>
        <v>0</v>
      </c>
      <c r="CA500" s="19">
        <f t="shared" si="864"/>
        <v>0</v>
      </c>
      <c r="CB500" s="19">
        <f t="shared" si="864"/>
        <v>0</v>
      </c>
      <c r="CC500" s="19">
        <f t="shared" si="864"/>
        <v>0</v>
      </c>
      <c r="CD500" s="19">
        <f t="shared" si="864"/>
        <v>0</v>
      </c>
      <c r="CE500" s="19">
        <f t="shared" si="864"/>
        <v>0</v>
      </c>
      <c r="CF500" s="19">
        <f t="shared" si="864"/>
        <v>0</v>
      </c>
      <c r="CG500" s="19">
        <f t="shared" si="864"/>
        <v>0</v>
      </c>
      <c r="CH500" s="19">
        <f t="shared" si="864"/>
        <v>0</v>
      </c>
      <c r="CI500" s="19">
        <f t="shared" si="864"/>
        <v>0</v>
      </c>
      <c r="CJ500" s="19">
        <f t="shared" si="864"/>
        <v>0</v>
      </c>
      <c r="CK500" s="19">
        <f t="shared" si="864"/>
        <v>0</v>
      </c>
      <c r="CL500" s="19">
        <f t="shared" si="864"/>
        <v>0</v>
      </c>
      <c r="CM500" s="19">
        <f t="shared" si="864"/>
        <v>0</v>
      </c>
      <c r="CN500" s="19">
        <f t="shared" si="864"/>
        <v>0</v>
      </c>
      <c r="CO500" s="19">
        <f t="shared" si="864"/>
        <v>0</v>
      </c>
      <c r="CP500" s="19">
        <f t="shared" si="864"/>
        <v>0</v>
      </c>
      <c r="CQ500" s="19">
        <f t="shared" si="864"/>
        <v>0</v>
      </c>
      <c r="CR500" s="19">
        <f t="shared" si="864"/>
        <v>0</v>
      </c>
      <c r="CS500" s="19">
        <f t="shared" si="864"/>
        <v>0</v>
      </c>
      <c r="CT500" s="19">
        <f t="shared" si="864"/>
        <v>0</v>
      </c>
      <c r="CU500" s="19">
        <f t="shared" si="864"/>
        <v>0</v>
      </c>
      <c r="CV500" s="19">
        <f t="shared" si="864"/>
        <v>0</v>
      </c>
      <c r="CW500" s="19">
        <f t="shared" si="864"/>
        <v>0</v>
      </c>
      <c r="CX500" s="19">
        <f t="shared" si="864"/>
        <v>0</v>
      </c>
      <c r="CY500" s="19">
        <f t="shared" si="864"/>
        <v>0</v>
      </c>
    </row>
    <row r="501" spans="1:103" ht="13.5" customHeight="1" outlineLevel="1">
      <c r="A501" s="4"/>
      <c r="B501" s="269"/>
      <c r="C501" s="14" t="s">
        <v>7</v>
      </c>
      <c r="D501" s="15"/>
      <c r="E501" s="16"/>
      <c r="F501" s="17"/>
      <c r="G501" s="18">
        <f t="shared" si="861"/>
        <v>91591.875635004064</v>
      </c>
      <c r="H501" s="19">
        <f t="shared" ref="H501:AM501" si="865">H9*H256*365/10^6*10^6</f>
        <v>3502.1609574641625</v>
      </c>
      <c r="I501" s="19">
        <f t="shared" si="865"/>
        <v>3485.8395555403499</v>
      </c>
      <c r="J501" s="19">
        <f t="shared" si="865"/>
        <v>3467.8218594860232</v>
      </c>
      <c r="K501" s="19">
        <f t="shared" si="865"/>
        <v>3448.107869301185</v>
      </c>
      <c r="L501" s="19">
        <f t="shared" si="865"/>
        <v>3426.6975849858322</v>
      </c>
      <c r="M501" s="19">
        <f t="shared" si="865"/>
        <v>3403.5910065399667</v>
      </c>
      <c r="N501" s="19">
        <f t="shared" si="865"/>
        <v>3378.7881339635878</v>
      </c>
      <c r="O501" s="19">
        <f t="shared" si="865"/>
        <v>3352.2889672566957</v>
      </c>
      <c r="P501" s="19">
        <f t="shared" si="865"/>
        <v>3324.0935064192904</v>
      </c>
      <c r="Q501" s="19">
        <f t="shared" si="865"/>
        <v>3294.2017514513714</v>
      </c>
      <c r="R501" s="19">
        <f t="shared" si="865"/>
        <v>3262.61370235294</v>
      </c>
      <c r="S501" s="19">
        <f t="shared" si="865"/>
        <v>3229.3293591239944</v>
      </c>
      <c r="T501" s="19">
        <f t="shared" si="865"/>
        <v>3194.3487217645361</v>
      </c>
      <c r="U501" s="19">
        <f t="shared" si="865"/>
        <v>3157.6717902745636</v>
      </c>
      <c r="V501" s="19">
        <f t="shared" si="865"/>
        <v>3119.2985646540783</v>
      </c>
      <c r="W501" s="19">
        <f t="shared" si="865"/>
        <v>3079.2290449030797</v>
      </c>
      <c r="X501" s="19">
        <f t="shared" si="865"/>
        <v>3046.6576547731779</v>
      </c>
      <c r="Y501" s="19">
        <f t="shared" si="865"/>
        <v>3011.9277206912197</v>
      </c>
      <c r="Z501" s="19">
        <f t="shared" si="865"/>
        <v>2975.0392426572048</v>
      </c>
      <c r="AA501" s="19">
        <f t="shared" si="865"/>
        <v>2935.9922206711335</v>
      </c>
      <c r="AB501" s="19">
        <f t="shared" si="865"/>
        <v>2894.7866547330054</v>
      </c>
      <c r="AC501" s="19">
        <f t="shared" si="865"/>
        <v>2851.4225448428206</v>
      </c>
      <c r="AD501" s="19">
        <f t="shared" si="865"/>
        <v>2805.8998910005794</v>
      </c>
      <c r="AE501" s="19">
        <f t="shared" si="865"/>
        <v>2758.2186932062809</v>
      </c>
      <c r="AF501" s="19">
        <f t="shared" si="865"/>
        <v>2708.3789514599262</v>
      </c>
      <c r="AG501" s="19">
        <f t="shared" si="865"/>
        <v>2656.3806657615146</v>
      </c>
      <c r="AH501" s="19">
        <f t="shared" si="865"/>
        <v>2705.8370326080167</v>
      </c>
      <c r="AI501" s="19">
        <f t="shared" si="865"/>
        <v>2755.2933994545187</v>
      </c>
      <c r="AJ501" s="19">
        <f t="shared" si="865"/>
        <v>2804.7497663010204</v>
      </c>
      <c r="AK501" s="19">
        <f t="shared" si="865"/>
        <v>2854.206133147522</v>
      </c>
      <c r="AL501" s="19">
        <f t="shared" si="865"/>
        <v>2903.6624999940236</v>
      </c>
      <c r="AM501" s="19">
        <f t="shared" si="865"/>
        <v>2953.1188668405262</v>
      </c>
      <c r="AN501" s="19">
        <f t="shared" ref="AN501:BS501" si="866">AN9*AN256*365/10^6*10^6</f>
        <v>3002.5752336870282</v>
      </c>
      <c r="AO501" s="19">
        <f t="shared" si="866"/>
        <v>3052.0316005335294</v>
      </c>
      <c r="AP501" s="19">
        <f t="shared" si="866"/>
        <v>3101.487967380031</v>
      </c>
      <c r="AQ501" s="19">
        <f t="shared" si="866"/>
        <v>3150.9443342265331</v>
      </c>
      <c r="AR501" s="19">
        <f t="shared" si="866"/>
        <v>3200.4007010730352</v>
      </c>
      <c r="AS501" s="19">
        <f t="shared" si="866"/>
        <v>3249.8570679195368</v>
      </c>
      <c r="AT501" s="19">
        <f t="shared" si="866"/>
        <v>3299.313434766038</v>
      </c>
      <c r="AU501" s="19">
        <f t="shared" si="866"/>
        <v>3348.76980161254</v>
      </c>
      <c r="AV501" s="19">
        <f t="shared" si="866"/>
        <v>3398.2261684590421</v>
      </c>
      <c r="AW501" s="19">
        <f t="shared" si="866"/>
        <v>3447.6825353055438</v>
      </c>
      <c r="AX501" s="19">
        <f t="shared" si="866"/>
        <v>3497.1389021520458</v>
      </c>
      <c r="AY501" s="19">
        <f t="shared" si="866"/>
        <v>3546.5952689985479</v>
      </c>
      <c r="AZ501" s="19">
        <f t="shared" si="866"/>
        <v>3596.0516358450495</v>
      </c>
      <c r="BA501" s="19">
        <f t="shared" si="866"/>
        <v>0</v>
      </c>
      <c r="BB501" s="19">
        <f t="shared" si="866"/>
        <v>0</v>
      </c>
      <c r="BC501" s="19">
        <f t="shared" si="866"/>
        <v>0</v>
      </c>
      <c r="BD501" s="19">
        <f t="shared" si="866"/>
        <v>0</v>
      </c>
      <c r="BE501" s="19">
        <f t="shared" si="866"/>
        <v>0</v>
      </c>
      <c r="BF501" s="19">
        <f t="shared" si="866"/>
        <v>0</v>
      </c>
      <c r="BG501" s="19">
        <f t="shared" si="866"/>
        <v>0</v>
      </c>
      <c r="BH501" s="19">
        <f t="shared" si="866"/>
        <v>0</v>
      </c>
      <c r="BI501" s="19">
        <f t="shared" si="866"/>
        <v>0</v>
      </c>
      <c r="BJ501" s="19">
        <f t="shared" si="866"/>
        <v>0</v>
      </c>
      <c r="BK501" s="19">
        <f t="shared" si="866"/>
        <v>0</v>
      </c>
      <c r="BL501" s="19">
        <f t="shared" si="866"/>
        <v>0</v>
      </c>
      <c r="BM501" s="19">
        <f t="shared" si="866"/>
        <v>0</v>
      </c>
      <c r="BN501" s="19">
        <f t="shared" si="866"/>
        <v>0</v>
      </c>
      <c r="BO501" s="19">
        <f t="shared" si="866"/>
        <v>0</v>
      </c>
      <c r="BP501" s="19">
        <f t="shared" si="866"/>
        <v>0</v>
      </c>
      <c r="BQ501" s="19">
        <f t="shared" si="866"/>
        <v>0</v>
      </c>
      <c r="BR501" s="19">
        <f t="shared" si="866"/>
        <v>0</v>
      </c>
      <c r="BS501" s="19">
        <f t="shared" si="866"/>
        <v>0</v>
      </c>
      <c r="BT501" s="19">
        <f t="shared" ref="BT501:CY501" si="867">BT9*BT256*365/10^6*10^6</f>
        <v>0</v>
      </c>
      <c r="BU501" s="19">
        <f t="shared" si="867"/>
        <v>0</v>
      </c>
      <c r="BV501" s="19">
        <f t="shared" si="867"/>
        <v>0</v>
      </c>
      <c r="BW501" s="19">
        <f t="shared" si="867"/>
        <v>0</v>
      </c>
      <c r="BX501" s="19">
        <f t="shared" si="867"/>
        <v>0</v>
      </c>
      <c r="BY501" s="19">
        <f t="shared" si="867"/>
        <v>0</v>
      </c>
      <c r="BZ501" s="19">
        <f t="shared" si="867"/>
        <v>0</v>
      </c>
      <c r="CA501" s="19">
        <f t="shared" si="867"/>
        <v>0</v>
      </c>
      <c r="CB501" s="19">
        <f t="shared" si="867"/>
        <v>0</v>
      </c>
      <c r="CC501" s="19">
        <f t="shared" si="867"/>
        <v>0</v>
      </c>
      <c r="CD501" s="19">
        <f t="shared" si="867"/>
        <v>0</v>
      </c>
      <c r="CE501" s="19">
        <f t="shared" si="867"/>
        <v>0</v>
      </c>
      <c r="CF501" s="19">
        <f t="shared" si="867"/>
        <v>0</v>
      </c>
      <c r="CG501" s="19">
        <f t="shared" si="867"/>
        <v>0</v>
      </c>
      <c r="CH501" s="19">
        <f t="shared" si="867"/>
        <v>0</v>
      </c>
      <c r="CI501" s="19">
        <f t="shared" si="867"/>
        <v>0</v>
      </c>
      <c r="CJ501" s="19">
        <f t="shared" si="867"/>
        <v>0</v>
      </c>
      <c r="CK501" s="19">
        <f t="shared" si="867"/>
        <v>0</v>
      </c>
      <c r="CL501" s="19">
        <f t="shared" si="867"/>
        <v>0</v>
      </c>
      <c r="CM501" s="19">
        <f t="shared" si="867"/>
        <v>0</v>
      </c>
      <c r="CN501" s="19">
        <f t="shared" si="867"/>
        <v>0</v>
      </c>
      <c r="CO501" s="19">
        <f t="shared" si="867"/>
        <v>0</v>
      </c>
      <c r="CP501" s="19">
        <f t="shared" si="867"/>
        <v>0</v>
      </c>
      <c r="CQ501" s="19">
        <f t="shared" si="867"/>
        <v>0</v>
      </c>
      <c r="CR501" s="19">
        <f t="shared" si="867"/>
        <v>0</v>
      </c>
      <c r="CS501" s="19">
        <f t="shared" si="867"/>
        <v>0</v>
      </c>
      <c r="CT501" s="19">
        <f t="shared" si="867"/>
        <v>0</v>
      </c>
      <c r="CU501" s="19">
        <f t="shared" si="867"/>
        <v>0</v>
      </c>
      <c r="CV501" s="19">
        <f t="shared" si="867"/>
        <v>0</v>
      </c>
      <c r="CW501" s="19">
        <f t="shared" si="867"/>
        <v>0</v>
      </c>
      <c r="CX501" s="19">
        <f t="shared" si="867"/>
        <v>0</v>
      </c>
      <c r="CY501" s="19">
        <f t="shared" si="867"/>
        <v>0</v>
      </c>
    </row>
    <row r="502" spans="1:103" ht="13.5" customHeight="1" outlineLevel="1">
      <c r="A502" s="4"/>
      <c r="B502" s="269"/>
      <c r="C502" s="14" t="s">
        <v>8</v>
      </c>
      <c r="D502" s="15"/>
      <c r="E502" s="16"/>
      <c r="F502" s="17"/>
      <c r="G502" s="18">
        <f t="shared" si="861"/>
        <v>1313.2242966606625</v>
      </c>
      <c r="H502" s="19">
        <f t="shared" ref="H502:AM502" si="868">H10*H257*365/10^6*10^6</f>
        <v>45.028572576607829</v>
      </c>
      <c r="I502" s="19">
        <f t="shared" si="868"/>
        <v>44.955060547116716</v>
      </c>
      <c r="J502" s="19">
        <f t="shared" si="868"/>
        <v>44.880690819271386</v>
      </c>
      <c r="K502" s="19">
        <f t="shared" si="868"/>
        <v>44.805463393071832</v>
      </c>
      <c r="L502" s="19">
        <f t="shared" si="868"/>
        <v>44.729378268518062</v>
      </c>
      <c r="M502" s="19">
        <f t="shared" si="868"/>
        <v>44.652435445610074</v>
      </c>
      <c r="N502" s="19">
        <f t="shared" si="868"/>
        <v>44.574634924347862</v>
      </c>
      <c r="O502" s="19">
        <f t="shared" si="868"/>
        <v>44.495976704731433</v>
      </c>
      <c r="P502" s="19">
        <f t="shared" si="868"/>
        <v>44.416460786760794</v>
      </c>
      <c r="Q502" s="19">
        <f t="shared" si="868"/>
        <v>44.336087170435924</v>
      </c>
      <c r="R502" s="19">
        <f t="shared" si="868"/>
        <v>44.254855855756844</v>
      </c>
      <c r="S502" s="19">
        <f t="shared" si="868"/>
        <v>44.172766842723554</v>
      </c>
      <c r="T502" s="19">
        <f t="shared" si="868"/>
        <v>44.089820131336033</v>
      </c>
      <c r="U502" s="19">
        <f t="shared" si="868"/>
        <v>44.006015721594295</v>
      </c>
      <c r="V502" s="19">
        <f t="shared" si="868"/>
        <v>43.92135361349834</v>
      </c>
      <c r="W502" s="19">
        <f t="shared" si="868"/>
        <v>43.835833807048168</v>
      </c>
      <c r="X502" s="19">
        <f t="shared" si="868"/>
        <v>43.830307541373543</v>
      </c>
      <c r="Y502" s="19">
        <f t="shared" si="868"/>
        <v>43.82429423407099</v>
      </c>
      <c r="Z502" s="19">
        <f t="shared" si="868"/>
        <v>43.817793885140496</v>
      </c>
      <c r="AA502" s="19">
        <f t="shared" si="868"/>
        <v>43.810806494582053</v>
      </c>
      <c r="AB502" s="19">
        <f t="shared" si="868"/>
        <v>43.803332062395668</v>
      </c>
      <c r="AC502" s="19">
        <f t="shared" si="868"/>
        <v>43.795370588581342</v>
      </c>
      <c r="AD502" s="19">
        <f t="shared" si="868"/>
        <v>43.786922073139074</v>
      </c>
      <c r="AE502" s="19">
        <f t="shared" si="868"/>
        <v>43.777986516068871</v>
      </c>
      <c r="AF502" s="19">
        <f t="shared" si="868"/>
        <v>43.76856391737072</v>
      </c>
      <c r="AG502" s="19">
        <f t="shared" si="868"/>
        <v>43.758654277044613</v>
      </c>
      <c r="AH502" s="19">
        <f t="shared" si="868"/>
        <v>43.758654277044613</v>
      </c>
      <c r="AI502" s="19">
        <f t="shared" si="868"/>
        <v>43.758654277044613</v>
      </c>
      <c r="AJ502" s="19">
        <f t="shared" si="868"/>
        <v>43.758654277044613</v>
      </c>
      <c r="AK502" s="19">
        <f t="shared" si="868"/>
        <v>43.758654277044613</v>
      </c>
      <c r="AL502" s="19">
        <f t="shared" si="868"/>
        <v>43.758654277044613</v>
      </c>
      <c r="AM502" s="19">
        <f t="shared" si="868"/>
        <v>43.758654277044613</v>
      </c>
      <c r="AN502" s="19">
        <f t="shared" ref="AN502:BS502" si="869">AN10*AN257*365/10^6*10^6</f>
        <v>43.758654277044613</v>
      </c>
      <c r="AO502" s="19">
        <f t="shared" si="869"/>
        <v>43.758654277044613</v>
      </c>
      <c r="AP502" s="19">
        <f t="shared" si="869"/>
        <v>43.758654277044613</v>
      </c>
      <c r="AQ502" s="19">
        <f t="shared" si="869"/>
        <v>43.758654277044613</v>
      </c>
      <c r="AR502" s="19">
        <f t="shared" si="869"/>
        <v>43.758654277044613</v>
      </c>
      <c r="AS502" s="19">
        <f t="shared" si="869"/>
        <v>43.758654277044613</v>
      </c>
      <c r="AT502" s="19">
        <f t="shared" si="869"/>
        <v>43.758654277044613</v>
      </c>
      <c r="AU502" s="19">
        <f t="shared" si="869"/>
        <v>43.758654277044613</v>
      </c>
      <c r="AV502" s="19">
        <f t="shared" si="869"/>
        <v>43.758654277044613</v>
      </c>
      <c r="AW502" s="19">
        <f t="shared" si="869"/>
        <v>43.758654277044613</v>
      </c>
      <c r="AX502" s="19">
        <f t="shared" si="869"/>
        <v>43.758654277044613</v>
      </c>
      <c r="AY502" s="19">
        <f t="shared" si="869"/>
        <v>43.758654277044613</v>
      </c>
      <c r="AZ502" s="19">
        <f t="shared" si="869"/>
        <v>43.758654277044613</v>
      </c>
      <c r="BA502" s="19">
        <f t="shared" si="869"/>
        <v>0</v>
      </c>
      <c r="BB502" s="19">
        <f t="shared" si="869"/>
        <v>0</v>
      </c>
      <c r="BC502" s="19">
        <f t="shared" si="869"/>
        <v>0</v>
      </c>
      <c r="BD502" s="19">
        <f t="shared" si="869"/>
        <v>0</v>
      </c>
      <c r="BE502" s="19">
        <f t="shared" si="869"/>
        <v>0</v>
      </c>
      <c r="BF502" s="19">
        <f t="shared" si="869"/>
        <v>0</v>
      </c>
      <c r="BG502" s="19">
        <f t="shared" si="869"/>
        <v>0</v>
      </c>
      <c r="BH502" s="19">
        <f t="shared" si="869"/>
        <v>0</v>
      </c>
      <c r="BI502" s="19">
        <f t="shared" si="869"/>
        <v>0</v>
      </c>
      <c r="BJ502" s="19">
        <f t="shared" si="869"/>
        <v>0</v>
      </c>
      <c r="BK502" s="19">
        <f t="shared" si="869"/>
        <v>0</v>
      </c>
      <c r="BL502" s="19">
        <f t="shared" si="869"/>
        <v>0</v>
      </c>
      <c r="BM502" s="19">
        <f t="shared" si="869"/>
        <v>0</v>
      </c>
      <c r="BN502" s="19">
        <f t="shared" si="869"/>
        <v>0</v>
      </c>
      <c r="BO502" s="19">
        <f t="shared" si="869"/>
        <v>0</v>
      </c>
      <c r="BP502" s="19">
        <f t="shared" si="869"/>
        <v>0</v>
      </c>
      <c r="BQ502" s="19">
        <f t="shared" si="869"/>
        <v>0</v>
      </c>
      <c r="BR502" s="19">
        <f t="shared" si="869"/>
        <v>0</v>
      </c>
      <c r="BS502" s="19">
        <f t="shared" si="869"/>
        <v>0</v>
      </c>
      <c r="BT502" s="19">
        <f t="shared" ref="BT502:CY502" si="870">BT10*BT257*365/10^6*10^6</f>
        <v>0</v>
      </c>
      <c r="BU502" s="19">
        <f t="shared" si="870"/>
        <v>0</v>
      </c>
      <c r="BV502" s="19">
        <f t="shared" si="870"/>
        <v>0</v>
      </c>
      <c r="BW502" s="19">
        <f t="shared" si="870"/>
        <v>0</v>
      </c>
      <c r="BX502" s="19">
        <f t="shared" si="870"/>
        <v>0</v>
      </c>
      <c r="BY502" s="19">
        <f t="shared" si="870"/>
        <v>0</v>
      </c>
      <c r="BZ502" s="19">
        <f t="shared" si="870"/>
        <v>0</v>
      </c>
      <c r="CA502" s="19">
        <f t="shared" si="870"/>
        <v>0</v>
      </c>
      <c r="CB502" s="19">
        <f t="shared" si="870"/>
        <v>0</v>
      </c>
      <c r="CC502" s="19">
        <f t="shared" si="870"/>
        <v>0</v>
      </c>
      <c r="CD502" s="19">
        <f t="shared" si="870"/>
        <v>0</v>
      </c>
      <c r="CE502" s="19">
        <f t="shared" si="870"/>
        <v>0</v>
      </c>
      <c r="CF502" s="19">
        <f t="shared" si="870"/>
        <v>0</v>
      </c>
      <c r="CG502" s="19">
        <f t="shared" si="870"/>
        <v>0</v>
      </c>
      <c r="CH502" s="19">
        <f t="shared" si="870"/>
        <v>0</v>
      </c>
      <c r="CI502" s="19">
        <f t="shared" si="870"/>
        <v>0</v>
      </c>
      <c r="CJ502" s="19">
        <f t="shared" si="870"/>
        <v>0</v>
      </c>
      <c r="CK502" s="19">
        <f t="shared" si="870"/>
        <v>0</v>
      </c>
      <c r="CL502" s="19">
        <f t="shared" si="870"/>
        <v>0</v>
      </c>
      <c r="CM502" s="19">
        <f t="shared" si="870"/>
        <v>0</v>
      </c>
      <c r="CN502" s="19">
        <f t="shared" si="870"/>
        <v>0</v>
      </c>
      <c r="CO502" s="19">
        <f t="shared" si="870"/>
        <v>0</v>
      </c>
      <c r="CP502" s="19">
        <f t="shared" si="870"/>
        <v>0</v>
      </c>
      <c r="CQ502" s="19">
        <f t="shared" si="870"/>
        <v>0</v>
      </c>
      <c r="CR502" s="19">
        <f t="shared" si="870"/>
        <v>0</v>
      </c>
      <c r="CS502" s="19">
        <f t="shared" si="870"/>
        <v>0</v>
      </c>
      <c r="CT502" s="19">
        <f t="shared" si="870"/>
        <v>0</v>
      </c>
      <c r="CU502" s="19">
        <f t="shared" si="870"/>
        <v>0</v>
      </c>
      <c r="CV502" s="19">
        <f t="shared" si="870"/>
        <v>0</v>
      </c>
      <c r="CW502" s="19">
        <f t="shared" si="870"/>
        <v>0</v>
      </c>
      <c r="CX502" s="19">
        <f t="shared" si="870"/>
        <v>0</v>
      </c>
      <c r="CY502" s="19">
        <f t="shared" si="870"/>
        <v>0</v>
      </c>
    </row>
    <row r="503" spans="1:103" ht="13.5" customHeight="1" outlineLevel="1">
      <c r="A503" s="4"/>
      <c r="B503" s="269"/>
      <c r="C503" s="14" t="s">
        <v>9</v>
      </c>
      <c r="D503" s="15"/>
      <c r="E503" s="16"/>
      <c r="F503" s="17"/>
      <c r="G503" s="18">
        <f t="shared" si="861"/>
        <v>73535.230884250152</v>
      </c>
      <c r="H503" s="19">
        <f t="shared" ref="H503:AM503" si="871">H11*H258*365/10^6*10^6</f>
        <v>-490.09599163879113</v>
      </c>
      <c r="I503" s="19">
        <f t="shared" si="871"/>
        <v>-351.06020967808377</v>
      </c>
      <c r="J503" s="19">
        <f t="shared" si="871"/>
        <v>-216.26830432412586</v>
      </c>
      <c r="K503" s="19">
        <f t="shared" si="871"/>
        <v>-85.720275576917317</v>
      </c>
      <c r="L503" s="19">
        <f t="shared" si="871"/>
        <v>40.583876563541935</v>
      </c>
      <c r="M503" s="19">
        <f t="shared" si="871"/>
        <v>162.6441520972518</v>
      </c>
      <c r="N503" s="19">
        <f t="shared" si="871"/>
        <v>280.46055102421235</v>
      </c>
      <c r="O503" s="19">
        <f t="shared" si="871"/>
        <v>394.03307334442349</v>
      </c>
      <c r="P503" s="19">
        <f t="shared" si="871"/>
        <v>503.36171905788541</v>
      </c>
      <c r="Q503" s="19">
        <f t="shared" si="871"/>
        <v>608.44648816459778</v>
      </c>
      <c r="R503" s="19">
        <f t="shared" si="871"/>
        <v>709.28738066456094</v>
      </c>
      <c r="S503" s="19">
        <f t="shared" si="871"/>
        <v>805.88439655777461</v>
      </c>
      <c r="T503" s="19">
        <f t="shared" si="871"/>
        <v>898.23753584423923</v>
      </c>
      <c r="U503" s="19">
        <f t="shared" si="871"/>
        <v>986.34679852395413</v>
      </c>
      <c r="V503" s="19">
        <f t="shared" si="871"/>
        <v>1070.21218459692</v>
      </c>
      <c r="W503" s="19">
        <f t="shared" si="871"/>
        <v>1149.8336940631364</v>
      </c>
      <c r="X503" s="19">
        <f t="shared" si="871"/>
        <v>1302.7446889855769</v>
      </c>
      <c r="Y503" s="19">
        <f t="shared" si="871"/>
        <v>1448.1018115415118</v>
      </c>
      <c r="Z503" s="19">
        <f t="shared" si="871"/>
        <v>1585.9050617309413</v>
      </c>
      <c r="AA503" s="19">
        <f t="shared" si="871"/>
        <v>1716.1544395538647</v>
      </c>
      <c r="AB503" s="19">
        <f t="shared" si="871"/>
        <v>1838.8499450102829</v>
      </c>
      <c r="AC503" s="19">
        <f t="shared" si="871"/>
        <v>1953.9915781001962</v>
      </c>
      <c r="AD503" s="19">
        <f t="shared" si="871"/>
        <v>2061.5793388236029</v>
      </c>
      <c r="AE503" s="19">
        <f t="shared" si="871"/>
        <v>2161.6132271805041</v>
      </c>
      <c r="AF503" s="19">
        <f t="shared" si="871"/>
        <v>2254.0932431709007</v>
      </c>
      <c r="AG503" s="19">
        <f t="shared" si="871"/>
        <v>2339.0193867947914</v>
      </c>
      <c r="AH503" s="19">
        <f t="shared" si="871"/>
        <v>2387.8718926905485</v>
      </c>
      <c r="AI503" s="19">
        <f t="shared" si="871"/>
        <v>2436.7243985863051</v>
      </c>
      <c r="AJ503" s="19">
        <f t="shared" si="871"/>
        <v>2485.5769044820618</v>
      </c>
      <c r="AK503" s="19">
        <f t="shared" si="871"/>
        <v>2534.4294103778188</v>
      </c>
      <c r="AL503" s="19">
        <f t="shared" si="871"/>
        <v>2583.2819162735755</v>
      </c>
      <c r="AM503" s="19">
        <f t="shared" si="871"/>
        <v>2632.134422169333</v>
      </c>
      <c r="AN503" s="19">
        <f t="shared" ref="AN503:BS503" si="872">AN11*AN258*365/10^6*10^6</f>
        <v>2680.9869280650896</v>
      </c>
      <c r="AO503" s="19">
        <f t="shared" si="872"/>
        <v>2729.8394339608467</v>
      </c>
      <c r="AP503" s="19">
        <f t="shared" si="872"/>
        <v>2778.6919398566033</v>
      </c>
      <c r="AQ503" s="19">
        <f t="shared" si="872"/>
        <v>2827.5444457523599</v>
      </c>
      <c r="AR503" s="19">
        <f t="shared" si="872"/>
        <v>2876.396951648117</v>
      </c>
      <c r="AS503" s="19">
        <f t="shared" si="872"/>
        <v>2925.2494575438741</v>
      </c>
      <c r="AT503" s="19">
        <f t="shared" si="872"/>
        <v>2974.1019634396303</v>
      </c>
      <c r="AU503" s="19">
        <f t="shared" si="872"/>
        <v>3022.9544693353873</v>
      </c>
      <c r="AV503" s="19">
        <f t="shared" si="872"/>
        <v>3071.8069752311449</v>
      </c>
      <c r="AW503" s="19">
        <f t="shared" si="872"/>
        <v>3120.6594811269019</v>
      </c>
      <c r="AX503" s="19">
        <f t="shared" si="872"/>
        <v>3169.5119870226581</v>
      </c>
      <c r="AY503" s="19">
        <f t="shared" si="872"/>
        <v>3218.3644929184152</v>
      </c>
      <c r="AZ503" s="19">
        <f t="shared" si="872"/>
        <v>3267.2169988141718</v>
      </c>
      <c r="BA503" s="19">
        <f t="shared" si="872"/>
        <v>0</v>
      </c>
      <c r="BB503" s="19">
        <f t="shared" si="872"/>
        <v>0</v>
      </c>
      <c r="BC503" s="19">
        <f t="shared" si="872"/>
        <v>0</v>
      </c>
      <c r="BD503" s="19">
        <f t="shared" si="872"/>
        <v>0</v>
      </c>
      <c r="BE503" s="19">
        <f t="shared" si="872"/>
        <v>0</v>
      </c>
      <c r="BF503" s="19">
        <f t="shared" si="872"/>
        <v>0</v>
      </c>
      <c r="BG503" s="19">
        <f t="shared" si="872"/>
        <v>0</v>
      </c>
      <c r="BH503" s="19">
        <f t="shared" si="872"/>
        <v>0</v>
      </c>
      <c r="BI503" s="19">
        <f t="shared" si="872"/>
        <v>0</v>
      </c>
      <c r="BJ503" s="19">
        <f t="shared" si="872"/>
        <v>0</v>
      </c>
      <c r="BK503" s="19">
        <f t="shared" si="872"/>
        <v>0</v>
      </c>
      <c r="BL503" s="19">
        <f t="shared" si="872"/>
        <v>0</v>
      </c>
      <c r="BM503" s="19">
        <f t="shared" si="872"/>
        <v>0</v>
      </c>
      <c r="BN503" s="19">
        <f t="shared" si="872"/>
        <v>0</v>
      </c>
      <c r="BO503" s="19">
        <f t="shared" si="872"/>
        <v>0</v>
      </c>
      <c r="BP503" s="19">
        <f t="shared" si="872"/>
        <v>0</v>
      </c>
      <c r="BQ503" s="19">
        <f t="shared" si="872"/>
        <v>0</v>
      </c>
      <c r="BR503" s="19">
        <f t="shared" si="872"/>
        <v>0</v>
      </c>
      <c r="BS503" s="19">
        <f t="shared" si="872"/>
        <v>0</v>
      </c>
      <c r="BT503" s="19">
        <f t="shared" ref="BT503:CY503" si="873">BT11*BT258*365/10^6*10^6</f>
        <v>0</v>
      </c>
      <c r="BU503" s="19">
        <f t="shared" si="873"/>
        <v>0</v>
      </c>
      <c r="BV503" s="19">
        <f t="shared" si="873"/>
        <v>0</v>
      </c>
      <c r="BW503" s="19">
        <f t="shared" si="873"/>
        <v>0</v>
      </c>
      <c r="BX503" s="19">
        <f t="shared" si="873"/>
        <v>0</v>
      </c>
      <c r="BY503" s="19">
        <f t="shared" si="873"/>
        <v>0</v>
      </c>
      <c r="BZ503" s="19">
        <f t="shared" si="873"/>
        <v>0</v>
      </c>
      <c r="CA503" s="19">
        <f t="shared" si="873"/>
        <v>0</v>
      </c>
      <c r="CB503" s="19">
        <f t="shared" si="873"/>
        <v>0</v>
      </c>
      <c r="CC503" s="19">
        <f t="shared" si="873"/>
        <v>0</v>
      </c>
      <c r="CD503" s="19">
        <f t="shared" si="873"/>
        <v>0</v>
      </c>
      <c r="CE503" s="19">
        <f t="shared" si="873"/>
        <v>0</v>
      </c>
      <c r="CF503" s="19">
        <f t="shared" si="873"/>
        <v>0</v>
      </c>
      <c r="CG503" s="19">
        <f t="shared" si="873"/>
        <v>0</v>
      </c>
      <c r="CH503" s="19">
        <f t="shared" si="873"/>
        <v>0</v>
      </c>
      <c r="CI503" s="19">
        <f t="shared" si="873"/>
        <v>0</v>
      </c>
      <c r="CJ503" s="19">
        <f t="shared" si="873"/>
        <v>0</v>
      </c>
      <c r="CK503" s="19">
        <f t="shared" si="873"/>
        <v>0</v>
      </c>
      <c r="CL503" s="19">
        <f t="shared" si="873"/>
        <v>0</v>
      </c>
      <c r="CM503" s="19">
        <f t="shared" si="873"/>
        <v>0</v>
      </c>
      <c r="CN503" s="19">
        <f t="shared" si="873"/>
        <v>0</v>
      </c>
      <c r="CO503" s="19">
        <f t="shared" si="873"/>
        <v>0</v>
      </c>
      <c r="CP503" s="19">
        <f t="shared" si="873"/>
        <v>0</v>
      </c>
      <c r="CQ503" s="19">
        <f t="shared" si="873"/>
        <v>0</v>
      </c>
      <c r="CR503" s="19">
        <f t="shared" si="873"/>
        <v>0</v>
      </c>
      <c r="CS503" s="19">
        <f t="shared" si="873"/>
        <v>0</v>
      </c>
      <c r="CT503" s="19">
        <f t="shared" si="873"/>
        <v>0</v>
      </c>
      <c r="CU503" s="19">
        <f t="shared" si="873"/>
        <v>0</v>
      </c>
      <c r="CV503" s="19">
        <f t="shared" si="873"/>
        <v>0</v>
      </c>
      <c r="CW503" s="19">
        <f t="shared" si="873"/>
        <v>0</v>
      </c>
      <c r="CX503" s="19">
        <f t="shared" si="873"/>
        <v>0</v>
      </c>
      <c r="CY503" s="19">
        <f t="shared" si="873"/>
        <v>0</v>
      </c>
    </row>
    <row r="504" spans="1:103" ht="13.5" customHeight="1" outlineLevel="1">
      <c r="A504" s="4"/>
      <c r="B504" s="269"/>
      <c r="C504" s="14" t="s">
        <v>10</v>
      </c>
      <c r="D504" s="15"/>
      <c r="E504" s="16"/>
      <c r="F504" s="17"/>
      <c r="G504" s="18">
        <f t="shared" si="861"/>
        <v>1393.6205596214281</v>
      </c>
      <c r="H504" s="19">
        <f t="shared" ref="H504:AM504" si="874">H12*H259*365/10^6*10^6</f>
        <v>0.80254299924292549</v>
      </c>
      <c r="I504" s="19">
        <f t="shared" si="874"/>
        <v>2.8348536103473876</v>
      </c>
      <c r="J504" s="19">
        <f t="shared" si="874"/>
        <v>4.8575769403813789</v>
      </c>
      <c r="K504" s="19">
        <f t="shared" si="874"/>
        <v>6.8707129893448977</v>
      </c>
      <c r="L504" s="19">
        <f t="shared" si="874"/>
        <v>8.8742617572379476</v>
      </c>
      <c r="M504" s="19">
        <f t="shared" si="874"/>
        <v>10.868223244060525</v>
      </c>
      <c r="N504" s="19">
        <f t="shared" si="874"/>
        <v>12.852597449812635</v>
      </c>
      <c r="O504" s="19">
        <f t="shared" si="874"/>
        <v>14.827384374494272</v>
      </c>
      <c r="P504" s="19">
        <f t="shared" si="874"/>
        <v>16.792584018105437</v>
      </c>
      <c r="Q504" s="19">
        <f t="shared" si="874"/>
        <v>18.748196380646135</v>
      </c>
      <c r="R504" s="19">
        <f t="shared" si="874"/>
        <v>20.69422146211636</v>
      </c>
      <c r="S504" s="19">
        <f t="shared" si="874"/>
        <v>22.630659262516112</v>
      </c>
      <c r="T504" s="19">
        <f t="shared" si="874"/>
        <v>24.557509781845393</v>
      </c>
      <c r="U504" s="19">
        <f t="shared" si="874"/>
        <v>26.474773020104212</v>
      </c>
      <c r="V504" s="19">
        <f t="shared" si="874"/>
        <v>28.382448977292551</v>
      </c>
      <c r="W504" s="19">
        <f t="shared" si="874"/>
        <v>30.280537653410427</v>
      </c>
      <c r="X504" s="19">
        <f t="shared" si="874"/>
        <v>32.303615674878607</v>
      </c>
      <c r="Y504" s="19">
        <f t="shared" si="874"/>
        <v>34.316448906895225</v>
      </c>
      <c r="Z504" s="19">
        <f t="shared" si="874"/>
        <v>36.319037349460295</v>
      </c>
      <c r="AA504" s="19">
        <f t="shared" si="874"/>
        <v>38.311381002573803</v>
      </c>
      <c r="AB504" s="19">
        <f t="shared" si="874"/>
        <v>40.293479866235764</v>
      </c>
      <c r="AC504" s="19">
        <f t="shared" si="874"/>
        <v>42.265333940446155</v>
      </c>
      <c r="AD504" s="19">
        <f t="shared" si="874"/>
        <v>44.226943225204991</v>
      </c>
      <c r="AE504" s="19">
        <f t="shared" si="874"/>
        <v>46.178307720512279</v>
      </c>
      <c r="AF504" s="19">
        <f t="shared" si="874"/>
        <v>48.119427426368013</v>
      </c>
      <c r="AG504" s="19">
        <f t="shared" si="874"/>
        <v>50.050302342772156</v>
      </c>
      <c r="AH504" s="19">
        <f t="shared" si="874"/>
        <v>50.050302342772156</v>
      </c>
      <c r="AI504" s="19">
        <f t="shared" si="874"/>
        <v>50.050302342772156</v>
      </c>
      <c r="AJ504" s="19">
        <f t="shared" si="874"/>
        <v>50.050302342772156</v>
      </c>
      <c r="AK504" s="19">
        <f t="shared" si="874"/>
        <v>50.050302342772156</v>
      </c>
      <c r="AL504" s="19">
        <f t="shared" si="874"/>
        <v>50.050302342772156</v>
      </c>
      <c r="AM504" s="19">
        <f t="shared" si="874"/>
        <v>50.050302342772156</v>
      </c>
      <c r="AN504" s="19">
        <f t="shared" ref="AN504:BS504" si="875">AN12*AN259*365/10^6*10^6</f>
        <v>50.050302342772156</v>
      </c>
      <c r="AO504" s="19">
        <f t="shared" si="875"/>
        <v>50.050302342772156</v>
      </c>
      <c r="AP504" s="19">
        <f t="shared" si="875"/>
        <v>50.050302342772156</v>
      </c>
      <c r="AQ504" s="19">
        <f t="shared" si="875"/>
        <v>50.050302342772156</v>
      </c>
      <c r="AR504" s="19">
        <f t="shared" si="875"/>
        <v>50.050302342772156</v>
      </c>
      <c r="AS504" s="19">
        <f t="shared" si="875"/>
        <v>50.050302342772156</v>
      </c>
      <c r="AT504" s="19">
        <f t="shared" si="875"/>
        <v>50.050302342772156</v>
      </c>
      <c r="AU504" s="19">
        <f t="shared" si="875"/>
        <v>50.050302342772156</v>
      </c>
      <c r="AV504" s="19">
        <f t="shared" si="875"/>
        <v>50.050302342772156</v>
      </c>
      <c r="AW504" s="19">
        <f t="shared" si="875"/>
        <v>50.050302342772156</v>
      </c>
      <c r="AX504" s="19">
        <f t="shared" si="875"/>
        <v>50.050302342772156</v>
      </c>
      <c r="AY504" s="19">
        <f t="shared" si="875"/>
        <v>50.050302342772156</v>
      </c>
      <c r="AZ504" s="19">
        <f t="shared" si="875"/>
        <v>50.050302342772156</v>
      </c>
      <c r="BA504" s="19">
        <f t="shared" si="875"/>
        <v>0</v>
      </c>
      <c r="BB504" s="19">
        <f t="shared" si="875"/>
        <v>0</v>
      </c>
      <c r="BC504" s="19">
        <f t="shared" si="875"/>
        <v>0</v>
      </c>
      <c r="BD504" s="19">
        <f t="shared" si="875"/>
        <v>0</v>
      </c>
      <c r="BE504" s="19">
        <f t="shared" si="875"/>
        <v>0</v>
      </c>
      <c r="BF504" s="19">
        <f t="shared" si="875"/>
        <v>0</v>
      </c>
      <c r="BG504" s="19">
        <f t="shared" si="875"/>
        <v>0</v>
      </c>
      <c r="BH504" s="19">
        <f t="shared" si="875"/>
        <v>0</v>
      </c>
      <c r="BI504" s="19">
        <f t="shared" si="875"/>
        <v>0</v>
      </c>
      <c r="BJ504" s="19">
        <f t="shared" si="875"/>
        <v>0</v>
      </c>
      <c r="BK504" s="19">
        <f t="shared" si="875"/>
        <v>0</v>
      </c>
      <c r="BL504" s="19">
        <f t="shared" si="875"/>
        <v>0</v>
      </c>
      <c r="BM504" s="19">
        <f t="shared" si="875"/>
        <v>0</v>
      </c>
      <c r="BN504" s="19">
        <f t="shared" si="875"/>
        <v>0</v>
      </c>
      <c r="BO504" s="19">
        <f t="shared" si="875"/>
        <v>0</v>
      </c>
      <c r="BP504" s="19">
        <f t="shared" si="875"/>
        <v>0</v>
      </c>
      <c r="BQ504" s="19">
        <f t="shared" si="875"/>
        <v>0</v>
      </c>
      <c r="BR504" s="19">
        <f t="shared" si="875"/>
        <v>0</v>
      </c>
      <c r="BS504" s="19">
        <f t="shared" si="875"/>
        <v>0</v>
      </c>
      <c r="BT504" s="19">
        <f t="shared" ref="BT504:CY504" si="876">BT12*BT259*365/10^6*10^6</f>
        <v>0</v>
      </c>
      <c r="BU504" s="19">
        <f t="shared" si="876"/>
        <v>0</v>
      </c>
      <c r="BV504" s="19">
        <f t="shared" si="876"/>
        <v>0</v>
      </c>
      <c r="BW504" s="19">
        <f t="shared" si="876"/>
        <v>0</v>
      </c>
      <c r="BX504" s="19">
        <f t="shared" si="876"/>
        <v>0</v>
      </c>
      <c r="BY504" s="19">
        <f t="shared" si="876"/>
        <v>0</v>
      </c>
      <c r="BZ504" s="19">
        <f t="shared" si="876"/>
        <v>0</v>
      </c>
      <c r="CA504" s="19">
        <f t="shared" si="876"/>
        <v>0</v>
      </c>
      <c r="CB504" s="19">
        <f t="shared" si="876"/>
        <v>0</v>
      </c>
      <c r="CC504" s="19">
        <f t="shared" si="876"/>
        <v>0</v>
      </c>
      <c r="CD504" s="19">
        <f t="shared" si="876"/>
        <v>0</v>
      </c>
      <c r="CE504" s="19">
        <f t="shared" si="876"/>
        <v>0</v>
      </c>
      <c r="CF504" s="19">
        <f t="shared" si="876"/>
        <v>0</v>
      </c>
      <c r="CG504" s="19">
        <f t="shared" si="876"/>
        <v>0</v>
      </c>
      <c r="CH504" s="19">
        <f t="shared" si="876"/>
        <v>0</v>
      </c>
      <c r="CI504" s="19">
        <f t="shared" si="876"/>
        <v>0</v>
      </c>
      <c r="CJ504" s="19">
        <f t="shared" si="876"/>
        <v>0</v>
      </c>
      <c r="CK504" s="19">
        <f t="shared" si="876"/>
        <v>0</v>
      </c>
      <c r="CL504" s="19">
        <f t="shared" si="876"/>
        <v>0</v>
      </c>
      <c r="CM504" s="19">
        <f t="shared" si="876"/>
        <v>0</v>
      </c>
      <c r="CN504" s="19">
        <f t="shared" si="876"/>
        <v>0</v>
      </c>
      <c r="CO504" s="19">
        <f t="shared" si="876"/>
        <v>0</v>
      </c>
      <c r="CP504" s="19">
        <f t="shared" si="876"/>
        <v>0</v>
      </c>
      <c r="CQ504" s="19">
        <f t="shared" si="876"/>
        <v>0</v>
      </c>
      <c r="CR504" s="19">
        <f t="shared" si="876"/>
        <v>0</v>
      </c>
      <c r="CS504" s="19">
        <f t="shared" si="876"/>
        <v>0</v>
      </c>
      <c r="CT504" s="19">
        <f t="shared" si="876"/>
        <v>0</v>
      </c>
      <c r="CU504" s="19">
        <f t="shared" si="876"/>
        <v>0</v>
      </c>
      <c r="CV504" s="19">
        <f t="shared" si="876"/>
        <v>0</v>
      </c>
      <c r="CW504" s="19">
        <f t="shared" si="876"/>
        <v>0</v>
      </c>
      <c r="CX504" s="19">
        <f t="shared" si="876"/>
        <v>0</v>
      </c>
      <c r="CY504" s="19">
        <f t="shared" si="876"/>
        <v>0</v>
      </c>
    </row>
    <row r="505" spans="1:103" ht="13.5" customHeight="1" outlineLevel="1">
      <c r="A505" s="4"/>
      <c r="B505" s="269"/>
      <c r="C505" s="14" t="s">
        <v>11</v>
      </c>
      <c r="D505" s="15"/>
      <c r="E505" s="16"/>
      <c r="F505" s="17"/>
      <c r="G505" s="18">
        <f t="shared" si="861"/>
        <v>63936.189949477375</v>
      </c>
      <c r="H505" s="19">
        <f t="shared" ref="H505:AM505" si="877">H13*H260*365/10^6*10^6</f>
        <v>2130.0077185390924</v>
      </c>
      <c r="I505" s="19">
        <f t="shared" si="877"/>
        <v>2150.5521545621614</v>
      </c>
      <c r="J505" s="19">
        <f t="shared" si="877"/>
        <v>2169.1740254637316</v>
      </c>
      <c r="K505" s="19">
        <f t="shared" si="877"/>
        <v>2185.8733312438044</v>
      </c>
      <c r="L505" s="19">
        <f t="shared" si="877"/>
        <v>2200.6500719023788</v>
      </c>
      <c r="M505" s="19">
        <f t="shared" si="877"/>
        <v>2213.5042474394554</v>
      </c>
      <c r="N505" s="19">
        <f t="shared" si="877"/>
        <v>2224.4358578550341</v>
      </c>
      <c r="O505" s="19">
        <f t="shared" si="877"/>
        <v>2233.4449031491149</v>
      </c>
      <c r="P505" s="19">
        <f t="shared" si="877"/>
        <v>2240.5313833216978</v>
      </c>
      <c r="Q505" s="19">
        <f t="shared" si="877"/>
        <v>2245.6952983727829</v>
      </c>
      <c r="R505" s="19">
        <f t="shared" si="877"/>
        <v>2248.9366483023696</v>
      </c>
      <c r="S505" s="19">
        <f t="shared" si="877"/>
        <v>2250.2554331104589</v>
      </c>
      <c r="T505" s="19">
        <f t="shared" si="877"/>
        <v>2249.6516527970498</v>
      </c>
      <c r="U505" s="19">
        <f t="shared" si="877"/>
        <v>2247.1253073621428</v>
      </c>
      <c r="V505" s="19">
        <f t="shared" si="877"/>
        <v>2242.676396805738</v>
      </c>
      <c r="W505" s="19">
        <f t="shared" si="877"/>
        <v>2236.3049211278358</v>
      </c>
      <c r="X505" s="19">
        <f t="shared" si="877"/>
        <v>2186.579420964667</v>
      </c>
      <c r="Y505" s="19">
        <f t="shared" si="877"/>
        <v>2136.8332318949069</v>
      </c>
      <c r="Z505" s="19">
        <f t="shared" si="877"/>
        <v>2087.0663539185562</v>
      </c>
      <c r="AA505" s="19">
        <f t="shared" si="877"/>
        <v>2037.2787870356142</v>
      </c>
      <c r="AB505" s="19">
        <f t="shared" si="877"/>
        <v>1987.4705312460808</v>
      </c>
      <c r="AC505" s="19">
        <f t="shared" si="877"/>
        <v>1937.6415865499573</v>
      </c>
      <c r="AD505" s="19">
        <f t="shared" si="877"/>
        <v>1887.7919529472426</v>
      </c>
      <c r="AE505" s="19">
        <f t="shared" si="877"/>
        <v>1837.921630437937</v>
      </c>
      <c r="AF505" s="19">
        <f t="shared" si="877"/>
        <v>1788.0306190220401</v>
      </c>
      <c r="AG505" s="19">
        <f t="shared" si="877"/>
        <v>1738.1189186995532</v>
      </c>
      <c r="AH505" s="19">
        <f t="shared" si="877"/>
        <v>1785.7551952276663</v>
      </c>
      <c r="AI505" s="19">
        <f t="shared" si="877"/>
        <v>1833.3914717557791</v>
      </c>
      <c r="AJ505" s="19">
        <f t="shared" si="877"/>
        <v>1881.0277482838924</v>
      </c>
      <c r="AK505" s="19">
        <f t="shared" si="877"/>
        <v>1928.6640248120052</v>
      </c>
      <c r="AL505" s="19">
        <f t="shared" si="877"/>
        <v>1976.3003013401185</v>
      </c>
      <c r="AM505" s="19">
        <f t="shared" si="877"/>
        <v>2023.9365778682311</v>
      </c>
      <c r="AN505" s="19">
        <f t="shared" ref="AN505:BS505" si="878">AN13*AN260*365/10^6*10^6</f>
        <v>2071.5728543963442</v>
      </c>
      <c r="AO505" s="19">
        <f t="shared" si="878"/>
        <v>2119.2091309244574</v>
      </c>
      <c r="AP505" s="19">
        <f t="shared" si="878"/>
        <v>2166.8454074525707</v>
      </c>
      <c r="AQ505" s="19">
        <f t="shared" si="878"/>
        <v>2214.4816839806836</v>
      </c>
      <c r="AR505" s="19">
        <f t="shared" si="878"/>
        <v>2262.1179605087964</v>
      </c>
      <c r="AS505" s="19">
        <f t="shared" si="878"/>
        <v>2309.7542370369092</v>
      </c>
      <c r="AT505" s="19">
        <f t="shared" si="878"/>
        <v>2357.390513565023</v>
      </c>
      <c r="AU505" s="19">
        <f t="shared" si="878"/>
        <v>2405.0267900931353</v>
      </c>
      <c r="AV505" s="19">
        <f t="shared" si="878"/>
        <v>2452.6630666212486</v>
      </c>
      <c r="AW505" s="19">
        <f t="shared" si="878"/>
        <v>2500.2993431493614</v>
      </c>
      <c r="AX505" s="19">
        <f t="shared" si="878"/>
        <v>2547.9356196774747</v>
      </c>
      <c r="AY505" s="19">
        <f t="shared" si="878"/>
        <v>2595.5718962055876</v>
      </c>
      <c r="AZ505" s="19">
        <f t="shared" si="878"/>
        <v>2643.2081727337008</v>
      </c>
      <c r="BA505" s="19">
        <f t="shared" si="878"/>
        <v>0</v>
      </c>
      <c r="BB505" s="19">
        <f t="shared" si="878"/>
        <v>0</v>
      </c>
      <c r="BC505" s="19">
        <f t="shared" si="878"/>
        <v>0</v>
      </c>
      <c r="BD505" s="19">
        <f t="shared" si="878"/>
        <v>0</v>
      </c>
      <c r="BE505" s="19">
        <f t="shared" si="878"/>
        <v>0</v>
      </c>
      <c r="BF505" s="19">
        <f t="shared" si="878"/>
        <v>0</v>
      </c>
      <c r="BG505" s="19">
        <f t="shared" si="878"/>
        <v>0</v>
      </c>
      <c r="BH505" s="19">
        <f t="shared" si="878"/>
        <v>0</v>
      </c>
      <c r="BI505" s="19">
        <f t="shared" si="878"/>
        <v>0</v>
      </c>
      <c r="BJ505" s="19">
        <f t="shared" si="878"/>
        <v>0</v>
      </c>
      <c r="BK505" s="19">
        <f t="shared" si="878"/>
        <v>0</v>
      </c>
      <c r="BL505" s="19">
        <f t="shared" si="878"/>
        <v>0</v>
      </c>
      <c r="BM505" s="19">
        <f t="shared" si="878"/>
        <v>0</v>
      </c>
      <c r="BN505" s="19">
        <f t="shared" si="878"/>
        <v>0</v>
      </c>
      <c r="BO505" s="19">
        <f t="shared" si="878"/>
        <v>0</v>
      </c>
      <c r="BP505" s="19">
        <f t="shared" si="878"/>
        <v>0</v>
      </c>
      <c r="BQ505" s="19">
        <f t="shared" si="878"/>
        <v>0</v>
      </c>
      <c r="BR505" s="19">
        <f t="shared" si="878"/>
        <v>0</v>
      </c>
      <c r="BS505" s="19">
        <f t="shared" si="878"/>
        <v>0</v>
      </c>
      <c r="BT505" s="19">
        <f t="shared" ref="BT505:CY505" si="879">BT13*BT260*365/10^6*10^6</f>
        <v>0</v>
      </c>
      <c r="BU505" s="19">
        <f t="shared" si="879"/>
        <v>0</v>
      </c>
      <c r="BV505" s="19">
        <f t="shared" si="879"/>
        <v>0</v>
      </c>
      <c r="BW505" s="19">
        <f t="shared" si="879"/>
        <v>0</v>
      </c>
      <c r="BX505" s="19">
        <f t="shared" si="879"/>
        <v>0</v>
      </c>
      <c r="BY505" s="19">
        <f t="shared" si="879"/>
        <v>0</v>
      </c>
      <c r="BZ505" s="19">
        <f t="shared" si="879"/>
        <v>0</v>
      </c>
      <c r="CA505" s="19">
        <f t="shared" si="879"/>
        <v>0</v>
      </c>
      <c r="CB505" s="19">
        <f t="shared" si="879"/>
        <v>0</v>
      </c>
      <c r="CC505" s="19">
        <f t="shared" si="879"/>
        <v>0</v>
      </c>
      <c r="CD505" s="19">
        <f t="shared" si="879"/>
        <v>0</v>
      </c>
      <c r="CE505" s="19">
        <f t="shared" si="879"/>
        <v>0</v>
      </c>
      <c r="CF505" s="19">
        <f t="shared" si="879"/>
        <v>0</v>
      </c>
      <c r="CG505" s="19">
        <f t="shared" si="879"/>
        <v>0</v>
      </c>
      <c r="CH505" s="19">
        <f t="shared" si="879"/>
        <v>0</v>
      </c>
      <c r="CI505" s="19">
        <f t="shared" si="879"/>
        <v>0</v>
      </c>
      <c r="CJ505" s="19">
        <f t="shared" si="879"/>
        <v>0</v>
      </c>
      <c r="CK505" s="19">
        <f t="shared" si="879"/>
        <v>0</v>
      </c>
      <c r="CL505" s="19">
        <f t="shared" si="879"/>
        <v>0</v>
      </c>
      <c r="CM505" s="19">
        <f t="shared" si="879"/>
        <v>0</v>
      </c>
      <c r="CN505" s="19">
        <f t="shared" si="879"/>
        <v>0</v>
      </c>
      <c r="CO505" s="19">
        <f t="shared" si="879"/>
        <v>0</v>
      </c>
      <c r="CP505" s="19">
        <f t="shared" si="879"/>
        <v>0</v>
      </c>
      <c r="CQ505" s="19">
        <f t="shared" si="879"/>
        <v>0</v>
      </c>
      <c r="CR505" s="19">
        <f t="shared" si="879"/>
        <v>0</v>
      </c>
      <c r="CS505" s="19">
        <f t="shared" si="879"/>
        <v>0</v>
      </c>
      <c r="CT505" s="19">
        <f t="shared" si="879"/>
        <v>0</v>
      </c>
      <c r="CU505" s="19">
        <f t="shared" si="879"/>
        <v>0</v>
      </c>
      <c r="CV505" s="19">
        <f t="shared" si="879"/>
        <v>0</v>
      </c>
      <c r="CW505" s="19">
        <f t="shared" si="879"/>
        <v>0</v>
      </c>
      <c r="CX505" s="19">
        <f t="shared" si="879"/>
        <v>0</v>
      </c>
      <c r="CY505" s="19">
        <f t="shared" si="879"/>
        <v>0</v>
      </c>
    </row>
    <row r="506" spans="1:103" ht="13.5" customHeight="1" outlineLevel="1">
      <c r="A506" s="4"/>
      <c r="B506" s="269"/>
      <c r="C506" s="20" t="s">
        <v>12</v>
      </c>
      <c r="D506" s="21"/>
      <c r="E506" s="22"/>
      <c r="F506" s="23"/>
      <c r="G506" s="24">
        <f t="shared" si="861"/>
        <v>8132.7707473839755</v>
      </c>
      <c r="H506" s="25">
        <f t="shared" ref="H506:AM506" si="880">H14*H261*365/10^6*10^6</f>
        <v>335.63815559802919</v>
      </c>
      <c r="I506" s="25">
        <f t="shared" si="880"/>
        <v>332.83946340245876</v>
      </c>
      <c r="J506" s="25">
        <f t="shared" si="880"/>
        <v>330.0467090331743</v>
      </c>
      <c r="K506" s="25">
        <f t="shared" si="880"/>
        <v>327.25989249017584</v>
      </c>
      <c r="L506" s="25">
        <f t="shared" si="880"/>
        <v>324.47901377346335</v>
      </c>
      <c r="M506" s="25">
        <f t="shared" si="880"/>
        <v>321.70407288303687</v>
      </c>
      <c r="N506" s="25">
        <f t="shared" si="880"/>
        <v>318.93506981889641</v>
      </c>
      <c r="O506" s="25">
        <f t="shared" si="880"/>
        <v>316.17200458104185</v>
      </c>
      <c r="P506" s="25">
        <f t="shared" si="880"/>
        <v>313.4148771694733</v>
      </c>
      <c r="Q506" s="25">
        <f t="shared" si="880"/>
        <v>310.66368758419071</v>
      </c>
      <c r="R506" s="25">
        <f t="shared" si="880"/>
        <v>307.91843582519414</v>
      </c>
      <c r="S506" s="25">
        <f t="shared" si="880"/>
        <v>305.17912189248352</v>
      </c>
      <c r="T506" s="25">
        <f t="shared" si="880"/>
        <v>302.44574578605886</v>
      </c>
      <c r="U506" s="25">
        <f t="shared" si="880"/>
        <v>299.71830750592022</v>
      </c>
      <c r="V506" s="25">
        <f t="shared" si="880"/>
        <v>296.9968070520676</v>
      </c>
      <c r="W506" s="25">
        <f t="shared" si="880"/>
        <v>294.28124442450093</v>
      </c>
      <c r="X506" s="25">
        <f t="shared" si="880"/>
        <v>291.41541526604561</v>
      </c>
      <c r="Y506" s="25">
        <f t="shared" si="880"/>
        <v>288.55592096883595</v>
      </c>
      <c r="Z506" s="25">
        <f t="shared" si="880"/>
        <v>285.70276153287182</v>
      </c>
      <c r="AA506" s="25">
        <f t="shared" si="880"/>
        <v>282.85593695815328</v>
      </c>
      <c r="AB506" s="25">
        <f t="shared" si="880"/>
        <v>280.01544724468027</v>
      </c>
      <c r="AC506" s="25">
        <f t="shared" si="880"/>
        <v>277.18129239245292</v>
      </c>
      <c r="AD506" s="25">
        <f t="shared" si="880"/>
        <v>274.35347240147109</v>
      </c>
      <c r="AE506" s="25">
        <f t="shared" si="880"/>
        <v>271.53198727173481</v>
      </c>
      <c r="AF506" s="25">
        <f t="shared" si="880"/>
        <v>268.71683700324411</v>
      </c>
      <c r="AG506" s="25">
        <f t="shared" si="880"/>
        <v>265.908021595999</v>
      </c>
      <c r="AH506" s="25">
        <f t="shared" si="880"/>
        <v>265.908021595999</v>
      </c>
      <c r="AI506" s="25">
        <f t="shared" si="880"/>
        <v>265.908021595999</v>
      </c>
      <c r="AJ506" s="25">
        <f t="shared" si="880"/>
        <v>265.908021595999</v>
      </c>
      <c r="AK506" s="25">
        <f t="shared" si="880"/>
        <v>265.908021595999</v>
      </c>
      <c r="AL506" s="25">
        <f t="shared" si="880"/>
        <v>265.908021595999</v>
      </c>
      <c r="AM506" s="25">
        <f t="shared" si="880"/>
        <v>265.908021595999</v>
      </c>
      <c r="AN506" s="25">
        <f t="shared" ref="AN506:BS506" si="881">AN14*AN261*365/10^6*10^6</f>
        <v>265.908021595999</v>
      </c>
      <c r="AO506" s="25">
        <f t="shared" si="881"/>
        <v>265.908021595999</v>
      </c>
      <c r="AP506" s="25">
        <f t="shared" si="881"/>
        <v>265.908021595999</v>
      </c>
      <c r="AQ506" s="25">
        <f t="shared" si="881"/>
        <v>265.908021595999</v>
      </c>
      <c r="AR506" s="25">
        <f t="shared" si="881"/>
        <v>265.908021595999</v>
      </c>
      <c r="AS506" s="25">
        <f t="shared" si="881"/>
        <v>265.908021595999</v>
      </c>
      <c r="AT506" s="25">
        <f t="shared" si="881"/>
        <v>265.908021595999</v>
      </c>
      <c r="AU506" s="25">
        <f t="shared" si="881"/>
        <v>265.908021595999</v>
      </c>
      <c r="AV506" s="25">
        <f t="shared" si="881"/>
        <v>265.908021595999</v>
      </c>
      <c r="AW506" s="25">
        <f t="shared" si="881"/>
        <v>265.908021595999</v>
      </c>
      <c r="AX506" s="25">
        <f t="shared" si="881"/>
        <v>265.908021595999</v>
      </c>
      <c r="AY506" s="25">
        <f t="shared" si="881"/>
        <v>265.908021595999</v>
      </c>
      <c r="AZ506" s="25">
        <f t="shared" si="881"/>
        <v>265.908021595999</v>
      </c>
      <c r="BA506" s="25">
        <f t="shared" si="881"/>
        <v>0</v>
      </c>
      <c r="BB506" s="25">
        <f t="shared" si="881"/>
        <v>0</v>
      </c>
      <c r="BC506" s="25">
        <f t="shared" si="881"/>
        <v>0</v>
      </c>
      <c r="BD506" s="25">
        <f t="shared" si="881"/>
        <v>0</v>
      </c>
      <c r="BE506" s="25">
        <f t="shared" si="881"/>
        <v>0</v>
      </c>
      <c r="BF506" s="25">
        <f t="shared" si="881"/>
        <v>0</v>
      </c>
      <c r="BG506" s="25">
        <f t="shared" si="881"/>
        <v>0</v>
      </c>
      <c r="BH506" s="25">
        <f t="shared" si="881"/>
        <v>0</v>
      </c>
      <c r="BI506" s="25">
        <f t="shared" si="881"/>
        <v>0</v>
      </c>
      <c r="BJ506" s="25">
        <f t="shared" si="881"/>
        <v>0</v>
      </c>
      <c r="BK506" s="25">
        <f t="shared" si="881"/>
        <v>0</v>
      </c>
      <c r="BL506" s="25">
        <f t="shared" si="881"/>
        <v>0</v>
      </c>
      <c r="BM506" s="25">
        <f t="shared" si="881"/>
        <v>0</v>
      </c>
      <c r="BN506" s="25">
        <f t="shared" si="881"/>
        <v>0</v>
      </c>
      <c r="BO506" s="25">
        <f t="shared" si="881"/>
        <v>0</v>
      </c>
      <c r="BP506" s="25">
        <f t="shared" si="881"/>
        <v>0</v>
      </c>
      <c r="BQ506" s="25">
        <f t="shared" si="881"/>
        <v>0</v>
      </c>
      <c r="BR506" s="25">
        <f t="shared" si="881"/>
        <v>0</v>
      </c>
      <c r="BS506" s="25">
        <f t="shared" si="881"/>
        <v>0</v>
      </c>
      <c r="BT506" s="25">
        <f t="shared" ref="BT506:CY506" si="882">BT14*BT261*365/10^6*10^6</f>
        <v>0</v>
      </c>
      <c r="BU506" s="25">
        <f t="shared" si="882"/>
        <v>0</v>
      </c>
      <c r="BV506" s="25">
        <f t="shared" si="882"/>
        <v>0</v>
      </c>
      <c r="BW506" s="25">
        <f t="shared" si="882"/>
        <v>0</v>
      </c>
      <c r="BX506" s="25">
        <f t="shared" si="882"/>
        <v>0</v>
      </c>
      <c r="BY506" s="25">
        <f t="shared" si="882"/>
        <v>0</v>
      </c>
      <c r="BZ506" s="25">
        <f t="shared" si="882"/>
        <v>0</v>
      </c>
      <c r="CA506" s="25">
        <f t="shared" si="882"/>
        <v>0</v>
      </c>
      <c r="CB506" s="25">
        <f t="shared" si="882"/>
        <v>0</v>
      </c>
      <c r="CC506" s="25">
        <f t="shared" si="882"/>
        <v>0</v>
      </c>
      <c r="CD506" s="25">
        <f t="shared" si="882"/>
        <v>0</v>
      </c>
      <c r="CE506" s="25">
        <f t="shared" si="882"/>
        <v>0</v>
      </c>
      <c r="CF506" s="25">
        <f t="shared" si="882"/>
        <v>0</v>
      </c>
      <c r="CG506" s="25">
        <f t="shared" si="882"/>
        <v>0</v>
      </c>
      <c r="CH506" s="25">
        <f t="shared" si="882"/>
        <v>0</v>
      </c>
      <c r="CI506" s="25">
        <f t="shared" si="882"/>
        <v>0</v>
      </c>
      <c r="CJ506" s="25">
        <f t="shared" si="882"/>
        <v>0</v>
      </c>
      <c r="CK506" s="25">
        <f t="shared" si="882"/>
        <v>0</v>
      </c>
      <c r="CL506" s="25">
        <f t="shared" si="882"/>
        <v>0</v>
      </c>
      <c r="CM506" s="25">
        <f t="shared" si="882"/>
        <v>0</v>
      </c>
      <c r="CN506" s="25">
        <f t="shared" si="882"/>
        <v>0</v>
      </c>
      <c r="CO506" s="25">
        <f t="shared" si="882"/>
        <v>0</v>
      </c>
      <c r="CP506" s="25">
        <f t="shared" si="882"/>
        <v>0</v>
      </c>
      <c r="CQ506" s="25">
        <f t="shared" si="882"/>
        <v>0</v>
      </c>
      <c r="CR506" s="25">
        <f t="shared" si="882"/>
        <v>0</v>
      </c>
      <c r="CS506" s="25">
        <f t="shared" si="882"/>
        <v>0</v>
      </c>
      <c r="CT506" s="25">
        <f t="shared" si="882"/>
        <v>0</v>
      </c>
      <c r="CU506" s="25">
        <f t="shared" si="882"/>
        <v>0</v>
      </c>
      <c r="CV506" s="25">
        <f t="shared" si="882"/>
        <v>0</v>
      </c>
      <c r="CW506" s="25">
        <f t="shared" si="882"/>
        <v>0</v>
      </c>
      <c r="CX506" s="25">
        <f t="shared" si="882"/>
        <v>0</v>
      </c>
      <c r="CY506" s="25">
        <f t="shared" si="882"/>
        <v>0</v>
      </c>
    </row>
    <row r="507" spans="1:103" ht="13.5" customHeight="1" outlineLevel="1">
      <c r="A507" s="4"/>
      <c r="B507" s="269"/>
      <c r="C507" s="26" t="s">
        <v>13</v>
      </c>
      <c r="D507" s="27"/>
      <c r="E507" s="28"/>
      <c r="F507" s="29"/>
      <c r="G507" s="30">
        <f t="shared" si="861"/>
        <v>0</v>
      </c>
      <c r="H507" s="31">
        <f t="shared" ref="H507:AM507" si="883">H15*H262*365/10^6*10^6</f>
        <v>0</v>
      </c>
      <c r="I507" s="31">
        <f t="shared" si="883"/>
        <v>0</v>
      </c>
      <c r="J507" s="31">
        <f t="shared" si="883"/>
        <v>0</v>
      </c>
      <c r="K507" s="31">
        <f t="shared" si="883"/>
        <v>0</v>
      </c>
      <c r="L507" s="31">
        <f t="shared" si="883"/>
        <v>0</v>
      </c>
      <c r="M507" s="31">
        <f t="shared" si="883"/>
        <v>0</v>
      </c>
      <c r="N507" s="31">
        <f t="shared" si="883"/>
        <v>0</v>
      </c>
      <c r="O507" s="31">
        <f t="shared" si="883"/>
        <v>0</v>
      </c>
      <c r="P507" s="31">
        <f t="shared" si="883"/>
        <v>0</v>
      </c>
      <c r="Q507" s="31">
        <f t="shared" si="883"/>
        <v>0</v>
      </c>
      <c r="R507" s="31">
        <f t="shared" si="883"/>
        <v>0</v>
      </c>
      <c r="S507" s="31">
        <f t="shared" si="883"/>
        <v>0</v>
      </c>
      <c r="T507" s="31">
        <f t="shared" si="883"/>
        <v>0</v>
      </c>
      <c r="U507" s="31">
        <f t="shared" si="883"/>
        <v>0</v>
      </c>
      <c r="V507" s="31">
        <f t="shared" si="883"/>
        <v>0</v>
      </c>
      <c r="W507" s="31">
        <f t="shared" si="883"/>
        <v>0</v>
      </c>
      <c r="X507" s="31">
        <f t="shared" si="883"/>
        <v>0</v>
      </c>
      <c r="Y507" s="31">
        <f t="shared" si="883"/>
        <v>0</v>
      </c>
      <c r="Z507" s="31">
        <f t="shared" si="883"/>
        <v>0</v>
      </c>
      <c r="AA507" s="31">
        <f t="shared" si="883"/>
        <v>0</v>
      </c>
      <c r="AB507" s="31">
        <f t="shared" si="883"/>
        <v>0</v>
      </c>
      <c r="AC507" s="31">
        <f t="shared" si="883"/>
        <v>0</v>
      </c>
      <c r="AD507" s="31">
        <f t="shared" si="883"/>
        <v>0</v>
      </c>
      <c r="AE507" s="31">
        <f t="shared" si="883"/>
        <v>0</v>
      </c>
      <c r="AF507" s="31">
        <f t="shared" si="883"/>
        <v>0</v>
      </c>
      <c r="AG507" s="31">
        <f t="shared" si="883"/>
        <v>0</v>
      </c>
      <c r="AH507" s="31">
        <f t="shared" si="883"/>
        <v>0</v>
      </c>
      <c r="AI507" s="31">
        <f t="shared" si="883"/>
        <v>0</v>
      </c>
      <c r="AJ507" s="31">
        <f t="shared" si="883"/>
        <v>0</v>
      </c>
      <c r="AK507" s="31">
        <f t="shared" si="883"/>
        <v>0</v>
      </c>
      <c r="AL507" s="31">
        <f t="shared" si="883"/>
        <v>0</v>
      </c>
      <c r="AM507" s="31">
        <f t="shared" si="883"/>
        <v>0</v>
      </c>
      <c r="AN507" s="31">
        <f t="shared" ref="AN507:BS507" si="884">AN15*AN262*365/10^6*10^6</f>
        <v>0</v>
      </c>
      <c r="AO507" s="31">
        <f t="shared" si="884"/>
        <v>0</v>
      </c>
      <c r="AP507" s="31">
        <f t="shared" si="884"/>
        <v>0</v>
      </c>
      <c r="AQ507" s="31">
        <f t="shared" si="884"/>
        <v>0</v>
      </c>
      <c r="AR507" s="31">
        <f t="shared" si="884"/>
        <v>0</v>
      </c>
      <c r="AS507" s="31">
        <f t="shared" si="884"/>
        <v>0</v>
      </c>
      <c r="AT507" s="31">
        <f t="shared" si="884"/>
        <v>0</v>
      </c>
      <c r="AU507" s="31">
        <f t="shared" si="884"/>
        <v>0</v>
      </c>
      <c r="AV507" s="31">
        <f t="shared" si="884"/>
        <v>0</v>
      </c>
      <c r="AW507" s="31">
        <f t="shared" si="884"/>
        <v>0</v>
      </c>
      <c r="AX507" s="31">
        <f t="shared" si="884"/>
        <v>0</v>
      </c>
      <c r="AY507" s="31">
        <f t="shared" si="884"/>
        <v>0</v>
      </c>
      <c r="AZ507" s="31">
        <f t="shared" si="884"/>
        <v>0</v>
      </c>
      <c r="BA507" s="31">
        <f t="shared" si="884"/>
        <v>0</v>
      </c>
      <c r="BB507" s="31">
        <f t="shared" si="884"/>
        <v>0</v>
      </c>
      <c r="BC507" s="31">
        <f t="shared" si="884"/>
        <v>0</v>
      </c>
      <c r="BD507" s="31">
        <f t="shared" si="884"/>
        <v>0</v>
      </c>
      <c r="BE507" s="31">
        <f t="shared" si="884"/>
        <v>0</v>
      </c>
      <c r="BF507" s="31">
        <f t="shared" si="884"/>
        <v>0</v>
      </c>
      <c r="BG507" s="31">
        <f t="shared" si="884"/>
        <v>0</v>
      </c>
      <c r="BH507" s="31">
        <f t="shared" si="884"/>
        <v>0</v>
      </c>
      <c r="BI507" s="31">
        <f t="shared" si="884"/>
        <v>0</v>
      </c>
      <c r="BJ507" s="31">
        <f t="shared" si="884"/>
        <v>0</v>
      </c>
      <c r="BK507" s="31">
        <f t="shared" si="884"/>
        <v>0</v>
      </c>
      <c r="BL507" s="31">
        <f t="shared" si="884"/>
        <v>0</v>
      </c>
      <c r="BM507" s="31">
        <f t="shared" si="884"/>
        <v>0</v>
      </c>
      <c r="BN507" s="31">
        <f t="shared" si="884"/>
        <v>0</v>
      </c>
      <c r="BO507" s="31">
        <f t="shared" si="884"/>
        <v>0</v>
      </c>
      <c r="BP507" s="31">
        <f t="shared" si="884"/>
        <v>0</v>
      </c>
      <c r="BQ507" s="31">
        <f t="shared" si="884"/>
        <v>0</v>
      </c>
      <c r="BR507" s="31">
        <f t="shared" si="884"/>
        <v>0</v>
      </c>
      <c r="BS507" s="31">
        <f t="shared" si="884"/>
        <v>0</v>
      </c>
      <c r="BT507" s="31">
        <f t="shared" ref="BT507:CD507" si="885">BT15*BT262*365/10^6*10^6</f>
        <v>0</v>
      </c>
      <c r="BU507" s="31">
        <f t="shared" si="885"/>
        <v>0</v>
      </c>
      <c r="BV507" s="31">
        <f t="shared" si="885"/>
        <v>0</v>
      </c>
      <c r="BW507" s="31">
        <f t="shared" si="885"/>
        <v>0</v>
      </c>
      <c r="BX507" s="31">
        <f t="shared" si="885"/>
        <v>0</v>
      </c>
      <c r="BY507" s="31">
        <f t="shared" si="885"/>
        <v>0</v>
      </c>
      <c r="BZ507" s="31">
        <f t="shared" si="885"/>
        <v>0</v>
      </c>
      <c r="CA507" s="31">
        <f t="shared" si="885"/>
        <v>0</v>
      </c>
      <c r="CB507" s="31">
        <f t="shared" si="885"/>
        <v>0</v>
      </c>
      <c r="CC507" s="31">
        <f t="shared" si="885"/>
        <v>0</v>
      </c>
      <c r="CD507" s="31">
        <f t="shared" si="885"/>
        <v>0</v>
      </c>
      <c r="CE507" s="31">
        <f t="shared" ref="CE507:CY507" si="886">CE15*CE262*365/10^6*10^6</f>
        <v>0</v>
      </c>
      <c r="CF507" s="31">
        <f t="shared" si="886"/>
        <v>0</v>
      </c>
      <c r="CG507" s="31">
        <f t="shared" si="886"/>
        <v>0</v>
      </c>
      <c r="CH507" s="31">
        <f t="shared" si="886"/>
        <v>0</v>
      </c>
      <c r="CI507" s="31">
        <f t="shared" si="886"/>
        <v>0</v>
      </c>
      <c r="CJ507" s="31">
        <f t="shared" si="886"/>
        <v>0</v>
      </c>
      <c r="CK507" s="31">
        <f t="shared" si="886"/>
        <v>0</v>
      </c>
      <c r="CL507" s="31">
        <f t="shared" si="886"/>
        <v>0</v>
      </c>
      <c r="CM507" s="31">
        <f t="shared" si="886"/>
        <v>0</v>
      </c>
      <c r="CN507" s="31">
        <f t="shared" si="886"/>
        <v>0</v>
      </c>
      <c r="CO507" s="31">
        <f t="shared" si="886"/>
        <v>0</v>
      </c>
      <c r="CP507" s="31">
        <f t="shared" si="886"/>
        <v>0</v>
      </c>
      <c r="CQ507" s="31">
        <f t="shared" si="886"/>
        <v>0</v>
      </c>
      <c r="CR507" s="31">
        <f t="shared" si="886"/>
        <v>0</v>
      </c>
      <c r="CS507" s="31">
        <f t="shared" si="886"/>
        <v>0</v>
      </c>
      <c r="CT507" s="31">
        <f t="shared" si="886"/>
        <v>0</v>
      </c>
      <c r="CU507" s="31">
        <f t="shared" si="886"/>
        <v>0</v>
      </c>
      <c r="CV507" s="31">
        <f t="shared" si="886"/>
        <v>0</v>
      </c>
      <c r="CW507" s="31">
        <f t="shared" si="886"/>
        <v>0</v>
      </c>
      <c r="CX507" s="31">
        <f t="shared" si="886"/>
        <v>0</v>
      </c>
      <c r="CY507" s="31">
        <f t="shared" si="886"/>
        <v>0</v>
      </c>
    </row>
    <row r="508" spans="1:103" ht="13.5" customHeight="1" outlineLevel="1">
      <c r="A508" s="4"/>
      <c r="B508" s="269"/>
      <c r="C508" s="14" t="s">
        <v>15</v>
      </c>
      <c r="D508" s="15"/>
      <c r="E508" s="16"/>
      <c r="F508" s="180"/>
      <c r="G508" s="18">
        <f t="shared" si="861"/>
        <v>596.3731512201864</v>
      </c>
      <c r="H508" s="19">
        <f t="shared" ref="H508:AM508" si="887">H16*H263*365/10^6*10^6</f>
        <v>18.588984286452508</v>
      </c>
      <c r="I508" s="19">
        <f t="shared" si="887"/>
        <v>18.96341977665476</v>
      </c>
      <c r="J508" s="19">
        <f t="shared" si="887"/>
        <v>19.33676758951011</v>
      </c>
      <c r="K508" s="19">
        <f t="shared" si="887"/>
        <v>19.709027725018561</v>
      </c>
      <c r="L508" s="19">
        <f t="shared" si="887"/>
        <v>20.080200183180111</v>
      </c>
      <c r="M508" s="19">
        <f t="shared" si="887"/>
        <v>20.450284963994758</v>
      </c>
      <c r="N508" s="19">
        <f t="shared" si="887"/>
        <v>20.819282067462506</v>
      </c>
      <c r="O508" s="19">
        <f t="shared" si="887"/>
        <v>21.187191493583356</v>
      </c>
      <c r="P508" s="19">
        <f t="shared" si="887"/>
        <v>21.554013242357296</v>
      </c>
      <c r="Q508" s="19">
        <f t="shared" si="887"/>
        <v>21.919747313784345</v>
      </c>
      <c r="R508" s="19">
        <f t="shared" si="887"/>
        <v>22.284393707864492</v>
      </c>
      <c r="S508" s="19">
        <f t="shared" si="887"/>
        <v>22.647952424597733</v>
      </c>
      <c r="T508" s="19">
        <f t="shared" si="887"/>
        <v>23.010423463984072</v>
      </c>
      <c r="U508" s="19">
        <f t="shared" si="887"/>
        <v>23.371806826023519</v>
      </c>
      <c r="V508" s="19">
        <f t="shared" si="887"/>
        <v>23.732102510716057</v>
      </c>
      <c r="W508" s="19">
        <f t="shared" si="887"/>
        <v>24.0913105180617</v>
      </c>
      <c r="X508" s="19">
        <f t="shared" si="887"/>
        <v>23.569886227797745</v>
      </c>
      <c r="Y508" s="19">
        <f t="shared" si="887"/>
        <v>23.049817610860263</v>
      </c>
      <c r="Z508" s="19">
        <f t="shared" si="887"/>
        <v>22.531104667249256</v>
      </c>
      <c r="AA508" s="19">
        <f t="shared" si="887"/>
        <v>22.013747396964725</v>
      </c>
      <c r="AB508" s="19">
        <f t="shared" si="887"/>
        <v>21.497745800006676</v>
      </c>
      <c r="AC508" s="19">
        <f t="shared" si="887"/>
        <v>20.983099876375093</v>
      </c>
      <c r="AD508" s="19">
        <f t="shared" si="887"/>
        <v>20.469809626069985</v>
      </c>
      <c r="AE508" s="19">
        <f t="shared" si="887"/>
        <v>19.957875049091356</v>
      </c>
      <c r="AF508" s="19">
        <f t="shared" si="887"/>
        <v>19.447296145439207</v>
      </c>
      <c r="AG508" s="19">
        <f t="shared" si="887"/>
        <v>18.938072915113537</v>
      </c>
      <c r="AH508" s="19">
        <f t="shared" si="887"/>
        <v>18.938072915113537</v>
      </c>
      <c r="AI508" s="19">
        <f t="shared" si="887"/>
        <v>18.938072915113537</v>
      </c>
      <c r="AJ508" s="19">
        <f t="shared" si="887"/>
        <v>18.938072915113537</v>
      </c>
      <c r="AK508" s="19">
        <f t="shared" si="887"/>
        <v>18.938072915113537</v>
      </c>
      <c r="AL508" s="19">
        <f t="shared" si="887"/>
        <v>18.938072915113537</v>
      </c>
      <c r="AM508" s="19">
        <f t="shared" si="887"/>
        <v>18.938072915113537</v>
      </c>
      <c r="AN508" s="19">
        <f t="shared" ref="AN508:BS508" si="888">AN16*AN263*365/10^6*10^6</f>
        <v>18.938072915113537</v>
      </c>
      <c r="AO508" s="19">
        <f t="shared" si="888"/>
        <v>18.938072915113537</v>
      </c>
      <c r="AP508" s="19">
        <f t="shared" si="888"/>
        <v>18.938072915113537</v>
      </c>
      <c r="AQ508" s="19">
        <f t="shared" si="888"/>
        <v>18.938072915113537</v>
      </c>
      <c r="AR508" s="19">
        <f t="shared" si="888"/>
        <v>18.938072915113537</v>
      </c>
      <c r="AS508" s="19">
        <f t="shared" si="888"/>
        <v>18.938072915113537</v>
      </c>
      <c r="AT508" s="19">
        <f t="shared" si="888"/>
        <v>18.938072915113537</v>
      </c>
      <c r="AU508" s="19">
        <f t="shared" si="888"/>
        <v>18.938072915113537</v>
      </c>
      <c r="AV508" s="19">
        <f t="shared" si="888"/>
        <v>18.938072915113537</v>
      </c>
      <c r="AW508" s="19">
        <f t="shared" si="888"/>
        <v>18.938072915113537</v>
      </c>
      <c r="AX508" s="19">
        <f t="shared" si="888"/>
        <v>18.938072915113537</v>
      </c>
      <c r="AY508" s="19">
        <f t="shared" si="888"/>
        <v>18.938072915113537</v>
      </c>
      <c r="AZ508" s="19">
        <f t="shared" si="888"/>
        <v>18.938072915113537</v>
      </c>
      <c r="BA508" s="19">
        <f t="shared" si="888"/>
        <v>0</v>
      </c>
      <c r="BB508" s="19">
        <f t="shared" si="888"/>
        <v>0</v>
      </c>
      <c r="BC508" s="19">
        <f t="shared" si="888"/>
        <v>0</v>
      </c>
      <c r="BD508" s="19">
        <f t="shared" si="888"/>
        <v>0</v>
      </c>
      <c r="BE508" s="19">
        <f t="shared" si="888"/>
        <v>0</v>
      </c>
      <c r="BF508" s="19">
        <f t="shared" si="888"/>
        <v>0</v>
      </c>
      <c r="BG508" s="19">
        <f t="shared" si="888"/>
        <v>0</v>
      </c>
      <c r="BH508" s="19">
        <f t="shared" si="888"/>
        <v>0</v>
      </c>
      <c r="BI508" s="19">
        <f t="shared" si="888"/>
        <v>0</v>
      </c>
      <c r="BJ508" s="19">
        <f t="shared" si="888"/>
        <v>0</v>
      </c>
      <c r="BK508" s="19">
        <f t="shared" si="888"/>
        <v>0</v>
      </c>
      <c r="BL508" s="19">
        <f t="shared" si="888"/>
        <v>0</v>
      </c>
      <c r="BM508" s="19">
        <f t="shared" si="888"/>
        <v>0</v>
      </c>
      <c r="BN508" s="19">
        <f t="shared" si="888"/>
        <v>0</v>
      </c>
      <c r="BO508" s="19">
        <f t="shared" si="888"/>
        <v>0</v>
      </c>
      <c r="BP508" s="19">
        <f t="shared" si="888"/>
        <v>0</v>
      </c>
      <c r="BQ508" s="19">
        <f t="shared" si="888"/>
        <v>0</v>
      </c>
      <c r="BR508" s="19">
        <f t="shared" si="888"/>
        <v>0</v>
      </c>
      <c r="BS508" s="19">
        <f t="shared" si="888"/>
        <v>0</v>
      </c>
      <c r="BT508" s="19">
        <f t="shared" ref="BT508:CD508" si="889">BT16*BT263*365/10^6*10^6</f>
        <v>0</v>
      </c>
      <c r="BU508" s="19">
        <f t="shared" si="889"/>
        <v>0</v>
      </c>
      <c r="BV508" s="19">
        <f t="shared" si="889"/>
        <v>0</v>
      </c>
      <c r="BW508" s="19">
        <f t="shared" si="889"/>
        <v>0</v>
      </c>
      <c r="BX508" s="19">
        <f t="shared" si="889"/>
        <v>0</v>
      </c>
      <c r="BY508" s="19">
        <f t="shared" si="889"/>
        <v>0</v>
      </c>
      <c r="BZ508" s="19">
        <f t="shared" si="889"/>
        <v>0</v>
      </c>
      <c r="CA508" s="19">
        <f t="shared" si="889"/>
        <v>0</v>
      </c>
      <c r="CB508" s="19">
        <f t="shared" si="889"/>
        <v>0</v>
      </c>
      <c r="CC508" s="19">
        <f t="shared" si="889"/>
        <v>0</v>
      </c>
      <c r="CD508" s="19">
        <f t="shared" si="889"/>
        <v>0</v>
      </c>
      <c r="CE508" s="19">
        <f t="shared" ref="CE508:CY508" si="890">CE16*CE263*365/10^6*10^6</f>
        <v>0</v>
      </c>
      <c r="CF508" s="19">
        <f t="shared" si="890"/>
        <v>0</v>
      </c>
      <c r="CG508" s="19">
        <f t="shared" si="890"/>
        <v>0</v>
      </c>
      <c r="CH508" s="19">
        <f t="shared" si="890"/>
        <v>0</v>
      </c>
      <c r="CI508" s="19">
        <f t="shared" si="890"/>
        <v>0</v>
      </c>
      <c r="CJ508" s="19">
        <f t="shared" si="890"/>
        <v>0</v>
      </c>
      <c r="CK508" s="19">
        <f t="shared" si="890"/>
        <v>0</v>
      </c>
      <c r="CL508" s="19">
        <f t="shared" si="890"/>
        <v>0</v>
      </c>
      <c r="CM508" s="19">
        <f t="shared" si="890"/>
        <v>0</v>
      </c>
      <c r="CN508" s="19">
        <f t="shared" si="890"/>
        <v>0</v>
      </c>
      <c r="CO508" s="19">
        <f t="shared" si="890"/>
        <v>0</v>
      </c>
      <c r="CP508" s="19">
        <f t="shared" si="890"/>
        <v>0</v>
      </c>
      <c r="CQ508" s="19">
        <f t="shared" si="890"/>
        <v>0</v>
      </c>
      <c r="CR508" s="19">
        <f t="shared" si="890"/>
        <v>0</v>
      </c>
      <c r="CS508" s="19">
        <f t="shared" si="890"/>
        <v>0</v>
      </c>
      <c r="CT508" s="19">
        <f t="shared" si="890"/>
        <v>0</v>
      </c>
      <c r="CU508" s="19">
        <f t="shared" si="890"/>
        <v>0</v>
      </c>
      <c r="CV508" s="19">
        <f t="shared" si="890"/>
        <v>0</v>
      </c>
      <c r="CW508" s="19">
        <f t="shared" si="890"/>
        <v>0</v>
      </c>
      <c r="CX508" s="19">
        <f t="shared" si="890"/>
        <v>0</v>
      </c>
      <c r="CY508" s="19">
        <f t="shared" si="890"/>
        <v>0</v>
      </c>
    </row>
    <row r="509" spans="1:103" ht="13.5" customHeight="1" outlineLevel="1">
      <c r="A509" s="4"/>
      <c r="B509" s="269"/>
      <c r="C509" s="14" t="s">
        <v>16</v>
      </c>
      <c r="D509" s="15"/>
      <c r="E509" s="16"/>
      <c r="F509" s="17"/>
      <c r="G509" s="18">
        <f t="shared" si="861"/>
        <v>0</v>
      </c>
      <c r="H509" s="19">
        <f t="shared" ref="H509:AM509" si="891">H17*H264*365/10^6*10^6</f>
        <v>0</v>
      </c>
      <c r="I509" s="19">
        <f t="shared" si="891"/>
        <v>0</v>
      </c>
      <c r="J509" s="19">
        <f t="shared" si="891"/>
        <v>0</v>
      </c>
      <c r="K509" s="19">
        <f t="shared" si="891"/>
        <v>0</v>
      </c>
      <c r="L509" s="19">
        <f t="shared" si="891"/>
        <v>0</v>
      </c>
      <c r="M509" s="19">
        <f t="shared" si="891"/>
        <v>0</v>
      </c>
      <c r="N509" s="19">
        <f t="shared" si="891"/>
        <v>0</v>
      </c>
      <c r="O509" s="19">
        <f t="shared" si="891"/>
        <v>0</v>
      </c>
      <c r="P509" s="19">
        <f t="shared" si="891"/>
        <v>0</v>
      </c>
      <c r="Q509" s="19">
        <f t="shared" si="891"/>
        <v>0</v>
      </c>
      <c r="R509" s="19">
        <f t="shared" si="891"/>
        <v>0</v>
      </c>
      <c r="S509" s="19">
        <f t="shared" si="891"/>
        <v>0</v>
      </c>
      <c r="T509" s="19">
        <f t="shared" si="891"/>
        <v>0</v>
      </c>
      <c r="U509" s="19">
        <f t="shared" si="891"/>
        <v>0</v>
      </c>
      <c r="V509" s="19">
        <f t="shared" si="891"/>
        <v>0</v>
      </c>
      <c r="W509" s="19">
        <f t="shared" si="891"/>
        <v>0</v>
      </c>
      <c r="X509" s="19">
        <f t="shared" si="891"/>
        <v>0</v>
      </c>
      <c r="Y509" s="19">
        <f t="shared" si="891"/>
        <v>0</v>
      </c>
      <c r="Z509" s="19">
        <f t="shared" si="891"/>
        <v>0</v>
      </c>
      <c r="AA509" s="19">
        <f t="shared" si="891"/>
        <v>0</v>
      </c>
      <c r="AB509" s="19">
        <f t="shared" si="891"/>
        <v>0</v>
      </c>
      <c r="AC509" s="19">
        <f t="shared" si="891"/>
        <v>0</v>
      </c>
      <c r="AD509" s="19">
        <f t="shared" si="891"/>
        <v>0</v>
      </c>
      <c r="AE509" s="19">
        <f t="shared" si="891"/>
        <v>0</v>
      </c>
      <c r="AF509" s="19">
        <f t="shared" si="891"/>
        <v>0</v>
      </c>
      <c r="AG509" s="19">
        <f t="shared" si="891"/>
        <v>0</v>
      </c>
      <c r="AH509" s="19">
        <f t="shared" si="891"/>
        <v>0</v>
      </c>
      <c r="AI509" s="19">
        <f t="shared" si="891"/>
        <v>0</v>
      </c>
      <c r="AJ509" s="19">
        <f t="shared" si="891"/>
        <v>0</v>
      </c>
      <c r="AK509" s="19">
        <f t="shared" si="891"/>
        <v>0</v>
      </c>
      <c r="AL509" s="19">
        <f t="shared" si="891"/>
        <v>0</v>
      </c>
      <c r="AM509" s="19">
        <f t="shared" si="891"/>
        <v>0</v>
      </c>
      <c r="AN509" s="19">
        <f t="shared" ref="AN509:BS509" si="892">AN17*AN264*365/10^6*10^6</f>
        <v>0</v>
      </c>
      <c r="AO509" s="19">
        <f t="shared" si="892"/>
        <v>0</v>
      </c>
      <c r="AP509" s="19">
        <f t="shared" si="892"/>
        <v>0</v>
      </c>
      <c r="AQ509" s="19">
        <f t="shared" si="892"/>
        <v>0</v>
      </c>
      <c r="AR509" s="19">
        <f t="shared" si="892"/>
        <v>0</v>
      </c>
      <c r="AS509" s="19">
        <f t="shared" si="892"/>
        <v>0</v>
      </c>
      <c r="AT509" s="19">
        <f t="shared" si="892"/>
        <v>0</v>
      </c>
      <c r="AU509" s="19">
        <f t="shared" si="892"/>
        <v>0</v>
      </c>
      <c r="AV509" s="19">
        <f t="shared" si="892"/>
        <v>0</v>
      </c>
      <c r="AW509" s="19">
        <f t="shared" si="892"/>
        <v>0</v>
      </c>
      <c r="AX509" s="19">
        <f t="shared" si="892"/>
        <v>0</v>
      </c>
      <c r="AY509" s="19">
        <f t="shared" si="892"/>
        <v>0</v>
      </c>
      <c r="AZ509" s="19">
        <f t="shared" si="892"/>
        <v>0</v>
      </c>
      <c r="BA509" s="19">
        <f t="shared" si="892"/>
        <v>0</v>
      </c>
      <c r="BB509" s="19">
        <f t="shared" si="892"/>
        <v>0</v>
      </c>
      <c r="BC509" s="19">
        <f t="shared" si="892"/>
        <v>0</v>
      </c>
      <c r="BD509" s="19">
        <f t="shared" si="892"/>
        <v>0</v>
      </c>
      <c r="BE509" s="19">
        <f t="shared" si="892"/>
        <v>0</v>
      </c>
      <c r="BF509" s="19">
        <f t="shared" si="892"/>
        <v>0</v>
      </c>
      <c r="BG509" s="19">
        <f t="shared" si="892"/>
        <v>0</v>
      </c>
      <c r="BH509" s="19">
        <f t="shared" si="892"/>
        <v>0</v>
      </c>
      <c r="BI509" s="19">
        <f t="shared" si="892"/>
        <v>0</v>
      </c>
      <c r="BJ509" s="19">
        <f t="shared" si="892"/>
        <v>0</v>
      </c>
      <c r="BK509" s="19">
        <f t="shared" si="892"/>
        <v>0</v>
      </c>
      <c r="BL509" s="19">
        <f t="shared" si="892"/>
        <v>0</v>
      </c>
      <c r="BM509" s="19">
        <f t="shared" si="892"/>
        <v>0</v>
      </c>
      <c r="BN509" s="19">
        <f t="shared" si="892"/>
        <v>0</v>
      </c>
      <c r="BO509" s="19">
        <f t="shared" si="892"/>
        <v>0</v>
      </c>
      <c r="BP509" s="19">
        <f t="shared" si="892"/>
        <v>0</v>
      </c>
      <c r="BQ509" s="19">
        <f t="shared" si="892"/>
        <v>0</v>
      </c>
      <c r="BR509" s="19">
        <f t="shared" si="892"/>
        <v>0</v>
      </c>
      <c r="BS509" s="19">
        <f t="shared" si="892"/>
        <v>0</v>
      </c>
      <c r="BT509" s="19">
        <f t="shared" ref="BT509:CD509" si="893">BT17*BT264*365/10^6*10^6</f>
        <v>0</v>
      </c>
      <c r="BU509" s="19">
        <f t="shared" si="893"/>
        <v>0</v>
      </c>
      <c r="BV509" s="19">
        <f t="shared" si="893"/>
        <v>0</v>
      </c>
      <c r="BW509" s="19">
        <f t="shared" si="893"/>
        <v>0</v>
      </c>
      <c r="BX509" s="19">
        <f t="shared" si="893"/>
        <v>0</v>
      </c>
      <c r="BY509" s="19">
        <f t="shared" si="893"/>
        <v>0</v>
      </c>
      <c r="BZ509" s="19">
        <f t="shared" si="893"/>
        <v>0</v>
      </c>
      <c r="CA509" s="19">
        <f t="shared" si="893"/>
        <v>0</v>
      </c>
      <c r="CB509" s="19">
        <f t="shared" si="893"/>
        <v>0</v>
      </c>
      <c r="CC509" s="19">
        <f t="shared" si="893"/>
        <v>0</v>
      </c>
      <c r="CD509" s="19">
        <f t="shared" si="893"/>
        <v>0</v>
      </c>
      <c r="CE509" s="19">
        <f t="shared" ref="CE509:CI518" si="894">CE17*CE264*365/10^6*10^6</f>
        <v>0</v>
      </c>
      <c r="CF509" s="19">
        <f t="shared" si="894"/>
        <v>0</v>
      </c>
      <c r="CG509" s="19">
        <f t="shared" si="894"/>
        <v>0</v>
      </c>
      <c r="CH509" s="19">
        <f t="shared" si="894"/>
        <v>0</v>
      </c>
      <c r="CI509" s="19">
        <f t="shared" si="894"/>
        <v>0</v>
      </c>
      <c r="CJ509" s="19">
        <f t="shared" ref="CJ509:CY509" si="895">CJ17*CJ264*365/10^6*10^6</f>
        <v>0</v>
      </c>
      <c r="CK509" s="19">
        <f t="shared" si="895"/>
        <v>0</v>
      </c>
      <c r="CL509" s="19">
        <f t="shared" si="895"/>
        <v>0</v>
      </c>
      <c r="CM509" s="19">
        <f t="shared" si="895"/>
        <v>0</v>
      </c>
      <c r="CN509" s="19">
        <f t="shared" si="895"/>
        <v>0</v>
      </c>
      <c r="CO509" s="19">
        <f t="shared" si="895"/>
        <v>0</v>
      </c>
      <c r="CP509" s="19">
        <f t="shared" si="895"/>
        <v>0</v>
      </c>
      <c r="CQ509" s="19">
        <f t="shared" si="895"/>
        <v>0</v>
      </c>
      <c r="CR509" s="19">
        <f t="shared" si="895"/>
        <v>0</v>
      </c>
      <c r="CS509" s="19">
        <f t="shared" si="895"/>
        <v>0</v>
      </c>
      <c r="CT509" s="19">
        <f t="shared" si="895"/>
        <v>0</v>
      </c>
      <c r="CU509" s="19">
        <f t="shared" si="895"/>
        <v>0</v>
      </c>
      <c r="CV509" s="19">
        <f t="shared" si="895"/>
        <v>0</v>
      </c>
      <c r="CW509" s="19">
        <f t="shared" si="895"/>
        <v>0</v>
      </c>
      <c r="CX509" s="19">
        <f t="shared" si="895"/>
        <v>0</v>
      </c>
      <c r="CY509" s="19">
        <f t="shared" si="895"/>
        <v>0</v>
      </c>
    </row>
    <row r="510" spans="1:103" ht="13.5" customHeight="1" outlineLevel="1">
      <c r="A510" s="4"/>
      <c r="B510" s="269"/>
      <c r="C510" s="20" t="s">
        <v>17</v>
      </c>
      <c r="D510" s="21"/>
      <c r="E510" s="22"/>
      <c r="F510" s="23"/>
      <c r="G510" s="24">
        <f t="shared" si="861"/>
        <v>8080.1344765612857</v>
      </c>
      <c r="H510" s="25">
        <f t="shared" ref="H510:AM510" si="896">H18*H265*365/10^6*10^6</f>
        <v>286.35297755924654</v>
      </c>
      <c r="I510" s="25">
        <f t="shared" si="896"/>
        <v>285.79760875696417</v>
      </c>
      <c r="J510" s="25">
        <f t="shared" si="896"/>
        <v>285.24214662417</v>
      </c>
      <c r="K510" s="25">
        <f t="shared" si="896"/>
        <v>284.686591160864</v>
      </c>
      <c r="L510" s="25">
        <f t="shared" si="896"/>
        <v>284.1309423670462</v>
      </c>
      <c r="M510" s="25">
        <f t="shared" si="896"/>
        <v>283.57520024271656</v>
      </c>
      <c r="N510" s="25">
        <f t="shared" si="896"/>
        <v>283.01936478787519</v>
      </c>
      <c r="O510" s="25">
        <f t="shared" si="896"/>
        <v>282.46343600252197</v>
      </c>
      <c r="P510" s="25">
        <f t="shared" si="896"/>
        <v>281.90741388665697</v>
      </c>
      <c r="Q510" s="25">
        <f t="shared" si="896"/>
        <v>281.35129844028012</v>
      </c>
      <c r="R510" s="25">
        <f t="shared" si="896"/>
        <v>280.79508966339154</v>
      </c>
      <c r="S510" s="25">
        <f t="shared" si="896"/>
        <v>280.23878755599111</v>
      </c>
      <c r="T510" s="25">
        <f t="shared" si="896"/>
        <v>279.68239211807889</v>
      </c>
      <c r="U510" s="25">
        <f t="shared" si="896"/>
        <v>279.12590334965483</v>
      </c>
      <c r="V510" s="25">
        <f t="shared" si="896"/>
        <v>278.56932125071899</v>
      </c>
      <c r="W510" s="25">
        <f t="shared" si="896"/>
        <v>278.01264582127135</v>
      </c>
      <c r="X510" s="25">
        <f t="shared" si="896"/>
        <v>276.94187642059137</v>
      </c>
      <c r="Y510" s="25">
        <f t="shared" si="896"/>
        <v>275.87315957392093</v>
      </c>
      <c r="Z510" s="25">
        <f t="shared" si="896"/>
        <v>274.80649528126003</v>
      </c>
      <c r="AA510" s="25">
        <f t="shared" si="896"/>
        <v>273.74188354260872</v>
      </c>
      <c r="AB510" s="25">
        <f t="shared" si="896"/>
        <v>272.67932435796695</v>
      </c>
      <c r="AC510" s="25">
        <f t="shared" si="896"/>
        <v>271.61881772733477</v>
      </c>
      <c r="AD510" s="25">
        <f t="shared" si="896"/>
        <v>270.56036365071213</v>
      </c>
      <c r="AE510" s="25">
        <f t="shared" si="896"/>
        <v>269.50396212809898</v>
      </c>
      <c r="AF510" s="25">
        <f t="shared" si="896"/>
        <v>268.44961315949541</v>
      </c>
      <c r="AG510" s="25">
        <f t="shared" si="896"/>
        <v>267.39731674490127</v>
      </c>
      <c r="AH510" s="25">
        <f t="shared" si="896"/>
        <v>267.39731674490127</v>
      </c>
      <c r="AI510" s="25">
        <f t="shared" si="896"/>
        <v>267.39731674490127</v>
      </c>
      <c r="AJ510" s="25">
        <f t="shared" si="896"/>
        <v>267.39731674490127</v>
      </c>
      <c r="AK510" s="25">
        <f t="shared" si="896"/>
        <v>267.39731674490127</v>
      </c>
      <c r="AL510" s="25">
        <f t="shared" si="896"/>
        <v>267.39731674490127</v>
      </c>
      <c r="AM510" s="25">
        <f t="shared" si="896"/>
        <v>267.39731674490127</v>
      </c>
      <c r="AN510" s="25">
        <f t="shared" ref="AN510:BS510" si="897">AN18*AN265*365/10^6*10^6</f>
        <v>267.39731674490127</v>
      </c>
      <c r="AO510" s="25">
        <f t="shared" si="897"/>
        <v>267.39731674490127</v>
      </c>
      <c r="AP510" s="25">
        <f t="shared" si="897"/>
        <v>267.39731674490127</v>
      </c>
      <c r="AQ510" s="25">
        <f t="shared" si="897"/>
        <v>267.39731674490127</v>
      </c>
      <c r="AR510" s="25">
        <f t="shared" si="897"/>
        <v>267.39731674490127</v>
      </c>
      <c r="AS510" s="25">
        <f t="shared" si="897"/>
        <v>267.39731674490127</v>
      </c>
      <c r="AT510" s="25">
        <f t="shared" si="897"/>
        <v>267.39731674490127</v>
      </c>
      <c r="AU510" s="25">
        <f t="shared" si="897"/>
        <v>267.39731674490127</v>
      </c>
      <c r="AV510" s="25">
        <f t="shared" si="897"/>
        <v>267.39731674490127</v>
      </c>
      <c r="AW510" s="25">
        <f t="shared" si="897"/>
        <v>267.39731674490127</v>
      </c>
      <c r="AX510" s="25">
        <f t="shared" si="897"/>
        <v>267.39731674490127</v>
      </c>
      <c r="AY510" s="25">
        <f t="shared" si="897"/>
        <v>267.39731674490127</v>
      </c>
      <c r="AZ510" s="25">
        <f t="shared" si="897"/>
        <v>267.39731674490127</v>
      </c>
      <c r="BA510" s="25">
        <f t="shared" si="897"/>
        <v>0</v>
      </c>
      <c r="BB510" s="25">
        <f t="shared" si="897"/>
        <v>0</v>
      </c>
      <c r="BC510" s="25">
        <f t="shared" si="897"/>
        <v>0</v>
      </c>
      <c r="BD510" s="25">
        <f t="shared" si="897"/>
        <v>0</v>
      </c>
      <c r="BE510" s="25">
        <f t="shared" si="897"/>
        <v>0</v>
      </c>
      <c r="BF510" s="25">
        <f t="shared" si="897"/>
        <v>0</v>
      </c>
      <c r="BG510" s="25">
        <f t="shared" si="897"/>
        <v>0</v>
      </c>
      <c r="BH510" s="25">
        <f t="shared" si="897"/>
        <v>0</v>
      </c>
      <c r="BI510" s="25">
        <f t="shared" si="897"/>
        <v>0</v>
      </c>
      <c r="BJ510" s="25">
        <f t="shared" si="897"/>
        <v>0</v>
      </c>
      <c r="BK510" s="25">
        <f t="shared" si="897"/>
        <v>0</v>
      </c>
      <c r="BL510" s="25">
        <f t="shared" si="897"/>
        <v>0</v>
      </c>
      <c r="BM510" s="25">
        <f t="shared" si="897"/>
        <v>0</v>
      </c>
      <c r="BN510" s="25">
        <f t="shared" si="897"/>
        <v>0</v>
      </c>
      <c r="BO510" s="25">
        <f t="shared" si="897"/>
        <v>0</v>
      </c>
      <c r="BP510" s="25">
        <f t="shared" si="897"/>
        <v>0</v>
      </c>
      <c r="BQ510" s="25">
        <f t="shared" si="897"/>
        <v>0</v>
      </c>
      <c r="BR510" s="25">
        <f t="shared" si="897"/>
        <v>0</v>
      </c>
      <c r="BS510" s="25">
        <f t="shared" si="897"/>
        <v>0</v>
      </c>
      <c r="BT510" s="25">
        <f t="shared" ref="BT510:CD510" si="898">BT18*BT265*365/10^6*10^6</f>
        <v>0</v>
      </c>
      <c r="BU510" s="25">
        <f t="shared" si="898"/>
        <v>0</v>
      </c>
      <c r="BV510" s="25">
        <f t="shared" si="898"/>
        <v>0</v>
      </c>
      <c r="BW510" s="25">
        <f t="shared" si="898"/>
        <v>0</v>
      </c>
      <c r="BX510" s="25">
        <f t="shared" si="898"/>
        <v>0</v>
      </c>
      <c r="BY510" s="25">
        <f t="shared" si="898"/>
        <v>0</v>
      </c>
      <c r="BZ510" s="25">
        <f t="shared" si="898"/>
        <v>0</v>
      </c>
      <c r="CA510" s="25">
        <f t="shared" si="898"/>
        <v>0</v>
      </c>
      <c r="CB510" s="25">
        <f t="shared" si="898"/>
        <v>0</v>
      </c>
      <c r="CC510" s="25">
        <f t="shared" si="898"/>
        <v>0</v>
      </c>
      <c r="CD510" s="25">
        <f t="shared" si="898"/>
        <v>0</v>
      </c>
      <c r="CE510" s="25">
        <f t="shared" si="894"/>
        <v>0</v>
      </c>
      <c r="CF510" s="25">
        <f t="shared" si="894"/>
        <v>0</v>
      </c>
      <c r="CG510" s="25">
        <f t="shared" si="894"/>
        <v>0</v>
      </c>
      <c r="CH510" s="25">
        <f t="shared" si="894"/>
        <v>0</v>
      </c>
      <c r="CI510" s="25">
        <f t="shared" si="894"/>
        <v>0</v>
      </c>
      <c r="CJ510" s="25">
        <f t="shared" ref="CJ510:CY510" si="899">CJ18*CJ265*365/10^6*10^6</f>
        <v>0</v>
      </c>
      <c r="CK510" s="25">
        <f t="shared" si="899"/>
        <v>0</v>
      </c>
      <c r="CL510" s="25">
        <f t="shared" si="899"/>
        <v>0</v>
      </c>
      <c r="CM510" s="25">
        <f t="shared" si="899"/>
        <v>0</v>
      </c>
      <c r="CN510" s="25">
        <f t="shared" si="899"/>
        <v>0</v>
      </c>
      <c r="CO510" s="25">
        <f t="shared" si="899"/>
        <v>0</v>
      </c>
      <c r="CP510" s="25">
        <f t="shared" si="899"/>
        <v>0</v>
      </c>
      <c r="CQ510" s="25">
        <f t="shared" si="899"/>
        <v>0</v>
      </c>
      <c r="CR510" s="25">
        <f t="shared" si="899"/>
        <v>0</v>
      </c>
      <c r="CS510" s="25">
        <f t="shared" si="899"/>
        <v>0</v>
      </c>
      <c r="CT510" s="25">
        <f t="shared" si="899"/>
        <v>0</v>
      </c>
      <c r="CU510" s="25">
        <f t="shared" si="899"/>
        <v>0</v>
      </c>
      <c r="CV510" s="25">
        <f t="shared" si="899"/>
        <v>0</v>
      </c>
      <c r="CW510" s="25">
        <f t="shared" si="899"/>
        <v>0</v>
      </c>
      <c r="CX510" s="25">
        <f t="shared" si="899"/>
        <v>0</v>
      </c>
      <c r="CY510" s="25">
        <f t="shared" si="899"/>
        <v>0</v>
      </c>
    </row>
    <row r="511" spans="1:103" ht="13.5" customHeight="1" outlineLevel="1">
      <c r="A511" s="4"/>
      <c r="B511" s="269"/>
      <c r="C511" s="26" t="s">
        <v>18</v>
      </c>
      <c r="D511" s="27"/>
      <c r="E511" s="28"/>
      <c r="F511" s="29"/>
      <c r="G511" s="30">
        <f t="shared" si="861"/>
        <v>60.111678042061307</v>
      </c>
      <c r="H511" s="31">
        <f t="shared" ref="H511:AM511" si="900">H19*H266*365/10^6*10^6</f>
        <v>2.3461502956219156</v>
      </c>
      <c r="I511" s="31">
        <f t="shared" si="900"/>
        <v>2.3233216188480763</v>
      </c>
      <c r="J511" s="31">
        <f t="shared" si="900"/>
        <v>2.3004929323763275</v>
      </c>
      <c r="K511" s="31">
        <f t="shared" si="900"/>
        <v>2.2776642362066677</v>
      </c>
      <c r="L511" s="31">
        <f t="shared" si="900"/>
        <v>2.2548355303390988</v>
      </c>
      <c r="M511" s="31">
        <f t="shared" si="900"/>
        <v>2.2320068147736194</v>
      </c>
      <c r="N511" s="31">
        <f t="shared" si="900"/>
        <v>2.20917808951023</v>
      </c>
      <c r="O511" s="31">
        <f t="shared" si="900"/>
        <v>2.1863493545489305</v>
      </c>
      <c r="P511" s="31">
        <f t="shared" si="900"/>
        <v>2.1635206098897211</v>
      </c>
      <c r="Q511" s="31">
        <f t="shared" si="900"/>
        <v>2.1406918555326011</v>
      </c>
      <c r="R511" s="31">
        <f t="shared" si="900"/>
        <v>2.1178630914775716</v>
      </c>
      <c r="S511" s="31">
        <f t="shared" si="900"/>
        <v>2.095034317724632</v>
      </c>
      <c r="T511" s="31">
        <f t="shared" si="900"/>
        <v>2.0722055342737815</v>
      </c>
      <c r="U511" s="31">
        <f t="shared" si="900"/>
        <v>2.0493767411250223</v>
      </c>
      <c r="V511" s="31">
        <f t="shared" si="900"/>
        <v>2.0265479382783518</v>
      </c>
      <c r="W511" s="31">
        <f t="shared" si="900"/>
        <v>2.0037191257337721</v>
      </c>
      <c r="X511" s="31">
        <f t="shared" si="900"/>
        <v>2.0037195513258053</v>
      </c>
      <c r="Y511" s="31">
        <f t="shared" si="900"/>
        <v>2.0037199769178384</v>
      </c>
      <c r="Z511" s="31">
        <f t="shared" si="900"/>
        <v>2.003720402509872</v>
      </c>
      <c r="AA511" s="31">
        <f t="shared" si="900"/>
        <v>2.0037208281019052</v>
      </c>
      <c r="AB511" s="31">
        <f t="shared" si="900"/>
        <v>2.0037212536939384</v>
      </c>
      <c r="AC511" s="31">
        <f t="shared" si="900"/>
        <v>2.0037216792859716</v>
      </c>
      <c r="AD511" s="31">
        <f t="shared" si="900"/>
        <v>2.0037221048780047</v>
      </c>
      <c r="AE511" s="31">
        <f t="shared" si="900"/>
        <v>2.0037225304700379</v>
      </c>
      <c r="AF511" s="31">
        <f t="shared" si="900"/>
        <v>2.0037229560620711</v>
      </c>
      <c r="AG511" s="31">
        <f t="shared" si="900"/>
        <v>2.0037233816541038</v>
      </c>
      <c r="AH511" s="31">
        <f t="shared" si="900"/>
        <v>2.0037233816541038</v>
      </c>
      <c r="AI511" s="31">
        <f t="shared" si="900"/>
        <v>2.0037233816541038</v>
      </c>
      <c r="AJ511" s="31">
        <f t="shared" si="900"/>
        <v>2.0037233816541038</v>
      </c>
      <c r="AK511" s="31">
        <f t="shared" si="900"/>
        <v>2.0037233816541038</v>
      </c>
      <c r="AL511" s="31">
        <f t="shared" si="900"/>
        <v>2.0037233816541038</v>
      </c>
      <c r="AM511" s="31">
        <f t="shared" si="900"/>
        <v>2.0037233816541038</v>
      </c>
      <c r="AN511" s="31">
        <f t="shared" ref="AN511:BS511" si="901">AN19*AN266*365/10^6*10^6</f>
        <v>2.0037233816541038</v>
      </c>
      <c r="AO511" s="31">
        <f t="shared" si="901"/>
        <v>2.0037233816541038</v>
      </c>
      <c r="AP511" s="31">
        <f t="shared" si="901"/>
        <v>2.0037233816541038</v>
      </c>
      <c r="AQ511" s="31">
        <f t="shared" si="901"/>
        <v>2.0037233816541038</v>
      </c>
      <c r="AR511" s="31">
        <f t="shared" si="901"/>
        <v>2.0037233816541038</v>
      </c>
      <c r="AS511" s="31">
        <f t="shared" si="901"/>
        <v>2.0037233816541038</v>
      </c>
      <c r="AT511" s="31">
        <f t="shared" si="901"/>
        <v>2.0037233816541038</v>
      </c>
      <c r="AU511" s="31">
        <f t="shared" si="901"/>
        <v>2.0037233816541038</v>
      </c>
      <c r="AV511" s="31">
        <f t="shared" si="901"/>
        <v>2.0037233816541038</v>
      </c>
      <c r="AW511" s="31">
        <f t="shared" si="901"/>
        <v>2.0037233816541038</v>
      </c>
      <c r="AX511" s="31">
        <f t="shared" si="901"/>
        <v>2.0037233816541038</v>
      </c>
      <c r="AY511" s="31">
        <f t="shared" si="901"/>
        <v>2.0037233816541038</v>
      </c>
      <c r="AZ511" s="31">
        <f t="shared" si="901"/>
        <v>2.0037233816541038</v>
      </c>
      <c r="BA511" s="31">
        <f t="shared" si="901"/>
        <v>0</v>
      </c>
      <c r="BB511" s="31">
        <f t="shared" si="901"/>
        <v>0</v>
      </c>
      <c r="BC511" s="31">
        <f t="shared" si="901"/>
        <v>0</v>
      </c>
      <c r="BD511" s="31">
        <f t="shared" si="901"/>
        <v>0</v>
      </c>
      <c r="BE511" s="31">
        <f t="shared" si="901"/>
        <v>0</v>
      </c>
      <c r="BF511" s="31">
        <f t="shared" si="901"/>
        <v>0</v>
      </c>
      <c r="BG511" s="31">
        <f t="shared" si="901"/>
        <v>0</v>
      </c>
      <c r="BH511" s="31">
        <f t="shared" si="901"/>
        <v>0</v>
      </c>
      <c r="BI511" s="31">
        <f t="shared" si="901"/>
        <v>0</v>
      </c>
      <c r="BJ511" s="31">
        <f t="shared" si="901"/>
        <v>0</v>
      </c>
      <c r="BK511" s="31">
        <f t="shared" si="901"/>
        <v>0</v>
      </c>
      <c r="BL511" s="31">
        <f t="shared" si="901"/>
        <v>0</v>
      </c>
      <c r="BM511" s="31">
        <f t="shared" si="901"/>
        <v>0</v>
      </c>
      <c r="BN511" s="31">
        <f t="shared" si="901"/>
        <v>0</v>
      </c>
      <c r="BO511" s="31">
        <f t="shared" si="901"/>
        <v>0</v>
      </c>
      <c r="BP511" s="31">
        <f t="shared" si="901"/>
        <v>0</v>
      </c>
      <c r="BQ511" s="31">
        <f t="shared" si="901"/>
        <v>0</v>
      </c>
      <c r="BR511" s="31">
        <f t="shared" si="901"/>
        <v>0</v>
      </c>
      <c r="BS511" s="31">
        <f t="shared" si="901"/>
        <v>0</v>
      </c>
      <c r="BT511" s="31">
        <f t="shared" ref="BT511:CD511" si="902">BT19*BT266*365/10^6*10^6</f>
        <v>0</v>
      </c>
      <c r="BU511" s="31">
        <f t="shared" si="902"/>
        <v>0</v>
      </c>
      <c r="BV511" s="31">
        <f t="shared" si="902"/>
        <v>0</v>
      </c>
      <c r="BW511" s="31">
        <f t="shared" si="902"/>
        <v>0</v>
      </c>
      <c r="BX511" s="31">
        <f t="shared" si="902"/>
        <v>0</v>
      </c>
      <c r="BY511" s="31">
        <f t="shared" si="902"/>
        <v>0</v>
      </c>
      <c r="BZ511" s="31">
        <f t="shared" si="902"/>
        <v>0</v>
      </c>
      <c r="CA511" s="31">
        <f t="shared" si="902"/>
        <v>0</v>
      </c>
      <c r="CB511" s="31">
        <f t="shared" si="902"/>
        <v>0</v>
      </c>
      <c r="CC511" s="31">
        <f t="shared" si="902"/>
        <v>0</v>
      </c>
      <c r="CD511" s="31">
        <f t="shared" si="902"/>
        <v>0</v>
      </c>
      <c r="CE511" s="31">
        <f t="shared" si="894"/>
        <v>0</v>
      </c>
      <c r="CF511" s="31">
        <f t="shared" si="894"/>
        <v>0</v>
      </c>
      <c r="CG511" s="31">
        <f t="shared" si="894"/>
        <v>0</v>
      </c>
      <c r="CH511" s="31">
        <f t="shared" si="894"/>
        <v>0</v>
      </c>
      <c r="CI511" s="31">
        <f t="shared" si="894"/>
        <v>0</v>
      </c>
      <c r="CJ511" s="31">
        <f t="shared" ref="CJ511:CY511" si="903">CJ19*CJ266*365/10^6*10^6</f>
        <v>0</v>
      </c>
      <c r="CK511" s="31">
        <f t="shared" si="903"/>
        <v>0</v>
      </c>
      <c r="CL511" s="31">
        <f t="shared" si="903"/>
        <v>0</v>
      </c>
      <c r="CM511" s="31">
        <f t="shared" si="903"/>
        <v>0</v>
      </c>
      <c r="CN511" s="31">
        <f t="shared" si="903"/>
        <v>0</v>
      </c>
      <c r="CO511" s="31">
        <f t="shared" si="903"/>
        <v>0</v>
      </c>
      <c r="CP511" s="31">
        <f t="shared" si="903"/>
        <v>0</v>
      </c>
      <c r="CQ511" s="31">
        <f t="shared" si="903"/>
        <v>0</v>
      </c>
      <c r="CR511" s="31">
        <f t="shared" si="903"/>
        <v>0</v>
      </c>
      <c r="CS511" s="31">
        <f t="shared" si="903"/>
        <v>0</v>
      </c>
      <c r="CT511" s="31">
        <f t="shared" si="903"/>
        <v>0</v>
      </c>
      <c r="CU511" s="31">
        <f t="shared" si="903"/>
        <v>0</v>
      </c>
      <c r="CV511" s="31">
        <f t="shared" si="903"/>
        <v>0</v>
      </c>
      <c r="CW511" s="31">
        <f t="shared" si="903"/>
        <v>0</v>
      </c>
      <c r="CX511" s="31">
        <f t="shared" si="903"/>
        <v>0</v>
      </c>
      <c r="CY511" s="31">
        <f t="shared" si="903"/>
        <v>0</v>
      </c>
    </row>
    <row r="512" spans="1:103" ht="13.5" customHeight="1" outlineLevel="1">
      <c r="A512" s="4"/>
      <c r="B512" s="269"/>
      <c r="C512" s="14" t="s">
        <v>20</v>
      </c>
      <c r="D512" s="15"/>
      <c r="E512" s="16"/>
      <c r="F512" s="17"/>
      <c r="G512" s="18">
        <f t="shared" si="861"/>
        <v>0</v>
      </c>
      <c r="H512" s="19">
        <f t="shared" ref="H512:AM512" si="904">H20*H267*365/10^6*10^6</f>
        <v>0.31009721963804837</v>
      </c>
      <c r="I512" s="19">
        <f t="shared" si="904"/>
        <v>0.28942531268057847</v>
      </c>
      <c r="J512" s="19">
        <f t="shared" si="904"/>
        <v>0.26875322843476579</v>
      </c>
      <c r="K512" s="19">
        <f t="shared" si="904"/>
        <v>0.24808096690061021</v>
      </c>
      <c r="L512" s="19">
        <f t="shared" si="904"/>
        <v>0.22740852807811171</v>
      </c>
      <c r="M512" s="19">
        <f t="shared" si="904"/>
        <v>0.20673591196727042</v>
      </c>
      <c r="N512" s="19">
        <f t="shared" si="904"/>
        <v>0.18606311856808627</v>
      </c>
      <c r="O512" s="19">
        <f t="shared" si="904"/>
        <v>0.16539014788055922</v>
      </c>
      <c r="P512" s="19">
        <f t="shared" si="904"/>
        <v>0.14471699990468934</v>
      </c>
      <c r="Q512" s="19">
        <f t="shared" si="904"/>
        <v>0.12404367464047655</v>
      </c>
      <c r="R512" s="19">
        <f t="shared" si="904"/>
        <v>0.10337017208792097</v>
      </c>
      <c r="S512" s="19">
        <f t="shared" si="904"/>
        <v>8.269649224702251E-2</v>
      </c>
      <c r="T512" s="19">
        <f t="shared" si="904"/>
        <v>6.2022635117781159E-2</v>
      </c>
      <c r="U512" s="19">
        <f t="shared" si="904"/>
        <v>4.1348600700196976E-2</v>
      </c>
      <c r="V512" s="19">
        <f t="shared" si="904"/>
        <v>2.0674388994269925E-2</v>
      </c>
      <c r="W512" s="19">
        <f t="shared" si="904"/>
        <v>0</v>
      </c>
      <c r="X512" s="19">
        <f t="shared" si="904"/>
        <v>0</v>
      </c>
      <c r="Y512" s="19">
        <f t="shared" si="904"/>
        <v>0</v>
      </c>
      <c r="Z512" s="19">
        <f t="shared" si="904"/>
        <v>0</v>
      </c>
      <c r="AA512" s="19">
        <f t="shared" si="904"/>
        <v>0</v>
      </c>
      <c r="AB512" s="19">
        <f t="shared" si="904"/>
        <v>0</v>
      </c>
      <c r="AC512" s="19">
        <f t="shared" si="904"/>
        <v>0</v>
      </c>
      <c r="AD512" s="19">
        <f t="shared" si="904"/>
        <v>0</v>
      </c>
      <c r="AE512" s="19">
        <f t="shared" si="904"/>
        <v>0</v>
      </c>
      <c r="AF512" s="19">
        <f t="shared" si="904"/>
        <v>0</v>
      </c>
      <c r="AG512" s="19">
        <f t="shared" si="904"/>
        <v>0</v>
      </c>
      <c r="AH512" s="19">
        <f t="shared" si="904"/>
        <v>0</v>
      </c>
      <c r="AI512" s="19">
        <f t="shared" si="904"/>
        <v>0</v>
      </c>
      <c r="AJ512" s="19">
        <f t="shared" si="904"/>
        <v>0</v>
      </c>
      <c r="AK512" s="19">
        <f t="shared" si="904"/>
        <v>0</v>
      </c>
      <c r="AL512" s="19">
        <f t="shared" si="904"/>
        <v>0</v>
      </c>
      <c r="AM512" s="19">
        <f t="shared" si="904"/>
        <v>0</v>
      </c>
      <c r="AN512" s="19">
        <f t="shared" ref="AN512:BS512" si="905">AN20*AN267*365/10^6*10^6</f>
        <v>0</v>
      </c>
      <c r="AO512" s="19">
        <f t="shared" si="905"/>
        <v>0</v>
      </c>
      <c r="AP512" s="19">
        <f t="shared" si="905"/>
        <v>0</v>
      </c>
      <c r="AQ512" s="19">
        <f t="shared" si="905"/>
        <v>0</v>
      </c>
      <c r="AR512" s="19">
        <f t="shared" si="905"/>
        <v>0</v>
      </c>
      <c r="AS512" s="19">
        <f t="shared" si="905"/>
        <v>0</v>
      </c>
      <c r="AT512" s="19">
        <f t="shared" si="905"/>
        <v>0</v>
      </c>
      <c r="AU512" s="19">
        <f t="shared" si="905"/>
        <v>0</v>
      </c>
      <c r="AV512" s="19">
        <f t="shared" si="905"/>
        <v>0</v>
      </c>
      <c r="AW512" s="19">
        <f t="shared" si="905"/>
        <v>0</v>
      </c>
      <c r="AX512" s="19">
        <f t="shared" si="905"/>
        <v>0</v>
      </c>
      <c r="AY512" s="19">
        <f t="shared" si="905"/>
        <v>0</v>
      </c>
      <c r="AZ512" s="19">
        <f t="shared" si="905"/>
        <v>0</v>
      </c>
      <c r="BA512" s="19">
        <f t="shared" si="905"/>
        <v>0</v>
      </c>
      <c r="BB512" s="19">
        <f t="shared" si="905"/>
        <v>0</v>
      </c>
      <c r="BC512" s="19">
        <f t="shared" si="905"/>
        <v>0</v>
      </c>
      <c r="BD512" s="19">
        <f t="shared" si="905"/>
        <v>0</v>
      </c>
      <c r="BE512" s="19">
        <f t="shared" si="905"/>
        <v>0</v>
      </c>
      <c r="BF512" s="19">
        <f t="shared" si="905"/>
        <v>0</v>
      </c>
      <c r="BG512" s="19">
        <f t="shared" si="905"/>
        <v>0</v>
      </c>
      <c r="BH512" s="19">
        <f t="shared" si="905"/>
        <v>0</v>
      </c>
      <c r="BI512" s="19">
        <f t="shared" si="905"/>
        <v>0</v>
      </c>
      <c r="BJ512" s="19">
        <f t="shared" si="905"/>
        <v>0</v>
      </c>
      <c r="BK512" s="19">
        <f t="shared" si="905"/>
        <v>0</v>
      </c>
      <c r="BL512" s="19">
        <f t="shared" si="905"/>
        <v>0</v>
      </c>
      <c r="BM512" s="19">
        <f t="shared" si="905"/>
        <v>0</v>
      </c>
      <c r="BN512" s="19">
        <f t="shared" si="905"/>
        <v>0</v>
      </c>
      <c r="BO512" s="19">
        <f t="shared" si="905"/>
        <v>0</v>
      </c>
      <c r="BP512" s="19">
        <f t="shared" si="905"/>
        <v>0</v>
      </c>
      <c r="BQ512" s="19">
        <f t="shared" si="905"/>
        <v>0</v>
      </c>
      <c r="BR512" s="19">
        <f t="shared" si="905"/>
        <v>0</v>
      </c>
      <c r="BS512" s="19">
        <f t="shared" si="905"/>
        <v>0</v>
      </c>
      <c r="BT512" s="19">
        <f t="shared" ref="BT512:CD512" si="906">BT20*BT267*365/10^6*10^6</f>
        <v>0</v>
      </c>
      <c r="BU512" s="19">
        <f t="shared" si="906"/>
        <v>0</v>
      </c>
      <c r="BV512" s="19">
        <f t="shared" si="906"/>
        <v>0</v>
      </c>
      <c r="BW512" s="19">
        <f t="shared" si="906"/>
        <v>0</v>
      </c>
      <c r="BX512" s="19">
        <f t="shared" si="906"/>
        <v>0</v>
      </c>
      <c r="BY512" s="19">
        <f t="shared" si="906"/>
        <v>0</v>
      </c>
      <c r="BZ512" s="19">
        <f t="shared" si="906"/>
        <v>0</v>
      </c>
      <c r="CA512" s="19">
        <f t="shared" si="906"/>
        <v>0</v>
      </c>
      <c r="CB512" s="19">
        <f t="shared" si="906"/>
        <v>0</v>
      </c>
      <c r="CC512" s="19">
        <f t="shared" si="906"/>
        <v>0</v>
      </c>
      <c r="CD512" s="19">
        <f t="shared" si="906"/>
        <v>0</v>
      </c>
      <c r="CE512" s="19">
        <f t="shared" si="894"/>
        <v>0</v>
      </c>
      <c r="CF512" s="19">
        <f t="shared" si="894"/>
        <v>0</v>
      </c>
      <c r="CG512" s="19">
        <f t="shared" si="894"/>
        <v>0</v>
      </c>
      <c r="CH512" s="19">
        <f t="shared" si="894"/>
        <v>0</v>
      </c>
      <c r="CI512" s="19">
        <f t="shared" si="894"/>
        <v>0</v>
      </c>
      <c r="CJ512" s="19">
        <f t="shared" ref="CJ512:CY512" si="907">CJ20*CJ267*365/10^6*10^6</f>
        <v>0</v>
      </c>
      <c r="CK512" s="19">
        <f t="shared" si="907"/>
        <v>0</v>
      </c>
      <c r="CL512" s="19">
        <f t="shared" si="907"/>
        <v>0</v>
      </c>
      <c r="CM512" s="19">
        <f t="shared" si="907"/>
        <v>0</v>
      </c>
      <c r="CN512" s="19">
        <f t="shared" si="907"/>
        <v>0</v>
      </c>
      <c r="CO512" s="19">
        <f t="shared" si="907"/>
        <v>0</v>
      </c>
      <c r="CP512" s="19">
        <f t="shared" si="907"/>
        <v>0</v>
      </c>
      <c r="CQ512" s="19">
        <f t="shared" si="907"/>
        <v>0</v>
      </c>
      <c r="CR512" s="19">
        <f t="shared" si="907"/>
        <v>0</v>
      </c>
      <c r="CS512" s="19">
        <f t="shared" si="907"/>
        <v>0</v>
      </c>
      <c r="CT512" s="19">
        <f t="shared" si="907"/>
        <v>0</v>
      </c>
      <c r="CU512" s="19">
        <f t="shared" si="907"/>
        <v>0</v>
      </c>
      <c r="CV512" s="19">
        <f t="shared" si="907"/>
        <v>0</v>
      </c>
      <c r="CW512" s="19">
        <f t="shared" si="907"/>
        <v>0</v>
      </c>
      <c r="CX512" s="19">
        <f t="shared" si="907"/>
        <v>0</v>
      </c>
      <c r="CY512" s="19">
        <f t="shared" si="907"/>
        <v>0</v>
      </c>
    </row>
    <row r="513" spans="1:103" ht="13.5" customHeight="1" outlineLevel="1">
      <c r="A513" s="4"/>
      <c r="B513" s="269"/>
      <c r="C513" s="14" t="s">
        <v>21</v>
      </c>
      <c r="D513" s="15"/>
      <c r="E513" s="16"/>
      <c r="F513" s="17"/>
      <c r="G513" s="18">
        <f t="shared" si="861"/>
        <v>0</v>
      </c>
      <c r="H513" s="19">
        <f t="shared" ref="H513:AM513" si="908">H21*H268*365/10^6*10^6</f>
        <v>0</v>
      </c>
      <c r="I513" s="19">
        <f t="shared" si="908"/>
        <v>0</v>
      </c>
      <c r="J513" s="19">
        <f t="shared" si="908"/>
        <v>0</v>
      </c>
      <c r="K513" s="19">
        <f t="shared" si="908"/>
        <v>0</v>
      </c>
      <c r="L513" s="19">
        <f t="shared" si="908"/>
        <v>0</v>
      </c>
      <c r="M513" s="19">
        <f t="shared" si="908"/>
        <v>0</v>
      </c>
      <c r="N513" s="19">
        <f t="shared" si="908"/>
        <v>0</v>
      </c>
      <c r="O513" s="19">
        <f t="shared" si="908"/>
        <v>0</v>
      </c>
      <c r="P513" s="19">
        <f t="shared" si="908"/>
        <v>0</v>
      </c>
      <c r="Q513" s="19">
        <f t="shared" si="908"/>
        <v>0</v>
      </c>
      <c r="R513" s="19">
        <f t="shared" si="908"/>
        <v>0</v>
      </c>
      <c r="S513" s="19">
        <f t="shared" si="908"/>
        <v>0</v>
      </c>
      <c r="T513" s="19">
        <f t="shared" si="908"/>
        <v>0</v>
      </c>
      <c r="U513" s="19">
        <f t="shared" si="908"/>
        <v>0</v>
      </c>
      <c r="V513" s="19">
        <f t="shared" si="908"/>
        <v>0</v>
      </c>
      <c r="W513" s="19">
        <f t="shared" si="908"/>
        <v>0</v>
      </c>
      <c r="X513" s="19">
        <f t="shared" si="908"/>
        <v>0</v>
      </c>
      <c r="Y513" s="19">
        <f t="shared" si="908"/>
        <v>0</v>
      </c>
      <c r="Z513" s="19">
        <f t="shared" si="908"/>
        <v>0</v>
      </c>
      <c r="AA513" s="19">
        <f t="shared" si="908"/>
        <v>0</v>
      </c>
      <c r="AB513" s="19">
        <f t="shared" si="908"/>
        <v>0</v>
      </c>
      <c r="AC513" s="19">
        <f t="shared" si="908"/>
        <v>0</v>
      </c>
      <c r="AD513" s="19">
        <f t="shared" si="908"/>
        <v>0</v>
      </c>
      <c r="AE513" s="19">
        <f t="shared" si="908"/>
        <v>0</v>
      </c>
      <c r="AF513" s="19">
        <f t="shared" si="908"/>
        <v>0</v>
      </c>
      <c r="AG513" s="19">
        <f t="shared" si="908"/>
        <v>0</v>
      </c>
      <c r="AH513" s="19">
        <f t="shared" si="908"/>
        <v>0</v>
      </c>
      <c r="AI513" s="19">
        <f t="shared" si="908"/>
        <v>0</v>
      </c>
      <c r="AJ513" s="19">
        <f t="shared" si="908"/>
        <v>0</v>
      </c>
      <c r="AK513" s="19">
        <f t="shared" si="908"/>
        <v>0</v>
      </c>
      <c r="AL513" s="19">
        <f t="shared" si="908"/>
        <v>0</v>
      </c>
      <c r="AM513" s="19">
        <f t="shared" si="908"/>
        <v>0</v>
      </c>
      <c r="AN513" s="19">
        <f t="shared" ref="AN513:BS513" si="909">AN21*AN268*365/10^6*10^6</f>
        <v>0</v>
      </c>
      <c r="AO513" s="19">
        <f t="shared" si="909"/>
        <v>0</v>
      </c>
      <c r="AP513" s="19">
        <f t="shared" si="909"/>
        <v>0</v>
      </c>
      <c r="AQ513" s="19">
        <f t="shared" si="909"/>
        <v>0</v>
      </c>
      <c r="AR513" s="19">
        <f t="shared" si="909"/>
        <v>0</v>
      </c>
      <c r="AS513" s="19">
        <f t="shared" si="909"/>
        <v>0</v>
      </c>
      <c r="AT513" s="19">
        <f t="shared" si="909"/>
        <v>0</v>
      </c>
      <c r="AU513" s="19">
        <f t="shared" si="909"/>
        <v>0</v>
      </c>
      <c r="AV513" s="19">
        <f t="shared" si="909"/>
        <v>0</v>
      </c>
      <c r="AW513" s="19">
        <f t="shared" si="909"/>
        <v>0</v>
      </c>
      <c r="AX513" s="19">
        <f t="shared" si="909"/>
        <v>0</v>
      </c>
      <c r="AY513" s="19">
        <f t="shared" si="909"/>
        <v>0</v>
      </c>
      <c r="AZ513" s="19">
        <f t="shared" si="909"/>
        <v>0</v>
      </c>
      <c r="BA513" s="19">
        <f t="shared" si="909"/>
        <v>0</v>
      </c>
      <c r="BB513" s="19">
        <f t="shared" si="909"/>
        <v>0</v>
      </c>
      <c r="BC513" s="19">
        <f t="shared" si="909"/>
        <v>0</v>
      </c>
      <c r="BD513" s="19">
        <f t="shared" si="909"/>
        <v>0</v>
      </c>
      <c r="BE513" s="19">
        <f t="shared" si="909"/>
        <v>0</v>
      </c>
      <c r="BF513" s="19">
        <f t="shared" si="909"/>
        <v>0</v>
      </c>
      <c r="BG513" s="19">
        <f t="shared" si="909"/>
        <v>0</v>
      </c>
      <c r="BH513" s="19">
        <f t="shared" si="909"/>
        <v>0</v>
      </c>
      <c r="BI513" s="19">
        <f t="shared" si="909"/>
        <v>0</v>
      </c>
      <c r="BJ513" s="19">
        <f t="shared" si="909"/>
        <v>0</v>
      </c>
      <c r="BK513" s="19">
        <f t="shared" si="909"/>
        <v>0</v>
      </c>
      <c r="BL513" s="19">
        <f t="shared" si="909"/>
        <v>0</v>
      </c>
      <c r="BM513" s="19">
        <f t="shared" si="909"/>
        <v>0</v>
      </c>
      <c r="BN513" s="19">
        <f t="shared" si="909"/>
        <v>0</v>
      </c>
      <c r="BO513" s="19">
        <f t="shared" si="909"/>
        <v>0</v>
      </c>
      <c r="BP513" s="19">
        <f t="shared" si="909"/>
        <v>0</v>
      </c>
      <c r="BQ513" s="19">
        <f t="shared" si="909"/>
        <v>0</v>
      </c>
      <c r="BR513" s="19">
        <f t="shared" si="909"/>
        <v>0</v>
      </c>
      <c r="BS513" s="19">
        <f t="shared" si="909"/>
        <v>0</v>
      </c>
      <c r="BT513" s="19">
        <f t="shared" ref="BT513:CD513" si="910">BT21*BT268*365/10^6*10^6</f>
        <v>0</v>
      </c>
      <c r="BU513" s="19">
        <f t="shared" si="910"/>
        <v>0</v>
      </c>
      <c r="BV513" s="19">
        <f t="shared" si="910"/>
        <v>0</v>
      </c>
      <c r="BW513" s="19">
        <f t="shared" si="910"/>
        <v>0</v>
      </c>
      <c r="BX513" s="19">
        <f t="shared" si="910"/>
        <v>0</v>
      </c>
      <c r="BY513" s="19">
        <f t="shared" si="910"/>
        <v>0</v>
      </c>
      <c r="BZ513" s="19">
        <f t="shared" si="910"/>
        <v>0</v>
      </c>
      <c r="CA513" s="19">
        <f t="shared" si="910"/>
        <v>0</v>
      </c>
      <c r="CB513" s="19">
        <f t="shared" si="910"/>
        <v>0</v>
      </c>
      <c r="CC513" s="19">
        <f t="shared" si="910"/>
        <v>0</v>
      </c>
      <c r="CD513" s="19">
        <f t="shared" si="910"/>
        <v>0</v>
      </c>
      <c r="CE513" s="19">
        <f t="shared" si="894"/>
        <v>0</v>
      </c>
      <c r="CF513" s="19">
        <f t="shared" si="894"/>
        <v>0</v>
      </c>
      <c r="CG513" s="19">
        <f t="shared" si="894"/>
        <v>0</v>
      </c>
      <c r="CH513" s="19">
        <f t="shared" si="894"/>
        <v>0</v>
      </c>
      <c r="CI513" s="19">
        <f t="shared" si="894"/>
        <v>0</v>
      </c>
      <c r="CJ513" s="19">
        <f t="shared" ref="CJ513:CY513" si="911">CJ21*CJ268*365/10^6*10^6</f>
        <v>0</v>
      </c>
      <c r="CK513" s="19">
        <f t="shared" si="911"/>
        <v>0</v>
      </c>
      <c r="CL513" s="19">
        <f t="shared" si="911"/>
        <v>0</v>
      </c>
      <c r="CM513" s="19">
        <f t="shared" si="911"/>
        <v>0</v>
      </c>
      <c r="CN513" s="19">
        <f t="shared" si="911"/>
        <v>0</v>
      </c>
      <c r="CO513" s="19">
        <f t="shared" si="911"/>
        <v>0</v>
      </c>
      <c r="CP513" s="19">
        <f t="shared" si="911"/>
        <v>0</v>
      </c>
      <c r="CQ513" s="19">
        <f t="shared" si="911"/>
        <v>0</v>
      </c>
      <c r="CR513" s="19">
        <f t="shared" si="911"/>
        <v>0</v>
      </c>
      <c r="CS513" s="19">
        <f t="shared" si="911"/>
        <v>0</v>
      </c>
      <c r="CT513" s="19">
        <f t="shared" si="911"/>
        <v>0</v>
      </c>
      <c r="CU513" s="19">
        <f t="shared" si="911"/>
        <v>0</v>
      </c>
      <c r="CV513" s="19">
        <f t="shared" si="911"/>
        <v>0</v>
      </c>
      <c r="CW513" s="19">
        <f t="shared" si="911"/>
        <v>0</v>
      </c>
      <c r="CX513" s="19">
        <f t="shared" si="911"/>
        <v>0</v>
      </c>
      <c r="CY513" s="19">
        <f t="shared" si="911"/>
        <v>0</v>
      </c>
    </row>
    <row r="514" spans="1:103" ht="13.5" customHeight="1" outlineLevel="1">
      <c r="A514" s="4"/>
      <c r="B514" s="269"/>
      <c r="C514" s="14" t="s">
        <v>22</v>
      </c>
      <c r="D514" s="15"/>
      <c r="E514" s="16"/>
      <c r="F514" s="17"/>
      <c r="G514" s="18">
        <f t="shared" si="861"/>
        <v>0</v>
      </c>
      <c r="H514" s="19">
        <f t="shared" ref="H514:AM514" si="912">H22*H269*365/10^6*10^6</f>
        <v>0</v>
      </c>
      <c r="I514" s="19">
        <f t="shared" si="912"/>
        <v>0</v>
      </c>
      <c r="J514" s="19">
        <f t="shared" si="912"/>
        <v>0</v>
      </c>
      <c r="K514" s="19">
        <f t="shared" si="912"/>
        <v>0</v>
      </c>
      <c r="L514" s="19">
        <f t="shared" si="912"/>
        <v>0</v>
      </c>
      <c r="M514" s="19">
        <f t="shared" si="912"/>
        <v>0</v>
      </c>
      <c r="N514" s="19">
        <f t="shared" si="912"/>
        <v>0</v>
      </c>
      <c r="O514" s="19">
        <f t="shared" si="912"/>
        <v>0</v>
      </c>
      <c r="P514" s="19">
        <f t="shared" si="912"/>
        <v>0</v>
      </c>
      <c r="Q514" s="19">
        <f t="shared" si="912"/>
        <v>0</v>
      </c>
      <c r="R514" s="19">
        <f t="shared" si="912"/>
        <v>0</v>
      </c>
      <c r="S514" s="19">
        <f t="shared" si="912"/>
        <v>0</v>
      </c>
      <c r="T514" s="19">
        <f t="shared" si="912"/>
        <v>0</v>
      </c>
      <c r="U514" s="19">
        <f t="shared" si="912"/>
        <v>0</v>
      </c>
      <c r="V514" s="19">
        <f t="shared" si="912"/>
        <v>0</v>
      </c>
      <c r="W514" s="19">
        <f t="shared" si="912"/>
        <v>0</v>
      </c>
      <c r="X514" s="19">
        <f t="shared" si="912"/>
        <v>0</v>
      </c>
      <c r="Y514" s="19">
        <f t="shared" si="912"/>
        <v>0</v>
      </c>
      <c r="Z514" s="19">
        <f t="shared" si="912"/>
        <v>0</v>
      </c>
      <c r="AA514" s="19">
        <f t="shared" si="912"/>
        <v>0</v>
      </c>
      <c r="AB514" s="19">
        <f t="shared" si="912"/>
        <v>0</v>
      </c>
      <c r="AC514" s="19">
        <f t="shared" si="912"/>
        <v>0</v>
      </c>
      <c r="AD514" s="19">
        <f t="shared" si="912"/>
        <v>0</v>
      </c>
      <c r="AE514" s="19">
        <f t="shared" si="912"/>
        <v>0</v>
      </c>
      <c r="AF514" s="19">
        <f t="shared" si="912"/>
        <v>0</v>
      </c>
      <c r="AG514" s="19">
        <f t="shared" si="912"/>
        <v>0</v>
      </c>
      <c r="AH514" s="19">
        <f t="shared" si="912"/>
        <v>0</v>
      </c>
      <c r="AI514" s="19">
        <f t="shared" si="912"/>
        <v>0</v>
      </c>
      <c r="AJ514" s="19">
        <f t="shared" si="912"/>
        <v>0</v>
      </c>
      <c r="AK514" s="19">
        <f t="shared" si="912"/>
        <v>0</v>
      </c>
      <c r="AL514" s="19">
        <f t="shared" si="912"/>
        <v>0</v>
      </c>
      <c r="AM514" s="19">
        <f t="shared" si="912"/>
        <v>0</v>
      </c>
      <c r="AN514" s="19">
        <f t="shared" ref="AN514:BS514" si="913">AN22*AN269*365/10^6*10^6</f>
        <v>0</v>
      </c>
      <c r="AO514" s="19">
        <f t="shared" si="913"/>
        <v>0</v>
      </c>
      <c r="AP514" s="19">
        <f t="shared" si="913"/>
        <v>0</v>
      </c>
      <c r="AQ514" s="19">
        <f t="shared" si="913"/>
        <v>0</v>
      </c>
      <c r="AR514" s="19">
        <f t="shared" si="913"/>
        <v>0</v>
      </c>
      <c r="AS514" s="19">
        <f t="shared" si="913"/>
        <v>0</v>
      </c>
      <c r="AT514" s="19">
        <f t="shared" si="913"/>
        <v>0</v>
      </c>
      <c r="AU514" s="19">
        <f t="shared" si="913"/>
        <v>0</v>
      </c>
      <c r="AV514" s="19">
        <f t="shared" si="913"/>
        <v>0</v>
      </c>
      <c r="AW514" s="19">
        <f t="shared" si="913"/>
        <v>0</v>
      </c>
      <c r="AX514" s="19">
        <f t="shared" si="913"/>
        <v>0</v>
      </c>
      <c r="AY514" s="19">
        <f t="shared" si="913"/>
        <v>0</v>
      </c>
      <c r="AZ514" s="19">
        <f t="shared" si="913"/>
        <v>0</v>
      </c>
      <c r="BA514" s="19">
        <f t="shared" si="913"/>
        <v>0</v>
      </c>
      <c r="BB514" s="19">
        <f t="shared" si="913"/>
        <v>0</v>
      </c>
      <c r="BC514" s="19">
        <f t="shared" si="913"/>
        <v>0</v>
      </c>
      <c r="BD514" s="19">
        <f t="shared" si="913"/>
        <v>0</v>
      </c>
      <c r="BE514" s="19">
        <f t="shared" si="913"/>
        <v>0</v>
      </c>
      <c r="BF514" s="19">
        <f t="shared" si="913"/>
        <v>0</v>
      </c>
      <c r="BG514" s="19">
        <f t="shared" si="913"/>
        <v>0</v>
      </c>
      <c r="BH514" s="19">
        <f t="shared" si="913"/>
        <v>0</v>
      </c>
      <c r="BI514" s="19">
        <f t="shared" si="913"/>
        <v>0</v>
      </c>
      <c r="BJ514" s="19">
        <f t="shared" si="913"/>
        <v>0</v>
      </c>
      <c r="BK514" s="19">
        <f t="shared" si="913"/>
        <v>0</v>
      </c>
      <c r="BL514" s="19">
        <f t="shared" si="913"/>
        <v>0</v>
      </c>
      <c r="BM514" s="19">
        <f t="shared" si="913"/>
        <v>0</v>
      </c>
      <c r="BN514" s="19">
        <f t="shared" si="913"/>
        <v>0</v>
      </c>
      <c r="BO514" s="19">
        <f t="shared" si="913"/>
        <v>0</v>
      </c>
      <c r="BP514" s="19">
        <f t="shared" si="913"/>
        <v>0</v>
      </c>
      <c r="BQ514" s="19">
        <f t="shared" si="913"/>
        <v>0</v>
      </c>
      <c r="BR514" s="19">
        <f t="shared" si="913"/>
        <v>0</v>
      </c>
      <c r="BS514" s="19">
        <f t="shared" si="913"/>
        <v>0</v>
      </c>
      <c r="BT514" s="19">
        <f t="shared" ref="BT514:CD514" si="914">BT22*BT269*365/10^6*10^6</f>
        <v>0</v>
      </c>
      <c r="BU514" s="19">
        <f t="shared" si="914"/>
        <v>0</v>
      </c>
      <c r="BV514" s="19">
        <f t="shared" si="914"/>
        <v>0</v>
      </c>
      <c r="BW514" s="19">
        <f t="shared" si="914"/>
        <v>0</v>
      </c>
      <c r="BX514" s="19">
        <f t="shared" si="914"/>
        <v>0</v>
      </c>
      <c r="BY514" s="19">
        <f t="shared" si="914"/>
        <v>0</v>
      </c>
      <c r="BZ514" s="19">
        <f t="shared" si="914"/>
        <v>0</v>
      </c>
      <c r="CA514" s="19">
        <f t="shared" si="914"/>
        <v>0</v>
      </c>
      <c r="CB514" s="19">
        <f t="shared" si="914"/>
        <v>0</v>
      </c>
      <c r="CC514" s="19">
        <f t="shared" si="914"/>
        <v>0</v>
      </c>
      <c r="CD514" s="19">
        <f t="shared" si="914"/>
        <v>0</v>
      </c>
      <c r="CE514" s="19">
        <f t="shared" si="894"/>
        <v>0</v>
      </c>
      <c r="CF514" s="19">
        <f t="shared" si="894"/>
        <v>0</v>
      </c>
      <c r="CG514" s="19">
        <f t="shared" si="894"/>
        <v>0</v>
      </c>
      <c r="CH514" s="19">
        <f t="shared" si="894"/>
        <v>0</v>
      </c>
      <c r="CI514" s="19">
        <f t="shared" si="894"/>
        <v>0</v>
      </c>
      <c r="CJ514" s="19">
        <f t="shared" ref="CJ514:CY514" si="915">CJ22*CJ269*365/10^6*10^6</f>
        <v>0</v>
      </c>
      <c r="CK514" s="19">
        <f t="shared" si="915"/>
        <v>0</v>
      </c>
      <c r="CL514" s="19">
        <f t="shared" si="915"/>
        <v>0</v>
      </c>
      <c r="CM514" s="19">
        <f t="shared" si="915"/>
        <v>0</v>
      </c>
      <c r="CN514" s="19">
        <f t="shared" si="915"/>
        <v>0</v>
      </c>
      <c r="CO514" s="19">
        <f t="shared" si="915"/>
        <v>0</v>
      </c>
      <c r="CP514" s="19">
        <f t="shared" si="915"/>
        <v>0</v>
      </c>
      <c r="CQ514" s="19">
        <f t="shared" si="915"/>
        <v>0</v>
      </c>
      <c r="CR514" s="19">
        <f t="shared" si="915"/>
        <v>0</v>
      </c>
      <c r="CS514" s="19">
        <f t="shared" si="915"/>
        <v>0</v>
      </c>
      <c r="CT514" s="19">
        <f t="shared" si="915"/>
        <v>0</v>
      </c>
      <c r="CU514" s="19">
        <f t="shared" si="915"/>
        <v>0</v>
      </c>
      <c r="CV514" s="19">
        <f t="shared" si="915"/>
        <v>0</v>
      </c>
      <c r="CW514" s="19">
        <f t="shared" si="915"/>
        <v>0</v>
      </c>
      <c r="CX514" s="19">
        <f t="shared" si="915"/>
        <v>0</v>
      </c>
      <c r="CY514" s="19">
        <f t="shared" si="915"/>
        <v>0</v>
      </c>
    </row>
    <row r="515" spans="1:103" ht="13.5" customHeight="1" outlineLevel="1" thickBot="1">
      <c r="A515" s="4"/>
      <c r="B515" s="270"/>
      <c r="C515" s="32" t="s">
        <v>23</v>
      </c>
      <c r="D515" s="33"/>
      <c r="E515" s="34"/>
      <c r="F515" s="35"/>
      <c r="G515" s="36">
        <f t="shared" si="861"/>
        <v>0</v>
      </c>
      <c r="H515" s="37">
        <f t="shared" ref="H515:AM515" si="916">H23*H270*365/10^6*10^6</f>
        <v>0</v>
      </c>
      <c r="I515" s="37">
        <f t="shared" si="916"/>
        <v>0</v>
      </c>
      <c r="J515" s="37">
        <f t="shared" si="916"/>
        <v>0</v>
      </c>
      <c r="K515" s="37">
        <f t="shared" si="916"/>
        <v>0</v>
      </c>
      <c r="L515" s="37">
        <f t="shared" si="916"/>
        <v>0</v>
      </c>
      <c r="M515" s="37">
        <f t="shared" si="916"/>
        <v>0</v>
      </c>
      <c r="N515" s="37">
        <f t="shared" si="916"/>
        <v>0</v>
      </c>
      <c r="O515" s="37">
        <f t="shared" si="916"/>
        <v>0</v>
      </c>
      <c r="P515" s="37">
        <f t="shared" si="916"/>
        <v>0</v>
      </c>
      <c r="Q515" s="37">
        <f t="shared" si="916"/>
        <v>0</v>
      </c>
      <c r="R515" s="37">
        <f t="shared" si="916"/>
        <v>0</v>
      </c>
      <c r="S515" s="37">
        <f t="shared" si="916"/>
        <v>0</v>
      </c>
      <c r="T515" s="37">
        <f t="shared" si="916"/>
        <v>0</v>
      </c>
      <c r="U515" s="37">
        <f t="shared" si="916"/>
        <v>0</v>
      </c>
      <c r="V515" s="37">
        <f t="shared" si="916"/>
        <v>0</v>
      </c>
      <c r="W515" s="37">
        <f t="shared" si="916"/>
        <v>0</v>
      </c>
      <c r="X515" s="37">
        <f t="shared" si="916"/>
        <v>0</v>
      </c>
      <c r="Y515" s="37">
        <f t="shared" si="916"/>
        <v>0</v>
      </c>
      <c r="Z515" s="37">
        <f t="shared" si="916"/>
        <v>0</v>
      </c>
      <c r="AA515" s="37">
        <f t="shared" si="916"/>
        <v>0</v>
      </c>
      <c r="AB515" s="37">
        <f t="shared" si="916"/>
        <v>0</v>
      </c>
      <c r="AC515" s="37">
        <f t="shared" si="916"/>
        <v>0</v>
      </c>
      <c r="AD515" s="37">
        <f t="shared" si="916"/>
        <v>0</v>
      </c>
      <c r="AE515" s="37">
        <f t="shared" si="916"/>
        <v>0</v>
      </c>
      <c r="AF515" s="37">
        <f t="shared" si="916"/>
        <v>0</v>
      </c>
      <c r="AG515" s="37">
        <f t="shared" si="916"/>
        <v>0</v>
      </c>
      <c r="AH515" s="37">
        <f t="shared" si="916"/>
        <v>0</v>
      </c>
      <c r="AI515" s="37">
        <f t="shared" si="916"/>
        <v>0</v>
      </c>
      <c r="AJ515" s="37">
        <f t="shared" si="916"/>
        <v>0</v>
      </c>
      <c r="AK515" s="37">
        <f t="shared" si="916"/>
        <v>0</v>
      </c>
      <c r="AL515" s="37">
        <f t="shared" si="916"/>
        <v>0</v>
      </c>
      <c r="AM515" s="37">
        <f t="shared" si="916"/>
        <v>0</v>
      </c>
      <c r="AN515" s="37">
        <f t="shared" ref="AN515:BS515" si="917">AN23*AN270*365/10^6*10^6</f>
        <v>0</v>
      </c>
      <c r="AO515" s="37">
        <f t="shared" si="917"/>
        <v>0</v>
      </c>
      <c r="AP515" s="37">
        <f t="shared" si="917"/>
        <v>0</v>
      </c>
      <c r="AQ515" s="37">
        <f t="shared" si="917"/>
        <v>0</v>
      </c>
      <c r="AR515" s="37">
        <f t="shared" si="917"/>
        <v>0</v>
      </c>
      <c r="AS515" s="37">
        <f t="shared" si="917"/>
        <v>0</v>
      </c>
      <c r="AT515" s="37">
        <f t="shared" si="917"/>
        <v>0</v>
      </c>
      <c r="AU515" s="37">
        <f t="shared" si="917"/>
        <v>0</v>
      </c>
      <c r="AV515" s="37">
        <f t="shared" si="917"/>
        <v>0</v>
      </c>
      <c r="AW515" s="37">
        <f t="shared" si="917"/>
        <v>0</v>
      </c>
      <c r="AX515" s="37">
        <f t="shared" si="917"/>
        <v>0</v>
      </c>
      <c r="AY515" s="37">
        <f t="shared" si="917"/>
        <v>0</v>
      </c>
      <c r="AZ515" s="37">
        <f t="shared" si="917"/>
        <v>0</v>
      </c>
      <c r="BA515" s="37">
        <f t="shared" si="917"/>
        <v>0</v>
      </c>
      <c r="BB515" s="37">
        <f t="shared" si="917"/>
        <v>0</v>
      </c>
      <c r="BC515" s="37">
        <f t="shared" si="917"/>
        <v>0</v>
      </c>
      <c r="BD515" s="37">
        <f t="shared" si="917"/>
        <v>0</v>
      </c>
      <c r="BE515" s="37">
        <f t="shared" si="917"/>
        <v>0</v>
      </c>
      <c r="BF515" s="37">
        <f t="shared" si="917"/>
        <v>0</v>
      </c>
      <c r="BG515" s="37">
        <f t="shared" si="917"/>
        <v>0</v>
      </c>
      <c r="BH515" s="37">
        <f t="shared" si="917"/>
        <v>0</v>
      </c>
      <c r="BI515" s="37">
        <f t="shared" si="917"/>
        <v>0</v>
      </c>
      <c r="BJ515" s="37">
        <f t="shared" si="917"/>
        <v>0</v>
      </c>
      <c r="BK515" s="37">
        <f t="shared" si="917"/>
        <v>0</v>
      </c>
      <c r="BL515" s="37">
        <f t="shared" si="917"/>
        <v>0</v>
      </c>
      <c r="BM515" s="37">
        <f t="shared" si="917"/>
        <v>0</v>
      </c>
      <c r="BN515" s="37">
        <f t="shared" si="917"/>
        <v>0</v>
      </c>
      <c r="BO515" s="37">
        <f t="shared" si="917"/>
        <v>0</v>
      </c>
      <c r="BP515" s="37">
        <f t="shared" si="917"/>
        <v>0</v>
      </c>
      <c r="BQ515" s="37">
        <f t="shared" si="917"/>
        <v>0</v>
      </c>
      <c r="BR515" s="37">
        <f t="shared" si="917"/>
        <v>0</v>
      </c>
      <c r="BS515" s="37">
        <f t="shared" si="917"/>
        <v>0</v>
      </c>
      <c r="BT515" s="37">
        <f t="shared" ref="BT515:CD515" si="918">BT23*BT270*365/10^6*10^6</f>
        <v>0</v>
      </c>
      <c r="BU515" s="37">
        <f t="shared" si="918"/>
        <v>0</v>
      </c>
      <c r="BV515" s="37">
        <f t="shared" si="918"/>
        <v>0</v>
      </c>
      <c r="BW515" s="37">
        <f t="shared" si="918"/>
        <v>0</v>
      </c>
      <c r="BX515" s="37">
        <f t="shared" si="918"/>
        <v>0</v>
      </c>
      <c r="BY515" s="37">
        <f t="shared" si="918"/>
        <v>0</v>
      </c>
      <c r="BZ515" s="37">
        <f t="shared" si="918"/>
        <v>0</v>
      </c>
      <c r="CA515" s="37">
        <f t="shared" si="918"/>
        <v>0</v>
      </c>
      <c r="CB515" s="37">
        <f t="shared" si="918"/>
        <v>0</v>
      </c>
      <c r="CC515" s="37">
        <f t="shared" si="918"/>
        <v>0</v>
      </c>
      <c r="CD515" s="37">
        <f t="shared" si="918"/>
        <v>0</v>
      </c>
      <c r="CE515" s="37">
        <f t="shared" si="894"/>
        <v>0</v>
      </c>
      <c r="CF515" s="37">
        <f t="shared" si="894"/>
        <v>0</v>
      </c>
      <c r="CG515" s="37">
        <f t="shared" si="894"/>
        <v>0</v>
      </c>
      <c r="CH515" s="37">
        <f t="shared" si="894"/>
        <v>0</v>
      </c>
      <c r="CI515" s="37">
        <f t="shared" si="894"/>
        <v>0</v>
      </c>
      <c r="CJ515" s="37">
        <f t="shared" ref="CJ515:CY515" si="919">CJ23*CJ270*365/10^6*10^6</f>
        <v>0</v>
      </c>
      <c r="CK515" s="37">
        <f t="shared" si="919"/>
        <v>0</v>
      </c>
      <c r="CL515" s="37">
        <f t="shared" si="919"/>
        <v>0</v>
      </c>
      <c r="CM515" s="37">
        <f t="shared" si="919"/>
        <v>0</v>
      </c>
      <c r="CN515" s="37">
        <f t="shared" si="919"/>
        <v>0</v>
      </c>
      <c r="CO515" s="37">
        <f t="shared" si="919"/>
        <v>0</v>
      </c>
      <c r="CP515" s="37">
        <f t="shared" si="919"/>
        <v>0</v>
      </c>
      <c r="CQ515" s="37">
        <f t="shared" si="919"/>
        <v>0</v>
      </c>
      <c r="CR515" s="37">
        <f t="shared" si="919"/>
        <v>0</v>
      </c>
      <c r="CS515" s="37">
        <f t="shared" si="919"/>
        <v>0</v>
      </c>
      <c r="CT515" s="37">
        <f t="shared" si="919"/>
        <v>0</v>
      </c>
      <c r="CU515" s="37">
        <f t="shared" si="919"/>
        <v>0</v>
      </c>
      <c r="CV515" s="37">
        <f t="shared" si="919"/>
        <v>0</v>
      </c>
      <c r="CW515" s="37">
        <f t="shared" si="919"/>
        <v>0</v>
      </c>
      <c r="CX515" s="37">
        <f t="shared" si="919"/>
        <v>0</v>
      </c>
      <c r="CY515" s="37">
        <f t="shared" si="919"/>
        <v>0</v>
      </c>
    </row>
    <row r="516" spans="1:103" ht="13.5" customHeight="1" outlineLevel="1">
      <c r="A516" s="4"/>
      <c r="B516" s="268" t="s">
        <v>24</v>
      </c>
      <c r="C516" s="8" t="s">
        <v>25</v>
      </c>
      <c r="D516" s="9"/>
      <c r="E516" s="10"/>
      <c r="F516" s="11"/>
      <c r="G516" s="12">
        <f t="shared" si="861"/>
        <v>0</v>
      </c>
      <c r="H516" s="13">
        <f t="shared" ref="H516:AM516" si="920">H24*H271*365/10^6*10^6</f>
        <v>0</v>
      </c>
      <c r="I516" s="13">
        <f t="shared" si="920"/>
        <v>0</v>
      </c>
      <c r="J516" s="13">
        <f t="shared" si="920"/>
        <v>0</v>
      </c>
      <c r="K516" s="13">
        <f t="shared" si="920"/>
        <v>0</v>
      </c>
      <c r="L516" s="13">
        <f t="shared" si="920"/>
        <v>0</v>
      </c>
      <c r="M516" s="13">
        <f t="shared" si="920"/>
        <v>0</v>
      </c>
      <c r="N516" s="13">
        <f t="shared" si="920"/>
        <v>0</v>
      </c>
      <c r="O516" s="13">
        <f t="shared" si="920"/>
        <v>0</v>
      </c>
      <c r="P516" s="13">
        <f t="shared" si="920"/>
        <v>0</v>
      </c>
      <c r="Q516" s="13">
        <f t="shared" si="920"/>
        <v>0</v>
      </c>
      <c r="R516" s="13">
        <f t="shared" si="920"/>
        <v>0</v>
      </c>
      <c r="S516" s="13">
        <f t="shared" si="920"/>
        <v>0</v>
      </c>
      <c r="T516" s="13">
        <f t="shared" si="920"/>
        <v>0</v>
      </c>
      <c r="U516" s="13">
        <f t="shared" si="920"/>
        <v>0</v>
      </c>
      <c r="V516" s="13">
        <f t="shared" si="920"/>
        <v>0</v>
      </c>
      <c r="W516" s="13">
        <f t="shared" si="920"/>
        <v>0</v>
      </c>
      <c r="X516" s="13">
        <f t="shared" si="920"/>
        <v>0</v>
      </c>
      <c r="Y516" s="13">
        <f t="shared" si="920"/>
        <v>0</v>
      </c>
      <c r="Z516" s="13">
        <f t="shared" si="920"/>
        <v>0</v>
      </c>
      <c r="AA516" s="13">
        <f t="shared" si="920"/>
        <v>0</v>
      </c>
      <c r="AB516" s="13">
        <f t="shared" si="920"/>
        <v>0</v>
      </c>
      <c r="AC516" s="13">
        <f t="shared" si="920"/>
        <v>0</v>
      </c>
      <c r="AD516" s="13">
        <f t="shared" si="920"/>
        <v>0</v>
      </c>
      <c r="AE516" s="13">
        <f t="shared" si="920"/>
        <v>0</v>
      </c>
      <c r="AF516" s="13">
        <f t="shared" si="920"/>
        <v>0</v>
      </c>
      <c r="AG516" s="13">
        <f t="shared" si="920"/>
        <v>0</v>
      </c>
      <c r="AH516" s="13">
        <f t="shared" si="920"/>
        <v>0</v>
      </c>
      <c r="AI516" s="13">
        <f t="shared" si="920"/>
        <v>0</v>
      </c>
      <c r="AJ516" s="13">
        <f t="shared" si="920"/>
        <v>0</v>
      </c>
      <c r="AK516" s="13">
        <f t="shared" si="920"/>
        <v>0</v>
      </c>
      <c r="AL516" s="13">
        <f t="shared" si="920"/>
        <v>0</v>
      </c>
      <c r="AM516" s="13">
        <f t="shared" si="920"/>
        <v>0</v>
      </c>
      <c r="AN516" s="13">
        <f t="shared" ref="AN516:BS516" si="921">AN24*AN271*365/10^6*10^6</f>
        <v>0</v>
      </c>
      <c r="AO516" s="13">
        <f t="shared" si="921"/>
        <v>0</v>
      </c>
      <c r="AP516" s="13">
        <f t="shared" si="921"/>
        <v>0</v>
      </c>
      <c r="AQ516" s="13">
        <f t="shared" si="921"/>
        <v>0</v>
      </c>
      <c r="AR516" s="13">
        <f t="shared" si="921"/>
        <v>0</v>
      </c>
      <c r="AS516" s="13">
        <f t="shared" si="921"/>
        <v>0</v>
      </c>
      <c r="AT516" s="13">
        <f t="shared" si="921"/>
        <v>0</v>
      </c>
      <c r="AU516" s="13">
        <f t="shared" si="921"/>
        <v>0</v>
      </c>
      <c r="AV516" s="13">
        <f t="shared" si="921"/>
        <v>0</v>
      </c>
      <c r="AW516" s="13">
        <f t="shared" si="921"/>
        <v>0</v>
      </c>
      <c r="AX516" s="13">
        <f t="shared" si="921"/>
        <v>0</v>
      </c>
      <c r="AY516" s="13">
        <f t="shared" si="921"/>
        <v>0</v>
      </c>
      <c r="AZ516" s="13">
        <f t="shared" si="921"/>
        <v>0</v>
      </c>
      <c r="BA516" s="13">
        <f t="shared" si="921"/>
        <v>0</v>
      </c>
      <c r="BB516" s="13">
        <f t="shared" si="921"/>
        <v>0</v>
      </c>
      <c r="BC516" s="13">
        <f t="shared" si="921"/>
        <v>0</v>
      </c>
      <c r="BD516" s="13">
        <f t="shared" si="921"/>
        <v>0</v>
      </c>
      <c r="BE516" s="13">
        <f t="shared" si="921"/>
        <v>0</v>
      </c>
      <c r="BF516" s="13">
        <f t="shared" si="921"/>
        <v>0</v>
      </c>
      <c r="BG516" s="13">
        <f t="shared" si="921"/>
        <v>0</v>
      </c>
      <c r="BH516" s="13">
        <f t="shared" si="921"/>
        <v>0</v>
      </c>
      <c r="BI516" s="13">
        <f t="shared" si="921"/>
        <v>0</v>
      </c>
      <c r="BJ516" s="13">
        <f t="shared" si="921"/>
        <v>0</v>
      </c>
      <c r="BK516" s="13">
        <f t="shared" si="921"/>
        <v>0</v>
      </c>
      <c r="BL516" s="13">
        <f t="shared" si="921"/>
        <v>0</v>
      </c>
      <c r="BM516" s="13">
        <f t="shared" si="921"/>
        <v>0</v>
      </c>
      <c r="BN516" s="13">
        <f t="shared" si="921"/>
        <v>0</v>
      </c>
      <c r="BO516" s="13">
        <f t="shared" si="921"/>
        <v>0</v>
      </c>
      <c r="BP516" s="13">
        <f t="shared" si="921"/>
        <v>0</v>
      </c>
      <c r="BQ516" s="13">
        <f t="shared" si="921"/>
        <v>0</v>
      </c>
      <c r="BR516" s="13">
        <f t="shared" si="921"/>
        <v>0</v>
      </c>
      <c r="BS516" s="13">
        <f t="shared" si="921"/>
        <v>0</v>
      </c>
      <c r="BT516" s="13">
        <f t="shared" ref="BT516:CD516" si="922">BT24*BT271*365/10^6*10^6</f>
        <v>0</v>
      </c>
      <c r="BU516" s="13">
        <f t="shared" si="922"/>
        <v>0</v>
      </c>
      <c r="BV516" s="13">
        <f t="shared" si="922"/>
        <v>0</v>
      </c>
      <c r="BW516" s="13">
        <f t="shared" si="922"/>
        <v>0</v>
      </c>
      <c r="BX516" s="13">
        <f t="shared" si="922"/>
        <v>0</v>
      </c>
      <c r="BY516" s="13">
        <f t="shared" si="922"/>
        <v>0</v>
      </c>
      <c r="BZ516" s="13">
        <f t="shared" si="922"/>
        <v>0</v>
      </c>
      <c r="CA516" s="13">
        <f t="shared" si="922"/>
        <v>0</v>
      </c>
      <c r="CB516" s="13">
        <f t="shared" si="922"/>
        <v>0</v>
      </c>
      <c r="CC516" s="13">
        <f t="shared" si="922"/>
        <v>0</v>
      </c>
      <c r="CD516" s="13">
        <f t="shared" si="922"/>
        <v>0</v>
      </c>
      <c r="CE516" s="13">
        <f t="shared" si="894"/>
        <v>0</v>
      </c>
      <c r="CF516" s="13">
        <f t="shared" si="894"/>
        <v>0</v>
      </c>
      <c r="CG516" s="13">
        <f t="shared" si="894"/>
        <v>0</v>
      </c>
      <c r="CH516" s="13">
        <f t="shared" si="894"/>
        <v>0</v>
      </c>
      <c r="CI516" s="13">
        <f t="shared" si="894"/>
        <v>0</v>
      </c>
      <c r="CJ516" s="13">
        <f t="shared" ref="CJ516:CY516" si="923">CJ24*CJ271*365/10^6*10^6</f>
        <v>0</v>
      </c>
      <c r="CK516" s="13">
        <f t="shared" si="923"/>
        <v>0</v>
      </c>
      <c r="CL516" s="13">
        <f t="shared" si="923"/>
        <v>0</v>
      </c>
      <c r="CM516" s="13">
        <f t="shared" si="923"/>
        <v>0</v>
      </c>
      <c r="CN516" s="13">
        <f t="shared" si="923"/>
        <v>0</v>
      </c>
      <c r="CO516" s="13">
        <f t="shared" si="923"/>
        <v>0</v>
      </c>
      <c r="CP516" s="13">
        <f t="shared" si="923"/>
        <v>0</v>
      </c>
      <c r="CQ516" s="13">
        <f t="shared" si="923"/>
        <v>0</v>
      </c>
      <c r="CR516" s="13">
        <f t="shared" si="923"/>
        <v>0</v>
      </c>
      <c r="CS516" s="13">
        <f t="shared" si="923"/>
        <v>0</v>
      </c>
      <c r="CT516" s="13">
        <f t="shared" si="923"/>
        <v>0</v>
      </c>
      <c r="CU516" s="13">
        <f t="shared" si="923"/>
        <v>0</v>
      </c>
      <c r="CV516" s="13">
        <f t="shared" si="923"/>
        <v>0</v>
      </c>
      <c r="CW516" s="13">
        <f t="shared" si="923"/>
        <v>0</v>
      </c>
      <c r="CX516" s="13">
        <f t="shared" si="923"/>
        <v>0</v>
      </c>
      <c r="CY516" s="13">
        <f t="shared" si="923"/>
        <v>0</v>
      </c>
    </row>
    <row r="517" spans="1:103" ht="13.5" customHeight="1" outlineLevel="1">
      <c r="A517" s="4"/>
      <c r="B517" s="269"/>
      <c r="C517" s="14" t="s">
        <v>26</v>
      </c>
      <c r="D517" s="15"/>
      <c r="E517" s="16"/>
      <c r="F517" s="17"/>
      <c r="G517" s="18">
        <f t="shared" si="861"/>
        <v>0</v>
      </c>
      <c r="H517" s="19">
        <f t="shared" ref="H517:AM517" si="924">H25*H272*365/10^6*10^6</f>
        <v>0</v>
      </c>
      <c r="I517" s="19">
        <f t="shared" si="924"/>
        <v>0</v>
      </c>
      <c r="J517" s="19">
        <f t="shared" si="924"/>
        <v>0</v>
      </c>
      <c r="K517" s="19">
        <f t="shared" si="924"/>
        <v>0</v>
      </c>
      <c r="L517" s="19">
        <f t="shared" si="924"/>
        <v>0</v>
      </c>
      <c r="M517" s="19">
        <f t="shared" si="924"/>
        <v>0</v>
      </c>
      <c r="N517" s="19">
        <f t="shared" si="924"/>
        <v>0</v>
      </c>
      <c r="O517" s="19">
        <f t="shared" si="924"/>
        <v>0</v>
      </c>
      <c r="P517" s="19">
        <f t="shared" si="924"/>
        <v>0</v>
      </c>
      <c r="Q517" s="19">
        <f t="shared" si="924"/>
        <v>0</v>
      </c>
      <c r="R517" s="19">
        <f t="shared" si="924"/>
        <v>0</v>
      </c>
      <c r="S517" s="19">
        <f t="shared" si="924"/>
        <v>0</v>
      </c>
      <c r="T517" s="19">
        <f t="shared" si="924"/>
        <v>0</v>
      </c>
      <c r="U517" s="19">
        <f t="shared" si="924"/>
        <v>0</v>
      </c>
      <c r="V517" s="19">
        <f t="shared" si="924"/>
        <v>0</v>
      </c>
      <c r="W517" s="19">
        <f t="shared" si="924"/>
        <v>0</v>
      </c>
      <c r="X517" s="19">
        <f t="shared" si="924"/>
        <v>0</v>
      </c>
      <c r="Y517" s="19">
        <f t="shared" si="924"/>
        <v>0</v>
      </c>
      <c r="Z517" s="19">
        <f t="shared" si="924"/>
        <v>0</v>
      </c>
      <c r="AA517" s="19">
        <f t="shared" si="924"/>
        <v>0</v>
      </c>
      <c r="AB517" s="19">
        <f t="shared" si="924"/>
        <v>0</v>
      </c>
      <c r="AC517" s="19">
        <f t="shared" si="924"/>
        <v>0</v>
      </c>
      <c r="AD517" s="19">
        <f t="shared" si="924"/>
        <v>0</v>
      </c>
      <c r="AE517" s="19">
        <f t="shared" si="924"/>
        <v>0</v>
      </c>
      <c r="AF517" s="19">
        <f t="shared" si="924"/>
        <v>0</v>
      </c>
      <c r="AG517" s="19">
        <f t="shared" si="924"/>
        <v>0</v>
      </c>
      <c r="AH517" s="19">
        <f t="shared" si="924"/>
        <v>0</v>
      </c>
      <c r="AI517" s="19">
        <f t="shared" si="924"/>
        <v>0</v>
      </c>
      <c r="AJ517" s="19">
        <f t="shared" si="924"/>
        <v>0</v>
      </c>
      <c r="AK517" s="19">
        <f t="shared" si="924"/>
        <v>0</v>
      </c>
      <c r="AL517" s="19">
        <f t="shared" si="924"/>
        <v>0</v>
      </c>
      <c r="AM517" s="19">
        <f t="shared" si="924"/>
        <v>0</v>
      </c>
      <c r="AN517" s="19">
        <f t="shared" ref="AN517:BS517" si="925">AN25*AN272*365/10^6*10^6</f>
        <v>0</v>
      </c>
      <c r="AO517" s="19">
        <f t="shared" si="925"/>
        <v>0</v>
      </c>
      <c r="AP517" s="19">
        <f t="shared" si="925"/>
        <v>0</v>
      </c>
      <c r="AQ517" s="19">
        <f t="shared" si="925"/>
        <v>0</v>
      </c>
      <c r="AR517" s="19">
        <f t="shared" si="925"/>
        <v>0</v>
      </c>
      <c r="AS517" s="19">
        <f t="shared" si="925"/>
        <v>0</v>
      </c>
      <c r="AT517" s="19">
        <f t="shared" si="925"/>
        <v>0</v>
      </c>
      <c r="AU517" s="19">
        <f t="shared" si="925"/>
        <v>0</v>
      </c>
      <c r="AV517" s="19">
        <f t="shared" si="925"/>
        <v>0</v>
      </c>
      <c r="AW517" s="19">
        <f t="shared" si="925"/>
        <v>0</v>
      </c>
      <c r="AX517" s="19">
        <f t="shared" si="925"/>
        <v>0</v>
      </c>
      <c r="AY517" s="19">
        <f t="shared" si="925"/>
        <v>0</v>
      </c>
      <c r="AZ517" s="19">
        <f t="shared" si="925"/>
        <v>0</v>
      </c>
      <c r="BA517" s="19">
        <f t="shared" si="925"/>
        <v>0</v>
      </c>
      <c r="BB517" s="19">
        <f t="shared" si="925"/>
        <v>0</v>
      </c>
      <c r="BC517" s="19">
        <f t="shared" si="925"/>
        <v>0</v>
      </c>
      <c r="BD517" s="19">
        <f t="shared" si="925"/>
        <v>0</v>
      </c>
      <c r="BE517" s="19">
        <f t="shared" si="925"/>
        <v>0</v>
      </c>
      <c r="BF517" s="19">
        <f t="shared" si="925"/>
        <v>0</v>
      </c>
      <c r="BG517" s="19">
        <f t="shared" si="925"/>
        <v>0</v>
      </c>
      <c r="BH517" s="19">
        <f t="shared" si="925"/>
        <v>0</v>
      </c>
      <c r="BI517" s="19">
        <f t="shared" si="925"/>
        <v>0</v>
      </c>
      <c r="BJ517" s="19">
        <f t="shared" si="925"/>
        <v>0</v>
      </c>
      <c r="BK517" s="19">
        <f t="shared" si="925"/>
        <v>0</v>
      </c>
      <c r="BL517" s="19">
        <f t="shared" si="925"/>
        <v>0</v>
      </c>
      <c r="BM517" s="19">
        <f t="shared" si="925"/>
        <v>0</v>
      </c>
      <c r="BN517" s="19">
        <f t="shared" si="925"/>
        <v>0</v>
      </c>
      <c r="BO517" s="19">
        <f t="shared" si="925"/>
        <v>0</v>
      </c>
      <c r="BP517" s="19">
        <f t="shared" si="925"/>
        <v>0</v>
      </c>
      <c r="BQ517" s="19">
        <f t="shared" si="925"/>
        <v>0</v>
      </c>
      <c r="BR517" s="19">
        <f t="shared" si="925"/>
        <v>0</v>
      </c>
      <c r="BS517" s="19">
        <f t="shared" si="925"/>
        <v>0</v>
      </c>
      <c r="BT517" s="19">
        <f t="shared" ref="BT517:CD517" si="926">BT25*BT272*365/10^6*10^6</f>
        <v>0</v>
      </c>
      <c r="BU517" s="19">
        <f t="shared" si="926"/>
        <v>0</v>
      </c>
      <c r="BV517" s="19">
        <f t="shared" si="926"/>
        <v>0</v>
      </c>
      <c r="BW517" s="19">
        <f t="shared" si="926"/>
        <v>0</v>
      </c>
      <c r="BX517" s="19">
        <f t="shared" si="926"/>
        <v>0</v>
      </c>
      <c r="BY517" s="19">
        <f t="shared" si="926"/>
        <v>0</v>
      </c>
      <c r="BZ517" s="19">
        <f t="shared" si="926"/>
        <v>0</v>
      </c>
      <c r="CA517" s="19">
        <f t="shared" si="926"/>
        <v>0</v>
      </c>
      <c r="CB517" s="19">
        <f t="shared" si="926"/>
        <v>0</v>
      </c>
      <c r="CC517" s="19">
        <f t="shared" si="926"/>
        <v>0</v>
      </c>
      <c r="CD517" s="19">
        <f t="shared" si="926"/>
        <v>0</v>
      </c>
      <c r="CE517" s="19">
        <f t="shared" si="894"/>
        <v>0</v>
      </c>
      <c r="CF517" s="19">
        <f t="shared" si="894"/>
        <v>0</v>
      </c>
      <c r="CG517" s="19">
        <f t="shared" si="894"/>
        <v>0</v>
      </c>
      <c r="CH517" s="19">
        <f t="shared" si="894"/>
        <v>0</v>
      </c>
      <c r="CI517" s="19">
        <f t="shared" si="894"/>
        <v>0</v>
      </c>
      <c r="CJ517" s="19">
        <f t="shared" ref="CJ517:CY517" si="927">CJ25*CJ272*365/10^6*10^6</f>
        <v>0</v>
      </c>
      <c r="CK517" s="19">
        <f t="shared" si="927"/>
        <v>0</v>
      </c>
      <c r="CL517" s="19">
        <f t="shared" si="927"/>
        <v>0</v>
      </c>
      <c r="CM517" s="19">
        <f t="shared" si="927"/>
        <v>0</v>
      </c>
      <c r="CN517" s="19">
        <f t="shared" si="927"/>
        <v>0</v>
      </c>
      <c r="CO517" s="19">
        <f t="shared" si="927"/>
        <v>0</v>
      </c>
      <c r="CP517" s="19">
        <f t="shared" si="927"/>
        <v>0</v>
      </c>
      <c r="CQ517" s="19">
        <f t="shared" si="927"/>
        <v>0</v>
      </c>
      <c r="CR517" s="19">
        <f t="shared" si="927"/>
        <v>0</v>
      </c>
      <c r="CS517" s="19">
        <f t="shared" si="927"/>
        <v>0</v>
      </c>
      <c r="CT517" s="19">
        <f t="shared" si="927"/>
        <v>0</v>
      </c>
      <c r="CU517" s="19">
        <f t="shared" si="927"/>
        <v>0</v>
      </c>
      <c r="CV517" s="19">
        <f t="shared" si="927"/>
        <v>0</v>
      </c>
      <c r="CW517" s="19">
        <f t="shared" si="927"/>
        <v>0</v>
      </c>
      <c r="CX517" s="19">
        <f t="shared" si="927"/>
        <v>0</v>
      </c>
      <c r="CY517" s="19">
        <f t="shared" si="927"/>
        <v>0</v>
      </c>
    </row>
    <row r="518" spans="1:103" ht="13.5" customHeight="1" outlineLevel="1">
      <c r="A518" s="4"/>
      <c r="B518" s="269"/>
      <c r="C518" s="14" t="s">
        <v>27</v>
      </c>
      <c r="D518" s="15"/>
      <c r="E518" s="16"/>
      <c r="F518" s="17"/>
      <c r="G518" s="18">
        <f t="shared" si="861"/>
        <v>10356.36568417946</v>
      </c>
      <c r="H518" s="19">
        <f t="shared" ref="H518:AM518" si="928">H26*H273*365/10^6*10^6</f>
        <v>298.44004798581057</v>
      </c>
      <c r="I518" s="19">
        <f t="shared" si="928"/>
        <v>300.57968378081318</v>
      </c>
      <c r="J518" s="19">
        <f t="shared" si="928"/>
        <v>302.48549447389945</v>
      </c>
      <c r="K518" s="19">
        <f t="shared" si="928"/>
        <v>304.15748006506931</v>
      </c>
      <c r="L518" s="19">
        <f t="shared" si="928"/>
        <v>305.59564055432287</v>
      </c>
      <c r="M518" s="19">
        <f t="shared" si="928"/>
        <v>306.79997594165997</v>
      </c>
      <c r="N518" s="19">
        <f t="shared" si="928"/>
        <v>307.77048622708077</v>
      </c>
      <c r="O518" s="19">
        <f t="shared" si="928"/>
        <v>308.50717141058516</v>
      </c>
      <c r="P518" s="19">
        <f t="shared" si="928"/>
        <v>309.0100314921732</v>
      </c>
      <c r="Q518" s="19">
        <f t="shared" si="928"/>
        <v>309.27906647184483</v>
      </c>
      <c r="R518" s="19">
        <f t="shared" si="928"/>
        <v>309.31427634960011</v>
      </c>
      <c r="S518" s="19">
        <f t="shared" si="928"/>
        <v>309.11566112543903</v>
      </c>
      <c r="T518" s="19">
        <f t="shared" si="928"/>
        <v>308.68322079936149</v>
      </c>
      <c r="U518" s="19">
        <f t="shared" si="928"/>
        <v>308.01695537136771</v>
      </c>
      <c r="V518" s="19">
        <f t="shared" si="928"/>
        <v>307.11686484145747</v>
      </c>
      <c r="W518" s="19">
        <f t="shared" si="928"/>
        <v>305.98294920963087</v>
      </c>
      <c r="X518" s="19">
        <f t="shared" si="928"/>
        <v>303.86634494319162</v>
      </c>
      <c r="Y518" s="19">
        <f t="shared" si="928"/>
        <v>301.54913341507688</v>
      </c>
      <c r="Z518" s="19">
        <f t="shared" si="928"/>
        <v>299.0313146252866</v>
      </c>
      <c r="AA518" s="19">
        <f t="shared" si="928"/>
        <v>296.31288857382094</v>
      </c>
      <c r="AB518" s="19">
        <f t="shared" si="928"/>
        <v>293.39385526067986</v>
      </c>
      <c r="AC518" s="19">
        <f t="shared" si="928"/>
        <v>290.27421468586329</v>
      </c>
      <c r="AD518" s="19">
        <f t="shared" si="928"/>
        <v>286.95396684937128</v>
      </c>
      <c r="AE518" s="19">
        <f t="shared" si="928"/>
        <v>283.4331117512038</v>
      </c>
      <c r="AF518" s="19">
        <f t="shared" si="928"/>
        <v>279.71164939136094</v>
      </c>
      <c r="AG518" s="19">
        <f t="shared" si="928"/>
        <v>275.78957976984265</v>
      </c>
      <c r="AH518" s="19">
        <f t="shared" si="928"/>
        <v>285.78992008603797</v>
      </c>
      <c r="AI518" s="19">
        <f t="shared" si="928"/>
        <v>295.79026040223334</v>
      </c>
      <c r="AJ518" s="19">
        <f t="shared" si="928"/>
        <v>305.79060071842878</v>
      </c>
      <c r="AK518" s="19">
        <f t="shared" si="928"/>
        <v>315.79094103462404</v>
      </c>
      <c r="AL518" s="19">
        <f t="shared" si="928"/>
        <v>325.79128135081942</v>
      </c>
      <c r="AM518" s="19">
        <f t="shared" si="928"/>
        <v>335.79162166701479</v>
      </c>
      <c r="AN518" s="19">
        <f t="shared" ref="AN518:BS518" si="929">AN26*AN273*365/10^6*10^6</f>
        <v>345.79196198321017</v>
      </c>
      <c r="AO518" s="19">
        <f t="shared" si="929"/>
        <v>355.79230229940555</v>
      </c>
      <c r="AP518" s="19">
        <f t="shared" si="929"/>
        <v>365.79264261560081</v>
      </c>
      <c r="AQ518" s="19">
        <f t="shared" si="929"/>
        <v>375.79298293179625</v>
      </c>
      <c r="AR518" s="19">
        <f t="shared" si="929"/>
        <v>385.79332324799157</v>
      </c>
      <c r="AS518" s="19">
        <f t="shared" si="929"/>
        <v>395.79366356418694</v>
      </c>
      <c r="AT518" s="19">
        <f t="shared" si="929"/>
        <v>405.79400388038226</v>
      </c>
      <c r="AU518" s="19">
        <f t="shared" si="929"/>
        <v>415.79434419657758</v>
      </c>
      <c r="AV518" s="19">
        <f t="shared" si="929"/>
        <v>425.79468451277302</v>
      </c>
      <c r="AW518" s="19">
        <f t="shared" si="929"/>
        <v>435.79502482896839</v>
      </c>
      <c r="AX518" s="19">
        <f t="shared" si="929"/>
        <v>445.79536514516371</v>
      </c>
      <c r="AY518" s="19">
        <f t="shared" si="929"/>
        <v>455.79570546135903</v>
      </c>
      <c r="AZ518" s="19">
        <f t="shared" si="929"/>
        <v>465.79604577755441</v>
      </c>
      <c r="BA518" s="19">
        <f t="shared" si="929"/>
        <v>0</v>
      </c>
      <c r="BB518" s="19">
        <f t="shared" si="929"/>
        <v>0</v>
      </c>
      <c r="BC518" s="19">
        <f t="shared" si="929"/>
        <v>0</v>
      </c>
      <c r="BD518" s="19">
        <f t="shared" si="929"/>
        <v>0</v>
      </c>
      <c r="BE518" s="19">
        <f t="shared" si="929"/>
        <v>0</v>
      </c>
      <c r="BF518" s="19">
        <f t="shared" si="929"/>
        <v>0</v>
      </c>
      <c r="BG518" s="19">
        <f t="shared" si="929"/>
        <v>0</v>
      </c>
      <c r="BH518" s="19">
        <f t="shared" si="929"/>
        <v>0</v>
      </c>
      <c r="BI518" s="19">
        <f t="shared" si="929"/>
        <v>0</v>
      </c>
      <c r="BJ518" s="19">
        <f t="shared" si="929"/>
        <v>0</v>
      </c>
      <c r="BK518" s="19">
        <f t="shared" si="929"/>
        <v>0</v>
      </c>
      <c r="BL518" s="19">
        <f t="shared" si="929"/>
        <v>0</v>
      </c>
      <c r="BM518" s="19">
        <f t="shared" si="929"/>
        <v>0</v>
      </c>
      <c r="BN518" s="19">
        <f t="shared" si="929"/>
        <v>0</v>
      </c>
      <c r="BO518" s="19">
        <f t="shared" si="929"/>
        <v>0</v>
      </c>
      <c r="BP518" s="19">
        <f t="shared" si="929"/>
        <v>0</v>
      </c>
      <c r="BQ518" s="19">
        <f t="shared" si="929"/>
        <v>0</v>
      </c>
      <c r="BR518" s="19">
        <f t="shared" si="929"/>
        <v>0</v>
      </c>
      <c r="BS518" s="19">
        <f t="shared" si="929"/>
        <v>0</v>
      </c>
      <c r="BT518" s="19">
        <f t="shared" ref="BT518:CD518" si="930">BT26*BT273*365/10^6*10^6</f>
        <v>0</v>
      </c>
      <c r="BU518" s="19">
        <f t="shared" si="930"/>
        <v>0</v>
      </c>
      <c r="BV518" s="19">
        <f t="shared" si="930"/>
        <v>0</v>
      </c>
      <c r="BW518" s="19">
        <f t="shared" si="930"/>
        <v>0</v>
      </c>
      <c r="BX518" s="19">
        <f t="shared" si="930"/>
        <v>0</v>
      </c>
      <c r="BY518" s="19">
        <f t="shared" si="930"/>
        <v>0</v>
      </c>
      <c r="BZ518" s="19">
        <f t="shared" si="930"/>
        <v>0</v>
      </c>
      <c r="CA518" s="19">
        <f t="shared" si="930"/>
        <v>0</v>
      </c>
      <c r="CB518" s="19">
        <f t="shared" si="930"/>
        <v>0</v>
      </c>
      <c r="CC518" s="19">
        <f t="shared" si="930"/>
        <v>0</v>
      </c>
      <c r="CD518" s="19">
        <f t="shared" si="930"/>
        <v>0</v>
      </c>
      <c r="CE518" s="19">
        <f t="shared" si="894"/>
        <v>0</v>
      </c>
      <c r="CF518" s="19">
        <f t="shared" si="894"/>
        <v>0</v>
      </c>
      <c r="CG518" s="19">
        <f t="shared" si="894"/>
        <v>0</v>
      </c>
      <c r="CH518" s="19">
        <f t="shared" si="894"/>
        <v>0</v>
      </c>
      <c r="CI518" s="19">
        <f t="shared" si="894"/>
        <v>0</v>
      </c>
      <c r="CJ518" s="19">
        <f t="shared" ref="CJ518:CY518" si="931">CJ26*CJ273*365/10^6*10^6</f>
        <v>0</v>
      </c>
      <c r="CK518" s="19">
        <f t="shared" si="931"/>
        <v>0</v>
      </c>
      <c r="CL518" s="19">
        <f t="shared" si="931"/>
        <v>0</v>
      </c>
      <c r="CM518" s="19">
        <f t="shared" si="931"/>
        <v>0</v>
      </c>
      <c r="CN518" s="19">
        <f t="shared" si="931"/>
        <v>0</v>
      </c>
      <c r="CO518" s="19">
        <f t="shared" si="931"/>
        <v>0</v>
      </c>
      <c r="CP518" s="19">
        <f t="shared" si="931"/>
        <v>0</v>
      </c>
      <c r="CQ518" s="19">
        <f t="shared" si="931"/>
        <v>0</v>
      </c>
      <c r="CR518" s="19">
        <f t="shared" si="931"/>
        <v>0</v>
      </c>
      <c r="CS518" s="19">
        <f t="shared" si="931"/>
        <v>0</v>
      </c>
      <c r="CT518" s="19">
        <f t="shared" si="931"/>
        <v>0</v>
      </c>
      <c r="CU518" s="19">
        <f t="shared" si="931"/>
        <v>0</v>
      </c>
      <c r="CV518" s="19">
        <f t="shared" si="931"/>
        <v>0</v>
      </c>
      <c r="CW518" s="19">
        <f t="shared" si="931"/>
        <v>0</v>
      </c>
      <c r="CX518" s="19">
        <f t="shared" si="931"/>
        <v>0</v>
      </c>
      <c r="CY518" s="19">
        <f t="shared" si="931"/>
        <v>0</v>
      </c>
    </row>
    <row r="519" spans="1:103" ht="13.5" customHeight="1" outlineLevel="1">
      <c r="A519" s="4"/>
      <c r="B519" s="269"/>
      <c r="C519" s="14" t="s">
        <v>28</v>
      </c>
      <c r="D519" s="15"/>
      <c r="E519" s="16"/>
      <c r="F519" s="17"/>
      <c r="G519" s="18">
        <f t="shared" si="861"/>
        <v>12467.597602650048</v>
      </c>
      <c r="H519" s="19">
        <f t="shared" ref="H519:AM519" si="932">H27*H274*365/10^6*10^6</f>
        <v>302.90226921258665</v>
      </c>
      <c r="I519" s="19">
        <f t="shared" si="932"/>
        <v>306.89063599186863</v>
      </c>
      <c r="J519" s="19">
        <f t="shared" si="932"/>
        <v>310.64648332758992</v>
      </c>
      <c r="K519" s="19">
        <f t="shared" si="932"/>
        <v>314.16981121975044</v>
      </c>
      <c r="L519" s="19">
        <f t="shared" si="932"/>
        <v>317.46061966835026</v>
      </c>
      <c r="M519" s="19">
        <f t="shared" si="932"/>
        <v>320.51890867338943</v>
      </c>
      <c r="N519" s="19">
        <f t="shared" si="932"/>
        <v>323.3446782348679</v>
      </c>
      <c r="O519" s="19">
        <f t="shared" si="932"/>
        <v>325.9379283527856</v>
      </c>
      <c r="P519" s="19">
        <f t="shared" si="932"/>
        <v>328.29865902714261</v>
      </c>
      <c r="Q519" s="19">
        <f t="shared" si="932"/>
        <v>330.42687025793896</v>
      </c>
      <c r="R519" s="19">
        <f t="shared" si="932"/>
        <v>332.32256204517461</v>
      </c>
      <c r="S519" s="19">
        <f t="shared" si="932"/>
        <v>333.98573438884949</v>
      </c>
      <c r="T519" s="19">
        <f t="shared" si="932"/>
        <v>335.41638728896373</v>
      </c>
      <c r="U519" s="19">
        <f t="shared" si="932"/>
        <v>336.61452074551727</v>
      </c>
      <c r="V519" s="19">
        <f t="shared" si="932"/>
        <v>337.58013475851004</v>
      </c>
      <c r="W519" s="19">
        <f t="shared" si="932"/>
        <v>338.31322932794217</v>
      </c>
      <c r="X519" s="19">
        <f t="shared" si="932"/>
        <v>339.38697739364625</v>
      </c>
      <c r="Y519" s="19">
        <f t="shared" si="932"/>
        <v>340.20761133576508</v>
      </c>
      <c r="Z519" s="19">
        <f t="shared" si="932"/>
        <v>340.77513115429872</v>
      </c>
      <c r="AA519" s="19">
        <f t="shared" si="932"/>
        <v>341.08953684924705</v>
      </c>
      <c r="AB519" s="19">
        <f t="shared" si="932"/>
        <v>341.1508284206102</v>
      </c>
      <c r="AC519" s="19">
        <f t="shared" si="932"/>
        <v>340.95900586838803</v>
      </c>
      <c r="AD519" s="19">
        <f t="shared" si="932"/>
        <v>340.51406919258056</v>
      </c>
      <c r="AE519" s="19">
        <f t="shared" si="932"/>
        <v>339.8160183931879</v>
      </c>
      <c r="AF519" s="19">
        <f t="shared" si="932"/>
        <v>338.86485347021005</v>
      </c>
      <c r="AG519" s="19">
        <f t="shared" si="932"/>
        <v>337.66057442364695</v>
      </c>
      <c r="AH519" s="19">
        <f t="shared" si="932"/>
        <v>349.83588417507445</v>
      </c>
      <c r="AI519" s="19">
        <f t="shared" si="932"/>
        <v>362.01119392650207</v>
      </c>
      <c r="AJ519" s="19">
        <f t="shared" si="932"/>
        <v>374.18650367792964</v>
      </c>
      <c r="AK519" s="19">
        <f t="shared" si="932"/>
        <v>386.3618134293572</v>
      </c>
      <c r="AL519" s="19">
        <f t="shared" si="932"/>
        <v>398.53712318078465</v>
      </c>
      <c r="AM519" s="19">
        <f t="shared" si="932"/>
        <v>410.71243293221221</v>
      </c>
      <c r="AN519" s="19">
        <f t="shared" ref="AN519:BS519" si="933">AN27*AN274*365/10^6*10^6</f>
        <v>422.88774268363977</v>
      </c>
      <c r="AO519" s="19">
        <f t="shared" si="933"/>
        <v>435.06305243506733</v>
      </c>
      <c r="AP519" s="19">
        <f t="shared" si="933"/>
        <v>447.23836218649484</v>
      </c>
      <c r="AQ519" s="19">
        <f t="shared" si="933"/>
        <v>459.4136719379224</v>
      </c>
      <c r="AR519" s="19">
        <f t="shared" si="933"/>
        <v>471.58898168934996</v>
      </c>
      <c r="AS519" s="19">
        <f t="shared" si="933"/>
        <v>483.76429144077747</v>
      </c>
      <c r="AT519" s="19">
        <f t="shared" si="933"/>
        <v>495.93960119220498</v>
      </c>
      <c r="AU519" s="19">
        <f t="shared" si="933"/>
        <v>508.11491094363265</v>
      </c>
      <c r="AV519" s="19">
        <f t="shared" si="933"/>
        <v>520.29022069506016</v>
      </c>
      <c r="AW519" s="19">
        <f t="shared" si="933"/>
        <v>532.46553044648761</v>
      </c>
      <c r="AX519" s="19">
        <f t="shared" si="933"/>
        <v>544.64084019791517</v>
      </c>
      <c r="AY519" s="19">
        <f t="shared" si="933"/>
        <v>556.81614994934273</v>
      </c>
      <c r="AZ519" s="19">
        <f t="shared" si="933"/>
        <v>568.99145970077029</v>
      </c>
      <c r="BA519" s="19">
        <f t="shared" si="933"/>
        <v>0</v>
      </c>
      <c r="BB519" s="19">
        <f t="shared" si="933"/>
        <v>0</v>
      </c>
      <c r="BC519" s="19">
        <f t="shared" si="933"/>
        <v>0</v>
      </c>
      <c r="BD519" s="19">
        <f t="shared" si="933"/>
        <v>0</v>
      </c>
      <c r="BE519" s="19">
        <f t="shared" si="933"/>
        <v>0</v>
      </c>
      <c r="BF519" s="19">
        <f t="shared" si="933"/>
        <v>0</v>
      </c>
      <c r="BG519" s="19">
        <f t="shared" si="933"/>
        <v>0</v>
      </c>
      <c r="BH519" s="19">
        <f t="shared" si="933"/>
        <v>0</v>
      </c>
      <c r="BI519" s="19">
        <f t="shared" si="933"/>
        <v>0</v>
      </c>
      <c r="BJ519" s="19">
        <f t="shared" si="933"/>
        <v>0</v>
      </c>
      <c r="BK519" s="19">
        <f t="shared" si="933"/>
        <v>0</v>
      </c>
      <c r="BL519" s="19">
        <f t="shared" si="933"/>
        <v>0</v>
      </c>
      <c r="BM519" s="19">
        <f t="shared" si="933"/>
        <v>0</v>
      </c>
      <c r="BN519" s="19">
        <f t="shared" si="933"/>
        <v>0</v>
      </c>
      <c r="BO519" s="19">
        <f t="shared" si="933"/>
        <v>0</v>
      </c>
      <c r="BP519" s="19">
        <f t="shared" si="933"/>
        <v>0</v>
      </c>
      <c r="BQ519" s="19">
        <f t="shared" si="933"/>
        <v>0</v>
      </c>
      <c r="BR519" s="19">
        <f t="shared" si="933"/>
        <v>0</v>
      </c>
      <c r="BS519" s="19">
        <f t="shared" si="933"/>
        <v>0</v>
      </c>
      <c r="BT519" s="19">
        <f t="shared" ref="BT519:CD519" si="934">BT27*BT274*365/10^6*10^6</f>
        <v>0</v>
      </c>
      <c r="BU519" s="19">
        <f t="shared" si="934"/>
        <v>0</v>
      </c>
      <c r="BV519" s="19">
        <f t="shared" si="934"/>
        <v>0</v>
      </c>
      <c r="BW519" s="19">
        <f t="shared" si="934"/>
        <v>0</v>
      </c>
      <c r="BX519" s="19">
        <f t="shared" si="934"/>
        <v>0</v>
      </c>
      <c r="BY519" s="19">
        <f t="shared" si="934"/>
        <v>0</v>
      </c>
      <c r="BZ519" s="19">
        <f t="shared" si="934"/>
        <v>0</v>
      </c>
      <c r="CA519" s="19">
        <f t="shared" si="934"/>
        <v>0</v>
      </c>
      <c r="CB519" s="19">
        <f t="shared" si="934"/>
        <v>0</v>
      </c>
      <c r="CC519" s="19">
        <f t="shared" si="934"/>
        <v>0</v>
      </c>
      <c r="CD519" s="19">
        <f t="shared" si="934"/>
        <v>0</v>
      </c>
      <c r="CE519" s="19">
        <f t="shared" ref="CE519:CI524" si="935">CE27*CE274*365/10^6*10^6</f>
        <v>0</v>
      </c>
      <c r="CF519" s="19">
        <f t="shared" si="935"/>
        <v>0</v>
      </c>
      <c r="CG519" s="19">
        <f t="shared" si="935"/>
        <v>0</v>
      </c>
      <c r="CH519" s="19">
        <f t="shared" si="935"/>
        <v>0</v>
      </c>
      <c r="CI519" s="19">
        <f t="shared" si="935"/>
        <v>0</v>
      </c>
      <c r="CJ519" s="19">
        <f t="shared" ref="CJ519:CY519" si="936">CJ27*CJ274*365/10^6*10^6</f>
        <v>0</v>
      </c>
      <c r="CK519" s="19">
        <f t="shared" si="936"/>
        <v>0</v>
      </c>
      <c r="CL519" s="19">
        <f t="shared" si="936"/>
        <v>0</v>
      </c>
      <c r="CM519" s="19">
        <f t="shared" si="936"/>
        <v>0</v>
      </c>
      <c r="CN519" s="19">
        <f t="shared" si="936"/>
        <v>0</v>
      </c>
      <c r="CO519" s="19">
        <f t="shared" si="936"/>
        <v>0</v>
      </c>
      <c r="CP519" s="19">
        <f t="shared" si="936"/>
        <v>0</v>
      </c>
      <c r="CQ519" s="19">
        <f t="shared" si="936"/>
        <v>0</v>
      </c>
      <c r="CR519" s="19">
        <f t="shared" si="936"/>
        <v>0</v>
      </c>
      <c r="CS519" s="19">
        <f t="shared" si="936"/>
        <v>0</v>
      </c>
      <c r="CT519" s="19">
        <f t="shared" si="936"/>
        <v>0</v>
      </c>
      <c r="CU519" s="19">
        <f t="shared" si="936"/>
        <v>0</v>
      </c>
      <c r="CV519" s="19">
        <f t="shared" si="936"/>
        <v>0</v>
      </c>
      <c r="CW519" s="19">
        <f t="shared" si="936"/>
        <v>0</v>
      </c>
      <c r="CX519" s="19">
        <f t="shared" si="936"/>
        <v>0</v>
      </c>
      <c r="CY519" s="19">
        <f t="shared" si="936"/>
        <v>0</v>
      </c>
    </row>
    <row r="520" spans="1:103" ht="13.5" customHeight="1" outlineLevel="1">
      <c r="A520" s="4"/>
      <c r="B520" s="269"/>
      <c r="C520" s="14" t="s">
        <v>29</v>
      </c>
      <c r="D520" s="15"/>
      <c r="E520" s="16"/>
      <c r="F520" s="17"/>
      <c r="G520" s="18">
        <f t="shared" si="861"/>
        <v>28182.184819967151</v>
      </c>
      <c r="H520" s="19">
        <f t="shared" ref="H520:AM520" si="937">H28*H275*365/10^6*10^6</f>
        <v>-262.5835324939622</v>
      </c>
      <c r="I520" s="19">
        <f t="shared" si="937"/>
        <v>-208.77099947850562</v>
      </c>
      <c r="J520" s="19">
        <f t="shared" si="937"/>
        <v>-156.40943412944296</v>
      </c>
      <c r="K520" s="19">
        <f t="shared" si="937"/>
        <v>-105.49883644677425</v>
      </c>
      <c r="L520" s="19">
        <f t="shared" si="937"/>
        <v>-56.039206430499398</v>
      </c>
      <c r="M520" s="19">
        <f t="shared" si="937"/>
        <v>-8.0305440806184425</v>
      </c>
      <c r="N520" s="19">
        <f t="shared" si="937"/>
        <v>38.527150602868609</v>
      </c>
      <c r="O520" s="19">
        <f t="shared" si="937"/>
        <v>83.633877619961751</v>
      </c>
      <c r="P520" s="19">
        <f t="shared" si="937"/>
        <v>127.28963697066096</v>
      </c>
      <c r="Q520" s="19">
        <f t="shared" si="937"/>
        <v>169.49442865496636</v>
      </c>
      <c r="R520" s="19">
        <f t="shared" si="937"/>
        <v>210.24825267287778</v>
      </c>
      <c r="S520" s="19">
        <f t="shared" si="937"/>
        <v>249.55110902439534</v>
      </c>
      <c r="T520" s="19">
        <f t="shared" si="937"/>
        <v>287.40299770951901</v>
      </c>
      <c r="U520" s="19">
        <f t="shared" si="937"/>
        <v>323.80391872824873</v>
      </c>
      <c r="V520" s="19">
        <f t="shared" si="937"/>
        <v>358.75387208058459</v>
      </c>
      <c r="W520" s="19">
        <f t="shared" si="937"/>
        <v>392.25285776652646</v>
      </c>
      <c r="X520" s="19">
        <f t="shared" si="937"/>
        <v>445.82956442268699</v>
      </c>
      <c r="Y520" s="19">
        <f t="shared" si="937"/>
        <v>497.15800951345898</v>
      </c>
      <c r="Z520" s="19">
        <f t="shared" si="937"/>
        <v>546.23819303884227</v>
      </c>
      <c r="AA520" s="19">
        <f t="shared" si="937"/>
        <v>593.07011499883697</v>
      </c>
      <c r="AB520" s="19">
        <f t="shared" si="937"/>
        <v>637.65377539344308</v>
      </c>
      <c r="AC520" s="19">
        <f t="shared" si="937"/>
        <v>679.98917422266038</v>
      </c>
      <c r="AD520" s="19">
        <f t="shared" si="937"/>
        <v>720.07631148648932</v>
      </c>
      <c r="AE520" s="19">
        <f t="shared" si="937"/>
        <v>757.91518718492955</v>
      </c>
      <c r="AF520" s="19">
        <f t="shared" si="937"/>
        <v>793.50580131798108</v>
      </c>
      <c r="AG520" s="19">
        <f t="shared" si="937"/>
        <v>826.84815388564391</v>
      </c>
      <c r="AH520" s="19">
        <f t="shared" si="937"/>
        <v>856.22464205884614</v>
      </c>
      <c r="AI520" s="19">
        <f t="shared" si="937"/>
        <v>885.60113023204838</v>
      </c>
      <c r="AJ520" s="19">
        <f t="shared" si="937"/>
        <v>914.97761840525061</v>
      </c>
      <c r="AK520" s="19">
        <f t="shared" si="937"/>
        <v>944.35410657845296</v>
      </c>
      <c r="AL520" s="19">
        <f t="shared" si="937"/>
        <v>973.73059475165519</v>
      </c>
      <c r="AM520" s="19">
        <f t="shared" si="937"/>
        <v>1003.1070829248575</v>
      </c>
      <c r="AN520" s="19">
        <f t="shared" ref="AN520:BS520" si="938">AN28*AN275*365/10^6*10^6</f>
        <v>1032.4835710980594</v>
      </c>
      <c r="AO520" s="19">
        <f t="shared" si="938"/>
        <v>1061.8600592712619</v>
      </c>
      <c r="AP520" s="19">
        <f t="shared" si="938"/>
        <v>1091.2365474444641</v>
      </c>
      <c r="AQ520" s="19">
        <f t="shared" si="938"/>
        <v>1120.6130356176664</v>
      </c>
      <c r="AR520" s="19">
        <f t="shared" si="938"/>
        <v>1149.9895237908688</v>
      </c>
      <c r="AS520" s="19">
        <f t="shared" si="938"/>
        <v>1179.3660119640708</v>
      </c>
      <c r="AT520" s="19">
        <f t="shared" si="938"/>
        <v>1208.7425001372733</v>
      </c>
      <c r="AU520" s="19">
        <f t="shared" si="938"/>
        <v>1238.1189883104755</v>
      </c>
      <c r="AV520" s="19">
        <f t="shared" si="938"/>
        <v>1267.4954764836775</v>
      </c>
      <c r="AW520" s="19">
        <f t="shared" si="938"/>
        <v>1296.87196465688</v>
      </c>
      <c r="AX520" s="19">
        <f t="shared" si="938"/>
        <v>1326.248452830082</v>
      </c>
      <c r="AY520" s="19">
        <f t="shared" si="938"/>
        <v>1355.6249410032844</v>
      </c>
      <c r="AZ520" s="19">
        <f t="shared" si="938"/>
        <v>1385.0014291764867</v>
      </c>
      <c r="BA520" s="19">
        <f t="shared" si="938"/>
        <v>0</v>
      </c>
      <c r="BB520" s="19">
        <f t="shared" si="938"/>
        <v>0</v>
      </c>
      <c r="BC520" s="19">
        <f t="shared" si="938"/>
        <v>0</v>
      </c>
      <c r="BD520" s="19">
        <f t="shared" si="938"/>
        <v>0</v>
      </c>
      <c r="BE520" s="19">
        <f t="shared" si="938"/>
        <v>0</v>
      </c>
      <c r="BF520" s="19">
        <f t="shared" si="938"/>
        <v>0</v>
      </c>
      <c r="BG520" s="19">
        <f t="shared" si="938"/>
        <v>0</v>
      </c>
      <c r="BH520" s="19">
        <f t="shared" si="938"/>
        <v>0</v>
      </c>
      <c r="BI520" s="19">
        <f t="shared" si="938"/>
        <v>0</v>
      </c>
      <c r="BJ520" s="19">
        <f t="shared" si="938"/>
        <v>0</v>
      </c>
      <c r="BK520" s="19">
        <f t="shared" si="938"/>
        <v>0</v>
      </c>
      <c r="BL520" s="19">
        <f t="shared" si="938"/>
        <v>0</v>
      </c>
      <c r="BM520" s="19">
        <f t="shared" si="938"/>
        <v>0</v>
      </c>
      <c r="BN520" s="19">
        <f t="shared" si="938"/>
        <v>0</v>
      </c>
      <c r="BO520" s="19">
        <f t="shared" si="938"/>
        <v>0</v>
      </c>
      <c r="BP520" s="19">
        <f t="shared" si="938"/>
        <v>0</v>
      </c>
      <c r="BQ520" s="19">
        <f t="shared" si="938"/>
        <v>0</v>
      </c>
      <c r="BR520" s="19">
        <f t="shared" si="938"/>
        <v>0</v>
      </c>
      <c r="BS520" s="19">
        <f t="shared" si="938"/>
        <v>0</v>
      </c>
      <c r="BT520" s="19">
        <f t="shared" ref="BT520:CD520" si="939">BT28*BT275*365/10^6*10^6</f>
        <v>0</v>
      </c>
      <c r="BU520" s="19">
        <f t="shared" si="939"/>
        <v>0</v>
      </c>
      <c r="BV520" s="19">
        <f t="shared" si="939"/>
        <v>0</v>
      </c>
      <c r="BW520" s="19">
        <f t="shared" si="939"/>
        <v>0</v>
      </c>
      <c r="BX520" s="19">
        <f t="shared" si="939"/>
        <v>0</v>
      </c>
      <c r="BY520" s="19">
        <f t="shared" si="939"/>
        <v>0</v>
      </c>
      <c r="BZ520" s="19">
        <f t="shared" si="939"/>
        <v>0</v>
      </c>
      <c r="CA520" s="19">
        <f t="shared" si="939"/>
        <v>0</v>
      </c>
      <c r="CB520" s="19">
        <f t="shared" si="939"/>
        <v>0</v>
      </c>
      <c r="CC520" s="19">
        <f t="shared" si="939"/>
        <v>0</v>
      </c>
      <c r="CD520" s="19">
        <f t="shared" si="939"/>
        <v>0</v>
      </c>
      <c r="CE520" s="19">
        <f t="shared" si="935"/>
        <v>0</v>
      </c>
      <c r="CF520" s="19">
        <f t="shared" si="935"/>
        <v>0</v>
      </c>
      <c r="CG520" s="19">
        <f t="shared" si="935"/>
        <v>0</v>
      </c>
      <c r="CH520" s="19">
        <f t="shared" si="935"/>
        <v>0</v>
      </c>
      <c r="CI520" s="19">
        <f t="shared" si="935"/>
        <v>0</v>
      </c>
      <c r="CJ520" s="19">
        <f t="shared" ref="CJ520:CY520" si="940">CJ28*CJ275*365/10^6*10^6</f>
        <v>0</v>
      </c>
      <c r="CK520" s="19">
        <f t="shared" si="940"/>
        <v>0</v>
      </c>
      <c r="CL520" s="19">
        <f t="shared" si="940"/>
        <v>0</v>
      </c>
      <c r="CM520" s="19">
        <f t="shared" si="940"/>
        <v>0</v>
      </c>
      <c r="CN520" s="19">
        <f t="shared" si="940"/>
        <v>0</v>
      </c>
      <c r="CO520" s="19">
        <f t="shared" si="940"/>
        <v>0</v>
      </c>
      <c r="CP520" s="19">
        <f t="shared" si="940"/>
        <v>0</v>
      </c>
      <c r="CQ520" s="19">
        <f t="shared" si="940"/>
        <v>0</v>
      </c>
      <c r="CR520" s="19">
        <f t="shared" si="940"/>
        <v>0</v>
      </c>
      <c r="CS520" s="19">
        <f t="shared" si="940"/>
        <v>0</v>
      </c>
      <c r="CT520" s="19">
        <f t="shared" si="940"/>
        <v>0</v>
      </c>
      <c r="CU520" s="19">
        <f t="shared" si="940"/>
        <v>0</v>
      </c>
      <c r="CV520" s="19">
        <f t="shared" si="940"/>
        <v>0</v>
      </c>
      <c r="CW520" s="19">
        <f t="shared" si="940"/>
        <v>0</v>
      </c>
      <c r="CX520" s="19">
        <f t="shared" si="940"/>
        <v>0</v>
      </c>
      <c r="CY520" s="19">
        <f t="shared" si="940"/>
        <v>0</v>
      </c>
    </row>
    <row r="521" spans="1:103" ht="13.5" customHeight="1" outlineLevel="1">
      <c r="A521" s="4"/>
      <c r="B521" s="269"/>
      <c r="C521" s="14" t="s">
        <v>30</v>
      </c>
      <c r="D521" s="15"/>
      <c r="E521" s="16"/>
      <c r="F521" s="17"/>
      <c r="G521" s="18">
        <f t="shared" si="861"/>
        <v>58248.357137771869</v>
      </c>
      <c r="H521" s="19">
        <f t="shared" ref="H521:AM521" si="941">H29*H276*365/10^6*10^6</f>
        <v>-407.63305756310814</v>
      </c>
      <c r="I521" s="19">
        <f t="shared" si="941"/>
        <v>-305.88660705991748</v>
      </c>
      <c r="J521" s="19">
        <f t="shared" si="941"/>
        <v>-206.90176320213305</v>
      </c>
      <c r="K521" s="19">
        <f t="shared" si="941"/>
        <v>-110.67852598975476</v>
      </c>
      <c r="L521" s="19">
        <f t="shared" si="941"/>
        <v>-17.216895422782624</v>
      </c>
      <c r="M521" s="19">
        <f t="shared" si="941"/>
        <v>73.483128498783316</v>
      </c>
      <c r="N521" s="19">
        <f t="shared" si="941"/>
        <v>161.42154577494307</v>
      </c>
      <c r="O521" s="19">
        <f t="shared" si="941"/>
        <v>246.59835640569668</v>
      </c>
      <c r="P521" s="19">
        <f t="shared" si="941"/>
        <v>329.01356039104405</v>
      </c>
      <c r="Q521" s="19">
        <f t="shared" si="941"/>
        <v>408.66715773098531</v>
      </c>
      <c r="R521" s="19">
        <f t="shared" si="941"/>
        <v>485.55914842552028</v>
      </c>
      <c r="S521" s="19">
        <f t="shared" si="941"/>
        <v>559.68953247464924</v>
      </c>
      <c r="T521" s="19">
        <f t="shared" si="941"/>
        <v>631.05830987837192</v>
      </c>
      <c r="U521" s="19">
        <f t="shared" si="941"/>
        <v>699.66548063668836</v>
      </c>
      <c r="V521" s="19">
        <f t="shared" si="941"/>
        <v>765.51104474959868</v>
      </c>
      <c r="W521" s="19">
        <f t="shared" si="941"/>
        <v>828.59500221710289</v>
      </c>
      <c r="X521" s="19">
        <f t="shared" si="941"/>
        <v>937.82655642685745</v>
      </c>
      <c r="Y521" s="19">
        <f t="shared" si="941"/>
        <v>1042.5016350958629</v>
      </c>
      <c r="Z521" s="19">
        <f t="shared" si="941"/>
        <v>1142.6202382241192</v>
      </c>
      <c r="AA521" s="19">
        <f t="shared" si="941"/>
        <v>1238.1823658116266</v>
      </c>
      <c r="AB521" s="19">
        <f t="shared" si="941"/>
        <v>1329.1880178583851</v>
      </c>
      <c r="AC521" s="19">
        <f t="shared" si="941"/>
        <v>1415.6371943643942</v>
      </c>
      <c r="AD521" s="19">
        <f t="shared" si="941"/>
        <v>1497.5298953296547</v>
      </c>
      <c r="AE521" s="19">
        <f t="shared" si="941"/>
        <v>1574.8661207541659</v>
      </c>
      <c r="AF521" s="19">
        <f t="shared" si="941"/>
        <v>1647.6458706379283</v>
      </c>
      <c r="AG521" s="19">
        <f t="shared" si="941"/>
        <v>1715.8691449809407</v>
      </c>
      <c r="AH521" s="19">
        <f t="shared" si="941"/>
        <v>1775.2185204621669</v>
      </c>
      <c r="AI521" s="19">
        <f t="shared" si="941"/>
        <v>1834.5678959433931</v>
      </c>
      <c r="AJ521" s="19">
        <f t="shared" si="941"/>
        <v>1893.917271424619</v>
      </c>
      <c r="AK521" s="19">
        <f t="shared" si="941"/>
        <v>1953.2666469058452</v>
      </c>
      <c r="AL521" s="19">
        <f t="shared" si="941"/>
        <v>2012.6160223870711</v>
      </c>
      <c r="AM521" s="19">
        <f t="shared" si="941"/>
        <v>2071.9653978682973</v>
      </c>
      <c r="AN521" s="19">
        <f t="shared" ref="AN521:BS521" si="942">AN29*AN276*365/10^6*10^6</f>
        <v>2131.3147733495234</v>
      </c>
      <c r="AO521" s="19">
        <f t="shared" si="942"/>
        <v>2190.6641488307491</v>
      </c>
      <c r="AP521" s="19">
        <f t="shared" si="942"/>
        <v>2250.0135243119753</v>
      </c>
      <c r="AQ521" s="19">
        <f t="shared" si="942"/>
        <v>2309.3628997932014</v>
      </c>
      <c r="AR521" s="19">
        <f t="shared" si="942"/>
        <v>2368.7122752744272</v>
      </c>
      <c r="AS521" s="19">
        <f t="shared" si="942"/>
        <v>2428.0616507556533</v>
      </c>
      <c r="AT521" s="19">
        <f t="shared" si="942"/>
        <v>2487.4110262368795</v>
      </c>
      <c r="AU521" s="19">
        <f t="shared" si="942"/>
        <v>2546.7604017181056</v>
      </c>
      <c r="AV521" s="19">
        <f t="shared" si="942"/>
        <v>2606.1097771993318</v>
      </c>
      <c r="AW521" s="19">
        <f t="shared" si="942"/>
        <v>2665.4591526805575</v>
      </c>
      <c r="AX521" s="19">
        <f t="shared" si="942"/>
        <v>2724.8085281617837</v>
      </c>
      <c r="AY521" s="19">
        <f t="shared" si="942"/>
        <v>2784.1579036430098</v>
      </c>
      <c r="AZ521" s="19">
        <f t="shared" si="942"/>
        <v>2843.507279124236</v>
      </c>
      <c r="BA521" s="19">
        <f t="shared" si="942"/>
        <v>0</v>
      </c>
      <c r="BB521" s="19">
        <f t="shared" si="942"/>
        <v>0</v>
      </c>
      <c r="BC521" s="19">
        <f t="shared" si="942"/>
        <v>0</v>
      </c>
      <c r="BD521" s="19">
        <f t="shared" si="942"/>
        <v>0</v>
      </c>
      <c r="BE521" s="19">
        <f t="shared" si="942"/>
        <v>0</v>
      </c>
      <c r="BF521" s="19">
        <f t="shared" si="942"/>
        <v>0</v>
      </c>
      <c r="BG521" s="19">
        <f t="shared" si="942"/>
        <v>0</v>
      </c>
      <c r="BH521" s="19">
        <f t="shared" si="942"/>
        <v>0</v>
      </c>
      <c r="BI521" s="19">
        <f t="shared" si="942"/>
        <v>0</v>
      </c>
      <c r="BJ521" s="19">
        <f t="shared" si="942"/>
        <v>0</v>
      </c>
      <c r="BK521" s="19">
        <f t="shared" si="942"/>
        <v>0</v>
      </c>
      <c r="BL521" s="19">
        <f t="shared" si="942"/>
        <v>0</v>
      </c>
      <c r="BM521" s="19">
        <f t="shared" si="942"/>
        <v>0</v>
      </c>
      <c r="BN521" s="19">
        <f t="shared" si="942"/>
        <v>0</v>
      </c>
      <c r="BO521" s="19">
        <f t="shared" si="942"/>
        <v>0</v>
      </c>
      <c r="BP521" s="19">
        <f t="shared" si="942"/>
        <v>0</v>
      </c>
      <c r="BQ521" s="19">
        <f t="shared" si="942"/>
        <v>0</v>
      </c>
      <c r="BR521" s="19">
        <f t="shared" si="942"/>
        <v>0</v>
      </c>
      <c r="BS521" s="19">
        <f t="shared" si="942"/>
        <v>0</v>
      </c>
      <c r="BT521" s="19">
        <f t="shared" ref="BT521:CD521" si="943">BT29*BT276*365/10^6*10^6</f>
        <v>0</v>
      </c>
      <c r="BU521" s="19">
        <f t="shared" si="943"/>
        <v>0</v>
      </c>
      <c r="BV521" s="19">
        <f t="shared" si="943"/>
        <v>0</v>
      </c>
      <c r="BW521" s="19">
        <f t="shared" si="943"/>
        <v>0</v>
      </c>
      <c r="BX521" s="19">
        <f t="shared" si="943"/>
        <v>0</v>
      </c>
      <c r="BY521" s="19">
        <f t="shared" si="943"/>
        <v>0</v>
      </c>
      <c r="BZ521" s="19">
        <f t="shared" si="943"/>
        <v>0</v>
      </c>
      <c r="CA521" s="19">
        <f t="shared" si="943"/>
        <v>0</v>
      </c>
      <c r="CB521" s="19">
        <f t="shared" si="943"/>
        <v>0</v>
      </c>
      <c r="CC521" s="19">
        <f t="shared" si="943"/>
        <v>0</v>
      </c>
      <c r="CD521" s="19">
        <f t="shared" si="943"/>
        <v>0</v>
      </c>
      <c r="CE521" s="19">
        <f t="shared" si="935"/>
        <v>0</v>
      </c>
      <c r="CF521" s="19">
        <f t="shared" si="935"/>
        <v>0</v>
      </c>
      <c r="CG521" s="19">
        <f t="shared" si="935"/>
        <v>0</v>
      </c>
      <c r="CH521" s="19">
        <f t="shared" si="935"/>
        <v>0</v>
      </c>
      <c r="CI521" s="19">
        <f t="shared" si="935"/>
        <v>0</v>
      </c>
      <c r="CJ521" s="19">
        <f t="shared" ref="CJ521:CY521" si="944">CJ29*CJ276*365/10^6*10^6</f>
        <v>0</v>
      </c>
      <c r="CK521" s="19">
        <f t="shared" si="944"/>
        <v>0</v>
      </c>
      <c r="CL521" s="19">
        <f t="shared" si="944"/>
        <v>0</v>
      </c>
      <c r="CM521" s="19">
        <f t="shared" si="944"/>
        <v>0</v>
      </c>
      <c r="CN521" s="19">
        <f t="shared" si="944"/>
        <v>0</v>
      </c>
      <c r="CO521" s="19">
        <f t="shared" si="944"/>
        <v>0</v>
      </c>
      <c r="CP521" s="19">
        <f t="shared" si="944"/>
        <v>0</v>
      </c>
      <c r="CQ521" s="19">
        <f t="shared" si="944"/>
        <v>0</v>
      </c>
      <c r="CR521" s="19">
        <f t="shared" si="944"/>
        <v>0</v>
      </c>
      <c r="CS521" s="19">
        <f t="shared" si="944"/>
        <v>0</v>
      </c>
      <c r="CT521" s="19">
        <f t="shared" si="944"/>
        <v>0</v>
      </c>
      <c r="CU521" s="19">
        <f t="shared" si="944"/>
        <v>0</v>
      </c>
      <c r="CV521" s="19">
        <f t="shared" si="944"/>
        <v>0</v>
      </c>
      <c r="CW521" s="19">
        <f t="shared" si="944"/>
        <v>0</v>
      </c>
      <c r="CX521" s="19">
        <f t="shared" si="944"/>
        <v>0</v>
      </c>
      <c r="CY521" s="19">
        <f t="shared" si="944"/>
        <v>0</v>
      </c>
    </row>
    <row r="522" spans="1:103" ht="13.5" customHeight="1" outlineLevel="1">
      <c r="A522" s="4"/>
      <c r="B522" s="269"/>
      <c r="C522" s="14" t="s">
        <v>31</v>
      </c>
      <c r="D522" s="15"/>
      <c r="E522" s="16"/>
      <c r="F522" s="17"/>
      <c r="G522" s="18">
        <f t="shared" si="861"/>
        <v>16465.635890783971</v>
      </c>
      <c r="H522" s="19">
        <f t="shared" ref="H522:AM522" si="945">H30*H277*365/10^6*10^6</f>
        <v>130.1588904233798</v>
      </c>
      <c r="I522" s="19">
        <f t="shared" si="945"/>
        <v>165.45705280051629</v>
      </c>
      <c r="J522" s="19">
        <f t="shared" si="945"/>
        <v>199.82538835069852</v>
      </c>
      <c r="K522" s="19">
        <f t="shared" si="945"/>
        <v>233.26389707392644</v>
      </c>
      <c r="L522" s="19">
        <f t="shared" si="945"/>
        <v>265.77257897020019</v>
      </c>
      <c r="M522" s="19">
        <f t="shared" si="945"/>
        <v>297.35143403951963</v>
      </c>
      <c r="N522" s="19">
        <f t="shared" si="945"/>
        <v>328.00046228188478</v>
      </c>
      <c r="O522" s="19">
        <f t="shared" si="945"/>
        <v>357.71966369729569</v>
      </c>
      <c r="P522" s="19">
        <f t="shared" si="945"/>
        <v>386.50903828575235</v>
      </c>
      <c r="Q522" s="19">
        <f t="shared" si="945"/>
        <v>414.36858604725478</v>
      </c>
      <c r="R522" s="19">
        <f t="shared" si="945"/>
        <v>441.29830698180297</v>
      </c>
      <c r="S522" s="19">
        <f t="shared" si="945"/>
        <v>467.2982010893968</v>
      </c>
      <c r="T522" s="19">
        <f t="shared" si="945"/>
        <v>492.36826837003645</v>
      </c>
      <c r="U522" s="19">
        <f t="shared" si="945"/>
        <v>516.50850882372185</v>
      </c>
      <c r="V522" s="19">
        <f t="shared" si="945"/>
        <v>539.71892245045285</v>
      </c>
      <c r="W522" s="19">
        <f t="shared" si="945"/>
        <v>561.99950925022983</v>
      </c>
      <c r="X522" s="19">
        <f t="shared" si="945"/>
        <v>545.49200729408278</v>
      </c>
      <c r="Y522" s="19">
        <f t="shared" si="945"/>
        <v>529.23029069696383</v>
      </c>
      <c r="Z522" s="19">
        <f t="shared" si="945"/>
        <v>513.21435945887276</v>
      </c>
      <c r="AA522" s="19">
        <f t="shared" si="945"/>
        <v>497.44421357980985</v>
      </c>
      <c r="AB522" s="19">
        <f t="shared" si="945"/>
        <v>481.91985305977505</v>
      </c>
      <c r="AC522" s="19">
        <f t="shared" si="945"/>
        <v>466.64127789876812</v>
      </c>
      <c r="AD522" s="19">
        <f t="shared" si="945"/>
        <v>451.60848809678936</v>
      </c>
      <c r="AE522" s="19">
        <f t="shared" si="945"/>
        <v>436.82148365383853</v>
      </c>
      <c r="AF522" s="19">
        <f t="shared" si="945"/>
        <v>422.28026456991586</v>
      </c>
      <c r="AG522" s="19">
        <f t="shared" si="945"/>
        <v>407.98483084502112</v>
      </c>
      <c r="AH522" s="19">
        <f t="shared" si="945"/>
        <v>425.87581782567639</v>
      </c>
      <c r="AI522" s="19">
        <f t="shared" si="945"/>
        <v>443.76680480633172</v>
      </c>
      <c r="AJ522" s="19">
        <f t="shared" si="945"/>
        <v>461.65779178698699</v>
      </c>
      <c r="AK522" s="19">
        <f t="shared" si="945"/>
        <v>479.5487787676422</v>
      </c>
      <c r="AL522" s="19">
        <f t="shared" si="945"/>
        <v>497.43976574829748</v>
      </c>
      <c r="AM522" s="19">
        <f t="shared" si="945"/>
        <v>515.3307527289528</v>
      </c>
      <c r="AN522" s="19">
        <f t="shared" ref="AN522:BS522" si="946">AN30*AN277*365/10^6*10^6</f>
        <v>533.22173970960807</v>
      </c>
      <c r="AO522" s="19">
        <f t="shared" si="946"/>
        <v>551.11272669026334</v>
      </c>
      <c r="AP522" s="19">
        <f t="shared" si="946"/>
        <v>569.00371367091861</v>
      </c>
      <c r="AQ522" s="19">
        <f t="shared" si="946"/>
        <v>586.89470065157388</v>
      </c>
      <c r="AR522" s="19">
        <f t="shared" si="946"/>
        <v>604.78568763222927</v>
      </c>
      <c r="AS522" s="19">
        <f t="shared" si="946"/>
        <v>622.67667461288454</v>
      </c>
      <c r="AT522" s="19">
        <f t="shared" si="946"/>
        <v>640.56766159353981</v>
      </c>
      <c r="AU522" s="19">
        <f t="shared" si="946"/>
        <v>658.45864857419508</v>
      </c>
      <c r="AV522" s="19">
        <f t="shared" si="946"/>
        <v>676.34963555485035</v>
      </c>
      <c r="AW522" s="19">
        <f t="shared" si="946"/>
        <v>694.24062253550562</v>
      </c>
      <c r="AX522" s="19">
        <f t="shared" si="946"/>
        <v>712.13160951616089</v>
      </c>
      <c r="AY522" s="19">
        <f t="shared" si="946"/>
        <v>730.02259649681605</v>
      </c>
      <c r="AZ522" s="19">
        <f t="shared" si="946"/>
        <v>747.91358347747143</v>
      </c>
      <c r="BA522" s="19">
        <f t="shared" si="946"/>
        <v>0</v>
      </c>
      <c r="BB522" s="19">
        <f t="shared" si="946"/>
        <v>0</v>
      </c>
      <c r="BC522" s="19">
        <f t="shared" si="946"/>
        <v>0</v>
      </c>
      <c r="BD522" s="19">
        <f t="shared" si="946"/>
        <v>0</v>
      </c>
      <c r="BE522" s="19">
        <f t="shared" si="946"/>
        <v>0</v>
      </c>
      <c r="BF522" s="19">
        <f t="shared" si="946"/>
        <v>0</v>
      </c>
      <c r="BG522" s="19">
        <f t="shared" si="946"/>
        <v>0</v>
      </c>
      <c r="BH522" s="19">
        <f t="shared" si="946"/>
        <v>0</v>
      </c>
      <c r="BI522" s="19">
        <f t="shared" si="946"/>
        <v>0</v>
      </c>
      <c r="BJ522" s="19">
        <f t="shared" si="946"/>
        <v>0</v>
      </c>
      <c r="BK522" s="19">
        <f t="shared" si="946"/>
        <v>0</v>
      </c>
      <c r="BL522" s="19">
        <f t="shared" si="946"/>
        <v>0</v>
      </c>
      <c r="BM522" s="19">
        <f t="shared" si="946"/>
        <v>0</v>
      </c>
      <c r="BN522" s="19">
        <f t="shared" si="946"/>
        <v>0</v>
      </c>
      <c r="BO522" s="19">
        <f t="shared" si="946"/>
        <v>0</v>
      </c>
      <c r="BP522" s="19">
        <f t="shared" si="946"/>
        <v>0</v>
      </c>
      <c r="BQ522" s="19">
        <f t="shared" si="946"/>
        <v>0</v>
      </c>
      <c r="BR522" s="19">
        <f t="shared" si="946"/>
        <v>0</v>
      </c>
      <c r="BS522" s="19">
        <f t="shared" si="946"/>
        <v>0</v>
      </c>
      <c r="BT522" s="19">
        <f t="shared" ref="BT522:CD522" si="947">BT30*BT277*365/10^6*10^6</f>
        <v>0</v>
      </c>
      <c r="BU522" s="19">
        <f t="shared" si="947"/>
        <v>0</v>
      </c>
      <c r="BV522" s="19">
        <f t="shared" si="947"/>
        <v>0</v>
      </c>
      <c r="BW522" s="19">
        <f t="shared" si="947"/>
        <v>0</v>
      </c>
      <c r="BX522" s="19">
        <f t="shared" si="947"/>
        <v>0</v>
      </c>
      <c r="BY522" s="19">
        <f t="shared" si="947"/>
        <v>0</v>
      </c>
      <c r="BZ522" s="19">
        <f t="shared" si="947"/>
        <v>0</v>
      </c>
      <c r="CA522" s="19">
        <f t="shared" si="947"/>
        <v>0</v>
      </c>
      <c r="CB522" s="19">
        <f t="shared" si="947"/>
        <v>0</v>
      </c>
      <c r="CC522" s="19">
        <f t="shared" si="947"/>
        <v>0</v>
      </c>
      <c r="CD522" s="19">
        <f t="shared" si="947"/>
        <v>0</v>
      </c>
      <c r="CE522" s="19">
        <f t="shared" si="935"/>
        <v>0</v>
      </c>
      <c r="CF522" s="19">
        <f t="shared" si="935"/>
        <v>0</v>
      </c>
      <c r="CG522" s="19">
        <f t="shared" si="935"/>
        <v>0</v>
      </c>
      <c r="CH522" s="19">
        <f t="shared" si="935"/>
        <v>0</v>
      </c>
      <c r="CI522" s="19">
        <f t="shared" si="935"/>
        <v>0</v>
      </c>
      <c r="CJ522" s="19">
        <f t="shared" ref="CJ522:CY522" si="948">CJ30*CJ277*365/10^6*10^6</f>
        <v>0</v>
      </c>
      <c r="CK522" s="19">
        <f t="shared" si="948"/>
        <v>0</v>
      </c>
      <c r="CL522" s="19">
        <f t="shared" si="948"/>
        <v>0</v>
      </c>
      <c r="CM522" s="19">
        <f t="shared" si="948"/>
        <v>0</v>
      </c>
      <c r="CN522" s="19">
        <f t="shared" si="948"/>
        <v>0</v>
      </c>
      <c r="CO522" s="19">
        <f t="shared" si="948"/>
        <v>0</v>
      </c>
      <c r="CP522" s="19">
        <f t="shared" si="948"/>
        <v>0</v>
      </c>
      <c r="CQ522" s="19">
        <f t="shared" si="948"/>
        <v>0</v>
      </c>
      <c r="CR522" s="19">
        <f t="shared" si="948"/>
        <v>0</v>
      </c>
      <c r="CS522" s="19">
        <f t="shared" si="948"/>
        <v>0</v>
      </c>
      <c r="CT522" s="19">
        <f t="shared" si="948"/>
        <v>0</v>
      </c>
      <c r="CU522" s="19">
        <f t="shared" si="948"/>
        <v>0</v>
      </c>
      <c r="CV522" s="19">
        <f t="shared" si="948"/>
        <v>0</v>
      </c>
      <c r="CW522" s="19">
        <f t="shared" si="948"/>
        <v>0</v>
      </c>
      <c r="CX522" s="19">
        <f t="shared" si="948"/>
        <v>0</v>
      </c>
      <c r="CY522" s="19">
        <f t="shared" si="948"/>
        <v>0</v>
      </c>
    </row>
    <row r="523" spans="1:103" ht="13.5" customHeight="1" outlineLevel="1">
      <c r="A523" s="4"/>
      <c r="B523" s="269"/>
      <c r="C523" s="20" t="s">
        <v>32</v>
      </c>
      <c r="D523" s="21"/>
      <c r="E523" s="22"/>
      <c r="F523" s="23"/>
      <c r="G523" s="24">
        <f t="shared" si="861"/>
        <v>72637.512935598614</v>
      </c>
      <c r="H523" s="25">
        <f t="shared" ref="H523:AM523" si="949">H31*H278*365/10^6*10^6</f>
        <v>1121.7989042979393</v>
      </c>
      <c r="I523" s="25">
        <f t="shared" si="949"/>
        <v>1216.1275207437986</v>
      </c>
      <c r="J523" s="25">
        <f t="shared" si="949"/>
        <v>1307.2761028433433</v>
      </c>
      <c r="K523" s="25">
        <f t="shared" si="949"/>
        <v>1395.2446505965736</v>
      </c>
      <c r="L523" s="25">
        <f t="shared" si="949"/>
        <v>1480.0331640034892</v>
      </c>
      <c r="M523" s="25">
        <f t="shared" si="949"/>
        <v>1561.64164306409</v>
      </c>
      <c r="N523" s="25">
        <f t="shared" si="949"/>
        <v>1640.0700877783761</v>
      </c>
      <c r="O523" s="25">
        <f t="shared" si="949"/>
        <v>1715.3184981463476</v>
      </c>
      <c r="P523" s="25">
        <f t="shared" si="949"/>
        <v>1787.3868741680044</v>
      </c>
      <c r="Q523" s="25">
        <f t="shared" si="949"/>
        <v>1856.2752158433468</v>
      </c>
      <c r="R523" s="25">
        <f t="shared" si="949"/>
        <v>1921.9835231723741</v>
      </c>
      <c r="S523" s="25">
        <f t="shared" si="949"/>
        <v>1984.5117961550873</v>
      </c>
      <c r="T523" s="25">
        <f t="shared" si="949"/>
        <v>2043.8600347914855</v>
      </c>
      <c r="U523" s="25">
        <f t="shared" si="949"/>
        <v>2100.0282390815687</v>
      </c>
      <c r="V523" s="25">
        <f t="shared" si="949"/>
        <v>2153.0164090253379</v>
      </c>
      <c r="W523" s="25">
        <f t="shared" si="949"/>
        <v>2202.824544622792</v>
      </c>
      <c r="X523" s="25">
        <f t="shared" si="949"/>
        <v>2168.4566990239009</v>
      </c>
      <c r="Y523" s="25">
        <f t="shared" si="949"/>
        <v>2133.8891425995275</v>
      </c>
      <c r="Z523" s="25">
        <f t="shared" si="949"/>
        <v>2099.1218753496705</v>
      </c>
      <c r="AA523" s="25">
        <f t="shared" si="949"/>
        <v>2064.1548972743312</v>
      </c>
      <c r="AB523" s="25">
        <f t="shared" si="949"/>
        <v>2028.9882083735097</v>
      </c>
      <c r="AC523" s="25">
        <f t="shared" si="949"/>
        <v>1993.6218086472049</v>
      </c>
      <c r="AD523" s="25">
        <f t="shared" si="949"/>
        <v>1958.0556980954173</v>
      </c>
      <c r="AE523" s="25">
        <f t="shared" si="949"/>
        <v>1922.2898767181471</v>
      </c>
      <c r="AF523" s="25">
        <f t="shared" si="949"/>
        <v>1886.3243445153942</v>
      </c>
      <c r="AG523" s="25">
        <f t="shared" si="949"/>
        <v>1850.1591014871569</v>
      </c>
      <c r="AH523" s="25">
        <f t="shared" si="949"/>
        <v>1930.0359636483965</v>
      </c>
      <c r="AI523" s="25">
        <f t="shared" si="949"/>
        <v>2009.9128258096368</v>
      </c>
      <c r="AJ523" s="25">
        <f t="shared" si="949"/>
        <v>2089.7896879708765</v>
      </c>
      <c r="AK523" s="25">
        <f t="shared" si="949"/>
        <v>2169.6665501321168</v>
      </c>
      <c r="AL523" s="25">
        <f t="shared" si="949"/>
        <v>2249.5434122933561</v>
      </c>
      <c r="AM523" s="25">
        <f t="shared" si="949"/>
        <v>2329.420274454596</v>
      </c>
      <c r="AN523" s="25">
        <f t="shared" ref="AN523:BS523" si="950">AN31*AN278*365/10^6*10^6</f>
        <v>2409.2971366158358</v>
      </c>
      <c r="AO523" s="25">
        <f t="shared" si="950"/>
        <v>2489.1739987770757</v>
      </c>
      <c r="AP523" s="25">
        <f t="shared" si="950"/>
        <v>2569.0508609383155</v>
      </c>
      <c r="AQ523" s="25">
        <f t="shared" si="950"/>
        <v>2648.9277230995554</v>
      </c>
      <c r="AR523" s="25">
        <f t="shared" si="950"/>
        <v>2728.8045852607952</v>
      </c>
      <c r="AS523" s="25">
        <f t="shared" si="950"/>
        <v>2808.681447422035</v>
      </c>
      <c r="AT523" s="25">
        <f t="shared" si="950"/>
        <v>2888.5583095832749</v>
      </c>
      <c r="AU523" s="25">
        <f t="shared" si="950"/>
        <v>2968.4351717445147</v>
      </c>
      <c r="AV523" s="25">
        <f t="shared" si="950"/>
        <v>3048.312033905755</v>
      </c>
      <c r="AW523" s="25">
        <f t="shared" si="950"/>
        <v>3128.1888960669944</v>
      </c>
      <c r="AX523" s="25">
        <f t="shared" si="950"/>
        <v>3208.0657582282342</v>
      </c>
      <c r="AY523" s="25">
        <f t="shared" si="950"/>
        <v>3287.9426203894741</v>
      </c>
      <c r="AZ523" s="25">
        <f t="shared" si="950"/>
        <v>3367.8194825507135</v>
      </c>
      <c r="BA523" s="25">
        <f t="shared" si="950"/>
        <v>0</v>
      </c>
      <c r="BB523" s="25">
        <f t="shared" si="950"/>
        <v>0</v>
      </c>
      <c r="BC523" s="25">
        <f t="shared" si="950"/>
        <v>0</v>
      </c>
      <c r="BD523" s="25">
        <f t="shared" si="950"/>
        <v>0</v>
      </c>
      <c r="BE523" s="25">
        <f t="shared" si="950"/>
        <v>0</v>
      </c>
      <c r="BF523" s="25">
        <f t="shared" si="950"/>
        <v>0</v>
      </c>
      <c r="BG523" s="25">
        <f t="shared" si="950"/>
        <v>0</v>
      </c>
      <c r="BH523" s="25">
        <f t="shared" si="950"/>
        <v>0</v>
      </c>
      <c r="BI523" s="25">
        <f t="shared" si="950"/>
        <v>0</v>
      </c>
      <c r="BJ523" s="25">
        <f t="shared" si="950"/>
        <v>0</v>
      </c>
      <c r="BK523" s="25">
        <f t="shared" si="950"/>
        <v>0</v>
      </c>
      <c r="BL523" s="25">
        <f t="shared" si="950"/>
        <v>0</v>
      </c>
      <c r="BM523" s="25">
        <f t="shared" si="950"/>
        <v>0</v>
      </c>
      <c r="BN523" s="25">
        <f t="shared" si="950"/>
        <v>0</v>
      </c>
      <c r="BO523" s="25">
        <f t="shared" si="950"/>
        <v>0</v>
      </c>
      <c r="BP523" s="25">
        <f t="shared" si="950"/>
        <v>0</v>
      </c>
      <c r="BQ523" s="25">
        <f t="shared" si="950"/>
        <v>0</v>
      </c>
      <c r="BR523" s="25">
        <f t="shared" si="950"/>
        <v>0</v>
      </c>
      <c r="BS523" s="25">
        <f t="shared" si="950"/>
        <v>0</v>
      </c>
      <c r="BT523" s="25">
        <f t="shared" ref="BT523:CD523" si="951">BT31*BT278*365/10^6*10^6</f>
        <v>0</v>
      </c>
      <c r="BU523" s="25">
        <f t="shared" si="951"/>
        <v>0</v>
      </c>
      <c r="BV523" s="25">
        <f t="shared" si="951"/>
        <v>0</v>
      </c>
      <c r="BW523" s="25">
        <f t="shared" si="951"/>
        <v>0</v>
      </c>
      <c r="BX523" s="25">
        <f t="shared" si="951"/>
        <v>0</v>
      </c>
      <c r="BY523" s="25">
        <f t="shared" si="951"/>
        <v>0</v>
      </c>
      <c r="BZ523" s="25">
        <f t="shared" si="951"/>
        <v>0</v>
      </c>
      <c r="CA523" s="25">
        <f t="shared" si="951"/>
        <v>0</v>
      </c>
      <c r="CB523" s="25">
        <f t="shared" si="951"/>
        <v>0</v>
      </c>
      <c r="CC523" s="25">
        <f t="shared" si="951"/>
        <v>0</v>
      </c>
      <c r="CD523" s="25">
        <f t="shared" si="951"/>
        <v>0</v>
      </c>
      <c r="CE523" s="25">
        <f t="shared" si="935"/>
        <v>0</v>
      </c>
      <c r="CF523" s="25">
        <f t="shared" si="935"/>
        <v>0</v>
      </c>
      <c r="CG523" s="25">
        <f t="shared" si="935"/>
        <v>0</v>
      </c>
      <c r="CH523" s="25">
        <f t="shared" si="935"/>
        <v>0</v>
      </c>
      <c r="CI523" s="25">
        <f t="shared" si="935"/>
        <v>0</v>
      </c>
      <c r="CJ523" s="25">
        <f t="shared" ref="CJ523:CY523" si="952">CJ31*CJ278*365/10^6*10^6</f>
        <v>0</v>
      </c>
      <c r="CK523" s="25">
        <f t="shared" si="952"/>
        <v>0</v>
      </c>
      <c r="CL523" s="25">
        <f t="shared" si="952"/>
        <v>0</v>
      </c>
      <c r="CM523" s="25">
        <f t="shared" si="952"/>
        <v>0</v>
      </c>
      <c r="CN523" s="25">
        <f t="shared" si="952"/>
        <v>0</v>
      </c>
      <c r="CO523" s="25">
        <f t="shared" si="952"/>
        <v>0</v>
      </c>
      <c r="CP523" s="25">
        <f t="shared" si="952"/>
        <v>0</v>
      </c>
      <c r="CQ523" s="25">
        <f t="shared" si="952"/>
        <v>0</v>
      </c>
      <c r="CR523" s="25">
        <f t="shared" si="952"/>
        <v>0</v>
      </c>
      <c r="CS523" s="25">
        <f t="shared" si="952"/>
        <v>0</v>
      </c>
      <c r="CT523" s="25">
        <f t="shared" si="952"/>
        <v>0</v>
      </c>
      <c r="CU523" s="25">
        <f t="shared" si="952"/>
        <v>0</v>
      </c>
      <c r="CV523" s="25">
        <f t="shared" si="952"/>
        <v>0</v>
      </c>
      <c r="CW523" s="25">
        <f t="shared" si="952"/>
        <v>0</v>
      </c>
      <c r="CX523" s="25">
        <f t="shared" si="952"/>
        <v>0</v>
      </c>
      <c r="CY523" s="25">
        <f t="shared" si="952"/>
        <v>0</v>
      </c>
    </row>
    <row r="524" spans="1:103" ht="13.5" customHeight="1" outlineLevel="1">
      <c r="A524" s="38"/>
      <c r="B524" s="269"/>
      <c r="C524" s="26" t="s">
        <v>33</v>
      </c>
      <c r="D524" s="27"/>
      <c r="E524" s="28"/>
      <c r="F524" s="29"/>
      <c r="G524" s="30">
        <f t="shared" si="861"/>
        <v>0</v>
      </c>
      <c r="H524" s="31">
        <f t="shared" ref="H524:AM524" si="953">H32*H279*365/10^6*10^6</f>
        <v>0</v>
      </c>
      <c r="I524" s="31">
        <f t="shared" si="953"/>
        <v>0</v>
      </c>
      <c r="J524" s="31">
        <f t="shared" si="953"/>
        <v>0</v>
      </c>
      <c r="K524" s="31">
        <f t="shared" si="953"/>
        <v>0</v>
      </c>
      <c r="L524" s="31">
        <f t="shared" si="953"/>
        <v>0</v>
      </c>
      <c r="M524" s="31">
        <f t="shared" si="953"/>
        <v>0</v>
      </c>
      <c r="N524" s="31">
        <f t="shared" si="953"/>
        <v>0</v>
      </c>
      <c r="O524" s="31">
        <f t="shared" si="953"/>
        <v>0</v>
      </c>
      <c r="P524" s="31">
        <f t="shared" si="953"/>
        <v>0</v>
      </c>
      <c r="Q524" s="31">
        <f t="shared" si="953"/>
        <v>0</v>
      </c>
      <c r="R524" s="31">
        <f t="shared" si="953"/>
        <v>0</v>
      </c>
      <c r="S524" s="31">
        <f t="shared" si="953"/>
        <v>0</v>
      </c>
      <c r="T524" s="31">
        <f t="shared" si="953"/>
        <v>0</v>
      </c>
      <c r="U524" s="31">
        <f t="shared" si="953"/>
        <v>0</v>
      </c>
      <c r="V524" s="31">
        <f t="shared" si="953"/>
        <v>0</v>
      </c>
      <c r="W524" s="53">
        <f t="shared" si="953"/>
        <v>0</v>
      </c>
      <c r="X524" s="31">
        <f t="shared" si="953"/>
        <v>0</v>
      </c>
      <c r="Y524" s="31">
        <f t="shared" si="953"/>
        <v>0</v>
      </c>
      <c r="Z524" s="31">
        <f t="shared" si="953"/>
        <v>0</v>
      </c>
      <c r="AA524" s="31">
        <f t="shared" si="953"/>
        <v>0</v>
      </c>
      <c r="AB524" s="31">
        <f t="shared" si="953"/>
        <v>0</v>
      </c>
      <c r="AC524" s="31">
        <f t="shared" si="953"/>
        <v>0</v>
      </c>
      <c r="AD524" s="31">
        <f t="shared" si="953"/>
        <v>0</v>
      </c>
      <c r="AE524" s="31">
        <f t="shared" si="953"/>
        <v>0</v>
      </c>
      <c r="AF524" s="31">
        <f t="shared" si="953"/>
        <v>0</v>
      </c>
      <c r="AG524" s="53">
        <f t="shared" si="953"/>
        <v>0</v>
      </c>
      <c r="AH524" s="53">
        <f t="shared" si="953"/>
        <v>0</v>
      </c>
      <c r="AI524" s="53">
        <f t="shared" si="953"/>
        <v>0</v>
      </c>
      <c r="AJ524" s="53">
        <f t="shared" si="953"/>
        <v>0</v>
      </c>
      <c r="AK524" s="53">
        <f t="shared" si="953"/>
        <v>0</v>
      </c>
      <c r="AL524" s="53">
        <f t="shared" si="953"/>
        <v>0</v>
      </c>
      <c r="AM524" s="53">
        <f t="shared" si="953"/>
        <v>0</v>
      </c>
      <c r="AN524" s="53">
        <f t="shared" ref="AN524:BS524" si="954">AN32*AN279*365/10^6*10^6</f>
        <v>0</v>
      </c>
      <c r="AO524" s="53">
        <f t="shared" si="954"/>
        <v>0</v>
      </c>
      <c r="AP524" s="53">
        <f t="shared" si="954"/>
        <v>0</v>
      </c>
      <c r="AQ524" s="53">
        <f t="shared" si="954"/>
        <v>0</v>
      </c>
      <c r="AR524" s="31">
        <f t="shared" si="954"/>
        <v>0</v>
      </c>
      <c r="AS524" s="31">
        <f t="shared" si="954"/>
        <v>0</v>
      </c>
      <c r="AT524" s="31">
        <f t="shared" si="954"/>
        <v>0</v>
      </c>
      <c r="AU524" s="31">
        <f t="shared" si="954"/>
        <v>0</v>
      </c>
      <c r="AV524" s="31">
        <f t="shared" si="954"/>
        <v>0</v>
      </c>
      <c r="AW524" s="31">
        <f t="shared" si="954"/>
        <v>0</v>
      </c>
      <c r="AX524" s="31">
        <f t="shared" si="954"/>
        <v>0</v>
      </c>
      <c r="AY524" s="31">
        <f t="shared" si="954"/>
        <v>0</v>
      </c>
      <c r="AZ524" s="31">
        <f t="shared" si="954"/>
        <v>0</v>
      </c>
      <c r="BA524" s="31">
        <f t="shared" si="954"/>
        <v>0</v>
      </c>
      <c r="BB524" s="31">
        <f t="shared" si="954"/>
        <v>0</v>
      </c>
      <c r="BC524" s="31">
        <f t="shared" si="954"/>
        <v>0</v>
      </c>
      <c r="BD524" s="31">
        <f t="shared" si="954"/>
        <v>0</v>
      </c>
      <c r="BE524" s="31">
        <f t="shared" si="954"/>
        <v>0</v>
      </c>
      <c r="BF524" s="31">
        <f t="shared" si="954"/>
        <v>0</v>
      </c>
      <c r="BG524" s="31">
        <f t="shared" si="954"/>
        <v>0</v>
      </c>
      <c r="BH524" s="31">
        <f t="shared" si="954"/>
        <v>0</v>
      </c>
      <c r="BI524" s="31">
        <f t="shared" si="954"/>
        <v>0</v>
      </c>
      <c r="BJ524" s="31">
        <f t="shared" si="954"/>
        <v>0</v>
      </c>
      <c r="BK524" s="31">
        <f t="shared" si="954"/>
        <v>0</v>
      </c>
      <c r="BL524" s="31">
        <f t="shared" si="954"/>
        <v>0</v>
      </c>
      <c r="BM524" s="31">
        <f t="shared" si="954"/>
        <v>0</v>
      </c>
      <c r="BN524" s="31">
        <f t="shared" si="954"/>
        <v>0</v>
      </c>
      <c r="BO524" s="31">
        <f t="shared" si="954"/>
        <v>0</v>
      </c>
      <c r="BP524" s="31">
        <f t="shared" si="954"/>
        <v>0</v>
      </c>
      <c r="BQ524" s="31">
        <f t="shared" si="954"/>
        <v>0</v>
      </c>
      <c r="BR524" s="31">
        <f t="shared" si="954"/>
        <v>0</v>
      </c>
      <c r="BS524" s="31">
        <f t="shared" si="954"/>
        <v>0</v>
      </c>
      <c r="BT524" s="31">
        <f t="shared" ref="BT524:CD524" si="955">BT32*BT279*365/10^6*10^6</f>
        <v>0</v>
      </c>
      <c r="BU524" s="31">
        <f t="shared" si="955"/>
        <v>0</v>
      </c>
      <c r="BV524" s="31">
        <f t="shared" si="955"/>
        <v>0</v>
      </c>
      <c r="BW524" s="31">
        <f t="shared" si="955"/>
        <v>0</v>
      </c>
      <c r="BX524" s="31">
        <f t="shared" si="955"/>
        <v>0</v>
      </c>
      <c r="BY524" s="31">
        <f t="shared" si="955"/>
        <v>0</v>
      </c>
      <c r="BZ524" s="31">
        <f t="shared" si="955"/>
        <v>0</v>
      </c>
      <c r="CA524" s="31">
        <f t="shared" si="955"/>
        <v>0</v>
      </c>
      <c r="CB524" s="31">
        <f t="shared" si="955"/>
        <v>0</v>
      </c>
      <c r="CC524" s="31">
        <f t="shared" si="955"/>
        <v>0</v>
      </c>
      <c r="CD524" s="31">
        <f t="shared" si="955"/>
        <v>0</v>
      </c>
      <c r="CE524" s="31">
        <f t="shared" si="935"/>
        <v>0</v>
      </c>
      <c r="CF524" s="31">
        <f t="shared" si="935"/>
        <v>0</v>
      </c>
      <c r="CG524" s="31">
        <f t="shared" si="935"/>
        <v>0</v>
      </c>
      <c r="CH524" s="31">
        <f t="shared" si="935"/>
        <v>0</v>
      </c>
      <c r="CI524" s="31">
        <f t="shared" si="935"/>
        <v>0</v>
      </c>
      <c r="CJ524" s="31">
        <f t="shared" ref="CJ524:CY524" si="956">CJ32*CJ279*365/10^6*10^6</f>
        <v>0</v>
      </c>
      <c r="CK524" s="31">
        <f t="shared" si="956"/>
        <v>0</v>
      </c>
      <c r="CL524" s="31">
        <f t="shared" si="956"/>
        <v>0</v>
      </c>
      <c r="CM524" s="31">
        <f t="shared" si="956"/>
        <v>0</v>
      </c>
      <c r="CN524" s="31">
        <f t="shared" si="956"/>
        <v>0</v>
      </c>
      <c r="CO524" s="31">
        <f t="shared" si="956"/>
        <v>0</v>
      </c>
      <c r="CP524" s="31">
        <f t="shared" si="956"/>
        <v>0</v>
      </c>
      <c r="CQ524" s="31">
        <f t="shared" si="956"/>
        <v>0</v>
      </c>
      <c r="CR524" s="31">
        <f t="shared" si="956"/>
        <v>0</v>
      </c>
      <c r="CS524" s="31">
        <f t="shared" si="956"/>
        <v>0</v>
      </c>
      <c r="CT524" s="31">
        <f t="shared" si="956"/>
        <v>0</v>
      </c>
      <c r="CU524" s="31">
        <f t="shared" si="956"/>
        <v>0</v>
      </c>
      <c r="CV524" s="31">
        <f t="shared" si="956"/>
        <v>0</v>
      </c>
      <c r="CW524" s="31">
        <f t="shared" si="956"/>
        <v>0</v>
      </c>
      <c r="CX524" s="31">
        <f t="shared" si="956"/>
        <v>0</v>
      </c>
      <c r="CY524" s="31">
        <f t="shared" si="956"/>
        <v>0</v>
      </c>
    </row>
    <row r="525" spans="1:103" ht="13.5" customHeight="1" outlineLevel="1">
      <c r="A525" s="38"/>
      <c r="B525" s="269"/>
      <c r="C525" s="20" t="s">
        <v>34</v>
      </c>
      <c r="D525" s="21"/>
      <c r="E525" s="22"/>
      <c r="F525" s="23"/>
      <c r="G525" s="24">
        <f t="shared" si="861"/>
        <v>26287.433645684712</v>
      </c>
      <c r="H525" s="25">
        <f t="shared" ref="H525:AM525" si="957">H33*H280*365/10^6*10^6</f>
        <v>402.68648099188698</v>
      </c>
      <c r="I525" s="25">
        <f t="shared" si="957"/>
        <v>417.66170317453015</v>
      </c>
      <c r="J525" s="25">
        <f t="shared" si="957"/>
        <v>432.57349051064955</v>
      </c>
      <c r="K525" s="25">
        <f t="shared" si="957"/>
        <v>447.42184300024513</v>
      </c>
      <c r="L525" s="25">
        <f t="shared" si="957"/>
        <v>462.20676064331701</v>
      </c>
      <c r="M525" s="25">
        <f t="shared" si="957"/>
        <v>476.92824343986507</v>
      </c>
      <c r="N525" s="25">
        <f t="shared" si="957"/>
        <v>491.58629138988942</v>
      </c>
      <c r="O525" s="25">
        <f t="shared" si="957"/>
        <v>506.18090449338996</v>
      </c>
      <c r="P525" s="25">
        <f t="shared" si="957"/>
        <v>520.7120827503669</v>
      </c>
      <c r="Q525" s="25">
        <f t="shared" si="957"/>
        <v>535.17982616081997</v>
      </c>
      <c r="R525" s="25">
        <f t="shared" si="957"/>
        <v>549.58413472474922</v>
      </c>
      <c r="S525" s="25">
        <f t="shared" si="957"/>
        <v>563.92500844215488</v>
      </c>
      <c r="T525" s="25">
        <f t="shared" si="957"/>
        <v>578.20244731303671</v>
      </c>
      <c r="U525" s="25">
        <f t="shared" si="957"/>
        <v>592.41645133739473</v>
      </c>
      <c r="V525" s="25">
        <f t="shared" si="957"/>
        <v>606.56702051522905</v>
      </c>
      <c r="W525" s="54">
        <f t="shared" si="957"/>
        <v>620.65415484653954</v>
      </c>
      <c r="X525" s="25">
        <f t="shared" si="957"/>
        <v>628.36838071194359</v>
      </c>
      <c r="Y525" s="25">
        <f t="shared" si="957"/>
        <v>636.04531913665301</v>
      </c>
      <c r="Z525" s="25">
        <f t="shared" si="957"/>
        <v>643.68497012066814</v>
      </c>
      <c r="AA525" s="25">
        <f t="shared" si="957"/>
        <v>651.28733366398853</v>
      </c>
      <c r="AB525" s="25">
        <f t="shared" si="957"/>
        <v>658.85240976661453</v>
      </c>
      <c r="AC525" s="25">
        <f t="shared" si="957"/>
        <v>666.38019842854612</v>
      </c>
      <c r="AD525" s="25">
        <f t="shared" si="957"/>
        <v>673.87069964978321</v>
      </c>
      <c r="AE525" s="25">
        <f t="shared" si="957"/>
        <v>681.32391343032566</v>
      </c>
      <c r="AF525" s="25">
        <f t="shared" si="957"/>
        <v>688.7398397701736</v>
      </c>
      <c r="AG525" s="54">
        <f t="shared" si="957"/>
        <v>696.11847866932737</v>
      </c>
      <c r="AH525" s="54">
        <f t="shared" si="957"/>
        <v>726.7282515786585</v>
      </c>
      <c r="AI525" s="54">
        <f t="shared" si="957"/>
        <v>757.33802448798974</v>
      </c>
      <c r="AJ525" s="54">
        <f t="shared" si="957"/>
        <v>787.9477973973211</v>
      </c>
      <c r="AK525" s="54">
        <f t="shared" si="957"/>
        <v>818.55757030665211</v>
      </c>
      <c r="AL525" s="54">
        <f t="shared" si="957"/>
        <v>849.16734321598335</v>
      </c>
      <c r="AM525" s="54">
        <f t="shared" si="957"/>
        <v>879.77711612531459</v>
      </c>
      <c r="AN525" s="54">
        <f t="shared" ref="AN525:BS525" si="958">AN33*AN280*365/10^6*10^6</f>
        <v>910.38688903464583</v>
      </c>
      <c r="AO525" s="54">
        <f t="shared" si="958"/>
        <v>940.99666194397696</v>
      </c>
      <c r="AP525" s="54">
        <f t="shared" si="958"/>
        <v>971.6064348533082</v>
      </c>
      <c r="AQ525" s="54">
        <f t="shared" si="958"/>
        <v>1002.2162077626393</v>
      </c>
      <c r="AR525" s="25">
        <f t="shared" si="958"/>
        <v>1032.8259806719705</v>
      </c>
      <c r="AS525" s="25">
        <f t="shared" si="958"/>
        <v>1063.4357535813017</v>
      </c>
      <c r="AT525" s="25">
        <f t="shared" si="958"/>
        <v>1094.0455264906329</v>
      </c>
      <c r="AU525" s="25">
        <f t="shared" si="958"/>
        <v>1124.6552993999642</v>
      </c>
      <c r="AV525" s="25">
        <f t="shared" si="958"/>
        <v>1155.2650723092954</v>
      </c>
      <c r="AW525" s="25">
        <f t="shared" si="958"/>
        <v>1185.8748452186267</v>
      </c>
      <c r="AX525" s="25">
        <f t="shared" si="958"/>
        <v>1216.4846181279579</v>
      </c>
      <c r="AY525" s="25">
        <f t="shared" si="958"/>
        <v>1247.0943910372891</v>
      </c>
      <c r="AZ525" s="25">
        <f t="shared" si="958"/>
        <v>1277.7041639466202</v>
      </c>
      <c r="BA525" s="25">
        <f t="shared" si="958"/>
        <v>0</v>
      </c>
      <c r="BB525" s="25">
        <f t="shared" si="958"/>
        <v>0</v>
      </c>
      <c r="BC525" s="25">
        <f t="shared" si="958"/>
        <v>0</v>
      </c>
      <c r="BD525" s="25">
        <f t="shared" si="958"/>
        <v>0</v>
      </c>
      <c r="BE525" s="25">
        <f t="shared" si="958"/>
        <v>0</v>
      </c>
      <c r="BF525" s="25">
        <f t="shared" si="958"/>
        <v>0</v>
      </c>
      <c r="BG525" s="25">
        <f t="shared" si="958"/>
        <v>0</v>
      </c>
      <c r="BH525" s="25">
        <f t="shared" si="958"/>
        <v>0</v>
      </c>
      <c r="BI525" s="25">
        <f t="shared" si="958"/>
        <v>0</v>
      </c>
      <c r="BJ525" s="25">
        <f t="shared" si="958"/>
        <v>0</v>
      </c>
      <c r="BK525" s="25">
        <f t="shared" si="958"/>
        <v>0</v>
      </c>
      <c r="BL525" s="25">
        <f t="shared" si="958"/>
        <v>0</v>
      </c>
      <c r="BM525" s="25">
        <f t="shared" si="958"/>
        <v>0</v>
      </c>
      <c r="BN525" s="25">
        <f t="shared" si="958"/>
        <v>0</v>
      </c>
      <c r="BO525" s="25">
        <f t="shared" si="958"/>
        <v>0</v>
      </c>
      <c r="BP525" s="25">
        <f t="shared" si="958"/>
        <v>0</v>
      </c>
      <c r="BQ525" s="25">
        <f t="shared" si="958"/>
        <v>0</v>
      </c>
      <c r="BR525" s="25">
        <f t="shared" si="958"/>
        <v>0</v>
      </c>
      <c r="BS525" s="25">
        <f t="shared" si="958"/>
        <v>0</v>
      </c>
      <c r="BT525" s="25">
        <f t="shared" ref="BT525:BV527" si="959">BT33*BT280*365/10^6*10^6</f>
        <v>0</v>
      </c>
      <c r="BU525" s="25">
        <f t="shared" si="959"/>
        <v>0</v>
      </c>
      <c r="BV525" s="25">
        <f t="shared" si="959"/>
        <v>0</v>
      </c>
      <c r="BW525" s="25">
        <f t="shared" ref="BW525:CY525" si="960">BW33*BW280*365/10^6*10^6</f>
        <v>0</v>
      </c>
      <c r="BX525" s="25">
        <f t="shared" si="960"/>
        <v>0</v>
      </c>
      <c r="BY525" s="25">
        <f t="shared" si="960"/>
        <v>0</v>
      </c>
      <c r="BZ525" s="25">
        <f t="shared" si="960"/>
        <v>0</v>
      </c>
      <c r="CA525" s="25">
        <f t="shared" si="960"/>
        <v>0</v>
      </c>
      <c r="CB525" s="25">
        <f t="shared" si="960"/>
        <v>0</v>
      </c>
      <c r="CC525" s="25">
        <f t="shared" si="960"/>
        <v>0</v>
      </c>
      <c r="CD525" s="25">
        <f t="shared" si="960"/>
        <v>0</v>
      </c>
      <c r="CE525" s="25">
        <f t="shared" si="960"/>
        <v>0</v>
      </c>
      <c r="CF525" s="25">
        <f t="shared" si="960"/>
        <v>0</v>
      </c>
      <c r="CG525" s="25">
        <f t="shared" si="960"/>
        <v>0</v>
      </c>
      <c r="CH525" s="25">
        <f t="shared" si="960"/>
        <v>0</v>
      </c>
      <c r="CI525" s="25">
        <f t="shared" si="960"/>
        <v>0</v>
      </c>
      <c r="CJ525" s="25">
        <f t="shared" si="960"/>
        <v>0</v>
      </c>
      <c r="CK525" s="25">
        <f t="shared" si="960"/>
        <v>0</v>
      </c>
      <c r="CL525" s="25">
        <f t="shared" si="960"/>
        <v>0</v>
      </c>
      <c r="CM525" s="25">
        <f t="shared" si="960"/>
        <v>0</v>
      </c>
      <c r="CN525" s="25">
        <f t="shared" si="960"/>
        <v>0</v>
      </c>
      <c r="CO525" s="25">
        <f t="shared" si="960"/>
        <v>0</v>
      </c>
      <c r="CP525" s="25">
        <f t="shared" si="960"/>
        <v>0</v>
      </c>
      <c r="CQ525" s="25">
        <f t="shared" si="960"/>
        <v>0</v>
      </c>
      <c r="CR525" s="25">
        <f t="shared" si="960"/>
        <v>0</v>
      </c>
      <c r="CS525" s="25">
        <f t="shared" si="960"/>
        <v>0</v>
      </c>
      <c r="CT525" s="25">
        <f t="shared" si="960"/>
        <v>0</v>
      </c>
      <c r="CU525" s="25">
        <f t="shared" si="960"/>
        <v>0</v>
      </c>
      <c r="CV525" s="25">
        <f t="shared" si="960"/>
        <v>0</v>
      </c>
      <c r="CW525" s="25">
        <f t="shared" si="960"/>
        <v>0</v>
      </c>
      <c r="CX525" s="25">
        <f t="shared" si="960"/>
        <v>0</v>
      </c>
      <c r="CY525" s="25">
        <f t="shared" si="960"/>
        <v>0</v>
      </c>
    </row>
    <row r="526" spans="1:103" ht="13.5" customHeight="1" outlineLevel="1">
      <c r="A526" s="4"/>
      <c r="B526" s="269"/>
      <c r="C526" s="39" t="s">
        <v>35</v>
      </c>
      <c r="D526" s="40"/>
      <c r="E526" s="41"/>
      <c r="F526" s="42"/>
      <c r="G526" s="43">
        <f t="shared" si="861"/>
        <v>0</v>
      </c>
      <c r="H526" s="44">
        <f t="shared" ref="H526:AM526" si="961">H34*H281*365/10^6*10^6</f>
        <v>0</v>
      </c>
      <c r="I526" s="44">
        <f t="shared" si="961"/>
        <v>0</v>
      </c>
      <c r="J526" s="44">
        <f t="shared" si="961"/>
        <v>0</v>
      </c>
      <c r="K526" s="44">
        <f t="shared" si="961"/>
        <v>0</v>
      </c>
      <c r="L526" s="44">
        <f t="shared" si="961"/>
        <v>0</v>
      </c>
      <c r="M526" s="44">
        <f t="shared" si="961"/>
        <v>0</v>
      </c>
      <c r="N526" s="44">
        <f t="shared" si="961"/>
        <v>0</v>
      </c>
      <c r="O526" s="44">
        <f t="shared" si="961"/>
        <v>0</v>
      </c>
      <c r="P526" s="44">
        <f t="shared" si="961"/>
        <v>0</v>
      </c>
      <c r="Q526" s="44">
        <f t="shared" si="961"/>
        <v>0</v>
      </c>
      <c r="R526" s="44">
        <f t="shared" si="961"/>
        <v>0</v>
      </c>
      <c r="S526" s="44">
        <f t="shared" si="961"/>
        <v>0</v>
      </c>
      <c r="T526" s="44">
        <f t="shared" si="961"/>
        <v>0</v>
      </c>
      <c r="U526" s="44">
        <f t="shared" si="961"/>
        <v>0</v>
      </c>
      <c r="V526" s="44">
        <f t="shared" si="961"/>
        <v>0</v>
      </c>
      <c r="W526" s="44">
        <f t="shared" si="961"/>
        <v>0</v>
      </c>
      <c r="X526" s="44">
        <f t="shared" si="961"/>
        <v>0</v>
      </c>
      <c r="Y526" s="44">
        <f t="shared" si="961"/>
        <v>0</v>
      </c>
      <c r="Z526" s="44">
        <f t="shared" si="961"/>
        <v>0</v>
      </c>
      <c r="AA526" s="44">
        <f t="shared" si="961"/>
        <v>0</v>
      </c>
      <c r="AB526" s="44">
        <f t="shared" si="961"/>
        <v>0</v>
      </c>
      <c r="AC526" s="44">
        <f t="shared" si="961"/>
        <v>0</v>
      </c>
      <c r="AD526" s="44">
        <f t="shared" si="961"/>
        <v>0</v>
      </c>
      <c r="AE526" s="44">
        <f t="shared" si="961"/>
        <v>0</v>
      </c>
      <c r="AF526" s="44">
        <f t="shared" si="961"/>
        <v>0</v>
      </c>
      <c r="AG526" s="44">
        <f t="shared" si="961"/>
        <v>0</v>
      </c>
      <c r="AH526" s="44">
        <f t="shared" si="961"/>
        <v>0</v>
      </c>
      <c r="AI526" s="44">
        <f t="shared" si="961"/>
        <v>0</v>
      </c>
      <c r="AJ526" s="44">
        <f t="shared" si="961"/>
        <v>0</v>
      </c>
      <c r="AK526" s="44">
        <f t="shared" si="961"/>
        <v>0</v>
      </c>
      <c r="AL526" s="44">
        <f t="shared" si="961"/>
        <v>0</v>
      </c>
      <c r="AM526" s="44">
        <f t="shared" si="961"/>
        <v>0</v>
      </c>
      <c r="AN526" s="44">
        <f t="shared" ref="AN526:BS526" si="962">AN34*AN281*365/10^6*10^6</f>
        <v>0</v>
      </c>
      <c r="AO526" s="44">
        <f t="shared" si="962"/>
        <v>0</v>
      </c>
      <c r="AP526" s="44">
        <f t="shared" si="962"/>
        <v>0</v>
      </c>
      <c r="AQ526" s="44">
        <f t="shared" si="962"/>
        <v>0</v>
      </c>
      <c r="AR526" s="44">
        <f t="shared" si="962"/>
        <v>0</v>
      </c>
      <c r="AS526" s="44">
        <f t="shared" si="962"/>
        <v>0</v>
      </c>
      <c r="AT526" s="44">
        <f t="shared" si="962"/>
        <v>0</v>
      </c>
      <c r="AU526" s="44">
        <f t="shared" si="962"/>
        <v>0</v>
      </c>
      <c r="AV526" s="44">
        <f t="shared" si="962"/>
        <v>0</v>
      </c>
      <c r="AW526" s="44">
        <f t="shared" si="962"/>
        <v>0</v>
      </c>
      <c r="AX526" s="44">
        <f t="shared" si="962"/>
        <v>0</v>
      </c>
      <c r="AY526" s="44">
        <f t="shared" si="962"/>
        <v>0</v>
      </c>
      <c r="AZ526" s="44">
        <f t="shared" si="962"/>
        <v>0</v>
      </c>
      <c r="BA526" s="44">
        <f t="shared" si="962"/>
        <v>0</v>
      </c>
      <c r="BB526" s="44">
        <f t="shared" si="962"/>
        <v>0</v>
      </c>
      <c r="BC526" s="44">
        <f t="shared" si="962"/>
        <v>0</v>
      </c>
      <c r="BD526" s="44">
        <f t="shared" si="962"/>
        <v>0</v>
      </c>
      <c r="BE526" s="44">
        <f t="shared" si="962"/>
        <v>0</v>
      </c>
      <c r="BF526" s="44">
        <f t="shared" si="962"/>
        <v>0</v>
      </c>
      <c r="BG526" s="44">
        <f t="shared" si="962"/>
        <v>0</v>
      </c>
      <c r="BH526" s="44">
        <f t="shared" si="962"/>
        <v>0</v>
      </c>
      <c r="BI526" s="44">
        <f t="shared" si="962"/>
        <v>0</v>
      </c>
      <c r="BJ526" s="44">
        <f t="shared" si="962"/>
        <v>0</v>
      </c>
      <c r="BK526" s="44">
        <f t="shared" si="962"/>
        <v>0</v>
      </c>
      <c r="BL526" s="44">
        <f t="shared" si="962"/>
        <v>0</v>
      </c>
      <c r="BM526" s="44">
        <f t="shared" si="962"/>
        <v>0</v>
      </c>
      <c r="BN526" s="44">
        <f t="shared" si="962"/>
        <v>0</v>
      </c>
      <c r="BO526" s="44">
        <f t="shared" si="962"/>
        <v>0</v>
      </c>
      <c r="BP526" s="44">
        <f t="shared" si="962"/>
        <v>0</v>
      </c>
      <c r="BQ526" s="44">
        <f t="shared" si="962"/>
        <v>0</v>
      </c>
      <c r="BR526" s="44">
        <f t="shared" si="962"/>
        <v>0</v>
      </c>
      <c r="BS526" s="44">
        <f t="shared" si="962"/>
        <v>0</v>
      </c>
      <c r="BT526" s="44">
        <f t="shared" si="959"/>
        <v>0</v>
      </c>
      <c r="BU526" s="44">
        <f t="shared" si="959"/>
        <v>0</v>
      </c>
      <c r="BV526" s="44">
        <f t="shared" si="959"/>
        <v>0</v>
      </c>
      <c r="BW526" s="44">
        <f t="shared" ref="BW526:CY526" si="963">BW34*BW281*365/10^6*10^6</f>
        <v>0</v>
      </c>
      <c r="BX526" s="44">
        <f t="shared" si="963"/>
        <v>0</v>
      </c>
      <c r="BY526" s="44">
        <f t="shared" si="963"/>
        <v>0</v>
      </c>
      <c r="BZ526" s="44">
        <f t="shared" si="963"/>
        <v>0</v>
      </c>
      <c r="CA526" s="44">
        <f t="shared" si="963"/>
        <v>0</v>
      </c>
      <c r="CB526" s="44">
        <f t="shared" si="963"/>
        <v>0</v>
      </c>
      <c r="CC526" s="44">
        <f t="shared" si="963"/>
        <v>0</v>
      </c>
      <c r="CD526" s="44">
        <f t="shared" si="963"/>
        <v>0</v>
      </c>
      <c r="CE526" s="44">
        <f t="shared" si="963"/>
        <v>0</v>
      </c>
      <c r="CF526" s="44">
        <f t="shared" si="963"/>
        <v>0</v>
      </c>
      <c r="CG526" s="44">
        <f t="shared" si="963"/>
        <v>0</v>
      </c>
      <c r="CH526" s="44">
        <f t="shared" si="963"/>
        <v>0</v>
      </c>
      <c r="CI526" s="44">
        <f t="shared" si="963"/>
        <v>0</v>
      </c>
      <c r="CJ526" s="44">
        <f t="shared" si="963"/>
        <v>0</v>
      </c>
      <c r="CK526" s="44">
        <f t="shared" si="963"/>
        <v>0</v>
      </c>
      <c r="CL526" s="44">
        <f t="shared" si="963"/>
        <v>0</v>
      </c>
      <c r="CM526" s="44">
        <f t="shared" si="963"/>
        <v>0</v>
      </c>
      <c r="CN526" s="44">
        <f t="shared" si="963"/>
        <v>0</v>
      </c>
      <c r="CO526" s="44">
        <f t="shared" si="963"/>
        <v>0</v>
      </c>
      <c r="CP526" s="44">
        <f t="shared" si="963"/>
        <v>0</v>
      </c>
      <c r="CQ526" s="44">
        <f t="shared" si="963"/>
        <v>0</v>
      </c>
      <c r="CR526" s="44">
        <f t="shared" si="963"/>
        <v>0</v>
      </c>
      <c r="CS526" s="44">
        <f t="shared" si="963"/>
        <v>0</v>
      </c>
      <c r="CT526" s="44">
        <f t="shared" si="963"/>
        <v>0</v>
      </c>
      <c r="CU526" s="44">
        <f t="shared" si="963"/>
        <v>0</v>
      </c>
      <c r="CV526" s="44">
        <f t="shared" si="963"/>
        <v>0</v>
      </c>
      <c r="CW526" s="44">
        <f t="shared" si="963"/>
        <v>0</v>
      </c>
      <c r="CX526" s="44">
        <f t="shared" si="963"/>
        <v>0</v>
      </c>
      <c r="CY526" s="44">
        <f t="shared" si="963"/>
        <v>0</v>
      </c>
    </row>
    <row r="527" spans="1:103" ht="13.5" customHeight="1" outlineLevel="1" thickBot="1">
      <c r="A527" s="4"/>
      <c r="B527" s="270"/>
      <c r="C527" s="45" t="s">
        <v>36</v>
      </c>
      <c r="D527" s="46"/>
      <c r="E527" s="47"/>
      <c r="F527" s="48"/>
      <c r="G527" s="49">
        <f t="shared" si="861"/>
        <v>2805.1851664175056</v>
      </c>
      <c r="H527" s="50">
        <f t="shared" ref="H527:BS527" si="964">H35*H282*365/10^6*10^6</f>
        <v>81.12712315822084</v>
      </c>
      <c r="I527" s="50">
        <f t="shared" si="964"/>
        <v>80.507727613253621</v>
      </c>
      <c r="J527" s="50">
        <f t="shared" si="964"/>
        <v>79.88975764089146</v>
      </c>
      <c r="K527" s="50">
        <f t="shared" si="964"/>
        <v>79.273213241134385</v>
      </c>
      <c r="L527" s="50">
        <f t="shared" si="964"/>
        <v>78.658094413982397</v>
      </c>
      <c r="M527" s="50">
        <f t="shared" si="964"/>
        <v>78.044401159435466</v>
      </c>
      <c r="N527" s="50">
        <f t="shared" si="964"/>
        <v>77.432133477493622</v>
      </c>
      <c r="O527" s="50">
        <f t="shared" si="964"/>
        <v>76.821291368156849</v>
      </c>
      <c r="P527" s="50">
        <f t="shared" si="964"/>
        <v>76.211874831425149</v>
      </c>
      <c r="Q527" s="50">
        <f t="shared" si="964"/>
        <v>75.603883867298521</v>
      </c>
      <c r="R527" s="50">
        <f t="shared" si="964"/>
        <v>74.997318475776993</v>
      </c>
      <c r="S527" s="50">
        <f t="shared" si="964"/>
        <v>74.392178656860494</v>
      </c>
      <c r="T527" s="50">
        <f t="shared" si="964"/>
        <v>73.788464410549096</v>
      </c>
      <c r="U527" s="50">
        <f t="shared" si="964"/>
        <v>73.186175736842785</v>
      </c>
      <c r="V527" s="50">
        <f t="shared" si="964"/>
        <v>72.585312635741531</v>
      </c>
      <c r="W527" s="50">
        <f t="shared" si="964"/>
        <v>71.985875107245349</v>
      </c>
      <c r="X527" s="50">
        <f t="shared" si="964"/>
        <v>73.096664055829621</v>
      </c>
      <c r="Y527" s="50">
        <f t="shared" si="964"/>
        <v>74.185211153194018</v>
      </c>
      <c r="Z527" s="50">
        <f t="shared" si="964"/>
        <v>75.25151639933857</v>
      </c>
      <c r="AA527" s="50">
        <f t="shared" si="964"/>
        <v>76.295579794263261</v>
      </c>
      <c r="AB527" s="50">
        <f t="shared" si="964"/>
        <v>77.317401337968093</v>
      </c>
      <c r="AC527" s="50">
        <f t="shared" si="964"/>
        <v>78.316981030453064</v>
      </c>
      <c r="AD527" s="50">
        <f t="shared" si="964"/>
        <v>79.294318871718161</v>
      </c>
      <c r="AE527" s="50">
        <f t="shared" si="964"/>
        <v>80.249414861763427</v>
      </c>
      <c r="AF527" s="50">
        <f t="shared" si="964"/>
        <v>81.182269000588818</v>
      </c>
      <c r="AG527" s="50">
        <f t="shared" si="964"/>
        <v>82.092881288194263</v>
      </c>
      <c r="AH527" s="50">
        <f t="shared" si="964"/>
        <v>84.177893441042997</v>
      </c>
      <c r="AI527" s="50">
        <f t="shared" si="964"/>
        <v>86.262905593891716</v>
      </c>
      <c r="AJ527" s="50">
        <f t="shared" si="964"/>
        <v>88.34791774674045</v>
      </c>
      <c r="AK527" s="50">
        <f t="shared" si="964"/>
        <v>90.432929899589169</v>
      </c>
      <c r="AL527" s="50">
        <f t="shared" si="964"/>
        <v>92.517942052437903</v>
      </c>
      <c r="AM527" s="50">
        <f t="shared" si="964"/>
        <v>94.602954205286636</v>
      </c>
      <c r="AN527" s="50">
        <f t="shared" si="964"/>
        <v>96.687966358135355</v>
      </c>
      <c r="AO527" s="50">
        <f t="shared" si="964"/>
        <v>98.772978510984075</v>
      </c>
      <c r="AP527" s="50">
        <f t="shared" si="964"/>
        <v>100.85799066383282</v>
      </c>
      <c r="AQ527" s="50">
        <f t="shared" si="964"/>
        <v>102.94300281668153</v>
      </c>
      <c r="AR527" s="50">
        <f t="shared" si="964"/>
        <v>105.02801496953028</v>
      </c>
      <c r="AS527" s="50">
        <f t="shared" si="964"/>
        <v>107.11302712237899</v>
      </c>
      <c r="AT527" s="50">
        <f t="shared" si="964"/>
        <v>109.19803927522771</v>
      </c>
      <c r="AU527" s="50">
        <f t="shared" si="964"/>
        <v>111.28305142807645</v>
      </c>
      <c r="AV527" s="50">
        <f t="shared" si="964"/>
        <v>113.36806358092517</v>
      </c>
      <c r="AW527" s="50">
        <f t="shared" si="964"/>
        <v>115.45307573377391</v>
      </c>
      <c r="AX527" s="50">
        <f t="shared" si="964"/>
        <v>117.53808788662263</v>
      </c>
      <c r="AY527" s="50">
        <f t="shared" si="964"/>
        <v>119.62310003947137</v>
      </c>
      <c r="AZ527" s="50">
        <f t="shared" si="964"/>
        <v>121.70811219232009</v>
      </c>
      <c r="BA527" s="50">
        <f t="shared" si="964"/>
        <v>0</v>
      </c>
      <c r="BB527" s="50">
        <f t="shared" si="964"/>
        <v>0</v>
      </c>
      <c r="BC527" s="50">
        <f t="shared" si="964"/>
        <v>0</v>
      </c>
      <c r="BD527" s="50">
        <f t="shared" si="964"/>
        <v>0</v>
      </c>
      <c r="BE527" s="50">
        <f t="shared" si="964"/>
        <v>0</v>
      </c>
      <c r="BF527" s="50">
        <f t="shared" si="964"/>
        <v>0</v>
      </c>
      <c r="BG527" s="50">
        <f t="shared" si="964"/>
        <v>0</v>
      </c>
      <c r="BH527" s="50">
        <f t="shared" si="964"/>
        <v>0</v>
      </c>
      <c r="BI527" s="50">
        <f t="shared" si="964"/>
        <v>0</v>
      </c>
      <c r="BJ527" s="50">
        <f t="shared" si="964"/>
        <v>0</v>
      </c>
      <c r="BK527" s="50">
        <f t="shared" si="964"/>
        <v>0</v>
      </c>
      <c r="BL527" s="50">
        <f t="shared" si="964"/>
        <v>0</v>
      </c>
      <c r="BM527" s="50">
        <f t="shared" si="964"/>
        <v>0</v>
      </c>
      <c r="BN527" s="50">
        <f t="shared" si="964"/>
        <v>0</v>
      </c>
      <c r="BO527" s="50">
        <f t="shared" si="964"/>
        <v>0</v>
      </c>
      <c r="BP527" s="50">
        <f t="shared" si="964"/>
        <v>0</v>
      </c>
      <c r="BQ527" s="50">
        <f t="shared" si="964"/>
        <v>0</v>
      </c>
      <c r="BR527" s="50">
        <f t="shared" si="964"/>
        <v>0</v>
      </c>
      <c r="BS527" s="50">
        <f t="shared" si="964"/>
        <v>0</v>
      </c>
      <c r="BT527" s="50">
        <f t="shared" si="959"/>
        <v>0</v>
      </c>
      <c r="BU527" s="50">
        <f t="shared" si="959"/>
        <v>0</v>
      </c>
      <c r="BV527" s="50">
        <f t="shared" si="959"/>
        <v>0</v>
      </c>
      <c r="BW527" s="50">
        <f t="shared" ref="BW527:CY527" si="965">BW35*BW282*365/10^6*10^6</f>
        <v>0</v>
      </c>
      <c r="BX527" s="50">
        <f t="shared" si="965"/>
        <v>0</v>
      </c>
      <c r="BY527" s="50">
        <f t="shared" si="965"/>
        <v>0</v>
      </c>
      <c r="BZ527" s="50">
        <f t="shared" si="965"/>
        <v>0</v>
      </c>
      <c r="CA527" s="50">
        <f t="shared" si="965"/>
        <v>0</v>
      </c>
      <c r="CB527" s="50">
        <f t="shared" si="965"/>
        <v>0</v>
      </c>
      <c r="CC527" s="50">
        <f t="shared" si="965"/>
        <v>0</v>
      </c>
      <c r="CD527" s="50">
        <f t="shared" si="965"/>
        <v>0</v>
      </c>
      <c r="CE527" s="50">
        <f t="shared" si="965"/>
        <v>0</v>
      </c>
      <c r="CF527" s="50">
        <f t="shared" si="965"/>
        <v>0</v>
      </c>
      <c r="CG527" s="50">
        <f t="shared" si="965"/>
        <v>0</v>
      </c>
      <c r="CH527" s="50">
        <f t="shared" si="965"/>
        <v>0</v>
      </c>
      <c r="CI527" s="50">
        <f t="shared" si="965"/>
        <v>0</v>
      </c>
      <c r="CJ527" s="50">
        <f t="shared" si="965"/>
        <v>0</v>
      </c>
      <c r="CK527" s="50">
        <f t="shared" si="965"/>
        <v>0</v>
      </c>
      <c r="CL527" s="50">
        <f t="shared" si="965"/>
        <v>0</v>
      </c>
      <c r="CM527" s="50">
        <f t="shared" si="965"/>
        <v>0</v>
      </c>
      <c r="CN527" s="50">
        <f t="shared" si="965"/>
        <v>0</v>
      </c>
      <c r="CO527" s="50">
        <f t="shared" si="965"/>
        <v>0</v>
      </c>
      <c r="CP527" s="50">
        <f t="shared" si="965"/>
        <v>0</v>
      </c>
      <c r="CQ527" s="50">
        <f t="shared" si="965"/>
        <v>0</v>
      </c>
      <c r="CR527" s="50">
        <f t="shared" si="965"/>
        <v>0</v>
      </c>
      <c r="CS527" s="50">
        <f t="shared" si="965"/>
        <v>0</v>
      </c>
      <c r="CT527" s="50">
        <f t="shared" si="965"/>
        <v>0</v>
      </c>
      <c r="CU527" s="50">
        <f t="shared" si="965"/>
        <v>0</v>
      </c>
      <c r="CV527" s="50">
        <f t="shared" si="965"/>
        <v>0</v>
      </c>
      <c r="CW527" s="50">
        <f t="shared" si="965"/>
        <v>0</v>
      </c>
      <c r="CX527" s="50">
        <f t="shared" si="965"/>
        <v>0</v>
      </c>
      <c r="CY527" s="50">
        <f t="shared" si="965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71" t="s">
        <v>49</v>
      </c>
      <c r="D533" s="272"/>
      <c r="E533" s="273"/>
      <c r="F533" s="6" t="s">
        <v>2</v>
      </c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966">SUM(W534:AZ534)</f>
        <v>237098658.84644616</v>
      </c>
      <c r="H534" s="55">
        <f t="shared" ref="H534:BS534" si="967">SUM(H289:H296)</f>
        <v>3955864.437635636</v>
      </c>
      <c r="I534" s="55">
        <f t="shared" si="967"/>
        <v>4153347.2747606868</v>
      </c>
      <c r="J534" s="55">
        <f t="shared" si="967"/>
        <v>4340904.545355916</v>
      </c>
      <c r="K534" s="55">
        <f t="shared" si="967"/>
        <v>4518536.2494213264</v>
      </c>
      <c r="L534" s="55">
        <f t="shared" si="967"/>
        <v>4686242.3869569181</v>
      </c>
      <c r="M534" s="55">
        <f t="shared" si="967"/>
        <v>4844022.957962689</v>
      </c>
      <c r="N534" s="55">
        <f t="shared" si="967"/>
        <v>4994762.9490004592</v>
      </c>
      <c r="O534" s="55">
        <f t="shared" si="967"/>
        <v>5134741.1800918942</v>
      </c>
      <c r="P534" s="55">
        <f t="shared" si="967"/>
        <v>5263957.6512369895</v>
      </c>
      <c r="Q534" s="55">
        <f t="shared" si="967"/>
        <v>5382412.3624357479</v>
      </c>
      <c r="R534" s="55">
        <f t="shared" si="967"/>
        <v>5490105.3136881683</v>
      </c>
      <c r="S534" s="55">
        <f t="shared" si="967"/>
        <v>5587036.5049942508</v>
      </c>
      <c r="T534" s="55">
        <f t="shared" si="967"/>
        <v>5673205.9363539964</v>
      </c>
      <c r="U534" s="55">
        <f t="shared" si="967"/>
        <v>5748613.6077674041</v>
      </c>
      <c r="V534" s="55">
        <f t="shared" si="967"/>
        <v>5813259.5192344747</v>
      </c>
      <c r="W534" s="55">
        <f t="shared" si="967"/>
        <v>5867143.6707552075</v>
      </c>
      <c r="X534" s="55">
        <f t="shared" si="967"/>
        <v>6018876.9758572448</v>
      </c>
      <c r="Y534" s="55">
        <f t="shared" si="967"/>
        <v>6163527.8170238826</v>
      </c>
      <c r="Z534" s="55">
        <f t="shared" si="967"/>
        <v>6301096.1942551192</v>
      </c>
      <c r="AA534" s="55">
        <f t="shared" si="967"/>
        <v>6431582.1075509572</v>
      </c>
      <c r="AB534" s="55">
        <f t="shared" si="967"/>
        <v>6554985.556911394</v>
      </c>
      <c r="AC534" s="55">
        <f t="shared" si="967"/>
        <v>6671306.5423364313</v>
      </c>
      <c r="AD534" s="55">
        <f t="shared" si="967"/>
        <v>6780545.0638260683</v>
      </c>
      <c r="AE534" s="55">
        <f t="shared" si="967"/>
        <v>6882701.1213803058</v>
      </c>
      <c r="AF534" s="55">
        <f t="shared" si="967"/>
        <v>6977774.714999144</v>
      </c>
      <c r="AG534" s="55">
        <f t="shared" si="967"/>
        <v>7065765.8446825799</v>
      </c>
      <c r="AH534" s="55">
        <f t="shared" si="967"/>
        <v>7229627.9614609946</v>
      </c>
      <c r="AI534" s="55">
        <f t="shared" si="967"/>
        <v>7393490.0782394083</v>
      </c>
      <c r="AJ534" s="55">
        <f t="shared" si="967"/>
        <v>7557352.195017823</v>
      </c>
      <c r="AK534" s="55">
        <f t="shared" si="967"/>
        <v>7721214.3117962386</v>
      </c>
      <c r="AL534" s="55">
        <f t="shared" si="967"/>
        <v>7885076.4285746524</v>
      </c>
      <c r="AM534" s="55">
        <f t="shared" si="967"/>
        <v>8048938.545353068</v>
      </c>
      <c r="AN534" s="55">
        <f t="shared" si="967"/>
        <v>8212800.6621314818</v>
      </c>
      <c r="AO534" s="55">
        <f t="shared" si="967"/>
        <v>8376662.7789098984</v>
      </c>
      <c r="AP534" s="55">
        <f t="shared" si="967"/>
        <v>8540524.8956883121</v>
      </c>
      <c r="AQ534" s="55">
        <f t="shared" si="967"/>
        <v>8704387.0124667268</v>
      </c>
      <c r="AR534" s="55">
        <f t="shared" si="967"/>
        <v>8868249.1292451415</v>
      </c>
      <c r="AS534" s="55">
        <f t="shared" si="967"/>
        <v>9032111.2460235581</v>
      </c>
      <c r="AT534" s="55">
        <f t="shared" si="967"/>
        <v>9195973.3628019709</v>
      </c>
      <c r="AU534" s="55">
        <f t="shared" si="967"/>
        <v>9359835.4795803856</v>
      </c>
      <c r="AV534" s="55">
        <f t="shared" si="967"/>
        <v>9523697.5963588003</v>
      </c>
      <c r="AW534" s="55">
        <f t="shared" si="967"/>
        <v>9687559.713137215</v>
      </c>
      <c r="AX534" s="55">
        <f t="shared" si="967"/>
        <v>9851421.8299156297</v>
      </c>
      <c r="AY534" s="55">
        <f t="shared" si="967"/>
        <v>10015283.946694044</v>
      </c>
      <c r="AZ534" s="55">
        <f t="shared" si="967"/>
        <v>10179146.063472459</v>
      </c>
      <c r="BA534" s="55">
        <f t="shared" si="967"/>
        <v>0</v>
      </c>
      <c r="BB534" s="55">
        <f t="shared" si="967"/>
        <v>0</v>
      </c>
      <c r="BC534" s="55">
        <f t="shared" si="967"/>
        <v>0</v>
      </c>
      <c r="BD534" s="55">
        <f t="shared" si="967"/>
        <v>0</v>
      </c>
      <c r="BE534" s="55">
        <f t="shared" si="967"/>
        <v>0</v>
      </c>
      <c r="BF534" s="55">
        <f t="shared" si="967"/>
        <v>0</v>
      </c>
      <c r="BG534" s="55">
        <f t="shared" si="967"/>
        <v>0</v>
      </c>
      <c r="BH534" s="55">
        <f t="shared" si="967"/>
        <v>0</v>
      </c>
      <c r="BI534" s="55">
        <f t="shared" si="967"/>
        <v>0</v>
      </c>
      <c r="BJ534" s="55">
        <f t="shared" si="967"/>
        <v>0</v>
      </c>
      <c r="BK534" s="55">
        <f t="shared" si="967"/>
        <v>0</v>
      </c>
      <c r="BL534" s="55">
        <f t="shared" si="967"/>
        <v>0</v>
      </c>
      <c r="BM534" s="55">
        <f t="shared" si="967"/>
        <v>0</v>
      </c>
      <c r="BN534" s="55">
        <f t="shared" si="967"/>
        <v>0</v>
      </c>
      <c r="BO534" s="55">
        <f t="shared" si="967"/>
        <v>0</v>
      </c>
      <c r="BP534" s="55">
        <f t="shared" si="967"/>
        <v>0</v>
      </c>
      <c r="BQ534" s="55">
        <f t="shared" si="967"/>
        <v>0</v>
      </c>
      <c r="BR534" s="55">
        <f t="shared" si="967"/>
        <v>0</v>
      </c>
      <c r="BS534" s="55">
        <f t="shared" si="967"/>
        <v>0</v>
      </c>
      <c r="BT534" s="55">
        <f t="shared" ref="BT534:CY534" si="968">SUM(BT289:BT296)</f>
        <v>0</v>
      </c>
      <c r="BU534" s="55">
        <f t="shared" si="968"/>
        <v>0</v>
      </c>
      <c r="BV534" s="55">
        <f t="shared" si="968"/>
        <v>0</v>
      </c>
      <c r="BW534" s="55">
        <f t="shared" si="968"/>
        <v>0</v>
      </c>
      <c r="BX534" s="55">
        <f t="shared" si="968"/>
        <v>0</v>
      </c>
      <c r="BY534" s="55">
        <f t="shared" si="968"/>
        <v>0</v>
      </c>
      <c r="BZ534" s="55">
        <f t="shared" si="968"/>
        <v>0</v>
      </c>
      <c r="CA534" s="55">
        <f t="shared" si="968"/>
        <v>0</v>
      </c>
      <c r="CB534" s="55">
        <f t="shared" si="968"/>
        <v>0</v>
      </c>
      <c r="CC534" s="55">
        <f t="shared" si="968"/>
        <v>0</v>
      </c>
      <c r="CD534" s="55">
        <f t="shared" si="968"/>
        <v>0</v>
      </c>
      <c r="CE534" s="55">
        <f t="shared" si="968"/>
        <v>0</v>
      </c>
      <c r="CF534" s="55">
        <f t="shared" si="968"/>
        <v>0</v>
      </c>
      <c r="CG534" s="55">
        <f t="shared" si="968"/>
        <v>0</v>
      </c>
      <c r="CH534" s="55">
        <f t="shared" si="968"/>
        <v>0</v>
      </c>
      <c r="CI534" s="55">
        <f t="shared" si="968"/>
        <v>0</v>
      </c>
      <c r="CJ534" s="55">
        <f t="shared" si="968"/>
        <v>0</v>
      </c>
      <c r="CK534" s="55">
        <f t="shared" si="968"/>
        <v>0</v>
      </c>
      <c r="CL534" s="55">
        <f t="shared" si="968"/>
        <v>0</v>
      </c>
      <c r="CM534" s="55">
        <f t="shared" si="968"/>
        <v>0</v>
      </c>
      <c r="CN534" s="55">
        <f t="shared" si="968"/>
        <v>0</v>
      </c>
      <c r="CO534" s="55">
        <f t="shared" si="968"/>
        <v>0</v>
      </c>
      <c r="CP534" s="55">
        <f t="shared" si="968"/>
        <v>0</v>
      </c>
      <c r="CQ534" s="55">
        <f t="shared" si="968"/>
        <v>0</v>
      </c>
      <c r="CR534" s="55">
        <f t="shared" si="968"/>
        <v>0</v>
      </c>
      <c r="CS534" s="55">
        <f t="shared" si="968"/>
        <v>0</v>
      </c>
      <c r="CT534" s="55">
        <f t="shared" si="968"/>
        <v>0</v>
      </c>
      <c r="CU534" s="55">
        <f t="shared" si="968"/>
        <v>0</v>
      </c>
      <c r="CV534" s="55">
        <f t="shared" si="968"/>
        <v>0</v>
      </c>
      <c r="CW534" s="55">
        <f t="shared" si="968"/>
        <v>0</v>
      </c>
      <c r="CX534" s="55">
        <f t="shared" si="968"/>
        <v>0</v>
      </c>
      <c r="CY534" s="55">
        <f t="shared" si="968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966"/>
        <v>17079478.394977208</v>
      </c>
      <c r="H535" s="56">
        <f t="shared" ref="H535:BS535" si="969">SUM(H297:H300)</f>
        <v>509112.26185051363</v>
      </c>
      <c r="I535" s="56">
        <f t="shared" si="969"/>
        <v>515034.84306366602</v>
      </c>
      <c r="J535" s="56">
        <f t="shared" si="969"/>
        <v>520711.39676715044</v>
      </c>
      <c r="K535" s="56">
        <f t="shared" si="969"/>
        <v>526141.92296096694</v>
      </c>
      <c r="L535" s="56">
        <f t="shared" si="969"/>
        <v>531326.42164511548</v>
      </c>
      <c r="M535" s="56">
        <f t="shared" si="969"/>
        <v>536264.89281959634</v>
      </c>
      <c r="N535" s="56">
        <f t="shared" si="969"/>
        <v>537393.25651929528</v>
      </c>
      <c r="O535" s="56">
        <f t="shared" si="969"/>
        <v>538295.94320604252</v>
      </c>
      <c r="P535" s="56">
        <f t="shared" si="969"/>
        <v>538972.95287983818</v>
      </c>
      <c r="Q535" s="56">
        <f t="shared" si="969"/>
        <v>539424.28554068226</v>
      </c>
      <c r="R535" s="56">
        <f t="shared" si="969"/>
        <v>539649.94118857477</v>
      </c>
      <c r="S535" s="56">
        <f t="shared" si="969"/>
        <v>539649.91982351569</v>
      </c>
      <c r="T535" s="56">
        <f t="shared" si="969"/>
        <v>539424.22144550493</v>
      </c>
      <c r="U535" s="56">
        <f t="shared" si="969"/>
        <v>538972.84605454258</v>
      </c>
      <c r="V535" s="56">
        <f t="shared" si="969"/>
        <v>538295.79365062853</v>
      </c>
      <c r="W535" s="56">
        <f t="shared" si="969"/>
        <v>537393.06423376314</v>
      </c>
      <c r="X535" s="56">
        <f t="shared" si="969"/>
        <v>542046.19658574834</v>
      </c>
      <c r="Y535" s="56">
        <f t="shared" si="969"/>
        <v>546520.57309629046</v>
      </c>
      <c r="Z535" s="56">
        <f t="shared" si="969"/>
        <v>550816.19376538927</v>
      </c>
      <c r="AA535" s="56">
        <f t="shared" si="969"/>
        <v>554933.05859304487</v>
      </c>
      <c r="AB535" s="56">
        <f t="shared" si="969"/>
        <v>558871.1675792574</v>
      </c>
      <c r="AC535" s="56">
        <f t="shared" si="969"/>
        <v>562630.52072402649</v>
      </c>
      <c r="AD535" s="56">
        <f t="shared" si="969"/>
        <v>566211.1180273525</v>
      </c>
      <c r="AE535" s="56">
        <f t="shared" si="969"/>
        <v>569612.95948923519</v>
      </c>
      <c r="AF535" s="56">
        <f t="shared" si="969"/>
        <v>572836.0451096748</v>
      </c>
      <c r="AG535" s="56">
        <f t="shared" si="969"/>
        <v>575880.37488867075</v>
      </c>
      <c r="AH535" s="56">
        <f t="shared" si="969"/>
        <v>575880.37488867075</v>
      </c>
      <c r="AI535" s="56">
        <f t="shared" si="969"/>
        <v>575880.37488867075</v>
      </c>
      <c r="AJ535" s="56">
        <f t="shared" si="969"/>
        <v>575880.37488867075</v>
      </c>
      <c r="AK535" s="56">
        <f t="shared" si="969"/>
        <v>575880.37488867075</v>
      </c>
      <c r="AL535" s="56">
        <f t="shared" si="969"/>
        <v>575880.37488867075</v>
      </c>
      <c r="AM535" s="56">
        <f t="shared" si="969"/>
        <v>575880.37488867075</v>
      </c>
      <c r="AN535" s="56">
        <f t="shared" si="969"/>
        <v>575880.37488867075</v>
      </c>
      <c r="AO535" s="56">
        <f t="shared" si="969"/>
        <v>575880.37488867075</v>
      </c>
      <c r="AP535" s="56">
        <f t="shared" si="969"/>
        <v>575880.37488867075</v>
      </c>
      <c r="AQ535" s="56">
        <f t="shared" si="969"/>
        <v>575880.37488867075</v>
      </c>
      <c r="AR535" s="56">
        <f t="shared" si="969"/>
        <v>575880.37488867075</v>
      </c>
      <c r="AS535" s="56">
        <f t="shared" si="969"/>
        <v>575880.37488867075</v>
      </c>
      <c r="AT535" s="56">
        <f t="shared" si="969"/>
        <v>575880.37488867075</v>
      </c>
      <c r="AU535" s="56">
        <f t="shared" si="969"/>
        <v>575880.37488867075</v>
      </c>
      <c r="AV535" s="56">
        <f t="shared" si="969"/>
        <v>575880.37488867075</v>
      </c>
      <c r="AW535" s="56">
        <f t="shared" si="969"/>
        <v>575880.37488867075</v>
      </c>
      <c r="AX535" s="56">
        <f t="shared" si="969"/>
        <v>575880.37488867075</v>
      </c>
      <c r="AY535" s="56">
        <f t="shared" si="969"/>
        <v>575880.37488867075</v>
      </c>
      <c r="AZ535" s="56">
        <f t="shared" si="969"/>
        <v>575880.37488867075</v>
      </c>
      <c r="BA535" s="56">
        <f t="shared" si="969"/>
        <v>0</v>
      </c>
      <c r="BB535" s="56">
        <f t="shared" si="969"/>
        <v>0</v>
      </c>
      <c r="BC535" s="56">
        <f t="shared" si="969"/>
        <v>0</v>
      </c>
      <c r="BD535" s="56">
        <f t="shared" si="969"/>
        <v>0</v>
      </c>
      <c r="BE535" s="56">
        <f t="shared" si="969"/>
        <v>0</v>
      </c>
      <c r="BF535" s="56">
        <f t="shared" si="969"/>
        <v>0</v>
      </c>
      <c r="BG535" s="56">
        <f t="shared" si="969"/>
        <v>0</v>
      </c>
      <c r="BH535" s="56">
        <f t="shared" si="969"/>
        <v>0</v>
      </c>
      <c r="BI535" s="56">
        <f t="shared" si="969"/>
        <v>0</v>
      </c>
      <c r="BJ535" s="56">
        <f t="shared" si="969"/>
        <v>0</v>
      </c>
      <c r="BK535" s="56">
        <f t="shared" si="969"/>
        <v>0</v>
      </c>
      <c r="BL535" s="56">
        <f t="shared" si="969"/>
        <v>0</v>
      </c>
      <c r="BM535" s="56">
        <f t="shared" si="969"/>
        <v>0</v>
      </c>
      <c r="BN535" s="56">
        <f t="shared" si="969"/>
        <v>0</v>
      </c>
      <c r="BO535" s="56">
        <f t="shared" si="969"/>
        <v>0</v>
      </c>
      <c r="BP535" s="56">
        <f t="shared" si="969"/>
        <v>0</v>
      </c>
      <c r="BQ535" s="56">
        <f t="shared" si="969"/>
        <v>0</v>
      </c>
      <c r="BR535" s="56">
        <f t="shared" si="969"/>
        <v>0</v>
      </c>
      <c r="BS535" s="56">
        <f t="shared" si="969"/>
        <v>0</v>
      </c>
      <c r="BT535" s="56">
        <f t="shared" ref="BT535:CY535" si="970">SUM(BT297:BT300)</f>
        <v>0</v>
      </c>
      <c r="BU535" s="56">
        <f t="shared" si="970"/>
        <v>0</v>
      </c>
      <c r="BV535" s="56">
        <f t="shared" si="970"/>
        <v>0</v>
      </c>
      <c r="BW535" s="56">
        <f t="shared" si="970"/>
        <v>0</v>
      </c>
      <c r="BX535" s="56">
        <f t="shared" si="970"/>
        <v>0</v>
      </c>
      <c r="BY535" s="56">
        <f t="shared" si="970"/>
        <v>0</v>
      </c>
      <c r="BZ535" s="56">
        <f t="shared" si="970"/>
        <v>0</v>
      </c>
      <c r="CA535" s="56">
        <f t="shared" si="970"/>
        <v>0</v>
      </c>
      <c r="CB535" s="56">
        <f t="shared" si="970"/>
        <v>0</v>
      </c>
      <c r="CC535" s="56">
        <f t="shared" si="970"/>
        <v>0</v>
      </c>
      <c r="CD535" s="56">
        <f t="shared" si="970"/>
        <v>0</v>
      </c>
      <c r="CE535" s="56">
        <f t="shared" si="970"/>
        <v>0</v>
      </c>
      <c r="CF535" s="56">
        <f t="shared" si="970"/>
        <v>0</v>
      </c>
      <c r="CG535" s="56">
        <f t="shared" si="970"/>
        <v>0</v>
      </c>
      <c r="CH535" s="56">
        <f t="shared" si="970"/>
        <v>0</v>
      </c>
      <c r="CI535" s="56">
        <f t="shared" si="970"/>
        <v>0</v>
      </c>
      <c r="CJ535" s="56">
        <f t="shared" si="970"/>
        <v>0</v>
      </c>
      <c r="CK535" s="56">
        <f t="shared" si="970"/>
        <v>0</v>
      </c>
      <c r="CL535" s="56">
        <f t="shared" si="970"/>
        <v>0</v>
      </c>
      <c r="CM535" s="56">
        <f t="shared" si="970"/>
        <v>0</v>
      </c>
      <c r="CN535" s="56">
        <f t="shared" si="970"/>
        <v>0</v>
      </c>
      <c r="CO535" s="56">
        <f t="shared" si="970"/>
        <v>0</v>
      </c>
      <c r="CP535" s="56">
        <f t="shared" si="970"/>
        <v>0</v>
      </c>
      <c r="CQ535" s="56">
        <f t="shared" si="970"/>
        <v>0</v>
      </c>
      <c r="CR535" s="56">
        <f t="shared" si="970"/>
        <v>0</v>
      </c>
      <c r="CS535" s="56">
        <f t="shared" si="970"/>
        <v>0</v>
      </c>
      <c r="CT535" s="56">
        <f t="shared" si="970"/>
        <v>0</v>
      </c>
      <c r="CU535" s="56">
        <f t="shared" si="970"/>
        <v>0</v>
      </c>
      <c r="CV535" s="56">
        <f t="shared" si="970"/>
        <v>0</v>
      </c>
      <c r="CW535" s="56">
        <f t="shared" si="970"/>
        <v>0</v>
      </c>
      <c r="CX535" s="56">
        <f t="shared" si="970"/>
        <v>0</v>
      </c>
      <c r="CY535" s="56">
        <f t="shared" si="970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966"/>
        <v>55655.098269284616</v>
      </c>
      <c r="H536" s="56">
        <f t="shared" ref="H536:BS536" si="971">SUM(H301:H305)</f>
        <v>2456.5090704758313</v>
      </c>
      <c r="I536" s="56">
        <f t="shared" si="971"/>
        <v>2416.4192795566032</v>
      </c>
      <c r="J536" s="56">
        <f t="shared" si="971"/>
        <v>2376.3295785925384</v>
      </c>
      <c r="K536" s="56">
        <f t="shared" si="971"/>
        <v>2336.2399675836355</v>
      </c>
      <c r="L536" s="56">
        <f t="shared" si="971"/>
        <v>2296.1504465298954</v>
      </c>
      <c r="M536" s="56">
        <f t="shared" si="971"/>
        <v>2256.0610154313185</v>
      </c>
      <c r="N536" s="56">
        <f t="shared" si="971"/>
        <v>2215.971392944763</v>
      </c>
      <c r="O536" s="56">
        <f t="shared" si="971"/>
        <v>2175.8818704228006</v>
      </c>
      <c r="P536" s="56">
        <f t="shared" si="971"/>
        <v>2135.7924478654295</v>
      </c>
      <c r="Q536" s="56">
        <f t="shared" si="971"/>
        <v>2095.7031252726515</v>
      </c>
      <c r="R536" s="56">
        <f t="shared" si="971"/>
        <v>2055.6139026444653</v>
      </c>
      <c r="S536" s="56">
        <f t="shared" si="971"/>
        <v>2015.5247799808728</v>
      </c>
      <c r="T536" s="56">
        <f t="shared" si="971"/>
        <v>1975.4357572818719</v>
      </c>
      <c r="U536" s="56">
        <f t="shared" si="971"/>
        <v>1935.3468345474639</v>
      </c>
      <c r="V536" s="56">
        <f t="shared" si="971"/>
        <v>1895.2580117776479</v>
      </c>
      <c r="W536" s="56">
        <f t="shared" si="971"/>
        <v>1855.1692889724243</v>
      </c>
      <c r="X536" s="56">
        <f t="shared" si="971"/>
        <v>1855.1693689728809</v>
      </c>
      <c r="Y536" s="56">
        <f t="shared" si="971"/>
        <v>1855.1694489733375</v>
      </c>
      <c r="Z536" s="56">
        <f t="shared" si="971"/>
        <v>1855.1695289737943</v>
      </c>
      <c r="AA536" s="56">
        <f t="shared" si="971"/>
        <v>1855.1696089742509</v>
      </c>
      <c r="AB536" s="56">
        <f t="shared" si="971"/>
        <v>1855.1696889747077</v>
      </c>
      <c r="AC536" s="56">
        <f t="shared" si="971"/>
        <v>1855.1697689751638</v>
      </c>
      <c r="AD536" s="56">
        <f t="shared" si="971"/>
        <v>1855.1698489756207</v>
      </c>
      <c r="AE536" s="56">
        <f t="shared" si="971"/>
        <v>1855.1699289760772</v>
      </c>
      <c r="AF536" s="56">
        <f t="shared" si="971"/>
        <v>1855.1700089765341</v>
      </c>
      <c r="AG536" s="56">
        <f t="shared" si="971"/>
        <v>1855.1700889769902</v>
      </c>
      <c r="AH536" s="56">
        <f t="shared" si="971"/>
        <v>1855.1700889769902</v>
      </c>
      <c r="AI536" s="56">
        <f t="shared" si="971"/>
        <v>1855.1700889769902</v>
      </c>
      <c r="AJ536" s="56">
        <f t="shared" si="971"/>
        <v>1855.1700889769902</v>
      </c>
      <c r="AK536" s="56">
        <f t="shared" si="971"/>
        <v>1855.1700889769902</v>
      </c>
      <c r="AL536" s="56">
        <f t="shared" si="971"/>
        <v>1855.1700889769902</v>
      </c>
      <c r="AM536" s="56">
        <f t="shared" si="971"/>
        <v>1855.1700889769902</v>
      </c>
      <c r="AN536" s="56">
        <f t="shared" si="971"/>
        <v>1855.1700889769902</v>
      </c>
      <c r="AO536" s="56">
        <f t="shared" si="971"/>
        <v>1855.1700889769902</v>
      </c>
      <c r="AP536" s="56">
        <f t="shared" si="971"/>
        <v>1855.1700889769902</v>
      </c>
      <c r="AQ536" s="56">
        <f t="shared" si="971"/>
        <v>1855.1700889769902</v>
      </c>
      <c r="AR536" s="56">
        <f t="shared" si="971"/>
        <v>1855.1700889769902</v>
      </c>
      <c r="AS536" s="56">
        <f t="shared" si="971"/>
        <v>1855.1700889769902</v>
      </c>
      <c r="AT536" s="56">
        <f t="shared" si="971"/>
        <v>1855.1700889769902</v>
      </c>
      <c r="AU536" s="56">
        <f t="shared" si="971"/>
        <v>1855.1700889769902</v>
      </c>
      <c r="AV536" s="56">
        <f t="shared" si="971"/>
        <v>1855.1700889769902</v>
      </c>
      <c r="AW536" s="56">
        <f t="shared" si="971"/>
        <v>1855.1700889769902</v>
      </c>
      <c r="AX536" s="56">
        <f t="shared" si="971"/>
        <v>1855.1700889769902</v>
      </c>
      <c r="AY536" s="56">
        <f t="shared" si="971"/>
        <v>1855.1700889769902</v>
      </c>
      <c r="AZ536" s="56">
        <f t="shared" si="971"/>
        <v>1855.1700889769902</v>
      </c>
      <c r="BA536" s="56">
        <f t="shared" si="971"/>
        <v>0</v>
      </c>
      <c r="BB536" s="56">
        <f t="shared" si="971"/>
        <v>0</v>
      </c>
      <c r="BC536" s="56">
        <f t="shared" si="971"/>
        <v>0</v>
      </c>
      <c r="BD536" s="56">
        <f t="shared" si="971"/>
        <v>0</v>
      </c>
      <c r="BE536" s="56">
        <f t="shared" si="971"/>
        <v>0</v>
      </c>
      <c r="BF536" s="56">
        <f t="shared" si="971"/>
        <v>0</v>
      </c>
      <c r="BG536" s="56">
        <f t="shared" si="971"/>
        <v>0</v>
      </c>
      <c r="BH536" s="56">
        <f t="shared" si="971"/>
        <v>0</v>
      </c>
      <c r="BI536" s="56">
        <f t="shared" si="971"/>
        <v>0</v>
      </c>
      <c r="BJ536" s="56">
        <f t="shared" si="971"/>
        <v>0</v>
      </c>
      <c r="BK536" s="56">
        <f t="shared" si="971"/>
        <v>0</v>
      </c>
      <c r="BL536" s="56">
        <f t="shared" si="971"/>
        <v>0</v>
      </c>
      <c r="BM536" s="56">
        <f t="shared" si="971"/>
        <v>0</v>
      </c>
      <c r="BN536" s="56">
        <f t="shared" si="971"/>
        <v>0</v>
      </c>
      <c r="BO536" s="56">
        <f t="shared" si="971"/>
        <v>0</v>
      </c>
      <c r="BP536" s="56">
        <f t="shared" si="971"/>
        <v>0</v>
      </c>
      <c r="BQ536" s="56">
        <f t="shared" si="971"/>
        <v>0</v>
      </c>
      <c r="BR536" s="56">
        <f t="shared" si="971"/>
        <v>0</v>
      </c>
      <c r="BS536" s="56">
        <f t="shared" si="971"/>
        <v>0</v>
      </c>
      <c r="BT536" s="56">
        <f t="shared" ref="BT536:CY536" si="972">SUM(BT301:BT305)</f>
        <v>0</v>
      </c>
      <c r="BU536" s="56">
        <f t="shared" si="972"/>
        <v>0</v>
      </c>
      <c r="BV536" s="56">
        <f t="shared" si="972"/>
        <v>0</v>
      </c>
      <c r="BW536" s="56">
        <f t="shared" si="972"/>
        <v>0</v>
      </c>
      <c r="BX536" s="56">
        <f t="shared" si="972"/>
        <v>0</v>
      </c>
      <c r="BY536" s="56">
        <f t="shared" si="972"/>
        <v>0</v>
      </c>
      <c r="BZ536" s="56">
        <f t="shared" si="972"/>
        <v>0</v>
      </c>
      <c r="CA536" s="56">
        <f t="shared" si="972"/>
        <v>0</v>
      </c>
      <c r="CB536" s="56">
        <f t="shared" si="972"/>
        <v>0</v>
      </c>
      <c r="CC536" s="56">
        <f t="shared" si="972"/>
        <v>0</v>
      </c>
      <c r="CD536" s="56">
        <f t="shared" si="972"/>
        <v>0</v>
      </c>
      <c r="CE536" s="56">
        <f t="shared" si="972"/>
        <v>0</v>
      </c>
      <c r="CF536" s="56">
        <f t="shared" si="972"/>
        <v>0</v>
      </c>
      <c r="CG536" s="56">
        <f t="shared" si="972"/>
        <v>0</v>
      </c>
      <c r="CH536" s="56">
        <f t="shared" si="972"/>
        <v>0</v>
      </c>
      <c r="CI536" s="56">
        <f t="shared" si="972"/>
        <v>0</v>
      </c>
      <c r="CJ536" s="56">
        <f t="shared" si="972"/>
        <v>0</v>
      </c>
      <c r="CK536" s="56">
        <f t="shared" si="972"/>
        <v>0</v>
      </c>
      <c r="CL536" s="56">
        <f t="shared" si="972"/>
        <v>0</v>
      </c>
      <c r="CM536" s="56">
        <f t="shared" si="972"/>
        <v>0</v>
      </c>
      <c r="CN536" s="56">
        <f t="shared" si="972"/>
        <v>0</v>
      </c>
      <c r="CO536" s="56">
        <f t="shared" si="972"/>
        <v>0</v>
      </c>
      <c r="CP536" s="56">
        <f t="shared" si="972"/>
        <v>0</v>
      </c>
      <c r="CQ536" s="56">
        <f t="shared" si="972"/>
        <v>0</v>
      </c>
      <c r="CR536" s="56">
        <f t="shared" si="972"/>
        <v>0</v>
      </c>
      <c r="CS536" s="56">
        <f t="shared" si="972"/>
        <v>0</v>
      </c>
      <c r="CT536" s="56">
        <f t="shared" si="972"/>
        <v>0</v>
      </c>
      <c r="CU536" s="56">
        <f t="shared" si="972"/>
        <v>0</v>
      </c>
      <c r="CV536" s="56">
        <f t="shared" si="972"/>
        <v>0</v>
      </c>
      <c r="CW536" s="56">
        <f t="shared" si="972"/>
        <v>0</v>
      </c>
      <c r="CX536" s="56">
        <f t="shared" si="972"/>
        <v>0</v>
      </c>
      <c r="CY536" s="56">
        <f t="shared" si="972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966"/>
        <v>425165715.27499825</v>
      </c>
      <c r="H537" s="55">
        <f t="shared" ref="H537:BS537" si="973">SUM(H306:H313)</f>
        <v>2038070.9336143921</v>
      </c>
      <c r="I537" s="55">
        <f t="shared" si="973"/>
        <v>2598906.8454670827</v>
      </c>
      <c r="J537" s="55">
        <f t="shared" si="973"/>
        <v>3126742.4411109053</v>
      </c>
      <c r="K537" s="55">
        <f t="shared" si="973"/>
        <v>3621577.7205458581</v>
      </c>
      <c r="L537" s="55">
        <f t="shared" si="973"/>
        <v>4083412.6837719437</v>
      </c>
      <c r="M537" s="55">
        <f t="shared" si="973"/>
        <v>4512247.3307891609</v>
      </c>
      <c r="N537" s="55">
        <f t="shared" si="973"/>
        <v>5018266.3503398905</v>
      </c>
      <c r="O537" s="55">
        <f t="shared" si="973"/>
        <v>5511307.3801548015</v>
      </c>
      <c r="P537" s="55">
        <f t="shared" si="973"/>
        <v>5991370.4202338932</v>
      </c>
      <c r="Q537" s="55">
        <f t="shared" si="973"/>
        <v>6458455.4705771673</v>
      </c>
      <c r="R537" s="55">
        <f t="shared" si="973"/>
        <v>6912562.5311846193</v>
      </c>
      <c r="S537" s="55">
        <f t="shared" si="973"/>
        <v>7353691.6020562556</v>
      </c>
      <c r="T537" s="55">
        <f t="shared" si="973"/>
        <v>7781842.6831920706</v>
      </c>
      <c r="U537" s="55">
        <f t="shared" si="973"/>
        <v>8197015.774592068</v>
      </c>
      <c r="V537" s="55">
        <f t="shared" si="973"/>
        <v>8599210.8762562443</v>
      </c>
      <c r="W537" s="55">
        <f t="shared" si="973"/>
        <v>8988427.9881846085</v>
      </c>
      <c r="X537" s="55">
        <f t="shared" si="973"/>
        <v>9305173.6542542912</v>
      </c>
      <c r="Y537" s="55">
        <f t="shared" si="973"/>
        <v>9613595.816400595</v>
      </c>
      <c r="Z537" s="55">
        <f t="shared" si="973"/>
        <v>9913694.4746235162</v>
      </c>
      <c r="AA537" s="55">
        <f t="shared" si="973"/>
        <v>10205469.628923055</v>
      </c>
      <c r="AB537" s="55">
        <f t="shared" si="973"/>
        <v>10488921.279299213</v>
      </c>
      <c r="AC537" s="55">
        <f t="shared" si="973"/>
        <v>10764049.425751986</v>
      </c>
      <c r="AD537" s="55">
        <f t="shared" si="973"/>
        <v>11030854.068281379</v>
      </c>
      <c r="AE537" s="55">
        <f t="shared" si="973"/>
        <v>11289335.20688739</v>
      </c>
      <c r="AF537" s="55">
        <f t="shared" si="973"/>
        <v>11539492.841570016</v>
      </c>
      <c r="AG537" s="55">
        <f t="shared" si="973"/>
        <v>11781326.972329266</v>
      </c>
      <c r="AH537" s="55">
        <f t="shared" si="973"/>
        <v>12236064.664141038</v>
      </c>
      <c r="AI537" s="55">
        <f t="shared" si="973"/>
        <v>12690802.355952814</v>
      </c>
      <c r="AJ537" s="55">
        <f t="shared" si="973"/>
        <v>13145540.047764584</v>
      </c>
      <c r="AK537" s="55">
        <f t="shared" si="973"/>
        <v>13600277.739576358</v>
      </c>
      <c r="AL537" s="55">
        <f t="shared" si="973"/>
        <v>14055015.431388129</v>
      </c>
      <c r="AM537" s="55">
        <f t="shared" si="973"/>
        <v>14509753.123199902</v>
      </c>
      <c r="AN537" s="55">
        <f t="shared" si="973"/>
        <v>14964490.815011676</v>
      </c>
      <c r="AO537" s="55">
        <f t="shared" si="973"/>
        <v>15419228.506823447</v>
      </c>
      <c r="AP537" s="55">
        <f t="shared" si="973"/>
        <v>15873966.198635219</v>
      </c>
      <c r="AQ537" s="55">
        <f t="shared" si="973"/>
        <v>16328703.890446991</v>
      </c>
      <c r="AR537" s="55">
        <f t="shared" si="973"/>
        <v>16783441.582258765</v>
      </c>
      <c r="AS537" s="55">
        <f t="shared" si="973"/>
        <v>17238179.274070535</v>
      </c>
      <c r="AT537" s="55">
        <f t="shared" si="973"/>
        <v>17692916.965882309</v>
      </c>
      <c r="AU537" s="55">
        <f t="shared" si="973"/>
        <v>18147654.657694083</v>
      </c>
      <c r="AV537" s="55">
        <f t="shared" si="973"/>
        <v>18602392.349505857</v>
      </c>
      <c r="AW537" s="55">
        <f t="shared" si="973"/>
        <v>19057130.041317627</v>
      </c>
      <c r="AX537" s="55">
        <f t="shared" si="973"/>
        <v>19511867.733129401</v>
      </c>
      <c r="AY537" s="55">
        <f t="shared" si="973"/>
        <v>19966605.424941171</v>
      </c>
      <c r="AZ537" s="55">
        <f t="shared" si="973"/>
        <v>20421343.116752945</v>
      </c>
      <c r="BA537" s="55">
        <f t="shared" si="973"/>
        <v>0</v>
      </c>
      <c r="BB537" s="55">
        <f t="shared" si="973"/>
        <v>0</v>
      </c>
      <c r="BC537" s="55">
        <f t="shared" si="973"/>
        <v>0</v>
      </c>
      <c r="BD537" s="55">
        <f t="shared" si="973"/>
        <v>0</v>
      </c>
      <c r="BE537" s="55">
        <f t="shared" si="973"/>
        <v>0</v>
      </c>
      <c r="BF537" s="55">
        <f t="shared" si="973"/>
        <v>0</v>
      </c>
      <c r="BG537" s="55">
        <f t="shared" si="973"/>
        <v>0</v>
      </c>
      <c r="BH537" s="55">
        <f t="shared" si="973"/>
        <v>0</v>
      </c>
      <c r="BI537" s="55">
        <f t="shared" si="973"/>
        <v>0</v>
      </c>
      <c r="BJ537" s="55">
        <f t="shared" si="973"/>
        <v>0</v>
      </c>
      <c r="BK537" s="55">
        <f t="shared" si="973"/>
        <v>0</v>
      </c>
      <c r="BL537" s="55">
        <f t="shared" si="973"/>
        <v>0</v>
      </c>
      <c r="BM537" s="55">
        <f t="shared" si="973"/>
        <v>0</v>
      </c>
      <c r="BN537" s="55">
        <f t="shared" si="973"/>
        <v>0</v>
      </c>
      <c r="BO537" s="55">
        <f t="shared" si="973"/>
        <v>0</v>
      </c>
      <c r="BP537" s="55">
        <f t="shared" si="973"/>
        <v>0</v>
      </c>
      <c r="BQ537" s="55">
        <f t="shared" si="973"/>
        <v>0</v>
      </c>
      <c r="BR537" s="55">
        <f t="shared" si="973"/>
        <v>0</v>
      </c>
      <c r="BS537" s="55">
        <f t="shared" si="973"/>
        <v>0</v>
      </c>
      <c r="BT537" s="55">
        <f t="shared" ref="BT537:CY537" si="974">SUM(BT306:BT313)</f>
        <v>0</v>
      </c>
      <c r="BU537" s="55">
        <f t="shared" si="974"/>
        <v>0</v>
      </c>
      <c r="BV537" s="55">
        <f t="shared" si="974"/>
        <v>0</v>
      </c>
      <c r="BW537" s="55">
        <f t="shared" si="974"/>
        <v>0</v>
      </c>
      <c r="BX537" s="55">
        <f t="shared" si="974"/>
        <v>0</v>
      </c>
      <c r="BY537" s="55">
        <f t="shared" si="974"/>
        <v>0</v>
      </c>
      <c r="BZ537" s="55">
        <f t="shared" si="974"/>
        <v>0</v>
      </c>
      <c r="CA537" s="55">
        <f t="shared" si="974"/>
        <v>0</v>
      </c>
      <c r="CB537" s="55">
        <f t="shared" si="974"/>
        <v>0</v>
      </c>
      <c r="CC537" s="55">
        <f t="shared" si="974"/>
        <v>0</v>
      </c>
      <c r="CD537" s="55">
        <f t="shared" si="974"/>
        <v>0</v>
      </c>
      <c r="CE537" s="55">
        <f t="shared" si="974"/>
        <v>0</v>
      </c>
      <c r="CF537" s="55">
        <f t="shared" si="974"/>
        <v>0</v>
      </c>
      <c r="CG537" s="55">
        <f t="shared" si="974"/>
        <v>0</v>
      </c>
      <c r="CH537" s="55">
        <f t="shared" si="974"/>
        <v>0</v>
      </c>
      <c r="CI537" s="55">
        <f t="shared" si="974"/>
        <v>0</v>
      </c>
      <c r="CJ537" s="55">
        <f t="shared" si="974"/>
        <v>0</v>
      </c>
      <c r="CK537" s="55">
        <f t="shared" si="974"/>
        <v>0</v>
      </c>
      <c r="CL537" s="55">
        <f t="shared" si="974"/>
        <v>0</v>
      </c>
      <c r="CM537" s="55">
        <f t="shared" si="974"/>
        <v>0</v>
      </c>
      <c r="CN537" s="55">
        <f t="shared" si="974"/>
        <v>0</v>
      </c>
      <c r="CO537" s="55">
        <f t="shared" si="974"/>
        <v>0</v>
      </c>
      <c r="CP537" s="55">
        <f t="shared" si="974"/>
        <v>0</v>
      </c>
      <c r="CQ537" s="55">
        <f t="shared" si="974"/>
        <v>0</v>
      </c>
      <c r="CR537" s="55">
        <f t="shared" si="974"/>
        <v>0</v>
      </c>
      <c r="CS537" s="55">
        <f t="shared" si="974"/>
        <v>0</v>
      </c>
      <c r="CT537" s="55">
        <f t="shared" si="974"/>
        <v>0</v>
      </c>
      <c r="CU537" s="55">
        <f t="shared" si="974"/>
        <v>0</v>
      </c>
      <c r="CV537" s="55">
        <f t="shared" si="974"/>
        <v>0</v>
      </c>
      <c r="CW537" s="55">
        <f t="shared" si="974"/>
        <v>0</v>
      </c>
      <c r="CX537" s="55">
        <f t="shared" si="974"/>
        <v>0</v>
      </c>
      <c r="CY537" s="55">
        <f t="shared" si="974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966"/>
        <v>68002317.586113736</v>
      </c>
      <c r="H538" s="56">
        <f t="shared" ref="H538:BS538" si="975">SUM(H314:H315)</f>
        <v>1114335.2342610285</v>
      </c>
      <c r="I538" s="56">
        <f t="shared" si="975"/>
        <v>1154522.898727868</v>
      </c>
      <c r="J538" s="56">
        <f t="shared" si="975"/>
        <v>1194383.9524019395</v>
      </c>
      <c r="K538" s="56">
        <f t="shared" si="975"/>
        <v>1233918.3952832441</v>
      </c>
      <c r="L538" s="56">
        <f t="shared" si="975"/>
        <v>1273126.2273717811</v>
      </c>
      <c r="M538" s="56">
        <f t="shared" si="975"/>
        <v>1312007.4486675509</v>
      </c>
      <c r="N538" s="56">
        <f t="shared" si="975"/>
        <v>1338030.9166731972</v>
      </c>
      <c r="O538" s="56">
        <f t="shared" si="975"/>
        <v>1362927.1497470827</v>
      </c>
      <c r="P538" s="56">
        <f t="shared" si="975"/>
        <v>1386696.1478892078</v>
      </c>
      <c r="Q538" s="56">
        <f t="shared" si="975"/>
        <v>1409337.9110995724</v>
      </c>
      <c r="R538" s="56">
        <f t="shared" si="975"/>
        <v>1430852.4393781764</v>
      </c>
      <c r="S538" s="56">
        <f t="shared" si="975"/>
        <v>1451239.7327250198</v>
      </c>
      <c r="T538" s="56">
        <f t="shared" si="975"/>
        <v>1470499.7911401028</v>
      </c>
      <c r="U538" s="56">
        <f t="shared" si="975"/>
        <v>1488632.6146234251</v>
      </c>
      <c r="V538" s="56">
        <f t="shared" si="975"/>
        <v>1505638.2031749869</v>
      </c>
      <c r="W538" s="57">
        <f t="shared" si="975"/>
        <v>1521516.5567947887</v>
      </c>
      <c r="X538" s="56">
        <f t="shared" si="975"/>
        <v>1560253.410185714</v>
      </c>
      <c r="Y538" s="56">
        <f t="shared" si="975"/>
        <v>1598092.5907951444</v>
      </c>
      <c r="Z538" s="56">
        <f t="shared" si="975"/>
        <v>1635034.0986230792</v>
      </c>
      <c r="AA538" s="56">
        <f t="shared" si="975"/>
        <v>1671077.9336695196</v>
      </c>
      <c r="AB538" s="56">
        <f t="shared" si="975"/>
        <v>1706224.0959344646</v>
      </c>
      <c r="AC538" s="56">
        <f t="shared" si="975"/>
        <v>1740472.5854179147</v>
      </c>
      <c r="AD538" s="56">
        <f t="shared" si="975"/>
        <v>1773823.4021198698</v>
      </c>
      <c r="AE538" s="56">
        <f t="shared" si="975"/>
        <v>1806276.5460403296</v>
      </c>
      <c r="AF538" s="56">
        <f t="shared" si="975"/>
        <v>1837832.0171792945</v>
      </c>
      <c r="AG538" s="57">
        <f t="shared" si="975"/>
        <v>1868489.8155367633</v>
      </c>
      <c r="AH538" s="57">
        <f t="shared" si="975"/>
        <v>1941026.2262663334</v>
      </c>
      <c r="AI538" s="57">
        <f t="shared" si="975"/>
        <v>2013562.6369959037</v>
      </c>
      <c r="AJ538" s="57">
        <f t="shared" si="975"/>
        <v>2086099.047725474</v>
      </c>
      <c r="AK538" s="57">
        <f t="shared" si="975"/>
        <v>2158635.4584550438</v>
      </c>
      <c r="AL538" s="57">
        <f t="shared" si="975"/>
        <v>2231171.8691846142</v>
      </c>
      <c r="AM538" s="57">
        <f t="shared" si="975"/>
        <v>2303708.2799141845</v>
      </c>
      <c r="AN538" s="57">
        <f t="shared" si="975"/>
        <v>2376244.6906437548</v>
      </c>
      <c r="AO538" s="57">
        <f t="shared" si="975"/>
        <v>2448781.1013733251</v>
      </c>
      <c r="AP538" s="57">
        <f t="shared" si="975"/>
        <v>2521317.5121028954</v>
      </c>
      <c r="AQ538" s="57">
        <f t="shared" si="975"/>
        <v>2593853.9228324653</v>
      </c>
      <c r="AR538" s="56">
        <f t="shared" si="975"/>
        <v>2666390.333562036</v>
      </c>
      <c r="AS538" s="56">
        <f t="shared" si="975"/>
        <v>2738926.7442916054</v>
      </c>
      <c r="AT538" s="56">
        <f t="shared" si="975"/>
        <v>2811463.1550211757</v>
      </c>
      <c r="AU538" s="56">
        <f t="shared" si="975"/>
        <v>2883999.5657507461</v>
      </c>
      <c r="AV538" s="56">
        <f t="shared" si="975"/>
        <v>2956535.9764803164</v>
      </c>
      <c r="AW538" s="56">
        <f t="shared" si="975"/>
        <v>3029072.3872098867</v>
      </c>
      <c r="AX538" s="56">
        <f t="shared" si="975"/>
        <v>3101608.797939457</v>
      </c>
      <c r="AY538" s="56">
        <f t="shared" si="975"/>
        <v>3174145.2086690273</v>
      </c>
      <c r="AZ538" s="56">
        <f t="shared" si="975"/>
        <v>3246681.6193985976</v>
      </c>
      <c r="BA538" s="56">
        <f t="shared" si="975"/>
        <v>0</v>
      </c>
      <c r="BB538" s="56">
        <f t="shared" si="975"/>
        <v>0</v>
      </c>
      <c r="BC538" s="56">
        <f t="shared" si="975"/>
        <v>0</v>
      </c>
      <c r="BD538" s="56">
        <f t="shared" si="975"/>
        <v>0</v>
      </c>
      <c r="BE538" s="56">
        <f t="shared" si="975"/>
        <v>0</v>
      </c>
      <c r="BF538" s="56">
        <f t="shared" si="975"/>
        <v>0</v>
      </c>
      <c r="BG538" s="56">
        <f t="shared" si="975"/>
        <v>0</v>
      </c>
      <c r="BH538" s="56">
        <f t="shared" si="975"/>
        <v>0</v>
      </c>
      <c r="BI538" s="56">
        <f t="shared" si="975"/>
        <v>0</v>
      </c>
      <c r="BJ538" s="56">
        <f t="shared" si="975"/>
        <v>0</v>
      </c>
      <c r="BK538" s="56">
        <f t="shared" si="975"/>
        <v>0</v>
      </c>
      <c r="BL538" s="56">
        <f t="shared" si="975"/>
        <v>0</v>
      </c>
      <c r="BM538" s="56">
        <f t="shared" si="975"/>
        <v>0</v>
      </c>
      <c r="BN538" s="56">
        <f t="shared" si="975"/>
        <v>0</v>
      </c>
      <c r="BO538" s="56">
        <f t="shared" si="975"/>
        <v>0</v>
      </c>
      <c r="BP538" s="56">
        <f t="shared" si="975"/>
        <v>0</v>
      </c>
      <c r="BQ538" s="56">
        <f t="shared" si="975"/>
        <v>0</v>
      </c>
      <c r="BR538" s="56">
        <f t="shared" si="975"/>
        <v>0</v>
      </c>
      <c r="BS538" s="56">
        <f t="shared" si="975"/>
        <v>0</v>
      </c>
      <c r="BT538" s="56">
        <f t="shared" ref="BT538:CY538" si="976">SUM(BT314:BT315)</f>
        <v>0</v>
      </c>
      <c r="BU538" s="56">
        <f t="shared" si="976"/>
        <v>0</v>
      </c>
      <c r="BV538" s="56">
        <f t="shared" si="976"/>
        <v>0</v>
      </c>
      <c r="BW538" s="56">
        <f t="shared" si="976"/>
        <v>0</v>
      </c>
      <c r="BX538" s="56">
        <f t="shared" si="976"/>
        <v>0</v>
      </c>
      <c r="BY538" s="56">
        <f t="shared" si="976"/>
        <v>0</v>
      </c>
      <c r="BZ538" s="56">
        <f t="shared" si="976"/>
        <v>0</v>
      </c>
      <c r="CA538" s="56">
        <f t="shared" si="976"/>
        <v>0</v>
      </c>
      <c r="CB538" s="56">
        <f t="shared" si="976"/>
        <v>0</v>
      </c>
      <c r="CC538" s="56">
        <f t="shared" si="976"/>
        <v>0</v>
      </c>
      <c r="CD538" s="56">
        <f t="shared" si="976"/>
        <v>0</v>
      </c>
      <c r="CE538" s="56">
        <f t="shared" si="976"/>
        <v>0</v>
      </c>
      <c r="CF538" s="56">
        <f t="shared" si="976"/>
        <v>0</v>
      </c>
      <c r="CG538" s="56">
        <f t="shared" si="976"/>
        <v>0</v>
      </c>
      <c r="CH538" s="56">
        <f t="shared" si="976"/>
        <v>0</v>
      </c>
      <c r="CI538" s="56">
        <f t="shared" si="976"/>
        <v>0</v>
      </c>
      <c r="CJ538" s="56">
        <f t="shared" si="976"/>
        <v>0</v>
      </c>
      <c r="CK538" s="56">
        <f t="shared" si="976"/>
        <v>0</v>
      </c>
      <c r="CL538" s="56">
        <f t="shared" si="976"/>
        <v>0</v>
      </c>
      <c r="CM538" s="56">
        <f t="shared" si="976"/>
        <v>0</v>
      </c>
      <c r="CN538" s="56">
        <f t="shared" si="976"/>
        <v>0</v>
      </c>
      <c r="CO538" s="56">
        <f t="shared" si="976"/>
        <v>0</v>
      </c>
      <c r="CP538" s="56">
        <f t="shared" si="976"/>
        <v>0</v>
      </c>
      <c r="CQ538" s="56">
        <f t="shared" si="976"/>
        <v>0</v>
      </c>
      <c r="CR538" s="56">
        <f t="shared" si="976"/>
        <v>0</v>
      </c>
      <c r="CS538" s="56">
        <f t="shared" si="976"/>
        <v>0</v>
      </c>
      <c r="CT538" s="56">
        <f t="shared" si="976"/>
        <v>0</v>
      </c>
      <c r="CU538" s="56">
        <f t="shared" si="976"/>
        <v>0</v>
      </c>
      <c r="CV538" s="56">
        <f t="shared" si="976"/>
        <v>0</v>
      </c>
      <c r="CW538" s="56">
        <f t="shared" si="976"/>
        <v>0</v>
      </c>
      <c r="CX538" s="56">
        <f t="shared" si="976"/>
        <v>0</v>
      </c>
      <c r="CY538" s="56">
        <f t="shared" si="976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966"/>
        <v>4693949.7579947524</v>
      </c>
      <c r="H539" s="58">
        <f t="shared" ref="H539:BS539" si="977">SUM(H317)</f>
        <v>116191.53020733016</v>
      </c>
      <c r="I539" s="58">
        <f t="shared" si="977"/>
        <v>116121.46604057962</v>
      </c>
      <c r="J539" s="58">
        <f t="shared" si="977"/>
        <v>116051.13744667076</v>
      </c>
      <c r="K539" s="58">
        <f t="shared" si="977"/>
        <v>115980.5444256036</v>
      </c>
      <c r="L539" s="58">
        <f t="shared" si="977"/>
        <v>115909.68697737814</v>
      </c>
      <c r="M539" s="58">
        <f t="shared" si="977"/>
        <v>115838.56510199435</v>
      </c>
      <c r="N539" s="58">
        <f t="shared" si="977"/>
        <v>115617.92362816008</v>
      </c>
      <c r="O539" s="58">
        <f t="shared" si="977"/>
        <v>115397.44200258159</v>
      </c>
      <c r="P539" s="58">
        <f t="shared" si="977"/>
        <v>115177.12022525887</v>
      </c>
      <c r="Q539" s="58">
        <f t="shared" si="977"/>
        <v>114956.95829619197</v>
      </c>
      <c r="R539" s="58">
        <f t="shared" si="977"/>
        <v>114736.95621538079</v>
      </c>
      <c r="S539" s="58">
        <f t="shared" si="977"/>
        <v>114517.11398282542</v>
      </c>
      <c r="T539" s="58">
        <f t="shared" si="977"/>
        <v>114297.43159852584</v>
      </c>
      <c r="U539" s="58">
        <f t="shared" si="977"/>
        <v>114077.90906248205</v>
      </c>
      <c r="V539" s="58">
        <f t="shared" si="977"/>
        <v>113858.54637469401</v>
      </c>
      <c r="W539" s="58">
        <f t="shared" si="977"/>
        <v>113639.34353516182</v>
      </c>
      <c r="X539" s="58">
        <f t="shared" si="977"/>
        <v>116156.90530917712</v>
      </c>
      <c r="Y539" s="58">
        <f t="shared" si="977"/>
        <v>118672.92568553632</v>
      </c>
      <c r="Z539" s="58">
        <f t="shared" si="977"/>
        <v>121187.40466423947</v>
      </c>
      <c r="AA539" s="58">
        <f t="shared" si="977"/>
        <v>123700.34224528651</v>
      </c>
      <c r="AB539" s="58">
        <f t="shared" si="977"/>
        <v>126211.73842867748</v>
      </c>
      <c r="AC539" s="58">
        <f t="shared" si="977"/>
        <v>128721.59321441235</v>
      </c>
      <c r="AD539" s="58">
        <f t="shared" si="977"/>
        <v>131229.90660249113</v>
      </c>
      <c r="AE539" s="58">
        <f t="shared" si="977"/>
        <v>133736.67859291387</v>
      </c>
      <c r="AF539" s="58">
        <f t="shared" si="977"/>
        <v>136241.9091856805</v>
      </c>
      <c r="AG539" s="58">
        <f t="shared" si="977"/>
        <v>138745.59838079102</v>
      </c>
      <c r="AH539" s="58">
        <f t="shared" si="977"/>
        <v>142269.48808034556</v>
      </c>
      <c r="AI539" s="58">
        <f t="shared" si="977"/>
        <v>145793.37777990004</v>
      </c>
      <c r="AJ539" s="58">
        <f t="shared" si="977"/>
        <v>149317.26747945455</v>
      </c>
      <c r="AK539" s="58">
        <f t="shared" si="977"/>
        <v>152841.15717900902</v>
      </c>
      <c r="AL539" s="58">
        <f t="shared" si="977"/>
        <v>156365.04687856353</v>
      </c>
      <c r="AM539" s="58">
        <f t="shared" si="977"/>
        <v>159888.93657811804</v>
      </c>
      <c r="AN539" s="58">
        <f t="shared" si="977"/>
        <v>163412.82627767255</v>
      </c>
      <c r="AO539" s="58">
        <f t="shared" si="977"/>
        <v>166936.715977227</v>
      </c>
      <c r="AP539" s="58">
        <f t="shared" si="977"/>
        <v>170460.6056767815</v>
      </c>
      <c r="AQ539" s="58">
        <f t="shared" si="977"/>
        <v>173984.49537633601</v>
      </c>
      <c r="AR539" s="58">
        <f t="shared" si="977"/>
        <v>177508.38507589052</v>
      </c>
      <c r="AS539" s="58">
        <f t="shared" si="977"/>
        <v>181032.27477544502</v>
      </c>
      <c r="AT539" s="58">
        <f t="shared" si="977"/>
        <v>184556.1644749995</v>
      </c>
      <c r="AU539" s="58">
        <f t="shared" si="977"/>
        <v>188080.05417455398</v>
      </c>
      <c r="AV539" s="58">
        <f t="shared" si="977"/>
        <v>191603.94387410849</v>
      </c>
      <c r="AW539" s="58">
        <f t="shared" si="977"/>
        <v>195127.83357366303</v>
      </c>
      <c r="AX539" s="58">
        <f t="shared" si="977"/>
        <v>198651.72327321753</v>
      </c>
      <c r="AY539" s="58">
        <f t="shared" si="977"/>
        <v>202175.61297277201</v>
      </c>
      <c r="AZ539" s="58">
        <f t="shared" si="977"/>
        <v>205699.50267232652</v>
      </c>
      <c r="BA539" s="58">
        <f t="shared" si="977"/>
        <v>0</v>
      </c>
      <c r="BB539" s="58">
        <f t="shared" si="977"/>
        <v>0</v>
      </c>
      <c r="BC539" s="58">
        <f t="shared" si="977"/>
        <v>0</v>
      </c>
      <c r="BD539" s="58">
        <f t="shared" si="977"/>
        <v>0</v>
      </c>
      <c r="BE539" s="58">
        <f t="shared" si="977"/>
        <v>0</v>
      </c>
      <c r="BF539" s="58">
        <f t="shared" si="977"/>
        <v>0</v>
      </c>
      <c r="BG539" s="58">
        <f t="shared" si="977"/>
        <v>0</v>
      </c>
      <c r="BH539" s="58">
        <f t="shared" si="977"/>
        <v>0</v>
      </c>
      <c r="BI539" s="58">
        <f t="shared" si="977"/>
        <v>0</v>
      </c>
      <c r="BJ539" s="58">
        <f t="shared" si="977"/>
        <v>0</v>
      </c>
      <c r="BK539" s="58">
        <f t="shared" si="977"/>
        <v>0</v>
      </c>
      <c r="BL539" s="58">
        <f t="shared" si="977"/>
        <v>0</v>
      </c>
      <c r="BM539" s="58">
        <f t="shared" si="977"/>
        <v>0</v>
      </c>
      <c r="BN539" s="58">
        <f t="shared" si="977"/>
        <v>0</v>
      </c>
      <c r="BO539" s="58">
        <f t="shared" si="977"/>
        <v>0</v>
      </c>
      <c r="BP539" s="58">
        <f t="shared" si="977"/>
        <v>0</v>
      </c>
      <c r="BQ539" s="58">
        <f t="shared" si="977"/>
        <v>0</v>
      </c>
      <c r="BR539" s="58">
        <f t="shared" si="977"/>
        <v>0</v>
      </c>
      <c r="BS539" s="58">
        <f t="shared" si="977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978">SUM(BX317)</f>
        <v>0</v>
      </c>
      <c r="BY539" s="58">
        <f t="shared" si="978"/>
        <v>0</v>
      </c>
      <c r="BZ539" s="58">
        <f t="shared" si="978"/>
        <v>0</v>
      </c>
      <c r="CA539" s="58">
        <f t="shared" si="978"/>
        <v>0</v>
      </c>
      <c r="CB539" s="58">
        <f t="shared" si="978"/>
        <v>0</v>
      </c>
      <c r="CC539" s="58">
        <f t="shared" si="978"/>
        <v>0</v>
      </c>
      <c r="CD539" s="58">
        <f t="shared" si="978"/>
        <v>0</v>
      </c>
      <c r="CE539" s="58">
        <f t="shared" si="978"/>
        <v>0</v>
      </c>
      <c r="CF539" s="58">
        <f t="shared" si="978"/>
        <v>0</v>
      </c>
      <c r="CG539" s="58">
        <f t="shared" si="978"/>
        <v>0</v>
      </c>
      <c r="CH539" s="58">
        <f t="shared" si="978"/>
        <v>0</v>
      </c>
      <c r="CI539" s="58">
        <f t="shared" si="978"/>
        <v>0</v>
      </c>
      <c r="CJ539" s="58">
        <f t="shared" si="978"/>
        <v>0</v>
      </c>
      <c r="CK539" s="58">
        <f t="shared" si="978"/>
        <v>0</v>
      </c>
      <c r="CL539" s="58">
        <f t="shared" si="978"/>
        <v>0</v>
      </c>
      <c r="CM539" s="58">
        <f t="shared" si="978"/>
        <v>0</v>
      </c>
      <c r="CN539" s="58">
        <f t="shared" si="978"/>
        <v>0</v>
      </c>
      <c r="CO539" s="58">
        <f t="shared" si="978"/>
        <v>0</v>
      </c>
      <c r="CP539" s="58">
        <f t="shared" si="978"/>
        <v>0</v>
      </c>
      <c r="CQ539" s="58">
        <f t="shared" si="978"/>
        <v>0</v>
      </c>
      <c r="CR539" s="58">
        <f t="shared" si="978"/>
        <v>0</v>
      </c>
      <c r="CS539" s="58">
        <f t="shared" si="978"/>
        <v>0</v>
      </c>
      <c r="CT539" s="58">
        <f t="shared" si="978"/>
        <v>0</v>
      </c>
      <c r="CU539" s="58">
        <f t="shared" si="978"/>
        <v>0</v>
      </c>
      <c r="CV539" s="58">
        <f t="shared" si="978"/>
        <v>0</v>
      </c>
      <c r="CW539" s="58">
        <f t="shared" si="978"/>
        <v>0</v>
      </c>
      <c r="CX539" s="58">
        <f t="shared" si="978"/>
        <v>0</v>
      </c>
      <c r="CY539" s="58">
        <f t="shared" si="978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966"/>
        <v>752095774.95879924</v>
      </c>
      <c r="H540" s="58">
        <f t="shared" ref="H540:BS540" si="979">SUM(H534:H539)</f>
        <v>7736030.9066393757</v>
      </c>
      <c r="I540" s="58">
        <f t="shared" si="979"/>
        <v>8540349.7473394405</v>
      </c>
      <c r="J540" s="58">
        <f t="shared" si="979"/>
        <v>9301169.802661173</v>
      </c>
      <c r="K540" s="58">
        <f t="shared" si="979"/>
        <v>10018491.072604582</v>
      </c>
      <c r="L540" s="58">
        <f t="shared" si="979"/>
        <v>10692313.557169668</v>
      </c>
      <c r="M540" s="58">
        <f t="shared" si="979"/>
        <v>11322637.256356422</v>
      </c>
      <c r="N540" s="58">
        <f t="shared" si="979"/>
        <v>12006287.367553946</v>
      </c>
      <c r="O540" s="58">
        <f t="shared" si="979"/>
        <v>12664844.977072826</v>
      </c>
      <c r="P540" s="58">
        <f t="shared" si="979"/>
        <v>13298310.084913053</v>
      </c>
      <c r="Q540" s="58">
        <f t="shared" si="979"/>
        <v>13906682.691074634</v>
      </c>
      <c r="R540" s="58">
        <f t="shared" si="979"/>
        <v>14489962.795557564</v>
      </c>
      <c r="S540" s="58">
        <f t="shared" si="979"/>
        <v>15048150.398361849</v>
      </c>
      <c r="T540" s="58">
        <f t="shared" si="979"/>
        <v>15581245.499487482</v>
      </c>
      <c r="U540" s="58">
        <f t="shared" si="979"/>
        <v>16089248.09893447</v>
      </c>
      <c r="V540" s="58">
        <f t="shared" si="979"/>
        <v>16572158.196702804</v>
      </c>
      <c r="W540" s="58">
        <f t="shared" si="979"/>
        <v>17029975.792792503</v>
      </c>
      <c r="X540" s="58">
        <f t="shared" si="979"/>
        <v>17544362.311561149</v>
      </c>
      <c r="Y540" s="58">
        <f t="shared" si="979"/>
        <v>18042264.892450422</v>
      </c>
      <c r="Z540" s="58">
        <f t="shared" si="979"/>
        <v>18523683.535460319</v>
      </c>
      <c r="AA540" s="58">
        <f t="shared" si="979"/>
        <v>18988618.240590837</v>
      </c>
      <c r="AB540" s="58">
        <f t="shared" si="979"/>
        <v>19437069.007841982</v>
      </c>
      <c r="AC540" s="58">
        <f t="shared" si="979"/>
        <v>19869035.837213747</v>
      </c>
      <c r="AD540" s="58">
        <f t="shared" si="979"/>
        <v>20284518.728706136</v>
      </c>
      <c r="AE540" s="58">
        <f t="shared" si="979"/>
        <v>20683517.682319149</v>
      </c>
      <c r="AF540" s="58">
        <f t="shared" si="979"/>
        <v>21066032.69805279</v>
      </c>
      <c r="AG540" s="58">
        <f t="shared" si="979"/>
        <v>21432063.775907047</v>
      </c>
      <c r="AH540" s="58">
        <f t="shared" si="979"/>
        <v>22126723.884926356</v>
      </c>
      <c r="AI540" s="58">
        <f t="shared" si="979"/>
        <v>22821383.993945673</v>
      </c>
      <c r="AJ540" s="58">
        <f t="shared" si="979"/>
        <v>23516044.102964982</v>
      </c>
      <c r="AK540" s="58">
        <f t="shared" si="979"/>
        <v>24210704.211984299</v>
      </c>
      <c r="AL540" s="58">
        <f t="shared" si="979"/>
        <v>24905364.321003605</v>
      </c>
      <c r="AM540" s="58">
        <f t="shared" si="979"/>
        <v>25600024.430022921</v>
      </c>
      <c r="AN540" s="58">
        <f t="shared" si="979"/>
        <v>26294684.539042231</v>
      </c>
      <c r="AO540" s="58">
        <f t="shared" si="979"/>
        <v>26989344.648061544</v>
      </c>
      <c r="AP540" s="58">
        <f t="shared" si="979"/>
        <v>27684004.757080857</v>
      </c>
      <c r="AQ540" s="58">
        <f t="shared" si="979"/>
        <v>28378664.86610017</v>
      </c>
      <c r="AR540" s="58">
        <f t="shared" si="979"/>
        <v>29073324.975119479</v>
      </c>
      <c r="AS540" s="58">
        <f t="shared" si="979"/>
        <v>29767985.084138788</v>
      </c>
      <c r="AT540" s="58">
        <f t="shared" si="979"/>
        <v>30462645.193158101</v>
      </c>
      <c r="AU540" s="58">
        <f t="shared" si="979"/>
        <v>31157305.302177418</v>
      </c>
      <c r="AV540" s="58">
        <f t="shared" si="979"/>
        <v>31851965.411196731</v>
      </c>
      <c r="AW540" s="58">
        <f t="shared" si="979"/>
        <v>32546625.52021604</v>
      </c>
      <c r="AX540" s="58">
        <f t="shared" si="979"/>
        <v>33241285.629235353</v>
      </c>
      <c r="AY540" s="58">
        <f t="shared" si="979"/>
        <v>33935945.738254666</v>
      </c>
      <c r="AZ540" s="58">
        <f t="shared" si="979"/>
        <v>34630605.847273976</v>
      </c>
      <c r="BA540" s="58">
        <f t="shared" si="979"/>
        <v>0</v>
      </c>
      <c r="BB540" s="58">
        <f t="shared" si="979"/>
        <v>0</v>
      </c>
      <c r="BC540" s="58">
        <f t="shared" si="979"/>
        <v>0</v>
      </c>
      <c r="BD540" s="58">
        <f t="shared" si="979"/>
        <v>0</v>
      </c>
      <c r="BE540" s="58">
        <f t="shared" si="979"/>
        <v>0</v>
      </c>
      <c r="BF540" s="58">
        <f t="shared" si="979"/>
        <v>0</v>
      </c>
      <c r="BG540" s="58">
        <f t="shared" si="979"/>
        <v>0</v>
      </c>
      <c r="BH540" s="58">
        <f t="shared" si="979"/>
        <v>0</v>
      </c>
      <c r="BI540" s="58">
        <f t="shared" si="979"/>
        <v>0</v>
      </c>
      <c r="BJ540" s="58">
        <f t="shared" si="979"/>
        <v>0</v>
      </c>
      <c r="BK540" s="58">
        <f t="shared" si="979"/>
        <v>0</v>
      </c>
      <c r="BL540" s="58">
        <f t="shared" si="979"/>
        <v>0</v>
      </c>
      <c r="BM540" s="58">
        <f t="shared" si="979"/>
        <v>0</v>
      </c>
      <c r="BN540" s="58">
        <f t="shared" si="979"/>
        <v>0</v>
      </c>
      <c r="BO540" s="58">
        <f t="shared" si="979"/>
        <v>0</v>
      </c>
      <c r="BP540" s="58">
        <f t="shared" si="979"/>
        <v>0</v>
      </c>
      <c r="BQ540" s="58">
        <f t="shared" si="979"/>
        <v>0</v>
      </c>
      <c r="BR540" s="58">
        <f t="shared" si="979"/>
        <v>0</v>
      </c>
      <c r="BS540" s="58">
        <f t="shared" si="979"/>
        <v>0</v>
      </c>
      <c r="BT540" s="58">
        <f t="shared" ref="BT540:CY540" si="980">SUM(BT534:BT539)</f>
        <v>0</v>
      </c>
      <c r="BU540" s="58">
        <f t="shared" si="980"/>
        <v>0</v>
      </c>
      <c r="BV540" s="58">
        <f t="shared" si="980"/>
        <v>0</v>
      </c>
      <c r="BW540" s="58">
        <f t="shared" si="980"/>
        <v>0</v>
      </c>
      <c r="BX540" s="58">
        <f t="shared" si="980"/>
        <v>0</v>
      </c>
      <c r="BY540" s="58">
        <f t="shared" si="980"/>
        <v>0</v>
      </c>
      <c r="BZ540" s="58">
        <f t="shared" si="980"/>
        <v>0</v>
      </c>
      <c r="CA540" s="58">
        <f t="shared" si="980"/>
        <v>0</v>
      </c>
      <c r="CB540" s="58">
        <f t="shared" si="980"/>
        <v>0</v>
      </c>
      <c r="CC540" s="58">
        <f t="shared" si="980"/>
        <v>0</v>
      </c>
      <c r="CD540" s="58">
        <f t="shared" si="980"/>
        <v>0</v>
      </c>
      <c r="CE540" s="58">
        <f t="shared" si="980"/>
        <v>0</v>
      </c>
      <c r="CF540" s="58">
        <f t="shared" si="980"/>
        <v>0</v>
      </c>
      <c r="CG540" s="58">
        <f t="shared" si="980"/>
        <v>0</v>
      </c>
      <c r="CH540" s="58">
        <f t="shared" si="980"/>
        <v>0</v>
      </c>
      <c r="CI540" s="58">
        <f t="shared" si="980"/>
        <v>0</v>
      </c>
      <c r="CJ540" s="58">
        <f t="shared" si="980"/>
        <v>0</v>
      </c>
      <c r="CK540" s="58">
        <f t="shared" si="980"/>
        <v>0</v>
      </c>
      <c r="CL540" s="58">
        <f t="shared" si="980"/>
        <v>0</v>
      </c>
      <c r="CM540" s="58">
        <f t="shared" si="980"/>
        <v>0</v>
      </c>
      <c r="CN540" s="58">
        <f t="shared" si="980"/>
        <v>0</v>
      </c>
      <c r="CO540" s="58">
        <f t="shared" si="980"/>
        <v>0</v>
      </c>
      <c r="CP540" s="58">
        <f t="shared" si="980"/>
        <v>0</v>
      </c>
      <c r="CQ540" s="58">
        <f t="shared" si="980"/>
        <v>0</v>
      </c>
      <c r="CR540" s="58">
        <f t="shared" si="980"/>
        <v>0</v>
      </c>
      <c r="CS540" s="58">
        <f t="shared" si="980"/>
        <v>0</v>
      </c>
      <c r="CT540" s="58">
        <f t="shared" si="980"/>
        <v>0</v>
      </c>
      <c r="CU540" s="58">
        <f t="shared" si="980"/>
        <v>0</v>
      </c>
      <c r="CV540" s="58">
        <f t="shared" si="980"/>
        <v>0</v>
      </c>
      <c r="CW540" s="58">
        <f t="shared" si="980"/>
        <v>0</v>
      </c>
      <c r="CX540" s="58">
        <f t="shared" si="980"/>
        <v>0</v>
      </c>
      <c r="CY540" s="58">
        <f t="shared" si="980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71" t="s">
        <v>52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>
        <f t="shared" ref="G546:G552" si="981">SUM(W546:AZ546)</f>
        <v>8791.3721565806318</v>
      </c>
      <c r="H546" s="55">
        <f t="shared" ref="H546:BS546" si="982">SUM(H324:H331)</f>
        <v>199.88955061523561</v>
      </c>
      <c r="I546" s="55">
        <f t="shared" si="982"/>
        <v>206.45448360660336</v>
      </c>
      <c r="J546" s="55">
        <f t="shared" si="982"/>
        <v>212.38883399282827</v>
      </c>
      <c r="K546" s="55">
        <f t="shared" si="982"/>
        <v>217.69260177391041</v>
      </c>
      <c r="L546" s="55">
        <f t="shared" si="982"/>
        <v>222.36578694984973</v>
      </c>
      <c r="M546" s="55">
        <f t="shared" si="982"/>
        <v>226.40838952064627</v>
      </c>
      <c r="N546" s="55">
        <f t="shared" si="982"/>
        <v>229.82040948629995</v>
      </c>
      <c r="O546" s="55">
        <f t="shared" si="982"/>
        <v>232.60184684681084</v>
      </c>
      <c r="P546" s="55">
        <f t="shared" si="982"/>
        <v>234.75270160217892</v>
      </c>
      <c r="Q546" s="55">
        <f t="shared" si="982"/>
        <v>236.27297375240417</v>
      </c>
      <c r="R546" s="55">
        <f t="shared" si="982"/>
        <v>237.16266329748666</v>
      </c>
      <c r="S546" s="55">
        <f t="shared" si="982"/>
        <v>237.4217702374263</v>
      </c>
      <c r="T546" s="55">
        <f t="shared" si="982"/>
        <v>237.05029457222318</v>
      </c>
      <c r="U546" s="55">
        <f t="shared" si="982"/>
        <v>236.04823630187715</v>
      </c>
      <c r="V546" s="55">
        <f t="shared" si="982"/>
        <v>234.41559542638842</v>
      </c>
      <c r="W546" s="55">
        <f t="shared" si="982"/>
        <v>232.15237194575687</v>
      </c>
      <c r="X546" s="55">
        <f t="shared" si="982"/>
        <v>236.37943139188695</v>
      </c>
      <c r="Y546" s="55">
        <f t="shared" si="982"/>
        <v>240.284895449559</v>
      </c>
      <c r="Z546" s="55">
        <f t="shared" si="982"/>
        <v>243.8687641187731</v>
      </c>
      <c r="AA546" s="55">
        <f t="shared" si="982"/>
        <v>247.13103739952919</v>
      </c>
      <c r="AB546" s="55">
        <f t="shared" si="982"/>
        <v>250.07171529182722</v>
      </c>
      <c r="AC546" s="55">
        <f t="shared" si="982"/>
        <v>252.69079779566732</v>
      </c>
      <c r="AD546" s="55">
        <f t="shared" si="982"/>
        <v>254.98828491104936</v>
      </c>
      <c r="AE546" s="55">
        <f t="shared" si="982"/>
        <v>256.96417663797342</v>
      </c>
      <c r="AF546" s="55">
        <f t="shared" si="982"/>
        <v>258.61847297643948</v>
      </c>
      <c r="AG546" s="55">
        <f t="shared" si="982"/>
        <v>259.9511739264475</v>
      </c>
      <c r="AH546" s="55">
        <f t="shared" si="982"/>
        <v>265.84169355872763</v>
      </c>
      <c r="AI546" s="55">
        <f t="shared" si="982"/>
        <v>271.73221319100776</v>
      </c>
      <c r="AJ546" s="55">
        <f t="shared" si="982"/>
        <v>277.62273282328783</v>
      </c>
      <c r="AK546" s="55">
        <f t="shared" si="982"/>
        <v>283.51325245556791</v>
      </c>
      <c r="AL546" s="55">
        <f t="shared" si="982"/>
        <v>289.40377208784804</v>
      </c>
      <c r="AM546" s="55">
        <f t="shared" si="982"/>
        <v>295.29429172012811</v>
      </c>
      <c r="AN546" s="55">
        <f t="shared" si="982"/>
        <v>301.18481135240825</v>
      </c>
      <c r="AO546" s="55">
        <f t="shared" si="982"/>
        <v>307.07533098468838</v>
      </c>
      <c r="AP546" s="55">
        <f t="shared" si="982"/>
        <v>312.96585061696845</v>
      </c>
      <c r="AQ546" s="55">
        <f t="shared" si="982"/>
        <v>318.85637024924858</v>
      </c>
      <c r="AR546" s="55">
        <f t="shared" si="982"/>
        <v>324.74688988152866</v>
      </c>
      <c r="AS546" s="55">
        <f t="shared" si="982"/>
        <v>330.63740951380873</v>
      </c>
      <c r="AT546" s="55">
        <f t="shared" si="982"/>
        <v>336.52792914608881</v>
      </c>
      <c r="AU546" s="55">
        <f t="shared" si="982"/>
        <v>342.41844877836894</v>
      </c>
      <c r="AV546" s="55">
        <f t="shared" si="982"/>
        <v>348.30896841064907</v>
      </c>
      <c r="AW546" s="55">
        <f t="shared" si="982"/>
        <v>354.19948804292915</v>
      </c>
      <c r="AX546" s="55">
        <f t="shared" si="982"/>
        <v>360.09000767520922</v>
      </c>
      <c r="AY546" s="55">
        <f t="shared" si="982"/>
        <v>365.98052730748941</v>
      </c>
      <c r="AZ546" s="55">
        <f t="shared" si="982"/>
        <v>371.87104693976949</v>
      </c>
      <c r="BA546" s="55">
        <f t="shared" si="982"/>
        <v>0</v>
      </c>
      <c r="BB546" s="55">
        <f t="shared" si="982"/>
        <v>0</v>
      </c>
      <c r="BC546" s="55">
        <f t="shared" si="982"/>
        <v>0</v>
      </c>
      <c r="BD546" s="55">
        <f t="shared" si="982"/>
        <v>0</v>
      </c>
      <c r="BE546" s="55">
        <f t="shared" si="982"/>
        <v>0</v>
      </c>
      <c r="BF546" s="55">
        <f t="shared" si="982"/>
        <v>0</v>
      </c>
      <c r="BG546" s="55">
        <f t="shared" si="982"/>
        <v>0</v>
      </c>
      <c r="BH546" s="55">
        <f t="shared" si="982"/>
        <v>0</v>
      </c>
      <c r="BI546" s="55">
        <f t="shared" si="982"/>
        <v>0</v>
      </c>
      <c r="BJ546" s="55">
        <f t="shared" si="982"/>
        <v>0</v>
      </c>
      <c r="BK546" s="55">
        <f t="shared" si="982"/>
        <v>0</v>
      </c>
      <c r="BL546" s="55">
        <f t="shared" si="982"/>
        <v>0</v>
      </c>
      <c r="BM546" s="55">
        <f t="shared" si="982"/>
        <v>0</v>
      </c>
      <c r="BN546" s="55">
        <f t="shared" si="982"/>
        <v>0</v>
      </c>
      <c r="BO546" s="55">
        <f t="shared" si="982"/>
        <v>0</v>
      </c>
      <c r="BP546" s="55">
        <f t="shared" si="982"/>
        <v>0</v>
      </c>
      <c r="BQ546" s="55">
        <f t="shared" si="982"/>
        <v>0</v>
      </c>
      <c r="BR546" s="55">
        <f t="shared" si="982"/>
        <v>0</v>
      </c>
      <c r="BS546" s="55">
        <f t="shared" si="982"/>
        <v>0</v>
      </c>
      <c r="BT546" s="55">
        <f t="shared" ref="BT546:CY546" si="983">SUM(BT324:BT331)</f>
        <v>0</v>
      </c>
      <c r="BU546" s="55">
        <f t="shared" si="983"/>
        <v>0</v>
      </c>
      <c r="BV546" s="55">
        <f t="shared" si="983"/>
        <v>0</v>
      </c>
      <c r="BW546" s="55">
        <f t="shared" si="983"/>
        <v>0</v>
      </c>
      <c r="BX546" s="55">
        <f t="shared" si="983"/>
        <v>0</v>
      </c>
      <c r="BY546" s="55">
        <f t="shared" si="983"/>
        <v>0</v>
      </c>
      <c r="BZ546" s="55">
        <f t="shared" si="983"/>
        <v>0</v>
      </c>
      <c r="CA546" s="55">
        <f t="shared" si="983"/>
        <v>0</v>
      </c>
      <c r="CB546" s="55">
        <f t="shared" si="983"/>
        <v>0</v>
      </c>
      <c r="CC546" s="55">
        <f t="shared" si="983"/>
        <v>0</v>
      </c>
      <c r="CD546" s="55">
        <f t="shared" si="983"/>
        <v>0</v>
      </c>
      <c r="CE546" s="55">
        <f t="shared" si="983"/>
        <v>0</v>
      </c>
      <c r="CF546" s="55">
        <f t="shared" si="983"/>
        <v>0</v>
      </c>
      <c r="CG546" s="55">
        <f t="shared" si="983"/>
        <v>0</v>
      </c>
      <c r="CH546" s="55">
        <f t="shared" si="983"/>
        <v>0</v>
      </c>
      <c r="CI546" s="55">
        <f t="shared" si="983"/>
        <v>0</v>
      </c>
      <c r="CJ546" s="55">
        <f t="shared" si="983"/>
        <v>0</v>
      </c>
      <c r="CK546" s="55">
        <f t="shared" si="983"/>
        <v>0</v>
      </c>
      <c r="CL546" s="55">
        <f t="shared" si="983"/>
        <v>0</v>
      </c>
      <c r="CM546" s="55">
        <f t="shared" si="983"/>
        <v>0</v>
      </c>
      <c r="CN546" s="55">
        <f t="shared" si="983"/>
        <v>0</v>
      </c>
      <c r="CO546" s="55">
        <f t="shared" si="983"/>
        <v>0</v>
      </c>
      <c r="CP546" s="55">
        <f t="shared" si="983"/>
        <v>0</v>
      </c>
      <c r="CQ546" s="55">
        <f t="shared" si="983"/>
        <v>0</v>
      </c>
      <c r="CR546" s="55">
        <f t="shared" si="983"/>
        <v>0</v>
      </c>
      <c r="CS546" s="55">
        <f t="shared" si="983"/>
        <v>0</v>
      </c>
      <c r="CT546" s="55">
        <f t="shared" si="983"/>
        <v>0</v>
      </c>
      <c r="CU546" s="55">
        <f t="shared" si="983"/>
        <v>0</v>
      </c>
      <c r="CV546" s="55">
        <f t="shared" si="983"/>
        <v>0</v>
      </c>
      <c r="CW546" s="55">
        <f t="shared" si="983"/>
        <v>0</v>
      </c>
      <c r="CX546" s="55">
        <f t="shared" si="983"/>
        <v>0</v>
      </c>
      <c r="CY546" s="55">
        <f t="shared" si="983"/>
        <v>0</v>
      </c>
    </row>
    <row r="547" spans="1:103" ht="13.5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>
        <f t="shared" si="981"/>
        <v>84.795656705818217</v>
      </c>
      <c r="H547" s="56">
        <f t="shared" ref="H547:BS547" si="984">SUM(H332:H335)</f>
        <v>3.0173827345620259</v>
      </c>
      <c r="I547" s="56">
        <f t="shared" si="984"/>
        <v>3.0133741753532215</v>
      </c>
      <c r="J547" s="56">
        <f t="shared" si="984"/>
        <v>3.0093306631546879</v>
      </c>
      <c r="K547" s="56">
        <f t="shared" si="984"/>
        <v>3.0052521979664246</v>
      </c>
      <c r="L547" s="56">
        <f t="shared" si="984"/>
        <v>3.0011387797884321</v>
      </c>
      <c r="M547" s="56">
        <f t="shared" si="984"/>
        <v>2.9969904086207104</v>
      </c>
      <c r="N547" s="56">
        <f t="shared" si="984"/>
        <v>2.9928070844632595</v>
      </c>
      <c r="O547" s="56">
        <f t="shared" si="984"/>
        <v>2.9885888073160793</v>
      </c>
      <c r="P547" s="56">
        <f t="shared" si="984"/>
        <v>2.98433557717917</v>
      </c>
      <c r="Q547" s="56">
        <f t="shared" si="984"/>
        <v>2.9800473940525309</v>
      </c>
      <c r="R547" s="56">
        <f t="shared" si="984"/>
        <v>2.9757242579361631</v>
      </c>
      <c r="S547" s="56">
        <f t="shared" si="984"/>
        <v>2.9713661688300661</v>
      </c>
      <c r="T547" s="56">
        <f t="shared" si="984"/>
        <v>2.966973126734239</v>
      </c>
      <c r="U547" s="56">
        <f t="shared" si="984"/>
        <v>2.962545131648683</v>
      </c>
      <c r="V547" s="56">
        <f t="shared" si="984"/>
        <v>2.9580821835733979</v>
      </c>
      <c r="W547" s="56">
        <f t="shared" si="984"/>
        <v>2.953584282508384</v>
      </c>
      <c r="X547" s="56">
        <f t="shared" si="984"/>
        <v>2.9378852861690592</v>
      </c>
      <c r="Y547" s="56">
        <f t="shared" si="984"/>
        <v>2.9222199980000299</v>
      </c>
      <c r="Z547" s="56">
        <f t="shared" si="984"/>
        <v>2.9065884180012951</v>
      </c>
      <c r="AA547" s="56">
        <f t="shared" si="984"/>
        <v>2.8909905461728567</v>
      </c>
      <c r="AB547" s="56">
        <f t="shared" si="984"/>
        <v>2.8754263825147133</v>
      </c>
      <c r="AC547" s="56">
        <f t="shared" si="984"/>
        <v>2.8598959270268653</v>
      </c>
      <c r="AD547" s="56">
        <f t="shared" si="984"/>
        <v>2.8443991797093129</v>
      </c>
      <c r="AE547" s="56">
        <f t="shared" si="984"/>
        <v>2.8289361405620554</v>
      </c>
      <c r="AF547" s="56">
        <f t="shared" si="984"/>
        <v>2.8135068095850944</v>
      </c>
      <c r="AG547" s="56">
        <f t="shared" si="984"/>
        <v>2.7981111867784261</v>
      </c>
      <c r="AH547" s="56">
        <f t="shared" si="984"/>
        <v>2.7981111867784261</v>
      </c>
      <c r="AI547" s="56">
        <f t="shared" si="984"/>
        <v>2.7981111867784261</v>
      </c>
      <c r="AJ547" s="56">
        <f t="shared" si="984"/>
        <v>2.7981111867784261</v>
      </c>
      <c r="AK547" s="56">
        <f t="shared" si="984"/>
        <v>2.7981111867784261</v>
      </c>
      <c r="AL547" s="56">
        <f t="shared" si="984"/>
        <v>2.7981111867784261</v>
      </c>
      <c r="AM547" s="56">
        <f t="shared" si="984"/>
        <v>2.7981111867784261</v>
      </c>
      <c r="AN547" s="56">
        <f t="shared" si="984"/>
        <v>2.7981111867784261</v>
      </c>
      <c r="AO547" s="56">
        <f t="shared" si="984"/>
        <v>2.7981111867784261</v>
      </c>
      <c r="AP547" s="56">
        <f t="shared" si="984"/>
        <v>2.7981111867784261</v>
      </c>
      <c r="AQ547" s="56">
        <f t="shared" si="984"/>
        <v>2.7981111867784261</v>
      </c>
      <c r="AR547" s="56">
        <f t="shared" si="984"/>
        <v>2.7981111867784261</v>
      </c>
      <c r="AS547" s="56">
        <f t="shared" si="984"/>
        <v>2.7981111867784261</v>
      </c>
      <c r="AT547" s="56">
        <f t="shared" si="984"/>
        <v>2.7981111867784261</v>
      </c>
      <c r="AU547" s="56">
        <f t="shared" si="984"/>
        <v>2.7981111867784261</v>
      </c>
      <c r="AV547" s="56">
        <f t="shared" si="984"/>
        <v>2.7981111867784261</v>
      </c>
      <c r="AW547" s="56">
        <f t="shared" si="984"/>
        <v>2.7981111867784261</v>
      </c>
      <c r="AX547" s="56">
        <f t="shared" si="984"/>
        <v>2.7981111867784261</v>
      </c>
      <c r="AY547" s="56">
        <f t="shared" si="984"/>
        <v>2.7981111867784261</v>
      </c>
      <c r="AZ547" s="56">
        <f t="shared" si="984"/>
        <v>2.7981111867784261</v>
      </c>
      <c r="BA547" s="56">
        <f t="shared" si="984"/>
        <v>0</v>
      </c>
      <c r="BB547" s="56">
        <f t="shared" si="984"/>
        <v>0</v>
      </c>
      <c r="BC547" s="56">
        <f t="shared" si="984"/>
        <v>0</v>
      </c>
      <c r="BD547" s="56">
        <f t="shared" si="984"/>
        <v>0</v>
      </c>
      <c r="BE547" s="56">
        <f t="shared" si="984"/>
        <v>0</v>
      </c>
      <c r="BF547" s="56">
        <f t="shared" si="984"/>
        <v>0</v>
      </c>
      <c r="BG547" s="56">
        <f t="shared" si="984"/>
        <v>0</v>
      </c>
      <c r="BH547" s="56">
        <f t="shared" si="984"/>
        <v>0</v>
      </c>
      <c r="BI547" s="56">
        <f t="shared" si="984"/>
        <v>0</v>
      </c>
      <c r="BJ547" s="56">
        <f t="shared" si="984"/>
        <v>0</v>
      </c>
      <c r="BK547" s="56">
        <f t="shared" si="984"/>
        <v>0</v>
      </c>
      <c r="BL547" s="56">
        <f t="shared" si="984"/>
        <v>0</v>
      </c>
      <c r="BM547" s="56">
        <f t="shared" si="984"/>
        <v>0</v>
      </c>
      <c r="BN547" s="56">
        <f t="shared" si="984"/>
        <v>0</v>
      </c>
      <c r="BO547" s="56">
        <f t="shared" si="984"/>
        <v>0</v>
      </c>
      <c r="BP547" s="56">
        <f t="shared" si="984"/>
        <v>0</v>
      </c>
      <c r="BQ547" s="56">
        <f t="shared" si="984"/>
        <v>0</v>
      </c>
      <c r="BR547" s="56">
        <f t="shared" si="984"/>
        <v>0</v>
      </c>
      <c r="BS547" s="56">
        <f t="shared" si="984"/>
        <v>0</v>
      </c>
      <c r="BT547" s="56">
        <f t="shared" ref="BT547:CY547" si="985">SUM(BT332:BT335)</f>
        <v>0</v>
      </c>
      <c r="BU547" s="56">
        <f t="shared" si="985"/>
        <v>0</v>
      </c>
      <c r="BV547" s="56">
        <f t="shared" si="985"/>
        <v>0</v>
      </c>
      <c r="BW547" s="56">
        <f t="shared" si="985"/>
        <v>0</v>
      </c>
      <c r="BX547" s="56">
        <f t="shared" si="985"/>
        <v>0</v>
      </c>
      <c r="BY547" s="56">
        <f t="shared" si="985"/>
        <v>0</v>
      </c>
      <c r="BZ547" s="56">
        <f t="shared" si="985"/>
        <v>0</v>
      </c>
      <c r="CA547" s="56">
        <f t="shared" si="985"/>
        <v>0</v>
      </c>
      <c r="CB547" s="56">
        <f t="shared" si="985"/>
        <v>0</v>
      </c>
      <c r="CC547" s="56">
        <f t="shared" si="985"/>
        <v>0</v>
      </c>
      <c r="CD547" s="56">
        <f t="shared" si="985"/>
        <v>0</v>
      </c>
      <c r="CE547" s="56">
        <f t="shared" si="985"/>
        <v>0</v>
      </c>
      <c r="CF547" s="56">
        <f t="shared" si="985"/>
        <v>0</v>
      </c>
      <c r="CG547" s="56">
        <f t="shared" si="985"/>
        <v>0</v>
      </c>
      <c r="CH547" s="56">
        <f t="shared" si="985"/>
        <v>0</v>
      </c>
      <c r="CI547" s="56">
        <f t="shared" si="985"/>
        <v>0</v>
      </c>
      <c r="CJ547" s="56">
        <f t="shared" si="985"/>
        <v>0</v>
      </c>
      <c r="CK547" s="56">
        <f t="shared" si="985"/>
        <v>0</v>
      </c>
      <c r="CL547" s="56">
        <f t="shared" si="985"/>
        <v>0</v>
      </c>
      <c r="CM547" s="56">
        <f t="shared" si="985"/>
        <v>0</v>
      </c>
      <c r="CN547" s="56">
        <f t="shared" si="985"/>
        <v>0</v>
      </c>
      <c r="CO547" s="56">
        <f t="shared" si="985"/>
        <v>0</v>
      </c>
      <c r="CP547" s="56">
        <f t="shared" si="985"/>
        <v>0</v>
      </c>
      <c r="CQ547" s="56">
        <f t="shared" si="985"/>
        <v>0</v>
      </c>
      <c r="CR547" s="56">
        <f t="shared" si="985"/>
        <v>0</v>
      </c>
      <c r="CS547" s="56">
        <f t="shared" si="985"/>
        <v>0</v>
      </c>
      <c r="CT547" s="56">
        <f t="shared" si="985"/>
        <v>0</v>
      </c>
      <c r="CU547" s="56">
        <f t="shared" si="985"/>
        <v>0</v>
      </c>
      <c r="CV547" s="56">
        <f t="shared" si="985"/>
        <v>0</v>
      </c>
      <c r="CW547" s="56">
        <f t="shared" si="985"/>
        <v>0</v>
      </c>
      <c r="CX547" s="56">
        <f t="shared" si="985"/>
        <v>0</v>
      </c>
      <c r="CY547" s="56">
        <f t="shared" si="985"/>
        <v>0</v>
      </c>
    </row>
    <row r="548" spans="1:103" ht="13.5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>
        <f t="shared" si="981"/>
        <v>0</v>
      </c>
      <c r="H548" s="56">
        <f t="shared" ref="H548:BS548" si="986">SUM(H336:H340)</f>
        <v>0</v>
      </c>
      <c r="I548" s="56">
        <f t="shared" si="986"/>
        <v>0</v>
      </c>
      <c r="J548" s="56">
        <f t="shared" si="986"/>
        <v>0</v>
      </c>
      <c r="K548" s="56">
        <f t="shared" si="986"/>
        <v>0</v>
      </c>
      <c r="L548" s="56">
        <f t="shared" si="986"/>
        <v>0</v>
      </c>
      <c r="M548" s="56">
        <f t="shared" si="986"/>
        <v>0</v>
      </c>
      <c r="N548" s="56">
        <f t="shared" si="986"/>
        <v>0</v>
      </c>
      <c r="O548" s="56">
        <f t="shared" si="986"/>
        <v>0</v>
      </c>
      <c r="P548" s="56">
        <f t="shared" si="986"/>
        <v>0</v>
      </c>
      <c r="Q548" s="56">
        <f t="shared" si="986"/>
        <v>0</v>
      </c>
      <c r="R548" s="56">
        <f t="shared" si="986"/>
        <v>0</v>
      </c>
      <c r="S548" s="56">
        <f t="shared" si="986"/>
        <v>0</v>
      </c>
      <c r="T548" s="56">
        <f t="shared" si="986"/>
        <v>0</v>
      </c>
      <c r="U548" s="56">
        <f t="shared" si="986"/>
        <v>0</v>
      </c>
      <c r="V548" s="56">
        <f t="shared" si="986"/>
        <v>0</v>
      </c>
      <c r="W548" s="56">
        <f t="shared" si="986"/>
        <v>0</v>
      </c>
      <c r="X548" s="56">
        <f t="shared" si="986"/>
        <v>0</v>
      </c>
      <c r="Y548" s="56">
        <f t="shared" si="986"/>
        <v>0</v>
      </c>
      <c r="Z548" s="56">
        <f t="shared" si="986"/>
        <v>0</v>
      </c>
      <c r="AA548" s="56">
        <f t="shared" si="986"/>
        <v>0</v>
      </c>
      <c r="AB548" s="56">
        <f t="shared" si="986"/>
        <v>0</v>
      </c>
      <c r="AC548" s="56">
        <f t="shared" si="986"/>
        <v>0</v>
      </c>
      <c r="AD548" s="56">
        <f t="shared" si="986"/>
        <v>0</v>
      </c>
      <c r="AE548" s="56">
        <f t="shared" si="986"/>
        <v>0</v>
      </c>
      <c r="AF548" s="56">
        <f t="shared" si="986"/>
        <v>0</v>
      </c>
      <c r="AG548" s="56">
        <f t="shared" si="986"/>
        <v>0</v>
      </c>
      <c r="AH548" s="56">
        <f t="shared" si="986"/>
        <v>0</v>
      </c>
      <c r="AI548" s="56">
        <f t="shared" si="986"/>
        <v>0</v>
      </c>
      <c r="AJ548" s="56">
        <f t="shared" si="986"/>
        <v>0</v>
      </c>
      <c r="AK548" s="56">
        <f t="shared" si="986"/>
        <v>0</v>
      </c>
      <c r="AL548" s="56">
        <f t="shared" si="986"/>
        <v>0</v>
      </c>
      <c r="AM548" s="56">
        <f t="shared" si="986"/>
        <v>0</v>
      </c>
      <c r="AN548" s="56">
        <f t="shared" si="986"/>
        <v>0</v>
      </c>
      <c r="AO548" s="56">
        <f t="shared" si="986"/>
        <v>0</v>
      </c>
      <c r="AP548" s="56">
        <f t="shared" si="986"/>
        <v>0</v>
      </c>
      <c r="AQ548" s="56">
        <f t="shared" si="986"/>
        <v>0</v>
      </c>
      <c r="AR548" s="56">
        <f t="shared" si="986"/>
        <v>0</v>
      </c>
      <c r="AS548" s="56">
        <f t="shared" si="986"/>
        <v>0</v>
      </c>
      <c r="AT548" s="56">
        <f t="shared" si="986"/>
        <v>0</v>
      </c>
      <c r="AU548" s="56">
        <f t="shared" si="986"/>
        <v>0</v>
      </c>
      <c r="AV548" s="56">
        <f t="shared" si="986"/>
        <v>0</v>
      </c>
      <c r="AW548" s="56">
        <f t="shared" si="986"/>
        <v>0</v>
      </c>
      <c r="AX548" s="56">
        <f t="shared" si="986"/>
        <v>0</v>
      </c>
      <c r="AY548" s="56">
        <f t="shared" si="986"/>
        <v>0</v>
      </c>
      <c r="AZ548" s="56">
        <f t="shared" si="986"/>
        <v>0</v>
      </c>
      <c r="BA548" s="56">
        <f t="shared" si="986"/>
        <v>0</v>
      </c>
      <c r="BB548" s="56">
        <f t="shared" si="986"/>
        <v>0</v>
      </c>
      <c r="BC548" s="56">
        <f t="shared" si="986"/>
        <v>0</v>
      </c>
      <c r="BD548" s="56">
        <f t="shared" si="986"/>
        <v>0</v>
      </c>
      <c r="BE548" s="56">
        <f t="shared" si="986"/>
        <v>0</v>
      </c>
      <c r="BF548" s="56">
        <f t="shared" si="986"/>
        <v>0</v>
      </c>
      <c r="BG548" s="56">
        <f t="shared" si="986"/>
        <v>0</v>
      </c>
      <c r="BH548" s="56">
        <f t="shared" si="986"/>
        <v>0</v>
      </c>
      <c r="BI548" s="56">
        <f t="shared" si="986"/>
        <v>0</v>
      </c>
      <c r="BJ548" s="56">
        <f t="shared" si="986"/>
        <v>0</v>
      </c>
      <c r="BK548" s="56">
        <f t="shared" si="986"/>
        <v>0</v>
      </c>
      <c r="BL548" s="56">
        <f t="shared" si="986"/>
        <v>0</v>
      </c>
      <c r="BM548" s="56">
        <f t="shared" si="986"/>
        <v>0</v>
      </c>
      <c r="BN548" s="56">
        <f t="shared" si="986"/>
        <v>0</v>
      </c>
      <c r="BO548" s="56">
        <f t="shared" si="986"/>
        <v>0</v>
      </c>
      <c r="BP548" s="56">
        <f t="shared" si="986"/>
        <v>0</v>
      </c>
      <c r="BQ548" s="56">
        <f t="shared" si="986"/>
        <v>0</v>
      </c>
      <c r="BR548" s="56">
        <f t="shared" si="986"/>
        <v>0</v>
      </c>
      <c r="BS548" s="56">
        <f t="shared" si="986"/>
        <v>0</v>
      </c>
      <c r="BT548" s="56">
        <f t="shared" ref="BT548:CY548" si="987">SUM(BT336:BT340)</f>
        <v>0</v>
      </c>
      <c r="BU548" s="56">
        <f t="shared" si="987"/>
        <v>0</v>
      </c>
      <c r="BV548" s="56">
        <f t="shared" si="987"/>
        <v>0</v>
      </c>
      <c r="BW548" s="56">
        <f t="shared" si="987"/>
        <v>0</v>
      </c>
      <c r="BX548" s="56">
        <f t="shared" si="987"/>
        <v>0</v>
      </c>
      <c r="BY548" s="56">
        <f t="shared" si="987"/>
        <v>0</v>
      </c>
      <c r="BZ548" s="56">
        <f t="shared" si="987"/>
        <v>0</v>
      </c>
      <c r="CA548" s="56">
        <f t="shared" si="987"/>
        <v>0</v>
      </c>
      <c r="CB548" s="56">
        <f t="shared" si="987"/>
        <v>0</v>
      </c>
      <c r="CC548" s="56">
        <f t="shared" si="987"/>
        <v>0</v>
      </c>
      <c r="CD548" s="56">
        <f t="shared" si="987"/>
        <v>0</v>
      </c>
      <c r="CE548" s="56">
        <f t="shared" si="987"/>
        <v>0</v>
      </c>
      <c r="CF548" s="56">
        <f t="shared" si="987"/>
        <v>0</v>
      </c>
      <c r="CG548" s="56">
        <f t="shared" si="987"/>
        <v>0</v>
      </c>
      <c r="CH548" s="56">
        <f t="shared" si="987"/>
        <v>0</v>
      </c>
      <c r="CI548" s="56">
        <f t="shared" si="987"/>
        <v>0</v>
      </c>
      <c r="CJ548" s="56">
        <f t="shared" si="987"/>
        <v>0</v>
      </c>
      <c r="CK548" s="56">
        <f t="shared" si="987"/>
        <v>0</v>
      </c>
      <c r="CL548" s="56">
        <f t="shared" si="987"/>
        <v>0</v>
      </c>
      <c r="CM548" s="56">
        <f t="shared" si="987"/>
        <v>0</v>
      </c>
      <c r="CN548" s="56">
        <f t="shared" si="987"/>
        <v>0</v>
      </c>
      <c r="CO548" s="56">
        <f t="shared" si="987"/>
        <v>0</v>
      </c>
      <c r="CP548" s="56">
        <f t="shared" si="987"/>
        <v>0</v>
      </c>
      <c r="CQ548" s="56">
        <f t="shared" si="987"/>
        <v>0</v>
      </c>
      <c r="CR548" s="56">
        <f t="shared" si="987"/>
        <v>0</v>
      </c>
      <c r="CS548" s="56">
        <f t="shared" si="987"/>
        <v>0</v>
      </c>
      <c r="CT548" s="56">
        <f t="shared" si="987"/>
        <v>0</v>
      </c>
      <c r="CU548" s="56">
        <f t="shared" si="987"/>
        <v>0</v>
      </c>
      <c r="CV548" s="56">
        <f t="shared" si="987"/>
        <v>0</v>
      </c>
      <c r="CW548" s="56">
        <f t="shared" si="987"/>
        <v>0</v>
      </c>
      <c r="CX548" s="56">
        <f t="shared" si="987"/>
        <v>0</v>
      </c>
      <c r="CY548" s="56">
        <f t="shared" si="987"/>
        <v>0</v>
      </c>
    </row>
    <row r="549" spans="1:103" ht="13.5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>
        <f t="shared" si="981"/>
        <v>39773.320977915711</v>
      </c>
      <c r="H549" s="55">
        <f t="shared" ref="H549:BS549" si="988">SUM(H341:H348)</f>
        <v>167.52604249045831</v>
      </c>
      <c r="I549" s="55">
        <f t="shared" si="988"/>
        <v>216.18781515671645</v>
      </c>
      <c r="J549" s="55">
        <f t="shared" si="988"/>
        <v>264.05177282067206</v>
      </c>
      <c r="K549" s="55">
        <f t="shared" si="988"/>
        <v>311.11791548232509</v>
      </c>
      <c r="L549" s="55">
        <f t="shared" si="988"/>
        <v>357.38624314167566</v>
      </c>
      <c r="M549" s="55">
        <f t="shared" si="988"/>
        <v>402.85675579872378</v>
      </c>
      <c r="N549" s="55">
        <f t="shared" si="988"/>
        <v>447.52945345346927</v>
      </c>
      <c r="O549" s="55">
        <f t="shared" si="988"/>
        <v>491.40433610591231</v>
      </c>
      <c r="P549" s="55">
        <f t="shared" si="988"/>
        <v>534.48140375605271</v>
      </c>
      <c r="Q549" s="55">
        <f t="shared" si="988"/>
        <v>576.76065640389072</v>
      </c>
      <c r="R549" s="55">
        <f t="shared" si="988"/>
        <v>618.24209404942621</v>
      </c>
      <c r="S549" s="55">
        <f t="shared" si="988"/>
        <v>658.92571669265908</v>
      </c>
      <c r="T549" s="55">
        <f t="shared" si="988"/>
        <v>698.81152433358932</v>
      </c>
      <c r="U549" s="55">
        <f t="shared" si="988"/>
        <v>737.89951697221716</v>
      </c>
      <c r="V549" s="55">
        <f t="shared" si="988"/>
        <v>776.18969460854237</v>
      </c>
      <c r="W549" s="55">
        <f t="shared" si="988"/>
        <v>813.68205724256518</v>
      </c>
      <c r="X549" s="55">
        <f t="shared" si="988"/>
        <v>845.09601740770984</v>
      </c>
      <c r="Y549" s="55">
        <f t="shared" si="988"/>
        <v>876.06062944629048</v>
      </c>
      <c r="Z549" s="55">
        <f t="shared" si="988"/>
        <v>906.57589335830698</v>
      </c>
      <c r="AA549" s="55">
        <f t="shared" si="988"/>
        <v>936.64180914375959</v>
      </c>
      <c r="AB549" s="55">
        <f t="shared" si="988"/>
        <v>966.25837680264817</v>
      </c>
      <c r="AC549" s="55">
        <f t="shared" si="988"/>
        <v>995.42559633497262</v>
      </c>
      <c r="AD549" s="55">
        <f t="shared" si="988"/>
        <v>1024.1434677407328</v>
      </c>
      <c r="AE549" s="55">
        <f t="shared" si="988"/>
        <v>1052.4119910199292</v>
      </c>
      <c r="AF549" s="55">
        <f t="shared" si="988"/>
        <v>1080.2311661725616</v>
      </c>
      <c r="AG549" s="55">
        <f t="shared" si="988"/>
        <v>1107.6009931986305</v>
      </c>
      <c r="AH549" s="55">
        <f t="shared" si="988"/>
        <v>1150.3629621948076</v>
      </c>
      <c r="AI549" s="55">
        <f t="shared" si="988"/>
        <v>1193.1249311909842</v>
      </c>
      <c r="AJ549" s="55">
        <f t="shared" si="988"/>
        <v>1235.8869001871612</v>
      </c>
      <c r="AK549" s="55">
        <f t="shared" si="988"/>
        <v>1278.6488691833385</v>
      </c>
      <c r="AL549" s="55">
        <f t="shared" si="988"/>
        <v>1321.4108381795154</v>
      </c>
      <c r="AM549" s="55">
        <f t="shared" si="988"/>
        <v>1364.1728071756925</v>
      </c>
      <c r="AN549" s="55">
        <f t="shared" si="988"/>
        <v>1406.9347761718695</v>
      </c>
      <c r="AO549" s="55">
        <f t="shared" si="988"/>
        <v>1449.6967451680466</v>
      </c>
      <c r="AP549" s="55">
        <f t="shared" si="988"/>
        <v>1492.4587141642237</v>
      </c>
      <c r="AQ549" s="55">
        <f t="shared" si="988"/>
        <v>1535.2206831604005</v>
      </c>
      <c r="AR549" s="55">
        <f t="shared" si="988"/>
        <v>1577.9826521565776</v>
      </c>
      <c r="AS549" s="55">
        <f t="shared" si="988"/>
        <v>1620.7446211527545</v>
      </c>
      <c r="AT549" s="55">
        <f t="shared" si="988"/>
        <v>1663.5065901489315</v>
      </c>
      <c r="AU549" s="55">
        <f t="shared" si="988"/>
        <v>1706.2685591451086</v>
      </c>
      <c r="AV549" s="55">
        <f t="shared" si="988"/>
        <v>1749.0305281412857</v>
      </c>
      <c r="AW549" s="55">
        <f t="shared" si="988"/>
        <v>1791.7924971374623</v>
      </c>
      <c r="AX549" s="55">
        <f t="shared" si="988"/>
        <v>1834.5544661336398</v>
      </c>
      <c r="AY549" s="55">
        <f t="shared" si="988"/>
        <v>1877.3164351298165</v>
      </c>
      <c r="AZ549" s="55">
        <f t="shared" si="988"/>
        <v>1920.0784041259935</v>
      </c>
      <c r="BA549" s="55">
        <f t="shared" si="988"/>
        <v>0</v>
      </c>
      <c r="BB549" s="55">
        <f t="shared" si="988"/>
        <v>0</v>
      </c>
      <c r="BC549" s="55">
        <f t="shared" si="988"/>
        <v>0</v>
      </c>
      <c r="BD549" s="55">
        <f t="shared" si="988"/>
        <v>0</v>
      </c>
      <c r="BE549" s="55">
        <f t="shared" si="988"/>
        <v>0</v>
      </c>
      <c r="BF549" s="55">
        <f t="shared" si="988"/>
        <v>0</v>
      </c>
      <c r="BG549" s="55">
        <f t="shared" si="988"/>
        <v>0</v>
      </c>
      <c r="BH549" s="55">
        <f t="shared" si="988"/>
        <v>0</v>
      </c>
      <c r="BI549" s="55">
        <f t="shared" si="988"/>
        <v>0</v>
      </c>
      <c r="BJ549" s="55">
        <f t="shared" si="988"/>
        <v>0</v>
      </c>
      <c r="BK549" s="55">
        <f t="shared" si="988"/>
        <v>0</v>
      </c>
      <c r="BL549" s="55">
        <f t="shared" si="988"/>
        <v>0</v>
      </c>
      <c r="BM549" s="55">
        <f t="shared" si="988"/>
        <v>0</v>
      </c>
      <c r="BN549" s="55">
        <f t="shared" si="988"/>
        <v>0</v>
      </c>
      <c r="BO549" s="55">
        <f t="shared" si="988"/>
        <v>0</v>
      </c>
      <c r="BP549" s="55">
        <f t="shared" si="988"/>
        <v>0</v>
      </c>
      <c r="BQ549" s="55">
        <f t="shared" si="988"/>
        <v>0</v>
      </c>
      <c r="BR549" s="55">
        <f t="shared" si="988"/>
        <v>0</v>
      </c>
      <c r="BS549" s="55">
        <f t="shared" si="988"/>
        <v>0</v>
      </c>
      <c r="BT549" s="55">
        <f t="shared" ref="BT549:CY549" si="989">SUM(BT341:BT348)</f>
        <v>0</v>
      </c>
      <c r="BU549" s="55">
        <f t="shared" si="989"/>
        <v>0</v>
      </c>
      <c r="BV549" s="55">
        <f t="shared" si="989"/>
        <v>0</v>
      </c>
      <c r="BW549" s="55">
        <f t="shared" si="989"/>
        <v>0</v>
      </c>
      <c r="BX549" s="55">
        <f t="shared" si="989"/>
        <v>0</v>
      </c>
      <c r="BY549" s="55">
        <f t="shared" si="989"/>
        <v>0</v>
      </c>
      <c r="BZ549" s="55">
        <f t="shared" si="989"/>
        <v>0</v>
      </c>
      <c r="CA549" s="55">
        <f t="shared" si="989"/>
        <v>0</v>
      </c>
      <c r="CB549" s="55">
        <f t="shared" si="989"/>
        <v>0</v>
      </c>
      <c r="CC549" s="55">
        <f t="shared" si="989"/>
        <v>0</v>
      </c>
      <c r="CD549" s="55">
        <f t="shared" si="989"/>
        <v>0</v>
      </c>
      <c r="CE549" s="55">
        <f t="shared" si="989"/>
        <v>0</v>
      </c>
      <c r="CF549" s="55">
        <f t="shared" si="989"/>
        <v>0</v>
      </c>
      <c r="CG549" s="55">
        <f t="shared" si="989"/>
        <v>0</v>
      </c>
      <c r="CH549" s="55">
        <f t="shared" si="989"/>
        <v>0</v>
      </c>
      <c r="CI549" s="55">
        <f t="shared" si="989"/>
        <v>0</v>
      </c>
      <c r="CJ549" s="55">
        <f t="shared" si="989"/>
        <v>0</v>
      </c>
      <c r="CK549" s="55">
        <f t="shared" si="989"/>
        <v>0</v>
      </c>
      <c r="CL549" s="55">
        <f t="shared" si="989"/>
        <v>0</v>
      </c>
      <c r="CM549" s="55">
        <f t="shared" si="989"/>
        <v>0</v>
      </c>
      <c r="CN549" s="55">
        <f t="shared" si="989"/>
        <v>0</v>
      </c>
      <c r="CO549" s="55">
        <f t="shared" si="989"/>
        <v>0</v>
      </c>
      <c r="CP549" s="55">
        <f t="shared" si="989"/>
        <v>0</v>
      </c>
      <c r="CQ549" s="55">
        <f t="shared" si="989"/>
        <v>0</v>
      </c>
      <c r="CR549" s="55">
        <f t="shared" si="989"/>
        <v>0</v>
      </c>
      <c r="CS549" s="55">
        <f t="shared" si="989"/>
        <v>0</v>
      </c>
      <c r="CT549" s="55">
        <f t="shared" si="989"/>
        <v>0</v>
      </c>
      <c r="CU549" s="55">
        <f t="shared" si="989"/>
        <v>0</v>
      </c>
      <c r="CV549" s="55">
        <f t="shared" si="989"/>
        <v>0</v>
      </c>
      <c r="CW549" s="55">
        <f t="shared" si="989"/>
        <v>0</v>
      </c>
      <c r="CX549" s="55">
        <f t="shared" si="989"/>
        <v>0</v>
      </c>
      <c r="CY549" s="55">
        <f t="shared" si="989"/>
        <v>0</v>
      </c>
    </row>
    <row r="550" spans="1:103" ht="13.5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>
        <f t="shared" si="981"/>
        <v>256.9382715422081</v>
      </c>
      <c r="H550" s="56">
        <f t="shared" ref="H550:BS550" si="990">SUM(H349:H350)</f>
        <v>3.9755652565716089</v>
      </c>
      <c r="I550" s="56">
        <f t="shared" si="990"/>
        <v>4.1207172665162846</v>
      </c>
      <c r="J550" s="56">
        <f t="shared" si="990"/>
        <v>4.265039519986451</v>
      </c>
      <c r="K550" s="56">
        <f t="shared" si="990"/>
        <v>4.4085320169821083</v>
      </c>
      <c r="L550" s="56">
        <f t="shared" si="990"/>
        <v>4.5511947575032563</v>
      </c>
      <c r="M550" s="56">
        <f t="shared" si="990"/>
        <v>4.6930277415498951</v>
      </c>
      <c r="N550" s="56">
        <f t="shared" si="990"/>
        <v>4.8340309691220247</v>
      </c>
      <c r="O550" s="56">
        <f t="shared" si="990"/>
        <v>4.9742044402196441</v>
      </c>
      <c r="P550" s="56">
        <f t="shared" si="990"/>
        <v>5.1135481548427553</v>
      </c>
      <c r="Q550" s="56">
        <f t="shared" si="990"/>
        <v>5.2520621129913572</v>
      </c>
      <c r="R550" s="56">
        <f t="shared" si="990"/>
        <v>5.3897463146654498</v>
      </c>
      <c r="S550" s="56">
        <f t="shared" si="990"/>
        <v>5.5266007598650333</v>
      </c>
      <c r="T550" s="56">
        <f t="shared" si="990"/>
        <v>5.6626254485901084</v>
      </c>
      <c r="U550" s="56">
        <f t="shared" si="990"/>
        <v>5.7978203808406725</v>
      </c>
      <c r="V550" s="56">
        <f t="shared" si="990"/>
        <v>5.9321855566167283</v>
      </c>
      <c r="W550" s="56">
        <f t="shared" si="990"/>
        <v>6.0657209759182784</v>
      </c>
      <c r="X550" s="56">
        <f t="shared" si="990"/>
        <v>6.141189757927318</v>
      </c>
      <c r="Y550" s="56">
        <f t="shared" si="990"/>
        <v>6.2162963253381474</v>
      </c>
      <c r="Z550" s="56">
        <f t="shared" si="990"/>
        <v>6.2910406781507699</v>
      </c>
      <c r="AA550" s="56">
        <f t="shared" si="990"/>
        <v>6.3654228163651805</v>
      </c>
      <c r="AB550" s="56">
        <f t="shared" si="990"/>
        <v>6.4394427399813798</v>
      </c>
      <c r="AC550" s="56">
        <f t="shared" si="990"/>
        <v>6.5131004489993725</v>
      </c>
      <c r="AD550" s="56">
        <f t="shared" si="990"/>
        <v>6.5863959434191548</v>
      </c>
      <c r="AE550" s="56">
        <f t="shared" si="990"/>
        <v>6.659329223240726</v>
      </c>
      <c r="AF550" s="56">
        <f t="shared" si="990"/>
        <v>6.7319002884640868</v>
      </c>
      <c r="AG550" s="56">
        <f t="shared" si="990"/>
        <v>6.8041091390892445</v>
      </c>
      <c r="AH550" s="56">
        <f t="shared" si="990"/>
        <v>7.1032999262609229</v>
      </c>
      <c r="AI550" s="56">
        <f t="shared" si="990"/>
        <v>7.4024907134326003</v>
      </c>
      <c r="AJ550" s="56">
        <f t="shared" si="990"/>
        <v>7.7016815006042787</v>
      </c>
      <c r="AK550" s="56">
        <f t="shared" si="990"/>
        <v>8.0008722877759553</v>
      </c>
      <c r="AL550" s="56">
        <f t="shared" si="990"/>
        <v>8.3000630749476336</v>
      </c>
      <c r="AM550" s="56">
        <f t="shared" si="990"/>
        <v>8.5992538621193102</v>
      </c>
      <c r="AN550" s="56">
        <f t="shared" si="990"/>
        <v>8.8984446492909886</v>
      </c>
      <c r="AO550" s="56">
        <f t="shared" si="990"/>
        <v>9.1976354364626669</v>
      </c>
      <c r="AP550" s="56">
        <f t="shared" si="990"/>
        <v>9.4968262236343453</v>
      </c>
      <c r="AQ550" s="56">
        <f t="shared" si="990"/>
        <v>9.7960170108060218</v>
      </c>
      <c r="AR550" s="56">
        <f t="shared" si="990"/>
        <v>10.0952077979777</v>
      </c>
      <c r="AS550" s="56">
        <f t="shared" si="990"/>
        <v>10.394398585149379</v>
      </c>
      <c r="AT550" s="56">
        <f t="shared" si="990"/>
        <v>10.693589372321055</v>
      </c>
      <c r="AU550" s="56">
        <f t="shared" si="990"/>
        <v>10.992780159492733</v>
      </c>
      <c r="AV550" s="56">
        <f t="shared" si="990"/>
        <v>11.29197094666441</v>
      </c>
      <c r="AW550" s="56">
        <f t="shared" si="990"/>
        <v>11.591161733836087</v>
      </c>
      <c r="AX550" s="56">
        <f t="shared" si="990"/>
        <v>11.890352521007767</v>
      </c>
      <c r="AY550" s="56">
        <f t="shared" si="990"/>
        <v>12.189543308179443</v>
      </c>
      <c r="AZ550" s="56">
        <f t="shared" si="990"/>
        <v>12.48873409535112</v>
      </c>
      <c r="BA550" s="56">
        <f t="shared" si="990"/>
        <v>0</v>
      </c>
      <c r="BB550" s="56">
        <f t="shared" si="990"/>
        <v>0</v>
      </c>
      <c r="BC550" s="56">
        <f t="shared" si="990"/>
        <v>0</v>
      </c>
      <c r="BD550" s="56">
        <f t="shared" si="990"/>
        <v>0</v>
      </c>
      <c r="BE550" s="56">
        <f t="shared" si="990"/>
        <v>0</v>
      </c>
      <c r="BF550" s="56">
        <f t="shared" si="990"/>
        <v>0</v>
      </c>
      <c r="BG550" s="56">
        <f t="shared" si="990"/>
        <v>0</v>
      </c>
      <c r="BH550" s="56">
        <f t="shared" si="990"/>
        <v>0</v>
      </c>
      <c r="BI550" s="56">
        <f t="shared" si="990"/>
        <v>0</v>
      </c>
      <c r="BJ550" s="56">
        <f t="shared" si="990"/>
        <v>0</v>
      </c>
      <c r="BK550" s="56">
        <f t="shared" si="990"/>
        <v>0</v>
      </c>
      <c r="BL550" s="56">
        <f t="shared" si="990"/>
        <v>0</v>
      </c>
      <c r="BM550" s="56">
        <f t="shared" si="990"/>
        <v>0</v>
      </c>
      <c r="BN550" s="56">
        <f t="shared" si="990"/>
        <v>0</v>
      </c>
      <c r="BO550" s="56">
        <f t="shared" si="990"/>
        <v>0</v>
      </c>
      <c r="BP550" s="56">
        <f t="shared" si="990"/>
        <v>0</v>
      </c>
      <c r="BQ550" s="56">
        <f t="shared" si="990"/>
        <v>0</v>
      </c>
      <c r="BR550" s="56">
        <f t="shared" si="990"/>
        <v>0</v>
      </c>
      <c r="BS550" s="56">
        <f t="shared" si="990"/>
        <v>0</v>
      </c>
      <c r="BT550" s="56">
        <f t="shared" ref="BT550:CY550" si="991">SUM(BT349:BT350)</f>
        <v>0</v>
      </c>
      <c r="BU550" s="56">
        <f t="shared" si="991"/>
        <v>0</v>
      </c>
      <c r="BV550" s="56">
        <f t="shared" si="991"/>
        <v>0</v>
      </c>
      <c r="BW550" s="56">
        <f t="shared" si="991"/>
        <v>0</v>
      </c>
      <c r="BX550" s="56">
        <f t="shared" si="991"/>
        <v>0</v>
      </c>
      <c r="BY550" s="56">
        <f t="shared" si="991"/>
        <v>0</v>
      </c>
      <c r="BZ550" s="56">
        <f t="shared" si="991"/>
        <v>0</v>
      </c>
      <c r="CA550" s="56">
        <f t="shared" si="991"/>
        <v>0</v>
      </c>
      <c r="CB550" s="56">
        <f t="shared" si="991"/>
        <v>0</v>
      </c>
      <c r="CC550" s="56">
        <f t="shared" si="991"/>
        <v>0</v>
      </c>
      <c r="CD550" s="56">
        <f t="shared" si="991"/>
        <v>0</v>
      </c>
      <c r="CE550" s="56">
        <f t="shared" si="991"/>
        <v>0</v>
      </c>
      <c r="CF550" s="56">
        <f t="shared" si="991"/>
        <v>0</v>
      </c>
      <c r="CG550" s="56">
        <f t="shared" si="991"/>
        <v>0</v>
      </c>
      <c r="CH550" s="56">
        <f t="shared" si="991"/>
        <v>0</v>
      </c>
      <c r="CI550" s="56">
        <f t="shared" si="991"/>
        <v>0</v>
      </c>
      <c r="CJ550" s="56">
        <f t="shared" si="991"/>
        <v>0</v>
      </c>
      <c r="CK550" s="56">
        <f t="shared" si="991"/>
        <v>0</v>
      </c>
      <c r="CL550" s="56">
        <f t="shared" si="991"/>
        <v>0</v>
      </c>
      <c r="CM550" s="56">
        <f t="shared" si="991"/>
        <v>0</v>
      </c>
      <c r="CN550" s="56">
        <f t="shared" si="991"/>
        <v>0</v>
      </c>
      <c r="CO550" s="56">
        <f t="shared" si="991"/>
        <v>0</v>
      </c>
      <c r="CP550" s="56">
        <f t="shared" si="991"/>
        <v>0</v>
      </c>
      <c r="CQ550" s="56">
        <f t="shared" si="991"/>
        <v>0</v>
      </c>
      <c r="CR550" s="56">
        <f t="shared" si="991"/>
        <v>0</v>
      </c>
      <c r="CS550" s="56">
        <f t="shared" si="991"/>
        <v>0</v>
      </c>
      <c r="CT550" s="56">
        <f t="shared" si="991"/>
        <v>0</v>
      </c>
      <c r="CU550" s="56">
        <f t="shared" si="991"/>
        <v>0</v>
      </c>
      <c r="CV550" s="56">
        <f t="shared" si="991"/>
        <v>0</v>
      </c>
      <c r="CW550" s="56">
        <f t="shared" si="991"/>
        <v>0</v>
      </c>
      <c r="CX550" s="56">
        <f t="shared" si="991"/>
        <v>0</v>
      </c>
      <c r="CY550" s="56">
        <f t="shared" si="991"/>
        <v>0</v>
      </c>
    </row>
    <row r="551" spans="1:103" ht="13.5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>
        <f t="shared" si="981"/>
        <v>99.345451738628995</v>
      </c>
      <c r="H551" s="58">
        <f t="shared" ref="H551:BS551" si="992">SUM(H352)</f>
        <v>2.4748957224864991</v>
      </c>
      <c r="I551" s="58">
        <f t="shared" si="992"/>
        <v>2.4702265274183062</v>
      </c>
      <c r="J551" s="58">
        <f t="shared" si="992"/>
        <v>2.4655606667734959</v>
      </c>
      <c r="K551" s="58">
        <f t="shared" si="992"/>
        <v>2.4608981405520689</v>
      </c>
      <c r="L551" s="58">
        <f t="shared" si="992"/>
        <v>2.456238948754025</v>
      </c>
      <c r="M551" s="58">
        <f t="shared" si="992"/>
        <v>2.4515830913793626</v>
      </c>
      <c r="N551" s="58">
        <f t="shared" si="992"/>
        <v>2.4469305684280838</v>
      </c>
      <c r="O551" s="58">
        <f t="shared" si="992"/>
        <v>2.4422813799001872</v>
      </c>
      <c r="P551" s="58">
        <f t="shared" si="992"/>
        <v>2.4376355257956734</v>
      </c>
      <c r="Q551" s="58">
        <f t="shared" si="992"/>
        <v>2.4329930061145428</v>
      </c>
      <c r="R551" s="58">
        <f t="shared" si="992"/>
        <v>2.428353820856795</v>
      </c>
      <c r="S551" s="58">
        <f t="shared" si="992"/>
        <v>2.4237179700224289</v>
      </c>
      <c r="T551" s="58">
        <f t="shared" si="992"/>
        <v>2.4190854536114461</v>
      </c>
      <c r="U551" s="58">
        <f t="shared" si="992"/>
        <v>2.4144562716238465</v>
      </c>
      <c r="V551" s="58">
        <f t="shared" si="992"/>
        <v>2.4098304240596287</v>
      </c>
      <c r="W551" s="58">
        <f t="shared" si="992"/>
        <v>2.4052079109187963</v>
      </c>
      <c r="X551" s="58">
        <f t="shared" si="992"/>
        <v>2.4584833504318584</v>
      </c>
      <c r="Y551" s="58">
        <f t="shared" si="992"/>
        <v>2.5117257507656348</v>
      </c>
      <c r="Z551" s="58">
        <f t="shared" si="992"/>
        <v>2.5649351119201258</v>
      </c>
      <c r="AA551" s="58">
        <f t="shared" si="992"/>
        <v>2.6181114338953302</v>
      </c>
      <c r="AB551" s="58">
        <f t="shared" si="992"/>
        <v>2.6712547166912488</v>
      </c>
      <c r="AC551" s="58">
        <f t="shared" si="992"/>
        <v>2.7243649603078817</v>
      </c>
      <c r="AD551" s="58">
        <f t="shared" si="992"/>
        <v>2.7774421647452288</v>
      </c>
      <c r="AE551" s="58">
        <f t="shared" si="992"/>
        <v>2.8304863300032901</v>
      </c>
      <c r="AF551" s="58">
        <f t="shared" si="992"/>
        <v>2.8834974560820648</v>
      </c>
      <c r="AG551" s="58">
        <f t="shared" si="992"/>
        <v>2.9364755429815554</v>
      </c>
      <c r="AH551" s="58">
        <f t="shared" si="992"/>
        <v>3.011056762419642</v>
      </c>
      <c r="AI551" s="58">
        <f t="shared" si="992"/>
        <v>3.0856379818577282</v>
      </c>
      <c r="AJ551" s="58">
        <f t="shared" si="992"/>
        <v>3.1602192012958152</v>
      </c>
      <c r="AK551" s="58">
        <f t="shared" si="992"/>
        <v>3.2348004207339018</v>
      </c>
      <c r="AL551" s="58">
        <f t="shared" si="992"/>
        <v>3.309381640171988</v>
      </c>
      <c r="AM551" s="58">
        <f t="shared" si="992"/>
        <v>3.383962859610075</v>
      </c>
      <c r="AN551" s="58">
        <f t="shared" si="992"/>
        <v>3.4585440790481621</v>
      </c>
      <c r="AO551" s="58">
        <f t="shared" si="992"/>
        <v>3.5331252984862478</v>
      </c>
      <c r="AP551" s="58">
        <f t="shared" si="992"/>
        <v>3.6077065179243344</v>
      </c>
      <c r="AQ551" s="58">
        <f t="shared" si="992"/>
        <v>3.6822877373624214</v>
      </c>
      <c r="AR551" s="58">
        <f t="shared" si="992"/>
        <v>3.7568689568005085</v>
      </c>
      <c r="AS551" s="58">
        <f t="shared" si="992"/>
        <v>3.8314501762385951</v>
      </c>
      <c r="AT551" s="58">
        <f t="shared" si="992"/>
        <v>3.9060313956766803</v>
      </c>
      <c r="AU551" s="58">
        <f t="shared" si="992"/>
        <v>3.9806126151147674</v>
      </c>
      <c r="AV551" s="58">
        <f t="shared" si="992"/>
        <v>4.0551938345528544</v>
      </c>
      <c r="AW551" s="58">
        <f t="shared" si="992"/>
        <v>4.129775053990941</v>
      </c>
      <c r="AX551" s="58">
        <f t="shared" si="992"/>
        <v>4.2043562734290276</v>
      </c>
      <c r="AY551" s="58">
        <f t="shared" si="992"/>
        <v>4.2789374928671142</v>
      </c>
      <c r="AZ551" s="58">
        <f t="shared" si="992"/>
        <v>4.3535187123052008</v>
      </c>
      <c r="BA551" s="58">
        <f t="shared" si="992"/>
        <v>0</v>
      </c>
      <c r="BB551" s="58">
        <f t="shared" si="992"/>
        <v>0</v>
      </c>
      <c r="BC551" s="58">
        <f t="shared" si="992"/>
        <v>0</v>
      </c>
      <c r="BD551" s="58">
        <f t="shared" si="992"/>
        <v>0</v>
      </c>
      <c r="BE551" s="58">
        <f t="shared" si="992"/>
        <v>0</v>
      </c>
      <c r="BF551" s="58">
        <f t="shared" si="992"/>
        <v>0</v>
      </c>
      <c r="BG551" s="58">
        <f t="shared" si="992"/>
        <v>0</v>
      </c>
      <c r="BH551" s="58">
        <f t="shared" si="992"/>
        <v>0</v>
      </c>
      <c r="BI551" s="58">
        <f t="shared" si="992"/>
        <v>0</v>
      </c>
      <c r="BJ551" s="58">
        <f t="shared" si="992"/>
        <v>0</v>
      </c>
      <c r="BK551" s="58">
        <f t="shared" si="992"/>
        <v>0</v>
      </c>
      <c r="BL551" s="58">
        <f t="shared" si="992"/>
        <v>0</v>
      </c>
      <c r="BM551" s="58">
        <f t="shared" si="992"/>
        <v>0</v>
      </c>
      <c r="BN551" s="58">
        <f t="shared" si="992"/>
        <v>0</v>
      </c>
      <c r="BO551" s="58">
        <f t="shared" si="992"/>
        <v>0</v>
      </c>
      <c r="BP551" s="58">
        <f t="shared" si="992"/>
        <v>0</v>
      </c>
      <c r="BQ551" s="58">
        <f t="shared" si="992"/>
        <v>0</v>
      </c>
      <c r="BR551" s="58">
        <f t="shared" si="992"/>
        <v>0</v>
      </c>
      <c r="BS551" s="58">
        <f t="shared" si="992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993">SUM(BW352)</f>
        <v>0</v>
      </c>
      <c r="BX551" s="58">
        <f t="shared" si="993"/>
        <v>0</v>
      </c>
      <c r="BY551" s="58">
        <f t="shared" si="993"/>
        <v>0</v>
      </c>
      <c r="BZ551" s="58">
        <f t="shared" si="993"/>
        <v>0</v>
      </c>
      <c r="CA551" s="58">
        <f t="shared" si="993"/>
        <v>0</v>
      </c>
      <c r="CB551" s="58">
        <f t="shared" si="993"/>
        <v>0</v>
      </c>
      <c r="CC551" s="58">
        <f t="shared" si="993"/>
        <v>0</v>
      </c>
      <c r="CD551" s="58">
        <f t="shared" si="993"/>
        <v>0</v>
      </c>
      <c r="CE551" s="58">
        <f t="shared" si="993"/>
        <v>0</v>
      </c>
      <c r="CF551" s="58">
        <f t="shared" si="993"/>
        <v>0</v>
      </c>
      <c r="CG551" s="58">
        <f t="shared" si="993"/>
        <v>0</v>
      </c>
      <c r="CH551" s="58">
        <f t="shared" si="993"/>
        <v>0</v>
      </c>
      <c r="CI551" s="58">
        <f t="shared" si="993"/>
        <v>0</v>
      </c>
      <c r="CJ551" s="58">
        <f t="shared" si="993"/>
        <v>0</v>
      </c>
      <c r="CK551" s="58">
        <f t="shared" si="993"/>
        <v>0</v>
      </c>
      <c r="CL551" s="58">
        <f t="shared" si="993"/>
        <v>0</v>
      </c>
      <c r="CM551" s="58">
        <f t="shared" si="993"/>
        <v>0</v>
      </c>
      <c r="CN551" s="58">
        <f t="shared" si="993"/>
        <v>0</v>
      </c>
      <c r="CO551" s="58">
        <f t="shared" si="993"/>
        <v>0</v>
      </c>
      <c r="CP551" s="58">
        <f t="shared" si="993"/>
        <v>0</v>
      </c>
      <c r="CQ551" s="58">
        <f t="shared" si="993"/>
        <v>0</v>
      </c>
      <c r="CR551" s="58">
        <f t="shared" si="993"/>
        <v>0</v>
      </c>
      <c r="CS551" s="58">
        <f t="shared" si="993"/>
        <v>0</v>
      </c>
      <c r="CT551" s="58">
        <f t="shared" si="993"/>
        <v>0</v>
      </c>
      <c r="CU551" s="58">
        <f t="shared" si="993"/>
        <v>0</v>
      </c>
      <c r="CV551" s="58">
        <f t="shared" si="993"/>
        <v>0</v>
      </c>
      <c r="CW551" s="58">
        <f t="shared" si="993"/>
        <v>0</v>
      </c>
      <c r="CX551" s="58">
        <f t="shared" si="993"/>
        <v>0</v>
      </c>
      <c r="CY551" s="58">
        <f t="shared" si="993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981"/>
        <v>49005.772514483004</v>
      </c>
      <c r="H552" s="58">
        <f t="shared" ref="H552:BS552" si="994">SUM(H546:H551)</f>
        <v>376.88343681931406</v>
      </c>
      <c r="I552" s="58">
        <f t="shared" si="994"/>
        <v>432.24661673260766</v>
      </c>
      <c r="J552" s="58">
        <f t="shared" si="994"/>
        <v>486.18053766341495</v>
      </c>
      <c r="K552" s="58">
        <f t="shared" si="994"/>
        <v>538.68519961173615</v>
      </c>
      <c r="L552" s="58">
        <f t="shared" si="994"/>
        <v>589.76060257757115</v>
      </c>
      <c r="M552" s="58">
        <f t="shared" si="994"/>
        <v>639.40674656092006</v>
      </c>
      <c r="N552" s="58">
        <f t="shared" si="994"/>
        <v>687.62363156178264</v>
      </c>
      <c r="O552" s="58">
        <f t="shared" si="994"/>
        <v>734.41125758015914</v>
      </c>
      <c r="P552" s="58">
        <f t="shared" si="994"/>
        <v>779.76962461604933</v>
      </c>
      <c r="Q552" s="58">
        <f t="shared" si="994"/>
        <v>823.69873266945331</v>
      </c>
      <c r="R552" s="58">
        <f t="shared" si="994"/>
        <v>866.19858174037131</v>
      </c>
      <c r="S552" s="58">
        <f t="shared" si="994"/>
        <v>907.26917182880288</v>
      </c>
      <c r="T552" s="58">
        <f t="shared" si="994"/>
        <v>946.91050293474837</v>
      </c>
      <c r="U552" s="58">
        <f t="shared" si="994"/>
        <v>985.12257505820753</v>
      </c>
      <c r="V552" s="58">
        <f t="shared" si="994"/>
        <v>1021.9053881991804</v>
      </c>
      <c r="W552" s="58">
        <f t="shared" si="994"/>
        <v>1057.2589423576676</v>
      </c>
      <c r="X552" s="58">
        <f t="shared" si="994"/>
        <v>1093.0130071941251</v>
      </c>
      <c r="Y552" s="58">
        <f t="shared" si="994"/>
        <v>1127.9957669699534</v>
      </c>
      <c r="Z552" s="58">
        <f t="shared" si="994"/>
        <v>1162.207221685152</v>
      </c>
      <c r="AA552" s="58">
        <f t="shared" si="994"/>
        <v>1195.6473713397222</v>
      </c>
      <c r="AB552" s="58">
        <f t="shared" si="994"/>
        <v>1228.3162159336628</v>
      </c>
      <c r="AC552" s="58">
        <f t="shared" si="994"/>
        <v>1260.2137554669741</v>
      </c>
      <c r="AD552" s="58">
        <f t="shared" si="994"/>
        <v>1291.3399899396559</v>
      </c>
      <c r="AE552" s="58">
        <f t="shared" si="994"/>
        <v>1321.6949193517089</v>
      </c>
      <c r="AF552" s="58">
        <f t="shared" si="994"/>
        <v>1351.2785437031323</v>
      </c>
      <c r="AG552" s="58">
        <f t="shared" si="994"/>
        <v>1380.0908629939272</v>
      </c>
      <c r="AH552" s="58">
        <f t="shared" si="994"/>
        <v>1429.1171236289942</v>
      </c>
      <c r="AI552" s="58">
        <f t="shared" si="994"/>
        <v>1478.1433842640606</v>
      </c>
      <c r="AJ552" s="58">
        <f t="shared" si="994"/>
        <v>1527.1696448991277</v>
      </c>
      <c r="AK552" s="58">
        <f t="shared" si="994"/>
        <v>1576.1959055341947</v>
      </c>
      <c r="AL552" s="58">
        <f t="shared" si="994"/>
        <v>1625.2221661692615</v>
      </c>
      <c r="AM552" s="58">
        <f t="shared" si="994"/>
        <v>1674.2484268043283</v>
      </c>
      <c r="AN552" s="58">
        <f t="shared" si="994"/>
        <v>1723.2746874393954</v>
      </c>
      <c r="AO552" s="58">
        <f t="shared" si="994"/>
        <v>1772.3009480744624</v>
      </c>
      <c r="AP552" s="58">
        <f t="shared" si="994"/>
        <v>1821.3272087095293</v>
      </c>
      <c r="AQ552" s="58">
        <f t="shared" si="994"/>
        <v>1870.3534693445961</v>
      </c>
      <c r="AR552" s="58">
        <f t="shared" si="994"/>
        <v>1919.3797299796629</v>
      </c>
      <c r="AS552" s="58">
        <f t="shared" si="994"/>
        <v>1968.4059906147297</v>
      </c>
      <c r="AT552" s="58">
        <f t="shared" si="994"/>
        <v>2017.4322512497965</v>
      </c>
      <c r="AU552" s="58">
        <f t="shared" si="994"/>
        <v>2066.4585118848636</v>
      </c>
      <c r="AV552" s="58">
        <f t="shared" si="994"/>
        <v>2115.4847725199306</v>
      </c>
      <c r="AW552" s="58">
        <f t="shared" si="994"/>
        <v>2164.5110331549972</v>
      </c>
      <c r="AX552" s="58">
        <f t="shared" si="994"/>
        <v>2213.5372937900638</v>
      </c>
      <c r="AY552" s="58">
        <f t="shared" si="994"/>
        <v>2262.5635544251309</v>
      </c>
      <c r="AZ552" s="58">
        <f t="shared" si="994"/>
        <v>2311.5898150601979</v>
      </c>
      <c r="BA552" s="58">
        <f t="shared" si="994"/>
        <v>0</v>
      </c>
      <c r="BB552" s="58">
        <f t="shared" si="994"/>
        <v>0</v>
      </c>
      <c r="BC552" s="58">
        <f t="shared" si="994"/>
        <v>0</v>
      </c>
      <c r="BD552" s="58">
        <f t="shared" si="994"/>
        <v>0</v>
      </c>
      <c r="BE552" s="58">
        <f t="shared" si="994"/>
        <v>0</v>
      </c>
      <c r="BF552" s="58">
        <f t="shared" si="994"/>
        <v>0</v>
      </c>
      <c r="BG552" s="58">
        <f t="shared" si="994"/>
        <v>0</v>
      </c>
      <c r="BH552" s="58">
        <f t="shared" si="994"/>
        <v>0</v>
      </c>
      <c r="BI552" s="58">
        <f t="shared" si="994"/>
        <v>0</v>
      </c>
      <c r="BJ552" s="58">
        <f t="shared" si="994"/>
        <v>0</v>
      </c>
      <c r="BK552" s="58">
        <f t="shared" si="994"/>
        <v>0</v>
      </c>
      <c r="BL552" s="58">
        <f t="shared" si="994"/>
        <v>0</v>
      </c>
      <c r="BM552" s="58">
        <f t="shared" si="994"/>
        <v>0</v>
      </c>
      <c r="BN552" s="58">
        <f t="shared" si="994"/>
        <v>0</v>
      </c>
      <c r="BO552" s="58">
        <f t="shared" si="994"/>
        <v>0</v>
      </c>
      <c r="BP552" s="58">
        <f t="shared" si="994"/>
        <v>0</v>
      </c>
      <c r="BQ552" s="58">
        <f t="shared" si="994"/>
        <v>0</v>
      </c>
      <c r="BR552" s="58">
        <f t="shared" si="994"/>
        <v>0</v>
      </c>
      <c r="BS552" s="58">
        <f t="shared" si="994"/>
        <v>0</v>
      </c>
      <c r="BT552" s="58">
        <f t="shared" ref="BT552:CY552" si="995">SUM(BT546:BT551)</f>
        <v>0</v>
      </c>
      <c r="BU552" s="58">
        <f t="shared" si="995"/>
        <v>0</v>
      </c>
      <c r="BV552" s="58">
        <f t="shared" si="995"/>
        <v>0</v>
      </c>
      <c r="BW552" s="58">
        <f t="shared" si="995"/>
        <v>0</v>
      </c>
      <c r="BX552" s="58">
        <f t="shared" si="995"/>
        <v>0</v>
      </c>
      <c r="BY552" s="58">
        <f t="shared" si="995"/>
        <v>0</v>
      </c>
      <c r="BZ552" s="58">
        <f t="shared" si="995"/>
        <v>0</v>
      </c>
      <c r="CA552" s="58">
        <f t="shared" si="995"/>
        <v>0</v>
      </c>
      <c r="CB552" s="58">
        <f t="shared" si="995"/>
        <v>0</v>
      </c>
      <c r="CC552" s="58">
        <f t="shared" si="995"/>
        <v>0</v>
      </c>
      <c r="CD552" s="58">
        <f t="shared" si="995"/>
        <v>0</v>
      </c>
      <c r="CE552" s="58">
        <f t="shared" si="995"/>
        <v>0</v>
      </c>
      <c r="CF552" s="58">
        <f t="shared" si="995"/>
        <v>0</v>
      </c>
      <c r="CG552" s="58">
        <f t="shared" si="995"/>
        <v>0</v>
      </c>
      <c r="CH552" s="58">
        <f t="shared" si="995"/>
        <v>0</v>
      </c>
      <c r="CI552" s="58">
        <f t="shared" si="995"/>
        <v>0</v>
      </c>
      <c r="CJ552" s="58">
        <f t="shared" si="995"/>
        <v>0</v>
      </c>
      <c r="CK552" s="58">
        <f t="shared" si="995"/>
        <v>0</v>
      </c>
      <c r="CL552" s="58">
        <f t="shared" si="995"/>
        <v>0</v>
      </c>
      <c r="CM552" s="58">
        <f t="shared" si="995"/>
        <v>0</v>
      </c>
      <c r="CN552" s="58">
        <f t="shared" si="995"/>
        <v>0</v>
      </c>
      <c r="CO552" s="58">
        <f t="shared" si="995"/>
        <v>0</v>
      </c>
      <c r="CP552" s="58">
        <f t="shared" si="995"/>
        <v>0</v>
      </c>
      <c r="CQ552" s="58">
        <f t="shared" si="995"/>
        <v>0</v>
      </c>
      <c r="CR552" s="58">
        <f t="shared" si="995"/>
        <v>0</v>
      </c>
      <c r="CS552" s="58">
        <f t="shared" si="995"/>
        <v>0</v>
      </c>
      <c r="CT552" s="58">
        <f t="shared" si="995"/>
        <v>0</v>
      </c>
      <c r="CU552" s="58">
        <f t="shared" si="995"/>
        <v>0</v>
      </c>
      <c r="CV552" s="58">
        <f t="shared" si="995"/>
        <v>0</v>
      </c>
      <c r="CW552" s="58">
        <f t="shared" si="995"/>
        <v>0</v>
      </c>
      <c r="CX552" s="58">
        <f t="shared" si="995"/>
        <v>0</v>
      </c>
      <c r="CY552" s="58">
        <f t="shared" si="995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53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996">SUM(W558:AZ558)</f>
        <v>57646.272875808143</v>
      </c>
      <c r="H558" s="55">
        <f t="shared" ref="H558:BS558" si="997">SUM(H359:H366)</f>
        <v>1203.2421634111879</v>
      </c>
      <c r="I558" s="55">
        <f t="shared" si="997"/>
        <v>1233.9653360317495</v>
      </c>
      <c r="J558" s="55">
        <f t="shared" si="997"/>
        <v>1263.2464458916613</v>
      </c>
      <c r="K558" s="55">
        <f t="shared" si="997"/>
        <v>1291.0854929909237</v>
      </c>
      <c r="L558" s="55">
        <f t="shared" si="997"/>
        <v>1317.4824773295366</v>
      </c>
      <c r="M558" s="55">
        <f t="shared" si="997"/>
        <v>1342.4373989075002</v>
      </c>
      <c r="N558" s="55">
        <f t="shared" si="997"/>
        <v>1365.9502577248136</v>
      </c>
      <c r="O558" s="55">
        <f t="shared" si="997"/>
        <v>1388.0210537814783</v>
      </c>
      <c r="P558" s="55">
        <f t="shared" si="997"/>
        <v>1408.6497870774929</v>
      </c>
      <c r="Q558" s="55">
        <f t="shared" si="997"/>
        <v>1427.8364576128579</v>
      </c>
      <c r="R558" s="55">
        <f t="shared" si="997"/>
        <v>1445.5810653875737</v>
      </c>
      <c r="S558" s="55">
        <f t="shared" si="997"/>
        <v>1461.88361040164</v>
      </c>
      <c r="T558" s="55">
        <f t="shared" si="997"/>
        <v>1476.7440926550564</v>
      </c>
      <c r="U558" s="55">
        <f t="shared" si="997"/>
        <v>1490.1625121478235</v>
      </c>
      <c r="V558" s="55">
        <f t="shared" si="997"/>
        <v>1502.1388688799409</v>
      </c>
      <c r="W558" s="55">
        <f t="shared" si="997"/>
        <v>1512.6731628514096</v>
      </c>
      <c r="X558" s="55">
        <f t="shared" si="997"/>
        <v>1541.5144727547488</v>
      </c>
      <c r="Y558" s="55">
        <f t="shared" si="997"/>
        <v>1570.0248865613355</v>
      </c>
      <c r="Z558" s="55">
        <f t="shared" si="997"/>
        <v>1598.20440427117</v>
      </c>
      <c r="AA558" s="55">
        <f t="shared" si="997"/>
        <v>1626.0530258842523</v>
      </c>
      <c r="AB558" s="55">
        <f t="shared" si="997"/>
        <v>1653.570751400583</v>
      </c>
      <c r="AC558" s="55">
        <f t="shared" si="997"/>
        <v>1680.7575808201616</v>
      </c>
      <c r="AD558" s="55">
        <f t="shared" si="997"/>
        <v>1707.6135141429877</v>
      </c>
      <c r="AE558" s="55">
        <f t="shared" si="997"/>
        <v>1734.138551369062</v>
      </c>
      <c r="AF558" s="55">
        <f t="shared" si="997"/>
        <v>1760.3326924983842</v>
      </c>
      <c r="AG558" s="55">
        <f t="shared" si="997"/>
        <v>1786.1959375309532</v>
      </c>
      <c r="AH558" s="55">
        <f t="shared" si="997"/>
        <v>1815.3405221764001</v>
      </c>
      <c r="AI558" s="55">
        <f t="shared" si="997"/>
        <v>1844.4851068218477</v>
      </c>
      <c r="AJ558" s="55">
        <f t="shared" si="997"/>
        <v>1873.6296914672953</v>
      </c>
      <c r="AK558" s="55">
        <f t="shared" si="997"/>
        <v>1902.7742761127422</v>
      </c>
      <c r="AL558" s="55">
        <f t="shared" si="997"/>
        <v>1931.9188607581893</v>
      </c>
      <c r="AM558" s="55">
        <f t="shared" si="997"/>
        <v>1961.0634454036367</v>
      </c>
      <c r="AN558" s="55">
        <f t="shared" si="997"/>
        <v>1990.2080300490841</v>
      </c>
      <c r="AO558" s="55">
        <f t="shared" si="997"/>
        <v>2019.3526146945314</v>
      </c>
      <c r="AP558" s="55">
        <f t="shared" si="997"/>
        <v>2048.4971993399781</v>
      </c>
      <c r="AQ558" s="55">
        <f t="shared" si="997"/>
        <v>2077.6417839854257</v>
      </c>
      <c r="AR558" s="55">
        <f t="shared" si="997"/>
        <v>2106.7863686308733</v>
      </c>
      <c r="AS558" s="55">
        <f t="shared" si="997"/>
        <v>2135.9309532763205</v>
      </c>
      <c r="AT558" s="55">
        <f t="shared" si="997"/>
        <v>2165.0755379217676</v>
      </c>
      <c r="AU558" s="55">
        <f t="shared" si="997"/>
        <v>2194.2201225672147</v>
      </c>
      <c r="AV558" s="55">
        <f t="shared" si="997"/>
        <v>2223.3647072126623</v>
      </c>
      <c r="AW558" s="55">
        <f t="shared" si="997"/>
        <v>2252.5092918581095</v>
      </c>
      <c r="AX558" s="55">
        <f t="shared" si="997"/>
        <v>2281.6538765035566</v>
      </c>
      <c r="AY558" s="55">
        <f t="shared" si="997"/>
        <v>2310.7984611490042</v>
      </c>
      <c r="AZ558" s="55">
        <f t="shared" si="997"/>
        <v>2339.9430457944513</v>
      </c>
      <c r="BA558" s="55">
        <f t="shared" si="997"/>
        <v>0</v>
      </c>
      <c r="BB558" s="55">
        <f t="shared" si="997"/>
        <v>0</v>
      </c>
      <c r="BC558" s="55">
        <f t="shared" si="997"/>
        <v>0</v>
      </c>
      <c r="BD558" s="55">
        <f t="shared" si="997"/>
        <v>0</v>
      </c>
      <c r="BE558" s="55">
        <f t="shared" si="997"/>
        <v>0</v>
      </c>
      <c r="BF558" s="55">
        <f t="shared" si="997"/>
        <v>0</v>
      </c>
      <c r="BG558" s="55">
        <f t="shared" si="997"/>
        <v>0</v>
      </c>
      <c r="BH558" s="55">
        <f t="shared" si="997"/>
        <v>0</v>
      </c>
      <c r="BI558" s="55">
        <f t="shared" si="997"/>
        <v>0</v>
      </c>
      <c r="BJ558" s="55">
        <f t="shared" si="997"/>
        <v>0</v>
      </c>
      <c r="BK558" s="55">
        <f t="shared" si="997"/>
        <v>0</v>
      </c>
      <c r="BL558" s="55">
        <f t="shared" si="997"/>
        <v>0</v>
      </c>
      <c r="BM558" s="55">
        <f t="shared" si="997"/>
        <v>0</v>
      </c>
      <c r="BN558" s="55">
        <f t="shared" si="997"/>
        <v>0</v>
      </c>
      <c r="BO558" s="55">
        <f t="shared" si="997"/>
        <v>0</v>
      </c>
      <c r="BP558" s="55">
        <f t="shared" si="997"/>
        <v>0</v>
      </c>
      <c r="BQ558" s="55">
        <f t="shared" si="997"/>
        <v>0</v>
      </c>
      <c r="BR558" s="55">
        <f t="shared" si="997"/>
        <v>0</v>
      </c>
      <c r="BS558" s="55">
        <f t="shared" si="997"/>
        <v>0</v>
      </c>
      <c r="BT558" s="55">
        <f t="shared" ref="BT558:CY558" si="998">SUM(BT359:BT366)</f>
        <v>0</v>
      </c>
      <c r="BU558" s="55">
        <f t="shared" si="998"/>
        <v>0</v>
      </c>
      <c r="BV558" s="55">
        <f t="shared" si="998"/>
        <v>0</v>
      </c>
      <c r="BW558" s="55">
        <f t="shared" si="998"/>
        <v>0</v>
      </c>
      <c r="BX558" s="55">
        <f t="shared" si="998"/>
        <v>0</v>
      </c>
      <c r="BY558" s="55">
        <f t="shared" si="998"/>
        <v>0</v>
      </c>
      <c r="BZ558" s="55">
        <f t="shared" si="998"/>
        <v>0</v>
      </c>
      <c r="CA558" s="55">
        <f t="shared" si="998"/>
        <v>0</v>
      </c>
      <c r="CB558" s="55">
        <f t="shared" si="998"/>
        <v>0</v>
      </c>
      <c r="CC558" s="55">
        <f t="shared" si="998"/>
        <v>0</v>
      </c>
      <c r="CD558" s="55">
        <f t="shared" si="998"/>
        <v>0</v>
      </c>
      <c r="CE558" s="55">
        <f t="shared" si="998"/>
        <v>0</v>
      </c>
      <c r="CF558" s="55">
        <f t="shared" si="998"/>
        <v>0</v>
      </c>
      <c r="CG558" s="55">
        <f t="shared" si="998"/>
        <v>0</v>
      </c>
      <c r="CH558" s="55">
        <f t="shared" si="998"/>
        <v>0</v>
      </c>
      <c r="CI558" s="55">
        <f t="shared" si="998"/>
        <v>0</v>
      </c>
      <c r="CJ558" s="55">
        <f t="shared" si="998"/>
        <v>0</v>
      </c>
      <c r="CK558" s="55">
        <f t="shared" si="998"/>
        <v>0</v>
      </c>
      <c r="CL558" s="55">
        <f t="shared" si="998"/>
        <v>0</v>
      </c>
      <c r="CM558" s="55">
        <f t="shared" si="998"/>
        <v>0</v>
      </c>
      <c r="CN558" s="55">
        <f t="shared" si="998"/>
        <v>0</v>
      </c>
      <c r="CO558" s="55">
        <f t="shared" si="998"/>
        <v>0</v>
      </c>
      <c r="CP558" s="55">
        <f t="shared" si="998"/>
        <v>0</v>
      </c>
      <c r="CQ558" s="55">
        <f t="shared" si="998"/>
        <v>0</v>
      </c>
      <c r="CR558" s="55">
        <f t="shared" si="998"/>
        <v>0</v>
      </c>
      <c r="CS558" s="55">
        <f t="shared" si="998"/>
        <v>0</v>
      </c>
      <c r="CT558" s="55">
        <f t="shared" si="998"/>
        <v>0</v>
      </c>
      <c r="CU558" s="55">
        <f t="shared" si="998"/>
        <v>0</v>
      </c>
      <c r="CV558" s="55">
        <f t="shared" si="998"/>
        <v>0</v>
      </c>
      <c r="CW558" s="55">
        <f t="shared" si="998"/>
        <v>0</v>
      </c>
      <c r="CX558" s="55">
        <f t="shared" si="998"/>
        <v>0</v>
      </c>
      <c r="CY558" s="55">
        <f t="shared" si="998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996"/>
        <v>25261.95893493342</v>
      </c>
      <c r="H559" s="56">
        <f t="shared" ref="H559:BS559" si="999">SUM(H367:H370)</f>
        <v>505.74331758473795</v>
      </c>
      <c r="I559" s="56">
        <f t="shared" si="999"/>
        <v>517.77785868213903</v>
      </c>
      <c r="J559" s="56">
        <f t="shared" si="999"/>
        <v>529.74490944568913</v>
      </c>
      <c r="K559" s="56">
        <f t="shared" si="999"/>
        <v>541.64446987538804</v>
      </c>
      <c r="L559" s="56">
        <f t="shared" si="999"/>
        <v>553.47653997123587</v>
      </c>
      <c r="M559" s="56">
        <f t="shared" si="999"/>
        <v>565.24111973323272</v>
      </c>
      <c r="N559" s="56">
        <f t="shared" si="999"/>
        <v>576.9382091613785</v>
      </c>
      <c r="O559" s="56">
        <f t="shared" si="999"/>
        <v>588.5678082556733</v>
      </c>
      <c r="P559" s="56">
        <f t="shared" si="999"/>
        <v>600.12991701611702</v>
      </c>
      <c r="Q559" s="56">
        <f t="shared" si="999"/>
        <v>611.62453544270954</v>
      </c>
      <c r="R559" s="56">
        <f t="shared" si="999"/>
        <v>623.0516635354511</v>
      </c>
      <c r="S559" s="56">
        <f t="shared" si="999"/>
        <v>634.41130129434157</v>
      </c>
      <c r="T559" s="56">
        <f t="shared" si="999"/>
        <v>645.70344871938107</v>
      </c>
      <c r="U559" s="56">
        <f t="shared" si="999"/>
        <v>656.9281058105696</v>
      </c>
      <c r="V559" s="56">
        <f t="shared" si="999"/>
        <v>668.0852725679066</v>
      </c>
      <c r="W559" s="56">
        <f t="shared" si="999"/>
        <v>679.17494899139297</v>
      </c>
      <c r="X559" s="56">
        <f t="shared" si="999"/>
        <v>699.49744495596724</v>
      </c>
      <c r="Y559" s="56">
        <f t="shared" si="999"/>
        <v>719.72944969884622</v>
      </c>
      <c r="Z559" s="56">
        <f t="shared" si="999"/>
        <v>739.87096322003015</v>
      </c>
      <c r="AA559" s="56">
        <f t="shared" si="999"/>
        <v>759.92198551951901</v>
      </c>
      <c r="AB559" s="56">
        <f t="shared" si="999"/>
        <v>779.88251659731247</v>
      </c>
      <c r="AC559" s="56">
        <f t="shared" si="999"/>
        <v>799.75255645341099</v>
      </c>
      <c r="AD559" s="56">
        <f t="shared" si="999"/>
        <v>819.53210508781433</v>
      </c>
      <c r="AE559" s="56">
        <f t="shared" si="999"/>
        <v>839.22116250052261</v>
      </c>
      <c r="AF559" s="56">
        <f t="shared" si="999"/>
        <v>858.8197286915356</v>
      </c>
      <c r="AG559" s="56">
        <f t="shared" si="999"/>
        <v>878.32780366085331</v>
      </c>
      <c r="AH559" s="56">
        <f t="shared" si="999"/>
        <v>878.32780366085331</v>
      </c>
      <c r="AI559" s="56">
        <f t="shared" si="999"/>
        <v>878.32780366085331</v>
      </c>
      <c r="AJ559" s="56">
        <f t="shared" si="999"/>
        <v>878.32780366085331</v>
      </c>
      <c r="AK559" s="56">
        <f t="shared" si="999"/>
        <v>878.32780366085331</v>
      </c>
      <c r="AL559" s="56">
        <f t="shared" si="999"/>
        <v>878.32780366085331</v>
      </c>
      <c r="AM559" s="56">
        <f t="shared" si="999"/>
        <v>878.32780366085331</v>
      </c>
      <c r="AN559" s="56">
        <f t="shared" si="999"/>
        <v>878.32780366085331</v>
      </c>
      <c r="AO559" s="56">
        <f t="shared" si="999"/>
        <v>878.32780366085331</v>
      </c>
      <c r="AP559" s="56">
        <f t="shared" si="999"/>
        <v>878.32780366085331</v>
      </c>
      <c r="AQ559" s="56">
        <f t="shared" si="999"/>
        <v>878.32780366085331</v>
      </c>
      <c r="AR559" s="56">
        <f t="shared" si="999"/>
        <v>878.32780366085331</v>
      </c>
      <c r="AS559" s="56">
        <f t="shared" si="999"/>
        <v>878.32780366085331</v>
      </c>
      <c r="AT559" s="56">
        <f t="shared" si="999"/>
        <v>878.32780366085331</v>
      </c>
      <c r="AU559" s="56">
        <f t="shared" si="999"/>
        <v>878.32780366085331</v>
      </c>
      <c r="AV559" s="56">
        <f t="shared" si="999"/>
        <v>878.32780366085331</v>
      </c>
      <c r="AW559" s="56">
        <f t="shared" si="999"/>
        <v>878.32780366085331</v>
      </c>
      <c r="AX559" s="56">
        <f t="shared" si="999"/>
        <v>878.32780366085331</v>
      </c>
      <c r="AY559" s="56">
        <f t="shared" si="999"/>
        <v>878.32780366085331</v>
      </c>
      <c r="AZ559" s="56">
        <f t="shared" si="999"/>
        <v>878.32780366085331</v>
      </c>
      <c r="BA559" s="56">
        <f t="shared" si="999"/>
        <v>0</v>
      </c>
      <c r="BB559" s="56">
        <f t="shared" si="999"/>
        <v>0</v>
      </c>
      <c r="BC559" s="56">
        <f t="shared" si="999"/>
        <v>0</v>
      </c>
      <c r="BD559" s="56">
        <f t="shared" si="999"/>
        <v>0</v>
      </c>
      <c r="BE559" s="56">
        <f t="shared" si="999"/>
        <v>0</v>
      </c>
      <c r="BF559" s="56">
        <f t="shared" si="999"/>
        <v>0</v>
      </c>
      <c r="BG559" s="56">
        <f t="shared" si="999"/>
        <v>0</v>
      </c>
      <c r="BH559" s="56">
        <f t="shared" si="999"/>
        <v>0</v>
      </c>
      <c r="BI559" s="56">
        <f t="shared" si="999"/>
        <v>0</v>
      </c>
      <c r="BJ559" s="56">
        <f t="shared" si="999"/>
        <v>0</v>
      </c>
      <c r="BK559" s="56">
        <f t="shared" si="999"/>
        <v>0</v>
      </c>
      <c r="BL559" s="56">
        <f t="shared" si="999"/>
        <v>0</v>
      </c>
      <c r="BM559" s="56">
        <f t="shared" si="999"/>
        <v>0</v>
      </c>
      <c r="BN559" s="56">
        <f t="shared" si="999"/>
        <v>0</v>
      </c>
      <c r="BO559" s="56">
        <f t="shared" si="999"/>
        <v>0</v>
      </c>
      <c r="BP559" s="56">
        <f t="shared" si="999"/>
        <v>0</v>
      </c>
      <c r="BQ559" s="56">
        <f t="shared" si="999"/>
        <v>0</v>
      </c>
      <c r="BR559" s="56">
        <f t="shared" si="999"/>
        <v>0</v>
      </c>
      <c r="BS559" s="56">
        <f t="shared" si="999"/>
        <v>0</v>
      </c>
      <c r="BT559" s="56">
        <f t="shared" ref="BT559:CY559" si="1000">SUM(BT367:BT370)</f>
        <v>0</v>
      </c>
      <c r="BU559" s="56">
        <f t="shared" si="1000"/>
        <v>0</v>
      </c>
      <c r="BV559" s="56">
        <f t="shared" si="1000"/>
        <v>0</v>
      </c>
      <c r="BW559" s="56">
        <f t="shared" si="1000"/>
        <v>0</v>
      </c>
      <c r="BX559" s="56">
        <f t="shared" si="1000"/>
        <v>0</v>
      </c>
      <c r="BY559" s="56">
        <f t="shared" si="1000"/>
        <v>0</v>
      </c>
      <c r="BZ559" s="56">
        <f t="shared" si="1000"/>
        <v>0</v>
      </c>
      <c r="CA559" s="56">
        <f t="shared" si="1000"/>
        <v>0</v>
      </c>
      <c r="CB559" s="56">
        <f t="shared" si="1000"/>
        <v>0</v>
      </c>
      <c r="CC559" s="56">
        <f t="shared" si="1000"/>
        <v>0</v>
      </c>
      <c r="CD559" s="56">
        <f t="shared" si="1000"/>
        <v>0</v>
      </c>
      <c r="CE559" s="56">
        <f t="shared" si="1000"/>
        <v>0</v>
      </c>
      <c r="CF559" s="56">
        <f t="shared" si="1000"/>
        <v>0</v>
      </c>
      <c r="CG559" s="56">
        <f t="shared" si="1000"/>
        <v>0</v>
      </c>
      <c r="CH559" s="56">
        <f t="shared" si="1000"/>
        <v>0</v>
      </c>
      <c r="CI559" s="56">
        <f t="shared" si="1000"/>
        <v>0</v>
      </c>
      <c r="CJ559" s="56">
        <f t="shared" si="1000"/>
        <v>0</v>
      </c>
      <c r="CK559" s="56">
        <f t="shared" si="1000"/>
        <v>0</v>
      </c>
      <c r="CL559" s="56">
        <f t="shared" si="1000"/>
        <v>0</v>
      </c>
      <c r="CM559" s="56">
        <f t="shared" si="1000"/>
        <v>0</v>
      </c>
      <c r="CN559" s="56">
        <f t="shared" si="1000"/>
        <v>0</v>
      </c>
      <c r="CO559" s="56">
        <f t="shared" si="1000"/>
        <v>0</v>
      </c>
      <c r="CP559" s="56">
        <f t="shared" si="1000"/>
        <v>0</v>
      </c>
      <c r="CQ559" s="56">
        <f t="shared" si="1000"/>
        <v>0</v>
      </c>
      <c r="CR559" s="56">
        <f t="shared" si="1000"/>
        <v>0</v>
      </c>
      <c r="CS559" s="56">
        <f t="shared" si="1000"/>
        <v>0</v>
      </c>
      <c r="CT559" s="56">
        <f t="shared" si="1000"/>
        <v>0</v>
      </c>
      <c r="CU559" s="56">
        <f t="shared" si="1000"/>
        <v>0</v>
      </c>
      <c r="CV559" s="56">
        <f t="shared" si="1000"/>
        <v>0</v>
      </c>
      <c r="CW559" s="56">
        <f t="shared" si="1000"/>
        <v>0</v>
      </c>
      <c r="CX559" s="56">
        <f t="shared" si="1000"/>
        <v>0</v>
      </c>
      <c r="CY559" s="56">
        <f t="shared" si="1000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996"/>
        <v>27.494968331039381</v>
      </c>
      <c r="H560" s="56">
        <f t="shared" ref="H560:BS560" si="1001">SUM(H371:H375)</f>
        <v>1.2135950573903671</v>
      </c>
      <c r="I560" s="56">
        <f t="shared" si="1001"/>
        <v>1.1937880383538195</v>
      </c>
      <c r="J560" s="56">
        <f t="shared" si="1001"/>
        <v>1.1739810971472218</v>
      </c>
      <c r="K560" s="56">
        <f t="shared" si="1001"/>
        <v>1.154174233770574</v>
      </c>
      <c r="L560" s="56">
        <f t="shared" si="1001"/>
        <v>1.1343674482238764</v>
      </c>
      <c r="M560" s="56">
        <f t="shared" si="1001"/>
        <v>1.1145607405071281</v>
      </c>
      <c r="N560" s="56">
        <f t="shared" si="1001"/>
        <v>1.0947541106203302</v>
      </c>
      <c r="O560" s="56">
        <f t="shared" si="1001"/>
        <v>1.0749475585634822</v>
      </c>
      <c r="P560" s="56">
        <f t="shared" si="1001"/>
        <v>1.055141084336584</v>
      </c>
      <c r="Q560" s="56">
        <f t="shared" si="1001"/>
        <v>1.0353346879396357</v>
      </c>
      <c r="R560" s="56">
        <f t="shared" si="1001"/>
        <v>1.0155283693726369</v>
      </c>
      <c r="S560" s="56">
        <f t="shared" si="1001"/>
        <v>0.99572212863558862</v>
      </c>
      <c r="T560" s="56">
        <f t="shared" si="1001"/>
        <v>0.97591596572848982</v>
      </c>
      <c r="U560" s="56">
        <f t="shared" si="1001"/>
        <v>0.95610988065134139</v>
      </c>
      <c r="V560" s="56">
        <f t="shared" si="1001"/>
        <v>0.93630387340414245</v>
      </c>
      <c r="W560" s="56">
        <f t="shared" si="1001"/>
        <v>0.91649794398689299</v>
      </c>
      <c r="X560" s="56">
        <f t="shared" si="1001"/>
        <v>0.91649806648253618</v>
      </c>
      <c r="Y560" s="56">
        <f t="shared" si="1001"/>
        <v>0.91649818897817947</v>
      </c>
      <c r="Z560" s="56">
        <f t="shared" si="1001"/>
        <v>0.91649831147382288</v>
      </c>
      <c r="AA560" s="56">
        <f t="shared" si="1001"/>
        <v>0.91649843396946618</v>
      </c>
      <c r="AB560" s="56">
        <f t="shared" si="1001"/>
        <v>0.91649855646510947</v>
      </c>
      <c r="AC560" s="56">
        <f t="shared" si="1001"/>
        <v>0.91649867896075266</v>
      </c>
      <c r="AD560" s="56">
        <f t="shared" si="1001"/>
        <v>0.91649880145639595</v>
      </c>
      <c r="AE560" s="56">
        <f t="shared" si="1001"/>
        <v>0.91649892395203925</v>
      </c>
      <c r="AF560" s="56">
        <f t="shared" si="1001"/>
        <v>0.91649904644768265</v>
      </c>
      <c r="AG560" s="56">
        <f t="shared" si="1001"/>
        <v>0.91649916894332506</v>
      </c>
      <c r="AH560" s="56">
        <f t="shared" si="1001"/>
        <v>0.91649916894332506</v>
      </c>
      <c r="AI560" s="56">
        <f t="shared" si="1001"/>
        <v>0.91649916894332506</v>
      </c>
      <c r="AJ560" s="56">
        <f t="shared" si="1001"/>
        <v>0.91649916894332506</v>
      </c>
      <c r="AK560" s="56">
        <f t="shared" si="1001"/>
        <v>0.91649916894332506</v>
      </c>
      <c r="AL560" s="56">
        <f t="shared" si="1001"/>
        <v>0.91649916894332506</v>
      </c>
      <c r="AM560" s="56">
        <f t="shared" si="1001"/>
        <v>0.91649916894332506</v>
      </c>
      <c r="AN560" s="56">
        <f t="shared" si="1001"/>
        <v>0.91649916894332506</v>
      </c>
      <c r="AO560" s="56">
        <f t="shared" si="1001"/>
        <v>0.91649916894332506</v>
      </c>
      <c r="AP560" s="56">
        <f t="shared" si="1001"/>
        <v>0.91649916894332506</v>
      </c>
      <c r="AQ560" s="56">
        <f t="shared" si="1001"/>
        <v>0.91649916894332506</v>
      </c>
      <c r="AR560" s="56">
        <f t="shared" si="1001"/>
        <v>0.91649916894332506</v>
      </c>
      <c r="AS560" s="56">
        <f t="shared" si="1001"/>
        <v>0.91649916894332506</v>
      </c>
      <c r="AT560" s="56">
        <f t="shared" si="1001"/>
        <v>0.91649916894332506</v>
      </c>
      <c r="AU560" s="56">
        <f t="shared" si="1001"/>
        <v>0.91649916894332506</v>
      </c>
      <c r="AV560" s="56">
        <f t="shared" si="1001"/>
        <v>0.91649916894332506</v>
      </c>
      <c r="AW560" s="56">
        <f t="shared" si="1001"/>
        <v>0.91649916894332506</v>
      </c>
      <c r="AX560" s="56">
        <f t="shared" si="1001"/>
        <v>0.91649916894332506</v>
      </c>
      <c r="AY560" s="56">
        <f t="shared" si="1001"/>
        <v>0.91649916894332506</v>
      </c>
      <c r="AZ560" s="56">
        <f t="shared" si="1001"/>
        <v>0.91649916894332506</v>
      </c>
      <c r="BA560" s="56">
        <f t="shared" si="1001"/>
        <v>0</v>
      </c>
      <c r="BB560" s="56">
        <f t="shared" si="1001"/>
        <v>0</v>
      </c>
      <c r="BC560" s="56">
        <f t="shared" si="1001"/>
        <v>0</v>
      </c>
      <c r="BD560" s="56">
        <f t="shared" si="1001"/>
        <v>0</v>
      </c>
      <c r="BE560" s="56">
        <f t="shared" si="1001"/>
        <v>0</v>
      </c>
      <c r="BF560" s="56">
        <f t="shared" si="1001"/>
        <v>0</v>
      </c>
      <c r="BG560" s="56">
        <f t="shared" si="1001"/>
        <v>0</v>
      </c>
      <c r="BH560" s="56">
        <f t="shared" si="1001"/>
        <v>0</v>
      </c>
      <c r="BI560" s="56">
        <f t="shared" si="1001"/>
        <v>0</v>
      </c>
      <c r="BJ560" s="56">
        <f t="shared" si="1001"/>
        <v>0</v>
      </c>
      <c r="BK560" s="56">
        <f t="shared" si="1001"/>
        <v>0</v>
      </c>
      <c r="BL560" s="56">
        <f t="shared" si="1001"/>
        <v>0</v>
      </c>
      <c r="BM560" s="56">
        <f t="shared" si="1001"/>
        <v>0</v>
      </c>
      <c r="BN560" s="56">
        <f t="shared" si="1001"/>
        <v>0</v>
      </c>
      <c r="BO560" s="56">
        <f t="shared" si="1001"/>
        <v>0</v>
      </c>
      <c r="BP560" s="56">
        <f t="shared" si="1001"/>
        <v>0</v>
      </c>
      <c r="BQ560" s="56">
        <f t="shared" si="1001"/>
        <v>0</v>
      </c>
      <c r="BR560" s="56">
        <f t="shared" si="1001"/>
        <v>0</v>
      </c>
      <c r="BS560" s="56">
        <f t="shared" si="1001"/>
        <v>0</v>
      </c>
      <c r="BT560" s="56">
        <f t="shared" ref="BT560:CY560" si="1002">SUM(BT371:BT375)</f>
        <v>0</v>
      </c>
      <c r="BU560" s="56">
        <f t="shared" si="1002"/>
        <v>0</v>
      </c>
      <c r="BV560" s="56">
        <f t="shared" si="1002"/>
        <v>0</v>
      </c>
      <c r="BW560" s="56">
        <f t="shared" si="1002"/>
        <v>0</v>
      </c>
      <c r="BX560" s="56">
        <f t="shared" si="1002"/>
        <v>0</v>
      </c>
      <c r="BY560" s="56">
        <f t="shared" si="1002"/>
        <v>0</v>
      </c>
      <c r="BZ560" s="56">
        <f t="shared" si="1002"/>
        <v>0</v>
      </c>
      <c r="CA560" s="56">
        <f t="shared" si="1002"/>
        <v>0</v>
      </c>
      <c r="CB560" s="56">
        <f t="shared" si="1002"/>
        <v>0</v>
      </c>
      <c r="CC560" s="56">
        <f t="shared" si="1002"/>
        <v>0</v>
      </c>
      <c r="CD560" s="56">
        <f t="shared" si="1002"/>
        <v>0</v>
      </c>
      <c r="CE560" s="56">
        <f t="shared" si="1002"/>
        <v>0</v>
      </c>
      <c r="CF560" s="56">
        <f t="shared" si="1002"/>
        <v>0</v>
      </c>
      <c r="CG560" s="56">
        <f t="shared" si="1002"/>
        <v>0</v>
      </c>
      <c r="CH560" s="56">
        <f t="shared" si="1002"/>
        <v>0</v>
      </c>
      <c r="CI560" s="56">
        <f t="shared" si="1002"/>
        <v>0</v>
      </c>
      <c r="CJ560" s="56">
        <f t="shared" si="1002"/>
        <v>0</v>
      </c>
      <c r="CK560" s="56">
        <f t="shared" si="1002"/>
        <v>0</v>
      </c>
      <c r="CL560" s="56">
        <f t="shared" si="1002"/>
        <v>0</v>
      </c>
      <c r="CM560" s="56">
        <f t="shared" si="1002"/>
        <v>0</v>
      </c>
      <c r="CN560" s="56">
        <f t="shared" si="1002"/>
        <v>0</v>
      </c>
      <c r="CO560" s="56">
        <f t="shared" si="1002"/>
        <v>0</v>
      </c>
      <c r="CP560" s="56">
        <f t="shared" si="1002"/>
        <v>0</v>
      </c>
      <c r="CQ560" s="56">
        <f t="shared" si="1002"/>
        <v>0</v>
      </c>
      <c r="CR560" s="56">
        <f t="shared" si="1002"/>
        <v>0</v>
      </c>
      <c r="CS560" s="56">
        <f t="shared" si="1002"/>
        <v>0</v>
      </c>
      <c r="CT560" s="56">
        <f t="shared" si="1002"/>
        <v>0</v>
      </c>
      <c r="CU560" s="56">
        <f t="shared" si="1002"/>
        <v>0</v>
      </c>
      <c r="CV560" s="56">
        <f t="shared" si="1002"/>
        <v>0</v>
      </c>
      <c r="CW560" s="56">
        <f t="shared" si="1002"/>
        <v>0</v>
      </c>
      <c r="CX560" s="56">
        <f t="shared" si="1002"/>
        <v>0</v>
      </c>
      <c r="CY560" s="56">
        <f t="shared" si="1002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996"/>
        <v>24011.544778452313</v>
      </c>
      <c r="H561" s="55">
        <f t="shared" ref="H561:BS561" si="1003">SUM(H376:H383)</f>
        <v>279.77990150861092</v>
      </c>
      <c r="I561" s="55">
        <f t="shared" si="1003"/>
        <v>330.38306819683885</v>
      </c>
      <c r="J561" s="55">
        <f t="shared" si="1003"/>
        <v>376.73933729060093</v>
      </c>
      <c r="K561" s="55">
        <f t="shared" si="1003"/>
        <v>418.84870878989716</v>
      </c>
      <c r="L561" s="55">
        <f t="shared" si="1003"/>
        <v>456.7111826947276</v>
      </c>
      <c r="M561" s="55">
        <f t="shared" si="1003"/>
        <v>490.32675900509213</v>
      </c>
      <c r="N561" s="55">
        <f t="shared" si="1003"/>
        <v>519.69543772099087</v>
      </c>
      <c r="O561" s="55">
        <f t="shared" si="1003"/>
        <v>544.8172188424237</v>
      </c>
      <c r="P561" s="55">
        <f t="shared" si="1003"/>
        <v>565.6921023693908</v>
      </c>
      <c r="Q561" s="55">
        <f t="shared" si="1003"/>
        <v>582.32008830189216</v>
      </c>
      <c r="R561" s="55">
        <f t="shared" si="1003"/>
        <v>594.70117663992755</v>
      </c>
      <c r="S561" s="55">
        <f t="shared" si="1003"/>
        <v>602.8353673834971</v>
      </c>
      <c r="T561" s="55">
        <f t="shared" si="1003"/>
        <v>606.7226605326008</v>
      </c>
      <c r="U561" s="55">
        <f t="shared" si="1003"/>
        <v>606.36305608723865</v>
      </c>
      <c r="V561" s="55">
        <f t="shared" si="1003"/>
        <v>601.75655404741076</v>
      </c>
      <c r="W561" s="55">
        <f t="shared" si="1003"/>
        <v>592.90315441311691</v>
      </c>
      <c r="X561" s="55">
        <f t="shared" si="1003"/>
        <v>603.78973337007176</v>
      </c>
      <c r="Y561" s="55">
        <f t="shared" si="1003"/>
        <v>613.49830028424822</v>
      </c>
      <c r="Z561" s="55">
        <f t="shared" si="1003"/>
        <v>622.02885515564594</v>
      </c>
      <c r="AA561" s="55">
        <f t="shared" si="1003"/>
        <v>629.38139798426528</v>
      </c>
      <c r="AB561" s="55">
        <f t="shared" si="1003"/>
        <v>635.55592877010599</v>
      </c>
      <c r="AC561" s="55">
        <f t="shared" si="1003"/>
        <v>640.55244751316809</v>
      </c>
      <c r="AD561" s="55">
        <f t="shared" si="1003"/>
        <v>644.3709542134518</v>
      </c>
      <c r="AE561" s="55">
        <f t="shared" si="1003"/>
        <v>647.01144887095677</v>
      </c>
      <c r="AF561" s="55">
        <f t="shared" si="1003"/>
        <v>648.47393148568335</v>
      </c>
      <c r="AG561" s="55">
        <f t="shared" si="1003"/>
        <v>648.7584020576312</v>
      </c>
      <c r="AH561" s="55">
        <f t="shared" si="1003"/>
        <v>673.80477355888888</v>
      </c>
      <c r="AI561" s="55">
        <f t="shared" si="1003"/>
        <v>698.85114506014668</v>
      </c>
      <c r="AJ561" s="55">
        <f t="shared" si="1003"/>
        <v>723.89751656140447</v>
      </c>
      <c r="AK561" s="55">
        <f t="shared" si="1003"/>
        <v>748.94388806266215</v>
      </c>
      <c r="AL561" s="55">
        <f t="shared" si="1003"/>
        <v>773.99025956391995</v>
      </c>
      <c r="AM561" s="55">
        <f t="shared" si="1003"/>
        <v>799.03663106517774</v>
      </c>
      <c r="AN561" s="55">
        <f t="shared" si="1003"/>
        <v>824.08300256643543</v>
      </c>
      <c r="AO561" s="55">
        <f t="shared" si="1003"/>
        <v>849.12937406769322</v>
      </c>
      <c r="AP561" s="55">
        <f t="shared" si="1003"/>
        <v>874.1757455689509</v>
      </c>
      <c r="AQ561" s="55">
        <f t="shared" si="1003"/>
        <v>899.2221170702087</v>
      </c>
      <c r="AR561" s="55">
        <f t="shared" si="1003"/>
        <v>924.26848857146661</v>
      </c>
      <c r="AS561" s="55">
        <f t="shared" si="1003"/>
        <v>949.31486007272429</v>
      </c>
      <c r="AT561" s="55">
        <f t="shared" si="1003"/>
        <v>974.36123157398174</v>
      </c>
      <c r="AU561" s="55">
        <f t="shared" si="1003"/>
        <v>999.40760307523988</v>
      </c>
      <c r="AV561" s="55">
        <f t="shared" si="1003"/>
        <v>1024.4539745764976</v>
      </c>
      <c r="AW561" s="55">
        <f t="shared" si="1003"/>
        <v>1049.500346077755</v>
      </c>
      <c r="AX561" s="55">
        <f t="shared" si="1003"/>
        <v>1074.5467175790131</v>
      </c>
      <c r="AY561" s="55">
        <f t="shared" si="1003"/>
        <v>1099.5930890802706</v>
      </c>
      <c r="AZ561" s="55">
        <f t="shared" si="1003"/>
        <v>1124.6394605815285</v>
      </c>
      <c r="BA561" s="55">
        <f t="shared" si="1003"/>
        <v>0</v>
      </c>
      <c r="BB561" s="55">
        <f t="shared" si="1003"/>
        <v>0</v>
      </c>
      <c r="BC561" s="55">
        <f t="shared" si="1003"/>
        <v>0</v>
      </c>
      <c r="BD561" s="55">
        <f t="shared" si="1003"/>
        <v>0</v>
      </c>
      <c r="BE561" s="55">
        <f t="shared" si="1003"/>
        <v>0</v>
      </c>
      <c r="BF561" s="55">
        <f t="shared" si="1003"/>
        <v>0</v>
      </c>
      <c r="BG561" s="55">
        <f t="shared" si="1003"/>
        <v>0</v>
      </c>
      <c r="BH561" s="55">
        <f t="shared" si="1003"/>
        <v>0</v>
      </c>
      <c r="BI561" s="55">
        <f t="shared" si="1003"/>
        <v>0</v>
      </c>
      <c r="BJ561" s="55">
        <f t="shared" si="1003"/>
        <v>0</v>
      </c>
      <c r="BK561" s="55">
        <f t="shared" si="1003"/>
        <v>0</v>
      </c>
      <c r="BL561" s="55">
        <f t="shared" si="1003"/>
        <v>0</v>
      </c>
      <c r="BM561" s="55">
        <f t="shared" si="1003"/>
        <v>0</v>
      </c>
      <c r="BN561" s="55">
        <f t="shared" si="1003"/>
        <v>0</v>
      </c>
      <c r="BO561" s="55">
        <f t="shared" si="1003"/>
        <v>0</v>
      </c>
      <c r="BP561" s="55">
        <f t="shared" si="1003"/>
        <v>0</v>
      </c>
      <c r="BQ561" s="55">
        <f t="shared" si="1003"/>
        <v>0</v>
      </c>
      <c r="BR561" s="55">
        <f t="shared" si="1003"/>
        <v>0</v>
      </c>
      <c r="BS561" s="55">
        <f t="shared" si="1003"/>
        <v>0</v>
      </c>
      <c r="BT561" s="55">
        <f t="shared" ref="BT561:CY561" si="1004">SUM(BT376:BT383)</f>
        <v>0</v>
      </c>
      <c r="BU561" s="55">
        <f t="shared" si="1004"/>
        <v>0</v>
      </c>
      <c r="BV561" s="55">
        <f t="shared" si="1004"/>
        <v>0</v>
      </c>
      <c r="BW561" s="55">
        <f t="shared" si="1004"/>
        <v>0</v>
      </c>
      <c r="BX561" s="55">
        <f t="shared" si="1004"/>
        <v>0</v>
      </c>
      <c r="BY561" s="55">
        <f t="shared" si="1004"/>
        <v>0</v>
      </c>
      <c r="BZ561" s="55">
        <f t="shared" si="1004"/>
        <v>0</v>
      </c>
      <c r="CA561" s="55">
        <f t="shared" si="1004"/>
        <v>0</v>
      </c>
      <c r="CB561" s="55">
        <f t="shared" si="1004"/>
        <v>0</v>
      </c>
      <c r="CC561" s="55">
        <f t="shared" si="1004"/>
        <v>0</v>
      </c>
      <c r="CD561" s="55">
        <f t="shared" si="1004"/>
        <v>0</v>
      </c>
      <c r="CE561" s="55">
        <f t="shared" si="1004"/>
        <v>0</v>
      </c>
      <c r="CF561" s="55">
        <f t="shared" si="1004"/>
        <v>0</v>
      </c>
      <c r="CG561" s="55">
        <f t="shared" si="1004"/>
        <v>0</v>
      </c>
      <c r="CH561" s="55">
        <f t="shared" si="1004"/>
        <v>0</v>
      </c>
      <c r="CI561" s="55">
        <f t="shared" si="1004"/>
        <v>0</v>
      </c>
      <c r="CJ561" s="55">
        <f t="shared" si="1004"/>
        <v>0</v>
      </c>
      <c r="CK561" s="55">
        <f t="shared" si="1004"/>
        <v>0</v>
      </c>
      <c r="CL561" s="55">
        <f t="shared" si="1004"/>
        <v>0</v>
      </c>
      <c r="CM561" s="55">
        <f t="shared" si="1004"/>
        <v>0</v>
      </c>
      <c r="CN561" s="55">
        <f t="shared" si="1004"/>
        <v>0</v>
      </c>
      <c r="CO561" s="55">
        <f t="shared" si="1004"/>
        <v>0</v>
      </c>
      <c r="CP561" s="55">
        <f t="shared" si="1004"/>
        <v>0</v>
      </c>
      <c r="CQ561" s="55">
        <f t="shared" si="1004"/>
        <v>0</v>
      </c>
      <c r="CR561" s="55">
        <f t="shared" si="1004"/>
        <v>0</v>
      </c>
      <c r="CS561" s="55">
        <f t="shared" si="1004"/>
        <v>0</v>
      </c>
      <c r="CT561" s="55">
        <f t="shared" si="1004"/>
        <v>0</v>
      </c>
      <c r="CU561" s="55">
        <f t="shared" si="1004"/>
        <v>0</v>
      </c>
      <c r="CV561" s="55">
        <f t="shared" si="1004"/>
        <v>0</v>
      </c>
      <c r="CW561" s="55">
        <f t="shared" si="1004"/>
        <v>0</v>
      </c>
      <c r="CX561" s="55">
        <f t="shared" si="1004"/>
        <v>0</v>
      </c>
      <c r="CY561" s="55">
        <f t="shared" si="1004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996"/>
        <v>119472.90627520665</v>
      </c>
      <c r="H562" s="56">
        <f t="shared" ref="H562:BS562" si="1005">SUM(H384:H385)</f>
        <v>1570.7325619004416</v>
      </c>
      <c r="I562" s="56">
        <f t="shared" si="1005"/>
        <v>1629.1868538517526</v>
      </c>
      <c r="J562" s="56">
        <f t="shared" si="1005"/>
        <v>1687.30633600538</v>
      </c>
      <c r="K562" s="56">
        <f t="shared" si="1005"/>
        <v>1745.0910083613235</v>
      </c>
      <c r="L562" s="56">
        <f t="shared" si="1005"/>
        <v>1802.5408709195831</v>
      </c>
      <c r="M562" s="56">
        <f t="shared" si="1005"/>
        <v>1859.6559236801588</v>
      </c>
      <c r="N562" s="56">
        <f t="shared" si="1005"/>
        <v>1916.4361666430507</v>
      </c>
      <c r="O562" s="56">
        <f t="shared" si="1005"/>
        <v>1972.8815998082582</v>
      </c>
      <c r="P562" s="56">
        <f t="shared" si="1005"/>
        <v>2028.9922231757823</v>
      </c>
      <c r="Q562" s="56">
        <f t="shared" si="1005"/>
        <v>2084.7680367456223</v>
      </c>
      <c r="R562" s="56">
        <f t="shared" si="1005"/>
        <v>2140.2090405177787</v>
      </c>
      <c r="S562" s="56">
        <f t="shared" si="1005"/>
        <v>2195.3152344922505</v>
      </c>
      <c r="T562" s="56">
        <f t="shared" si="1005"/>
        <v>2250.0866186690391</v>
      </c>
      <c r="U562" s="56">
        <f t="shared" si="1005"/>
        <v>2304.5231930481436</v>
      </c>
      <c r="V562" s="56">
        <f t="shared" si="1005"/>
        <v>2358.6249576295645</v>
      </c>
      <c r="W562" s="57">
        <f t="shared" si="1005"/>
        <v>2412.3919124133013</v>
      </c>
      <c r="X562" s="56">
        <f t="shared" si="1005"/>
        <v>2511.017575413086</v>
      </c>
      <c r="Y562" s="56">
        <f t="shared" si="1005"/>
        <v>2609.2129510094933</v>
      </c>
      <c r="Z562" s="56">
        <f t="shared" si="1005"/>
        <v>2706.9780392025223</v>
      </c>
      <c r="AA562" s="56">
        <f t="shared" si="1005"/>
        <v>2804.3128399921738</v>
      </c>
      <c r="AB562" s="56">
        <f t="shared" si="1005"/>
        <v>2901.2173533784471</v>
      </c>
      <c r="AC562" s="56">
        <f t="shared" si="1005"/>
        <v>2997.691579361343</v>
      </c>
      <c r="AD562" s="56">
        <f t="shared" si="1005"/>
        <v>3093.7355179408605</v>
      </c>
      <c r="AE562" s="56">
        <f t="shared" si="1005"/>
        <v>3189.3491691170007</v>
      </c>
      <c r="AF562" s="56">
        <f t="shared" si="1005"/>
        <v>3284.5325328897629</v>
      </c>
      <c r="AG562" s="57">
        <f t="shared" si="1005"/>
        <v>3379.2856092591487</v>
      </c>
      <c r="AH562" s="57">
        <f t="shared" si="1005"/>
        <v>3502.321159887073</v>
      </c>
      <c r="AI562" s="57">
        <f t="shared" si="1005"/>
        <v>3625.3567105149973</v>
      </c>
      <c r="AJ562" s="57">
        <f t="shared" si="1005"/>
        <v>3748.3922611429225</v>
      </c>
      <c r="AK562" s="57">
        <f t="shared" si="1005"/>
        <v>3871.4278117708468</v>
      </c>
      <c r="AL562" s="57">
        <f t="shared" si="1005"/>
        <v>3994.4633623987716</v>
      </c>
      <c r="AM562" s="57">
        <f t="shared" si="1005"/>
        <v>4117.4989130266968</v>
      </c>
      <c r="AN562" s="57">
        <f t="shared" si="1005"/>
        <v>4240.5344636546215</v>
      </c>
      <c r="AO562" s="57">
        <f t="shared" si="1005"/>
        <v>4363.5700142825463</v>
      </c>
      <c r="AP562" s="57">
        <f t="shared" si="1005"/>
        <v>4486.6055649104701</v>
      </c>
      <c r="AQ562" s="57">
        <f t="shared" si="1005"/>
        <v>4609.6411155383958</v>
      </c>
      <c r="AR562" s="56">
        <f t="shared" si="1005"/>
        <v>4732.6766661663205</v>
      </c>
      <c r="AS562" s="56">
        <f t="shared" si="1005"/>
        <v>4855.7122167942453</v>
      </c>
      <c r="AT562" s="56">
        <f t="shared" si="1005"/>
        <v>4978.74776742217</v>
      </c>
      <c r="AU562" s="56">
        <f t="shared" si="1005"/>
        <v>5101.7833180500938</v>
      </c>
      <c r="AV562" s="56">
        <f t="shared" si="1005"/>
        <v>5224.8188686780177</v>
      </c>
      <c r="AW562" s="56">
        <f t="shared" si="1005"/>
        <v>5347.8544193059442</v>
      </c>
      <c r="AX562" s="56">
        <f t="shared" si="1005"/>
        <v>5470.8899699338681</v>
      </c>
      <c r="AY562" s="56">
        <f t="shared" si="1005"/>
        <v>5593.9255205617937</v>
      </c>
      <c r="AZ562" s="56">
        <f t="shared" si="1005"/>
        <v>5716.9610711897185</v>
      </c>
      <c r="BA562" s="56">
        <f t="shared" si="1005"/>
        <v>0</v>
      </c>
      <c r="BB562" s="56">
        <f t="shared" si="1005"/>
        <v>0</v>
      </c>
      <c r="BC562" s="56">
        <f t="shared" si="1005"/>
        <v>0</v>
      </c>
      <c r="BD562" s="56">
        <f t="shared" si="1005"/>
        <v>0</v>
      </c>
      <c r="BE562" s="56">
        <f t="shared" si="1005"/>
        <v>0</v>
      </c>
      <c r="BF562" s="56">
        <f t="shared" si="1005"/>
        <v>0</v>
      </c>
      <c r="BG562" s="56">
        <f t="shared" si="1005"/>
        <v>0</v>
      </c>
      <c r="BH562" s="56">
        <f t="shared" si="1005"/>
        <v>0</v>
      </c>
      <c r="BI562" s="56">
        <f t="shared" si="1005"/>
        <v>0</v>
      </c>
      <c r="BJ562" s="56">
        <f t="shared" si="1005"/>
        <v>0</v>
      </c>
      <c r="BK562" s="56">
        <f t="shared" si="1005"/>
        <v>0</v>
      </c>
      <c r="BL562" s="56">
        <f t="shared" si="1005"/>
        <v>0</v>
      </c>
      <c r="BM562" s="56">
        <f t="shared" si="1005"/>
        <v>0</v>
      </c>
      <c r="BN562" s="56">
        <f t="shared" si="1005"/>
        <v>0</v>
      </c>
      <c r="BO562" s="56">
        <f t="shared" si="1005"/>
        <v>0</v>
      </c>
      <c r="BP562" s="56">
        <f t="shared" si="1005"/>
        <v>0</v>
      </c>
      <c r="BQ562" s="56">
        <f t="shared" si="1005"/>
        <v>0</v>
      </c>
      <c r="BR562" s="56">
        <f t="shared" si="1005"/>
        <v>0</v>
      </c>
      <c r="BS562" s="56">
        <f t="shared" si="1005"/>
        <v>0</v>
      </c>
      <c r="BT562" s="56">
        <f t="shared" ref="BT562:CY562" si="1006">SUM(BT384:BT385)</f>
        <v>0</v>
      </c>
      <c r="BU562" s="56">
        <f t="shared" si="1006"/>
        <v>0</v>
      </c>
      <c r="BV562" s="56">
        <f t="shared" si="1006"/>
        <v>0</v>
      </c>
      <c r="BW562" s="56">
        <f t="shared" si="1006"/>
        <v>0</v>
      </c>
      <c r="BX562" s="56">
        <f t="shared" si="1006"/>
        <v>0</v>
      </c>
      <c r="BY562" s="56">
        <f t="shared" si="1006"/>
        <v>0</v>
      </c>
      <c r="BZ562" s="56">
        <f t="shared" si="1006"/>
        <v>0</v>
      </c>
      <c r="CA562" s="56">
        <f t="shared" si="1006"/>
        <v>0</v>
      </c>
      <c r="CB562" s="56">
        <f t="shared" si="1006"/>
        <v>0</v>
      </c>
      <c r="CC562" s="56">
        <f t="shared" si="1006"/>
        <v>0</v>
      </c>
      <c r="CD562" s="56">
        <f t="shared" si="1006"/>
        <v>0</v>
      </c>
      <c r="CE562" s="56">
        <f t="shared" si="1006"/>
        <v>0</v>
      </c>
      <c r="CF562" s="56">
        <f t="shared" si="1006"/>
        <v>0</v>
      </c>
      <c r="CG562" s="56">
        <f t="shared" si="1006"/>
        <v>0</v>
      </c>
      <c r="CH562" s="56">
        <f t="shared" si="1006"/>
        <v>0</v>
      </c>
      <c r="CI562" s="56">
        <f t="shared" si="1006"/>
        <v>0</v>
      </c>
      <c r="CJ562" s="56">
        <f t="shared" si="1006"/>
        <v>0</v>
      </c>
      <c r="CK562" s="56">
        <f t="shared" si="1006"/>
        <v>0</v>
      </c>
      <c r="CL562" s="56">
        <f t="shared" si="1006"/>
        <v>0</v>
      </c>
      <c r="CM562" s="56">
        <f t="shared" si="1006"/>
        <v>0</v>
      </c>
      <c r="CN562" s="56">
        <f t="shared" si="1006"/>
        <v>0</v>
      </c>
      <c r="CO562" s="56">
        <f t="shared" si="1006"/>
        <v>0</v>
      </c>
      <c r="CP562" s="56">
        <f t="shared" si="1006"/>
        <v>0</v>
      </c>
      <c r="CQ562" s="56">
        <f t="shared" si="1006"/>
        <v>0</v>
      </c>
      <c r="CR562" s="56">
        <f t="shared" si="1006"/>
        <v>0</v>
      </c>
      <c r="CS562" s="56">
        <f t="shared" si="1006"/>
        <v>0</v>
      </c>
      <c r="CT562" s="56">
        <f t="shared" si="1006"/>
        <v>0</v>
      </c>
      <c r="CU562" s="56">
        <f t="shared" si="1006"/>
        <v>0</v>
      </c>
      <c r="CV562" s="56">
        <f t="shared" si="1006"/>
        <v>0</v>
      </c>
      <c r="CW562" s="56">
        <f t="shared" si="1006"/>
        <v>0</v>
      </c>
      <c r="CX562" s="56">
        <f t="shared" si="1006"/>
        <v>0</v>
      </c>
      <c r="CY562" s="56">
        <f t="shared" si="1006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996"/>
        <v>51.365396785519735</v>
      </c>
      <c r="H563" s="58">
        <f t="shared" ref="H563:BS563" si="1007">SUM(H387)</f>
        <v>2.6090799571539254</v>
      </c>
      <c r="I563" s="58">
        <f t="shared" si="1007"/>
        <v>2.5273489737012329</v>
      </c>
      <c r="J563" s="58">
        <f t="shared" si="1007"/>
        <v>2.4458383023733079</v>
      </c>
      <c r="K563" s="58">
        <f t="shared" si="1007"/>
        <v>2.3645479431701504</v>
      </c>
      <c r="L563" s="58">
        <f t="shared" si="1007"/>
        <v>2.2834778960917608</v>
      </c>
      <c r="M563" s="58">
        <f t="shared" si="1007"/>
        <v>2.2026281611381382</v>
      </c>
      <c r="N563" s="58">
        <f t="shared" si="1007"/>
        <v>2.1219987383092835</v>
      </c>
      <c r="O563" s="58">
        <f t="shared" si="1007"/>
        <v>2.0415896276051964</v>
      </c>
      <c r="P563" s="58">
        <f t="shared" si="1007"/>
        <v>1.9614008290258764</v>
      </c>
      <c r="Q563" s="58">
        <f t="shared" si="1007"/>
        <v>1.8814323425713244</v>
      </c>
      <c r="R563" s="58">
        <f t="shared" si="1007"/>
        <v>1.8016841682415397</v>
      </c>
      <c r="S563" s="58">
        <f t="shared" si="1007"/>
        <v>1.7221563060365226</v>
      </c>
      <c r="T563" s="58">
        <f t="shared" si="1007"/>
        <v>1.642848755956273</v>
      </c>
      <c r="U563" s="58">
        <f t="shared" si="1007"/>
        <v>1.5637615180007913</v>
      </c>
      <c r="V563" s="58">
        <f t="shared" si="1007"/>
        <v>1.4848945921700767</v>
      </c>
      <c r="W563" s="58">
        <f t="shared" si="1007"/>
        <v>1.4062479784641289</v>
      </c>
      <c r="X563" s="58">
        <f t="shared" si="1007"/>
        <v>1.4180684225205249</v>
      </c>
      <c r="Y563" s="58">
        <f t="shared" si="1007"/>
        <v>1.4290203090878961</v>
      </c>
      <c r="Z563" s="58">
        <f t="shared" si="1007"/>
        <v>1.4391036381662423</v>
      </c>
      <c r="AA563" s="58">
        <f t="shared" si="1007"/>
        <v>1.4483184097555644</v>
      </c>
      <c r="AB563" s="58">
        <f t="shared" si="1007"/>
        <v>1.4566646238558614</v>
      </c>
      <c r="AC563" s="58">
        <f t="shared" si="1007"/>
        <v>1.4641422804671338</v>
      </c>
      <c r="AD563" s="58">
        <f t="shared" si="1007"/>
        <v>1.4707513795893812</v>
      </c>
      <c r="AE563" s="58">
        <f t="shared" si="1007"/>
        <v>1.4764919212226044</v>
      </c>
      <c r="AF563" s="58">
        <f t="shared" si="1007"/>
        <v>1.4813639053668028</v>
      </c>
      <c r="AG563" s="58">
        <f t="shared" si="1007"/>
        <v>1.4853673320219778</v>
      </c>
      <c r="AH563" s="58">
        <f t="shared" si="1007"/>
        <v>1.5230930018987361</v>
      </c>
      <c r="AI563" s="58">
        <f t="shared" si="1007"/>
        <v>1.5608186717754944</v>
      </c>
      <c r="AJ563" s="58">
        <f t="shared" si="1007"/>
        <v>1.5985443416522525</v>
      </c>
      <c r="AK563" s="58">
        <f t="shared" si="1007"/>
        <v>1.6362700115290103</v>
      </c>
      <c r="AL563" s="58">
        <f t="shared" si="1007"/>
        <v>1.6739956814057686</v>
      </c>
      <c r="AM563" s="58">
        <f t="shared" si="1007"/>
        <v>1.7117213512825269</v>
      </c>
      <c r="AN563" s="58">
        <f t="shared" si="1007"/>
        <v>1.749447021159285</v>
      </c>
      <c r="AO563" s="58">
        <f t="shared" si="1007"/>
        <v>1.7871726910360428</v>
      </c>
      <c r="AP563" s="58">
        <f t="shared" si="1007"/>
        <v>1.8248983609128011</v>
      </c>
      <c r="AQ563" s="58">
        <f t="shared" si="1007"/>
        <v>1.8626240307895594</v>
      </c>
      <c r="AR563" s="58">
        <f t="shared" si="1007"/>
        <v>1.9003497006663175</v>
      </c>
      <c r="AS563" s="58">
        <f t="shared" si="1007"/>
        <v>1.938075370543076</v>
      </c>
      <c r="AT563" s="58">
        <f t="shared" si="1007"/>
        <v>1.9758010404198338</v>
      </c>
      <c r="AU563" s="58">
        <f t="shared" si="1007"/>
        <v>2.0135267102965919</v>
      </c>
      <c r="AV563" s="58">
        <f t="shared" si="1007"/>
        <v>2.05125238017335</v>
      </c>
      <c r="AW563" s="58">
        <f t="shared" si="1007"/>
        <v>2.0889780500501085</v>
      </c>
      <c r="AX563" s="58">
        <f t="shared" si="1007"/>
        <v>2.126703719926867</v>
      </c>
      <c r="AY563" s="58">
        <f t="shared" si="1007"/>
        <v>2.1644293898036251</v>
      </c>
      <c r="AZ563" s="58">
        <f t="shared" si="1007"/>
        <v>2.2021550596803827</v>
      </c>
      <c r="BA563" s="58">
        <f t="shared" si="1007"/>
        <v>0</v>
      </c>
      <c r="BB563" s="58">
        <f t="shared" si="1007"/>
        <v>0</v>
      </c>
      <c r="BC563" s="58">
        <f t="shared" si="1007"/>
        <v>0</v>
      </c>
      <c r="BD563" s="58">
        <f t="shared" si="1007"/>
        <v>0</v>
      </c>
      <c r="BE563" s="58">
        <f t="shared" si="1007"/>
        <v>0</v>
      </c>
      <c r="BF563" s="58">
        <f t="shared" si="1007"/>
        <v>0</v>
      </c>
      <c r="BG563" s="58">
        <f t="shared" si="1007"/>
        <v>0</v>
      </c>
      <c r="BH563" s="58">
        <f t="shared" si="1007"/>
        <v>0</v>
      </c>
      <c r="BI563" s="58">
        <f t="shared" si="1007"/>
        <v>0</v>
      </c>
      <c r="BJ563" s="58">
        <f t="shared" si="1007"/>
        <v>0</v>
      </c>
      <c r="BK563" s="58">
        <f t="shared" si="1007"/>
        <v>0</v>
      </c>
      <c r="BL563" s="58">
        <f t="shared" si="1007"/>
        <v>0</v>
      </c>
      <c r="BM563" s="58">
        <f t="shared" si="1007"/>
        <v>0</v>
      </c>
      <c r="BN563" s="58">
        <f t="shared" si="1007"/>
        <v>0</v>
      </c>
      <c r="BO563" s="58">
        <f t="shared" si="1007"/>
        <v>0</v>
      </c>
      <c r="BP563" s="58">
        <f t="shared" si="1007"/>
        <v>0</v>
      </c>
      <c r="BQ563" s="58">
        <f t="shared" si="1007"/>
        <v>0</v>
      </c>
      <c r="BR563" s="58">
        <f t="shared" si="1007"/>
        <v>0</v>
      </c>
      <c r="BS563" s="58">
        <f t="shared" si="1007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1008">SUM(BW387)</f>
        <v>0</v>
      </c>
      <c r="BX563" s="58">
        <f t="shared" si="1008"/>
        <v>0</v>
      </c>
      <c r="BY563" s="58">
        <f t="shared" si="1008"/>
        <v>0</v>
      </c>
      <c r="BZ563" s="58">
        <f t="shared" si="1008"/>
        <v>0</v>
      </c>
      <c r="CA563" s="58">
        <f t="shared" si="1008"/>
        <v>0</v>
      </c>
      <c r="CB563" s="58">
        <f t="shared" si="1008"/>
        <v>0</v>
      </c>
      <c r="CC563" s="58">
        <f t="shared" si="1008"/>
        <v>0</v>
      </c>
      <c r="CD563" s="58">
        <f t="shared" si="1008"/>
        <v>0</v>
      </c>
      <c r="CE563" s="58">
        <f t="shared" si="1008"/>
        <v>0</v>
      </c>
      <c r="CF563" s="58">
        <f t="shared" si="1008"/>
        <v>0</v>
      </c>
      <c r="CG563" s="58">
        <f t="shared" si="1008"/>
        <v>0</v>
      </c>
      <c r="CH563" s="58">
        <f t="shared" si="1008"/>
        <v>0</v>
      </c>
      <c r="CI563" s="58">
        <f t="shared" si="1008"/>
        <v>0</v>
      </c>
      <c r="CJ563" s="58">
        <f t="shared" si="1008"/>
        <v>0</v>
      </c>
      <c r="CK563" s="58">
        <f t="shared" si="1008"/>
        <v>0</v>
      </c>
      <c r="CL563" s="58">
        <f t="shared" si="1008"/>
        <v>0</v>
      </c>
      <c r="CM563" s="58">
        <f t="shared" si="1008"/>
        <v>0</v>
      </c>
      <c r="CN563" s="58">
        <f t="shared" si="1008"/>
        <v>0</v>
      </c>
      <c r="CO563" s="58">
        <f t="shared" si="1008"/>
        <v>0</v>
      </c>
      <c r="CP563" s="58">
        <f t="shared" si="1008"/>
        <v>0</v>
      </c>
      <c r="CQ563" s="58">
        <f t="shared" si="1008"/>
        <v>0</v>
      </c>
      <c r="CR563" s="58">
        <f t="shared" si="1008"/>
        <v>0</v>
      </c>
      <c r="CS563" s="58">
        <f t="shared" si="1008"/>
        <v>0</v>
      </c>
      <c r="CT563" s="58">
        <f t="shared" si="1008"/>
        <v>0</v>
      </c>
      <c r="CU563" s="58">
        <f t="shared" si="1008"/>
        <v>0</v>
      </c>
      <c r="CV563" s="58">
        <f t="shared" si="1008"/>
        <v>0</v>
      </c>
      <c r="CW563" s="58">
        <f t="shared" si="1008"/>
        <v>0</v>
      </c>
      <c r="CX563" s="58">
        <f t="shared" si="1008"/>
        <v>0</v>
      </c>
      <c r="CY563" s="58">
        <f t="shared" si="100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996"/>
        <v>226471.54322951706</v>
      </c>
      <c r="H564" s="58">
        <f t="shared" ref="H564:BS564" si="1009">SUM(H558:H563)</f>
        <v>3563.3206194195227</v>
      </c>
      <c r="I564" s="58">
        <f t="shared" si="1009"/>
        <v>3715.0342537745346</v>
      </c>
      <c r="J564" s="58">
        <f t="shared" si="1009"/>
        <v>3860.6568480328519</v>
      </c>
      <c r="K564" s="58">
        <f t="shared" si="1009"/>
        <v>4000.1884021944734</v>
      </c>
      <c r="L564" s="58">
        <f t="shared" si="1009"/>
        <v>4133.6289162593985</v>
      </c>
      <c r="M564" s="58">
        <f t="shared" si="1009"/>
        <v>4260.9783902276286</v>
      </c>
      <c r="N564" s="58">
        <f t="shared" si="1009"/>
        <v>4382.2368240991627</v>
      </c>
      <c r="O564" s="58">
        <f t="shared" si="1009"/>
        <v>4497.4042178740028</v>
      </c>
      <c r="P564" s="58">
        <f t="shared" si="1009"/>
        <v>4606.4805715521443</v>
      </c>
      <c r="Q564" s="58">
        <f t="shared" si="1009"/>
        <v>4709.4658851335926</v>
      </c>
      <c r="R564" s="58">
        <f t="shared" si="1009"/>
        <v>4806.3601586183458</v>
      </c>
      <c r="S564" s="58">
        <f t="shared" si="1009"/>
        <v>4897.1633920064014</v>
      </c>
      <c r="T564" s="58">
        <f t="shared" si="1009"/>
        <v>4981.875585297762</v>
      </c>
      <c r="U564" s="58">
        <f t="shared" si="1009"/>
        <v>5060.4967384924284</v>
      </c>
      <c r="V564" s="58">
        <f t="shared" si="1009"/>
        <v>5133.0268515903972</v>
      </c>
      <c r="W564" s="58">
        <f t="shared" si="1009"/>
        <v>5199.4659245916719</v>
      </c>
      <c r="X564" s="58">
        <f t="shared" si="1009"/>
        <v>5358.1537929828764</v>
      </c>
      <c r="Y564" s="58">
        <f t="shared" si="1009"/>
        <v>5514.8111060519896</v>
      </c>
      <c r="Z564" s="58">
        <f t="shared" si="1009"/>
        <v>5669.4378637990094</v>
      </c>
      <c r="AA564" s="58">
        <f t="shared" si="1009"/>
        <v>5822.034066223936</v>
      </c>
      <c r="AB564" s="58">
        <f t="shared" si="1009"/>
        <v>5972.5997133267692</v>
      </c>
      <c r="AC564" s="58">
        <f t="shared" si="1009"/>
        <v>6121.1348051075111</v>
      </c>
      <c r="AD564" s="58">
        <f t="shared" si="1009"/>
        <v>6267.6393415661596</v>
      </c>
      <c r="AE564" s="58">
        <f t="shared" si="1009"/>
        <v>6412.1133227027167</v>
      </c>
      <c r="AF564" s="58">
        <f t="shared" si="1009"/>
        <v>6554.5567485171796</v>
      </c>
      <c r="AG564" s="58">
        <f t="shared" si="1009"/>
        <v>6694.9696190095519</v>
      </c>
      <c r="AH564" s="58">
        <f t="shared" si="1009"/>
        <v>6872.233851454057</v>
      </c>
      <c r="AI564" s="58">
        <f t="shared" si="1009"/>
        <v>7049.4980838985639</v>
      </c>
      <c r="AJ564" s="58">
        <f t="shared" si="1009"/>
        <v>7226.7623163430708</v>
      </c>
      <c r="AK564" s="58">
        <f t="shared" si="1009"/>
        <v>7404.0265487875758</v>
      </c>
      <c r="AL564" s="58">
        <f t="shared" si="1009"/>
        <v>7581.2907812320827</v>
      </c>
      <c r="AM564" s="58">
        <f t="shared" si="1009"/>
        <v>7758.5550136765905</v>
      </c>
      <c r="AN564" s="58">
        <f t="shared" si="1009"/>
        <v>7935.8192461210974</v>
      </c>
      <c r="AO564" s="58">
        <f t="shared" si="1009"/>
        <v>8113.0834785656043</v>
      </c>
      <c r="AP564" s="58">
        <f t="shared" si="1009"/>
        <v>8290.3477110101067</v>
      </c>
      <c r="AQ564" s="58">
        <f t="shared" si="1009"/>
        <v>8467.6119434546163</v>
      </c>
      <c r="AR564" s="58">
        <f t="shared" si="1009"/>
        <v>8644.8761758991241</v>
      </c>
      <c r="AS564" s="58">
        <f t="shared" si="1009"/>
        <v>8822.14040834363</v>
      </c>
      <c r="AT564" s="58">
        <f t="shared" si="1009"/>
        <v>8999.404640788136</v>
      </c>
      <c r="AU564" s="58">
        <f t="shared" si="1009"/>
        <v>9176.6688732326402</v>
      </c>
      <c r="AV564" s="58">
        <f t="shared" si="1009"/>
        <v>9353.933105677148</v>
      </c>
      <c r="AW564" s="58">
        <f t="shared" si="1009"/>
        <v>9531.197338121654</v>
      </c>
      <c r="AX564" s="58">
        <f t="shared" si="1009"/>
        <v>9708.4615705661618</v>
      </c>
      <c r="AY564" s="58">
        <f t="shared" si="1009"/>
        <v>9885.7258030106696</v>
      </c>
      <c r="AZ564" s="58">
        <f t="shared" si="1009"/>
        <v>10062.990035455176</v>
      </c>
      <c r="BA564" s="58">
        <f t="shared" si="1009"/>
        <v>0</v>
      </c>
      <c r="BB564" s="58">
        <f t="shared" si="1009"/>
        <v>0</v>
      </c>
      <c r="BC564" s="58">
        <f t="shared" si="1009"/>
        <v>0</v>
      </c>
      <c r="BD564" s="58">
        <f t="shared" si="1009"/>
        <v>0</v>
      </c>
      <c r="BE564" s="58">
        <f t="shared" si="1009"/>
        <v>0</v>
      </c>
      <c r="BF564" s="58">
        <f t="shared" si="1009"/>
        <v>0</v>
      </c>
      <c r="BG564" s="58">
        <f t="shared" si="1009"/>
        <v>0</v>
      </c>
      <c r="BH564" s="58">
        <f t="shared" si="1009"/>
        <v>0</v>
      </c>
      <c r="BI564" s="58">
        <f t="shared" si="1009"/>
        <v>0</v>
      </c>
      <c r="BJ564" s="58">
        <f t="shared" si="1009"/>
        <v>0</v>
      </c>
      <c r="BK564" s="58">
        <f t="shared" si="1009"/>
        <v>0</v>
      </c>
      <c r="BL564" s="58">
        <f t="shared" si="1009"/>
        <v>0</v>
      </c>
      <c r="BM564" s="58">
        <f t="shared" si="1009"/>
        <v>0</v>
      </c>
      <c r="BN564" s="58">
        <f t="shared" si="1009"/>
        <v>0</v>
      </c>
      <c r="BO564" s="58">
        <f t="shared" si="1009"/>
        <v>0</v>
      </c>
      <c r="BP564" s="58">
        <f t="shared" si="1009"/>
        <v>0</v>
      </c>
      <c r="BQ564" s="58">
        <f t="shared" si="1009"/>
        <v>0</v>
      </c>
      <c r="BR564" s="58">
        <f t="shared" si="1009"/>
        <v>0</v>
      </c>
      <c r="BS564" s="58">
        <f t="shared" si="1009"/>
        <v>0</v>
      </c>
      <c r="BT564" s="58">
        <f t="shared" ref="BT564:CY564" si="1010">SUM(BT558:BT563)</f>
        <v>0</v>
      </c>
      <c r="BU564" s="58">
        <f t="shared" si="1010"/>
        <v>0</v>
      </c>
      <c r="BV564" s="58">
        <f t="shared" si="1010"/>
        <v>0</v>
      </c>
      <c r="BW564" s="58">
        <f t="shared" si="1010"/>
        <v>0</v>
      </c>
      <c r="BX564" s="58">
        <f t="shared" si="1010"/>
        <v>0</v>
      </c>
      <c r="BY564" s="58">
        <f t="shared" si="1010"/>
        <v>0</v>
      </c>
      <c r="BZ564" s="58">
        <f t="shared" si="1010"/>
        <v>0</v>
      </c>
      <c r="CA564" s="58">
        <f t="shared" si="1010"/>
        <v>0</v>
      </c>
      <c r="CB564" s="58">
        <f t="shared" si="1010"/>
        <v>0</v>
      </c>
      <c r="CC564" s="58">
        <f t="shared" si="1010"/>
        <v>0</v>
      </c>
      <c r="CD564" s="58">
        <f t="shared" si="1010"/>
        <v>0</v>
      </c>
      <c r="CE564" s="58">
        <f t="shared" si="1010"/>
        <v>0</v>
      </c>
      <c r="CF564" s="58">
        <f t="shared" si="1010"/>
        <v>0</v>
      </c>
      <c r="CG564" s="58">
        <f t="shared" si="1010"/>
        <v>0</v>
      </c>
      <c r="CH564" s="58">
        <f t="shared" si="1010"/>
        <v>0</v>
      </c>
      <c r="CI564" s="58">
        <f t="shared" si="1010"/>
        <v>0</v>
      </c>
      <c r="CJ564" s="58">
        <f t="shared" si="1010"/>
        <v>0</v>
      </c>
      <c r="CK564" s="58">
        <f t="shared" si="1010"/>
        <v>0</v>
      </c>
      <c r="CL564" s="58">
        <f t="shared" si="1010"/>
        <v>0</v>
      </c>
      <c r="CM564" s="58">
        <f t="shared" si="1010"/>
        <v>0</v>
      </c>
      <c r="CN564" s="58">
        <f t="shared" si="1010"/>
        <v>0</v>
      </c>
      <c r="CO564" s="58">
        <f t="shared" si="1010"/>
        <v>0</v>
      </c>
      <c r="CP564" s="58">
        <f t="shared" si="1010"/>
        <v>0</v>
      </c>
      <c r="CQ564" s="58">
        <f t="shared" si="1010"/>
        <v>0</v>
      </c>
      <c r="CR564" s="58">
        <f t="shared" si="1010"/>
        <v>0</v>
      </c>
      <c r="CS564" s="58">
        <f t="shared" si="1010"/>
        <v>0</v>
      </c>
      <c r="CT564" s="58">
        <f t="shared" si="1010"/>
        <v>0</v>
      </c>
      <c r="CU564" s="58">
        <f t="shared" si="1010"/>
        <v>0</v>
      </c>
      <c r="CV564" s="58">
        <f t="shared" si="1010"/>
        <v>0</v>
      </c>
      <c r="CW564" s="58">
        <f t="shared" si="1010"/>
        <v>0</v>
      </c>
      <c r="CX564" s="58">
        <f t="shared" si="1010"/>
        <v>0</v>
      </c>
      <c r="CY564" s="58">
        <f t="shared" si="1010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54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1011">SUM(W570:AZ570)</f>
        <v>293569.03579119901</v>
      </c>
      <c r="H570" s="55">
        <f t="shared" ref="H570:BS570" si="1012">SUM(H394:H401)</f>
        <v>5954.7887764819388</v>
      </c>
      <c r="I570" s="55">
        <f t="shared" si="1012"/>
        <v>6242.2337822105737</v>
      </c>
      <c r="J570" s="55">
        <f t="shared" si="1012"/>
        <v>6513.4004384533573</v>
      </c>
      <c r="K570" s="55">
        <f t="shared" si="1012"/>
        <v>6768.2887452102896</v>
      </c>
      <c r="L570" s="55">
        <f t="shared" si="1012"/>
        <v>7006.8987024813687</v>
      </c>
      <c r="M570" s="55">
        <f t="shared" si="1012"/>
        <v>7229.2303102665956</v>
      </c>
      <c r="N570" s="55">
        <f t="shared" si="1012"/>
        <v>7435.2835685659702</v>
      </c>
      <c r="O570" s="55">
        <f t="shared" si="1012"/>
        <v>7625.0584773794935</v>
      </c>
      <c r="P570" s="55">
        <f t="shared" si="1012"/>
        <v>7798.5550367071655</v>
      </c>
      <c r="Q570" s="55">
        <f t="shared" si="1012"/>
        <v>7955.7732465489853</v>
      </c>
      <c r="R570" s="55">
        <f t="shared" si="1012"/>
        <v>8096.7131069049528</v>
      </c>
      <c r="S570" s="55">
        <f t="shared" si="1012"/>
        <v>8221.3746177750672</v>
      </c>
      <c r="T570" s="55">
        <f t="shared" si="1012"/>
        <v>8329.7577791593303</v>
      </c>
      <c r="U570" s="55">
        <f t="shared" si="1012"/>
        <v>8421.8625910577412</v>
      </c>
      <c r="V570" s="55">
        <f t="shared" si="1012"/>
        <v>8497.6890534703016</v>
      </c>
      <c r="W570" s="55">
        <f t="shared" si="1012"/>
        <v>8557.237166397008</v>
      </c>
      <c r="X570" s="55">
        <f t="shared" si="1012"/>
        <v>8646.1832981759762</v>
      </c>
      <c r="Y570" s="55">
        <f t="shared" si="1012"/>
        <v>8715.6145767677699</v>
      </c>
      <c r="Z570" s="55">
        <f t="shared" si="1012"/>
        <v>8765.531002172389</v>
      </c>
      <c r="AA570" s="55">
        <f t="shared" si="1012"/>
        <v>8795.9325743898298</v>
      </c>
      <c r="AB570" s="55">
        <f t="shared" si="1012"/>
        <v>8806.8192934200979</v>
      </c>
      <c r="AC570" s="55">
        <f t="shared" si="1012"/>
        <v>8798.1911592631914</v>
      </c>
      <c r="AD570" s="55">
        <f t="shared" si="1012"/>
        <v>8770.0481719191066</v>
      </c>
      <c r="AE570" s="55">
        <f t="shared" si="1012"/>
        <v>8722.3903313878491</v>
      </c>
      <c r="AF570" s="55">
        <f t="shared" si="1012"/>
        <v>8655.2176376694169</v>
      </c>
      <c r="AG570" s="55">
        <f t="shared" si="1012"/>
        <v>8568.5300907638048</v>
      </c>
      <c r="AH570" s="55">
        <f t="shared" si="1012"/>
        <v>8752.5578211025422</v>
      </c>
      <c r="AI570" s="55">
        <f t="shared" si="1012"/>
        <v>8936.5855514412815</v>
      </c>
      <c r="AJ570" s="55">
        <f t="shared" si="1012"/>
        <v>9120.6132817800208</v>
      </c>
      <c r="AK570" s="55">
        <f t="shared" si="1012"/>
        <v>9304.6410121187582</v>
      </c>
      <c r="AL570" s="55">
        <f t="shared" si="1012"/>
        <v>9488.6687424574957</v>
      </c>
      <c r="AM570" s="55">
        <f t="shared" si="1012"/>
        <v>9672.6964727962331</v>
      </c>
      <c r="AN570" s="55">
        <f t="shared" si="1012"/>
        <v>9856.7242031349706</v>
      </c>
      <c r="AO570" s="55">
        <f t="shared" si="1012"/>
        <v>10040.751933473712</v>
      </c>
      <c r="AP570" s="55">
        <f t="shared" si="1012"/>
        <v>10224.779663812449</v>
      </c>
      <c r="AQ570" s="55">
        <f t="shared" si="1012"/>
        <v>10408.807394151187</v>
      </c>
      <c r="AR570" s="55">
        <f t="shared" si="1012"/>
        <v>10592.835124489924</v>
      </c>
      <c r="AS570" s="55">
        <f t="shared" si="1012"/>
        <v>10776.862854828662</v>
      </c>
      <c r="AT570" s="55">
        <f t="shared" si="1012"/>
        <v>10960.890585167401</v>
      </c>
      <c r="AU570" s="55">
        <f t="shared" si="1012"/>
        <v>11144.918315506136</v>
      </c>
      <c r="AV570" s="55">
        <f t="shared" si="1012"/>
        <v>11328.946045844878</v>
      </c>
      <c r="AW570" s="55">
        <f t="shared" si="1012"/>
        <v>11512.973776183615</v>
      </c>
      <c r="AX570" s="55">
        <f t="shared" si="1012"/>
        <v>11697.001506522352</v>
      </c>
      <c r="AY570" s="55">
        <f t="shared" si="1012"/>
        <v>11881.02923686109</v>
      </c>
      <c r="AZ570" s="55">
        <f t="shared" si="1012"/>
        <v>12065.056967199829</v>
      </c>
      <c r="BA570" s="55">
        <f t="shared" si="1012"/>
        <v>0</v>
      </c>
      <c r="BB570" s="55">
        <f t="shared" si="1012"/>
        <v>0</v>
      </c>
      <c r="BC570" s="55">
        <f t="shared" si="1012"/>
        <v>0</v>
      </c>
      <c r="BD570" s="55">
        <f t="shared" si="1012"/>
        <v>0</v>
      </c>
      <c r="BE570" s="55">
        <f t="shared" si="1012"/>
        <v>0</v>
      </c>
      <c r="BF570" s="55">
        <f t="shared" si="1012"/>
        <v>0</v>
      </c>
      <c r="BG570" s="55">
        <f t="shared" si="1012"/>
        <v>0</v>
      </c>
      <c r="BH570" s="55">
        <f t="shared" si="1012"/>
        <v>0</v>
      </c>
      <c r="BI570" s="55">
        <f t="shared" si="1012"/>
        <v>0</v>
      </c>
      <c r="BJ570" s="55">
        <f t="shared" si="1012"/>
        <v>0</v>
      </c>
      <c r="BK570" s="55">
        <f t="shared" si="1012"/>
        <v>0</v>
      </c>
      <c r="BL570" s="55">
        <f t="shared" si="1012"/>
        <v>0</v>
      </c>
      <c r="BM570" s="55">
        <f t="shared" si="1012"/>
        <v>0</v>
      </c>
      <c r="BN570" s="55">
        <f t="shared" si="1012"/>
        <v>0</v>
      </c>
      <c r="BO570" s="55">
        <f t="shared" si="1012"/>
        <v>0</v>
      </c>
      <c r="BP570" s="55">
        <f t="shared" si="1012"/>
        <v>0</v>
      </c>
      <c r="BQ570" s="55">
        <f t="shared" si="1012"/>
        <v>0</v>
      </c>
      <c r="BR570" s="55">
        <f t="shared" si="1012"/>
        <v>0</v>
      </c>
      <c r="BS570" s="55">
        <f t="shared" si="1012"/>
        <v>0</v>
      </c>
      <c r="BT570" s="55">
        <f t="shared" ref="BT570:CY570" si="1013">SUM(BT394:BT401)</f>
        <v>0</v>
      </c>
      <c r="BU570" s="55">
        <f t="shared" si="1013"/>
        <v>0</v>
      </c>
      <c r="BV570" s="55">
        <f t="shared" si="1013"/>
        <v>0</v>
      </c>
      <c r="BW570" s="55">
        <f t="shared" si="1013"/>
        <v>0</v>
      </c>
      <c r="BX570" s="55">
        <f t="shared" si="1013"/>
        <v>0</v>
      </c>
      <c r="BY570" s="55">
        <f t="shared" si="1013"/>
        <v>0</v>
      </c>
      <c r="BZ570" s="55">
        <f t="shared" si="1013"/>
        <v>0</v>
      </c>
      <c r="CA570" s="55">
        <f t="shared" si="1013"/>
        <v>0</v>
      </c>
      <c r="CB570" s="55">
        <f t="shared" si="1013"/>
        <v>0</v>
      </c>
      <c r="CC570" s="55">
        <f t="shared" si="1013"/>
        <v>0</v>
      </c>
      <c r="CD570" s="55">
        <f t="shared" si="1013"/>
        <v>0</v>
      </c>
      <c r="CE570" s="55">
        <f t="shared" si="1013"/>
        <v>0</v>
      </c>
      <c r="CF570" s="55">
        <f t="shared" si="1013"/>
        <v>0</v>
      </c>
      <c r="CG570" s="55">
        <f t="shared" si="1013"/>
        <v>0</v>
      </c>
      <c r="CH570" s="55">
        <f t="shared" si="1013"/>
        <v>0</v>
      </c>
      <c r="CI570" s="55">
        <f t="shared" si="1013"/>
        <v>0</v>
      </c>
      <c r="CJ570" s="55">
        <f t="shared" si="1013"/>
        <v>0</v>
      </c>
      <c r="CK570" s="55">
        <f t="shared" si="1013"/>
        <v>0</v>
      </c>
      <c r="CL570" s="55">
        <f t="shared" si="1013"/>
        <v>0</v>
      </c>
      <c r="CM570" s="55">
        <f t="shared" si="1013"/>
        <v>0</v>
      </c>
      <c r="CN570" s="55">
        <f t="shared" si="1013"/>
        <v>0</v>
      </c>
      <c r="CO570" s="55">
        <f t="shared" si="1013"/>
        <v>0</v>
      </c>
      <c r="CP570" s="55">
        <f t="shared" si="1013"/>
        <v>0</v>
      </c>
      <c r="CQ570" s="55">
        <f t="shared" si="1013"/>
        <v>0</v>
      </c>
      <c r="CR570" s="55">
        <f t="shared" si="1013"/>
        <v>0</v>
      </c>
      <c r="CS570" s="55">
        <f t="shared" si="1013"/>
        <v>0</v>
      </c>
      <c r="CT570" s="55">
        <f t="shared" si="1013"/>
        <v>0</v>
      </c>
      <c r="CU570" s="55">
        <f t="shared" si="1013"/>
        <v>0</v>
      </c>
      <c r="CV570" s="55">
        <f t="shared" si="1013"/>
        <v>0</v>
      </c>
      <c r="CW570" s="55">
        <f t="shared" si="1013"/>
        <v>0</v>
      </c>
      <c r="CX570" s="55">
        <f t="shared" si="1013"/>
        <v>0</v>
      </c>
      <c r="CY570" s="55">
        <f t="shared" si="1013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1011"/>
        <v>40784.861165524155</v>
      </c>
      <c r="H571" s="56">
        <f t="shared" ref="H571:BS571" si="1014">SUM(H402:H405)</f>
        <v>1494.9939915049526</v>
      </c>
      <c r="I571" s="56">
        <f t="shared" si="1014"/>
        <v>1491.6859956994897</v>
      </c>
      <c r="J571" s="56">
        <f t="shared" si="1014"/>
        <v>1488.3488659417137</v>
      </c>
      <c r="K571" s="56">
        <f t="shared" si="1014"/>
        <v>1484.9826022316247</v>
      </c>
      <c r="L571" s="56">
        <f t="shared" si="1014"/>
        <v>1481.5872045692229</v>
      </c>
      <c r="M571" s="56">
        <f t="shared" si="1014"/>
        <v>1478.162672954508</v>
      </c>
      <c r="N571" s="56">
        <f t="shared" si="1014"/>
        <v>1474.7090073874799</v>
      </c>
      <c r="O571" s="56">
        <f t="shared" si="1014"/>
        <v>1471.2262078681392</v>
      </c>
      <c r="P571" s="56">
        <f t="shared" si="1014"/>
        <v>1467.7142743964853</v>
      </c>
      <c r="Q571" s="56">
        <f t="shared" si="1014"/>
        <v>1464.1732069725185</v>
      </c>
      <c r="R571" s="56">
        <f t="shared" si="1014"/>
        <v>1460.6030055962387</v>
      </c>
      <c r="S571" s="56">
        <f t="shared" si="1014"/>
        <v>1457.0036702676459</v>
      </c>
      <c r="T571" s="56">
        <f t="shared" si="1014"/>
        <v>1453.3752009867401</v>
      </c>
      <c r="U571" s="56">
        <f t="shared" si="1014"/>
        <v>1449.7175977535214</v>
      </c>
      <c r="V571" s="56">
        <f t="shared" si="1014"/>
        <v>1446.0308605679895</v>
      </c>
      <c r="W571" s="56">
        <f t="shared" si="1014"/>
        <v>1442.314989430145</v>
      </c>
      <c r="X571" s="56">
        <f t="shared" si="1014"/>
        <v>1431.9553460851664</v>
      </c>
      <c r="Y571" s="56">
        <f t="shared" si="1014"/>
        <v>1421.6481773501289</v>
      </c>
      <c r="Z571" s="56">
        <f t="shared" si="1014"/>
        <v>1411.3934832250316</v>
      </c>
      <c r="AA571" s="56">
        <f t="shared" si="1014"/>
        <v>1401.1912637098756</v>
      </c>
      <c r="AB571" s="56">
        <f t="shared" si="1014"/>
        <v>1391.04151880466</v>
      </c>
      <c r="AC571" s="56">
        <f t="shared" si="1014"/>
        <v>1380.9442485093855</v>
      </c>
      <c r="AD571" s="56">
        <f t="shared" si="1014"/>
        <v>1370.8994528240514</v>
      </c>
      <c r="AE571" s="56">
        <f t="shared" si="1014"/>
        <v>1360.9071317486582</v>
      </c>
      <c r="AF571" s="56">
        <f t="shared" si="1014"/>
        <v>1350.9672852832059</v>
      </c>
      <c r="AG571" s="56">
        <f t="shared" si="1014"/>
        <v>1341.0799134276931</v>
      </c>
      <c r="AH571" s="56">
        <f t="shared" si="1014"/>
        <v>1341.0799134276931</v>
      </c>
      <c r="AI571" s="56">
        <f t="shared" si="1014"/>
        <v>1341.0799134276931</v>
      </c>
      <c r="AJ571" s="56">
        <f t="shared" si="1014"/>
        <v>1341.0799134276931</v>
      </c>
      <c r="AK571" s="56">
        <f t="shared" si="1014"/>
        <v>1341.0799134276931</v>
      </c>
      <c r="AL571" s="56">
        <f t="shared" si="1014"/>
        <v>1341.0799134276931</v>
      </c>
      <c r="AM571" s="56">
        <f t="shared" si="1014"/>
        <v>1341.0799134276931</v>
      </c>
      <c r="AN571" s="56">
        <f t="shared" si="1014"/>
        <v>1341.0799134276931</v>
      </c>
      <c r="AO571" s="56">
        <f t="shared" si="1014"/>
        <v>1341.0799134276931</v>
      </c>
      <c r="AP571" s="56">
        <f t="shared" si="1014"/>
        <v>1341.0799134276931</v>
      </c>
      <c r="AQ571" s="56">
        <f t="shared" si="1014"/>
        <v>1341.0799134276931</v>
      </c>
      <c r="AR571" s="56">
        <f t="shared" si="1014"/>
        <v>1341.0799134276931</v>
      </c>
      <c r="AS571" s="56">
        <f t="shared" si="1014"/>
        <v>1341.0799134276931</v>
      </c>
      <c r="AT571" s="56">
        <f t="shared" si="1014"/>
        <v>1341.0799134276931</v>
      </c>
      <c r="AU571" s="56">
        <f t="shared" si="1014"/>
        <v>1341.0799134276931</v>
      </c>
      <c r="AV571" s="56">
        <f t="shared" si="1014"/>
        <v>1341.0799134276931</v>
      </c>
      <c r="AW571" s="56">
        <f t="shared" si="1014"/>
        <v>1341.0799134276931</v>
      </c>
      <c r="AX571" s="56">
        <f t="shared" si="1014"/>
        <v>1341.0799134276931</v>
      </c>
      <c r="AY571" s="56">
        <f t="shared" si="1014"/>
        <v>1341.0799134276931</v>
      </c>
      <c r="AZ571" s="56">
        <f t="shared" si="1014"/>
        <v>1341.0799134276931</v>
      </c>
      <c r="BA571" s="56">
        <f t="shared" si="1014"/>
        <v>0</v>
      </c>
      <c r="BB571" s="56">
        <f t="shared" si="1014"/>
        <v>0</v>
      </c>
      <c r="BC571" s="56">
        <f t="shared" si="1014"/>
        <v>0</v>
      </c>
      <c r="BD571" s="56">
        <f t="shared" si="1014"/>
        <v>0</v>
      </c>
      <c r="BE571" s="56">
        <f t="shared" si="1014"/>
        <v>0</v>
      </c>
      <c r="BF571" s="56">
        <f t="shared" si="1014"/>
        <v>0</v>
      </c>
      <c r="BG571" s="56">
        <f t="shared" si="1014"/>
        <v>0</v>
      </c>
      <c r="BH571" s="56">
        <f t="shared" si="1014"/>
        <v>0</v>
      </c>
      <c r="BI571" s="56">
        <f t="shared" si="1014"/>
        <v>0</v>
      </c>
      <c r="BJ571" s="56">
        <f t="shared" si="1014"/>
        <v>0</v>
      </c>
      <c r="BK571" s="56">
        <f t="shared" si="1014"/>
        <v>0</v>
      </c>
      <c r="BL571" s="56">
        <f t="shared" si="1014"/>
        <v>0</v>
      </c>
      <c r="BM571" s="56">
        <f t="shared" si="1014"/>
        <v>0</v>
      </c>
      <c r="BN571" s="56">
        <f t="shared" si="1014"/>
        <v>0</v>
      </c>
      <c r="BO571" s="56">
        <f t="shared" si="1014"/>
        <v>0</v>
      </c>
      <c r="BP571" s="56">
        <f t="shared" si="1014"/>
        <v>0</v>
      </c>
      <c r="BQ571" s="56">
        <f t="shared" si="1014"/>
        <v>0</v>
      </c>
      <c r="BR571" s="56">
        <f t="shared" si="1014"/>
        <v>0</v>
      </c>
      <c r="BS571" s="56">
        <f t="shared" si="1014"/>
        <v>0</v>
      </c>
      <c r="BT571" s="56">
        <f t="shared" ref="BT571:CY571" si="1015">SUM(BT402:BT405)</f>
        <v>0</v>
      </c>
      <c r="BU571" s="56">
        <f t="shared" si="1015"/>
        <v>0</v>
      </c>
      <c r="BV571" s="56">
        <f t="shared" si="1015"/>
        <v>0</v>
      </c>
      <c r="BW571" s="56">
        <f t="shared" si="1015"/>
        <v>0</v>
      </c>
      <c r="BX571" s="56">
        <f t="shared" si="1015"/>
        <v>0</v>
      </c>
      <c r="BY571" s="56">
        <f t="shared" si="1015"/>
        <v>0</v>
      </c>
      <c r="BZ571" s="56">
        <f t="shared" si="1015"/>
        <v>0</v>
      </c>
      <c r="CA571" s="56">
        <f t="shared" si="1015"/>
        <v>0</v>
      </c>
      <c r="CB571" s="56">
        <f t="shared" si="1015"/>
        <v>0</v>
      </c>
      <c r="CC571" s="56">
        <f t="shared" si="1015"/>
        <v>0</v>
      </c>
      <c r="CD571" s="56">
        <f t="shared" si="1015"/>
        <v>0</v>
      </c>
      <c r="CE571" s="56">
        <f t="shared" si="1015"/>
        <v>0</v>
      </c>
      <c r="CF571" s="56">
        <f t="shared" si="1015"/>
        <v>0</v>
      </c>
      <c r="CG571" s="56">
        <f t="shared" si="1015"/>
        <v>0</v>
      </c>
      <c r="CH571" s="56">
        <f t="shared" si="1015"/>
        <v>0</v>
      </c>
      <c r="CI571" s="56">
        <f t="shared" si="1015"/>
        <v>0</v>
      </c>
      <c r="CJ571" s="56">
        <f t="shared" si="1015"/>
        <v>0</v>
      </c>
      <c r="CK571" s="56">
        <f t="shared" si="1015"/>
        <v>0</v>
      </c>
      <c r="CL571" s="56">
        <f t="shared" si="1015"/>
        <v>0</v>
      </c>
      <c r="CM571" s="56">
        <f t="shared" si="1015"/>
        <v>0</v>
      </c>
      <c r="CN571" s="56">
        <f t="shared" si="1015"/>
        <v>0</v>
      </c>
      <c r="CO571" s="56">
        <f t="shared" si="1015"/>
        <v>0</v>
      </c>
      <c r="CP571" s="56">
        <f t="shared" si="1015"/>
        <v>0</v>
      </c>
      <c r="CQ571" s="56">
        <f t="shared" si="1015"/>
        <v>0</v>
      </c>
      <c r="CR571" s="56">
        <f t="shared" si="1015"/>
        <v>0</v>
      </c>
      <c r="CS571" s="56">
        <f t="shared" si="1015"/>
        <v>0</v>
      </c>
      <c r="CT571" s="56">
        <f t="shared" si="1015"/>
        <v>0</v>
      </c>
      <c r="CU571" s="56">
        <f t="shared" si="1015"/>
        <v>0</v>
      </c>
      <c r="CV571" s="56">
        <f t="shared" si="1015"/>
        <v>0</v>
      </c>
      <c r="CW571" s="56">
        <f t="shared" si="1015"/>
        <v>0</v>
      </c>
      <c r="CX571" s="56">
        <f t="shared" si="1015"/>
        <v>0</v>
      </c>
      <c r="CY571" s="56">
        <f t="shared" si="1015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1011"/>
        <v>237.72385863242954</v>
      </c>
      <c r="H572" s="56">
        <f t="shared" ref="H572:BS572" si="1016">SUM(H406:H410)</f>
        <v>10.290299057608864</v>
      </c>
      <c r="I572" s="56">
        <f t="shared" si="1016"/>
        <v>10.132556454372796</v>
      </c>
      <c r="J572" s="56">
        <f t="shared" si="1016"/>
        <v>9.9748136268989889</v>
      </c>
      <c r="K572" s="56">
        <f t="shared" si="1016"/>
        <v>9.8170705751874419</v>
      </c>
      <c r="L572" s="56">
        <f t="shared" si="1016"/>
        <v>9.6593272992381554</v>
      </c>
      <c r="M572" s="56">
        <f t="shared" si="1016"/>
        <v>9.5015837990511294</v>
      </c>
      <c r="N572" s="56">
        <f t="shared" si="1016"/>
        <v>9.3438400746263639</v>
      </c>
      <c r="O572" s="56">
        <f t="shared" si="1016"/>
        <v>9.1860961259638589</v>
      </c>
      <c r="P572" s="56">
        <f t="shared" si="1016"/>
        <v>9.0283519530636109</v>
      </c>
      <c r="Q572" s="56">
        <f t="shared" si="1016"/>
        <v>8.870607555925627</v>
      </c>
      <c r="R572" s="56">
        <f t="shared" si="1016"/>
        <v>8.7128629345499018</v>
      </c>
      <c r="S572" s="56">
        <f t="shared" si="1016"/>
        <v>8.5551180889364389</v>
      </c>
      <c r="T572" s="56">
        <f t="shared" si="1016"/>
        <v>8.3973730190852329</v>
      </c>
      <c r="U572" s="56">
        <f t="shared" si="1016"/>
        <v>8.239627724996291</v>
      </c>
      <c r="V572" s="56">
        <f t="shared" si="1016"/>
        <v>8.0818822066696061</v>
      </c>
      <c r="W572" s="56">
        <f t="shared" si="1016"/>
        <v>7.9241364641051826</v>
      </c>
      <c r="X572" s="56">
        <f t="shared" si="1016"/>
        <v>7.9241355037348731</v>
      </c>
      <c r="Y572" s="56">
        <f t="shared" si="1016"/>
        <v>7.9241345433645636</v>
      </c>
      <c r="Z572" s="56">
        <f t="shared" si="1016"/>
        <v>7.9241335829942523</v>
      </c>
      <c r="AA572" s="56">
        <f t="shared" si="1016"/>
        <v>7.9241326226239428</v>
      </c>
      <c r="AB572" s="56">
        <f t="shared" si="1016"/>
        <v>7.9241316622536324</v>
      </c>
      <c r="AC572" s="56">
        <f t="shared" si="1016"/>
        <v>7.9241307018833247</v>
      </c>
      <c r="AD572" s="56">
        <f t="shared" si="1016"/>
        <v>7.9241297415130116</v>
      </c>
      <c r="AE572" s="56">
        <f t="shared" si="1016"/>
        <v>7.9241287811427021</v>
      </c>
      <c r="AF572" s="56">
        <f t="shared" si="1016"/>
        <v>7.9241278207723926</v>
      </c>
      <c r="AG572" s="56">
        <f t="shared" si="1016"/>
        <v>7.9241268604020805</v>
      </c>
      <c r="AH572" s="56">
        <f t="shared" si="1016"/>
        <v>7.9241268604020805</v>
      </c>
      <c r="AI572" s="56">
        <f t="shared" si="1016"/>
        <v>7.9241268604020805</v>
      </c>
      <c r="AJ572" s="56">
        <f t="shared" si="1016"/>
        <v>7.9241268604020805</v>
      </c>
      <c r="AK572" s="56">
        <f t="shared" si="1016"/>
        <v>7.9241268604020805</v>
      </c>
      <c r="AL572" s="56">
        <f t="shared" si="1016"/>
        <v>7.9241268604020805</v>
      </c>
      <c r="AM572" s="56">
        <f t="shared" si="1016"/>
        <v>7.9241268604020805</v>
      </c>
      <c r="AN572" s="56">
        <f t="shared" si="1016"/>
        <v>7.9241268604020805</v>
      </c>
      <c r="AO572" s="56">
        <f t="shared" si="1016"/>
        <v>7.9241268604020805</v>
      </c>
      <c r="AP572" s="56">
        <f t="shared" si="1016"/>
        <v>7.9241268604020805</v>
      </c>
      <c r="AQ572" s="56">
        <f t="shared" si="1016"/>
        <v>7.9241268604020805</v>
      </c>
      <c r="AR572" s="56">
        <f t="shared" si="1016"/>
        <v>7.9241268604020805</v>
      </c>
      <c r="AS572" s="56">
        <f t="shared" si="1016"/>
        <v>7.9241268604020805</v>
      </c>
      <c r="AT572" s="56">
        <f t="shared" si="1016"/>
        <v>7.9241268604020805</v>
      </c>
      <c r="AU572" s="56">
        <f t="shared" si="1016"/>
        <v>7.9241268604020805</v>
      </c>
      <c r="AV572" s="56">
        <f t="shared" si="1016"/>
        <v>7.9241268604020805</v>
      </c>
      <c r="AW572" s="56">
        <f t="shared" si="1016"/>
        <v>7.9241268604020805</v>
      </c>
      <c r="AX572" s="56">
        <f t="shared" si="1016"/>
        <v>7.9241268604020805</v>
      </c>
      <c r="AY572" s="56">
        <f t="shared" si="1016"/>
        <v>7.9241268604020805</v>
      </c>
      <c r="AZ572" s="56">
        <f t="shared" si="1016"/>
        <v>7.9241268604020805</v>
      </c>
      <c r="BA572" s="56">
        <f t="shared" si="1016"/>
        <v>0</v>
      </c>
      <c r="BB572" s="56">
        <f t="shared" si="1016"/>
        <v>0</v>
      </c>
      <c r="BC572" s="56">
        <f t="shared" si="1016"/>
        <v>0</v>
      </c>
      <c r="BD572" s="56">
        <f t="shared" si="1016"/>
        <v>0</v>
      </c>
      <c r="BE572" s="56">
        <f t="shared" si="1016"/>
        <v>0</v>
      </c>
      <c r="BF572" s="56">
        <f t="shared" si="1016"/>
        <v>0</v>
      </c>
      <c r="BG572" s="56">
        <f t="shared" si="1016"/>
        <v>0</v>
      </c>
      <c r="BH572" s="56">
        <f t="shared" si="1016"/>
        <v>0</v>
      </c>
      <c r="BI572" s="56">
        <f t="shared" si="1016"/>
        <v>0</v>
      </c>
      <c r="BJ572" s="56">
        <f t="shared" si="1016"/>
        <v>0</v>
      </c>
      <c r="BK572" s="56">
        <f t="shared" si="1016"/>
        <v>0</v>
      </c>
      <c r="BL572" s="56">
        <f t="shared" si="1016"/>
        <v>0</v>
      </c>
      <c r="BM572" s="56">
        <f t="shared" si="1016"/>
        <v>0</v>
      </c>
      <c r="BN572" s="56">
        <f t="shared" si="1016"/>
        <v>0</v>
      </c>
      <c r="BO572" s="56">
        <f t="shared" si="1016"/>
        <v>0</v>
      </c>
      <c r="BP572" s="56">
        <f t="shared" si="1016"/>
        <v>0</v>
      </c>
      <c r="BQ572" s="56">
        <f t="shared" si="1016"/>
        <v>0</v>
      </c>
      <c r="BR572" s="56">
        <f t="shared" si="1016"/>
        <v>0</v>
      </c>
      <c r="BS572" s="56">
        <f t="shared" si="1016"/>
        <v>0</v>
      </c>
      <c r="BT572" s="56">
        <f t="shared" ref="BT572:CY572" si="1017">SUM(BT406:BT410)</f>
        <v>0</v>
      </c>
      <c r="BU572" s="56">
        <f t="shared" si="1017"/>
        <v>0</v>
      </c>
      <c r="BV572" s="56">
        <f t="shared" si="1017"/>
        <v>0</v>
      </c>
      <c r="BW572" s="56">
        <f t="shared" si="1017"/>
        <v>0</v>
      </c>
      <c r="BX572" s="56">
        <f t="shared" si="1017"/>
        <v>0</v>
      </c>
      <c r="BY572" s="56">
        <f t="shared" si="1017"/>
        <v>0</v>
      </c>
      <c r="BZ572" s="56">
        <f t="shared" si="1017"/>
        <v>0</v>
      </c>
      <c r="CA572" s="56">
        <f t="shared" si="1017"/>
        <v>0</v>
      </c>
      <c r="CB572" s="56">
        <f t="shared" si="1017"/>
        <v>0</v>
      </c>
      <c r="CC572" s="56">
        <f t="shared" si="1017"/>
        <v>0</v>
      </c>
      <c r="CD572" s="56">
        <f t="shared" si="1017"/>
        <v>0</v>
      </c>
      <c r="CE572" s="56">
        <f t="shared" si="1017"/>
        <v>0</v>
      </c>
      <c r="CF572" s="56">
        <f t="shared" si="1017"/>
        <v>0</v>
      </c>
      <c r="CG572" s="56">
        <f t="shared" si="1017"/>
        <v>0</v>
      </c>
      <c r="CH572" s="56">
        <f t="shared" si="1017"/>
        <v>0</v>
      </c>
      <c r="CI572" s="56">
        <f t="shared" si="1017"/>
        <v>0</v>
      </c>
      <c r="CJ572" s="56">
        <f t="shared" si="1017"/>
        <v>0</v>
      </c>
      <c r="CK572" s="56">
        <f t="shared" si="1017"/>
        <v>0</v>
      </c>
      <c r="CL572" s="56">
        <f t="shared" si="1017"/>
        <v>0</v>
      </c>
      <c r="CM572" s="56">
        <f t="shared" si="1017"/>
        <v>0</v>
      </c>
      <c r="CN572" s="56">
        <f t="shared" si="1017"/>
        <v>0</v>
      </c>
      <c r="CO572" s="56">
        <f t="shared" si="1017"/>
        <v>0</v>
      </c>
      <c r="CP572" s="56">
        <f t="shared" si="1017"/>
        <v>0</v>
      </c>
      <c r="CQ572" s="56">
        <f t="shared" si="1017"/>
        <v>0</v>
      </c>
      <c r="CR572" s="56">
        <f t="shared" si="1017"/>
        <v>0</v>
      </c>
      <c r="CS572" s="56">
        <f t="shared" si="1017"/>
        <v>0</v>
      </c>
      <c r="CT572" s="56">
        <f t="shared" si="1017"/>
        <v>0</v>
      </c>
      <c r="CU572" s="56">
        <f t="shared" si="1017"/>
        <v>0</v>
      </c>
      <c r="CV572" s="56">
        <f t="shared" si="1017"/>
        <v>0</v>
      </c>
      <c r="CW572" s="56">
        <f t="shared" si="1017"/>
        <v>0</v>
      </c>
      <c r="CX572" s="56">
        <f t="shared" si="1017"/>
        <v>0</v>
      </c>
      <c r="CY572" s="56">
        <f t="shared" si="1017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1011"/>
        <v>1744940.3986058133</v>
      </c>
      <c r="H573" s="55">
        <f t="shared" ref="H573:BS573" si="1018">SUM(H411:H418)</f>
        <v>11720.592617810293</v>
      </c>
      <c r="I573" s="55">
        <f t="shared" si="1018"/>
        <v>14516.007814060033</v>
      </c>
      <c r="J573" s="55">
        <f t="shared" si="1018"/>
        <v>17207.537491485418</v>
      </c>
      <c r="K573" s="55">
        <f t="shared" si="1018"/>
        <v>19795.181650086448</v>
      </c>
      <c r="L573" s="55">
        <f t="shared" si="1018"/>
        <v>22278.940289863127</v>
      </c>
      <c r="M573" s="55">
        <f t="shared" si="1018"/>
        <v>24658.813410815455</v>
      </c>
      <c r="N573" s="55">
        <f t="shared" si="1018"/>
        <v>26934.801012943426</v>
      </c>
      <c r="O573" s="55">
        <f t="shared" si="1018"/>
        <v>29106.903096247046</v>
      </c>
      <c r="P573" s="55">
        <f t="shared" si="1018"/>
        <v>31175.119660726312</v>
      </c>
      <c r="Q573" s="55">
        <f t="shared" si="1018"/>
        <v>33139.450706381234</v>
      </c>
      <c r="R573" s="55">
        <f t="shared" si="1018"/>
        <v>34999.896233211781</v>
      </c>
      <c r="S573" s="55">
        <f t="shared" si="1018"/>
        <v>36756.456241217995</v>
      </c>
      <c r="T573" s="55">
        <f t="shared" si="1018"/>
        <v>38409.130730399847</v>
      </c>
      <c r="U573" s="55">
        <f t="shared" si="1018"/>
        <v>39957.919700757353</v>
      </c>
      <c r="V573" s="55">
        <f t="shared" si="1018"/>
        <v>41402.823152290497</v>
      </c>
      <c r="W573" s="55">
        <f t="shared" si="1018"/>
        <v>42743.841084999287</v>
      </c>
      <c r="X573" s="55">
        <f t="shared" si="1018"/>
        <v>43570.060302384438</v>
      </c>
      <c r="Y573" s="55">
        <f t="shared" si="1018"/>
        <v>44311.237964626474</v>
      </c>
      <c r="Z573" s="55">
        <f t="shared" si="1018"/>
        <v>44967.374071725382</v>
      </c>
      <c r="AA573" s="55">
        <f t="shared" si="1018"/>
        <v>45538.468623681183</v>
      </c>
      <c r="AB573" s="55">
        <f t="shared" si="1018"/>
        <v>46024.521620493862</v>
      </c>
      <c r="AC573" s="55">
        <f t="shared" si="1018"/>
        <v>46425.53306216342</v>
      </c>
      <c r="AD573" s="55">
        <f t="shared" si="1018"/>
        <v>46741.502948689871</v>
      </c>
      <c r="AE573" s="55">
        <f t="shared" si="1018"/>
        <v>46972.431280073215</v>
      </c>
      <c r="AF573" s="55">
        <f t="shared" si="1018"/>
        <v>47118.318056313423</v>
      </c>
      <c r="AG573" s="55">
        <f t="shared" si="1018"/>
        <v>47179.163277410524</v>
      </c>
      <c r="AH573" s="55">
        <f t="shared" si="1018"/>
        <v>49005.183509212904</v>
      </c>
      <c r="AI573" s="55">
        <f t="shared" si="1018"/>
        <v>50831.203741015284</v>
      </c>
      <c r="AJ573" s="55">
        <f t="shared" si="1018"/>
        <v>52657.223972817665</v>
      </c>
      <c r="AK573" s="55">
        <f t="shared" si="1018"/>
        <v>54483.244204620045</v>
      </c>
      <c r="AL573" s="55">
        <f t="shared" si="1018"/>
        <v>56309.264436422425</v>
      </c>
      <c r="AM573" s="55">
        <f t="shared" si="1018"/>
        <v>58135.284668224813</v>
      </c>
      <c r="AN573" s="55">
        <f t="shared" si="1018"/>
        <v>59961.304900027186</v>
      </c>
      <c r="AO573" s="55">
        <f t="shared" si="1018"/>
        <v>61787.325131829566</v>
      </c>
      <c r="AP573" s="55">
        <f t="shared" si="1018"/>
        <v>63613.345363631946</v>
      </c>
      <c r="AQ573" s="55">
        <f t="shared" si="1018"/>
        <v>65439.365595434334</v>
      </c>
      <c r="AR573" s="55">
        <f t="shared" si="1018"/>
        <v>67265.385827236707</v>
      </c>
      <c r="AS573" s="55">
        <f t="shared" si="1018"/>
        <v>69091.406059039102</v>
      </c>
      <c r="AT573" s="55">
        <f t="shared" si="1018"/>
        <v>70917.426290841482</v>
      </c>
      <c r="AU573" s="55">
        <f t="shared" si="1018"/>
        <v>72743.446522643862</v>
      </c>
      <c r="AV573" s="55">
        <f t="shared" si="1018"/>
        <v>74569.466754446243</v>
      </c>
      <c r="AW573" s="55">
        <f t="shared" si="1018"/>
        <v>76395.486986248608</v>
      </c>
      <c r="AX573" s="55">
        <f t="shared" si="1018"/>
        <v>78221.507218051003</v>
      </c>
      <c r="AY573" s="55">
        <f t="shared" si="1018"/>
        <v>80047.527449853369</v>
      </c>
      <c r="AZ573" s="55">
        <f t="shared" si="1018"/>
        <v>81873.547681655764</v>
      </c>
      <c r="BA573" s="55">
        <f t="shared" si="1018"/>
        <v>0</v>
      </c>
      <c r="BB573" s="55">
        <f t="shared" si="1018"/>
        <v>0</v>
      </c>
      <c r="BC573" s="55">
        <f t="shared" si="1018"/>
        <v>0</v>
      </c>
      <c r="BD573" s="55">
        <f t="shared" si="1018"/>
        <v>0</v>
      </c>
      <c r="BE573" s="55">
        <f t="shared" si="1018"/>
        <v>0</v>
      </c>
      <c r="BF573" s="55">
        <f t="shared" si="1018"/>
        <v>0</v>
      </c>
      <c r="BG573" s="55">
        <f t="shared" si="1018"/>
        <v>0</v>
      </c>
      <c r="BH573" s="55">
        <f t="shared" si="1018"/>
        <v>0</v>
      </c>
      <c r="BI573" s="55">
        <f t="shared" si="1018"/>
        <v>0</v>
      </c>
      <c r="BJ573" s="55">
        <f t="shared" si="1018"/>
        <v>0</v>
      </c>
      <c r="BK573" s="55">
        <f t="shared" si="1018"/>
        <v>0</v>
      </c>
      <c r="BL573" s="55">
        <f t="shared" si="1018"/>
        <v>0</v>
      </c>
      <c r="BM573" s="55">
        <f t="shared" si="1018"/>
        <v>0</v>
      </c>
      <c r="BN573" s="55">
        <f t="shared" si="1018"/>
        <v>0</v>
      </c>
      <c r="BO573" s="55">
        <f t="shared" si="1018"/>
        <v>0</v>
      </c>
      <c r="BP573" s="55">
        <f t="shared" si="1018"/>
        <v>0</v>
      </c>
      <c r="BQ573" s="55">
        <f t="shared" si="1018"/>
        <v>0</v>
      </c>
      <c r="BR573" s="55">
        <f t="shared" si="1018"/>
        <v>0</v>
      </c>
      <c r="BS573" s="55">
        <f t="shared" si="1018"/>
        <v>0</v>
      </c>
      <c r="BT573" s="55">
        <f t="shared" ref="BT573:CY573" si="1019">SUM(BT411:BT418)</f>
        <v>0</v>
      </c>
      <c r="BU573" s="55">
        <f t="shared" si="1019"/>
        <v>0</v>
      </c>
      <c r="BV573" s="55">
        <f t="shared" si="1019"/>
        <v>0</v>
      </c>
      <c r="BW573" s="55">
        <f t="shared" si="1019"/>
        <v>0</v>
      </c>
      <c r="BX573" s="55">
        <f t="shared" si="1019"/>
        <v>0</v>
      </c>
      <c r="BY573" s="55">
        <f t="shared" si="1019"/>
        <v>0</v>
      </c>
      <c r="BZ573" s="55">
        <f t="shared" si="1019"/>
        <v>0</v>
      </c>
      <c r="CA573" s="55">
        <f t="shared" si="1019"/>
        <v>0</v>
      </c>
      <c r="CB573" s="55">
        <f t="shared" si="1019"/>
        <v>0</v>
      </c>
      <c r="CC573" s="55">
        <f t="shared" si="1019"/>
        <v>0</v>
      </c>
      <c r="CD573" s="55">
        <f t="shared" si="1019"/>
        <v>0</v>
      </c>
      <c r="CE573" s="55">
        <f t="shared" si="1019"/>
        <v>0</v>
      </c>
      <c r="CF573" s="55">
        <f t="shared" si="1019"/>
        <v>0</v>
      </c>
      <c r="CG573" s="55">
        <f t="shared" si="1019"/>
        <v>0</v>
      </c>
      <c r="CH573" s="55">
        <f t="shared" si="1019"/>
        <v>0</v>
      </c>
      <c r="CI573" s="55">
        <f t="shared" si="1019"/>
        <v>0</v>
      </c>
      <c r="CJ573" s="55">
        <f t="shared" si="1019"/>
        <v>0</v>
      </c>
      <c r="CK573" s="55">
        <f t="shared" si="1019"/>
        <v>0</v>
      </c>
      <c r="CL573" s="55">
        <f t="shared" si="1019"/>
        <v>0</v>
      </c>
      <c r="CM573" s="55">
        <f t="shared" si="1019"/>
        <v>0</v>
      </c>
      <c r="CN573" s="55">
        <f t="shared" si="1019"/>
        <v>0</v>
      </c>
      <c r="CO573" s="55">
        <f t="shared" si="1019"/>
        <v>0</v>
      </c>
      <c r="CP573" s="55">
        <f t="shared" si="1019"/>
        <v>0</v>
      </c>
      <c r="CQ573" s="55">
        <f t="shared" si="1019"/>
        <v>0</v>
      </c>
      <c r="CR573" s="55">
        <f t="shared" si="1019"/>
        <v>0</v>
      </c>
      <c r="CS573" s="55">
        <f t="shared" si="1019"/>
        <v>0</v>
      </c>
      <c r="CT573" s="55">
        <f t="shared" si="1019"/>
        <v>0</v>
      </c>
      <c r="CU573" s="55">
        <f t="shared" si="1019"/>
        <v>0</v>
      </c>
      <c r="CV573" s="55">
        <f t="shared" si="1019"/>
        <v>0</v>
      </c>
      <c r="CW573" s="55">
        <f t="shared" si="1019"/>
        <v>0</v>
      </c>
      <c r="CX573" s="55">
        <f t="shared" si="1019"/>
        <v>0</v>
      </c>
      <c r="CY573" s="55">
        <f t="shared" si="1019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1011"/>
        <v>123805.4436782556</v>
      </c>
      <c r="H574" s="56">
        <f t="shared" ref="H574:BS574" si="1020">SUM(H419:H420)</f>
        <v>1967.5260306593602</v>
      </c>
      <c r="I574" s="56">
        <f t="shared" si="1020"/>
        <v>2037.7254198732853</v>
      </c>
      <c r="J574" s="56">
        <f t="shared" si="1020"/>
        <v>2107.3904368761496</v>
      </c>
      <c r="K574" s="56">
        <f t="shared" si="1020"/>
        <v>2176.5210816679537</v>
      </c>
      <c r="L574" s="56">
        <f t="shared" si="1020"/>
        <v>2245.1173542486963</v>
      </c>
      <c r="M574" s="56">
        <f t="shared" si="1020"/>
        <v>2313.1792546183783</v>
      </c>
      <c r="N574" s="56">
        <f t="shared" si="1020"/>
        <v>2380.7067827769997</v>
      </c>
      <c r="O574" s="56">
        <f t="shared" si="1020"/>
        <v>2447.6999387245605</v>
      </c>
      <c r="P574" s="56">
        <f t="shared" si="1020"/>
        <v>2514.1587224610607</v>
      </c>
      <c r="Q574" s="56">
        <f t="shared" si="1020"/>
        <v>2580.0831339864999</v>
      </c>
      <c r="R574" s="56">
        <f t="shared" si="1020"/>
        <v>2645.4731733008784</v>
      </c>
      <c r="S574" s="56">
        <f t="shared" si="1020"/>
        <v>2710.3288404041969</v>
      </c>
      <c r="T574" s="56">
        <f t="shared" si="1020"/>
        <v>2774.6501352964542</v>
      </c>
      <c r="U574" s="56">
        <f t="shared" si="1020"/>
        <v>2838.4370579776505</v>
      </c>
      <c r="V574" s="56">
        <f t="shared" si="1020"/>
        <v>2901.6896084477862</v>
      </c>
      <c r="W574" s="57">
        <f t="shared" si="1020"/>
        <v>2964.4077867068609</v>
      </c>
      <c r="X574" s="56">
        <f t="shared" si="1020"/>
        <v>2996.5035730125583</v>
      </c>
      <c r="Y574" s="56">
        <f t="shared" si="1020"/>
        <v>3028.2852516436778</v>
      </c>
      <c r="Z574" s="56">
        <f t="shared" si="1020"/>
        <v>3059.7528226002223</v>
      </c>
      <c r="AA574" s="56">
        <f t="shared" si="1020"/>
        <v>3090.9062858821881</v>
      </c>
      <c r="AB574" s="56">
        <f t="shared" si="1020"/>
        <v>3121.7456414895778</v>
      </c>
      <c r="AC574" s="56">
        <f t="shared" si="1020"/>
        <v>3152.2708894223911</v>
      </c>
      <c r="AD574" s="56">
        <f t="shared" si="1020"/>
        <v>3182.4820296806274</v>
      </c>
      <c r="AE574" s="56">
        <f t="shared" si="1020"/>
        <v>3212.3790622642869</v>
      </c>
      <c r="AF574" s="56">
        <f t="shared" si="1020"/>
        <v>3241.9619871733694</v>
      </c>
      <c r="AG574" s="57">
        <f t="shared" si="1020"/>
        <v>3271.2308044078763</v>
      </c>
      <c r="AH574" s="57">
        <f t="shared" si="1020"/>
        <v>3415.0736057774675</v>
      </c>
      <c r="AI574" s="57">
        <f t="shared" si="1020"/>
        <v>3558.9164071470586</v>
      </c>
      <c r="AJ574" s="57">
        <f t="shared" si="1020"/>
        <v>3702.7592085166498</v>
      </c>
      <c r="AK574" s="57">
        <f t="shared" si="1020"/>
        <v>3846.6020098862405</v>
      </c>
      <c r="AL574" s="57">
        <f t="shared" si="1020"/>
        <v>3990.4448112558316</v>
      </c>
      <c r="AM574" s="57">
        <f t="shared" si="1020"/>
        <v>4134.2876126254223</v>
      </c>
      <c r="AN574" s="57">
        <f t="shared" si="1020"/>
        <v>4278.1304139950134</v>
      </c>
      <c r="AO574" s="57">
        <f t="shared" si="1020"/>
        <v>4421.9732153646046</v>
      </c>
      <c r="AP574" s="57">
        <f t="shared" si="1020"/>
        <v>4565.8160167341957</v>
      </c>
      <c r="AQ574" s="57">
        <f t="shared" si="1020"/>
        <v>4709.6588181037869</v>
      </c>
      <c r="AR574" s="56">
        <f t="shared" si="1020"/>
        <v>4853.5016194733771</v>
      </c>
      <c r="AS574" s="56">
        <f t="shared" si="1020"/>
        <v>4997.3444208429692</v>
      </c>
      <c r="AT574" s="56">
        <f t="shared" si="1020"/>
        <v>5141.1872222125594</v>
      </c>
      <c r="AU574" s="56">
        <f t="shared" si="1020"/>
        <v>5285.0300235821505</v>
      </c>
      <c r="AV574" s="56">
        <f t="shared" si="1020"/>
        <v>5428.8728249517417</v>
      </c>
      <c r="AW574" s="56">
        <f t="shared" si="1020"/>
        <v>5572.7156263213328</v>
      </c>
      <c r="AX574" s="56">
        <f t="shared" si="1020"/>
        <v>5716.558427690924</v>
      </c>
      <c r="AY574" s="56">
        <f t="shared" si="1020"/>
        <v>5860.4012290605142</v>
      </c>
      <c r="AZ574" s="56">
        <f t="shared" si="1020"/>
        <v>6004.2440304301053</v>
      </c>
      <c r="BA574" s="56">
        <f t="shared" si="1020"/>
        <v>0</v>
      </c>
      <c r="BB574" s="56">
        <f t="shared" si="1020"/>
        <v>0</v>
      </c>
      <c r="BC574" s="56">
        <f t="shared" si="1020"/>
        <v>0</v>
      </c>
      <c r="BD574" s="56">
        <f t="shared" si="1020"/>
        <v>0</v>
      </c>
      <c r="BE574" s="56">
        <f t="shared" si="1020"/>
        <v>0</v>
      </c>
      <c r="BF574" s="56">
        <f t="shared" si="1020"/>
        <v>0</v>
      </c>
      <c r="BG574" s="56">
        <f t="shared" si="1020"/>
        <v>0</v>
      </c>
      <c r="BH574" s="56">
        <f t="shared" si="1020"/>
        <v>0</v>
      </c>
      <c r="BI574" s="56">
        <f t="shared" si="1020"/>
        <v>0</v>
      </c>
      <c r="BJ574" s="56">
        <f t="shared" si="1020"/>
        <v>0</v>
      </c>
      <c r="BK574" s="56">
        <f t="shared" si="1020"/>
        <v>0</v>
      </c>
      <c r="BL574" s="56">
        <f t="shared" si="1020"/>
        <v>0</v>
      </c>
      <c r="BM574" s="56">
        <f t="shared" si="1020"/>
        <v>0</v>
      </c>
      <c r="BN574" s="56">
        <f t="shared" si="1020"/>
        <v>0</v>
      </c>
      <c r="BO574" s="56">
        <f t="shared" si="1020"/>
        <v>0</v>
      </c>
      <c r="BP574" s="56">
        <f t="shared" si="1020"/>
        <v>0</v>
      </c>
      <c r="BQ574" s="56">
        <f t="shared" si="1020"/>
        <v>0</v>
      </c>
      <c r="BR574" s="56">
        <f t="shared" si="1020"/>
        <v>0</v>
      </c>
      <c r="BS574" s="56">
        <f t="shared" si="1020"/>
        <v>0</v>
      </c>
      <c r="BT574" s="56">
        <f t="shared" ref="BT574:CY574" si="1021">SUM(BT419:BT420)</f>
        <v>0</v>
      </c>
      <c r="BU574" s="56">
        <f t="shared" si="1021"/>
        <v>0</v>
      </c>
      <c r="BV574" s="56">
        <f t="shared" si="1021"/>
        <v>0</v>
      </c>
      <c r="BW574" s="56">
        <f t="shared" si="1021"/>
        <v>0</v>
      </c>
      <c r="BX574" s="56">
        <f t="shared" si="1021"/>
        <v>0</v>
      </c>
      <c r="BY574" s="56">
        <f t="shared" si="1021"/>
        <v>0</v>
      </c>
      <c r="BZ574" s="56">
        <f t="shared" si="1021"/>
        <v>0</v>
      </c>
      <c r="CA574" s="56">
        <f t="shared" si="1021"/>
        <v>0</v>
      </c>
      <c r="CB574" s="56">
        <f t="shared" si="1021"/>
        <v>0</v>
      </c>
      <c r="CC574" s="56">
        <f t="shared" si="1021"/>
        <v>0</v>
      </c>
      <c r="CD574" s="56">
        <f t="shared" si="1021"/>
        <v>0</v>
      </c>
      <c r="CE574" s="56">
        <f t="shared" si="1021"/>
        <v>0</v>
      </c>
      <c r="CF574" s="56">
        <f t="shared" si="1021"/>
        <v>0</v>
      </c>
      <c r="CG574" s="56">
        <f t="shared" si="1021"/>
        <v>0</v>
      </c>
      <c r="CH574" s="56">
        <f t="shared" si="1021"/>
        <v>0</v>
      </c>
      <c r="CI574" s="56">
        <f t="shared" si="1021"/>
        <v>0</v>
      </c>
      <c r="CJ574" s="56">
        <f t="shared" si="1021"/>
        <v>0</v>
      </c>
      <c r="CK574" s="56">
        <f t="shared" si="1021"/>
        <v>0</v>
      </c>
      <c r="CL574" s="56">
        <f t="shared" si="1021"/>
        <v>0</v>
      </c>
      <c r="CM574" s="56">
        <f t="shared" si="1021"/>
        <v>0</v>
      </c>
      <c r="CN574" s="56">
        <f t="shared" si="1021"/>
        <v>0</v>
      </c>
      <c r="CO574" s="56">
        <f t="shared" si="1021"/>
        <v>0</v>
      </c>
      <c r="CP574" s="56">
        <f t="shared" si="1021"/>
        <v>0</v>
      </c>
      <c r="CQ574" s="56">
        <f t="shared" si="1021"/>
        <v>0</v>
      </c>
      <c r="CR574" s="56">
        <f t="shared" si="1021"/>
        <v>0</v>
      </c>
      <c r="CS574" s="56">
        <f t="shared" si="1021"/>
        <v>0</v>
      </c>
      <c r="CT574" s="56">
        <f t="shared" si="1021"/>
        <v>0</v>
      </c>
      <c r="CU574" s="56">
        <f t="shared" si="1021"/>
        <v>0</v>
      </c>
      <c r="CV574" s="56">
        <f t="shared" si="1021"/>
        <v>0</v>
      </c>
      <c r="CW574" s="56">
        <f t="shared" si="1021"/>
        <v>0</v>
      </c>
      <c r="CX574" s="56">
        <f t="shared" si="1021"/>
        <v>0</v>
      </c>
      <c r="CY574" s="56">
        <f t="shared" si="1021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1011"/>
        <v>40715.398510186555</v>
      </c>
      <c r="H575" s="58">
        <f t="shared" ref="H575:BS575" si="1022">SUM(H422)</f>
        <v>1267.6385337193326</v>
      </c>
      <c r="I575" s="58">
        <f t="shared" si="1022"/>
        <v>1254.7047719293444</v>
      </c>
      <c r="J575" s="58">
        <f t="shared" si="1022"/>
        <v>1241.8024740270507</v>
      </c>
      <c r="K575" s="58">
        <f t="shared" si="1022"/>
        <v>1228.9316400124521</v>
      </c>
      <c r="L575" s="58">
        <f t="shared" si="1022"/>
        <v>1216.0922698855484</v>
      </c>
      <c r="M575" s="58">
        <f t="shared" si="1022"/>
        <v>1203.2843636463394</v>
      </c>
      <c r="N575" s="58">
        <f t="shared" si="1022"/>
        <v>1190.5079212948253</v>
      </c>
      <c r="O575" s="58">
        <f t="shared" si="1022"/>
        <v>1177.7629428310063</v>
      </c>
      <c r="P575" s="58">
        <f t="shared" si="1022"/>
        <v>1165.0494282548818</v>
      </c>
      <c r="Q575" s="58">
        <f t="shared" si="1022"/>
        <v>1152.3673775664524</v>
      </c>
      <c r="R575" s="58">
        <f t="shared" si="1022"/>
        <v>1139.7167907657179</v>
      </c>
      <c r="S575" s="58">
        <f t="shared" si="1022"/>
        <v>1127.0976678526781</v>
      </c>
      <c r="T575" s="58">
        <f t="shared" si="1022"/>
        <v>1114.5100088273332</v>
      </c>
      <c r="U575" s="58">
        <f t="shared" si="1022"/>
        <v>1101.9538136896833</v>
      </c>
      <c r="V575" s="58">
        <f t="shared" si="1022"/>
        <v>1089.4290824397278</v>
      </c>
      <c r="W575" s="58">
        <f t="shared" si="1022"/>
        <v>1076.9358150774679</v>
      </c>
      <c r="X575" s="58">
        <f t="shared" si="1022"/>
        <v>1089.9541713040132</v>
      </c>
      <c r="Y575" s="58">
        <f t="shared" si="1022"/>
        <v>1102.4816264663714</v>
      </c>
      <c r="Z575" s="58">
        <f t="shared" si="1022"/>
        <v>1114.5181805645425</v>
      </c>
      <c r="AA575" s="58">
        <f t="shared" si="1022"/>
        <v>1126.0638335985261</v>
      </c>
      <c r="AB575" s="58">
        <f t="shared" si="1022"/>
        <v>1137.1185855683223</v>
      </c>
      <c r="AC575" s="58">
        <f t="shared" si="1022"/>
        <v>1147.6824364739311</v>
      </c>
      <c r="AD575" s="58">
        <f t="shared" si="1022"/>
        <v>1157.7553863153526</v>
      </c>
      <c r="AE575" s="58">
        <f t="shared" si="1022"/>
        <v>1167.3374350925869</v>
      </c>
      <c r="AF575" s="58">
        <f t="shared" si="1022"/>
        <v>1176.4285828056336</v>
      </c>
      <c r="AG575" s="58">
        <f t="shared" si="1022"/>
        <v>1185.0288294544937</v>
      </c>
      <c r="AH575" s="58">
        <f t="shared" si="1022"/>
        <v>1215.1264392851776</v>
      </c>
      <c r="AI575" s="58">
        <f t="shared" si="1022"/>
        <v>1245.2240491158616</v>
      </c>
      <c r="AJ575" s="58">
        <f t="shared" si="1022"/>
        <v>1275.3216589465453</v>
      </c>
      <c r="AK575" s="58">
        <f t="shared" si="1022"/>
        <v>1305.4192687772293</v>
      </c>
      <c r="AL575" s="58">
        <f t="shared" si="1022"/>
        <v>1335.5168786079132</v>
      </c>
      <c r="AM575" s="58">
        <f t="shared" si="1022"/>
        <v>1365.6144884385972</v>
      </c>
      <c r="AN575" s="58">
        <f t="shared" si="1022"/>
        <v>1395.7120982692809</v>
      </c>
      <c r="AO575" s="58">
        <f t="shared" si="1022"/>
        <v>1425.8097080999646</v>
      </c>
      <c r="AP575" s="58">
        <f t="shared" si="1022"/>
        <v>1455.9073179306486</v>
      </c>
      <c r="AQ575" s="58">
        <f t="shared" si="1022"/>
        <v>1486.0049277613325</v>
      </c>
      <c r="AR575" s="58">
        <f t="shared" si="1022"/>
        <v>1516.1025375920167</v>
      </c>
      <c r="AS575" s="58">
        <f t="shared" si="1022"/>
        <v>1546.2001474227002</v>
      </c>
      <c r="AT575" s="58">
        <f t="shared" si="1022"/>
        <v>1576.2977572533839</v>
      </c>
      <c r="AU575" s="58">
        <f t="shared" si="1022"/>
        <v>1606.3953670840679</v>
      </c>
      <c r="AV575" s="58">
        <f t="shared" si="1022"/>
        <v>1636.4929769147518</v>
      </c>
      <c r="AW575" s="58">
        <f t="shared" si="1022"/>
        <v>1666.590586745436</v>
      </c>
      <c r="AX575" s="58">
        <f t="shared" si="1022"/>
        <v>1696.6881965761199</v>
      </c>
      <c r="AY575" s="58">
        <f t="shared" si="1022"/>
        <v>1726.7858064068039</v>
      </c>
      <c r="AZ575" s="58">
        <f t="shared" si="1022"/>
        <v>1756.8834162374876</v>
      </c>
      <c r="BA575" s="58">
        <f t="shared" si="1022"/>
        <v>0</v>
      </c>
      <c r="BB575" s="58">
        <f t="shared" si="1022"/>
        <v>0</v>
      </c>
      <c r="BC575" s="58">
        <f t="shared" si="1022"/>
        <v>0</v>
      </c>
      <c r="BD575" s="58">
        <f t="shared" si="1022"/>
        <v>0</v>
      </c>
      <c r="BE575" s="58">
        <f t="shared" si="1022"/>
        <v>0</v>
      </c>
      <c r="BF575" s="58">
        <f t="shared" si="1022"/>
        <v>0</v>
      </c>
      <c r="BG575" s="58">
        <f t="shared" si="1022"/>
        <v>0</v>
      </c>
      <c r="BH575" s="58">
        <f t="shared" si="1022"/>
        <v>0</v>
      </c>
      <c r="BI575" s="58">
        <f t="shared" si="1022"/>
        <v>0</v>
      </c>
      <c r="BJ575" s="58">
        <f t="shared" si="1022"/>
        <v>0</v>
      </c>
      <c r="BK575" s="58">
        <f t="shared" si="1022"/>
        <v>0</v>
      </c>
      <c r="BL575" s="58">
        <f t="shared" si="1022"/>
        <v>0</v>
      </c>
      <c r="BM575" s="58">
        <f t="shared" si="1022"/>
        <v>0</v>
      </c>
      <c r="BN575" s="58">
        <f t="shared" si="1022"/>
        <v>0</v>
      </c>
      <c r="BO575" s="58">
        <f t="shared" si="1022"/>
        <v>0</v>
      </c>
      <c r="BP575" s="58">
        <f t="shared" si="1022"/>
        <v>0</v>
      </c>
      <c r="BQ575" s="58">
        <f t="shared" si="1022"/>
        <v>0</v>
      </c>
      <c r="BR575" s="58">
        <f t="shared" si="1022"/>
        <v>0</v>
      </c>
      <c r="BS575" s="58">
        <f t="shared" si="1022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1023">SUM(BW422)</f>
        <v>0</v>
      </c>
      <c r="BX575" s="58">
        <f t="shared" si="1023"/>
        <v>0</v>
      </c>
      <c r="BY575" s="58">
        <f t="shared" si="1023"/>
        <v>0</v>
      </c>
      <c r="BZ575" s="58">
        <f t="shared" si="1023"/>
        <v>0</v>
      </c>
      <c r="CA575" s="58">
        <f t="shared" si="1023"/>
        <v>0</v>
      </c>
      <c r="CB575" s="58">
        <f t="shared" si="1023"/>
        <v>0</v>
      </c>
      <c r="CC575" s="58">
        <f t="shared" si="1023"/>
        <v>0</v>
      </c>
      <c r="CD575" s="58">
        <f t="shared" si="1023"/>
        <v>0</v>
      </c>
      <c r="CE575" s="58">
        <f t="shared" si="1023"/>
        <v>0</v>
      </c>
      <c r="CF575" s="58">
        <f t="shared" si="1023"/>
        <v>0</v>
      </c>
      <c r="CG575" s="58">
        <f t="shared" si="1023"/>
        <v>0</v>
      </c>
      <c r="CH575" s="58">
        <f t="shared" si="1023"/>
        <v>0</v>
      </c>
      <c r="CI575" s="58">
        <f t="shared" si="1023"/>
        <v>0</v>
      </c>
      <c r="CJ575" s="58">
        <f t="shared" si="1023"/>
        <v>0</v>
      </c>
      <c r="CK575" s="58">
        <f t="shared" si="1023"/>
        <v>0</v>
      </c>
      <c r="CL575" s="58">
        <f t="shared" si="1023"/>
        <v>0</v>
      </c>
      <c r="CM575" s="58">
        <f t="shared" si="1023"/>
        <v>0</v>
      </c>
      <c r="CN575" s="58">
        <f t="shared" si="1023"/>
        <v>0</v>
      </c>
      <c r="CO575" s="58">
        <f t="shared" si="1023"/>
        <v>0</v>
      </c>
      <c r="CP575" s="58">
        <f t="shared" si="1023"/>
        <v>0</v>
      </c>
      <c r="CQ575" s="58">
        <f t="shared" si="1023"/>
        <v>0</v>
      </c>
      <c r="CR575" s="58">
        <f t="shared" si="1023"/>
        <v>0</v>
      </c>
      <c r="CS575" s="58">
        <f t="shared" si="1023"/>
        <v>0</v>
      </c>
      <c r="CT575" s="58">
        <f t="shared" si="1023"/>
        <v>0</v>
      </c>
      <c r="CU575" s="58">
        <f t="shared" si="1023"/>
        <v>0</v>
      </c>
      <c r="CV575" s="58">
        <f t="shared" si="1023"/>
        <v>0</v>
      </c>
      <c r="CW575" s="58">
        <f t="shared" si="1023"/>
        <v>0</v>
      </c>
      <c r="CX575" s="58">
        <f t="shared" si="1023"/>
        <v>0</v>
      </c>
      <c r="CY575" s="58">
        <f t="shared" si="102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1011"/>
        <v>2244052.8616096112</v>
      </c>
      <c r="H576" s="58">
        <f t="shared" ref="H576:BS576" si="1024">SUM(H570:H575)</f>
        <v>22415.830249233484</v>
      </c>
      <c r="I576" s="58">
        <f t="shared" si="1024"/>
        <v>25552.490340227097</v>
      </c>
      <c r="J576" s="58">
        <f t="shared" si="1024"/>
        <v>28568.454520410593</v>
      </c>
      <c r="K576" s="58">
        <f t="shared" si="1024"/>
        <v>31463.722789783955</v>
      </c>
      <c r="L576" s="58">
        <f t="shared" si="1024"/>
        <v>34238.295148347199</v>
      </c>
      <c r="M576" s="58">
        <f t="shared" si="1024"/>
        <v>36892.171596100328</v>
      </c>
      <c r="N576" s="58">
        <f t="shared" si="1024"/>
        <v>39425.352133043329</v>
      </c>
      <c r="O576" s="58">
        <f t="shared" si="1024"/>
        <v>41837.836759176207</v>
      </c>
      <c r="P576" s="58">
        <f t="shared" si="1024"/>
        <v>44129.625474498971</v>
      </c>
      <c r="Q576" s="58">
        <f t="shared" si="1024"/>
        <v>46300.71827901162</v>
      </c>
      <c r="R576" s="58">
        <f t="shared" si="1024"/>
        <v>48351.115172714126</v>
      </c>
      <c r="S576" s="58">
        <f t="shared" si="1024"/>
        <v>50280.816155606517</v>
      </c>
      <c r="T576" s="58">
        <f t="shared" si="1024"/>
        <v>52089.821227688793</v>
      </c>
      <c r="U576" s="58">
        <f t="shared" si="1024"/>
        <v>53778.130388960941</v>
      </c>
      <c r="V576" s="58">
        <f t="shared" si="1024"/>
        <v>55345.743639422966</v>
      </c>
      <c r="W576" s="58">
        <f t="shared" si="1024"/>
        <v>56792.660979074877</v>
      </c>
      <c r="X576" s="58">
        <f t="shared" si="1024"/>
        <v>57742.580826465892</v>
      </c>
      <c r="Y576" s="58">
        <f t="shared" si="1024"/>
        <v>58587.19173139779</v>
      </c>
      <c r="Z576" s="58">
        <f t="shared" si="1024"/>
        <v>59326.493693870558</v>
      </c>
      <c r="AA576" s="58">
        <f t="shared" si="1024"/>
        <v>59960.486713884224</v>
      </c>
      <c r="AB576" s="58">
        <f t="shared" si="1024"/>
        <v>60489.170791438773</v>
      </c>
      <c r="AC576" s="58">
        <f t="shared" si="1024"/>
        <v>60912.5459265342</v>
      </c>
      <c r="AD576" s="58">
        <f t="shared" si="1024"/>
        <v>61230.612119170524</v>
      </c>
      <c r="AE576" s="58">
        <f t="shared" si="1024"/>
        <v>61443.36936934774</v>
      </c>
      <c r="AF576" s="58">
        <f t="shared" si="1024"/>
        <v>61550.817677065817</v>
      </c>
      <c r="AG576" s="58">
        <f t="shared" si="1024"/>
        <v>61552.957042324793</v>
      </c>
      <c r="AH576" s="58">
        <f t="shared" si="1024"/>
        <v>63736.945415666196</v>
      </c>
      <c r="AI576" s="58">
        <f t="shared" si="1024"/>
        <v>65920.933789007584</v>
      </c>
      <c r="AJ576" s="58">
        <f t="shared" si="1024"/>
        <v>68104.922162348972</v>
      </c>
      <c r="AK576" s="58">
        <f t="shared" si="1024"/>
        <v>70288.91053569036</v>
      </c>
      <c r="AL576" s="58">
        <f t="shared" si="1024"/>
        <v>72472.898909031763</v>
      </c>
      <c r="AM576" s="58">
        <f t="shared" si="1024"/>
        <v>74656.887282373165</v>
      </c>
      <c r="AN576" s="58">
        <f t="shared" si="1024"/>
        <v>76840.875655714539</v>
      </c>
      <c r="AO576" s="58">
        <f t="shared" si="1024"/>
        <v>79024.864029055942</v>
      </c>
      <c r="AP576" s="58">
        <f t="shared" si="1024"/>
        <v>81208.85240239733</v>
      </c>
      <c r="AQ576" s="58">
        <f t="shared" si="1024"/>
        <v>83392.840775738732</v>
      </c>
      <c r="AR576" s="58">
        <f t="shared" si="1024"/>
        <v>85576.82914908012</v>
      </c>
      <c r="AS576" s="58">
        <f t="shared" si="1024"/>
        <v>87760.817522421537</v>
      </c>
      <c r="AT576" s="58">
        <f t="shared" si="1024"/>
        <v>89944.805895762911</v>
      </c>
      <c r="AU576" s="58">
        <f t="shared" si="1024"/>
        <v>92128.794269104314</v>
      </c>
      <c r="AV576" s="58">
        <f t="shared" si="1024"/>
        <v>94312.782642445716</v>
      </c>
      <c r="AW576" s="58">
        <f t="shared" si="1024"/>
        <v>96496.77101578709</v>
      </c>
      <c r="AX576" s="58">
        <f t="shared" si="1024"/>
        <v>98680.759389128492</v>
      </c>
      <c r="AY576" s="58">
        <f t="shared" si="1024"/>
        <v>100864.74776246987</v>
      </c>
      <c r="AZ576" s="58">
        <f t="shared" si="1024"/>
        <v>103048.73613581128</v>
      </c>
      <c r="BA576" s="58">
        <f t="shared" si="1024"/>
        <v>0</v>
      </c>
      <c r="BB576" s="58">
        <f t="shared" si="1024"/>
        <v>0</v>
      </c>
      <c r="BC576" s="58">
        <f t="shared" si="1024"/>
        <v>0</v>
      </c>
      <c r="BD576" s="58">
        <f t="shared" si="1024"/>
        <v>0</v>
      </c>
      <c r="BE576" s="58">
        <f t="shared" si="1024"/>
        <v>0</v>
      </c>
      <c r="BF576" s="58">
        <f t="shared" si="1024"/>
        <v>0</v>
      </c>
      <c r="BG576" s="58">
        <f t="shared" si="1024"/>
        <v>0</v>
      </c>
      <c r="BH576" s="58">
        <f t="shared" si="1024"/>
        <v>0</v>
      </c>
      <c r="BI576" s="58">
        <f t="shared" si="1024"/>
        <v>0</v>
      </c>
      <c r="BJ576" s="58">
        <f t="shared" si="1024"/>
        <v>0</v>
      </c>
      <c r="BK576" s="58">
        <f t="shared" si="1024"/>
        <v>0</v>
      </c>
      <c r="BL576" s="58">
        <f t="shared" si="1024"/>
        <v>0</v>
      </c>
      <c r="BM576" s="58">
        <f t="shared" si="1024"/>
        <v>0</v>
      </c>
      <c r="BN576" s="58">
        <f t="shared" si="1024"/>
        <v>0</v>
      </c>
      <c r="BO576" s="58">
        <f t="shared" si="1024"/>
        <v>0</v>
      </c>
      <c r="BP576" s="58">
        <f t="shared" si="1024"/>
        <v>0</v>
      </c>
      <c r="BQ576" s="58">
        <f t="shared" si="1024"/>
        <v>0</v>
      </c>
      <c r="BR576" s="58">
        <f t="shared" si="1024"/>
        <v>0</v>
      </c>
      <c r="BS576" s="58">
        <f t="shared" si="1024"/>
        <v>0</v>
      </c>
      <c r="BT576" s="58">
        <f t="shared" ref="BT576:CY576" si="1025">SUM(BT570:BT575)</f>
        <v>0</v>
      </c>
      <c r="BU576" s="58">
        <f t="shared" si="1025"/>
        <v>0</v>
      </c>
      <c r="BV576" s="58">
        <f t="shared" si="1025"/>
        <v>0</v>
      </c>
      <c r="BW576" s="58">
        <f t="shared" si="1025"/>
        <v>0</v>
      </c>
      <c r="BX576" s="58">
        <f t="shared" si="1025"/>
        <v>0</v>
      </c>
      <c r="BY576" s="58">
        <f t="shared" si="1025"/>
        <v>0</v>
      </c>
      <c r="BZ576" s="58">
        <f t="shared" si="1025"/>
        <v>0</v>
      </c>
      <c r="CA576" s="58">
        <f t="shared" si="1025"/>
        <v>0</v>
      </c>
      <c r="CB576" s="58">
        <f t="shared" si="1025"/>
        <v>0</v>
      </c>
      <c r="CC576" s="58">
        <f t="shared" si="1025"/>
        <v>0</v>
      </c>
      <c r="CD576" s="58">
        <f t="shared" si="1025"/>
        <v>0</v>
      </c>
      <c r="CE576" s="58">
        <f t="shared" si="1025"/>
        <v>0</v>
      </c>
      <c r="CF576" s="58">
        <f t="shared" si="1025"/>
        <v>0</v>
      </c>
      <c r="CG576" s="58">
        <f t="shared" si="1025"/>
        <v>0</v>
      </c>
      <c r="CH576" s="58">
        <f t="shared" si="1025"/>
        <v>0</v>
      </c>
      <c r="CI576" s="58">
        <f t="shared" si="1025"/>
        <v>0</v>
      </c>
      <c r="CJ576" s="58">
        <f t="shared" si="1025"/>
        <v>0</v>
      </c>
      <c r="CK576" s="58">
        <f t="shared" si="1025"/>
        <v>0</v>
      </c>
      <c r="CL576" s="58">
        <f t="shared" si="1025"/>
        <v>0</v>
      </c>
      <c r="CM576" s="58">
        <f t="shared" si="1025"/>
        <v>0</v>
      </c>
      <c r="CN576" s="58">
        <f t="shared" si="1025"/>
        <v>0</v>
      </c>
      <c r="CO576" s="58">
        <f t="shared" si="1025"/>
        <v>0</v>
      </c>
      <c r="CP576" s="58">
        <f t="shared" si="1025"/>
        <v>0</v>
      </c>
      <c r="CQ576" s="58">
        <f t="shared" si="1025"/>
        <v>0</v>
      </c>
      <c r="CR576" s="58">
        <f t="shared" si="1025"/>
        <v>0</v>
      </c>
      <c r="CS576" s="58">
        <f t="shared" si="1025"/>
        <v>0</v>
      </c>
      <c r="CT576" s="58">
        <f t="shared" si="1025"/>
        <v>0</v>
      </c>
      <c r="CU576" s="58">
        <f t="shared" si="1025"/>
        <v>0</v>
      </c>
      <c r="CV576" s="58">
        <f t="shared" si="1025"/>
        <v>0</v>
      </c>
      <c r="CW576" s="58">
        <f t="shared" si="1025"/>
        <v>0</v>
      </c>
      <c r="CX576" s="58">
        <f t="shared" si="1025"/>
        <v>0</v>
      </c>
      <c r="CY576" s="58">
        <f t="shared" si="1025"/>
        <v>0</v>
      </c>
    </row>
    <row r="577" spans="1:103" outlineLevel="1"/>
    <row r="578" spans="1:103" outlineLevel="1"/>
    <row r="579" spans="1:103" hidden="1" outlineLevel="1"/>
    <row r="580" spans="1:103" hidden="1" outlineLevel="1"/>
    <row r="581" spans="1:103" ht="27" hidden="1" customHeight="1" outlineLevel="1" thickBot="1">
      <c r="A581" s="4"/>
      <c r="B581" s="5"/>
      <c r="C581" s="271" t="s">
        <v>55</v>
      </c>
      <c r="D581" s="272"/>
      <c r="E581" s="273"/>
      <c r="F581" s="6"/>
      <c r="G581" s="59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68" t="s">
        <v>3</v>
      </c>
      <c r="C582" s="8" t="s">
        <v>59</v>
      </c>
      <c r="D582" s="9"/>
      <c r="E582" s="10"/>
      <c r="F582" s="11" t="s">
        <v>51</v>
      </c>
      <c r="G582" s="12">
        <f t="shared" ref="G582:G588" si="1026">SUM(W582:AZ582)</f>
        <v>40822.228132464574</v>
      </c>
      <c r="H582" s="55">
        <f t="shared" ref="H582:BS582" si="1027">SUM(H429:H436)</f>
        <v>1020.7622881933171</v>
      </c>
      <c r="I582" s="55">
        <f t="shared" si="1027"/>
        <v>1027.3384333891179</v>
      </c>
      <c r="J582" s="55">
        <f t="shared" si="1027"/>
        <v>1027.5224483514926</v>
      </c>
      <c r="K582" s="55">
        <f t="shared" si="1027"/>
        <v>1021.3143330804423</v>
      </c>
      <c r="L582" s="55">
        <f t="shared" si="1027"/>
        <v>1008.7140875759665</v>
      </c>
      <c r="M582" s="55">
        <f t="shared" si="1027"/>
        <v>989.72171183806518</v>
      </c>
      <c r="N582" s="55">
        <f t="shared" si="1027"/>
        <v>1005.7383421734751</v>
      </c>
      <c r="O582" s="55">
        <f t="shared" si="1027"/>
        <v>1017.8566123063823</v>
      </c>
      <c r="P582" s="55">
        <f t="shared" si="1027"/>
        <v>1026.0765222367868</v>
      </c>
      <c r="Q582" s="55">
        <f t="shared" si="1027"/>
        <v>1030.3980719646888</v>
      </c>
      <c r="R582" s="55">
        <f t="shared" si="1027"/>
        <v>1030.8212614900879</v>
      </c>
      <c r="S582" s="55">
        <f t="shared" si="1027"/>
        <v>1027.3460908129844</v>
      </c>
      <c r="T582" s="55">
        <f t="shared" si="1027"/>
        <v>1019.9725599333782</v>
      </c>
      <c r="U582" s="55">
        <f t="shared" si="1027"/>
        <v>1008.7006688512693</v>
      </c>
      <c r="V582" s="55">
        <f t="shared" si="1027"/>
        <v>993.530417566658</v>
      </c>
      <c r="W582" s="55">
        <f t="shared" si="1027"/>
        <v>974.46180607954341</v>
      </c>
      <c r="X582" s="55">
        <f t="shared" si="1027"/>
        <v>1003.6135473553154</v>
      </c>
      <c r="Y582" s="55">
        <f t="shared" si="1027"/>
        <v>1031.8248118315023</v>
      </c>
      <c r="Z582" s="55">
        <f t="shared" si="1027"/>
        <v>1059.0955995081038</v>
      </c>
      <c r="AA582" s="55">
        <f t="shared" si="1027"/>
        <v>1085.4259103851202</v>
      </c>
      <c r="AB582" s="55">
        <f t="shared" si="1027"/>
        <v>1110.8157444625515</v>
      </c>
      <c r="AC582" s="55">
        <f t="shared" si="1027"/>
        <v>1135.2651017403975</v>
      </c>
      <c r="AD582" s="55">
        <f t="shared" si="1027"/>
        <v>1158.7739822186581</v>
      </c>
      <c r="AE582" s="55">
        <f t="shared" si="1027"/>
        <v>1181.3423858973335</v>
      </c>
      <c r="AF582" s="55">
        <f t="shared" si="1027"/>
        <v>1202.9703127764235</v>
      </c>
      <c r="AG582" s="55">
        <f t="shared" si="1027"/>
        <v>1223.6577628559291</v>
      </c>
      <c r="AH582" s="55">
        <f t="shared" si="1027"/>
        <v>1252.1076769248293</v>
      </c>
      <c r="AI582" s="55">
        <f t="shared" si="1027"/>
        <v>1280.5575909937295</v>
      </c>
      <c r="AJ582" s="55">
        <f t="shared" si="1027"/>
        <v>1309.0075050626299</v>
      </c>
      <c r="AK582" s="55">
        <f t="shared" si="1027"/>
        <v>1337.4574191315301</v>
      </c>
      <c r="AL582" s="55">
        <f t="shared" si="1027"/>
        <v>1365.9073332004302</v>
      </c>
      <c r="AM582" s="55">
        <f t="shared" si="1027"/>
        <v>1394.3572472693306</v>
      </c>
      <c r="AN582" s="55">
        <f t="shared" si="1027"/>
        <v>1422.807161338231</v>
      </c>
      <c r="AO582" s="55">
        <f t="shared" si="1027"/>
        <v>1451.2570754071314</v>
      </c>
      <c r="AP582" s="55">
        <f t="shared" si="1027"/>
        <v>1479.7069894760314</v>
      </c>
      <c r="AQ582" s="55">
        <f t="shared" si="1027"/>
        <v>1508.1569035449318</v>
      </c>
      <c r="AR582" s="55">
        <f t="shared" si="1027"/>
        <v>1536.6068176138319</v>
      </c>
      <c r="AS582" s="55">
        <f t="shared" si="1027"/>
        <v>1565.0567316827321</v>
      </c>
      <c r="AT582" s="55">
        <f t="shared" si="1027"/>
        <v>1593.5066457516325</v>
      </c>
      <c r="AU582" s="55">
        <f t="shared" si="1027"/>
        <v>1621.9565598205329</v>
      </c>
      <c r="AV582" s="55">
        <f t="shared" si="1027"/>
        <v>1650.4064738894331</v>
      </c>
      <c r="AW582" s="55">
        <f t="shared" si="1027"/>
        <v>1678.8563879583335</v>
      </c>
      <c r="AX582" s="55">
        <f t="shared" si="1027"/>
        <v>1707.3063020272336</v>
      </c>
      <c r="AY582" s="55">
        <f t="shared" si="1027"/>
        <v>1735.7562160961338</v>
      </c>
      <c r="AZ582" s="55">
        <f t="shared" si="1027"/>
        <v>1764.2061301650344</v>
      </c>
      <c r="BA582" s="55">
        <f t="shared" si="1027"/>
        <v>0</v>
      </c>
      <c r="BB582" s="55">
        <f t="shared" si="1027"/>
        <v>0</v>
      </c>
      <c r="BC582" s="55">
        <f t="shared" si="1027"/>
        <v>0</v>
      </c>
      <c r="BD582" s="55">
        <f t="shared" si="1027"/>
        <v>0</v>
      </c>
      <c r="BE582" s="55">
        <f t="shared" si="1027"/>
        <v>0</v>
      </c>
      <c r="BF582" s="55">
        <f t="shared" si="1027"/>
        <v>0</v>
      </c>
      <c r="BG582" s="55">
        <f t="shared" si="1027"/>
        <v>0</v>
      </c>
      <c r="BH582" s="55">
        <f t="shared" si="1027"/>
        <v>0</v>
      </c>
      <c r="BI582" s="55">
        <f t="shared" si="1027"/>
        <v>0</v>
      </c>
      <c r="BJ582" s="55">
        <f t="shared" si="1027"/>
        <v>0</v>
      </c>
      <c r="BK582" s="55">
        <f t="shared" si="1027"/>
        <v>0</v>
      </c>
      <c r="BL582" s="55">
        <f t="shared" si="1027"/>
        <v>0</v>
      </c>
      <c r="BM582" s="55">
        <f t="shared" si="1027"/>
        <v>0</v>
      </c>
      <c r="BN582" s="55">
        <f t="shared" si="1027"/>
        <v>0</v>
      </c>
      <c r="BO582" s="55">
        <f t="shared" si="1027"/>
        <v>0</v>
      </c>
      <c r="BP582" s="55">
        <f t="shared" si="1027"/>
        <v>0</v>
      </c>
      <c r="BQ582" s="55">
        <f t="shared" si="1027"/>
        <v>0</v>
      </c>
      <c r="BR582" s="55">
        <f t="shared" si="1027"/>
        <v>0</v>
      </c>
      <c r="BS582" s="55">
        <f t="shared" si="1027"/>
        <v>0</v>
      </c>
      <c r="BT582" s="55">
        <f t="shared" ref="BT582:CY582" si="1028">SUM(BT429:BT436)</f>
        <v>0</v>
      </c>
      <c r="BU582" s="55">
        <f t="shared" si="1028"/>
        <v>0</v>
      </c>
      <c r="BV582" s="55">
        <f t="shared" si="1028"/>
        <v>0</v>
      </c>
      <c r="BW582" s="55">
        <f t="shared" si="1028"/>
        <v>0</v>
      </c>
      <c r="BX582" s="55">
        <f t="shared" si="1028"/>
        <v>0</v>
      </c>
      <c r="BY582" s="55">
        <f t="shared" si="1028"/>
        <v>0</v>
      </c>
      <c r="BZ582" s="55">
        <f t="shared" si="1028"/>
        <v>0</v>
      </c>
      <c r="CA582" s="55">
        <f t="shared" si="1028"/>
        <v>0</v>
      </c>
      <c r="CB582" s="55">
        <f t="shared" si="1028"/>
        <v>0</v>
      </c>
      <c r="CC582" s="55">
        <f t="shared" si="1028"/>
        <v>0</v>
      </c>
      <c r="CD582" s="55">
        <f t="shared" si="1028"/>
        <v>0</v>
      </c>
      <c r="CE582" s="55">
        <f t="shared" si="1028"/>
        <v>0</v>
      </c>
      <c r="CF582" s="55">
        <f t="shared" si="1028"/>
        <v>0</v>
      </c>
      <c r="CG582" s="55">
        <f t="shared" si="1028"/>
        <v>0</v>
      </c>
      <c r="CH582" s="55">
        <f t="shared" si="1028"/>
        <v>0</v>
      </c>
      <c r="CI582" s="55">
        <f t="shared" si="1028"/>
        <v>0</v>
      </c>
      <c r="CJ582" s="55">
        <f t="shared" si="1028"/>
        <v>0</v>
      </c>
      <c r="CK582" s="55">
        <f t="shared" si="1028"/>
        <v>0</v>
      </c>
      <c r="CL582" s="55">
        <f t="shared" si="1028"/>
        <v>0</v>
      </c>
      <c r="CM582" s="55">
        <f t="shared" si="1028"/>
        <v>0</v>
      </c>
      <c r="CN582" s="55">
        <f t="shared" si="1028"/>
        <v>0</v>
      </c>
      <c r="CO582" s="55">
        <f t="shared" si="1028"/>
        <v>0</v>
      </c>
      <c r="CP582" s="55">
        <f t="shared" si="1028"/>
        <v>0</v>
      </c>
      <c r="CQ582" s="55">
        <f t="shared" si="1028"/>
        <v>0</v>
      </c>
      <c r="CR582" s="55">
        <f t="shared" si="1028"/>
        <v>0</v>
      </c>
      <c r="CS582" s="55">
        <f t="shared" si="1028"/>
        <v>0</v>
      </c>
      <c r="CT582" s="55">
        <f t="shared" si="1028"/>
        <v>0</v>
      </c>
      <c r="CU582" s="55">
        <f t="shared" si="1028"/>
        <v>0</v>
      </c>
      <c r="CV582" s="55">
        <f t="shared" si="1028"/>
        <v>0</v>
      </c>
      <c r="CW582" s="55">
        <f t="shared" si="1028"/>
        <v>0</v>
      </c>
      <c r="CX582" s="55">
        <f t="shared" si="1028"/>
        <v>0</v>
      </c>
      <c r="CY582" s="55">
        <f t="shared" si="1028"/>
        <v>0</v>
      </c>
    </row>
    <row r="583" spans="1:103" ht="13.5" hidden="1" customHeight="1" outlineLevel="1">
      <c r="A583" s="4"/>
      <c r="B583" s="269"/>
      <c r="C583" s="26" t="s">
        <v>60</v>
      </c>
      <c r="D583" s="27"/>
      <c r="E583" s="28"/>
      <c r="F583" s="29" t="s">
        <v>51</v>
      </c>
      <c r="G583" s="30">
        <f t="shared" si="1026"/>
        <v>4587.5711547715864</v>
      </c>
      <c r="H583" s="56">
        <f t="shared" ref="H583:BS583" si="1029">SUM(H437:H440)</f>
        <v>223.11616921244126</v>
      </c>
      <c r="I583" s="56">
        <f t="shared" si="1029"/>
        <v>224.62173128801669</v>
      </c>
      <c r="J583" s="56">
        <f t="shared" si="1029"/>
        <v>226.1167935312927</v>
      </c>
      <c r="K583" s="56">
        <f t="shared" si="1029"/>
        <v>227.60135594226924</v>
      </c>
      <c r="L583" s="56">
        <f t="shared" si="1029"/>
        <v>229.07541852094633</v>
      </c>
      <c r="M583" s="56">
        <f t="shared" si="1029"/>
        <v>230.53898126732403</v>
      </c>
      <c r="N583" s="56">
        <f t="shared" si="1029"/>
        <v>223.57415865275013</v>
      </c>
      <c r="O583" s="56">
        <f t="shared" si="1029"/>
        <v>216.59572844934638</v>
      </c>
      <c r="P583" s="56">
        <f t="shared" si="1029"/>
        <v>209.60369065711279</v>
      </c>
      <c r="Q583" s="56">
        <f t="shared" si="1029"/>
        <v>202.59804527604942</v>
      </c>
      <c r="R583" s="56">
        <f t="shared" si="1029"/>
        <v>195.57879230615617</v>
      </c>
      <c r="S583" s="56">
        <f t="shared" si="1029"/>
        <v>188.54593174743312</v>
      </c>
      <c r="T583" s="56">
        <f t="shared" si="1029"/>
        <v>181.49946359988024</v>
      </c>
      <c r="U583" s="56">
        <f t="shared" si="1029"/>
        <v>174.4393878634975</v>
      </c>
      <c r="V583" s="56">
        <f t="shared" si="1029"/>
        <v>167.36570453828497</v>
      </c>
      <c r="W583" s="56">
        <f t="shared" si="1029"/>
        <v>160.27841362424257</v>
      </c>
      <c r="X583" s="56">
        <f t="shared" si="1029"/>
        <v>159.36602990708698</v>
      </c>
      <c r="Y583" s="56">
        <f t="shared" si="1029"/>
        <v>158.45634497105632</v>
      </c>
      <c r="Z583" s="56">
        <f t="shared" si="1029"/>
        <v>157.54935881615063</v>
      </c>
      <c r="AA583" s="56">
        <f t="shared" si="1029"/>
        <v>156.64507144236984</v>
      </c>
      <c r="AB583" s="56">
        <f t="shared" si="1029"/>
        <v>155.74348284971401</v>
      </c>
      <c r="AC583" s="56">
        <f t="shared" si="1029"/>
        <v>154.84459303818304</v>
      </c>
      <c r="AD583" s="56">
        <f t="shared" si="1029"/>
        <v>153.94840200777708</v>
      </c>
      <c r="AE583" s="56">
        <f t="shared" si="1029"/>
        <v>153.054909758496</v>
      </c>
      <c r="AF583" s="56">
        <f t="shared" si="1029"/>
        <v>152.16411629033988</v>
      </c>
      <c r="AG583" s="56">
        <f t="shared" si="1029"/>
        <v>151.27602160330861</v>
      </c>
      <c r="AH583" s="56">
        <f t="shared" si="1029"/>
        <v>151.27602160330861</v>
      </c>
      <c r="AI583" s="56">
        <f t="shared" si="1029"/>
        <v>151.27602160330861</v>
      </c>
      <c r="AJ583" s="56">
        <f t="shared" si="1029"/>
        <v>151.27602160330861</v>
      </c>
      <c r="AK583" s="56">
        <f t="shared" si="1029"/>
        <v>151.27602160330861</v>
      </c>
      <c r="AL583" s="56">
        <f t="shared" si="1029"/>
        <v>151.27602160330861</v>
      </c>
      <c r="AM583" s="56">
        <f t="shared" si="1029"/>
        <v>151.27602160330861</v>
      </c>
      <c r="AN583" s="56">
        <f t="shared" si="1029"/>
        <v>151.27602160330861</v>
      </c>
      <c r="AO583" s="56">
        <f t="shared" si="1029"/>
        <v>151.27602160330861</v>
      </c>
      <c r="AP583" s="56">
        <f t="shared" si="1029"/>
        <v>151.27602160330861</v>
      </c>
      <c r="AQ583" s="56">
        <f t="shared" si="1029"/>
        <v>151.27602160330861</v>
      </c>
      <c r="AR583" s="56">
        <f t="shared" si="1029"/>
        <v>151.27602160330861</v>
      </c>
      <c r="AS583" s="56">
        <f t="shared" si="1029"/>
        <v>151.27602160330861</v>
      </c>
      <c r="AT583" s="56">
        <f t="shared" si="1029"/>
        <v>151.27602160330861</v>
      </c>
      <c r="AU583" s="56">
        <f t="shared" si="1029"/>
        <v>151.27602160330861</v>
      </c>
      <c r="AV583" s="56">
        <f t="shared" si="1029"/>
        <v>151.27602160330861</v>
      </c>
      <c r="AW583" s="56">
        <f t="shared" si="1029"/>
        <v>151.27602160330861</v>
      </c>
      <c r="AX583" s="56">
        <f t="shared" si="1029"/>
        <v>151.27602160330861</v>
      </c>
      <c r="AY583" s="56">
        <f t="shared" si="1029"/>
        <v>151.27602160330861</v>
      </c>
      <c r="AZ583" s="56">
        <f t="shared" si="1029"/>
        <v>151.27602160330861</v>
      </c>
      <c r="BA583" s="56">
        <f t="shared" si="1029"/>
        <v>0</v>
      </c>
      <c r="BB583" s="56">
        <f t="shared" si="1029"/>
        <v>0</v>
      </c>
      <c r="BC583" s="56">
        <f t="shared" si="1029"/>
        <v>0</v>
      </c>
      <c r="BD583" s="56">
        <f t="shared" si="1029"/>
        <v>0</v>
      </c>
      <c r="BE583" s="56">
        <f t="shared" si="1029"/>
        <v>0</v>
      </c>
      <c r="BF583" s="56">
        <f t="shared" si="1029"/>
        <v>0</v>
      </c>
      <c r="BG583" s="56">
        <f t="shared" si="1029"/>
        <v>0</v>
      </c>
      <c r="BH583" s="56">
        <f t="shared" si="1029"/>
        <v>0</v>
      </c>
      <c r="BI583" s="56">
        <f t="shared" si="1029"/>
        <v>0</v>
      </c>
      <c r="BJ583" s="56">
        <f t="shared" si="1029"/>
        <v>0</v>
      </c>
      <c r="BK583" s="56">
        <f t="shared" si="1029"/>
        <v>0</v>
      </c>
      <c r="BL583" s="56">
        <f t="shared" si="1029"/>
        <v>0</v>
      </c>
      <c r="BM583" s="56">
        <f t="shared" si="1029"/>
        <v>0</v>
      </c>
      <c r="BN583" s="56">
        <f t="shared" si="1029"/>
        <v>0</v>
      </c>
      <c r="BO583" s="56">
        <f t="shared" si="1029"/>
        <v>0</v>
      </c>
      <c r="BP583" s="56">
        <f t="shared" si="1029"/>
        <v>0</v>
      </c>
      <c r="BQ583" s="56">
        <f t="shared" si="1029"/>
        <v>0</v>
      </c>
      <c r="BR583" s="56">
        <f t="shared" si="1029"/>
        <v>0</v>
      </c>
      <c r="BS583" s="56">
        <f t="shared" si="1029"/>
        <v>0</v>
      </c>
      <c r="BT583" s="56">
        <f t="shared" ref="BT583:CY583" si="1030">SUM(BT437:BT440)</f>
        <v>0</v>
      </c>
      <c r="BU583" s="56">
        <f t="shared" si="1030"/>
        <v>0</v>
      </c>
      <c r="BV583" s="56">
        <f t="shared" si="1030"/>
        <v>0</v>
      </c>
      <c r="BW583" s="56">
        <f t="shared" si="1030"/>
        <v>0</v>
      </c>
      <c r="BX583" s="56">
        <f t="shared" si="1030"/>
        <v>0</v>
      </c>
      <c r="BY583" s="56">
        <f t="shared" si="1030"/>
        <v>0</v>
      </c>
      <c r="BZ583" s="56">
        <f t="shared" si="1030"/>
        <v>0</v>
      </c>
      <c r="CA583" s="56">
        <f t="shared" si="1030"/>
        <v>0</v>
      </c>
      <c r="CB583" s="56">
        <f t="shared" si="1030"/>
        <v>0</v>
      </c>
      <c r="CC583" s="56">
        <f t="shared" si="1030"/>
        <v>0</v>
      </c>
      <c r="CD583" s="56">
        <f t="shared" si="1030"/>
        <v>0</v>
      </c>
      <c r="CE583" s="56">
        <f t="shared" si="1030"/>
        <v>0</v>
      </c>
      <c r="CF583" s="56">
        <f t="shared" si="1030"/>
        <v>0</v>
      </c>
      <c r="CG583" s="56">
        <f t="shared" si="1030"/>
        <v>0</v>
      </c>
      <c r="CH583" s="56">
        <f t="shared" si="1030"/>
        <v>0</v>
      </c>
      <c r="CI583" s="56">
        <f t="shared" si="1030"/>
        <v>0</v>
      </c>
      <c r="CJ583" s="56">
        <f t="shared" si="1030"/>
        <v>0</v>
      </c>
      <c r="CK583" s="56">
        <f t="shared" si="1030"/>
        <v>0</v>
      </c>
      <c r="CL583" s="56">
        <f t="shared" si="1030"/>
        <v>0</v>
      </c>
      <c r="CM583" s="56">
        <f t="shared" si="1030"/>
        <v>0</v>
      </c>
      <c r="CN583" s="56">
        <f t="shared" si="1030"/>
        <v>0</v>
      </c>
      <c r="CO583" s="56">
        <f t="shared" si="1030"/>
        <v>0</v>
      </c>
      <c r="CP583" s="56">
        <f t="shared" si="1030"/>
        <v>0</v>
      </c>
      <c r="CQ583" s="56">
        <f t="shared" si="1030"/>
        <v>0</v>
      </c>
      <c r="CR583" s="56">
        <f t="shared" si="1030"/>
        <v>0</v>
      </c>
      <c r="CS583" s="56">
        <f t="shared" si="1030"/>
        <v>0</v>
      </c>
      <c r="CT583" s="56">
        <f t="shared" si="1030"/>
        <v>0</v>
      </c>
      <c r="CU583" s="56">
        <f t="shared" si="1030"/>
        <v>0</v>
      </c>
      <c r="CV583" s="56">
        <f t="shared" si="1030"/>
        <v>0</v>
      </c>
      <c r="CW583" s="56">
        <f t="shared" si="1030"/>
        <v>0</v>
      </c>
      <c r="CX583" s="56">
        <f t="shared" si="1030"/>
        <v>0</v>
      </c>
      <c r="CY583" s="56">
        <f t="shared" si="1030"/>
        <v>0</v>
      </c>
    </row>
    <row r="584" spans="1:103" ht="13.5" hidden="1" customHeight="1" outlineLevel="1" thickBot="1">
      <c r="A584" s="4"/>
      <c r="B584" s="269"/>
      <c r="C584" s="26" t="s">
        <v>61</v>
      </c>
      <c r="D584" s="27"/>
      <c r="E584" s="28"/>
      <c r="F584" s="29" t="s">
        <v>51</v>
      </c>
      <c r="G584" s="30">
        <f t="shared" si="1026"/>
        <v>4.675818980130046</v>
      </c>
      <c r="H584" s="56">
        <f t="shared" ref="H584:BS584" si="1031">SUM(H441:H445)</f>
        <v>0.20635655840152903</v>
      </c>
      <c r="I584" s="56">
        <f t="shared" si="1031"/>
        <v>0.20299879283949845</v>
      </c>
      <c r="J584" s="56">
        <f t="shared" si="1031"/>
        <v>0.19964048723695504</v>
      </c>
      <c r="K584" s="56">
        <f t="shared" si="1031"/>
        <v>0.19628164159389874</v>
      </c>
      <c r="L584" s="56">
        <f t="shared" si="1031"/>
        <v>0.1929222559103296</v>
      </c>
      <c r="M584" s="56">
        <f t="shared" si="1031"/>
        <v>0.18956233018624752</v>
      </c>
      <c r="N584" s="56">
        <f t="shared" si="1031"/>
        <v>0.18619090213516887</v>
      </c>
      <c r="O584" s="56">
        <f t="shared" si="1031"/>
        <v>0.18281967210064307</v>
      </c>
      <c r="P584" s="56">
        <f t="shared" si="1031"/>
        <v>0.17944864008267006</v>
      </c>
      <c r="Q584" s="56">
        <f t="shared" si="1031"/>
        <v>0.1760778060812499</v>
      </c>
      <c r="R584" s="56">
        <f t="shared" si="1031"/>
        <v>0.17270717009638256</v>
      </c>
      <c r="S584" s="56">
        <f t="shared" si="1031"/>
        <v>0.16933673212806807</v>
      </c>
      <c r="T584" s="56">
        <f t="shared" si="1031"/>
        <v>0.16596649217630638</v>
      </c>
      <c r="U584" s="56">
        <f t="shared" si="1031"/>
        <v>0.16259645024109751</v>
      </c>
      <c r="V584" s="56">
        <f t="shared" si="1031"/>
        <v>0.15922660632244148</v>
      </c>
      <c r="W584" s="56">
        <f t="shared" si="1031"/>
        <v>0.15585696042033828</v>
      </c>
      <c r="X584" s="56">
        <f t="shared" si="1031"/>
        <v>0.15585741008368481</v>
      </c>
      <c r="Y584" s="56">
        <f t="shared" si="1031"/>
        <v>0.15585785974703134</v>
      </c>
      <c r="Z584" s="56">
        <f t="shared" si="1031"/>
        <v>0.15585830941037784</v>
      </c>
      <c r="AA584" s="56">
        <f t="shared" si="1031"/>
        <v>0.15585875907372437</v>
      </c>
      <c r="AB584" s="56">
        <f t="shared" si="1031"/>
        <v>0.15585920873707088</v>
      </c>
      <c r="AC584" s="56">
        <f t="shared" si="1031"/>
        <v>0.15585965840041743</v>
      </c>
      <c r="AD584" s="56">
        <f t="shared" si="1031"/>
        <v>0.15586010806376394</v>
      </c>
      <c r="AE584" s="56">
        <f t="shared" si="1031"/>
        <v>0.15586055772711047</v>
      </c>
      <c r="AF584" s="56">
        <f t="shared" si="1031"/>
        <v>0.15586100739045697</v>
      </c>
      <c r="AG584" s="56">
        <f t="shared" si="1031"/>
        <v>0.15586145705380355</v>
      </c>
      <c r="AH584" s="56">
        <f t="shared" si="1031"/>
        <v>0.15586145705380355</v>
      </c>
      <c r="AI584" s="56">
        <f t="shared" si="1031"/>
        <v>0.15586145705380355</v>
      </c>
      <c r="AJ584" s="56">
        <f t="shared" si="1031"/>
        <v>0.15586145705380355</v>
      </c>
      <c r="AK584" s="56">
        <f t="shared" si="1031"/>
        <v>0.15586145705380355</v>
      </c>
      <c r="AL584" s="56">
        <f t="shared" si="1031"/>
        <v>0.15586145705380355</v>
      </c>
      <c r="AM584" s="56">
        <f t="shared" si="1031"/>
        <v>0.15586145705380355</v>
      </c>
      <c r="AN584" s="56">
        <f t="shared" si="1031"/>
        <v>0.15586145705380355</v>
      </c>
      <c r="AO584" s="56">
        <f t="shared" si="1031"/>
        <v>0.15586145705380355</v>
      </c>
      <c r="AP584" s="56">
        <f t="shared" si="1031"/>
        <v>0.15586145705380355</v>
      </c>
      <c r="AQ584" s="56">
        <f t="shared" si="1031"/>
        <v>0.15586145705380355</v>
      </c>
      <c r="AR584" s="56">
        <f t="shared" si="1031"/>
        <v>0.15586145705380355</v>
      </c>
      <c r="AS584" s="56">
        <f t="shared" si="1031"/>
        <v>0.15586145705380355</v>
      </c>
      <c r="AT584" s="56">
        <f t="shared" si="1031"/>
        <v>0.15586145705380355</v>
      </c>
      <c r="AU584" s="56">
        <f t="shared" si="1031"/>
        <v>0.15586145705380355</v>
      </c>
      <c r="AV584" s="56">
        <f t="shared" si="1031"/>
        <v>0.15586145705380355</v>
      </c>
      <c r="AW584" s="56">
        <f t="shared" si="1031"/>
        <v>0.15586145705380355</v>
      </c>
      <c r="AX584" s="56">
        <f t="shared" si="1031"/>
        <v>0.15586145705380355</v>
      </c>
      <c r="AY584" s="56">
        <f t="shared" si="1031"/>
        <v>0.15586145705380355</v>
      </c>
      <c r="AZ584" s="56">
        <f t="shared" si="1031"/>
        <v>0.15586145705380355</v>
      </c>
      <c r="BA584" s="56">
        <f t="shared" si="1031"/>
        <v>0</v>
      </c>
      <c r="BB584" s="56">
        <f t="shared" si="1031"/>
        <v>0</v>
      </c>
      <c r="BC584" s="56">
        <f t="shared" si="1031"/>
        <v>0</v>
      </c>
      <c r="BD584" s="56">
        <f t="shared" si="1031"/>
        <v>0</v>
      </c>
      <c r="BE584" s="56">
        <f t="shared" si="1031"/>
        <v>0</v>
      </c>
      <c r="BF584" s="56">
        <f t="shared" si="1031"/>
        <v>0</v>
      </c>
      <c r="BG584" s="56">
        <f t="shared" si="1031"/>
        <v>0</v>
      </c>
      <c r="BH584" s="56">
        <f t="shared" si="1031"/>
        <v>0</v>
      </c>
      <c r="BI584" s="56">
        <f t="shared" si="1031"/>
        <v>0</v>
      </c>
      <c r="BJ584" s="56">
        <f t="shared" si="1031"/>
        <v>0</v>
      </c>
      <c r="BK584" s="56">
        <f t="shared" si="1031"/>
        <v>0</v>
      </c>
      <c r="BL584" s="56">
        <f t="shared" si="1031"/>
        <v>0</v>
      </c>
      <c r="BM584" s="56">
        <f t="shared" si="1031"/>
        <v>0</v>
      </c>
      <c r="BN584" s="56">
        <f t="shared" si="1031"/>
        <v>0</v>
      </c>
      <c r="BO584" s="56">
        <f t="shared" si="1031"/>
        <v>0</v>
      </c>
      <c r="BP584" s="56">
        <f t="shared" si="1031"/>
        <v>0</v>
      </c>
      <c r="BQ584" s="56">
        <f t="shared" si="1031"/>
        <v>0</v>
      </c>
      <c r="BR584" s="56">
        <f t="shared" si="1031"/>
        <v>0</v>
      </c>
      <c r="BS584" s="56">
        <f t="shared" si="1031"/>
        <v>0</v>
      </c>
      <c r="BT584" s="56">
        <f t="shared" ref="BT584:CY584" si="1032">SUM(BT441:BT445)</f>
        <v>0</v>
      </c>
      <c r="BU584" s="56">
        <f t="shared" si="1032"/>
        <v>0</v>
      </c>
      <c r="BV584" s="56">
        <f t="shared" si="1032"/>
        <v>0</v>
      </c>
      <c r="BW584" s="56">
        <f t="shared" si="1032"/>
        <v>0</v>
      </c>
      <c r="BX584" s="56">
        <f t="shared" si="1032"/>
        <v>0</v>
      </c>
      <c r="BY584" s="56">
        <f t="shared" si="1032"/>
        <v>0</v>
      </c>
      <c r="BZ584" s="56">
        <f t="shared" si="1032"/>
        <v>0</v>
      </c>
      <c r="CA584" s="56">
        <f t="shared" si="1032"/>
        <v>0</v>
      </c>
      <c r="CB584" s="56">
        <f t="shared" si="1032"/>
        <v>0</v>
      </c>
      <c r="CC584" s="56">
        <f t="shared" si="1032"/>
        <v>0</v>
      </c>
      <c r="CD584" s="56">
        <f t="shared" si="1032"/>
        <v>0</v>
      </c>
      <c r="CE584" s="56">
        <f t="shared" si="1032"/>
        <v>0</v>
      </c>
      <c r="CF584" s="56">
        <f t="shared" si="1032"/>
        <v>0</v>
      </c>
      <c r="CG584" s="56">
        <f t="shared" si="1032"/>
        <v>0</v>
      </c>
      <c r="CH584" s="56">
        <f t="shared" si="1032"/>
        <v>0</v>
      </c>
      <c r="CI584" s="56">
        <f t="shared" si="1032"/>
        <v>0</v>
      </c>
      <c r="CJ584" s="56">
        <f t="shared" si="1032"/>
        <v>0</v>
      </c>
      <c r="CK584" s="56">
        <f t="shared" si="1032"/>
        <v>0</v>
      </c>
      <c r="CL584" s="56">
        <f t="shared" si="1032"/>
        <v>0</v>
      </c>
      <c r="CM584" s="56">
        <f t="shared" si="1032"/>
        <v>0</v>
      </c>
      <c r="CN584" s="56">
        <f t="shared" si="1032"/>
        <v>0</v>
      </c>
      <c r="CO584" s="56">
        <f t="shared" si="1032"/>
        <v>0</v>
      </c>
      <c r="CP584" s="56">
        <f t="shared" si="1032"/>
        <v>0</v>
      </c>
      <c r="CQ584" s="56">
        <f t="shared" si="1032"/>
        <v>0</v>
      </c>
      <c r="CR584" s="56">
        <f t="shared" si="1032"/>
        <v>0</v>
      </c>
      <c r="CS584" s="56">
        <f t="shared" si="1032"/>
        <v>0</v>
      </c>
      <c r="CT584" s="56">
        <f t="shared" si="1032"/>
        <v>0</v>
      </c>
      <c r="CU584" s="56">
        <f t="shared" si="1032"/>
        <v>0</v>
      </c>
      <c r="CV584" s="56">
        <f t="shared" si="1032"/>
        <v>0</v>
      </c>
      <c r="CW584" s="56">
        <f t="shared" si="1032"/>
        <v>0</v>
      </c>
      <c r="CX584" s="56">
        <f t="shared" si="1032"/>
        <v>0</v>
      </c>
      <c r="CY584" s="56">
        <f t="shared" si="1032"/>
        <v>0</v>
      </c>
    </row>
    <row r="585" spans="1:103" ht="13.5" hidden="1" customHeight="1" outlineLevel="1">
      <c r="A585" s="4"/>
      <c r="B585" s="268" t="s">
        <v>24</v>
      </c>
      <c r="C585" s="8" t="s">
        <v>59</v>
      </c>
      <c r="D585" s="9"/>
      <c r="E585" s="10"/>
      <c r="F585" s="11" t="s">
        <v>51</v>
      </c>
      <c r="G585" s="12">
        <f t="shared" si="1026"/>
        <v>199200.82072299044</v>
      </c>
      <c r="H585" s="55">
        <f t="shared" ref="H585:BS585" si="1033">SUM(H446:H453)</f>
        <v>921.24481634968333</v>
      </c>
      <c r="I585" s="55">
        <f t="shared" si="1033"/>
        <v>1216.7107186542507</v>
      </c>
      <c r="J585" s="55">
        <f t="shared" si="1033"/>
        <v>1500.0169772851452</v>
      </c>
      <c r="K585" s="55">
        <f t="shared" si="1033"/>
        <v>1771.163592242367</v>
      </c>
      <c r="L585" s="55">
        <f t="shared" si="1033"/>
        <v>2030.1505635259166</v>
      </c>
      <c r="M585" s="55">
        <f t="shared" si="1033"/>
        <v>2276.9778911357926</v>
      </c>
      <c r="N585" s="55">
        <f t="shared" si="1033"/>
        <v>2514.6456200968105</v>
      </c>
      <c r="O585" s="55">
        <f t="shared" si="1033"/>
        <v>2741.3458324143107</v>
      </c>
      <c r="P585" s="55">
        <f t="shared" si="1033"/>
        <v>2957.0785280882947</v>
      </c>
      <c r="Q585" s="55">
        <f t="shared" si="1033"/>
        <v>3161.8437071187618</v>
      </c>
      <c r="R585" s="55">
        <f t="shared" si="1033"/>
        <v>3355.6413695057122</v>
      </c>
      <c r="S585" s="55">
        <f t="shared" si="1033"/>
        <v>3538.4715152491453</v>
      </c>
      <c r="T585" s="55">
        <f t="shared" si="1033"/>
        <v>3710.3341443490617</v>
      </c>
      <c r="U585" s="55">
        <f t="shared" si="1033"/>
        <v>3871.2292568054613</v>
      </c>
      <c r="V585" s="55">
        <f t="shared" si="1033"/>
        <v>4021.1568526183437</v>
      </c>
      <c r="W585" s="55">
        <f t="shared" si="1033"/>
        <v>4160.1169317877102</v>
      </c>
      <c r="X585" s="55">
        <f t="shared" si="1033"/>
        <v>4322.441420731423</v>
      </c>
      <c r="Y585" s="55">
        <f t="shared" si="1033"/>
        <v>4479.349949185138</v>
      </c>
      <c r="Z585" s="55">
        <f t="shared" si="1033"/>
        <v>4630.8425171488561</v>
      </c>
      <c r="AA585" s="55">
        <f t="shared" si="1033"/>
        <v>4776.9191246225764</v>
      </c>
      <c r="AB585" s="55">
        <f t="shared" si="1033"/>
        <v>4917.579771606298</v>
      </c>
      <c r="AC585" s="55">
        <f t="shared" si="1033"/>
        <v>5052.8244581000217</v>
      </c>
      <c r="AD585" s="55">
        <f t="shared" si="1033"/>
        <v>5182.6531841037486</v>
      </c>
      <c r="AE585" s="55">
        <f t="shared" si="1033"/>
        <v>5307.0659496174776</v>
      </c>
      <c r="AF585" s="55">
        <f t="shared" si="1033"/>
        <v>5426.0627546412079</v>
      </c>
      <c r="AG585" s="55">
        <f t="shared" si="1033"/>
        <v>5539.643599174944</v>
      </c>
      <c r="AH585" s="55">
        <f t="shared" si="1033"/>
        <v>5750.9704027430871</v>
      </c>
      <c r="AI585" s="55">
        <f t="shared" si="1033"/>
        <v>5962.2972063112302</v>
      </c>
      <c r="AJ585" s="55">
        <f t="shared" si="1033"/>
        <v>6173.6240098793714</v>
      </c>
      <c r="AK585" s="55">
        <f t="shared" si="1033"/>
        <v>6384.9508134475145</v>
      </c>
      <c r="AL585" s="55">
        <f t="shared" si="1033"/>
        <v>6596.2776170156567</v>
      </c>
      <c r="AM585" s="55">
        <f t="shared" si="1033"/>
        <v>6807.6044205837998</v>
      </c>
      <c r="AN585" s="55">
        <f t="shared" si="1033"/>
        <v>7018.9312241519419</v>
      </c>
      <c r="AO585" s="55">
        <f t="shared" si="1033"/>
        <v>7230.258027720085</v>
      </c>
      <c r="AP585" s="55">
        <f t="shared" si="1033"/>
        <v>7441.5848312882272</v>
      </c>
      <c r="AQ585" s="55">
        <f t="shared" si="1033"/>
        <v>7652.9116348563693</v>
      </c>
      <c r="AR585" s="55">
        <f t="shared" si="1033"/>
        <v>7864.2384384245115</v>
      </c>
      <c r="AS585" s="55">
        <f t="shared" si="1033"/>
        <v>8075.5652419926546</v>
      </c>
      <c r="AT585" s="55">
        <f t="shared" si="1033"/>
        <v>8286.8920455607968</v>
      </c>
      <c r="AU585" s="55">
        <f t="shared" si="1033"/>
        <v>8498.218849128938</v>
      </c>
      <c r="AV585" s="55">
        <f t="shared" si="1033"/>
        <v>8709.5456526970811</v>
      </c>
      <c r="AW585" s="55">
        <f t="shared" si="1033"/>
        <v>8920.8724562652242</v>
      </c>
      <c r="AX585" s="55">
        <f t="shared" si="1033"/>
        <v>9132.1992598333673</v>
      </c>
      <c r="AY585" s="55">
        <f t="shared" si="1033"/>
        <v>9343.5260634015085</v>
      </c>
      <c r="AZ585" s="55">
        <f t="shared" si="1033"/>
        <v>9554.8528669696534</v>
      </c>
      <c r="BA585" s="55">
        <f t="shared" si="1033"/>
        <v>0</v>
      </c>
      <c r="BB585" s="55">
        <f t="shared" si="1033"/>
        <v>0</v>
      </c>
      <c r="BC585" s="55">
        <f t="shared" si="1033"/>
        <v>0</v>
      </c>
      <c r="BD585" s="55">
        <f t="shared" si="1033"/>
        <v>0</v>
      </c>
      <c r="BE585" s="55">
        <f t="shared" si="1033"/>
        <v>0</v>
      </c>
      <c r="BF585" s="55">
        <f t="shared" si="1033"/>
        <v>0</v>
      </c>
      <c r="BG585" s="55">
        <f t="shared" si="1033"/>
        <v>0</v>
      </c>
      <c r="BH585" s="55">
        <f t="shared" si="1033"/>
        <v>0</v>
      </c>
      <c r="BI585" s="55">
        <f t="shared" si="1033"/>
        <v>0</v>
      </c>
      <c r="BJ585" s="55">
        <f t="shared" si="1033"/>
        <v>0</v>
      </c>
      <c r="BK585" s="55">
        <f t="shared" si="1033"/>
        <v>0</v>
      </c>
      <c r="BL585" s="55">
        <f t="shared" si="1033"/>
        <v>0</v>
      </c>
      <c r="BM585" s="55">
        <f t="shared" si="1033"/>
        <v>0</v>
      </c>
      <c r="BN585" s="55">
        <f t="shared" si="1033"/>
        <v>0</v>
      </c>
      <c r="BO585" s="55">
        <f t="shared" si="1033"/>
        <v>0</v>
      </c>
      <c r="BP585" s="55">
        <f t="shared" si="1033"/>
        <v>0</v>
      </c>
      <c r="BQ585" s="55">
        <f t="shared" si="1033"/>
        <v>0</v>
      </c>
      <c r="BR585" s="55">
        <f t="shared" si="1033"/>
        <v>0</v>
      </c>
      <c r="BS585" s="55">
        <f t="shared" si="1033"/>
        <v>0</v>
      </c>
      <c r="BT585" s="55">
        <f t="shared" ref="BT585:CY585" si="1034">SUM(BT446:BT453)</f>
        <v>0</v>
      </c>
      <c r="BU585" s="55">
        <f t="shared" si="1034"/>
        <v>0</v>
      </c>
      <c r="BV585" s="55">
        <f t="shared" si="1034"/>
        <v>0</v>
      </c>
      <c r="BW585" s="55">
        <f t="shared" si="1034"/>
        <v>0</v>
      </c>
      <c r="BX585" s="55">
        <f t="shared" si="1034"/>
        <v>0</v>
      </c>
      <c r="BY585" s="55">
        <f t="shared" si="1034"/>
        <v>0</v>
      </c>
      <c r="BZ585" s="55">
        <f t="shared" si="1034"/>
        <v>0</v>
      </c>
      <c r="CA585" s="55">
        <f t="shared" si="1034"/>
        <v>0</v>
      </c>
      <c r="CB585" s="55">
        <f t="shared" si="1034"/>
        <v>0</v>
      </c>
      <c r="CC585" s="55">
        <f t="shared" si="1034"/>
        <v>0</v>
      </c>
      <c r="CD585" s="55">
        <f t="shared" si="1034"/>
        <v>0</v>
      </c>
      <c r="CE585" s="55">
        <f t="shared" si="1034"/>
        <v>0</v>
      </c>
      <c r="CF585" s="55">
        <f t="shared" si="1034"/>
        <v>0</v>
      </c>
      <c r="CG585" s="55">
        <f t="shared" si="1034"/>
        <v>0</v>
      </c>
      <c r="CH585" s="55">
        <f t="shared" si="1034"/>
        <v>0</v>
      </c>
      <c r="CI585" s="55">
        <f t="shared" si="1034"/>
        <v>0</v>
      </c>
      <c r="CJ585" s="55">
        <f t="shared" si="1034"/>
        <v>0</v>
      </c>
      <c r="CK585" s="55">
        <f t="shared" si="1034"/>
        <v>0</v>
      </c>
      <c r="CL585" s="55">
        <f t="shared" si="1034"/>
        <v>0</v>
      </c>
      <c r="CM585" s="55">
        <f t="shared" si="1034"/>
        <v>0</v>
      </c>
      <c r="CN585" s="55">
        <f t="shared" si="1034"/>
        <v>0</v>
      </c>
      <c r="CO585" s="55">
        <f t="shared" si="1034"/>
        <v>0</v>
      </c>
      <c r="CP585" s="55">
        <f t="shared" si="1034"/>
        <v>0</v>
      </c>
      <c r="CQ585" s="55">
        <f t="shared" si="1034"/>
        <v>0</v>
      </c>
      <c r="CR585" s="55">
        <f t="shared" si="1034"/>
        <v>0</v>
      </c>
      <c r="CS585" s="55">
        <f t="shared" si="1034"/>
        <v>0</v>
      </c>
      <c r="CT585" s="55">
        <f t="shared" si="1034"/>
        <v>0</v>
      </c>
      <c r="CU585" s="55">
        <f t="shared" si="1034"/>
        <v>0</v>
      </c>
      <c r="CV585" s="55">
        <f t="shared" si="1034"/>
        <v>0</v>
      </c>
      <c r="CW585" s="55">
        <f t="shared" si="1034"/>
        <v>0</v>
      </c>
      <c r="CX585" s="55">
        <f t="shared" si="1034"/>
        <v>0</v>
      </c>
      <c r="CY585" s="55">
        <f t="shared" si="1034"/>
        <v>0</v>
      </c>
    </row>
    <row r="586" spans="1:103" ht="13.5" hidden="1" customHeight="1" outlineLevel="1">
      <c r="A586" s="38"/>
      <c r="B586" s="269"/>
      <c r="C586" s="26" t="s">
        <v>60</v>
      </c>
      <c r="D586" s="27"/>
      <c r="E586" s="28"/>
      <c r="F586" s="29" t="s">
        <v>51</v>
      </c>
      <c r="G586" s="30">
        <f t="shared" si="1026"/>
        <v>13853.035640565191</v>
      </c>
      <c r="H586" s="56">
        <f t="shared" ref="H586:BS586" si="1035">SUM(H454:H455)</f>
        <v>294.85101870517673</v>
      </c>
      <c r="I586" s="56">
        <f t="shared" si="1035"/>
        <v>309.3637527745783</v>
      </c>
      <c r="J586" s="56">
        <f t="shared" si="1035"/>
        <v>324.09816648051572</v>
      </c>
      <c r="K586" s="56">
        <f t="shared" si="1035"/>
        <v>339.05425982298891</v>
      </c>
      <c r="L586" s="56">
        <f t="shared" si="1035"/>
        <v>354.23203280199806</v>
      </c>
      <c r="M586" s="56">
        <f t="shared" si="1035"/>
        <v>369.63148541754299</v>
      </c>
      <c r="N586" s="56">
        <f t="shared" si="1035"/>
        <v>369.08458270310234</v>
      </c>
      <c r="O586" s="56">
        <f t="shared" si="1035"/>
        <v>367.73161117506038</v>
      </c>
      <c r="P586" s="56">
        <f t="shared" si="1035"/>
        <v>365.57257083341682</v>
      </c>
      <c r="Q586" s="56">
        <f t="shared" si="1035"/>
        <v>362.60746167817177</v>
      </c>
      <c r="R586" s="56">
        <f t="shared" si="1035"/>
        <v>358.83628370932519</v>
      </c>
      <c r="S586" s="56">
        <f t="shared" si="1035"/>
        <v>354.25903692687723</v>
      </c>
      <c r="T586" s="56">
        <f t="shared" si="1035"/>
        <v>348.87572133082767</v>
      </c>
      <c r="U586" s="56">
        <f t="shared" si="1035"/>
        <v>342.68633692117663</v>
      </c>
      <c r="V586" s="56">
        <f t="shared" si="1035"/>
        <v>335.69088369792411</v>
      </c>
      <c r="W586" s="57">
        <f t="shared" si="1035"/>
        <v>327.88936166107004</v>
      </c>
      <c r="X586" s="56">
        <f t="shared" si="1035"/>
        <v>331.87108545764937</v>
      </c>
      <c r="Y586" s="56">
        <f t="shared" si="1035"/>
        <v>335.83042779574447</v>
      </c>
      <c r="Z586" s="56">
        <f t="shared" si="1035"/>
        <v>339.76738867535528</v>
      </c>
      <c r="AA586" s="56">
        <f t="shared" si="1035"/>
        <v>343.68196809648174</v>
      </c>
      <c r="AB586" s="56">
        <f t="shared" si="1035"/>
        <v>347.57416605912391</v>
      </c>
      <c r="AC586" s="56">
        <f t="shared" si="1035"/>
        <v>351.44398256328191</v>
      </c>
      <c r="AD586" s="56">
        <f t="shared" si="1035"/>
        <v>355.29141760895561</v>
      </c>
      <c r="AE586" s="56">
        <f t="shared" si="1035"/>
        <v>359.11647119614497</v>
      </c>
      <c r="AF586" s="56">
        <f t="shared" si="1035"/>
        <v>362.91914332485004</v>
      </c>
      <c r="AG586" s="57">
        <f t="shared" si="1035"/>
        <v>366.69943399507082</v>
      </c>
      <c r="AH586" s="57">
        <f t="shared" si="1035"/>
        <v>382.82396845941355</v>
      </c>
      <c r="AI586" s="57">
        <f t="shared" si="1035"/>
        <v>398.94850292375628</v>
      </c>
      <c r="AJ586" s="57">
        <f t="shared" si="1035"/>
        <v>415.07303738809901</v>
      </c>
      <c r="AK586" s="57">
        <f t="shared" si="1035"/>
        <v>431.1975718524418</v>
      </c>
      <c r="AL586" s="57">
        <f t="shared" si="1035"/>
        <v>447.32210631678453</v>
      </c>
      <c r="AM586" s="57">
        <f t="shared" si="1035"/>
        <v>463.44664078112726</v>
      </c>
      <c r="AN586" s="57">
        <f t="shared" si="1035"/>
        <v>479.57117524546999</v>
      </c>
      <c r="AO586" s="57">
        <f t="shared" si="1035"/>
        <v>495.69570970981272</v>
      </c>
      <c r="AP586" s="57">
        <f t="shared" si="1035"/>
        <v>511.82024417415545</v>
      </c>
      <c r="AQ586" s="57">
        <f t="shared" si="1035"/>
        <v>527.94477863849818</v>
      </c>
      <c r="AR586" s="56">
        <f t="shared" si="1035"/>
        <v>544.06931310284097</v>
      </c>
      <c r="AS586" s="56">
        <f t="shared" si="1035"/>
        <v>560.19384756718364</v>
      </c>
      <c r="AT586" s="56">
        <f t="shared" si="1035"/>
        <v>576.31838203152643</v>
      </c>
      <c r="AU586" s="56">
        <f t="shared" si="1035"/>
        <v>592.44291649586921</v>
      </c>
      <c r="AV586" s="56">
        <f t="shared" si="1035"/>
        <v>608.56745096021189</v>
      </c>
      <c r="AW586" s="56">
        <f t="shared" si="1035"/>
        <v>624.69198542455467</v>
      </c>
      <c r="AX586" s="56">
        <f t="shared" si="1035"/>
        <v>640.81651988889735</v>
      </c>
      <c r="AY586" s="56">
        <f t="shared" si="1035"/>
        <v>656.94105435324013</v>
      </c>
      <c r="AZ586" s="56">
        <f t="shared" si="1035"/>
        <v>673.06558881758281</v>
      </c>
      <c r="BA586" s="56">
        <f t="shared" si="1035"/>
        <v>0</v>
      </c>
      <c r="BB586" s="56">
        <f t="shared" si="1035"/>
        <v>0</v>
      </c>
      <c r="BC586" s="56">
        <f t="shared" si="1035"/>
        <v>0</v>
      </c>
      <c r="BD586" s="56">
        <f t="shared" si="1035"/>
        <v>0</v>
      </c>
      <c r="BE586" s="56">
        <f t="shared" si="1035"/>
        <v>0</v>
      </c>
      <c r="BF586" s="56">
        <f t="shared" si="1035"/>
        <v>0</v>
      </c>
      <c r="BG586" s="56">
        <f t="shared" si="1035"/>
        <v>0</v>
      </c>
      <c r="BH586" s="56">
        <f t="shared" si="1035"/>
        <v>0</v>
      </c>
      <c r="BI586" s="56">
        <f t="shared" si="1035"/>
        <v>0</v>
      </c>
      <c r="BJ586" s="56">
        <f t="shared" si="1035"/>
        <v>0</v>
      </c>
      <c r="BK586" s="56">
        <f t="shared" si="1035"/>
        <v>0</v>
      </c>
      <c r="BL586" s="56">
        <f t="shared" si="1035"/>
        <v>0</v>
      </c>
      <c r="BM586" s="56">
        <f t="shared" si="1035"/>
        <v>0</v>
      </c>
      <c r="BN586" s="56">
        <f t="shared" si="1035"/>
        <v>0</v>
      </c>
      <c r="BO586" s="56">
        <f t="shared" si="1035"/>
        <v>0</v>
      </c>
      <c r="BP586" s="56">
        <f t="shared" si="1035"/>
        <v>0</v>
      </c>
      <c r="BQ586" s="56">
        <f t="shared" si="1035"/>
        <v>0</v>
      </c>
      <c r="BR586" s="56">
        <f t="shared" si="1035"/>
        <v>0</v>
      </c>
      <c r="BS586" s="56">
        <f t="shared" si="1035"/>
        <v>0</v>
      </c>
      <c r="BT586" s="56">
        <f t="shared" ref="BT586:CY586" si="1036">SUM(BT454:BT455)</f>
        <v>0</v>
      </c>
      <c r="BU586" s="56">
        <f t="shared" si="1036"/>
        <v>0</v>
      </c>
      <c r="BV586" s="56">
        <f t="shared" si="1036"/>
        <v>0</v>
      </c>
      <c r="BW586" s="56">
        <f t="shared" si="1036"/>
        <v>0</v>
      </c>
      <c r="BX586" s="56">
        <f t="shared" si="1036"/>
        <v>0</v>
      </c>
      <c r="BY586" s="56">
        <f t="shared" si="1036"/>
        <v>0</v>
      </c>
      <c r="BZ586" s="56">
        <f t="shared" si="1036"/>
        <v>0</v>
      </c>
      <c r="CA586" s="56">
        <f t="shared" si="1036"/>
        <v>0</v>
      </c>
      <c r="CB586" s="56">
        <f t="shared" si="1036"/>
        <v>0</v>
      </c>
      <c r="CC586" s="56">
        <f t="shared" si="1036"/>
        <v>0</v>
      </c>
      <c r="CD586" s="56">
        <f t="shared" si="1036"/>
        <v>0</v>
      </c>
      <c r="CE586" s="56">
        <f t="shared" si="1036"/>
        <v>0</v>
      </c>
      <c r="CF586" s="56">
        <f t="shared" si="1036"/>
        <v>0</v>
      </c>
      <c r="CG586" s="56">
        <f t="shared" si="1036"/>
        <v>0</v>
      </c>
      <c r="CH586" s="56">
        <f t="shared" si="1036"/>
        <v>0</v>
      </c>
      <c r="CI586" s="56">
        <f t="shared" si="1036"/>
        <v>0</v>
      </c>
      <c r="CJ586" s="56">
        <f t="shared" si="1036"/>
        <v>0</v>
      </c>
      <c r="CK586" s="56">
        <f t="shared" si="1036"/>
        <v>0</v>
      </c>
      <c r="CL586" s="56">
        <f t="shared" si="1036"/>
        <v>0</v>
      </c>
      <c r="CM586" s="56">
        <f t="shared" si="1036"/>
        <v>0</v>
      </c>
      <c r="CN586" s="56">
        <f t="shared" si="1036"/>
        <v>0</v>
      </c>
      <c r="CO586" s="56">
        <f t="shared" si="1036"/>
        <v>0</v>
      </c>
      <c r="CP586" s="56">
        <f t="shared" si="1036"/>
        <v>0</v>
      </c>
      <c r="CQ586" s="56">
        <f t="shared" si="1036"/>
        <v>0</v>
      </c>
      <c r="CR586" s="56">
        <f t="shared" si="1036"/>
        <v>0</v>
      </c>
      <c r="CS586" s="56">
        <f t="shared" si="1036"/>
        <v>0</v>
      </c>
      <c r="CT586" s="56">
        <f t="shared" si="1036"/>
        <v>0</v>
      </c>
      <c r="CU586" s="56">
        <f t="shared" si="1036"/>
        <v>0</v>
      </c>
      <c r="CV586" s="56">
        <f t="shared" si="1036"/>
        <v>0</v>
      </c>
      <c r="CW586" s="56">
        <f t="shared" si="1036"/>
        <v>0</v>
      </c>
      <c r="CX586" s="56">
        <f t="shared" si="1036"/>
        <v>0</v>
      </c>
      <c r="CY586" s="56">
        <f t="shared" si="1036"/>
        <v>0</v>
      </c>
    </row>
    <row r="587" spans="1:103" ht="13.5" hidden="1" customHeight="1" outlineLevel="1" thickBot="1">
      <c r="A587" s="4"/>
      <c r="B587" s="270"/>
      <c r="C587" s="45" t="s">
        <v>62</v>
      </c>
      <c r="D587" s="46"/>
      <c r="E587" s="47"/>
      <c r="F587" s="48" t="s">
        <v>51</v>
      </c>
      <c r="G587" s="49">
        <f t="shared" si="1026"/>
        <v>1601.2332988231444</v>
      </c>
      <c r="H587" s="58">
        <f t="shared" ref="H587:BS587" si="1037">SUM(H457)</f>
        <v>59.963597066247452</v>
      </c>
      <c r="I587" s="58">
        <f t="shared" si="1037"/>
        <v>58.744449343334516</v>
      </c>
      <c r="J587" s="58">
        <f t="shared" si="1037"/>
        <v>57.528504213468707</v>
      </c>
      <c r="K587" s="58">
        <f t="shared" si="1037"/>
        <v>56.315761676650062</v>
      </c>
      <c r="L587" s="58">
        <f t="shared" si="1037"/>
        <v>55.106221732878538</v>
      </c>
      <c r="M587" s="58">
        <f t="shared" si="1037"/>
        <v>53.89988438215417</v>
      </c>
      <c r="N587" s="58">
        <f t="shared" si="1037"/>
        <v>52.661851481850938</v>
      </c>
      <c r="O587" s="58">
        <f t="shared" si="1037"/>
        <v>51.427120376677991</v>
      </c>
      <c r="P587" s="58">
        <f t="shared" si="1037"/>
        <v>50.195691066635334</v>
      </c>
      <c r="Q587" s="58">
        <f t="shared" si="1037"/>
        <v>48.967563551722975</v>
      </c>
      <c r="R587" s="58">
        <f t="shared" si="1037"/>
        <v>47.7427378319409</v>
      </c>
      <c r="S587" s="58">
        <f t="shared" si="1037"/>
        <v>46.521213907289116</v>
      </c>
      <c r="T587" s="58">
        <f t="shared" si="1037"/>
        <v>45.30299177776763</v>
      </c>
      <c r="U587" s="58">
        <f t="shared" si="1037"/>
        <v>44.088071443376435</v>
      </c>
      <c r="V587" s="58">
        <f t="shared" si="1037"/>
        <v>42.876452904115517</v>
      </c>
      <c r="W587" s="58">
        <f t="shared" si="1037"/>
        <v>41.668136159984883</v>
      </c>
      <c r="X587" s="58">
        <f t="shared" si="1037"/>
        <v>42.24633692792284</v>
      </c>
      <c r="Y587" s="58">
        <f t="shared" si="1037"/>
        <v>42.808817575083047</v>
      </c>
      <c r="Z587" s="58">
        <f t="shared" si="1037"/>
        <v>43.355578101465511</v>
      </c>
      <c r="AA587" s="58">
        <f t="shared" si="1037"/>
        <v>43.886618507070224</v>
      </c>
      <c r="AB587" s="58">
        <f t="shared" si="1037"/>
        <v>44.401938791897194</v>
      </c>
      <c r="AC587" s="58">
        <f t="shared" si="1037"/>
        <v>44.901538955946414</v>
      </c>
      <c r="AD587" s="58">
        <f t="shared" si="1037"/>
        <v>45.385418999217883</v>
      </c>
      <c r="AE587" s="58">
        <f t="shared" si="1037"/>
        <v>45.853578921711609</v>
      </c>
      <c r="AF587" s="58">
        <f t="shared" si="1037"/>
        <v>46.306018723427584</v>
      </c>
      <c r="AG587" s="58">
        <f t="shared" si="1037"/>
        <v>46.742738404365831</v>
      </c>
      <c r="AH587" s="58">
        <f t="shared" si="1037"/>
        <v>47.929920241587411</v>
      </c>
      <c r="AI587" s="58">
        <f t="shared" si="1037"/>
        <v>49.11710207880899</v>
      </c>
      <c r="AJ587" s="58">
        <f t="shared" si="1037"/>
        <v>50.304283916030577</v>
      </c>
      <c r="AK587" s="58">
        <f t="shared" si="1037"/>
        <v>51.49146575325215</v>
      </c>
      <c r="AL587" s="58">
        <f t="shared" si="1037"/>
        <v>52.678647590473737</v>
      </c>
      <c r="AM587" s="58">
        <f t="shared" si="1037"/>
        <v>53.865829427695317</v>
      </c>
      <c r="AN587" s="58">
        <f t="shared" si="1037"/>
        <v>55.053011264916911</v>
      </c>
      <c r="AO587" s="58">
        <f t="shared" si="1037"/>
        <v>56.240193102138484</v>
      </c>
      <c r="AP587" s="58">
        <f t="shared" si="1037"/>
        <v>57.427374939360064</v>
      </c>
      <c r="AQ587" s="58">
        <f t="shared" si="1037"/>
        <v>58.614556776581651</v>
      </c>
      <c r="AR587" s="58">
        <f t="shared" si="1037"/>
        <v>59.801738613803231</v>
      </c>
      <c r="AS587" s="58">
        <f t="shared" si="1037"/>
        <v>60.988920451024811</v>
      </c>
      <c r="AT587" s="58">
        <f t="shared" si="1037"/>
        <v>62.176102288246391</v>
      </c>
      <c r="AU587" s="58">
        <f t="shared" si="1037"/>
        <v>63.36328412546797</v>
      </c>
      <c r="AV587" s="58">
        <f t="shared" si="1037"/>
        <v>64.550465962689557</v>
      </c>
      <c r="AW587" s="58">
        <f t="shared" si="1037"/>
        <v>65.737647799911144</v>
      </c>
      <c r="AX587" s="58">
        <f t="shared" si="1037"/>
        <v>66.924829637132717</v>
      </c>
      <c r="AY587" s="58">
        <f t="shared" si="1037"/>
        <v>68.112011474354318</v>
      </c>
      <c r="AZ587" s="58">
        <f t="shared" si="1037"/>
        <v>69.299193311575877</v>
      </c>
      <c r="BA587" s="58">
        <f t="shared" si="1037"/>
        <v>0</v>
      </c>
      <c r="BB587" s="58">
        <f t="shared" si="1037"/>
        <v>0</v>
      </c>
      <c r="BC587" s="58">
        <f t="shared" si="1037"/>
        <v>0</v>
      </c>
      <c r="BD587" s="58">
        <f t="shared" si="1037"/>
        <v>0</v>
      </c>
      <c r="BE587" s="58">
        <f t="shared" si="1037"/>
        <v>0</v>
      </c>
      <c r="BF587" s="58">
        <f t="shared" si="1037"/>
        <v>0</v>
      </c>
      <c r="BG587" s="58">
        <f t="shared" si="1037"/>
        <v>0</v>
      </c>
      <c r="BH587" s="58">
        <f t="shared" si="1037"/>
        <v>0</v>
      </c>
      <c r="BI587" s="58">
        <f t="shared" si="1037"/>
        <v>0</v>
      </c>
      <c r="BJ587" s="58">
        <f t="shared" si="1037"/>
        <v>0</v>
      </c>
      <c r="BK587" s="58">
        <f t="shared" si="1037"/>
        <v>0</v>
      </c>
      <c r="BL587" s="58">
        <f t="shared" si="1037"/>
        <v>0</v>
      </c>
      <c r="BM587" s="58">
        <f t="shared" si="1037"/>
        <v>0</v>
      </c>
      <c r="BN587" s="58">
        <f t="shared" si="1037"/>
        <v>0</v>
      </c>
      <c r="BO587" s="58">
        <f t="shared" si="1037"/>
        <v>0</v>
      </c>
      <c r="BP587" s="58">
        <f t="shared" si="1037"/>
        <v>0</v>
      </c>
      <c r="BQ587" s="58">
        <f t="shared" si="1037"/>
        <v>0</v>
      </c>
      <c r="BR587" s="58">
        <f t="shared" si="1037"/>
        <v>0</v>
      </c>
      <c r="BS587" s="58">
        <f t="shared" si="1037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1038">SUM(BW457)</f>
        <v>0</v>
      </c>
      <c r="BX587" s="58">
        <f t="shared" si="1038"/>
        <v>0</v>
      </c>
      <c r="BY587" s="58">
        <f t="shared" si="1038"/>
        <v>0</v>
      </c>
      <c r="BZ587" s="58">
        <f t="shared" si="1038"/>
        <v>0</v>
      </c>
      <c r="CA587" s="58">
        <f t="shared" si="1038"/>
        <v>0</v>
      </c>
      <c r="CB587" s="58">
        <f t="shared" si="1038"/>
        <v>0</v>
      </c>
      <c r="CC587" s="58">
        <f t="shared" si="1038"/>
        <v>0</v>
      </c>
      <c r="CD587" s="58">
        <f t="shared" si="1038"/>
        <v>0</v>
      </c>
      <c r="CE587" s="58">
        <f t="shared" si="1038"/>
        <v>0</v>
      </c>
      <c r="CF587" s="58">
        <f t="shared" si="1038"/>
        <v>0</v>
      </c>
      <c r="CG587" s="58">
        <f t="shared" si="1038"/>
        <v>0</v>
      </c>
      <c r="CH587" s="58">
        <f t="shared" si="1038"/>
        <v>0</v>
      </c>
      <c r="CI587" s="58">
        <f t="shared" si="1038"/>
        <v>0</v>
      </c>
      <c r="CJ587" s="58">
        <f t="shared" si="1038"/>
        <v>0</v>
      </c>
      <c r="CK587" s="58">
        <f t="shared" si="1038"/>
        <v>0</v>
      </c>
      <c r="CL587" s="58">
        <f t="shared" si="1038"/>
        <v>0</v>
      </c>
      <c r="CM587" s="58">
        <f t="shared" si="1038"/>
        <v>0</v>
      </c>
      <c r="CN587" s="58">
        <f t="shared" si="1038"/>
        <v>0</v>
      </c>
      <c r="CO587" s="58">
        <f t="shared" si="1038"/>
        <v>0</v>
      </c>
      <c r="CP587" s="58">
        <f t="shared" si="1038"/>
        <v>0</v>
      </c>
      <c r="CQ587" s="58">
        <f t="shared" si="1038"/>
        <v>0</v>
      </c>
      <c r="CR587" s="58">
        <f t="shared" si="1038"/>
        <v>0</v>
      </c>
      <c r="CS587" s="58">
        <f t="shared" si="1038"/>
        <v>0</v>
      </c>
      <c r="CT587" s="58">
        <f t="shared" si="1038"/>
        <v>0</v>
      </c>
      <c r="CU587" s="58">
        <f t="shared" si="1038"/>
        <v>0</v>
      </c>
      <c r="CV587" s="58">
        <f t="shared" si="1038"/>
        <v>0</v>
      </c>
      <c r="CW587" s="58">
        <f t="shared" si="1038"/>
        <v>0</v>
      </c>
      <c r="CX587" s="58">
        <f t="shared" si="1038"/>
        <v>0</v>
      </c>
      <c r="CY587" s="58">
        <f t="shared" si="1038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1026"/>
        <v>260069.56476859507</v>
      </c>
      <c r="H588" s="58">
        <f t="shared" ref="H588:BS588" si="1039">SUM(H582:H587)</f>
        <v>2520.1442460852672</v>
      </c>
      <c r="I588" s="58">
        <f t="shared" si="1039"/>
        <v>2836.9820842421377</v>
      </c>
      <c r="J588" s="58">
        <f t="shared" si="1039"/>
        <v>3135.4825303491521</v>
      </c>
      <c r="K588" s="58">
        <f t="shared" si="1039"/>
        <v>3415.6455844063116</v>
      </c>
      <c r="L588" s="58">
        <f t="shared" si="1039"/>
        <v>3677.4712464136164</v>
      </c>
      <c r="M588" s="58">
        <f t="shared" si="1039"/>
        <v>3920.9595163710651</v>
      </c>
      <c r="N588" s="58">
        <f t="shared" si="1039"/>
        <v>4165.8907460101245</v>
      </c>
      <c r="O588" s="58">
        <f t="shared" si="1039"/>
        <v>4395.1397243938791</v>
      </c>
      <c r="P588" s="58">
        <f t="shared" si="1039"/>
        <v>4608.7064515223283</v>
      </c>
      <c r="Q588" s="58">
        <f t="shared" si="1039"/>
        <v>4806.5909273954758</v>
      </c>
      <c r="R588" s="58">
        <f t="shared" si="1039"/>
        <v>4988.7931520133188</v>
      </c>
      <c r="S588" s="58">
        <f t="shared" si="1039"/>
        <v>5155.3131253758575</v>
      </c>
      <c r="T588" s="58">
        <f t="shared" si="1039"/>
        <v>5306.1508474830916</v>
      </c>
      <c r="U588" s="58">
        <f t="shared" si="1039"/>
        <v>5441.3063183350223</v>
      </c>
      <c r="V588" s="58">
        <f t="shared" si="1039"/>
        <v>5560.7795379316485</v>
      </c>
      <c r="W588" s="58">
        <f t="shared" si="1039"/>
        <v>5664.5705062729721</v>
      </c>
      <c r="X588" s="58">
        <f t="shared" si="1039"/>
        <v>5859.6942777894819</v>
      </c>
      <c r="Y588" s="58">
        <f t="shared" si="1039"/>
        <v>6048.4262092182707</v>
      </c>
      <c r="Z588" s="58">
        <f t="shared" si="1039"/>
        <v>6230.7663005593422</v>
      </c>
      <c r="AA588" s="58">
        <f t="shared" si="1039"/>
        <v>6406.7145518126918</v>
      </c>
      <c r="AB588" s="58">
        <f t="shared" si="1039"/>
        <v>6576.2709629783212</v>
      </c>
      <c r="AC588" s="58">
        <f t="shared" si="1039"/>
        <v>6739.4355340562306</v>
      </c>
      <c r="AD588" s="58">
        <f t="shared" si="1039"/>
        <v>6896.2082650464208</v>
      </c>
      <c r="AE588" s="58">
        <f t="shared" si="1039"/>
        <v>7046.58915594889</v>
      </c>
      <c r="AF588" s="58">
        <f t="shared" si="1039"/>
        <v>7190.5782067636392</v>
      </c>
      <c r="AG588" s="58">
        <f t="shared" si="1039"/>
        <v>7328.1754174906719</v>
      </c>
      <c r="AH588" s="58">
        <f t="shared" si="1039"/>
        <v>7585.2638514292803</v>
      </c>
      <c r="AI588" s="58">
        <f t="shared" si="1039"/>
        <v>7842.3522853678878</v>
      </c>
      <c r="AJ588" s="58">
        <f t="shared" si="1039"/>
        <v>8099.4407193064935</v>
      </c>
      <c r="AK588" s="58">
        <f t="shared" si="1039"/>
        <v>8356.5291532450992</v>
      </c>
      <c r="AL588" s="58">
        <f t="shared" si="1039"/>
        <v>8613.6175871837077</v>
      </c>
      <c r="AM588" s="58">
        <f t="shared" si="1039"/>
        <v>8870.7060211223161</v>
      </c>
      <c r="AN588" s="58">
        <f t="shared" si="1039"/>
        <v>9127.7944550609227</v>
      </c>
      <c r="AO588" s="58">
        <f t="shared" si="1039"/>
        <v>9384.8828889995293</v>
      </c>
      <c r="AP588" s="58">
        <f t="shared" si="1039"/>
        <v>9641.9713229381359</v>
      </c>
      <c r="AQ588" s="58">
        <f t="shared" si="1039"/>
        <v>9899.0597568767444</v>
      </c>
      <c r="AR588" s="58">
        <f t="shared" si="1039"/>
        <v>10156.148190815349</v>
      </c>
      <c r="AS588" s="58">
        <f t="shared" si="1039"/>
        <v>10413.236624753958</v>
      </c>
      <c r="AT588" s="58">
        <f t="shared" si="1039"/>
        <v>10670.325058692564</v>
      </c>
      <c r="AU588" s="58">
        <f t="shared" si="1039"/>
        <v>10927.413492631171</v>
      </c>
      <c r="AV588" s="58">
        <f t="shared" si="1039"/>
        <v>11184.501926569779</v>
      </c>
      <c r="AW588" s="58">
        <f t="shared" si="1039"/>
        <v>11441.590360508388</v>
      </c>
      <c r="AX588" s="58">
        <f t="shared" si="1039"/>
        <v>11698.678794446994</v>
      </c>
      <c r="AY588" s="58">
        <f t="shared" si="1039"/>
        <v>11955.767228385597</v>
      </c>
      <c r="AZ588" s="58">
        <f t="shared" si="1039"/>
        <v>12212.855662324208</v>
      </c>
      <c r="BA588" s="58">
        <f t="shared" si="1039"/>
        <v>0</v>
      </c>
      <c r="BB588" s="58">
        <f t="shared" si="1039"/>
        <v>0</v>
      </c>
      <c r="BC588" s="58">
        <f t="shared" si="1039"/>
        <v>0</v>
      </c>
      <c r="BD588" s="58">
        <f t="shared" si="1039"/>
        <v>0</v>
      </c>
      <c r="BE588" s="58">
        <f t="shared" si="1039"/>
        <v>0</v>
      </c>
      <c r="BF588" s="58">
        <f t="shared" si="1039"/>
        <v>0</v>
      </c>
      <c r="BG588" s="58">
        <f t="shared" si="1039"/>
        <v>0</v>
      </c>
      <c r="BH588" s="58">
        <f t="shared" si="1039"/>
        <v>0</v>
      </c>
      <c r="BI588" s="58">
        <f t="shared" si="1039"/>
        <v>0</v>
      </c>
      <c r="BJ588" s="58">
        <f t="shared" si="1039"/>
        <v>0</v>
      </c>
      <c r="BK588" s="58">
        <f t="shared" si="1039"/>
        <v>0</v>
      </c>
      <c r="BL588" s="58">
        <f t="shared" si="1039"/>
        <v>0</v>
      </c>
      <c r="BM588" s="58">
        <f t="shared" si="1039"/>
        <v>0</v>
      </c>
      <c r="BN588" s="58">
        <f t="shared" si="1039"/>
        <v>0</v>
      </c>
      <c r="BO588" s="58">
        <f t="shared" si="1039"/>
        <v>0</v>
      </c>
      <c r="BP588" s="58">
        <f t="shared" si="1039"/>
        <v>0</v>
      </c>
      <c r="BQ588" s="58">
        <f t="shared" si="1039"/>
        <v>0</v>
      </c>
      <c r="BR588" s="58">
        <f t="shared" si="1039"/>
        <v>0</v>
      </c>
      <c r="BS588" s="58">
        <f t="shared" si="1039"/>
        <v>0</v>
      </c>
      <c r="BT588" s="58">
        <f t="shared" ref="BT588:CY588" si="1040">SUM(BT582:BT587)</f>
        <v>0</v>
      </c>
      <c r="BU588" s="58">
        <f t="shared" si="1040"/>
        <v>0</v>
      </c>
      <c r="BV588" s="58">
        <f t="shared" si="1040"/>
        <v>0</v>
      </c>
      <c r="BW588" s="58">
        <f t="shared" si="1040"/>
        <v>0</v>
      </c>
      <c r="BX588" s="58">
        <f t="shared" si="1040"/>
        <v>0</v>
      </c>
      <c r="BY588" s="58">
        <f t="shared" si="1040"/>
        <v>0</v>
      </c>
      <c r="BZ588" s="58">
        <f t="shared" si="1040"/>
        <v>0</v>
      </c>
      <c r="CA588" s="58">
        <f t="shared" si="1040"/>
        <v>0</v>
      </c>
      <c r="CB588" s="58">
        <f t="shared" si="1040"/>
        <v>0</v>
      </c>
      <c r="CC588" s="58">
        <f t="shared" si="1040"/>
        <v>0</v>
      </c>
      <c r="CD588" s="58">
        <f t="shared" si="1040"/>
        <v>0</v>
      </c>
      <c r="CE588" s="58">
        <f t="shared" si="1040"/>
        <v>0</v>
      </c>
      <c r="CF588" s="58">
        <f t="shared" si="1040"/>
        <v>0</v>
      </c>
      <c r="CG588" s="58">
        <f t="shared" si="1040"/>
        <v>0</v>
      </c>
      <c r="CH588" s="58">
        <f t="shared" si="1040"/>
        <v>0</v>
      </c>
      <c r="CI588" s="58">
        <f t="shared" si="1040"/>
        <v>0</v>
      </c>
      <c r="CJ588" s="58">
        <f t="shared" si="1040"/>
        <v>0</v>
      </c>
      <c r="CK588" s="58">
        <f t="shared" si="1040"/>
        <v>0</v>
      </c>
      <c r="CL588" s="58">
        <f t="shared" si="1040"/>
        <v>0</v>
      </c>
      <c r="CM588" s="58">
        <f t="shared" si="1040"/>
        <v>0</v>
      </c>
      <c r="CN588" s="58">
        <f t="shared" si="1040"/>
        <v>0</v>
      </c>
      <c r="CO588" s="58">
        <f t="shared" si="1040"/>
        <v>0</v>
      </c>
      <c r="CP588" s="58">
        <f t="shared" si="1040"/>
        <v>0</v>
      </c>
      <c r="CQ588" s="58">
        <f t="shared" si="1040"/>
        <v>0</v>
      </c>
      <c r="CR588" s="58">
        <f t="shared" si="1040"/>
        <v>0</v>
      </c>
      <c r="CS588" s="58">
        <f t="shared" si="1040"/>
        <v>0</v>
      </c>
      <c r="CT588" s="58">
        <f t="shared" si="1040"/>
        <v>0</v>
      </c>
      <c r="CU588" s="58">
        <f t="shared" si="1040"/>
        <v>0</v>
      </c>
      <c r="CV588" s="58">
        <f t="shared" si="1040"/>
        <v>0</v>
      </c>
      <c r="CW588" s="58">
        <f t="shared" si="1040"/>
        <v>0</v>
      </c>
      <c r="CX588" s="58">
        <f t="shared" si="1040"/>
        <v>0</v>
      </c>
      <c r="CY588" s="58">
        <f t="shared" si="1040"/>
        <v>0</v>
      </c>
    </row>
    <row r="589" spans="1:103" outlineLevel="1"/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71" t="s">
        <v>56</v>
      </c>
      <c r="D593" s="272"/>
      <c r="E593" s="273"/>
      <c r="F593" s="6"/>
      <c r="G593" s="59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68" t="s">
        <v>3</v>
      </c>
      <c r="C594" s="8" t="s">
        <v>59</v>
      </c>
      <c r="D594" s="9"/>
      <c r="E594" s="10"/>
      <c r="F594" s="11" t="s">
        <v>51</v>
      </c>
      <c r="G594" s="12">
        <f t="shared" ref="G594:G600" si="1041">SUM(W594:AZ594)</f>
        <v>364869.58369486494</v>
      </c>
      <c r="H594" s="55">
        <f t="shared" ref="H594:BS594" si="1042">SUM(H464:H471)</f>
        <v>5903.6599439693555</v>
      </c>
      <c r="I594" s="55">
        <f t="shared" si="1042"/>
        <v>6193.3509736403585</v>
      </c>
      <c r="J594" s="55">
        <f t="shared" si="1042"/>
        <v>6468.6757959419992</v>
      </c>
      <c r="K594" s="55">
        <f t="shared" si="1042"/>
        <v>6729.6344108742787</v>
      </c>
      <c r="L594" s="55">
        <f t="shared" si="1042"/>
        <v>6976.2268184371933</v>
      </c>
      <c r="M594" s="55">
        <f t="shared" si="1042"/>
        <v>7208.4530186307466</v>
      </c>
      <c r="N594" s="55">
        <f t="shared" si="1042"/>
        <v>7445.7254335673297</v>
      </c>
      <c r="O594" s="55">
        <f t="shared" si="1042"/>
        <v>7668.0121607447336</v>
      </c>
      <c r="P594" s="55">
        <f t="shared" si="1042"/>
        <v>7875.3132001629583</v>
      </c>
      <c r="Q594" s="55">
        <f t="shared" si="1042"/>
        <v>8067.6285518220056</v>
      </c>
      <c r="R594" s="55">
        <f t="shared" si="1042"/>
        <v>8244.9582157218738</v>
      </c>
      <c r="S594" s="55">
        <f t="shared" si="1042"/>
        <v>8407.30219186256</v>
      </c>
      <c r="T594" s="55">
        <f t="shared" si="1042"/>
        <v>8554.6604802440706</v>
      </c>
      <c r="U594" s="55">
        <f t="shared" si="1042"/>
        <v>8687.0330808664003</v>
      </c>
      <c r="V594" s="55">
        <f t="shared" si="1042"/>
        <v>8804.4199937295507</v>
      </c>
      <c r="W594" s="55">
        <f t="shared" si="1042"/>
        <v>8906.8212188335219</v>
      </c>
      <c r="X594" s="55">
        <f t="shared" si="1042"/>
        <v>9149.6246740294482</v>
      </c>
      <c r="Y594" s="55">
        <f t="shared" si="1042"/>
        <v>9382.4342709059274</v>
      </c>
      <c r="Z594" s="55">
        <f t="shared" si="1042"/>
        <v>9605.2500094629631</v>
      </c>
      <c r="AA594" s="55">
        <f t="shared" si="1042"/>
        <v>9818.0718897005536</v>
      </c>
      <c r="AB594" s="55">
        <f t="shared" si="1042"/>
        <v>10020.899911618699</v>
      </c>
      <c r="AC594" s="55">
        <f t="shared" si="1042"/>
        <v>10213.7340752174</v>
      </c>
      <c r="AD594" s="55">
        <f t="shared" si="1042"/>
        <v>10396.574380496657</v>
      </c>
      <c r="AE594" s="55">
        <f t="shared" si="1042"/>
        <v>10569.420827456472</v>
      </c>
      <c r="AF594" s="55">
        <f t="shared" si="1042"/>
        <v>10732.273416096839</v>
      </c>
      <c r="AG594" s="55">
        <f t="shared" si="1042"/>
        <v>10885.13214641776</v>
      </c>
      <c r="AH594" s="55">
        <f t="shared" si="1042"/>
        <v>11139.720757431924</v>
      </c>
      <c r="AI594" s="55">
        <f t="shared" si="1042"/>
        <v>11394.309368446087</v>
      </c>
      <c r="AJ594" s="55">
        <f t="shared" si="1042"/>
        <v>11648.897979460253</v>
      </c>
      <c r="AK594" s="55">
        <f t="shared" si="1042"/>
        <v>11903.486590474418</v>
      </c>
      <c r="AL594" s="55">
        <f t="shared" si="1042"/>
        <v>12158.075201488584</v>
      </c>
      <c r="AM594" s="55">
        <f t="shared" si="1042"/>
        <v>12412.663812502749</v>
      </c>
      <c r="AN594" s="55">
        <f t="shared" si="1042"/>
        <v>12667.252423516911</v>
      </c>
      <c r="AO594" s="55">
        <f t="shared" si="1042"/>
        <v>12921.841034531079</v>
      </c>
      <c r="AP594" s="55">
        <f t="shared" si="1042"/>
        <v>13176.429645545242</v>
      </c>
      <c r="AQ594" s="55">
        <f t="shared" si="1042"/>
        <v>13431.018256559408</v>
      </c>
      <c r="AR594" s="55">
        <f t="shared" si="1042"/>
        <v>13685.606867573571</v>
      </c>
      <c r="AS594" s="55">
        <f t="shared" si="1042"/>
        <v>13940.195478587735</v>
      </c>
      <c r="AT594" s="55">
        <f t="shared" si="1042"/>
        <v>14194.784089601901</v>
      </c>
      <c r="AU594" s="55">
        <f t="shared" si="1042"/>
        <v>14449.372700616066</v>
      </c>
      <c r="AV594" s="55">
        <f t="shared" si="1042"/>
        <v>14703.961311630232</v>
      </c>
      <c r="AW594" s="55">
        <f t="shared" si="1042"/>
        <v>14958.549922644397</v>
      </c>
      <c r="AX594" s="55">
        <f t="shared" si="1042"/>
        <v>15213.138533658561</v>
      </c>
      <c r="AY594" s="55">
        <f t="shared" si="1042"/>
        <v>15467.727144672728</v>
      </c>
      <c r="AZ594" s="55">
        <f t="shared" si="1042"/>
        <v>15722.315755686892</v>
      </c>
      <c r="BA594" s="55">
        <f t="shared" si="1042"/>
        <v>0</v>
      </c>
      <c r="BB594" s="55">
        <f t="shared" si="1042"/>
        <v>0</v>
      </c>
      <c r="BC594" s="55">
        <f t="shared" si="1042"/>
        <v>0</v>
      </c>
      <c r="BD594" s="55">
        <f t="shared" si="1042"/>
        <v>0</v>
      </c>
      <c r="BE594" s="55">
        <f t="shared" si="1042"/>
        <v>0</v>
      </c>
      <c r="BF594" s="55">
        <f t="shared" si="1042"/>
        <v>0</v>
      </c>
      <c r="BG594" s="55">
        <f t="shared" si="1042"/>
        <v>0</v>
      </c>
      <c r="BH594" s="55">
        <f t="shared" si="1042"/>
        <v>0</v>
      </c>
      <c r="BI594" s="55">
        <f t="shared" si="1042"/>
        <v>0</v>
      </c>
      <c r="BJ594" s="55">
        <f t="shared" si="1042"/>
        <v>0</v>
      </c>
      <c r="BK594" s="55">
        <f t="shared" si="1042"/>
        <v>0</v>
      </c>
      <c r="BL594" s="55">
        <f t="shared" si="1042"/>
        <v>0</v>
      </c>
      <c r="BM594" s="55">
        <f t="shared" si="1042"/>
        <v>0</v>
      </c>
      <c r="BN594" s="55">
        <f t="shared" si="1042"/>
        <v>0</v>
      </c>
      <c r="BO594" s="55">
        <f t="shared" si="1042"/>
        <v>0</v>
      </c>
      <c r="BP594" s="55">
        <f t="shared" si="1042"/>
        <v>0</v>
      </c>
      <c r="BQ594" s="55">
        <f t="shared" si="1042"/>
        <v>0</v>
      </c>
      <c r="BR594" s="55">
        <f t="shared" si="1042"/>
        <v>0</v>
      </c>
      <c r="BS594" s="55">
        <f t="shared" si="1042"/>
        <v>0</v>
      </c>
      <c r="BT594" s="55">
        <f t="shared" ref="BT594:CY594" si="1043">SUM(BT464:BT471)</f>
        <v>0</v>
      </c>
      <c r="BU594" s="55">
        <f t="shared" si="1043"/>
        <v>0</v>
      </c>
      <c r="BV594" s="55">
        <f t="shared" si="1043"/>
        <v>0</v>
      </c>
      <c r="BW594" s="55">
        <f t="shared" si="1043"/>
        <v>0</v>
      </c>
      <c r="BX594" s="55">
        <f t="shared" si="1043"/>
        <v>0</v>
      </c>
      <c r="BY594" s="55">
        <f t="shared" si="1043"/>
        <v>0</v>
      </c>
      <c r="BZ594" s="55">
        <f t="shared" si="1043"/>
        <v>0</v>
      </c>
      <c r="CA594" s="55">
        <f t="shared" si="1043"/>
        <v>0</v>
      </c>
      <c r="CB594" s="55">
        <f t="shared" si="1043"/>
        <v>0</v>
      </c>
      <c r="CC594" s="55">
        <f t="shared" si="1043"/>
        <v>0</v>
      </c>
      <c r="CD594" s="55">
        <f t="shared" si="1043"/>
        <v>0</v>
      </c>
      <c r="CE594" s="55">
        <f t="shared" si="1043"/>
        <v>0</v>
      </c>
      <c r="CF594" s="55">
        <f t="shared" si="1043"/>
        <v>0</v>
      </c>
      <c r="CG594" s="55">
        <f t="shared" si="1043"/>
        <v>0</v>
      </c>
      <c r="CH594" s="55">
        <f t="shared" si="1043"/>
        <v>0</v>
      </c>
      <c r="CI594" s="55">
        <f t="shared" si="1043"/>
        <v>0</v>
      </c>
      <c r="CJ594" s="55">
        <f t="shared" si="1043"/>
        <v>0</v>
      </c>
      <c r="CK594" s="55">
        <f t="shared" si="1043"/>
        <v>0</v>
      </c>
      <c r="CL594" s="55">
        <f t="shared" si="1043"/>
        <v>0</v>
      </c>
      <c r="CM594" s="55">
        <f t="shared" si="1043"/>
        <v>0</v>
      </c>
      <c r="CN594" s="55">
        <f t="shared" si="1043"/>
        <v>0</v>
      </c>
      <c r="CO594" s="55">
        <f t="shared" si="1043"/>
        <v>0</v>
      </c>
      <c r="CP594" s="55">
        <f t="shared" si="1043"/>
        <v>0</v>
      </c>
      <c r="CQ594" s="55">
        <f t="shared" si="1043"/>
        <v>0</v>
      </c>
      <c r="CR594" s="55">
        <f t="shared" si="1043"/>
        <v>0</v>
      </c>
      <c r="CS594" s="55">
        <f t="shared" si="1043"/>
        <v>0</v>
      </c>
      <c r="CT594" s="55">
        <f t="shared" si="1043"/>
        <v>0</v>
      </c>
      <c r="CU594" s="55">
        <f t="shared" si="1043"/>
        <v>0</v>
      </c>
      <c r="CV594" s="55">
        <f t="shared" si="1043"/>
        <v>0</v>
      </c>
      <c r="CW594" s="55">
        <f t="shared" si="1043"/>
        <v>0</v>
      </c>
      <c r="CX594" s="55">
        <f t="shared" si="1043"/>
        <v>0</v>
      </c>
      <c r="CY594" s="55">
        <f t="shared" si="1043"/>
        <v>0</v>
      </c>
    </row>
    <row r="595" spans="1:103" ht="13.5" customHeight="1" outlineLevel="1">
      <c r="A595" s="4"/>
      <c r="B595" s="269"/>
      <c r="C595" s="26" t="s">
        <v>60</v>
      </c>
      <c r="D595" s="27"/>
      <c r="E595" s="28"/>
      <c r="F595" s="29" t="s">
        <v>51</v>
      </c>
      <c r="G595" s="30">
        <f t="shared" si="1041"/>
        <v>662.2393916820555</v>
      </c>
      <c r="H595" s="56">
        <f t="shared" ref="H595:BS595" si="1044">SUM(H472:H475)</f>
        <v>41.030546857317944</v>
      </c>
      <c r="I595" s="56">
        <f t="shared" si="1044"/>
        <v>38.64127484020171</v>
      </c>
      <c r="J595" s="56">
        <f t="shared" si="1044"/>
        <v>36.244762278481389</v>
      </c>
      <c r="K595" s="56">
        <f t="shared" si="1044"/>
        <v>33.841009172156994</v>
      </c>
      <c r="L595" s="56">
        <f t="shared" si="1044"/>
        <v>31.430015521228508</v>
      </c>
      <c r="M595" s="56">
        <f t="shared" si="1044"/>
        <v>29.011781325695942</v>
      </c>
      <c r="N595" s="56">
        <f t="shared" si="1044"/>
        <v>28.424909012749129</v>
      </c>
      <c r="O595" s="56">
        <f t="shared" si="1044"/>
        <v>27.836187405828476</v>
      </c>
      <c r="P595" s="56">
        <f t="shared" si="1044"/>
        <v>27.245616504933981</v>
      </c>
      <c r="Q595" s="56">
        <f t="shared" si="1044"/>
        <v>26.653196310065653</v>
      </c>
      <c r="R595" s="56">
        <f t="shared" si="1044"/>
        <v>26.058926821223473</v>
      </c>
      <c r="S595" s="56">
        <f t="shared" si="1044"/>
        <v>25.462808038407459</v>
      </c>
      <c r="T595" s="56">
        <f t="shared" si="1044"/>
        <v>24.864839961617605</v>
      </c>
      <c r="U595" s="56">
        <f t="shared" si="1044"/>
        <v>24.265022590853913</v>
      </c>
      <c r="V595" s="56">
        <f t="shared" si="1044"/>
        <v>23.663355926116378</v>
      </c>
      <c r="W595" s="56">
        <f t="shared" si="1044"/>
        <v>23.059839967405022</v>
      </c>
      <c r="X595" s="56">
        <f t="shared" si="1044"/>
        <v>22.938120768806893</v>
      </c>
      <c r="Y595" s="56">
        <f t="shared" si="1044"/>
        <v>22.816661762675871</v>
      </c>
      <c r="Z595" s="56">
        <f t="shared" si="1044"/>
        <v>22.695462949011947</v>
      </c>
      <c r="AA595" s="56">
        <f t="shared" si="1044"/>
        <v>22.57452432781513</v>
      </c>
      <c r="AB595" s="56">
        <f t="shared" si="1044"/>
        <v>22.453845899085419</v>
      </c>
      <c r="AC595" s="56">
        <f t="shared" si="1044"/>
        <v>22.333427662822814</v>
      </c>
      <c r="AD595" s="56">
        <f t="shared" si="1044"/>
        <v>22.213269619027312</v>
      </c>
      <c r="AE595" s="56">
        <f t="shared" si="1044"/>
        <v>22.093371767698915</v>
      </c>
      <c r="AF595" s="56">
        <f t="shared" si="1044"/>
        <v>21.973734108837622</v>
      </c>
      <c r="AG595" s="56">
        <f t="shared" si="1044"/>
        <v>21.854356642443431</v>
      </c>
      <c r="AH595" s="56">
        <f t="shared" si="1044"/>
        <v>21.854356642443431</v>
      </c>
      <c r="AI595" s="56">
        <f t="shared" si="1044"/>
        <v>21.854356642443431</v>
      </c>
      <c r="AJ595" s="56">
        <f t="shared" si="1044"/>
        <v>21.854356642443431</v>
      </c>
      <c r="AK595" s="56">
        <f t="shared" si="1044"/>
        <v>21.854356642443431</v>
      </c>
      <c r="AL595" s="56">
        <f t="shared" si="1044"/>
        <v>21.854356642443431</v>
      </c>
      <c r="AM595" s="56">
        <f t="shared" si="1044"/>
        <v>21.854356642443431</v>
      </c>
      <c r="AN595" s="56">
        <f t="shared" si="1044"/>
        <v>21.854356642443431</v>
      </c>
      <c r="AO595" s="56">
        <f t="shared" si="1044"/>
        <v>21.854356642443431</v>
      </c>
      <c r="AP595" s="56">
        <f t="shared" si="1044"/>
        <v>21.854356642443431</v>
      </c>
      <c r="AQ595" s="56">
        <f t="shared" si="1044"/>
        <v>21.854356642443431</v>
      </c>
      <c r="AR595" s="56">
        <f t="shared" si="1044"/>
        <v>21.854356642443431</v>
      </c>
      <c r="AS595" s="56">
        <f t="shared" si="1044"/>
        <v>21.854356642443431</v>
      </c>
      <c r="AT595" s="56">
        <f t="shared" si="1044"/>
        <v>21.854356642443431</v>
      </c>
      <c r="AU595" s="56">
        <f t="shared" si="1044"/>
        <v>21.854356642443431</v>
      </c>
      <c r="AV595" s="56">
        <f t="shared" si="1044"/>
        <v>21.854356642443431</v>
      </c>
      <c r="AW595" s="56">
        <f t="shared" si="1044"/>
        <v>21.854356642443431</v>
      </c>
      <c r="AX595" s="56">
        <f t="shared" si="1044"/>
        <v>21.854356642443431</v>
      </c>
      <c r="AY595" s="56">
        <f t="shared" si="1044"/>
        <v>21.854356642443431</v>
      </c>
      <c r="AZ595" s="56">
        <f t="shared" si="1044"/>
        <v>21.854356642443431</v>
      </c>
      <c r="BA595" s="56">
        <f t="shared" si="1044"/>
        <v>0</v>
      </c>
      <c r="BB595" s="56">
        <f t="shared" si="1044"/>
        <v>0</v>
      </c>
      <c r="BC595" s="56">
        <f t="shared" si="1044"/>
        <v>0</v>
      </c>
      <c r="BD595" s="56">
        <f t="shared" si="1044"/>
        <v>0</v>
      </c>
      <c r="BE595" s="56">
        <f t="shared" si="1044"/>
        <v>0</v>
      </c>
      <c r="BF595" s="56">
        <f t="shared" si="1044"/>
        <v>0</v>
      </c>
      <c r="BG595" s="56">
        <f t="shared" si="1044"/>
        <v>0</v>
      </c>
      <c r="BH595" s="56">
        <f t="shared" si="1044"/>
        <v>0</v>
      </c>
      <c r="BI595" s="56">
        <f t="shared" si="1044"/>
        <v>0</v>
      </c>
      <c r="BJ595" s="56">
        <f t="shared" si="1044"/>
        <v>0</v>
      </c>
      <c r="BK595" s="56">
        <f t="shared" si="1044"/>
        <v>0</v>
      </c>
      <c r="BL595" s="56">
        <f t="shared" si="1044"/>
        <v>0</v>
      </c>
      <c r="BM595" s="56">
        <f t="shared" si="1044"/>
        <v>0</v>
      </c>
      <c r="BN595" s="56">
        <f t="shared" si="1044"/>
        <v>0</v>
      </c>
      <c r="BO595" s="56">
        <f t="shared" si="1044"/>
        <v>0</v>
      </c>
      <c r="BP595" s="56">
        <f t="shared" si="1044"/>
        <v>0</v>
      </c>
      <c r="BQ595" s="56">
        <f t="shared" si="1044"/>
        <v>0</v>
      </c>
      <c r="BR595" s="56">
        <f t="shared" si="1044"/>
        <v>0</v>
      </c>
      <c r="BS595" s="56">
        <f t="shared" si="1044"/>
        <v>0</v>
      </c>
      <c r="BT595" s="56">
        <f t="shared" ref="BT595:CY595" si="1045">SUM(BT472:BT475)</f>
        <v>0</v>
      </c>
      <c r="BU595" s="56">
        <f t="shared" si="1045"/>
        <v>0</v>
      </c>
      <c r="BV595" s="56">
        <f t="shared" si="1045"/>
        <v>0</v>
      </c>
      <c r="BW595" s="56">
        <f t="shared" si="1045"/>
        <v>0</v>
      </c>
      <c r="BX595" s="56">
        <f t="shared" si="1045"/>
        <v>0</v>
      </c>
      <c r="BY595" s="56">
        <f t="shared" si="1045"/>
        <v>0</v>
      </c>
      <c r="BZ595" s="56">
        <f t="shared" si="1045"/>
        <v>0</v>
      </c>
      <c r="CA595" s="56">
        <f t="shared" si="1045"/>
        <v>0</v>
      </c>
      <c r="CB595" s="56">
        <f t="shared" si="1045"/>
        <v>0</v>
      </c>
      <c r="CC595" s="56">
        <f t="shared" si="1045"/>
        <v>0</v>
      </c>
      <c r="CD595" s="56">
        <f t="shared" si="1045"/>
        <v>0</v>
      </c>
      <c r="CE595" s="56">
        <f t="shared" si="1045"/>
        <v>0</v>
      </c>
      <c r="CF595" s="56">
        <f t="shared" si="1045"/>
        <v>0</v>
      </c>
      <c r="CG595" s="56">
        <f t="shared" si="1045"/>
        <v>0</v>
      </c>
      <c r="CH595" s="56">
        <f t="shared" si="1045"/>
        <v>0</v>
      </c>
      <c r="CI595" s="56">
        <f t="shared" si="1045"/>
        <v>0</v>
      </c>
      <c r="CJ595" s="56">
        <f t="shared" si="1045"/>
        <v>0</v>
      </c>
      <c r="CK595" s="56">
        <f t="shared" si="1045"/>
        <v>0</v>
      </c>
      <c r="CL595" s="56">
        <f t="shared" si="1045"/>
        <v>0</v>
      </c>
      <c r="CM595" s="56">
        <f t="shared" si="1045"/>
        <v>0</v>
      </c>
      <c r="CN595" s="56">
        <f t="shared" si="1045"/>
        <v>0</v>
      </c>
      <c r="CO595" s="56">
        <f t="shared" si="1045"/>
        <v>0</v>
      </c>
      <c r="CP595" s="56">
        <f t="shared" si="1045"/>
        <v>0</v>
      </c>
      <c r="CQ595" s="56">
        <f t="shared" si="1045"/>
        <v>0</v>
      </c>
      <c r="CR595" s="56">
        <f t="shared" si="1045"/>
        <v>0</v>
      </c>
      <c r="CS595" s="56">
        <f t="shared" si="1045"/>
        <v>0</v>
      </c>
      <c r="CT595" s="56">
        <f t="shared" si="1045"/>
        <v>0</v>
      </c>
      <c r="CU595" s="56">
        <f t="shared" si="1045"/>
        <v>0</v>
      </c>
      <c r="CV595" s="56">
        <f t="shared" si="1045"/>
        <v>0</v>
      </c>
      <c r="CW595" s="56">
        <f t="shared" si="1045"/>
        <v>0</v>
      </c>
      <c r="CX595" s="56">
        <f t="shared" si="1045"/>
        <v>0</v>
      </c>
      <c r="CY595" s="56">
        <f t="shared" si="1045"/>
        <v>0</v>
      </c>
    </row>
    <row r="596" spans="1:103" ht="13.5" customHeight="1" outlineLevel="1" thickBot="1">
      <c r="A596" s="4"/>
      <c r="B596" s="269"/>
      <c r="C596" s="26" t="s">
        <v>61</v>
      </c>
      <c r="D596" s="27"/>
      <c r="E596" s="28"/>
      <c r="F596" s="29" t="s">
        <v>51</v>
      </c>
      <c r="G596" s="30">
        <f t="shared" si="1041"/>
        <v>65.818900980696355</v>
      </c>
      <c r="H596" s="56">
        <f t="shared" ref="H596:BS596" si="1046">SUM(H476:H480)</f>
        <v>2.9051431419779794</v>
      </c>
      <c r="I596" s="56">
        <f t="shared" si="1046"/>
        <v>2.8577269781224821</v>
      </c>
      <c r="J596" s="56">
        <f t="shared" si="1046"/>
        <v>2.8103111741612272</v>
      </c>
      <c r="K596" s="56">
        <f t="shared" si="1046"/>
        <v>2.7628957300942156</v>
      </c>
      <c r="L596" s="56">
        <f t="shared" si="1046"/>
        <v>2.7154806459214473</v>
      </c>
      <c r="M596" s="56">
        <f t="shared" si="1046"/>
        <v>2.6680659216429214</v>
      </c>
      <c r="N596" s="56">
        <f t="shared" si="1046"/>
        <v>2.6206547091466001</v>
      </c>
      <c r="O596" s="56">
        <f t="shared" si="1046"/>
        <v>2.5732437263819481</v>
      </c>
      <c r="P596" s="56">
        <f t="shared" si="1046"/>
        <v>2.5258329733489653</v>
      </c>
      <c r="Q596" s="56">
        <f t="shared" si="1046"/>
        <v>2.4784224500476526</v>
      </c>
      <c r="R596" s="56">
        <f t="shared" si="1046"/>
        <v>2.4310121564780096</v>
      </c>
      <c r="S596" s="56">
        <f t="shared" si="1046"/>
        <v>2.3836020926400368</v>
      </c>
      <c r="T596" s="56">
        <f t="shared" si="1046"/>
        <v>2.3361922585337331</v>
      </c>
      <c r="U596" s="56">
        <f t="shared" si="1046"/>
        <v>2.2887826541590992</v>
      </c>
      <c r="V596" s="56">
        <f t="shared" si="1046"/>
        <v>2.241373279516135</v>
      </c>
      <c r="W596" s="56">
        <f t="shared" si="1046"/>
        <v>2.1939641346048413</v>
      </c>
      <c r="X596" s="56">
        <f t="shared" si="1046"/>
        <v>2.1939640404928054</v>
      </c>
      <c r="Y596" s="56">
        <f t="shared" si="1046"/>
        <v>2.193963946380769</v>
      </c>
      <c r="Z596" s="56">
        <f t="shared" si="1046"/>
        <v>2.1939638522687326</v>
      </c>
      <c r="AA596" s="56">
        <f t="shared" si="1046"/>
        <v>2.1939637581566966</v>
      </c>
      <c r="AB596" s="56">
        <f t="shared" si="1046"/>
        <v>2.1939636640446603</v>
      </c>
      <c r="AC596" s="56">
        <f t="shared" si="1046"/>
        <v>2.1939635699326243</v>
      </c>
      <c r="AD596" s="56">
        <f t="shared" si="1046"/>
        <v>2.1939634758205879</v>
      </c>
      <c r="AE596" s="56">
        <f t="shared" si="1046"/>
        <v>2.1939633817085515</v>
      </c>
      <c r="AF596" s="56">
        <f t="shared" si="1046"/>
        <v>2.1939632875965156</v>
      </c>
      <c r="AG596" s="56">
        <f t="shared" si="1046"/>
        <v>2.1939631934844783</v>
      </c>
      <c r="AH596" s="56">
        <f t="shared" si="1046"/>
        <v>2.1939631934844783</v>
      </c>
      <c r="AI596" s="56">
        <f t="shared" si="1046"/>
        <v>2.1939631934844783</v>
      </c>
      <c r="AJ596" s="56">
        <f t="shared" si="1046"/>
        <v>2.1939631934844783</v>
      </c>
      <c r="AK596" s="56">
        <f t="shared" si="1046"/>
        <v>2.1939631934844783</v>
      </c>
      <c r="AL596" s="56">
        <f t="shared" si="1046"/>
        <v>2.1939631934844783</v>
      </c>
      <c r="AM596" s="56">
        <f t="shared" si="1046"/>
        <v>2.1939631934844783</v>
      </c>
      <c r="AN596" s="56">
        <f t="shared" si="1046"/>
        <v>2.1939631934844783</v>
      </c>
      <c r="AO596" s="56">
        <f t="shared" si="1046"/>
        <v>2.1939631934844783</v>
      </c>
      <c r="AP596" s="56">
        <f t="shared" si="1046"/>
        <v>2.1939631934844783</v>
      </c>
      <c r="AQ596" s="56">
        <f t="shared" si="1046"/>
        <v>2.1939631934844783</v>
      </c>
      <c r="AR596" s="56">
        <f t="shared" si="1046"/>
        <v>2.1939631934844783</v>
      </c>
      <c r="AS596" s="56">
        <f t="shared" si="1046"/>
        <v>2.1939631934844783</v>
      </c>
      <c r="AT596" s="56">
        <f t="shared" si="1046"/>
        <v>2.1939631934844783</v>
      </c>
      <c r="AU596" s="56">
        <f t="shared" si="1046"/>
        <v>2.1939631934844783</v>
      </c>
      <c r="AV596" s="56">
        <f t="shared" si="1046"/>
        <v>2.1939631934844783</v>
      </c>
      <c r="AW596" s="56">
        <f t="shared" si="1046"/>
        <v>2.1939631934844783</v>
      </c>
      <c r="AX596" s="56">
        <f t="shared" si="1046"/>
        <v>2.1939631934844783</v>
      </c>
      <c r="AY596" s="56">
        <f t="shared" si="1046"/>
        <v>2.1939631934844783</v>
      </c>
      <c r="AZ596" s="56">
        <f t="shared" si="1046"/>
        <v>2.1939631934844783</v>
      </c>
      <c r="BA596" s="56">
        <f t="shared" si="1046"/>
        <v>0</v>
      </c>
      <c r="BB596" s="56">
        <f t="shared" si="1046"/>
        <v>0</v>
      </c>
      <c r="BC596" s="56">
        <f t="shared" si="1046"/>
        <v>0</v>
      </c>
      <c r="BD596" s="56">
        <f t="shared" si="1046"/>
        <v>0</v>
      </c>
      <c r="BE596" s="56">
        <f t="shared" si="1046"/>
        <v>0</v>
      </c>
      <c r="BF596" s="56">
        <f t="shared" si="1046"/>
        <v>0</v>
      </c>
      <c r="BG596" s="56">
        <f t="shared" si="1046"/>
        <v>0</v>
      </c>
      <c r="BH596" s="56">
        <f t="shared" si="1046"/>
        <v>0</v>
      </c>
      <c r="BI596" s="56">
        <f t="shared" si="1046"/>
        <v>0</v>
      </c>
      <c r="BJ596" s="56">
        <f t="shared" si="1046"/>
        <v>0</v>
      </c>
      <c r="BK596" s="56">
        <f t="shared" si="1046"/>
        <v>0</v>
      </c>
      <c r="BL596" s="56">
        <f t="shared" si="1046"/>
        <v>0</v>
      </c>
      <c r="BM596" s="56">
        <f t="shared" si="1046"/>
        <v>0</v>
      </c>
      <c r="BN596" s="56">
        <f t="shared" si="1046"/>
        <v>0</v>
      </c>
      <c r="BO596" s="56">
        <f t="shared" si="1046"/>
        <v>0</v>
      </c>
      <c r="BP596" s="56">
        <f t="shared" si="1046"/>
        <v>0</v>
      </c>
      <c r="BQ596" s="56">
        <f t="shared" si="1046"/>
        <v>0</v>
      </c>
      <c r="BR596" s="56">
        <f t="shared" si="1046"/>
        <v>0</v>
      </c>
      <c r="BS596" s="56">
        <f t="shared" si="1046"/>
        <v>0</v>
      </c>
      <c r="BT596" s="56">
        <f t="shared" ref="BT596:CY596" si="1047">SUM(BT476:BT480)</f>
        <v>0</v>
      </c>
      <c r="BU596" s="56">
        <f t="shared" si="1047"/>
        <v>0</v>
      </c>
      <c r="BV596" s="56">
        <f t="shared" si="1047"/>
        <v>0</v>
      </c>
      <c r="BW596" s="56">
        <f t="shared" si="1047"/>
        <v>0</v>
      </c>
      <c r="BX596" s="56">
        <f t="shared" si="1047"/>
        <v>0</v>
      </c>
      <c r="BY596" s="56">
        <f t="shared" si="1047"/>
        <v>0</v>
      </c>
      <c r="BZ596" s="56">
        <f t="shared" si="1047"/>
        <v>0</v>
      </c>
      <c r="CA596" s="56">
        <f t="shared" si="1047"/>
        <v>0</v>
      </c>
      <c r="CB596" s="56">
        <f t="shared" si="1047"/>
        <v>0</v>
      </c>
      <c r="CC596" s="56">
        <f t="shared" si="1047"/>
        <v>0</v>
      </c>
      <c r="CD596" s="56">
        <f t="shared" si="1047"/>
        <v>0</v>
      </c>
      <c r="CE596" s="56">
        <f t="shared" si="1047"/>
        <v>0</v>
      </c>
      <c r="CF596" s="56">
        <f t="shared" si="1047"/>
        <v>0</v>
      </c>
      <c r="CG596" s="56">
        <f t="shared" si="1047"/>
        <v>0</v>
      </c>
      <c r="CH596" s="56">
        <f t="shared" si="1047"/>
        <v>0</v>
      </c>
      <c r="CI596" s="56">
        <f t="shared" si="1047"/>
        <v>0</v>
      </c>
      <c r="CJ596" s="56">
        <f t="shared" si="1047"/>
        <v>0</v>
      </c>
      <c r="CK596" s="56">
        <f t="shared" si="1047"/>
        <v>0</v>
      </c>
      <c r="CL596" s="56">
        <f t="shared" si="1047"/>
        <v>0</v>
      </c>
      <c r="CM596" s="56">
        <f t="shared" si="1047"/>
        <v>0</v>
      </c>
      <c r="CN596" s="56">
        <f t="shared" si="1047"/>
        <v>0</v>
      </c>
      <c r="CO596" s="56">
        <f t="shared" si="1047"/>
        <v>0</v>
      </c>
      <c r="CP596" s="56">
        <f t="shared" si="1047"/>
        <v>0</v>
      </c>
      <c r="CQ596" s="56">
        <f t="shared" si="1047"/>
        <v>0</v>
      </c>
      <c r="CR596" s="56">
        <f t="shared" si="1047"/>
        <v>0</v>
      </c>
      <c r="CS596" s="56">
        <f t="shared" si="1047"/>
        <v>0</v>
      </c>
      <c r="CT596" s="56">
        <f t="shared" si="1047"/>
        <v>0</v>
      </c>
      <c r="CU596" s="56">
        <f t="shared" si="1047"/>
        <v>0</v>
      </c>
      <c r="CV596" s="56">
        <f t="shared" si="1047"/>
        <v>0</v>
      </c>
      <c r="CW596" s="56">
        <f t="shared" si="1047"/>
        <v>0</v>
      </c>
      <c r="CX596" s="56">
        <f t="shared" si="1047"/>
        <v>0</v>
      </c>
      <c r="CY596" s="56">
        <f t="shared" si="1047"/>
        <v>0</v>
      </c>
    </row>
    <row r="597" spans="1:103" ht="13.5" customHeight="1" outlineLevel="1">
      <c r="A597" s="4"/>
      <c r="B597" s="268" t="s">
        <v>24</v>
      </c>
      <c r="C597" s="8" t="s">
        <v>59</v>
      </c>
      <c r="D597" s="9"/>
      <c r="E597" s="10"/>
      <c r="F597" s="11" t="s">
        <v>51</v>
      </c>
      <c r="G597" s="12">
        <f t="shared" si="1041"/>
        <v>534407.69685672538</v>
      </c>
      <c r="H597" s="55">
        <f t="shared" ref="H597:BS597" si="1048">SUM(H481:H488)</f>
        <v>2472.9172457587915</v>
      </c>
      <c r="I597" s="55">
        <f t="shared" si="1048"/>
        <v>3179.1856651368244</v>
      </c>
      <c r="J597" s="55">
        <f t="shared" si="1048"/>
        <v>3847.6342760471516</v>
      </c>
      <c r="K597" s="55">
        <f t="shared" si="1048"/>
        <v>4478.2630784897738</v>
      </c>
      <c r="L597" s="55">
        <f t="shared" si="1048"/>
        <v>5071.072072464689</v>
      </c>
      <c r="M597" s="55">
        <f t="shared" si="1048"/>
        <v>5626.0612579719</v>
      </c>
      <c r="N597" s="55">
        <f t="shared" si="1048"/>
        <v>6263.9449063880547</v>
      </c>
      <c r="O597" s="55">
        <f t="shared" si="1048"/>
        <v>6885.7332050228779</v>
      </c>
      <c r="P597" s="55">
        <f t="shared" si="1048"/>
        <v>7491.4261538763694</v>
      </c>
      <c r="Q597" s="55">
        <f t="shared" si="1048"/>
        <v>8081.0237529485294</v>
      </c>
      <c r="R597" s="55">
        <f t="shared" si="1048"/>
        <v>8654.5260022393577</v>
      </c>
      <c r="S597" s="55">
        <f t="shared" si="1048"/>
        <v>9211.9329017488526</v>
      </c>
      <c r="T597" s="55">
        <f t="shared" si="1048"/>
        <v>9753.2444514770177</v>
      </c>
      <c r="U597" s="55">
        <f t="shared" si="1048"/>
        <v>10278.460651423849</v>
      </c>
      <c r="V597" s="55">
        <f t="shared" si="1048"/>
        <v>10787.58150158935</v>
      </c>
      <c r="W597" s="55">
        <f t="shared" si="1048"/>
        <v>11280.607001973523</v>
      </c>
      <c r="X597" s="55">
        <f t="shared" si="1048"/>
        <v>11680.274864469233</v>
      </c>
      <c r="Y597" s="55">
        <f t="shared" si="1048"/>
        <v>12069.613768877753</v>
      </c>
      <c r="Z597" s="55">
        <f t="shared" si="1048"/>
        <v>12448.623715199072</v>
      </c>
      <c r="AA597" s="55">
        <f t="shared" si="1048"/>
        <v>12817.304703433201</v>
      </c>
      <c r="AB597" s="55">
        <f t="shared" si="1048"/>
        <v>13175.656733580134</v>
      </c>
      <c r="AC597" s="55">
        <f t="shared" si="1048"/>
        <v>13523.679805639869</v>
      </c>
      <c r="AD597" s="55">
        <f t="shared" si="1048"/>
        <v>13861.373919612412</v>
      </c>
      <c r="AE597" s="55">
        <f t="shared" si="1048"/>
        <v>14188.73907549776</v>
      </c>
      <c r="AF597" s="55">
        <f t="shared" si="1048"/>
        <v>14505.775273295914</v>
      </c>
      <c r="AG597" s="55">
        <f t="shared" si="1048"/>
        <v>14812.482513006875</v>
      </c>
      <c r="AH597" s="55">
        <f t="shared" si="1048"/>
        <v>15384.095132664814</v>
      </c>
      <c r="AI597" s="55">
        <f t="shared" si="1048"/>
        <v>15955.707752322756</v>
      </c>
      <c r="AJ597" s="55">
        <f t="shared" si="1048"/>
        <v>16527.320371980699</v>
      </c>
      <c r="AK597" s="55">
        <f t="shared" si="1048"/>
        <v>17098.932991638641</v>
      </c>
      <c r="AL597" s="55">
        <f t="shared" si="1048"/>
        <v>17670.54561129658</v>
      </c>
      <c r="AM597" s="55">
        <f t="shared" si="1048"/>
        <v>18242.158230954527</v>
      </c>
      <c r="AN597" s="55">
        <f t="shared" si="1048"/>
        <v>18813.770850612469</v>
      </c>
      <c r="AO597" s="55">
        <f t="shared" si="1048"/>
        <v>19385.383470270408</v>
      </c>
      <c r="AP597" s="55">
        <f t="shared" si="1048"/>
        <v>19956.996089928351</v>
      </c>
      <c r="AQ597" s="55">
        <f t="shared" si="1048"/>
        <v>20528.608709586293</v>
      </c>
      <c r="AR597" s="55">
        <f t="shared" si="1048"/>
        <v>21100.221329244232</v>
      </c>
      <c r="AS597" s="55">
        <f t="shared" si="1048"/>
        <v>21671.833948902178</v>
      </c>
      <c r="AT597" s="55">
        <f t="shared" si="1048"/>
        <v>22243.446568560117</v>
      </c>
      <c r="AU597" s="55">
        <f t="shared" si="1048"/>
        <v>22815.05918821806</v>
      </c>
      <c r="AV597" s="55">
        <f t="shared" si="1048"/>
        <v>23386.671807876002</v>
      </c>
      <c r="AW597" s="55">
        <f t="shared" si="1048"/>
        <v>23958.284427533945</v>
      </c>
      <c r="AX597" s="55">
        <f t="shared" si="1048"/>
        <v>24529.897047191891</v>
      </c>
      <c r="AY597" s="55">
        <f t="shared" si="1048"/>
        <v>25101.50966684983</v>
      </c>
      <c r="AZ597" s="55">
        <f t="shared" si="1048"/>
        <v>25673.122286507773</v>
      </c>
      <c r="BA597" s="55">
        <f t="shared" si="1048"/>
        <v>0</v>
      </c>
      <c r="BB597" s="55">
        <f t="shared" si="1048"/>
        <v>0</v>
      </c>
      <c r="BC597" s="55">
        <f t="shared" si="1048"/>
        <v>0</v>
      </c>
      <c r="BD597" s="55">
        <f t="shared" si="1048"/>
        <v>0</v>
      </c>
      <c r="BE597" s="55">
        <f t="shared" si="1048"/>
        <v>0</v>
      </c>
      <c r="BF597" s="55">
        <f t="shared" si="1048"/>
        <v>0</v>
      </c>
      <c r="BG597" s="55">
        <f t="shared" si="1048"/>
        <v>0</v>
      </c>
      <c r="BH597" s="55">
        <f t="shared" si="1048"/>
        <v>0</v>
      </c>
      <c r="BI597" s="55">
        <f t="shared" si="1048"/>
        <v>0</v>
      </c>
      <c r="BJ597" s="55">
        <f t="shared" si="1048"/>
        <v>0</v>
      </c>
      <c r="BK597" s="55">
        <f t="shared" si="1048"/>
        <v>0</v>
      </c>
      <c r="BL597" s="55">
        <f t="shared" si="1048"/>
        <v>0</v>
      </c>
      <c r="BM597" s="55">
        <f t="shared" si="1048"/>
        <v>0</v>
      </c>
      <c r="BN597" s="55">
        <f t="shared" si="1048"/>
        <v>0</v>
      </c>
      <c r="BO597" s="55">
        <f t="shared" si="1048"/>
        <v>0</v>
      </c>
      <c r="BP597" s="55">
        <f t="shared" si="1048"/>
        <v>0</v>
      </c>
      <c r="BQ597" s="55">
        <f t="shared" si="1048"/>
        <v>0</v>
      </c>
      <c r="BR597" s="55">
        <f t="shared" si="1048"/>
        <v>0</v>
      </c>
      <c r="BS597" s="55">
        <f t="shared" si="1048"/>
        <v>0</v>
      </c>
      <c r="BT597" s="55">
        <f t="shared" ref="BT597:CY597" si="1049">SUM(BT481:BT488)</f>
        <v>0</v>
      </c>
      <c r="BU597" s="55">
        <f t="shared" si="1049"/>
        <v>0</v>
      </c>
      <c r="BV597" s="55">
        <f t="shared" si="1049"/>
        <v>0</v>
      </c>
      <c r="BW597" s="55">
        <f t="shared" si="1049"/>
        <v>0</v>
      </c>
      <c r="BX597" s="55">
        <f t="shared" si="1049"/>
        <v>0</v>
      </c>
      <c r="BY597" s="55">
        <f t="shared" si="1049"/>
        <v>0</v>
      </c>
      <c r="BZ597" s="55">
        <f t="shared" si="1049"/>
        <v>0</v>
      </c>
      <c r="CA597" s="55">
        <f t="shared" si="1049"/>
        <v>0</v>
      </c>
      <c r="CB597" s="55">
        <f t="shared" si="1049"/>
        <v>0</v>
      </c>
      <c r="CC597" s="55">
        <f t="shared" si="1049"/>
        <v>0</v>
      </c>
      <c r="CD597" s="55">
        <f t="shared" si="1049"/>
        <v>0</v>
      </c>
      <c r="CE597" s="55">
        <f t="shared" si="1049"/>
        <v>0</v>
      </c>
      <c r="CF597" s="55">
        <f t="shared" si="1049"/>
        <v>0</v>
      </c>
      <c r="CG597" s="55">
        <f t="shared" si="1049"/>
        <v>0</v>
      </c>
      <c r="CH597" s="55">
        <f t="shared" si="1049"/>
        <v>0</v>
      </c>
      <c r="CI597" s="55">
        <f t="shared" si="1049"/>
        <v>0</v>
      </c>
      <c r="CJ597" s="55">
        <f t="shared" si="1049"/>
        <v>0</v>
      </c>
      <c r="CK597" s="55">
        <f t="shared" si="1049"/>
        <v>0</v>
      </c>
      <c r="CL597" s="55">
        <f t="shared" si="1049"/>
        <v>0</v>
      </c>
      <c r="CM597" s="55">
        <f t="shared" si="1049"/>
        <v>0</v>
      </c>
      <c r="CN597" s="55">
        <f t="shared" si="1049"/>
        <v>0</v>
      </c>
      <c r="CO597" s="55">
        <f t="shared" si="1049"/>
        <v>0</v>
      </c>
      <c r="CP597" s="55">
        <f t="shared" si="1049"/>
        <v>0</v>
      </c>
      <c r="CQ597" s="55">
        <f t="shared" si="1049"/>
        <v>0</v>
      </c>
      <c r="CR597" s="55">
        <f t="shared" si="1049"/>
        <v>0</v>
      </c>
      <c r="CS597" s="55">
        <f t="shared" si="1049"/>
        <v>0</v>
      </c>
      <c r="CT597" s="55">
        <f t="shared" si="1049"/>
        <v>0</v>
      </c>
      <c r="CU597" s="55">
        <f t="shared" si="1049"/>
        <v>0</v>
      </c>
      <c r="CV597" s="55">
        <f t="shared" si="1049"/>
        <v>0</v>
      </c>
      <c r="CW597" s="55">
        <f t="shared" si="1049"/>
        <v>0</v>
      </c>
      <c r="CX597" s="55">
        <f t="shared" si="1049"/>
        <v>0</v>
      </c>
      <c r="CY597" s="55">
        <f t="shared" si="1049"/>
        <v>0</v>
      </c>
    </row>
    <row r="598" spans="1:103" ht="13.5" customHeight="1" outlineLevel="1">
      <c r="A598" s="38"/>
      <c r="B598" s="269"/>
      <c r="C598" s="26" t="s">
        <v>60</v>
      </c>
      <c r="D598" s="27"/>
      <c r="E598" s="28"/>
      <c r="F598" s="29" t="s">
        <v>51</v>
      </c>
      <c r="G598" s="30">
        <f t="shared" si="1041"/>
        <v>2006.3109398255965</v>
      </c>
      <c r="H598" s="56">
        <f t="shared" ref="H598:BS598" si="1050">SUM(H489:H490)</f>
        <v>53.219966955027616</v>
      </c>
      <c r="I598" s="56">
        <f t="shared" si="1050"/>
        <v>52.144288613034433</v>
      </c>
      <c r="J598" s="56">
        <f t="shared" si="1050"/>
        <v>50.829350584943647</v>
      </c>
      <c r="K598" s="56">
        <f t="shared" si="1050"/>
        <v>49.275152870755242</v>
      </c>
      <c r="L598" s="56">
        <f t="shared" si="1050"/>
        <v>47.481695470469234</v>
      </c>
      <c r="M598" s="56">
        <f t="shared" si="1050"/>
        <v>45.448978384085606</v>
      </c>
      <c r="N598" s="56">
        <f t="shared" si="1050"/>
        <v>45.930278850396036</v>
      </c>
      <c r="O598" s="56">
        <f t="shared" si="1050"/>
        <v>46.347336348523292</v>
      </c>
      <c r="P598" s="56">
        <f t="shared" si="1050"/>
        <v>46.700150878467404</v>
      </c>
      <c r="Q598" s="56">
        <f t="shared" si="1050"/>
        <v>46.988722440228351</v>
      </c>
      <c r="R598" s="56">
        <f t="shared" si="1050"/>
        <v>47.213051033806131</v>
      </c>
      <c r="S598" s="56">
        <f t="shared" si="1050"/>
        <v>47.37313665920076</v>
      </c>
      <c r="T598" s="56">
        <f t="shared" si="1050"/>
        <v>47.468979316412216</v>
      </c>
      <c r="U598" s="56">
        <f t="shared" si="1050"/>
        <v>47.500579005440514</v>
      </c>
      <c r="V598" s="56">
        <f t="shared" si="1050"/>
        <v>47.467935726285653</v>
      </c>
      <c r="W598" s="57">
        <f t="shared" si="1050"/>
        <v>47.371049478947683</v>
      </c>
      <c r="X598" s="56">
        <f t="shared" si="1050"/>
        <v>47.959666487716767</v>
      </c>
      <c r="Y598" s="56">
        <f t="shared" si="1050"/>
        <v>48.545432785073068</v>
      </c>
      <c r="Z598" s="56">
        <f t="shared" si="1050"/>
        <v>49.128348371016585</v>
      </c>
      <c r="AA598" s="56">
        <f t="shared" si="1050"/>
        <v>49.708413245547305</v>
      </c>
      <c r="AB598" s="56">
        <f t="shared" si="1050"/>
        <v>50.285627408665242</v>
      </c>
      <c r="AC598" s="56">
        <f t="shared" si="1050"/>
        <v>50.859990860370409</v>
      </c>
      <c r="AD598" s="56">
        <f t="shared" si="1050"/>
        <v>51.431503600662779</v>
      </c>
      <c r="AE598" s="56">
        <f t="shared" si="1050"/>
        <v>52.000165629542359</v>
      </c>
      <c r="AF598" s="56">
        <f t="shared" si="1050"/>
        <v>52.565976947009148</v>
      </c>
      <c r="AG598" s="57">
        <f t="shared" si="1050"/>
        <v>53.12893755306316</v>
      </c>
      <c r="AH598" s="57">
        <f t="shared" si="1050"/>
        <v>55.465127100167273</v>
      </c>
      <c r="AI598" s="57">
        <f t="shared" si="1050"/>
        <v>57.801316647271392</v>
      </c>
      <c r="AJ598" s="57">
        <f t="shared" si="1050"/>
        <v>60.137506194375504</v>
      </c>
      <c r="AK598" s="57">
        <f t="shared" si="1050"/>
        <v>62.473695741479631</v>
      </c>
      <c r="AL598" s="57">
        <f t="shared" si="1050"/>
        <v>64.809885288583743</v>
      </c>
      <c r="AM598" s="57">
        <f t="shared" si="1050"/>
        <v>67.146074835687855</v>
      </c>
      <c r="AN598" s="57">
        <f t="shared" si="1050"/>
        <v>69.482264382791982</v>
      </c>
      <c r="AO598" s="57">
        <f t="shared" si="1050"/>
        <v>71.818453929896094</v>
      </c>
      <c r="AP598" s="57">
        <f t="shared" si="1050"/>
        <v>74.154643477000207</v>
      </c>
      <c r="AQ598" s="57">
        <f t="shared" si="1050"/>
        <v>76.490833024104319</v>
      </c>
      <c r="AR598" s="56">
        <f t="shared" si="1050"/>
        <v>78.827022571208431</v>
      </c>
      <c r="AS598" s="56">
        <f t="shared" si="1050"/>
        <v>81.163212118312543</v>
      </c>
      <c r="AT598" s="56">
        <f t="shared" si="1050"/>
        <v>83.49940166541667</v>
      </c>
      <c r="AU598" s="56">
        <f t="shared" si="1050"/>
        <v>85.835591212520782</v>
      </c>
      <c r="AV598" s="56">
        <f t="shared" si="1050"/>
        <v>88.171780759624909</v>
      </c>
      <c r="AW598" s="56">
        <f t="shared" si="1050"/>
        <v>90.507970306729021</v>
      </c>
      <c r="AX598" s="56">
        <f t="shared" si="1050"/>
        <v>92.844159853833133</v>
      </c>
      <c r="AY598" s="56">
        <f t="shared" si="1050"/>
        <v>95.180349400937232</v>
      </c>
      <c r="AZ598" s="56">
        <f t="shared" si="1050"/>
        <v>97.516538948041344</v>
      </c>
      <c r="BA598" s="56">
        <f t="shared" si="1050"/>
        <v>0</v>
      </c>
      <c r="BB598" s="56">
        <f t="shared" si="1050"/>
        <v>0</v>
      </c>
      <c r="BC598" s="56">
        <f t="shared" si="1050"/>
        <v>0</v>
      </c>
      <c r="BD598" s="56">
        <f t="shared" si="1050"/>
        <v>0</v>
      </c>
      <c r="BE598" s="56">
        <f t="shared" si="1050"/>
        <v>0</v>
      </c>
      <c r="BF598" s="56">
        <f t="shared" si="1050"/>
        <v>0</v>
      </c>
      <c r="BG598" s="56">
        <f t="shared" si="1050"/>
        <v>0</v>
      </c>
      <c r="BH598" s="56">
        <f t="shared" si="1050"/>
        <v>0</v>
      </c>
      <c r="BI598" s="56">
        <f t="shared" si="1050"/>
        <v>0</v>
      </c>
      <c r="BJ598" s="56">
        <f t="shared" si="1050"/>
        <v>0</v>
      </c>
      <c r="BK598" s="56">
        <f t="shared" si="1050"/>
        <v>0</v>
      </c>
      <c r="BL598" s="56">
        <f t="shared" si="1050"/>
        <v>0</v>
      </c>
      <c r="BM598" s="56">
        <f t="shared" si="1050"/>
        <v>0</v>
      </c>
      <c r="BN598" s="56">
        <f t="shared" si="1050"/>
        <v>0</v>
      </c>
      <c r="BO598" s="56">
        <f t="shared" si="1050"/>
        <v>0</v>
      </c>
      <c r="BP598" s="56">
        <f t="shared" si="1050"/>
        <v>0</v>
      </c>
      <c r="BQ598" s="56">
        <f t="shared" si="1050"/>
        <v>0</v>
      </c>
      <c r="BR598" s="56">
        <f t="shared" si="1050"/>
        <v>0</v>
      </c>
      <c r="BS598" s="56">
        <f t="shared" si="1050"/>
        <v>0</v>
      </c>
      <c r="BT598" s="56">
        <f t="shared" ref="BT598:CY598" si="1051">SUM(BT489:BT490)</f>
        <v>0</v>
      </c>
      <c r="BU598" s="56">
        <f t="shared" si="1051"/>
        <v>0</v>
      </c>
      <c r="BV598" s="56">
        <f t="shared" si="1051"/>
        <v>0</v>
      </c>
      <c r="BW598" s="56">
        <f t="shared" si="1051"/>
        <v>0</v>
      </c>
      <c r="BX598" s="56">
        <f t="shared" si="1051"/>
        <v>0</v>
      </c>
      <c r="BY598" s="56">
        <f t="shared" si="1051"/>
        <v>0</v>
      </c>
      <c r="BZ598" s="56">
        <f t="shared" si="1051"/>
        <v>0</v>
      </c>
      <c r="CA598" s="56">
        <f t="shared" si="1051"/>
        <v>0</v>
      </c>
      <c r="CB598" s="56">
        <f t="shared" si="1051"/>
        <v>0</v>
      </c>
      <c r="CC598" s="56">
        <f t="shared" si="1051"/>
        <v>0</v>
      </c>
      <c r="CD598" s="56">
        <f t="shared" si="1051"/>
        <v>0</v>
      </c>
      <c r="CE598" s="56">
        <f t="shared" si="1051"/>
        <v>0</v>
      </c>
      <c r="CF598" s="56">
        <f t="shared" si="1051"/>
        <v>0</v>
      </c>
      <c r="CG598" s="56">
        <f t="shared" si="1051"/>
        <v>0</v>
      </c>
      <c r="CH598" s="56">
        <f t="shared" si="1051"/>
        <v>0</v>
      </c>
      <c r="CI598" s="56">
        <f t="shared" si="1051"/>
        <v>0</v>
      </c>
      <c r="CJ598" s="56">
        <f t="shared" si="1051"/>
        <v>0</v>
      </c>
      <c r="CK598" s="56">
        <f t="shared" si="1051"/>
        <v>0</v>
      </c>
      <c r="CL598" s="56">
        <f t="shared" si="1051"/>
        <v>0</v>
      </c>
      <c r="CM598" s="56">
        <f t="shared" si="1051"/>
        <v>0</v>
      </c>
      <c r="CN598" s="56">
        <f t="shared" si="1051"/>
        <v>0</v>
      </c>
      <c r="CO598" s="56">
        <f t="shared" si="1051"/>
        <v>0</v>
      </c>
      <c r="CP598" s="56">
        <f t="shared" si="1051"/>
        <v>0</v>
      </c>
      <c r="CQ598" s="56">
        <f t="shared" si="1051"/>
        <v>0</v>
      </c>
      <c r="CR598" s="56">
        <f t="shared" si="1051"/>
        <v>0</v>
      </c>
      <c r="CS598" s="56">
        <f t="shared" si="1051"/>
        <v>0</v>
      </c>
      <c r="CT598" s="56">
        <f t="shared" si="1051"/>
        <v>0</v>
      </c>
      <c r="CU598" s="56">
        <f t="shared" si="1051"/>
        <v>0</v>
      </c>
      <c r="CV598" s="56">
        <f t="shared" si="1051"/>
        <v>0</v>
      </c>
      <c r="CW598" s="56">
        <f t="shared" si="1051"/>
        <v>0</v>
      </c>
      <c r="CX598" s="56">
        <f t="shared" si="1051"/>
        <v>0</v>
      </c>
      <c r="CY598" s="56">
        <f t="shared" si="1051"/>
        <v>0</v>
      </c>
    </row>
    <row r="599" spans="1:103" ht="13.5" customHeight="1" outlineLevel="1" thickBot="1">
      <c r="A599" s="4"/>
      <c r="B599" s="270"/>
      <c r="C599" s="45" t="s">
        <v>62</v>
      </c>
      <c r="D599" s="46"/>
      <c r="E599" s="47"/>
      <c r="F599" s="48" t="s">
        <v>51</v>
      </c>
      <c r="G599" s="49">
        <f t="shared" si="1041"/>
        <v>7919.8401282786635</v>
      </c>
      <c r="H599" s="58">
        <f t="shared" ref="H599:BS599" si="1052">SUM(H492)</f>
        <v>257.52087651870715</v>
      </c>
      <c r="I599" s="58">
        <f t="shared" si="1052"/>
        <v>245.03795256673311</v>
      </c>
      <c r="J599" s="58">
        <f t="shared" si="1052"/>
        <v>232.58923803848631</v>
      </c>
      <c r="K599" s="58">
        <f t="shared" si="1052"/>
        <v>220.17473293396679</v>
      </c>
      <c r="L599" s="58">
        <f t="shared" si="1052"/>
        <v>207.79443725317452</v>
      </c>
      <c r="M599" s="58">
        <f t="shared" si="1052"/>
        <v>195.4483509961095</v>
      </c>
      <c r="N599" s="58">
        <f t="shared" si="1052"/>
        <v>195.07607910113117</v>
      </c>
      <c r="O599" s="58">
        <f t="shared" si="1052"/>
        <v>194.70407689576322</v>
      </c>
      <c r="P599" s="58">
        <f t="shared" si="1052"/>
        <v>194.33234438000545</v>
      </c>
      <c r="Q599" s="58">
        <f t="shared" si="1052"/>
        <v>193.96088155385812</v>
      </c>
      <c r="R599" s="58">
        <f t="shared" si="1052"/>
        <v>193.58968841732104</v>
      </c>
      <c r="S599" s="58">
        <f t="shared" si="1052"/>
        <v>193.21876497039429</v>
      </c>
      <c r="T599" s="58">
        <f t="shared" si="1052"/>
        <v>192.84811121307789</v>
      </c>
      <c r="U599" s="58">
        <f t="shared" si="1052"/>
        <v>192.47772714537174</v>
      </c>
      <c r="V599" s="58">
        <f t="shared" si="1052"/>
        <v>192.10761276727595</v>
      </c>
      <c r="W599" s="58">
        <f t="shared" si="1052"/>
        <v>191.73776807879037</v>
      </c>
      <c r="X599" s="58">
        <f t="shared" si="1052"/>
        <v>195.98546837488695</v>
      </c>
      <c r="Y599" s="58">
        <f t="shared" si="1052"/>
        <v>200.23056570722451</v>
      </c>
      <c r="Z599" s="58">
        <f t="shared" si="1052"/>
        <v>204.47306007580312</v>
      </c>
      <c r="AA599" s="58">
        <f t="shared" si="1052"/>
        <v>208.71295148062268</v>
      </c>
      <c r="AB599" s="58">
        <f t="shared" si="1052"/>
        <v>212.95023992168325</v>
      </c>
      <c r="AC599" s="58">
        <f t="shared" si="1052"/>
        <v>217.18492539898477</v>
      </c>
      <c r="AD599" s="58">
        <f t="shared" si="1052"/>
        <v>221.41700791252731</v>
      </c>
      <c r="AE599" s="58">
        <f t="shared" si="1052"/>
        <v>225.64648746231086</v>
      </c>
      <c r="AF599" s="58">
        <f t="shared" si="1052"/>
        <v>229.87336404833536</v>
      </c>
      <c r="AG599" s="58">
        <f t="shared" si="1052"/>
        <v>234.09763767060088</v>
      </c>
      <c r="AH599" s="58">
        <f t="shared" si="1052"/>
        <v>240.04329838852451</v>
      </c>
      <c r="AI599" s="58">
        <f t="shared" si="1052"/>
        <v>245.98895910644805</v>
      </c>
      <c r="AJ599" s="58">
        <f t="shared" si="1052"/>
        <v>251.93461982437162</v>
      </c>
      <c r="AK599" s="58">
        <f t="shared" si="1052"/>
        <v>257.88028054229522</v>
      </c>
      <c r="AL599" s="58">
        <f t="shared" si="1052"/>
        <v>263.82594126021883</v>
      </c>
      <c r="AM599" s="58">
        <f t="shared" si="1052"/>
        <v>269.77160197814243</v>
      </c>
      <c r="AN599" s="58">
        <f t="shared" si="1052"/>
        <v>275.71726269606603</v>
      </c>
      <c r="AO599" s="58">
        <f t="shared" si="1052"/>
        <v>281.66292341398957</v>
      </c>
      <c r="AP599" s="58">
        <f t="shared" si="1052"/>
        <v>287.60858413191312</v>
      </c>
      <c r="AQ599" s="58">
        <f t="shared" si="1052"/>
        <v>293.55424484983678</v>
      </c>
      <c r="AR599" s="58">
        <f t="shared" si="1052"/>
        <v>299.49990556776038</v>
      </c>
      <c r="AS599" s="58">
        <f t="shared" si="1052"/>
        <v>305.44556628568392</v>
      </c>
      <c r="AT599" s="58">
        <f t="shared" si="1052"/>
        <v>311.39122700360747</v>
      </c>
      <c r="AU599" s="58">
        <f t="shared" si="1052"/>
        <v>317.33688772153107</v>
      </c>
      <c r="AV599" s="58">
        <f t="shared" si="1052"/>
        <v>323.28254843945467</v>
      </c>
      <c r="AW599" s="58">
        <f t="shared" si="1052"/>
        <v>329.22820915737827</v>
      </c>
      <c r="AX599" s="58">
        <f t="shared" si="1052"/>
        <v>335.17386987530188</v>
      </c>
      <c r="AY599" s="58">
        <f t="shared" si="1052"/>
        <v>341.11953059322548</v>
      </c>
      <c r="AZ599" s="58">
        <f t="shared" si="1052"/>
        <v>347.06519131114902</v>
      </c>
      <c r="BA599" s="58">
        <f t="shared" si="1052"/>
        <v>0</v>
      </c>
      <c r="BB599" s="58">
        <f t="shared" si="1052"/>
        <v>0</v>
      </c>
      <c r="BC599" s="58">
        <f t="shared" si="1052"/>
        <v>0</v>
      </c>
      <c r="BD599" s="58">
        <f t="shared" si="1052"/>
        <v>0</v>
      </c>
      <c r="BE599" s="58">
        <f t="shared" si="1052"/>
        <v>0</v>
      </c>
      <c r="BF599" s="58">
        <f t="shared" si="1052"/>
        <v>0</v>
      </c>
      <c r="BG599" s="58">
        <f t="shared" si="1052"/>
        <v>0</v>
      </c>
      <c r="BH599" s="58">
        <f t="shared" si="1052"/>
        <v>0</v>
      </c>
      <c r="BI599" s="58">
        <f t="shared" si="1052"/>
        <v>0</v>
      </c>
      <c r="BJ599" s="58">
        <f t="shared" si="1052"/>
        <v>0</v>
      </c>
      <c r="BK599" s="58">
        <f t="shared" si="1052"/>
        <v>0</v>
      </c>
      <c r="BL599" s="58">
        <f t="shared" si="1052"/>
        <v>0</v>
      </c>
      <c r="BM599" s="58">
        <f t="shared" si="1052"/>
        <v>0</v>
      </c>
      <c r="BN599" s="58">
        <f t="shared" si="1052"/>
        <v>0</v>
      </c>
      <c r="BO599" s="58">
        <f t="shared" si="1052"/>
        <v>0</v>
      </c>
      <c r="BP599" s="58">
        <f t="shared" si="1052"/>
        <v>0</v>
      </c>
      <c r="BQ599" s="58">
        <f t="shared" si="1052"/>
        <v>0</v>
      </c>
      <c r="BR599" s="58">
        <f t="shared" si="1052"/>
        <v>0</v>
      </c>
      <c r="BS599" s="58">
        <f t="shared" si="1052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1053">SUM(BW492)</f>
        <v>0</v>
      </c>
      <c r="BX599" s="58">
        <f t="shared" si="1053"/>
        <v>0</v>
      </c>
      <c r="BY599" s="58">
        <f t="shared" si="1053"/>
        <v>0</v>
      </c>
      <c r="BZ599" s="58">
        <f t="shared" si="1053"/>
        <v>0</v>
      </c>
      <c r="CA599" s="58">
        <f t="shared" si="1053"/>
        <v>0</v>
      </c>
      <c r="CB599" s="58">
        <f t="shared" si="1053"/>
        <v>0</v>
      </c>
      <c r="CC599" s="58">
        <f t="shared" si="1053"/>
        <v>0</v>
      </c>
      <c r="CD599" s="58">
        <f t="shared" si="1053"/>
        <v>0</v>
      </c>
      <c r="CE599" s="58">
        <f t="shared" si="1053"/>
        <v>0</v>
      </c>
      <c r="CF599" s="58">
        <f t="shared" si="1053"/>
        <v>0</v>
      </c>
      <c r="CG599" s="58">
        <f t="shared" si="1053"/>
        <v>0</v>
      </c>
      <c r="CH599" s="58">
        <f t="shared" si="1053"/>
        <v>0</v>
      </c>
      <c r="CI599" s="58">
        <f t="shared" si="1053"/>
        <v>0</v>
      </c>
      <c r="CJ599" s="58">
        <f t="shared" si="1053"/>
        <v>0</v>
      </c>
      <c r="CK599" s="58">
        <f t="shared" si="1053"/>
        <v>0</v>
      </c>
      <c r="CL599" s="58">
        <f t="shared" si="1053"/>
        <v>0</v>
      </c>
      <c r="CM599" s="58">
        <f t="shared" si="1053"/>
        <v>0</v>
      </c>
      <c r="CN599" s="58">
        <f t="shared" si="1053"/>
        <v>0</v>
      </c>
      <c r="CO599" s="58">
        <f t="shared" si="1053"/>
        <v>0</v>
      </c>
      <c r="CP599" s="58">
        <f t="shared" si="1053"/>
        <v>0</v>
      </c>
      <c r="CQ599" s="58">
        <f t="shared" si="1053"/>
        <v>0</v>
      </c>
      <c r="CR599" s="58">
        <f t="shared" si="1053"/>
        <v>0</v>
      </c>
      <c r="CS599" s="58">
        <f t="shared" si="1053"/>
        <v>0</v>
      </c>
      <c r="CT599" s="58">
        <f t="shared" si="1053"/>
        <v>0</v>
      </c>
      <c r="CU599" s="58">
        <f t="shared" si="1053"/>
        <v>0</v>
      </c>
      <c r="CV599" s="58">
        <f t="shared" si="1053"/>
        <v>0</v>
      </c>
      <c r="CW599" s="58">
        <f t="shared" si="1053"/>
        <v>0</v>
      </c>
      <c r="CX599" s="58">
        <f t="shared" si="1053"/>
        <v>0</v>
      </c>
      <c r="CY599" s="58">
        <f t="shared" si="1053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1041"/>
        <v>909931.4899123573</v>
      </c>
      <c r="H600" s="58">
        <f t="shared" ref="H600:BS600" si="1054">SUM(H594:H599)</f>
        <v>8731.2537232011782</v>
      </c>
      <c r="I600" s="58">
        <f t="shared" si="1054"/>
        <v>9711.2178817752756</v>
      </c>
      <c r="J600" s="58">
        <f t="shared" si="1054"/>
        <v>10638.783734065222</v>
      </c>
      <c r="K600" s="58">
        <f t="shared" si="1054"/>
        <v>11513.951280071025</v>
      </c>
      <c r="L600" s="58">
        <f t="shared" si="1054"/>
        <v>12336.720519792676</v>
      </c>
      <c r="M600" s="58">
        <f t="shared" si="1054"/>
        <v>13107.091453230181</v>
      </c>
      <c r="N600" s="58">
        <f t="shared" si="1054"/>
        <v>13981.722261628805</v>
      </c>
      <c r="O600" s="58">
        <f t="shared" si="1054"/>
        <v>14825.206210144108</v>
      </c>
      <c r="P600" s="58">
        <f t="shared" si="1054"/>
        <v>15637.543298776083</v>
      </c>
      <c r="Q600" s="58">
        <f t="shared" si="1054"/>
        <v>16418.733527524735</v>
      </c>
      <c r="R600" s="58">
        <f t="shared" si="1054"/>
        <v>17168.77689639006</v>
      </c>
      <c r="S600" s="58">
        <f t="shared" si="1054"/>
        <v>17887.673405372057</v>
      </c>
      <c r="T600" s="58">
        <f t="shared" si="1054"/>
        <v>18575.423054470732</v>
      </c>
      <c r="U600" s="58">
        <f t="shared" si="1054"/>
        <v>19232.025843686075</v>
      </c>
      <c r="V600" s="58">
        <f t="shared" si="1054"/>
        <v>19857.481773018095</v>
      </c>
      <c r="W600" s="58">
        <f t="shared" si="1054"/>
        <v>20451.790842466795</v>
      </c>
      <c r="X600" s="58">
        <f t="shared" si="1054"/>
        <v>21098.976758170582</v>
      </c>
      <c r="Y600" s="58">
        <f t="shared" si="1054"/>
        <v>21725.834663985035</v>
      </c>
      <c r="Z600" s="58">
        <f t="shared" si="1054"/>
        <v>22332.36455991014</v>
      </c>
      <c r="AA600" s="58">
        <f t="shared" si="1054"/>
        <v>22918.566445945893</v>
      </c>
      <c r="AB600" s="58">
        <f t="shared" si="1054"/>
        <v>23484.440322092312</v>
      </c>
      <c r="AC600" s="58">
        <f t="shared" si="1054"/>
        <v>24029.986188349383</v>
      </c>
      <c r="AD600" s="58">
        <f t="shared" si="1054"/>
        <v>24555.204044717109</v>
      </c>
      <c r="AE600" s="58">
        <f t="shared" si="1054"/>
        <v>25060.093891195495</v>
      </c>
      <c r="AF600" s="58">
        <f t="shared" si="1054"/>
        <v>25544.655727784531</v>
      </c>
      <c r="AG600" s="58">
        <f t="shared" si="1054"/>
        <v>26008.889554484223</v>
      </c>
      <c r="AH600" s="58">
        <f t="shared" si="1054"/>
        <v>26843.372635421358</v>
      </c>
      <c r="AI600" s="58">
        <f t="shared" si="1054"/>
        <v>27677.855716358488</v>
      </c>
      <c r="AJ600" s="58">
        <f t="shared" si="1054"/>
        <v>28512.338797295626</v>
      </c>
      <c r="AK600" s="58">
        <f t="shared" si="1054"/>
        <v>29346.82187823276</v>
      </c>
      <c r="AL600" s="58">
        <f t="shared" si="1054"/>
        <v>30181.304959169898</v>
      </c>
      <c r="AM600" s="58">
        <f t="shared" si="1054"/>
        <v>31015.788040107032</v>
      </c>
      <c r="AN600" s="58">
        <f t="shared" si="1054"/>
        <v>31850.27112104417</v>
      </c>
      <c r="AO600" s="58">
        <f t="shared" si="1054"/>
        <v>32684.754201981301</v>
      </c>
      <c r="AP600" s="58">
        <f t="shared" si="1054"/>
        <v>33519.237282918431</v>
      </c>
      <c r="AQ600" s="58">
        <f t="shared" si="1054"/>
        <v>34353.720363855566</v>
      </c>
      <c r="AR600" s="58">
        <f t="shared" si="1054"/>
        <v>35188.203444792707</v>
      </c>
      <c r="AS600" s="58">
        <f t="shared" si="1054"/>
        <v>36022.686525729841</v>
      </c>
      <c r="AT600" s="58">
        <f t="shared" si="1054"/>
        <v>36857.169606666968</v>
      </c>
      <c r="AU600" s="58">
        <f t="shared" si="1054"/>
        <v>37691.652687604103</v>
      </c>
      <c r="AV600" s="58">
        <f t="shared" si="1054"/>
        <v>38526.135768541237</v>
      </c>
      <c r="AW600" s="58">
        <f t="shared" si="1054"/>
        <v>39360.618849478378</v>
      </c>
      <c r="AX600" s="58">
        <f t="shared" si="1054"/>
        <v>40195.10193041552</v>
      </c>
      <c r="AY600" s="58">
        <f t="shared" si="1054"/>
        <v>41029.585011352647</v>
      </c>
      <c r="AZ600" s="58">
        <f t="shared" si="1054"/>
        <v>41864.068092289781</v>
      </c>
      <c r="BA600" s="58">
        <f t="shared" si="1054"/>
        <v>0</v>
      </c>
      <c r="BB600" s="58">
        <f t="shared" si="1054"/>
        <v>0</v>
      </c>
      <c r="BC600" s="58">
        <f t="shared" si="1054"/>
        <v>0</v>
      </c>
      <c r="BD600" s="58">
        <f t="shared" si="1054"/>
        <v>0</v>
      </c>
      <c r="BE600" s="58">
        <f t="shared" si="1054"/>
        <v>0</v>
      </c>
      <c r="BF600" s="58">
        <f t="shared" si="1054"/>
        <v>0</v>
      </c>
      <c r="BG600" s="58">
        <f t="shared" si="1054"/>
        <v>0</v>
      </c>
      <c r="BH600" s="58">
        <f t="shared" si="1054"/>
        <v>0</v>
      </c>
      <c r="BI600" s="58">
        <f t="shared" si="1054"/>
        <v>0</v>
      </c>
      <c r="BJ600" s="58">
        <f t="shared" si="1054"/>
        <v>0</v>
      </c>
      <c r="BK600" s="58">
        <f t="shared" si="1054"/>
        <v>0</v>
      </c>
      <c r="BL600" s="58">
        <f t="shared" si="1054"/>
        <v>0</v>
      </c>
      <c r="BM600" s="58">
        <f t="shared" si="1054"/>
        <v>0</v>
      </c>
      <c r="BN600" s="58">
        <f t="shared" si="1054"/>
        <v>0</v>
      </c>
      <c r="BO600" s="58">
        <f t="shared" si="1054"/>
        <v>0</v>
      </c>
      <c r="BP600" s="58">
        <f t="shared" si="1054"/>
        <v>0</v>
      </c>
      <c r="BQ600" s="58">
        <f t="shared" si="1054"/>
        <v>0</v>
      </c>
      <c r="BR600" s="58">
        <f t="shared" si="1054"/>
        <v>0</v>
      </c>
      <c r="BS600" s="58">
        <f t="shared" si="1054"/>
        <v>0</v>
      </c>
      <c r="BT600" s="58">
        <f t="shared" ref="BT600:CY600" si="1055">SUM(BT594:BT599)</f>
        <v>0</v>
      </c>
      <c r="BU600" s="58">
        <f t="shared" si="1055"/>
        <v>0</v>
      </c>
      <c r="BV600" s="58">
        <f t="shared" si="1055"/>
        <v>0</v>
      </c>
      <c r="BW600" s="58">
        <f t="shared" si="1055"/>
        <v>0</v>
      </c>
      <c r="BX600" s="58">
        <f t="shared" si="1055"/>
        <v>0</v>
      </c>
      <c r="BY600" s="58">
        <f t="shared" si="1055"/>
        <v>0</v>
      </c>
      <c r="BZ600" s="58">
        <f t="shared" si="1055"/>
        <v>0</v>
      </c>
      <c r="CA600" s="58">
        <f t="shared" si="1055"/>
        <v>0</v>
      </c>
      <c r="CB600" s="58">
        <f t="shared" si="1055"/>
        <v>0</v>
      </c>
      <c r="CC600" s="58">
        <f t="shared" si="1055"/>
        <v>0</v>
      </c>
      <c r="CD600" s="58">
        <f t="shared" si="1055"/>
        <v>0</v>
      </c>
      <c r="CE600" s="58">
        <f t="shared" si="1055"/>
        <v>0</v>
      </c>
      <c r="CF600" s="58">
        <f t="shared" si="1055"/>
        <v>0</v>
      </c>
      <c r="CG600" s="58">
        <f t="shared" si="1055"/>
        <v>0</v>
      </c>
      <c r="CH600" s="58">
        <f t="shared" si="1055"/>
        <v>0</v>
      </c>
      <c r="CI600" s="58">
        <f t="shared" si="1055"/>
        <v>0</v>
      </c>
      <c r="CJ600" s="58">
        <f t="shared" si="1055"/>
        <v>0</v>
      </c>
      <c r="CK600" s="58">
        <f t="shared" si="1055"/>
        <v>0</v>
      </c>
      <c r="CL600" s="58">
        <f t="shared" si="1055"/>
        <v>0</v>
      </c>
      <c r="CM600" s="58">
        <f t="shared" si="1055"/>
        <v>0</v>
      </c>
      <c r="CN600" s="58">
        <f t="shared" si="1055"/>
        <v>0</v>
      </c>
      <c r="CO600" s="58">
        <f t="shared" si="1055"/>
        <v>0</v>
      </c>
      <c r="CP600" s="58">
        <f t="shared" si="1055"/>
        <v>0</v>
      </c>
      <c r="CQ600" s="58">
        <f t="shared" si="1055"/>
        <v>0</v>
      </c>
      <c r="CR600" s="58">
        <f t="shared" si="1055"/>
        <v>0</v>
      </c>
      <c r="CS600" s="58">
        <f t="shared" si="1055"/>
        <v>0</v>
      </c>
      <c r="CT600" s="58">
        <f t="shared" si="1055"/>
        <v>0</v>
      </c>
      <c r="CU600" s="58">
        <f t="shared" si="1055"/>
        <v>0</v>
      </c>
      <c r="CV600" s="58">
        <f t="shared" si="1055"/>
        <v>0</v>
      </c>
      <c r="CW600" s="58">
        <f t="shared" si="1055"/>
        <v>0</v>
      </c>
      <c r="CX600" s="58">
        <f t="shared" si="1055"/>
        <v>0</v>
      </c>
      <c r="CY600" s="58">
        <f t="shared" si="1055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71" t="s">
        <v>57</v>
      </c>
      <c r="D605" s="272"/>
      <c r="E605" s="273"/>
      <c r="F605" s="6"/>
      <c r="G605" s="59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68" t="s">
        <v>3</v>
      </c>
      <c r="C606" s="8" t="s">
        <v>59</v>
      </c>
      <c r="D606" s="9"/>
      <c r="E606" s="10"/>
      <c r="F606" s="11" t="s">
        <v>51</v>
      </c>
      <c r="G606" s="12">
        <f t="shared" ref="G606:G612" si="1056">SUM(W606:AZ606)</f>
        <v>239902.91207239768</v>
      </c>
      <c r="H606" s="55">
        <f t="shared" ref="H606:BS606" si="1057">SUM(H499:H506)</f>
        <v>5523.5419555383442</v>
      </c>
      <c r="I606" s="55">
        <f t="shared" si="1057"/>
        <v>5665.9608779843511</v>
      </c>
      <c r="J606" s="55">
        <f t="shared" si="1057"/>
        <v>5800.5125574184558</v>
      </c>
      <c r="K606" s="55">
        <f t="shared" si="1057"/>
        <v>5927.1969938406655</v>
      </c>
      <c r="L606" s="55">
        <f t="shared" si="1057"/>
        <v>6046.0141872509721</v>
      </c>
      <c r="M606" s="55">
        <f t="shared" si="1057"/>
        <v>6156.964137649381</v>
      </c>
      <c r="N606" s="55">
        <f t="shared" si="1057"/>
        <v>6260.0468450358903</v>
      </c>
      <c r="O606" s="55">
        <f t="shared" si="1057"/>
        <v>6355.2623094105011</v>
      </c>
      <c r="P606" s="55">
        <f t="shared" si="1057"/>
        <v>6442.6105307732132</v>
      </c>
      <c r="Q606" s="55">
        <f t="shared" si="1057"/>
        <v>6522.091509124024</v>
      </c>
      <c r="R606" s="55">
        <f t="shared" si="1057"/>
        <v>6593.705244462938</v>
      </c>
      <c r="S606" s="55">
        <f t="shared" si="1057"/>
        <v>6657.4517367899507</v>
      </c>
      <c r="T606" s="55">
        <f t="shared" si="1057"/>
        <v>6713.3309861050657</v>
      </c>
      <c r="U606" s="55">
        <f t="shared" si="1057"/>
        <v>6761.3429924082793</v>
      </c>
      <c r="V606" s="55">
        <f t="shared" si="1057"/>
        <v>6801.4877556995953</v>
      </c>
      <c r="W606" s="55">
        <f t="shared" si="1057"/>
        <v>6833.7652759790117</v>
      </c>
      <c r="X606" s="55">
        <f t="shared" si="1057"/>
        <v>6903.5311032057189</v>
      </c>
      <c r="Y606" s="55">
        <f t="shared" si="1057"/>
        <v>6963.5594282374404</v>
      </c>
      <c r="Z606" s="55">
        <f t="shared" si="1057"/>
        <v>7013.8502510741737</v>
      </c>
      <c r="AA606" s="55">
        <f t="shared" si="1057"/>
        <v>7054.4035717159213</v>
      </c>
      <c r="AB606" s="55">
        <f t="shared" si="1057"/>
        <v>7085.2193901626806</v>
      </c>
      <c r="AC606" s="55">
        <f t="shared" si="1057"/>
        <v>7106.2977064144543</v>
      </c>
      <c r="AD606" s="55">
        <f t="shared" si="1057"/>
        <v>7117.6385204712406</v>
      </c>
      <c r="AE606" s="55">
        <f t="shared" si="1057"/>
        <v>7119.2418323330367</v>
      </c>
      <c r="AF606" s="55">
        <f t="shared" si="1057"/>
        <v>7111.1076419998499</v>
      </c>
      <c r="AG606" s="55">
        <f t="shared" si="1057"/>
        <v>7093.2359494716748</v>
      </c>
      <c r="AH606" s="55">
        <f t="shared" si="1057"/>
        <v>7239.1810987420477</v>
      </c>
      <c r="AI606" s="55">
        <f t="shared" si="1057"/>
        <v>7385.1262480124187</v>
      </c>
      <c r="AJ606" s="55">
        <f t="shared" si="1057"/>
        <v>7531.0713972827898</v>
      </c>
      <c r="AK606" s="55">
        <f t="shared" si="1057"/>
        <v>7677.0165465531618</v>
      </c>
      <c r="AL606" s="55">
        <f t="shared" si="1057"/>
        <v>7822.9616958235329</v>
      </c>
      <c r="AM606" s="55">
        <f t="shared" si="1057"/>
        <v>7968.9068450939058</v>
      </c>
      <c r="AN606" s="55">
        <f t="shared" si="1057"/>
        <v>8114.8519943642777</v>
      </c>
      <c r="AO606" s="55">
        <f t="shared" si="1057"/>
        <v>8260.7971436346488</v>
      </c>
      <c r="AP606" s="55">
        <f t="shared" si="1057"/>
        <v>8406.7422929050208</v>
      </c>
      <c r="AQ606" s="55">
        <f t="shared" si="1057"/>
        <v>8552.6874421753928</v>
      </c>
      <c r="AR606" s="55">
        <f t="shared" si="1057"/>
        <v>8698.632591445763</v>
      </c>
      <c r="AS606" s="55">
        <f t="shared" si="1057"/>
        <v>8844.5777407161349</v>
      </c>
      <c r="AT606" s="55">
        <f t="shared" si="1057"/>
        <v>8990.5228899865069</v>
      </c>
      <c r="AU606" s="55">
        <f t="shared" si="1057"/>
        <v>9136.4680392568771</v>
      </c>
      <c r="AV606" s="55">
        <f t="shared" si="1057"/>
        <v>9282.4131885272509</v>
      </c>
      <c r="AW606" s="55">
        <f t="shared" si="1057"/>
        <v>9428.3583377976211</v>
      </c>
      <c r="AX606" s="55">
        <f t="shared" si="1057"/>
        <v>9574.303487067993</v>
      </c>
      <c r="AY606" s="55">
        <f t="shared" si="1057"/>
        <v>9720.248636338365</v>
      </c>
      <c r="AZ606" s="55">
        <f t="shared" si="1057"/>
        <v>9866.193785608737</v>
      </c>
      <c r="BA606" s="55">
        <f t="shared" si="1057"/>
        <v>0</v>
      </c>
      <c r="BB606" s="55">
        <f t="shared" si="1057"/>
        <v>0</v>
      </c>
      <c r="BC606" s="55">
        <f t="shared" si="1057"/>
        <v>0</v>
      </c>
      <c r="BD606" s="55">
        <f t="shared" si="1057"/>
        <v>0</v>
      </c>
      <c r="BE606" s="55">
        <f t="shared" si="1057"/>
        <v>0</v>
      </c>
      <c r="BF606" s="55">
        <f t="shared" si="1057"/>
        <v>0</v>
      </c>
      <c r="BG606" s="55">
        <f t="shared" si="1057"/>
        <v>0</v>
      </c>
      <c r="BH606" s="55">
        <f t="shared" si="1057"/>
        <v>0</v>
      </c>
      <c r="BI606" s="55">
        <f t="shared" si="1057"/>
        <v>0</v>
      </c>
      <c r="BJ606" s="55">
        <f t="shared" si="1057"/>
        <v>0</v>
      </c>
      <c r="BK606" s="55">
        <f t="shared" si="1057"/>
        <v>0</v>
      </c>
      <c r="BL606" s="55">
        <f t="shared" si="1057"/>
        <v>0</v>
      </c>
      <c r="BM606" s="55">
        <f t="shared" si="1057"/>
        <v>0</v>
      </c>
      <c r="BN606" s="55">
        <f t="shared" si="1057"/>
        <v>0</v>
      </c>
      <c r="BO606" s="55">
        <f t="shared" si="1057"/>
        <v>0</v>
      </c>
      <c r="BP606" s="55">
        <f t="shared" si="1057"/>
        <v>0</v>
      </c>
      <c r="BQ606" s="55">
        <f t="shared" si="1057"/>
        <v>0</v>
      </c>
      <c r="BR606" s="55">
        <f t="shared" si="1057"/>
        <v>0</v>
      </c>
      <c r="BS606" s="55">
        <f t="shared" si="1057"/>
        <v>0</v>
      </c>
      <c r="BT606" s="55">
        <f t="shared" ref="BT606:CY606" si="1058">SUM(BT499:BT506)</f>
        <v>0</v>
      </c>
      <c r="BU606" s="55">
        <f t="shared" si="1058"/>
        <v>0</v>
      </c>
      <c r="BV606" s="55">
        <f t="shared" si="1058"/>
        <v>0</v>
      </c>
      <c r="BW606" s="55">
        <f t="shared" si="1058"/>
        <v>0</v>
      </c>
      <c r="BX606" s="55">
        <f t="shared" si="1058"/>
        <v>0</v>
      </c>
      <c r="BY606" s="55">
        <f t="shared" si="1058"/>
        <v>0</v>
      </c>
      <c r="BZ606" s="55">
        <f t="shared" si="1058"/>
        <v>0</v>
      </c>
      <c r="CA606" s="55">
        <f t="shared" si="1058"/>
        <v>0</v>
      </c>
      <c r="CB606" s="55">
        <f t="shared" si="1058"/>
        <v>0</v>
      </c>
      <c r="CC606" s="55">
        <f t="shared" si="1058"/>
        <v>0</v>
      </c>
      <c r="CD606" s="55">
        <f t="shared" si="1058"/>
        <v>0</v>
      </c>
      <c r="CE606" s="55">
        <f t="shared" si="1058"/>
        <v>0</v>
      </c>
      <c r="CF606" s="55">
        <f t="shared" si="1058"/>
        <v>0</v>
      </c>
      <c r="CG606" s="55">
        <f t="shared" si="1058"/>
        <v>0</v>
      </c>
      <c r="CH606" s="55">
        <f t="shared" si="1058"/>
        <v>0</v>
      </c>
      <c r="CI606" s="55">
        <f t="shared" si="1058"/>
        <v>0</v>
      </c>
      <c r="CJ606" s="55">
        <f t="shared" si="1058"/>
        <v>0</v>
      </c>
      <c r="CK606" s="55">
        <f t="shared" si="1058"/>
        <v>0</v>
      </c>
      <c r="CL606" s="55">
        <f t="shared" si="1058"/>
        <v>0</v>
      </c>
      <c r="CM606" s="55">
        <f t="shared" si="1058"/>
        <v>0</v>
      </c>
      <c r="CN606" s="55">
        <f t="shared" si="1058"/>
        <v>0</v>
      </c>
      <c r="CO606" s="55">
        <f t="shared" si="1058"/>
        <v>0</v>
      </c>
      <c r="CP606" s="55">
        <f t="shared" si="1058"/>
        <v>0</v>
      </c>
      <c r="CQ606" s="55">
        <f t="shared" si="1058"/>
        <v>0</v>
      </c>
      <c r="CR606" s="55">
        <f t="shared" si="1058"/>
        <v>0</v>
      </c>
      <c r="CS606" s="55">
        <f t="shared" si="1058"/>
        <v>0</v>
      </c>
      <c r="CT606" s="55">
        <f t="shared" si="1058"/>
        <v>0</v>
      </c>
      <c r="CU606" s="55">
        <f t="shared" si="1058"/>
        <v>0</v>
      </c>
      <c r="CV606" s="55">
        <f t="shared" si="1058"/>
        <v>0</v>
      </c>
      <c r="CW606" s="55">
        <f t="shared" si="1058"/>
        <v>0</v>
      </c>
      <c r="CX606" s="55">
        <f t="shared" si="1058"/>
        <v>0</v>
      </c>
      <c r="CY606" s="55">
        <f t="shared" si="1058"/>
        <v>0</v>
      </c>
    </row>
    <row r="607" spans="1:103" ht="13.5" customHeight="1" outlineLevel="1">
      <c r="A607" s="4"/>
      <c r="B607" s="269"/>
      <c r="C607" s="26" t="s">
        <v>60</v>
      </c>
      <c r="D607" s="27"/>
      <c r="E607" s="28"/>
      <c r="F607" s="29" t="s">
        <v>51</v>
      </c>
      <c r="G607" s="30">
        <f t="shared" si="1056"/>
        <v>8676.5076277814715</v>
      </c>
      <c r="H607" s="56">
        <f t="shared" ref="H607:BS607" si="1059">SUM(H507:H510)</f>
        <v>304.94196184569904</v>
      </c>
      <c r="I607" s="56">
        <f t="shared" si="1059"/>
        <v>304.76102853361891</v>
      </c>
      <c r="J607" s="56">
        <f t="shared" si="1059"/>
        <v>304.57891421368009</v>
      </c>
      <c r="K607" s="56">
        <f t="shared" si="1059"/>
        <v>304.39561888588258</v>
      </c>
      <c r="L607" s="56">
        <f t="shared" si="1059"/>
        <v>304.21114255022633</v>
      </c>
      <c r="M607" s="56">
        <f t="shared" si="1059"/>
        <v>304.02548520671132</v>
      </c>
      <c r="N607" s="56">
        <f t="shared" si="1059"/>
        <v>303.83864685533769</v>
      </c>
      <c r="O607" s="56">
        <f t="shared" si="1059"/>
        <v>303.65062749610536</v>
      </c>
      <c r="P607" s="56">
        <f t="shared" si="1059"/>
        <v>303.46142712901428</v>
      </c>
      <c r="Q607" s="56">
        <f t="shared" si="1059"/>
        <v>303.27104575406446</v>
      </c>
      <c r="R607" s="56">
        <f t="shared" si="1059"/>
        <v>303.079483371256</v>
      </c>
      <c r="S607" s="56">
        <f t="shared" si="1059"/>
        <v>302.88673998058886</v>
      </c>
      <c r="T607" s="56">
        <f t="shared" si="1059"/>
        <v>302.69281558206296</v>
      </c>
      <c r="U607" s="56">
        <f t="shared" si="1059"/>
        <v>302.49771017567838</v>
      </c>
      <c r="V607" s="56">
        <f t="shared" si="1059"/>
        <v>302.30142376143505</v>
      </c>
      <c r="W607" s="56">
        <f t="shared" si="1059"/>
        <v>302.10395633933302</v>
      </c>
      <c r="X607" s="56">
        <f t="shared" si="1059"/>
        <v>300.51176264838909</v>
      </c>
      <c r="Y607" s="56">
        <f t="shared" si="1059"/>
        <v>298.92297718478119</v>
      </c>
      <c r="Z607" s="56">
        <f t="shared" si="1059"/>
        <v>297.33759994850931</v>
      </c>
      <c r="AA607" s="56">
        <f t="shared" si="1059"/>
        <v>295.75563093957345</v>
      </c>
      <c r="AB607" s="56">
        <f t="shared" si="1059"/>
        <v>294.17707015797362</v>
      </c>
      <c r="AC607" s="56">
        <f t="shared" si="1059"/>
        <v>292.60191760370986</v>
      </c>
      <c r="AD607" s="56">
        <f t="shared" si="1059"/>
        <v>291.03017327678214</v>
      </c>
      <c r="AE607" s="56">
        <f t="shared" si="1059"/>
        <v>289.46183717719032</v>
      </c>
      <c r="AF607" s="56">
        <f t="shared" si="1059"/>
        <v>287.89690930493464</v>
      </c>
      <c r="AG607" s="56">
        <f t="shared" si="1059"/>
        <v>286.33538966001481</v>
      </c>
      <c r="AH607" s="56">
        <f t="shared" si="1059"/>
        <v>286.33538966001481</v>
      </c>
      <c r="AI607" s="56">
        <f t="shared" si="1059"/>
        <v>286.33538966001481</v>
      </c>
      <c r="AJ607" s="56">
        <f t="shared" si="1059"/>
        <v>286.33538966001481</v>
      </c>
      <c r="AK607" s="56">
        <f t="shared" si="1059"/>
        <v>286.33538966001481</v>
      </c>
      <c r="AL607" s="56">
        <f t="shared" si="1059"/>
        <v>286.33538966001481</v>
      </c>
      <c r="AM607" s="56">
        <f t="shared" si="1059"/>
        <v>286.33538966001481</v>
      </c>
      <c r="AN607" s="56">
        <f t="shared" si="1059"/>
        <v>286.33538966001481</v>
      </c>
      <c r="AO607" s="56">
        <f t="shared" si="1059"/>
        <v>286.33538966001481</v>
      </c>
      <c r="AP607" s="56">
        <f t="shared" si="1059"/>
        <v>286.33538966001481</v>
      </c>
      <c r="AQ607" s="56">
        <f t="shared" si="1059"/>
        <v>286.33538966001481</v>
      </c>
      <c r="AR607" s="56">
        <f t="shared" si="1059"/>
        <v>286.33538966001481</v>
      </c>
      <c r="AS607" s="56">
        <f t="shared" si="1059"/>
        <v>286.33538966001481</v>
      </c>
      <c r="AT607" s="56">
        <f t="shared" si="1059"/>
        <v>286.33538966001481</v>
      </c>
      <c r="AU607" s="56">
        <f t="shared" si="1059"/>
        <v>286.33538966001481</v>
      </c>
      <c r="AV607" s="56">
        <f t="shared" si="1059"/>
        <v>286.33538966001481</v>
      </c>
      <c r="AW607" s="56">
        <f t="shared" si="1059"/>
        <v>286.33538966001481</v>
      </c>
      <c r="AX607" s="56">
        <f t="shared" si="1059"/>
        <v>286.33538966001481</v>
      </c>
      <c r="AY607" s="56">
        <f t="shared" si="1059"/>
        <v>286.33538966001481</v>
      </c>
      <c r="AZ607" s="56">
        <f t="shared" si="1059"/>
        <v>286.33538966001481</v>
      </c>
      <c r="BA607" s="56">
        <f t="shared" si="1059"/>
        <v>0</v>
      </c>
      <c r="BB607" s="56">
        <f t="shared" si="1059"/>
        <v>0</v>
      </c>
      <c r="BC607" s="56">
        <f t="shared" si="1059"/>
        <v>0</v>
      </c>
      <c r="BD607" s="56">
        <f t="shared" si="1059"/>
        <v>0</v>
      </c>
      <c r="BE607" s="56">
        <f t="shared" si="1059"/>
        <v>0</v>
      </c>
      <c r="BF607" s="56">
        <f t="shared" si="1059"/>
        <v>0</v>
      </c>
      <c r="BG607" s="56">
        <f t="shared" si="1059"/>
        <v>0</v>
      </c>
      <c r="BH607" s="56">
        <f t="shared" si="1059"/>
        <v>0</v>
      </c>
      <c r="BI607" s="56">
        <f t="shared" si="1059"/>
        <v>0</v>
      </c>
      <c r="BJ607" s="56">
        <f t="shared" si="1059"/>
        <v>0</v>
      </c>
      <c r="BK607" s="56">
        <f t="shared" si="1059"/>
        <v>0</v>
      </c>
      <c r="BL607" s="56">
        <f t="shared" si="1059"/>
        <v>0</v>
      </c>
      <c r="BM607" s="56">
        <f t="shared" si="1059"/>
        <v>0</v>
      </c>
      <c r="BN607" s="56">
        <f t="shared" si="1059"/>
        <v>0</v>
      </c>
      <c r="BO607" s="56">
        <f t="shared" si="1059"/>
        <v>0</v>
      </c>
      <c r="BP607" s="56">
        <f t="shared" si="1059"/>
        <v>0</v>
      </c>
      <c r="BQ607" s="56">
        <f t="shared" si="1059"/>
        <v>0</v>
      </c>
      <c r="BR607" s="56">
        <f t="shared" si="1059"/>
        <v>0</v>
      </c>
      <c r="BS607" s="56">
        <f t="shared" si="1059"/>
        <v>0</v>
      </c>
      <c r="BT607" s="56">
        <f t="shared" ref="BT607:CY607" si="1060">SUM(BT507:BT510)</f>
        <v>0</v>
      </c>
      <c r="BU607" s="56">
        <f t="shared" si="1060"/>
        <v>0</v>
      </c>
      <c r="BV607" s="56">
        <f t="shared" si="1060"/>
        <v>0</v>
      </c>
      <c r="BW607" s="56">
        <f t="shared" si="1060"/>
        <v>0</v>
      </c>
      <c r="BX607" s="56">
        <f t="shared" si="1060"/>
        <v>0</v>
      </c>
      <c r="BY607" s="56">
        <f t="shared" si="1060"/>
        <v>0</v>
      </c>
      <c r="BZ607" s="56">
        <f t="shared" si="1060"/>
        <v>0</v>
      </c>
      <c r="CA607" s="56">
        <f t="shared" si="1060"/>
        <v>0</v>
      </c>
      <c r="CB607" s="56">
        <f t="shared" si="1060"/>
        <v>0</v>
      </c>
      <c r="CC607" s="56">
        <f t="shared" si="1060"/>
        <v>0</v>
      </c>
      <c r="CD607" s="56">
        <f t="shared" si="1060"/>
        <v>0</v>
      </c>
      <c r="CE607" s="56">
        <f t="shared" si="1060"/>
        <v>0</v>
      </c>
      <c r="CF607" s="56">
        <f t="shared" si="1060"/>
        <v>0</v>
      </c>
      <c r="CG607" s="56">
        <f t="shared" si="1060"/>
        <v>0</v>
      </c>
      <c r="CH607" s="56">
        <f t="shared" si="1060"/>
        <v>0</v>
      </c>
      <c r="CI607" s="56">
        <f t="shared" si="1060"/>
        <v>0</v>
      </c>
      <c r="CJ607" s="56">
        <f t="shared" si="1060"/>
        <v>0</v>
      </c>
      <c r="CK607" s="56">
        <f t="shared" si="1060"/>
        <v>0</v>
      </c>
      <c r="CL607" s="56">
        <f t="shared" si="1060"/>
        <v>0</v>
      </c>
      <c r="CM607" s="56">
        <f t="shared" si="1060"/>
        <v>0</v>
      </c>
      <c r="CN607" s="56">
        <f t="shared" si="1060"/>
        <v>0</v>
      </c>
      <c r="CO607" s="56">
        <f t="shared" si="1060"/>
        <v>0</v>
      </c>
      <c r="CP607" s="56">
        <f t="shared" si="1060"/>
        <v>0</v>
      </c>
      <c r="CQ607" s="56">
        <f t="shared" si="1060"/>
        <v>0</v>
      </c>
      <c r="CR607" s="56">
        <f t="shared" si="1060"/>
        <v>0</v>
      </c>
      <c r="CS607" s="56">
        <f t="shared" si="1060"/>
        <v>0</v>
      </c>
      <c r="CT607" s="56">
        <f t="shared" si="1060"/>
        <v>0</v>
      </c>
      <c r="CU607" s="56">
        <f t="shared" si="1060"/>
        <v>0</v>
      </c>
      <c r="CV607" s="56">
        <f t="shared" si="1060"/>
        <v>0</v>
      </c>
      <c r="CW607" s="56">
        <f t="shared" si="1060"/>
        <v>0</v>
      </c>
      <c r="CX607" s="56">
        <f t="shared" si="1060"/>
        <v>0</v>
      </c>
      <c r="CY607" s="56">
        <f t="shared" si="1060"/>
        <v>0</v>
      </c>
    </row>
    <row r="608" spans="1:103" ht="13.5" customHeight="1" outlineLevel="1" thickBot="1">
      <c r="A608" s="4"/>
      <c r="B608" s="269"/>
      <c r="C608" s="26" t="s">
        <v>61</v>
      </c>
      <c r="D608" s="27"/>
      <c r="E608" s="28"/>
      <c r="F608" s="29" t="s">
        <v>51</v>
      </c>
      <c r="G608" s="30">
        <f t="shared" si="1056"/>
        <v>60.111678042061307</v>
      </c>
      <c r="H608" s="56">
        <f t="shared" ref="H608:BS608" si="1061">SUM(H511:H515)</f>
        <v>2.6562475152599641</v>
      </c>
      <c r="I608" s="56">
        <f t="shared" si="1061"/>
        <v>2.6127469315286547</v>
      </c>
      <c r="J608" s="56">
        <f t="shared" si="1061"/>
        <v>2.569246160811093</v>
      </c>
      <c r="K608" s="56">
        <f t="shared" si="1061"/>
        <v>2.5257452031072778</v>
      </c>
      <c r="L608" s="56">
        <f t="shared" si="1061"/>
        <v>2.4822440584172103</v>
      </c>
      <c r="M608" s="56">
        <f t="shared" si="1061"/>
        <v>2.4387427267408897</v>
      </c>
      <c r="N608" s="56">
        <f t="shared" si="1061"/>
        <v>2.3952412080783163</v>
      </c>
      <c r="O608" s="56">
        <f t="shared" si="1061"/>
        <v>2.3517395024294898</v>
      </c>
      <c r="P608" s="56">
        <f t="shared" si="1061"/>
        <v>2.3082376097944106</v>
      </c>
      <c r="Q608" s="56">
        <f t="shared" si="1061"/>
        <v>2.2647355301730778</v>
      </c>
      <c r="R608" s="56">
        <f t="shared" si="1061"/>
        <v>2.2212332635654923</v>
      </c>
      <c r="S608" s="56">
        <f t="shared" si="1061"/>
        <v>2.1777308099716546</v>
      </c>
      <c r="T608" s="56">
        <f t="shared" si="1061"/>
        <v>2.1342281693915628</v>
      </c>
      <c r="U608" s="56">
        <f t="shared" si="1061"/>
        <v>2.0907253418252192</v>
      </c>
      <c r="V608" s="56">
        <f t="shared" si="1061"/>
        <v>2.0472223272726215</v>
      </c>
      <c r="W608" s="56">
        <f t="shared" si="1061"/>
        <v>2.0037191257337721</v>
      </c>
      <c r="X608" s="56">
        <f t="shared" si="1061"/>
        <v>2.0037195513258053</v>
      </c>
      <c r="Y608" s="56">
        <f t="shared" si="1061"/>
        <v>2.0037199769178384</v>
      </c>
      <c r="Z608" s="56">
        <f t="shared" si="1061"/>
        <v>2.003720402509872</v>
      </c>
      <c r="AA608" s="56">
        <f t="shared" si="1061"/>
        <v>2.0037208281019052</v>
      </c>
      <c r="AB608" s="56">
        <f t="shared" si="1061"/>
        <v>2.0037212536939384</v>
      </c>
      <c r="AC608" s="56">
        <f t="shared" si="1061"/>
        <v>2.0037216792859716</v>
      </c>
      <c r="AD608" s="56">
        <f t="shared" si="1061"/>
        <v>2.0037221048780047</v>
      </c>
      <c r="AE608" s="56">
        <f t="shared" si="1061"/>
        <v>2.0037225304700379</v>
      </c>
      <c r="AF608" s="56">
        <f t="shared" si="1061"/>
        <v>2.0037229560620711</v>
      </c>
      <c r="AG608" s="56">
        <f t="shared" si="1061"/>
        <v>2.0037233816541038</v>
      </c>
      <c r="AH608" s="56">
        <f t="shared" si="1061"/>
        <v>2.0037233816541038</v>
      </c>
      <c r="AI608" s="56">
        <f t="shared" si="1061"/>
        <v>2.0037233816541038</v>
      </c>
      <c r="AJ608" s="56">
        <f t="shared" si="1061"/>
        <v>2.0037233816541038</v>
      </c>
      <c r="AK608" s="56">
        <f t="shared" si="1061"/>
        <v>2.0037233816541038</v>
      </c>
      <c r="AL608" s="56">
        <f t="shared" si="1061"/>
        <v>2.0037233816541038</v>
      </c>
      <c r="AM608" s="56">
        <f t="shared" si="1061"/>
        <v>2.0037233816541038</v>
      </c>
      <c r="AN608" s="56">
        <f t="shared" si="1061"/>
        <v>2.0037233816541038</v>
      </c>
      <c r="AO608" s="56">
        <f t="shared" si="1061"/>
        <v>2.0037233816541038</v>
      </c>
      <c r="AP608" s="56">
        <f t="shared" si="1061"/>
        <v>2.0037233816541038</v>
      </c>
      <c r="AQ608" s="56">
        <f t="shared" si="1061"/>
        <v>2.0037233816541038</v>
      </c>
      <c r="AR608" s="56">
        <f t="shared" si="1061"/>
        <v>2.0037233816541038</v>
      </c>
      <c r="AS608" s="56">
        <f t="shared" si="1061"/>
        <v>2.0037233816541038</v>
      </c>
      <c r="AT608" s="56">
        <f t="shared" si="1061"/>
        <v>2.0037233816541038</v>
      </c>
      <c r="AU608" s="56">
        <f t="shared" si="1061"/>
        <v>2.0037233816541038</v>
      </c>
      <c r="AV608" s="56">
        <f t="shared" si="1061"/>
        <v>2.0037233816541038</v>
      </c>
      <c r="AW608" s="56">
        <f t="shared" si="1061"/>
        <v>2.0037233816541038</v>
      </c>
      <c r="AX608" s="56">
        <f t="shared" si="1061"/>
        <v>2.0037233816541038</v>
      </c>
      <c r="AY608" s="56">
        <f t="shared" si="1061"/>
        <v>2.0037233816541038</v>
      </c>
      <c r="AZ608" s="56">
        <f t="shared" si="1061"/>
        <v>2.0037233816541038</v>
      </c>
      <c r="BA608" s="56">
        <f t="shared" si="1061"/>
        <v>0</v>
      </c>
      <c r="BB608" s="56">
        <f t="shared" si="1061"/>
        <v>0</v>
      </c>
      <c r="BC608" s="56">
        <f t="shared" si="1061"/>
        <v>0</v>
      </c>
      <c r="BD608" s="56">
        <f t="shared" si="1061"/>
        <v>0</v>
      </c>
      <c r="BE608" s="56">
        <f t="shared" si="1061"/>
        <v>0</v>
      </c>
      <c r="BF608" s="56">
        <f t="shared" si="1061"/>
        <v>0</v>
      </c>
      <c r="BG608" s="56">
        <f t="shared" si="1061"/>
        <v>0</v>
      </c>
      <c r="BH608" s="56">
        <f t="shared" si="1061"/>
        <v>0</v>
      </c>
      <c r="BI608" s="56">
        <f t="shared" si="1061"/>
        <v>0</v>
      </c>
      <c r="BJ608" s="56">
        <f t="shared" si="1061"/>
        <v>0</v>
      </c>
      <c r="BK608" s="56">
        <f t="shared" si="1061"/>
        <v>0</v>
      </c>
      <c r="BL608" s="56">
        <f t="shared" si="1061"/>
        <v>0</v>
      </c>
      <c r="BM608" s="56">
        <f t="shared" si="1061"/>
        <v>0</v>
      </c>
      <c r="BN608" s="56">
        <f t="shared" si="1061"/>
        <v>0</v>
      </c>
      <c r="BO608" s="56">
        <f t="shared" si="1061"/>
        <v>0</v>
      </c>
      <c r="BP608" s="56">
        <f t="shared" si="1061"/>
        <v>0</v>
      </c>
      <c r="BQ608" s="56">
        <f t="shared" si="1061"/>
        <v>0</v>
      </c>
      <c r="BR608" s="56">
        <f t="shared" si="1061"/>
        <v>0</v>
      </c>
      <c r="BS608" s="56">
        <f t="shared" si="1061"/>
        <v>0</v>
      </c>
      <c r="BT608" s="56">
        <f t="shared" ref="BT608:CY608" si="1062">SUM(BT511:BT515)</f>
        <v>0</v>
      </c>
      <c r="BU608" s="56">
        <f t="shared" si="1062"/>
        <v>0</v>
      </c>
      <c r="BV608" s="56">
        <f t="shared" si="1062"/>
        <v>0</v>
      </c>
      <c r="BW608" s="56">
        <f t="shared" si="1062"/>
        <v>0</v>
      </c>
      <c r="BX608" s="56">
        <f t="shared" si="1062"/>
        <v>0</v>
      </c>
      <c r="BY608" s="56">
        <f t="shared" si="1062"/>
        <v>0</v>
      </c>
      <c r="BZ608" s="56">
        <f t="shared" si="1062"/>
        <v>0</v>
      </c>
      <c r="CA608" s="56">
        <f t="shared" si="1062"/>
        <v>0</v>
      </c>
      <c r="CB608" s="56">
        <f t="shared" si="1062"/>
        <v>0</v>
      </c>
      <c r="CC608" s="56">
        <f t="shared" si="1062"/>
        <v>0</v>
      </c>
      <c r="CD608" s="56">
        <f t="shared" si="1062"/>
        <v>0</v>
      </c>
      <c r="CE608" s="56">
        <f t="shared" si="1062"/>
        <v>0</v>
      </c>
      <c r="CF608" s="56">
        <f t="shared" si="1062"/>
        <v>0</v>
      </c>
      <c r="CG608" s="56">
        <f t="shared" si="1062"/>
        <v>0</v>
      </c>
      <c r="CH608" s="56">
        <f t="shared" si="1062"/>
        <v>0</v>
      </c>
      <c r="CI608" s="56">
        <f t="shared" si="1062"/>
        <v>0</v>
      </c>
      <c r="CJ608" s="56">
        <f t="shared" si="1062"/>
        <v>0</v>
      </c>
      <c r="CK608" s="56">
        <f t="shared" si="1062"/>
        <v>0</v>
      </c>
      <c r="CL608" s="56">
        <f t="shared" si="1062"/>
        <v>0</v>
      </c>
      <c r="CM608" s="56">
        <f t="shared" si="1062"/>
        <v>0</v>
      </c>
      <c r="CN608" s="56">
        <f t="shared" si="1062"/>
        <v>0</v>
      </c>
      <c r="CO608" s="56">
        <f t="shared" si="1062"/>
        <v>0</v>
      </c>
      <c r="CP608" s="56">
        <f t="shared" si="1062"/>
        <v>0</v>
      </c>
      <c r="CQ608" s="56">
        <f t="shared" si="1062"/>
        <v>0</v>
      </c>
      <c r="CR608" s="56">
        <f t="shared" si="1062"/>
        <v>0</v>
      </c>
      <c r="CS608" s="56">
        <f t="shared" si="1062"/>
        <v>0</v>
      </c>
      <c r="CT608" s="56">
        <f t="shared" si="1062"/>
        <v>0</v>
      </c>
      <c r="CU608" s="56">
        <f t="shared" si="1062"/>
        <v>0</v>
      </c>
      <c r="CV608" s="56">
        <f t="shared" si="1062"/>
        <v>0</v>
      </c>
      <c r="CW608" s="56">
        <f t="shared" si="1062"/>
        <v>0</v>
      </c>
      <c r="CX608" s="56">
        <f t="shared" si="1062"/>
        <v>0</v>
      </c>
      <c r="CY608" s="56">
        <f t="shared" si="1062"/>
        <v>0</v>
      </c>
    </row>
    <row r="609" spans="1:103" ht="13.5" customHeight="1" outlineLevel="1">
      <c r="A609" s="4"/>
      <c r="B609" s="268" t="s">
        <v>24</v>
      </c>
      <c r="C609" s="8" t="s">
        <v>59</v>
      </c>
      <c r="D609" s="9"/>
      <c r="E609" s="10"/>
      <c r="F609" s="11" t="s">
        <v>51</v>
      </c>
      <c r="G609" s="12">
        <f t="shared" si="1056"/>
        <v>198357.6540709511</v>
      </c>
      <c r="H609" s="55">
        <f t="shared" ref="H609:BS609" si="1063">SUM(H516:H523)</f>
        <v>1183.083521862646</v>
      </c>
      <c r="I609" s="55">
        <f t="shared" si="1063"/>
        <v>1474.3972867785737</v>
      </c>
      <c r="J609" s="55">
        <f t="shared" si="1063"/>
        <v>1756.9222716639551</v>
      </c>
      <c r="K609" s="55">
        <f t="shared" si="1063"/>
        <v>2030.6584765187908</v>
      </c>
      <c r="L609" s="55">
        <f t="shared" si="1063"/>
        <v>2295.6059013430804</v>
      </c>
      <c r="M609" s="55">
        <f t="shared" si="1063"/>
        <v>2551.7645461368238</v>
      </c>
      <c r="N609" s="55">
        <f t="shared" si="1063"/>
        <v>2799.1344109000211</v>
      </c>
      <c r="O609" s="55">
        <f t="shared" si="1063"/>
        <v>3037.7154956326722</v>
      </c>
      <c r="P609" s="55">
        <f t="shared" si="1063"/>
        <v>3267.5078003347776</v>
      </c>
      <c r="Q609" s="55">
        <f t="shared" si="1063"/>
        <v>3488.5113250063368</v>
      </c>
      <c r="R609" s="55">
        <f t="shared" si="1063"/>
        <v>3700.72606964735</v>
      </c>
      <c r="S609" s="55">
        <f t="shared" si="1063"/>
        <v>3904.1520342578169</v>
      </c>
      <c r="T609" s="55">
        <f t="shared" si="1063"/>
        <v>4098.7892188377382</v>
      </c>
      <c r="U609" s="55">
        <f t="shared" si="1063"/>
        <v>4284.6376233871124</v>
      </c>
      <c r="V609" s="55">
        <f t="shared" si="1063"/>
        <v>4461.6972479059414</v>
      </c>
      <c r="W609" s="55">
        <f t="shared" si="1063"/>
        <v>4629.9680923942242</v>
      </c>
      <c r="X609" s="55">
        <f t="shared" si="1063"/>
        <v>4740.8581495043654</v>
      </c>
      <c r="Y609" s="55">
        <f t="shared" si="1063"/>
        <v>4844.535822656655</v>
      </c>
      <c r="Z609" s="55">
        <f t="shared" si="1063"/>
        <v>4941.0011118510902</v>
      </c>
      <c r="AA609" s="55">
        <f t="shared" si="1063"/>
        <v>5030.2540170876728</v>
      </c>
      <c r="AB609" s="55">
        <f t="shared" si="1063"/>
        <v>5112.2945383664028</v>
      </c>
      <c r="AC609" s="55">
        <f t="shared" si="1063"/>
        <v>5187.1226756872793</v>
      </c>
      <c r="AD609" s="55">
        <f t="shared" si="1063"/>
        <v>5254.7384290503023</v>
      </c>
      <c r="AE609" s="55">
        <f t="shared" si="1063"/>
        <v>5315.1417984554728</v>
      </c>
      <c r="AF609" s="55">
        <f t="shared" si="1063"/>
        <v>5368.3327839027897</v>
      </c>
      <c r="AG609" s="55">
        <f t="shared" si="1063"/>
        <v>5414.3113853922523</v>
      </c>
      <c r="AH609" s="55">
        <f t="shared" si="1063"/>
        <v>5622.9807482561982</v>
      </c>
      <c r="AI609" s="55">
        <f t="shared" si="1063"/>
        <v>5831.650111120146</v>
      </c>
      <c r="AJ609" s="55">
        <f t="shared" si="1063"/>
        <v>6040.319473984091</v>
      </c>
      <c r="AK609" s="55">
        <f t="shared" si="1063"/>
        <v>6248.9888368480379</v>
      </c>
      <c r="AL609" s="55">
        <f t="shared" si="1063"/>
        <v>6457.6581997119847</v>
      </c>
      <c r="AM609" s="55">
        <f t="shared" si="1063"/>
        <v>6666.3275625759306</v>
      </c>
      <c r="AN609" s="55">
        <f t="shared" si="1063"/>
        <v>6874.9969254398766</v>
      </c>
      <c r="AO609" s="55">
        <f t="shared" si="1063"/>
        <v>7083.6662883038225</v>
      </c>
      <c r="AP609" s="55">
        <f t="shared" si="1063"/>
        <v>7292.3356511677684</v>
      </c>
      <c r="AQ609" s="55">
        <f t="shared" si="1063"/>
        <v>7501.0050140317162</v>
      </c>
      <c r="AR609" s="55">
        <f t="shared" si="1063"/>
        <v>7709.6743768956621</v>
      </c>
      <c r="AS609" s="55">
        <f t="shared" si="1063"/>
        <v>7918.3437397596081</v>
      </c>
      <c r="AT609" s="55">
        <f t="shared" si="1063"/>
        <v>8127.013102623554</v>
      </c>
      <c r="AU609" s="55">
        <f t="shared" si="1063"/>
        <v>8335.6824654875018</v>
      </c>
      <c r="AV609" s="55">
        <f t="shared" si="1063"/>
        <v>8544.3518283514477</v>
      </c>
      <c r="AW609" s="55">
        <f t="shared" si="1063"/>
        <v>8753.0211912153936</v>
      </c>
      <c r="AX609" s="55">
        <f t="shared" si="1063"/>
        <v>8961.6905540793396</v>
      </c>
      <c r="AY609" s="55">
        <f t="shared" si="1063"/>
        <v>9170.3599169432855</v>
      </c>
      <c r="AZ609" s="55">
        <f t="shared" si="1063"/>
        <v>9379.0292798072333</v>
      </c>
      <c r="BA609" s="55">
        <f t="shared" si="1063"/>
        <v>0</v>
      </c>
      <c r="BB609" s="55">
        <f t="shared" si="1063"/>
        <v>0</v>
      </c>
      <c r="BC609" s="55">
        <f t="shared" si="1063"/>
        <v>0</v>
      </c>
      <c r="BD609" s="55">
        <f t="shared" si="1063"/>
        <v>0</v>
      </c>
      <c r="BE609" s="55">
        <f t="shared" si="1063"/>
        <v>0</v>
      </c>
      <c r="BF609" s="55">
        <f t="shared" si="1063"/>
        <v>0</v>
      </c>
      <c r="BG609" s="55">
        <f t="shared" si="1063"/>
        <v>0</v>
      </c>
      <c r="BH609" s="55">
        <f t="shared" si="1063"/>
        <v>0</v>
      </c>
      <c r="BI609" s="55">
        <f t="shared" si="1063"/>
        <v>0</v>
      </c>
      <c r="BJ609" s="55">
        <f t="shared" si="1063"/>
        <v>0</v>
      </c>
      <c r="BK609" s="55">
        <f t="shared" si="1063"/>
        <v>0</v>
      </c>
      <c r="BL609" s="55">
        <f t="shared" si="1063"/>
        <v>0</v>
      </c>
      <c r="BM609" s="55">
        <f t="shared" si="1063"/>
        <v>0</v>
      </c>
      <c r="BN609" s="55">
        <f t="shared" si="1063"/>
        <v>0</v>
      </c>
      <c r="BO609" s="55">
        <f t="shared" si="1063"/>
        <v>0</v>
      </c>
      <c r="BP609" s="55">
        <f t="shared" si="1063"/>
        <v>0</v>
      </c>
      <c r="BQ609" s="55">
        <f t="shared" si="1063"/>
        <v>0</v>
      </c>
      <c r="BR609" s="55">
        <f t="shared" si="1063"/>
        <v>0</v>
      </c>
      <c r="BS609" s="55">
        <f t="shared" si="1063"/>
        <v>0</v>
      </c>
      <c r="BT609" s="55">
        <f t="shared" ref="BT609:CY609" si="1064">SUM(BT516:BT523)</f>
        <v>0</v>
      </c>
      <c r="BU609" s="55">
        <f t="shared" si="1064"/>
        <v>0</v>
      </c>
      <c r="BV609" s="55">
        <f t="shared" si="1064"/>
        <v>0</v>
      </c>
      <c r="BW609" s="55">
        <f t="shared" si="1064"/>
        <v>0</v>
      </c>
      <c r="BX609" s="55">
        <f t="shared" si="1064"/>
        <v>0</v>
      </c>
      <c r="BY609" s="55">
        <f t="shared" si="1064"/>
        <v>0</v>
      </c>
      <c r="BZ609" s="55">
        <f t="shared" si="1064"/>
        <v>0</v>
      </c>
      <c r="CA609" s="55">
        <f t="shared" si="1064"/>
        <v>0</v>
      </c>
      <c r="CB609" s="55">
        <f t="shared" si="1064"/>
        <v>0</v>
      </c>
      <c r="CC609" s="55">
        <f t="shared" si="1064"/>
        <v>0</v>
      </c>
      <c r="CD609" s="55">
        <f t="shared" si="1064"/>
        <v>0</v>
      </c>
      <c r="CE609" s="55">
        <f t="shared" si="1064"/>
        <v>0</v>
      </c>
      <c r="CF609" s="55">
        <f t="shared" si="1064"/>
        <v>0</v>
      </c>
      <c r="CG609" s="55">
        <f t="shared" si="1064"/>
        <v>0</v>
      </c>
      <c r="CH609" s="55">
        <f t="shared" si="1064"/>
        <v>0</v>
      </c>
      <c r="CI609" s="55">
        <f t="shared" si="1064"/>
        <v>0</v>
      </c>
      <c r="CJ609" s="55">
        <f t="shared" si="1064"/>
        <v>0</v>
      </c>
      <c r="CK609" s="55">
        <f t="shared" si="1064"/>
        <v>0</v>
      </c>
      <c r="CL609" s="55">
        <f t="shared" si="1064"/>
        <v>0</v>
      </c>
      <c r="CM609" s="55">
        <f t="shared" si="1064"/>
        <v>0</v>
      </c>
      <c r="CN609" s="55">
        <f t="shared" si="1064"/>
        <v>0</v>
      </c>
      <c r="CO609" s="55">
        <f t="shared" si="1064"/>
        <v>0</v>
      </c>
      <c r="CP609" s="55">
        <f t="shared" si="1064"/>
        <v>0</v>
      </c>
      <c r="CQ609" s="55">
        <f t="shared" si="1064"/>
        <v>0</v>
      </c>
      <c r="CR609" s="55">
        <f t="shared" si="1064"/>
        <v>0</v>
      </c>
      <c r="CS609" s="55">
        <f t="shared" si="1064"/>
        <v>0</v>
      </c>
      <c r="CT609" s="55">
        <f t="shared" si="1064"/>
        <v>0</v>
      </c>
      <c r="CU609" s="55">
        <f t="shared" si="1064"/>
        <v>0</v>
      </c>
      <c r="CV609" s="55">
        <f t="shared" si="1064"/>
        <v>0</v>
      </c>
      <c r="CW609" s="55">
        <f t="shared" si="1064"/>
        <v>0</v>
      </c>
      <c r="CX609" s="55">
        <f t="shared" si="1064"/>
        <v>0</v>
      </c>
      <c r="CY609" s="55">
        <f t="shared" si="1064"/>
        <v>0</v>
      </c>
    </row>
    <row r="610" spans="1:103" ht="13.5" customHeight="1" outlineLevel="1">
      <c r="A610" s="38"/>
      <c r="B610" s="269"/>
      <c r="C610" s="26" t="s">
        <v>60</v>
      </c>
      <c r="D610" s="27"/>
      <c r="E610" s="28"/>
      <c r="F610" s="29" t="s">
        <v>51</v>
      </c>
      <c r="G610" s="30">
        <f t="shared" si="1056"/>
        <v>26287.433645684712</v>
      </c>
      <c r="H610" s="56">
        <f t="shared" ref="H610:BS610" si="1065">SUM(H524:H525)</f>
        <v>402.68648099188698</v>
      </c>
      <c r="I610" s="56">
        <f t="shared" si="1065"/>
        <v>417.66170317453015</v>
      </c>
      <c r="J610" s="56">
        <f t="shared" si="1065"/>
        <v>432.57349051064955</v>
      </c>
      <c r="K610" s="56">
        <f t="shared" si="1065"/>
        <v>447.42184300024513</v>
      </c>
      <c r="L610" s="56">
        <f t="shared" si="1065"/>
        <v>462.20676064331701</v>
      </c>
      <c r="M610" s="56">
        <f t="shared" si="1065"/>
        <v>476.92824343986507</v>
      </c>
      <c r="N610" s="56">
        <f t="shared" si="1065"/>
        <v>491.58629138988942</v>
      </c>
      <c r="O610" s="56">
        <f t="shared" si="1065"/>
        <v>506.18090449338996</v>
      </c>
      <c r="P610" s="56">
        <f t="shared" si="1065"/>
        <v>520.7120827503669</v>
      </c>
      <c r="Q610" s="56">
        <f t="shared" si="1065"/>
        <v>535.17982616081997</v>
      </c>
      <c r="R610" s="56">
        <f t="shared" si="1065"/>
        <v>549.58413472474922</v>
      </c>
      <c r="S610" s="56">
        <f t="shared" si="1065"/>
        <v>563.92500844215488</v>
      </c>
      <c r="T610" s="56">
        <f t="shared" si="1065"/>
        <v>578.20244731303671</v>
      </c>
      <c r="U610" s="56">
        <f t="shared" si="1065"/>
        <v>592.41645133739473</v>
      </c>
      <c r="V610" s="56">
        <f t="shared" si="1065"/>
        <v>606.56702051522905</v>
      </c>
      <c r="W610" s="57">
        <f t="shared" si="1065"/>
        <v>620.65415484653954</v>
      </c>
      <c r="X610" s="56">
        <f t="shared" si="1065"/>
        <v>628.36838071194359</v>
      </c>
      <c r="Y610" s="56">
        <f t="shared" si="1065"/>
        <v>636.04531913665301</v>
      </c>
      <c r="Z610" s="56">
        <f t="shared" si="1065"/>
        <v>643.68497012066814</v>
      </c>
      <c r="AA610" s="56">
        <f t="shared" si="1065"/>
        <v>651.28733366398853</v>
      </c>
      <c r="AB610" s="56">
        <f t="shared" si="1065"/>
        <v>658.85240976661453</v>
      </c>
      <c r="AC610" s="56">
        <f t="shared" si="1065"/>
        <v>666.38019842854612</v>
      </c>
      <c r="AD610" s="56">
        <f t="shared" si="1065"/>
        <v>673.87069964978321</v>
      </c>
      <c r="AE610" s="56">
        <f t="shared" si="1065"/>
        <v>681.32391343032566</v>
      </c>
      <c r="AF610" s="56">
        <f t="shared" si="1065"/>
        <v>688.7398397701736</v>
      </c>
      <c r="AG610" s="57">
        <f t="shared" si="1065"/>
        <v>696.11847866932737</v>
      </c>
      <c r="AH610" s="57">
        <f t="shared" si="1065"/>
        <v>726.7282515786585</v>
      </c>
      <c r="AI610" s="57">
        <f t="shared" si="1065"/>
        <v>757.33802448798974</v>
      </c>
      <c r="AJ610" s="57">
        <f t="shared" si="1065"/>
        <v>787.9477973973211</v>
      </c>
      <c r="AK610" s="57">
        <f t="shared" si="1065"/>
        <v>818.55757030665211</v>
      </c>
      <c r="AL610" s="57">
        <f t="shared" si="1065"/>
        <v>849.16734321598335</v>
      </c>
      <c r="AM610" s="57">
        <f t="shared" si="1065"/>
        <v>879.77711612531459</v>
      </c>
      <c r="AN610" s="57">
        <f t="shared" si="1065"/>
        <v>910.38688903464583</v>
      </c>
      <c r="AO610" s="57">
        <f t="shared" si="1065"/>
        <v>940.99666194397696</v>
      </c>
      <c r="AP610" s="57">
        <f t="shared" si="1065"/>
        <v>971.6064348533082</v>
      </c>
      <c r="AQ610" s="57">
        <f t="shared" si="1065"/>
        <v>1002.2162077626393</v>
      </c>
      <c r="AR610" s="56">
        <f t="shared" si="1065"/>
        <v>1032.8259806719705</v>
      </c>
      <c r="AS610" s="56">
        <f t="shared" si="1065"/>
        <v>1063.4357535813017</v>
      </c>
      <c r="AT610" s="56">
        <f t="shared" si="1065"/>
        <v>1094.0455264906329</v>
      </c>
      <c r="AU610" s="56">
        <f t="shared" si="1065"/>
        <v>1124.6552993999642</v>
      </c>
      <c r="AV610" s="56">
        <f t="shared" si="1065"/>
        <v>1155.2650723092954</v>
      </c>
      <c r="AW610" s="56">
        <f t="shared" si="1065"/>
        <v>1185.8748452186267</v>
      </c>
      <c r="AX610" s="56">
        <f t="shared" si="1065"/>
        <v>1216.4846181279579</v>
      </c>
      <c r="AY610" s="56">
        <f t="shared" si="1065"/>
        <v>1247.0943910372891</v>
      </c>
      <c r="AZ610" s="56">
        <f t="shared" si="1065"/>
        <v>1277.7041639466202</v>
      </c>
      <c r="BA610" s="56">
        <f t="shared" si="1065"/>
        <v>0</v>
      </c>
      <c r="BB610" s="56">
        <f t="shared" si="1065"/>
        <v>0</v>
      </c>
      <c r="BC610" s="56">
        <f t="shared" si="1065"/>
        <v>0</v>
      </c>
      <c r="BD610" s="56">
        <f t="shared" si="1065"/>
        <v>0</v>
      </c>
      <c r="BE610" s="56">
        <f t="shared" si="1065"/>
        <v>0</v>
      </c>
      <c r="BF610" s="56">
        <f t="shared" si="1065"/>
        <v>0</v>
      </c>
      <c r="BG610" s="56">
        <f t="shared" si="1065"/>
        <v>0</v>
      </c>
      <c r="BH610" s="56">
        <f t="shared" si="1065"/>
        <v>0</v>
      </c>
      <c r="BI610" s="56">
        <f t="shared" si="1065"/>
        <v>0</v>
      </c>
      <c r="BJ610" s="56">
        <f t="shared" si="1065"/>
        <v>0</v>
      </c>
      <c r="BK610" s="56">
        <f t="shared" si="1065"/>
        <v>0</v>
      </c>
      <c r="BL610" s="56">
        <f t="shared" si="1065"/>
        <v>0</v>
      </c>
      <c r="BM610" s="56">
        <f t="shared" si="1065"/>
        <v>0</v>
      </c>
      <c r="BN610" s="56">
        <f t="shared" si="1065"/>
        <v>0</v>
      </c>
      <c r="BO610" s="56">
        <f t="shared" si="1065"/>
        <v>0</v>
      </c>
      <c r="BP610" s="56">
        <f t="shared" si="1065"/>
        <v>0</v>
      </c>
      <c r="BQ610" s="56">
        <f t="shared" si="1065"/>
        <v>0</v>
      </c>
      <c r="BR610" s="56">
        <f t="shared" si="1065"/>
        <v>0</v>
      </c>
      <c r="BS610" s="56">
        <f t="shared" si="1065"/>
        <v>0</v>
      </c>
      <c r="BT610" s="56">
        <f t="shared" ref="BT610:CY610" si="1066">SUM(BT524:BT525)</f>
        <v>0</v>
      </c>
      <c r="BU610" s="56">
        <f t="shared" si="1066"/>
        <v>0</v>
      </c>
      <c r="BV610" s="56">
        <f t="shared" si="1066"/>
        <v>0</v>
      </c>
      <c r="BW610" s="56">
        <f t="shared" si="1066"/>
        <v>0</v>
      </c>
      <c r="BX610" s="56">
        <f t="shared" si="1066"/>
        <v>0</v>
      </c>
      <c r="BY610" s="56">
        <f t="shared" si="1066"/>
        <v>0</v>
      </c>
      <c r="BZ610" s="56">
        <f t="shared" si="1066"/>
        <v>0</v>
      </c>
      <c r="CA610" s="56">
        <f t="shared" si="1066"/>
        <v>0</v>
      </c>
      <c r="CB610" s="56">
        <f t="shared" si="1066"/>
        <v>0</v>
      </c>
      <c r="CC610" s="56">
        <f t="shared" si="1066"/>
        <v>0</v>
      </c>
      <c r="CD610" s="56">
        <f t="shared" si="1066"/>
        <v>0</v>
      </c>
      <c r="CE610" s="56">
        <f t="shared" si="1066"/>
        <v>0</v>
      </c>
      <c r="CF610" s="56">
        <f t="shared" si="1066"/>
        <v>0</v>
      </c>
      <c r="CG610" s="56">
        <f t="shared" si="1066"/>
        <v>0</v>
      </c>
      <c r="CH610" s="56">
        <f t="shared" si="1066"/>
        <v>0</v>
      </c>
      <c r="CI610" s="56">
        <f t="shared" si="1066"/>
        <v>0</v>
      </c>
      <c r="CJ610" s="56">
        <f t="shared" si="1066"/>
        <v>0</v>
      </c>
      <c r="CK610" s="56">
        <f t="shared" si="1066"/>
        <v>0</v>
      </c>
      <c r="CL610" s="56">
        <f t="shared" si="1066"/>
        <v>0</v>
      </c>
      <c r="CM610" s="56">
        <f t="shared" si="1066"/>
        <v>0</v>
      </c>
      <c r="CN610" s="56">
        <f t="shared" si="1066"/>
        <v>0</v>
      </c>
      <c r="CO610" s="56">
        <f t="shared" si="1066"/>
        <v>0</v>
      </c>
      <c r="CP610" s="56">
        <f t="shared" si="1066"/>
        <v>0</v>
      </c>
      <c r="CQ610" s="56">
        <f t="shared" si="1066"/>
        <v>0</v>
      </c>
      <c r="CR610" s="56">
        <f t="shared" si="1066"/>
        <v>0</v>
      </c>
      <c r="CS610" s="56">
        <f t="shared" si="1066"/>
        <v>0</v>
      </c>
      <c r="CT610" s="56">
        <f t="shared" si="1066"/>
        <v>0</v>
      </c>
      <c r="CU610" s="56">
        <f t="shared" si="1066"/>
        <v>0</v>
      </c>
      <c r="CV610" s="56">
        <f t="shared" si="1066"/>
        <v>0</v>
      </c>
      <c r="CW610" s="56">
        <f t="shared" si="1066"/>
        <v>0</v>
      </c>
      <c r="CX610" s="56">
        <f t="shared" si="1066"/>
        <v>0</v>
      </c>
      <c r="CY610" s="56">
        <f t="shared" si="1066"/>
        <v>0</v>
      </c>
    </row>
    <row r="611" spans="1:103" ht="13.5" customHeight="1" outlineLevel="1" thickBot="1">
      <c r="A611" s="4"/>
      <c r="B611" s="270"/>
      <c r="C611" s="45" t="s">
        <v>62</v>
      </c>
      <c r="D611" s="46"/>
      <c r="E611" s="47"/>
      <c r="F611" s="48" t="s">
        <v>51</v>
      </c>
      <c r="G611" s="49">
        <f t="shared" si="1056"/>
        <v>2805.1851664175056</v>
      </c>
      <c r="H611" s="58">
        <f t="shared" ref="H611:BS611" si="1067">SUM(H527)</f>
        <v>81.12712315822084</v>
      </c>
      <c r="I611" s="58">
        <f t="shared" si="1067"/>
        <v>80.507727613253621</v>
      </c>
      <c r="J611" s="58">
        <f t="shared" si="1067"/>
        <v>79.88975764089146</v>
      </c>
      <c r="K611" s="58">
        <f t="shared" si="1067"/>
        <v>79.273213241134385</v>
      </c>
      <c r="L611" s="58">
        <f t="shared" si="1067"/>
        <v>78.658094413982397</v>
      </c>
      <c r="M611" s="58">
        <f t="shared" si="1067"/>
        <v>78.044401159435466</v>
      </c>
      <c r="N611" s="58">
        <f t="shared" si="1067"/>
        <v>77.432133477493622</v>
      </c>
      <c r="O611" s="58">
        <f t="shared" si="1067"/>
        <v>76.821291368156849</v>
      </c>
      <c r="P611" s="58">
        <f t="shared" si="1067"/>
        <v>76.211874831425149</v>
      </c>
      <c r="Q611" s="58">
        <f t="shared" si="1067"/>
        <v>75.603883867298521</v>
      </c>
      <c r="R611" s="58">
        <f t="shared" si="1067"/>
        <v>74.997318475776993</v>
      </c>
      <c r="S611" s="58">
        <f t="shared" si="1067"/>
        <v>74.392178656860494</v>
      </c>
      <c r="T611" s="58">
        <f t="shared" si="1067"/>
        <v>73.788464410549096</v>
      </c>
      <c r="U611" s="58">
        <f t="shared" si="1067"/>
        <v>73.186175736842785</v>
      </c>
      <c r="V611" s="58">
        <f t="shared" si="1067"/>
        <v>72.585312635741531</v>
      </c>
      <c r="W611" s="58">
        <f t="shared" si="1067"/>
        <v>71.985875107245349</v>
      </c>
      <c r="X611" s="58">
        <f t="shared" si="1067"/>
        <v>73.096664055829621</v>
      </c>
      <c r="Y611" s="58">
        <f t="shared" si="1067"/>
        <v>74.185211153194018</v>
      </c>
      <c r="Z611" s="58">
        <f t="shared" si="1067"/>
        <v>75.25151639933857</v>
      </c>
      <c r="AA611" s="58">
        <f t="shared" si="1067"/>
        <v>76.295579794263261</v>
      </c>
      <c r="AB611" s="58">
        <f t="shared" si="1067"/>
        <v>77.317401337968093</v>
      </c>
      <c r="AC611" s="58">
        <f t="shared" si="1067"/>
        <v>78.316981030453064</v>
      </c>
      <c r="AD611" s="58">
        <f t="shared" si="1067"/>
        <v>79.294318871718161</v>
      </c>
      <c r="AE611" s="58">
        <f t="shared" si="1067"/>
        <v>80.249414861763427</v>
      </c>
      <c r="AF611" s="58">
        <f t="shared" si="1067"/>
        <v>81.182269000588818</v>
      </c>
      <c r="AG611" s="58">
        <f t="shared" si="1067"/>
        <v>82.092881288194263</v>
      </c>
      <c r="AH611" s="58">
        <f t="shared" si="1067"/>
        <v>84.177893441042997</v>
      </c>
      <c r="AI611" s="58">
        <f t="shared" si="1067"/>
        <v>86.262905593891716</v>
      </c>
      <c r="AJ611" s="58">
        <f t="shared" si="1067"/>
        <v>88.34791774674045</v>
      </c>
      <c r="AK611" s="58">
        <f t="shared" si="1067"/>
        <v>90.432929899589169</v>
      </c>
      <c r="AL611" s="58">
        <f t="shared" si="1067"/>
        <v>92.517942052437903</v>
      </c>
      <c r="AM611" s="58">
        <f t="shared" si="1067"/>
        <v>94.602954205286636</v>
      </c>
      <c r="AN611" s="58">
        <f t="shared" si="1067"/>
        <v>96.687966358135355</v>
      </c>
      <c r="AO611" s="58">
        <f t="shared" si="1067"/>
        <v>98.772978510984075</v>
      </c>
      <c r="AP611" s="58">
        <f t="shared" si="1067"/>
        <v>100.85799066383282</v>
      </c>
      <c r="AQ611" s="58">
        <f t="shared" si="1067"/>
        <v>102.94300281668153</v>
      </c>
      <c r="AR611" s="58">
        <f t="shared" si="1067"/>
        <v>105.02801496953028</v>
      </c>
      <c r="AS611" s="58">
        <f t="shared" si="1067"/>
        <v>107.11302712237899</v>
      </c>
      <c r="AT611" s="58">
        <f t="shared" si="1067"/>
        <v>109.19803927522771</v>
      </c>
      <c r="AU611" s="58">
        <f t="shared" si="1067"/>
        <v>111.28305142807645</v>
      </c>
      <c r="AV611" s="58">
        <f t="shared" si="1067"/>
        <v>113.36806358092517</v>
      </c>
      <c r="AW611" s="58">
        <f t="shared" si="1067"/>
        <v>115.45307573377391</v>
      </c>
      <c r="AX611" s="58">
        <f t="shared" si="1067"/>
        <v>117.53808788662263</v>
      </c>
      <c r="AY611" s="58">
        <f t="shared" si="1067"/>
        <v>119.62310003947137</v>
      </c>
      <c r="AZ611" s="58">
        <f t="shared" si="1067"/>
        <v>121.70811219232009</v>
      </c>
      <c r="BA611" s="58">
        <f t="shared" si="1067"/>
        <v>0</v>
      </c>
      <c r="BB611" s="58">
        <f t="shared" si="1067"/>
        <v>0</v>
      </c>
      <c r="BC611" s="58">
        <f t="shared" si="1067"/>
        <v>0</v>
      </c>
      <c r="BD611" s="58">
        <f t="shared" si="1067"/>
        <v>0</v>
      </c>
      <c r="BE611" s="58">
        <f t="shared" si="1067"/>
        <v>0</v>
      </c>
      <c r="BF611" s="58">
        <f t="shared" si="1067"/>
        <v>0</v>
      </c>
      <c r="BG611" s="58">
        <f t="shared" si="1067"/>
        <v>0</v>
      </c>
      <c r="BH611" s="58">
        <f t="shared" si="1067"/>
        <v>0</v>
      </c>
      <c r="BI611" s="58">
        <f t="shared" si="1067"/>
        <v>0</v>
      </c>
      <c r="BJ611" s="58">
        <f t="shared" si="1067"/>
        <v>0</v>
      </c>
      <c r="BK611" s="58">
        <f t="shared" si="1067"/>
        <v>0</v>
      </c>
      <c r="BL611" s="58">
        <f t="shared" si="1067"/>
        <v>0</v>
      </c>
      <c r="BM611" s="58">
        <f t="shared" si="1067"/>
        <v>0</v>
      </c>
      <c r="BN611" s="58">
        <f t="shared" si="1067"/>
        <v>0</v>
      </c>
      <c r="BO611" s="58">
        <f t="shared" si="1067"/>
        <v>0</v>
      </c>
      <c r="BP611" s="58">
        <f t="shared" si="1067"/>
        <v>0</v>
      </c>
      <c r="BQ611" s="58">
        <f t="shared" si="1067"/>
        <v>0</v>
      </c>
      <c r="BR611" s="58">
        <f t="shared" si="1067"/>
        <v>0</v>
      </c>
      <c r="BS611" s="58">
        <f t="shared" si="1067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1068">SUM(BW527)</f>
        <v>0</v>
      </c>
      <c r="BX611" s="58">
        <f t="shared" si="1068"/>
        <v>0</v>
      </c>
      <c r="BY611" s="58">
        <f t="shared" si="1068"/>
        <v>0</v>
      </c>
      <c r="BZ611" s="58">
        <f t="shared" si="1068"/>
        <v>0</v>
      </c>
      <c r="CA611" s="58">
        <f t="shared" si="1068"/>
        <v>0</v>
      </c>
      <c r="CB611" s="58">
        <f t="shared" si="1068"/>
        <v>0</v>
      </c>
      <c r="CC611" s="58">
        <f t="shared" si="1068"/>
        <v>0</v>
      </c>
      <c r="CD611" s="58">
        <f t="shared" si="1068"/>
        <v>0</v>
      </c>
      <c r="CE611" s="58">
        <f t="shared" si="1068"/>
        <v>0</v>
      </c>
      <c r="CF611" s="58">
        <f t="shared" si="1068"/>
        <v>0</v>
      </c>
      <c r="CG611" s="58">
        <f t="shared" si="1068"/>
        <v>0</v>
      </c>
      <c r="CH611" s="58">
        <f t="shared" si="1068"/>
        <v>0</v>
      </c>
      <c r="CI611" s="58">
        <f t="shared" si="1068"/>
        <v>0</v>
      </c>
      <c r="CJ611" s="58">
        <f t="shared" si="1068"/>
        <v>0</v>
      </c>
      <c r="CK611" s="58">
        <f t="shared" si="1068"/>
        <v>0</v>
      </c>
      <c r="CL611" s="58">
        <f t="shared" si="1068"/>
        <v>0</v>
      </c>
      <c r="CM611" s="58">
        <f t="shared" si="1068"/>
        <v>0</v>
      </c>
      <c r="CN611" s="58">
        <f t="shared" si="1068"/>
        <v>0</v>
      </c>
      <c r="CO611" s="58">
        <f t="shared" si="1068"/>
        <v>0</v>
      </c>
      <c r="CP611" s="58">
        <f t="shared" si="1068"/>
        <v>0</v>
      </c>
      <c r="CQ611" s="58">
        <f t="shared" si="1068"/>
        <v>0</v>
      </c>
      <c r="CR611" s="58">
        <f t="shared" si="1068"/>
        <v>0</v>
      </c>
      <c r="CS611" s="58">
        <f t="shared" si="1068"/>
        <v>0</v>
      </c>
      <c r="CT611" s="58">
        <f t="shared" si="1068"/>
        <v>0</v>
      </c>
      <c r="CU611" s="58">
        <f t="shared" si="1068"/>
        <v>0</v>
      </c>
      <c r="CV611" s="58">
        <f t="shared" si="1068"/>
        <v>0</v>
      </c>
      <c r="CW611" s="58">
        <f t="shared" si="1068"/>
        <v>0</v>
      </c>
      <c r="CX611" s="58">
        <f t="shared" si="1068"/>
        <v>0</v>
      </c>
      <c r="CY611" s="58">
        <f t="shared" si="1068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1056"/>
        <v>476089.80426127446</v>
      </c>
      <c r="H612" s="58">
        <f t="shared" ref="H612:BS612" si="1069">SUM(H606:H611)</f>
        <v>7498.0372909120561</v>
      </c>
      <c r="I612" s="58">
        <f t="shared" si="1069"/>
        <v>7945.9013710158551</v>
      </c>
      <c r="J612" s="58">
        <f t="shared" si="1069"/>
        <v>8377.0462376084433</v>
      </c>
      <c r="K612" s="58">
        <f t="shared" si="1069"/>
        <v>8791.471890689827</v>
      </c>
      <c r="L612" s="58">
        <f t="shared" si="1069"/>
        <v>9189.1783302599961</v>
      </c>
      <c r="M612" s="58">
        <f t="shared" si="1069"/>
        <v>9570.1655563189561</v>
      </c>
      <c r="N612" s="58">
        <f t="shared" si="1069"/>
        <v>9934.4335688667106</v>
      </c>
      <c r="O612" s="58">
        <f t="shared" si="1069"/>
        <v>10281.982367903256</v>
      </c>
      <c r="P612" s="58">
        <f t="shared" si="1069"/>
        <v>10612.811953428594</v>
      </c>
      <c r="Q612" s="58">
        <f t="shared" si="1069"/>
        <v>10926.922325442718</v>
      </c>
      <c r="R612" s="58">
        <f t="shared" si="1069"/>
        <v>11224.313483945636</v>
      </c>
      <c r="S612" s="58">
        <f t="shared" si="1069"/>
        <v>11504.985428937343</v>
      </c>
      <c r="T612" s="58">
        <f t="shared" si="1069"/>
        <v>11768.938160417843</v>
      </c>
      <c r="U612" s="58">
        <f t="shared" si="1069"/>
        <v>12016.171678387132</v>
      </c>
      <c r="V612" s="58">
        <f t="shared" si="1069"/>
        <v>12246.685982845214</v>
      </c>
      <c r="W612" s="58">
        <f t="shared" si="1069"/>
        <v>12460.481073792089</v>
      </c>
      <c r="X612" s="58">
        <f t="shared" si="1069"/>
        <v>12648.369779677572</v>
      </c>
      <c r="Y612" s="58">
        <f t="shared" si="1069"/>
        <v>12819.252478345639</v>
      </c>
      <c r="Z612" s="58">
        <f t="shared" si="1069"/>
        <v>12973.129169796292</v>
      </c>
      <c r="AA612" s="58">
        <f t="shared" si="1069"/>
        <v>13109.99985402952</v>
      </c>
      <c r="AB612" s="58">
        <f t="shared" si="1069"/>
        <v>13229.864531045334</v>
      </c>
      <c r="AC612" s="58">
        <f t="shared" si="1069"/>
        <v>13332.723200843728</v>
      </c>
      <c r="AD612" s="58">
        <f t="shared" si="1069"/>
        <v>13418.575863424705</v>
      </c>
      <c r="AE612" s="58">
        <f t="shared" si="1069"/>
        <v>13487.42251878826</v>
      </c>
      <c r="AF612" s="58">
        <f t="shared" si="1069"/>
        <v>13539.263166934399</v>
      </c>
      <c r="AG612" s="58">
        <f t="shared" si="1069"/>
        <v>13574.097807863116</v>
      </c>
      <c r="AH612" s="58">
        <f t="shared" si="1069"/>
        <v>13961.407105059616</v>
      </c>
      <c r="AI612" s="58">
        <f t="shared" si="1069"/>
        <v>14348.716402256116</v>
      </c>
      <c r="AJ612" s="58">
        <f t="shared" si="1069"/>
        <v>14736.02569945261</v>
      </c>
      <c r="AK612" s="58">
        <f t="shared" si="1069"/>
        <v>15123.334996649108</v>
      </c>
      <c r="AL612" s="58">
        <f t="shared" si="1069"/>
        <v>15510.644293845608</v>
      </c>
      <c r="AM612" s="58">
        <f t="shared" si="1069"/>
        <v>15897.953591042109</v>
      </c>
      <c r="AN612" s="58">
        <f t="shared" si="1069"/>
        <v>16285.262888238605</v>
      </c>
      <c r="AO612" s="58">
        <f t="shared" si="1069"/>
        <v>16672.572185435103</v>
      </c>
      <c r="AP612" s="58">
        <f t="shared" si="1069"/>
        <v>17059.881482631601</v>
      </c>
      <c r="AQ612" s="58">
        <f t="shared" si="1069"/>
        <v>17447.190779828099</v>
      </c>
      <c r="AR612" s="58">
        <f t="shared" si="1069"/>
        <v>17834.500077024593</v>
      </c>
      <c r="AS612" s="58">
        <f t="shared" si="1069"/>
        <v>18221.809374221095</v>
      </c>
      <c r="AT612" s="58">
        <f t="shared" si="1069"/>
        <v>18609.118671417589</v>
      </c>
      <c r="AU612" s="58">
        <f t="shared" si="1069"/>
        <v>18996.427968614091</v>
      </c>
      <c r="AV612" s="58">
        <f t="shared" si="1069"/>
        <v>19383.737265810589</v>
      </c>
      <c r="AW612" s="58">
        <f t="shared" si="1069"/>
        <v>19771.046563007087</v>
      </c>
      <c r="AX612" s="58">
        <f t="shared" si="1069"/>
        <v>20158.355860203581</v>
      </c>
      <c r="AY612" s="58">
        <f t="shared" si="1069"/>
        <v>20545.665157400083</v>
      </c>
      <c r="AZ612" s="58">
        <f t="shared" si="1069"/>
        <v>20932.974454596577</v>
      </c>
      <c r="BA612" s="58">
        <f t="shared" si="1069"/>
        <v>0</v>
      </c>
      <c r="BB612" s="58">
        <f t="shared" si="1069"/>
        <v>0</v>
      </c>
      <c r="BC612" s="58">
        <f t="shared" si="1069"/>
        <v>0</v>
      </c>
      <c r="BD612" s="58">
        <f t="shared" si="1069"/>
        <v>0</v>
      </c>
      <c r="BE612" s="58">
        <f t="shared" si="1069"/>
        <v>0</v>
      </c>
      <c r="BF612" s="58">
        <f t="shared" si="1069"/>
        <v>0</v>
      </c>
      <c r="BG612" s="58">
        <f t="shared" si="1069"/>
        <v>0</v>
      </c>
      <c r="BH612" s="58">
        <f t="shared" si="1069"/>
        <v>0</v>
      </c>
      <c r="BI612" s="58">
        <f t="shared" si="1069"/>
        <v>0</v>
      </c>
      <c r="BJ612" s="58">
        <f t="shared" si="1069"/>
        <v>0</v>
      </c>
      <c r="BK612" s="58">
        <f t="shared" si="1069"/>
        <v>0</v>
      </c>
      <c r="BL612" s="58">
        <f t="shared" si="1069"/>
        <v>0</v>
      </c>
      <c r="BM612" s="58">
        <f t="shared" si="1069"/>
        <v>0</v>
      </c>
      <c r="BN612" s="58">
        <f t="shared" si="1069"/>
        <v>0</v>
      </c>
      <c r="BO612" s="58">
        <f t="shared" si="1069"/>
        <v>0</v>
      </c>
      <c r="BP612" s="58">
        <f t="shared" si="1069"/>
        <v>0</v>
      </c>
      <c r="BQ612" s="58">
        <f t="shared" si="1069"/>
        <v>0</v>
      </c>
      <c r="BR612" s="58">
        <f t="shared" si="1069"/>
        <v>0</v>
      </c>
      <c r="BS612" s="58">
        <f t="shared" si="1069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1070">SUM(BW606:BW611)</f>
        <v>0</v>
      </c>
      <c r="BX612" s="58">
        <f t="shared" si="1070"/>
        <v>0</v>
      </c>
      <c r="BY612" s="58">
        <f t="shared" si="1070"/>
        <v>0</v>
      </c>
      <c r="BZ612" s="58">
        <f t="shared" si="1070"/>
        <v>0</v>
      </c>
      <c r="CA612" s="58">
        <f t="shared" si="1070"/>
        <v>0</v>
      </c>
      <c r="CB612" s="58">
        <f t="shared" si="1070"/>
        <v>0</v>
      </c>
      <c r="CC612" s="58">
        <f t="shared" si="1070"/>
        <v>0</v>
      </c>
      <c r="CD612" s="58">
        <f t="shared" si="1070"/>
        <v>0</v>
      </c>
      <c r="CE612" s="58">
        <f t="shared" si="1070"/>
        <v>0</v>
      </c>
      <c r="CF612" s="58">
        <f t="shared" si="1070"/>
        <v>0</v>
      </c>
      <c r="CG612" s="58">
        <f t="shared" si="1070"/>
        <v>0</v>
      </c>
      <c r="CH612" s="58">
        <f t="shared" si="1070"/>
        <v>0</v>
      </c>
      <c r="CI612" s="58">
        <f t="shared" si="1070"/>
        <v>0</v>
      </c>
      <c r="CJ612" s="58">
        <f t="shared" si="1070"/>
        <v>0</v>
      </c>
      <c r="CK612" s="58">
        <f t="shared" si="1070"/>
        <v>0</v>
      </c>
      <c r="CL612" s="58">
        <f t="shared" si="1070"/>
        <v>0</v>
      </c>
      <c r="CM612" s="58">
        <f t="shared" si="1070"/>
        <v>0</v>
      </c>
      <c r="CN612" s="58">
        <f t="shared" si="1070"/>
        <v>0</v>
      </c>
      <c r="CO612" s="58">
        <f t="shared" si="1070"/>
        <v>0</v>
      </c>
      <c r="CP612" s="58">
        <f t="shared" si="1070"/>
        <v>0</v>
      </c>
      <c r="CQ612" s="58">
        <f t="shared" si="1070"/>
        <v>0</v>
      </c>
      <c r="CR612" s="58">
        <f t="shared" si="1070"/>
        <v>0</v>
      </c>
      <c r="CS612" s="58">
        <f t="shared" si="1070"/>
        <v>0</v>
      </c>
      <c r="CT612" s="58">
        <f t="shared" si="1070"/>
        <v>0</v>
      </c>
      <c r="CU612" s="58">
        <f t="shared" si="1070"/>
        <v>0</v>
      </c>
      <c r="CV612" s="58">
        <f t="shared" si="1070"/>
        <v>0</v>
      </c>
      <c r="CW612" s="58">
        <f t="shared" si="1070"/>
        <v>0</v>
      </c>
      <c r="CX612" s="58">
        <f t="shared" si="1070"/>
        <v>0</v>
      </c>
      <c r="CY612" s="58">
        <f t="shared" si="1070"/>
        <v>0</v>
      </c>
    </row>
    <row r="613" spans="1:103" outlineLevel="1"/>
    <row r="614" spans="1:103" outlineLevel="1"/>
  </sheetData>
  <sheetProtection password="CC09" sheet="1" objects="1" scenarios="1"/>
  <mergeCells count="66">
    <mergeCell ref="B61:B72"/>
    <mergeCell ref="C6:E6"/>
    <mergeCell ref="B7:B23"/>
    <mergeCell ref="B24:B35"/>
    <mergeCell ref="C43:E43"/>
    <mergeCell ref="B44:B6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</mergeCells>
  <conditionalFormatting sqref="H7:CW37 H36:CY39">
    <cfRule type="expression" dxfId="819" priority="412">
      <formula>OR(EES_ES!#REF!=0,EES_ES!#REF!=-1)</formula>
    </cfRule>
  </conditionalFormatting>
  <conditionalFormatting sqref="I44:CW72">
    <cfRule type="expression" dxfId="818" priority="411">
      <formula>OR(EES_ES!#REF!=0,EES_ES!#REF!=-1)</formula>
    </cfRule>
  </conditionalFormatting>
  <conditionalFormatting sqref="H394:H422">
    <cfRule type="expression" dxfId="817" priority="402">
      <formula>OR(EES_ES!#REF!=0,EES_ES!#REF!=-1)</formula>
    </cfRule>
  </conditionalFormatting>
  <conditionalFormatting sqref="K149:K177">
    <cfRule type="expression" dxfId="816" priority="410">
      <formula>OR(EES_ES!#REF!=0,EES_ES!#REF!=-1)</formula>
    </cfRule>
  </conditionalFormatting>
  <conditionalFormatting sqref="H289:CW317 K546:CW552">
    <cfRule type="expression" dxfId="815" priority="403">
      <formula>OR(EES_ES!#REF!=0,EES_ES!#REF!=-1)</formula>
    </cfRule>
  </conditionalFormatting>
  <conditionalFormatting sqref="I359:CW387">
    <cfRule type="expression" dxfId="814" priority="400">
      <formula>OR(EES_ES!#REF!=0,EES_ES!#REF!=-1)</formula>
    </cfRule>
  </conditionalFormatting>
  <conditionalFormatting sqref="I254:J282">
    <cfRule type="expression" dxfId="813" priority="409">
      <formula>OR(EES_ES!#REF!=0,EES_ES!#REF!=-1)</formula>
    </cfRule>
  </conditionalFormatting>
  <conditionalFormatting sqref="K79:K107">
    <cfRule type="expression" dxfId="812" priority="408">
      <formula>OR(EES_ES!#REF!=0,EES_ES!#REF!=-1)</formula>
    </cfRule>
  </conditionalFormatting>
  <conditionalFormatting sqref="K114:K142">
    <cfRule type="expression" dxfId="811" priority="407">
      <formula>OR(EES_ES!#REF!=0,EES_ES!#REF!=-1)</formula>
    </cfRule>
  </conditionalFormatting>
  <conditionalFormatting sqref="K219:K247">
    <cfRule type="expression" dxfId="810" priority="406">
      <formula>OR(EES_ES!#REF!=0,EES_ES!#REF!=-1)</formula>
    </cfRule>
  </conditionalFormatting>
  <conditionalFormatting sqref="K254:K282">
    <cfRule type="expression" dxfId="809" priority="405">
      <formula>OR(EES_ES!#REF!=0,EES_ES!#REF!=-1)</formula>
    </cfRule>
  </conditionalFormatting>
  <conditionalFormatting sqref="K184:K212">
    <cfRule type="expression" dxfId="808" priority="404">
      <formula>OR(EES_ES!#REF!=0,EES_ES!#REF!=-1)</formula>
    </cfRule>
  </conditionalFormatting>
  <conditionalFormatting sqref="I324:CW352">
    <cfRule type="expression" dxfId="807" priority="401">
      <formula>OR(EES_ES!#REF!=0,EES_ES!#REF!=-1)</formula>
    </cfRule>
  </conditionalFormatting>
  <conditionalFormatting sqref="I394:CW422">
    <cfRule type="expression" dxfId="806" priority="399">
      <formula>OR(EES_ES!#REF!=0,EES_ES!#REF!=-1)</formula>
    </cfRule>
  </conditionalFormatting>
  <conditionalFormatting sqref="I429:CW457">
    <cfRule type="expression" dxfId="805" priority="398">
      <formula>OR(EES_ES!#REF!=0,EES_ES!#REF!=-1)</formula>
    </cfRule>
  </conditionalFormatting>
  <conditionalFormatting sqref="I464:CW492">
    <cfRule type="expression" dxfId="804" priority="397">
      <formula>OR(EES_ES!#REF!=0,EES_ES!#REF!=-1)</formula>
    </cfRule>
  </conditionalFormatting>
  <conditionalFormatting sqref="I499:CW527">
    <cfRule type="expression" dxfId="803" priority="396">
      <formula>OR(EES_ES!#REF!=0,EES_ES!#REF!=-1)</formula>
    </cfRule>
  </conditionalFormatting>
  <conditionalFormatting sqref="H324:H352">
    <cfRule type="expression" dxfId="802" priority="395">
      <formula>OR(EES_ES!#REF!=0,EES_ES!#REF!=-1)</formula>
    </cfRule>
  </conditionalFormatting>
  <conditionalFormatting sqref="H359:H387">
    <cfRule type="expression" dxfId="801" priority="394">
      <formula>OR(EES_ES!#REF!=0,EES_ES!#REF!=-1)</formula>
    </cfRule>
  </conditionalFormatting>
  <conditionalFormatting sqref="H464:H492">
    <cfRule type="expression" dxfId="800" priority="393">
      <formula>OR(EES_ES!#REF!=0,EES_ES!#REF!=-1)</formula>
    </cfRule>
  </conditionalFormatting>
  <conditionalFormatting sqref="H499:H527">
    <cfRule type="expression" dxfId="799" priority="392">
      <formula>OR(EES_ES!#REF!=0,EES_ES!#REF!=-1)</formula>
    </cfRule>
  </conditionalFormatting>
  <conditionalFormatting sqref="H429:H457">
    <cfRule type="expression" dxfId="798" priority="391">
      <formula>OR(EES_ES!#REF!=0,EES_ES!#REF!=-1)</formula>
    </cfRule>
  </conditionalFormatting>
  <conditionalFormatting sqref="K606:CW611">
    <cfRule type="expression" dxfId="797" priority="390">
      <formula>OR(EES_ES!#REF!=0,EES_ES!#REF!=-1)</formula>
    </cfRule>
  </conditionalFormatting>
  <conditionalFormatting sqref="K612:CW612">
    <cfRule type="expression" dxfId="796" priority="389">
      <formula>OR(EES_ES!#REF!=0,EES_ES!#REF!=-1)</formula>
    </cfRule>
  </conditionalFormatting>
  <conditionalFormatting sqref="K582:CW587">
    <cfRule type="expression" dxfId="795" priority="386">
      <formula>OR(EES_ES!#REF!=0,EES_ES!#REF!=-1)</formula>
    </cfRule>
  </conditionalFormatting>
  <conditionalFormatting sqref="K588:CW588">
    <cfRule type="expression" dxfId="794" priority="385">
      <formula>OR(EES_ES!#REF!=0,EES_ES!#REF!=-1)</formula>
    </cfRule>
  </conditionalFormatting>
  <conditionalFormatting sqref="K594:CW599">
    <cfRule type="expression" dxfId="793" priority="388">
      <formula>OR(EES_ES!#REF!=0,EES_ES!#REF!=-1)</formula>
    </cfRule>
  </conditionalFormatting>
  <conditionalFormatting sqref="K600:CW600">
    <cfRule type="expression" dxfId="792" priority="387">
      <formula>OR(EES_ES!#REF!=0,EES_ES!#REF!=-1)</formula>
    </cfRule>
  </conditionalFormatting>
  <conditionalFormatting sqref="K558:CW563">
    <cfRule type="expression" dxfId="791" priority="384">
      <formula>OR(EES_ES!#REF!=0,EES_ES!#REF!=-1)</formula>
    </cfRule>
  </conditionalFormatting>
  <conditionalFormatting sqref="K564:CW564">
    <cfRule type="expression" dxfId="790" priority="383">
      <formula>OR(EES_ES!#REF!=0,EES_ES!#REF!=-1)</formula>
    </cfRule>
  </conditionalFormatting>
  <conditionalFormatting sqref="H534:CW539">
    <cfRule type="expression" dxfId="789" priority="382">
      <formula>OR(EES_ES!#REF!=0,EES_ES!#REF!=-1)</formula>
    </cfRule>
  </conditionalFormatting>
  <conditionalFormatting sqref="H540:CW540">
    <cfRule type="expression" dxfId="788" priority="381">
      <formula>OR(EES_ES!#REF!=0,EES_ES!#REF!=-1)</formula>
    </cfRule>
  </conditionalFormatting>
  <conditionalFormatting sqref="K570:CW575">
    <cfRule type="expression" dxfId="787" priority="380">
      <formula>OR(EES_ES!#REF!=0,EES_ES!#REF!=-1)</formula>
    </cfRule>
  </conditionalFormatting>
  <conditionalFormatting sqref="K576:CW576">
    <cfRule type="expression" dxfId="786" priority="379">
      <formula>OR(EES_ES!#REF!=0,EES_ES!#REF!=-1)</formula>
    </cfRule>
  </conditionalFormatting>
  <conditionalFormatting sqref="G254:H282">
    <cfRule type="expression" dxfId="785" priority="378">
      <formula>OR(EES_ES!#REF!=0,EES_ES!#REF!=-1)</formula>
    </cfRule>
  </conditionalFormatting>
  <conditionalFormatting sqref="L79:CW107">
    <cfRule type="expression" dxfId="784" priority="377">
      <formula>OR(EES_ES!#REF!=0,EES_ES!#REF!=-1)</formula>
    </cfRule>
  </conditionalFormatting>
  <conditionalFormatting sqref="L114:CW142">
    <cfRule type="expression" dxfId="783" priority="376">
      <formula>OR(EES_ES!#REF!=0,EES_ES!#REF!=-1)</formula>
    </cfRule>
  </conditionalFormatting>
  <conditionalFormatting sqref="L149:CW177">
    <cfRule type="expression" dxfId="782" priority="375">
      <formula>OR(EES_ES!#REF!=0,EES_ES!#REF!=-1)</formula>
    </cfRule>
  </conditionalFormatting>
  <conditionalFormatting sqref="L184:CW212">
    <cfRule type="expression" dxfId="781" priority="374">
      <formula>OR(EES_ES!#REF!=0,EES_ES!#REF!=-1)</formula>
    </cfRule>
  </conditionalFormatting>
  <conditionalFormatting sqref="L219:CW247">
    <cfRule type="expression" dxfId="780" priority="373">
      <formula>OR(EES_ES!#REF!=0,EES_ES!#REF!=-1)</formula>
    </cfRule>
  </conditionalFormatting>
  <conditionalFormatting sqref="L254:CW282">
    <cfRule type="expression" dxfId="779" priority="372">
      <formula>OR(EES_ES!#REF!=0,EES_ES!#REF!=-1)</formula>
    </cfRule>
  </conditionalFormatting>
  <conditionalFormatting sqref="H546:J551">
    <cfRule type="expression" dxfId="778" priority="371">
      <formula>OR(EES_ES!#REF!=0,EES_ES!#REF!=-1)</formula>
    </cfRule>
  </conditionalFormatting>
  <conditionalFormatting sqref="H552:J552">
    <cfRule type="expression" dxfId="777" priority="370">
      <formula>OR(EES_ES!#REF!=0,EES_ES!#REF!=-1)</formula>
    </cfRule>
  </conditionalFormatting>
  <conditionalFormatting sqref="H558:J563">
    <cfRule type="expression" dxfId="776" priority="369">
      <formula>OR(EES_ES!#REF!=0,EES_ES!#REF!=-1)</formula>
    </cfRule>
  </conditionalFormatting>
  <conditionalFormatting sqref="H564:J564">
    <cfRule type="expression" dxfId="775" priority="368">
      <formula>OR(EES_ES!#REF!=0,EES_ES!#REF!=-1)</formula>
    </cfRule>
  </conditionalFormatting>
  <conditionalFormatting sqref="H570:J575">
    <cfRule type="expression" dxfId="774" priority="367">
      <formula>OR(EES_ES!#REF!=0,EES_ES!#REF!=-1)</formula>
    </cfRule>
  </conditionalFormatting>
  <conditionalFormatting sqref="H576:J576">
    <cfRule type="expression" dxfId="773" priority="366">
      <formula>OR(EES_ES!#REF!=0,EES_ES!#REF!=-1)</formula>
    </cfRule>
  </conditionalFormatting>
  <conditionalFormatting sqref="H582:J587">
    <cfRule type="expression" dxfId="772" priority="365">
      <formula>OR(EES_ES!#REF!=0,EES_ES!#REF!=-1)</formula>
    </cfRule>
  </conditionalFormatting>
  <conditionalFormatting sqref="H588:J588">
    <cfRule type="expression" dxfId="771" priority="364">
      <formula>OR(EES_ES!#REF!=0,EES_ES!#REF!=-1)</formula>
    </cfRule>
  </conditionalFormatting>
  <conditionalFormatting sqref="H594:J599">
    <cfRule type="expression" dxfId="770" priority="363">
      <formula>OR(EES_ES!#REF!=0,EES_ES!#REF!=-1)</formula>
    </cfRule>
  </conditionalFormatting>
  <conditionalFormatting sqref="H600:J600">
    <cfRule type="expression" dxfId="769" priority="362">
      <formula>OR(EES_ES!#REF!=0,EES_ES!#REF!=-1)</formula>
    </cfRule>
  </conditionalFormatting>
  <conditionalFormatting sqref="H606:J611">
    <cfRule type="expression" dxfId="768" priority="361">
      <formula>OR(EES_ES!#REF!=0,EES_ES!#REF!=-1)</formula>
    </cfRule>
  </conditionalFormatting>
  <conditionalFormatting sqref="H612:J612">
    <cfRule type="expression" dxfId="767" priority="360">
      <formula>OR(EES_ES!#REF!=0,EES_ES!#REF!=-1)</formula>
    </cfRule>
  </conditionalFormatting>
  <conditionalFormatting sqref="H7:CY39">
    <cfRule type="expression" dxfId="766" priority="359">
      <formula>OR(#REF!=0,#REF!=-1)</formula>
    </cfRule>
  </conditionalFormatting>
  <conditionalFormatting sqref="K44:CY72">
    <cfRule type="expression" dxfId="765" priority="358">
      <formula>OR(#REF!=0,#REF!=-1)</formula>
    </cfRule>
  </conditionalFormatting>
  <conditionalFormatting sqref="J394:J422">
    <cfRule type="expression" dxfId="764" priority="357">
      <formula>OR(#REF!=0,#REF!=-1)</formula>
    </cfRule>
  </conditionalFormatting>
  <conditionalFormatting sqref="M149:M177">
    <cfRule type="expression" dxfId="763" priority="356">
      <formula>OR(#REF!=0,#REF!=-1)</formula>
    </cfRule>
  </conditionalFormatting>
  <conditionalFormatting sqref="H289:CY317 H546:CY552">
    <cfRule type="expression" dxfId="762" priority="355">
      <formula>OR(#REF!=0,#REF!=-1)</formula>
    </cfRule>
  </conditionalFormatting>
  <conditionalFormatting sqref="H359:CY387">
    <cfRule type="expression" dxfId="761" priority="354">
      <formula>OR(#REF!=0,#REF!=-1)</formula>
    </cfRule>
  </conditionalFormatting>
  <conditionalFormatting sqref="K254:L282">
    <cfRule type="expression" dxfId="760" priority="353">
      <formula>OR(#REF!=0,#REF!=-1)</formula>
    </cfRule>
  </conditionalFormatting>
  <conditionalFormatting sqref="M79:M107">
    <cfRule type="expression" dxfId="759" priority="352">
      <formula>OR(#REF!=0,#REF!=-1)</formula>
    </cfRule>
  </conditionalFormatting>
  <conditionalFormatting sqref="M114:M142">
    <cfRule type="expression" dxfId="758" priority="351">
      <formula>OR(#REF!=0,#REF!=-1)</formula>
    </cfRule>
  </conditionalFormatting>
  <conditionalFormatting sqref="M219:M247">
    <cfRule type="expression" dxfId="757" priority="350">
      <formula>OR(#REF!=0,#REF!=-1)</formula>
    </cfRule>
  </conditionalFormatting>
  <conditionalFormatting sqref="M254:M282">
    <cfRule type="expression" dxfId="756" priority="349">
      <formula>OR(#REF!=0,#REF!=-1)</formula>
    </cfRule>
  </conditionalFormatting>
  <conditionalFormatting sqref="M184:M212">
    <cfRule type="expression" dxfId="755" priority="348">
      <formula>OR(#REF!=0,#REF!=-1)</formula>
    </cfRule>
  </conditionalFormatting>
  <conditionalFormatting sqref="H324:CY352">
    <cfRule type="expression" dxfId="754" priority="347">
      <formula>OR(#REF!=0,#REF!=-1)</formula>
    </cfRule>
  </conditionalFormatting>
  <conditionalFormatting sqref="H394:CY422">
    <cfRule type="expression" dxfId="753" priority="346">
      <formula>OR(#REF!=0,#REF!=-1)</formula>
    </cfRule>
  </conditionalFormatting>
  <conditionalFormatting sqref="H429:CY457">
    <cfRule type="expression" dxfId="752" priority="345">
      <formula>OR(#REF!=0,#REF!=-1)</formula>
    </cfRule>
  </conditionalFormatting>
  <conditionalFormatting sqref="H464:CY492">
    <cfRule type="expression" dxfId="751" priority="344">
      <formula>OR(#REF!=0,#REF!=-1)</formula>
    </cfRule>
  </conditionalFormatting>
  <conditionalFormatting sqref="H499:CY527">
    <cfRule type="expression" dxfId="750" priority="343">
      <formula>OR(#REF!=0,#REF!=-1)</formula>
    </cfRule>
  </conditionalFormatting>
  <conditionalFormatting sqref="J324:J352">
    <cfRule type="expression" dxfId="749" priority="342">
      <formula>OR(#REF!=0,#REF!=-1)</formula>
    </cfRule>
  </conditionalFormatting>
  <conditionalFormatting sqref="J359:J387">
    <cfRule type="expression" dxfId="748" priority="341">
      <formula>OR(#REF!=0,#REF!=-1)</formula>
    </cfRule>
  </conditionalFormatting>
  <conditionalFormatting sqref="J464:J492">
    <cfRule type="expression" dxfId="747" priority="340">
      <formula>OR(#REF!=0,#REF!=-1)</formula>
    </cfRule>
  </conditionalFormatting>
  <conditionalFormatting sqref="J499:J527">
    <cfRule type="expression" dxfId="746" priority="339">
      <formula>OR(#REF!=0,#REF!=-1)</formula>
    </cfRule>
  </conditionalFormatting>
  <conditionalFormatting sqref="J429:J457">
    <cfRule type="expression" dxfId="745" priority="338">
      <formula>OR(#REF!=0,#REF!=-1)</formula>
    </cfRule>
  </conditionalFormatting>
  <conditionalFormatting sqref="H606:CY611">
    <cfRule type="expression" dxfId="744" priority="337">
      <formula>OR(#REF!=0,#REF!=-1)</formula>
    </cfRule>
  </conditionalFormatting>
  <conditionalFormatting sqref="H612:CY612">
    <cfRule type="expression" dxfId="743" priority="336">
      <formula>OR(#REF!=0,#REF!=-1)</formula>
    </cfRule>
  </conditionalFormatting>
  <conditionalFormatting sqref="H582:CY587">
    <cfRule type="expression" dxfId="742" priority="335">
      <formula>OR(#REF!=0,#REF!=-1)</formula>
    </cfRule>
  </conditionalFormatting>
  <conditionalFormatting sqref="H588:CY588">
    <cfRule type="expression" dxfId="741" priority="334">
      <formula>OR(#REF!=0,#REF!=-1)</formula>
    </cfRule>
  </conditionalFormatting>
  <conditionalFormatting sqref="H594:CY599">
    <cfRule type="expression" dxfId="740" priority="333">
      <formula>OR(#REF!=0,#REF!=-1)</formula>
    </cfRule>
  </conditionalFormatting>
  <conditionalFormatting sqref="H600:CY600">
    <cfRule type="expression" dxfId="739" priority="332">
      <formula>OR(#REF!=0,#REF!=-1)</formula>
    </cfRule>
  </conditionalFormatting>
  <conditionalFormatting sqref="H558:CY563">
    <cfRule type="expression" dxfId="738" priority="331">
      <formula>OR(#REF!=0,#REF!=-1)</formula>
    </cfRule>
  </conditionalFormatting>
  <conditionalFormatting sqref="H564:CY564">
    <cfRule type="expression" dxfId="737" priority="330">
      <formula>OR(#REF!=0,#REF!=-1)</formula>
    </cfRule>
  </conditionalFormatting>
  <conditionalFormatting sqref="H534:CY539">
    <cfRule type="expression" dxfId="736" priority="329">
      <formula>OR(#REF!=0,#REF!=-1)</formula>
    </cfRule>
  </conditionalFormatting>
  <conditionalFormatting sqref="H540:CY540">
    <cfRule type="expression" dxfId="735" priority="328">
      <formula>OR(#REF!=0,#REF!=-1)</formula>
    </cfRule>
  </conditionalFormatting>
  <conditionalFormatting sqref="H570:CY575">
    <cfRule type="expression" dxfId="734" priority="327">
      <formula>OR(#REF!=0,#REF!=-1)</formula>
    </cfRule>
  </conditionalFormatting>
  <conditionalFormatting sqref="H576:CY576">
    <cfRule type="expression" dxfId="733" priority="326">
      <formula>OR(#REF!=0,#REF!=-1)</formula>
    </cfRule>
  </conditionalFormatting>
  <conditionalFormatting sqref="G254:J282">
    <cfRule type="expression" dxfId="732" priority="325">
      <formula>OR(#REF!=0,#REF!=-1)</formula>
    </cfRule>
  </conditionalFormatting>
  <conditionalFormatting sqref="N79:CY107">
    <cfRule type="expression" dxfId="731" priority="324">
      <formula>OR(#REF!=0,#REF!=-1)</formula>
    </cfRule>
  </conditionalFormatting>
  <conditionalFormatting sqref="N114:CY142">
    <cfRule type="expression" dxfId="730" priority="323">
      <formula>OR(#REF!=0,#REF!=-1)</formula>
    </cfRule>
  </conditionalFormatting>
  <conditionalFormatting sqref="N149:CY177">
    <cfRule type="expression" dxfId="729" priority="322">
      <formula>OR(#REF!=0,#REF!=-1)</formula>
    </cfRule>
  </conditionalFormatting>
  <conditionalFormatting sqref="N184:CY212">
    <cfRule type="expression" dxfId="728" priority="321">
      <formula>OR(#REF!=0,#REF!=-1)</formula>
    </cfRule>
  </conditionalFormatting>
  <conditionalFormatting sqref="N219:CY247">
    <cfRule type="expression" dxfId="727" priority="320">
      <formula>OR(#REF!=0,#REF!=-1)</formula>
    </cfRule>
  </conditionalFormatting>
  <conditionalFormatting sqref="N254:CY282">
    <cfRule type="expression" dxfId="726" priority="319">
      <formula>OR(#REF!=0,#REF!=-1)</formula>
    </cfRule>
  </conditionalFormatting>
  <conditionalFormatting sqref="J546:L551">
    <cfRule type="expression" dxfId="725" priority="318">
      <formula>OR(#REF!=0,#REF!=-1)</formula>
    </cfRule>
  </conditionalFormatting>
  <conditionalFormatting sqref="J552:L552">
    <cfRule type="expression" dxfId="724" priority="317">
      <formula>OR(#REF!=0,#REF!=-1)</formula>
    </cfRule>
  </conditionalFormatting>
  <conditionalFormatting sqref="J558:L563">
    <cfRule type="expression" dxfId="723" priority="316">
      <formula>OR(#REF!=0,#REF!=-1)</formula>
    </cfRule>
  </conditionalFormatting>
  <conditionalFormatting sqref="J564:L564">
    <cfRule type="expression" dxfId="722" priority="315">
      <formula>OR(#REF!=0,#REF!=-1)</formula>
    </cfRule>
  </conditionalFormatting>
  <conditionalFormatting sqref="J570:L575">
    <cfRule type="expression" dxfId="721" priority="314">
      <formula>OR(#REF!=0,#REF!=-1)</formula>
    </cfRule>
  </conditionalFormatting>
  <conditionalFormatting sqref="J576:L576">
    <cfRule type="expression" dxfId="720" priority="313">
      <formula>OR(#REF!=0,#REF!=-1)</formula>
    </cfRule>
  </conditionalFormatting>
  <conditionalFormatting sqref="J582:L587">
    <cfRule type="expression" dxfId="719" priority="312">
      <formula>OR(#REF!=0,#REF!=-1)</formula>
    </cfRule>
  </conditionalFormatting>
  <conditionalFormatting sqref="J588:L588">
    <cfRule type="expression" dxfId="718" priority="311">
      <formula>OR(#REF!=0,#REF!=-1)</formula>
    </cfRule>
  </conditionalFormatting>
  <conditionalFormatting sqref="J594:L599">
    <cfRule type="expression" dxfId="717" priority="310">
      <formula>OR(#REF!=0,#REF!=-1)</formula>
    </cfRule>
  </conditionalFormatting>
  <conditionalFormatting sqref="J600:L600">
    <cfRule type="expression" dxfId="716" priority="309">
      <formula>OR(#REF!=0,#REF!=-1)</formula>
    </cfRule>
  </conditionalFormatting>
  <conditionalFormatting sqref="J606:L611">
    <cfRule type="expression" dxfId="715" priority="308">
      <formula>OR(#REF!=0,#REF!=-1)</formula>
    </cfRule>
  </conditionalFormatting>
  <conditionalFormatting sqref="J612:L612">
    <cfRule type="expression" dxfId="714" priority="307">
      <formula>OR(#REF!=0,#REF!=-1)</formula>
    </cfRule>
  </conditionalFormatting>
  <conditionalFormatting sqref="K44:CY72">
    <cfRule type="expression" dxfId="713" priority="306">
      <formula>OR(#REF!=0,#REF!=-1)</formula>
    </cfRule>
  </conditionalFormatting>
  <conditionalFormatting sqref="J394:J422">
    <cfRule type="expression" dxfId="712" priority="305">
      <formula>OR(#REF!=0,#REF!=-1)</formula>
    </cfRule>
  </conditionalFormatting>
  <conditionalFormatting sqref="M149:M177">
    <cfRule type="expression" dxfId="711" priority="304">
      <formula>OR(#REF!=0,#REF!=-1)</formula>
    </cfRule>
  </conditionalFormatting>
  <conditionalFormatting sqref="H289:CY317 H546:CY552">
    <cfRule type="expression" dxfId="710" priority="303">
      <formula>OR(#REF!=0,#REF!=-1)</formula>
    </cfRule>
  </conditionalFormatting>
  <conditionalFormatting sqref="H359:CY387">
    <cfRule type="expression" dxfId="709" priority="302">
      <formula>OR(#REF!=0,#REF!=-1)</formula>
    </cfRule>
  </conditionalFormatting>
  <conditionalFormatting sqref="K254:L282">
    <cfRule type="expression" dxfId="708" priority="301">
      <formula>OR(#REF!=0,#REF!=-1)</formula>
    </cfRule>
  </conditionalFormatting>
  <conditionalFormatting sqref="M79:M107">
    <cfRule type="expression" dxfId="707" priority="300">
      <formula>OR(#REF!=0,#REF!=-1)</formula>
    </cfRule>
  </conditionalFormatting>
  <conditionalFormatting sqref="M114:M142">
    <cfRule type="expression" dxfId="706" priority="299">
      <formula>OR(#REF!=0,#REF!=-1)</formula>
    </cfRule>
  </conditionalFormatting>
  <conditionalFormatting sqref="M219:M247">
    <cfRule type="expression" dxfId="705" priority="298">
      <formula>OR(#REF!=0,#REF!=-1)</formula>
    </cfRule>
  </conditionalFormatting>
  <conditionalFormatting sqref="M254:M282">
    <cfRule type="expression" dxfId="704" priority="297">
      <formula>OR(#REF!=0,#REF!=-1)</formula>
    </cfRule>
  </conditionalFormatting>
  <conditionalFormatting sqref="M184:M212">
    <cfRule type="expression" dxfId="703" priority="296">
      <formula>OR(#REF!=0,#REF!=-1)</formula>
    </cfRule>
  </conditionalFormatting>
  <conditionalFormatting sqref="H324:CY352">
    <cfRule type="expression" dxfId="702" priority="295">
      <formula>OR(#REF!=0,#REF!=-1)</formula>
    </cfRule>
  </conditionalFormatting>
  <conditionalFormatting sqref="H394:CY422">
    <cfRule type="expression" dxfId="701" priority="294">
      <formula>OR(#REF!=0,#REF!=-1)</formula>
    </cfRule>
  </conditionalFormatting>
  <conditionalFormatting sqref="H429:CY457">
    <cfRule type="expression" dxfId="700" priority="293">
      <formula>OR(#REF!=0,#REF!=-1)</formula>
    </cfRule>
  </conditionalFormatting>
  <conditionalFormatting sqref="H464:CY492">
    <cfRule type="expression" dxfId="699" priority="292">
      <formula>OR(#REF!=0,#REF!=-1)</formula>
    </cfRule>
  </conditionalFormatting>
  <conditionalFormatting sqref="H499:CY527">
    <cfRule type="expression" dxfId="698" priority="291">
      <formula>OR(#REF!=0,#REF!=-1)</formula>
    </cfRule>
  </conditionalFormatting>
  <conditionalFormatting sqref="J324:J352">
    <cfRule type="expression" dxfId="697" priority="290">
      <formula>OR(#REF!=0,#REF!=-1)</formula>
    </cfRule>
  </conditionalFormatting>
  <conditionalFormatting sqref="J359:J387">
    <cfRule type="expression" dxfId="696" priority="289">
      <formula>OR(#REF!=0,#REF!=-1)</formula>
    </cfRule>
  </conditionalFormatting>
  <conditionalFormatting sqref="J464:J492">
    <cfRule type="expression" dxfId="695" priority="288">
      <formula>OR(#REF!=0,#REF!=-1)</formula>
    </cfRule>
  </conditionalFormatting>
  <conditionalFormatting sqref="J499:J527">
    <cfRule type="expression" dxfId="694" priority="287">
      <formula>OR(#REF!=0,#REF!=-1)</formula>
    </cfRule>
  </conditionalFormatting>
  <conditionalFormatting sqref="J429:J457">
    <cfRule type="expression" dxfId="693" priority="286">
      <formula>OR(#REF!=0,#REF!=-1)</formula>
    </cfRule>
  </conditionalFormatting>
  <conditionalFormatting sqref="H606:CY611">
    <cfRule type="expression" dxfId="692" priority="285">
      <formula>OR(#REF!=0,#REF!=-1)</formula>
    </cfRule>
  </conditionalFormatting>
  <conditionalFormatting sqref="H612:CY612">
    <cfRule type="expression" dxfId="691" priority="284">
      <formula>OR(#REF!=0,#REF!=-1)</formula>
    </cfRule>
  </conditionalFormatting>
  <conditionalFormatting sqref="H582:CY587">
    <cfRule type="expression" dxfId="690" priority="283">
      <formula>OR(#REF!=0,#REF!=-1)</formula>
    </cfRule>
  </conditionalFormatting>
  <conditionalFormatting sqref="H588:CY588">
    <cfRule type="expression" dxfId="689" priority="282">
      <formula>OR(#REF!=0,#REF!=-1)</formula>
    </cfRule>
  </conditionalFormatting>
  <conditionalFormatting sqref="H594:CY599">
    <cfRule type="expression" dxfId="688" priority="281">
      <formula>OR(#REF!=0,#REF!=-1)</formula>
    </cfRule>
  </conditionalFormatting>
  <conditionalFormatting sqref="H600:CY600">
    <cfRule type="expression" dxfId="687" priority="280">
      <formula>OR(#REF!=0,#REF!=-1)</formula>
    </cfRule>
  </conditionalFormatting>
  <conditionalFormatting sqref="H558:CY563">
    <cfRule type="expression" dxfId="686" priority="279">
      <formula>OR(#REF!=0,#REF!=-1)</formula>
    </cfRule>
  </conditionalFormatting>
  <conditionalFormatting sqref="H564:CY564">
    <cfRule type="expression" dxfId="685" priority="278">
      <formula>OR(#REF!=0,#REF!=-1)</formula>
    </cfRule>
  </conditionalFormatting>
  <conditionalFormatting sqref="H534:CY539">
    <cfRule type="expression" dxfId="684" priority="277">
      <formula>OR(#REF!=0,#REF!=-1)</formula>
    </cfRule>
  </conditionalFormatting>
  <conditionalFormatting sqref="H540:CY540">
    <cfRule type="expression" dxfId="683" priority="276">
      <formula>OR(#REF!=0,#REF!=-1)</formula>
    </cfRule>
  </conditionalFormatting>
  <conditionalFormatting sqref="H570:CY575">
    <cfRule type="expression" dxfId="682" priority="275">
      <formula>OR(#REF!=0,#REF!=-1)</formula>
    </cfRule>
  </conditionalFormatting>
  <conditionalFormatting sqref="H576:CY576">
    <cfRule type="expression" dxfId="681" priority="274">
      <formula>OR(#REF!=0,#REF!=-1)</formula>
    </cfRule>
  </conditionalFormatting>
  <conditionalFormatting sqref="G254:J282">
    <cfRule type="expression" dxfId="680" priority="273">
      <formula>OR(#REF!=0,#REF!=-1)</formula>
    </cfRule>
  </conditionalFormatting>
  <conditionalFormatting sqref="N79:CY107">
    <cfRule type="expression" dxfId="679" priority="272">
      <formula>OR(#REF!=0,#REF!=-1)</formula>
    </cfRule>
  </conditionalFormatting>
  <conditionalFormatting sqref="N114:CY142">
    <cfRule type="expression" dxfId="678" priority="271">
      <formula>OR(#REF!=0,#REF!=-1)</formula>
    </cfRule>
  </conditionalFormatting>
  <conditionalFormatting sqref="N149:CY177">
    <cfRule type="expression" dxfId="677" priority="270">
      <formula>OR(#REF!=0,#REF!=-1)</formula>
    </cfRule>
  </conditionalFormatting>
  <conditionalFormatting sqref="N184:CY212">
    <cfRule type="expression" dxfId="676" priority="269">
      <formula>OR(#REF!=0,#REF!=-1)</formula>
    </cfRule>
  </conditionalFormatting>
  <conditionalFormatting sqref="N219:CY247">
    <cfRule type="expression" dxfId="675" priority="268">
      <formula>OR(#REF!=0,#REF!=-1)</formula>
    </cfRule>
  </conditionalFormatting>
  <conditionalFormatting sqref="N254:CY282">
    <cfRule type="expression" dxfId="674" priority="267">
      <formula>OR(#REF!=0,#REF!=-1)</formula>
    </cfRule>
  </conditionalFormatting>
  <conditionalFormatting sqref="J546:L551">
    <cfRule type="expression" dxfId="673" priority="266">
      <formula>OR(#REF!=0,#REF!=-1)</formula>
    </cfRule>
  </conditionalFormatting>
  <conditionalFormatting sqref="J552:L552">
    <cfRule type="expression" dxfId="672" priority="265">
      <formula>OR(#REF!=0,#REF!=-1)</formula>
    </cfRule>
  </conditionalFormatting>
  <conditionalFormatting sqref="J558:L563">
    <cfRule type="expression" dxfId="671" priority="264">
      <formula>OR(#REF!=0,#REF!=-1)</formula>
    </cfRule>
  </conditionalFormatting>
  <conditionalFormatting sqref="J564:L564">
    <cfRule type="expression" dxfId="670" priority="263">
      <formula>OR(#REF!=0,#REF!=-1)</formula>
    </cfRule>
  </conditionalFormatting>
  <conditionalFormatting sqref="J570:L575">
    <cfRule type="expression" dxfId="669" priority="262">
      <formula>OR(#REF!=0,#REF!=-1)</formula>
    </cfRule>
  </conditionalFormatting>
  <conditionalFormatting sqref="J576:L576">
    <cfRule type="expression" dxfId="668" priority="261">
      <formula>OR(#REF!=0,#REF!=-1)</formula>
    </cfRule>
  </conditionalFormatting>
  <conditionalFormatting sqref="J582:L587">
    <cfRule type="expression" dxfId="667" priority="260">
      <formula>OR(#REF!=0,#REF!=-1)</formula>
    </cfRule>
  </conditionalFormatting>
  <conditionalFormatting sqref="J588:L588">
    <cfRule type="expression" dxfId="666" priority="259">
      <formula>OR(#REF!=0,#REF!=-1)</formula>
    </cfRule>
  </conditionalFormatting>
  <conditionalFormatting sqref="J594:L599">
    <cfRule type="expression" dxfId="665" priority="258">
      <formula>OR(#REF!=0,#REF!=-1)</formula>
    </cfRule>
  </conditionalFormatting>
  <conditionalFormatting sqref="J600:L600">
    <cfRule type="expression" dxfId="664" priority="257">
      <formula>OR(#REF!=0,#REF!=-1)</formula>
    </cfRule>
  </conditionalFormatting>
  <conditionalFormatting sqref="J606:L611">
    <cfRule type="expression" dxfId="663" priority="256">
      <formula>OR(#REF!=0,#REF!=-1)</formula>
    </cfRule>
  </conditionalFormatting>
  <conditionalFormatting sqref="J612:L612">
    <cfRule type="expression" dxfId="662" priority="255">
      <formula>OR(#REF!=0,#REF!=-1)</formula>
    </cfRule>
  </conditionalFormatting>
  <conditionalFormatting sqref="W149:W177">
    <cfRule type="expression" dxfId="661" priority="254">
      <formula>OR(#REF!=0,#REF!=-1)</formula>
    </cfRule>
  </conditionalFormatting>
  <conditionalFormatting sqref="W79:W107">
    <cfRule type="expression" dxfId="660" priority="253">
      <formula>OR(#REF!=0,#REF!=-1)</formula>
    </cfRule>
  </conditionalFormatting>
  <conditionalFormatting sqref="W114:W142">
    <cfRule type="expression" dxfId="659" priority="252">
      <formula>OR(#REF!=0,#REF!=-1)</formula>
    </cfRule>
  </conditionalFormatting>
  <conditionalFormatting sqref="W219:W247">
    <cfRule type="expression" dxfId="658" priority="251">
      <formula>OR(#REF!=0,#REF!=-1)</formula>
    </cfRule>
  </conditionalFormatting>
  <conditionalFormatting sqref="W254:W282">
    <cfRule type="expression" dxfId="657" priority="250">
      <formula>OR(#REF!=0,#REF!=-1)</formula>
    </cfRule>
  </conditionalFormatting>
  <conditionalFormatting sqref="W184:W212">
    <cfRule type="expression" dxfId="656" priority="249">
      <formula>OR(#REF!=0,#REF!=-1)</formula>
    </cfRule>
  </conditionalFormatting>
  <conditionalFormatting sqref="AG149:AG177">
    <cfRule type="expression" dxfId="655" priority="248">
      <formula>OR(#REF!=0,#REF!=-1)</formula>
    </cfRule>
  </conditionalFormatting>
  <conditionalFormatting sqref="AG79:AG107">
    <cfRule type="expression" dxfId="654" priority="247">
      <formula>OR(#REF!=0,#REF!=-1)</formula>
    </cfRule>
  </conditionalFormatting>
  <conditionalFormatting sqref="AG114:AG142">
    <cfRule type="expression" dxfId="653" priority="246">
      <formula>OR(#REF!=0,#REF!=-1)</formula>
    </cfRule>
  </conditionalFormatting>
  <conditionalFormatting sqref="AG219:AG247">
    <cfRule type="expression" dxfId="652" priority="245">
      <formula>OR(#REF!=0,#REF!=-1)</formula>
    </cfRule>
  </conditionalFormatting>
  <conditionalFormatting sqref="AG254:AG282">
    <cfRule type="expression" dxfId="651" priority="244">
      <formula>OR(#REF!=0,#REF!=-1)</formula>
    </cfRule>
  </conditionalFormatting>
  <conditionalFormatting sqref="AG184:AG212">
    <cfRule type="expression" dxfId="650" priority="243">
      <formula>OR(#REF!=0,#REF!=-1)</formula>
    </cfRule>
  </conditionalFormatting>
  <conditionalFormatting sqref="H44:H72">
    <cfRule type="expression" dxfId="649" priority="242">
      <formula>OR(#REF!=0,#REF!=-1)</formula>
    </cfRule>
  </conditionalFormatting>
  <conditionalFormatting sqref="H149:H177">
    <cfRule type="expression" dxfId="648" priority="241">
      <formula>OR(#REF!=0,#REF!=-1)</formula>
    </cfRule>
  </conditionalFormatting>
  <conditionalFormatting sqref="H79:H107">
    <cfRule type="expression" dxfId="647" priority="240">
      <formula>OR(#REF!=0,#REF!=-1)</formula>
    </cfRule>
  </conditionalFormatting>
  <conditionalFormatting sqref="H114:H142">
    <cfRule type="expression" dxfId="646" priority="239">
      <formula>OR(#REF!=0,#REF!=-1)</formula>
    </cfRule>
  </conditionalFormatting>
  <conditionalFormatting sqref="H219:H247">
    <cfRule type="expression" dxfId="645" priority="238">
      <formula>OR(#REF!=0,#REF!=-1)</formula>
    </cfRule>
  </conditionalFormatting>
  <conditionalFormatting sqref="H254:H282">
    <cfRule type="expression" dxfId="644" priority="237">
      <formula>OR(#REF!=0,#REF!=-1)</formula>
    </cfRule>
  </conditionalFormatting>
  <conditionalFormatting sqref="H184:H212">
    <cfRule type="expression" dxfId="643" priority="236">
      <formula>OR(#REF!=0,#REF!=-1)</formula>
    </cfRule>
  </conditionalFormatting>
  <conditionalFormatting sqref="K79:L107">
    <cfRule type="expression" dxfId="642" priority="235">
      <formula>OR(#REF!=0,#REF!=-1)</formula>
    </cfRule>
  </conditionalFormatting>
  <conditionalFormatting sqref="K114:L142">
    <cfRule type="expression" dxfId="641" priority="234">
      <formula>OR(#REF!=0,#REF!=-1)</formula>
    </cfRule>
  </conditionalFormatting>
  <conditionalFormatting sqref="K149:L177">
    <cfRule type="expression" dxfId="640" priority="233">
      <formula>OR(#REF!=0,#REF!=-1)</formula>
    </cfRule>
  </conditionalFormatting>
  <conditionalFormatting sqref="K184:L212">
    <cfRule type="expression" dxfId="639" priority="232">
      <formula>OR(#REF!=0,#REF!=-1)</formula>
    </cfRule>
  </conditionalFormatting>
  <conditionalFormatting sqref="K219:L247">
    <cfRule type="expression" dxfId="638" priority="231">
      <formula>OR(#REF!=0,#REF!=-1)</formula>
    </cfRule>
  </conditionalFormatting>
  <conditionalFormatting sqref="K254:L282">
    <cfRule type="expression" dxfId="637" priority="230">
      <formula>OR(#REF!=0,#REF!=-1)</formula>
    </cfRule>
  </conditionalFormatting>
  <conditionalFormatting sqref="N79:V107">
    <cfRule type="expression" dxfId="636" priority="229">
      <formula>OR(#REF!=0,#REF!=-1)</formula>
    </cfRule>
  </conditionalFormatting>
  <conditionalFormatting sqref="N114:V142">
    <cfRule type="expression" dxfId="635" priority="228">
      <formula>OR(#REF!=0,#REF!=-1)</formula>
    </cfRule>
  </conditionalFormatting>
  <conditionalFormatting sqref="N149:V177">
    <cfRule type="expression" dxfId="634" priority="227">
      <formula>OR(#REF!=0,#REF!=-1)</formula>
    </cfRule>
  </conditionalFormatting>
  <conditionalFormatting sqref="N184:V212">
    <cfRule type="expression" dxfId="633" priority="226">
      <formula>OR(#REF!=0,#REF!=-1)</formula>
    </cfRule>
  </conditionalFormatting>
  <conditionalFormatting sqref="N219:V247">
    <cfRule type="expression" dxfId="632" priority="225">
      <formula>OR(#REF!=0,#REF!=-1)</formula>
    </cfRule>
  </conditionalFormatting>
  <conditionalFormatting sqref="N254:V282">
    <cfRule type="expression" dxfId="631" priority="224">
      <formula>OR(#REF!=0,#REF!=-1)</formula>
    </cfRule>
  </conditionalFormatting>
  <conditionalFormatting sqref="X79:AF107">
    <cfRule type="expression" dxfId="630" priority="223">
      <formula>OR(#REF!=0,#REF!=-1)</formula>
    </cfRule>
  </conditionalFormatting>
  <conditionalFormatting sqref="X114:AF142">
    <cfRule type="expression" dxfId="629" priority="222">
      <formula>OR(#REF!=0,#REF!=-1)</formula>
    </cfRule>
  </conditionalFormatting>
  <conditionalFormatting sqref="X149:AF177">
    <cfRule type="expression" dxfId="628" priority="221">
      <formula>OR(#REF!=0,#REF!=-1)</formula>
    </cfRule>
  </conditionalFormatting>
  <conditionalFormatting sqref="X184:AF212">
    <cfRule type="expression" dxfId="627" priority="220">
      <formula>OR(#REF!=0,#REF!=-1)</formula>
    </cfRule>
  </conditionalFormatting>
  <conditionalFormatting sqref="X219:AF247">
    <cfRule type="expression" dxfId="626" priority="219">
      <formula>OR(#REF!=0,#REF!=-1)</formula>
    </cfRule>
  </conditionalFormatting>
  <conditionalFormatting sqref="X254:AF282">
    <cfRule type="expression" dxfId="625" priority="218">
      <formula>OR(#REF!=0,#REF!=-1)</formula>
    </cfRule>
  </conditionalFormatting>
  <conditionalFormatting sqref="AH79:CY107">
    <cfRule type="expression" dxfId="624" priority="217">
      <formula>OR(#REF!=0,#REF!=-1)</formula>
    </cfRule>
  </conditionalFormatting>
  <conditionalFormatting sqref="AH114:CY142">
    <cfRule type="expression" dxfId="623" priority="216">
      <formula>OR(#REF!=0,#REF!=-1)</formula>
    </cfRule>
  </conditionalFormatting>
  <conditionalFormatting sqref="AH149:CY177">
    <cfRule type="expression" dxfId="622" priority="215">
      <formula>OR(#REF!=0,#REF!=-1)</formula>
    </cfRule>
  </conditionalFormatting>
  <conditionalFormatting sqref="AH184:CY212">
    <cfRule type="expression" dxfId="621" priority="214">
      <formula>OR(#REF!=0,#REF!=-1)</formula>
    </cfRule>
  </conditionalFormatting>
  <conditionalFormatting sqref="AH219:CY247">
    <cfRule type="expression" dxfId="620" priority="213">
      <formula>OR(#REF!=0,#REF!=-1)</formula>
    </cfRule>
  </conditionalFormatting>
  <conditionalFormatting sqref="AH254:CY282">
    <cfRule type="expression" dxfId="619" priority="212">
      <formula>OR(#REF!=0,#REF!=-1)</formula>
    </cfRule>
  </conditionalFormatting>
  <conditionalFormatting sqref="H7:CY39">
    <cfRule type="expression" dxfId="618" priority="211">
      <formula>OR(#REF!=0,#REF!=-1)</formula>
    </cfRule>
  </conditionalFormatting>
  <conditionalFormatting sqref="K44:CY72">
    <cfRule type="expression" dxfId="617" priority="210">
      <formula>OR(#REF!=0,#REF!=-1)</formula>
    </cfRule>
  </conditionalFormatting>
  <conditionalFormatting sqref="J394:J422">
    <cfRule type="expression" dxfId="616" priority="209">
      <formula>OR(#REF!=0,#REF!=-1)</formula>
    </cfRule>
  </conditionalFormatting>
  <conditionalFormatting sqref="M149:M177">
    <cfRule type="expression" dxfId="615" priority="208">
      <formula>OR(#REF!=0,#REF!=-1)</formula>
    </cfRule>
  </conditionalFormatting>
  <conditionalFormatting sqref="H289:CY317 H546:CY552">
    <cfRule type="expression" dxfId="614" priority="207">
      <formula>OR(#REF!=0,#REF!=-1)</formula>
    </cfRule>
  </conditionalFormatting>
  <conditionalFormatting sqref="H359:CY387">
    <cfRule type="expression" dxfId="613" priority="206">
      <formula>OR(#REF!=0,#REF!=-1)</formula>
    </cfRule>
  </conditionalFormatting>
  <conditionalFormatting sqref="K254:L282">
    <cfRule type="expression" dxfId="612" priority="205">
      <formula>OR(#REF!=0,#REF!=-1)</formula>
    </cfRule>
  </conditionalFormatting>
  <conditionalFormatting sqref="M79:M107">
    <cfRule type="expression" dxfId="611" priority="204">
      <formula>OR(#REF!=0,#REF!=-1)</formula>
    </cfRule>
  </conditionalFormatting>
  <conditionalFormatting sqref="M114:M142">
    <cfRule type="expression" dxfId="610" priority="203">
      <formula>OR(#REF!=0,#REF!=-1)</formula>
    </cfRule>
  </conditionalFormatting>
  <conditionalFormatting sqref="M219:M247">
    <cfRule type="expression" dxfId="609" priority="202">
      <formula>OR(#REF!=0,#REF!=-1)</formula>
    </cfRule>
  </conditionalFormatting>
  <conditionalFormatting sqref="M254:M282">
    <cfRule type="expression" dxfId="608" priority="201">
      <formula>OR(#REF!=0,#REF!=-1)</formula>
    </cfRule>
  </conditionalFormatting>
  <conditionalFormatting sqref="M184:M212">
    <cfRule type="expression" dxfId="607" priority="200">
      <formula>OR(#REF!=0,#REF!=-1)</formula>
    </cfRule>
  </conditionalFormatting>
  <conditionalFormatting sqref="H324:CY352">
    <cfRule type="expression" dxfId="606" priority="199">
      <formula>OR(#REF!=0,#REF!=-1)</formula>
    </cfRule>
  </conditionalFormatting>
  <conditionalFormatting sqref="H394:CY422">
    <cfRule type="expression" dxfId="605" priority="198">
      <formula>OR(#REF!=0,#REF!=-1)</formula>
    </cfRule>
  </conditionalFormatting>
  <conditionalFormatting sqref="H429:CY457">
    <cfRule type="expression" dxfId="604" priority="197">
      <formula>OR(#REF!=0,#REF!=-1)</formula>
    </cfRule>
  </conditionalFormatting>
  <conditionalFormatting sqref="H464:CY492">
    <cfRule type="expression" dxfId="603" priority="196">
      <formula>OR(#REF!=0,#REF!=-1)</formula>
    </cfRule>
  </conditionalFormatting>
  <conditionalFormatting sqref="H499:CY527">
    <cfRule type="expression" dxfId="602" priority="195">
      <formula>OR(#REF!=0,#REF!=-1)</formula>
    </cfRule>
  </conditionalFormatting>
  <conditionalFormatting sqref="J324:J352">
    <cfRule type="expression" dxfId="601" priority="194">
      <formula>OR(#REF!=0,#REF!=-1)</formula>
    </cfRule>
  </conditionalFormatting>
  <conditionalFormatting sqref="J359:J387">
    <cfRule type="expression" dxfId="600" priority="193">
      <formula>OR(#REF!=0,#REF!=-1)</formula>
    </cfRule>
  </conditionalFormatting>
  <conditionalFormatting sqref="J464:J492">
    <cfRule type="expression" dxfId="599" priority="192">
      <formula>OR(#REF!=0,#REF!=-1)</formula>
    </cfRule>
  </conditionalFormatting>
  <conditionalFormatting sqref="J499:J527">
    <cfRule type="expression" dxfId="598" priority="191">
      <formula>OR(#REF!=0,#REF!=-1)</formula>
    </cfRule>
  </conditionalFormatting>
  <conditionalFormatting sqref="J429:J457">
    <cfRule type="expression" dxfId="597" priority="190">
      <formula>OR(#REF!=0,#REF!=-1)</formula>
    </cfRule>
  </conditionalFormatting>
  <conditionalFormatting sqref="H606:CY611">
    <cfRule type="expression" dxfId="596" priority="189">
      <formula>OR(#REF!=0,#REF!=-1)</formula>
    </cfRule>
  </conditionalFormatting>
  <conditionalFormatting sqref="H612:CY612">
    <cfRule type="expression" dxfId="595" priority="188">
      <formula>OR(#REF!=0,#REF!=-1)</formula>
    </cfRule>
  </conditionalFormatting>
  <conditionalFormatting sqref="H582:CY587">
    <cfRule type="expression" dxfId="594" priority="187">
      <formula>OR(#REF!=0,#REF!=-1)</formula>
    </cfRule>
  </conditionalFormatting>
  <conditionalFormatting sqref="H588:CY588">
    <cfRule type="expression" dxfId="593" priority="186">
      <formula>OR(#REF!=0,#REF!=-1)</formula>
    </cfRule>
  </conditionalFormatting>
  <conditionalFormatting sqref="H594:CY599">
    <cfRule type="expression" dxfId="592" priority="185">
      <formula>OR(#REF!=0,#REF!=-1)</formula>
    </cfRule>
  </conditionalFormatting>
  <conditionalFormatting sqref="H600:CY600">
    <cfRule type="expression" dxfId="591" priority="184">
      <formula>OR(#REF!=0,#REF!=-1)</formula>
    </cfRule>
  </conditionalFormatting>
  <conditionalFormatting sqref="H558:CY563">
    <cfRule type="expression" dxfId="590" priority="183">
      <formula>OR(#REF!=0,#REF!=-1)</formula>
    </cfRule>
  </conditionalFormatting>
  <conditionalFormatting sqref="H564:CY564">
    <cfRule type="expression" dxfId="589" priority="182">
      <formula>OR(#REF!=0,#REF!=-1)</formula>
    </cfRule>
  </conditionalFormatting>
  <conditionalFormatting sqref="H534:CY539">
    <cfRule type="expression" dxfId="588" priority="181">
      <formula>OR(#REF!=0,#REF!=-1)</formula>
    </cfRule>
  </conditionalFormatting>
  <conditionalFormatting sqref="H540:CY540">
    <cfRule type="expression" dxfId="587" priority="180">
      <formula>OR(#REF!=0,#REF!=-1)</formula>
    </cfRule>
  </conditionalFormatting>
  <conditionalFormatting sqref="H570:CY575">
    <cfRule type="expression" dxfId="586" priority="179">
      <formula>OR(#REF!=0,#REF!=-1)</formula>
    </cfRule>
  </conditionalFormatting>
  <conditionalFormatting sqref="H576:CY576">
    <cfRule type="expression" dxfId="585" priority="178">
      <formula>OR(#REF!=0,#REF!=-1)</formula>
    </cfRule>
  </conditionalFormatting>
  <conditionalFormatting sqref="G254:J282">
    <cfRule type="expression" dxfId="584" priority="177">
      <formula>OR(#REF!=0,#REF!=-1)</formula>
    </cfRule>
  </conditionalFormatting>
  <conditionalFormatting sqref="N79:CY107">
    <cfRule type="expression" dxfId="583" priority="176">
      <formula>OR(#REF!=0,#REF!=-1)</formula>
    </cfRule>
  </conditionalFormatting>
  <conditionalFormatting sqref="N114:CY142">
    <cfRule type="expression" dxfId="582" priority="175">
      <formula>OR(#REF!=0,#REF!=-1)</formula>
    </cfRule>
  </conditionalFormatting>
  <conditionalFormatting sqref="N149:CY177">
    <cfRule type="expression" dxfId="581" priority="174">
      <formula>OR(#REF!=0,#REF!=-1)</formula>
    </cfRule>
  </conditionalFormatting>
  <conditionalFormatting sqref="N184:CY212">
    <cfRule type="expression" dxfId="580" priority="173">
      <formula>OR(#REF!=0,#REF!=-1)</formula>
    </cfRule>
  </conditionalFormatting>
  <conditionalFormatting sqref="N219:CY247">
    <cfRule type="expression" dxfId="579" priority="172">
      <formula>OR(#REF!=0,#REF!=-1)</formula>
    </cfRule>
  </conditionalFormatting>
  <conditionalFormatting sqref="N254:CY282">
    <cfRule type="expression" dxfId="578" priority="171">
      <formula>OR(#REF!=0,#REF!=-1)</formula>
    </cfRule>
  </conditionalFormatting>
  <conditionalFormatting sqref="J546:L551">
    <cfRule type="expression" dxfId="577" priority="170">
      <formula>OR(#REF!=0,#REF!=-1)</formula>
    </cfRule>
  </conditionalFormatting>
  <conditionalFormatting sqref="J552:L552">
    <cfRule type="expression" dxfId="576" priority="169">
      <formula>OR(#REF!=0,#REF!=-1)</formula>
    </cfRule>
  </conditionalFormatting>
  <conditionalFormatting sqref="J558:L563">
    <cfRule type="expression" dxfId="575" priority="168">
      <formula>OR(#REF!=0,#REF!=-1)</formula>
    </cfRule>
  </conditionalFormatting>
  <conditionalFormatting sqref="J564:L564">
    <cfRule type="expression" dxfId="574" priority="167">
      <formula>OR(#REF!=0,#REF!=-1)</formula>
    </cfRule>
  </conditionalFormatting>
  <conditionalFormatting sqref="J570:L575">
    <cfRule type="expression" dxfId="573" priority="166">
      <formula>OR(#REF!=0,#REF!=-1)</formula>
    </cfRule>
  </conditionalFormatting>
  <conditionalFormatting sqref="J576:L576">
    <cfRule type="expression" dxfId="572" priority="165">
      <formula>OR(#REF!=0,#REF!=-1)</formula>
    </cfRule>
  </conditionalFormatting>
  <conditionalFormatting sqref="J582:L587">
    <cfRule type="expression" dxfId="571" priority="164">
      <formula>OR(#REF!=0,#REF!=-1)</formula>
    </cfRule>
  </conditionalFormatting>
  <conditionalFormatting sqref="J588:L588">
    <cfRule type="expression" dxfId="570" priority="163">
      <formula>OR(#REF!=0,#REF!=-1)</formula>
    </cfRule>
  </conditionalFormatting>
  <conditionalFormatting sqref="J594:L599">
    <cfRule type="expression" dxfId="569" priority="162">
      <formula>OR(#REF!=0,#REF!=-1)</formula>
    </cfRule>
  </conditionalFormatting>
  <conditionalFormatting sqref="J600:L600">
    <cfRule type="expression" dxfId="568" priority="161">
      <formula>OR(#REF!=0,#REF!=-1)</formula>
    </cfRule>
  </conditionalFormatting>
  <conditionalFormatting sqref="J606:L611">
    <cfRule type="expression" dxfId="567" priority="160">
      <formula>OR(#REF!=0,#REF!=-1)</formula>
    </cfRule>
  </conditionalFormatting>
  <conditionalFormatting sqref="J612:L612">
    <cfRule type="expression" dxfId="566" priority="159">
      <formula>OR(#REF!=0,#REF!=-1)</formula>
    </cfRule>
  </conditionalFormatting>
  <conditionalFormatting sqref="K44:CY72">
    <cfRule type="expression" dxfId="565" priority="158">
      <formula>OR(#REF!=0,#REF!=-1)</formula>
    </cfRule>
  </conditionalFormatting>
  <conditionalFormatting sqref="J394:J422">
    <cfRule type="expression" dxfId="564" priority="157">
      <formula>OR(#REF!=0,#REF!=-1)</formula>
    </cfRule>
  </conditionalFormatting>
  <conditionalFormatting sqref="M149:M177">
    <cfRule type="expression" dxfId="563" priority="156">
      <formula>OR(#REF!=0,#REF!=-1)</formula>
    </cfRule>
  </conditionalFormatting>
  <conditionalFormatting sqref="H289:CY317 H546:CY552">
    <cfRule type="expression" dxfId="562" priority="155">
      <formula>OR(#REF!=0,#REF!=-1)</formula>
    </cfRule>
  </conditionalFormatting>
  <conditionalFormatting sqref="H359:CY387">
    <cfRule type="expression" dxfId="561" priority="154">
      <formula>OR(#REF!=0,#REF!=-1)</formula>
    </cfRule>
  </conditionalFormatting>
  <conditionalFormatting sqref="K254:L282">
    <cfRule type="expression" dxfId="560" priority="153">
      <formula>OR(#REF!=0,#REF!=-1)</formula>
    </cfRule>
  </conditionalFormatting>
  <conditionalFormatting sqref="M79:M107">
    <cfRule type="expression" dxfId="559" priority="152">
      <formula>OR(#REF!=0,#REF!=-1)</formula>
    </cfRule>
  </conditionalFormatting>
  <conditionalFormatting sqref="M114:M142">
    <cfRule type="expression" dxfId="558" priority="151">
      <formula>OR(#REF!=0,#REF!=-1)</formula>
    </cfRule>
  </conditionalFormatting>
  <conditionalFormatting sqref="M219:M247">
    <cfRule type="expression" dxfId="557" priority="150">
      <formula>OR(#REF!=0,#REF!=-1)</formula>
    </cfRule>
  </conditionalFormatting>
  <conditionalFormatting sqref="M254:M282">
    <cfRule type="expression" dxfId="556" priority="149">
      <formula>OR(#REF!=0,#REF!=-1)</formula>
    </cfRule>
  </conditionalFormatting>
  <conditionalFormatting sqref="M184:M212">
    <cfRule type="expression" dxfId="555" priority="148">
      <formula>OR(#REF!=0,#REF!=-1)</formula>
    </cfRule>
  </conditionalFormatting>
  <conditionalFormatting sqref="H324:CY352">
    <cfRule type="expression" dxfId="554" priority="147">
      <formula>OR(#REF!=0,#REF!=-1)</formula>
    </cfRule>
  </conditionalFormatting>
  <conditionalFormatting sqref="H394:CY422">
    <cfRule type="expression" dxfId="553" priority="146">
      <formula>OR(#REF!=0,#REF!=-1)</formula>
    </cfRule>
  </conditionalFormatting>
  <conditionalFormatting sqref="H429:CY457">
    <cfRule type="expression" dxfId="552" priority="145">
      <formula>OR(#REF!=0,#REF!=-1)</formula>
    </cfRule>
  </conditionalFormatting>
  <conditionalFormatting sqref="H464:CY492">
    <cfRule type="expression" dxfId="551" priority="144">
      <formula>OR(#REF!=0,#REF!=-1)</formula>
    </cfRule>
  </conditionalFormatting>
  <conditionalFormatting sqref="H499:CY527">
    <cfRule type="expression" dxfId="550" priority="143">
      <formula>OR(#REF!=0,#REF!=-1)</formula>
    </cfRule>
  </conditionalFormatting>
  <conditionalFormatting sqref="J324:J352">
    <cfRule type="expression" dxfId="549" priority="142">
      <formula>OR(#REF!=0,#REF!=-1)</formula>
    </cfRule>
  </conditionalFormatting>
  <conditionalFormatting sqref="J359:J387">
    <cfRule type="expression" dxfId="548" priority="141">
      <formula>OR(#REF!=0,#REF!=-1)</formula>
    </cfRule>
  </conditionalFormatting>
  <conditionalFormatting sqref="J464:J492">
    <cfRule type="expression" dxfId="547" priority="140">
      <formula>OR(#REF!=0,#REF!=-1)</formula>
    </cfRule>
  </conditionalFormatting>
  <conditionalFormatting sqref="J499:J527">
    <cfRule type="expression" dxfId="546" priority="139">
      <formula>OR(#REF!=0,#REF!=-1)</formula>
    </cfRule>
  </conditionalFormatting>
  <conditionalFormatting sqref="J429:J457">
    <cfRule type="expression" dxfId="545" priority="138">
      <formula>OR(#REF!=0,#REF!=-1)</formula>
    </cfRule>
  </conditionalFormatting>
  <conditionalFormatting sqref="H606:CY611">
    <cfRule type="expression" dxfId="544" priority="137">
      <formula>OR(#REF!=0,#REF!=-1)</formula>
    </cfRule>
  </conditionalFormatting>
  <conditionalFormatting sqref="H612:CY612">
    <cfRule type="expression" dxfId="543" priority="136">
      <formula>OR(#REF!=0,#REF!=-1)</formula>
    </cfRule>
  </conditionalFormatting>
  <conditionalFormatting sqref="H582:CY587">
    <cfRule type="expression" dxfId="542" priority="135">
      <formula>OR(#REF!=0,#REF!=-1)</formula>
    </cfRule>
  </conditionalFormatting>
  <conditionalFormatting sqref="H588:CY588">
    <cfRule type="expression" dxfId="541" priority="134">
      <formula>OR(#REF!=0,#REF!=-1)</formula>
    </cfRule>
  </conditionalFormatting>
  <conditionalFormatting sqref="H594:CY599">
    <cfRule type="expression" dxfId="540" priority="133">
      <formula>OR(#REF!=0,#REF!=-1)</formula>
    </cfRule>
  </conditionalFormatting>
  <conditionalFormatting sqref="H600:CY600">
    <cfRule type="expression" dxfId="539" priority="132">
      <formula>OR(#REF!=0,#REF!=-1)</formula>
    </cfRule>
  </conditionalFormatting>
  <conditionalFormatting sqref="H558:CY563">
    <cfRule type="expression" dxfId="538" priority="131">
      <formula>OR(#REF!=0,#REF!=-1)</formula>
    </cfRule>
  </conditionalFormatting>
  <conditionalFormatting sqref="H564:CY564">
    <cfRule type="expression" dxfId="537" priority="130">
      <formula>OR(#REF!=0,#REF!=-1)</formula>
    </cfRule>
  </conditionalFormatting>
  <conditionalFormatting sqref="H534:CY539">
    <cfRule type="expression" dxfId="536" priority="129">
      <formula>OR(#REF!=0,#REF!=-1)</formula>
    </cfRule>
  </conditionalFormatting>
  <conditionalFormatting sqref="H540:CY540">
    <cfRule type="expression" dxfId="535" priority="128">
      <formula>OR(#REF!=0,#REF!=-1)</formula>
    </cfRule>
  </conditionalFormatting>
  <conditionalFormatting sqref="H570:CY575">
    <cfRule type="expression" dxfId="534" priority="127">
      <formula>OR(#REF!=0,#REF!=-1)</formula>
    </cfRule>
  </conditionalFormatting>
  <conditionalFormatting sqref="H576:CY576">
    <cfRule type="expression" dxfId="533" priority="126">
      <formula>OR(#REF!=0,#REF!=-1)</formula>
    </cfRule>
  </conditionalFormatting>
  <conditionalFormatting sqref="G254:J282">
    <cfRule type="expression" dxfId="532" priority="125">
      <formula>OR(#REF!=0,#REF!=-1)</formula>
    </cfRule>
  </conditionalFormatting>
  <conditionalFormatting sqref="N79:CY107">
    <cfRule type="expression" dxfId="531" priority="124">
      <formula>OR(#REF!=0,#REF!=-1)</formula>
    </cfRule>
  </conditionalFormatting>
  <conditionalFormatting sqref="N114:CY142">
    <cfRule type="expression" dxfId="530" priority="123">
      <formula>OR(#REF!=0,#REF!=-1)</formula>
    </cfRule>
  </conditionalFormatting>
  <conditionalFormatting sqref="N149:CY177">
    <cfRule type="expression" dxfId="529" priority="122">
      <formula>OR(#REF!=0,#REF!=-1)</formula>
    </cfRule>
  </conditionalFormatting>
  <conditionalFormatting sqref="N184:CY212">
    <cfRule type="expression" dxfId="528" priority="121">
      <formula>OR(#REF!=0,#REF!=-1)</formula>
    </cfRule>
  </conditionalFormatting>
  <conditionalFormatting sqref="N219:CY247">
    <cfRule type="expression" dxfId="527" priority="120">
      <formula>OR(#REF!=0,#REF!=-1)</formula>
    </cfRule>
  </conditionalFormatting>
  <conditionalFormatting sqref="N254:CY282">
    <cfRule type="expression" dxfId="526" priority="119">
      <formula>OR(#REF!=0,#REF!=-1)</formula>
    </cfRule>
  </conditionalFormatting>
  <conditionalFormatting sqref="J546:L551">
    <cfRule type="expression" dxfId="525" priority="118">
      <formula>OR(#REF!=0,#REF!=-1)</formula>
    </cfRule>
  </conditionalFormatting>
  <conditionalFormatting sqref="J552:L552">
    <cfRule type="expression" dxfId="524" priority="117">
      <formula>OR(#REF!=0,#REF!=-1)</formula>
    </cfRule>
  </conditionalFormatting>
  <conditionalFormatting sqref="J558:L563">
    <cfRule type="expression" dxfId="523" priority="116">
      <formula>OR(#REF!=0,#REF!=-1)</formula>
    </cfRule>
  </conditionalFormatting>
  <conditionalFormatting sqref="J564:L564">
    <cfRule type="expression" dxfId="522" priority="115">
      <formula>OR(#REF!=0,#REF!=-1)</formula>
    </cfRule>
  </conditionalFormatting>
  <conditionalFormatting sqref="J570:L575">
    <cfRule type="expression" dxfId="521" priority="114">
      <formula>OR(#REF!=0,#REF!=-1)</formula>
    </cfRule>
  </conditionalFormatting>
  <conditionalFormatting sqref="J576:L576">
    <cfRule type="expression" dxfId="520" priority="113">
      <formula>OR(#REF!=0,#REF!=-1)</formula>
    </cfRule>
  </conditionalFormatting>
  <conditionalFormatting sqref="J582:L587">
    <cfRule type="expression" dxfId="519" priority="112">
      <formula>OR(#REF!=0,#REF!=-1)</formula>
    </cfRule>
  </conditionalFormatting>
  <conditionalFormatting sqref="J588:L588">
    <cfRule type="expression" dxfId="518" priority="111">
      <formula>OR(#REF!=0,#REF!=-1)</formula>
    </cfRule>
  </conditionalFormatting>
  <conditionalFormatting sqref="J594:L599">
    <cfRule type="expression" dxfId="517" priority="110">
      <formula>OR(#REF!=0,#REF!=-1)</formula>
    </cfRule>
  </conditionalFormatting>
  <conditionalFormatting sqref="J600:L600">
    <cfRule type="expression" dxfId="516" priority="109">
      <formula>OR(#REF!=0,#REF!=-1)</formula>
    </cfRule>
  </conditionalFormatting>
  <conditionalFormatting sqref="J606:L611">
    <cfRule type="expression" dxfId="515" priority="108">
      <formula>OR(#REF!=0,#REF!=-1)</formula>
    </cfRule>
  </conditionalFormatting>
  <conditionalFormatting sqref="J612:L612">
    <cfRule type="expression" dxfId="514" priority="107">
      <formula>OR(#REF!=0,#REF!=-1)</formula>
    </cfRule>
  </conditionalFormatting>
  <conditionalFormatting sqref="W149:W177">
    <cfRule type="expression" dxfId="513" priority="106">
      <formula>OR(#REF!=0,#REF!=-1)</formula>
    </cfRule>
  </conditionalFormatting>
  <conditionalFormatting sqref="W79:W107">
    <cfRule type="expression" dxfId="512" priority="105">
      <formula>OR(#REF!=0,#REF!=-1)</formula>
    </cfRule>
  </conditionalFormatting>
  <conditionalFormatting sqref="W114:W142">
    <cfRule type="expression" dxfId="511" priority="104">
      <formula>OR(#REF!=0,#REF!=-1)</formula>
    </cfRule>
  </conditionalFormatting>
  <conditionalFormatting sqref="W219:W247">
    <cfRule type="expression" dxfId="510" priority="103">
      <formula>OR(#REF!=0,#REF!=-1)</formula>
    </cfRule>
  </conditionalFormatting>
  <conditionalFormatting sqref="W254:W282">
    <cfRule type="expression" dxfId="509" priority="102">
      <formula>OR(#REF!=0,#REF!=-1)</formula>
    </cfRule>
  </conditionalFormatting>
  <conditionalFormatting sqref="W184:W212">
    <cfRule type="expression" dxfId="508" priority="101">
      <formula>OR(#REF!=0,#REF!=-1)</formula>
    </cfRule>
  </conditionalFormatting>
  <conditionalFormatting sqref="AG149:AG177">
    <cfRule type="expression" dxfId="507" priority="100">
      <formula>OR(#REF!=0,#REF!=-1)</formula>
    </cfRule>
  </conditionalFormatting>
  <conditionalFormatting sqref="AG79:AG107">
    <cfRule type="expression" dxfId="506" priority="99">
      <formula>OR(#REF!=0,#REF!=-1)</formula>
    </cfRule>
  </conditionalFormatting>
  <conditionalFormatting sqref="AG114:AG142">
    <cfRule type="expression" dxfId="505" priority="98">
      <formula>OR(#REF!=0,#REF!=-1)</formula>
    </cfRule>
  </conditionalFormatting>
  <conditionalFormatting sqref="AG219:AG247">
    <cfRule type="expression" dxfId="504" priority="97">
      <formula>OR(#REF!=0,#REF!=-1)</formula>
    </cfRule>
  </conditionalFormatting>
  <conditionalFormatting sqref="AG254:AG282">
    <cfRule type="expression" dxfId="503" priority="96">
      <formula>OR(#REF!=0,#REF!=-1)</formula>
    </cfRule>
  </conditionalFormatting>
  <conditionalFormatting sqref="AG184:AG212">
    <cfRule type="expression" dxfId="502" priority="95">
      <formula>OR(#REF!=0,#REF!=-1)</formula>
    </cfRule>
  </conditionalFormatting>
  <conditionalFormatting sqref="H44:H72">
    <cfRule type="expression" dxfId="501" priority="94">
      <formula>OR(#REF!=0,#REF!=-1)</formula>
    </cfRule>
  </conditionalFormatting>
  <conditionalFormatting sqref="H149:H177">
    <cfRule type="expression" dxfId="500" priority="93">
      <formula>OR(#REF!=0,#REF!=-1)</formula>
    </cfRule>
  </conditionalFormatting>
  <conditionalFormatting sqref="H79:H107">
    <cfRule type="expression" dxfId="499" priority="92">
      <formula>OR(#REF!=0,#REF!=-1)</formula>
    </cfRule>
  </conditionalFormatting>
  <conditionalFormatting sqref="H114:H142">
    <cfRule type="expression" dxfId="498" priority="91">
      <formula>OR(#REF!=0,#REF!=-1)</formula>
    </cfRule>
  </conditionalFormatting>
  <conditionalFormatting sqref="H219:H247">
    <cfRule type="expression" dxfId="497" priority="90">
      <formula>OR(#REF!=0,#REF!=-1)</formula>
    </cfRule>
  </conditionalFormatting>
  <conditionalFormatting sqref="H254:H282">
    <cfRule type="expression" dxfId="496" priority="89">
      <formula>OR(#REF!=0,#REF!=-1)</formula>
    </cfRule>
  </conditionalFormatting>
  <conditionalFormatting sqref="H184:H212">
    <cfRule type="expression" dxfId="495" priority="88">
      <formula>OR(#REF!=0,#REF!=-1)</formula>
    </cfRule>
  </conditionalFormatting>
  <conditionalFormatting sqref="K79:L107">
    <cfRule type="expression" dxfId="494" priority="87">
      <formula>OR(#REF!=0,#REF!=-1)</formula>
    </cfRule>
  </conditionalFormatting>
  <conditionalFormatting sqref="K114:L142">
    <cfRule type="expression" dxfId="493" priority="86">
      <formula>OR(#REF!=0,#REF!=-1)</formula>
    </cfRule>
  </conditionalFormatting>
  <conditionalFormatting sqref="K149:L177">
    <cfRule type="expression" dxfId="492" priority="85">
      <formula>OR(#REF!=0,#REF!=-1)</formula>
    </cfRule>
  </conditionalFormatting>
  <conditionalFormatting sqref="K184:L212">
    <cfRule type="expression" dxfId="491" priority="84">
      <formula>OR(#REF!=0,#REF!=-1)</formula>
    </cfRule>
  </conditionalFormatting>
  <conditionalFormatting sqref="K219:L247">
    <cfRule type="expression" dxfId="490" priority="83">
      <formula>OR(#REF!=0,#REF!=-1)</formula>
    </cfRule>
  </conditionalFormatting>
  <conditionalFormatting sqref="K254:L282">
    <cfRule type="expression" dxfId="489" priority="82">
      <formula>OR(#REF!=0,#REF!=-1)</formula>
    </cfRule>
  </conditionalFormatting>
  <conditionalFormatting sqref="N79:V107">
    <cfRule type="expression" dxfId="488" priority="81">
      <formula>OR(#REF!=0,#REF!=-1)</formula>
    </cfRule>
  </conditionalFormatting>
  <conditionalFormatting sqref="N114:V142">
    <cfRule type="expression" dxfId="487" priority="80">
      <formula>OR(#REF!=0,#REF!=-1)</formula>
    </cfRule>
  </conditionalFormatting>
  <conditionalFormatting sqref="N149:V177">
    <cfRule type="expression" dxfId="486" priority="79">
      <formula>OR(#REF!=0,#REF!=-1)</formula>
    </cfRule>
  </conditionalFormatting>
  <conditionalFormatting sqref="N184:V212">
    <cfRule type="expression" dxfId="485" priority="78">
      <formula>OR(#REF!=0,#REF!=-1)</formula>
    </cfRule>
  </conditionalFormatting>
  <conditionalFormatting sqref="N219:V247">
    <cfRule type="expression" dxfId="484" priority="77">
      <formula>OR(#REF!=0,#REF!=-1)</formula>
    </cfRule>
  </conditionalFormatting>
  <conditionalFormatting sqref="N254:V282">
    <cfRule type="expression" dxfId="483" priority="76">
      <formula>OR(#REF!=0,#REF!=-1)</formula>
    </cfRule>
  </conditionalFormatting>
  <conditionalFormatting sqref="X79:AF107">
    <cfRule type="expression" dxfId="482" priority="75">
      <formula>OR(#REF!=0,#REF!=-1)</formula>
    </cfRule>
  </conditionalFormatting>
  <conditionalFormatting sqref="X114:AF142">
    <cfRule type="expression" dxfId="481" priority="74">
      <formula>OR(#REF!=0,#REF!=-1)</formula>
    </cfRule>
  </conditionalFormatting>
  <conditionalFormatting sqref="X149:AF177">
    <cfRule type="expression" dxfId="480" priority="73">
      <formula>OR(#REF!=0,#REF!=-1)</formula>
    </cfRule>
  </conditionalFormatting>
  <conditionalFormatting sqref="X184:AF212">
    <cfRule type="expression" dxfId="479" priority="72">
      <formula>OR(#REF!=0,#REF!=-1)</formula>
    </cfRule>
  </conditionalFormatting>
  <conditionalFormatting sqref="X219:AF247">
    <cfRule type="expression" dxfId="478" priority="71">
      <formula>OR(#REF!=0,#REF!=-1)</formula>
    </cfRule>
  </conditionalFormatting>
  <conditionalFormatting sqref="X254:AF282">
    <cfRule type="expression" dxfId="477" priority="70">
      <formula>OR(#REF!=0,#REF!=-1)</formula>
    </cfRule>
  </conditionalFormatting>
  <conditionalFormatting sqref="AH79:CY107">
    <cfRule type="expression" dxfId="476" priority="69">
      <formula>OR(#REF!=0,#REF!=-1)</formula>
    </cfRule>
  </conditionalFormatting>
  <conditionalFormatting sqref="AH114:CY142">
    <cfRule type="expression" dxfId="475" priority="68">
      <formula>OR(#REF!=0,#REF!=-1)</formula>
    </cfRule>
  </conditionalFormatting>
  <conditionalFormatting sqref="AH149:CY177">
    <cfRule type="expression" dxfId="474" priority="67">
      <formula>OR(#REF!=0,#REF!=-1)</formula>
    </cfRule>
  </conditionalFormatting>
  <conditionalFormatting sqref="AH184:CY212">
    <cfRule type="expression" dxfId="473" priority="66">
      <formula>OR(#REF!=0,#REF!=-1)</formula>
    </cfRule>
  </conditionalFormatting>
  <conditionalFormatting sqref="AH219:CY247">
    <cfRule type="expression" dxfId="472" priority="65">
      <formula>OR(#REF!=0,#REF!=-1)</formula>
    </cfRule>
  </conditionalFormatting>
  <conditionalFormatting sqref="AH254:CY282">
    <cfRule type="expression" dxfId="471" priority="64">
      <formula>OR(#REF!=0,#REF!=-1)</formula>
    </cfRule>
  </conditionalFormatting>
  <conditionalFormatting sqref="H7:M37 H36:CY39">
    <cfRule type="expression" dxfId="470" priority="63">
      <formula>OR(#REF!=0,#REF!=-1)</formula>
    </cfRule>
  </conditionalFormatting>
  <conditionalFormatting sqref="O7:V37">
    <cfRule type="expression" dxfId="469" priority="62">
      <formula>OR(#REF!=0,#REF!=-1)</formula>
    </cfRule>
  </conditionalFormatting>
  <conditionalFormatting sqref="X7:AF37">
    <cfRule type="expression" dxfId="468" priority="61">
      <formula>OR(#REF!=0,#REF!=-1)</formula>
    </cfRule>
  </conditionalFormatting>
  <conditionalFormatting sqref="AH7:AP37">
    <cfRule type="expression" dxfId="467" priority="60">
      <formula>OR(#REF!=0,#REF!=-1)</formula>
    </cfRule>
  </conditionalFormatting>
  <conditionalFormatting sqref="AR7:AZ37">
    <cfRule type="expression" dxfId="466" priority="59">
      <formula>OR(#REF!=0,#REF!=-1)</formula>
    </cfRule>
  </conditionalFormatting>
  <conditionalFormatting sqref="K254:K282">
    <cfRule type="expression" dxfId="465" priority="58">
      <formula>OR(EES_ES!#REF!=0,EES_ES!#REF!=-1)</formula>
    </cfRule>
  </conditionalFormatting>
  <conditionalFormatting sqref="L254:L282">
    <cfRule type="expression" dxfId="464" priority="57">
      <formula>OR(EES_ES!#REF!=0,EES_ES!#REF!=-1)</formula>
    </cfRule>
  </conditionalFormatting>
  <conditionalFormatting sqref="H254:H282">
    <cfRule type="expression" dxfId="463" priority="56">
      <formula>OR(#REF!=0,#REF!=-1)</formula>
    </cfRule>
  </conditionalFormatting>
  <conditionalFormatting sqref="K254:L282">
    <cfRule type="expression" dxfId="462" priority="55">
      <formula>OR(#REF!=0,#REF!=-1)</formula>
    </cfRule>
  </conditionalFormatting>
  <conditionalFormatting sqref="H254:H282">
    <cfRule type="expression" dxfId="461" priority="54">
      <formula>OR(#REF!=0,#REF!=-1)</formula>
    </cfRule>
  </conditionalFormatting>
  <conditionalFormatting sqref="K254:L282">
    <cfRule type="expression" dxfId="460" priority="53">
      <formula>OR(#REF!=0,#REF!=-1)</formula>
    </cfRule>
  </conditionalFormatting>
  <conditionalFormatting sqref="K254:K282">
    <cfRule type="expression" dxfId="459" priority="52">
      <formula>OR(EES_ES!#REF!=0,EES_ES!#REF!=-1)</formula>
    </cfRule>
  </conditionalFormatting>
  <conditionalFormatting sqref="L254:V282">
    <cfRule type="expression" dxfId="458" priority="51">
      <formula>OR(EES_ES!#REF!=0,EES_ES!#REF!=-1)</formula>
    </cfRule>
  </conditionalFormatting>
  <conditionalFormatting sqref="M254:M282">
    <cfRule type="expression" dxfId="457" priority="50">
      <formula>OR(#REF!=0,#REF!=-1)</formula>
    </cfRule>
  </conditionalFormatting>
  <conditionalFormatting sqref="N254:V282">
    <cfRule type="expression" dxfId="456" priority="49">
      <formula>OR(#REF!=0,#REF!=-1)</formula>
    </cfRule>
  </conditionalFormatting>
  <conditionalFormatting sqref="M254:M282">
    <cfRule type="expression" dxfId="455" priority="48">
      <formula>OR(#REF!=0,#REF!=-1)</formula>
    </cfRule>
  </conditionalFormatting>
  <conditionalFormatting sqref="N254:V282">
    <cfRule type="expression" dxfId="454" priority="47">
      <formula>OR(#REF!=0,#REF!=-1)</formula>
    </cfRule>
  </conditionalFormatting>
  <conditionalFormatting sqref="H254:H282">
    <cfRule type="expression" dxfId="453" priority="46">
      <formula>OR(#REF!=0,#REF!=-1)</formula>
    </cfRule>
  </conditionalFormatting>
  <conditionalFormatting sqref="K254:L282">
    <cfRule type="expression" dxfId="452" priority="45">
      <formula>OR(#REF!=0,#REF!=-1)</formula>
    </cfRule>
  </conditionalFormatting>
  <conditionalFormatting sqref="N254:V282">
    <cfRule type="expression" dxfId="451" priority="44">
      <formula>OR(#REF!=0,#REF!=-1)</formula>
    </cfRule>
  </conditionalFormatting>
  <conditionalFormatting sqref="M254:M282">
    <cfRule type="expression" dxfId="450" priority="43">
      <formula>OR(#REF!=0,#REF!=-1)</formula>
    </cfRule>
  </conditionalFormatting>
  <conditionalFormatting sqref="N254:V282">
    <cfRule type="expression" dxfId="449" priority="42">
      <formula>OR(#REF!=0,#REF!=-1)</formula>
    </cfRule>
  </conditionalFormatting>
  <conditionalFormatting sqref="M254:M282">
    <cfRule type="expression" dxfId="448" priority="41">
      <formula>OR(#REF!=0,#REF!=-1)</formula>
    </cfRule>
  </conditionalFormatting>
  <conditionalFormatting sqref="N254:V282">
    <cfRule type="expression" dxfId="447" priority="40">
      <formula>OR(#REF!=0,#REF!=-1)</formula>
    </cfRule>
  </conditionalFormatting>
  <conditionalFormatting sqref="H254:H282">
    <cfRule type="expression" dxfId="446" priority="39">
      <formula>OR(#REF!=0,#REF!=-1)</formula>
    </cfRule>
  </conditionalFormatting>
  <conditionalFormatting sqref="K254:L282">
    <cfRule type="expression" dxfId="445" priority="38">
      <formula>OR(#REF!=0,#REF!=-1)</formula>
    </cfRule>
  </conditionalFormatting>
  <conditionalFormatting sqref="N254:V282">
    <cfRule type="expression" dxfId="444" priority="37">
      <formula>OR(#REF!=0,#REF!=-1)</formula>
    </cfRule>
  </conditionalFormatting>
  <conditionalFormatting sqref="K254:K282">
    <cfRule type="expression" dxfId="443" priority="36">
      <formula>OR(EES_ES!#REF!=0,EES_ES!#REF!=-1)</formula>
    </cfRule>
  </conditionalFormatting>
  <conditionalFormatting sqref="L254:V282">
    <cfRule type="expression" dxfId="442" priority="35">
      <formula>OR(EES_ES!#REF!=0,EES_ES!#REF!=-1)</formula>
    </cfRule>
  </conditionalFormatting>
  <conditionalFormatting sqref="M254:M282">
    <cfRule type="expression" dxfId="441" priority="34">
      <formula>OR(#REF!=0,#REF!=-1)</formula>
    </cfRule>
  </conditionalFormatting>
  <conditionalFormatting sqref="N254:V282">
    <cfRule type="expression" dxfId="440" priority="33">
      <formula>OR(#REF!=0,#REF!=-1)</formula>
    </cfRule>
  </conditionalFormatting>
  <conditionalFormatting sqref="M254:M282">
    <cfRule type="expression" dxfId="439" priority="32">
      <formula>OR(#REF!=0,#REF!=-1)</formula>
    </cfRule>
  </conditionalFormatting>
  <conditionalFormatting sqref="N254:V282">
    <cfRule type="expression" dxfId="438" priority="31">
      <formula>OR(#REF!=0,#REF!=-1)</formula>
    </cfRule>
  </conditionalFormatting>
  <conditionalFormatting sqref="H254:H282">
    <cfRule type="expression" dxfId="437" priority="30">
      <formula>OR(#REF!=0,#REF!=-1)</formula>
    </cfRule>
  </conditionalFormatting>
  <conditionalFormatting sqref="K254:L282">
    <cfRule type="expression" dxfId="436" priority="29">
      <formula>OR(#REF!=0,#REF!=-1)</formula>
    </cfRule>
  </conditionalFormatting>
  <conditionalFormatting sqref="N254:V282">
    <cfRule type="expression" dxfId="435" priority="28">
      <formula>OR(#REF!=0,#REF!=-1)</formula>
    </cfRule>
  </conditionalFormatting>
  <conditionalFormatting sqref="M254:M282">
    <cfRule type="expression" dxfId="434" priority="27">
      <formula>OR(#REF!=0,#REF!=-1)</formula>
    </cfRule>
  </conditionalFormatting>
  <conditionalFormatting sqref="N254:V282">
    <cfRule type="expression" dxfId="433" priority="26">
      <formula>OR(#REF!=0,#REF!=-1)</formula>
    </cfRule>
  </conditionalFormatting>
  <conditionalFormatting sqref="M254:M282">
    <cfRule type="expression" dxfId="432" priority="25">
      <formula>OR(#REF!=0,#REF!=-1)</formula>
    </cfRule>
  </conditionalFormatting>
  <conditionalFormatting sqref="N254:V282">
    <cfRule type="expression" dxfId="431" priority="24">
      <formula>OR(#REF!=0,#REF!=-1)</formula>
    </cfRule>
  </conditionalFormatting>
  <conditionalFormatting sqref="H254:H282">
    <cfRule type="expression" dxfId="430" priority="23">
      <formula>OR(#REF!=0,#REF!=-1)</formula>
    </cfRule>
  </conditionalFormatting>
  <conditionalFormatting sqref="K254:L282">
    <cfRule type="expression" dxfId="429" priority="22">
      <formula>OR(#REF!=0,#REF!=-1)</formula>
    </cfRule>
  </conditionalFormatting>
  <conditionalFormatting sqref="N254:V282">
    <cfRule type="expression" dxfId="428" priority="21">
      <formula>OR(#REF!=0,#REF!=-1)</formula>
    </cfRule>
  </conditionalFormatting>
  <conditionalFormatting sqref="K114:K142">
    <cfRule type="expression" dxfId="427" priority="20">
      <formula>OR(EES_ES!#REF!=0,EES_ES!#REF!=-1)</formula>
    </cfRule>
  </conditionalFormatting>
  <conditionalFormatting sqref="L114:L142">
    <cfRule type="expression" dxfId="426" priority="19">
      <formula>OR(EES_ES!#REF!=0,EES_ES!#REF!=-1)</formula>
    </cfRule>
  </conditionalFormatting>
  <conditionalFormatting sqref="H114:H142">
    <cfRule type="expression" dxfId="425" priority="18">
      <formula>OR(#REF!=0,#REF!=-1)</formula>
    </cfRule>
  </conditionalFormatting>
  <conditionalFormatting sqref="K114:L142">
    <cfRule type="expression" dxfId="424" priority="17">
      <formula>OR(#REF!=0,#REF!=-1)</formula>
    </cfRule>
  </conditionalFormatting>
  <conditionalFormatting sqref="H114:H142">
    <cfRule type="expression" dxfId="423" priority="16">
      <formula>OR(#REF!=0,#REF!=-1)</formula>
    </cfRule>
  </conditionalFormatting>
  <conditionalFormatting sqref="K114:L142">
    <cfRule type="expression" dxfId="422" priority="15">
      <formula>OR(#REF!=0,#REF!=-1)</formula>
    </cfRule>
  </conditionalFormatting>
  <conditionalFormatting sqref="H7:V37 H36:CY39">
    <cfRule type="expression" dxfId="421" priority="13">
      <formula>OR(#REF!=0,#REF!=-1)</formula>
    </cfRule>
  </conditionalFormatting>
  <conditionalFormatting sqref="H7:V37 H36:CY39">
    <cfRule type="expression" dxfId="420" priority="12">
      <formula>OR(#REF!=0,#REF!=-1)</formula>
    </cfRule>
  </conditionalFormatting>
  <conditionalFormatting sqref="H7:M37 H36:CY39">
    <cfRule type="expression" dxfId="419" priority="11">
      <formula>OR(#REF!=0,#REF!=-1)</formula>
    </cfRule>
  </conditionalFormatting>
  <conditionalFormatting sqref="O7:V37">
    <cfRule type="expression" dxfId="418" priority="10">
      <formula>OR(#REF!=0,#REF!=-1)</formula>
    </cfRule>
  </conditionalFormatting>
  <conditionalFormatting sqref="N7:N37">
    <cfRule type="expression" dxfId="417" priority="9">
      <formula>OR(#REF!=0,#REF!=-1)</formula>
    </cfRule>
  </conditionalFormatting>
  <conditionalFormatting sqref="W7:AQ37 AR36:CY37">
    <cfRule type="expression" dxfId="416" priority="7">
      <formula>OR(#REF!=0,#REF!=-1)</formula>
    </cfRule>
  </conditionalFormatting>
  <conditionalFormatting sqref="W7:AQ37 AR36:CY37">
    <cfRule type="expression" dxfId="415" priority="6">
      <formula>OR(#REF!=0,#REF!=-1)</formula>
    </cfRule>
  </conditionalFormatting>
  <conditionalFormatting sqref="X7:AF37">
    <cfRule type="expression" dxfId="414" priority="5">
      <formula>OR(#REF!=0,#REF!=-1)</formula>
    </cfRule>
  </conditionalFormatting>
  <conditionalFormatting sqref="AH7:AP37">
    <cfRule type="expression" dxfId="413" priority="4">
      <formula>OR(#REF!=0,#REF!=-1)</formula>
    </cfRule>
  </conditionalFormatting>
  <conditionalFormatting sqref="W7:W37">
    <cfRule type="expression" dxfId="412" priority="3">
      <formula>OR(#REF!=0,#REF!=-1)</formula>
    </cfRule>
  </conditionalFormatting>
  <conditionalFormatting sqref="AG7:AG37">
    <cfRule type="expression" dxfId="411" priority="2">
      <formula>OR(#REF!=0,#REF!=-1)</formula>
    </cfRule>
  </conditionalFormatting>
  <conditionalFormatting sqref="AQ7:AQ37 AR36:CY37">
    <cfRule type="expression" dxfId="410" priority="1">
      <formula>OR(#REF!=0,#REF!=-1)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Z614"/>
  <sheetViews>
    <sheetView topLeftCell="A542" zoomScale="70" zoomScaleNormal="70" workbookViewId="0">
      <selection activeCell="F566" sqref="F566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6" width="15.7109375" customWidth="1"/>
    <col min="7" max="16" width="15.7109375" hidden="1" customWidth="1"/>
    <col min="17" max="52" width="15.7109375" customWidth="1"/>
    <col min="53" max="103" width="15.7109375" hidden="1" customWidth="1"/>
    <col min="104" max="105" width="0" hidden="1" customWidth="1"/>
  </cols>
  <sheetData>
    <row r="2" spans="1:104" s="1" customFormat="1">
      <c r="B2" s="2" t="s">
        <v>0</v>
      </c>
    </row>
    <row r="4" spans="1:104" outlineLevel="1">
      <c r="A4"/>
      <c r="W4">
        <f>[5]CONTROL!$D$16</f>
        <v>0</v>
      </c>
    </row>
    <row r="5" spans="1:104" outlineLevel="1"/>
    <row r="6" spans="1:104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'[6]2020_WP'!$BC$534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'[6]2030_WP'!$BC$534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'[6]2040_WP'!$BC$534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82"/>
    </row>
    <row r="8" spans="1:104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'[6]2020_WP'!$BD$534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'[6]2030_WP'!$BD$534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'[6]2040_WP'!$BD$534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82"/>
    </row>
    <row r="9" spans="1:104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7.549682356336354</v>
      </c>
      <c r="I9" s="19">
        <f t="shared" si="0"/>
        <v>7.6824439181216473</v>
      </c>
      <c r="J9" s="19">
        <f t="shared" si="0"/>
        <v>7.8152054799069397</v>
      </c>
      <c r="K9" s="19">
        <f t="shared" si="0"/>
        <v>7.947967041692233</v>
      </c>
      <c r="L9" s="19">
        <f t="shared" si="0"/>
        <v>8.0807286034775263</v>
      </c>
      <c r="M9" s="19">
        <f t="shared" si="0"/>
        <v>8.2134901652628205</v>
      </c>
      <c r="N9" s="62">
        <f>DoN!$N9</f>
        <v>8.3462517270481129</v>
      </c>
      <c r="O9" s="19">
        <f t="shared" si="1"/>
        <v>8.4790132888334053</v>
      </c>
      <c r="P9" s="19">
        <f t="shared" si="1"/>
        <v>8.6117748506186995</v>
      </c>
      <c r="Q9" s="19">
        <f t="shared" si="1"/>
        <v>8.7445364124039919</v>
      </c>
      <c r="R9" s="19">
        <f t="shared" si="1"/>
        <v>8.8772979741892861</v>
      </c>
      <c r="S9" s="19">
        <f t="shared" si="1"/>
        <v>9.0100595359745785</v>
      </c>
      <c r="T9" s="19">
        <f t="shared" si="1"/>
        <v>9.1428210977598727</v>
      </c>
      <c r="U9" s="19">
        <f t="shared" si="1"/>
        <v>9.2755826595451651</v>
      </c>
      <c r="V9" s="19">
        <f t="shared" si="1"/>
        <v>9.4083442213304593</v>
      </c>
      <c r="W9" s="62">
        <f>'[6]2020_WP'!$BI$534</f>
        <v>9.5411057831157517</v>
      </c>
      <c r="X9" s="19">
        <f t="shared" si="2"/>
        <v>9.729297621806678</v>
      </c>
      <c r="Y9" s="19">
        <f t="shared" si="2"/>
        <v>9.9174894604976025</v>
      </c>
      <c r="Z9" s="19">
        <f t="shared" si="2"/>
        <v>10.105681299188529</v>
      </c>
      <c r="AA9" s="19">
        <f t="shared" si="2"/>
        <v>10.293873137879455</v>
      </c>
      <c r="AB9" s="19">
        <f t="shared" si="2"/>
        <v>10.482064976570381</v>
      </c>
      <c r="AC9" s="19">
        <f t="shared" si="2"/>
        <v>10.670256815261306</v>
      </c>
      <c r="AD9" s="19">
        <f t="shared" si="2"/>
        <v>10.858448653952232</v>
      </c>
      <c r="AE9" s="19">
        <f t="shared" si="2"/>
        <v>11.046640492643158</v>
      </c>
      <c r="AF9" s="19">
        <f t="shared" si="2"/>
        <v>11.234832331334083</v>
      </c>
      <c r="AG9" s="62">
        <f>'[6]2030_WP'!$BI$534</f>
        <v>11.423024170025009</v>
      </c>
      <c r="AH9" s="19">
        <f t="shared" si="3"/>
        <v>11.626922146954106</v>
      </c>
      <c r="AI9" s="19">
        <f t="shared" si="3"/>
        <v>11.830820123883203</v>
      </c>
      <c r="AJ9" s="19">
        <f t="shared" si="3"/>
        <v>12.034718100812301</v>
      </c>
      <c r="AK9" s="19">
        <f t="shared" si="3"/>
        <v>12.238616077741398</v>
      </c>
      <c r="AL9" s="19">
        <f t="shared" si="3"/>
        <v>12.442514054670493</v>
      </c>
      <c r="AM9" s="19">
        <f t="shared" si="3"/>
        <v>12.646412031599592</v>
      </c>
      <c r="AN9" s="19">
        <f t="shared" si="3"/>
        <v>12.850310008528687</v>
      </c>
      <c r="AO9" s="19">
        <f t="shared" si="3"/>
        <v>13.054207985457785</v>
      </c>
      <c r="AP9" s="19">
        <f t="shared" si="3"/>
        <v>13.258105962386882</v>
      </c>
      <c r="AQ9" s="62">
        <f>'[6]2040_WP'!$BI$534</f>
        <v>13.462003939315979</v>
      </c>
      <c r="AR9" s="19">
        <f t="shared" si="4"/>
        <v>13.665901916245076</v>
      </c>
      <c r="AS9" s="19">
        <f t="shared" si="4"/>
        <v>13.869799893174173</v>
      </c>
      <c r="AT9" s="19">
        <f t="shared" si="4"/>
        <v>14.07369787010327</v>
      </c>
      <c r="AU9" s="19">
        <f t="shared" si="4"/>
        <v>14.277595847032368</v>
      </c>
      <c r="AV9" s="19">
        <f t="shared" si="4"/>
        <v>14.481493823961465</v>
      </c>
      <c r="AW9" s="19">
        <f t="shared" si="4"/>
        <v>14.68539180089056</v>
      </c>
      <c r="AX9" s="19">
        <f t="shared" si="4"/>
        <v>14.889289777819657</v>
      </c>
      <c r="AY9" s="19">
        <f t="shared" si="4"/>
        <v>15.093187754748755</v>
      </c>
      <c r="AZ9" s="19">
        <f t="shared" si="4"/>
        <v>15.297085731677852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82"/>
    </row>
    <row r="10" spans="1:104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4.5840182306999981E-2</v>
      </c>
      <c r="I10" s="19">
        <f t="shared" si="0"/>
        <v>4.5759388738333316E-2</v>
      </c>
      <c r="J10" s="19">
        <f t="shared" si="0"/>
        <v>4.5678595169666644E-2</v>
      </c>
      <c r="K10" s="19">
        <f t="shared" si="0"/>
        <v>4.5597801600999979E-2</v>
      </c>
      <c r="L10" s="19">
        <f t="shared" si="0"/>
        <v>4.5517008032333314E-2</v>
      </c>
      <c r="M10" s="19">
        <f t="shared" si="0"/>
        <v>4.5436214463666649E-2</v>
      </c>
      <c r="N10" s="62">
        <f>DoN!$N10</f>
        <v>4.5355420894999984E-2</v>
      </c>
      <c r="O10" s="19">
        <f t="shared" si="1"/>
        <v>4.5274627326333319E-2</v>
      </c>
      <c r="P10" s="19">
        <f t="shared" si="1"/>
        <v>4.5193833757666654E-2</v>
      </c>
      <c r="Q10" s="19">
        <f t="shared" si="1"/>
        <v>4.5113040188999989E-2</v>
      </c>
      <c r="R10" s="19">
        <f t="shared" si="1"/>
        <v>4.5032246620333324E-2</v>
      </c>
      <c r="S10" s="19">
        <f t="shared" si="1"/>
        <v>4.4951453051666652E-2</v>
      </c>
      <c r="T10" s="19">
        <f t="shared" si="1"/>
        <v>4.4870659482999987E-2</v>
      </c>
      <c r="U10" s="19">
        <f t="shared" si="1"/>
        <v>4.4789865914333322E-2</v>
      </c>
      <c r="V10" s="19">
        <f t="shared" si="1"/>
        <v>4.4709072345666657E-2</v>
      </c>
      <c r="W10" s="62">
        <f>'[6]2020_WP'!$BJ$534</f>
        <v>4.4628278776999993E-2</v>
      </c>
      <c r="X10" s="19">
        <f t="shared" si="2"/>
        <v>4.4591914594399991E-2</v>
      </c>
      <c r="Y10" s="19">
        <f t="shared" si="2"/>
        <v>4.4555550411799996E-2</v>
      </c>
      <c r="Z10" s="19">
        <f t="shared" si="2"/>
        <v>4.4519186229199995E-2</v>
      </c>
      <c r="AA10" s="19">
        <f t="shared" si="2"/>
        <v>4.4482822046599993E-2</v>
      </c>
      <c r="AB10" s="19">
        <f t="shared" si="2"/>
        <v>4.4446457863999991E-2</v>
      </c>
      <c r="AC10" s="19">
        <f t="shared" si="2"/>
        <v>4.4410093681399997E-2</v>
      </c>
      <c r="AD10" s="19">
        <f t="shared" si="2"/>
        <v>4.4373729498799995E-2</v>
      </c>
      <c r="AE10" s="19">
        <f t="shared" si="2"/>
        <v>4.4337365316199993E-2</v>
      </c>
      <c r="AF10" s="19">
        <f t="shared" si="2"/>
        <v>4.4301001133599999E-2</v>
      </c>
      <c r="AG10" s="62">
        <f>'[6]2030_WP'!$BJ$534</f>
        <v>4.4264636950999997E-2</v>
      </c>
      <c r="AH10" s="19">
        <f t="shared" si="3"/>
        <v>4.4264636950999997E-2</v>
      </c>
      <c r="AI10" s="19">
        <f t="shared" si="3"/>
        <v>4.4264636950999997E-2</v>
      </c>
      <c r="AJ10" s="19">
        <f t="shared" si="3"/>
        <v>4.4264636950999997E-2</v>
      </c>
      <c r="AK10" s="19">
        <f t="shared" si="3"/>
        <v>4.4264636950999997E-2</v>
      </c>
      <c r="AL10" s="19">
        <f t="shared" si="3"/>
        <v>4.4264636950999997E-2</v>
      </c>
      <c r="AM10" s="19">
        <f t="shared" si="3"/>
        <v>4.4264636950999997E-2</v>
      </c>
      <c r="AN10" s="19">
        <f t="shared" si="3"/>
        <v>4.4264636950999997E-2</v>
      </c>
      <c r="AO10" s="19">
        <f t="shared" si="3"/>
        <v>4.4264636950999997E-2</v>
      </c>
      <c r="AP10" s="19">
        <f t="shared" si="3"/>
        <v>4.4264636950999997E-2</v>
      </c>
      <c r="AQ10" s="62">
        <f>'[6]2040_WP'!$BJ$534</f>
        <v>4.4264636950999997E-2</v>
      </c>
      <c r="AR10" s="19">
        <f t="shared" si="4"/>
        <v>4.4264636950999997E-2</v>
      </c>
      <c r="AS10" s="19">
        <f t="shared" si="4"/>
        <v>4.4264636950999997E-2</v>
      </c>
      <c r="AT10" s="19">
        <f t="shared" si="4"/>
        <v>4.4264636950999997E-2</v>
      </c>
      <c r="AU10" s="19">
        <f t="shared" si="4"/>
        <v>4.4264636950999997E-2</v>
      </c>
      <c r="AV10" s="19">
        <f t="shared" si="4"/>
        <v>4.4264636950999997E-2</v>
      </c>
      <c r="AW10" s="19">
        <f t="shared" si="4"/>
        <v>4.4264636950999997E-2</v>
      </c>
      <c r="AX10" s="19">
        <f t="shared" si="4"/>
        <v>4.4264636950999997E-2</v>
      </c>
      <c r="AY10" s="19">
        <f t="shared" si="4"/>
        <v>4.4264636950999997E-2</v>
      </c>
      <c r="AZ10" s="19">
        <f t="shared" si="4"/>
        <v>4.4264636950999997E-2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82"/>
    </row>
    <row r="11" spans="1:104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-9.0553134906867658</v>
      </c>
      <c r="I11" s="19">
        <f t="shared" si="0"/>
        <v>-6.6603340445394608</v>
      </c>
      <c r="J11" s="19">
        <f t="shared" si="0"/>
        <v>-4.2653545983921557</v>
      </c>
      <c r="K11" s="19">
        <f t="shared" si="0"/>
        <v>-1.8703751522448506</v>
      </c>
      <c r="L11" s="19">
        <f t="shared" si="0"/>
        <v>0.52460429390245444</v>
      </c>
      <c r="M11" s="19">
        <f t="shared" si="0"/>
        <v>2.9195837400497595</v>
      </c>
      <c r="N11" s="62">
        <f>DoN!$N11</f>
        <v>5.3145631861970646</v>
      </c>
      <c r="O11" s="19">
        <f t="shared" si="1"/>
        <v>7.7095426323443697</v>
      </c>
      <c r="P11" s="19">
        <f t="shared" si="1"/>
        <v>10.104522078491675</v>
      </c>
      <c r="Q11" s="19">
        <f t="shared" si="1"/>
        <v>12.49950152463898</v>
      </c>
      <c r="R11" s="19">
        <f t="shared" si="1"/>
        <v>14.894480970786285</v>
      </c>
      <c r="S11" s="19">
        <f t="shared" si="1"/>
        <v>17.28946041693359</v>
      </c>
      <c r="T11" s="19">
        <f t="shared" si="1"/>
        <v>19.684439863080897</v>
      </c>
      <c r="U11" s="19">
        <f t="shared" si="1"/>
        <v>22.0794193092282</v>
      </c>
      <c r="V11" s="19">
        <f t="shared" si="1"/>
        <v>24.474398755375503</v>
      </c>
      <c r="W11" s="62">
        <f>'[6]2020_WP'!$BM$534</f>
        <v>26.86937820152281</v>
      </c>
      <c r="X11" s="19">
        <f t="shared" si="2"/>
        <v>29.430443614582192</v>
      </c>
      <c r="Y11" s="19">
        <f t="shared" si="2"/>
        <v>31.991509027641573</v>
      </c>
      <c r="Z11" s="19">
        <f t="shared" si="2"/>
        <v>34.552574440700958</v>
      </c>
      <c r="AA11" s="19">
        <f t="shared" si="2"/>
        <v>37.11363985376034</v>
      </c>
      <c r="AB11" s="19">
        <f t="shared" si="2"/>
        <v>39.674705266819721</v>
      </c>
      <c r="AC11" s="19">
        <f t="shared" si="2"/>
        <v>42.235770679879103</v>
      </c>
      <c r="AD11" s="19">
        <f t="shared" si="2"/>
        <v>44.796836092938484</v>
      </c>
      <c r="AE11" s="19">
        <f t="shared" si="2"/>
        <v>47.357901505997866</v>
      </c>
      <c r="AF11" s="19">
        <f t="shared" si="2"/>
        <v>49.918966919057247</v>
      </c>
      <c r="AG11" s="62">
        <f>'[6]2030_WP'!$BM$534</f>
        <v>52.480032332116629</v>
      </c>
      <c r="AH11" s="19">
        <f t="shared" si="3"/>
        <v>53.825554397461971</v>
      </c>
      <c r="AI11" s="19">
        <f t="shared" si="3"/>
        <v>55.171076462807321</v>
      </c>
      <c r="AJ11" s="19">
        <f t="shared" si="3"/>
        <v>56.51659852815267</v>
      </c>
      <c r="AK11" s="19">
        <f t="shared" si="3"/>
        <v>57.862120593498013</v>
      </c>
      <c r="AL11" s="19">
        <f t="shared" si="3"/>
        <v>59.207642658843355</v>
      </c>
      <c r="AM11" s="19">
        <f t="shared" si="3"/>
        <v>60.553164724188704</v>
      </c>
      <c r="AN11" s="19">
        <f t="shared" si="3"/>
        <v>61.898686789534054</v>
      </c>
      <c r="AO11" s="19">
        <f t="shared" si="3"/>
        <v>63.244208854879396</v>
      </c>
      <c r="AP11" s="19">
        <f t="shared" si="3"/>
        <v>64.589730920224738</v>
      </c>
      <c r="AQ11" s="62">
        <f>'[6]2040_WP'!$BM$534</f>
        <v>65.935252985570088</v>
      </c>
      <c r="AR11" s="19">
        <f t="shared" si="4"/>
        <v>67.280775050915437</v>
      </c>
      <c r="AS11" s="19">
        <f t="shared" si="4"/>
        <v>68.626297116260787</v>
      </c>
      <c r="AT11" s="19">
        <f t="shared" si="4"/>
        <v>69.971819181606122</v>
      </c>
      <c r="AU11" s="19">
        <f t="shared" si="4"/>
        <v>71.317341246951472</v>
      </c>
      <c r="AV11" s="19">
        <f t="shared" si="4"/>
        <v>72.662863312296821</v>
      </c>
      <c r="AW11" s="19">
        <f t="shared" si="4"/>
        <v>74.008385377642156</v>
      </c>
      <c r="AX11" s="19">
        <f t="shared" si="4"/>
        <v>75.353907442987506</v>
      </c>
      <c r="AY11" s="19">
        <f t="shared" si="4"/>
        <v>76.699429508332855</v>
      </c>
      <c r="AZ11" s="19">
        <f t="shared" si="4"/>
        <v>78.044951573678205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82"/>
    </row>
    <row r="12" spans="1:104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7.1374274359999965E-3</v>
      </c>
      <c r="I12" s="19">
        <f t="shared" si="0"/>
        <v>9.2792752353333292E-3</v>
      </c>
      <c r="J12" s="19">
        <f t="shared" si="0"/>
        <v>1.1421123034666664E-2</v>
      </c>
      <c r="K12" s="19">
        <f t="shared" si="0"/>
        <v>1.3562970833999998E-2</v>
      </c>
      <c r="L12" s="19">
        <f t="shared" si="0"/>
        <v>1.5704818633333333E-2</v>
      </c>
      <c r="M12" s="19">
        <f t="shared" si="0"/>
        <v>1.7846666432666664E-2</v>
      </c>
      <c r="N12" s="62">
        <f>DoN!$N12</f>
        <v>1.9988514231999998E-2</v>
      </c>
      <c r="O12" s="19">
        <f t="shared" si="1"/>
        <v>2.2130362031333332E-2</v>
      </c>
      <c r="P12" s="19">
        <f t="shared" si="1"/>
        <v>2.4272209830666663E-2</v>
      </c>
      <c r="Q12" s="19">
        <f t="shared" si="1"/>
        <v>2.6414057629999998E-2</v>
      </c>
      <c r="R12" s="19">
        <f t="shared" si="1"/>
        <v>2.8555905429333332E-2</v>
      </c>
      <c r="S12" s="19">
        <f t="shared" si="1"/>
        <v>3.0697753228666667E-2</v>
      </c>
      <c r="T12" s="19">
        <f t="shared" si="1"/>
        <v>3.2839601028000001E-2</v>
      </c>
      <c r="U12" s="19">
        <f t="shared" si="1"/>
        <v>3.4981448827333332E-2</v>
      </c>
      <c r="V12" s="19">
        <f t="shared" si="1"/>
        <v>3.7123296626666663E-2</v>
      </c>
      <c r="W12" s="62">
        <f>'[6]2020_WP'!$BN$534</f>
        <v>3.9265144426000001E-2</v>
      </c>
      <c r="X12" s="19">
        <f t="shared" si="2"/>
        <v>4.0933244509699998E-2</v>
      </c>
      <c r="Y12" s="19">
        <f t="shared" si="2"/>
        <v>4.2601344593400002E-2</v>
      </c>
      <c r="Z12" s="19">
        <f t="shared" si="2"/>
        <v>4.4269444677099999E-2</v>
      </c>
      <c r="AA12" s="19">
        <f t="shared" si="2"/>
        <v>4.5937544760800003E-2</v>
      </c>
      <c r="AB12" s="19">
        <f t="shared" si="2"/>
        <v>4.76056448445E-2</v>
      </c>
      <c r="AC12" s="19">
        <f t="shared" si="2"/>
        <v>4.9273744928199997E-2</v>
      </c>
      <c r="AD12" s="19">
        <f t="shared" si="2"/>
        <v>5.0941845011900001E-2</v>
      </c>
      <c r="AE12" s="19">
        <f t="shared" si="2"/>
        <v>5.2609945095599998E-2</v>
      </c>
      <c r="AF12" s="19">
        <f t="shared" si="2"/>
        <v>5.4278045179300002E-2</v>
      </c>
      <c r="AG12" s="62">
        <f>'[6]2030_WP'!$BN$534</f>
        <v>5.5946145262999999E-2</v>
      </c>
      <c r="AH12" s="19">
        <f t="shared" si="3"/>
        <v>5.5946145262999999E-2</v>
      </c>
      <c r="AI12" s="19">
        <f t="shared" si="3"/>
        <v>5.5946145262999999E-2</v>
      </c>
      <c r="AJ12" s="19">
        <f t="shared" si="3"/>
        <v>5.5946145262999999E-2</v>
      </c>
      <c r="AK12" s="19">
        <f t="shared" si="3"/>
        <v>5.5946145262999999E-2</v>
      </c>
      <c r="AL12" s="19">
        <f t="shared" si="3"/>
        <v>5.5946145262999999E-2</v>
      </c>
      <c r="AM12" s="19">
        <f t="shared" si="3"/>
        <v>5.5946145262999999E-2</v>
      </c>
      <c r="AN12" s="19">
        <f t="shared" si="3"/>
        <v>5.5946145262999999E-2</v>
      </c>
      <c r="AO12" s="19">
        <f t="shared" si="3"/>
        <v>5.5946145262999999E-2</v>
      </c>
      <c r="AP12" s="19">
        <f t="shared" si="3"/>
        <v>5.5946145262999999E-2</v>
      </c>
      <c r="AQ12" s="62">
        <f>'[6]2040_WP'!$BN$534</f>
        <v>5.5946145262999999E-2</v>
      </c>
      <c r="AR12" s="19">
        <f t="shared" si="4"/>
        <v>5.5946145262999999E-2</v>
      </c>
      <c r="AS12" s="19">
        <f t="shared" si="4"/>
        <v>5.5946145262999999E-2</v>
      </c>
      <c r="AT12" s="19">
        <f t="shared" si="4"/>
        <v>5.5946145262999999E-2</v>
      </c>
      <c r="AU12" s="19">
        <f t="shared" si="4"/>
        <v>5.5946145262999999E-2</v>
      </c>
      <c r="AV12" s="19">
        <f t="shared" si="4"/>
        <v>5.5946145262999999E-2</v>
      </c>
      <c r="AW12" s="19">
        <f t="shared" si="4"/>
        <v>5.5946145262999999E-2</v>
      </c>
      <c r="AX12" s="19">
        <f t="shared" si="4"/>
        <v>5.5946145262999999E-2</v>
      </c>
      <c r="AY12" s="19">
        <f t="shared" si="4"/>
        <v>5.5946145262999999E-2</v>
      </c>
      <c r="AZ12" s="19">
        <f t="shared" si="4"/>
        <v>5.5946145262999999E-2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82"/>
    </row>
    <row r="13" spans="1:104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46.126182205291691</v>
      </c>
      <c r="I13" s="19">
        <f t="shared" si="0"/>
        <v>47.311360439606155</v>
      </c>
      <c r="J13" s="19">
        <f t="shared" si="0"/>
        <v>48.496538673920611</v>
      </c>
      <c r="K13" s="19">
        <f t="shared" si="0"/>
        <v>49.681716908235074</v>
      </c>
      <c r="L13" s="19">
        <f t="shared" si="0"/>
        <v>50.866895142549538</v>
      </c>
      <c r="M13" s="19">
        <f t="shared" si="0"/>
        <v>52.052073376863994</v>
      </c>
      <c r="N13" s="62">
        <f>DoN!$N13</f>
        <v>53.237251611178458</v>
      </c>
      <c r="O13" s="19">
        <f t="shared" si="1"/>
        <v>54.422429845492921</v>
      </c>
      <c r="P13" s="19">
        <f t="shared" si="1"/>
        <v>55.607608079807378</v>
      </c>
      <c r="Q13" s="19">
        <f t="shared" si="1"/>
        <v>56.792786314121841</v>
      </c>
      <c r="R13" s="19">
        <f t="shared" si="1"/>
        <v>57.977964548436304</v>
      </c>
      <c r="S13" s="19">
        <f t="shared" si="1"/>
        <v>59.163142782750761</v>
      </c>
      <c r="T13" s="19">
        <f t="shared" si="1"/>
        <v>60.348321017065224</v>
      </c>
      <c r="U13" s="19">
        <f t="shared" si="1"/>
        <v>61.533499251379681</v>
      </c>
      <c r="V13" s="19">
        <f t="shared" si="1"/>
        <v>62.718677485694144</v>
      </c>
      <c r="W13" s="62">
        <f>'[6]2020_WP'!$BO$534</f>
        <v>63.903855720008607</v>
      </c>
      <c r="X13" s="19">
        <f t="shared" si="2"/>
        <v>64.987984432059733</v>
      </c>
      <c r="Y13" s="19">
        <f t="shared" si="2"/>
        <v>66.072113144110872</v>
      </c>
      <c r="Z13" s="19">
        <f t="shared" si="2"/>
        <v>67.156241856161998</v>
      </c>
      <c r="AA13" s="19">
        <f t="shared" si="2"/>
        <v>68.240370568213123</v>
      </c>
      <c r="AB13" s="19">
        <f t="shared" si="2"/>
        <v>69.324499280264263</v>
      </c>
      <c r="AC13" s="19">
        <f t="shared" si="2"/>
        <v>70.408627992315388</v>
      </c>
      <c r="AD13" s="19">
        <f t="shared" si="2"/>
        <v>71.492756704366514</v>
      </c>
      <c r="AE13" s="19">
        <f t="shared" si="2"/>
        <v>72.576885416417639</v>
      </c>
      <c r="AF13" s="19">
        <f t="shared" si="2"/>
        <v>73.661014128468778</v>
      </c>
      <c r="AG13" s="62">
        <f>'[6]2030_WP'!$BO$534</f>
        <v>74.745142840519904</v>
      </c>
      <c r="AH13" s="19">
        <f t="shared" si="3"/>
        <v>76.658090915300917</v>
      </c>
      <c r="AI13" s="19">
        <f t="shared" si="3"/>
        <v>78.571038990081917</v>
      </c>
      <c r="AJ13" s="19">
        <f t="shared" si="3"/>
        <v>80.48398706486293</v>
      </c>
      <c r="AK13" s="19">
        <f t="shared" si="3"/>
        <v>82.396935139643944</v>
      </c>
      <c r="AL13" s="19">
        <f t="shared" si="3"/>
        <v>84.309883214424957</v>
      </c>
      <c r="AM13" s="19">
        <f t="shared" si="3"/>
        <v>86.222831289205956</v>
      </c>
      <c r="AN13" s="19">
        <f t="shared" si="3"/>
        <v>88.13577936398697</v>
      </c>
      <c r="AO13" s="19">
        <f t="shared" si="3"/>
        <v>90.048727438767983</v>
      </c>
      <c r="AP13" s="19">
        <f t="shared" si="3"/>
        <v>91.961675513548983</v>
      </c>
      <c r="AQ13" s="62">
        <f>'[6]2040_WP'!$BO$534</f>
        <v>93.874623588329996</v>
      </c>
      <c r="AR13" s="19">
        <f t="shared" si="4"/>
        <v>95.787571663111009</v>
      </c>
      <c r="AS13" s="19">
        <f t="shared" si="4"/>
        <v>97.700519737892009</v>
      </c>
      <c r="AT13" s="19">
        <f t="shared" si="4"/>
        <v>99.613467812673022</v>
      </c>
      <c r="AU13" s="19">
        <f t="shared" si="4"/>
        <v>101.52641588745404</v>
      </c>
      <c r="AV13" s="19">
        <f t="shared" si="4"/>
        <v>103.43936396223503</v>
      </c>
      <c r="AW13" s="19">
        <f t="shared" si="4"/>
        <v>105.35231203701605</v>
      </c>
      <c r="AX13" s="19">
        <f t="shared" si="4"/>
        <v>107.26526011179706</v>
      </c>
      <c r="AY13" s="19">
        <f t="shared" si="4"/>
        <v>109.17820818657808</v>
      </c>
      <c r="AZ13" s="19">
        <f t="shared" si="4"/>
        <v>111.09115626135907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82"/>
    </row>
    <row r="14" spans="1:104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0.46884240841666674</v>
      </c>
      <c r="I14" s="25">
        <f t="shared" si="0"/>
        <v>0.46643091041222229</v>
      </c>
      <c r="J14" s="25">
        <f t="shared" si="0"/>
        <v>0.46401941240777789</v>
      </c>
      <c r="K14" s="25">
        <f t="shared" si="0"/>
        <v>0.46160791440333343</v>
      </c>
      <c r="L14" s="25">
        <f t="shared" si="0"/>
        <v>0.45919641639888897</v>
      </c>
      <c r="M14" s="25">
        <f t="shared" si="0"/>
        <v>0.45678491839444452</v>
      </c>
      <c r="N14" s="64">
        <f>DoN!$N14</f>
        <v>0.45437342039000006</v>
      </c>
      <c r="O14" s="25">
        <f t="shared" si="1"/>
        <v>0.4519619223855556</v>
      </c>
      <c r="P14" s="25">
        <f t="shared" si="1"/>
        <v>0.44955042438111115</v>
      </c>
      <c r="Q14" s="25">
        <f t="shared" si="1"/>
        <v>0.44713892637666669</v>
      </c>
      <c r="R14" s="25">
        <f t="shared" si="1"/>
        <v>0.44472742837222223</v>
      </c>
      <c r="S14" s="25">
        <f t="shared" si="1"/>
        <v>0.44231593036777783</v>
      </c>
      <c r="T14" s="25">
        <f t="shared" si="1"/>
        <v>0.43990443236333338</v>
      </c>
      <c r="U14" s="25">
        <f t="shared" si="1"/>
        <v>0.43749293435888892</v>
      </c>
      <c r="V14" s="25">
        <f t="shared" si="1"/>
        <v>0.43508143635444446</v>
      </c>
      <c r="W14" s="64">
        <f>'[6]2020_WP'!$BP$534</f>
        <v>0.43266993835000001</v>
      </c>
      <c r="X14" s="25">
        <f t="shared" si="2"/>
        <v>0.43072340593700004</v>
      </c>
      <c r="Y14" s="25">
        <f t="shared" si="2"/>
        <v>0.42877687352400001</v>
      </c>
      <c r="Z14" s="25">
        <f t="shared" si="2"/>
        <v>0.42683034111100004</v>
      </c>
      <c r="AA14" s="25">
        <f t="shared" si="2"/>
        <v>0.42488380869800002</v>
      </c>
      <c r="AB14" s="25">
        <f t="shared" si="2"/>
        <v>0.42293727628500005</v>
      </c>
      <c r="AC14" s="25">
        <f t="shared" si="2"/>
        <v>0.42099074387200008</v>
      </c>
      <c r="AD14" s="25">
        <f t="shared" si="2"/>
        <v>0.41904421145900006</v>
      </c>
      <c r="AE14" s="25">
        <f t="shared" si="2"/>
        <v>0.41709767904600009</v>
      </c>
      <c r="AF14" s="25">
        <f t="shared" si="2"/>
        <v>0.41515114663300007</v>
      </c>
      <c r="AG14" s="64">
        <f>'[6]2030_WP'!$BP$534</f>
        <v>0.4132046142200001</v>
      </c>
      <c r="AH14" s="25">
        <f t="shared" si="3"/>
        <v>0.4132046142200001</v>
      </c>
      <c r="AI14" s="25">
        <f t="shared" si="3"/>
        <v>0.4132046142200001</v>
      </c>
      <c r="AJ14" s="25">
        <f t="shared" si="3"/>
        <v>0.4132046142200001</v>
      </c>
      <c r="AK14" s="25">
        <f t="shared" si="3"/>
        <v>0.4132046142200001</v>
      </c>
      <c r="AL14" s="25">
        <f t="shared" si="3"/>
        <v>0.4132046142200001</v>
      </c>
      <c r="AM14" s="25">
        <f t="shared" si="3"/>
        <v>0.4132046142200001</v>
      </c>
      <c r="AN14" s="25">
        <f t="shared" si="3"/>
        <v>0.4132046142200001</v>
      </c>
      <c r="AO14" s="25">
        <f t="shared" si="3"/>
        <v>0.4132046142200001</v>
      </c>
      <c r="AP14" s="25">
        <f t="shared" si="3"/>
        <v>0.4132046142200001</v>
      </c>
      <c r="AQ14" s="64">
        <f>'[6]2040_WP'!$BP$534</f>
        <v>0.4132046142200001</v>
      </c>
      <c r="AR14" s="25">
        <f t="shared" si="4"/>
        <v>0.4132046142200001</v>
      </c>
      <c r="AS14" s="25">
        <f t="shared" si="4"/>
        <v>0.4132046142200001</v>
      </c>
      <c r="AT14" s="25">
        <f t="shared" si="4"/>
        <v>0.4132046142200001</v>
      </c>
      <c r="AU14" s="25">
        <f t="shared" si="4"/>
        <v>0.4132046142200001</v>
      </c>
      <c r="AV14" s="25">
        <f t="shared" si="4"/>
        <v>0.4132046142200001</v>
      </c>
      <c r="AW14" s="25">
        <f t="shared" si="4"/>
        <v>0.4132046142200001</v>
      </c>
      <c r="AX14" s="25">
        <f t="shared" si="4"/>
        <v>0.4132046142200001</v>
      </c>
      <c r="AY14" s="25">
        <f t="shared" si="4"/>
        <v>0.4132046142200001</v>
      </c>
      <c r="AZ14" s="25">
        <f t="shared" si="4"/>
        <v>0.4132046142200001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82"/>
    </row>
    <row r="15" spans="1:104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66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66">
        <f>'[6]2020_WP'!$BE$534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66">
        <f>'[6]2030_WP'!$BE$534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66">
        <f>'[6]2040_WP'!$BE$534</f>
        <v>1.5966623520000001E-2</v>
      </c>
      <c r="AR15" s="31">
        <f t="shared" si="4"/>
        <v>1.5966623520000001E-2</v>
      </c>
      <c r="AS15" s="31">
        <f t="shared" si="4"/>
        <v>1.5966623520000001E-2</v>
      </c>
      <c r="AT15" s="31">
        <f t="shared" si="4"/>
        <v>1.5966623520000001E-2</v>
      </c>
      <c r="AU15" s="31">
        <f t="shared" si="4"/>
        <v>1.5966623520000001E-2</v>
      </c>
      <c r="AV15" s="31">
        <f t="shared" si="4"/>
        <v>1.5966623520000001E-2</v>
      </c>
      <c r="AW15" s="31">
        <f t="shared" si="4"/>
        <v>1.5966623520000001E-2</v>
      </c>
      <c r="AX15" s="31">
        <f t="shared" si="4"/>
        <v>1.5966623520000001E-2</v>
      </c>
      <c r="AY15" s="31">
        <f t="shared" si="4"/>
        <v>1.5966623520000001E-2</v>
      </c>
      <c r="AZ15" s="31">
        <f t="shared" si="4"/>
        <v>1.5966623520000001E-2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82"/>
    </row>
    <row r="16" spans="1:104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62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62">
        <f>'[6]2020_WP'!$BF$534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62">
        <f>'[6]2030_WP'!$BF$534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62">
        <f>'[6]2040_WP'!$BF$534</f>
        <v>8.9073038589999997E-3</v>
      </c>
      <c r="AR16" s="19">
        <f t="shared" si="4"/>
        <v>8.9073038589999997E-3</v>
      </c>
      <c r="AS16" s="19">
        <f t="shared" si="4"/>
        <v>8.9073038589999997E-3</v>
      </c>
      <c r="AT16" s="19">
        <f t="shared" si="4"/>
        <v>8.9073038589999997E-3</v>
      </c>
      <c r="AU16" s="19">
        <f t="shared" si="4"/>
        <v>8.9073038589999997E-3</v>
      </c>
      <c r="AV16" s="19">
        <f t="shared" si="4"/>
        <v>8.9073038589999997E-3</v>
      </c>
      <c r="AW16" s="19">
        <f t="shared" si="4"/>
        <v>8.9073038589999997E-3</v>
      </c>
      <c r="AX16" s="19">
        <f t="shared" si="4"/>
        <v>8.9073038589999997E-3</v>
      </c>
      <c r="AY16" s="19">
        <f t="shared" si="4"/>
        <v>8.9073038589999997E-3</v>
      </c>
      <c r="AZ16" s="19">
        <f t="shared" si="4"/>
        <v>8.9073038589999997E-3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82"/>
    </row>
    <row r="17" spans="1:104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62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62">
        <f>'[6]2020_WP'!$BQ$534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62">
        <f>'[6]2030_WP'!$BQ$534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62">
        <f>'[6]2040_WP'!$BQ$534</f>
        <v>0.18099817999100001</v>
      </c>
      <c r="AR17" s="19">
        <f t="shared" si="4"/>
        <v>0.18099817999100001</v>
      </c>
      <c r="AS17" s="19">
        <f t="shared" si="4"/>
        <v>0.18099817999100001</v>
      </c>
      <c r="AT17" s="19">
        <f t="shared" si="4"/>
        <v>0.18099817999100001</v>
      </c>
      <c r="AU17" s="19">
        <f t="shared" si="4"/>
        <v>0.18099817999100001</v>
      </c>
      <c r="AV17" s="19">
        <f t="shared" si="4"/>
        <v>0.18099817999100001</v>
      </c>
      <c r="AW17" s="19">
        <f t="shared" si="4"/>
        <v>0.18099817999100001</v>
      </c>
      <c r="AX17" s="19">
        <f t="shared" si="4"/>
        <v>0.18099817999100001</v>
      </c>
      <c r="AY17" s="19">
        <f t="shared" si="4"/>
        <v>0.18099817999100001</v>
      </c>
      <c r="AZ17" s="19">
        <f t="shared" si="4"/>
        <v>0.18099817999100001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82"/>
    </row>
    <row r="18" spans="1:104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64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64">
        <f>'[6]2020_WP'!$BR$534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64">
        <f>'[6]2030_WP'!$BR$534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64">
        <f>'[6]2040_WP'!$BR$534</f>
        <v>9.2167243415000003E-2</v>
      </c>
      <c r="AR18" s="25">
        <f t="shared" si="4"/>
        <v>9.2167243415000003E-2</v>
      </c>
      <c r="AS18" s="25">
        <f t="shared" si="4"/>
        <v>9.2167243415000003E-2</v>
      </c>
      <c r="AT18" s="25">
        <f t="shared" si="4"/>
        <v>9.2167243415000003E-2</v>
      </c>
      <c r="AU18" s="25">
        <f t="shared" si="4"/>
        <v>9.2167243415000003E-2</v>
      </c>
      <c r="AV18" s="25">
        <f t="shared" si="4"/>
        <v>9.2167243415000003E-2</v>
      </c>
      <c r="AW18" s="25">
        <f t="shared" si="4"/>
        <v>9.2167243415000003E-2</v>
      </c>
      <c r="AX18" s="25">
        <f t="shared" si="4"/>
        <v>9.2167243415000003E-2</v>
      </c>
      <c r="AY18" s="25">
        <f t="shared" si="4"/>
        <v>9.2167243415000003E-2</v>
      </c>
      <c r="AZ18" s="25">
        <f t="shared" si="4"/>
        <v>9.2167243415000003E-2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82"/>
    </row>
    <row r="19" spans="1:104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'[6]2020_WP'!$BY$534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'[6]2030_WP'!$BY$534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'[6]2040_WP'!$BY$534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82"/>
    </row>
    <row r="20" spans="1:104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'[6]2020_WP'!$BZ$534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'[6]2030_WP'!$BZ$534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'[6]2040_WP'!$BZ$534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82"/>
    </row>
    <row r="21" spans="1:104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'[6]2020_WP'!$CA$534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'[6]2030_WP'!$CA$534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'[6]2040_WP'!$CA$534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82"/>
    </row>
    <row r="22" spans="1:104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'[6]2020_WP'!$CB$534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'[6]2030_WP'!$CB$534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'[6]2040_WP'!$CB$534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82"/>
    </row>
    <row r="23" spans="1:104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'[6]2020_WP'!$CC$534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'[6]2030_WP'!$CC$534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'[6]2040_WP'!$CC$534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82"/>
    </row>
    <row r="24" spans="1:104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60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60">
        <f>'[6]2020_WP'!$BG$534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60">
        <f>'[6]2030_WP'!$BG$534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60">
        <f>'[6]2040_WP'!$BG$534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82"/>
    </row>
    <row r="25" spans="1:104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62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62">
        <f>'[6]2020_WP'!$BH$534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62">
        <f>'[6]2030_WP'!$BH$534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62">
        <f>'[6]2040_WP'!$BH$534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82"/>
    </row>
    <row r="26" spans="1:104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5"/>
        <v>1.1496667004403334</v>
      </c>
      <c r="I26" s="19">
        <f t="shared" si="5"/>
        <v>1.1797803476836446</v>
      </c>
      <c r="J26" s="19">
        <f t="shared" si="5"/>
        <v>1.2098939949269556</v>
      </c>
      <c r="K26" s="19">
        <f t="shared" si="5"/>
        <v>1.2400076421702668</v>
      </c>
      <c r="L26" s="19">
        <f t="shared" si="5"/>
        <v>1.2701212894135778</v>
      </c>
      <c r="M26" s="19">
        <f t="shared" si="5"/>
        <v>1.3002349366568891</v>
      </c>
      <c r="N26" s="62">
        <f>DoN!$N26</f>
        <v>1.3303485839002001</v>
      </c>
      <c r="O26" s="19">
        <f t="shared" si="6"/>
        <v>1.3604622311435111</v>
      </c>
      <c r="P26" s="19">
        <f t="shared" si="6"/>
        <v>1.3905758783868223</v>
      </c>
      <c r="Q26" s="19">
        <f t="shared" si="6"/>
        <v>1.4206895256301333</v>
      </c>
      <c r="R26" s="19">
        <f t="shared" si="6"/>
        <v>1.4508031728734445</v>
      </c>
      <c r="S26" s="19">
        <f t="shared" si="6"/>
        <v>1.4809168201167555</v>
      </c>
      <c r="T26" s="19">
        <f t="shared" si="6"/>
        <v>1.5110304673600667</v>
      </c>
      <c r="U26" s="19">
        <f t="shared" si="6"/>
        <v>1.5411441146033777</v>
      </c>
      <c r="V26" s="19">
        <f t="shared" si="6"/>
        <v>1.571257761846689</v>
      </c>
      <c r="W26" s="62">
        <f>'[6]2020_WP'!$BK$534</f>
        <v>1.60137140909</v>
      </c>
      <c r="X26" s="19">
        <f t="shared" si="7"/>
        <v>1.6449285889548799</v>
      </c>
      <c r="Y26" s="19">
        <f t="shared" si="7"/>
        <v>1.6884857688197599</v>
      </c>
      <c r="Z26" s="19">
        <f t="shared" si="7"/>
        <v>1.7320429486846398</v>
      </c>
      <c r="AA26" s="19">
        <f t="shared" si="7"/>
        <v>1.7756001285495198</v>
      </c>
      <c r="AB26" s="19">
        <f t="shared" si="7"/>
        <v>1.8191573084143997</v>
      </c>
      <c r="AC26" s="19">
        <f t="shared" si="7"/>
        <v>1.8627144882792797</v>
      </c>
      <c r="AD26" s="19">
        <f t="shared" si="7"/>
        <v>1.9062716681441596</v>
      </c>
      <c r="AE26" s="19">
        <f t="shared" si="7"/>
        <v>1.9498288480090396</v>
      </c>
      <c r="AF26" s="19">
        <f t="shared" si="7"/>
        <v>1.9933860278739195</v>
      </c>
      <c r="AG26" s="62">
        <f>'[6]2030_WP'!$BK$534</f>
        <v>2.0369432077387994</v>
      </c>
      <c r="AH26" s="19">
        <f t="shared" si="8"/>
        <v>2.1055311494016795</v>
      </c>
      <c r="AI26" s="19">
        <f t="shared" si="8"/>
        <v>2.1741190910645596</v>
      </c>
      <c r="AJ26" s="19">
        <f t="shared" si="8"/>
        <v>2.2427070327274397</v>
      </c>
      <c r="AK26" s="19">
        <f t="shared" si="8"/>
        <v>2.3112949743903197</v>
      </c>
      <c r="AL26" s="19">
        <f t="shared" si="8"/>
        <v>2.3798829160531998</v>
      </c>
      <c r="AM26" s="19">
        <f t="shared" si="8"/>
        <v>2.4484708577160799</v>
      </c>
      <c r="AN26" s="19">
        <f t="shared" si="8"/>
        <v>2.5170587993789595</v>
      </c>
      <c r="AO26" s="19">
        <f t="shared" si="8"/>
        <v>2.5856467410418396</v>
      </c>
      <c r="AP26" s="19">
        <f t="shared" si="8"/>
        <v>2.6542346827047196</v>
      </c>
      <c r="AQ26" s="62">
        <f>'[6]2040_WP'!$BK$534</f>
        <v>2.7228226243675997</v>
      </c>
      <c r="AR26" s="19">
        <f t="shared" si="9"/>
        <v>2.7914105660304798</v>
      </c>
      <c r="AS26" s="19">
        <f t="shared" si="9"/>
        <v>2.8599985076933598</v>
      </c>
      <c r="AT26" s="19">
        <f t="shared" si="9"/>
        <v>2.9285864493562399</v>
      </c>
      <c r="AU26" s="19">
        <f t="shared" si="9"/>
        <v>2.99717439101912</v>
      </c>
      <c r="AV26" s="19">
        <f t="shared" si="9"/>
        <v>3.0657623326819996</v>
      </c>
      <c r="AW26" s="19">
        <f t="shared" si="9"/>
        <v>3.1343502743448797</v>
      </c>
      <c r="AX26" s="19">
        <f t="shared" si="9"/>
        <v>3.2029382160077597</v>
      </c>
      <c r="AY26" s="19">
        <f t="shared" si="9"/>
        <v>3.2715261576706398</v>
      </c>
      <c r="AZ26" s="19">
        <f t="shared" si="9"/>
        <v>3.3401140993335199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82"/>
    </row>
    <row r="27" spans="1:104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5"/>
        <v>1.6645908467625992</v>
      </c>
      <c r="I27" s="19">
        <f t="shared" si="5"/>
        <v>1.7145532410820432</v>
      </c>
      <c r="J27" s="19">
        <f t="shared" si="5"/>
        <v>1.7645156354014873</v>
      </c>
      <c r="K27" s="19">
        <f t="shared" si="5"/>
        <v>1.8144780297209311</v>
      </c>
      <c r="L27" s="19">
        <f t="shared" si="5"/>
        <v>1.8644404240403751</v>
      </c>
      <c r="M27" s="19">
        <f t="shared" si="5"/>
        <v>1.914402818359819</v>
      </c>
      <c r="N27" s="62">
        <f>DoN!$N27</f>
        <v>1.964365212679263</v>
      </c>
      <c r="O27" s="19">
        <f t="shared" si="6"/>
        <v>2.0143276069987071</v>
      </c>
      <c r="P27" s="19">
        <f t="shared" si="6"/>
        <v>2.0642900013181511</v>
      </c>
      <c r="Q27" s="19">
        <f t="shared" si="6"/>
        <v>2.1142523956375947</v>
      </c>
      <c r="R27" s="19">
        <f t="shared" si="6"/>
        <v>2.1642147899570388</v>
      </c>
      <c r="S27" s="19">
        <f t="shared" si="6"/>
        <v>2.2141771842764828</v>
      </c>
      <c r="T27" s="19">
        <f t="shared" si="6"/>
        <v>2.2641395785959268</v>
      </c>
      <c r="U27" s="19">
        <f t="shared" si="6"/>
        <v>2.3141019729153705</v>
      </c>
      <c r="V27" s="19">
        <f t="shared" si="6"/>
        <v>2.3640643672348145</v>
      </c>
      <c r="W27" s="62">
        <f>'[6]2020_WP'!$BL$534</f>
        <v>2.4140267615542585</v>
      </c>
      <c r="X27" s="19">
        <f t="shared" si="7"/>
        <v>2.4886420529498823</v>
      </c>
      <c r="Y27" s="19">
        <f t="shared" si="7"/>
        <v>2.5632573443455056</v>
      </c>
      <c r="Z27" s="19">
        <f t="shared" si="7"/>
        <v>2.6378726357411293</v>
      </c>
      <c r="AA27" s="19">
        <f t="shared" si="7"/>
        <v>2.712487927136753</v>
      </c>
      <c r="AB27" s="19">
        <f t="shared" si="7"/>
        <v>2.7871032185323763</v>
      </c>
      <c r="AC27" s="19">
        <f t="shared" si="7"/>
        <v>2.861718509928</v>
      </c>
      <c r="AD27" s="19">
        <f t="shared" si="7"/>
        <v>2.9363338013236238</v>
      </c>
      <c r="AE27" s="19">
        <f t="shared" si="7"/>
        <v>3.0109490927192475</v>
      </c>
      <c r="AF27" s="19">
        <f t="shared" si="7"/>
        <v>3.0855643841148708</v>
      </c>
      <c r="AG27" s="62">
        <f>'[6]2030_WP'!$BL$534</f>
        <v>3.1601796755104945</v>
      </c>
      <c r="AH27" s="19">
        <f t="shared" si="8"/>
        <v>3.2734049665689859</v>
      </c>
      <c r="AI27" s="19">
        <f t="shared" si="8"/>
        <v>3.3866302576274769</v>
      </c>
      <c r="AJ27" s="19">
        <f t="shared" si="8"/>
        <v>3.4998555486859679</v>
      </c>
      <c r="AK27" s="19">
        <f t="shared" si="8"/>
        <v>3.6130808397444594</v>
      </c>
      <c r="AL27" s="19">
        <f t="shared" si="8"/>
        <v>3.7263061308029508</v>
      </c>
      <c r="AM27" s="19">
        <f t="shared" si="8"/>
        <v>3.8395314218614418</v>
      </c>
      <c r="AN27" s="19">
        <f t="shared" si="8"/>
        <v>3.9527567129199328</v>
      </c>
      <c r="AO27" s="19">
        <f t="shared" si="8"/>
        <v>4.0659820039784247</v>
      </c>
      <c r="AP27" s="19">
        <f t="shared" si="8"/>
        <v>4.1792072950369157</v>
      </c>
      <c r="AQ27" s="62">
        <f>'[6]2040_WP'!$BL$534</f>
        <v>4.2924325860954067</v>
      </c>
      <c r="AR27" s="19">
        <f t="shared" si="9"/>
        <v>4.4056578771538977</v>
      </c>
      <c r="AS27" s="19">
        <f t="shared" si="9"/>
        <v>4.5188831682123887</v>
      </c>
      <c r="AT27" s="19">
        <f t="shared" si="9"/>
        <v>4.6321084592708806</v>
      </c>
      <c r="AU27" s="19">
        <f t="shared" si="9"/>
        <v>4.7453337503293715</v>
      </c>
      <c r="AV27" s="19">
        <f t="shared" si="9"/>
        <v>4.8585590413878625</v>
      </c>
      <c r="AW27" s="19">
        <f t="shared" si="9"/>
        <v>4.9717843324463544</v>
      </c>
      <c r="AX27" s="19">
        <f t="shared" si="9"/>
        <v>5.0850096235048454</v>
      </c>
      <c r="AY27" s="19">
        <f t="shared" si="9"/>
        <v>5.1982349145633364</v>
      </c>
      <c r="AZ27" s="19">
        <f t="shared" si="9"/>
        <v>5.3114602056218274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82"/>
    </row>
    <row r="28" spans="1:104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5"/>
        <v>-4.8425362992595344</v>
      </c>
      <c r="I28" s="19">
        <f t="shared" si="5"/>
        <v>-3.9194164377385121</v>
      </c>
      <c r="J28" s="19">
        <f t="shared" si="5"/>
        <v>-2.9962965762174898</v>
      </c>
      <c r="K28" s="19">
        <f t="shared" si="5"/>
        <v>-2.0731767146964675</v>
      </c>
      <c r="L28" s="19">
        <f t="shared" si="5"/>
        <v>-1.1500568531754447</v>
      </c>
      <c r="M28" s="19">
        <f t="shared" si="5"/>
        <v>-0.22693699165442227</v>
      </c>
      <c r="N28" s="62">
        <f>DoN!$N28</f>
        <v>0.69618286986660016</v>
      </c>
      <c r="O28" s="19">
        <f t="shared" si="6"/>
        <v>1.6193027313876227</v>
      </c>
      <c r="P28" s="19">
        <f t="shared" si="6"/>
        <v>2.542422592908645</v>
      </c>
      <c r="Q28" s="19">
        <f t="shared" si="6"/>
        <v>3.4655424544296674</v>
      </c>
      <c r="R28" s="19">
        <f t="shared" si="6"/>
        <v>4.3886623159506897</v>
      </c>
      <c r="S28" s="19">
        <f t="shared" si="6"/>
        <v>5.3117821774717129</v>
      </c>
      <c r="T28" s="19">
        <f t="shared" si="6"/>
        <v>6.2349020389927352</v>
      </c>
      <c r="U28" s="19">
        <f t="shared" si="6"/>
        <v>7.1580219005137575</v>
      </c>
      <c r="V28" s="19">
        <f t="shared" si="6"/>
        <v>8.081141762034779</v>
      </c>
      <c r="W28" s="62">
        <f>'[6]2020_WP'!$BS$534</f>
        <v>9.0042616235558022</v>
      </c>
      <c r="X28" s="19">
        <f t="shared" si="7"/>
        <v>9.8940387026470411</v>
      </c>
      <c r="Y28" s="19">
        <f t="shared" si="7"/>
        <v>10.783815781738282</v>
      </c>
      <c r="Z28" s="19">
        <f t="shared" si="7"/>
        <v>11.673592860829521</v>
      </c>
      <c r="AA28" s="19">
        <f t="shared" si="7"/>
        <v>12.563369939920761</v>
      </c>
      <c r="AB28" s="19">
        <f t="shared" si="7"/>
        <v>13.453147019012</v>
      </c>
      <c r="AC28" s="19">
        <f t="shared" si="7"/>
        <v>14.342924098103239</v>
      </c>
      <c r="AD28" s="19">
        <f t="shared" si="7"/>
        <v>15.232701177194478</v>
      </c>
      <c r="AE28" s="19">
        <f t="shared" si="7"/>
        <v>16.122478256285717</v>
      </c>
      <c r="AF28" s="19">
        <f t="shared" si="7"/>
        <v>17.012255335376956</v>
      </c>
      <c r="AG28" s="62">
        <f>'[6]2030_WP'!$BS$534</f>
        <v>17.902032414468199</v>
      </c>
      <c r="AH28" s="19">
        <f t="shared" si="8"/>
        <v>18.62834992958312</v>
      </c>
      <c r="AI28" s="19">
        <f t="shared" si="8"/>
        <v>19.354667444698038</v>
      </c>
      <c r="AJ28" s="19">
        <f t="shared" si="8"/>
        <v>20.080984959812959</v>
      </c>
      <c r="AK28" s="19">
        <f t="shared" si="8"/>
        <v>20.807302474927877</v>
      </c>
      <c r="AL28" s="19">
        <f t="shared" si="8"/>
        <v>21.533619990042798</v>
      </c>
      <c r="AM28" s="19">
        <f t="shared" si="8"/>
        <v>22.259937505157716</v>
      </c>
      <c r="AN28" s="19">
        <f t="shared" si="8"/>
        <v>22.986255020272637</v>
      </c>
      <c r="AO28" s="19">
        <f t="shared" si="8"/>
        <v>23.712572535387558</v>
      </c>
      <c r="AP28" s="19">
        <f t="shared" si="8"/>
        <v>24.438890050502476</v>
      </c>
      <c r="AQ28" s="62">
        <f>'[6]2040_WP'!$BS$534</f>
        <v>25.165207565617397</v>
      </c>
      <c r="AR28" s="19">
        <f t="shared" si="9"/>
        <v>25.891525080732318</v>
      </c>
      <c r="AS28" s="19">
        <f t="shared" si="9"/>
        <v>26.617842595847236</v>
      </c>
      <c r="AT28" s="19">
        <f t="shared" si="9"/>
        <v>27.344160110962157</v>
      </c>
      <c r="AU28" s="19">
        <f t="shared" si="9"/>
        <v>28.070477626077079</v>
      </c>
      <c r="AV28" s="19">
        <f t="shared" si="9"/>
        <v>28.796795141191996</v>
      </c>
      <c r="AW28" s="19">
        <f t="shared" si="9"/>
        <v>29.523112656306914</v>
      </c>
      <c r="AX28" s="19">
        <f t="shared" si="9"/>
        <v>30.249430171421835</v>
      </c>
      <c r="AY28" s="19">
        <f t="shared" si="9"/>
        <v>30.975747686536756</v>
      </c>
      <c r="AZ28" s="19">
        <f t="shared" si="9"/>
        <v>31.702065201651678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82"/>
    </row>
    <row r="29" spans="1:104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5"/>
        <v>-3.4663193000751784</v>
      </c>
      <c r="I29" s="19">
        <f t="shared" si="5"/>
        <v>-2.6422084976087241</v>
      </c>
      <c r="J29" s="19">
        <f t="shared" si="5"/>
        <v>-1.8180976951422692</v>
      </c>
      <c r="K29" s="19">
        <f t="shared" si="5"/>
        <v>-0.99398689267581442</v>
      </c>
      <c r="L29" s="19">
        <f t="shared" si="5"/>
        <v>-0.16987609020935968</v>
      </c>
      <c r="M29" s="19">
        <f t="shared" si="5"/>
        <v>0.65423471225709506</v>
      </c>
      <c r="N29" s="62">
        <f>DoN!$N29</f>
        <v>1.4783455147235498</v>
      </c>
      <c r="O29" s="19">
        <f t="shared" si="6"/>
        <v>2.3024563171900043</v>
      </c>
      <c r="P29" s="19">
        <f t="shared" si="6"/>
        <v>3.1265671196564595</v>
      </c>
      <c r="Q29" s="19">
        <f t="shared" si="6"/>
        <v>3.9506779221229138</v>
      </c>
      <c r="R29" s="19">
        <f t="shared" si="6"/>
        <v>4.774788724589369</v>
      </c>
      <c r="S29" s="19">
        <f t="shared" si="6"/>
        <v>5.5988995270558242</v>
      </c>
      <c r="T29" s="19">
        <f t="shared" si="6"/>
        <v>6.4230103295222785</v>
      </c>
      <c r="U29" s="19">
        <f t="shared" si="6"/>
        <v>7.2471211319887328</v>
      </c>
      <c r="V29" s="19">
        <f t="shared" si="6"/>
        <v>8.0712319344551879</v>
      </c>
      <c r="W29" s="62">
        <f>'[6]2020_WP'!$BT$534</f>
        <v>8.8953427369216431</v>
      </c>
      <c r="X29" s="19">
        <f t="shared" si="7"/>
        <v>9.9232749829543039</v>
      </c>
      <c r="Y29" s="19">
        <f t="shared" si="7"/>
        <v>10.951207228986965</v>
      </c>
      <c r="Z29" s="19">
        <f t="shared" si="7"/>
        <v>11.979139475019625</v>
      </c>
      <c r="AA29" s="19">
        <f t="shared" si="7"/>
        <v>13.007071721052288</v>
      </c>
      <c r="AB29" s="19">
        <f t="shared" si="7"/>
        <v>14.035003967084947</v>
      </c>
      <c r="AC29" s="19">
        <f t="shared" si="7"/>
        <v>15.062936213117609</v>
      </c>
      <c r="AD29" s="19">
        <f t="shared" si="7"/>
        <v>16.090868459150272</v>
      </c>
      <c r="AE29" s="19">
        <f t="shared" si="7"/>
        <v>17.118800705182931</v>
      </c>
      <c r="AF29" s="19">
        <f t="shared" si="7"/>
        <v>18.14673295121559</v>
      </c>
      <c r="AG29" s="62">
        <f>'[6]2030_WP'!$BT$534</f>
        <v>19.174665197248252</v>
      </c>
      <c r="AH29" s="19">
        <f t="shared" si="8"/>
        <v>19.923538768786159</v>
      </c>
      <c r="AI29" s="19">
        <f t="shared" si="8"/>
        <v>20.672412340324069</v>
      </c>
      <c r="AJ29" s="19">
        <f t="shared" si="8"/>
        <v>21.421285911861979</v>
      </c>
      <c r="AK29" s="19">
        <f t="shared" si="8"/>
        <v>22.170159483399885</v>
      </c>
      <c r="AL29" s="19">
        <f t="shared" si="8"/>
        <v>22.919033054937792</v>
      </c>
      <c r="AM29" s="19">
        <f t="shared" si="8"/>
        <v>23.667906626475702</v>
      </c>
      <c r="AN29" s="19">
        <f t="shared" si="8"/>
        <v>24.416780198013612</v>
      </c>
      <c r="AO29" s="19">
        <f t="shared" si="8"/>
        <v>25.165653769551518</v>
      </c>
      <c r="AP29" s="19">
        <f t="shared" si="8"/>
        <v>25.914527341089425</v>
      </c>
      <c r="AQ29" s="62">
        <f>'[6]2040_WP'!$BT$534</f>
        <v>26.663400912627335</v>
      </c>
      <c r="AR29" s="19">
        <f t="shared" si="9"/>
        <v>27.412274484165245</v>
      </c>
      <c r="AS29" s="19">
        <f t="shared" si="9"/>
        <v>28.161148055703151</v>
      </c>
      <c r="AT29" s="19">
        <f t="shared" si="9"/>
        <v>28.910021627241058</v>
      </c>
      <c r="AU29" s="19">
        <f t="shared" si="9"/>
        <v>29.658895198778968</v>
      </c>
      <c r="AV29" s="19">
        <f t="shared" si="9"/>
        <v>30.407768770316878</v>
      </c>
      <c r="AW29" s="19">
        <f t="shared" si="9"/>
        <v>31.156642341854784</v>
      </c>
      <c r="AX29" s="19">
        <f t="shared" si="9"/>
        <v>31.905515913392691</v>
      </c>
      <c r="AY29" s="19">
        <f t="shared" si="9"/>
        <v>32.654389484930604</v>
      </c>
      <c r="AZ29" s="19">
        <f t="shared" si="9"/>
        <v>33.403263056468511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82"/>
    </row>
    <row r="30" spans="1:104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5"/>
        <v>3.1219236106636652</v>
      </c>
      <c r="I30" s="19">
        <f t="shared" si="5"/>
        <v>3.8143731785857549</v>
      </c>
      <c r="J30" s="19">
        <f t="shared" si="5"/>
        <v>4.5068227465078436</v>
      </c>
      <c r="K30" s="19">
        <f t="shared" si="5"/>
        <v>5.1992723144299324</v>
      </c>
      <c r="L30" s="19">
        <f t="shared" si="5"/>
        <v>5.8917218823520212</v>
      </c>
      <c r="M30" s="19">
        <f t="shared" si="5"/>
        <v>6.5841714502741109</v>
      </c>
      <c r="N30" s="62">
        <f>DoN!$N30</f>
        <v>7.2766210181961997</v>
      </c>
      <c r="O30" s="19">
        <f t="shared" si="6"/>
        <v>7.9690705861182884</v>
      </c>
      <c r="P30" s="19">
        <f t="shared" si="6"/>
        <v>8.6615201540403781</v>
      </c>
      <c r="Q30" s="19">
        <f t="shared" si="6"/>
        <v>9.3539697219624678</v>
      </c>
      <c r="R30" s="19">
        <f t="shared" si="6"/>
        <v>10.046419289884556</v>
      </c>
      <c r="S30" s="19">
        <f t="shared" si="6"/>
        <v>10.738868857806644</v>
      </c>
      <c r="T30" s="19">
        <f t="shared" si="6"/>
        <v>11.431318425728733</v>
      </c>
      <c r="U30" s="19">
        <f t="shared" si="6"/>
        <v>12.123767993650823</v>
      </c>
      <c r="V30" s="19">
        <f t="shared" si="6"/>
        <v>12.816217561572913</v>
      </c>
      <c r="W30" s="62">
        <f>'[6]2020_WP'!$BU$534</f>
        <v>13.508667129495</v>
      </c>
      <c r="X30" s="19">
        <f t="shared" si="7"/>
        <v>13.662934364429541</v>
      </c>
      <c r="Y30" s="19">
        <f t="shared" si="7"/>
        <v>13.817201599364081</v>
      </c>
      <c r="Z30" s="19">
        <f t="shared" si="7"/>
        <v>13.971468834298619</v>
      </c>
      <c r="AA30" s="19">
        <f t="shared" si="7"/>
        <v>14.125736069233159</v>
      </c>
      <c r="AB30" s="19">
        <f t="shared" si="7"/>
        <v>14.2800033041677</v>
      </c>
      <c r="AC30" s="19">
        <f t="shared" si="7"/>
        <v>14.43427053910224</v>
      </c>
      <c r="AD30" s="19">
        <f t="shared" si="7"/>
        <v>14.58853777403678</v>
      </c>
      <c r="AE30" s="19">
        <f t="shared" si="7"/>
        <v>14.742805008971319</v>
      </c>
      <c r="AF30" s="19">
        <f t="shared" si="7"/>
        <v>14.897072243905859</v>
      </c>
      <c r="AG30" s="62">
        <f>'[6]2030_WP'!$BU$534</f>
        <v>15.051339478840399</v>
      </c>
      <c r="AH30" s="19">
        <f t="shared" si="8"/>
        <v>15.637906887114779</v>
      </c>
      <c r="AI30" s="19">
        <f t="shared" si="8"/>
        <v>16.224474295389161</v>
      </c>
      <c r="AJ30" s="19">
        <f t="shared" si="8"/>
        <v>16.811041703663541</v>
      </c>
      <c r="AK30" s="19">
        <f t="shared" si="8"/>
        <v>17.397609111937921</v>
      </c>
      <c r="AL30" s="19">
        <f t="shared" si="8"/>
        <v>17.984176520212301</v>
      </c>
      <c r="AM30" s="19">
        <f t="shared" si="8"/>
        <v>18.570743928486682</v>
      </c>
      <c r="AN30" s="19">
        <f t="shared" si="8"/>
        <v>19.157311336761062</v>
      </c>
      <c r="AO30" s="19">
        <f t="shared" si="8"/>
        <v>19.743878745035442</v>
      </c>
      <c r="AP30" s="19">
        <f t="shared" si="8"/>
        <v>20.330446153309822</v>
      </c>
      <c r="AQ30" s="62">
        <f>'[6]2040_WP'!$BU$534</f>
        <v>20.917013561584202</v>
      </c>
      <c r="AR30" s="19">
        <f t="shared" si="9"/>
        <v>21.503580969858582</v>
      </c>
      <c r="AS30" s="19">
        <f t="shared" si="9"/>
        <v>22.090148378132962</v>
      </c>
      <c r="AT30" s="19">
        <f t="shared" si="9"/>
        <v>22.676715786407343</v>
      </c>
      <c r="AU30" s="19">
        <f t="shared" si="9"/>
        <v>23.263283194681723</v>
      </c>
      <c r="AV30" s="19">
        <f t="shared" si="9"/>
        <v>23.849850602956103</v>
      </c>
      <c r="AW30" s="19">
        <f t="shared" si="9"/>
        <v>24.436418011230483</v>
      </c>
      <c r="AX30" s="19">
        <f t="shared" si="9"/>
        <v>25.022985419504863</v>
      </c>
      <c r="AY30" s="19">
        <f t="shared" si="9"/>
        <v>25.609552827779247</v>
      </c>
      <c r="AZ30" s="19">
        <f t="shared" si="9"/>
        <v>26.196120236053623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82"/>
    </row>
    <row r="31" spans="1:104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5"/>
        <v>8.6309324315396267</v>
      </c>
      <c r="I31" s="25">
        <f t="shared" si="5"/>
        <v>9.4648766942218465</v>
      </c>
      <c r="J31" s="25">
        <f t="shared" si="5"/>
        <v>10.298820956904065</v>
      </c>
      <c r="K31" s="25">
        <f t="shared" si="5"/>
        <v>11.132765219586284</v>
      </c>
      <c r="L31" s="25">
        <f t="shared" si="5"/>
        <v>11.966709482268502</v>
      </c>
      <c r="M31" s="25">
        <f t="shared" si="5"/>
        <v>12.800653744950722</v>
      </c>
      <c r="N31" s="64">
        <f>DoN!$N31</f>
        <v>13.63459800763294</v>
      </c>
      <c r="O31" s="25">
        <f t="shared" si="6"/>
        <v>14.468542270315158</v>
      </c>
      <c r="P31" s="25">
        <f t="shared" si="6"/>
        <v>15.302486532997378</v>
      </c>
      <c r="Q31" s="25">
        <f t="shared" si="6"/>
        <v>16.136430795679598</v>
      </c>
      <c r="R31" s="25">
        <f t="shared" si="6"/>
        <v>16.970375058361814</v>
      </c>
      <c r="S31" s="25">
        <f t="shared" si="6"/>
        <v>17.804319321044034</v>
      </c>
      <c r="T31" s="25">
        <f t="shared" si="6"/>
        <v>18.638263583726253</v>
      </c>
      <c r="U31" s="25">
        <f t="shared" si="6"/>
        <v>19.472207846408473</v>
      </c>
      <c r="V31" s="25">
        <f t="shared" si="6"/>
        <v>20.306152109090689</v>
      </c>
      <c r="W31" s="64">
        <f>'[6]2020_WP'!$BV$534</f>
        <v>21.140096371772909</v>
      </c>
      <c r="X31" s="25">
        <f t="shared" si="7"/>
        <v>21.491442850464122</v>
      </c>
      <c r="Y31" s="25">
        <f t="shared" si="7"/>
        <v>21.842789329155334</v>
      </c>
      <c r="Z31" s="25">
        <f t="shared" si="7"/>
        <v>22.194135807846546</v>
      </c>
      <c r="AA31" s="25">
        <f t="shared" si="7"/>
        <v>22.545482286537759</v>
      </c>
      <c r="AB31" s="25">
        <f t="shared" si="7"/>
        <v>22.896828765228967</v>
      </c>
      <c r="AC31" s="25">
        <f t="shared" si="7"/>
        <v>23.24817524392018</v>
      </c>
      <c r="AD31" s="25">
        <f t="shared" si="7"/>
        <v>23.599521722611392</v>
      </c>
      <c r="AE31" s="25">
        <f t="shared" si="7"/>
        <v>23.950868201302605</v>
      </c>
      <c r="AF31" s="25">
        <f t="shared" si="7"/>
        <v>24.302214679993817</v>
      </c>
      <c r="AG31" s="64">
        <f>'[6]2030_WP'!$BV$534</f>
        <v>24.653561158685029</v>
      </c>
      <c r="AH31" s="25">
        <f t="shared" si="8"/>
        <v>25.630651593773532</v>
      </c>
      <c r="AI31" s="25">
        <f t="shared" si="8"/>
        <v>26.607742028862035</v>
      </c>
      <c r="AJ31" s="25">
        <f t="shared" si="8"/>
        <v>27.584832463950537</v>
      </c>
      <c r="AK31" s="25">
        <f t="shared" si="8"/>
        <v>28.56192289903904</v>
      </c>
      <c r="AL31" s="25">
        <f t="shared" si="8"/>
        <v>29.539013334127542</v>
      </c>
      <c r="AM31" s="25">
        <f t="shared" si="8"/>
        <v>30.516103769216045</v>
      </c>
      <c r="AN31" s="25">
        <f t="shared" si="8"/>
        <v>31.493194204304547</v>
      </c>
      <c r="AO31" s="25">
        <f t="shared" si="8"/>
        <v>32.47028463939305</v>
      </c>
      <c r="AP31" s="25">
        <f t="shared" si="8"/>
        <v>33.447375074481556</v>
      </c>
      <c r="AQ31" s="64">
        <f>'[6]2040_WP'!$BV$534</f>
        <v>34.424465509570055</v>
      </c>
      <c r="AR31" s="25">
        <f t="shared" si="9"/>
        <v>35.401555944658554</v>
      </c>
      <c r="AS31" s="25">
        <f t="shared" si="9"/>
        <v>36.37864637974706</v>
      </c>
      <c r="AT31" s="25">
        <f t="shared" si="9"/>
        <v>37.355736814835566</v>
      </c>
      <c r="AU31" s="25">
        <f t="shared" si="9"/>
        <v>38.332827249924065</v>
      </c>
      <c r="AV31" s="25">
        <f t="shared" si="9"/>
        <v>39.309917685012564</v>
      </c>
      <c r="AW31" s="25">
        <f t="shared" si="9"/>
        <v>40.287008120101071</v>
      </c>
      <c r="AX31" s="25">
        <f t="shared" si="9"/>
        <v>41.264098555189577</v>
      </c>
      <c r="AY31" s="25">
        <f t="shared" si="9"/>
        <v>42.241188990278076</v>
      </c>
      <c r="AZ31" s="25">
        <f t="shared" si="9"/>
        <v>43.218279425366575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82"/>
    </row>
    <row r="32" spans="1:104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5"/>
        <v>0.14757663154825659</v>
      </c>
      <c r="I32" s="31">
        <f t="shared" si="5"/>
        <v>0.15337518669799383</v>
      </c>
      <c r="J32" s="31">
        <f t="shared" si="5"/>
        <v>0.15917374184773109</v>
      </c>
      <c r="K32" s="31">
        <f t="shared" si="5"/>
        <v>0.16497229699746832</v>
      </c>
      <c r="L32" s="31">
        <f t="shared" si="5"/>
        <v>0.17077085214720555</v>
      </c>
      <c r="M32" s="31">
        <f t="shared" si="5"/>
        <v>0.17656940729694279</v>
      </c>
      <c r="N32" s="66">
        <f>DoN!$N32</f>
        <v>0.18236796244668002</v>
      </c>
      <c r="O32" s="31">
        <f t="shared" si="6"/>
        <v>0.18816651759641725</v>
      </c>
      <c r="P32" s="31">
        <f t="shared" si="6"/>
        <v>0.19396507274615449</v>
      </c>
      <c r="Q32" s="31">
        <f t="shared" si="6"/>
        <v>0.19976362789589172</v>
      </c>
      <c r="R32" s="31">
        <f t="shared" si="6"/>
        <v>0.20556218304562895</v>
      </c>
      <c r="S32" s="31">
        <f t="shared" si="6"/>
        <v>0.21136073819536622</v>
      </c>
      <c r="T32" s="31">
        <f t="shared" si="6"/>
        <v>0.21715929334510345</v>
      </c>
      <c r="U32" s="31">
        <f t="shared" si="6"/>
        <v>0.22295784849484068</v>
      </c>
      <c r="V32" s="31">
        <f t="shared" si="6"/>
        <v>0.22875640364457792</v>
      </c>
      <c r="W32" s="66">
        <f>'[6]2020_WP'!$BW$534</f>
        <v>0.23455495879431515</v>
      </c>
      <c r="X32" s="31">
        <f t="shared" si="7"/>
        <v>0.24488380871262069</v>
      </c>
      <c r="Y32" s="31">
        <f t="shared" si="7"/>
        <v>0.25521265863092624</v>
      </c>
      <c r="Z32" s="31">
        <f t="shared" si="7"/>
        <v>0.26554150854923175</v>
      </c>
      <c r="AA32" s="31">
        <f t="shared" si="7"/>
        <v>0.27587035846753727</v>
      </c>
      <c r="AB32" s="31">
        <f t="shared" si="7"/>
        <v>0.28619920838584278</v>
      </c>
      <c r="AC32" s="31">
        <f t="shared" si="7"/>
        <v>0.29652805830414836</v>
      </c>
      <c r="AD32" s="31">
        <f t="shared" si="7"/>
        <v>0.30685690822245387</v>
      </c>
      <c r="AE32" s="31">
        <f t="shared" si="7"/>
        <v>0.31718575814075944</v>
      </c>
      <c r="AF32" s="31">
        <f t="shared" si="7"/>
        <v>0.32751460805906496</v>
      </c>
      <c r="AG32" s="66">
        <f>'[6]2030_WP'!$BW$534</f>
        <v>0.33784345797737048</v>
      </c>
      <c r="AH32" s="31">
        <f t="shared" si="8"/>
        <v>0.35003827672242693</v>
      </c>
      <c r="AI32" s="31">
        <f t="shared" si="8"/>
        <v>0.36223309546748339</v>
      </c>
      <c r="AJ32" s="31">
        <f t="shared" si="8"/>
        <v>0.37442791421253985</v>
      </c>
      <c r="AK32" s="31">
        <f t="shared" si="8"/>
        <v>0.3866227329575963</v>
      </c>
      <c r="AL32" s="31">
        <f t="shared" si="8"/>
        <v>0.39881755170265276</v>
      </c>
      <c r="AM32" s="31">
        <f t="shared" si="8"/>
        <v>0.41101237044770922</v>
      </c>
      <c r="AN32" s="31">
        <f t="shared" si="8"/>
        <v>0.42320718919276562</v>
      </c>
      <c r="AO32" s="31">
        <f t="shared" si="8"/>
        <v>0.43540200793782208</v>
      </c>
      <c r="AP32" s="31">
        <f t="shared" si="8"/>
        <v>0.44759682668287853</v>
      </c>
      <c r="AQ32" s="66">
        <f>'[6]2040_WP'!$BW$534</f>
        <v>0.45979164542793499</v>
      </c>
      <c r="AR32" s="31">
        <f t="shared" si="9"/>
        <v>0.47198646417299145</v>
      </c>
      <c r="AS32" s="31">
        <f t="shared" si="9"/>
        <v>0.48418128291804791</v>
      </c>
      <c r="AT32" s="31">
        <f t="shared" si="9"/>
        <v>0.49637610166310436</v>
      </c>
      <c r="AU32" s="31">
        <f t="shared" si="9"/>
        <v>0.50857092040816076</v>
      </c>
      <c r="AV32" s="31">
        <f t="shared" si="9"/>
        <v>0.52076573915321722</v>
      </c>
      <c r="AW32" s="31">
        <f t="shared" si="9"/>
        <v>0.53296055789827368</v>
      </c>
      <c r="AX32" s="31">
        <f t="shared" si="9"/>
        <v>0.54515537664333014</v>
      </c>
      <c r="AY32" s="31">
        <f t="shared" si="9"/>
        <v>0.55735019538838659</v>
      </c>
      <c r="AZ32" s="31">
        <f t="shared" si="9"/>
        <v>0.56954501413344305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82"/>
    </row>
    <row r="33" spans="1:104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5"/>
        <v>3.861529208077745E-2</v>
      </c>
      <c r="I33" s="25">
        <f t="shared" si="5"/>
        <v>4.0094190552658983E-2</v>
      </c>
      <c r="J33" s="25">
        <f t="shared" si="5"/>
        <v>4.1573089024540523E-2</v>
      </c>
      <c r="K33" s="25">
        <f t="shared" si="5"/>
        <v>4.3051987496422056E-2</v>
      </c>
      <c r="L33" s="25">
        <f t="shared" si="5"/>
        <v>4.4530885968303589E-2</v>
      </c>
      <c r="M33" s="25">
        <f t="shared" si="5"/>
        <v>4.6009784440185129E-2</v>
      </c>
      <c r="N33" s="64">
        <f>DoN!$N33</f>
        <v>4.7488682912066663E-2</v>
      </c>
      <c r="O33" s="25">
        <f t="shared" si="6"/>
        <v>4.8967581383948196E-2</v>
      </c>
      <c r="P33" s="25">
        <f t="shared" si="6"/>
        <v>5.0446479855829736E-2</v>
      </c>
      <c r="Q33" s="25">
        <f t="shared" si="6"/>
        <v>5.1925378327711269E-2</v>
      </c>
      <c r="R33" s="25">
        <f t="shared" si="6"/>
        <v>5.3404276799592802E-2</v>
      </c>
      <c r="S33" s="25">
        <f t="shared" si="6"/>
        <v>5.4883175271474342E-2</v>
      </c>
      <c r="T33" s="25">
        <f t="shared" si="6"/>
        <v>5.6362073743355875E-2</v>
      </c>
      <c r="U33" s="25">
        <f t="shared" si="6"/>
        <v>5.7840972215237416E-2</v>
      </c>
      <c r="V33" s="25">
        <f t="shared" si="6"/>
        <v>5.9319870687118949E-2</v>
      </c>
      <c r="W33" s="64">
        <f>'[6]2020_WP'!$BX$534</f>
        <v>6.0798769159000482E-2</v>
      </c>
      <c r="X33" s="25">
        <f t="shared" si="7"/>
        <v>6.1755189127486579E-2</v>
      </c>
      <c r="Y33" s="25">
        <f t="shared" si="7"/>
        <v>6.2711609095972676E-2</v>
      </c>
      <c r="Z33" s="25">
        <f t="shared" si="7"/>
        <v>6.3668029064458773E-2</v>
      </c>
      <c r="AA33" s="25">
        <f t="shared" si="7"/>
        <v>6.462444903294487E-2</v>
      </c>
      <c r="AB33" s="25">
        <f t="shared" si="7"/>
        <v>6.5580869001430966E-2</v>
      </c>
      <c r="AC33" s="25">
        <f t="shared" si="7"/>
        <v>6.6537288969917063E-2</v>
      </c>
      <c r="AD33" s="25">
        <f t="shared" si="7"/>
        <v>6.749370893840316E-2</v>
      </c>
      <c r="AE33" s="25">
        <f t="shared" si="7"/>
        <v>6.8450128906889257E-2</v>
      </c>
      <c r="AF33" s="25">
        <f t="shared" si="7"/>
        <v>6.9406548875375354E-2</v>
      </c>
      <c r="AG33" s="64">
        <f>'[6]2030_WP'!$BX$534</f>
        <v>7.0362968843861451E-2</v>
      </c>
      <c r="AH33" s="25">
        <f t="shared" si="8"/>
        <v>7.3442768057591007E-2</v>
      </c>
      <c r="AI33" s="25">
        <f t="shared" si="8"/>
        <v>7.6522567271320577E-2</v>
      </c>
      <c r="AJ33" s="25">
        <f t="shared" si="8"/>
        <v>7.9602366485050133E-2</v>
      </c>
      <c r="AK33" s="25">
        <f t="shared" si="8"/>
        <v>8.2682165698779689E-2</v>
      </c>
      <c r="AL33" s="25">
        <f t="shared" si="8"/>
        <v>8.5761964912509259E-2</v>
      </c>
      <c r="AM33" s="25">
        <f t="shared" si="8"/>
        <v>8.8841764126238815E-2</v>
      </c>
      <c r="AN33" s="25">
        <f t="shared" si="8"/>
        <v>9.1921563339968371E-2</v>
      </c>
      <c r="AO33" s="25">
        <f t="shared" si="8"/>
        <v>9.5001362553697927E-2</v>
      </c>
      <c r="AP33" s="25">
        <f t="shared" si="8"/>
        <v>9.8081161767427497E-2</v>
      </c>
      <c r="AQ33" s="64">
        <f>'[6]2040_WP'!$BX$534</f>
        <v>0.10116096098115705</v>
      </c>
      <c r="AR33" s="25">
        <f t="shared" si="9"/>
        <v>0.10424076019488661</v>
      </c>
      <c r="AS33" s="25">
        <f t="shared" si="9"/>
        <v>0.10732055940861618</v>
      </c>
      <c r="AT33" s="25">
        <f t="shared" si="9"/>
        <v>0.11040035862234573</v>
      </c>
      <c r="AU33" s="25">
        <f t="shared" si="9"/>
        <v>0.11348015783607529</v>
      </c>
      <c r="AV33" s="25">
        <f t="shared" si="9"/>
        <v>0.11655995704980485</v>
      </c>
      <c r="AW33" s="25">
        <f t="shared" si="9"/>
        <v>0.11963975626353442</v>
      </c>
      <c r="AX33" s="25">
        <f t="shared" si="9"/>
        <v>0.12271955547726397</v>
      </c>
      <c r="AY33" s="25">
        <f t="shared" si="9"/>
        <v>0.12579935469099354</v>
      </c>
      <c r="AZ33" s="25">
        <f t="shared" si="9"/>
        <v>0.1288791539047231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82"/>
    </row>
    <row r="34" spans="1:104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70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70">
        <f>'[6]2020_WP'!$CD$534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70">
        <f>'[6]2030_WP'!$CD$534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70">
        <f>'[6]2040_WP'!$CD$534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82"/>
    </row>
    <row r="35" spans="1:104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5"/>
        <v>1.1749221671888891E-2</v>
      </c>
      <c r="I35" s="50">
        <f t="shared" si="5"/>
        <v>1.1733549321185187E-2</v>
      </c>
      <c r="J35" s="50">
        <f t="shared" si="5"/>
        <v>1.1717876970481484E-2</v>
      </c>
      <c r="K35" s="50">
        <f t="shared" si="5"/>
        <v>1.170220461977778E-2</v>
      </c>
      <c r="L35" s="50">
        <f t="shared" si="5"/>
        <v>1.1686532269074075E-2</v>
      </c>
      <c r="M35" s="50">
        <f t="shared" si="5"/>
        <v>1.1670859918370372E-2</v>
      </c>
      <c r="N35" s="72">
        <f>DoN!$N35</f>
        <v>1.1655187567666668E-2</v>
      </c>
      <c r="O35" s="50">
        <f t="shared" si="6"/>
        <v>1.1639515216962965E-2</v>
      </c>
      <c r="P35" s="50">
        <f t="shared" si="6"/>
        <v>1.1623842866259261E-2</v>
      </c>
      <c r="Q35" s="50">
        <f t="shared" si="6"/>
        <v>1.1608170515555556E-2</v>
      </c>
      <c r="R35" s="50">
        <f t="shared" si="6"/>
        <v>1.1592498164851852E-2</v>
      </c>
      <c r="S35" s="50">
        <f t="shared" si="6"/>
        <v>1.1576825814148149E-2</v>
      </c>
      <c r="T35" s="50">
        <f t="shared" si="6"/>
        <v>1.1561153463444445E-2</v>
      </c>
      <c r="U35" s="50">
        <f t="shared" si="6"/>
        <v>1.154548111274074E-2</v>
      </c>
      <c r="V35" s="50">
        <f t="shared" si="6"/>
        <v>1.1529808762037037E-2</v>
      </c>
      <c r="W35" s="72">
        <f>'[6]2020_WP'!$CE$534</f>
        <v>1.1514136411333333E-2</v>
      </c>
      <c r="X35" s="50">
        <f t="shared" si="7"/>
        <v>1.1745509734766667E-2</v>
      </c>
      <c r="Y35" s="50">
        <f t="shared" si="7"/>
        <v>1.1976883058199999E-2</v>
      </c>
      <c r="Z35" s="50">
        <f t="shared" si="7"/>
        <v>1.2208256381633333E-2</v>
      </c>
      <c r="AA35" s="50">
        <f t="shared" si="7"/>
        <v>1.2439629705066665E-2</v>
      </c>
      <c r="AB35" s="50">
        <f t="shared" si="7"/>
        <v>1.2671003028499999E-2</v>
      </c>
      <c r="AC35" s="50">
        <f t="shared" si="7"/>
        <v>1.2902376351933333E-2</v>
      </c>
      <c r="AD35" s="50">
        <f t="shared" si="7"/>
        <v>1.3133749675366665E-2</v>
      </c>
      <c r="AE35" s="50">
        <f t="shared" si="7"/>
        <v>1.3365122998799999E-2</v>
      </c>
      <c r="AF35" s="50">
        <f t="shared" si="7"/>
        <v>1.3596496322233332E-2</v>
      </c>
      <c r="AG35" s="72">
        <f>'[6]2030_WP'!$CE$534</f>
        <v>1.3827869645666666E-2</v>
      </c>
      <c r="AH35" s="50">
        <f t="shared" si="8"/>
        <v>1.4160370410266666E-2</v>
      </c>
      <c r="AI35" s="50">
        <f t="shared" si="8"/>
        <v>1.4492871174866665E-2</v>
      </c>
      <c r="AJ35" s="50">
        <f t="shared" si="8"/>
        <v>1.4825371939466666E-2</v>
      </c>
      <c r="AK35" s="50">
        <f t="shared" si="8"/>
        <v>1.5157872704066665E-2</v>
      </c>
      <c r="AL35" s="50">
        <f t="shared" si="8"/>
        <v>1.5490373468666666E-2</v>
      </c>
      <c r="AM35" s="50">
        <f t="shared" si="8"/>
        <v>1.5822874233266667E-2</v>
      </c>
      <c r="AN35" s="50">
        <f t="shared" si="8"/>
        <v>1.6155374997866668E-2</v>
      </c>
      <c r="AO35" s="50">
        <f t="shared" si="8"/>
        <v>1.6487875762466665E-2</v>
      </c>
      <c r="AP35" s="50">
        <f t="shared" si="8"/>
        <v>1.6820376527066666E-2</v>
      </c>
      <c r="AQ35" s="72">
        <f>'[6]2040_WP'!$CE$534</f>
        <v>1.7152877291666667E-2</v>
      </c>
      <c r="AR35" s="50">
        <f t="shared" si="9"/>
        <v>1.7485378056266668E-2</v>
      </c>
      <c r="AS35" s="50">
        <f t="shared" si="9"/>
        <v>1.7817878820866669E-2</v>
      </c>
      <c r="AT35" s="50">
        <f t="shared" si="9"/>
        <v>1.8150379585466666E-2</v>
      </c>
      <c r="AU35" s="50">
        <f t="shared" si="9"/>
        <v>1.8482880350066667E-2</v>
      </c>
      <c r="AV35" s="50">
        <f t="shared" si="9"/>
        <v>1.8815381114666668E-2</v>
      </c>
      <c r="AW35" s="50">
        <f t="shared" si="9"/>
        <v>1.9147881879266668E-2</v>
      </c>
      <c r="AX35" s="50">
        <f t="shared" si="9"/>
        <v>1.9480382643866666E-2</v>
      </c>
      <c r="AY35" s="50">
        <f t="shared" si="9"/>
        <v>1.9812883408466667E-2</v>
      </c>
      <c r="AZ35" s="50">
        <f t="shared" si="9"/>
        <v>2.0145384173066667E-2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82"/>
    </row>
    <row r="36" spans="1:104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51.400629079172461</v>
      </c>
      <c r="I36" s="104">
        <f t="shared" ref="I36:AQ36" si="10">SUM(I7:I14,I24:I31)</f>
        <v>58.46689841380028</v>
      </c>
      <c r="J36" s="104">
        <f t="shared" si="10"/>
        <v>65.533167748428099</v>
      </c>
      <c r="K36" s="104">
        <f t="shared" si="10"/>
        <v>72.599437083055932</v>
      </c>
      <c r="L36" s="104">
        <f t="shared" si="10"/>
        <v>79.665706417683751</v>
      </c>
      <c r="M36" s="104">
        <f t="shared" si="10"/>
        <v>86.73197575231157</v>
      </c>
      <c r="N36" s="104">
        <f t="shared" si="10"/>
        <v>93.798245086939389</v>
      </c>
      <c r="O36" s="104">
        <f t="shared" si="10"/>
        <v>100.86451442156721</v>
      </c>
      <c r="P36" s="104">
        <f t="shared" si="10"/>
        <v>107.93078375619504</v>
      </c>
      <c r="Q36" s="104">
        <f t="shared" si="10"/>
        <v>114.99705309082286</v>
      </c>
      <c r="R36" s="104">
        <f t="shared" si="10"/>
        <v>122.06332242545066</v>
      </c>
      <c r="S36" s="104">
        <f t="shared" si="10"/>
        <v>129.12959176007851</v>
      </c>
      <c r="T36" s="104">
        <f t="shared" si="10"/>
        <v>136.19586109470634</v>
      </c>
      <c r="U36" s="104">
        <f t="shared" si="10"/>
        <v>143.26213042933415</v>
      </c>
      <c r="V36" s="104">
        <f t="shared" si="10"/>
        <v>150.32839976396195</v>
      </c>
      <c r="W36" s="104">
        <f>SUM(W7:W14,W24:W31)</f>
        <v>157.39466909858979</v>
      </c>
      <c r="X36" s="104">
        <f t="shared" si="10"/>
        <v>163.76923577588948</v>
      </c>
      <c r="Y36" s="104">
        <f t="shared" si="10"/>
        <v>170.14380245318915</v>
      </c>
      <c r="Z36" s="104">
        <f t="shared" si="10"/>
        <v>176.51836913048888</v>
      </c>
      <c r="AA36" s="104">
        <f t="shared" si="10"/>
        <v>182.89293580778855</v>
      </c>
      <c r="AB36" s="104">
        <f t="shared" si="10"/>
        <v>189.26750248508827</v>
      </c>
      <c r="AC36" s="104">
        <f t="shared" si="10"/>
        <v>195.64206916238797</v>
      </c>
      <c r="AD36" s="104">
        <f t="shared" si="10"/>
        <v>202.01663583968764</v>
      </c>
      <c r="AE36" s="104">
        <f t="shared" si="10"/>
        <v>208.39120251698733</v>
      </c>
      <c r="AF36" s="104">
        <f t="shared" si="10"/>
        <v>214.76576919428703</v>
      </c>
      <c r="AG36" s="104">
        <f t="shared" si="10"/>
        <v>221.14033587158673</v>
      </c>
      <c r="AH36" s="104">
        <f t="shared" si="10"/>
        <v>227.82336615137928</v>
      </c>
      <c r="AI36" s="104">
        <f t="shared" si="10"/>
        <v>234.50639643117177</v>
      </c>
      <c r="AJ36" s="104">
        <f t="shared" si="10"/>
        <v>241.18942671096431</v>
      </c>
      <c r="AK36" s="104">
        <f t="shared" si="10"/>
        <v>247.87245699075686</v>
      </c>
      <c r="AL36" s="104">
        <f t="shared" si="10"/>
        <v>254.55548727054938</v>
      </c>
      <c r="AM36" s="104">
        <f t="shared" si="10"/>
        <v>261.23851755034195</v>
      </c>
      <c r="AN36" s="104">
        <f t="shared" si="10"/>
        <v>267.92154783013444</v>
      </c>
      <c r="AO36" s="104">
        <f t="shared" si="10"/>
        <v>274.60457810992699</v>
      </c>
      <c r="AP36" s="104">
        <f t="shared" si="10"/>
        <v>281.28760838971948</v>
      </c>
      <c r="AQ36" s="104">
        <f t="shared" si="10"/>
        <v>287.97063866951208</v>
      </c>
      <c r="AR36" s="104">
        <f t="shared" ref="AR36:CY36" si="11">SUM(AR7:AR14,AR24:AR31)</f>
        <v>294.65366894930457</v>
      </c>
      <c r="AS36" s="104">
        <f t="shared" si="11"/>
        <v>301.33669922909712</v>
      </c>
      <c r="AT36" s="104">
        <f t="shared" si="11"/>
        <v>308.01972950888967</v>
      </c>
      <c r="AU36" s="104">
        <f t="shared" si="11"/>
        <v>314.70275978868222</v>
      </c>
      <c r="AV36" s="104">
        <f t="shared" si="11"/>
        <v>321.38579006847476</v>
      </c>
      <c r="AW36" s="104">
        <f t="shared" si="11"/>
        <v>328.06882034826725</v>
      </c>
      <c r="AX36" s="104">
        <f t="shared" si="11"/>
        <v>334.75185062805974</v>
      </c>
      <c r="AY36" s="104">
        <f t="shared" si="11"/>
        <v>341.43488090785235</v>
      </c>
      <c r="AZ36" s="104">
        <f t="shared" si="11"/>
        <v>348.11791118764489</v>
      </c>
      <c r="BA36" s="104">
        <f t="shared" si="11"/>
        <v>0</v>
      </c>
      <c r="BB36" s="104">
        <f t="shared" si="11"/>
        <v>0</v>
      </c>
      <c r="BC36" s="104">
        <f t="shared" si="11"/>
        <v>0</v>
      </c>
      <c r="BD36" s="104">
        <f t="shared" si="11"/>
        <v>0</v>
      </c>
      <c r="BE36" s="104">
        <f t="shared" si="11"/>
        <v>0</v>
      </c>
      <c r="BF36" s="104">
        <f t="shared" si="11"/>
        <v>0</v>
      </c>
      <c r="BG36" s="104">
        <f t="shared" si="11"/>
        <v>0</v>
      </c>
      <c r="BH36" s="104">
        <f t="shared" si="11"/>
        <v>0</v>
      </c>
      <c r="BI36" s="104">
        <f t="shared" si="11"/>
        <v>0</v>
      </c>
      <c r="BJ36" s="104">
        <f t="shared" si="11"/>
        <v>0</v>
      </c>
      <c r="BK36" s="104">
        <f t="shared" si="11"/>
        <v>0</v>
      </c>
      <c r="BL36" s="104">
        <f t="shared" si="11"/>
        <v>0</v>
      </c>
      <c r="BM36" s="104">
        <f t="shared" si="11"/>
        <v>0</v>
      </c>
      <c r="BN36" s="104">
        <f t="shared" si="11"/>
        <v>0</v>
      </c>
      <c r="BO36" s="104">
        <f t="shared" si="11"/>
        <v>0</v>
      </c>
      <c r="BP36" s="104">
        <f t="shared" si="11"/>
        <v>0</v>
      </c>
      <c r="BQ36" s="104">
        <f t="shared" si="11"/>
        <v>0</v>
      </c>
      <c r="BR36" s="104">
        <f t="shared" si="11"/>
        <v>0</v>
      </c>
      <c r="BS36" s="104">
        <f t="shared" si="11"/>
        <v>0</v>
      </c>
      <c r="BT36" s="104">
        <f t="shared" si="11"/>
        <v>0</v>
      </c>
      <c r="BU36" s="104">
        <f t="shared" si="11"/>
        <v>0</v>
      </c>
      <c r="BV36" s="104">
        <f t="shared" si="11"/>
        <v>0</v>
      </c>
      <c r="BW36" s="104">
        <f t="shared" si="11"/>
        <v>0</v>
      </c>
      <c r="BX36" s="104">
        <f t="shared" si="11"/>
        <v>0</v>
      </c>
      <c r="BY36" s="104">
        <f t="shared" si="11"/>
        <v>0</v>
      </c>
      <c r="BZ36" s="104">
        <f t="shared" si="11"/>
        <v>0</v>
      </c>
      <c r="CA36" s="104">
        <f t="shared" si="11"/>
        <v>0</v>
      </c>
      <c r="CB36" s="104">
        <f t="shared" si="11"/>
        <v>0</v>
      </c>
      <c r="CC36" s="104">
        <f t="shared" si="11"/>
        <v>0</v>
      </c>
      <c r="CD36" s="104">
        <f t="shared" si="11"/>
        <v>0</v>
      </c>
      <c r="CE36" s="104">
        <f t="shared" si="11"/>
        <v>0</v>
      </c>
      <c r="CF36" s="104">
        <f t="shared" si="11"/>
        <v>0</v>
      </c>
      <c r="CG36" s="104">
        <f t="shared" si="11"/>
        <v>0</v>
      </c>
      <c r="CH36" s="104">
        <f t="shared" si="11"/>
        <v>0</v>
      </c>
      <c r="CI36" s="104">
        <f t="shared" si="11"/>
        <v>0</v>
      </c>
      <c r="CJ36" s="104">
        <f t="shared" si="11"/>
        <v>0</v>
      </c>
      <c r="CK36" s="104">
        <f t="shared" si="11"/>
        <v>0</v>
      </c>
      <c r="CL36" s="104">
        <f t="shared" si="11"/>
        <v>0</v>
      </c>
      <c r="CM36" s="104">
        <f t="shared" si="11"/>
        <v>0</v>
      </c>
      <c r="CN36" s="104">
        <f t="shared" si="11"/>
        <v>0</v>
      </c>
      <c r="CO36" s="104">
        <f t="shared" si="11"/>
        <v>0</v>
      </c>
      <c r="CP36" s="104">
        <f t="shared" si="11"/>
        <v>0</v>
      </c>
      <c r="CQ36" s="104">
        <f t="shared" si="11"/>
        <v>0</v>
      </c>
      <c r="CR36" s="104">
        <f t="shared" si="11"/>
        <v>0</v>
      </c>
      <c r="CS36" s="104">
        <f t="shared" si="11"/>
        <v>0</v>
      </c>
      <c r="CT36" s="104">
        <f t="shared" si="11"/>
        <v>0</v>
      </c>
      <c r="CU36" s="104">
        <f t="shared" si="11"/>
        <v>0</v>
      </c>
      <c r="CV36" s="104">
        <f t="shared" si="11"/>
        <v>0</v>
      </c>
      <c r="CW36" s="104">
        <f t="shared" si="11"/>
        <v>0</v>
      </c>
      <c r="CX36" s="104">
        <f t="shared" si="11"/>
        <v>0</v>
      </c>
      <c r="CY36" s="104">
        <f t="shared" si="11"/>
        <v>0</v>
      </c>
      <c r="CZ36" s="82"/>
    </row>
    <row r="37" spans="1:104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0.18619192362903403</v>
      </c>
      <c r="I37" s="104">
        <f t="shared" ref="I37:AQ37" si="12">SUM(I32:I33)</f>
        <v>0.1934693772506528</v>
      </c>
      <c r="J37" s="104">
        <f t="shared" si="12"/>
        <v>0.2007468308722716</v>
      </c>
      <c r="K37" s="104">
        <f t="shared" si="12"/>
        <v>0.20802428449389038</v>
      </c>
      <c r="L37" s="104">
        <f t="shared" si="12"/>
        <v>0.21530173811550915</v>
      </c>
      <c r="M37" s="104">
        <f t="shared" si="12"/>
        <v>0.22257919173712792</v>
      </c>
      <c r="N37" s="104">
        <f t="shared" si="12"/>
        <v>0.22985664535874667</v>
      </c>
      <c r="O37" s="104">
        <f t="shared" si="12"/>
        <v>0.23713409898036544</v>
      </c>
      <c r="P37" s="104">
        <f t="shared" si="12"/>
        <v>0.24441155260198422</v>
      </c>
      <c r="Q37" s="104">
        <f t="shared" si="12"/>
        <v>0.25168900622360302</v>
      </c>
      <c r="R37" s="104">
        <f t="shared" si="12"/>
        <v>0.25896645984522176</v>
      </c>
      <c r="S37" s="104">
        <f t="shared" si="12"/>
        <v>0.26624391346684056</v>
      </c>
      <c r="T37" s="104">
        <f t="shared" si="12"/>
        <v>0.27352136708845931</v>
      </c>
      <c r="U37" s="104">
        <f t="shared" si="12"/>
        <v>0.28079882071007811</v>
      </c>
      <c r="V37" s="104">
        <f t="shared" si="12"/>
        <v>0.28807627433169686</v>
      </c>
      <c r="W37" s="104">
        <f t="shared" si="12"/>
        <v>0.2953537279533156</v>
      </c>
      <c r="X37" s="104">
        <f t="shared" si="12"/>
        <v>0.30663899784010729</v>
      </c>
      <c r="Y37" s="104">
        <f t="shared" si="12"/>
        <v>0.31792426772689891</v>
      </c>
      <c r="Z37" s="104">
        <f t="shared" si="12"/>
        <v>0.32920953761369054</v>
      </c>
      <c r="AA37" s="104">
        <f t="shared" si="12"/>
        <v>0.34049480750048211</v>
      </c>
      <c r="AB37" s="104">
        <f t="shared" si="12"/>
        <v>0.35178007738727374</v>
      </c>
      <c r="AC37" s="104">
        <f t="shared" si="12"/>
        <v>0.36306534727406542</v>
      </c>
      <c r="AD37" s="104">
        <f t="shared" si="12"/>
        <v>0.37435061716085705</v>
      </c>
      <c r="AE37" s="104">
        <f t="shared" si="12"/>
        <v>0.38563588704764873</v>
      </c>
      <c r="AF37" s="104">
        <f t="shared" si="12"/>
        <v>0.3969211569344403</v>
      </c>
      <c r="AG37" s="104">
        <f t="shared" si="12"/>
        <v>0.40820642682123193</v>
      </c>
      <c r="AH37" s="104">
        <f t="shared" si="12"/>
        <v>0.42348104478001791</v>
      </c>
      <c r="AI37" s="104">
        <f t="shared" si="12"/>
        <v>0.43875566273880395</v>
      </c>
      <c r="AJ37" s="104">
        <f t="shared" si="12"/>
        <v>0.45403028069758999</v>
      </c>
      <c r="AK37" s="104">
        <f t="shared" si="12"/>
        <v>0.46930489865637598</v>
      </c>
      <c r="AL37" s="104">
        <f t="shared" si="12"/>
        <v>0.48457951661516202</v>
      </c>
      <c r="AM37" s="104">
        <f t="shared" si="12"/>
        <v>0.49985413457394801</v>
      </c>
      <c r="AN37" s="104">
        <f t="shared" si="12"/>
        <v>0.51512875253273394</v>
      </c>
      <c r="AO37" s="104">
        <f t="shared" si="12"/>
        <v>0.53040337049151998</v>
      </c>
      <c r="AP37" s="104">
        <f t="shared" si="12"/>
        <v>0.54567798845030602</v>
      </c>
      <c r="AQ37" s="104">
        <f t="shared" si="12"/>
        <v>0.56095260640909206</v>
      </c>
      <c r="AR37" s="104">
        <f t="shared" ref="AR37:CY37" si="13">SUM(AR32:AR33)</f>
        <v>0.5762272243678781</v>
      </c>
      <c r="AS37" s="104">
        <f t="shared" si="13"/>
        <v>0.59150184232666403</v>
      </c>
      <c r="AT37" s="104">
        <f t="shared" si="13"/>
        <v>0.60677646028545007</v>
      </c>
      <c r="AU37" s="104">
        <f t="shared" si="13"/>
        <v>0.62205107824423611</v>
      </c>
      <c r="AV37" s="104">
        <f t="shared" si="13"/>
        <v>0.63732569620302204</v>
      </c>
      <c r="AW37" s="104">
        <f t="shared" si="13"/>
        <v>0.65260031416180808</v>
      </c>
      <c r="AX37" s="104">
        <f t="shared" si="13"/>
        <v>0.66787493212059412</v>
      </c>
      <c r="AY37" s="104">
        <f t="shared" si="13"/>
        <v>0.68314955007938016</v>
      </c>
      <c r="AZ37" s="104">
        <f t="shared" si="13"/>
        <v>0.6984241680381662</v>
      </c>
      <c r="BA37" s="104">
        <f t="shared" si="13"/>
        <v>0</v>
      </c>
      <c r="BB37" s="104">
        <f t="shared" si="13"/>
        <v>0</v>
      </c>
      <c r="BC37" s="104">
        <f t="shared" si="13"/>
        <v>0</v>
      </c>
      <c r="BD37" s="104">
        <f t="shared" si="13"/>
        <v>0</v>
      </c>
      <c r="BE37" s="104">
        <f t="shared" si="13"/>
        <v>0</v>
      </c>
      <c r="BF37" s="104">
        <f t="shared" si="13"/>
        <v>0</v>
      </c>
      <c r="BG37" s="104">
        <f t="shared" si="13"/>
        <v>0</v>
      </c>
      <c r="BH37" s="104">
        <f t="shared" si="13"/>
        <v>0</v>
      </c>
      <c r="BI37" s="104">
        <f t="shared" si="13"/>
        <v>0</v>
      </c>
      <c r="BJ37" s="104">
        <f t="shared" si="13"/>
        <v>0</v>
      </c>
      <c r="BK37" s="104">
        <f t="shared" si="13"/>
        <v>0</v>
      </c>
      <c r="BL37" s="104">
        <f t="shared" si="13"/>
        <v>0</v>
      </c>
      <c r="BM37" s="104">
        <f t="shared" si="13"/>
        <v>0</v>
      </c>
      <c r="BN37" s="104">
        <f t="shared" si="13"/>
        <v>0</v>
      </c>
      <c r="BO37" s="104">
        <f t="shared" si="13"/>
        <v>0</v>
      </c>
      <c r="BP37" s="104">
        <f t="shared" si="13"/>
        <v>0</v>
      </c>
      <c r="BQ37" s="104">
        <f t="shared" si="13"/>
        <v>0</v>
      </c>
      <c r="BR37" s="104">
        <f t="shared" si="13"/>
        <v>0</v>
      </c>
      <c r="BS37" s="104">
        <f t="shared" si="13"/>
        <v>0</v>
      </c>
      <c r="BT37" s="104">
        <f t="shared" si="13"/>
        <v>0</v>
      </c>
      <c r="BU37" s="104">
        <f t="shared" si="13"/>
        <v>0</v>
      </c>
      <c r="BV37" s="104">
        <f t="shared" si="13"/>
        <v>0</v>
      </c>
      <c r="BW37" s="104">
        <f t="shared" si="13"/>
        <v>0</v>
      </c>
      <c r="BX37" s="104">
        <f t="shared" si="13"/>
        <v>0</v>
      </c>
      <c r="BY37" s="104">
        <f t="shared" si="13"/>
        <v>0</v>
      </c>
      <c r="BZ37" s="104">
        <f t="shared" si="13"/>
        <v>0</v>
      </c>
      <c r="CA37" s="104">
        <f t="shared" si="13"/>
        <v>0</v>
      </c>
      <c r="CB37" s="104">
        <f t="shared" si="13"/>
        <v>0</v>
      </c>
      <c r="CC37" s="104">
        <f t="shared" si="13"/>
        <v>0</v>
      </c>
      <c r="CD37" s="104">
        <f t="shared" si="13"/>
        <v>0</v>
      </c>
      <c r="CE37" s="104">
        <f t="shared" si="13"/>
        <v>0</v>
      </c>
      <c r="CF37" s="104">
        <f t="shared" si="13"/>
        <v>0</v>
      </c>
      <c r="CG37" s="104">
        <f t="shared" si="13"/>
        <v>0</v>
      </c>
      <c r="CH37" s="104">
        <f t="shared" si="13"/>
        <v>0</v>
      </c>
      <c r="CI37" s="104">
        <f t="shared" si="13"/>
        <v>0</v>
      </c>
      <c r="CJ37" s="104">
        <f t="shared" si="13"/>
        <v>0</v>
      </c>
      <c r="CK37" s="104">
        <f t="shared" si="13"/>
        <v>0</v>
      </c>
      <c r="CL37" s="104">
        <f t="shared" si="13"/>
        <v>0</v>
      </c>
      <c r="CM37" s="104">
        <f t="shared" si="13"/>
        <v>0</v>
      </c>
      <c r="CN37" s="104">
        <f t="shared" si="13"/>
        <v>0</v>
      </c>
      <c r="CO37" s="104">
        <f t="shared" si="13"/>
        <v>0</v>
      </c>
      <c r="CP37" s="104">
        <f t="shared" si="13"/>
        <v>0</v>
      </c>
      <c r="CQ37" s="104">
        <f t="shared" si="13"/>
        <v>0</v>
      </c>
      <c r="CR37" s="104">
        <f t="shared" si="13"/>
        <v>0</v>
      </c>
      <c r="CS37" s="104">
        <f t="shared" si="13"/>
        <v>0</v>
      </c>
      <c r="CT37" s="104">
        <f t="shared" si="13"/>
        <v>0</v>
      </c>
      <c r="CU37" s="104">
        <f t="shared" si="13"/>
        <v>0</v>
      </c>
      <c r="CV37" s="104">
        <f t="shared" si="13"/>
        <v>0</v>
      </c>
      <c r="CW37" s="104">
        <f t="shared" si="13"/>
        <v>0</v>
      </c>
      <c r="CX37" s="104">
        <f t="shared" si="13"/>
        <v>0</v>
      </c>
      <c r="CY37" s="104">
        <f t="shared" si="13"/>
        <v>0</v>
      </c>
      <c r="CZ37" s="82"/>
    </row>
    <row r="38" spans="1:104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AQ38" si="14">SUM(I19:I23,I34)</f>
        <v>2.4495648144444444E-2</v>
      </c>
      <c r="J38" s="104">
        <f t="shared" si="14"/>
        <v>2.4041603655555556E-2</v>
      </c>
      <c r="K38" s="104">
        <f t="shared" si="14"/>
        <v>2.3587559166666668E-2</v>
      </c>
      <c r="L38" s="104">
        <f t="shared" si="14"/>
        <v>2.3133514677777779E-2</v>
      </c>
      <c r="M38" s="104">
        <f t="shared" si="14"/>
        <v>2.2679470188888887E-2</v>
      </c>
      <c r="N38" s="104">
        <f t="shared" si="14"/>
        <v>2.2225425699999999E-2</v>
      </c>
      <c r="O38" s="104">
        <f t="shared" si="14"/>
        <v>2.1771381211111114E-2</v>
      </c>
      <c r="P38" s="104">
        <f t="shared" si="14"/>
        <v>2.1317336722222222E-2</v>
      </c>
      <c r="Q38" s="104">
        <f t="shared" si="14"/>
        <v>2.0863292233333334E-2</v>
      </c>
      <c r="R38" s="104">
        <f t="shared" si="14"/>
        <v>2.0409247744444445E-2</v>
      </c>
      <c r="S38" s="104">
        <f t="shared" si="14"/>
        <v>1.9955203255555557E-2</v>
      </c>
      <c r="T38" s="104">
        <f t="shared" si="14"/>
        <v>1.9501158766666665E-2</v>
      </c>
      <c r="U38" s="104">
        <f t="shared" si="14"/>
        <v>1.9047114277777777E-2</v>
      </c>
      <c r="V38" s="104">
        <f t="shared" si="14"/>
        <v>1.8593069788888889E-2</v>
      </c>
      <c r="W38" s="104">
        <f t="shared" si="14"/>
        <v>1.81390253E-2</v>
      </c>
      <c r="X38" s="104">
        <f t="shared" si="14"/>
        <v>1.81390253E-2</v>
      </c>
      <c r="Y38" s="104">
        <f t="shared" si="14"/>
        <v>1.81390253E-2</v>
      </c>
      <c r="Z38" s="104">
        <f t="shared" si="14"/>
        <v>1.81390253E-2</v>
      </c>
      <c r="AA38" s="104">
        <f t="shared" si="14"/>
        <v>1.81390253E-2</v>
      </c>
      <c r="AB38" s="104">
        <f t="shared" si="14"/>
        <v>1.81390253E-2</v>
      </c>
      <c r="AC38" s="104">
        <f t="shared" si="14"/>
        <v>1.81390253E-2</v>
      </c>
      <c r="AD38" s="104">
        <f t="shared" si="14"/>
        <v>1.81390253E-2</v>
      </c>
      <c r="AE38" s="104">
        <f t="shared" si="14"/>
        <v>1.81390253E-2</v>
      </c>
      <c r="AF38" s="104">
        <f t="shared" si="14"/>
        <v>1.81390253E-2</v>
      </c>
      <c r="AG38" s="104">
        <f t="shared" si="14"/>
        <v>1.81390253E-2</v>
      </c>
      <c r="AH38" s="104">
        <f t="shared" si="14"/>
        <v>1.81390253E-2</v>
      </c>
      <c r="AI38" s="104">
        <f t="shared" si="14"/>
        <v>1.81390253E-2</v>
      </c>
      <c r="AJ38" s="104">
        <f t="shared" si="14"/>
        <v>1.81390253E-2</v>
      </c>
      <c r="AK38" s="104">
        <f t="shared" si="14"/>
        <v>1.81390253E-2</v>
      </c>
      <c r="AL38" s="104">
        <f t="shared" si="14"/>
        <v>1.81390253E-2</v>
      </c>
      <c r="AM38" s="104">
        <f t="shared" si="14"/>
        <v>1.81390253E-2</v>
      </c>
      <c r="AN38" s="104">
        <f t="shared" si="14"/>
        <v>1.81390253E-2</v>
      </c>
      <c r="AO38" s="104">
        <f t="shared" si="14"/>
        <v>1.81390253E-2</v>
      </c>
      <c r="AP38" s="104">
        <f t="shared" si="14"/>
        <v>1.81390253E-2</v>
      </c>
      <c r="AQ38" s="104">
        <f t="shared" si="14"/>
        <v>1.81390253E-2</v>
      </c>
      <c r="AR38" s="104">
        <f t="shared" ref="AR38:CY38" si="15">SUM(AR19:AR23,AR34)</f>
        <v>1.81390253E-2</v>
      </c>
      <c r="AS38" s="104">
        <f t="shared" si="15"/>
        <v>1.81390253E-2</v>
      </c>
      <c r="AT38" s="104">
        <f t="shared" si="15"/>
        <v>1.81390253E-2</v>
      </c>
      <c r="AU38" s="104">
        <f t="shared" si="15"/>
        <v>1.81390253E-2</v>
      </c>
      <c r="AV38" s="104">
        <f t="shared" si="15"/>
        <v>1.81390253E-2</v>
      </c>
      <c r="AW38" s="104">
        <f t="shared" si="15"/>
        <v>1.81390253E-2</v>
      </c>
      <c r="AX38" s="104">
        <f t="shared" si="15"/>
        <v>1.81390253E-2</v>
      </c>
      <c r="AY38" s="104">
        <f t="shared" si="15"/>
        <v>1.81390253E-2</v>
      </c>
      <c r="AZ38" s="104">
        <f t="shared" si="15"/>
        <v>1.81390253E-2</v>
      </c>
      <c r="BA38" s="104">
        <f t="shared" si="15"/>
        <v>0</v>
      </c>
      <c r="BB38" s="104">
        <f t="shared" si="15"/>
        <v>0</v>
      </c>
      <c r="BC38" s="104">
        <f t="shared" si="15"/>
        <v>0</v>
      </c>
      <c r="BD38" s="104">
        <f t="shared" si="15"/>
        <v>0</v>
      </c>
      <c r="BE38" s="104">
        <f t="shared" si="15"/>
        <v>0</v>
      </c>
      <c r="BF38" s="104">
        <f t="shared" si="15"/>
        <v>0</v>
      </c>
      <c r="BG38" s="104">
        <f t="shared" si="15"/>
        <v>0</v>
      </c>
      <c r="BH38" s="104">
        <f t="shared" si="15"/>
        <v>0</v>
      </c>
      <c r="BI38" s="104">
        <f t="shared" si="15"/>
        <v>0</v>
      </c>
      <c r="BJ38" s="104">
        <f t="shared" si="15"/>
        <v>0</v>
      </c>
      <c r="BK38" s="104">
        <f t="shared" si="15"/>
        <v>0</v>
      </c>
      <c r="BL38" s="104">
        <f t="shared" si="15"/>
        <v>0</v>
      </c>
      <c r="BM38" s="104">
        <f t="shared" si="15"/>
        <v>0</v>
      </c>
      <c r="BN38" s="104">
        <f t="shared" si="15"/>
        <v>0</v>
      </c>
      <c r="BO38" s="104">
        <f t="shared" si="15"/>
        <v>0</v>
      </c>
      <c r="BP38" s="104">
        <f t="shared" si="15"/>
        <v>0</v>
      </c>
      <c r="BQ38" s="104">
        <f t="shared" si="15"/>
        <v>0</v>
      </c>
      <c r="BR38" s="104">
        <f t="shared" si="15"/>
        <v>0</v>
      </c>
      <c r="BS38" s="104">
        <f t="shared" si="15"/>
        <v>0</v>
      </c>
      <c r="BT38" s="104">
        <f t="shared" si="15"/>
        <v>0</v>
      </c>
      <c r="BU38" s="104">
        <f t="shared" si="15"/>
        <v>0</v>
      </c>
      <c r="BV38" s="104">
        <f t="shared" si="15"/>
        <v>0</v>
      </c>
      <c r="BW38" s="104">
        <f t="shared" si="15"/>
        <v>0</v>
      </c>
      <c r="BX38" s="104">
        <f t="shared" si="15"/>
        <v>0</v>
      </c>
      <c r="BY38" s="104">
        <f t="shared" si="15"/>
        <v>0</v>
      </c>
      <c r="BZ38" s="104">
        <f t="shared" si="15"/>
        <v>0</v>
      </c>
      <c r="CA38" s="104">
        <f t="shared" si="15"/>
        <v>0</v>
      </c>
      <c r="CB38" s="104">
        <f t="shared" si="15"/>
        <v>0</v>
      </c>
      <c r="CC38" s="104">
        <f t="shared" si="15"/>
        <v>0</v>
      </c>
      <c r="CD38" s="104">
        <f t="shared" si="15"/>
        <v>0</v>
      </c>
      <c r="CE38" s="104">
        <f t="shared" si="15"/>
        <v>0</v>
      </c>
      <c r="CF38" s="104">
        <f t="shared" si="15"/>
        <v>0</v>
      </c>
      <c r="CG38" s="104">
        <f t="shared" si="15"/>
        <v>0</v>
      </c>
      <c r="CH38" s="104">
        <f t="shared" si="15"/>
        <v>0</v>
      </c>
      <c r="CI38" s="104">
        <f t="shared" si="15"/>
        <v>0</v>
      </c>
      <c r="CJ38" s="104">
        <f t="shared" si="15"/>
        <v>0</v>
      </c>
      <c r="CK38" s="104">
        <f t="shared" si="15"/>
        <v>0</v>
      </c>
      <c r="CL38" s="104">
        <f t="shared" si="15"/>
        <v>0</v>
      </c>
      <c r="CM38" s="104">
        <f t="shared" si="15"/>
        <v>0</v>
      </c>
      <c r="CN38" s="104">
        <f t="shared" si="15"/>
        <v>0</v>
      </c>
      <c r="CO38" s="104">
        <f t="shared" si="15"/>
        <v>0</v>
      </c>
      <c r="CP38" s="104">
        <f t="shared" si="15"/>
        <v>0</v>
      </c>
      <c r="CQ38" s="104">
        <f t="shared" si="15"/>
        <v>0</v>
      </c>
      <c r="CR38" s="104">
        <f t="shared" si="15"/>
        <v>0</v>
      </c>
      <c r="CS38" s="104">
        <f t="shared" si="15"/>
        <v>0</v>
      </c>
      <c r="CT38" s="104">
        <f t="shared" si="15"/>
        <v>0</v>
      </c>
      <c r="CU38" s="104">
        <f t="shared" si="15"/>
        <v>0</v>
      </c>
      <c r="CV38" s="104">
        <f t="shared" si="15"/>
        <v>0</v>
      </c>
      <c r="CW38" s="104">
        <f t="shared" si="15"/>
        <v>0</v>
      </c>
      <c r="CX38" s="104">
        <f t="shared" si="15"/>
        <v>0</v>
      </c>
      <c r="CY38" s="104">
        <f t="shared" si="15"/>
        <v>0</v>
      </c>
    </row>
    <row r="39" spans="1:104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1.1749221671888891E-2</v>
      </c>
      <c r="I39" s="104">
        <f t="shared" ref="I39:AQ39" si="16">I35</f>
        <v>1.1733549321185187E-2</v>
      </c>
      <c r="J39" s="104">
        <f t="shared" si="16"/>
        <v>1.1717876970481484E-2</v>
      </c>
      <c r="K39" s="104">
        <f t="shared" si="16"/>
        <v>1.170220461977778E-2</v>
      </c>
      <c r="L39" s="104">
        <f t="shared" si="16"/>
        <v>1.1686532269074075E-2</v>
      </c>
      <c r="M39" s="104">
        <f t="shared" si="16"/>
        <v>1.1670859918370372E-2</v>
      </c>
      <c r="N39" s="104">
        <f t="shared" si="16"/>
        <v>1.1655187567666668E-2</v>
      </c>
      <c r="O39" s="104">
        <f t="shared" si="16"/>
        <v>1.1639515216962965E-2</v>
      </c>
      <c r="P39" s="104">
        <f t="shared" si="16"/>
        <v>1.1623842866259261E-2</v>
      </c>
      <c r="Q39" s="104">
        <f t="shared" si="16"/>
        <v>1.1608170515555556E-2</v>
      </c>
      <c r="R39" s="104">
        <f t="shared" si="16"/>
        <v>1.1592498164851852E-2</v>
      </c>
      <c r="S39" s="104">
        <f t="shared" si="16"/>
        <v>1.1576825814148149E-2</v>
      </c>
      <c r="T39" s="104">
        <f t="shared" si="16"/>
        <v>1.1561153463444445E-2</v>
      </c>
      <c r="U39" s="104">
        <f t="shared" si="16"/>
        <v>1.154548111274074E-2</v>
      </c>
      <c r="V39" s="104">
        <f t="shared" si="16"/>
        <v>1.1529808762037037E-2</v>
      </c>
      <c r="W39" s="104">
        <f t="shared" si="16"/>
        <v>1.1514136411333333E-2</v>
      </c>
      <c r="X39" s="104">
        <f t="shared" si="16"/>
        <v>1.1745509734766667E-2</v>
      </c>
      <c r="Y39" s="104">
        <f t="shared" si="16"/>
        <v>1.1976883058199999E-2</v>
      </c>
      <c r="Z39" s="104">
        <f t="shared" si="16"/>
        <v>1.2208256381633333E-2</v>
      </c>
      <c r="AA39" s="104">
        <f t="shared" si="16"/>
        <v>1.2439629705066665E-2</v>
      </c>
      <c r="AB39" s="104">
        <f t="shared" si="16"/>
        <v>1.2671003028499999E-2</v>
      </c>
      <c r="AC39" s="104">
        <f t="shared" si="16"/>
        <v>1.2902376351933333E-2</v>
      </c>
      <c r="AD39" s="104">
        <f t="shared" si="16"/>
        <v>1.3133749675366665E-2</v>
      </c>
      <c r="AE39" s="104">
        <f t="shared" si="16"/>
        <v>1.3365122998799999E-2</v>
      </c>
      <c r="AF39" s="104">
        <f t="shared" si="16"/>
        <v>1.3596496322233332E-2</v>
      </c>
      <c r="AG39" s="104">
        <f t="shared" si="16"/>
        <v>1.3827869645666666E-2</v>
      </c>
      <c r="AH39" s="104">
        <f t="shared" si="16"/>
        <v>1.4160370410266666E-2</v>
      </c>
      <c r="AI39" s="104">
        <f t="shared" si="16"/>
        <v>1.4492871174866665E-2</v>
      </c>
      <c r="AJ39" s="104">
        <f t="shared" si="16"/>
        <v>1.4825371939466666E-2</v>
      </c>
      <c r="AK39" s="104">
        <f t="shared" si="16"/>
        <v>1.5157872704066665E-2</v>
      </c>
      <c r="AL39" s="104">
        <f t="shared" si="16"/>
        <v>1.5490373468666666E-2</v>
      </c>
      <c r="AM39" s="104">
        <f t="shared" si="16"/>
        <v>1.5822874233266667E-2</v>
      </c>
      <c r="AN39" s="104">
        <f t="shared" si="16"/>
        <v>1.6155374997866668E-2</v>
      </c>
      <c r="AO39" s="104">
        <f t="shared" si="16"/>
        <v>1.6487875762466665E-2</v>
      </c>
      <c r="AP39" s="104">
        <f t="shared" si="16"/>
        <v>1.6820376527066666E-2</v>
      </c>
      <c r="AQ39" s="104">
        <f t="shared" si="16"/>
        <v>1.7152877291666667E-2</v>
      </c>
      <c r="AR39" s="104">
        <f t="shared" ref="AR39:CY39" si="17">AR35</f>
        <v>1.7485378056266668E-2</v>
      </c>
      <c r="AS39" s="104">
        <f t="shared" si="17"/>
        <v>1.7817878820866669E-2</v>
      </c>
      <c r="AT39" s="104">
        <f t="shared" si="17"/>
        <v>1.8150379585466666E-2</v>
      </c>
      <c r="AU39" s="104">
        <f t="shared" si="17"/>
        <v>1.8482880350066667E-2</v>
      </c>
      <c r="AV39" s="104">
        <f t="shared" si="17"/>
        <v>1.8815381114666668E-2</v>
      </c>
      <c r="AW39" s="104">
        <f t="shared" si="17"/>
        <v>1.9147881879266668E-2</v>
      </c>
      <c r="AX39" s="104">
        <f t="shared" si="17"/>
        <v>1.9480382643866666E-2</v>
      </c>
      <c r="AY39" s="104">
        <f t="shared" si="17"/>
        <v>1.9812883408466667E-2</v>
      </c>
      <c r="AZ39" s="104">
        <f t="shared" si="17"/>
        <v>2.0145384173066667E-2</v>
      </c>
      <c r="BA39" s="104">
        <f t="shared" si="17"/>
        <v>0</v>
      </c>
      <c r="BB39" s="104">
        <f t="shared" si="17"/>
        <v>0</v>
      </c>
      <c r="BC39" s="104">
        <f t="shared" si="17"/>
        <v>0</v>
      </c>
      <c r="BD39" s="104">
        <f t="shared" si="17"/>
        <v>0</v>
      </c>
      <c r="BE39" s="104">
        <f t="shared" si="17"/>
        <v>0</v>
      </c>
      <c r="BF39" s="104">
        <f t="shared" si="17"/>
        <v>0</v>
      </c>
      <c r="BG39" s="104">
        <f t="shared" si="17"/>
        <v>0</v>
      </c>
      <c r="BH39" s="104">
        <f t="shared" si="17"/>
        <v>0</v>
      </c>
      <c r="BI39" s="104">
        <f t="shared" si="17"/>
        <v>0</v>
      </c>
      <c r="BJ39" s="104">
        <f t="shared" si="17"/>
        <v>0</v>
      </c>
      <c r="BK39" s="104">
        <f t="shared" si="17"/>
        <v>0</v>
      </c>
      <c r="BL39" s="104">
        <f t="shared" si="17"/>
        <v>0</v>
      </c>
      <c r="BM39" s="104">
        <f t="shared" si="17"/>
        <v>0</v>
      </c>
      <c r="BN39" s="104">
        <f t="shared" si="17"/>
        <v>0</v>
      </c>
      <c r="BO39" s="104">
        <f t="shared" si="17"/>
        <v>0</v>
      </c>
      <c r="BP39" s="104">
        <f t="shared" si="17"/>
        <v>0</v>
      </c>
      <c r="BQ39" s="104">
        <f t="shared" si="17"/>
        <v>0</v>
      </c>
      <c r="BR39" s="104">
        <f t="shared" si="17"/>
        <v>0</v>
      </c>
      <c r="BS39" s="104">
        <f t="shared" si="17"/>
        <v>0</v>
      </c>
      <c r="BT39" s="104">
        <f t="shared" si="17"/>
        <v>0</v>
      </c>
      <c r="BU39" s="104">
        <f t="shared" si="17"/>
        <v>0</v>
      </c>
      <c r="BV39" s="104">
        <f t="shared" si="17"/>
        <v>0</v>
      </c>
      <c r="BW39" s="104">
        <f t="shared" si="17"/>
        <v>0</v>
      </c>
      <c r="BX39" s="104">
        <f t="shared" si="17"/>
        <v>0</v>
      </c>
      <c r="BY39" s="104">
        <f t="shared" si="17"/>
        <v>0</v>
      </c>
      <c r="BZ39" s="104">
        <f t="shared" si="17"/>
        <v>0</v>
      </c>
      <c r="CA39" s="104">
        <f t="shared" si="17"/>
        <v>0</v>
      </c>
      <c r="CB39" s="104">
        <f t="shared" si="17"/>
        <v>0</v>
      </c>
      <c r="CC39" s="104">
        <f t="shared" si="17"/>
        <v>0</v>
      </c>
      <c r="CD39" s="104">
        <f t="shared" si="17"/>
        <v>0</v>
      </c>
      <c r="CE39" s="104">
        <f t="shared" si="17"/>
        <v>0</v>
      </c>
      <c r="CF39" s="104">
        <f t="shared" si="17"/>
        <v>0</v>
      </c>
      <c r="CG39" s="104">
        <f t="shared" si="17"/>
        <v>0</v>
      </c>
      <c r="CH39" s="104">
        <f t="shared" si="17"/>
        <v>0</v>
      </c>
      <c r="CI39" s="104">
        <f t="shared" si="17"/>
        <v>0</v>
      </c>
      <c r="CJ39" s="104">
        <f t="shared" si="17"/>
        <v>0</v>
      </c>
      <c r="CK39" s="104">
        <f t="shared" si="17"/>
        <v>0</v>
      </c>
      <c r="CL39" s="104">
        <f t="shared" si="17"/>
        <v>0</v>
      </c>
      <c r="CM39" s="104">
        <f t="shared" si="17"/>
        <v>0</v>
      </c>
      <c r="CN39" s="104">
        <f t="shared" si="17"/>
        <v>0</v>
      </c>
      <c r="CO39" s="104">
        <f t="shared" si="17"/>
        <v>0</v>
      </c>
      <c r="CP39" s="104">
        <f t="shared" si="17"/>
        <v>0</v>
      </c>
      <c r="CQ39" s="104">
        <f t="shared" si="17"/>
        <v>0</v>
      </c>
      <c r="CR39" s="104">
        <f t="shared" si="17"/>
        <v>0</v>
      </c>
      <c r="CS39" s="104">
        <f t="shared" si="17"/>
        <v>0</v>
      </c>
      <c r="CT39" s="104">
        <f t="shared" si="17"/>
        <v>0</v>
      </c>
      <c r="CU39" s="104">
        <f t="shared" si="17"/>
        <v>0</v>
      </c>
      <c r="CV39" s="104">
        <f t="shared" si="17"/>
        <v>0</v>
      </c>
      <c r="CW39" s="104">
        <f t="shared" si="17"/>
        <v>0</v>
      </c>
      <c r="CX39" s="104">
        <f t="shared" si="17"/>
        <v>0</v>
      </c>
      <c r="CY39" s="104">
        <f t="shared" si="17"/>
        <v>0</v>
      </c>
    </row>
    <row r="40" spans="1:104" outlineLevel="1"/>
    <row r="41" spans="1:104" s="1" customFormat="1">
      <c r="B41" s="2" t="s">
        <v>38</v>
      </c>
    </row>
    <row r="43" spans="1:104" ht="27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4" ht="13.5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74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4" ht="13.5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75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75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75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4" ht="13.5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75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75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75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4" ht="13.5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75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75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75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4" ht="13.5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75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75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75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3" ht="13.5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75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75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75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3" ht="13.5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75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75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75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3" ht="13.5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76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76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76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</row>
    <row r="52" spans="1:103" ht="13.5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77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77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77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</row>
    <row r="53" spans="1:103" ht="13.5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75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75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75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</row>
    <row r="54" spans="1:103" ht="13.5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75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75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75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</row>
    <row r="55" spans="1:103" ht="13.5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76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76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76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3" ht="13.5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77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77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77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3" ht="13.5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75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75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75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3" ht="13.5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75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75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75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3" ht="13.5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75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75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75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3" ht="13.5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78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78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78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3" ht="13.5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74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74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74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3" ht="13.5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75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75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75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3" ht="13.5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75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75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75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3" ht="13.5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75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75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75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75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75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75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75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75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75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75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75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75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76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76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76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77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77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77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76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76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76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79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79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79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80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80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80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outlineLevel="1">
      <c r="H73" s="81"/>
      <c r="M73" s="81"/>
      <c r="W73" s="81"/>
      <c r="AG73" s="81"/>
    </row>
    <row r="74" spans="1:103" outlineLevel="1">
      <c r="H74" s="81"/>
      <c r="M74" s="81"/>
      <c r="W74" s="81"/>
      <c r="AG74" s="81"/>
    </row>
    <row r="75" spans="1:103" outlineLevel="1">
      <c r="H75" s="81"/>
      <c r="M75" s="81"/>
      <c r="W75" s="81"/>
      <c r="AG75" s="81"/>
    </row>
    <row r="76" spans="1:103" outlineLevel="1">
      <c r="H76" s="81"/>
      <c r="M76" s="81"/>
      <c r="W76" s="81"/>
      <c r="AG76" s="81"/>
    </row>
    <row r="77" spans="1:103" outlineLevel="1">
      <c r="H77" s="81"/>
      <c r="M77" s="81"/>
      <c r="W77" s="81"/>
      <c r="AG77" s="81"/>
    </row>
    <row r="78" spans="1:103" ht="27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94" si="37">I79-($W79-$M79)/10</f>
        <v>2.4377492616245146E-2</v>
      </c>
      <c r="I79" s="83">
        <f t="shared" si="37"/>
        <v>2.391300711097747E-2</v>
      </c>
      <c r="J79" s="83">
        <f t="shared" si="37"/>
        <v>2.3448521605709795E-2</v>
      </c>
      <c r="K79" s="83">
        <f t="shared" si="37"/>
        <v>2.2984036100442119E-2</v>
      </c>
      <c r="L79" s="83">
        <f t="shared" si="37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74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37"/>
        <v>4.3797246140693982E-2</v>
      </c>
      <c r="I80" s="84">
        <f t="shared" si="37"/>
        <v>4.359730129397435E-2</v>
      </c>
      <c r="J80" s="84">
        <f t="shared" si="37"/>
        <v>4.3397356447254717E-2</v>
      </c>
      <c r="K80" s="84">
        <f t="shared" si="37"/>
        <v>4.3197411600535085E-2</v>
      </c>
      <c r="L80" s="84">
        <f t="shared" si="37"/>
        <v>4.2997466753815453E-2</v>
      </c>
      <c r="M80" s="75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75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75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37"/>
        <v>2.4361767358263814E-2</v>
      </c>
      <c r="I81" s="84">
        <f t="shared" si="37"/>
        <v>2.389788988984462E-2</v>
      </c>
      <c r="J81" s="84">
        <f t="shared" si="37"/>
        <v>2.3434012421425426E-2</v>
      </c>
      <c r="K81" s="84">
        <f t="shared" si="37"/>
        <v>2.2970134953006233E-2</v>
      </c>
      <c r="L81" s="84">
        <f t="shared" si="37"/>
        <v>2.2506257484587039E-2</v>
      </c>
      <c r="M81" s="75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75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75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37"/>
        <v>4.3819005126611688E-2</v>
      </c>
      <c r="I82" s="84">
        <f t="shared" si="37"/>
        <v>4.3616648371306868E-2</v>
      </c>
      <c r="J82" s="84">
        <f t="shared" si="37"/>
        <v>4.3414291616002049E-2</v>
      </c>
      <c r="K82" s="84">
        <f t="shared" si="37"/>
        <v>4.3211934860697229E-2</v>
      </c>
      <c r="L82" s="84">
        <f t="shared" si="37"/>
        <v>4.300957810539241E-2</v>
      </c>
      <c r="M82" s="75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75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75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37"/>
        <v>8.3274323427543224E-3</v>
      </c>
      <c r="I83" s="84">
        <f t="shared" si="37"/>
        <v>8.1139615684467023E-3</v>
      </c>
      <c r="J83" s="84">
        <f t="shared" si="37"/>
        <v>7.9004907941390822E-3</v>
      </c>
      <c r="K83" s="84">
        <f t="shared" si="37"/>
        <v>7.6870200198314613E-3</v>
      </c>
      <c r="L83" s="84">
        <f t="shared" si="37"/>
        <v>7.4735492455238412E-3</v>
      </c>
      <c r="M83" s="75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75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75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37"/>
        <v>1.0468825021663531E-2</v>
      </c>
      <c r="I84" s="84">
        <f t="shared" si="37"/>
        <v>1.0283905529009466E-2</v>
      </c>
      <c r="J84" s="84">
        <f t="shared" si="37"/>
        <v>1.00989860363554E-2</v>
      </c>
      <c r="K84" s="84">
        <f t="shared" si="37"/>
        <v>9.9140665437013348E-3</v>
      </c>
      <c r="L84" s="84">
        <f t="shared" si="37"/>
        <v>9.7291470510472693E-3</v>
      </c>
      <c r="M84" s="75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75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75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37"/>
        <v>9.2123470396431612E-3</v>
      </c>
      <c r="I85" s="84">
        <f t="shared" si="37"/>
        <v>8.9465747465829644E-3</v>
      </c>
      <c r="J85" s="84">
        <f t="shared" si="37"/>
        <v>8.6808024535227676E-3</v>
      </c>
      <c r="K85" s="84">
        <f t="shared" si="37"/>
        <v>8.4150301604625707E-3</v>
      </c>
      <c r="L85" s="84">
        <f t="shared" si="37"/>
        <v>8.1492578674023739E-3</v>
      </c>
      <c r="M85" s="75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75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75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37"/>
        <v>1.0838601371037928E-2</v>
      </c>
      <c r="I86" s="85">
        <f t="shared" si="37"/>
        <v>1.0657168451958094E-2</v>
      </c>
      <c r="J86" s="85">
        <f t="shared" si="37"/>
        <v>1.0475735532878261E-2</v>
      </c>
      <c r="K86" s="85">
        <f t="shared" si="37"/>
        <v>1.0294302613798427E-2</v>
      </c>
      <c r="L86" s="85">
        <f t="shared" si="37"/>
        <v>1.0112869694718593E-2</v>
      </c>
      <c r="M86" s="76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76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76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37"/>
        <v>0</v>
      </c>
      <c r="I87" s="86">
        <f t="shared" si="37"/>
        <v>0</v>
      </c>
      <c r="J87" s="86">
        <f t="shared" si="37"/>
        <v>0</v>
      </c>
      <c r="K87" s="86">
        <f t="shared" si="37"/>
        <v>0</v>
      </c>
      <c r="L87" s="86">
        <f t="shared" si="37"/>
        <v>0</v>
      </c>
      <c r="M87" s="77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77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77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37"/>
        <v>6.1539661843022744E-2</v>
      </c>
      <c r="I88" s="84">
        <f t="shared" si="37"/>
        <v>6.1285507851228854E-2</v>
      </c>
      <c r="J88" s="84">
        <f t="shared" si="37"/>
        <v>6.1031353859434964E-2</v>
      </c>
      <c r="K88" s="84">
        <f t="shared" si="37"/>
        <v>6.0777199867641074E-2</v>
      </c>
      <c r="L88" s="84">
        <f t="shared" si="37"/>
        <v>6.0523045875847184E-2</v>
      </c>
      <c r="M88" s="75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75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75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si="37"/>
        <v>0</v>
      </c>
      <c r="I89" s="84">
        <f t="shared" si="37"/>
        <v>0</v>
      </c>
      <c r="J89" s="84">
        <f t="shared" si="37"/>
        <v>0</v>
      </c>
      <c r="K89" s="84">
        <f t="shared" si="37"/>
        <v>0</v>
      </c>
      <c r="L89" s="84">
        <f t="shared" si="37"/>
        <v>0</v>
      </c>
      <c r="M89" s="75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75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75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37"/>
        <v>8.2664437783762978E-2</v>
      </c>
      <c r="I90" s="85">
        <f t="shared" si="37"/>
        <v>8.2444583410585887E-2</v>
      </c>
      <c r="J90" s="85">
        <f t="shared" si="37"/>
        <v>8.2224729037408795E-2</v>
      </c>
      <c r="K90" s="85">
        <f t="shared" si="37"/>
        <v>8.2004874664231703E-2</v>
      </c>
      <c r="L90" s="85">
        <f t="shared" si="37"/>
        <v>8.1785020291054611E-2</v>
      </c>
      <c r="M90" s="76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76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76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37"/>
        <v>0</v>
      </c>
      <c r="I91" s="86">
        <f t="shared" si="37"/>
        <v>0</v>
      </c>
      <c r="J91" s="86">
        <f t="shared" si="37"/>
        <v>0</v>
      </c>
      <c r="K91" s="86">
        <f t="shared" si="37"/>
        <v>0</v>
      </c>
      <c r="L91" s="86">
        <f t="shared" si="37"/>
        <v>0</v>
      </c>
      <c r="M91" s="77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77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77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37"/>
        <v>0</v>
      </c>
      <c r="I92" s="84">
        <f t="shared" si="37"/>
        <v>0</v>
      </c>
      <c r="J92" s="84">
        <f t="shared" si="37"/>
        <v>0</v>
      </c>
      <c r="K92" s="84">
        <f t="shared" si="37"/>
        <v>0</v>
      </c>
      <c r="L92" s="84">
        <f t="shared" si="37"/>
        <v>0</v>
      </c>
      <c r="M92" s="75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75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75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37"/>
        <v>0</v>
      </c>
      <c r="I93" s="84">
        <f t="shared" si="37"/>
        <v>0</v>
      </c>
      <c r="J93" s="84">
        <f t="shared" si="37"/>
        <v>0</v>
      </c>
      <c r="K93" s="84">
        <f t="shared" si="37"/>
        <v>0</v>
      </c>
      <c r="L93" s="84">
        <f t="shared" si="37"/>
        <v>0</v>
      </c>
      <c r="M93" s="75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75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75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37"/>
        <v>0</v>
      </c>
      <c r="I94" s="84">
        <f t="shared" si="37"/>
        <v>0</v>
      </c>
      <c r="J94" s="84">
        <f t="shared" si="37"/>
        <v>0</v>
      </c>
      <c r="K94" s="84">
        <f t="shared" si="37"/>
        <v>0</v>
      </c>
      <c r="L94" s="84">
        <f t="shared" si="37"/>
        <v>0</v>
      </c>
      <c r="M94" s="75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75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75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ref="H95:L107" si="48">I95-($W95-$M95)/10</f>
        <v>0</v>
      </c>
      <c r="I95" s="87">
        <f t="shared" si="48"/>
        <v>0</v>
      </c>
      <c r="J95" s="87">
        <f t="shared" si="48"/>
        <v>0</v>
      </c>
      <c r="K95" s="87">
        <f t="shared" si="48"/>
        <v>0</v>
      </c>
      <c r="L95" s="87">
        <f t="shared" si="48"/>
        <v>0</v>
      </c>
      <c r="M95" s="78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78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78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48"/>
        <v>3.7576485828213414E-2</v>
      </c>
      <c r="I96" s="83">
        <f t="shared" si="48"/>
        <v>3.7181253238276903E-2</v>
      </c>
      <c r="J96" s="83">
        <f t="shared" si="48"/>
        <v>3.6786020648340391E-2</v>
      </c>
      <c r="K96" s="83">
        <f t="shared" si="48"/>
        <v>3.6390788058403879E-2</v>
      </c>
      <c r="L96" s="83">
        <f t="shared" si="48"/>
        <v>3.5995555468467368E-2</v>
      </c>
      <c r="M96" s="74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74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74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48"/>
        <v>7.2760344617964684E-2</v>
      </c>
      <c r="I97" s="84">
        <f t="shared" si="48"/>
        <v>7.2451863700745425E-2</v>
      </c>
      <c r="J97" s="84">
        <f t="shared" si="48"/>
        <v>7.2143382783526167E-2</v>
      </c>
      <c r="K97" s="84">
        <f t="shared" si="48"/>
        <v>7.1834901866306908E-2</v>
      </c>
      <c r="L97" s="84">
        <f t="shared" si="48"/>
        <v>7.1526420949087649E-2</v>
      </c>
      <c r="M97" s="75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75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75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48"/>
        <v>3.7499060774658623E-2</v>
      </c>
      <c r="I98" s="84">
        <f t="shared" si="48"/>
        <v>3.7108065273829587E-2</v>
      </c>
      <c r="J98" s="84">
        <f t="shared" si="48"/>
        <v>3.671706977300055E-2</v>
      </c>
      <c r="K98" s="84">
        <f t="shared" si="48"/>
        <v>3.6326074272171514E-2</v>
      </c>
      <c r="L98" s="84">
        <f t="shared" si="48"/>
        <v>3.5935078771342478E-2</v>
      </c>
      <c r="M98" s="75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75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75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si="48"/>
        <v>7.2723564974373267E-2</v>
      </c>
      <c r="I99" s="84">
        <f t="shared" si="48"/>
        <v>7.2420463531133142E-2</v>
      </c>
      <c r="J99" s="84">
        <f t="shared" si="48"/>
        <v>7.2117362087893017E-2</v>
      </c>
      <c r="K99" s="84">
        <f t="shared" si="48"/>
        <v>7.1814260644652891E-2</v>
      </c>
      <c r="L99" s="84">
        <f t="shared" si="48"/>
        <v>7.1511159201412766E-2</v>
      </c>
      <c r="M99" s="75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75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75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48"/>
        <v>1.8154838268859337E-2</v>
      </c>
      <c r="I100" s="84">
        <f t="shared" si="48"/>
        <v>1.7833005592192995E-2</v>
      </c>
      <c r="J100" s="84">
        <f t="shared" si="48"/>
        <v>1.7511172915526653E-2</v>
      </c>
      <c r="K100" s="84">
        <f t="shared" si="48"/>
        <v>1.7189340238860311E-2</v>
      </c>
      <c r="L100" s="84">
        <f t="shared" si="48"/>
        <v>1.6867507562193969E-2</v>
      </c>
      <c r="M100" s="75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75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75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48"/>
        <v>6.2024982773607872E-2</v>
      </c>
      <c r="I101" s="84">
        <f t="shared" si="48"/>
        <v>6.1678394523310767E-2</v>
      </c>
      <c r="J101" s="84">
        <f t="shared" si="48"/>
        <v>6.1331806273013663E-2</v>
      </c>
      <c r="K101" s="84">
        <f t="shared" si="48"/>
        <v>6.0985218022716559E-2</v>
      </c>
      <c r="L101" s="84">
        <f t="shared" si="48"/>
        <v>6.0638629772419454E-2</v>
      </c>
      <c r="M101" s="75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75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75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48"/>
        <v>1.5678642883047333E-2</v>
      </c>
      <c r="I102" s="84">
        <f t="shared" si="48"/>
        <v>1.5339870983055191E-2</v>
      </c>
      <c r="J102" s="84">
        <f t="shared" si="48"/>
        <v>1.500109908306305E-2</v>
      </c>
      <c r="K102" s="84">
        <f t="shared" si="48"/>
        <v>1.4662327183070908E-2</v>
      </c>
      <c r="L102" s="84">
        <f t="shared" si="48"/>
        <v>1.4323555283078767E-2</v>
      </c>
      <c r="M102" s="75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75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75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48"/>
        <v>6.3470449652587982E-2</v>
      </c>
      <c r="I103" s="85">
        <f t="shared" si="48"/>
        <v>6.3170394701578925E-2</v>
      </c>
      <c r="J103" s="85">
        <f t="shared" si="48"/>
        <v>6.2870339750569867E-2</v>
      </c>
      <c r="K103" s="85">
        <f t="shared" si="48"/>
        <v>6.257028479956081E-2</v>
      </c>
      <c r="L103" s="85">
        <f t="shared" si="48"/>
        <v>6.2270229848551753E-2</v>
      </c>
      <c r="M103" s="76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76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76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48"/>
        <v>0</v>
      </c>
      <c r="I104" s="86">
        <f t="shared" si="48"/>
        <v>0</v>
      </c>
      <c r="J104" s="86">
        <f t="shared" si="48"/>
        <v>0</v>
      </c>
      <c r="K104" s="86">
        <f t="shared" si="48"/>
        <v>0</v>
      </c>
      <c r="L104" s="86">
        <f t="shared" si="48"/>
        <v>0</v>
      </c>
      <c r="M104" s="77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77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77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48"/>
        <v>0.28340427230324466</v>
      </c>
      <c r="I105" s="85">
        <f t="shared" si="48"/>
        <v>0.28265119758162066</v>
      </c>
      <c r="J105" s="85">
        <f t="shared" si="48"/>
        <v>0.28189812285999666</v>
      </c>
      <c r="K105" s="85">
        <f t="shared" si="48"/>
        <v>0.28114504813837266</v>
      </c>
      <c r="L105" s="85">
        <f t="shared" si="48"/>
        <v>0.28039197341674865</v>
      </c>
      <c r="M105" s="76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76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76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48"/>
        <v>0</v>
      </c>
      <c r="I106" s="88">
        <f t="shared" si="48"/>
        <v>0</v>
      </c>
      <c r="J106" s="88">
        <f t="shared" si="48"/>
        <v>0</v>
      </c>
      <c r="K106" s="88">
        <f t="shared" si="48"/>
        <v>0</v>
      </c>
      <c r="L106" s="88">
        <f t="shared" si="48"/>
        <v>0</v>
      </c>
      <c r="M106" s="79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79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79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48"/>
        <v>0.57684200336409486</v>
      </c>
      <c r="I107" s="89">
        <f t="shared" si="48"/>
        <v>0.57656626948381207</v>
      </c>
      <c r="J107" s="89">
        <f t="shared" si="48"/>
        <v>0.57629053560352927</v>
      </c>
      <c r="K107" s="89">
        <f t="shared" si="48"/>
        <v>0.57601480172324648</v>
      </c>
      <c r="L107" s="89">
        <f t="shared" si="48"/>
        <v>0.57573906784296369</v>
      </c>
      <c r="M107" s="80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80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80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outlineLevel="1">
      <c r="H108" s="81"/>
      <c r="M108" s="81"/>
      <c r="W108" s="81"/>
      <c r="AG108" s="81"/>
    </row>
    <row r="109" spans="1:103" outlineLevel="1">
      <c r="H109" s="81"/>
      <c r="M109" s="81"/>
      <c r="W109" s="81"/>
      <c r="AG109" s="81"/>
    </row>
    <row r="110" spans="1:103" outlineLevel="1">
      <c r="H110" s="81"/>
      <c r="M110" s="81"/>
      <c r="W110" s="81"/>
      <c r="AG110" s="81"/>
    </row>
    <row r="111" spans="1:103" outlineLevel="1">
      <c r="H111" s="81"/>
      <c r="M111" s="81"/>
      <c r="W111" s="81"/>
      <c r="AG111" s="81"/>
    </row>
    <row r="112" spans="1:103" outlineLevel="1">
      <c r="H112" s="81"/>
      <c r="M112" s="81"/>
      <c r="W112" s="81"/>
      <c r="AG112" s="81"/>
    </row>
    <row r="113" spans="1:103" ht="27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9" si="56">I114-($W114-$M114)/10</f>
        <v>8.5800412137356216E-2</v>
      </c>
      <c r="I114" s="83">
        <f t="shared" si="56"/>
        <v>8.4265045263143892E-2</v>
      </c>
      <c r="J114" s="83">
        <f t="shared" si="56"/>
        <v>8.2729678388931568E-2</v>
      </c>
      <c r="K114" s="83">
        <f t="shared" si="56"/>
        <v>8.1194311514719245E-2</v>
      </c>
      <c r="L114" s="83">
        <f t="shared" si="56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74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56"/>
        <v>2.1876867801799467</v>
      </c>
      <c r="I115" s="84">
        <f t="shared" si="56"/>
        <v>2.2116139571289066</v>
      </c>
      <c r="J115" s="84">
        <f t="shared" si="56"/>
        <v>2.2355411340778666</v>
      </c>
      <c r="K115" s="84">
        <f t="shared" si="56"/>
        <v>2.2594683110268265</v>
      </c>
      <c r="L115" s="84">
        <f t="shared" si="56"/>
        <v>2.2833954879757865</v>
      </c>
      <c r="M115" s="75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75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75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56"/>
        <v>0.24448086896919671</v>
      </c>
      <c r="I116" s="84">
        <f t="shared" si="56"/>
        <v>0.24528647634578554</v>
      </c>
      <c r="J116" s="84">
        <f t="shared" si="56"/>
        <v>0.24609208372237437</v>
      </c>
      <c r="K116" s="84">
        <f t="shared" si="56"/>
        <v>0.2468976910989632</v>
      </c>
      <c r="L116" s="84">
        <f t="shared" si="56"/>
        <v>0.24770329847555203</v>
      </c>
      <c r="M116" s="75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75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75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56"/>
        <v>2.1863707245523245</v>
      </c>
      <c r="I117" s="84">
        <f t="shared" si="56"/>
        <v>2.2102531760305979</v>
      </c>
      <c r="J117" s="84">
        <f t="shared" si="56"/>
        <v>2.2341356275088713</v>
      </c>
      <c r="K117" s="84">
        <f t="shared" si="56"/>
        <v>2.2580180789871447</v>
      </c>
      <c r="L117" s="84">
        <f t="shared" si="56"/>
        <v>2.2819005304654181</v>
      </c>
      <c r="M117" s="75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75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75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56"/>
        <v>1.8531680980844227E-2</v>
      </c>
      <c r="I118" s="84">
        <f t="shared" si="56"/>
        <v>1.7863617803246159E-2</v>
      </c>
      <c r="J118" s="84">
        <f t="shared" si="56"/>
        <v>1.7195554625648091E-2</v>
      </c>
      <c r="K118" s="84">
        <f t="shared" si="56"/>
        <v>1.6527491448050022E-2</v>
      </c>
      <c r="L118" s="84">
        <f t="shared" si="56"/>
        <v>1.5859428270451954E-2</v>
      </c>
      <c r="M118" s="75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75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75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56"/>
        <v>1.461074875315604</v>
      </c>
      <c r="I119" s="84">
        <f t="shared" si="56"/>
        <v>1.4689297847431293</v>
      </c>
      <c r="J119" s="84">
        <f t="shared" si="56"/>
        <v>1.4767846941706546</v>
      </c>
      <c r="K119" s="84">
        <f t="shared" si="56"/>
        <v>1.4846396035981799</v>
      </c>
      <c r="L119" s="84">
        <f t="shared" si="56"/>
        <v>1.4924945130257052</v>
      </c>
      <c r="M119" s="75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75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75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56"/>
        <v>1.5749933892992101E-2</v>
      </c>
      <c r="I120" s="84">
        <f t="shared" si="56"/>
        <v>1.5336139611911723E-2</v>
      </c>
      <c r="J120" s="84">
        <f t="shared" si="56"/>
        <v>1.4922345330831345E-2</v>
      </c>
      <c r="K120" s="84">
        <f t="shared" si="56"/>
        <v>1.4508551049750967E-2</v>
      </c>
      <c r="L120" s="84">
        <f t="shared" si="56"/>
        <v>1.4094756768670589E-2</v>
      </c>
      <c r="M120" s="75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75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75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56"/>
        <v>1.5577407216181833</v>
      </c>
      <c r="I121" s="85">
        <f t="shared" si="56"/>
        <v>1.5703549824848957</v>
      </c>
      <c r="J121" s="85">
        <f t="shared" si="56"/>
        <v>1.582969243351608</v>
      </c>
      <c r="K121" s="85">
        <f t="shared" si="56"/>
        <v>1.5955835042183204</v>
      </c>
      <c r="L121" s="85">
        <f t="shared" si="56"/>
        <v>1.6081977650850328</v>
      </c>
      <c r="M121" s="76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76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76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56"/>
        <v>19.100086735934056</v>
      </c>
      <c r="I122" s="86">
        <f t="shared" si="56"/>
        <v>19.048981965095628</v>
      </c>
      <c r="J122" s="86">
        <f t="shared" si="56"/>
        <v>18.9978771942572</v>
      </c>
      <c r="K122" s="86">
        <f t="shared" si="56"/>
        <v>18.946772423418771</v>
      </c>
      <c r="L122" s="86">
        <f t="shared" si="56"/>
        <v>18.895667652580343</v>
      </c>
      <c r="M122" s="77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77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77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56"/>
        <v>0</v>
      </c>
      <c r="I123" s="84">
        <f t="shared" si="56"/>
        <v>0</v>
      </c>
      <c r="J123" s="84">
        <f t="shared" si="56"/>
        <v>0</v>
      </c>
      <c r="K123" s="84">
        <f t="shared" si="56"/>
        <v>0</v>
      </c>
      <c r="L123" s="84">
        <f t="shared" si="56"/>
        <v>0</v>
      </c>
      <c r="M123" s="75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75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75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si="56"/>
        <v>12.427567685760346</v>
      </c>
      <c r="I124" s="84">
        <f t="shared" si="56"/>
        <v>12.396384820063551</v>
      </c>
      <c r="J124" s="84">
        <f t="shared" si="56"/>
        <v>12.365201954366755</v>
      </c>
      <c r="K124" s="84">
        <f t="shared" si="56"/>
        <v>12.33401908866996</v>
      </c>
      <c r="L124" s="84">
        <f t="shared" si="56"/>
        <v>12.302836222973164</v>
      </c>
      <c r="M124" s="75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75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75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56"/>
        <v>0</v>
      </c>
      <c r="I125" s="85">
        <f t="shared" si="56"/>
        <v>0</v>
      </c>
      <c r="J125" s="85">
        <f t="shared" si="56"/>
        <v>0</v>
      </c>
      <c r="K125" s="85">
        <f t="shared" si="56"/>
        <v>0</v>
      </c>
      <c r="L125" s="85">
        <f t="shared" si="56"/>
        <v>0</v>
      </c>
      <c r="M125" s="76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76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76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56"/>
        <v>0.1384305609928437</v>
      </c>
      <c r="I126" s="86">
        <f t="shared" si="56"/>
        <v>0.13843040597920242</v>
      </c>
      <c r="J126" s="86">
        <f t="shared" si="56"/>
        <v>0.13843025096556114</v>
      </c>
      <c r="K126" s="86">
        <f t="shared" si="56"/>
        <v>0.13843009595191985</v>
      </c>
      <c r="L126" s="86">
        <f t="shared" si="56"/>
        <v>0.13842994093827857</v>
      </c>
      <c r="M126" s="77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77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77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56"/>
        <v>0.10369785140842168</v>
      </c>
      <c r="I127" s="84">
        <f t="shared" si="56"/>
        <v>0.10369754992589754</v>
      </c>
      <c r="J127" s="84">
        <f t="shared" si="56"/>
        <v>0.1036972484433734</v>
      </c>
      <c r="K127" s="84">
        <f t="shared" si="56"/>
        <v>0.10369694696084926</v>
      </c>
      <c r="L127" s="84">
        <f t="shared" si="56"/>
        <v>0.10369664547832512</v>
      </c>
      <c r="M127" s="75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75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75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56"/>
        <v>7.8059631621655468E-2</v>
      </c>
      <c r="I128" s="84">
        <f t="shared" si="56"/>
        <v>7.8060063117601441E-2</v>
      </c>
      <c r="J128" s="84">
        <f t="shared" si="56"/>
        <v>7.8060494613547415E-2</v>
      </c>
      <c r="K128" s="84">
        <f t="shared" si="56"/>
        <v>7.8060926109493389E-2</v>
      </c>
      <c r="L128" s="84">
        <f t="shared" si="56"/>
        <v>7.8061357605439363E-2</v>
      </c>
      <c r="M128" s="75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75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75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56"/>
        <v>7.515730641066419E-2</v>
      </c>
      <c r="I129" s="84">
        <f t="shared" si="56"/>
        <v>7.5157247319222228E-2</v>
      </c>
      <c r="J129" s="84">
        <f t="shared" si="56"/>
        <v>7.5157188227780267E-2</v>
      </c>
      <c r="K129" s="84">
        <f t="shared" si="56"/>
        <v>7.5157129136338305E-2</v>
      </c>
      <c r="L129" s="84">
        <f t="shared" si="56"/>
        <v>7.5157070044896343E-2</v>
      </c>
      <c r="M129" s="75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75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75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ref="H130:L142" si="67">I130-($W130-$M130)/10</f>
        <v>7.7972793392462048E-2</v>
      </c>
      <c r="I130" s="87">
        <f t="shared" si="67"/>
        <v>7.7972777338064791E-2</v>
      </c>
      <c r="J130" s="87">
        <f t="shared" si="67"/>
        <v>7.7972761283667535E-2</v>
      </c>
      <c r="K130" s="87">
        <f t="shared" si="67"/>
        <v>7.7972745229270279E-2</v>
      </c>
      <c r="L130" s="87">
        <f t="shared" si="67"/>
        <v>7.7972729174873023E-2</v>
      </c>
      <c r="M130" s="78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78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78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67"/>
        <v>4.1691986394010339E-2</v>
      </c>
      <c r="I131" s="83">
        <f t="shared" si="67"/>
        <v>4.0550544255073984E-2</v>
      </c>
      <c r="J131" s="83">
        <f t="shared" si="67"/>
        <v>3.9409102116137629E-2</v>
      </c>
      <c r="K131" s="83">
        <f t="shared" si="67"/>
        <v>3.8267659977201274E-2</v>
      </c>
      <c r="L131" s="83">
        <f t="shared" si="67"/>
        <v>3.7126217838264919E-2</v>
      </c>
      <c r="M131" s="74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74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74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67"/>
        <v>0.1669367264075679</v>
      </c>
      <c r="I132" s="84">
        <f t="shared" si="67"/>
        <v>0.16011320917405875</v>
      </c>
      <c r="J132" s="84">
        <f t="shared" si="67"/>
        <v>0.15328969194054959</v>
      </c>
      <c r="K132" s="84">
        <f t="shared" si="67"/>
        <v>0.14646617470704043</v>
      </c>
      <c r="L132" s="84">
        <f t="shared" si="67"/>
        <v>0.13964265747353127</v>
      </c>
      <c r="M132" s="75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75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75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67"/>
        <v>4.1720769165136264E-2</v>
      </c>
      <c r="I133" s="84">
        <f t="shared" si="67"/>
        <v>4.0576207003308121E-2</v>
      </c>
      <c r="J133" s="84">
        <f t="shared" si="67"/>
        <v>3.9431644841479978E-2</v>
      </c>
      <c r="K133" s="84">
        <f t="shared" si="67"/>
        <v>3.8287082679651835E-2</v>
      </c>
      <c r="L133" s="84">
        <f t="shared" si="67"/>
        <v>3.7142520517823692E-2</v>
      </c>
      <c r="M133" s="75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75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75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si="67"/>
        <v>0.1669759588060549</v>
      </c>
      <c r="I134" s="84">
        <f t="shared" si="67"/>
        <v>0.16015511300245786</v>
      </c>
      <c r="J134" s="84">
        <f t="shared" si="67"/>
        <v>0.15333426719886081</v>
      </c>
      <c r="K134" s="84">
        <f t="shared" si="67"/>
        <v>0.14651342139526377</v>
      </c>
      <c r="L134" s="84">
        <f t="shared" si="67"/>
        <v>0.13969257559166673</v>
      </c>
      <c r="M134" s="75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75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75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67"/>
        <v>1.7689010007268597E-2</v>
      </c>
      <c r="I135" s="84">
        <f t="shared" si="67"/>
        <v>1.7349510679555875E-2</v>
      </c>
      <c r="J135" s="84">
        <f t="shared" si="67"/>
        <v>1.7010011351843154E-2</v>
      </c>
      <c r="K135" s="84">
        <f t="shared" si="67"/>
        <v>1.6670512024130432E-2</v>
      </c>
      <c r="L135" s="84">
        <f t="shared" si="67"/>
        <v>1.6331012696417711E-2</v>
      </c>
      <c r="M135" s="75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75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75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67"/>
        <v>7.8063775504489313E-2</v>
      </c>
      <c r="I136" s="84">
        <f t="shared" si="67"/>
        <v>7.5304701161160684E-2</v>
      </c>
      <c r="J136" s="84">
        <f t="shared" si="67"/>
        <v>7.2545626817832054E-2</v>
      </c>
      <c r="K136" s="84">
        <f t="shared" si="67"/>
        <v>6.9786552474503424E-2</v>
      </c>
      <c r="L136" s="84">
        <f t="shared" si="67"/>
        <v>6.7027478131174795E-2</v>
      </c>
      <c r="M136" s="75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75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75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67"/>
        <v>1.6892324039917125E-2</v>
      </c>
      <c r="I137" s="84">
        <f t="shared" si="67"/>
        <v>1.6459640135637946E-2</v>
      </c>
      <c r="J137" s="84">
        <f t="shared" si="67"/>
        <v>1.6026956231358767E-2</v>
      </c>
      <c r="K137" s="84">
        <f t="shared" si="67"/>
        <v>1.5594272327079587E-2</v>
      </c>
      <c r="L137" s="84">
        <f t="shared" si="67"/>
        <v>1.5161588422800406E-2</v>
      </c>
      <c r="M137" s="75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75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75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67"/>
        <v>8.6121841488949177E-2</v>
      </c>
      <c r="I138" s="85">
        <f t="shared" si="67"/>
        <v>8.3062863711152304E-2</v>
      </c>
      <c r="J138" s="85">
        <f t="shared" si="67"/>
        <v>8.0003885933355431E-2</v>
      </c>
      <c r="K138" s="85">
        <f t="shared" si="67"/>
        <v>7.6944908155558558E-2</v>
      </c>
      <c r="L138" s="85">
        <f t="shared" si="67"/>
        <v>7.3885930377761685E-2</v>
      </c>
      <c r="M138" s="76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76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76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67"/>
        <v>29.258652474897648</v>
      </c>
      <c r="I139" s="86">
        <f t="shared" si="67"/>
        <v>29.180668391655189</v>
      </c>
      <c r="J139" s="86">
        <f t="shared" si="67"/>
        <v>29.10268430841273</v>
      </c>
      <c r="K139" s="86">
        <f t="shared" si="67"/>
        <v>29.024700225170271</v>
      </c>
      <c r="L139" s="86">
        <f t="shared" si="67"/>
        <v>28.946716141927812</v>
      </c>
      <c r="M139" s="77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77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77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67"/>
        <v>0</v>
      </c>
      <c r="I140" s="85">
        <f t="shared" si="67"/>
        <v>0</v>
      </c>
      <c r="J140" s="85">
        <f t="shared" si="67"/>
        <v>0</v>
      </c>
      <c r="K140" s="85">
        <f t="shared" si="67"/>
        <v>0</v>
      </c>
      <c r="L140" s="85">
        <f t="shared" si="67"/>
        <v>0</v>
      </c>
      <c r="M140" s="76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76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76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67"/>
        <v>0</v>
      </c>
      <c r="I141" s="88">
        <f t="shared" si="67"/>
        <v>0</v>
      </c>
      <c r="J141" s="88">
        <f t="shared" si="67"/>
        <v>0</v>
      </c>
      <c r="K141" s="88">
        <f t="shared" si="67"/>
        <v>0</v>
      </c>
      <c r="L141" s="88">
        <f t="shared" si="67"/>
        <v>0</v>
      </c>
      <c r="M141" s="79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79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79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67"/>
        <v>0.60811730197250258</v>
      </c>
      <c r="I142" s="89">
        <f t="shared" si="67"/>
        <v>0.58989900451502297</v>
      </c>
      <c r="J142" s="89">
        <f t="shared" si="67"/>
        <v>0.57168070705754337</v>
      </c>
      <c r="K142" s="89">
        <f t="shared" si="67"/>
        <v>0.55346240960006376</v>
      </c>
      <c r="L142" s="89">
        <f t="shared" si="67"/>
        <v>0.53524411214258416</v>
      </c>
      <c r="M142" s="80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80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80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outlineLevel="1">
      <c r="H143" s="81"/>
      <c r="M143" s="81"/>
      <c r="W143" s="81"/>
      <c r="AG143" s="81"/>
    </row>
    <row r="144" spans="1:103" outlineLevel="1">
      <c r="H144" s="81"/>
      <c r="M144" s="81"/>
      <c r="W144" s="81"/>
      <c r="AG144" s="81"/>
    </row>
    <row r="145" spans="1:103" outlineLevel="1">
      <c r="H145" s="90" t="s">
        <v>67</v>
      </c>
      <c r="M145" s="81"/>
      <c r="W145" s="81"/>
      <c r="AG145" s="81"/>
    </row>
    <row r="146" spans="1:103" outlineLevel="1">
      <c r="H146" s="81"/>
      <c r="M146" s="81"/>
      <c r="W146" s="81"/>
      <c r="AG146" s="81"/>
    </row>
    <row r="147" spans="1:103" outlineLevel="1">
      <c r="H147" s="81"/>
      <c r="M147" s="81"/>
      <c r="W147" s="81"/>
      <c r="AG147" s="81"/>
    </row>
    <row r="148" spans="1:103" ht="27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V164" si="75">I149-($AG149-$W149)/10</f>
        <v>0.42338013444405964</v>
      </c>
      <c r="I149" s="83">
        <f t="shared" si="75"/>
        <v>0.4160957941729283</v>
      </c>
      <c r="J149" s="83">
        <f t="shared" si="75"/>
        <v>0.40881145390179696</v>
      </c>
      <c r="K149" s="83">
        <f t="shared" si="75"/>
        <v>0.40152711363066562</v>
      </c>
      <c r="L149" s="83">
        <f t="shared" si="75"/>
        <v>0.39424277335953428</v>
      </c>
      <c r="M149" s="83">
        <f t="shared" si="75"/>
        <v>0.38695843308840294</v>
      </c>
      <c r="N149" s="83">
        <f t="shared" si="75"/>
        <v>0.3796740928172716</v>
      </c>
      <c r="O149" s="83">
        <f t="shared" si="75"/>
        <v>0.37238975254614026</v>
      </c>
      <c r="P149" s="83">
        <f t="shared" si="75"/>
        <v>0.36510541227500892</v>
      </c>
      <c r="Q149" s="83">
        <f t="shared" si="75"/>
        <v>0.35782107200387758</v>
      </c>
      <c r="R149" s="83">
        <f t="shared" si="75"/>
        <v>0.35053673173274624</v>
      </c>
      <c r="S149" s="83">
        <f t="shared" si="75"/>
        <v>0.3432523914616149</v>
      </c>
      <c r="T149" s="83">
        <f t="shared" si="75"/>
        <v>0.33596805119048356</v>
      </c>
      <c r="U149" s="83">
        <f t="shared" si="75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74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si="75"/>
        <v>5.609074460964159</v>
      </c>
      <c r="I150" s="84">
        <f t="shared" si="75"/>
        <v>5.5918509882332312</v>
      </c>
      <c r="J150" s="84">
        <f t="shared" si="75"/>
        <v>5.5746275155023035</v>
      </c>
      <c r="K150" s="84">
        <f t="shared" si="75"/>
        <v>5.5574040427713758</v>
      </c>
      <c r="L150" s="84">
        <f t="shared" si="75"/>
        <v>5.5401805700404481</v>
      </c>
      <c r="M150" s="84">
        <f t="shared" si="75"/>
        <v>5.5229570973095203</v>
      </c>
      <c r="N150" s="84">
        <f t="shared" si="75"/>
        <v>5.5057336245785926</v>
      </c>
      <c r="O150" s="84">
        <f t="shared" si="75"/>
        <v>5.4885101518476649</v>
      </c>
      <c r="P150" s="84">
        <f t="shared" si="75"/>
        <v>5.4712866791167372</v>
      </c>
      <c r="Q150" s="84">
        <f t="shared" si="75"/>
        <v>5.4540632063858094</v>
      </c>
      <c r="R150" s="84">
        <f t="shared" si="75"/>
        <v>5.4368397336548817</v>
      </c>
      <c r="S150" s="84">
        <f t="shared" si="75"/>
        <v>5.419616260923954</v>
      </c>
      <c r="T150" s="84">
        <f t="shared" si="75"/>
        <v>5.4023927881930263</v>
      </c>
      <c r="U150" s="84">
        <f t="shared" si="75"/>
        <v>5.3851693154620985</v>
      </c>
      <c r="V150" s="84">
        <f t="shared" si="75"/>
        <v>5.3679458427311708</v>
      </c>
      <c r="W150" s="75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75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si="75"/>
        <v>0.42130007992145652</v>
      </c>
      <c r="I151" s="84">
        <f t="shared" si="75"/>
        <v>0.41414176923729712</v>
      </c>
      <c r="J151" s="84">
        <f t="shared" si="75"/>
        <v>0.40698345855313772</v>
      </c>
      <c r="K151" s="84">
        <f t="shared" si="75"/>
        <v>0.39982514786897833</v>
      </c>
      <c r="L151" s="84">
        <f t="shared" si="75"/>
        <v>0.39266683718481893</v>
      </c>
      <c r="M151" s="84">
        <f t="shared" si="75"/>
        <v>0.38550852650065953</v>
      </c>
      <c r="N151" s="84">
        <f t="shared" si="75"/>
        <v>0.37835021581650014</v>
      </c>
      <c r="O151" s="84">
        <f t="shared" si="75"/>
        <v>0.37119190513234074</v>
      </c>
      <c r="P151" s="84">
        <f t="shared" si="75"/>
        <v>0.36403359444818134</v>
      </c>
      <c r="Q151" s="84">
        <f t="shared" si="75"/>
        <v>0.35687528376402194</v>
      </c>
      <c r="R151" s="84">
        <f t="shared" si="75"/>
        <v>0.34971697307986255</v>
      </c>
      <c r="S151" s="84">
        <f t="shared" si="75"/>
        <v>0.34255866239570315</v>
      </c>
      <c r="T151" s="84">
        <f t="shared" si="75"/>
        <v>0.33540035171154375</v>
      </c>
      <c r="U151" s="84">
        <f t="shared" si="75"/>
        <v>0.32824204102738436</v>
      </c>
      <c r="V151" s="84">
        <f t="shared" si="75"/>
        <v>0.32108373034322496</v>
      </c>
      <c r="W151" s="75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75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si="75"/>
        <v>5.521364171503814</v>
      </c>
      <c r="I152" s="84">
        <f t="shared" si="75"/>
        <v>5.5090089683634966</v>
      </c>
      <c r="J152" s="84">
        <f t="shared" si="75"/>
        <v>5.4966537652231793</v>
      </c>
      <c r="K152" s="84">
        <f t="shared" si="75"/>
        <v>5.4842985620828619</v>
      </c>
      <c r="L152" s="84">
        <f t="shared" si="75"/>
        <v>5.4719433589425446</v>
      </c>
      <c r="M152" s="84">
        <f t="shared" si="75"/>
        <v>5.4595881558022272</v>
      </c>
      <c r="N152" s="84">
        <f t="shared" si="75"/>
        <v>5.4472329526619099</v>
      </c>
      <c r="O152" s="84">
        <f t="shared" si="75"/>
        <v>5.4348777495215925</v>
      </c>
      <c r="P152" s="84">
        <f t="shared" si="75"/>
        <v>5.4225225463812752</v>
      </c>
      <c r="Q152" s="84">
        <f t="shared" si="75"/>
        <v>5.4101673432409578</v>
      </c>
      <c r="R152" s="84">
        <f t="shared" si="75"/>
        <v>5.3978121401006405</v>
      </c>
      <c r="S152" s="84">
        <f t="shared" si="75"/>
        <v>5.3854569369603231</v>
      </c>
      <c r="T152" s="84">
        <f t="shared" si="75"/>
        <v>5.3731017338200058</v>
      </c>
      <c r="U152" s="84">
        <f t="shared" si="75"/>
        <v>5.3607465306796884</v>
      </c>
      <c r="V152" s="84">
        <f t="shared" si="75"/>
        <v>5.3483913275393711</v>
      </c>
      <c r="W152" s="75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75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si="75"/>
        <v>0.3012367553361362</v>
      </c>
      <c r="I153" s="84">
        <f t="shared" si="75"/>
        <v>0.29491850884846665</v>
      </c>
      <c r="J153" s="84">
        <f t="shared" si="75"/>
        <v>0.28860026236079711</v>
      </c>
      <c r="K153" s="84">
        <f t="shared" si="75"/>
        <v>0.28228201587312757</v>
      </c>
      <c r="L153" s="84">
        <f t="shared" si="75"/>
        <v>0.27596376938545802</v>
      </c>
      <c r="M153" s="84">
        <f t="shared" si="75"/>
        <v>0.26964552289778848</v>
      </c>
      <c r="N153" s="84">
        <f t="shared" si="75"/>
        <v>0.26332727641011894</v>
      </c>
      <c r="O153" s="84">
        <f t="shared" si="75"/>
        <v>0.25700902992244939</v>
      </c>
      <c r="P153" s="84">
        <f t="shared" si="75"/>
        <v>0.25069078343477985</v>
      </c>
      <c r="Q153" s="84">
        <f t="shared" si="75"/>
        <v>0.24437253694711034</v>
      </c>
      <c r="R153" s="84">
        <f t="shared" si="75"/>
        <v>0.23805429045944079</v>
      </c>
      <c r="S153" s="84">
        <f t="shared" si="75"/>
        <v>0.23173604397177125</v>
      </c>
      <c r="T153" s="84">
        <f t="shared" si="75"/>
        <v>0.22541779748410171</v>
      </c>
      <c r="U153" s="84">
        <f t="shared" si="75"/>
        <v>0.21909955099643216</v>
      </c>
      <c r="V153" s="84">
        <f t="shared" si="75"/>
        <v>0.21278130450876262</v>
      </c>
      <c r="W153" s="75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75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si="75"/>
        <v>4.0598734458628298</v>
      </c>
      <c r="I154" s="84">
        <f t="shared" si="75"/>
        <v>4.037835603743904</v>
      </c>
      <c r="J154" s="84">
        <f t="shared" si="75"/>
        <v>4.0157977616249783</v>
      </c>
      <c r="K154" s="84">
        <f t="shared" si="75"/>
        <v>3.9937599195060525</v>
      </c>
      <c r="L154" s="84">
        <f t="shared" si="75"/>
        <v>3.9717220773871267</v>
      </c>
      <c r="M154" s="84">
        <f t="shared" si="75"/>
        <v>3.9496842352682009</v>
      </c>
      <c r="N154" s="84">
        <f t="shared" si="75"/>
        <v>3.9276463931492751</v>
      </c>
      <c r="O154" s="84">
        <f t="shared" si="75"/>
        <v>3.9056085510303493</v>
      </c>
      <c r="P154" s="84">
        <f t="shared" si="75"/>
        <v>3.8835707089114235</v>
      </c>
      <c r="Q154" s="84">
        <f t="shared" si="75"/>
        <v>3.8615328667924977</v>
      </c>
      <c r="R154" s="84">
        <f t="shared" si="75"/>
        <v>3.839495024673572</v>
      </c>
      <c r="S154" s="84">
        <f t="shared" si="75"/>
        <v>3.8174571825546462</v>
      </c>
      <c r="T154" s="84">
        <f t="shared" si="75"/>
        <v>3.7954193404357204</v>
      </c>
      <c r="U154" s="84">
        <f t="shared" si="75"/>
        <v>3.7733814983167946</v>
      </c>
      <c r="V154" s="84">
        <f t="shared" si="75"/>
        <v>3.7513436561978688</v>
      </c>
      <c r="W154" s="75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75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si="75"/>
        <v>0.28978135018775936</v>
      </c>
      <c r="I155" s="84">
        <f t="shared" si="75"/>
        <v>0.28401071229329006</v>
      </c>
      <c r="J155" s="84">
        <f t="shared" si="75"/>
        <v>0.27824007439882076</v>
      </c>
      <c r="K155" s="84">
        <f t="shared" si="75"/>
        <v>0.27246943650435146</v>
      </c>
      <c r="L155" s="84">
        <f t="shared" si="75"/>
        <v>0.26669879860988216</v>
      </c>
      <c r="M155" s="84">
        <f t="shared" si="75"/>
        <v>0.26092816071541286</v>
      </c>
      <c r="N155" s="84">
        <f t="shared" si="75"/>
        <v>0.25515752282094356</v>
      </c>
      <c r="O155" s="84">
        <f t="shared" si="75"/>
        <v>0.24938688492647429</v>
      </c>
      <c r="P155" s="84">
        <f t="shared" si="75"/>
        <v>0.24361624703200502</v>
      </c>
      <c r="Q155" s="84">
        <f t="shared" si="75"/>
        <v>0.23784560913753575</v>
      </c>
      <c r="R155" s="84">
        <f t="shared" si="75"/>
        <v>0.23207497124306647</v>
      </c>
      <c r="S155" s="84">
        <f t="shared" si="75"/>
        <v>0.2263043333485972</v>
      </c>
      <c r="T155" s="84">
        <f t="shared" si="75"/>
        <v>0.22053369545412793</v>
      </c>
      <c r="U155" s="84">
        <f t="shared" si="75"/>
        <v>0.21476305755965866</v>
      </c>
      <c r="V155" s="84">
        <f t="shared" si="75"/>
        <v>0.20899241966518939</v>
      </c>
      <c r="W155" s="75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75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si="75"/>
        <v>4.3119299089553547</v>
      </c>
      <c r="I156" s="85">
        <f t="shared" si="75"/>
        <v>4.2916394686174693</v>
      </c>
      <c r="J156" s="85">
        <f t="shared" si="75"/>
        <v>4.2713490282795838</v>
      </c>
      <c r="K156" s="85">
        <f t="shared" si="75"/>
        <v>4.2510585879416984</v>
      </c>
      <c r="L156" s="85">
        <f t="shared" si="75"/>
        <v>4.230768147603813</v>
      </c>
      <c r="M156" s="85">
        <f t="shared" si="75"/>
        <v>4.2104777072659276</v>
      </c>
      <c r="N156" s="85">
        <f t="shared" si="75"/>
        <v>4.1901872669280422</v>
      </c>
      <c r="O156" s="85">
        <f t="shared" si="75"/>
        <v>4.1698968265901568</v>
      </c>
      <c r="P156" s="85">
        <f t="shared" si="75"/>
        <v>4.1496063862522714</v>
      </c>
      <c r="Q156" s="85">
        <f t="shared" si="75"/>
        <v>4.129315945914386</v>
      </c>
      <c r="R156" s="85">
        <f t="shared" si="75"/>
        <v>4.1090255055765006</v>
      </c>
      <c r="S156" s="85">
        <f t="shared" si="75"/>
        <v>4.0887350652386152</v>
      </c>
      <c r="T156" s="85">
        <f t="shared" si="75"/>
        <v>4.0684446249007298</v>
      </c>
      <c r="U156" s="85">
        <f t="shared" si="75"/>
        <v>4.0481541845628444</v>
      </c>
      <c r="V156" s="85">
        <f t="shared" si="75"/>
        <v>4.027863744224959</v>
      </c>
      <c r="W156" s="76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76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si="75"/>
        <v>0</v>
      </c>
      <c r="I157" s="86">
        <f t="shared" si="75"/>
        <v>0</v>
      </c>
      <c r="J157" s="86">
        <f t="shared" si="75"/>
        <v>0</v>
      </c>
      <c r="K157" s="86">
        <f t="shared" si="75"/>
        <v>0</v>
      </c>
      <c r="L157" s="86">
        <f t="shared" si="75"/>
        <v>0</v>
      </c>
      <c r="M157" s="86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6">
        <f t="shared" si="75"/>
        <v>0</v>
      </c>
      <c r="S157" s="86">
        <f t="shared" si="75"/>
        <v>0</v>
      </c>
      <c r="T157" s="86">
        <f t="shared" si="75"/>
        <v>0</v>
      </c>
      <c r="U157" s="86">
        <f t="shared" si="75"/>
        <v>0</v>
      </c>
      <c r="V157" s="86">
        <f t="shared" si="75"/>
        <v>0</v>
      </c>
      <c r="W157" s="77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77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si="75"/>
        <v>31.344089011889835</v>
      </c>
      <c r="I158" s="84">
        <f t="shared" si="75"/>
        <v>31.130496597316043</v>
      </c>
      <c r="J158" s="84">
        <f t="shared" si="75"/>
        <v>30.91690418274225</v>
      </c>
      <c r="K158" s="84">
        <f t="shared" si="75"/>
        <v>30.703311768168458</v>
      </c>
      <c r="L158" s="84">
        <f t="shared" si="75"/>
        <v>30.489719353594666</v>
      </c>
      <c r="M158" s="84">
        <f t="shared" si="75"/>
        <v>30.276126939020873</v>
      </c>
      <c r="N158" s="84">
        <f t="shared" si="75"/>
        <v>30.062534524447081</v>
      </c>
      <c r="O158" s="84">
        <f t="shared" si="75"/>
        <v>29.848942109873288</v>
      </c>
      <c r="P158" s="84">
        <f t="shared" si="75"/>
        <v>29.635349695299496</v>
      </c>
      <c r="Q158" s="84">
        <f t="shared" si="75"/>
        <v>29.421757280725704</v>
      </c>
      <c r="R158" s="84">
        <f t="shared" si="75"/>
        <v>29.208164866151911</v>
      </c>
      <c r="S158" s="84">
        <f t="shared" si="75"/>
        <v>28.994572451578119</v>
      </c>
      <c r="T158" s="84">
        <f t="shared" si="75"/>
        <v>28.780980037004326</v>
      </c>
      <c r="U158" s="84">
        <f t="shared" si="75"/>
        <v>28.567387622430534</v>
      </c>
      <c r="V158" s="84">
        <f t="shared" si="75"/>
        <v>28.353795207856741</v>
      </c>
      <c r="W158" s="75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75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si="75"/>
        <v>0</v>
      </c>
      <c r="I159" s="84">
        <f t="shared" si="75"/>
        <v>0</v>
      </c>
      <c r="J159" s="84">
        <f t="shared" si="75"/>
        <v>0</v>
      </c>
      <c r="K159" s="84">
        <f t="shared" si="75"/>
        <v>0</v>
      </c>
      <c r="L159" s="84">
        <f t="shared" si="75"/>
        <v>0</v>
      </c>
      <c r="M159" s="84">
        <f t="shared" si="75"/>
        <v>0</v>
      </c>
      <c r="N159" s="84">
        <f t="shared" si="75"/>
        <v>0</v>
      </c>
      <c r="O159" s="84">
        <f t="shared" si="75"/>
        <v>0</v>
      </c>
      <c r="P159" s="84">
        <f t="shared" si="75"/>
        <v>0</v>
      </c>
      <c r="Q159" s="84">
        <f t="shared" si="75"/>
        <v>0</v>
      </c>
      <c r="R159" s="84">
        <f t="shared" si="75"/>
        <v>0</v>
      </c>
      <c r="S159" s="84">
        <f t="shared" si="75"/>
        <v>0</v>
      </c>
      <c r="T159" s="84">
        <f t="shared" si="75"/>
        <v>0</v>
      </c>
      <c r="U159" s="84">
        <f t="shared" si="75"/>
        <v>0</v>
      </c>
      <c r="V159" s="84">
        <f t="shared" si="75"/>
        <v>0</v>
      </c>
      <c r="W159" s="75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75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si="75"/>
        <v>40.880033260210418</v>
      </c>
      <c r="I160" s="85">
        <f t="shared" si="75"/>
        <v>40.738882702955301</v>
      </c>
      <c r="J160" s="85">
        <f t="shared" si="75"/>
        <v>40.597732145700185</v>
      </c>
      <c r="K160" s="85">
        <f t="shared" si="75"/>
        <v>40.456581588445069</v>
      </c>
      <c r="L160" s="85">
        <f t="shared" si="75"/>
        <v>40.315431031189952</v>
      </c>
      <c r="M160" s="85">
        <f t="shared" si="75"/>
        <v>40.174280473934836</v>
      </c>
      <c r="N160" s="85">
        <f t="shared" si="75"/>
        <v>40.033129916679719</v>
      </c>
      <c r="O160" s="85">
        <f t="shared" si="75"/>
        <v>39.891979359424603</v>
      </c>
      <c r="P160" s="85">
        <f t="shared" si="75"/>
        <v>39.750828802169487</v>
      </c>
      <c r="Q160" s="85">
        <f t="shared" si="75"/>
        <v>39.60967824491437</v>
      </c>
      <c r="R160" s="85">
        <f t="shared" si="75"/>
        <v>39.468527687659254</v>
      </c>
      <c r="S160" s="85">
        <f t="shared" si="75"/>
        <v>39.327377130404138</v>
      </c>
      <c r="T160" s="85">
        <f t="shared" si="75"/>
        <v>39.186226573149021</v>
      </c>
      <c r="U160" s="85">
        <f t="shared" si="75"/>
        <v>39.045076015893905</v>
      </c>
      <c r="V160" s="85">
        <f t="shared" si="75"/>
        <v>38.903925458638788</v>
      </c>
      <c r="W160" s="76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76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si="75"/>
        <v>1.1968670875953671</v>
      </c>
      <c r="I161" s="86">
        <f t="shared" si="75"/>
        <v>1.1968669425406306</v>
      </c>
      <c r="J161" s="86">
        <f t="shared" si="75"/>
        <v>1.1968667974858942</v>
      </c>
      <c r="K161" s="86">
        <f t="shared" si="75"/>
        <v>1.1968666524311578</v>
      </c>
      <c r="L161" s="86">
        <f t="shared" si="75"/>
        <v>1.1968665073764213</v>
      </c>
      <c r="M161" s="86">
        <f t="shared" si="75"/>
        <v>1.1968663623216849</v>
      </c>
      <c r="N161" s="86">
        <f t="shared" si="75"/>
        <v>1.1968662172669484</v>
      </c>
      <c r="O161" s="86">
        <f t="shared" si="75"/>
        <v>1.196866072212212</v>
      </c>
      <c r="P161" s="86">
        <f t="shared" si="75"/>
        <v>1.1968659271574755</v>
      </c>
      <c r="Q161" s="86">
        <f t="shared" si="75"/>
        <v>1.1968657821027391</v>
      </c>
      <c r="R161" s="86">
        <f t="shared" si="75"/>
        <v>1.1968656370480026</v>
      </c>
      <c r="S161" s="86">
        <f t="shared" si="75"/>
        <v>1.1968654919932662</v>
      </c>
      <c r="T161" s="86">
        <f t="shared" si="75"/>
        <v>1.1968653469385298</v>
      </c>
      <c r="U161" s="86">
        <f t="shared" si="75"/>
        <v>1.1968652018837933</v>
      </c>
      <c r="V161" s="86">
        <f t="shared" si="75"/>
        <v>1.1968650568290569</v>
      </c>
      <c r="W161" s="77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77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si="75"/>
        <v>0.74712050456766765</v>
      </c>
      <c r="I162" s="84">
        <f t="shared" si="75"/>
        <v>0.74712186746938147</v>
      </c>
      <c r="J162" s="84">
        <f t="shared" si="75"/>
        <v>0.74712323037109529</v>
      </c>
      <c r="K162" s="84">
        <f t="shared" si="75"/>
        <v>0.74712459327280911</v>
      </c>
      <c r="L162" s="84">
        <f t="shared" si="75"/>
        <v>0.74712595617452293</v>
      </c>
      <c r="M162" s="84">
        <f t="shared" si="75"/>
        <v>0.74712731907623675</v>
      </c>
      <c r="N162" s="84">
        <f t="shared" si="75"/>
        <v>0.74712868197795057</v>
      </c>
      <c r="O162" s="84">
        <f t="shared" si="75"/>
        <v>0.74713004487966439</v>
      </c>
      <c r="P162" s="84">
        <f t="shared" si="75"/>
        <v>0.74713140778137821</v>
      </c>
      <c r="Q162" s="84">
        <f t="shared" si="75"/>
        <v>0.74713277068309203</v>
      </c>
      <c r="R162" s="84">
        <f t="shared" si="75"/>
        <v>0.74713413358480585</v>
      </c>
      <c r="S162" s="84">
        <f t="shared" si="75"/>
        <v>0.74713549648651967</v>
      </c>
      <c r="T162" s="84">
        <f t="shared" si="75"/>
        <v>0.74713685938823349</v>
      </c>
      <c r="U162" s="84">
        <f t="shared" si="75"/>
        <v>0.74713822228994731</v>
      </c>
      <c r="V162" s="84">
        <f t="shared" si="75"/>
        <v>0.74713958519166113</v>
      </c>
      <c r="W162" s="75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75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si="75"/>
        <v>0.51652981038360557</v>
      </c>
      <c r="I163" s="84">
        <f t="shared" si="75"/>
        <v>0.51652959061885062</v>
      </c>
      <c r="J163" s="84">
        <f t="shared" si="75"/>
        <v>0.51652937085409567</v>
      </c>
      <c r="K163" s="84">
        <f t="shared" si="75"/>
        <v>0.51652915108934072</v>
      </c>
      <c r="L163" s="84">
        <f t="shared" si="75"/>
        <v>0.51652893132458577</v>
      </c>
      <c r="M163" s="84">
        <f t="shared" si="75"/>
        <v>0.51652871155983082</v>
      </c>
      <c r="N163" s="84">
        <f t="shared" si="75"/>
        <v>0.51652849179507587</v>
      </c>
      <c r="O163" s="84">
        <f t="shared" si="75"/>
        <v>0.51652827203032092</v>
      </c>
      <c r="P163" s="84">
        <f t="shared" si="75"/>
        <v>0.51652805226556597</v>
      </c>
      <c r="Q163" s="84">
        <f t="shared" si="75"/>
        <v>0.51652783250081102</v>
      </c>
      <c r="R163" s="84">
        <f t="shared" si="75"/>
        <v>0.51652761273605607</v>
      </c>
      <c r="S163" s="84">
        <f t="shared" si="75"/>
        <v>0.51652739297130112</v>
      </c>
      <c r="T163" s="84">
        <f t="shared" si="75"/>
        <v>0.51652717320654618</v>
      </c>
      <c r="U163" s="84">
        <f t="shared" si="75"/>
        <v>0.51652695344179123</v>
      </c>
      <c r="V163" s="84">
        <f t="shared" si="75"/>
        <v>0.51652673367703628</v>
      </c>
      <c r="W163" s="75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75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si="75"/>
        <v>0.47337370853825506</v>
      </c>
      <c r="I164" s="84">
        <f t="shared" si="75"/>
        <v>0.47337350781752696</v>
      </c>
      <c r="J164" s="84">
        <f t="shared" si="75"/>
        <v>0.47337330709679887</v>
      </c>
      <c r="K164" s="84">
        <f t="shared" si="75"/>
        <v>0.47337310637607077</v>
      </c>
      <c r="L164" s="84">
        <f t="shared" si="75"/>
        <v>0.47337290565534268</v>
      </c>
      <c r="M164" s="84">
        <f t="shared" si="75"/>
        <v>0.47337270493461459</v>
      </c>
      <c r="N164" s="84">
        <f t="shared" si="75"/>
        <v>0.47337250421388649</v>
      </c>
      <c r="O164" s="84">
        <f t="shared" si="75"/>
        <v>0.4733723034931584</v>
      </c>
      <c r="P164" s="84">
        <f t="shared" si="75"/>
        <v>0.4733721027724303</v>
      </c>
      <c r="Q164" s="84">
        <f t="shared" si="75"/>
        <v>0.47337190205170221</v>
      </c>
      <c r="R164" s="84">
        <f t="shared" si="75"/>
        <v>0.47337170133097412</v>
      </c>
      <c r="S164" s="84">
        <f t="shared" si="75"/>
        <v>0.47337150061024602</v>
      </c>
      <c r="T164" s="84">
        <f t="shared" si="75"/>
        <v>0.47337129988951793</v>
      </c>
      <c r="U164" s="84">
        <f t="shared" si="75"/>
        <v>0.47337109916878983</v>
      </c>
      <c r="V164" s="84">
        <f t="shared" si="75"/>
        <v>0.47337089844806174</v>
      </c>
      <c r="W164" s="75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75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77" si="84">I165-($AG165-$W165)/10</f>
        <v>0.47973169878591998</v>
      </c>
      <c r="I165" s="87">
        <f t="shared" si="84"/>
        <v>0.47973168434451008</v>
      </c>
      <c r="J165" s="87">
        <f t="shared" si="84"/>
        <v>0.47973166990310018</v>
      </c>
      <c r="K165" s="87">
        <f t="shared" si="84"/>
        <v>0.47973165546169028</v>
      </c>
      <c r="L165" s="87">
        <f t="shared" si="84"/>
        <v>0.47973164102028037</v>
      </c>
      <c r="M165" s="87">
        <f t="shared" si="84"/>
        <v>0.47973162657887047</v>
      </c>
      <c r="N165" s="87">
        <f t="shared" si="84"/>
        <v>0.47973161213746057</v>
      </c>
      <c r="O165" s="87">
        <f t="shared" si="84"/>
        <v>0.47973159769605067</v>
      </c>
      <c r="P165" s="87">
        <f t="shared" si="84"/>
        <v>0.47973158325464077</v>
      </c>
      <c r="Q165" s="87">
        <f t="shared" si="84"/>
        <v>0.47973156881323087</v>
      </c>
      <c r="R165" s="87">
        <f t="shared" si="84"/>
        <v>0.47973155437182097</v>
      </c>
      <c r="S165" s="87">
        <f t="shared" si="84"/>
        <v>0.47973153993041107</v>
      </c>
      <c r="T165" s="87">
        <f t="shared" si="84"/>
        <v>0.47973152548900116</v>
      </c>
      <c r="U165" s="87">
        <f t="shared" si="84"/>
        <v>0.47973151104759126</v>
      </c>
      <c r="V165" s="87">
        <f t="shared" si="84"/>
        <v>0.47973149660618136</v>
      </c>
      <c r="W165" s="78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78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si="84"/>
        <v>0.79390631196803363</v>
      </c>
      <c r="I166" s="83">
        <f t="shared" si="84"/>
        <v>0.78148226747812355</v>
      </c>
      <c r="J166" s="83">
        <f t="shared" si="84"/>
        <v>0.76905822298821347</v>
      </c>
      <c r="K166" s="83">
        <f t="shared" si="84"/>
        <v>0.75663417849830339</v>
      </c>
      <c r="L166" s="83">
        <f t="shared" si="84"/>
        <v>0.74421013400839331</v>
      </c>
      <c r="M166" s="83">
        <f t="shared" si="84"/>
        <v>0.73178608951848323</v>
      </c>
      <c r="N166" s="83">
        <f t="shared" si="84"/>
        <v>0.71936204502857315</v>
      </c>
      <c r="O166" s="83">
        <f t="shared" si="84"/>
        <v>0.70693800053866307</v>
      </c>
      <c r="P166" s="83">
        <f t="shared" si="84"/>
        <v>0.69451395604875299</v>
      </c>
      <c r="Q166" s="83">
        <f t="shared" si="84"/>
        <v>0.68208991155884291</v>
      </c>
      <c r="R166" s="83">
        <f t="shared" si="84"/>
        <v>0.66966586706893283</v>
      </c>
      <c r="S166" s="83">
        <f t="shared" si="84"/>
        <v>0.65724182257902275</v>
      </c>
      <c r="T166" s="83">
        <f t="shared" si="84"/>
        <v>0.64481777808911267</v>
      </c>
      <c r="U166" s="83">
        <f t="shared" si="84"/>
        <v>0.63239373359920259</v>
      </c>
      <c r="V166" s="83">
        <f t="shared" si="84"/>
        <v>0.61996968910929251</v>
      </c>
      <c r="W166" s="74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74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si="84"/>
        <v>5.5573603282471034</v>
      </c>
      <c r="I167" s="84">
        <f t="shared" si="84"/>
        <v>5.4699490308894365</v>
      </c>
      <c r="J167" s="84">
        <f t="shared" si="84"/>
        <v>5.3825377335317697</v>
      </c>
      <c r="K167" s="84">
        <f t="shared" si="84"/>
        <v>5.2951264361741028</v>
      </c>
      <c r="L167" s="84">
        <f t="shared" si="84"/>
        <v>5.207715138816436</v>
      </c>
      <c r="M167" s="84">
        <f t="shared" si="84"/>
        <v>5.1203038414587692</v>
      </c>
      <c r="N167" s="84">
        <f t="shared" si="84"/>
        <v>5.0328925441011023</v>
      </c>
      <c r="O167" s="84">
        <f t="shared" si="84"/>
        <v>4.9454812467434355</v>
      </c>
      <c r="P167" s="84">
        <f t="shared" si="84"/>
        <v>4.8580699493857686</v>
      </c>
      <c r="Q167" s="84">
        <f t="shared" si="84"/>
        <v>4.7706586520281018</v>
      </c>
      <c r="R167" s="84">
        <f t="shared" si="84"/>
        <v>4.683247354670435</v>
      </c>
      <c r="S167" s="84">
        <f t="shared" si="84"/>
        <v>4.5958360573127681</v>
      </c>
      <c r="T167" s="84">
        <f t="shared" si="84"/>
        <v>4.5084247599551013</v>
      </c>
      <c r="U167" s="84">
        <f t="shared" si="84"/>
        <v>4.4210134625974344</v>
      </c>
      <c r="V167" s="84">
        <f t="shared" si="84"/>
        <v>4.3336021652397676</v>
      </c>
      <c r="W167" s="75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75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si="84"/>
        <v>0.79349052826095079</v>
      </c>
      <c r="I168" s="84">
        <f t="shared" si="84"/>
        <v>0.78113388336009659</v>
      </c>
      <c r="J168" s="84">
        <f t="shared" si="84"/>
        <v>0.7687772384592424</v>
      </c>
      <c r="K168" s="84">
        <f t="shared" si="84"/>
        <v>0.7564205935583882</v>
      </c>
      <c r="L168" s="84">
        <f t="shared" si="84"/>
        <v>0.744063948657534</v>
      </c>
      <c r="M168" s="84">
        <f t="shared" si="84"/>
        <v>0.73170730375667981</v>
      </c>
      <c r="N168" s="84">
        <f t="shared" si="84"/>
        <v>0.71935065885582561</v>
      </c>
      <c r="O168" s="84">
        <f t="shared" si="84"/>
        <v>0.70699401395497141</v>
      </c>
      <c r="P168" s="84">
        <f t="shared" si="84"/>
        <v>0.69463736905411722</v>
      </c>
      <c r="Q168" s="84">
        <f t="shared" si="84"/>
        <v>0.68228072415326302</v>
      </c>
      <c r="R168" s="84">
        <f t="shared" si="84"/>
        <v>0.66992407925240882</v>
      </c>
      <c r="S168" s="84">
        <f t="shared" si="84"/>
        <v>0.65756743435155462</v>
      </c>
      <c r="T168" s="84">
        <f t="shared" si="84"/>
        <v>0.64521078945070043</v>
      </c>
      <c r="U168" s="84">
        <f t="shared" si="84"/>
        <v>0.63285414454984623</v>
      </c>
      <c r="V168" s="84">
        <f t="shared" si="84"/>
        <v>0.62049749964899203</v>
      </c>
      <c r="W168" s="75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75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si="84"/>
        <v>5.5529276390709628</v>
      </c>
      <c r="I169" s="84">
        <f t="shared" si="84"/>
        <v>5.4663419767152552</v>
      </c>
      <c r="J169" s="84">
        <f t="shared" si="84"/>
        <v>5.3797563143595477</v>
      </c>
      <c r="K169" s="84">
        <f t="shared" si="84"/>
        <v>5.2931706520038402</v>
      </c>
      <c r="L169" s="84">
        <f t="shared" si="84"/>
        <v>5.2065849896481327</v>
      </c>
      <c r="M169" s="84">
        <f t="shared" si="84"/>
        <v>5.1199993272924251</v>
      </c>
      <c r="N169" s="84">
        <f t="shared" si="84"/>
        <v>5.0334136649367176</v>
      </c>
      <c r="O169" s="84">
        <f t="shared" si="84"/>
        <v>4.9468280025810101</v>
      </c>
      <c r="P169" s="84">
        <f t="shared" si="84"/>
        <v>4.8602423402253025</v>
      </c>
      <c r="Q169" s="84">
        <f t="shared" si="84"/>
        <v>4.773656677869595</v>
      </c>
      <c r="R169" s="84">
        <f t="shared" si="84"/>
        <v>4.6870710155138875</v>
      </c>
      <c r="S169" s="84">
        <f t="shared" si="84"/>
        <v>4.60048535315818</v>
      </c>
      <c r="T169" s="84">
        <f t="shared" si="84"/>
        <v>4.5138996908024724</v>
      </c>
      <c r="U169" s="84">
        <f t="shared" si="84"/>
        <v>4.4273140284467649</v>
      </c>
      <c r="V169" s="84">
        <f t="shared" si="84"/>
        <v>4.3407283660910574</v>
      </c>
      <c r="W169" s="75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75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si="84"/>
        <v>0.72470374893107947</v>
      </c>
      <c r="I170" s="84">
        <f t="shared" si="84"/>
        <v>0.71078032585801143</v>
      </c>
      <c r="J170" s="84">
        <f t="shared" si="84"/>
        <v>0.69685690278494339</v>
      </c>
      <c r="K170" s="84">
        <f t="shared" si="84"/>
        <v>0.68293347971187535</v>
      </c>
      <c r="L170" s="84">
        <f t="shared" si="84"/>
        <v>0.6690100566388073</v>
      </c>
      <c r="M170" s="84">
        <f t="shared" si="84"/>
        <v>0.65508663356573926</v>
      </c>
      <c r="N170" s="84">
        <f t="shared" si="84"/>
        <v>0.64116321049267122</v>
      </c>
      <c r="O170" s="84">
        <f t="shared" si="84"/>
        <v>0.62723978741960318</v>
      </c>
      <c r="P170" s="84">
        <f t="shared" si="84"/>
        <v>0.61331636434653514</v>
      </c>
      <c r="Q170" s="84">
        <f t="shared" si="84"/>
        <v>0.59939294127346709</v>
      </c>
      <c r="R170" s="84">
        <f t="shared" si="84"/>
        <v>0.58546951820039905</v>
      </c>
      <c r="S170" s="84">
        <f t="shared" si="84"/>
        <v>0.57154609512733101</v>
      </c>
      <c r="T170" s="84">
        <f t="shared" si="84"/>
        <v>0.55762267205426297</v>
      </c>
      <c r="U170" s="84">
        <f t="shared" si="84"/>
        <v>0.54369924898119493</v>
      </c>
      <c r="V170" s="84">
        <f t="shared" si="84"/>
        <v>0.52977582590812689</v>
      </c>
      <c r="W170" s="75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75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si="84"/>
        <v>4.0278284426284019</v>
      </c>
      <c r="I171" s="84">
        <f t="shared" si="84"/>
        <v>3.9594199202320786</v>
      </c>
      <c r="J171" s="84">
        <f t="shared" si="84"/>
        <v>3.8910113978357552</v>
      </c>
      <c r="K171" s="84">
        <f t="shared" si="84"/>
        <v>3.8226028754394319</v>
      </c>
      <c r="L171" s="84">
        <f t="shared" si="84"/>
        <v>3.7541943530431086</v>
      </c>
      <c r="M171" s="84">
        <f t="shared" si="84"/>
        <v>3.6857858306467852</v>
      </c>
      <c r="N171" s="84">
        <f t="shared" si="84"/>
        <v>3.6173773082504619</v>
      </c>
      <c r="O171" s="84">
        <f t="shared" si="84"/>
        <v>3.5489687858541386</v>
      </c>
      <c r="P171" s="84">
        <f t="shared" si="84"/>
        <v>3.4805602634578152</v>
      </c>
      <c r="Q171" s="84">
        <f t="shared" si="84"/>
        <v>3.4121517410614919</v>
      </c>
      <c r="R171" s="84">
        <f t="shared" si="84"/>
        <v>3.3437432186651685</v>
      </c>
      <c r="S171" s="84">
        <f t="shared" si="84"/>
        <v>3.2753346962688452</v>
      </c>
      <c r="T171" s="84">
        <f t="shared" si="84"/>
        <v>3.2069261738725219</v>
      </c>
      <c r="U171" s="84">
        <f t="shared" si="84"/>
        <v>3.1385176514761985</v>
      </c>
      <c r="V171" s="84">
        <f t="shared" si="84"/>
        <v>3.0701091290798752</v>
      </c>
      <c r="W171" s="75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75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si="84"/>
        <v>0.56709832145913164</v>
      </c>
      <c r="I172" s="84">
        <f t="shared" si="84"/>
        <v>0.55610497529186864</v>
      </c>
      <c r="J172" s="84">
        <f t="shared" si="84"/>
        <v>0.54511162912460565</v>
      </c>
      <c r="K172" s="84">
        <f t="shared" si="84"/>
        <v>0.53411828295734265</v>
      </c>
      <c r="L172" s="84">
        <f t="shared" si="84"/>
        <v>0.52312493679007965</v>
      </c>
      <c r="M172" s="84">
        <f t="shared" si="84"/>
        <v>0.51213159062281666</v>
      </c>
      <c r="N172" s="84">
        <f t="shared" si="84"/>
        <v>0.50113824445555366</v>
      </c>
      <c r="O172" s="84">
        <f t="shared" si="84"/>
        <v>0.49014489828829066</v>
      </c>
      <c r="P172" s="84">
        <f t="shared" si="84"/>
        <v>0.47915155212102767</v>
      </c>
      <c r="Q172" s="84">
        <f t="shared" si="84"/>
        <v>0.46815820595376467</v>
      </c>
      <c r="R172" s="84">
        <f t="shared" si="84"/>
        <v>0.45716485978650168</v>
      </c>
      <c r="S172" s="84">
        <f t="shared" si="84"/>
        <v>0.44617151361923868</v>
      </c>
      <c r="T172" s="84">
        <f t="shared" si="84"/>
        <v>0.43517816745197568</v>
      </c>
      <c r="U172" s="84">
        <f t="shared" si="84"/>
        <v>0.42418482128471269</v>
      </c>
      <c r="V172" s="84">
        <f t="shared" si="84"/>
        <v>0.41319147511744969</v>
      </c>
      <c r="W172" s="75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75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si="84"/>
        <v>4.3620326018223166</v>
      </c>
      <c r="I173" s="85">
        <f t="shared" si="84"/>
        <v>4.289108695047215</v>
      </c>
      <c r="J173" s="85">
        <f t="shared" si="84"/>
        <v>4.2161847882721135</v>
      </c>
      <c r="K173" s="85">
        <f t="shared" si="84"/>
        <v>4.143260881497012</v>
      </c>
      <c r="L173" s="85">
        <f t="shared" si="84"/>
        <v>4.0703369747219105</v>
      </c>
      <c r="M173" s="85">
        <f t="shared" si="84"/>
        <v>3.997413067946809</v>
      </c>
      <c r="N173" s="85">
        <f t="shared" si="84"/>
        <v>3.9244891611717074</v>
      </c>
      <c r="O173" s="85">
        <f t="shared" si="84"/>
        <v>3.8515652543966059</v>
      </c>
      <c r="P173" s="85">
        <f t="shared" si="84"/>
        <v>3.7786413476215044</v>
      </c>
      <c r="Q173" s="85">
        <f t="shared" si="84"/>
        <v>3.7057174408464029</v>
      </c>
      <c r="R173" s="85">
        <f t="shared" si="84"/>
        <v>3.6327935340713013</v>
      </c>
      <c r="S173" s="85">
        <f t="shared" si="84"/>
        <v>3.5598696272961998</v>
      </c>
      <c r="T173" s="85">
        <f t="shared" si="84"/>
        <v>3.4869457205210983</v>
      </c>
      <c r="U173" s="85">
        <f t="shared" si="84"/>
        <v>3.4140218137459968</v>
      </c>
      <c r="V173" s="85">
        <f t="shared" si="84"/>
        <v>3.3410979069708953</v>
      </c>
      <c r="W173" s="76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76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si="84"/>
        <v>0</v>
      </c>
      <c r="I174" s="86">
        <f t="shared" si="84"/>
        <v>0</v>
      </c>
      <c r="J174" s="86">
        <f t="shared" si="84"/>
        <v>0</v>
      </c>
      <c r="K174" s="86">
        <f t="shared" si="84"/>
        <v>0</v>
      </c>
      <c r="L174" s="86">
        <f t="shared" si="84"/>
        <v>0</v>
      </c>
      <c r="M174" s="86">
        <f t="shared" si="84"/>
        <v>0</v>
      </c>
      <c r="N174" s="86">
        <f t="shared" si="84"/>
        <v>0</v>
      </c>
      <c r="O174" s="86">
        <f t="shared" si="84"/>
        <v>0</v>
      </c>
      <c r="P174" s="86">
        <f t="shared" si="84"/>
        <v>0</v>
      </c>
      <c r="Q174" s="86">
        <f t="shared" si="84"/>
        <v>0</v>
      </c>
      <c r="R174" s="86">
        <f t="shared" si="84"/>
        <v>0</v>
      </c>
      <c r="S174" s="86">
        <f t="shared" si="84"/>
        <v>0</v>
      </c>
      <c r="T174" s="86">
        <f t="shared" si="84"/>
        <v>0</v>
      </c>
      <c r="U174" s="86">
        <f t="shared" si="84"/>
        <v>0</v>
      </c>
      <c r="V174" s="86">
        <f t="shared" si="84"/>
        <v>0</v>
      </c>
      <c r="W174" s="77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77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si="84"/>
        <v>140.25811349341731</v>
      </c>
      <c r="I175" s="85">
        <f t="shared" si="84"/>
        <v>139.77312516678066</v>
      </c>
      <c r="J175" s="85">
        <f t="shared" si="84"/>
        <v>139.28813684014401</v>
      </c>
      <c r="K175" s="85">
        <f t="shared" si="84"/>
        <v>138.80314851350735</v>
      </c>
      <c r="L175" s="85">
        <f t="shared" si="84"/>
        <v>138.3181601868707</v>
      </c>
      <c r="M175" s="85">
        <f t="shared" si="84"/>
        <v>137.83317186023405</v>
      </c>
      <c r="N175" s="85">
        <f t="shared" si="84"/>
        <v>137.34818353359739</v>
      </c>
      <c r="O175" s="85">
        <f t="shared" si="84"/>
        <v>136.86319520696074</v>
      </c>
      <c r="P175" s="85">
        <f t="shared" si="84"/>
        <v>136.37820688032409</v>
      </c>
      <c r="Q175" s="85">
        <f t="shared" si="84"/>
        <v>135.89321855368743</v>
      </c>
      <c r="R175" s="85">
        <f t="shared" si="84"/>
        <v>135.40823022705078</v>
      </c>
      <c r="S175" s="85">
        <f t="shared" si="84"/>
        <v>134.92324190041413</v>
      </c>
      <c r="T175" s="85">
        <f t="shared" si="84"/>
        <v>134.43825357377747</v>
      </c>
      <c r="U175" s="85">
        <f t="shared" si="84"/>
        <v>133.95326524714082</v>
      </c>
      <c r="V175" s="85">
        <f t="shared" si="84"/>
        <v>133.46827692050417</v>
      </c>
      <c r="W175" s="76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76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si="84"/>
        <v>0</v>
      </c>
      <c r="I176" s="88">
        <f t="shared" si="84"/>
        <v>0</v>
      </c>
      <c r="J176" s="88">
        <f t="shared" si="84"/>
        <v>0</v>
      </c>
      <c r="K176" s="88">
        <f t="shared" si="84"/>
        <v>0</v>
      </c>
      <c r="L176" s="88">
        <f t="shared" si="84"/>
        <v>0</v>
      </c>
      <c r="M176" s="88">
        <f t="shared" si="84"/>
        <v>0</v>
      </c>
      <c r="N176" s="88">
        <f t="shared" si="84"/>
        <v>0</v>
      </c>
      <c r="O176" s="88">
        <f t="shared" si="84"/>
        <v>0</v>
      </c>
      <c r="P176" s="88">
        <f t="shared" si="84"/>
        <v>0</v>
      </c>
      <c r="Q176" s="88">
        <f t="shared" si="84"/>
        <v>0</v>
      </c>
      <c r="R176" s="88">
        <f t="shared" si="84"/>
        <v>0</v>
      </c>
      <c r="S176" s="88">
        <f t="shared" si="84"/>
        <v>0</v>
      </c>
      <c r="T176" s="88">
        <f t="shared" si="84"/>
        <v>0</v>
      </c>
      <c r="U176" s="88">
        <f t="shared" si="84"/>
        <v>0</v>
      </c>
      <c r="V176" s="88">
        <f t="shared" si="84"/>
        <v>0</v>
      </c>
      <c r="W176" s="79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79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si="84"/>
        <v>295.45776199311064</v>
      </c>
      <c r="I177" s="89">
        <f t="shared" si="84"/>
        <v>292.85591488279562</v>
      </c>
      <c r="J177" s="89">
        <f t="shared" si="84"/>
        <v>290.2540677724806</v>
      </c>
      <c r="K177" s="89">
        <f t="shared" si="84"/>
        <v>287.65222066216558</v>
      </c>
      <c r="L177" s="89">
        <f t="shared" si="84"/>
        <v>285.05037355185056</v>
      </c>
      <c r="M177" s="89">
        <f t="shared" si="84"/>
        <v>282.44852644153553</v>
      </c>
      <c r="N177" s="89">
        <f t="shared" si="84"/>
        <v>279.84667933122051</v>
      </c>
      <c r="O177" s="89">
        <f t="shared" si="84"/>
        <v>277.24483222090549</v>
      </c>
      <c r="P177" s="89">
        <f t="shared" si="84"/>
        <v>274.64298511059047</v>
      </c>
      <c r="Q177" s="89">
        <f t="shared" si="84"/>
        <v>272.04113800027545</v>
      </c>
      <c r="R177" s="89">
        <f t="shared" si="84"/>
        <v>269.43929088996043</v>
      </c>
      <c r="S177" s="89">
        <f t="shared" si="84"/>
        <v>266.83744377964541</v>
      </c>
      <c r="T177" s="89">
        <f t="shared" si="84"/>
        <v>264.23559666933039</v>
      </c>
      <c r="U177" s="89">
        <f t="shared" si="84"/>
        <v>261.63374955901537</v>
      </c>
      <c r="V177" s="89">
        <f t="shared" si="84"/>
        <v>259.03190244870035</v>
      </c>
      <c r="W177" s="80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80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outlineLevel="1">
      <c r="H178" s="81"/>
      <c r="M178" s="81"/>
      <c r="W178" s="81"/>
      <c r="AG178" s="81"/>
    </row>
    <row r="179" spans="1:103" outlineLevel="1">
      <c r="H179" s="81"/>
      <c r="M179" s="81"/>
      <c r="W179" s="81"/>
      <c r="AG179" s="81"/>
    </row>
    <row r="180" spans="1:103" outlineLevel="1">
      <c r="H180" s="81"/>
      <c r="M180" s="81"/>
      <c r="W180" s="81"/>
      <c r="AG180" s="81"/>
    </row>
    <row r="181" spans="1:103" outlineLevel="1">
      <c r="H181" s="81"/>
      <c r="M181" s="81"/>
      <c r="W181" s="81"/>
      <c r="AG181" s="81"/>
    </row>
    <row r="182" spans="1:103" outlineLevel="1">
      <c r="H182" s="81"/>
      <c r="M182" s="81"/>
      <c r="W182" s="81"/>
      <c r="AG182" s="81"/>
    </row>
    <row r="183" spans="1:103" ht="27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74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75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75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75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75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75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75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75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75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75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75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75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75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75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75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75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75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75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75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76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76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76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77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77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77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75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75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75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75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75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75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76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76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76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77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77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77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75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75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75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75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75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75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75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75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75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78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78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78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74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74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74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75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75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75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75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75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75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75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75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75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75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75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75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75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75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75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75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75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75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76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76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76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77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77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77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76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76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76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79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79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79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80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80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80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outlineLevel="1">
      <c r="H213" s="81"/>
      <c r="M213" s="81"/>
      <c r="W213" s="81"/>
      <c r="AG213" s="81"/>
    </row>
    <row r="214" spans="1:103" outlineLevel="1">
      <c r="H214" s="81"/>
      <c r="M214" s="81"/>
      <c r="W214" s="81"/>
      <c r="AG214" s="81"/>
    </row>
    <row r="215" spans="1:103" outlineLevel="1">
      <c r="H215" s="81"/>
      <c r="M215" s="81"/>
      <c r="W215" s="81"/>
      <c r="AG215" s="81"/>
    </row>
    <row r="216" spans="1:103" outlineLevel="1">
      <c r="H216" s="81"/>
      <c r="M216" s="81"/>
      <c r="W216" s="81"/>
      <c r="AG216" s="81"/>
    </row>
    <row r="217" spans="1:103" outlineLevel="1">
      <c r="H217" s="81"/>
      <c r="M217" s="81"/>
      <c r="W217" s="81"/>
      <c r="AG217" s="81"/>
    </row>
    <row r="218" spans="1:103" ht="27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74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75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75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75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75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75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75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75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75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75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75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75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75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75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75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75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75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75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75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76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76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76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77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77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77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75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75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75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75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75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75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76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76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76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77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77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77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75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75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75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75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75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75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75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75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75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78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78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78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74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74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74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75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75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75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75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75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75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75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75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75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75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75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75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75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75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75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75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75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75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76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76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76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77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77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77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76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76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76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79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79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79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80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80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80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outlineLevel="1">
      <c r="H248" s="81"/>
      <c r="M248" s="81"/>
      <c r="W248" s="81"/>
      <c r="AG248" s="81"/>
    </row>
    <row r="249" spans="1:103" outlineLevel="1">
      <c r="H249" s="81"/>
      <c r="M249" s="81"/>
      <c r="W249" s="81"/>
      <c r="AG249" s="81"/>
    </row>
    <row r="250" spans="1:103" outlineLevel="1">
      <c r="H250" s="81"/>
      <c r="M250" s="81"/>
      <c r="W250" s="81"/>
      <c r="AG250" s="81"/>
    </row>
    <row r="251" spans="1:103" outlineLevel="1">
      <c r="H251" s="90" t="s">
        <v>67</v>
      </c>
      <c r="M251" s="81"/>
      <c r="W251" s="81"/>
      <c r="AG251" s="81"/>
    </row>
    <row r="252" spans="1:103" outlineLevel="1">
      <c r="H252" s="81"/>
      <c r="M252" s="81"/>
      <c r="W252" s="81"/>
      <c r="AG252" s="81"/>
    </row>
    <row r="253" spans="1:103" ht="27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V269" si="129">I254-($AG254-$W254)/10</f>
        <v>0.51810284303256948</v>
      </c>
      <c r="I254" s="83">
        <f t="shared" si="129"/>
        <v>0.50622576662578489</v>
      </c>
      <c r="J254" s="83">
        <f t="shared" si="129"/>
        <v>0.49434869021900024</v>
      </c>
      <c r="K254" s="83">
        <f t="shared" si="129"/>
        <v>0.48247161381221559</v>
      </c>
      <c r="L254" s="83">
        <f t="shared" si="129"/>
        <v>0.47059453740543095</v>
      </c>
      <c r="M254" s="83">
        <f t="shared" si="129"/>
        <v>0.4587174609986463</v>
      </c>
      <c r="N254" s="83">
        <f t="shared" si="129"/>
        <v>0.44684038459186165</v>
      </c>
      <c r="O254" s="83">
        <f t="shared" si="129"/>
        <v>0.434963308185077</v>
      </c>
      <c r="P254" s="83">
        <f t="shared" si="129"/>
        <v>0.42308623177829235</v>
      </c>
      <c r="Q254" s="83">
        <f t="shared" si="129"/>
        <v>0.41120915537150771</v>
      </c>
      <c r="R254" s="83">
        <f t="shared" si="129"/>
        <v>0.39933207896472306</v>
      </c>
      <c r="S254" s="83">
        <f t="shared" si="129"/>
        <v>0.38745500255793841</v>
      </c>
      <c r="T254" s="83">
        <f t="shared" si="129"/>
        <v>0.37557792615115376</v>
      </c>
      <c r="U254" s="83">
        <f t="shared" si="129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74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si="129"/>
        <v>2.7009572863084825</v>
      </c>
      <c r="I255" s="84">
        <f t="shared" si="129"/>
        <v>2.7043494929515202</v>
      </c>
      <c r="J255" s="84">
        <f t="shared" si="129"/>
        <v>2.7077416995945578</v>
      </c>
      <c r="K255" s="84">
        <f t="shared" si="129"/>
        <v>2.7111339062375954</v>
      </c>
      <c r="L255" s="84">
        <f t="shared" si="129"/>
        <v>2.7145261128806331</v>
      </c>
      <c r="M255" s="84">
        <f t="shared" si="129"/>
        <v>2.7179183195236707</v>
      </c>
      <c r="N255" s="84">
        <f t="shared" si="129"/>
        <v>2.7213105261667083</v>
      </c>
      <c r="O255" s="84">
        <f t="shared" si="129"/>
        <v>2.724702732809746</v>
      </c>
      <c r="P255" s="84">
        <f t="shared" si="129"/>
        <v>2.7280949394527836</v>
      </c>
      <c r="Q255" s="84">
        <f t="shared" si="129"/>
        <v>2.7314871460958212</v>
      </c>
      <c r="R255" s="84">
        <f t="shared" si="129"/>
        <v>2.7348793527388588</v>
      </c>
      <c r="S255" s="84">
        <f t="shared" si="129"/>
        <v>2.7382715593818965</v>
      </c>
      <c r="T255" s="84">
        <f t="shared" si="129"/>
        <v>2.7416637660249341</v>
      </c>
      <c r="U255" s="84">
        <f t="shared" si="129"/>
        <v>2.7450559726679717</v>
      </c>
      <c r="V255" s="84">
        <f t="shared" si="129"/>
        <v>2.7484481793110094</v>
      </c>
      <c r="W255" s="75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75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si="129"/>
        <v>1.242793916349495</v>
      </c>
      <c r="I256" s="84">
        <f t="shared" si="129"/>
        <v>1.2205141130816393</v>
      </c>
      <c r="J256" s="84">
        <f t="shared" si="129"/>
        <v>1.1982343098137835</v>
      </c>
      <c r="K256" s="84">
        <f t="shared" si="129"/>
        <v>1.1759545065459278</v>
      </c>
      <c r="L256" s="84">
        <f t="shared" si="129"/>
        <v>1.1536747032780721</v>
      </c>
      <c r="M256" s="84">
        <f t="shared" si="129"/>
        <v>1.1313949000102164</v>
      </c>
      <c r="N256" s="84">
        <f t="shared" si="129"/>
        <v>1.1091150967423606</v>
      </c>
      <c r="O256" s="84">
        <f t="shared" si="129"/>
        <v>1.0868352934745049</v>
      </c>
      <c r="P256" s="84">
        <f t="shared" si="129"/>
        <v>1.0645554902066492</v>
      </c>
      <c r="Q256" s="84">
        <f t="shared" si="129"/>
        <v>1.0422756869387935</v>
      </c>
      <c r="R256" s="84">
        <f t="shared" si="129"/>
        <v>1.0199958836709377</v>
      </c>
      <c r="S256" s="84">
        <f t="shared" si="129"/>
        <v>0.99771608040308202</v>
      </c>
      <c r="T256" s="84">
        <f t="shared" si="129"/>
        <v>0.97543627713522618</v>
      </c>
      <c r="U256" s="84">
        <f t="shared" si="129"/>
        <v>0.95315647386737035</v>
      </c>
      <c r="V256" s="84">
        <f t="shared" si="129"/>
        <v>0.93087667059951451</v>
      </c>
      <c r="W256" s="75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75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si="129"/>
        <v>2.6546617706389291</v>
      </c>
      <c r="I257" s="84">
        <f t="shared" si="129"/>
        <v>2.6609784926861559</v>
      </c>
      <c r="J257" s="84">
        <f t="shared" si="129"/>
        <v>2.6672952147333828</v>
      </c>
      <c r="K257" s="84">
        <f t="shared" si="129"/>
        <v>2.6736119367806097</v>
      </c>
      <c r="L257" s="84">
        <f t="shared" si="129"/>
        <v>2.6799286588278366</v>
      </c>
      <c r="M257" s="84">
        <f t="shared" si="129"/>
        <v>2.6862453808750635</v>
      </c>
      <c r="N257" s="84">
        <f t="shared" si="129"/>
        <v>2.6925621029222904</v>
      </c>
      <c r="O257" s="84">
        <f t="shared" si="129"/>
        <v>2.6988788249695173</v>
      </c>
      <c r="P257" s="84">
        <f t="shared" si="129"/>
        <v>2.7051955470167441</v>
      </c>
      <c r="Q257" s="84">
        <f t="shared" si="129"/>
        <v>2.711512269063971</v>
      </c>
      <c r="R257" s="84">
        <f t="shared" si="129"/>
        <v>2.7178289911111979</v>
      </c>
      <c r="S257" s="84">
        <f t="shared" si="129"/>
        <v>2.7241457131584248</v>
      </c>
      <c r="T257" s="84">
        <f t="shared" si="129"/>
        <v>2.7304624352056517</v>
      </c>
      <c r="U257" s="84">
        <f t="shared" si="129"/>
        <v>2.7367791572528786</v>
      </c>
      <c r="V257" s="84">
        <f t="shared" si="129"/>
        <v>2.7430958793001055</v>
      </c>
      <c r="W257" s="75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75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si="129"/>
        <v>0.15984078576684846</v>
      </c>
      <c r="I258" s="84">
        <f t="shared" si="129"/>
        <v>0.15729749476472302</v>
      </c>
      <c r="J258" s="84">
        <f t="shared" si="129"/>
        <v>0.15475420376259758</v>
      </c>
      <c r="K258" s="84">
        <f t="shared" si="129"/>
        <v>0.15221091276047213</v>
      </c>
      <c r="L258" s="84">
        <f t="shared" si="129"/>
        <v>0.14966762175834669</v>
      </c>
      <c r="M258" s="84">
        <f t="shared" si="129"/>
        <v>0.14712433075622125</v>
      </c>
      <c r="N258" s="84">
        <f t="shared" si="129"/>
        <v>0.14458103975409581</v>
      </c>
      <c r="O258" s="84">
        <f t="shared" si="129"/>
        <v>0.14203774875197037</v>
      </c>
      <c r="P258" s="84">
        <f t="shared" si="129"/>
        <v>0.13949445774984492</v>
      </c>
      <c r="Q258" s="84">
        <f t="shared" si="129"/>
        <v>0.13695116674771948</v>
      </c>
      <c r="R258" s="84">
        <f t="shared" si="129"/>
        <v>0.13440787574559404</v>
      </c>
      <c r="S258" s="84">
        <f t="shared" si="129"/>
        <v>0.1318645847434686</v>
      </c>
      <c r="T258" s="84">
        <f t="shared" si="129"/>
        <v>0.12932129374134316</v>
      </c>
      <c r="U258" s="84">
        <f t="shared" si="129"/>
        <v>0.12677800273921772</v>
      </c>
      <c r="V258" s="84">
        <f t="shared" si="129"/>
        <v>0.12423471173709227</v>
      </c>
      <c r="W258" s="75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75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si="129"/>
        <v>1.7868465921245973</v>
      </c>
      <c r="I259" s="84">
        <f t="shared" si="129"/>
        <v>1.7826457397557127</v>
      </c>
      <c r="J259" s="84">
        <f t="shared" si="129"/>
        <v>1.7784448873868282</v>
      </c>
      <c r="K259" s="84">
        <f t="shared" si="129"/>
        <v>1.7742440350179436</v>
      </c>
      <c r="L259" s="84">
        <f t="shared" si="129"/>
        <v>1.770043182649059</v>
      </c>
      <c r="M259" s="84">
        <f t="shared" si="129"/>
        <v>1.7658423302801745</v>
      </c>
      <c r="N259" s="84">
        <f t="shared" si="129"/>
        <v>1.7616414779112899</v>
      </c>
      <c r="O259" s="84">
        <f t="shared" si="129"/>
        <v>1.7574406255424053</v>
      </c>
      <c r="P259" s="84">
        <f t="shared" si="129"/>
        <v>1.7532397731735208</v>
      </c>
      <c r="Q259" s="84">
        <f t="shared" si="129"/>
        <v>1.7490389208046362</v>
      </c>
      <c r="R259" s="84">
        <f t="shared" si="129"/>
        <v>1.7448380684357516</v>
      </c>
      <c r="S259" s="84">
        <f t="shared" si="129"/>
        <v>1.7406372160668671</v>
      </c>
      <c r="T259" s="84">
        <f t="shared" si="129"/>
        <v>1.7364363636979825</v>
      </c>
      <c r="U259" s="84">
        <f t="shared" si="129"/>
        <v>1.7322355113290979</v>
      </c>
      <c r="V259" s="84">
        <f t="shared" si="129"/>
        <v>1.7280346589602134</v>
      </c>
      <c r="W259" s="75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75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si="129"/>
        <v>0.12729698997419764</v>
      </c>
      <c r="I260" s="84">
        <f t="shared" si="129"/>
        <v>0.12516002432231971</v>
      </c>
      <c r="J260" s="84">
        <f t="shared" si="129"/>
        <v>0.12302305867044178</v>
      </c>
      <c r="K260" s="84">
        <f t="shared" si="129"/>
        <v>0.12088609301856383</v>
      </c>
      <c r="L260" s="84">
        <f t="shared" si="129"/>
        <v>0.11874912736668589</v>
      </c>
      <c r="M260" s="84">
        <f t="shared" si="129"/>
        <v>0.11661216171480794</v>
      </c>
      <c r="N260" s="84">
        <f t="shared" si="129"/>
        <v>0.11447519606293</v>
      </c>
      <c r="O260" s="84">
        <f t="shared" si="129"/>
        <v>0.11233823041105205</v>
      </c>
      <c r="P260" s="84">
        <f t="shared" si="129"/>
        <v>0.11020126475917411</v>
      </c>
      <c r="Q260" s="84">
        <f t="shared" si="129"/>
        <v>0.10806429910729616</v>
      </c>
      <c r="R260" s="84">
        <f t="shared" si="129"/>
        <v>0.10592733345541822</v>
      </c>
      <c r="S260" s="84">
        <f t="shared" si="129"/>
        <v>0.10379036780354027</v>
      </c>
      <c r="T260" s="84">
        <f t="shared" si="129"/>
        <v>0.10165340215166233</v>
      </c>
      <c r="U260" s="84">
        <f t="shared" si="129"/>
        <v>9.951643649978438E-2</v>
      </c>
      <c r="V260" s="84">
        <f t="shared" si="129"/>
        <v>9.7379470847906435E-2</v>
      </c>
      <c r="W260" s="75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75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si="129"/>
        <v>1.9375562090449485</v>
      </c>
      <c r="I261" s="85">
        <f t="shared" si="129"/>
        <v>1.9351428746325485</v>
      </c>
      <c r="J261" s="85">
        <f t="shared" si="129"/>
        <v>1.9327295402201485</v>
      </c>
      <c r="K261" s="85">
        <f t="shared" si="129"/>
        <v>1.9303162058077485</v>
      </c>
      <c r="L261" s="85">
        <f t="shared" si="129"/>
        <v>1.9279028713953485</v>
      </c>
      <c r="M261" s="85">
        <f t="shared" si="129"/>
        <v>1.9254895369829486</v>
      </c>
      <c r="N261" s="85">
        <f t="shared" si="129"/>
        <v>1.9230762025705486</v>
      </c>
      <c r="O261" s="85">
        <f t="shared" si="129"/>
        <v>1.9206628681581486</v>
      </c>
      <c r="P261" s="85">
        <f t="shared" si="129"/>
        <v>1.9182495337457486</v>
      </c>
      <c r="Q261" s="85">
        <f t="shared" si="129"/>
        <v>1.9158361993333486</v>
      </c>
      <c r="R261" s="85">
        <f t="shared" si="129"/>
        <v>1.9134228649209486</v>
      </c>
      <c r="S261" s="85">
        <f t="shared" si="129"/>
        <v>1.9110095305085486</v>
      </c>
      <c r="T261" s="85">
        <f t="shared" si="129"/>
        <v>1.9085961960961486</v>
      </c>
      <c r="U261" s="85">
        <f t="shared" si="129"/>
        <v>1.9061828616837486</v>
      </c>
      <c r="V261" s="85">
        <f t="shared" si="129"/>
        <v>1.9037695272713486</v>
      </c>
      <c r="W261" s="76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76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si="129"/>
        <v>0</v>
      </c>
      <c r="I262" s="86">
        <f t="shared" si="129"/>
        <v>0</v>
      </c>
      <c r="J262" s="86">
        <f t="shared" si="129"/>
        <v>0</v>
      </c>
      <c r="K262" s="86">
        <f t="shared" si="129"/>
        <v>0</v>
      </c>
      <c r="L262" s="86">
        <f t="shared" si="129"/>
        <v>0</v>
      </c>
      <c r="M262" s="86">
        <f t="shared" si="129"/>
        <v>0</v>
      </c>
      <c r="N262" s="86">
        <f t="shared" si="129"/>
        <v>0</v>
      </c>
      <c r="O262" s="86">
        <f t="shared" si="129"/>
        <v>0</v>
      </c>
      <c r="P262" s="86">
        <f t="shared" si="129"/>
        <v>0</v>
      </c>
      <c r="Q262" s="86">
        <f t="shared" si="129"/>
        <v>0</v>
      </c>
      <c r="R262" s="86">
        <f t="shared" si="129"/>
        <v>0</v>
      </c>
      <c r="S262" s="86">
        <f t="shared" si="129"/>
        <v>0</v>
      </c>
      <c r="T262" s="86">
        <f t="shared" si="129"/>
        <v>0</v>
      </c>
      <c r="U262" s="86">
        <f t="shared" si="129"/>
        <v>0</v>
      </c>
      <c r="V262" s="86">
        <f t="shared" si="129"/>
        <v>0</v>
      </c>
      <c r="W262" s="77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77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si="129"/>
        <v>6.0298417192323317</v>
      </c>
      <c r="I263" s="84">
        <f t="shared" si="129"/>
        <v>6.0216484379904429</v>
      </c>
      <c r="J263" s="84">
        <f t="shared" si="129"/>
        <v>6.0134551567485541</v>
      </c>
      <c r="K263" s="84">
        <f t="shared" si="129"/>
        <v>6.0052618755066653</v>
      </c>
      <c r="L263" s="84">
        <f t="shared" si="129"/>
        <v>5.9970685942647766</v>
      </c>
      <c r="M263" s="84">
        <f t="shared" si="129"/>
        <v>5.9888753130228878</v>
      </c>
      <c r="N263" s="84">
        <f t="shared" si="129"/>
        <v>5.980682031780999</v>
      </c>
      <c r="O263" s="84">
        <f t="shared" si="129"/>
        <v>5.9724887505391102</v>
      </c>
      <c r="P263" s="84">
        <f t="shared" si="129"/>
        <v>5.9642954692972214</v>
      </c>
      <c r="Q263" s="84">
        <f t="shared" si="129"/>
        <v>5.9561021880553326</v>
      </c>
      <c r="R263" s="84">
        <f t="shared" si="129"/>
        <v>5.9479089068134439</v>
      </c>
      <c r="S263" s="84">
        <f t="shared" si="129"/>
        <v>5.9397156255715551</v>
      </c>
      <c r="T263" s="84">
        <f t="shared" si="129"/>
        <v>5.9315223443296663</v>
      </c>
      <c r="U263" s="84">
        <f t="shared" si="129"/>
        <v>5.9233290630877775</v>
      </c>
      <c r="V263" s="84">
        <f t="shared" si="129"/>
        <v>5.9151357818458887</v>
      </c>
      <c r="W263" s="75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75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si="129"/>
        <v>0</v>
      </c>
      <c r="I264" s="84">
        <f t="shared" si="129"/>
        <v>0</v>
      </c>
      <c r="J264" s="84">
        <f t="shared" si="129"/>
        <v>0</v>
      </c>
      <c r="K264" s="84">
        <f t="shared" si="129"/>
        <v>0</v>
      </c>
      <c r="L264" s="84">
        <f t="shared" si="129"/>
        <v>0</v>
      </c>
      <c r="M264" s="84">
        <f t="shared" si="129"/>
        <v>0</v>
      </c>
      <c r="N264" s="84">
        <f t="shared" si="129"/>
        <v>0</v>
      </c>
      <c r="O264" s="84">
        <f t="shared" si="129"/>
        <v>0</v>
      </c>
      <c r="P264" s="84">
        <f t="shared" si="129"/>
        <v>0</v>
      </c>
      <c r="Q264" s="84">
        <f t="shared" si="129"/>
        <v>0</v>
      </c>
      <c r="R264" s="84">
        <f t="shared" si="129"/>
        <v>0</v>
      </c>
      <c r="S264" s="84">
        <f t="shared" si="129"/>
        <v>0</v>
      </c>
      <c r="T264" s="84">
        <f t="shared" si="129"/>
        <v>0</v>
      </c>
      <c r="U264" s="84">
        <f t="shared" si="129"/>
        <v>0</v>
      </c>
      <c r="V264" s="84">
        <f t="shared" si="129"/>
        <v>0</v>
      </c>
      <c r="W264" s="75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75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si="129"/>
        <v>8.3712874923768084</v>
      </c>
      <c r="I265" s="85">
        <f t="shared" si="129"/>
        <v>8.3543777521172657</v>
      </c>
      <c r="J265" s="85">
        <f t="shared" si="129"/>
        <v>8.3374680118577231</v>
      </c>
      <c r="K265" s="85">
        <f t="shared" si="129"/>
        <v>8.3205582715981805</v>
      </c>
      <c r="L265" s="85">
        <f t="shared" si="129"/>
        <v>8.3036485313386379</v>
      </c>
      <c r="M265" s="85">
        <f t="shared" si="129"/>
        <v>8.2867387910790953</v>
      </c>
      <c r="N265" s="85">
        <f t="shared" si="129"/>
        <v>8.2698290508195527</v>
      </c>
      <c r="O265" s="85">
        <f t="shared" si="129"/>
        <v>8.25291931056001</v>
      </c>
      <c r="P265" s="85">
        <f t="shared" si="129"/>
        <v>8.2360095703004674</v>
      </c>
      <c r="Q265" s="85">
        <f t="shared" si="129"/>
        <v>8.2190998300409248</v>
      </c>
      <c r="R265" s="85">
        <f t="shared" si="129"/>
        <v>8.2021900897813822</v>
      </c>
      <c r="S265" s="85">
        <f t="shared" si="129"/>
        <v>8.1852803495218396</v>
      </c>
      <c r="T265" s="85">
        <f t="shared" si="129"/>
        <v>8.168370609262297</v>
      </c>
      <c r="U265" s="85">
        <f t="shared" si="129"/>
        <v>8.1514608690027544</v>
      </c>
      <c r="V265" s="85">
        <f t="shared" si="129"/>
        <v>8.1345511287432117</v>
      </c>
      <c r="W265" s="76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76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si="129"/>
        <v>0.30264161714813537</v>
      </c>
      <c r="I266" s="86">
        <f t="shared" si="129"/>
        <v>0.30264168142973547</v>
      </c>
      <c r="J266" s="86">
        <f t="shared" si="129"/>
        <v>0.30264174571133556</v>
      </c>
      <c r="K266" s="86">
        <f t="shared" si="129"/>
        <v>0.30264180999293566</v>
      </c>
      <c r="L266" s="86">
        <f t="shared" si="129"/>
        <v>0.30264187427453576</v>
      </c>
      <c r="M266" s="86">
        <f t="shared" si="129"/>
        <v>0.30264193855613586</v>
      </c>
      <c r="N266" s="86">
        <f t="shared" si="129"/>
        <v>0.30264200283773596</v>
      </c>
      <c r="O266" s="86">
        <f t="shared" si="129"/>
        <v>0.30264206711933606</v>
      </c>
      <c r="P266" s="86">
        <f t="shared" si="129"/>
        <v>0.30264213140093615</v>
      </c>
      <c r="Q266" s="86">
        <f t="shared" si="129"/>
        <v>0.30264219568253625</v>
      </c>
      <c r="R266" s="86">
        <f t="shared" si="129"/>
        <v>0.30264225996413635</v>
      </c>
      <c r="S266" s="86">
        <f t="shared" si="129"/>
        <v>0.30264232424573645</v>
      </c>
      <c r="T266" s="86">
        <f t="shared" si="129"/>
        <v>0.30264238852733655</v>
      </c>
      <c r="U266" s="86">
        <f t="shared" si="129"/>
        <v>0.30264245280893665</v>
      </c>
      <c r="V266" s="86">
        <f t="shared" si="129"/>
        <v>0.30264251709053674</v>
      </c>
      <c r="W266" s="77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77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si="129"/>
        <v>0.22895570282194058</v>
      </c>
      <c r="I267" s="84">
        <f t="shared" si="129"/>
        <v>0.22895668455866469</v>
      </c>
      <c r="J267" s="84">
        <f t="shared" si="129"/>
        <v>0.2289576662953888</v>
      </c>
      <c r="K267" s="84">
        <f t="shared" si="129"/>
        <v>0.22895864803211291</v>
      </c>
      <c r="L267" s="84">
        <f t="shared" si="129"/>
        <v>0.22895962976883702</v>
      </c>
      <c r="M267" s="84">
        <f t="shared" si="129"/>
        <v>0.22896061150556113</v>
      </c>
      <c r="N267" s="84">
        <f t="shared" si="129"/>
        <v>0.22896159324228524</v>
      </c>
      <c r="O267" s="84">
        <f t="shared" si="129"/>
        <v>0.22896257497900935</v>
      </c>
      <c r="P267" s="84">
        <f t="shared" si="129"/>
        <v>0.22896355671573346</v>
      </c>
      <c r="Q267" s="84">
        <f t="shared" si="129"/>
        <v>0.22896453845245757</v>
      </c>
      <c r="R267" s="84">
        <f t="shared" si="129"/>
        <v>0.22896552018918168</v>
      </c>
      <c r="S267" s="84">
        <f t="shared" si="129"/>
        <v>0.22896650192590579</v>
      </c>
      <c r="T267" s="84">
        <f t="shared" si="129"/>
        <v>0.22896748366262989</v>
      </c>
      <c r="U267" s="84">
        <f t="shared" si="129"/>
        <v>0.228968465399354</v>
      </c>
      <c r="V267" s="84">
        <f t="shared" si="129"/>
        <v>0.22896944713607811</v>
      </c>
      <c r="W267" s="75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75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si="129"/>
        <v>0.16861903567387035</v>
      </c>
      <c r="I268" s="84">
        <f t="shared" si="129"/>
        <v>0.16861842966258053</v>
      </c>
      <c r="J268" s="84">
        <f t="shared" si="129"/>
        <v>0.16861782365129072</v>
      </c>
      <c r="K268" s="84">
        <f t="shared" si="129"/>
        <v>0.1686172176400009</v>
      </c>
      <c r="L268" s="84">
        <f t="shared" si="129"/>
        <v>0.16861661162871108</v>
      </c>
      <c r="M268" s="84">
        <f t="shared" si="129"/>
        <v>0.16861600561742127</v>
      </c>
      <c r="N268" s="84">
        <f t="shared" si="129"/>
        <v>0.16861539960613145</v>
      </c>
      <c r="O268" s="84">
        <f t="shared" si="129"/>
        <v>0.16861479359484163</v>
      </c>
      <c r="P268" s="84">
        <f t="shared" si="129"/>
        <v>0.16861418758355182</v>
      </c>
      <c r="Q268" s="84">
        <f t="shared" si="129"/>
        <v>0.168613581572262</v>
      </c>
      <c r="R268" s="84">
        <f t="shared" si="129"/>
        <v>0.16861297556097218</v>
      </c>
      <c r="S268" s="84">
        <f t="shared" si="129"/>
        <v>0.16861236954968237</v>
      </c>
      <c r="T268" s="84">
        <f t="shared" si="129"/>
        <v>0.16861176353839255</v>
      </c>
      <c r="U268" s="84">
        <f t="shared" si="129"/>
        <v>0.16861115752710273</v>
      </c>
      <c r="V268" s="84">
        <f t="shared" si="129"/>
        <v>0.16861055151581292</v>
      </c>
      <c r="W268" s="75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75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si="129"/>
        <v>0.16319923208549852</v>
      </c>
      <c r="I269" s="84">
        <f t="shared" si="129"/>
        <v>0.16319905710037622</v>
      </c>
      <c r="J269" s="84">
        <f t="shared" si="129"/>
        <v>0.16319888211525391</v>
      </c>
      <c r="K269" s="84">
        <f t="shared" si="129"/>
        <v>0.1631987071301316</v>
      </c>
      <c r="L269" s="84">
        <f t="shared" si="129"/>
        <v>0.16319853214500929</v>
      </c>
      <c r="M269" s="84">
        <f t="shared" si="129"/>
        <v>0.16319835715988698</v>
      </c>
      <c r="N269" s="84">
        <f t="shared" si="129"/>
        <v>0.16319818217476467</v>
      </c>
      <c r="O269" s="84">
        <f t="shared" si="129"/>
        <v>0.16319800718964236</v>
      </c>
      <c r="P269" s="84">
        <f t="shared" si="129"/>
        <v>0.16319783220452005</v>
      </c>
      <c r="Q269" s="84">
        <f t="shared" si="129"/>
        <v>0.16319765721939775</v>
      </c>
      <c r="R269" s="84">
        <f t="shared" si="129"/>
        <v>0.16319748223427544</v>
      </c>
      <c r="S269" s="84">
        <f t="shared" si="129"/>
        <v>0.16319730724915313</v>
      </c>
      <c r="T269" s="84">
        <f t="shared" si="129"/>
        <v>0.16319713226403082</v>
      </c>
      <c r="U269" s="84">
        <f t="shared" si="129"/>
        <v>0.16319695727890851</v>
      </c>
      <c r="V269" s="84">
        <f t="shared" si="129"/>
        <v>0.1631967822937862</v>
      </c>
      <c r="W269" s="75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75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82" si="138">I270-($AG270-$W270)/10</f>
        <v>0.15916613248919217</v>
      </c>
      <c r="I270" s="87">
        <f t="shared" si="138"/>
        <v>0.15916613788392051</v>
      </c>
      <c r="J270" s="87">
        <f t="shared" si="138"/>
        <v>0.15916614327864884</v>
      </c>
      <c r="K270" s="87">
        <f t="shared" si="138"/>
        <v>0.15916614867337717</v>
      </c>
      <c r="L270" s="87">
        <f t="shared" si="138"/>
        <v>0.1591661540681055</v>
      </c>
      <c r="M270" s="87">
        <f t="shared" si="138"/>
        <v>0.15916615946283383</v>
      </c>
      <c r="N270" s="87">
        <f t="shared" si="138"/>
        <v>0.15916616485756216</v>
      </c>
      <c r="O270" s="87">
        <f t="shared" si="138"/>
        <v>0.15916617025229049</v>
      </c>
      <c r="P270" s="87">
        <f t="shared" si="138"/>
        <v>0.15916617564701882</v>
      </c>
      <c r="Q270" s="87">
        <f t="shared" si="138"/>
        <v>0.15916618104174715</v>
      </c>
      <c r="R270" s="87">
        <f t="shared" si="138"/>
        <v>0.15916618643647548</v>
      </c>
      <c r="S270" s="87">
        <f t="shared" si="138"/>
        <v>0.15916619183120381</v>
      </c>
      <c r="T270" s="87">
        <f t="shared" si="138"/>
        <v>0.15916619722593214</v>
      </c>
      <c r="U270" s="87">
        <f t="shared" si="138"/>
        <v>0.15916620262066047</v>
      </c>
      <c r="V270" s="87">
        <f t="shared" si="138"/>
        <v>0.1591662080153888</v>
      </c>
      <c r="W270" s="78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78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si="138"/>
        <v>0.70245544584802155</v>
      </c>
      <c r="I271" s="83">
        <f t="shared" si="138"/>
        <v>0.69088478759705219</v>
      </c>
      <c r="J271" s="83">
        <f t="shared" si="138"/>
        <v>0.67931412934608282</v>
      </c>
      <c r="K271" s="83">
        <f t="shared" si="138"/>
        <v>0.66774347109511345</v>
      </c>
      <c r="L271" s="83">
        <f t="shared" si="138"/>
        <v>0.65617281284414408</v>
      </c>
      <c r="M271" s="83">
        <f t="shared" si="138"/>
        <v>0.64460215459317471</v>
      </c>
      <c r="N271" s="83">
        <f t="shared" si="138"/>
        <v>0.63303149634220535</v>
      </c>
      <c r="O271" s="83">
        <f t="shared" si="138"/>
        <v>0.62146083809123598</v>
      </c>
      <c r="P271" s="83">
        <f t="shared" si="138"/>
        <v>0.60989017984026661</v>
      </c>
      <c r="Q271" s="83">
        <f t="shared" si="138"/>
        <v>0.59831952158929724</v>
      </c>
      <c r="R271" s="83">
        <f t="shared" si="138"/>
        <v>0.58674886333832788</v>
      </c>
      <c r="S271" s="83">
        <f t="shared" si="138"/>
        <v>0.57517820508735851</v>
      </c>
      <c r="T271" s="83">
        <f t="shared" si="138"/>
        <v>0.56360754683638914</v>
      </c>
      <c r="U271" s="83">
        <f t="shared" si="138"/>
        <v>0.55203688858541977</v>
      </c>
      <c r="V271" s="83">
        <f t="shared" si="138"/>
        <v>0.5404662303344504</v>
      </c>
      <c r="W271" s="74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74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si="138"/>
        <v>0.49257677642506925</v>
      </c>
      <c r="I272" s="84">
        <f t="shared" si="138"/>
        <v>0.4856221174252795</v>
      </c>
      <c r="J272" s="84">
        <f t="shared" si="138"/>
        <v>0.47866745842548974</v>
      </c>
      <c r="K272" s="84">
        <f t="shared" si="138"/>
        <v>0.47171279942569999</v>
      </c>
      <c r="L272" s="84">
        <f t="shared" si="138"/>
        <v>0.46475814042591024</v>
      </c>
      <c r="M272" s="84">
        <f t="shared" si="138"/>
        <v>0.45780348142612048</v>
      </c>
      <c r="N272" s="84">
        <f t="shared" si="138"/>
        <v>0.45084882242633073</v>
      </c>
      <c r="O272" s="84">
        <f t="shared" si="138"/>
        <v>0.44389416342654098</v>
      </c>
      <c r="P272" s="84">
        <f t="shared" si="138"/>
        <v>0.43693950442675122</v>
      </c>
      <c r="Q272" s="84">
        <f t="shared" si="138"/>
        <v>0.42998484542696147</v>
      </c>
      <c r="R272" s="84">
        <f t="shared" si="138"/>
        <v>0.42303018642717172</v>
      </c>
      <c r="S272" s="84">
        <f t="shared" si="138"/>
        <v>0.41607552742738196</v>
      </c>
      <c r="T272" s="84">
        <f t="shared" si="138"/>
        <v>0.40912086842759221</v>
      </c>
      <c r="U272" s="84">
        <f t="shared" si="138"/>
        <v>0.40216620942780246</v>
      </c>
      <c r="V272" s="84">
        <f t="shared" si="138"/>
        <v>0.3952115504280127</v>
      </c>
      <c r="W272" s="75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75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si="138"/>
        <v>0.70285790001346293</v>
      </c>
      <c r="I273" s="84">
        <f t="shared" si="138"/>
        <v>0.69135224383978933</v>
      </c>
      <c r="J273" s="84">
        <f t="shared" si="138"/>
        <v>0.67984658766611572</v>
      </c>
      <c r="K273" s="84">
        <f t="shared" si="138"/>
        <v>0.66834093149244211</v>
      </c>
      <c r="L273" s="84">
        <f t="shared" si="138"/>
        <v>0.65683527531876851</v>
      </c>
      <c r="M273" s="84">
        <f t="shared" si="138"/>
        <v>0.6453296191450949</v>
      </c>
      <c r="N273" s="84">
        <f t="shared" si="138"/>
        <v>0.6338239629714213</v>
      </c>
      <c r="O273" s="84">
        <f t="shared" si="138"/>
        <v>0.62231830679774769</v>
      </c>
      <c r="P273" s="84">
        <f t="shared" si="138"/>
        <v>0.61081265062407408</v>
      </c>
      <c r="Q273" s="84">
        <f t="shared" si="138"/>
        <v>0.59930699445040048</v>
      </c>
      <c r="R273" s="84">
        <f t="shared" si="138"/>
        <v>0.58780133827672687</v>
      </c>
      <c r="S273" s="84">
        <f t="shared" si="138"/>
        <v>0.57629568210305326</v>
      </c>
      <c r="T273" s="84">
        <f t="shared" si="138"/>
        <v>0.56479002592937966</v>
      </c>
      <c r="U273" s="84">
        <f t="shared" si="138"/>
        <v>0.55328436975570605</v>
      </c>
      <c r="V273" s="84">
        <f t="shared" si="138"/>
        <v>0.54177871358203245</v>
      </c>
      <c r="W273" s="75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75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si="138"/>
        <v>0.49218152470471377</v>
      </c>
      <c r="I274" s="84">
        <f t="shared" si="138"/>
        <v>0.48531345063593179</v>
      </c>
      <c r="J274" s="84">
        <f t="shared" si="138"/>
        <v>0.4784453765671498</v>
      </c>
      <c r="K274" s="84">
        <f t="shared" si="138"/>
        <v>0.47157730249836782</v>
      </c>
      <c r="L274" s="84">
        <f t="shared" si="138"/>
        <v>0.46470922842958584</v>
      </c>
      <c r="M274" s="84">
        <f t="shared" si="138"/>
        <v>0.45784115436080386</v>
      </c>
      <c r="N274" s="84">
        <f t="shared" si="138"/>
        <v>0.45097308029202188</v>
      </c>
      <c r="O274" s="84">
        <f t="shared" si="138"/>
        <v>0.4441050062232399</v>
      </c>
      <c r="P274" s="84">
        <f t="shared" si="138"/>
        <v>0.43723693215445791</v>
      </c>
      <c r="Q274" s="84">
        <f t="shared" si="138"/>
        <v>0.43036885808567593</v>
      </c>
      <c r="R274" s="84">
        <f t="shared" si="138"/>
        <v>0.42350078401689395</v>
      </c>
      <c r="S274" s="84">
        <f t="shared" si="138"/>
        <v>0.41663270994811197</v>
      </c>
      <c r="T274" s="84">
        <f t="shared" si="138"/>
        <v>0.40976463587932999</v>
      </c>
      <c r="U274" s="84">
        <f t="shared" si="138"/>
        <v>0.402896561810548</v>
      </c>
      <c r="V274" s="84">
        <f t="shared" si="138"/>
        <v>0.39602848774176602</v>
      </c>
      <c r="W274" s="75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75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si="138"/>
        <v>0.16583118386444812</v>
      </c>
      <c r="I275" s="84">
        <f t="shared" si="138"/>
        <v>0.16346231579441306</v>
      </c>
      <c r="J275" s="84">
        <f t="shared" si="138"/>
        <v>0.161093447724378</v>
      </c>
      <c r="K275" s="84">
        <f t="shared" si="138"/>
        <v>0.15872457965434295</v>
      </c>
      <c r="L275" s="84">
        <f t="shared" si="138"/>
        <v>0.15635571158430789</v>
      </c>
      <c r="M275" s="84">
        <f t="shared" si="138"/>
        <v>0.15398684351427283</v>
      </c>
      <c r="N275" s="84">
        <f t="shared" si="138"/>
        <v>0.15161797544423777</v>
      </c>
      <c r="O275" s="84">
        <f t="shared" si="138"/>
        <v>0.14924910737420272</v>
      </c>
      <c r="P275" s="84">
        <f t="shared" si="138"/>
        <v>0.14688023930416766</v>
      </c>
      <c r="Q275" s="84">
        <f t="shared" si="138"/>
        <v>0.1445113712341326</v>
      </c>
      <c r="R275" s="84">
        <f t="shared" si="138"/>
        <v>0.14214250316409754</v>
      </c>
      <c r="S275" s="84">
        <f t="shared" si="138"/>
        <v>0.13977363509406249</v>
      </c>
      <c r="T275" s="84">
        <f t="shared" si="138"/>
        <v>0.13740476702402743</v>
      </c>
      <c r="U275" s="84">
        <f t="shared" si="138"/>
        <v>0.13503589895399237</v>
      </c>
      <c r="V275" s="84">
        <f t="shared" si="138"/>
        <v>0.13266703088395732</v>
      </c>
      <c r="W275" s="75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75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si="138"/>
        <v>0.32698114754056828</v>
      </c>
      <c r="I276" s="84">
        <f t="shared" si="138"/>
        <v>0.3223430456767265</v>
      </c>
      <c r="J276" s="84">
        <f t="shared" si="138"/>
        <v>0.31770494381288472</v>
      </c>
      <c r="K276" s="84">
        <f t="shared" si="138"/>
        <v>0.31306684194904294</v>
      </c>
      <c r="L276" s="84">
        <f t="shared" si="138"/>
        <v>0.30842874008520116</v>
      </c>
      <c r="M276" s="84">
        <f t="shared" si="138"/>
        <v>0.30379063822135938</v>
      </c>
      <c r="N276" s="84">
        <f t="shared" si="138"/>
        <v>0.2991525363575176</v>
      </c>
      <c r="O276" s="84">
        <f t="shared" si="138"/>
        <v>0.29451443449367581</v>
      </c>
      <c r="P276" s="84">
        <f t="shared" si="138"/>
        <v>0.28987633262983403</v>
      </c>
      <c r="Q276" s="84">
        <f t="shared" si="138"/>
        <v>0.28523823076599225</v>
      </c>
      <c r="R276" s="84">
        <f t="shared" si="138"/>
        <v>0.28060012890215047</v>
      </c>
      <c r="S276" s="84">
        <f t="shared" si="138"/>
        <v>0.27596202703830869</v>
      </c>
      <c r="T276" s="84">
        <f t="shared" si="138"/>
        <v>0.27132392517446691</v>
      </c>
      <c r="U276" s="84">
        <f t="shared" si="138"/>
        <v>0.26668582331062513</v>
      </c>
      <c r="V276" s="84">
        <f t="shared" si="138"/>
        <v>0.26204772144678334</v>
      </c>
      <c r="W276" s="75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75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si="138"/>
        <v>0.13345422195797013</v>
      </c>
      <c r="I277" s="84">
        <f t="shared" si="138"/>
        <v>0.13179446823498145</v>
      </c>
      <c r="J277" s="84">
        <f t="shared" si="138"/>
        <v>0.13013471451199277</v>
      </c>
      <c r="K277" s="84">
        <f t="shared" si="138"/>
        <v>0.12847496078900408</v>
      </c>
      <c r="L277" s="84">
        <f t="shared" si="138"/>
        <v>0.1268152070660154</v>
      </c>
      <c r="M277" s="84">
        <f t="shared" si="138"/>
        <v>0.12515545334302672</v>
      </c>
      <c r="N277" s="84">
        <f t="shared" si="138"/>
        <v>0.12349569962003802</v>
      </c>
      <c r="O277" s="84">
        <f t="shared" si="138"/>
        <v>0.12183594589704934</v>
      </c>
      <c r="P277" s="84">
        <f t="shared" si="138"/>
        <v>0.12017619217406066</v>
      </c>
      <c r="Q277" s="84">
        <f t="shared" si="138"/>
        <v>0.11851643845107197</v>
      </c>
      <c r="R277" s="84">
        <f t="shared" si="138"/>
        <v>0.11685668472808329</v>
      </c>
      <c r="S277" s="84">
        <f t="shared" si="138"/>
        <v>0.11519693100509461</v>
      </c>
      <c r="T277" s="84">
        <f t="shared" si="138"/>
        <v>0.11353717728210592</v>
      </c>
      <c r="U277" s="84">
        <f t="shared" si="138"/>
        <v>0.11187742355911724</v>
      </c>
      <c r="V277" s="84">
        <f t="shared" si="138"/>
        <v>0.11021766983612856</v>
      </c>
      <c r="W277" s="75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75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si="138"/>
        <v>0.36028034636053152</v>
      </c>
      <c r="I278" s="85">
        <f t="shared" si="138"/>
        <v>0.35515936679809834</v>
      </c>
      <c r="J278" s="85">
        <f t="shared" si="138"/>
        <v>0.35003838723566516</v>
      </c>
      <c r="K278" s="85">
        <f t="shared" si="138"/>
        <v>0.34491740767323198</v>
      </c>
      <c r="L278" s="85">
        <f t="shared" si="138"/>
        <v>0.3397964281107988</v>
      </c>
      <c r="M278" s="85">
        <f t="shared" si="138"/>
        <v>0.33467544854836562</v>
      </c>
      <c r="N278" s="85">
        <f t="shared" si="138"/>
        <v>0.32955446898593244</v>
      </c>
      <c r="O278" s="85">
        <f t="shared" si="138"/>
        <v>0.32443348942349926</v>
      </c>
      <c r="P278" s="85">
        <f t="shared" si="138"/>
        <v>0.31931250986106607</v>
      </c>
      <c r="Q278" s="85">
        <f t="shared" si="138"/>
        <v>0.31419153029863289</v>
      </c>
      <c r="R278" s="85">
        <f t="shared" si="138"/>
        <v>0.30907055073619971</v>
      </c>
      <c r="S278" s="85">
        <f t="shared" si="138"/>
        <v>0.30394957117376653</v>
      </c>
      <c r="T278" s="85">
        <f t="shared" si="138"/>
        <v>0.29882859161133335</v>
      </c>
      <c r="U278" s="85">
        <f t="shared" si="138"/>
        <v>0.29370761204890017</v>
      </c>
      <c r="V278" s="85">
        <f t="shared" si="138"/>
        <v>0.28858663248646699</v>
      </c>
      <c r="W278" s="76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76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si="138"/>
        <v>0</v>
      </c>
      <c r="I279" s="86">
        <f t="shared" si="138"/>
        <v>0</v>
      </c>
      <c r="J279" s="86">
        <f t="shared" si="138"/>
        <v>0</v>
      </c>
      <c r="K279" s="86">
        <f t="shared" si="138"/>
        <v>0</v>
      </c>
      <c r="L279" s="86">
        <f t="shared" si="138"/>
        <v>0</v>
      </c>
      <c r="M279" s="86">
        <f t="shared" si="138"/>
        <v>0</v>
      </c>
      <c r="N279" s="86">
        <f t="shared" si="138"/>
        <v>0</v>
      </c>
      <c r="O279" s="86">
        <f t="shared" si="138"/>
        <v>0</v>
      </c>
      <c r="P279" s="86">
        <f t="shared" si="138"/>
        <v>0</v>
      </c>
      <c r="Q279" s="86">
        <f t="shared" si="138"/>
        <v>0</v>
      </c>
      <c r="R279" s="86">
        <f t="shared" si="138"/>
        <v>0</v>
      </c>
      <c r="S279" s="86">
        <f t="shared" si="138"/>
        <v>0</v>
      </c>
      <c r="T279" s="86">
        <f t="shared" si="138"/>
        <v>0</v>
      </c>
      <c r="U279" s="86">
        <f t="shared" si="138"/>
        <v>0</v>
      </c>
      <c r="V279" s="86">
        <f t="shared" si="138"/>
        <v>0</v>
      </c>
      <c r="W279" s="77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77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si="138"/>
        <v>28.706123971481709</v>
      </c>
      <c r="I280" s="85">
        <f t="shared" si="138"/>
        <v>28.648551441643487</v>
      </c>
      <c r="J280" s="85">
        <f t="shared" si="138"/>
        <v>28.590978911805266</v>
      </c>
      <c r="K280" s="85">
        <f t="shared" si="138"/>
        <v>28.533406381967044</v>
      </c>
      <c r="L280" s="85">
        <f t="shared" si="138"/>
        <v>28.475833852128822</v>
      </c>
      <c r="M280" s="85">
        <f t="shared" si="138"/>
        <v>28.418261322290601</v>
      </c>
      <c r="N280" s="85">
        <f t="shared" si="138"/>
        <v>28.360688792452379</v>
      </c>
      <c r="O280" s="85">
        <f t="shared" si="138"/>
        <v>28.303116262614157</v>
      </c>
      <c r="P280" s="85">
        <f t="shared" si="138"/>
        <v>28.245543732775936</v>
      </c>
      <c r="Q280" s="85">
        <f t="shared" si="138"/>
        <v>28.187971202937714</v>
      </c>
      <c r="R280" s="85">
        <f t="shared" si="138"/>
        <v>28.130398673099492</v>
      </c>
      <c r="S280" s="85">
        <f t="shared" si="138"/>
        <v>28.07282614326127</v>
      </c>
      <c r="T280" s="85">
        <f t="shared" si="138"/>
        <v>28.015253613423049</v>
      </c>
      <c r="U280" s="85">
        <f t="shared" si="138"/>
        <v>27.957681083584827</v>
      </c>
      <c r="V280" s="85">
        <f t="shared" si="138"/>
        <v>27.900108553746605</v>
      </c>
      <c r="W280" s="76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76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si="138"/>
        <v>0</v>
      </c>
      <c r="I281" s="88">
        <f t="shared" si="138"/>
        <v>0</v>
      </c>
      <c r="J281" s="88">
        <f t="shared" si="138"/>
        <v>0</v>
      </c>
      <c r="K281" s="88">
        <f t="shared" si="138"/>
        <v>0</v>
      </c>
      <c r="L281" s="88">
        <f t="shared" si="138"/>
        <v>0</v>
      </c>
      <c r="M281" s="88">
        <f t="shared" si="138"/>
        <v>0</v>
      </c>
      <c r="N281" s="88">
        <f t="shared" si="138"/>
        <v>0</v>
      </c>
      <c r="O281" s="88">
        <f t="shared" si="138"/>
        <v>0</v>
      </c>
      <c r="P281" s="88">
        <f t="shared" si="138"/>
        <v>0</v>
      </c>
      <c r="Q281" s="88">
        <f t="shared" si="138"/>
        <v>0</v>
      </c>
      <c r="R281" s="88">
        <f t="shared" si="138"/>
        <v>0</v>
      </c>
      <c r="S281" s="88">
        <f t="shared" si="138"/>
        <v>0</v>
      </c>
      <c r="T281" s="88">
        <f t="shared" si="138"/>
        <v>0</v>
      </c>
      <c r="U281" s="88">
        <f t="shared" si="138"/>
        <v>0</v>
      </c>
      <c r="V281" s="88">
        <f t="shared" si="138"/>
        <v>0</v>
      </c>
      <c r="W281" s="79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79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si="138"/>
        <v>18.908890513874592</v>
      </c>
      <c r="I282" s="89">
        <f t="shared" si="138"/>
        <v>18.791005464225641</v>
      </c>
      <c r="J282" s="89">
        <f t="shared" si="138"/>
        <v>18.67312041457669</v>
      </c>
      <c r="K282" s="89">
        <f t="shared" si="138"/>
        <v>18.555235364927739</v>
      </c>
      <c r="L282" s="89">
        <f t="shared" si="138"/>
        <v>18.437350315278788</v>
      </c>
      <c r="M282" s="89">
        <f t="shared" si="138"/>
        <v>18.319465265629837</v>
      </c>
      <c r="N282" s="89">
        <f t="shared" si="138"/>
        <v>18.201580215980886</v>
      </c>
      <c r="O282" s="89">
        <f t="shared" si="138"/>
        <v>18.083695166331935</v>
      </c>
      <c r="P282" s="89">
        <f t="shared" si="138"/>
        <v>17.965810116682984</v>
      </c>
      <c r="Q282" s="89">
        <f t="shared" si="138"/>
        <v>17.847925067034033</v>
      </c>
      <c r="R282" s="89">
        <f t="shared" si="138"/>
        <v>17.730040017385083</v>
      </c>
      <c r="S282" s="89">
        <f t="shared" si="138"/>
        <v>17.612154967736132</v>
      </c>
      <c r="T282" s="89">
        <f t="shared" si="138"/>
        <v>17.494269918087181</v>
      </c>
      <c r="U282" s="89">
        <f t="shared" si="138"/>
        <v>17.37638486843823</v>
      </c>
      <c r="V282" s="89">
        <f t="shared" si="138"/>
        <v>17.258499818789279</v>
      </c>
      <c r="W282" s="80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80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ref="AN289:BS289" si="146">AN7*AN44*365/10^6*10^6</f>
        <v>0</v>
      </c>
      <c r="AO289" s="13">
        <f t="shared" si="146"/>
        <v>0</v>
      </c>
      <c r="AP289" s="13">
        <f t="shared" si="146"/>
        <v>0</v>
      </c>
      <c r="AQ289" s="13">
        <f t="shared" si="146"/>
        <v>0</v>
      </c>
      <c r="AR289" s="13">
        <f t="shared" si="146"/>
        <v>0</v>
      </c>
      <c r="AS289" s="13">
        <f t="shared" si="146"/>
        <v>0</v>
      </c>
      <c r="AT289" s="13">
        <f t="shared" si="146"/>
        <v>0</v>
      </c>
      <c r="AU289" s="13">
        <f t="shared" si="146"/>
        <v>0</v>
      </c>
      <c r="AV289" s="13">
        <f t="shared" si="146"/>
        <v>0</v>
      </c>
      <c r="AW289" s="13">
        <f t="shared" si="146"/>
        <v>0</v>
      </c>
      <c r="AX289" s="13">
        <f t="shared" si="146"/>
        <v>0</v>
      </c>
      <c r="AY289" s="13">
        <f t="shared" si="146"/>
        <v>0</v>
      </c>
      <c r="AZ289" s="13">
        <f t="shared" si="146"/>
        <v>0</v>
      </c>
      <c r="BA289" s="13">
        <f t="shared" si="146"/>
        <v>0</v>
      </c>
      <c r="BB289" s="13">
        <f t="shared" si="146"/>
        <v>0</v>
      </c>
      <c r="BC289" s="13">
        <f t="shared" si="146"/>
        <v>0</v>
      </c>
      <c r="BD289" s="13">
        <f t="shared" si="146"/>
        <v>0</v>
      </c>
      <c r="BE289" s="13">
        <f t="shared" si="146"/>
        <v>0</v>
      </c>
      <c r="BF289" s="13">
        <f t="shared" si="146"/>
        <v>0</v>
      </c>
      <c r="BG289" s="13">
        <f t="shared" si="146"/>
        <v>0</v>
      </c>
      <c r="BH289" s="13">
        <f t="shared" si="146"/>
        <v>0</v>
      </c>
      <c r="BI289" s="13">
        <f t="shared" si="146"/>
        <v>0</v>
      </c>
      <c r="BJ289" s="13">
        <f t="shared" si="146"/>
        <v>0</v>
      </c>
      <c r="BK289" s="13">
        <f t="shared" si="146"/>
        <v>0</v>
      </c>
      <c r="BL289" s="13">
        <f t="shared" si="146"/>
        <v>0</v>
      </c>
      <c r="BM289" s="13">
        <f t="shared" si="146"/>
        <v>0</v>
      </c>
      <c r="BN289" s="13">
        <f t="shared" si="146"/>
        <v>0</v>
      </c>
      <c r="BO289" s="13">
        <f t="shared" si="146"/>
        <v>0</v>
      </c>
      <c r="BP289" s="13">
        <f t="shared" si="146"/>
        <v>0</v>
      </c>
      <c r="BQ289" s="13">
        <f t="shared" si="146"/>
        <v>0</v>
      </c>
      <c r="BR289" s="13">
        <f t="shared" si="146"/>
        <v>0</v>
      </c>
      <c r="BS289" s="13">
        <f t="shared" si="146"/>
        <v>0</v>
      </c>
      <c r="BT289" s="13">
        <f t="shared" ref="BT289:CY289" si="147">BT7*BT44*365/10^6*10^6</f>
        <v>0</v>
      </c>
      <c r="BU289" s="13">
        <f t="shared" si="147"/>
        <v>0</v>
      </c>
      <c r="BV289" s="13">
        <f t="shared" si="147"/>
        <v>0</v>
      </c>
      <c r="BW289" s="13">
        <f t="shared" si="147"/>
        <v>0</v>
      </c>
      <c r="BX289" s="13">
        <f t="shared" si="147"/>
        <v>0</v>
      </c>
      <c r="BY289" s="13">
        <f t="shared" si="147"/>
        <v>0</v>
      </c>
      <c r="BZ289" s="13">
        <f t="shared" si="147"/>
        <v>0</v>
      </c>
      <c r="CA289" s="13">
        <f t="shared" si="147"/>
        <v>0</v>
      </c>
      <c r="CB289" s="13">
        <f t="shared" si="147"/>
        <v>0</v>
      </c>
      <c r="CC289" s="13">
        <f t="shared" si="147"/>
        <v>0</v>
      </c>
      <c r="CD289" s="13">
        <f t="shared" si="147"/>
        <v>0</v>
      </c>
      <c r="CE289" s="13">
        <f t="shared" si="147"/>
        <v>0</v>
      </c>
      <c r="CF289" s="13">
        <f t="shared" si="147"/>
        <v>0</v>
      </c>
      <c r="CG289" s="13">
        <f t="shared" si="147"/>
        <v>0</v>
      </c>
      <c r="CH289" s="13">
        <f t="shared" si="147"/>
        <v>0</v>
      </c>
      <c r="CI289" s="13">
        <f t="shared" si="147"/>
        <v>0</v>
      </c>
      <c r="CJ289" s="13">
        <f t="shared" si="147"/>
        <v>0</v>
      </c>
      <c r="CK289" s="13">
        <f t="shared" si="147"/>
        <v>0</v>
      </c>
      <c r="CL289" s="13">
        <f t="shared" si="147"/>
        <v>0</v>
      </c>
      <c r="CM289" s="13">
        <f t="shared" si="147"/>
        <v>0</v>
      </c>
      <c r="CN289" s="13">
        <f t="shared" si="147"/>
        <v>0</v>
      </c>
      <c r="CO289" s="13">
        <f t="shared" si="147"/>
        <v>0</v>
      </c>
      <c r="CP289" s="13">
        <f t="shared" si="147"/>
        <v>0</v>
      </c>
      <c r="CQ289" s="13">
        <f t="shared" si="147"/>
        <v>0</v>
      </c>
      <c r="CR289" s="13">
        <f t="shared" si="147"/>
        <v>0</v>
      </c>
      <c r="CS289" s="13">
        <f t="shared" si="147"/>
        <v>0</v>
      </c>
      <c r="CT289" s="13">
        <f t="shared" si="147"/>
        <v>0</v>
      </c>
      <c r="CU289" s="13">
        <f t="shared" si="147"/>
        <v>0</v>
      </c>
      <c r="CV289" s="13">
        <f t="shared" si="147"/>
        <v>0</v>
      </c>
      <c r="CW289" s="13">
        <f t="shared" si="147"/>
        <v>0</v>
      </c>
      <c r="CX289" s="13">
        <f t="shared" si="147"/>
        <v>0</v>
      </c>
      <c r="CY289" s="13">
        <f t="shared" si="147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148">SUM(W290:AZ290)</f>
        <v>0</v>
      </c>
      <c r="H290" s="19">
        <f t="shared" ref="H290:AM290" si="149">H8*H45*365/10^6*10^6</f>
        <v>0</v>
      </c>
      <c r="I290" s="19">
        <f t="shared" si="149"/>
        <v>0</v>
      </c>
      <c r="J290" s="19">
        <f t="shared" si="149"/>
        <v>0</v>
      </c>
      <c r="K290" s="19">
        <f t="shared" si="149"/>
        <v>0</v>
      </c>
      <c r="L290" s="19">
        <f t="shared" si="149"/>
        <v>0</v>
      </c>
      <c r="M290" s="19">
        <f t="shared" si="149"/>
        <v>0</v>
      </c>
      <c r="N290" s="19">
        <f t="shared" si="149"/>
        <v>0</v>
      </c>
      <c r="O290" s="19">
        <f t="shared" si="149"/>
        <v>0</v>
      </c>
      <c r="P290" s="19">
        <f t="shared" si="149"/>
        <v>0</v>
      </c>
      <c r="Q290" s="19">
        <f t="shared" si="149"/>
        <v>0</v>
      </c>
      <c r="R290" s="19">
        <f t="shared" si="149"/>
        <v>0</v>
      </c>
      <c r="S290" s="19">
        <f t="shared" si="149"/>
        <v>0</v>
      </c>
      <c r="T290" s="19">
        <f t="shared" si="149"/>
        <v>0</v>
      </c>
      <c r="U290" s="19">
        <f t="shared" si="149"/>
        <v>0</v>
      </c>
      <c r="V290" s="19">
        <f t="shared" si="149"/>
        <v>0</v>
      </c>
      <c r="W290" s="19">
        <f t="shared" si="149"/>
        <v>0</v>
      </c>
      <c r="X290" s="19">
        <f t="shared" si="149"/>
        <v>0</v>
      </c>
      <c r="Y290" s="19">
        <f t="shared" si="149"/>
        <v>0</v>
      </c>
      <c r="Z290" s="19">
        <f t="shared" si="149"/>
        <v>0</v>
      </c>
      <c r="AA290" s="19">
        <f t="shared" si="149"/>
        <v>0</v>
      </c>
      <c r="AB290" s="19">
        <f t="shared" si="149"/>
        <v>0</v>
      </c>
      <c r="AC290" s="19">
        <f t="shared" si="149"/>
        <v>0</v>
      </c>
      <c r="AD290" s="19">
        <f t="shared" si="149"/>
        <v>0</v>
      </c>
      <c r="AE290" s="19">
        <f t="shared" si="149"/>
        <v>0</v>
      </c>
      <c r="AF290" s="19">
        <f t="shared" si="149"/>
        <v>0</v>
      </c>
      <c r="AG290" s="19">
        <f t="shared" si="149"/>
        <v>0</v>
      </c>
      <c r="AH290" s="19">
        <f t="shared" si="149"/>
        <v>0</v>
      </c>
      <c r="AI290" s="19">
        <f t="shared" si="149"/>
        <v>0</v>
      </c>
      <c r="AJ290" s="19">
        <f t="shared" si="149"/>
        <v>0</v>
      </c>
      <c r="AK290" s="19">
        <f t="shared" si="149"/>
        <v>0</v>
      </c>
      <c r="AL290" s="19">
        <f t="shared" si="149"/>
        <v>0</v>
      </c>
      <c r="AM290" s="19">
        <f t="shared" si="149"/>
        <v>0</v>
      </c>
      <c r="AN290" s="19">
        <f t="shared" ref="AN290:BS290" si="150">AN8*AN45*365/10^6*10^6</f>
        <v>0</v>
      </c>
      <c r="AO290" s="19">
        <f t="shared" si="150"/>
        <v>0</v>
      </c>
      <c r="AP290" s="19">
        <f t="shared" si="150"/>
        <v>0</v>
      </c>
      <c r="AQ290" s="19">
        <f t="shared" si="150"/>
        <v>0</v>
      </c>
      <c r="AR290" s="19">
        <f t="shared" si="150"/>
        <v>0</v>
      </c>
      <c r="AS290" s="19">
        <f t="shared" si="150"/>
        <v>0</v>
      </c>
      <c r="AT290" s="19">
        <f t="shared" si="150"/>
        <v>0</v>
      </c>
      <c r="AU290" s="19">
        <f t="shared" si="150"/>
        <v>0</v>
      </c>
      <c r="AV290" s="19">
        <f t="shared" si="150"/>
        <v>0</v>
      </c>
      <c r="AW290" s="19">
        <f t="shared" si="150"/>
        <v>0</v>
      </c>
      <c r="AX290" s="19">
        <f t="shared" si="150"/>
        <v>0</v>
      </c>
      <c r="AY290" s="19">
        <f t="shared" si="150"/>
        <v>0</v>
      </c>
      <c r="AZ290" s="19">
        <f t="shared" si="150"/>
        <v>0</v>
      </c>
      <c r="BA290" s="19">
        <f t="shared" si="150"/>
        <v>0</v>
      </c>
      <c r="BB290" s="19">
        <f t="shared" si="150"/>
        <v>0</v>
      </c>
      <c r="BC290" s="19">
        <f t="shared" si="150"/>
        <v>0</v>
      </c>
      <c r="BD290" s="19">
        <f t="shared" si="150"/>
        <v>0</v>
      </c>
      <c r="BE290" s="19">
        <f t="shared" si="150"/>
        <v>0</v>
      </c>
      <c r="BF290" s="19">
        <f t="shared" si="150"/>
        <v>0</v>
      </c>
      <c r="BG290" s="19">
        <f t="shared" si="150"/>
        <v>0</v>
      </c>
      <c r="BH290" s="19">
        <f t="shared" si="150"/>
        <v>0</v>
      </c>
      <c r="BI290" s="19">
        <f t="shared" si="150"/>
        <v>0</v>
      </c>
      <c r="BJ290" s="19">
        <f t="shared" si="150"/>
        <v>0</v>
      </c>
      <c r="BK290" s="19">
        <f t="shared" si="150"/>
        <v>0</v>
      </c>
      <c r="BL290" s="19">
        <f t="shared" si="150"/>
        <v>0</v>
      </c>
      <c r="BM290" s="19">
        <f t="shared" si="150"/>
        <v>0</v>
      </c>
      <c r="BN290" s="19">
        <f t="shared" si="150"/>
        <v>0</v>
      </c>
      <c r="BO290" s="19">
        <f t="shared" si="150"/>
        <v>0</v>
      </c>
      <c r="BP290" s="19">
        <f t="shared" si="150"/>
        <v>0</v>
      </c>
      <c r="BQ290" s="19">
        <f t="shared" si="150"/>
        <v>0</v>
      </c>
      <c r="BR290" s="19">
        <f t="shared" si="150"/>
        <v>0</v>
      </c>
      <c r="BS290" s="19">
        <f t="shared" si="150"/>
        <v>0</v>
      </c>
      <c r="BT290" s="19">
        <f t="shared" ref="BT290:CY290" si="151">BT8*BT45*365/10^6*10^6</f>
        <v>0</v>
      </c>
      <c r="BU290" s="19">
        <f t="shared" si="151"/>
        <v>0</v>
      </c>
      <c r="BV290" s="19">
        <f t="shared" si="151"/>
        <v>0</v>
      </c>
      <c r="BW290" s="19">
        <f t="shared" si="151"/>
        <v>0</v>
      </c>
      <c r="BX290" s="19">
        <f t="shared" si="151"/>
        <v>0</v>
      </c>
      <c r="BY290" s="19">
        <f t="shared" si="151"/>
        <v>0</v>
      </c>
      <c r="BZ290" s="19">
        <f t="shared" si="151"/>
        <v>0</v>
      </c>
      <c r="CA290" s="19">
        <f t="shared" si="151"/>
        <v>0</v>
      </c>
      <c r="CB290" s="19">
        <f t="shared" si="151"/>
        <v>0</v>
      </c>
      <c r="CC290" s="19">
        <f t="shared" si="151"/>
        <v>0</v>
      </c>
      <c r="CD290" s="19">
        <f t="shared" si="151"/>
        <v>0</v>
      </c>
      <c r="CE290" s="19">
        <f t="shared" si="151"/>
        <v>0</v>
      </c>
      <c r="CF290" s="19">
        <f t="shared" si="151"/>
        <v>0</v>
      </c>
      <c r="CG290" s="19">
        <f t="shared" si="151"/>
        <v>0</v>
      </c>
      <c r="CH290" s="19">
        <f t="shared" si="151"/>
        <v>0</v>
      </c>
      <c r="CI290" s="19">
        <f t="shared" si="151"/>
        <v>0</v>
      </c>
      <c r="CJ290" s="19">
        <f t="shared" si="151"/>
        <v>0</v>
      </c>
      <c r="CK290" s="19">
        <f t="shared" si="151"/>
        <v>0</v>
      </c>
      <c r="CL290" s="19">
        <f t="shared" si="151"/>
        <v>0</v>
      </c>
      <c r="CM290" s="19">
        <f t="shared" si="151"/>
        <v>0</v>
      </c>
      <c r="CN290" s="19">
        <f t="shared" si="151"/>
        <v>0</v>
      </c>
      <c r="CO290" s="19">
        <f t="shared" si="151"/>
        <v>0</v>
      </c>
      <c r="CP290" s="19">
        <f t="shared" si="151"/>
        <v>0</v>
      </c>
      <c r="CQ290" s="19">
        <f t="shared" si="151"/>
        <v>0</v>
      </c>
      <c r="CR290" s="19">
        <f t="shared" si="151"/>
        <v>0</v>
      </c>
      <c r="CS290" s="19">
        <f t="shared" si="151"/>
        <v>0</v>
      </c>
      <c r="CT290" s="19">
        <f t="shared" si="151"/>
        <v>0</v>
      </c>
      <c r="CU290" s="19">
        <f t="shared" si="151"/>
        <v>0</v>
      </c>
      <c r="CV290" s="19">
        <f t="shared" si="151"/>
        <v>0</v>
      </c>
      <c r="CW290" s="19">
        <f t="shared" si="151"/>
        <v>0</v>
      </c>
      <c r="CX290" s="19">
        <f t="shared" si="151"/>
        <v>0</v>
      </c>
      <c r="CY290" s="19">
        <f t="shared" si="151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148"/>
        <v>26509128.132176835</v>
      </c>
      <c r="H291" s="19">
        <f t="shared" ref="H291:AM291" si="152">H9*H46*365/10^6*10^6</f>
        <v>837588.04518740845</v>
      </c>
      <c r="I291" s="19">
        <f t="shared" si="152"/>
        <v>835595.19736525579</v>
      </c>
      <c r="J291" s="19">
        <f t="shared" si="152"/>
        <v>833024.40257117711</v>
      </c>
      <c r="K291" s="19">
        <f t="shared" si="152"/>
        <v>829875.66080517275</v>
      </c>
      <c r="L291" s="19">
        <f t="shared" si="152"/>
        <v>826148.97206724249</v>
      </c>
      <c r="M291" s="19">
        <f t="shared" si="152"/>
        <v>821844.33635738643</v>
      </c>
      <c r="N291" s="19">
        <f t="shared" si="152"/>
        <v>818068.915450142</v>
      </c>
      <c r="O291" s="19">
        <f t="shared" si="152"/>
        <v>813750.77021489467</v>
      </c>
      <c r="P291" s="19">
        <f t="shared" si="152"/>
        <v>808889.9006516448</v>
      </c>
      <c r="Q291" s="19">
        <f t="shared" si="152"/>
        <v>803486.3067603918</v>
      </c>
      <c r="R291" s="19">
        <f t="shared" si="152"/>
        <v>797539.98854113603</v>
      </c>
      <c r="S291" s="19">
        <f t="shared" si="152"/>
        <v>791050.94599387702</v>
      </c>
      <c r="T291" s="19">
        <f t="shared" si="152"/>
        <v>784019.17911861558</v>
      </c>
      <c r="U291" s="19">
        <f t="shared" si="152"/>
        <v>776444.68791535101</v>
      </c>
      <c r="V291" s="19">
        <f t="shared" si="152"/>
        <v>768327.47238408367</v>
      </c>
      <c r="W291" s="19">
        <f t="shared" si="152"/>
        <v>759667.53252481297</v>
      </c>
      <c r="X291" s="19">
        <f t="shared" si="152"/>
        <v>765287.55409515894</v>
      </c>
      <c r="Y291" s="19">
        <f t="shared" si="152"/>
        <v>770545.32741426746</v>
      </c>
      <c r="Z291" s="19">
        <f t="shared" si="152"/>
        <v>775440.85248213878</v>
      </c>
      <c r="AA291" s="19">
        <f t="shared" si="152"/>
        <v>779974.1292987729</v>
      </c>
      <c r="AB291" s="19">
        <f t="shared" si="152"/>
        <v>784145.15786416957</v>
      </c>
      <c r="AC291" s="19">
        <f t="shared" si="152"/>
        <v>787953.9381783288</v>
      </c>
      <c r="AD291" s="19">
        <f t="shared" si="152"/>
        <v>791400.47024125094</v>
      </c>
      <c r="AE291" s="19">
        <f t="shared" si="152"/>
        <v>794484.75405293563</v>
      </c>
      <c r="AF291" s="19">
        <f t="shared" si="152"/>
        <v>797206.78961338312</v>
      </c>
      <c r="AG291" s="19">
        <f t="shared" si="152"/>
        <v>799566.57692259271</v>
      </c>
      <c r="AH291" s="19">
        <f t="shared" si="152"/>
        <v>813838.63001711795</v>
      </c>
      <c r="AI291" s="19">
        <f t="shared" si="152"/>
        <v>828110.68311164284</v>
      </c>
      <c r="AJ291" s="19">
        <f t="shared" si="152"/>
        <v>842382.73620616796</v>
      </c>
      <c r="AK291" s="19">
        <f t="shared" si="152"/>
        <v>856654.78930069297</v>
      </c>
      <c r="AL291" s="19">
        <f t="shared" si="152"/>
        <v>870926.84239521797</v>
      </c>
      <c r="AM291" s="19">
        <f t="shared" si="152"/>
        <v>885198.89548974321</v>
      </c>
      <c r="AN291" s="19">
        <f t="shared" ref="AN291:BS291" si="153">AN9*AN46*365/10^6*10^6</f>
        <v>899470.9485842681</v>
      </c>
      <c r="AO291" s="19">
        <f t="shared" si="153"/>
        <v>913743.00167879323</v>
      </c>
      <c r="AP291" s="19">
        <f t="shared" si="153"/>
        <v>928015.05477331812</v>
      </c>
      <c r="AQ291" s="19">
        <f t="shared" si="153"/>
        <v>942287.10786784336</v>
      </c>
      <c r="AR291" s="19">
        <f t="shared" si="153"/>
        <v>956559.16096236848</v>
      </c>
      <c r="AS291" s="19">
        <f t="shared" si="153"/>
        <v>970831.21405689337</v>
      </c>
      <c r="AT291" s="19">
        <f t="shared" si="153"/>
        <v>985103.26715141861</v>
      </c>
      <c r="AU291" s="19">
        <f t="shared" si="153"/>
        <v>999375.3202459435</v>
      </c>
      <c r="AV291" s="19">
        <f t="shared" si="153"/>
        <v>1013647.3733404687</v>
      </c>
      <c r="AW291" s="19">
        <f t="shared" si="153"/>
        <v>1027919.4264349935</v>
      </c>
      <c r="AX291" s="19">
        <f t="shared" si="153"/>
        <v>1042191.4795295186</v>
      </c>
      <c r="AY291" s="19">
        <f t="shared" si="153"/>
        <v>1056463.5326240438</v>
      </c>
      <c r="AZ291" s="19">
        <f t="shared" si="153"/>
        <v>1070735.5857185686</v>
      </c>
      <c r="BA291" s="19">
        <f t="shared" si="153"/>
        <v>0</v>
      </c>
      <c r="BB291" s="19">
        <f t="shared" si="153"/>
        <v>0</v>
      </c>
      <c r="BC291" s="19">
        <f t="shared" si="153"/>
        <v>0</v>
      </c>
      <c r="BD291" s="19">
        <f t="shared" si="153"/>
        <v>0</v>
      </c>
      <c r="BE291" s="19">
        <f t="shared" si="153"/>
        <v>0</v>
      </c>
      <c r="BF291" s="19">
        <f t="shared" si="153"/>
        <v>0</v>
      </c>
      <c r="BG291" s="19">
        <f t="shared" si="153"/>
        <v>0</v>
      </c>
      <c r="BH291" s="19">
        <f t="shared" si="153"/>
        <v>0</v>
      </c>
      <c r="BI291" s="19">
        <f t="shared" si="153"/>
        <v>0</v>
      </c>
      <c r="BJ291" s="19">
        <f t="shared" si="153"/>
        <v>0</v>
      </c>
      <c r="BK291" s="19">
        <f t="shared" si="153"/>
        <v>0</v>
      </c>
      <c r="BL291" s="19">
        <f t="shared" si="153"/>
        <v>0</v>
      </c>
      <c r="BM291" s="19">
        <f t="shared" si="153"/>
        <v>0</v>
      </c>
      <c r="BN291" s="19">
        <f t="shared" si="153"/>
        <v>0</v>
      </c>
      <c r="BO291" s="19">
        <f t="shared" si="153"/>
        <v>0</v>
      </c>
      <c r="BP291" s="19">
        <f t="shared" si="153"/>
        <v>0</v>
      </c>
      <c r="BQ291" s="19">
        <f t="shared" si="153"/>
        <v>0</v>
      </c>
      <c r="BR291" s="19">
        <f t="shared" si="153"/>
        <v>0</v>
      </c>
      <c r="BS291" s="19">
        <f t="shared" si="153"/>
        <v>0</v>
      </c>
      <c r="BT291" s="19">
        <f t="shared" ref="BT291:CY291" si="154">BT9*BT46*365/10^6*10^6</f>
        <v>0</v>
      </c>
      <c r="BU291" s="19">
        <f t="shared" si="154"/>
        <v>0</v>
      </c>
      <c r="BV291" s="19">
        <f t="shared" si="154"/>
        <v>0</v>
      </c>
      <c r="BW291" s="19">
        <f t="shared" si="154"/>
        <v>0</v>
      </c>
      <c r="BX291" s="19">
        <f t="shared" si="154"/>
        <v>0</v>
      </c>
      <c r="BY291" s="19">
        <f t="shared" si="154"/>
        <v>0</v>
      </c>
      <c r="BZ291" s="19">
        <f t="shared" si="154"/>
        <v>0</v>
      </c>
      <c r="CA291" s="19">
        <f t="shared" si="154"/>
        <v>0</v>
      </c>
      <c r="CB291" s="19">
        <f t="shared" si="154"/>
        <v>0</v>
      </c>
      <c r="CC291" s="19">
        <f t="shared" si="154"/>
        <v>0</v>
      </c>
      <c r="CD291" s="19">
        <f t="shared" si="154"/>
        <v>0</v>
      </c>
      <c r="CE291" s="19">
        <f t="shared" si="154"/>
        <v>0</v>
      </c>
      <c r="CF291" s="19">
        <f t="shared" si="154"/>
        <v>0</v>
      </c>
      <c r="CG291" s="19">
        <f t="shared" si="154"/>
        <v>0</v>
      </c>
      <c r="CH291" s="19">
        <f t="shared" si="154"/>
        <v>0</v>
      </c>
      <c r="CI291" s="19">
        <f t="shared" si="154"/>
        <v>0</v>
      </c>
      <c r="CJ291" s="19">
        <f t="shared" si="154"/>
        <v>0</v>
      </c>
      <c r="CK291" s="19">
        <f t="shared" si="154"/>
        <v>0</v>
      </c>
      <c r="CL291" s="19">
        <f t="shared" si="154"/>
        <v>0</v>
      </c>
      <c r="CM291" s="19">
        <f t="shared" si="154"/>
        <v>0</v>
      </c>
      <c r="CN291" s="19">
        <f t="shared" si="154"/>
        <v>0</v>
      </c>
      <c r="CO291" s="19">
        <f t="shared" si="154"/>
        <v>0</v>
      </c>
      <c r="CP291" s="19">
        <f t="shared" si="154"/>
        <v>0</v>
      </c>
      <c r="CQ291" s="19">
        <f t="shared" si="154"/>
        <v>0</v>
      </c>
      <c r="CR291" s="19">
        <f t="shared" si="154"/>
        <v>0</v>
      </c>
      <c r="CS291" s="19">
        <f t="shared" si="154"/>
        <v>0</v>
      </c>
      <c r="CT291" s="19">
        <f t="shared" si="154"/>
        <v>0</v>
      </c>
      <c r="CU291" s="19">
        <f t="shared" si="154"/>
        <v>0</v>
      </c>
      <c r="CV291" s="19">
        <f t="shared" si="154"/>
        <v>0</v>
      </c>
      <c r="CW291" s="19">
        <f t="shared" si="154"/>
        <v>0</v>
      </c>
      <c r="CX291" s="19">
        <f t="shared" si="154"/>
        <v>0</v>
      </c>
      <c r="CY291" s="19">
        <f t="shared" si="154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148"/>
        <v>341609.14478637284</v>
      </c>
      <c r="H292" s="19">
        <f t="shared" ref="H292:AM292" si="155">H10*H47*365/10^6*10^6</f>
        <v>16912.197448989922</v>
      </c>
      <c r="I292" s="19">
        <f t="shared" si="155"/>
        <v>15771.105060668249</v>
      </c>
      <c r="J292" s="19">
        <f t="shared" si="155"/>
        <v>14633.936878809911</v>
      </c>
      <c r="K292" s="19">
        <f t="shared" si="155"/>
        <v>13500.69290341492</v>
      </c>
      <c r="L292" s="19">
        <f t="shared" si="155"/>
        <v>12371.373134483265</v>
      </c>
      <c r="M292" s="19">
        <f t="shared" si="155"/>
        <v>11245.977572014956</v>
      </c>
      <c r="N292" s="19">
        <f t="shared" si="155"/>
        <v>11230.653210963965</v>
      </c>
      <c r="O292" s="19">
        <f t="shared" si="155"/>
        <v>11215.312201615023</v>
      </c>
      <c r="P292" s="19">
        <f t="shared" si="155"/>
        <v>11199.954543968128</v>
      </c>
      <c r="Q292" s="19">
        <f t="shared" si="155"/>
        <v>11184.58023802328</v>
      </c>
      <c r="R292" s="19">
        <f t="shared" si="155"/>
        <v>11169.189283780483</v>
      </c>
      <c r="S292" s="19">
        <f t="shared" si="155"/>
        <v>11153.781681239732</v>
      </c>
      <c r="T292" s="19">
        <f t="shared" si="155"/>
        <v>11138.357430401031</v>
      </c>
      <c r="U292" s="19">
        <f t="shared" si="155"/>
        <v>11122.916531264376</v>
      </c>
      <c r="V292" s="19">
        <f t="shared" si="155"/>
        <v>11107.458983829771</v>
      </c>
      <c r="W292" s="19">
        <f t="shared" si="155"/>
        <v>11091.98478809721</v>
      </c>
      <c r="X292" s="19">
        <f t="shared" si="155"/>
        <v>11128.414342416532</v>
      </c>
      <c r="Y292" s="19">
        <f t="shared" si="155"/>
        <v>11164.76974020176</v>
      </c>
      <c r="Z292" s="19">
        <f t="shared" si="155"/>
        <v>11201.050981452892</v>
      </c>
      <c r="AA292" s="19">
        <f t="shared" si="155"/>
        <v>11237.258066169927</v>
      </c>
      <c r="AB292" s="19">
        <f t="shared" si="155"/>
        <v>11273.390994352867</v>
      </c>
      <c r="AC292" s="19">
        <f t="shared" si="155"/>
        <v>11309.449766001711</v>
      </c>
      <c r="AD292" s="19">
        <f t="shared" si="155"/>
        <v>11345.434381116462</v>
      </c>
      <c r="AE292" s="19">
        <f t="shared" si="155"/>
        <v>11381.344839697114</v>
      </c>
      <c r="AF292" s="19">
        <f t="shared" si="155"/>
        <v>11417.181141743673</v>
      </c>
      <c r="AG292" s="19">
        <f t="shared" si="155"/>
        <v>11452.943287256134</v>
      </c>
      <c r="AH292" s="19">
        <f t="shared" si="155"/>
        <v>11452.943287256134</v>
      </c>
      <c r="AI292" s="19">
        <f t="shared" si="155"/>
        <v>11452.943287256134</v>
      </c>
      <c r="AJ292" s="19">
        <f t="shared" si="155"/>
        <v>11452.943287256134</v>
      </c>
      <c r="AK292" s="19">
        <f t="shared" si="155"/>
        <v>11452.943287256134</v>
      </c>
      <c r="AL292" s="19">
        <f t="shared" si="155"/>
        <v>11452.943287256134</v>
      </c>
      <c r="AM292" s="19">
        <f t="shared" si="155"/>
        <v>11452.943287256134</v>
      </c>
      <c r="AN292" s="19">
        <f t="shared" ref="AN292:BS292" si="156">AN10*AN47*365/10^6*10^6</f>
        <v>11452.943287256134</v>
      </c>
      <c r="AO292" s="19">
        <f t="shared" si="156"/>
        <v>11452.943287256134</v>
      </c>
      <c r="AP292" s="19">
        <f t="shared" si="156"/>
        <v>11452.943287256134</v>
      </c>
      <c r="AQ292" s="19">
        <f t="shared" si="156"/>
        <v>11452.943287256134</v>
      </c>
      <c r="AR292" s="19">
        <f t="shared" si="156"/>
        <v>11452.943287256134</v>
      </c>
      <c r="AS292" s="19">
        <f t="shared" si="156"/>
        <v>11452.943287256134</v>
      </c>
      <c r="AT292" s="19">
        <f t="shared" si="156"/>
        <v>11452.943287256134</v>
      </c>
      <c r="AU292" s="19">
        <f t="shared" si="156"/>
        <v>11452.943287256134</v>
      </c>
      <c r="AV292" s="19">
        <f t="shared" si="156"/>
        <v>11452.943287256134</v>
      </c>
      <c r="AW292" s="19">
        <f t="shared" si="156"/>
        <v>11452.943287256134</v>
      </c>
      <c r="AX292" s="19">
        <f t="shared" si="156"/>
        <v>11452.943287256134</v>
      </c>
      <c r="AY292" s="19">
        <f t="shared" si="156"/>
        <v>11452.943287256134</v>
      </c>
      <c r="AZ292" s="19">
        <f t="shared" si="156"/>
        <v>11452.943287256134</v>
      </c>
      <c r="BA292" s="19">
        <f t="shared" si="156"/>
        <v>0</v>
      </c>
      <c r="BB292" s="19">
        <f t="shared" si="156"/>
        <v>0</v>
      </c>
      <c r="BC292" s="19">
        <f t="shared" si="156"/>
        <v>0</v>
      </c>
      <c r="BD292" s="19">
        <f t="shared" si="156"/>
        <v>0</v>
      </c>
      <c r="BE292" s="19">
        <f t="shared" si="156"/>
        <v>0</v>
      </c>
      <c r="BF292" s="19">
        <f t="shared" si="156"/>
        <v>0</v>
      </c>
      <c r="BG292" s="19">
        <f t="shared" si="156"/>
        <v>0</v>
      </c>
      <c r="BH292" s="19">
        <f t="shared" si="156"/>
        <v>0</v>
      </c>
      <c r="BI292" s="19">
        <f t="shared" si="156"/>
        <v>0</v>
      </c>
      <c r="BJ292" s="19">
        <f t="shared" si="156"/>
        <v>0</v>
      </c>
      <c r="BK292" s="19">
        <f t="shared" si="156"/>
        <v>0</v>
      </c>
      <c r="BL292" s="19">
        <f t="shared" si="156"/>
        <v>0</v>
      </c>
      <c r="BM292" s="19">
        <f t="shared" si="156"/>
        <v>0</v>
      </c>
      <c r="BN292" s="19">
        <f t="shared" si="156"/>
        <v>0</v>
      </c>
      <c r="BO292" s="19">
        <f t="shared" si="156"/>
        <v>0</v>
      </c>
      <c r="BP292" s="19">
        <f t="shared" si="156"/>
        <v>0</v>
      </c>
      <c r="BQ292" s="19">
        <f t="shared" si="156"/>
        <v>0</v>
      </c>
      <c r="BR292" s="19">
        <f t="shared" si="156"/>
        <v>0</v>
      </c>
      <c r="BS292" s="19">
        <f t="shared" si="156"/>
        <v>0</v>
      </c>
      <c r="BT292" s="19">
        <f t="shared" ref="BT292:CY292" si="157">BT10*BT47*365/10^6*10^6</f>
        <v>0</v>
      </c>
      <c r="BU292" s="19">
        <f t="shared" si="157"/>
        <v>0</v>
      </c>
      <c r="BV292" s="19">
        <f t="shared" si="157"/>
        <v>0</v>
      </c>
      <c r="BW292" s="19">
        <f t="shared" si="157"/>
        <v>0</v>
      </c>
      <c r="BX292" s="19">
        <f t="shared" si="157"/>
        <v>0</v>
      </c>
      <c r="BY292" s="19">
        <f t="shared" si="157"/>
        <v>0</v>
      </c>
      <c r="BZ292" s="19">
        <f t="shared" si="157"/>
        <v>0</v>
      </c>
      <c r="CA292" s="19">
        <f t="shared" si="157"/>
        <v>0</v>
      </c>
      <c r="CB292" s="19">
        <f t="shared" si="157"/>
        <v>0</v>
      </c>
      <c r="CC292" s="19">
        <f t="shared" si="157"/>
        <v>0</v>
      </c>
      <c r="CD292" s="19">
        <f t="shared" si="157"/>
        <v>0</v>
      </c>
      <c r="CE292" s="19">
        <f t="shared" si="157"/>
        <v>0</v>
      </c>
      <c r="CF292" s="19">
        <f t="shared" si="157"/>
        <v>0</v>
      </c>
      <c r="CG292" s="19">
        <f t="shared" si="157"/>
        <v>0</v>
      </c>
      <c r="CH292" s="19">
        <f t="shared" si="157"/>
        <v>0</v>
      </c>
      <c r="CI292" s="19">
        <f t="shared" si="157"/>
        <v>0</v>
      </c>
      <c r="CJ292" s="19">
        <f t="shared" si="157"/>
        <v>0</v>
      </c>
      <c r="CK292" s="19">
        <f t="shared" si="157"/>
        <v>0</v>
      </c>
      <c r="CL292" s="19">
        <f t="shared" si="157"/>
        <v>0</v>
      </c>
      <c r="CM292" s="19">
        <f t="shared" si="157"/>
        <v>0</v>
      </c>
      <c r="CN292" s="19">
        <f t="shared" si="157"/>
        <v>0</v>
      </c>
      <c r="CO292" s="19">
        <f t="shared" si="157"/>
        <v>0</v>
      </c>
      <c r="CP292" s="19">
        <f t="shared" si="157"/>
        <v>0</v>
      </c>
      <c r="CQ292" s="19">
        <f t="shared" si="157"/>
        <v>0</v>
      </c>
      <c r="CR292" s="19">
        <f t="shared" si="157"/>
        <v>0</v>
      </c>
      <c r="CS292" s="19">
        <f t="shared" si="157"/>
        <v>0</v>
      </c>
      <c r="CT292" s="19">
        <f t="shared" si="157"/>
        <v>0</v>
      </c>
      <c r="CU292" s="19">
        <f t="shared" si="157"/>
        <v>0</v>
      </c>
      <c r="CV292" s="19">
        <f t="shared" si="157"/>
        <v>0</v>
      </c>
      <c r="CW292" s="19">
        <f t="shared" si="157"/>
        <v>0</v>
      </c>
      <c r="CX292" s="19">
        <f t="shared" si="157"/>
        <v>0</v>
      </c>
      <c r="CY292" s="19">
        <f t="shared" si="157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148"/>
        <v>81477078.177182168</v>
      </c>
      <c r="H293" s="19">
        <f t="shared" ref="H293:AM293" si="158">H11*H48*365/10^6*10^6</f>
        <v>-692728.20885909616</v>
      </c>
      <c r="I293" s="19">
        <f t="shared" si="158"/>
        <v>-500747.56390324573</v>
      </c>
      <c r="J293" s="19">
        <f t="shared" si="158"/>
        <v>-315070.92443483038</v>
      </c>
      <c r="K293" s="19">
        <f t="shared" si="158"/>
        <v>-135698.2904538502</v>
      </c>
      <c r="L293" s="19">
        <f t="shared" si="158"/>
        <v>37370.338039694841</v>
      </c>
      <c r="M293" s="19">
        <f t="shared" si="158"/>
        <v>204134.96104580481</v>
      </c>
      <c r="N293" s="19">
        <f t="shared" si="158"/>
        <v>364009.48694236524</v>
      </c>
      <c r="O293" s="19">
        <f t="shared" si="158"/>
        <v>517051.76924824668</v>
      </c>
      <c r="P293" s="19">
        <f t="shared" si="158"/>
        <v>663261.80796344916</v>
      </c>
      <c r="Q293" s="19">
        <f t="shared" si="158"/>
        <v>802639.60308797273</v>
      </c>
      <c r="R293" s="19">
        <f t="shared" si="158"/>
        <v>935185.15462181729</v>
      </c>
      <c r="S293" s="19">
        <f t="shared" si="158"/>
        <v>1060898.4625649829</v>
      </c>
      <c r="T293" s="19">
        <f t="shared" si="158"/>
        <v>1179779.5269174699</v>
      </c>
      <c r="U293" s="19">
        <f t="shared" si="158"/>
        <v>1291828.3476792774</v>
      </c>
      <c r="V293" s="19">
        <f t="shared" si="158"/>
        <v>1397044.9248504061</v>
      </c>
      <c r="W293" s="19">
        <f t="shared" si="158"/>
        <v>1495429.2584308551</v>
      </c>
      <c r="X293" s="19">
        <f t="shared" si="158"/>
        <v>1613357.2532219484</v>
      </c>
      <c r="Y293" s="19">
        <f t="shared" si="158"/>
        <v>1727002.1744929075</v>
      </c>
      <c r="Z293" s="19">
        <f t="shared" si="158"/>
        <v>1836364.0222437326</v>
      </c>
      <c r="AA293" s="19">
        <f t="shared" si="158"/>
        <v>1941442.7964744233</v>
      </c>
      <c r="AB293" s="19">
        <f t="shared" si="158"/>
        <v>2042238.4971849797</v>
      </c>
      <c r="AC293" s="19">
        <f t="shared" si="158"/>
        <v>2138751.1243754015</v>
      </c>
      <c r="AD293" s="19">
        <f t="shared" si="158"/>
        <v>2230980.6780456891</v>
      </c>
      <c r="AE293" s="19">
        <f t="shared" si="158"/>
        <v>2318927.1581958425</v>
      </c>
      <c r="AF293" s="19">
        <f t="shared" si="158"/>
        <v>2402590.5648258622</v>
      </c>
      <c r="AG293" s="19">
        <f t="shared" si="158"/>
        <v>2481970.8979357472</v>
      </c>
      <c r="AH293" s="19">
        <f t="shared" si="158"/>
        <v>2545605.5120987762</v>
      </c>
      <c r="AI293" s="19">
        <f t="shared" si="158"/>
        <v>2609240.1262618056</v>
      </c>
      <c r="AJ293" s="19">
        <f t="shared" si="158"/>
        <v>2672874.7404248351</v>
      </c>
      <c r="AK293" s="19">
        <f t="shared" si="158"/>
        <v>2736509.3545878646</v>
      </c>
      <c r="AL293" s="19">
        <f t="shared" si="158"/>
        <v>2800143.9687508936</v>
      </c>
      <c r="AM293" s="19">
        <f t="shared" si="158"/>
        <v>2863778.5829139231</v>
      </c>
      <c r="AN293" s="19">
        <f t="shared" ref="AN293:BS293" si="159">AN11*AN48*365/10^6*10^6</f>
        <v>2927413.197076953</v>
      </c>
      <c r="AO293" s="19">
        <f t="shared" si="159"/>
        <v>2991047.8112399825</v>
      </c>
      <c r="AP293" s="19">
        <f t="shared" si="159"/>
        <v>3054682.425403011</v>
      </c>
      <c r="AQ293" s="19">
        <f t="shared" si="159"/>
        <v>3118317.0395660414</v>
      </c>
      <c r="AR293" s="19">
        <f t="shared" si="159"/>
        <v>3181951.6537290704</v>
      </c>
      <c r="AS293" s="19">
        <f t="shared" si="159"/>
        <v>3245586.2678920999</v>
      </c>
      <c r="AT293" s="19">
        <f t="shared" si="159"/>
        <v>3309220.8820551289</v>
      </c>
      <c r="AU293" s="19">
        <f t="shared" si="159"/>
        <v>3372855.4962181584</v>
      </c>
      <c r="AV293" s="19">
        <f t="shared" si="159"/>
        <v>3436490.1103811883</v>
      </c>
      <c r="AW293" s="19">
        <f t="shared" si="159"/>
        <v>3500124.7245442169</v>
      </c>
      <c r="AX293" s="19">
        <f t="shared" si="159"/>
        <v>3563759.3387072464</v>
      </c>
      <c r="AY293" s="19">
        <f t="shared" si="159"/>
        <v>3627393.9528702758</v>
      </c>
      <c r="AZ293" s="19">
        <f t="shared" si="159"/>
        <v>3691028.5670333053</v>
      </c>
      <c r="BA293" s="19">
        <f t="shared" si="159"/>
        <v>0</v>
      </c>
      <c r="BB293" s="19">
        <f t="shared" si="159"/>
        <v>0</v>
      </c>
      <c r="BC293" s="19">
        <f t="shared" si="159"/>
        <v>0</v>
      </c>
      <c r="BD293" s="19">
        <f t="shared" si="159"/>
        <v>0</v>
      </c>
      <c r="BE293" s="19">
        <f t="shared" si="159"/>
        <v>0</v>
      </c>
      <c r="BF293" s="19">
        <f t="shared" si="159"/>
        <v>0</v>
      </c>
      <c r="BG293" s="19">
        <f t="shared" si="159"/>
        <v>0</v>
      </c>
      <c r="BH293" s="19">
        <f t="shared" si="159"/>
        <v>0</v>
      </c>
      <c r="BI293" s="19">
        <f t="shared" si="159"/>
        <v>0</v>
      </c>
      <c r="BJ293" s="19">
        <f t="shared" si="159"/>
        <v>0</v>
      </c>
      <c r="BK293" s="19">
        <f t="shared" si="159"/>
        <v>0</v>
      </c>
      <c r="BL293" s="19">
        <f t="shared" si="159"/>
        <v>0</v>
      </c>
      <c r="BM293" s="19">
        <f t="shared" si="159"/>
        <v>0</v>
      </c>
      <c r="BN293" s="19">
        <f t="shared" si="159"/>
        <v>0</v>
      </c>
      <c r="BO293" s="19">
        <f t="shared" si="159"/>
        <v>0</v>
      </c>
      <c r="BP293" s="19">
        <f t="shared" si="159"/>
        <v>0</v>
      </c>
      <c r="BQ293" s="19">
        <f t="shared" si="159"/>
        <v>0</v>
      </c>
      <c r="BR293" s="19">
        <f t="shared" si="159"/>
        <v>0</v>
      </c>
      <c r="BS293" s="19">
        <f t="shared" si="159"/>
        <v>0</v>
      </c>
      <c r="BT293" s="19">
        <f t="shared" ref="BT293:CY293" si="160">BT11*BT48*365/10^6*10^6</f>
        <v>0</v>
      </c>
      <c r="BU293" s="19">
        <f t="shared" si="160"/>
        <v>0</v>
      </c>
      <c r="BV293" s="19">
        <f t="shared" si="160"/>
        <v>0</v>
      </c>
      <c r="BW293" s="19">
        <f t="shared" si="160"/>
        <v>0</v>
      </c>
      <c r="BX293" s="19">
        <f t="shared" si="160"/>
        <v>0</v>
      </c>
      <c r="BY293" s="19">
        <f t="shared" si="160"/>
        <v>0</v>
      </c>
      <c r="BZ293" s="19">
        <f t="shared" si="160"/>
        <v>0</v>
      </c>
      <c r="CA293" s="19">
        <f t="shared" si="160"/>
        <v>0</v>
      </c>
      <c r="CB293" s="19">
        <f t="shared" si="160"/>
        <v>0</v>
      </c>
      <c r="CC293" s="19">
        <f t="shared" si="160"/>
        <v>0</v>
      </c>
      <c r="CD293" s="19">
        <f t="shared" si="160"/>
        <v>0</v>
      </c>
      <c r="CE293" s="19">
        <f t="shared" si="160"/>
        <v>0</v>
      </c>
      <c r="CF293" s="19">
        <f t="shared" si="160"/>
        <v>0</v>
      </c>
      <c r="CG293" s="19">
        <f t="shared" si="160"/>
        <v>0</v>
      </c>
      <c r="CH293" s="19">
        <f t="shared" si="160"/>
        <v>0</v>
      </c>
      <c r="CI293" s="19">
        <f t="shared" si="160"/>
        <v>0</v>
      </c>
      <c r="CJ293" s="19">
        <f t="shared" si="160"/>
        <v>0</v>
      </c>
      <c r="CK293" s="19">
        <f t="shared" si="160"/>
        <v>0</v>
      </c>
      <c r="CL293" s="19">
        <f t="shared" si="160"/>
        <v>0</v>
      </c>
      <c r="CM293" s="19">
        <f t="shared" si="160"/>
        <v>0</v>
      </c>
      <c r="CN293" s="19">
        <f t="shared" si="160"/>
        <v>0</v>
      </c>
      <c r="CO293" s="19">
        <f t="shared" si="160"/>
        <v>0</v>
      </c>
      <c r="CP293" s="19">
        <f t="shared" si="160"/>
        <v>0</v>
      </c>
      <c r="CQ293" s="19">
        <f t="shared" si="160"/>
        <v>0</v>
      </c>
      <c r="CR293" s="19">
        <f t="shared" si="160"/>
        <v>0</v>
      </c>
      <c r="CS293" s="19">
        <f t="shared" si="160"/>
        <v>0</v>
      </c>
      <c r="CT293" s="19">
        <f t="shared" si="160"/>
        <v>0</v>
      </c>
      <c r="CU293" s="19">
        <f t="shared" si="160"/>
        <v>0</v>
      </c>
      <c r="CV293" s="19">
        <f t="shared" si="160"/>
        <v>0</v>
      </c>
      <c r="CW293" s="19">
        <f t="shared" si="160"/>
        <v>0</v>
      </c>
      <c r="CX293" s="19">
        <f t="shared" si="160"/>
        <v>0</v>
      </c>
      <c r="CY293" s="19">
        <f t="shared" si="160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148"/>
        <v>284968.93802651652</v>
      </c>
      <c r="H294" s="19">
        <f t="shared" ref="H294:AM294" si="161">H12*H49*365/10^6*10^6</f>
        <v>1969.6012586689048</v>
      </c>
      <c r="I294" s="19">
        <f t="shared" si="161"/>
        <v>2394.0391704160465</v>
      </c>
      <c r="J294" s="19">
        <f t="shared" si="161"/>
        <v>2741.5614574033607</v>
      </c>
      <c r="K294" s="19">
        <f t="shared" si="161"/>
        <v>3012.1681196308477</v>
      </c>
      <c r="L294" s="19">
        <f t="shared" si="161"/>
        <v>3205.8591570985068</v>
      </c>
      <c r="M294" s="19">
        <f t="shared" si="161"/>
        <v>3322.6345698063365</v>
      </c>
      <c r="N294" s="19">
        <f t="shared" si="161"/>
        <v>3708.8891804433106</v>
      </c>
      <c r="O294" s="19">
        <f t="shared" si="161"/>
        <v>4092.4632975628833</v>
      </c>
      <c r="P294" s="19">
        <f t="shared" si="161"/>
        <v>4473.3569211650574</v>
      </c>
      <c r="Q294" s="19">
        <f t="shared" si="161"/>
        <v>4851.5700512498315</v>
      </c>
      <c r="R294" s="19">
        <f t="shared" si="161"/>
        <v>5227.102687817207</v>
      </c>
      <c r="S294" s="19">
        <f t="shared" si="161"/>
        <v>5599.954830867182</v>
      </c>
      <c r="T294" s="19">
        <f t="shared" si="161"/>
        <v>5970.1264803997574</v>
      </c>
      <c r="U294" s="19">
        <f t="shared" si="161"/>
        <v>6337.6176364149323</v>
      </c>
      <c r="V294" s="19">
        <f t="shared" si="161"/>
        <v>6702.4282989127087</v>
      </c>
      <c r="W294" s="19">
        <f t="shared" si="161"/>
        <v>7064.5584678930827</v>
      </c>
      <c r="X294" s="19">
        <f t="shared" si="161"/>
        <v>7363.1640560147907</v>
      </c>
      <c r="Y294" s="19">
        <f t="shared" si="161"/>
        <v>7661.6459332540553</v>
      </c>
      <c r="Z294" s="19">
        <f t="shared" si="161"/>
        <v>7960.0040996108728</v>
      </c>
      <c r="AA294" s="19">
        <f t="shared" si="161"/>
        <v>8258.2385550852468</v>
      </c>
      <c r="AB294" s="19">
        <f t="shared" si="161"/>
        <v>8556.3492996771729</v>
      </c>
      <c r="AC294" s="19">
        <f t="shared" si="161"/>
        <v>8854.3363333866528</v>
      </c>
      <c r="AD294" s="19">
        <f t="shared" si="161"/>
        <v>9152.1996562136883</v>
      </c>
      <c r="AE294" s="19">
        <f t="shared" si="161"/>
        <v>9449.9392681582776</v>
      </c>
      <c r="AF294" s="19">
        <f t="shared" si="161"/>
        <v>9747.5551692204226</v>
      </c>
      <c r="AG294" s="19">
        <f t="shared" si="161"/>
        <v>10045.047359400116</v>
      </c>
      <c r="AH294" s="19">
        <f t="shared" si="161"/>
        <v>10045.047359400116</v>
      </c>
      <c r="AI294" s="19">
        <f t="shared" si="161"/>
        <v>10045.047359400116</v>
      </c>
      <c r="AJ294" s="19">
        <f t="shared" si="161"/>
        <v>10045.047359400116</v>
      </c>
      <c r="AK294" s="19">
        <f t="shared" si="161"/>
        <v>10045.047359400116</v>
      </c>
      <c r="AL294" s="19">
        <f t="shared" si="161"/>
        <v>10045.047359400116</v>
      </c>
      <c r="AM294" s="19">
        <f t="shared" si="161"/>
        <v>10045.047359400116</v>
      </c>
      <c r="AN294" s="19">
        <f t="shared" ref="AN294:BS294" si="162">AN12*AN49*365/10^6*10^6</f>
        <v>10045.047359400116</v>
      </c>
      <c r="AO294" s="19">
        <f t="shared" si="162"/>
        <v>10045.047359400116</v>
      </c>
      <c r="AP294" s="19">
        <f t="shared" si="162"/>
        <v>10045.047359400116</v>
      </c>
      <c r="AQ294" s="19">
        <f t="shared" si="162"/>
        <v>10045.047359400116</v>
      </c>
      <c r="AR294" s="19">
        <f t="shared" si="162"/>
        <v>10045.047359400116</v>
      </c>
      <c r="AS294" s="19">
        <f t="shared" si="162"/>
        <v>10045.047359400116</v>
      </c>
      <c r="AT294" s="19">
        <f t="shared" si="162"/>
        <v>10045.047359400116</v>
      </c>
      <c r="AU294" s="19">
        <f t="shared" si="162"/>
        <v>10045.047359400116</v>
      </c>
      <c r="AV294" s="19">
        <f t="shared" si="162"/>
        <v>10045.047359400116</v>
      </c>
      <c r="AW294" s="19">
        <f t="shared" si="162"/>
        <v>10045.047359400116</v>
      </c>
      <c r="AX294" s="19">
        <f t="shared" si="162"/>
        <v>10045.047359400116</v>
      </c>
      <c r="AY294" s="19">
        <f t="shared" si="162"/>
        <v>10045.047359400116</v>
      </c>
      <c r="AZ294" s="19">
        <f t="shared" si="162"/>
        <v>10045.047359400116</v>
      </c>
      <c r="BA294" s="19">
        <f t="shared" si="162"/>
        <v>0</v>
      </c>
      <c r="BB294" s="19">
        <f t="shared" si="162"/>
        <v>0</v>
      </c>
      <c r="BC294" s="19">
        <f t="shared" si="162"/>
        <v>0</v>
      </c>
      <c r="BD294" s="19">
        <f t="shared" si="162"/>
        <v>0</v>
      </c>
      <c r="BE294" s="19">
        <f t="shared" si="162"/>
        <v>0</v>
      </c>
      <c r="BF294" s="19">
        <f t="shared" si="162"/>
        <v>0</v>
      </c>
      <c r="BG294" s="19">
        <f t="shared" si="162"/>
        <v>0</v>
      </c>
      <c r="BH294" s="19">
        <f t="shared" si="162"/>
        <v>0</v>
      </c>
      <c r="BI294" s="19">
        <f t="shared" si="162"/>
        <v>0</v>
      </c>
      <c r="BJ294" s="19">
        <f t="shared" si="162"/>
        <v>0</v>
      </c>
      <c r="BK294" s="19">
        <f t="shared" si="162"/>
        <v>0</v>
      </c>
      <c r="BL294" s="19">
        <f t="shared" si="162"/>
        <v>0</v>
      </c>
      <c r="BM294" s="19">
        <f t="shared" si="162"/>
        <v>0</v>
      </c>
      <c r="BN294" s="19">
        <f t="shared" si="162"/>
        <v>0</v>
      </c>
      <c r="BO294" s="19">
        <f t="shared" si="162"/>
        <v>0</v>
      </c>
      <c r="BP294" s="19">
        <f t="shared" si="162"/>
        <v>0</v>
      </c>
      <c r="BQ294" s="19">
        <f t="shared" si="162"/>
        <v>0</v>
      </c>
      <c r="BR294" s="19">
        <f t="shared" si="162"/>
        <v>0</v>
      </c>
      <c r="BS294" s="19">
        <f t="shared" si="162"/>
        <v>0</v>
      </c>
      <c r="BT294" s="19">
        <f t="shared" ref="BT294:CY294" si="163">BT12*BT49*365/10^6*10^6</f>
        <v>0</v>
      </c>
      <c r="BU294" s="19">
        <f t="shared" si="163"/>
        <v>0</v>
      </c>
      <c r="BV294" s="19">
        <f t="shared" si="163"/>
        <v>0</v>
      </c>
      <c r="BW294" s="19">
        <f t="shared" si="163"/>
        <v>0</v>
      </c>
      <c r="BX294" s="19">
        <f t="shared" si="163"/>
        <v>0</v>
      </c>
      <c r="BY294" s="19">
        <f t="shared" si="163"/>
        <v>0</v>
      </c>
      <c r="BZ294" s="19">
        <f t="shared" si="163"/>
        <v>0</v>
      </c>
      <c r="CA294" s="19">
        <f t="shared" si="163"/>
        <v>0</v>
      </c>
      <c r="CB294" s="19">
        <f t="shared" si="163"/>
        <v>0</v>
      </c>
      <c r="CC294" s="19">
        <f t="shared" si="163"/>
        <v>0</v>
      </c>
      <c r="CD294" s="19">
        <f t="shared" si="163"/>
        <v>0</v>
      </c>
      <c r="CE294" s="19">
        <f t="shared" si="163"/>
        <v>0</v>
      </c>
      <c r="CF294" s="19">
        <f t="shared" si="163"/>
        <v>0</v>
      </c>
      <c r="CG294" s="19">
        <f t="shared" si="163"/>
        <v>0</v>
      </c>
      <c r="CH294" s="19">
        <f t="shared" si="163"/>
        <v>0</v>
      </c>
      <c r="CI294" s="19">
        <f t="shared" si="163"/>
        <v>0</v>
      </c>
      <c r="CJ294" s="19">
        <f t="shared" si="163"/>
        <v>0</v>
      </c>
      <c r="CK294" s="19">
        <f t="shared" si="163"/>
        <v>0</v>
      </c>
      <c r="CL294" s="19">
        <f t="shared" si="163"/>
        <v>0</v>
      </c>
      <c r="CM294" s="19">
        <f t="shared" si="163"/>
        <v>0</v>
      </c>
      <c r="CN294" s="19">
        <f t="shared" si="163"/>
        <v>0</v>
      </c>
      <c r="CO294" s="19">
        <f t="shared" si="163"/>
        <v>0</v>
      </c>
      <c r="CP294" s="19">
        <f t="shared" si="163"/>
        <v>0</v>
      </c>
      <c r="CQ294" s="19">
        <f t="shared" si="163"/>
        <v>0</v>
      </c>
      <c r="CR294" s="19">
        <f t="shared" si="163"/>
        <v>0</v>
      </c>
      <c r="CS294" s="19">
        <f t="shared" si="163"/>
        <v>0</v>
      </c>
      <c r="CT294" s="19">
        <f t="shared" si="163"/>
        <v>0</v>
      </c>
      <c r="CU294" s="19">
        <f t="shared" si="163"/>
        <v>0</v>
      </c>
      <c r="CV294" s="19">
        <f t="shared" si="163"/>
        <v>0</v>
      </c>
      <c r="CW294" s="19">
        <f t="shared" si="163"/>
        <v>0</v>
      </c>
      <c r="CX294" s="19">
        <f t="shared" si="163"/>
        <v>0</v>
      </c>
      <c r="CY294" s="19">
        <f t="shared" si="163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148"/>
        <v>124434991.00283639</v>
      </c>
      <c r="H295" s="19">
        <f t="shared" ref="H295:AM295" si="164">H13*H50*365/10^6*10^6</f>
        <v>3611110.2349472148</v>
      </c>
      <c r="I295" s="19">
        <f t="shared" si="164"/>
        <v>3637175.5303842891</v>
      </c>
      <c r="J295" s="19">
        <f t="shared" si="164"/>
        <v>3659898.0971036125</v>
      </c>
      <c r="K295" s="19">
        <f t="shared" si="164"/>
        <v>3679277.935105185</v>
      </c>
      <c r="L295" s="19">
        <f t="shared" si="164"/>
        <v>3695315.0443890067</v>
      </c>
      <c r="M295" s="19">
        <f t="shared" si="164"/>
        <v>3708009.4249550779</v>
      </c>
      <c r="N295" s="19">
        <f t="shared" si="164"/>
        <v>3710074.5171617428</v>
      </c>
      <c r="O295" s="19">
        <f t="shared" si="164"/>
        <v>3708472.4509842498</v>
      </c>
      <c r="P295" s="19">
        <f t="shared" si="164"/>
        <v>3703203.2264225986</v>
      </c>
      <c r="Q295" s="19">
        <f t="shared" si="164"/>
        <v>3694266.8434767895</v>
      </c>
      <c r="R295" s="19">
        <f t="shared" si="164"/>
        <v>3681663.3021468217</v>
      </c>
      <c r="S295" s="19">
        <f t="shared" si="164"/>
        <v>3665392.6024326957</v>
      </c>
      <c r="T295" s="19">
        <f t="shared" si="164"/>
        <v>3645454.7443344123</v>
      </c>
      <c r="U295" s="19">
        <f t="shared" si="164"/>
        <v>3621849.7278519697</v>
      </c>
      <c r="V295" s="19">
        <f t="shared" si="164"/>
        <v>3594577.5529853697</v>
      </c>
      <c r="W295" s="19">
        <f t="shared" si="164"/>
        <v>3563638.2197346138</v>
      </c>
      <c r="X295" s="19">
        <f t="shared" si="164"/>
        <v>3571686.6708310801</v>
      </c>
      <c r="Y295" s="19">
        <f t="shared" si="164"/>
        <v>3577986.5607524663</v>
      </c>
      <c r="Z295" s="19">
        <f t="shared" si="164"/>
        <v>3582537.8894987693</v>
      </c>
      <c r="AA295" s="19">
        <f t="shared" si="164"/>
        <v>3585340.6570699899</v>
      </c>
      <c r="AB295" s="19">
        <f t="shared" si="164"/>
        <v>3586394.8634661301</v>
      </c>
      <c r="AC295" s="19">
        <f t="shared" si="164"/>
        <v>3585700.508687187</v>
      </c>
      <c r="AD295" s="19">
        <f t="shared" si="164"/>
        <v>3583257.5927331625</v>
      </c>
      <c r="AE295" s="19">
        <f t="shared" si="164"/>
        <v>3579066.1156040565</v>
      </c>
      <c r="AF295" s="19">
        <f t="shared" si="164"/>
        <v>3573126.0772998692</v>
      </c>
      <c r="AG295" s="19">
        <f t="shared" si="164"/>
        <v>3565437.4778205999</v>
      </c>
      <c r="AH295" s="19">
        <f t="shared" si="164"/>
        <v>3656687.5109297954</v>
      </c>
      <c r="AI295" s="19">
        <f t="shared" si="164"/>
        <v>3747937.54403899</v>
      </c>
      <c r="AJ295" s="19">
        <f t="shared" si="164"/>
        <v>3839187.5771481856</v>
      </c>
      <c r="AK295" s="19">
        <f t="shared" si="164"/>
        <v>3930437.6102573811</v>
      </c>
      <c r="AL295" s="19">
        <f t="shared" si="164"/>
        <v>4021687.6433665771</v>
      </c>
      <c r="AM295" s="19">
        <f t="shared" si="164"/>
        <v>4112937.6764757712</v>
      </c>
      <c r="AN295" s="19">
        <f t="shared" ref="AN295:BS295" si="165">AN13*AN50*365/10^6*10^6</f>
        <v>4204187.7095849663</v>
      </c>
      <c r="AO295" s="19">
        <f t="shared" si="165"/>
        <v>4295437.7426941628</v>
      </c>
      <c r="AP295" s="19">
        <f t="shared" si="165"/>
        <v>4386687.7758033574</v>
      </c>
      <c r="AQ295" s="19">
        <f t="shared" si="165"/>
        <v>4477937.8089125529</v>
      </c>
      <c r="AR295" s="19">
        <f t="shared" si="165"/>
        <v>4569187.8420217484</v>
      </c>
      <c r="AS295" s="19">
        <f t="shared" si="165"/>
        <v>4660437.875130943</v>
      </c>
      <c r="AT295" s="19">
        <f t="shared" si="165"/>
        <v>4751687.9082401386</v>
      </c>
      <c r="AU295" s="19">
        <f t="shared" si="165"/>
        <v>4842937.9413493341</v>
      </c>
      <c r="AV295" s="19">
        <f t="shared" si="165"/>
        <v>4934187.9744585287</v>
      </c>
      <c r="AW295" s="19">
        <f t="shared" si="165"/>
        <v>5025438.0075677242</v>
      </c>
      <c r="AX295" s="19">
        <f t="shared" si="165"/>
        <v>5116688.0406769207</v>
      </c>
      <c r="AY295" s="19">
        <f t="shared" si="165"/>
        <v>5207938.0737861153</v>
      </c>
      <c r="AZ295" s="19">
        <f t="shared" si="165"/>
        <v>5299188.1068953099</v>
      </c>
      <c r="BA295" s="19">
        <f t="shared" si="165"/>
        <v>0</v>
      </c>
      <c r="BB295" s="19">
        <f t="shared" si="165"/>
        <v>0</v>
      </c>
      <c r="BC295" s="19">
        <f t="shared" si="165"/>
        <v>0</v>
      </c>
      <c r="BD295" s="19">
        <f t="shared" si="165"/>
        <v>0</v>
      </c>
      <c r="BE295" s="19">
        <f t="shared" si="165"/>
        <v>0</v>
      </c>
      <c r="BF295" s="19">
        <f t="shared" si="165"/>
        <v>0</v>
      </c>
      <c r="BG295" s="19">
        <f t="shared" si="165"/>
        <v>0</v>
      </c>
      <c r="BH295" s="19">
        <f t="shared" si="165"/>
        <v>0</v>
      </c>
      <c r="BI295" s="19">
        <f t="shared" si="165"/>
        <v>0</v>
      </c>
      <c r="BJ295" s="19">
        <f t="shared" si="165"/>
        <v>0</v>
      </c>
      <c r="BK295" s="19">
        <f t="shared" si="165"/>
        <v>0</v>
      </c>
      <c r="BL295" s="19">
        <f t="shared" si="165"/>
        <v>0</v>
      </c>
      <c r="BM295" s="19">
        <f t="shared" si="165"/>
        <v>0</v>
      </c>
      <c r="BN295" s="19">
        <f t="shared" si="165"/>
        <v>0</v>
      </c>
      <c r="BO295" s="19">
        <f t="shared" si="165"/>
        <v>0</v>
      </c>
      <c r="BP295" s="19">
        <f t="shared" si="165"/>
        <v>0</v>
      </c>
      <c r="BQ295" s="19">
        <f t="shared" si="165"/>
        <v>0</v>
      </c>
      <c r="BR295" s="19">
        <f t="shared" si="165"/>
        <v>0</v>
      </c>
      <c r="BS295" s="19">
        <f t="shared" si="165"/>
        <v>0</v>
      </c>
      <c r="BT295" s="19">
        <f t="shared" ref="BT295:CY295" si="166">BT13*BT50*365/10^6*10^6</f>
        <v>0</v>
      </c>
      <c r="BU295" s="19">
        <f t="shared" si="166"/>
        <v>0</v>
      </c>
      <c r="BV295" s="19">
        <f t="shared" si="166"/>
        <v>0</v>
      </c>
      <c r="BW295" s="19">
        <f t="shared" si="166"/>
        <v>0</v>
      </c>
      <c r="BX295" s="19">
        <f t="shared" si="166"/>
        <v>0</v>
      </c>
      <c r="BY295" s="19">
        <f t="shared" si="166"/>
        <v>0</v>
      </c>
      <c r="BZ295" s="19">
        <f t="shared" si="166"/>
        <v>0</v>
      </c>
      <c r="CA295" s="19">
        <f t="shared" si="166"/>
        <v>0</v>
      </c>
      <c r="CB295" s="19">
        <f t="shared" si="166"/>
        <v>0</v>
      </c>
      <c r="CC295" s="19">
        <f t="shared" si="166"/>
        <v>0</v>
      </c>
      <c r="CD295" s="19">
        <f t="shared" si="166"/>
        <v>0</v>
      </c>
      <c r="CE295" s="19">
        <f t="shared" si="166"/>
        <v>0</v>
      </c>
      <c r="CF295" s="19">
        <f t="shared" si="166"/>
        <v>0</v>
      </c>
      <c r="CG295" s="19">
        <f t="shared" si="166"/>
        <v>0</v>
      </c>
      <c r="CH295" s="19">
        <f t="shared" si="166"/>
        <v>0</v>
      </c>
      <c r="CI295" s="19">
        <f t="shared" si="166"/>
        <v>0</v>
      </c>
      <c r="CJ295" s="19">
        <f t="shared" si="166"/>
        <v>0</v>
      </c>
      <c r="CK295" s="19">
        <f t="shared" si="166"/>
        <v>0</v>
      </c>
      <c r="CL295" s="19">
        <f t="shared" si="166"/>
        <v>0</v>
      </c>
      <c r="CM295" s="19">
        <f t="shared" si="166"/>
        <v>0</v>
      </c>
      <c r="CN295" s="19">
        <f t="shared" si="166"/>
        <v>0</v>
      </c>
      <c r="CO295" s="19">
        <f t="shared" si="166"/>
        <v>0</v>
      </c>
      <c r="CP295" s="19">
        <f t="shared" si="166"/>
        <v>0</v>
      </c>
      <c r="CQ295" s="19">
        <f t="shared" si="166"/>
        <v>0</v>
      </c>
      <c r="CR295" s="19">
        <f t="shared" si="166"/>
        <v>0</v>
      </c>
      <c r="CS295" s="19">
        <f t="shared" si="166"/>
        <v>0</v>
      </c>
      <c r="CT295" s="19">
        <f t="shared" si="166"/>
        <v>0</v>
      </c>
      <c r="CU295" s="19">
        <f t="shared" si="166"/>
        <v>0</v>
      </c>
      <c r="CV295" s="19">
        <f t="shared" si="166"/>
        <v>0</v>
      </c>
      <c r="CW295" s="19">
        <f t="shared" si="166"/>
        <v>0</v>
      </c>
      <c r="CX295" s="19">
        <f t="shared" si="166"/>
        <v>0</v>
      </c>
      <c r="CY295" s="19">
        <f t="shared" si="166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148"/>
        <v>2377755.660276005</v>
      </c>
      <c r="H296" s="25">
        <f t="shared" ref="H296:AM296" si="167">H14*H51*365/10^6*10^6</f>
        <v>133911.46055879554</v>
      </c>
      <c r="I296" s="25">
        <f t="shared" si="167"/>
        <v>124615.81710428688</v>
      </c>
      <c r="J296" s="25">
        <f t="shared" si="167"/>
        <v>115409.17051575494</v>
      </c>
      <c r="K296" s="25">
        <f t="shared" si="167"/>
        <v>106291.52079319968</v>
      </c>
      <c r="L296" s="25">
        <f t="shared" si="167"/>
        <v>97262.867936621129</v>
      </c>
      <c r="M296" s="25">
        <f t="shared" si="167"/>
        <v>88323.211946019292</v>
      </c>
      <c r="N296" s="25">
        <f t="shared" si="167"/>
        <v>87670.487054802696</v>
      </c>
      <c r="O296" s="25">
        <f t="shared" si="167"/>
        <v>87019.741166469219</v>
      </c>
      <c r="P296" s="25">
        <f t="shared" si="167"/>
        <v>86370.974281018847</v>
      </c>
      <c r="Q296" s="25">
        <f t="shared" si="167"/>
        <v>85724.186398451595</v>
      </c>
      <c r="R296" s="25">
        <f t="shared" si="167"/>
        <v>85079.377518767447</v>
      </c>
      <c r="S296" s="25">
        <f t="shared" si="167"/>
        <v>84436.547641966419</v>
      </c>
      <c r="T296" s="25">
        <f t="shared" si="167"/>
        <v>83795.696768048496</v>
      </c>
      <c r="U296" s="25">
        <f t="shared" si="167"/>
        <v>83156.824897013677</v>
      </c>
      <c r="V296" s="25">
        <f t="shared" si="167"/>
        <v>82519.932028861978</v>
      </c>
      <c r="W296" s="25">
        <f t="shared" si="167"/>
        <v>81885.018163593457</v>
      </c>
      <c r="X296" s="25">
        <f t="shared" si="167"/>
        <v>81565.235503438278</v>
      </c>
      <c r="Y296" s="25">
        <f t="shared" si="167"/>
        <v>81245.013497308784</v>
      </c>
      <c r="Z296" s="25">
        <f t="shared" si="167"/>
        <v>80924.352145205019</v>
      </c>
      <c r="AA296" s="25">
        <f t="shared" si="167"/>
        <v>80603.251447126953</v>
      </c>
      <c r="AB296" s="25">
        <f t="shared" si="167"/>
        <v>80281.711403074602</v>
      </c>
      <c r="AC296" s="25">
        <f t="shared" si="167"/>
        <v>79959.732013047964</v>
      </c>
      <c r="AD296" s="25">
        <f t="shared" si="167"/>
        <v>79637.313277047026</v>
      </c>
      <c r="AE296" s="25">
        <f t="shared" si="167"/>
        <v>79314.455195071801</v>
      </c>
      <c r="AF296" s="25">
        <f t="shared" si="167"/>
        <v>78991.157767122277</v>
      </c>
      <c r="AG296" s="25">
        <f t="shared" si="167"/>
        <v>78667.420993198451</v>
      </c>
      <c r="AH296" s="25">
        <f t="shared" si="167"/>
        <v>78667.420993198451</v>
      </c>
      <c r="AI296" s="25">
        <f t="shared" si="167"/>
        <v>78667.420993198451</v>
      </c>
      <c r="AJ296" s="25">
        <f t="shared" si="167"/>
        <v>78667.420993198451</v>
      </c>
      <c r="AK296" s="25">
        <f t="shared" si="167"/>
        <v>78667.420993198451</v>
      </c>
      <c r="AL296" s="25">
        <f t="shared" si="167"/>
        <v>78667.420993198451</v>
      </c>
      <c r="AM296" s="25">
        <f t="shared" si="167"/>
        <v>78667.420993198451</v>
      </c>
      <c r="AN296" s="25">
        <f t="shared" ref="AN296:BS296" si="168">AN14*AN51*365/10^6*10^6</f>
        <v>78667.420993198451</v>
      </c>
      <c r="AO296" s="25">
        <f t="shared" si="168"/>
        <v>78667.420993198451</v>
      </c>
      <c r="AP296" s="25">
        <f t="shared" si="168"/>
        <v>78667.420993198451</v>
      </c>
      <c r="AQ296" s="25">
        <f t="shared" si="168"/>
        <v>78667.420993198451</v>
      </c>
      <c r="AR296" s="25">
        <f t="shared" si="168"/>
        <v>78667.420993198451</v>
      </c>
      <c r="AS296" s="25">
        <f t="shared" si="168"/>
        <v>78667.420993198451</v>
      </c>
      <c r="AT296" s="25">
        <f t="shared" si="168"/>
        <v>78667.420993198451</v>
      </c>
      <c r="AU296" s="25">
        <f t="shared" si="168"/>
        <v>78667.420993198451</v>
      </c>
      <c r="AV296" s="25">
        <f t="shared" si="168"/>
        <v>78667.420993198451</v>
      </c>
      <c r="AW296" s="25">
        <f t="shared" si="168"/>
        <v>78667.420993198451</v>
      </c>
      <c r="AX296" s="25">
        <f t="shared" si="168"/>
        <v>78667.420993198451</v>
      </c>
      <c r="AY296" s="25">
        <f t="shared" si="168"/>
        <v>78667.420993198451</v>
      </c>
      <c r="AZ296" s="25">
        <f t="shared" si="168"/>
        <v>78667.420993198451</v>
      </c>
      <c r="BA296" s="25">
        <f t="shared" si="168"/>
        <v>0</v>
      </c>
      <c r="BB296" s="25">
        <f t="shared" si="168"/>
        <v>0</v>
      </c>
      <c r="BC296" s="25">
        <f t="shared" si="168"/>
        <v>0</v>
      </c>
      <c r="BD296" s="25">
        <f t="shared" si="168"/>
        <v>0</v>
      </c>
      <c r="BE296" s="25">
        <f t="shared" si="168"/>
        <v>0</v>
      </c>
      <c r="BF296" s="25">
        <f t="shared" si="168"/>
        <v>0</v>
      </c>
      <c r="BG296" s="25">
        <f t="shared" si="168"/>
        <v>0</v>
      </c>
      <c r="BH296" s="25">
        <f t="shared" si="168"/>
        <v>0</v>
      </c>
      <c r="BI296" s="25">
        <f t="shared" si="168"/>
        <v>0</v>
      </c>
      <c r="BJ296" s="25">
        <f t="shared" si="168"/>
        <v>0</v>
      </c>
      <c r="BK296" s="25">
        <f t="shared" si="168"/>
        <v>0</v>
      </c>
      <c r="BL296" s="25">
        <f t="shared" si="168"/>
        <v>0</v>
      </c>
      <c r="BM296" s="25">
        <f t="shared" si="168"/>
        <v>0</v>
      </c>
      <c r="BN296" s="25">
        <f t="shared" si="168"/>
        <v>0</v>
      </c>
      <c r="BO296" s="25">
        <f t="shared" si="168"/>
        <v>0</v>
      </c>
      <c r="BP296" s="25">
        <f t="shared" si="168"/>
        <v>0</v>
      </c>
      <c r="BQ296" s="25">
        <f t="shared" si="168"/>
        <v>0</v>
      </c>
      <c r="BR296" s="25">
        <f t="shared" si="168"/>
        <v>0</v>
      </c>
      <c r="BS296" s="25">
        <f t="shared" si="168"/>
        <v>0</v>
      </c>
      <c r="BT296" s="25">
        <f t="shared" ref="BT296:CY296" si="169">BT14*BT51*365/10^6*10^6</f>
        <v>0</v>
      </c>
      <c r="BU296" s="25">
        <f t="shared" si="169"/>
        <v>0</v>
      </c>
      <c r="BV296" s="25">
        <f t="shared" si="169"/>
        <v>0</v>
      </c>
      <c r="BW296" s="25">
        <f t="shared" si="169"/>
        <v>0</v>
      </c>
      <c r="BX296" s="25">
        <f t="shared" si="169"/>
        <v>0</v>
      </c>
      <c r="BY296" s="25">
        <f t="shared" si="169"/>
        <v>0</v>
      </c>
      <c r="BZ296" s="25">
        <f t="shared" si="169"/>
        <v>0</v>
      </c>
      <c r="CA296" s="25">
        <f t="shared" si="169"/>
        <v>0</v>
      </c>
      <c r="CB296" s="25">
        <f t="shared" si="169"/>
        <v>0</v>
      </c>
      <c r="CC296" s="25">
        <f t="shared" si="169"/>
        <v>0</v>
      </c>
      <c r="CD296" s="25">
        <f t="shared" si="169"/>
        <v>0</v>
      </c>
      <c r="CE296" s="25">
        <f t="shared" si="169"/>
        <v>0</v>
      </c>
      <c r="CF296" s="25">
        <f t="shared" si="169"/>
        <v>0</v>
      </c>
      <c r="CG296" s="25">
        <f t="shared" si="169"/>
        <v>0</v>
      </c>
      <c r="CH296" s="25">
        <f t="shared" si="169"/>
        <v>0</v>
      </c>
      <c r="CI296" s="25">
        <f t="shared" si="169"/>
        <v>0</v>
      </c>
      <c r="CJ296" s="25">
        <f t="shared" si="169"/>
        <v>0</v>
      </c>
      <c r="CK296" s="25">
        <f t="shared" si="169"/>
        <v>0</v>
      </c>
      <c r="CL296" s="25">
        <f t="shared" si="169"/>
        <v>0</v>
      </c>
      <c r="CM296" s="25">
        <f t="shared" si="169"/>
        <v>0</v>
      </c>
      <c r="CN296" s="25">
        <f t="shared" si="169"/>
        <v>0</v>
      </c>
      <c r="CO296" s="25">
        <f t="shared" si="169"/>
        <v>0</v>
      </c>
      <c r="CP296" s="25">
        <f t="shared" si="169"/>
        <v>0</v>
      </c>
      <c r="CQ296" s="25">
        <f t="shared" si="169"/>
        <v>0</v>
      </c>
      <c r="CR296" s="25">
        <f t="shared" si="169"/>
        <v>0</v>
      </c>
      <c r="CS296" s="25">
        <f t="shared" si="169"/>
        <v>0</v>
      </c>
      <c r="CT296" s="25">
        <f t="shared" si="169"/>
        <v>0</v>
      </c>
      <c r="CU296" s="25">
        <f t="shared" si="169"/>
        <v>0</v>
      </c>
      <c r="CV296" s="25">
        <f t="shared" si="169"/>
        <v>0</v>
      </c>
      <c r="CW296" s="25">
        <f t="shared" si="169"/>
        <v>0</v>
      </c>
      <c r="CX296" s="25">
        <f t="shared" si="169"/>
        <v>0</v>
      </c>
      <c r="CY296" s="25">
        <f t="shared" si="169"/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148"/>
        <v>1127872.8719118198</v>
      </c>
      <c r="H297" s="31">
        <f t="shared" ref="H297:AM297" si="170">H15*H52*365/10^6*10^6</f>
        <v>25994.304764953253</v>
      </c>
      <c r="I297" s="31">
        <f t="shared" si="170"/>
        <v>26418.171143327119</v>
      </c>
      <c r="J297" s="31">
        <f t="shared" si="170"/>
        <v>26819.740541351483</v>
      </c>
      <c r="K297" s="31">
        <f t="shared" si="170"/>
        <v>27199.012959026342</v>
      </c>
      <c r="L297" s="31">
        <f t="shared" si="170"/>
        <v>27555.988396351695</v>
      </c>
      <c r="M297" s="31">
        <f t="shared" si="170"/>
        <v>27890.666853327541</v>
      </c>
      <c r="N297" s="31">
        <f t="shared" si="170"/>
        <v>28129.998523036615</v>
      </c>
      <c r="O297" s="31">
        <f t="shared" si="170"/>
        <v>28343.245261837819</v>
      </c>
      <c r="P297" s="31">
        <f t="shared" si="170"/>
        <v>28530.407069731158</v>
      </c>
      <c r="Q297" s="31">
        <f t="shared" si="170"/>
        <v>28691.483946716635</v>
      </c>
      <c r="R297" s="31">
        <f t="shared" si="170"/>
        <v>28826.475892794242</v>
      </c>
      <c r="S297" s="31">
        <f t="shared" si="170"/>
        <v>28935.382907963995</v>
      </c>
      <c r="T297" s="31">
        <f t="shared" si="170"/>
        <v>29018.204992225874</v>
      </c>
      <c r="U297" s="31">
        <f t="shared" si="170"/>
        <v>29074.942145579891</v>
      </c>
      <c r="V297" s="31">
        <f t="shared" si="170"/>
        <v>29105.594368026035</v>
      </c>
      <c r="W297" s="31">
        <f t="shared" si="170"/>
        <v>29110.161659564325</v>
      </c>
      <c r="X297" s="31">
        <f t="shared" si="170"/>
        <v>30273.984300120348</v>
      </c>
      <c r="Y297" s="31">
        <f t="shared" si="170"/>
        <v>31407.837798704477</v>
      </c>
      <c r="Z297" s="31">
        <f t="shared" si="170"/>
        <v>32511.722155316704</v>
      </c>
      <c r="AA297" s="31">
        <f t="shared" si="170"/>
        <v>33585.637369957039</v>
      </c>
      <c r="AB297" s="31">
        <f t="shared" si="170"/>
        <v>34629.583442625473</v>
      </c>
      <c r="AC297" s="31">
        <f t="shared" si="170"/>
        <v>35643.560373322005</v>
      </c>
      <c r="AD297" s="31">
        <f t="shared" si="170"/>
        <v>36627.568162046642</v>
      </c>
      <c r="AE297" s="31">
        <f t="shared" si="170"/>
        <v>37581.606808799384</v>
      </c>
      <c r="AF297" s="31">
        <f t="shared" si="170"/>
        <v>38505.676313580225</v>
      </c>
      <c r="AG297" s="31">
        <f t="shared" si="170"/>
        <v>39399.776676389141</v>
      </c>
      <c r="AH297" s="31">
        <f t="shared" si="170"/>
        <v>39399.776676389141</v>
      </c>
      <c r="AI297" s="31">
        <f t="shared" si="170"/>
        <v>39399.776676389141</v>
      </c>
      <c r="AJ297" s="31">
        <f t="shared" si="170"/>
        <v>39399.776676389141</v>
      </c>
      <c r="AK297" s="31">
        <f t="shared" si="170"/>
        <v>39399.776676389141</v>
      </c>
      <c r="AL297" s="31">
        <f t="shared" si="170"/>
        <v>39399.776676389141</v>
      </c>
      <c r="AM297" s="31">
        <f t="shared" si="170"/>
        <v>39399.776676389141</v>
      </c>
      <c r="AN297" s="31">
        <f t="shared" ref="AN297:BS297" si="171">AN15*AN52*365/10^6*10^6</f>
        <v>39399.776676389141</v>
      </c>
      <c r="AO297" s="31">
        <f t="shared" si="171"/>
        <v>39399.776676389141</v>
      </c>
      <c r="AP297" s="31">
        <f t="shared" si="171"/>
        <v>39399.776676389141</v>
      </c>
      <c r="AQ297" s="31">
        <f t="shared" si="171"/>
        <v>39399.776676389141</v>
      </c>
      <c r="AR297" s="31">
        <f t="shared" si="171"/>
        <v>39399.776676389141</v>
      </c>
      <c r="AS297" s="31">
        <f t="shared" si="171"/>
        <v>39399.776676389141</v>
      </c>
      <c r="AT297" s="31">
        <f t="shared" si="171"/>
        <v>39399.776676389141</v>
      </c>
      <c r="AU297" s="31">
        <f t="shared" si="171"/>
        <v>39399.776676389141</v>
      </c>
      <c r="AV297" s="31">
        <f t="shared" si="171"/>
        <v>39399.776676389141</v>
      </c>
      <c r="AW297" s="31">
        <f t="shared" si="171"/>
        <v>39399.776676389141</v>
      </c>
      <c r="AX297" s="31">
        <f t="shared" si="171"/>
        <v>39399.776676389141</v>
      </c>
      <c r="AY297" s="31">
        <f t="shared" si="171"/>
        <v>39399.776676389141</v>
      </c>
      <c r="AZ297" s="31">
        <f t="shared" si="171"/>
        <v>39399.776676389141</v>
      </c>
      <c r="BA297" s="31">
        <f t="shared" si="171"/>
        <v>0</v>
      </c>
      <c r="BB297" s="31">
        <f t="shared" si="171"/>
        <v>0</v>
      </c>
      <c r="BC297" s="31">
        <f t="shared" si="171"/>
        <v>0</v>
      </c>
      <c r="BD297" s="31">
        <f t="shared" si="171"/>
        <v>0</v>
      </c>
      <c r="BE297" s="31">
        <f t="shared" si="171"/>
        <v>0</v>
      </c>
      <c r="BF297" s="31">
        <f t="shared" si="171"/>
        <v>0</v>
      </c>
      <c r="BG297" s="31">
        <f t="shared" si="171"/>
        <v>0</v>
      </c>
      <c r="BH297" s="31">
        <f t="shared" si="171"/>
        <v>0</v>
      </c>
      <c r="BI297" s="31">
        <f t="shared" si="171"/>
        <v>0</v>
      </c>
      <c r="BJ297" s="31">
        <f t="shared" si="171"/>
        <v>0</v>
      </c>
      <c r="BK297" s="31">
        <f t="shared" si="171"/>
        <v>0</v>
      </c>
      <c r="BL297" s="31">
        <f t="shared" si="171"/>
        <v>0</v>
      </c>
      <c r="BM297" s="31">
        <f t="shared" si="171"/>
        <v>0</v>
      </c>
      <c r="BN297" s="31">
        <f t="shared" si="171"/>
        <v>0</v>
      </c>
      <c r="BO297" s="31">
        <f t="shared" si="171"/>
        <v>0</v>
      </c>
      <c r="BP297" s="31">
        <f t="shared" si="171"/>
        <v>0</v>
      </c>
      <c r="BQ297" s="31">
        <f t="shared" si="171"/>
        <v>0</v>
      </c>
      <c r="BR297" s="31">
        <f t="shared" si="171"/>
        <v>0</v>
      </c>
      <c r="BS297" s="31">
        <f t="shared" si="171"/>
        <v>0</v>
      </c>
      <c r="BT297" s="31">
        <f t="shared" ref="BT297:CY297" si="172">BT15*BT52*365/10^6*10^6</f>
        <v>0</v>
      </c>
      <c r="BU297" s="31">
        <f t="shared" si="172"/>
        <v>0</v>
      </c>
      <c r="BV297" s="31">
        <f t="shared" si="172"/>
        <v>0</v>
      </c>
      <c r="BW297" s="31">
        <f t="shared" si="172"/>
        <v>0</v>
      </c>
      <c r="BX297" s="31">
        <f t="shared" si="172"/>
        <v>0</v>
      </c>
      <c r="BY297" s="31">
        <f t="shared" si="172"/>
        <v>0</v>
      </c>
      <c r="BZ297" s="31">
        <f t="shared" si="172"/>
        <v>0</v>
      </c>
      <c r="CA297" s="31">
        <f t="shared" si="172"/>
        <v>0</v>
      </c>
      <c r="CB297" s="31">
        <f t="shared" si="172"/>
        <v>0</v>
      </c>
      <c r="CC297" s="31">
        <f t="shared" si="172"/>
        <v>0</v>
      </c>
      <c r="CD297" s="31">
        <f t="shared" si="172"/>
        <v>0</v>
      </c>
      <c r="CE297" s="31">
        <f t="shared" si="172"/>
        <v>0</v>
      </c>
      <c r="CF297" s="31">
        <f t="shared" si="172"/>
        <v>0</v>
      </c>
      <c r="CG297" s="31">
        <f t="shared" si="172"/>
        <v>0</v>
      </c>
      <c r="CH297" s="31">
        <f t="shared" si="172"/>
        <v>0</v>
      </c>
      <c r="CI297" s="31">
        <f t="shared" si="172"/>
        <v>0</v>
      </c>
      <c r="CJ297" s="31">
        <f t="shared" si="172"/>
        <v>0</v>
      </c>
      <c r="CK297" s="31">
        <f t="shared" si="172"/>
        <v>0</v>
      </c>
      <c r="CL297" s="31">
        <f t="shared" si="172"/>
        <v>0</v>
      </c>
      <c r="CM297" s="31">
        <f t="shared" si="172"/>
        <v>0</v>
      </c>
      <c r="CN297" s="31">
        <f t="shared" si="172"/>
        <v>0</v>
      </c>
      <c r="CO297" s="31">
        <f t="shared" si="172"/>
        <v>0</v>
      </c>
      <c r="CP297" s="31">
        <f t="shared" si="172"/>
        <v>0</v>
      </c>
      <c r="CQ297" s="31">
        <f t="shared" si="172"/>
        <v>0</v>
      </c>
      <c r="CR297" s="31">
        <f t="shared" si="172"/>
        <v>0</v>
      </c>
      <c r="CS297" s="31">
        <f t="shared" si="172"/>
        <v>0</v>
      </c>
      <c r="CT297" s="31">
        <f t="shared" si="172"/>
        <v>0</v>
      </c>
      <c r="CU297" s="31">
        <f t="shared" si="172"/>
        <v>0</v>
      </c>
      <c r="CV297" s="31">
        <f t="shared" si="172"/>
        <v>0</v>
      </c>
      <c r="CW297" s="31">
        <f t="shared" si="172"/>
        <v>0</v>
      </c>
      <c r="CX297" s="31">
        <f t="shared" si="172"/>
        <v>0</v>
      </c>
      <c r="CY297" s="31">
        <f t="shared" si="172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148"/>
        <v>510523.83600757667</v>
      </c>
      <c r="H298" s="19">
        <f t="shared" ref="H298:AM298" si="173">H16*H53*365/10^6*10^6</f>
        <v>15369.332156100525</v>
      </c>
      <c r="I298" s="19">
        <f t="shared" si="173"/>
        <v>15882.473639724552</v>
      </c>
      <c r="J298" s="19">
        <f t="shared" si="173"/>
        <v>16403.296704113996</v>
      </c>
      <c r="K298" s="19">
        <f t="shared" si="173"/>
        <v>16931.801349268873</v>
      </c>
      <c r="L298" s="19">
        <f t="shared" si="173"/>
        <v>17467.98757518917</v>
      </c>
      <c r="M298" s="19">
        <f t="shared" si="173"/>
        <v>18011.855381874899</v>
      </c>
      <c r="N298" s="19">
        <f t="shared" si="173"/>
        <v>18286.016115760718</v>
      </c>
      <c r="O298" s="19">
        <f t="shared" si="173"/>
        <v>18557.28013045718</v>
      </c>
      <c r="P298" s="19">
        <f t="shared" si="173"/>
        <v>18825.647425964278</v>
      </c>
      <c r="Q298" s="19">
        <f t="shared" si="173"/>
        <v>19091.118002282023</v>
      </c>
      <c r="R298" s="19">
        <f t="shared" si="173"/>
        <v>19353.691859410406</v>
      </c>
      <c r="S298" s="19">
        <f t="shared" si="173"/>
        <v>19613.368997349426</v>
      </c>
      <c r="T298" s="19">
        <f t="shared" si="173"/>
        <v>19870.149416099091</v>
      </c>
      <c r="U298" s="19">
        <f t="shared" si="173"/>
        <v>20124.033115659393</v>
      </c>
      <c r="V298" s="19">
        <f t="shared" si="173"/>
        <v>20375.020096030337</v>
      </c>
      <c r="W298" s="19">
        <f t="shared" si="173"/>
        <v>20623.110357211914</v>
      </c>
      <c r="X298" s="19">
        <f t="shared" si="173"/>
        <v>20176.774985240576</v>
      </c>
      <c r="Y298" s="19">
        <f t="shared" si="173"/>
        <v>19731.599114665511</v>
      </c>
      <c r="Z298" s="19">
        <f t="shared" si="173"/>
        <v>19287.582745486718</v>
      </c>
      <c r="AA298" s="19">
        <f t="shared" si="173"/>
        <v>18844.725877704193</v>
      </c>
      <c r="AB298" s="19">
        <f t="shared" si="173"/>
        <v>18403.028511317945</v>
      </c>
      <c r="AC298" s="19">
        <f t="shared" si="173"/>
        <v>17962.490646327969</v>
      </c>
      <c r="AD298" s="19">
        <f t="shared" si="173"/>
        <v>17523.112282734262</v>
      </c>
      <c r="AE298" s="19">
        <f t="shared" si="173"/>
        <v>17084.893420536824</v>
      </c>
      <c r="AF298" s="19">
        <f t="shared" si="173"/>
        <v>16647.834059735666</v>
      </c>
      <c r="AG298" s="19">
        <f t="shared" si="173"/>
        <v>16211.934200330756</v>
      </c>
      <c r="AH298" s="19">
        <f t="shared" si="173"/>
        <v>16211.934200330756</v>
      </c>
      <c r="AI298" s="19">
        <f t="shared" si="173"/>
        <v>16211.934200330756</v>
      </c>
      <c r="AJ298" s="19">
        <f t="shared" si="173"/>
        <v>16211.934200330756</v>
      </c>
      <c r="AK298" s="19">
        <f t="shared" si="173"/>
        <v>16211.934200330756</v>
      </c>
      <c r="AL298" s="19">
        <f t="shared" si="173"/>
        <v>16211.934200330756</v>
      </c>
      <c r="AM298" s="19">
        <f t="shared" si="173"/>
        <v>16211.934200330756</v>
      </c>
      <c r="AN298" s="19">
        <f t="shared" ref="AN298:BS298" si="174">AN16*AN53*365/10^6*10^6</f>
        <v>16211.934200330756</v>
      </c>
      <c r="AO298" s="19">
        <f t="shared" si="174"/>
        <v>16211.934200330756</v>
      </c>
      <c r="AP298" s="19">
        <f t="shared" si="174"/>
        <v>16211.934200330756</v>
      </c>
      <c r="AQ298" s="19">
        <f t="shared" si="174"/>
        <v>16211.934200330756</v>
      </c>
      <c r="AR298" s="19">
        <f t="shared" si="174"/>
        <v>16211.934200330756</v>
      </c>
      <c r="AS298" s="19">
        <f t="shared" si="174"/>
        <v>16211.934200330756</v>
      </c>
      <c r="AT298" s="19">
        <f t="shared" si="174"/>
        <v>16211.934200330756</v>
      </c>
      <c r="AU298" s="19">
        <f t="shared" si="174"/>
        <v>16211.934200330756</v>
      </c>
      <c r="AV298" s="19">
        <f t="shared" si="174"/>
        <v>16211.934200330756</v>
      </c>
      <c r="AW298" s="19">
        <f t="shared" si="174"/>
        <v>16211.934200330756</v>
      </c>
      <c r="AX298" s="19">
        <f t="shared" si="174"/>
        <v>16211.934200330756</v>
      </c>
      <c r="AY298" s="19">
        <f t="shared" si="174"/>
        <v>16211.934200330756</v>
      </c>
      <c r="AZ298" s="19">
        <f t="shared" si="174"/>
        <v>16211.934200330756</v>
      </c>
      <c r="BA298" s="19">
        <f t="shared" si="174"/>
        <v>0</v>
      </c>
      <c r="BB298" s="19">
        <f t="shared" si="174"/>
        <v>0</v>
      </c>
      <c r="BC298" s="19">
        <f t="shared" si="174"/>
        <v>0</v>
      </c>
      <c r="BD298" s="19">
        <f t="shared" si="174"/>
        <v>0</v>
      </c>
      <c r="BE298" s="19">
        <f t="shared" si="174"/>
        <v>0</v>
      </c>
      <c r="BF298" s="19">
        <f t="shared" si="174"/>
        <v>0</v>
      </c>
      <c r="BG298" s="19">
        <f t="shared" si="174"/>
        <v>0</v>
      </c>
      <c r="BH298" s="19">
        <f t="shared" si="174"/>
        <v>0</v>
      </c>
      <c r="BI298" s="19">
        <f t="shared" si="174"/>
        <v>0</v>
      </c>
      <c r="BJ298" s="19">
        <f t="shared" si="174"/>
        <v>0</v>
      </c>
      <c r="BK298" s="19">
        <f t="shared" si="174"/>
        <v>0</v>
      </c>
      <c r="BL298" s="19">
        <f t="shared" si="174"/>
        <v>0</v>
      </c>
      <c r="BM298" s="19">
        <f t="shared" si="174"/>
        <v>0</v>
      </c>
      <c r="BN298" s="19">
        <f t="shared" si="174"/>
        <v>0</v>
      </c>
      <c r="BO298" s="19">
        <f t="shared" si="174"/>
        <v>0</v>
      </c>
      <c r="BP298" s="19">
        <f t="shared" si="174"/>
        <v>0</v>
      </c>
      <c r="BQ298" s="19">
        <f t="shared" si="174"/>
        <v>0</v>
      </c>
      <c r="BR298" s="19">
        <f t="shared" si="174"/>
        <v>0</v>
      </c>
      <c r="BS298" s="19">
        <f t="shared" si="174"/>
        <v>0</v>
      </c>
      <c r="BT298" s="19">
        <f t="shared" ref="BT298:CY298" si="175">BT16*BT53*365/10^6*10^6</f>
        <v>0</v>
      </c>
      <c r="BU298" s="19">
        <f t="shared" si="175"/>
        <v>0</v>
      </c>
      <c r="BV298" s="19">
        <f t="shared" si="175"/>
        <v>0</v>
      </c>
      <c r="BW298" s="19">
        <f t="shared" si="175"/>
        <v>0</v>
      </c>
      <c r="BX298" s="19">
        <f t="shared" si="175"/>
        <v>0</v>
      </c>
      <c r="BY298" s="19">
        <f t="shared" si="175"/>
        <v>0</v>
      </c>
      <c r="BZ298" s="19">
        <f t="shared" si="175"/>
        <v>0</v>
      </c>
      <c r="CA298" s="19">
        <f t="shared" si="175"/>
        <v>0</v>
      </c>
      <c r="CB298" s="19">
        <f t="shared" si="175"/>
        <v>0</v>
      </c>
      <c r="CC298" s="19">
        <f t="shared" si="175"/>
        <v>0</v>
      </c>
      <c r="CD298" s="19">
        <f t="shared" si="175"/>
        <v>0</v>
      </c>
      <c r="CE298" s="19">
        <f t="shared" si="175"/>
        <v>0</v>
      </c>
      <c r="CF298" s="19">
        <f t="shared" si="175"/>
        <v>0</v>
      </c>
      <c r="CG298" s="19">
        <f t="shared" si="175"/>
        <v>0</v>
      </c>
      <c r="CH298" s="19">
        <f t="shared" si="175"/>
        <v>0</v>
      </c>
      <c r="CI298" s="19">
        <f t="shared" si="175"/>
        <v>0</v>
      </c>
      <c r="CJ298" s="19">
        <f t="shared" si="175"/>
        <v>0</v>
      </c>
      <c r="CK298" s="19">
        <f t="shared" si="175"/>
        <v>0</v>
      </c>
      <c r="CL298" s="19">
        <f t="shared" si="175"/>
        <v>0</v>
      </c>
      <c r="CM298" s="19">
        <f t="shared" si="175"/>
        <v>0</v>
      </c>
      <c r="CN298" s="19">
        <f t="shared" si="175"/>
        <v>0</v>
      </c>
      <c r="CO298" s="19">
        <f t="shared" si="175"/>
        <v>0</v>
      </c>
      <c r="CP298" s="19">
        <f t="shared" si="175"/>
        <v>0</v>
      </c>
      <c r="CQ298" s="19">
        <f t="shared" si="175"/>
        <v>0</v>
      </c>
      <c r="CR298" s="19">
        <f t="shared" si="175"/>
        <v>0</v>
      </c>
      <c r="CS298" s="19">
        <f t="shared" si="175"/>
        <v>0</v>
      </c>
      <c r="CT298" s="19">
        <f t="shared" si="175"/>
        <v>0</v>
      </c>
      <c r="CU298" s="19">
        <f t="shared" si="175"/>
        <v>0</v>
      </c>
      <c r="CV298" s="19">
        <f t="shared" si="175"/>
        <v>0</v>
      </c>
      <c r="CW298" s="19">
        <f t="shared" si="175"/>
        <v>0</v>
      </c>
      <c r="CX298" s="19">
        <f t="shared" si="175"/>
        <v>0</v>
      </c>
      <c r="CY298" s="19">
        <f t="shared" si="175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148"/>
        <v>8524116.388605712</v>
      </c>
      <c r="H299" s="19">
        <f t="shared" ref="H299:AM299" si="176">H17*H54*365/10^6*10^6</f>
        <v>240115.90309826762</v>
      </c>
      <c r="I299" s="19">
        <f t="shared" si="176"/>
        <v>241744.70607282143</v>
      </c>
      <c r="J299" s="19">
        <f t="shared" si="176"/>
        <v>243141.55831868874</v>
      </c>
      <c r="K299" s="19">
        <f t="shared" si="176"/>
        <v>244306.45983586949</v>
      </c>
      <c r="L299" s="19">
        <f t="shared" si="176"/>
        <v>245239.41062436372</v>
      </c>
      <c r="M299" s="19">
        <f t="shared" si="176"/>
        <v>245940.41068417151</v>
      </c>
      <c r="N299" s="19">
        <f t="shared" si="176"/>
        <v>247197.98544493984</v>
      </c>
      <c r="O299" s="19">
        <f t="shared" si="176"/>
        <v>248258.97167378347</v>
      </c>
      <c r="P299" s="19">
        <f t="shared" si="176"/>
        <v>249123.36937070239</v>
      </c>
      <c r="Q299" s="19">
        <f t="shared" si="176"/>
        <v>249791.17853569658</v>
      </c>
      <c r="R299" s="19">
        <f t="shared" si="176"/>
        <v>250262.39916876607</v>
      </c>
      <c r="S299" s="19">
        <f t="shared" si="176"/>
        <v>250537.03126991077</v>
      </c>
      <c r="T299" s="19">
        <f t="shared" si="176"/>
        <v>250615.0748391308</v>
      </c>
      <c r="U299" s="19">
        <f t="shared" si="176"/>
        <v>250496.52987642618</v>
      </c>
      <c r="V299" s="19">
        <f t="shared" si="176"/>
        <v>250181.39638179677</v>
      </c>
      <c r="W299" s="19">
        <f t="shared" si="176"/>
        <v>249669.67435524284</v>
      </c>
      <c r="X299" s="19">
        <f t="shared" si="176"/>
        <v>254521.76767844104</v>
      </c>
      <c r="Y299" s="19">
        <f t="shared" si="176"/>
        <v>259222.15834846758</v>
      </c>
      <c r="Z299" s="19">
        <f t="shared" si="176"/>
        <v>263770.84636532242</v>
      </c>
      <c r="AA299" s="19">
        <f t="shared" si="176"/>
        <v>268167.8317290055</v>
      </c>
      <c r="AB299" s="19">
        <f t="shared" si="176"/>
        <v>272413.11443951697</v>
      </c>
      <c r="AC299" s="19">
        <f t="shared" si="176"/>
        <v>276506.69449685671</v>
      </c>
      <c r="AD299" s="19">
        <f t="shared" si="176"/>
        <v>280448.57190102478</v>
      </c>
      <c r="AE299" s="19">
        <f t="shared" si="176"/>
        <v>284238.74665202113</v>
      </c>
      <c r="AF299" s="19">
        <f t="shared" si="176"/>
        <v>287877.21874984581</v>
      </c>
      <c r="AG299" s="19">
        <f t="shared" si="176"/>
        <v>291363.98819449852</v>
      </c>
      <c r="AH299" s="19">
        <f t="shared" si="176"/>
        <v>291363.98819449852</v>
      </c>
      <c r="AI299" s="19">
        <f t="shared" si="176"/>
        <v>291363.98819449852</v>
      </c>
      <c r="AJ299" s="19">
        <f t="shared" si="176"/>
        <v>291363.98819449852</v>
      </c>
      <c r="AK299" s="19">
        <f t="shared" si="176"/>
        <v>291363.98819449852</v>
      </c>
      <c r="AL299" s="19">
        <f t="shared" si="176"/>
        <v>291363.98819449852</v>
      </c>
      <c r="AM299" s="19">
        <f t="shared" si="176"/>
        <v>291363.98819449852</v>
      </c>
      <c r="AN299" s="19">
        <f t="shared" ref="AN299:BS299" si="177">AN17*AN54*365/10^6*10^6</f>
        <v>291363.98819449852</v>
      </c>
      <c r="AO299" s="19">
        <f t="shared" si="177"/>
        <v>291363.98819449852</v>
      </c>
      <c r="AP299" s="19">
        <f t="shared" si="177"/>
        <v>291363.98819449852</v>
      </c>
      <c r="AQ299" s="19">
        <f t="shared" si="177"/>
        <v>291363.98819449852</v>
      </c>
      <c r="AR299" s="19">
        <f t="shared" si="177"/>
        <v>291363.98819449852</v>
      </c>
      <c r="AS299" s="19">
        <f t="shared" si="177"/>
        <v>291363.98819449852</v>
      </c>
      <c r="AT299" s="19">
        <f t="shared" si="177"/>
        <v>291363.98819449852</v>
      </c>
      <c r="AU299" s="19">
        <f t="shared" si="177"/>
        <v>291363.98819449852</v>
      </c>
      <c r="AV299" s="19">
        <f t="shared" si="177"/>
        <v>291363.98819449852</v>
      </c>
      <c r="AW299" s="19">
        <f t="shared" si="177"/>
        <v>291363.98819449852</v>
      </c>
      <c r="AX299" s="19">
        <f t="shared" si="177"/>
        <v>291363.98819449852</v>
      </c>
      <c r="AY299" s="19">
        <f t="shared" si="177"/>
        <v>291363.98819449852</v>
      </c>
      <c r="AZ299" s="19">
        <f t="shared" si="177"/>
        <v>291363.98819449852</v>
      </c>
      <c r="BA299" s="19">
        <f t="shared" si="177"/>
        <v>0</v>
      </c>
      <c r="BB299" s="19">
        <f t="shared" si="177"/>
        <v>0</v>
      </c>
      <c r="BC299" s="19">
        <f t="shared" si="177"/>
        <v>0</v>
      </c>
      <c r="BD299" s="19">
        <f t="shared" si="177"/>
        <v>0</v>
      </c>
      <c r="BE299" s="19">
        <f t="shared" si="177"/>
        <v>0</v>
      </c>
      <c r="BF299" s="19">
        <f t="shared" si="177"/>
        <v>0</v>
      </c>
      <c r="BG299" s="19">
        <f t="shared" si="177"/>
        <v>0</v>
      </c>
      <c r="BH299" s="19">
        <f t="shared" si="177"/>
        <v>0</v>
      </c>
      <c r="BI299" s="19">
        <f t="shared" si="177"/>
        <v>0</v>
      </c>
      <c r="BJ299" s="19">
        <f t="shared" si="177"/>
        <v>0</v>
      </c>
      <c r="BK299" s="19">
        <f t="shared" si="177"/>
        <v>0</v>
      </c>
      <c r="BL299" s="19">
        <f t="shared" si="177"/>
        <v>0</v>
      </c>
      <c r="BM299" s="19">
        <f t="shared" si="177"/>
        <v>0</v>
      </c>
      <c r="BN299" s="19">
        <f t="shared" si="177"/>
        <v>0</v>
      </c>
      <c r="BO299" s="19">
        <f t="shared" si="177"/>
        <v>0</v>
      </c>
      <c r="BP299" s="19">
        <f t="shared" si="177"/>
        <v>0</v>
      </c>
      <c r="BQ299" s="19">
        <f t="shared" si="177"/>
        <v>0</v>
      </c>
      <c r="BR299" s="19">
        <f t="shared" si="177"/>
        <v>0</v>
      </c>
      <c r="BS299" s="19">
        <f t="shared" si="177"/>
        <v>0</v>
      </c>
      <c r="BT299" s="19">
        <f t="shared" ref="BT299:CY299" si="178">BT17*BT54*365/10^6*10^6</f>
        <v>0</v>
      </c>
      <c r="BU299" s="19">
        <f t="shared" si="178"/>
        <v>0</v>
      </c>
      <c r="BV299" s="19">
        <f t="shared" si="178"/>
        <v>0</v>
      </c>
      <c r="BW299" s="19">
        <f t="shared" si="178"/>
        <v>0</v>
      </c>
      <c r="BX299" s="19">
        <f t="shared" si="178"/>
        <v>0</v>
      </c>
      <c r="BY299" s="19">
        <f t="shared" si="178"/>
        <v>0</v>
      </c>
      <c r="BZ299" s="19">
        <f t="shared" si="178"/>
        <v>0</v>
      </c>
      <c r="CA299" s="19">
        <f t="shared" si="178"/>
        <v>0</v>
      </c>
      <c r="CB299" s="19">
        <f t="shared" si="178"/>
        <v>0</v>
      </c>
      <c r="CC299" s="19">
        <f t="shared" si="178"/>
        <v>0</v>
      </c>
      <c r="CD299" s="19">
        <f t="shared" si="178"/>
        <v>0</v>
      </c>
      <c r="CE299" s="19">
        <f t="shared" si="178"/>
        <v>0</v>
      </c>
      <c r="CF299" s="19">
        <f t="shared" si="178"/>
        <v>0</v>
      </c>
      <c r="CG299" s="19">
        <f t="shared" si="178"/>
        <v>0</v>
      </c>
      <c r="CH299" s="19">
        <f t="shared" si="178"/>
        <v>0</v>
      </c>
      <c r="CI299" s="19">
        <f t="shared" si="178"/>
        <v>0</v>
      </c>
      <c r="CJ299" s="19">
        <f t="shared" si="178"/>
        <v>0</v>
      </c>
      <c r="CK299" s="19">
        <f t="shared" si="178"/>
        <v>0</v>
      </c>
      <c r="CL299" s="19">
        <f t="shared" si="178"/>
        <v>0</v>
      </c>
      <c r="CM299" s="19">
        <f t="shared" si="178"/>
        <v>0</v>
      </c>
      <c r="CN299" s="19">
        <f t="shared" si="178"/>
        <v>0</v>
      </c>
      <c r="CO299" s="19">
        <f t="shared" si="178"/>
        <v>0</v>
      </c>
      <c r="CP299" s="19">
        <f t="shared" si="178"/>
        <v>0</v>
      </c>
      <c r="CQ299" s="19">
        <f t="shared" si="178"/>
        <v>0</v>
      </c>
      <c r="CR299" s="19">
        <f t="shared" si="178"/>
        <v>0</v>
      </c>
      <c r="CS299" s="19">
        <f t="shared" si="178"/>
        <v>0</v>
      </c>
      <c r="CT299" s="19">
        <f t="shared" si="178"/>
        <v>0</v>
      </c>
      <c r="CU299" s="19">
        <f t="shared" si="178"/>
        <v>0</v>
      </c>
      <c r="CV299" s="19">
        <f t="shared" si="178"/>
        <v>0</v>
      </c>
      <c r="CW299" s="19">
        <f t="shared" si="178"/>
        <v>0</v>
      </c>
      <c r="CX299" s="19">
        <f t="shared" si="178"/>
        <v>0</v>
      </c>
      <c r="CY299" s="19">
        <f t="shared" si="178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148"/>
        <v>6916965.2984520867</v>
      </c>
      <c r="H300" s="25">
        <f t="shared" ref="H300:AM300" si="179">H18*H55*365/10^6*10^6</f>
        <v>227632.72183119229</v>
      </c>
      <c r="I300" s="25">
        <f t="shared" si="179"/>
        <v>230989.49220779291</v>
      </c>
      <c r="J300" s="25">
        <f t="shared" si="179"/>
        <v>234346.80120299623</v>
      </c>
      <c r="K300" s="25">
        <f t="shared" si="179"/>
        <v>237704.64881680222</v>
      </c>
      <c r="L300" s="25">
        <f t="shared" si="179"/>
        <v>241063.03504921091</v>
      </c>
      <c r="M300" s="25">
        <f t="shared" si="179"/>
        <v>244421.95990022234</v>
      </c>
      <c r="N300" s="25">
        <f t="shared" si="179"/>
        <v>243779.25643555805</v>
      </c>
      <c r="O300" s="25">
        <f t="shared" si="179"/>
        <v>243136.44613996407</v>
      </c>
      <c r="P300" s="25">
        <f t="shared" si="179"/>
        <v>242493.52901344042</v>
      </c>
      <c r="Q300" s="25">
        <f t="shared" si="179"/>
        <v>241850.5050559871</v>
      </c>
      <c r="R300" s="25">
        <f t="shared" si="179"/>
        <v>241207.37426760409</v>
      </c>
      <c r="S300" s="25">
        <f t="shared" si="179"/>
        <v>240564.13664829143</v>
      </c>
      <c r="T300" s="25">
        <f t="shared" si="179"/>
        <v>239920.79219804911</v>
      </c>
      <c r="U300" s="25">
        <f t="shared" si="179"/>
        <v>239277.34091687706</v>
      </c>
      <c r="V300" s="25">
        <f t="shared" si="179"/>
        <v>238633.7828047754</v>
      </c>
      <c r="W300" s="25">
        <f t="shared" si="179"/>
        <v>237990.11786174405</v>
      </c>
      <c r="X300" s="25">
        <f t="shared" si="179"/>
        <v>237073.66962194641</v>
      </c>
      <c r="Y300" s="25">
        <f t="shared" si="179"/>
        <v>236158.97783445293</v>
      </c>
      <c r="Z300" s="25">
        <f t="shared" si="179"/>
        <v>235246.04249926348</v>
      </c>
      <c r="AA300" s="25">
        <f t="shared" si="179"/>
        <v>234334.86361637819</v>
      </c>
      <c r="AB300" s="25">
        <f t="shared" si="179"/>
        <v>233425.44118579695</v>
      </c>
      <c r="AC300" s="25">
        <f t="shared" si="179"/>
        <v>232517.77520751985</v>
      </c>
      <c r="AD300" s="25">
        <f t="shared" si="179"/>
        <v>231611.86568154686</v>
      </c>
      <c r="AE300" s="25">
        <f t="shared" si="179"/>
        <v>230707.71260787788</v>
      </c>
      <c r="AF300" s="25">
        <f t="shared" si="179"/>
        <v>229805.31598651304</v>
      </c>
      <c r="AG300" s="25">
        <f t="shared" si="179"/>
        <v>228904.67581745234</v>
      </c>
      <c r="AH300" s="25">
        <f t="shared" si="179"/>
        <v>228904.67581745234</v>
      </c>
      <c r="AI300" s="25">
        <f t="shared" si="179"/>
        <v>228904.67581745234</v>
      </c>
      <c r="AJ300" s="25">
        <f t="shared" si="179"/>
        <v>228904.67581745234</v>
      </c>
      <c r="AK300" s="25">
        <f t="shared" si="179"/>
        <v>228904.67581745234</v>
      </c>
      <c r="AL300" s="25">
        <f t="shared" si="179"/>
        <v>228904.67581745234</v>
      </c>
      <c r="AM300" s="25">
        <f t="shared" si="179"/>
        <v>228904.67581745234</v>
      </c>
      <c r="AN300" s="25">
        <f t="shared" ref="AN300:BS300" si="180">AN18*AN55*365/10^6*10^6</f>
        <v>228904.67581745234</v>
      </c>
      <c r="AO300" s="25">
        <f t="shared" si="180"/>
        <v>228904.67581745234</v>
      </c>
      <c r="AP300" s="25">
        <f t="shared" si="180"/>
        <v>228904.67581745234</v>
      </c>
      <c r="AQ300" s="25">
        <f t="shared" si="180"/>
        <v>228904.67581745234</v>
      </c>
      <c r="AR300" s="25">
        <f t="shared" si="180"/>
        <v>228904.67581745234</v>
      </c>
      <c r="AS300" s="25">
        <f t="shared" si="180"/>
        <v>228904.67581745234</v>
      </c>
      <c r="AT300" s="25">
        <f t="shared" si="180"/>
        <v>228904.67581745234</v>
      </c>
      <c r="AU300" s="25">
        <f t="shared" si="180"/>
        <v>228904.67581745234</v>
      </c>
      <c r="AV300" s="25">
        <f t="shared" si="180"/>
        <v>228904.67581745234</v>
      </c>
      <c r="AW300" s="25">
        <f t="shared" si="180"/>
        <v>228904.67581745234</v>
      </c>
      <c r="AX300" s="25">
        <f t="shared" si="180"/>
        <v>228904.67581745234</v>
      </c>
      <c r="AY300" s="25">
        <f t="shared" si="180"/>
        <v>228904.67581745234</v>
      </c>
      <c r="AZ300" s="25">
        <f t="shared" si="180"/>
        <v>228904.67581745234</v>
      </c>
      <c r="BA300" s="25">
        <f t="shared" si="180"/>
        <v>0</v>
      </c>
      <c r="BB300" s="25">
        <f t="shared" si="180"/>
        <v>0</v>
      </c>
      <c r="BC300" s="25">
        <f t="shared" si="180"/>
        <v>0</v>
      </c>
      <c r="BD300" s="25">
        <f t="shared" si="180"/>
        <v>0</v>
      </c>
      <c r="BE300" s="25">
        <f t="shared" si="180"/>
        <v>0</v>
      </c>
      <c r="BF300" s="25">
        <f t="shared" si="180"/>
        <v>0</v>
      </c>
      <c r="BG300" s="25">
        <f t="shared" si="180"/>
        <v>0</v>
      </c>
      <c r="BH300" s="25">
        <f t="shared" si="180"/>
        <v>0</v>
      </c>
      <c r="BI300" s="25">
        <f t="shared" si="180"/>
        <v>0</v>
      </c>
      <c r="BJ300" s="25">
        <f t="shared" si="180"/>
        <v>0</v>
      </c>
      <c r="BK300" s="25">
        <f t="shared" si="180"/>
        <v>0</v>
      </c>
      <c r="BL300" s="25">
        <f t="shared" si="180"/>
        <v>0</v>
      </c>
      <c r="BM300" s="25">
        <f t="shared" si="180"/>
        <v>0</v>
      </c>
      <c r="BN300" s="25">
        <f t="shared" si="180"/>
        <v>0</v>
      </c>
      <c r="BO300" s="25">
        <f t="shared" si="180"/>
        <v>0</v>
      </c>
      <c r="BP300" s="25">
        <f t="shared" si="180"/>
        <v>0</v>
      </c>
      <c r="BQ300" s="25">
        <f t="shared" si="180"/>
        <v>0</v>
      </c>
      <c r="BR300" s="25">
        <f t="shared" si="180"/>
        <v>0</v>
      </c>
      <c r="BS300" s="25">
        <f t="shared" si="180"/>
        <v>0</v>
      </c>
      <c r="BT300" s="25">
        <f t="shared" ref="BT300:CY300" si="181">BT18*BT55*365/10^6*10^6</f>
        <v>0</v>
      </c>
      <c r="BU300" s="25">
        <f t="shared" si="181"/>
        <v>0</v>
      </c>
      <c r="BV300" s="25">
        <f t="shared" si="181"/>
        <v>0</v>
      </c>
      <c r="BW300" s="25">
        <f t="shared" si="181"/>
        <v>0</v>
      </c>
      <c r="BX300" s="25">
        <f t="shared" si="181"/>
        <v>0</v>
      </c>
      <c r="BY300" s="25">
        <f t="shared" si="181"/>
        <v>0</v>
      </c>
      <c r="BZ300" s="25">
        <f t="shared" si="181"/>
        <v>0</v>
      </c>
      <c r="CA300" s="25">
        <f t="shared" si="181"/>
        <v>0</v>
      </c>
      <c r="CB300" s="25">
        <f t="shared" si="181"/>
        <v>0</v>
      </c>
      <c r="CC300" s="25">
        <f t="shared" si="181"/>
        <v>0</v>
      </c>
      <c r="CD300" s="25">
        <f t="shared" si="181"/>
        <v>0</v>
      </c>
      <c r="CE300" s="25">
        <f t="shared" si="181"/>
        <v>0</v>
      </c>
      <c r="CF300" s="25">
        <f t="shared" si="181"/>
        <v>0</v>
      </c>
      <c r="CG300" s="25">
        <f t="shared" si="181"/>
        <v>0</v>
      </c>
      <c r="CH300" s="25">
        <f t="shared" si="181"/>
        <v>0</v>
      </c>
      <c r="CI300" s="25">
        <f t="shared" si="181"/>
        <v>0</v>
      </c>
      <c r="CJ300" s="25">
        <f t="shared" si="181"/>
        <v>0</v>
      </c>
      <c r="CK300" s="25">
        <f t="shared" si="181"/>
        <v>0</v>
      </c>
      <c r="CL300" s="25">
        <f t="shared" si="181"/>
        <v>0</v>
      </c>
      <c r="CM300" s="25">
        <f t="shared" si="181"/>
        <v>0</v>
      </c>
      <c r="CN300" s="25">
        <f t="shared" si="181"/>
        <v>0</v>
      </c>
      <c r="CO300" s="25">
        <f t="shared" si="181"/>
        <v>0</v>
      </c>
      <c r="CP300" s="25">
        <f t="shared" si="181"/>
        <v>0</v>
      </c>
      <c r="CQ300" s="25">
        <f t="shared" si="181"/>
        <v>0</v>
      </c>
      <c r="CR300" s="25">
        <f t="shared" si="181"/>
        <v>0</v>
      </c>
      <c r="CS300" s="25">
        <f t="shared" si="181"/>
        <v>0</v>
      </c>
      <c r="CT300" s="25">
        <f t="shared" si="181"/>
        <v>0</v>
      </c>
      <c r="CU300" s="25">
        <f t="shared" si="181"/>
        <v>0</v>
      </c>
      <c r="CV300" s="25">
        <f t="shared" si="181"/>
        <v>0</v>
      </c>
      <c r="CW300" s="25">
        <f t="shared" si="181"/>
        <v>0</v>
      </c>
      <c r="CX300" s="25">
        <f t="shared" si="181"/>
        <v>0</v>
      </c>
      <c r="CY300" s="25">
        <f t="shared" si="181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148"/>
        <v>55655.098269284616</v>
      </c>
      <c r="H301" s="31">
        <f t="shared" ref="H301:AM301" si="182">H19*H56*365/10^6*10^6</f>
        <v>2172.2172646308991</v>
      </c>
      <c r="I301" s="31">
        <f t="shared" si="182"/>
        <v>2151.0809453356665</v>
      </c>
      <c r="J301" s="31">
        <f t="shared" si="182"/>
        <v>2129.9446182002162</v>
      </c>
      <c r="K301" s="31">
        <f t="shared" si="182"/>
        <v>2108.8082832245468</v>
      </c>
      <c r="L301" s="31">
        <f t="shared" si="182"/>
        <v>2087.6719404086593</v>
      </c>
      <c r="M301" s="31">
        <f t="shared" si="182"/>
        <v>2066.5355897525542</v>
      </c>
      <c r="N301" s="31">
        <f t="shared" si="182"/>
        <v>2045.3989707250332</v>
      </c>
      <c r="O301" s="31">
        <f t="shared" si="182"/>
        <v>2024.2623492418484</v>
      </c>
      <c r="P301" s="31">
        <f t="shared" si="182"/>
        <v>2003.1257253029971</v>
      </c>
      <c r="Q301" s="31">
        <f t="shared" si="182"/>
        <v>1981.9890989084815</v>
      </c>
      <c r="R301" s="31">
        <f t="shared" si="182"/>
        <v>1960.8524700583007</v>
      </c>
      <c r="S301" s="31">
        <f t="shared" si="182"/>
        <v>1939.7158387524557</v>
      </c>
      <c r="T301" s="31">
        <f t="shared" si="182"/>
        <v>1918.5792049909453</v>
      </c>
      <c r="U301" s="31">
        <f t="shared" si="182"/>
        <v>1897.4425687737703</v>
      </c>
      <c r="V301" s="31">
        <f t="shared" si="182"/>
        <v>1876.3059301009298</v>
      </c>
      <c r="W301" s="31">
        <f t="shared" si="182"/>
        <v>1855.1692889724243</v>
      </c>
      <c r="X301" s="31">
        <f t="shared" si="182"/>
        <v>1855.1693689728809</v>
      </c>
      <c r="Y301" s="31">
        <f t="shared" si="182"/>
        <v>1855.1694489733375</v>
      </c>
      <c r="Z301" s="31">
        <f t="shared" si="182"/>
        <v>1855.1695289737943</v>
      </c>
      <c r="AA301" s="31">
        <f t="shared" si="182"/>
        <v>1855.1696089742509</v>
      </c>
      <c r="AB301" s="31">
        <f t="shared" si="182"/>
        <v>1855.1696889747077</v>
      </c>
      <c r="AC301" s="31">
        <f t="shared" si="182"/>
        <v>1855.1697689751638</v>
      </c>
      <c r="AD301" s="31">
        <f t="shared" si="182"/>
        <v>1855.1698489756207</v>
      </c>
      <c r="AE301" s="31">
        <f t="shared" si="182"/>
        <v>1855.1699289760772</v>
      </c>
      <c r="AF301" s="31">
        <f t="shared" si="182"/>
        <v>1855.1700089765341</v>
      </c>
      <c r="AG301" s="31">
        <f t="shared" si="182"/>
        <v>1855.1700889769902</v>
      </c>
      <c r="AH301" s="31">
        <f t="shared" si="182"/>
        <v>1855.1700889769902</v>
      </c>
      <c r="AI301" s="31">
        <f t="shared" si="182"/>
        <v>1855.1700889769902</v>
      </c>
      <c r="AJ301" s="31">
        <f t="shared" si="182"/>
        <v>1855.1700889769902</v>
      </c>
      <c r="AK301" s="31">
        <f t="shared" si="182"/>
        <v>1855.1700889769902</v>
      </c>
      <c r="AL301" s="31">
        <f t="shared" si="182"/>
        <v>1855.1700889769902</v>
      </c>
      <c r="AM301" s="31">
        <f t="shared" si="182"/>
        <v>1855.1700889769902</v>
      </c>
      <c r="AN301" s="31">
        <f t="shared" ref="AN301:BS301" si="183">AN19*AN56*365/10^6*10^6</f>
        <v>1855.1700889769902</v>
      </c>
      <c r="AO301" s="31">
        <f t="shared" si="183"/>
        <v>1855.1700889769902</v>
      </c>
      <c r="AP301" s="31">
        <f t="shared" si="183"/>
        <v>1855.1700889769902</v>
      </c>
      <c r="AQ301" s="31">
        <f t="shared" si="183"/>
        <v>1855.1700889769902</v>
      </c>
      <c r="AR301" s="31">
        <f t="shared" si="183"/>
        <v>1855.1700889769902</v>
      </c>
      <c r="AS301" s="31">
        <f t="shared" si="183"/>
        <v>1855.1700889769902</v>
      </c>
      <c r="AT301" s="31">
        <f t="shared" si="183"/>
        <v>1855.1700889769902</v>
      </c>
      <c r="AU301" s="31">
        <f t="shared" si="183"/>
        <v>1855.1700889769902</v>
      </c>
      <c r="AV301" s="31">
        <f t="shared" si="183"/>
        <v>1855.1700889769902</v>
      </c>
      <c r="AW301" s="31">
        <f t="shared" si="183"/>
        <v>1855.1700889769902</v>
      </c>
      <c r="AX301" s="31">
        <f t="shared" si="183"/>
        <v>1855.1700889769902</v>
      </c>
      <c r="AY301" s="31">
        <f t="shared" si="183"/>
        <v>1855.1700889769902</v>
      </c>
      <c r="AZ301" s="31">
        <f t="shared" si="183"/>
        <v>1855.1700889769902</v>
      </c>
      <c r="BA301" s="31">
        <f t="shared" si="183"/>
        <v>0</v>
      </c>
      <c r="BB301" s="31">
        <f t="shared" si="183"/>
        <v>0</v>
      </c>
      <c r="BC301" s="31">
        <f t="shared" si="183"/>
        <v>0</v>
      </c>
      <c r="BD301" s="31">
        <f t="shared" si="183"/>
        <v>0</v>
      </c>
      <c r="BE301" s="31">
        <f t="shared" si="183"/>
        <v>0</v>
      </c>
      <c r="BF301" s="31">
        <f t="shared" si="183"/>
        <v>0</v>
      </c>
      <c r="BG301" s="31">
        <f t="shared" si="183"/>
        <v>0</v>
      </c>
      <c r="BH301" s="31">
        <f t="shared" si="183"/>
        <v>0</v>
      </c>
      <c r="BI301" s="31">
        <f t="shared" si="183"/>
        <v>0</v>
      </c>
      <c r="BJ301" s="31">
        <f t="shared" si="183"/>
        <v>0</v>
      </c>
      <c r="BK301" s="31">
        <f t="shared" si="183"/>
        <v>0</v>
      </c>
      <c r="BL301" s="31">
        <f t="shared" si="183"/>
        <v>0</v>
      </c>
      <c r="BM301" s="31">
        <f t="shared" si="183"/>
        <v>0</v>
      </c>
      <c r="BN301" s="31">
        <f t="shared" si="183"/>
        <v>0</v>
      </c>
      <c r="BO301" s="31">
        <f t="shared" si="183"/>
        <v>0</v>
      </c>
      <c r="BP301" s="31">
        <f t="shared" si="183"/>
        <v>0</v>
      </c>
      <c r="BQ301" s="31">
        <f t="shared" si="183"/>
        <v>0</v>
      </c>
      <c r="BR301" s="31">
        <f t="shared" si="183"/>
        <v>0</v>
      </c>
      <c r="BS301" s="31">
        <f t="shared" si="183"/>
        <v>0</v>
      </c>
      <c r="BT301" s="31">
        <f t="shared" ref="BT301:CY301" si="184">BT19*BT56*365/10^6*10^6</f>
        <v>0</v>
      </c>
      <c r="BU301" s="31">
        <f t="shared" si="184"/>
        <v>0</v>
      </c>
      <c r="BV301" s="31">
        <f t="shared" si="184"/>
        <v>0</v>
      </c>
      <c r="BW301" s="31">
        <f t="shared" si="184"/>
        <v>0</v>
      </c>
      <c r="BX301" s="31">
        <f t="shared" si="184"/>
        <v>0</v>
      </c>
      <c r="BY301" s="31">
        <f t="shared" si="184"/>
        <v>0</v>
      </c>
      <c r="BZ301" s="31">
        <f t="shared" si="184"/>
        <v>0</v>
      </c>
      <c r="CA301" s="31">
        <f t="shared" si="184"/>
        <v>0</v>
      </c>
      <c r="CB301" s="31">
        <f t="shared" si="184"/>
        <v>0</v>
      </c>
      <c r="CC301" s="31">
        <f t="shared" si="184"/>
        <v>0</v>
      </c>
      <c r="CD301" s="31">
        <f t="shared" si="184"/>
        <v>0</v>
      </c>
      <c r="CE301" s="31">
        <f t="shared" si="184"/>
        <v>0</v>
      </c>
      <c r="CF301" s="31">
        <f t="shared" si="184"/>
        <v>0</v>
      </c>
      <c r="CG301" s="31">
        <f t="shared" si="184"/>
        <v>0</v>
      </c>
      <c r="CH301" s="31">
        <f t="shared" si="184"/>
        <v>0</v>
      </c>
      <c r="CI301" s="31">
        <f t="shared" si="184"/>
        <v>0</v>
      </c>
      <c r="CJ301" s="31">
        <f t="shared" si="184"/>
        <v>0</v>
      </c>
      <c r="CK301" s="31">
        <f t="shared" si="184"/>
        <v>0</v>
      </c>
      <c r="CL301" s="31">
        <f t="shared" si="184"/>
        <v>0</v>
      </c>
      <c r="CM301" s="31">
        <f t="shared" si="184"/>
        <v>0</v>
      </c>
      <c r="CN301" s="31">
        <f t="shared" si="184"/>
        <v>0</v>
      </c>
      <c r="CO301" s="31">
        <f t="shared" si="184"/>
        <v>0</v>
      </c>
      <c r="CP301" s="31">
        <f t="shared" si="184"/>
        <v>0</v>
      </c>
      <c r="CQ301" s="31">
        <f t="shared" si="184"/>
        <v>0</v>
      </c>
      <c r="CR301" s="31">
        <f t="shared" si="184"/>
        <v>0</v>
      </c>
      <c r="CS301" s="31">
        <f t="shared" si="184"/>
        <v>0</v>
      </c>
      <c r="CT301" s="31">
        <f t="shared" si="184"/>
        <v>0</v>
      </c>
      <c r="CU301" s="31">
        <f t="shared" si="184"/>
        <v>0</v>
      </c>
      <c r="CV301" s="31">
        <f t="shared" si="184"/>
        <v>0</v>
      </c>
      <c r="CW301" s="31">
        <f t="shared" si="184"/>
        <v>0</v>
      </c>
      <c r="CX301" s="31">
        <f t="shared" si="184"/>
        <v>0</v>
      </c>
      <c r="CY301" s="31">
        <f t="shared" si="184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148"/>
        <v>0</v>
      </c>
      <c r="H302" s="19">
        <f t="shared" ref="H302:AM302" si="185">H20*H57*365/10^6*10^6</f>
        <v>284.2918058449323</v>
      </c>
      <c r="I302" s="19">
        <f t="shared" si="185"/>
        <v>265.33833422093682</v>
      </c>
      <c r="J302" s="19">
        <f t="shared" si="185"/>
        <v>246.38496039232231</v>
      </c>
      <c r="K302" s="19">
        <f t="shared" si="185"/>
        <v>227.43168435908873</v>
      </c>
      <c r="L302" s="19">
        <f t="shared" si="185"/>
        <v>208.47850612123611</v>
      </c>
      <c r="M302" s="19">
        <f t="shared" si="185"/>
        <v>189.52542567876449</v>
      </c>
      <c r="N302" s="19">
        <f t="shared" si="185"/>
        <v>170.57242221972976</v>
      </c>
      <c r="O302" s="19">
        <f t="shared" si="185"/>
        <v>151.61952118095238</v>
      </c>
      <c r="P302" s="19">
        <f t="shared" si="185"/>
        <v>132.66672256243245</v>
      </c>
      <c r="Q302" s="19">
        <f t="shared" si="185"/>
        <v>113.71402636416988</v>
      </c>
      <c r="R302" s="19">
        <f t="shared" si="185"/>
        <v>94.76143258616473</v>
      </c>
      <c r="S302" s="19">
        <f t="shared" si="185"/>
        <v>75.808941228416998</v>
      </c>
      <c r="T302" s="19">
        <f t="shared" si="185"/>
        <v>56.856552290926629</v>
      </c>
      <c r="U302" s="19">
        <f t="shared" si="185"/>
        <v>37.904265773693695</v>
      </c>
      <c r="V302" s="19">
        <f t="shared" si="185"/>
        <v>18.952081676718155</v>
      </c>
      <c r="W302" s="19">
        <f t="shared" si="185"/>
        <v>0</v>
      </c>
      <c r="X302" s="19">
        <f t="shared" si="185"/>
        <v>0</v>
      </c>
      <c r="Y302" s="19">
        <f t="shared" si="185"/>
        <v>0</v>
      </c>
      <c r="Z302" s="19">
        <f t="shared" si="185"/>
        <v>0</v>
      </c>
      <c r="AA302" s="19">
        <f t="shared" si="185"/>
        <v>0</v>
      </c>
      <c r="AB302" s="19">
        <f t="shared" si="185"/>
        <v>0</v>
      </c>
      <c r="AC302" s="19">
        <f t="shared" si="185"/>
        <v>0</v>
      </c>
      <c r="AD302" s="19">
        <f t="shared" si="185"/>
        <v>0</v>
      </c>
      <c r="AE302" s="19">
        <f t="shared" si="185"/>
        <v>0</v>
      </c>
      <c r="AF302" s="19">
        <f t="shared" si="185"/>
        <v>0</v>
      </c>
      <c r="AG302" s="19">
        <f t="shared" si="185"/>
        <v>0</v>
      </c>
      <c r="AH302" s="19">
        <f t="shared" si="185"/>
        <v>0</v>
      </c>
      <c r="AI302" s="19">
        <f t="shared" si="185"/>
        <v>0</v>
      </c>
      <c r="AJ302" s="19">
        <f t="shared" si="185"/>
        <v>0</v>
      </c>
      <c r="AK302" s="19">
        <f t="shared" si="185"/>
        <v>0</v>
      </c>
      <c r="AL302" s="19">
        <f t="shared" si="185"/>
        <v>0</v>
      </c>
      <c r="AM302" s="19">
        <f t="shared" si="185"/>
        <v>0</v>
      </c>
      <c r="AN302" s="19">
        <f t="shared" ref="AN302:BS302" si="186">AN20*AN57*365/10^6*10^6</f>
        <v>0</v>
      </c>
      <c r="AO302" s="19">
        <f t="shared" si="186"/>
        <v>0</v>
      </c>
      <c r="AP302" s="19">
        <f t="shared" si="186"/>
        <v>0</v>
      </c>
      <c r="AQ302" s="19">
        <f t="shared" si="186"/>
        <v>0</v>
      </c>
      <c r="AR302" s="19">
        <f t="shared" si="186"/>
        <v>0</v>
      </c>
      <c r="AS302" s="19">
        <f t="shared" si="186"/>
        <v>0</v>
      </c>
      <c r="AT302" s="19">
        <f t="shared" si="186"/>
        <v>0</v>
      </c>
      <c r="AU302" s="19">
        <f t="shared" si="186"/>
        <v>0</v>
      </c>
      <c r="AV302" s="19">
        <f t="shared" si="186"/>
        <v>0</v>
      </c>
      <c r="AW302" s="19">
        <f t="shared" si="186"/>
        <v>0</v>
      </c>
      <c r="AX302" s="19">
        <f t="shared" si="186"/>
        <v>0</v>
      </c>
      <c r="AY302" s="19">
        <f t="shared" si="186"/>
        <v>0</v>
      </c>
      <c r="AZ302" s="19">
        <f t="shared" si="186"/>
        <v>0</v>
      </c>
      <c r="BA302" s="19">
        <f t="shared" si="186"/>
        <v>0</v>
      </c>
      <c r="BB302" s="19">
        <f t="shared" si="186"/>
        <v>0</v>
      </c>
      <c r="BC302" s="19">
        <f t="shared" si="186"/>
        <v>0</v>
      </c>
      <c r="BD302" s="19">
        <f t="shared" si="186"/>
        <v>0</v>
      </c>
      <c r="BE302" s="19">
        <f t="shared" si="186"/>
        <v>0</v>
      </c>
      <c r="BF302" s="19">
        <f t="shared" si="186"/>
        <v>0</v>
      </c>
      <c r="BG302" s="19">
        <f t="shared" si="186"/>
        <v>0</v>
      </c>
      <c r="BH302" s="19">
        <f t="shared" si="186"/>
        <v>0</v>
      </c>
      <c r="BI302" s="19">
        <f t="shared" si="186"/>
        <v>0</v>
      </c>
      <c r="BJ302" s="19">
        <f t="shared" si="186"/>
        <v>0</v>
      </c>
      <c r="BK302" s="19">
        <f t="shared" si="186"/>
        <v>0</v>
      </c>
      <c r="BL302" s="19">
        <f t="shared" si="186"/>
        <v>0</v>
      </c>
      <c r="BM302" s="19">
        <f t="shared" si="186"/>
        <v>0</v>
      </c>
      <c r="BN302" s="19">
        <f t="shared" si="186"/>
        <v>0</v>
      </c>
      <c r="BO302" s="19">
        <f t="shared" si="186"/>
        <v>0</v>
      </c>
      <c r="BP302" s="19">
        <f t="shared" si="186"/>
        <v>0</v>
      </c>
      <c r="BQ302" s="19">
        <f t="shared" si="186"/>
        <v>0</v>
      </c>
      <c r="BR302" s="19">
        <f t="shared" si="186"/>
        <v>0</v>
      </c>
      <c r="BS302" s="19">
        <f t="shared" si="186"/>
        <v>0</v>
      </c>
      <c r="BT302" s="19">
        <f t="shared" ref="BT302:CY302" si="187">BT20*BT57*365/10^6*10^6</f>
        <v>0</v>
      </c>
      <c r="BU302" s="19">
        <f t="shared" si="187"/>
        <v>0</v>
      </c>
      <c r="BV302" s="19">
        <f t="shared" si="187"/>
        <v>0</v>
      </c>
      <c r="BW302" s="19">
        <f t="shared" si="187"/>
        <v>0</v>
      </c>
      <c r="BX302" s="19">
        <f t="shared" si="187"/>
        <v>0</v>
      </c>
      <c r="BY302" s="19">
        <f t="shared" si="187"/>
        <v>0</v>
      </c>
      <c r="BZ302" s="19">
        <f t="shared" si="187"/>
        <v>0</v>
      </c>
      <c r="CA302" s="19">
        <f t="shared" si="187"/>
        <v>0</v>
      </c>
      <c r="CB302" s="19">
        <f t="shared" si="187"/>
        <v>0</v>
      </c>
      <c r="CC302" s="19">
        <f t="shared" si="187"/>
        <v>0</v>
      </c>
      <c r="CD302" s="19">
        <f t="shared" si="187"/>
        <v>0</v>
      </c>
      <c r="CE302" s="19">
        <f t="shared" si="187"/>
        <v>0</v>
      </c>
      <c r="CF302" s="19">
        <f t="shared" si="187"/>
        <v>0</v>
      </c>
      <c r="CG302" s="19">
        <f t="shared" si="187"/>
        <v>0</v>
      </c>
      <c r="CH302" s="19">
        <f t="shared" si="187"/>
        <v>0</v>
      </c>
      <c r="CI302" s="19">
        <f t="shared" si="187"/>
        <v>0</v>
      </c>
      <c r="CJ302" s="19">
        <f t="shared" si="187"/>
        <v>0</v>
      </c>
      <c r="CK302" s="19">
        <f t="shared" si="187"/>
        <v>0</v>
      </c>
      <c r="CL302" s="19">
        <f t="shared" si="187"/>
        <v>0</v>
      </c>
      <c r="CM302" s="19">
        <f t="shared" si="187"/>
        <v>0</v>
      </c>
      <c r="CN302" s="19">
        <f t="shared" si="187"/>
        <v>0</v>
      </c>
      <c r="CO302" s="19">
        <f t="shared" si="187"/>
        <v>0</v>
      </c>
      <c r="CP302" s="19">
        <f t="shared" si="187"/>
        <v>0</v>
      </c>
      <c r="CQ302" s="19">
        <f t="shared" si="187"/>
        <v>0</v>
      </c>
      <c r="CR302" s="19">
        <f t="shared" si="187"/>
        <v>0</v>
      </c>
      <c r="CS302" s="19">
        <f t="shared" si="187"/>
        <v>0</v>
      </c>
      <c r="CT302" s="19">
        <f t="shared" si="187"/>
        <v>0</v>
      </c>
      <c r="CU302" s="19">
        <f t="shared" si="187"/>
        <v>0</v>
      </c>
      <c r="CV302" s="19">
        <f t="shared" si="187"/>
        <v>0</v>
      </c>
      <c r="CW302" s="19">
        <f t="shared" si="187"/>
        <v>0</v>
      </c>
      <c r="CX302" s="19">
        <f t="shared" si="187"/>
        <v>0</v>
      </c>
      <c r="CY302" s="19">
        <f t="shared" si="187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148"/>
        <v>0</v>
      </c>
      <c r="H303" s="19">
        <f t="shared" ref="H303:AM303" si="188">H21*H58*365/10^6*10^6</f>
        <v>0</v>
      </c>
      <c r="I303" s="19">
        <f t="shared" si="188"/>
        <v>0</v>
      </c>
      <c r="J303" s="19">
        <f t="shared" si="188"/>
        <v>0</v>
      </c>
      <c r="K303" s="19">
        <f t="shared" si="188"/>
        <v>0</v>
      </c>
      <c r="L303" s="19">
        <f t="shared" si="188"/>
        <v>0</v>
      </c>
      <c r="M303" s="19">
        <f t="shared" si="188"/>
        <v>0</v>
      </c>
      <c r="N303" s="19">
        <f t="shared" si="188"/>
        <v>0</v>
      </c>
      <c r="O303" s="19">
        <f t="shared" si="188"/>
        <v>0</v>
      </c>
      <c r="P303" s="19">
        <f t="shared" si="188"/>
        <v>0</v>
      </c>
      <c r="Q303" s="19">
        <f t="shared" si="188"/>
        <v>0</v>
      </c>
      <c r="R303" s="19">
        <f t="shared" si="188"/>
        <v>0</v>
      </c>
      <c r="S303" s="19">
        <f t="shared" si="188"/>
        <v>0</v>
      </c>
      <c r="T303" s="19">
        <f t="shared" si="188"/>
        <v>0</v>
      </c>
      <c r="U303" s="19">
        <f t="shared" si="188"/>
        <v>0</v>
      </c>
      <c r="V303" s="19">
        <f t="shared" si="188"/>
        <v>0</v>
      </c>
      <c r="W303" s="19">
        <f t="shared" si="188"/>
        <v>0</v>
      </c>
      <c r="X303" s="19">
        <f t="shared" si="188"/>
        <v>0</v>
      </c>
      <c r="Y303" s="19">
        <f t="shared" si="188"/>
        <v>0</v>
      </c>
      <c r="Z303" s="19">
        <f t="shared" si="188"/>
        <v>0</v>
      </c>
      <c r="AA303" s="19">
        <f t="shared" si="188"/>
        <v>0</v>
      </c>
      <c r="AB303" s="19">
        <f t="shared" si="188"/>
        <v>0</v>
      </c>
      <c r="AC303" s="19">
        <f t="shared" si="188"/>
        <v>0</v>
      </c>
      <c r="AD303" s="19">
        <f t="shared" si="188"/>
        <v>0</v>
      </c>
      <c r="AE303" s="19">
        <f t="shared" si="188"/>
        <v>0</v>
      </c>
      <c r="AF303" s="19">
        <f t="shared" si="188"/>
        <v>0</v>
      </c>
      <c r="AG303" s="19">
        <f t="shared" si="188"/>
        <v>0</v>
      </c>
      <c r="AH303" s="19">
        <f t="shared" si="188"/>
        <v>0</v>
      </c>
      <c r="AI303" s="19">
        <f t="shared" si="188"/>
        <v>0</v>
      </c>
      <c r="AJ303" s="19">
        <f t="shared" si="188"/>
        <v>0</v>
      </c>
      <c r="AK303" s="19">
        <f t="shared" si="188"/>
        <v>0</v>
      </c>
      <c r="AL303" s="19">
        <f t="shared" si="188"/>
        <v>0</v>
      </c>
      <c r="AM303" s="19">
        <f t="shared" si="188"/>
        <v>0</v>
      </c>
      <c r="AN303" s="19">
        <f t="shared" ref="AN303:BS303" si="189">AN21*AN58*365/10^6*10^6</f>
        <v>0</v>
      </c>
      <c r="AO303" s="19">
        <f t="shared" si="189"/>
        <v>0</v>
      </c>
      <c r="AP303" s="19">
        <f t="shared" si="189"/>
        <v>0</v>
      </c>
      <c r="AQ303" s="19">
        <f t="shared" si="189"/>
        <v>0</v>
      </c>
      <c r="AR303" s="19">
        <f t="shared" si="189"/>
        <v>0</v>
      </c>
      <c r="AS303" s="19">
        <f t="shared" si="189"/>
        <v>0</v>
      </c>
      <c r="AT303" s="19">
        <f t="shared" si="189"/>
        <v>0</v>
      </c>
      <c r="AU303" s="19">
        <f t="shared" si="189"/>
        <v>0</v>
      </c>
      <c r="AV303" s="19">
        <f t="shared" si="189"/>
        <v>0</v>
      </c>
      <c r="AW303" s="19">
        <f t="shared" si="189"/>
        <v>0</v>
      </c>
      <c r="AX303" s="19">
        <f t="shared" si="189"/>
        <v>0</v>
      </c>
      <c r="AY303" s="19">
        <f t="shared" si="189"/>
        <v>0</v>
      </c>
      <c r="AZ303" s="19">
        <f t="shared" si="189"/>
        <v>0</v>
      </c>
      <c r="BA303" s="19">
        <f t="shared" si="189"/>
        <v>0</v>
      </c>
      <c r="BB303" s="19">
        <f t="shared" si="189"/>
        <v>0</v>
      </c>
      <c r="BC303" s="19">
        <f t="shared" si="189"/>
        <v>0</v>
      </c>
      <c r="BD303" s="19">
        <f t="shared" si="189"/>
        <v>0</v>
      </c>
      <c r="BE303" s="19">
        <f t="shared" si="189"/>
        <v>0</v>
      </c>
      <c r="BF303" s="19">
        <f t="shared" si="189"/>
        <v>0</v>
      </c>
      <c r="BG303" s="19">
        <f t="shared" si="189"/>
        <v>0</v>
      </c>
      <c r="BH303" s="19">
        <f t="shared" si="189"/>
        <v>0</v>
      </c>
      <c r="BI303" s="19">
        <f t="shared" si="189"/>
        <v>0</v>
      </c>
      <c r="BJ303" s="19">
        <f t="shared" si="189"/>
        <v>0</v>
      </c>
      <c r="BK303" s="19">
        <f t="shared" si="189"/>
        <v>0</v>
      </c>
      <c r="BL303" s="19">
        <f t="shared" si="189"/>
        <v>0</v>
      </c>
      <c r="BM303" s="19">
        <f t="shared" si="189"/>
        <v>0</v>
      </c>
      <c r="BN303" s="19">
        <f t="shared" si="189"/>
        <v>0</v>
      </c>
      <c r="BO303" s="19">
        <f t="shared" si="189"/>
        <v>0</v>
      </c>
      <c r="BP303" s="19">
        <f t="shared" si="189"/>
        <v>0</v>
      </c>
      <c r="BQ303" s="19">
        <f t="shared" si="189"/>
        <v>0</v>
      </c>
      <c r="BR303" s="19">
        <f t="shared" si="189"/>
        <v>0</v>
      </c>
      <c r="BS303" s="19">
        <f t="shared" si="189"/>
        <v>0</v>
      </c>
      <c r="BT303" s="19">
        <f t="shared" ref="BT303:CY303" si="190">BT21*BT58*365/10^6*10^6</f>
        <v>0</v>
      </c>
      <c r="BU303" s="19">
        <f t="shared" si="190"/>
        <v>0</v>
      </c>
      <c r="BV303" s="19">
        <f t="shared" si="190"/>
        <v>0</v>
      </c>
      <c r="BW303" s="19">
        <f t="shared" si="190"/>
        <v>0</v>
      </c>
      <c r="BX303" s="19">
        <f t="shared" si="190"/>
        <v>0</v>
      </c>
      <c r="BY303" s="19">
        <f t="shared" si="190"/>
        <v>0</v>
      </c>
      <c r="BZ303" s="19">
        <f t="shared" si="190"/>
        <v>0</v>
      </c>
      <c r="CA303" s="19">
        <f t="shared" si="190"/>
        <v>0</v>
      </c>
      <c r="CB303" s="19">
        <f t="shared" si="190"/>
        <v>0</v>
      </c>
      <c r="CC303" s="19">
        <f t="shared" si="190"/>
        <v>0</v>
      </c>
      <c r="CD303" s="19">
        <f t="shared" si="190"/>
        <v>0</v>
      </c>
      <c r="CE303" s="19">
        <f t="shared" si="190"/>
        <v>0</v>
      </c>
      <c r="CF303" s="19">
        <f t="shared" si="190"/>
        <v>0</v>
      </c>
      <c r="CG303" s="19">
        <f t="shared" si="190"/>
        <v>0</v>
      </c>
      <c r="CH303" s="19">
        <f t="shared" si="190"/>
        <v>0</v>
      </c>
      <c r="CI303" s="19">
        <f t="shared" si="190"/>
        <v>0</v>
      </c>
      <c r="CJ303" s="19">
        <f t="shared" si="190"/>
        <v>0</v>
      </c>
      <c r="CK303" s="19">
        <f t="shared" si="190"/>
        <v>0</v>
      </c>
      <c r="CL303" s="19">
        <f t="shared" si="190"/>
        <v>0</v>
      </c>
      <c r="CM303" s="19">
        <f t="shared" si="190"/>
        <v>0</v>
      </c>
      <c r="CN303" s="19">
        <f t="shared" si="190"/>
        <v>0</v>
      </c>
      <c r="CO303" s="19">
        <f t="shared" si="190"/>
        <v>0</v>
      </c>
      <c r="CP303" s="19">
        <f t="shared" si="190"/>
        <v>0</v>
      </c>
      <c r="CQ303" s="19">
        <f t="shared" si="190"/>
        <v>0</v>
      </c>
      <c r="CR303" s="19">
        <f t="shared" si="190"/>
        <v>0</v>
      </c>
      <c r="CS303" s="19">
        <f t="shared" si="190"/>
        <v>0</v>
      </c>
      <c r="CT303" s="19">
        <f t="shared" si="190"/>
        <v>0</v>
      </c>
      <c r="CU303" s="19">
        <f t="shared" si="190"/>
        <v>0</v>
      </c>
      <c r="CV303" s="19">
        <f t="shared" si="190"/>
        <v>0</v>
      </c>
      <c r="CW303" s="19">
        <f t="shared" si="190"/>
        <v>0</v>
      </c>
      <c r="CX303" s="19">
        <f t="shared" si="190"/>
        <v>0</v>
      </c>
      <c r="CY303" s="19">
        <f t="shared" si="190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148"/>
        <v>0</v>
      </c>
      <c r="H304" s="19">
        <f t="shared" ref="H304:AM304" si="191">H22*H59*365/10^6*10^6</f>
        <v>0</v>
      </c>
      <c r="I304" s="19">
        <f t="shared" si="191"/>
        <v>0</v>
      </c>
      <c r="J304" s="19">
        <f t="shared" si="191"/>
        <v>0</v>
      </c>
      <c r="K304" s="19">
        <f t="shared" si="191"/>
        <v>0</v>
      </c>
      <c r="L304" s="19">
        <f t="shared" si="191"/>
        <v>0</v>
      </c>
      <c r="M304" s="19">
        <f t="shared" si="191"/>
        <v>0</v>
      </c>
      <c r="N304" s="19">
        <f t="shared" si="191"/>
        <v>0</v>
      </c>
      <c r="O304" s="19">
        <f t="shared" si="191"/>
        <v>0</v>
      </c>
      <c r="P304" s="19">
        <f t="shared" si="191"/>
        <v>0</v>
      </c>
      <c r="Q304" s="19">
        <f t="shared" si="191"/>
        <v>0</v>
      </c>
      <c r="R304" s="19">
        <f t="shared" si="191"/>
        <v>0</v>
      </c>
      <c r="S304" s="19">
        <f t="shared" si="191"/>
        <v>0</v>
      </c>
      <c r="T304" s="19">
        <f t="shared" si="191"/>
        <v>0</v>
      </c>
      <c r="U304" s="19">
        <f t="shared" si="191"/>
        <v>0</v>
      </c>
      <c r="V304" s="19">
        <f t="shared" si="191"/>
        <v>0</v>
      </c>
      <c r="W304" s="19">
        <f t="shared" si="191"/>
        <v>0</v>
      </c>
      <c r="X304" s="19">
        <f t="shared" si="191"/>
        <v>0</v>
      </c>
      <c r="Y304" s="19">
        <f t="shared" si="191"/>
        <v>0</v>
      </c>
      <c r="Z304" s="19">
        <f t="shared" si="191"/>
        <v>0</v>
      </c>
      <c r="AA304" s="19">
        <f t="shared" si="191"/>
        <v>0</v>
      </c>
      <c r="AB304" s="19">
        <f t="shared" si="191"/>
        <v>0</v>
      </c>
      <c r="AC304" s="19">
        <f t="shared" si="191"/>
        <v>0</v>
      </c>
      <c r="AD304" s="19">
        <f t="shared" si="191"/>
        <v>0</v>
      </c>
      <c r="AE304" s="19">
        <f t="shared" si="191"/>
        <v>0</v>
      </c>
      <c r="AF304" s="19">
        <f t="shared" si="191"/>
        <v>0</v>
      </c>
      <c r="AG304" s="19">
        <f t="shared" si="191"/>
        <v>0</v>
      </c>
      <c r="AH304" s="19">
        <f t="shared" si="191"/>
        <v>0</v>
      </c>
      <c r="AI304" s="19">
        <f t="shared" si="191"/>
        <v>0</v>
      </c>
      <c r="AJ304" s="19">
        <f t="shared" si="191"/>
        <v>0</v>
      </c>
      <c r="AK304" s="19">
        <f t="shared" si="191"/>
        <v>0</v>
      </c>
      <c r="AL304" s="19">
        <f t="shared" si="191"/>
        <v>0</v>
      </c>
      <c r="AM304" s="19">
        <f t="shared" si="191"/>
        <v>0</v>
      </c>
      <c r="AN304" s="19">
        <f t="shared" ref="AN304:BS304" si="192">AN22*AN59*365/10^6*10^6</f>
        <v>0</v>
      </c>
      <c r="AO304" s="19">
        <f t="shared" si="192"/>
        <v>0</v>
      </c>
      <c r="AP304" s="19">
        <f t="shared" si="192"/>
        <v>0</v>
      </c>
      <c r="AQ304" s="19">
        <f t="shared" si="192"/>
        <v>0</v>
      </c>
      <c r="AR304" s="19">
        <f t="shared" si="192"/>
        <v>0</v>
      </c>
      <c r="AS304" s="19">
        <f t="shared" si="192"/>
        <v>0</v>
      </c>
      <c r="AT304" s="19">
        <f t="shared" si="192"/>
        <v>0</v>
      </c>
      <c r="AU304" s="19">
        <f t="shared" si="192"/>
        <v>0</v>
      </c>
      <c r="AV304" s="19">
        <f t="shared" si="192"/>
        <v>0</v>
      </c>
      <c r="AW304" s="19">
        <f t="shared" si="192"/>
        <v>0</v>
      </c>
      <c r="AX304" s="19">
        <f t="shared" si="192"/>
        <v>0</v>
      </c>
      <c r="AY304" s="19">
        <f t="shared" si="192"/>
        <v>0</v>
      </c>
      <c r="AZ304" s="19">
        <f t="shared" si="192"/>
        <v>0</v>
      </c>
      <c r="BA304" s="19">
        <f t="shared" si="192"/>
        <v>0</v>
      </c>
      <c r="BB304" s="19">
        <f t="shared" si="192"/>
        <v>0</v>
      </c>
      <c r="BC304" s="19">
        <f t="shared" si="192"/>
        <v>0</v>
      </c>
      <c r="BD304" s="19">
        <f t="shared" si="192"/>
        <v>0</v>
      </c>
      <c r="BE304" s="19">
        <f t="shared" si="192"/>
        <v>0</v>
      </c>
      <c r="BF304" s="19">
        <f t="shared" si="192"/>
        <v>0</v>
      </c>
      <c r="BG304" s="19">
        <f t="shared" si="192"/>
        <v>0</v>
      </c>
      <c r="BH304" s="19">
        <f t="shared" si="192"/>
        <v>0</v>
      </c>
      <c r="BI304" s="19">
        <f t="shared" si="192"/>
        <v>0</v>
      </c>
      <c r="BJ304" s="19">
        <f t="shared" si="192"/>
        <v>0</v>
      </c>
      <c r="BK304" s="19">
        <f t="shared" si="192"/>
        <v>0</v>
      </c>
      <c r="BL304" s="19">
        <f t="shared" si="192"/>
        <v>0</v>
      </c>
      <c r="BM304" s="19">
        <f t="shared" si="192"/>
        <v>0</v>
      </c>
      <c r="BN304" s="19">
        <f t="shared" si="192"/>
        <v>0</v>
      </c>
      <c r="BO304" s="19">
        <f t="shared" si="192"/>
        <v>0</v>
      </c>
      <c r="BP304" s="19">
        <f t="shared" si="192"/>
        <v>0</v>
      </c>
      <c r="BQ304" s="19">
        <f t="shared" si="192"/>
        <v>0</v>
      </c>
      <c r="BR304" s="19">
        <f t="shared" si="192"/>
        <v>0</v>
      </c>
      <c r="BS304" s="19">
        <f t="shared" si="192"/>
        <v>0</v>
      </c>
      <c r="BT304" s="19">
        <f t="shared" ref="BT304:CY304" si="193">BT22*BT59*365/10^6*10^6</f>
        <v>0</v>
      </c>
      <c r="BU304" s="19">
        <f t="shared" si="193"/>
        <v>0</v>
      </c>
      <c r="BV304" s="19">
        <f t="shared" si="193"/>
        <v>0</v>
      </c>
      <c r="BW304" s="19">
        <f t="shared" si="193"/>
        <v>0</v>
      </c>
      <c r="BX304" s="19">
        <f t="shared" si="193"/>
        <v>0</v>
      </c>
      <c r="BY304" s="19">
        <f t="shared" si="193"/>
        <v>0</v>
      </c>
      <c r="BZ304" s="19">
        <f t="shared" si="193"/>
        <v>0</v>
      </c>
      <c r="CA304" s="19">
        <f t="shared" si="193"/>
        <v>0</v>
      </c>
      <c r="CB304" s="19">
        <f t="shared" si="193"/>
        <v>0</v>
      </c>
      <c r="CC304" s="19">
        <f t="shared" si="193"/>
        <v>0</v>
      </c>
      <c r="CD304" s="19">
        <f t="shared" si="193"/>
        <v>0</v>
      </c>
      <c r="CE304" s="19">
        <f t="shared" si="193"/>
        <v>0</v>
      </c>
      <c r="CF304" s="19">
        <f t="shared" si="193"/>
        <v>0</v>
      </c>
      <c r="CG304" s="19">
        <f t="shared" si="193"/>
        <v>0</v>
      </c>
      <c r="CH304" s="19">
        <f t="shared" si="193"/>
        <v>0</v>
      </c>
      <c r="CI304" s="19">
        <f t="shared" si="193"/>
        <v>0</v>
      </c>
      <c r="CJ304" s="19">
        <f t="shared" si="193"/>
        <v>0</v>
      </c>
      <c r="CK304" s="19">
        <f t="shared" si="193"/>
        <v>0</v>
      </c>
      <c r="CL304" s="19">
        <f t="shared" si="193"/>
        <v>0</v>
      </c>
      <c r="CM304" s="19">
        <f t="shared" si="193"/>
        <v>0</v>
      </c>
      <c r="CN304" s="19">
        <f t="shared" si="193"/>
        <v>0</v>
      </c>
      <c r="CO304" s="19">
        <f t="shared" si="193"/>
        <v>0</v>
      </c>
      <c r="CP304" s="19">
        <f t="shared" si="193"/>
        <v>0</v>
      </c>
      <c r="CQ304" s="19">
        <f t="shared" si="193"/>
        <v>0</v>
      </c>
      <c r="CR304" s="19">
        <f t="shared" si="193"/>
        <v>0</v>
      </c>
      <c r="CS304" s="19">
        <f t="shared" si="193"/>
        <v>0</v>
      </c>
      <c r="CT304" s="19">
        <f t="shared" si="193"/>
        <v>0</v>
      </c>
      <c r="CU304" s="19">
        <f t="shared" si="193"/>
        <v>0</v>
      </c>
      <c r="CV304" s="19">
        <f t="shared" si="193"/>
        <v>0</v>
      </c>
      <c r="CW304" s="19">
        <f t="shared" si="193"/>
        <v>0</v>
      </c>
      <c r="CX304" s="19">
        <f t="shared" si="193"/>
        <v>0</v>
      </c>
      <c r="CY304" s="19">
        <f t="shared" si="193"/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148"/>
        <v>0</v>
      </c>
      <c r="H305" s="37">
        <f t="shared" ref="H305:AM305" si="194">H23*H60*365/10^6*10^6</f>
        <v>0</v>
      </c>
      <c r="I305" s="37">
        <f t="shared" si="194"/>
        <v>0</v>
      </c>
      <c r="J305" s="37">
        <f t="shared" si="194"/>
        <v>0</v>
      </c>
      <c r="K305" s="37">
        <f t="shared" si="194"/>
        <v>0</v>
      </c>
      <c r="L305" s="37">
        <f t="shared" si="194"/>
        <v>0</v>
      </c>
      <c r="M305" s="37">
        <f t="shared" si="194"/>
        <v>0</v>
      </c>
      <c r="N305" s="37">
        <f t="shared" si="194"/>
        <v>0</v>
      </c>
      <c r="O305" s="37">
        <f t="shared" si="194"/>
        <v>0</v>
      </c>
      <c r="P305" s="37">
        <f t="shared" si="194"/>
        <v>0</v>
      </c>
      <c r="Q305" s="37">
        <f t="shared" si="194"/>
        <v>0</v>
      </c>
      <c r="R305" s="37">
        <f t="shared" si="194"/>
        <v>0</v>
      </c>
      <c r="S305" s="37">
        <f t="shared" si="194"/>
        <v>0</v>
      </c>
      <c r="T305" s="37">
        <f t="shared" si="194"/>
        <v>0</v>
      </c>
      <c r="U305" s="37">
        <f t="shared" si="194"/>
        <v>0</v>
      </c>
      <c r="V305" s="37">
        <f t="shared" si="194"/>
        <v>0</v>
      </c>
      <c r="W305" s="37">
        <f t="shared" si="194"/>
        <v>0</v>
      </c>
      <c r="X305" s="37">
        <f t="shared" si="194"/>
        <v>0</v>
      </c>
      <c r="Y305" s="37">
        <f t="shared" si="194"/>
        <v>0</v>
      </c>
      <c r="Z305" s="37">
        <f t="shared" si="194"/>
        <v>0</v>
      </c>
      <c r="AA305" s="37">
        <f t="shared" si="194"/>
        <v>0</v>
      </c>
      <c r="AB305" s="37">
        <f t="shared" si="194"/>
        <v>0</v>
      </c>
      <c r="AC305" s="37">
        <f t="shared" si="194"/>
        <v>0</v>
      </c>
      <c r="AD305" s="37">
        <f t="shared" si="194"/>
        <v>0</v>
      </c>
      <c r="AE305" s="37">
        <f t="shared" si="194"/>
        <v>0</v>
      </c>
      <c r="AF305" s="37">
        <f t="shared" si="194"/>
        <v>0</v>
      </c>
      <c r="AG305" s="37">
        <f t="shared" si="194"/>
        <v>0</v>
      </c>
      <c r="AH305" s="37">
        <f t="shared" si="194"/>
        <v>0</v>
      </c>
      <c r="AI305" s="37">
        <f t="shared" si="194"/>
        <v>0</v>
      </c>
      <c r="AJ305" s="37">
        <f t="shared" si="194"/>
        <v>0</v>
      </c>
      <c r="AK305" s="37">
        <f t="shared" si="194"/>
        <v>0</v>
      </c>
      <c r="AL305" s="37">
        <f t="shared" si="194"/>
        <v>0</v>
      </c>
      <c r="AM305" s="37">
        <f t="shared" si="194"/>
        <v>0</v>
      </c>
      <c r="AN305" s="37">
        <f t="shared" ref="AN305:BS305" si="195">AN23*AN60*365/10^6*10^6</f>
        <v>0</v>
      </c>
      <c r="AO305" s="37">
        <f t="shared" si="195"/>
        <v>0</v>
      </c>
      <c r="AP305" s="37">
        <f t="shared" si="195"/>
        <v>0</v>
      </c>
      <c r="AQ305" s="37">
        <f t="shared" si="195"/>
        <v>0</v>
      </c>
      <c r="AR305" s="37">
        <f t="shared" si="195"/>
        <v>0</v>
      </c>
      <c r="AS305" s="37">
        <f t="shared" si="195"/>
        <v>0</v>
      </c>
      <c r="AT305" s="37">
        <f t="shared" si="195"/>
        <v>0</v>
      </c>
      <c r="AU305" s="37">
        <f t="shared" si="195"/>
        <v>0</v>
      </c>
      <c r="AV305" s="37">
        <f t="shared" si="195"/>
        <v>0</v>
      </c>
      <c r="AW305" s="37">
        <f t="shared" si="195"/>
        <v>0</v>
      </c>
      <c r="AX305" s="37">
        <f t="shared" si="195"/>
        <v>0</v>
      </c>
      <c r="AY305" s="37">
        <f t="shared" si="195"/>
        <v>0</v>
      </c>
      <c r="AZ305" s="37">
        <f t="shared" si="195"/>
        <v>0</v>
      </c>
      <c r="BA305" s="37">
        <f t="shared" si="195"/>
        <v>0</v>
      </c>
      <c r="BB305" s="37">
        <f t="shared" si="195"/>
        <v>0</v>
      </c>
      <c r="BC305" s="37">
        <f t="shared" si="195"/>
        <v>0</v>
      </c>
      <c r="BD305" s="37">
        <f t="shared" si="195"/>
        <v>0</v>
      </c>
      <c r="BE305" s="37">
        <f t="shared" si="195"/>
        <v>0</v>
      </c>
      <c r="BF305" s="37">
        <f t="shared" si="195"/>
        <v>0</v>
      </c>
      <c r="BG305" s="37">
        <f t="shared" si="195"/>
        <v>0</v>
      </c>
      <c r="BH305" s="37">
        <f t="shared" si="195"/>
        <v>0</v>
      </c>
      <c r="BI305" s="37">
        <f t="shared" si="195"/>
        <v>0</v>
      </c>
      <c r="BJ305" s="37">
        <f t="shared" si="195"/>
        <v>0</v>
      </c>
      <c r="BK305" s="37">
        <f t="shared" si="195"/>
        <v>0</v>
      </c>
      <c r="BL305" s="37">
        <f t="shared" si="195"/>
        <v>0</v>
      </c>
      <c r="BM305" s="37">
        <f t="shared" si="195"/>
        <v>0</v>
      </c>
      <c r="BN305" s="37">
        <f t="shared" si="195"/>
        <v>0</v>
      </c>
      <c r="BO305" s="37">
        <f t="shared" si="195"/>
        <v>0</v>
      </c>
      <c r="BP305" s="37">
        <f t="shared" si="195"/>
        <v>0</v>
      </c>
      <c r="BQ305" s="37">
        <f t="shared" si="195"/>
        <v>0</v>
      </c>
      <c r="BR305" s="37">
        <f t="shared" si="195"/>
        <v>0</v>
      </c>
      <c r="BS305" s="37">
        <f t="shared" si="195"/>
        <v>0</v>
      </c>
      <c r="BT305" s="37">
        <f t="shared" ref="BT305:CY305" si="196">BT23*BT60*365/10^6*10^6</f>
        <v>0</v>
      </c>
      <c r="BU305" s="37">
        <f t="shared" si="196"/>
        <v>0</v>
      </c>
      <c r="BV305" s="37">
        <f t="shared" si="196"/>
        <v>0</v>
      </c>
      <c r="BW305" s="37">
        <f t="shared" si="196"/>
        <v>0</v>
      </c>
      <c r="BX305" s="37">
        <f t="shared" si="196"/>
        <v>0</v>
      </c>
      <c r="BY305" s="37">
        <f t="shared" si="196"/>
        <v>0</v>
      </c>
      <c r="BZ305" s="37">
        <f t="shared" si="196"/>
        <v>0</v>
      </c>
      <c r="CA305" s="37">
        <f t="shared" si="196"/>
        <v>0</v>
      </c>
      <c r="CB305" s="37">
        <f t="shared" si="196"/>
        <v>0</v>
      </c>
      <c r="CC305" s="37">
        <f t="shared" si="196"/>
        <v>0</v>
      </c>
      <c r="CD305" s="37">
        <f t="shared" si="196"/>
        <v>0</v>
      </c>
      <c r="CE305" s="37">
        <f t="shared" si="196"/>
        <v>0</v>
      </c>
      <c r="CF305" s="37">
        <f t="shared" si="196"/>
        <v>0</v>
      </c>
      <c r="CG305" s="37">
        <f t="shared" si="196"/>
        <v>0</v>
      </c>
      <c r="CH305" s="37">
        <f t="shared" si="196"/>
        <v>0</v>
      </c>
      <c r="CI305" s="37">
        <f t="shared" si="196"/>
        <v>0</v>
      </c>
      <c r="CJ305" s="37">
        <f t="shared" si="196"/>
        <v>0</v>
      </c>
      <c r="CK305" s="37">
        <f t="shared" si="196"/>
        <v>0</v>
      </c>
      <c r="CL305" s="37">
        <f t="shared" si="196"/>
        <v>0</v>
      </c>
      <c r="CM305" s="37">
        <f t="shared" si="196"/>
        <v>0</v>
      </c>
      <c r="CN305" s="37">
        <f t="shared" si="196"/>
        <v>0</v>
      </c>
      <c r="CO305" s="37">
        <f t="shared" si="196"/>
        <v>0</v>
      </c>
      <c r="CP305" s="37">
        <f t="shared" si="196"/>
        <v>0</v>
      </c>
      <c r="CQ305" s="37">
        <f t="shared" si="196"/>
        <v>0</v>
      </c>
      <c r="CR305" s="37">
        <f t="shared" si="196"/>
        <v>0</v>
      </c>
      <c r="CS305" s="37">
        <f t="shared" si="196"/>
        <v>0</v>
      </c>
      <c r="CT305" s="37">
        <f t="shared" si="196"/>
        <v>0</v>
      </c>
      <c r="CU305" s="37">
        <f t="shared" si="196"/>
        <v>0</v>
      </c>
      <c r="CV305" s="37">
        <f t="shared" si="196"/>
        <v>0</v>
      </c>
      <c r="CW305" s="37">
        <f t="shared" si="196"/>
        <v>0</v>
      </c>
      <c r="CX305" s="37">
        <f t="shared" si="196"/>
        <v>0</v>
      </c>
      <c r="CY305" s="37">
        <f t="shared" si="196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148"/>
        <v>0</v>
      </c>
      <c r="H306" s="13">
        <f t="shared" ref="H306:AM306" si="197">H24*H61*365/10^6*10^6</f>
        <v>0</v>
      </c>
      <c r="I306" s="13">
        <f t="shared" si="197"/>
        <v>0</v>
      </c>
      <c r="J306" s="13">
        <f t="shared" si="197"/>
        <v>0</v>
      </c>
      <c r="K306" s="13">
        <f t="shared" si="197"/>
        <v>0</v>
      </c>
      <c r="L306" s="13">
        <f t="shared" si="197"/>
        <v>0</v>
      </c>
      <c r="M306" s="13">
        <f t="shared" si="197"/>
        <v>0</v>
      </c>
      <c r="N306" s="13">
        <f t="shared" si="197"/>
        <v>0</v>
      </c>
      <c r="O306" s="13">
        <f t="shared" si="197"/>
        <v>0</v>
      </c>
      <c r="P306" s="13">
        <f t="shared" si="197"/>
        <v>0</v>
      </c>
      <c r="Q306" s="13">
        <f t="shared" si="197"/>
        <v>0</v>
      </c>
      <c r="R306" s="13">
        <f t="shared" si="197"/>
        <v>0</v>
      </c>
      <c r="S306" s="13">
        <f t="shared" si="197"/>
        <v>0</v>
      </c>
      <c r="T306" s="13">
        <f t="shared" si="197"/>
        <v>0</v>
      </c>
      <c r="U306" s="13">
        <f t="shared" si="197"/>
        <v>0</v>
      </c>
      <c r="V306" s="13">
        <f t="shared" si="197"/>
        <v>0</v>
      </c>
      <c r="W306" s="13">
        <f t="shared" si="197"/>
        <v>0</v>
      </c>
      <c r="X306" s="13">
        <f t="shared" si="197"/>
        <v>0</v>
      </c>
      <c r="Y306" s="13">
        <f t="shared" si="197"/>
        <v>0</v>
      </c>
      <c r="Z306" s="13">
        <f t="shared" si="197"/>
        <v>0</v>
      </c>
      <c r="AA306" s="13">
        <f t="shared" si="197"/>
        <v>0</v>
      </c>
      <c r="AB306" s="13">
        <f t="shared" si="197"/>
        <v>0</v>
      </c>
      <c r="AC306" s="13">
        <f t="shared" si="197"/>
        <v>0</v>
      </c>
      <c r="AD306" s="13">
        <f t="shared" si="197"/>
        <v>0</v>
      </c>
      <c r="AE306" s="13">
        <f t="shared" si="197"/>
        <v>0</v>
      </c>
      <c r="AF306" s="13">
        <f t="shared" si="197"/>
        <v>0</v>
      </c>
      <c r="AG306" s="13">
        <f t="shared" si="197"/>
        <v>0</v>
      </c>
      <c r="AH306" s="13">
        <f t="shared" si="197"/>
        <v>0</v>
      </c>
      <c r="AI306" s="13">
        <f t="shared" si="197"/>
        <v>0</v>
      </c>
      <c r="AJ306" s="13">
        <f t="shared" si="197"/>
        <v>0</v>
      </c>
      <c r="AK306" s="13">
        <f t="shared" si="197"/>
        <v>0</v>
      </c>
      <c r="AL306" s="13">
        <f t="shared" si="197"/>
        <v>0</v>
      </c>
      <c r="AM306" s="13">
        <f t="shared" si="197"/>
        <v>0</v>
      </c>
      <c r="AN306" s="13">
        <f t="shared" ref="AN306:BS306" si="198">AN24*AN61*365/10^6*10^6</f>
        <v>0</v>
      </c>
      <c r="AO306" s="13">
        <f t="shared" si="198"/>
        <v>0</v>
      </c>
      <c r="AP306" s="13">
        <f t="shared" si="198"/>
        <v>0</v>
      </c>
      <c r="AQ306" s="13">
        <f t="shared" si="198"/>
        <v>0</v>
      </c>
      <c r="AR306" s="13">
        <f t="shared" si="198"/>
        <v>0</v>
      </c>
      <c r="AS306" s="13">
        <f t="shared" si="198"/>
        <v>0</v>
      </c>
      <c r="AT306" s="13">
        <f t="shared" si="198"/>
        <v>0</v>
      </c>
      <c r="AU306" s="13">
        <f t="shared" si="198"/>
        <v>0</v>
      </c>
      <c r="AV306" s="13">
        <f t="shared" si="198"/>
        <v>0</v>
      </c>
      <c r="AW306" s="13">
        <f t="shared" si="198"/>
        <v>0</v>
      </c>
      <c r="AX306" s="13">
        <f t="shared" si="198"/>
        <v>0</v>
      </c>
      <c r="AY306" s="13">
        <f t="shared" si="198"/>
        <v>0</v>
      </c>
      <c r="AZ306" s="13">
        <f t="shared" si="198"/>
        <v>0</v>
      </c>
      <c r="BA306" s="13">
        <f t="shared" si="198"/>
        <v>0</v>
      </c>
      <c r="BB306" s="13">
        <f t="shared" si="198"/>
        <v>0</v>
      </c>
      <c r="BC306" s="13">
        <f t="shared" si="198"/>
        <v>0</v>
      </c>
      <c r="BD306" s="13">
        <f t="shared" si="198"/>
        <v>0</v>
      </c>
      <c r="BE306" s="13">
        <f t="shared" si="198"/>
        <v>0</v>
      </c>
      <c r="BF306" s="13">
        <f t="shared" si="198"/>
        <v>0</v>
      </c>
      <c r="BG306" s="13">
        <f t="shared" si="198"/>
        <v>0</v>
      </c>
      <c r="BH306" s="13">
        <f t="shared" si="198"/>
        <v>0</v>
      </c>
      <c r="BI306" s="13">
        <f t="shared" si="198"/>
        <v>0</v>
      </c>
      <c r="BJ306" s="13">
        <f t="shared" si="198"/>
        <v>0</v>
      </c>
      <c r="BK306" s="13">
        <f t="shared" si="198"/>
        <v>0</v>
      </c>
      <c r="BL306" s="13">
        <f t="shared" si="198"/>
        <v>0</v>
      </c>
      <c r="BM306" s="13">
        <f t="shared" si="198"/>
        <v>0</v>
      </c>
      <c r="BN306" s="13">
        <f t="shared" si="198"/>
        <v>0</v>
      </c>
      <c r="BO306" s="13">
        <f t="shared" si="198"/>
        <v>0</v>
      </c>
      <c r="BP306" s="13">
        <f t="shared" si="198"/>
        <v>0</v>
      </c>
      <c r="BQ306" s="13">
        <f t="shared" si="198"/>
        <v>0</v>
      </c>
      <c r="BR306" s="13">
        <f t="shared" si="198"/>
        <v>0</v>
      </c>
      <c r="BS306" s="13">
        <f t="shared" si="198"/>
        <v>0</v>
      </c>
      <c r="BT306" s="13">
        <f t="shared" ref="BT306:CY306" si="199">BT24*BT61*365/10^6*10^6</f>
        <v>0</v>
      </c>
      <c r="BU306" s="13">
        <f t="shared" si="199"/>
        <v>0</v>
      </c>
      <c r="BV306" s="13">
        <f t="shared" si="199"/>
        <v>0</v>
      </c>
      <c r="BW306" s="13">
        <f t="shared" si="199"/>
        <v>0</v>
      </c>
      <c r="BX306" s="13">
        <f t="shared" si="199"/>
        <v>0</v>
      </c>
      <c r="BY306" s="13">
        <f t="shared" si="199"/>
        <v>0</v>
      </c>
      <c r="BZ306" s="13">
        <f t="shared" si="199"/>
        <v>0</v>
      </c>
      <c r="CA306" s="13">
        <f t="shared" si="199"/>
        <v>0</v>
      </c>
      <c r="CB306" s="13">
        <f t="shared" si="199"/>
        <v>0</v>
      </c>
      <c r="CC306" s="13">
        <f t="shared" si="199"/>
        <v>0</v>
      </c>
      <c r="CD306" s="13">
        <f t="shared" si="199"/>
        <v>0</v>
      </c>
      <c r="CE306" s="13">
        <f t="shared" si="199"/>
        <v>0</v>
      </c>
      <c r="CF306" s="13">
        <f t="shared" si="199"/>
        <v>0</v>
      </c>
      <c r="CG306" s="13">
        <f t="shared" si="199"/>
        <v>0</v>
      </c>
      <c r="CH306" s="13">
        <f t="shared" si="199"/>
        <v>0</v>
      </c>
      <c r="CI306" s="13">
        <f t="shared" si="199"/>
        <v>0</v>
      </c>
      <c r="CJ306" s="13">
        <f t="shared" si="199"/>
        <v>0</v>
      </c>
      <c r="CK306" s="13">
        <f t="shared" si="199"/>
        <v>0</v>
      </c>
      <c r="CL306" s="13">
        <f t="shared" si="199"/>
        <v>0</v>
      </c>
      <c r="CM306" s="13">
        <f t="shared" si="199"/>
        <v>0</v>
      </c>
      <c r="CN306" s="13">
        <f t="shared" si="199"/>
        <v>0</v>
      </c>
      <c r="CO306" s="13">
        <f t="shared" si="199"/>
        <v>0</v>
      </c>
      <c r="CP306" s="13">
        <f t="shared" si="199"/>
        <v>0</v>
      </c>
      <c r="CQ306" s="13">
        <f t="shared" si="199"/>
        <v>0</v>
      </c>
      <c r="CR306" s="13">
        <f t="shared" si="199"/>
        <v>0</v>
      </c>
      <c r="CS306" s="13">
        <f t="shared" si="199"/>
        <v>0</v>
      </c>
      <c r="CT306" s="13">
        <f t="shared" si="199"/>
        <v>0</v>
      </c>
      <c r="CU306" s="13">
        <f t="shared" si="199"/>
        <v>0</v>
      </c>
      <c r="CV306" s="13">
        <f t="shared" si="199"/>
        <v>0</v>
      </c>
      <c r="CW306" s="13">
        <f t="shared" si="199"/>
        <v>0</v>
      </c>
      <c r="CX306" s="13">
        <f t="shared" si="199"/>
        <v>0</v>
      </c>
      <c r="CY306" s="13">
        <f t="shared" si="199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148"/>
        <v>0</v>
      </c>
      <c r="H307" s="19">
        <f t="shared" ref="H307:AM307" si="200">H25*H62*365/10^6*10^6</f>
        <v>0</v>
      </c>
      <c r="I307" s="19">
        <f t="shared" si="200"/>
        <v>0</v>
      </c>
      <c r="J307" s="19">
        <f t="shared" si="200"/>
        <v>0</v>
      </c>
      <c r="K307" s="19">
        <f t="shared" si="200"/>
        <v>0</v>
      </c>
      <c r="L307" s="19">
        <f t="shared" si="200"/>
        <v>0</v>
      </c>
      <c r="M307" s="19">
        <f t="shared" si="200"/>
        <v>0</v>
      </c>
      <c r="N307" s="19">
        <f t="shared" si="200"/>
        <v>0</v>
      </c>
      <c r="O307" s="19">
        <f t="shared" si="200"/>
        <v>0</v>
      </c>
      <c r="P307" s="19">
        <f t="shared" si="200"/>
        <v>0</v>
      </c>
      <c r="Q307" s="19">
        <f t="shared" si="200"/>
        <v>0</v>
      </c>
      <c r="R307" s="19">
        <f t="shared" si="200"/>
        <v>0</v>
      </c>
      <c r="S307" s="19">
        <f t="shared" si="200"/>
        <v>0</v>
      </c>
      <c r="T307" s="19">
        <f t="shared" si="200"/>
        <v>0</v>
      </c>
      <c r="U307" s="19">
        <f t="shared" si="200"/>
        <v>0</v>
      </c>
      <c r="V307" s="19">
        <f t="shared" si="200"/>
        <v>0</v>
      </c>
      <c r="W307" s="19">
        <f t="shared" si="200"/>
        <v>0</v>
      </c>
      <c r="X307" s="19">
        <f t="shared" si="200"/>
        <v>0</v>
      </c>
      <c r="Y307" s="19">
        <f t="shared" si="200"/>
        <v>0</v>
      </c>
      <c r="Z307" s="19">
        <f t="shared" si="200"/>
        <v>0</v>
      </c>
      <c r="AA307" s="19">
        <f t="shared" si="200"/>
        <v>0</v>
      </c>
      <c r="AB307" s="19">
        <f t="shared" si="200"/>
        <v>0</v>
      </c>
      <c r="AC307" s="19">
        <f t="shared" si="200"/>
        <v>0</v>
      </c>
      <c r="AD307" s="19">
        <f t="shared" si="200"/>
        <v>0</v>
      </c>
      <c r="AE307" s="19">
        <f t="shared" si="200"/>
        <v>0</v>
      </c>
      <c r="AF307" s="19">
        <f t="shared" si="200"/>
        <v>0</v>
      </c>
      <c r="AG307" s="19">
        <f t="shared" si="200"/>
        <v>0</v>
      </c>
      <c r="AH307" s="19">
        <f t="shared" si="200"/>
        <v>0</v>
      </c>
      <c r="AI307" s="19">
        <f t="shared" si="200"/>
        <v>0</v>
      </c>
      <c r="AJ307" s="19">
        <f t="shared" si="200"/>
        <v>0</v>
      </c>
      <c r="AK307" s="19">
        <f t="shared" si="200"/>
        <v>0</v>
      </c>
      <c r="AL307" s="19">
        <f t="shared" si="200"/>
        <v>0</v>
      </c>
      <c r="AM307" s="19">
        <f t="shared" si="200"/>
        <v>0</v>
      </c>
      <c r="AN307" s="19">
        <f t="shared" ref="AN307:BS307" si="201">AN25*AN62*365/10^6*10^6</f>
        <v>0</v>
      </c>
      <c r="AO307" s="19">
        <f t="shared" si="201"/>
        <v>0</v>
      </c>
      <c r="AP307" s="19">
        <f t="shared" si="201"/>
        <v>0</v>
      </c>
      <c r="AQ307" s="19">
        <f t="shared" si="201"/>
        <v>0</v>
      </c>
      <c r="AR307" s="19">
        <f t="shared" si="201"/>
        <v>0</v>
      </c>
      <c r="AS307" s="19">
        <f t="shared" si="201"/>
        <v>0</v>
      </c>
      <c r="AT307" s="19">
        <f t="shared" si="201"/>
        <v>0</v>
      </c>
      <c r="AU307" s="19">
        <f t="shared" si="201"/>
        <v>0</v>
      </c>
      <c r="AV307" s="19">
        <f t="shared" si="201"/>
        <v>0</v>
      </c>
      <c r="AW307" s="19">
        <f t="shared" si="201"/>
        <v>0</v>
      </c>
      <c r="AX307" s="19">
        <f t="shared" si="201"/>
        <v>0</v>
      </c>
      <c r="AY307" s="19">
        <f t="shared" si="201"/>
        <v>0</v>
      </c>
      <c r="AZ307" s="19">
        <f t="shared" si="201"/>
        <v>0</v>
      </c>
      <c r="BA307" s="19">
        <f t="shared" si="201"/>
        <v>0</v>
      </c>
      <c r="BB307" s="19">
        <f t="shared" si="201"/>
        <v>0</v>
      </c>
      <c r="BC307" s="19">
        <f t="shared" si="201"/>
        <v>0</v>
      </c>
      <c r="BD307" s="19">
        <f t="shared" si="201"/>
        <v>0</v>
      </c>
      <c r="BE307" s="19">
        <f t="shared" si="201"/>
        <v>0</v>
      </c>
      <c r="BF307" s="19">
        <f t="shared" si="201"/>
        <v>0</v>
      </c>
      <c r="BG307" s="19">
        <f t="shared" si="201"/>
        <v>0</v>
      </c>
      <c r="BH307" s="19">
        <f t="shared" si="201"/>
        <v>0</v>
      </c>
      <c r="BI307" s="19">
        <f t="shared" si="201"/>
        <v>0</v>
      </c>
      <c r="BJ307" s="19">
        <f t="shared" si="201"/>
        <v>0</v>
      </c>
      <c r="BK307" s="19">
        <f t="shared" si="201"/>
        <v>0</v>
      </c>
      <c r="BL307" s="19">
        <f t="shared" si="201"/>
        <v>0</v>
      </c>
      <c r="BM307" s="19">
        <f t="shared" si="201"/>
        <v>0</v>
      </c>
      <c r="BN307" s="19">
        <f t="shared" si="201"/>
        <v>0</v>
      </c>
      <c r="BO307" s="19">
        <f t="shared" si="201"/>
        <v>0</v>
      </c>
      <c r="BP307" s="19">
        <f t="shared" si="201"/>
        <v>0</v>
      </c>
      <c r="BQ307" s="19">
        <f t="shared" si="201"/>
        <v>0</v>
      </c>
      <c r="BR307" s="19">
        <f t="shared" si="201"/>
        <v>0</v>
      </c>
      <c r="BS307" s="19">
        <f t="shared" si="201"/>
        <v>0</v>
      </c>
      <c r="BT307" s="19">
        <f t="shared" ref="BT307:CY307" si="202">BT25*BT62*365/10^6*10^6</f>
        <v>0</v>
      </c>
      <c r="BU307" s="19">
        <f t="shared" si="202"/>
        <v>0</v>
      </c>
      <c r="BV307" s="19">
        <f t="shared" si="202"/>
        <v>0</v>
      </c>
      <c r="BW307" s="19">
        <f t="shared" si="202"/>
        <v>0</v>
      </c>
      <c r="BX307" s="19">
        <f t="shared" si="202"/>
        <v>0</v>
      </c>
      <c r="BY307" s="19">
        <f t="shared" si="202"/>
        <v>0</v>
      </c>
      <c r="BZ307" s="19">
        <f t="shared" si="202"/>
        <v>0</v>
      </c>
      <c r="CA307" s="19">
        <f t="shared" si="202"/>
        <v>0</v>
      </c>
      <c r="CB307" s="19">
        <f t="shared" si="202"/>
        <v>0</v>
      </c>
      <c r="CC307" s="19">
        <f t="shared" si="202"/>
        <v>0</v>
      </c>
      <c r="CD307" s="19">
        <f t="shared" si="202"/>
        <v>0</v>
      </c>
      <c r="CE307" s="19">
        <f t="shared" si="202"/>
        <v>0</v>
      </c>
      <c r="CF307" s="19">
        <f t="shared" si="202"/>
        <v>0</v>
      </c>
      <c r="CG307" s="19">
        <f t="shared" si="202"/>
        <v>0</v>
      </c>
      <c r="CH307" s="19">
        <f t="shared" si="202"/>
        <v>0</v>
      </c>
      <c r="CI307" s="19">
        <f t="shared" si="202"/>
        <v>0</v>
      </c>
      <c r="CJ307" s="19">
        <f t="shared" si="202"/>
        <v>0</v>
      </c>
      <c r="CK307" s="19">
        <f t="shared" si="202"/>
        <v>0</v>
      </c>
      <c r="CL307" s="19">
        <f t="shared" si="202"/>
        <v>0</v>
      </c>
      <c r="CM307" s="19">
        <f t="shared" si="202"/>
        <v>0</v>
      </c>
      <c r="CN307" s="19">
        <f t="shared" si="202"/>
        <v>0</v>
      </c>
      <c r="CO307" s="19">
        <f t="shared" si="202"/>
        <v>0</v>
      </c>
      <c r="CP307" s="19">
        <f t="shared" si="202"/>
        <v>0</v>
      </c>
      <c r="CQ307" s="19">
        <f t="shared" si="202"/>
        <v>0</v>
      </c>
      <c r="CR307" s="19">
        <f t="shared" si="202"/>
        <v>0</v>
      </c>
      <c r="CS307" s="19">
        <f t="shared" si="202"/>
        <v>0</v>
      </c>
      <c r="CT307" s="19">
        <f t="shared" si="202"/>
        <v>0</v>
      </c>
      <c r="CU307" s="19">
        <f t="shared" si="202"/>
        <v>0</v>
      </c>
      <c r="CV307" s="19">
        <f t="shared" si="202"/>
        <v>0</v>
      </c>
      <c r="CW307" s="19">
        <f t="shared" si="202"/>
        <v>0</v>
      </c>
      <c r="CX307" s="19">
        <f t="shared" si="202"/>
        <v>0</v>
      </c>
      <c r="CY307" s="19">
        <f t="shared" si="202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148"/>
        <v>7038791.541559319</v>
      </c>
      <c r="H308" s="19">
        <f t="shared" ref="H308:AM308" si="203">H26*H63*365/10^6*10^6</f>
        <v>150559.34059467266</v>
      </c>
      <c r="I308" s="19">
        <f t="shared" si="203"/>
        <v>152716.68176685143</v>
      </c>
      <c r="J308" s="19">
        <f t="shared" si="203"/>
        <v>154782.83227285984</v>
      </c>
      <c r="K308" s="19">
        <f t="shared" si="203"/>
        <v>156757.79211269802</v>
      </c>
      <c r="L308" s="19">
        <f t="shared" si="203"/>
        <v>158641.5612863659</v>
      </c>
      <c r="M308" s="19">
        <f t="shared" si="203"/>
        <v>160434.13979386355</v>
      </c>
      <c r="N308" s="19">
        <f t="shared" si="203"/>
        <v>161804.43970594104</v>
      </c>
      <c r="O308" s="19">
        <f t="shared" si="203"/>
        <v>163068.5600004883</v>
      </c>
      <c r="P308" s="19">
        <f t="shared" si="203"/>
        <v>164226.5006775053</v>
      </c>
      <c r="Q308" s="19">
        <f t="shared" si="203"/>
        <v>165278.26173699202</v>
      </c>
      <c r="R308" s="19">
        <f t="shared" si="203"/>
        <v>166223.8431789485</v>
      </c>
      <c r="S308" s="19">
        <f t="shared" si="203"/>
        <v>167063.24500337473</v>
      </c>
      <c r="T308" s="19">
        <f t="shared" si="203"/>
        <v>167796.4672102707</v>
      </c>
      <c r="U308" s="19">
        <f t="shared" si="203"/>
        <v>168423.50979963635</v>
      </c>
      <c r="V308" s="19">
        <f t="shared" si="203"/>
        <v>168944.3727714718</v>
      </c>
      <c r="W308" s="19">
        <f t="shared" si="203"/>
        <v>169359.05612577681</v>
      </c>
      <c r="X308" s="19">
        <f t="shared" si="203"/>
        <v>172514.67870597844</v>
      </c>
      <c r="Y308" s="19">
        <f t="shared" si="203"/>
        <v>175593.46092480319</v>
      </c>
      <c r="Z308" s="19">
        <f t="shared" si="203"/>
        <v>178595.40278225116</v>
      </c>
      <c r="AA308" s="19">
        <f t="shared" si="203"/>
        <v>181520.50427832225</v>
      </c>
      <c r="AB308" s="19">
        <f t="shared" si="203"/>
        <v>184368.76541301655</v>
      </c>
      <c r="AC308" s="19">
        <f t="shared" si="203"/>
        <v>187140.18618633403</v>
      </c>
      <c r="AD308" s="19">
        <f t="shared" si="203"/>
        <v>189834.76659827464</v>
      </c>
      <c r="AE308" s="19">
        <f t="shared" si="203"/>
        <v>192452.50664883843</v>
      </c>
      <c r="AF308" s="19">
        <f t="shared" si="203"/>
        <v>194993.40633802544</v>
      </c>
      <c r="AG308" s="19">
        <f t="shared" si="203"/>
        <v>197457.46566583551</v>
      </c>
      <c r="AH308" s="19">
        <f t="shared" si="203"/>
        <v>204106.25247763019</v>
      </c>
      <c r="AI308" s="19">
        <f t="shared" si="203"/>
        <v>210755.03928942487</v>
      </c>
      <c r="AJ308" s="19">
        <f t="shared" si="203"/>
        <v>217403.82610121954</v>
      </c>
      <c r="AK308" s="19">
        <f t="shared" si="203"/>
        <v>224052.61291301419</v>
      </c>
      <c r="AL308" s="19">
        <f t="shared" si="203"/>
        <v>230701.39972480887</v>
      </c>
      <c r="AM308" s="19">
        <f t="shared" si="203"/>
        <v>237350.18653660355</v>
      </c>
      <c r="AN308" s="19">
        <f t="shared" ref="AN308:BS308" si="204">AN26*AN63*365/10^6*10^6</f>
        <v>243998.9733483982</v>
      </c>
      <c r="AO308" s="19">
        <f t="shared" si="204"/>
        <v>250647.76016019285</v>
      </c>
      <c r="AP308" s="19">
        <f t="shared" si="204"/>
        <v>257296.54697198755</v>
      </c>
      <c r="AQ308" s="19">
        <f t="shared" si="204"/>
        <v>263945.3337837822</v>
      </c>
      <c r="AR308" s="19">
        <f t="shared" si="204"/>
        <v>270594.12059557688</v>
      </c>
      <c r="AS308" s="19">
        <f t="shared" si="204"/>
        <v>277242.90740737156</v>
      </c>
      <c r="AT308" s="19">
        <f t="shared" si="204"/>
        <v>283891.69421916624</v>
      </c>
      <c r="AU308" s="19">
        <f t="shared" si="204"/>
        <v>290540.48103096092</v>
      </c>
      <c r="AV308" s="19">
        <f t="shared" si="204"/>
        <v>297189.26784275554</v>
      </c>
      <c r="AW308" s="19">
        <f t="shared" si="204"/>
        <v>303838.05465455021</v>
      </c>
      <c r="AX308" s="19">
        <f t="shared" si="204"/>
        <v>310486.84146634489</v>
      </c>
      <c r="AY308" s="19">
        <f t="shared" si="204"/>
        <v>317135.62827813957</v>
      </c>
      <c r="AZ308" s="19">
        <f t="shared" si="204"/>
        <v>323784.41508993425</v>
      </c>
      <c r="BA308" s="19">
        <f t="shared" si="204"/>
        <v>0</v>
      </c>
      <c r="BB308" s="19">
        <f t="shared" si="204"/>
        <v>0</v>
      </c>
      <c r="BC308" s="19">
        <f t="shared" si="204"/>
        <v>0</v>
      </c>
      <c r="BD308" s="19">
        <f t="shared" si="204"/>
        <v>0</v>
      </c>
      <c r="BE308" s="19">
        <f t="shared" si="204"/>
        <v>0</v>
      </c>
      <c r="BF308" s="19">
        <f t="shared" si="204"/>
        <v>0</v>
      </c>
      <c r="BG308" s="19">
        <f t="shared" si="204"/>
        <v>0</v>
      </c>
      <c r="BH308" s="19">
        <f t="shared" si="204"/>
        <v>0</v>
      </c>
      <c r="BI308" s="19">
        <f t="shared" si="204"/>
        <v>0</v>
      </c>
      <c r="BJ308" s="19">
        <f t="shared" si="204"/>
        <v>0</v>
      </c>
      <c r="BK308" s="19">
        <f t="shared" si="204"/>
        <v>0</v>
      </c>
      <c r="BL308" s="19">
        <f t="shared" si="204"/>
        <v>0</v>
      </c>
      <c r="BM308" s="19">
        <f t="shared" si="204"/>
        <v>0</v>
      </c>
      <c r="BN308" s="19">
        <f t="shared" si="204"/>
        <v>0</v>
      </c>
      <c r="BO308" s="19">
        <f t="shared" si="204"/>
        <v>0</v>
      </c>
      <c r="BP308" s="19">
        <f t="shared" si="204"/>
        <v>0</v>
      </c>
      <c r="BQ308" s="19">
        <f t="shared" si="204"/>
        <v>0</v>
      </c>
      <c r="BR308" s="19">
        <f t="shared" si="204"/>
        <v>0</v>
      </c>
      <c r="BS308" s="19">
        <f t="shared" si="204"/>
        <v>0</v>
      </c>
      <c r="BT308" s="19">
        <f t="shared" ref="BT308:CY308" si="205">BT26*BT63*365/10^6*10^6</f>
        <v>0</v>
      </c>
      <c r="BU308" s="19">
        <f t="shared" si="205"/>
        <v>0</v>
      </c>
      <c r="BV308" s="19">
        <f t="shared" si="205"/>
        <v>0</v>
      </c>
      <c r="BW308" s="19">
        <f t="shared" si="205"/>
        <v>0</v>
      </c>
      <c r="BX308" s="19">
        <f t="shared" si="205"/>
        <v>0</v>
      </c>
      <c r="BY308" s="19">
        <f t="shared" si="205"/>
        <v>0</v>
      </c>
      <c r="BZ308" s="19">
        <f t="shared" si="205"/>
        <v>0</v>
      </c>
      <c r="CA308" s="19">
        <f t="shared" si="205"/>
        <v>0</v>
      </c>
      <c r="CB308" s="19">
        <f t="shared" si="205"/>
        <v>0</v>
      </c>
      <c r="CC308" s="19">
        <f t="shared" si="205"/>
        <v>0</v>
      </c>
      <c r="CD308" s="19">
        <f t="shared" si="205"/>
        <v>0</v>
      </c>
      <c r="CE308" s="19">
        <f t="shared" si="205"/>
        <v>0</v>
      </c>
      <c r="CF308" s="19">
        <f t="shared" si="205"/>
        <v>0</v>
      </c>
      <c r="CG308" s="19">
        <f t="shared" si="205"/>
        <v>0</v>
      </c>
      <c r="CH308" s="19">
        <f t="shared" si="205"/>
        <v>0</v>
      </c>
      <c r="CI308" s="19">
        <f t="shared" si="205"/>
        <v>0</v>
      </c>
      <c r="CJ308" s="19">
        <f t="shared" si="205"/>
        <v>0</v>
      </c>
      <c r="CK308" s="19">
        <f t="shared" si="205"/>
        <v>0</v>
      </c>
      <c r="CL308" s="19">
        <f t="shared" si="205"/>
        <v>0</v>
      </c>
      <c r="CM308" s="19">
        <f t="shared" si="205"/>
        <v>0</v>
      </c>
      <c r="CN308" s="19">
        <f t="shared" si="205"/>
        <v>0</v>
      </c>
      <c r="CO308" s="19">
        <f t="shared" si="205"/>
        <v>0</v>
      </c>
      <c r="CP308" s="19">
        <f t="shared" si="205"/>
        <v>0</v>
      </c>
      <c r="CQ308" s="19">
        <f t="shared" si="205"/>
        <v>0</v>
      </c>
      <c r="CR308" s="19">
        <f t="shared" si="205"/>
        <v>0</v>
      </c>
      <c r="CS308" s="19">
        <f t="shared" si="205"/>
        <v>0</v>
      </c>
      <c r="CT308" s="19">
        <f t="shared" si="205"/>
        <v>0</v>
      </c>
      <c r="CU308" s="19">
        <f t="shared" si="205"/>
        <v>0</v>
      </c>
      <c r="CV308" s="19">
        <f t="shared" si="205"/>
        <v>0</v>
      </c>
      <c r="CW308" s="19">
        <f t="shared" si="205"/>
        <v>0</v>
      </c>
      <c r="CX308" s="19">
        <f t="shared" si="205"/>
        <v>0</v>
      </c>
      <c r="CY308" s="19">
        <f t="shared" si="205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148"/>
        <v>30622500.500318766</v>
      </c>
      <c r="H309" s="19">
        <f t="shared" ref="H309:AM309" si="206">H27*H64*365/10^6*10^6</f>
        <v>604405.93074854428</v>
      </c>
      <c r="I309" s="19">
        <f t="shared" si="206"/>
        <v>604115.31833189121</v>
      </c>
      <c r="J309" s="19">
        <f t="shared" si="206"/>
        <v>602750.49694292992</v>
      </c>
      <c r="K309" s="19">
        <f t="shared" si="206"/>
        <v>600311.46658166021</v>
      </c>
      <c r="L309" s="19">
        <f t="shared" si="206"/>
        <v>596798.22724808229</v>
      </c>
      <c r="M309" s="19">
        <f t="shared" si="206"/>
        <v>592210.77894219605</v>
      </c>
      <c r="N309" s="19">
        <f t="shared" si="206"/>
        <v>603236.95016792871</v>
      </c>
      <c r="O309" s="19">
        <f t="shared" si="206"/>
        <v>614037.80127630418</v>
      </c>
      <c r="P309" s="19">
        <f t="shared" si="206"/>
        <v>624613.33226732234</v>
      </c>
      <c r="Q309" s="19">
        <f t="shared" si="206"/>
        <v>634963.54314098321</v>
      </c>
      <c r="R309" s="19">
        <f t="shared" si="206"/>
        <v>645088.43389728677</v>
      </c>
      <c r="S309" s="19">
        <f t="shared" si="206"/>
        <v>654988.00453623326</v>
      </c>
      <c r="T309" s="19">
        <f t="shared" si="206"/>
        <v>664662.25505782256</v>
      </c>
      <c r="U309" s="19">
        <f t="shared" si="206"/>
        <v>674111.18546205433</v>
      </c>
      <c r="V309" s="19">
        <f t="shared" si="206"/>
        <v>683334.79574892903</v>
      </c>
      <c r="W309" s="19">
        <f t="shared" si="206"/>
        <v>692333.08591844619</v>
      </c>
      <c r="X309" s="19">
        <f t="shared" si="206"/>
        <v>709758.70997158112</v>
      </c>
      <c r="Y309" s="19">
        <f t="shared" si="206"/>
        <v>726946.05010704324</v>
      </c>
      <c r="Z309" s="19">
        <f t="shared" si="206"/>
        <v>743895.106324833</v>
      </c>
      <c r="AA309" s="19">
        <f t="shared" si="206"/>
        <v>760605.87862495007</v>
      </c>
      <c r="AB309" s="19">
        <f t="shared" si="206"/>
        <v>777078.36700739444</v>
      </c>
      <c r="AC309" s="19">
        <f t="shared" si="206"/>
        <v>793312.57147216657</v>
      </c>
      <c r="AD309" s="19">
        <f t="shared" si="206"/>
        <v>809308.49201926589</v>
      </c>
      <c r="AE309" s="19">
        <f t="shared" si="206"/>
        <v>825066.12864869274</v>
      </c>
      <c r="AF309" s="19">
        <f t="shared" si="206"/>
        <v>840585.48136044701</v>
      </c>
      <c r="AG309" s="19">
        <f t="shared" si="206"/>
        <v>855866.55015452846</v>
      </c>
      <c r="AH309" s="19">
        <f t="shared" si="206"/>
        <v>886531.17976386216</v>
      </c>
      <c r="AI309" s="19">
        <f t="shared" si="206"/>
        <v>917195.80937319563</v>
      </c>
      <c r="AJ309" s="19">
        <f t="shared" si="206"/>
        <v>947860.4389825291</v>
      </c>
      <c r="AK309" s="19">
        <f t="shared" si="206"/>
        <v>978525.06859186268</v>
      </c>
      <c r="AL309" s="19">
        <f t="shared" si="206"/>
        <v>1009189.6982011963</v>
      </c>
      <c r="AM309" s="19">
        <f t="shared" si="206"/>
        <v>1039854.3278105299</v>
      </c>
      <c r="AN309" s="19">
        <f t="shared" ref="AN309:BS309" si="207">AN27*AN64*365/10^6*10^6</f>
        <v>1070518.9574198634</v>
      </c>
      <c r="AO309" s="19">
        <f t="shared" si="207"/>
        <v>1101183.587029197</v>
      </c>
      <c r="AP309" s="19">
        <f t="shared" si="207"/>
        <v>1131848.2166385306</v>
      </c>
      <c r="AQ309" s="19">
        <f t="shared" si="207"/>
        <v>1162512.8462478642</v>
      </c>
      <c r="AR309" s="19">
        <f t="shared" si="207"/>
        <v>1193177.4758571975</v>
      </c>
      <c r="AS309" s="19">
        <f t="shared" si="207"/>
        <v>1223842.1054665311</v>
      </c>
      <c r="AT309" s="19">
        <f t="shared" si="207"/>
        <v>1254506.7350758649</v>
      </c>
      <c r="AU309" s="19">
        <f t="shared" si="207"/>
        <v>1285171.3646851983</v>
      </c>
      <c r="AV309" s="19">
        <f t="shared" si="207"/>
        <v>1315835.9942945319</v>
      </c>
      <c r="AW309" s="19">
        <f t="shared" si="207"/>
        <v>1346500.6239038657</v>
      </c>
      <c r="AX309" s="19">
        <f t="shared" si="207"/>
        <v>1377165.2535131993</v>
      </c>
      <c r="AY309" s="19">
        <f t="shared" si="207"/>
        <v>1407829.8831225329</v>
      </c>
      <c r="AZ309" s="19">
        <f t="shared" si="207"/>
        <v>1438494.5127318662</v>
      </c>
      <c r="BA309" s="19">
        <f t="shared" si="207"/>
        <v>0</v>
      </c>
      <c r="BB309" s="19">
        <f t="shared" si="207"/>
        <v>0</v>
      </c>
      <c r="BC309" s="19">
        <f t="shared" si="207"/>
        <v>0</v>
      </c>
      <c r="BD309" s="19">
        <f t="shared" si="207"/>
        <v>0</v>
      </c>
      <c r="BE309" s="19">
        <f t="shared" si="207"/>
        <v>0</v>
      </c>
      <c r="BF309" s="19">
        <f t="shared" si="207"/>
        <v>0</v>
      </c>
      <c r="BG309" s="19">
        <f t="shared" si="207"/>
        <v>0</v>
      </c>
      <c r="BH309" s="19">
        <f t="shared" si="207"/>
        <v>0</v>
      </c>
      <c r="BI309" s="19">
        <f t="shared" si="207"/>
        <v>0</v>
      </c>
      <c r="BJ309" s="19">
        <f t="shared" si="207"/>
        <v>0</v>
      </c>
      <c r="BK309" s="19">
        <f t="shared" si="207"/>
        <v>0</v>
      </c>
      <c r="BL309" s="19">
        <f t="shared" si="207"/>
        <v>0</v>
      </c>
      <c r="BM309" s="19">
        <f t="shared" si="207"/>
        <v>0</v>
      </c>
      <c r="BN309" s="19">
        <f t="shared" si="207"/>
        <v>0</v>
      </c>
      <c r="BO309" s="19">
        <f t="shared" si="207"/>
        <v>0</v>
      </c>
      <c r="BP309" s="19">
        <f t="shared" si="207"/>
        <v>0</v>
      </c>
      <c r="BQ309" s="19">
        <f t="shared" si="207"/>
        <v>0</v>
      </c>
      <c r="BR309" s="19">
        <f t="shared" si="207"/>
        <v>0</v>
      </c>
      <c r="BS309" s="19">
        <f t="shared" si="207"/>
        <v>0</v>
      </c>
      <c r="BT309" s="19">
        <f t="shared" ref="BT309:CY309" si="208">BT27*BT64*365/10^6*10^6</f>
        <v>0</v>
      </c>
      <c r="BU309" s="19">
        <f t="shared" si="208"/>
        <v>0</v>
      </c>
      <c r="BV309" s="19">
        <f t="shared" si="208"/>
        <v>0</v>
      </c>
      <c r="BW309" s="19">
        <f t="shared" si="208"/>
        <v>0</v>
      </c>
      <c r="BX309" s="19">
        <f t="shared" si="208"/>
        <v>0</v>
      </c>
      <c r="BY309" s="19">
        <f t="shared" si="208"/>
        <v>0</v>
      </c>
      <c r="BZ309" s="19">
        <f t="shared" si="208"/>
        <v>0</v>
      </c>
      <c r="CA309" s="19">
        <f t="shared" si="208"/>
        <v>0</v>
      </c>
      <c r="CB309" s="19">
        <f t="shared" si="208"/>
        <v>0</v>
      </c>
      <c r="CC309" s="19">
        <f t="shared" si="208"/>
        <v>0</v>
      </c>
      <c r="CD309" s="19">
        <f t="shared" si="208"/>
        <v>0</v>
      </c>
      <c r="CE309" s="19">
        <f t="shared" si="208"/>
        <v>0</v>
      </c>
      <c r="CF309" s="19">
        <f t="shared" si="208"/>
        <v>0</v>
      </c>
      <c r="CG309" s="19">
        <f t="shared" si="208"/>
        <v>0</v>
      </c>
      <c r="CH309" s="19">
        <f t="shared" si="208"/>
        <v>0</v>
      </c>
      <c r="CI309" s="19">
        <f t="shared" si="208"/>
        <v>0</v>
      </c>
      <c r="CJ309" s="19">
        <f t="shared" si="208"/>
        <v>0</v>
      </c>
      <c r="CK309" s="19">
        <f t="shared" si="208"/>
        <v>0</v>
      </c>
      <c r="CL309" s="19">
        <f t="shared" si="208"/>
        <v>0</v>
      </c>
      <c r="CM309" s="19">
        <f t="shared" si="208"/>
        <v>0</v>
      </c>
      <c r="CN309" s="19">
        <f t="shared" si="208"/>
        <v>0</v>
      </c>
      <c r="CO309" s="19">
        <f t="shared" si="208"/>
        <v>0</v>
      </c>
      <c r="CP309" s="19">
        <f t="shared" si="208"/>
        <v>0</v>
      </c>
      <c r="CQ309" s="19">
        <f t="shared" si="208"/>
        <v>0</v>
      </c>
      <c r="CR309" s="19">
        <f t="shared" si="208"/>
        <v>0</v>
      </c>
      <c r="CS309" s="19">
        <f t="shared" si="208"/>
        <v>0</v>
      </c>
      <c r="CT309" s="19">
        <f t="shared" si="208"/>
        <v>0</v>
      </c>
      <c r="CU309" s="19">
        <f t="shared" si="208"/>
        <v>0</v>
      </c>
      <c r="CV309" s="19">
        <f t="shared" si="208"/>
        <v>0</v>
      </c>
      <c r="CW309" s="19">
        <f t="shared" si="208"/>
        <v>0</v>
      </c>
      <c r="CX309" s="19">
        <f t="shared" si="208"/>
        <v>0</v>
      </c>
      <c r="CY309" s="19">
        <f t="shared" si="208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148"/>
        <v>49456844.87697883</v>
      </c>
      <c r="H310" s="19">
        <f t="shared" ref="H310:AM310" si="209">H28*H65*365/10^6*10^6</f>
        <v>-518572.93057384767</v>
      </c>
      <c r="I310" s="19">
        <f t="shared" si="209"/>
        <v>-417013.06300989247</v>
      </c>
      <c r="J310" s="19">
        <f t="shared" si="209"/>
        <v>-316727.70697179378</v>
      </c>
      <c r="K310" s="19">
        <f t="shared" si="209"/>
        <v>-217716.86245955151</v>
      </c>
      <c r="L310" s="19">
        <f t="shared" si="209"/>
        <v>-119980.52947316568</v>
      </c>
      <c r="M310" s="19">
        <f t="shared" si="209"/>
        <v>-23518.708012636373</v>
      </c>
      <c r="N310" s="19">
        <f t="shared" si="209"/>
        <v>71248.355785329637</v>
      </c>
      <c r="O310" s="19">
        <f t="shared" si="209"/>
        <v>163626.43778730495</v>
      </c>
      <c r="P310" s="19">
        <f t="shared" si="209"/>
        <v>253615.53799328962</v>
      </c>
      <c r="Q310" s="19">
        <f t="shared" si="209"/>
        <v>341215.65640328353</v>
      </c>
      <c r="R310" s="19">
        <f t="shared" si="209"/>
        <v>426426.79301728675</v>
      </c>
      <c r="S310" s="19">
        <f t="shared" si="209"/>
        <v>509248.94783529948</v>
      </c>
      <c r="T310" s="19">
        <f t="shared" si="209"/>
        <v>589682.12085732131</v>
      </c>
      <c r="U310" s="19">
        <f t="shared" si="209"/>
        <v>667726.31208335259</v>
      </c>
      <c r="V310" s="19">
        <f t="shared" si="209"/>
        <v>743381.52151339303</v>
      </c>
      <c r="W310" s="19">
        <f t="shared" si="209"/>
        <v>816647.74914744264</v>
      </c>
      <c r="X310" s="19">
        <f t="shared" si="209"/>
        <v>884440.56774757535</v>
      </c>
      <c r="Y310" s="19">
        <f t="shared" si="209"/>
        <v>949912.07362808893</v>
      </c>
      <c r="Z310" s="19">
        <f t="shared" si="209"/>
        <v>1013062.266788983</v>
      </c>
      <c r="AA310" s="19">
        <f t="shared" si="209"/>
        <v>1073891.1472302582</v>
      </c>
      <c r="AB310" s="19">
        <f t="shared" si="209"/>
        <v>1132398.7149519136</v>
      </c>
      <c r="AC310" s="19">
        <f t="shared" si="209"/>
        <v>1188584.9699539498</v>
      </c>
      <c r="AD310" s="19">
        <f t="shared" si="209"/>
        <v>1242449.9122363669</v>
      </c>
      <c r="AE310" s="19">
        <f t="shared" si="209"/>
        <v>1293993.5417991646</v>
      </c>
      <c r="AF310" s="19">
        <f t="shared" si="209"/>
        <v>1343215.858642343</v>
      </c>
      <c r="AG310" s="19">
        <f t="shared" si="209"/>
        <v>1390116.8627659017</v>
      </c>
      <c r="AH310" s="19">
        <f t="shared" si="209"/>
        <v>1446516.393395032</v>
      </c>
      <c r="AI310" s="19">
        <f t="shared" si="209"/>
        <v>1502915.9240241619</v>
      </c>
      <c r="AJ310" s="19">
        <f t="shared" si="209"/>
        <v>1559315.454653292</v>
      </c>
      <c r="AK310" s="19">
        <f t="shared" si="209"/>
        <v>1615714.9852824218</v>
      </c>
      <c r="AL310" s="19">
        <f t="shared" si="209"/>
        <v>1672114.5159115521</v>
      </c>
      <c r="AM310" s="19">
        <f t="shared" si="209"/>
        <v>1728514.046540682</v>
      </c>
      <c r="AN310" s="19">
        <f t="shared" ref="AN310:BS310" si="210">AN28*AN65*365/10^6*10^6</f>
        <v>1784913.5771698121</v>
      </c>
      <c r="AO310" s="19">
        <f t="shared" si="210"/>
        <v>1841313.1077989421</v>
      </c>
      <c r="AP310" s="19">
        <f t="shared" si="210"/>
        <v>1897712.638428072</v>
      </c>
      <c r="AQ310" s="19">
        <f t="shared" si="210"/>
        <v>1954112.1690572023</v>
      </c>
      <c r="AR310" s="19">
        <f t="shared" si="210"/>
        <v>2010511.6996863326</v>
      </c>
      <c r="AS310" s="19">
        <f t="shared" si="210"/>
        <v>2066911.2303154625</v>
      </c>
      <c r="AT310" s="19">
        <f t="shared" si="210"/>
        <v>2123310.7609445923</v>
      </c>
      <c r="AU310" s="19">
        <f t="shared" si="210"/>
        <v>2179710.2915737224</v>
      </c>
      <c r="AV310" s="19">
        <f t="shared" si="210"/>
        <v>2236109.822202852</v>
      </c>
      <c r="AW310" s="19">
        <f t="shared" si="210"/>
        <v>2292509.3528319825</v>
      </c>
      <c r="AX310" s="19">
        <f t="shared" si="210"/>
        <v>2348908.8834611122</v>
      </c>
      <c r="AY310" s="19">
        <f t="shared" si="210"/>
        <v>2405308.4140902422</v>
      </c>
      <c r="AZ310" s="19">
        <f t="shared" si="210"/>
        <v>2461707.9447193723</v>
      </c>
      <c r="BA310" s="19">
        <f t="shared" si="210"/>
        <v>0</v>
      </c>
      <c r="BB310" s="19">
        <f t="shared" si="210"/>
        <v>0</v>
      </c>
      <c r="BC310" s="19">
        <f t="shared" si="210"/>
        <v>0</v>
      </c>
      <c r="BD310" s="19">
        <f t="shared" si="210"/>
        <v>0</v>
      </c>
      <c r="BE310" s="19">
        <f t="shared" si="210"/>
        <v>0</v>
      </c>
      <c r="BF310" s="19">
        <f t="shared" si="210"/>
        <v>0</v>
      </c>
      <c r="BG310" s="19">
        <f t="shared" si="210"/>
        <v>0</v>
      </c>
      <c r="BH310" s="19">
        <f t="shared" si="210"/>
        <v>0</v>
      </c>
      <c r="BI310" s="19">
        <f t="shared" si="210"/>
        <v>0</v>
      </c>
      <c r="BJ310" s="19">
        <f t="shared" si="210"/>
        <v>0</v>
      </c>
      <c r="BK310" s="19">
        <f t="shared" si="210"/>
        <v>0</v>
      </c>
      <c r="BL310" s="19">
        <f t="shared" si="210"/>
        <v>0</v>
      </c>
      <c r="BM310" s="19">
        <f t="shared" si="210"/>
        <v>0</v>
      </c>
      <c r="BN310" s="19">
        <f t="shared" si="210"/>
        <v>0</v>
      </c>
      <c r="BO310" s="19">
        <f t="shared" si="210"/>
        <v>0</v>
      </c>
      <c r="BP310" s="19">
        <f t="shared" si="210"/>
        <v>0</v>
      </c>
      <c r="BQ310" s="19">
        <f t="shared" si="210"/>
        <v>0</v>
      </c>
      <c r="BR310" s="19">
        <f t="shared" si="210"/>
        <v>0</v>
      </c>
      <c r="BS310" s="19">
        <f t="shared" si="210"/>
        <v>0</v>
      </c>
      <c r="BT310" s="19">
        <f t="shared" ref="BT310:CY310" si="211">BT28*BT65*365/10^6*10^6</f>
        <v>0</v>
      </c>
      <c r="BU310" s="19">
        <f t="shared" si="211"/>
        <v>0</v>
      </c>
      <c r="BV310" s="19">
        <f t="shared" si="211"/>
        <v>0</v>
      </c>
      <c r="BW310" s="19">
        <f t="shared" si="211"/>
        <v>0</v>
      </c>
      <c r="BX310" s="19">
        <f t="shared" si="211"/>
        <v>0</v>
      </c>
      <c r="BY310" s="19">
        <f t="shared" si="211"/>
        <v>0</v>
      </c>
      <c r="BZ310" s="19">
        <f t="shared" si="211"/>
        <v>0</v>
      </c>
      <c r="CA310" s="19">
        <f t="shared" si="211"/>
        <v>0</v>
      </c>
      <c r="CB310" s="19">
        <f t="shared" si="211"/>
        <v>0</v>
      </c>
      <c r="CC310" s="19">
        <f t="shared" si="211"/>
        <v>0</v>
      </c>
      <c r="CD310" s="19">
        <f t="shared" si="211"/>
        <v>0</v>
      </c>
      <c r="CE310" s="19">
        <f t="shared" si="211"/>
        <v>0</v>
      </c>
      <c r="CF310" s="19">
        <f t="shared" si="211"/>
        <v>0</v>
      </c>
      <c r="CG310" s="19">
        <f t="shared" si="211"/>
        <v>0</v>
      </c>
      <c r="CH310" s="19">
        <f t="shared" si="211"/>
        <v>0</v>
      </c>
      <c r="CI310" s="19">
        <f t="shared" si="211"/>
        <v>0</v>
      </c>
      <c r="CJ310" s="19">
        <f t="shared" si="211"/>
        <v>0</v>
      </c>
      <c r="CK310" s="19">
        <f t="shared" si="211"/>
        <v>0</v>
      </c>
      <c r="CL310" s="19">
        <f t="shared" si="211"/>
        <v>0</v>
      </c>
      <c r="CM310" s="19">
        <f t="shared" si="211"/>
        <v>0</v>
      </c>
      <c r="CN310" s="19">
        <f t="shared" si="211"/>
        <v>0</v>
      </c>
      <c r="CO310" s="19">
        <f t="shared" si="211"/>
        <v>0</v>
      </c>
      <c r="CP310" s="19">
        <f t="shared" si="211"/>
        <v>0</v>
      </c>
      <c r="CQ310" s="19">
        <f t="shared" si="211"/>
        <v>0</v>
      </c>
      <c r="CR310" s="19">
        <f t="shared" si="211"/>
        <v>0</v>
      </c>
      <c r="CS310" s="19">
        <f t="shared" si="211"/>
        <v>0</v>
      </c>
      <c r="CT310" s="19">
        <f t="shared" si="211"/>
        <v>0</v>
      </c>
      <c r="CU310" s="19">
        <f t="shared" si="211"/>
        <v>0</v>
      </c>
      <c r="CV310" s="19">
        <f t="shared" si="211"/>
        <v>0</v>
      </c>
      <c r="CW310" s="19">
        <f t="shared" si="211"/>
        <v>0</v>
      </c>
      <c r="CX310" s="19">
        <f t="shared" si="211"/>
        <v>0</v>
      </c>
      <c r="CY310" s="19">
        <f t="shared" si="211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148"/>
        <v>122178355.95119874</v>
      </c>
      <c r="H311" s="19">
        <f t="shared" ref="H311:AM311" si="212">H29*H66*365/10^6*10^6</f>
        <v>-936913.40826985508</v>
      </c>
      <c r="I311" s="19">
        <f t="shared" si="212"/>
        <v>-691459.57971842797</v>
      </c>
      <c r="J311" s="19">
        <f t="shared" si="212"/>
        <v>-460168.89137220255</v>
      </c>
      <c r="K311" s="19">
        <f t="shared" si="212"/>
        <v>-243041.34323117911</v>
      </c>
      <c r="L311" s="19">
        <f t="shared" si="212"/>
        <v>-40076.935295357667</v>
      </c>
      <c r="M311" s="19">
        <f t="shared" si="212"/>
        <v>148724.33243526178</v>
      </c>
      <c r="N311" s="19">
        <f t="shared" si="212"/>
        <v>332216.43682705378</v>
      </c>
      <c r="O311" s="19">
        <f t="shared" si="212"/>
        <v>511416.78481086349</v>
      </c>
      <c r="P311" s="19">
        <f t="shared" si="212"/>
        <v>686325.37638669147</v>
      </c>
      <c r="Q311" s="19">
        <f t="shared" si="212"/>
        <v>856942.21155453695</v>
      </c>
      <c r="R311" s="19">
        <f t="shared" si="212"/>
        <v>1023267.2903144007</v>
      </c>
      <c r="S311" s="19">
        <f t="shared" si="212"/>
        <v>1185300.6126662821</v>
      </c>
      <c r="T311" s="19">
        <f t="shared" si="212"/>
        <v>1343042.1786101812</v>
      </c>
      <c r="U311" s="19">
        <f t="shared" si="212"/>
        <v>1496491.9881460983</v>
      </c>
      <c r="V311" s="19">
        <f t="shared" si="212"/>
        <v>1645650.0412740333</v>
      </c>
      <c r="W311" s="19">
        <f t="shared" si="212"/>
        <v>1790516.3379939867</v>
      </c>
      <c r="X311" s="19">
        <f t="shared" si="212"/>
        <v>1979299.7310116165</v>
      </c>
      <c r="Y311" s="19">
        <f t="shared" si="212"/>
        <v>2164327.8630253859</v>
      </c>
      <c r="Z311" s="19">
        <f t="shared" si="212"/>
        <v>2345600.7340352954</v>
      </c>
      <c r="AA311" s="19">
        <f t="shared" si="212"/>
        <v>2523118.3440413452</v>
      </c>
      <c r="AB311" s="19">
        <f t="shared" si="212"/>
        <v>2696880.6930435332</v>
      </c>
      <c r="AC311" s="19">
        <f t="shared" si="212"/>
        <v>2866887.7810418629</v>
      </c>
      <c r="AD311" s="19">
        <f t="shared" si="212"/>
        <v>3033139.6080363318</v>
      </c>
      <c r="AE311" s="19">
        <f t="shared" si="212"/>
        <v>3195636.17402694</v>
      </c>
      <c r="AF311" s="19">
        <f t="shared" si="212"/>
        <v>3354377.4790136884</v>
      </c>
      <c r="AG311" s="19">
        <f t="shared" si="212"/>
        <v>3509363.5229965774</v>
      </c>
      <c r="AH311" s="19">
        <f t="shared" si="212"/>
        <v>3646423.0006070891</v>
      </c>
      <c r="AI311" s="19">
        <f t="shared" si="212"/>
        <v>3783482.4782176008</v>
      </c>
      <c r="AJ311" s="19">
        <f t="shared" si="212"/>
        <v>3920541.9558281121</v>
      </c>
      <c r="AK311" s="19">
        <f t="shared" si="212"/>
        <v>4057601.4334386238</v>
      </c>
      <c r="AL311" s="19">
        <f t="shared" si="212"/>
        <v>4194660.911049135</v>
      </c>
      <c r="AM311" s="19">
        <f t="shared" si="212"/>
        <v>4331720.3886596467</v>
      </c>
      <c r="AN311" s="19">
        <f t="shared" ref="AN311:BS311" si="213">AN29*AN66*365/10^6*10^6</f>
        <v>4468779.8662701584</v>
      </c>
      <c r="AO311" s="19">
        <f t="shared" si="213"/>
        <v>4605839.3438806701</v>
      </c>
      <c r="AP311" s="19">
        <f t="shared" si="213"/>
        <v>4742898.8214911819</v>
      </c>
      <c r="AQ311" s="19">
        <f t="shared" si="213"/>
        <v>4879958.2991016936</v>
      </c>
      <c r="AR311" s="19">
        <f t="shared" si="213"/>
        <v>5017017.7767122053</v>
      </c>
      <c r="AS311" s="19">
        <f t="shared" si="213"/>
        <v>5154077.254322717</v>
      </c>
      <c r="AT311" s="19">
        <f t="shared" si="213"/>
        <v>5291136.7319332277</v>
      </c>
      <c r="AU311" s="19">
        <f t="shared" si="213"/>
        <v>5428196.2095437404</v>
      </c>
      <c r="AV311" s="19">
        <f t="shared" si="213"/>
        <v>5565255.6871542521</v>
      </c>
      <c r="AW311" s="19">
        <f t="shared" si="213"/>
        <v>5702315.1647647638</v>
      </c>
      <c r="AX311" s="19">
        <f t="shared" si="213"/>
        <v>5839374.6423752746</v>
      </c>
      <c r="AY311" s="19">
        <f t="shared" si="213"/>
        <v>5976434.1199857863</v>
      </c>
      <c r="AZ311" s="19">
        <f t="shared" si="213"/>
        <v>6113493.5975962989</v>
      </c>
      <c r="BA311" s="19">
        <f t="shared" si="213"/>
        <v>0</v>
      </c>
      <c r="BB311" s="19">
        <f t="shared" si="213"/>
        <v>0</v>
      </c>
      <c r="BC311" s="19">
        <f t="shared" si="213"/>
        <v>0</v>
      </c>
      <c r="BD311" s="19">
        <f t="shared" si="213"/>
        <v>0</v>
      </c>
      <c r="BE311" s="19">
        <f t="shared" si="213"/>
        <v>0</v>
      </c>
      <c r="BF311" s="19">
        <f t="shared" si="213"/>
        <v>0</v>
      </c>
      <c r="BG311" s="19">
        <f t="shared" si="213"/>
        <v>0</v>
      </c>
      <c r="BH311" s="19">
        <f t="shared" si="213"/>
        <v>0</v>
      </c>
      <c r="BI311" s="19">
        <f t="shared" si="213"/>
        <v>0</v>
      </c>
      <c r="BJ311" s="19">
        <f t="shared" si="213"/>
        <v>0</v>
      </c>
      <c r="BK311" s="19">
        <f t="shared" si="213"/>
        <v>0</v>
      </c>
      <c r="BL311" s="19">
        <f t="shared" si="213"/>
        <v>0</v>
      </c>
      <c r="BM311" s="19">
        <f t="shared" si="213"/>
        <v>0</v>
      </c>
      <c r="BN311" s="19">
        <f t="shared" si="213"/>
        <v>0</v>
      </c>
      <c r="BO311" s="19">
        <f t="shared" si="213"/>
        <v>0</v>
      </c>
      <c r="BP311" s="19">
        <f t="shared" si="213"/>
        <v>0</v>
      </c>
      <c r="BQ311" s="19">
        <f t="shared" si="213"/>
        <v>0</v>
      </c>
      <c r="BR311" s="19">
        <f t="shared" si="213"/>
        <v>0</v>
      </c>
      <c r="BS311" s="19">
        <f t="shared" si="213"/>
        <v>0</v>
      </c>
      <c r="BT311" s="19">
        <f t="shared" ref="BT311:CY311" si="214">BT29*BT66*365/10^6*10^6</f>
        <v>0</v>
      </c>
      <c r="BU311" s="19">
        <f t="shared" si="214"/>
        <v>0</v>
      </c>
      <c r="BV311" s="19">
        <f t="shared" si="214"/>
        <v>0</v>
      </c>
      <c r="BW311" s="19">
        <f t="shared" si="214"/>
        <v>0</v>
      </c>
      <c r="BX311" s="19">
        <f t="shared" si="214"/>
        <v>0</v>
      </c>
      <c r="BY311" s="19">
        <f t="shared" si="214"/>
        <v>0</v>
      </c>
      <c r="BZ311" s="19">
        <f t="shared" si="214"/>
        <v>0</v>
      </c>
      <c r="CA311" s="19">
        <f t="shared" si="214"/>
        <v>0</v>
      </c>
      <c r="CB311" s="19">
        <f t="shared" si="214"/>
        <v>0</v>
      </c>
      <c r="CC311" s="19">
        <f t="shared" si="214"/>
        <v>0</v>
      </c>
      <c r="CD311" s="19">
        <f t="shared" si="214"/>
        <v>0</v>
      </c>
      <c r="CE311" s="19">
        <f t="shared" si="214"/>
        <v>0</v>
      </c>
      <c r="CF311" s="19">
        <f t="shared" si="214"/>
        <v>0</v>
      </c>
      <c r="CG311" s="19">
        <f t="shared" si="214"/>
        <v>0</v>
      </c>
      <c r="CH311" s="19">
        <f t="shared" si="214"/>
        <v>0</v>
      </c>
      <c r="CI311" s="19">
        <f t="shared" si="214"/>
        <v>0</v>
      </c>
      <c r="CJ311" s="19">
        <f t="shared" si="214"/>
        <v>0</v>
      </c>
      <c r="CK311" s="19">
        <f t="shared" si="214"/>
        <v>0</v>
      </c>
      <c r="CL311" s="19">
        <f t="shared" si="214"/>
        <v>0</v>
      </c>
      <c r="CM311" s="19">
        <f t="shared" si="214"/>
        <v>0</v>
      </c>
      <c r="CN311" s="19">
        <f t="shared" si="214"/>
        <v>0</v>
      </c>
      <c r="CO311" s="19">
        <f t="shared" si="214"/>
        <v>0</v>
      </c>
      <c r="CP311" s="19">
        <f t="shared" si="214"/>
        <v>0</v>
      </c>
      <c r="CQ311" s="19">
        <f t="shared" si="214"/>
        <v>0</v>
      </c>
      <c r="CR311" s="19">
        <f t="shared" si="214"/>
        <v>0</v>
      </c>
      <c r="CS311" s="19">
        <f t="shared" si="214"/>
        <v>0</v>
      </c>
      <c r="CT311" s="19">
        <f t="shared" si="214"/>
        <v>0</v>
      </c>
      <c r="CU311" s="19">
        <f t="shared" si="214"/>
        <v>0</v>
      </c>
      <c r="CV311" s="19">
        <f t="shared" si="214"/>
        <v>0</v>
      </c>
      <c r="CW311" s="19">
        <f t="shared" si="214"/>
        <v>0</v>
      </c>
      <c r="CX311" s="19">
        <f t="shared" si="214"/>
        <v>0</v>
      </c>
      <c r="CY311" s="19">
        <f t="shared" si="214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148"/>
        <v>34161700.162220433</v>
      </c>
      <c r="H312" s="19">
        <f t="shared" ref="H312:AM312" si="215">H30*H67*365/10^6*10^6</f>
        <v>286964.40250397159</v>
      </c>
      <c r="I312" s="19">
        <f t="shared" si="215"/>
        <v>345595.68747717328</v>
      </c>
      <c r="J312" s="19">
        <f t="shared" si="215"/>
        <v>402405.04801395303</v>
      </c>
      <c r="K312" s="19">
        <f t="shared" si="215"/>
        <v>457392.484114311</v>
      </c>
      <c r="L312" s="19">
        <f t="shared" si="215"/>
        <v>510557.99577824713</v>
      </c>
      <c r="M312" s="19">
        <f t="shared" si="215"/>
        <v>561901.58300576161</v>
      </c>
      <c r="N312" s="19">
        <f t="shared" si="215"/>
        <v>609517.53694451484</v>
      </c>
      <c r="O312" s="19">
        <f t="shared" si="215"/>
        <v>654948.86863199843</v>
      </c>
      <c r="P312" s="19">
        <f t="shared" si="215"/>
        <v>698195.57806821237</v>
      </c>
      <c r="Q312" s="19">
        <f t="shared" si="215"/>
        <v>739257.6652531568</v>
      </c>
      <c r="R312" s="19">
        <f t="shared" si="215"/>
        <v>778135.13018683135</v>
      </c>
      <c r="S312" s="19">
        <f t="shared" si="215"/>
        <v>814827.97286923637</v>
      </c>
      <c r="T312" s="19">
        <f t="shared" si="215"/>
        <v>849336.19330037187</v>
      </c>
      <c r="U312" s="19">
        <f t="shared" si="215"/>
        <v>881659.79148023773</v>
      </c>
      <c r="V312" s="19">
        <f t="shared" si="215"/>
        <v>911798.76740883407</v>
      </c>
      <c r="W312" s="19">
        <f t="shared" si="215"/>
        <v>939753.12108616123</v>
      </c>
      <c r="X312" s="19">
        <f t="shared" si="215"/>
        <v>937861.36566492508</v>
      </c>
      <c r="Y312" s="19">
        <f t="shared" si="215"/>
        <v>935684.54554349708</v>
      </c>
      <c r="Z312" s="19">
        <f t="shared" si="215"/>
        <v>933222.66072187712</v>
      </c>
      <c r="AA312" s="19">
        <f t="shared" si="215"/>
        <v>930475.71120006568</v>
      </c>
      <c r="AB312" s="19">
        <f t="shared" si="215"/>
        <v>927443.69697806227</v>
      </c>
      <c r="AC312" s="19">
        <f t="shared" si="215"/>
        <v>924126.61805586691</v>
      </c>
      <c r="AD312" s="19">
        <f t="shared" si="215"/>
        <v>920524.47443347995</v>
      </c>
      <c r="AE312" s="19">
        <f t="shared" si="215"/>
        <v>916637.26611090091</v>
      </c>
      <c r="AF312" s="19">
        <f t="shared" si="215"/>
        <v>912464.99308813014</v>
      </c>
      <c r="AG312" s="19">
        <f t="shared" si="215"/>
        <v>908007.65536516753</v>
      </c>
      <c r="AH312" s="19">
        <f t="shared" si="215"/>
        <v>943393.72169166268</v>
      </c>
      <c r="AI312" s="19">
        <f t="shared" si="215"/>
        <v>978779.78801815817</v>
      </c>
      <c r="AJ312" s="19">
        <f t="shared" si="215"/>
        <v>1014165.8543446532</v>
      </c>
      <c r="AK312" s="19">
        <f t="shared" si="215"/>
        <v>1049551.9206711487</v>
      </c>
      <c r="AL312" s="19">
        <f t="shared" si="215"/>
        <v>1084937.9869976437</v>
      </c>
      <c r="AM312" s="19">
        <f t="shared" si="215"/>
        <v>1120324.053324139</v>
      </c>
      <c r="AN312" s="19">
        <f t="shared" ref="AN312:BS312" si="216">AN30*AN67*365/10^6*10^6</f>
        <v>1155710.1196506345</v>
      </c>
      <c r="AO312" s="19">
        <f t="shared" si="216"/>
        <v>1191096.1859771295</v>
      </c>
      <c r="AP312" s="19">
        <f t="shared" si="216"/>
        <v>1226482.252303625</v>
      </c>
      <c r="AQ312" s="19">
        <f t="shared" si="216"/>
        <v>1261868.31863012</v>
      </c>
      <c r="AR312" s="19">
        <f t="shared" si="216"/>
        <v>1297254.3849566153</v>
      </c>
      <c r="AS312" s="19">
        <f t="shared" si="216"/>
        <v>1332640.4512831108</v>
      </c>
      <c r="AT312" s="19">
        <f t="shared" si="216"/>
        <v>1368026.5176096058</v>
      </c>
      <c r="AU312" s="19">
        <f t="shared" si="216"/>
        <v>1403412.5839361011</v>
      </c>
      <c r="AV312" s="19">
        <f t="shared" si="216"/>
        <v>1438798.6502625963</v>
      </c>
      <c r="AW312" s="19">
        <f t="shared" si="216"/>
        <v>1474184.7165890916</v>
      </c>
      <c r="AX312" s="19">
        <f t="shared" si="216"/>
        <v>1509570.7829155868</v>
      </c>
      <c r="AY312" s="19">
        <f t="shared" si="216"/>
        <v>1544956.8492420823</v>
      </c>
      <c r="AZ312" s="19">
        <f t="shared" si="216"/>
        <v>1580342.9155685774</v>
      </c>
      <c r="BA312" s="19">
        <f t="shared" si="216"/>
        <v>0</v>
      </c>
      <c r="BB312" s="19">
        <f t="shared" si="216"/>
        <v>0</v>
      </c>
      <c r="BC312" s="19">
        <f t="shared" si="216"/>
        <v>0</v>
      </c>
      <c r="BD312" s="19">
        <f t="shared" si="216"/>
        <v>0</v>
      </c>
      <c r="BE312" s="19">
        <f t="shared" si="216"/>
        <v>0</v>
      </c>
      <c r="BF312" s="19">
        <f t="shared" si="216"/>
        <v>0</v>
      </c>
      <c r="BG312" s="19">
        <f t="shared" si="216"/>
        <v>0</v>
      </c>
      <c r="BH312" s="19">
        <f t="shared" si="216"/>
        <v>0</v>
      </c>
      <c r="BI312" s="19">
        <f t="shared" si="216"/>
        <v>0</v>
      </c>
      <c r="BJ312" s="19">
        <f t="shared" si="216"/>
        <v>0</v>
      </c>
      <c r="BK312" s="19">
        <f t="shared" si="216"/>
        <v>0</v>
      </c>
      <c r="BL312" s="19">
        <f t="shared" si="216"/>
        <v>0</v>
      </c>
      <c r="BM312" s="19">
        <f t="shared" si="216"/>
        <v>0</v>
      </c>
      <c r="BN312" s="19">
        <f t="shared" si="216"/>
        <v>0</v>
      </c>
      <c r="BO312" s="19">
        <f t="shared" si="216"/>
        <v>0</v>
      </c>
      <c r="BP312" s="19">
        <f t="shared" si="216"/>
        <v>0</v>
      </c>
      <c r="BQ312" s="19">
        <f t="shared" si="216"/>
        <v>0</v>
      </c>
      <c r="BR312" s="19">
        <f t="shared" si="216"/>
        <v>0</v>
      </c>
      <c r="BS312" s="19">
        <f t="shared" si="216"/>
        <v>0</v>
      </c>
      <c r="BT312" s="19">
        <f t="shared" ref="BT312:CY312" si="217">BT30*BT67*365/10^6*10^6</f>
        <v>0</v>
      </c>
      <c r="BU312" s="19">
        <f t="shared" si="217"/>
        <v>0</v>
      </c>
      <c r="BV312" s="19">
        <f t="shared" si="217"/>
        <v>0</v>
      </c>
      <c r="BW312" s="19">
        <f t="shared" si="217"/>
        <v>0</v>
      </c>
      <c r="BX312" s="19">
        <f t="shared" si="217"/>
        <v>0</v>
      </c>
      <c r="BY312" s="19">
        <f t="shared" si="217"/>
        <v>0</v>
      </c>
      <c r="BZ312" s="19">
        <f t="shared" si="217"/>
        <v>0</v>
      </c>
      <c r="CA312" s="19">
        <f t="shared" si="217"/>
        <v>0</v>
      </c>
      <c r="CB312" s="19">
        <f t="shared" si="217"/>
        <v>0</v>
      </c>
      <c r="CC312" s="19">
        <f t="shared" si="217"/>
        <v>0</v>
      </c>
      <c r="CD312" s="19">
        <f t="shared" si="217"/>
        <v>0</v>
      </c>
      <c r="CE312" s="19">
        <f t="shared" si="217"/>
        <v>0</v>
      </c>
      <c r="CF312" s="19">
        <f t="shared" si="217"/>
        <v>0</v>
      </c>
      <c r="CG312" s="19">
        <f t="shared" si="217"/>
        <v>0</v>
      </c>
      <c r="CH312" s="19">
        <f t="shared" si="217"/>
        <v>0</v>
      </c>
      <c r="CI312" s="19">
        <f t="shared" si="217"/>
        <v>0</v>
      </c>
      <c r="CJ312" s="19">
        <f t="shared" si="217"/>
        <v>0</v>
      </c>
      <c r="CK312" s="19">
        <f t="shared" si="217"/>
        <v>0</v>
      </c>
      <c r="CL312" s="19">
        <f t="shared" si="217"/>
        <v>0</v>
      </c>
      <c r="CM312" s="19">
        <f t="shared" si="217"/>
        <v>0</v>
      </c>
      <c r="CN312" s="19">
        <f t="shared" si="217"/>
        <v>0</v>
      </c>
      <c r="CO312" s="19">
        <f t="shared" si="217"/>
        <v>0</v>
      </c>
      <c r="CP312" s="19">
        <f t="shared" si="217"/>
        <v>0</v>
      </c>
      <c r="CQ312" s="19">
        <f t="shared" si="217"/>
        <v>0</v>
      </c>
      <c r="CR312" s="19">
        <f t="shared" si="217"/>
        <v>0</v>
      </c>
      <c r="CS312" s="19">
        <f t="shared" si="217"/>
        <v>0</v>
      </c>
      <c r="CT312" s="19">
        <f t="shared" si="217"/>
        <v>0</v>
      </c>
      <c r="CU312" s="19">
        <f t="shared" si="217"/>
        <v>0</v>
      </c>
      <c r="CV312" s="19">
        <f t="shared" si="217"/>
        <v>0</v>
      </c>
      <c r="CW312" s="19">
        <f t="shared" si="217"/>
        <v>0</v>
      </c>
      <c r="CX312" s="19">
        <f t="shared" si="217"/>
        <v>0</v>
      </c>
      <c r="CY312" s="19">
        <f t="shared" si="217"/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148"/>
        <v>183230122.89469153</v>
      </c>
      <c r="H313" s="25">
        <f t="shared" ref="H313:AM313" si="218">H31*H68*365/10^6*10^6</f>
        <v>2444032.856350801</v>
      </c>
      <c r="I313" s="25">
        <f t="shared" si="218"/>
        <v>2598270.3903859337</v>
      </c>
      <c r="J313" s="25">
        <f t="shared" si="218"/>
        <v>2738073.5673582093</v>
      </c>
      <c r="K313" s="25">
        <f t="shared" si="218"/>
        <v>2863442.3872676282</v>
      </c>
      <c r="L313" s="25">
        <f t="shared" si="218"/>
        <v>2974376.85011419</v>
      </c>
      <c r="M313" s="25">
        <f t="shared" si="218"/>
        <v>3070876.9558978966</v>
      </c>
      <c r="N313" s="25">
        <f t="shared" si="218"/>
        <v>3240242.6309091225</v>
      </c>
      <c r="O313" s="25">
        <f t="shared" si="218"/>
        <v>3405853.1449176441</v>
      </c>
      <c r="P313" s="25">
        <f t="shared" si="218"/>
        <v>3567708.4979234622</v>
      </c>
      <c r="Q313" s="25">
        <f t="shared" si="218"/>
        <v>3725808.6899265768</v>
      </c>
      <c r="R313" s="25">
        <f t="shared" si="218"/>
        <v>3880153.7209269865</v>
      </c>
      <c r="S313" s="25">
        <f t="shared" si="218"/>
        <v>4030743.5909246933</v>
      </c>
      <c r="T313" s="25">
        <f t="shared" si="218"/>
        <v>4177578.2999196956</v>
      </c>
      <c r="U313" s="25">
        <f t="shared" si="218"/>
        <v>4320657.8479119949</v>
      </c>
      <c r="V313" s="25">
        <f t="shared" si="218"/>
        <v>4459982.2349015884</v>
      </c>
      <c r="W313" s="25">
        <f t="shared" si="218"/>
        <v>4595551.4608884836</v>
      </c>
      <c r="X313" s="25">
        <f t="shared" si="218"/>
        <v>4634350.9680994712</v>
      </c>
      <c r="Y313" s="25">
        <f t="shared" si="218"/>
        <v>4671921.8051584456</v>
      </c>
      <c r="Z313" s="25">
        <f t="shared" si="218"/>
        <v>4708263.9720654069</v>
      </c>
      <c r="AA313" s="25">
        <f t="shared" si="218"/>
        <v>4743377.4688203558</v>
      </c>
      <c r="AB313" s="25">
        <f t="shared" si="218"/>
        <v>4777262.2954232907</v>
      </c>
      <c r="AC313" s="25">
        <f t="shared" si="218"/>
        <v>4809918.4518742133</v>
      </c>
      <c r="AD313" s="25">
        <f t="shared" si="218"/>
        <v>4841345.9381731227</v>
      </c>
      <c r="AE313" s="25">
        <f t="shared" si="218"/>
        <v>4871544.7543200199</v>
      </c>
      <c r="AF313" s="25">
        <f t="shared" si="218"/>
        <v>4900514.9003149029</v>
      </c>
      <c r="AG313" s="25">
        <f t="shared" si="218"/>
        <v>4928256.3761577765</v>
      </c>
      <c r="AH313" s="25">
        <f t="shared" si="218"/>
        <v>5123577.1306651356</v>
      </c>
      <c r="AI313" s="25">
        <f t="shared" si="218"/>
        <v>5318897.8851724947</v>
      </c>
      <c r="AJ313" s="25">
        <f t="shared" si="218"/>
        <v>5514218.6396798538</v>
      </c>
      <c r="AK313" s="25">
        <f t="shared" si="218"/>
        <v>5709539.3941872129</v>
      </c>
      <c r="AL313" s="25">
        <f t="shared" si="218"/>
        <v>5904860.148694572</v>
      </c>
      <c r="AM313" s="25">
        <f t="shared" si="218"/>
        <v>6100180.9032019321</v>
      </c>
      <c r="AN313" s="25">
        <f t="shared" ref="AN313:BS313" si="219">AN31*AN68*365/10^6*10^6</f>
        <v>6295501.6577092921</v>
      </c>
      <c r="AO313" s="25">
        <f t="shared" si="219"/>
        <v>6490822.4122166503</v>
      </c>
      <c r="AP313" s="25">
        <f t="shared" si="219"/>
        <v>6686143.1667240104</v>
      </c>
      <c r="AQ313" s="25">
        <f t="shared" si="219"/>
        <v>6881463.9212313695</v>
      </c>
      <c r="AR313" s="25">
        <f t="shared" si="219"/>
        <v>7076784.6757387286</v>
      </c>
      <c r="AS313" s="25">
        <f t="shared" si="219"/>
        <v>7272105.4302460887</v>
      </c>
      <c r="AT313" s="25">
        <f t="shared" si="219"/>
        <v>7467426.1847534487</v>
      </c>
      <c r="AU313" s="25">
        <f t="shared" si="219"/>
        <v>7662746.9392608069</v>
      </c>
      <c r="AV313" s="25">
        <f t="shared" si="219"/>
        <v>7858067.693768166</v>
      </c>
      <c r="AW313" s="25">
        <f t="shared" si="219"/>
        <v>8053388.448275527</v>
      </c>
      <c r="AX313" s="25">
        <f t="shared" si="219"/>
        <v>8248709.2027828852</v>
      </c>
      <c r="AY313" s="25">
        <f t="shared" si="219"/>
        <v>8444029.9572902452</v>
      </c>
      <c r="AZ313" s="25">
        <f t="shared" si="219"/>
        <v>8639350.7117976025</v>
      </c>
      <c r="BA313" s="25">
        <f t="shared" si="219"/>
        <v>0</v>
      </c>
      <c r="BB313" s="25">
        <f t="shared" si="219"/>
        <v>0</v>
      </c>
      <c r="BC313" s="25">
        <f t="shared" si="219"/>
        <v>0</v>
      </c>
      <c r="BD313" s="25">
        <f t="shared" si="219"/>
        <v>0</v>
      </c>
      <c r="BE313" s="25">
        <f t="shared" si="219"/>
        <v>0</v>
      </c>
      <c r="BF313" s="25">
        <f t="shared" si="219"/>
        <v>0</v>
      </c>
      <c r="BG313" s="25">
        <f t="shared" si="219"/>
        <v>0</v>
      </c>
      <c r="BH313" s="25">
        <f t="shared" si="219"/>
        <v>0</v>
      </c>
      <c r="BI313" s="25">
        <f t="shared" si="219"/>
        <v>0</v>
      </c>
      <c r="BJ313" s="25">
        <f t="shared" si="219"/>
        <v>0</v>
      </c>
      <c r="BK313" s="25">
        <f t="shared" si="219"/>
        <v>0</v>
      </c>
      <c r="BL313" s="25">
        <f t="shared" si="219"/>
        <v>0</v>
      </c>
      <c r="BM313" s="25">
        <f t="shared" si="219"/>
        <v>0</v>
      </c>
      <c r="BN313" s="25">
        <f t="shared" si="219"/>
        <v>0</v>
      </c>
      <c r="BO313" s="25">
        <f t="shared" si="219"/>
        <v>0</v>
      </c>
      <c r="BP313" s="25">
        <f t="shared" si="219"/>
        <v>0</v>
      </c>
      <c r="BQ313" s="25">
        <f t="shared" si="219"/>
        <v>0</v>
      </c>
      <c r="BR313" s="25">
        <f t="shared" si="219"/>
        <v>0</v>
      </c>
      <c r="BS313" s="25">
        <f t="shared" si="219"/>
        <v>0</v>
      </c>
      <c r="BT313" s="25">
        <f t="shared" ref="BT313:CY313" si="220">BT31*BT68*365/10^6*10^6</f>
        <v>0</v>
      </c>
      <c r="BU313" s="25">
        <f t="shared" si="220"/>
        <v>0</v>
      </c>
      <c r="BV313" s="25">
        <f t="shared" si="220"/>
        <v>0</v>
      </c>
      <c r="BW313" s="25">
        <f t="shared" si="220"/>
        <v>0</v>
      </c>
      <c r="BX313" s="25">
        <f t="shared" si="220"/>
        <v>0</v>
      </c>
      <c r="BY313" s="25">
        <f t="shared" si="220"/>
        <v>0</v>
      </c>
      <c r="BZ313" s="25">
        <f t="shared" si="220"/>
        <v>0</v>
      </c>
      <c r="CA313" s="25">
        <f t="shared" si="220"/>
        <v>0</v>
      </c>
      <c r="CB313" s="25">
        <f t="shared" si="220"/>
        <v>0</v>
      </c>
      <c r="CC313" s="25">
        <f t="shared" si="220"/>
        <v>0</v>
      </c>
      <c r="CD313" s="25">
        <f t="shared" si="220"/>
        <v>0</v>
      </c>
      <c r="CE313" s="25">
        <f t="shared" si="220"/>
        <v>0</v>
      </c>
      <c r="CF313" s="25">
        <f t="shared" si="220"/>
        <v>0</v>
      </c>
      <c r="CG313" s="25">
        <f t="shared" si="220"/>
        <v>0</v>
      </c>
      <c r="CH313" s="25">
        <f t="shared" si="220"/>
        <v>0</v>
      </c>
      <c r="CI313" s="25">
        <f t="shared" si="220"/>
        <v>0</v>
      </c>
      <c r="CJ313" s="25">
        <f t="shared" si="220"/>
        <v>0</v>
      </c>
      <c r="CK313" s="25">
        <f t="shared" si="220"/>
        <v>0</v>
      </c>
      <c r="CL313" s="25">
        <f t="shared" si="220"/>
        <v>0</v>
      </c>
      <c r="CM313" s="25">
        <f t="shared" si="220"/>
        <v>0</v>
      </c>
      <c r="CN313" s="25">
        <f t="shared" si="220"/>
        <v>0</v>
      </c>
      <c r="CO313" s="25">
        <f t="shared" si="220"/>
        <v>0</v>
      </c>
      <c r="CP313" s="25">
        <f t="shared" si="220"/>
        <v>0</v>
      </c>
      <c r="CQ313" s="25">
        <f t="shared" si="220"/>
        <v>0</v>
      </c>
      <c r="CR313" s="25">
        <f t="shared" si="220"/>
        <v>0</v>
      </c>
      <c r="CS313" s="25">
        <f t="shared" si="220"/>
        <v>0</v>
      </c>
      <c r="CT313" s="25">
        <f t="shared" si="220"/>
        <v>0</v>
      </c>
      <c r="CU313" s="25">
        <f t="shared" si="220"/>
        <v>0</v>
      </c>
      <c r="CV313" s="25">
        <f t="shared" si="220"/>
        <v>0</v>
      </c>
      <c r="CW313" s="25">
        <f t="shared" si="220"/>
        <v>0</v>
      </c>
      <c r="CX313" s="25">
        <f t="shared" si="220"/>
        <v>0</v>
      </c>
      <c r="CY313" s="25">
        <f t="shared" si="220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148"/>
        <v>45557377.342189029</v>
      </c>
      <c r="H314" s="31">
        <f t="shared" ref="H314:AM314" si="221">H32*H69*365/10^6*10^6</f>
        <v>801843.56752310204</v>
      </c>
      <c r="I314" s="31">
        <f t="shared" si="221"/>
        <v>823265.81956944708</v>
      </c>
      <c r="J314" s="31">
        <f t="shared" si="221"/>
        <v>843925.62010821886</v>
      </c>
      <c r="K314" s="31">
        <f t="shared" si="221"/>
        <v>863822.96913941728</v>
      </c>
      <c r="L314" s="31">
        <f t="shared" si="221"/>
        <v>882957.86666304222</v>
      </c>
      <c r="M314" s="31">
        <f t="shared" si="221"/>
        <v>901330.3126790938</v>
      </c>
      <c r="N314" s="31">
        <f t="shared" si="221"/>
        <v>914583.04052731348</v>
      </c>
      <c r="O314" s="31">
        <f t="shared" si="221"/>
        <v>926796.23035898467</v>
      </c>
      <c r="P314" s="31">
        <f t="shared" si="221"/>
        <v>937969.88217410736</v>
      </c>
      <c r="Q314" s="31">
        <f t="shared" si="221"/>
        <v>948103.99597268179</v>
      </c>
      <c r="R314" s="31">
        <f t="shared" si="221"/>
        <v>957198.57175470772</v>
      </c>
      <c r="S314" s="31">
        <f t="shared" si="221"/>
        <v>965253.60952018539</v>
      </c>
      <c r="T314" s="31">
        <f t="shared" si="221"/>
        <v>972269.10926911468</v>
      </c>
      <c r="U314" s="31">
        <f t="shared" si="221"/>
        <v>978245.07100149547</v>
      </c>
      <c r="V314" s="31">
        <f t="shared" si="221"/>
        <v>983181.49471732776</v>
      </c>
      <c r="W314" s="53">
        <f t="shared" si="221"/>
        <v>987078.38041661191</v>
      </c>
      <c r="X314" s="31">
        <f t="shared" si="221"/>
        <v>1020079.0634607531</v>
      </c>
      <c r="Y314" s="31">
        <f t="shared" si="221"/>
        <v>1052196.8435849317</v>
      </c>
      <c r="Z314" s="31">
        <f t="shared" si="221"/>
        <v>1083431.7207891478</v>
      </c>
      <c r="AA314" s="31">
        <f t="shared" si="221"/>
        <v>1113783.6950734018</v>
      </c>
      <c r="AB314" s="31">
        <f t="shared" si="221"/>
        <v>1143252.766437693</v>
      </c>
      <c r="AC314" s="31">
        <f t="shared" si="221"/>
        <v>1171838.9348820222</v>
      </c>
      <c r="AD314" s="31">
        <f t="shared" si="221"/>
        <v>1199542.2004063886</v>
      </c>
      <c r="AE314" s="31">
        <f t="shared" si="221"/>
        <v>1226362.5630107929</v>
      </c>
      <c r="AF314" s="31">
        <f t="shared" si="221"/>
        <v>1252300.0226952347</v>
      </c>
      <c r="AG314" s="53">
        <f t="shared" si="221"/>
        <v>1277354.5794597133</v>
      </c>
      <c r="AH314" s="53">
        <f t="shared" si="221"/>
        <v>1323462.0508399121</v>
      </c>
      <c r="AI314" s="53">
        <f t="shared" si="221"/>
        <v>1369569.522220111</v>
      </c>
      <c r="AJ314" s="53">
        <f t="shared" si="221"/>
        <v>1415676.9936003098</v>
      </c>
      <c r="AK314" s="53">
        <f t="shared" si="221"/>
        <v>1461784.4649805087</v>
      </c>
      <c r="AL314" s="53">
        <f t="shared" si="221"/>
        <v>1507891.9363607077</v>
      </c>
      <c r="AM314" s="53">
        <f t="shared" si="221"/>
        <v>1553999.4077409066</v>
      </c>
      <c r="AN314" s="53">
        <f t="shared" ref="AN314:BS314" si="222">AN32*AN69*365/10^6*10^6</f>
        <v>1600106.879121105</v>
      </c>
      <c r="AO314" s="53">
        <f t="shared" si="222"/>
        <v>1646214.3505013038</v>
      </c>
      <c r="AP314" s="53">
        <f t="shared" si="222"/>
        <v>1692321.8218815026</v>
      </c>
      <c r="AQ314" s="53">
        <f t="shared" si="222"/>
        <v>1738429.2932617015</v>
      </c>
      <c r="AR314" s="31">
        <f t="shared" si="222"/>
        <v>1784536.7646419005</v>
      </c>
      <c r="AS314" s="31">
        <f t="shared" si="222"/>
        <v>1830644.2360220994</v>
      </c>
      <c r="AT314" s="31">
        <f t="shared" si="222"/>
        <v>1876751.7074022982</v>
      </c>
      <c r="AU314" s="31">
        <f t="shared" si="222"/>
        <v>1922859.1787824966</v>
      </c>
      <c r="AV314" s="31">
        <f t="shared" si="222"/>
        <v>1968966.6501626954</v>
      </c>
      <c r="AW314" s="31">
        <f t="shared" si="222"/>
        <v>2015074.1215428943</v>
      </c>
      <c r="AX314" s="31">
        <f t="shared" si="222"/>
        <v>2061181.5929230931</v>
      </c>
      <c r="AY314" s="31">
        <f t="shared" si="222"/>
        <v>2107289.064303292</v>
      </c>
      <c r="AZ314" s="31">
        <f t="shared" si="222"/>
        <v>2153396.5356834913</v>
      </c>
      <c r="BA314" s="31">
        <f t="shared" si="222"/>
        <v>0</v>
      </c>
      <c r="BB314" s="31">
        <f t="shared" si="222"/>
        <v>0</v>
      </c>
      <c r="BC314" s="31">
        <f t="shared" si="222"/>
        <v>0</v>
      </c>
      <c r="BD314" s="31">
        <f t="shared" si="222"/>
        <v>0</v>
      </c>
      <c r="BE314" s="31">
        <f t="shared" si="222"/>
        <v>0</v>
      </c>
      <c r="BF314" s="31">
        <f t="shared" si="222"/>
        <v>0</v>
      </c>
      <c r="BG314" s="31">
        <f t="shared" si="222"/>
        <v>0</v>
      </c>
      <c r="BH314" s="31">
        <f t="shared" si="222"/>
        <v>0</v>
      </c>
      <c r="BI314" s="31">
        <f t="shared" si="222"/>
        <v>0</v>
      </c>
      <c r="BJ314" s="31">
        <f t="shared" si="222"/>
        <v>0</v>
      </c>
      <c r="BK314" s="31">
        <f t="shared" si="222"/>
        <v>0</v>
      </c>
      <c r="BL314" s="31">
        <f t="shared" si="222"/>
        <v>0</v>
      </c>
      <c r="BM314" s="31">
        <f t="shared" si="222"/>
        <v>0</v>
      </c>
      <c r="BN314" s="31">
        <f t="shared" si="222"/>
        <v>0</v>
      </c>
      <c r="BO314" s="31">
        <f t="shared" si="222"/>
        <v>0</v>
      </c>
      <c r="BP314" s="31">
        <f t="shared" si="222"/>
        <v>0</v>
      </c>
      <c r="BQ314" s="31">
        <f t="shared" si="222"/>
        <v>0</v>
      </c>
      <c r="BR314" s="31">
        <f t="shared" si="222"/>
        <v>0</v>
      </c>
      <c r="BS314" s="31">
        <f t="shared" si="222"/>
        <v>0</v>
      </c>
      <c r="BT314" s="31">
        <f t="shared" ref="BT314:CY314" si="223">BT32*BT69*365/10^6*10^6</f>
        <v>0</v>
      </c>
      <c r="BU314" s="31">
        <f t="shared" si="223"/>
        <v>0</v>
      </c>
      <c r="BV314" s="31">
        <f t="shared" si="223"/>
        <v>0</v>
      </c>
      <c r="BW314" s="31">
        <f t="shared" si="223"/>
        <v>0</v>
      </c>
      <c r="BX314" s="31">
        <f t="shared" si="223"/>
        <v>0</v>
      </c>
      <c r="BY314" s="31">
        <f t="shared" si="223"/>
        <v>0</v>
      </c>
      <c r="BZ314" s="31">
        <f t="shared" si="223"/>
        <v>0</v>
      </c>
      <c r="CA314" s="31">
        <f t="shared" si="223"/>
        <v>0</v>
      </c>
      <c r="CB314" s="31">
        <f t="shared" si="223"/>
        <v>0</v>
      </c>
      <c r="CC314" s="31">
        <f t="shared" si="223"/>
        <v>0</v>
      </c>
      <c r="CD314" s="31">
        <f t="shared" si="223"/>
        <v>0</v>
      </c>
      <c r="CE314" s="31">
        <f t="shared" si="223"/>
        <v>0</v>
      </c>
      <c r="CF314" s="31">
        <f t="shared" si="223"/>
        <v>0</v>
      </c>
      <c r="CG314" s="31">
        <f t="shared" si="223"/>
        <v>0</v>
      </c>
      <c r="CH314" s="31">
        <f t="shared" si="223"/>
        <v>0</v>
      </c>
      <c r="CI314" s="31">
        <f t="shared" si="223"/>
        <v>0</v>
      </c>
      <c r="CJ314" s="31">
        <f t="shared" si="223"/>
        <v>0</v>
      </c>
      <c r="CK314" s="31">
        <f t="shared" si="223"/>
        <v>0</v>
      </c>
      <c r="CL314" s="31">
        <f t="shared" si="223"/>
        <v>0</v>
      </c>
      <c r="CM314" s="31">
        <f t="shared" si="223"/>
        <v>0</v>
      </c>
      <c r="CN314" s="31">
        <f t="shared" si="223"/>
        <v>0</v>
      </c>
      <c r="CO314" s="31">
        <f t="shared" si="223"/>
        <v>0</v>
      </c>
      <c r="CP314" s="31">
        <f t="shared" si="223"/>
        <v>0</v>
      </c>
      <c r="CQ314" s="31">
        <f t="shared" si="223"/>
        <v>0</v>
      </c>
      <c r="CR314" s="31">
        <f t="shared" si="223"/>
        <v>0</v>
      </c>
      <c r="CS314" s="31">
        <f t="shared" si="223"/>
        <v>0</v>
      </c>
      <c r="CT314" s="31">
        <f t="shared" si="223"/>
        <v>0</v>
      </c>
      <c r="CU314" s="31">
        <f t="shared" si="223"/>
        <v>0</v>
      </c>
      <c r="CV314" s="31">
        <f t="shared" si="223"/>
        <v>0</v>
      </c>
      <c r="CW314" s="31">
        <f t="shared" si="223"/>
        <v>0</v>
      </c>
      <c r="CX314" s="31">
        <f t="shared" si="223"/>
        <v>0</v>
      </c>
      <c r="CY314" s="31">
        <f t="shared" si="223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148"/>
        <v>22584283.225282732</v>
      </c>
      <c r="H315" s="25">
        <f t="shared" ref="H315:AM315" si="224">H33*H70*365/10^6*10^6</f>
        <v>316685.78121805663</v>
      </c>
      <c r="I315" s="25">
        <f t="shared" si="224"/>
        <v>334747.52291673166</v>
      </c>
      <c r="J315" s="25">
        <f t="shared" si="224"/>
        <v>353246.96598693158</v>
      </c>
      <c r="K315" s="25">
        <f t="shared" si="224"/>
        <v>372184.11042865651</v>
      </c>
      <c r="L315" s="25">
        <f t="shared" si="224"/>
        <v>391558.95624190639</v>
      </c>
      <c r="M315" s="25">
        <f t="shared" si="224"/>
        <v>411371.50342668127</v>
      </c>
      <c r="N315" s="25">
        <f t="shared" si="224"/>
        <v>423447.8761458837</v>
      </c>
      <c r="O315" s="25">
        <f t="shared" si="224"/>
        <v>435452.84651995427</v>
      </c>
      <c r="P315" s="25">
        <f t="shared" si="224"/>
        <v>447386.41454889317</v>
      </c>
      <c r="Q315" s="25">
        <f t="shared" si="224"/>
        <v>459248.58023270027</v>
      </c>
      <c r="R315" s="25">
        <f t="shared" si="224"/>
        <v>471039.34357137553</v>
      </c>
      <c r="S315" s="25">
        <f t="shared" si="224"/>
        <v>482758.70456491911</v>
      </c>
      <c r="T315" s="25">
        <f t="shared" si="224"/>
        <v>494406.6632133309</v>
      </c>
      <c r="U315" s="25">
        <f t="shared" si="224"/>
        <v>505983.21951661096</v>
      </c>
      <c r="V315" s="25">
        <f t="shared" si="224"/>
        <v>517488.37347475917</v>
      </c>
      <c r="W315" s="54">
        <f t="shared" si="224"/>
        <v>528922.12508777576</v>
      </c>
      <c r="X315" s="25">
        <f t="shared" si="224"/>
        <v>536131.65183967538</v>
      </c>
      <c r="Y315" s="25">
        <f t="shared" si="224"/>
        <v>543306.76896241563</v>
      </c>
      <c r="Z315" s="25">
        <f t="shared" si="224"/>
        <v>550447.47645599663</v>
      </c>
      <c r="AA315" s="25">
        <f t="shared" si="224"/>
        <v>557553.77432041836</v>
      </c>
      <c r="AB315" s="25">
        <f t="shared" si="224"/>
        <v>564625.66255568084</v>
      </c>
      <c r="AC315" s="25">
        <f t="shared" si="224"/>
        <v>571663.14116178395</v>
      </c>
      <c r="AD315" s="25">
        <f t="shared" si="224"/>
        <v>578666.21013872779</v>
      </c>
      <c r="AE315" s="25">
        <f t="shared" si="224"/>
        <v>585634.86948651238</v>
      </c>
      <c r="AF315" s="25">
        <f t="shared" si="224"/>
        <v>592569.11920513771</v>
      </c>
      <c r="AG315" s="54">
        <f t="shared" si="224"/>
        <v>599468.95929460321</v>
      </c>
      <c r="AH315" s="54">
        <f t="shared" si="224"/>
        <v>625707.81845342717</v>
      </c>
      <c r="AI315" s="54">
        <f t="shared" si="224"/>
        <v>651946.67761225114</v>
      </c>
      <c r="AJ315" s="54">
        <f t="shared" si="224"/>
        <v>678185.5367710751</v>
      </c>
      <c r="AK315" s="54">
        <f t="shared" si="224"/>
        <v>704424.39592989895</v>
      </c>
      <c r="AL315" s="54">
        <f t="shared" si="224"/>
        <v>730663.25508872292</v>
      </c>
      <c r="AM315" s="54">
        <f t="shared" si="224"/>
        <v>756902.11424754688</v>
      </c>
      <c r="AN315" s="54">
        <f t="shared" ref="AN315:BS315" si="225">AN33*AN70*365/10^6*10^6</f>
        <v>783140.97340637085</v>
      </c>
      <c r="AO315" s="54">
        <f t="shared" si="225"/>
        <v>809379.83256519469</v>
      </c>
      <c r="AP315" s="54">
        <f t="shared" si="225"/>
        <v>835618.69172401866</v>
      </c>
      <c r="AQ315" s="54">
        <f t="shared" si="225"/>
        <v>861857.55088284262</v>
      </c>
      <c r="AR315" s="25">
        <f t="shared" si="225"/>
        <v>888096.41004166647</v>
      </c>
      <c r="AS315" s="25">
        <f t="shared" si="225"/>
        <v>914335.26920049055</v>
      </c>
      <c r="AT315" s="25">
        <f t="shared" si="225"/>
        <v>940574.1283593144</v>
      </c>
      <c r="AU315" s="25">
        <f t="shared" si="225"/>
        <v>966812.98751813825</v>
      </c>
      <c r="AV315" s="25">
        <f t="shared" si="225"/>
        <v>993051.8466769621</v>
      </c>
      <c r="AW315" s="25">
        <f t="shared" si="225"/>
        <v>1019290.7058357863</v>
      </c>
      <c r="AX315" s="25">
        <f t="shared" si="225"/>
        <v>1045529.5649946101</v>
      </c>
      <c r="AY315" s="25">
        <f t="shared" si="225"/>
        <v>1071768.4241534341</v>
      </c>
      <c r="AZ315" s="25">
        <f t="shared" si="225"/>
        <v>1098007.2833122578</v>
      </c>
      <c r="BA315" s="25">
        <f t="shared" si="225"/>
        <v>0</v>
      </c>
      <c r="BB315" s="25">
        <f t="shared" si="225"/>
        <v>0</v>
      </c>
      <c r="BC315" s="25">
        <f t="shared" si="225"/>
        <v>0</v>
      </c>
      <c r="BD315" s="25">
        <f t="shared" si="225"/>
        <v>0</v>
      </c>
      <c r="BE315" s="25">
        <f t="shared" si="225"/>
        <v>0</v>
      </c>
      <c r="BF315" s="25">
        <f t="shared" si="225"/>
        <v>0</v>
      </c>
      <c r="BG315" s="25">
        <f t="shared" si="225"/>
        <v>0</v>
      </c>
      <c r="BH315" s="25">
        <f t="shared" si="225"/>
        <v>0</v>
      </c>
      <c r="BI315" s="25">
        <f t="shared" si="225"/>
        <v>0</v>
      </c>
      <c r="BJ315" s="25">
        <f t="shared" si="225"/>
        <v>0</v>
      </c>
      <c r="BK315" s="25">
        <f t="shared" si="225"/>
        <v>0</v>
      </c>
      <c r="BL315" s="25">
        <f t="shared" si="225"/>
        <v>0</v>
      </c>
      <c r="BM315" s="25">
        <f t="shared" si="225"/>
        <v>0</v>
      </c>
      <c r="BN315" s="25">
        <f t="shared" si="225"/>
        <v>0</v>
      </c>
      <c r="BO315" s="25">
        <f t="shared" si="225"/>
        <v>0</v>
      </c>
      <c r="BP315" s="25">
        <f t="shared" si="225"/>
        <v>0</v>
      </c>
      <c r="BQ315" s="25">
        <f t="shared" si="225"/>
        <v>0</v>
      </c>
      <c r="BR315" s="25">
        <f t="shared" si="225"/>
        <v>0</v>
      </c>
      <c r="BS315" s="25">
        <f t="shared" si="225"/>
        <v>0</v>
      </c>
      <c r="BT315" s="25">
        <f t="shared" ref="BT315:CY315" si="226">BT33*BT70*365/10^6*10^6</f>
        <v>0</v>
      </c>
      <c r="BU315" s="25">
        <f t="shared" si="226"/>
        <v>0</v>
      </c>
      <c r="BV315" s="25">
        <f t="shared" si="226"/>
        <v>0</v>
      </c>
      <c r="BW315" s="25">
        <f t="shared" si="226"/>
        <v>0</v>
      </c>
      <c r="BX315" s="25">
        <f t="shared" si="226"/>
        <v>0</v>
      </c>
      <c r="BY315" s="25">
        <f t="shared" si="226"/>
        <v>0</v>
      </c>
      <c r="BZ315" s="25">
        <f t="shared" si="226"/>
        <v>0</v>
      </c>
      <c r="CA315" s="25">
        <f t="shared" si="226"/>
        <v>0</v>
      </c>
      <c r="CB315" s="25">
        <f t="shared" si="226"/>
        <v>0</v>
      </c>
      <c r="CC315" s="25">
        <f t="shared" si="226"/>
        <v>0</v>
      </c>
      <c r="CD315" s="25">
        <f t="shared" si="226"/>
        <v>0</v>
      </c>
      <c r="CE315" s="25">
        <f t="shared" si="226"/>
        <v>0</v>
      </c>
      <c r="CF315" s="25">
        <f t="shared" si="226"/>
        <v>0</v>
      </c>
      <c r="CG315" s="25">
        <f t="shared" si="226"/>
        <v>0</v>
      </c>
      <c r="CH315" s="25">
        <f t="shared" si="226"/>
        <v>0</v>
      </c>
      <c r="CI315" s="25">
        <f t="shared" si="226"/>
        <v>0</v>
      </c>
      <c r="CJ315" s="25">
        <f t="shared" si="226"/>
        <v>0</v>
      </c>
      <c r="CK315" s="25">
        <f t="shared" si="226"/>
        <v>0</v>
      </c>
      <c r="CL315" s="25">
        <f t="shared" si="226"/>
        <v>0</v>
      </c>
      <c r="CM315" s="25">
        <f t="shared" si="226"/>
        <v>0</v>
      </c>
      <c r="CN315" s="25">
        <f t="shared" si="226"/>
        <v>0</v>
      </c>
      <c r="CO315" s="25">
        <f t="shared" si="226"/>
        <v>0</v>
      </c>
      <c r="CP315" s="25">
        <f t="shared" si="226"/>
        <v>0</v>
      </c>
      <c r="CQ315" s="25">
        <f t="shared" si="226"/>
        <v>0</v>
      </c>
      <c r="CR315" s="25">
        <f t="shared" si="226"/>
        <v>0</v>
      </c>
      <c r="CS315" s="25">
        <f t="shared" si="226"/>
        <v>0</v>
      </c>
      <c r="CT315" s="25">
        <f t="shared" si="226"/>
        <v>0</v>
      </c>
      <c r="CU315" s="25">
        <f t="shared" si="226"/>
        <v>0</v>
      </c>
      <c r="CV315" s="25">
        <f t="shared" si="226"/>
        <v>0</v>
      </c>
      <c r="CW315" s="25">
        <f t="shared" si="226"/>
        <v>0</v>
      </c>
      <c r="CX315" s="25">
        <f t="shared" si="226"/>
        <v>0</v>
      </c>
      <c r="CY315" s="25">
        <f t="shared" si="226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148"/>
        <v>0</v>
      </c>
      <c r="H316" s="44">
        <f t="shared" ref="H316:AM316" si="227">H34*H71*365/10^6*10^6</f>
        <v>0</v>
      </c>
      <c r="I316" s="44">
        <f t="shared" si="227"/>
        <v>0</v>
      </c>
      <c r="J316" s="44">
        <f t="shared" si="227"/>
        <v>0</v>
      </c>
      <c r="K316" s="44">
        <f t="shared" si="227"/>
        <v>0</v>
      </c>
      <c r="L316" s="44">
        <f t="shared" si="227"/>
        <v>0</v>
      </c>
      <c r="M316" s="44">
        <f t="shared" si="227"/>
        <v>0</v>
      </c>
      <c r="N316" s="44">
        <f t="shared" si="227"/>
        <v>0</v>
      </c>
      <c r="O316" s="44">
        <f t="shared" si="227"/>
        <v>0</v>
      </c>
      <c r="P316" s="44">
        <f t="shared" si="227"/>
        <v>0</v>
      </c>
      <c r="Q316" s="44">
        <f t="shared" si="227"/>
        <v>0</v>
      </c>
      <c r="R316" s="44">
        <f t="shared" si="227"/>
        <v>0</v>
      </c>
      <c r="S316" s="44">
        <f t="shared" si="227"/>
        <v>0</v>
      </c>
      <c r="T316" s="44">
        <f t="shared" si="227"/>
        <v>0</v>
      </c>
      <c r="U316" s="44">
        <f t="shared" si="227"/>
        <v>0</v>
      </c>
      <c r="V316" s="44">
        <f t="shared" si="227"/>
        <v>0</v>
      </c>
      <c r="W316" s="44">
        <f t="shared" si="227"/>
        <v>0</v>
      </c>
      <c r="X316" s="44">
        <f t="shared" si="227"/>
        <v>0</v>
      </c>
      <c r="Y316" s="44">
        <f t="shared" si="227"/>
        <v>0</v>
      </c>
      <c r="Z316" s="44">
        <f t="shared" si="227"/>
        <v>0</v>
      </c>
      <c r="AA316" s="44">
        <f t="shared" si="227"/>
        <v>0</v>
      </c>
      <c r="AB316" s="44">
        <f t="shared" si="227"/>
        <v>0</v>
      </c>
      <c r="AC316" s="44">
        <f t="shared" si="227"/>
        <v>0</v>
      </c>
      <c r="AD316" s="44">
        <f t="shared" si="227"/>
        <v>0</v>
      </c>
      <c r="AE316" s="44">
        <f t="shared" si="227"/>
        <v>0</v>
      </c>
      <c r="AF316" s="44">
        <f t="shared" si="227"/>
        <v>0</v>
      </c>
      <c r="AG316" s="44">
        <f t="shared" si="227"/>
        <v>0</v>
      </c>
      <c r="AH316" s="44">
        <f t="shared" si="227"/>
        <v>0</v>
      </c>
      <c r="AI316" s="44">
        <f t="shared" si="227"/>
        <v>0</v>
      </c>
      <c r="AJ316" s="44">
        <f t="shared" si="227"/>
        <v>0</v>
      </c>
      <c r="AK316" s="44">
        <f t="shared" si="227"/>
        <v>0</v>
      </c>
      <c r="AL316" s="44">
        <f t="shared" si="227"/>
        <v>0</v>
      </c>
      <c r="AM316" s="44">
        <f t="shared" si="227"/>
        <v>0</v>
      </c>
      <c r="AN316" s="44">
        <f t="shared" ref="AN316:BS316" si="228">AN34*AN71*365/10^6*10^6</f>
        <v>0</v>
      </c>
      <c r="AO316" s="44">
        <f t="shared" si="228"/>
        <v>0</v>
      </c>
      <c r="AP316" s="44">
        <f t="shared" si="228"/>
        <v>0</v>
      </c>
      <c r="AQ316" s="44">
        <f t="shared" si="228"/>
        <v>0</v>
      </c>
      <c r="AR316" s="44">
        <f t="shared" si="228"/>
        <v>0</v>
      </c>
      <c r="AS316" s="44">
        <f t="shared" si="228"/>
        <v>0</v>
      </c>
      <c r="AT316" s="44">
        <f t="shared" si="228"/>
        <v>0</v>
      </c>
      <c r="AU316" s="44">
        <f t="shared" si="228"/>
        <v>0</v>
      </c>
      <c r="AV316" s="44">
        <f t="shared" si="228"/>
        <v>0</v>
      </c>
      <c r="AW316" s="44">
        <f t="shared" si="228"/>
        <v>0</v>
      </c>
      <c r="AX316" s="44">
        <f t="shared" si="228"/>
        <v>0</v>
      </c>
      <c r="AY316" s="44">
        <f t="shared" si="228"/>
        <v>0</v>
      </c>
      <c r="AZ316" s="44">
        <f t="shared" si="228"/>
        <v>0</v>
      </c>
      <c r="BA316" s="44">
        <f t="shared" si="228"/>
        <v>0</v>
      </c>
      <c r="BB316" s="44">
        <f t="shared" si="228"/>
        <v>0</v>
      </c>
      <c r="BC316" s="44">
        <f t="shared" si="228"/>
        <v>0</v>
      </c>
      <c r="BD316" s="44">
        <f t="shared" si="228"/>
        <v>0</v>
      </c>
      <c r="BE316" s="44">
        <f t="shared" si="228"/>
        <v>0</v>
      </c>
      <c r="BF316" s="44">
        <f t="shared" si="228"/>
        <v>0</v>
      </c>
      <c r="BG316" s="44">
        <f t="shared" si="228"/>
        <v>0</v>
      </c>
      <c r="BH316" s="44">
        <f t="shared" si="228"/>
        <v>0</v>
      </c>
      <c r="BI316" s="44">
        <f t="shared" si="228"/>
        <v>0</v>
      </c>
      <c r="BJ316" s="44">
        <f t="shared" si="228"/>
        <v>0</v>
      </c>
      <c r="BK316" s="44">
        <f t="shared" si="228"/>
        <v>0</v>
      </c>
      <c r="BL316" s="44">
        <f t="shared" si="228"/>
        <v>0</v>
      </c>
      <c r="BM316" s="44">
        <f t="shared" si="228"/>
        <v>0</v>
      </c>
      <c r="BN316" s="44">
        <f t="shared" si="228"/>
        <v>0</v>
      </c>
      <c r="BO316" s="44">
        <f t="shared" si="228"/>
        <v>0</v>
      </c>
      <c r="BP316" s="44">
        <f t="shared" si="228"/>
        <v>0</v>
      </c>
      <c r="BQ316" s="44">
        <f t="shared" si="228"/>
        <v>0</v>
      </c>
      <c r="BR316" s="44">
        <f t="shared" si="228"/>
        <v>0</v>
      </c>
      <c r="BS316" s="44">
        <f t="shared" si="228"/>
        <v>0</v>
      </c>
      <c r="BT316" s="44">
        <f t="shared" ref="BT316:CY316" si="229">BT34*BT71*365/10^6*10^6</f>
        <v>0</v>
      </c>
      <c r="BU316" s="44">
        <f t="shared" si="229"/>
        <v>0</v>
      </c>
      <c r="BV316" s="44">
        <f t="shared" si="229"/>
        <v>0</v>
      </c>
      <c r="BW316" s="44">
        <f t="shared" si="229"/>
        <v>0</v>
      </c>
      <c r="BX316" s="44">
        <f t="shared" si="229"/>
        <v>0</v>
      </c>
      <c r="BY316" s="44">
        <f t="shared" si="229"/>
        <v>0</v>
      </c>
      <c r="BZ316" s="44">
        <f t="shared" si="229"/>
        <v>0</v>
      </c>
      <c r="CA316" s="44">
        <f t="shared" si="229"/>
        <v>0</v>
      </c>
      <c r="CB316" s="44">
        <f t="shared" si="229"/>
        <v>0</v>
      </c>
      <c r="CC316" s="44">
        <f t="shared" si="229"/>
        <v>0</v>
      </c>
      <c r="CD316" s="44">
        <f t="shared" si="229"/>
        <v>0</v>
      </c>
      <c r="CE316" s="44">
        <f t="shared" si="229"/>
        <v>0</v>
      </c>
      <c r="CF316" s="44">
        <f t="shared" si="229"/>
        <v>0</v>
      </c>
      <c r="CG316" s="44">
        <f t="shared" si="229"/>
        <v>0</v>
      </c>
      <c r="CH316" s="44">
        <f t="shared" si="229"/>
        <v>0</v>
      </c>
      <c r="CI316" s="44">
        <f t="shared" si="229"/>
        <v>0</v>
      </c>
      <c r="CJ316" s="44">
        <f t="shared" si="229"/>
        <v>0</v>
      </c>
      <c r="CK316" s="44">
        <f t="shared" si="229"/>
        <v>0</v>
      </c>
      <c r="CL316" s="44">
        <f t="shared" si="229"/>
        <v>0</v>
      </c>
      <c r="CM316" s="44">
        <f t="shared" si="229"/>
        <v>0</v>
      </c>
      <c r="CN316" s="44">
        <f t="shared" si="229"/>
        <v>0</v>
      </c>
      <c r="CO316" s="44">
        <f t="shared" si="229"/>
        <v>0</v>
      </c>
      <c r="CP316" s="44">
        <f t="shared" si="229"/>
        <v>0</v>
      </c>
      <c r="CQ316" s="44">
        <f t="shared" si="229"/>
        <v>0</v>
      </c>
      <c r="CR316" s="44">
        <f t="shared" si="229"/>
        <v>0</v>
      </c>
      <c r="CS316" s="44">
        <f t="shared" si="229"/>
        <v>0</v>
      </c>
      <c r="CT316" s="44">
        <f t="shared" si="229"/>
        <v>0</v>
      </c>
      <c r="CU316" s="44">
        <f t="shared" si="229"/>
        <v>0</v>
      </c>
      <c r="CV316" s="44">
        <f t="shared" si="229"/>
        <v>0</v>
      </c>
      <c r="CW316" s="44">
        <f t="shared" si="229"/>
        <v>0</v>
      </c>
      <c r="CX316" s="44">
        <f t="shared" si="229"/>
        <v>0</v>
      </c>
      <c r="CY316" s="44">
        <f t="shared" si="229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148"/>
        <v>4583496.8264979385</v>
      </c>
      <c r="H317" s="50">
        <f t="shared" ref="H317:BS317" si="230">H35*H72*365/10^6*10^6</f>
        <v>116138.55142277022</v>
      </c>
      <c r="I317" s="50">
        <f t="shared" si="230"/>
        <v>116077.28140654785</v>
      </c>
      <c r="J317" s="50">
        <f t="shared" si="230"/>
        <v>116015.76122192656</v>
      </c>
      <c r="K317" s="50">
        <f t="shared" si="230"/>
        <v>115953.99086890637</v>
      </c>
      <c r="L317" s="50">
        <f t="shared" si="230"/>
        <v>115891.97034748725</v>
      </c>
      <c r="M317" s="50">
        <f t="shared" si="230"/>
        <v>115829.69965766922</v>
      </c>
      <c r="N317" s="50">
        <f t="shared" si="230"/>
        <v>115617.92362816008</v>
      </c>
      <c r="O317" s="50">
        <f t="shared" si="230"/>
        <v>115406.29882737676</v>
      </c>
      <c r="P317" s="50">
        <f t="shared" si="230"/>
        <v>115194.82525531921</v>
      </c>
      <c r="Q317" s="50">
        <f t="shared" si="230"/>
        <v>114983.50291198747</v>
      </c>
      <c r="R317" s="50">
        <f t="shared" si="230"/>
        <v>114772.33179738154</v>
      </c>
      <c r="S317" s="50">
        <f t="shared" si="230"/>
        <v>114561.31191150143</v>
      </c>
      <c r="T317" s="50">
        <f t="shared" si="230"/>
        <v>114350.4432543471</v>
      </c>
      <c r="U317" s="50">
        <f t="shared" si="230"/>
        <v>114139.72582591855</v>
      </c>
      <c r="V317" s="50">
        <f t="shared" si="230"/>
        <v>113929.15962621584</v>
      </c>
      <c r="W317" s="50">
        <f t="shared" si="230"/>
        <v>113718.74465523897</v>
      </c>
      <c r="X317" s="50">
        <f t="shared" si="230"/>
        <v>115968.86663323549</v>
      </c>
      <c r="Y317" s="50">
        <f t="shared" si="230"/>
        <v>118217.60873975174</v>
      </c>
      <c r="Z317" s="50">
        <f t="shared" si="230"/>
        <v>120464.97097478774</v>
      </c>
      <c r="AA317" s="50">
        <f t="shared" si="230"/>
        <v>122710.95333834345</v>
      </c>
      <c r="AB317" s="50">
        <f t="shared" si="230"/>
        <v>124955.55583041889</v>
      </c>
      <c r="AC317" s="50">
        <f t="shared" si="230"/>
        <v>127198.77845101408</v>
      </c>
      <c r="AD317" s="50">
        <f t="shared" si="230"/>
        <v>129440.621200129</v>
      </c>
      <c r="AE317" s="50">
        <f t="shared" si="230"/>
        <v>131681.08407776363</v>
      </c>
      <c r="AF317" s="50">
        <f t="shared" si="230"/>
        <v>133920.167083918</v>
      </c>
      <c r="AG317" s="50">
        <f t="shared" si="230"/>
        <v>136157.87021859211</v>
      </c>
      <c r="AH317" s="50">
        <f t="shared" si="230"/>
        <v>139431.88111933682</v>
      </c>
      <c r="AI317" s="50">
        <f t="shared" si="230"/>
        <v>142705.89202008149</v>
      </c>
      <c r="AJ317" s="50">
        <f t="shared" si="230"/>
        <v>145979.90292082622</v>
      </c>
      <c r="AK317" s="50">
        <f t="shared" si="230"/>
        <v>149253.9138215709</v>
      </c>
      <c r="AL317" s="50">
        <f t="shared" si="230"/>
        <v>152527.92472231563</v>
      </c>
      <c r="AM317" s="50">
        <f t="shared" si="230"/>
        <v>155801.93562306033</v>
      </c>
      <c r="AN317" s="50">
        <f t="shared" si="230"/>
        <v>159075.94652380503</v>
      </c>
      <c r="AO317" s="50">
        <f t="shared" si="230"/>
        <v>162349.95742454974</v>
      </c>
      <c r="AP317" s="50">
        <f t="shared" si="230"/>
        <v>165623.96832529444</v>
      </c>
      <c r="AQ317" s="50">
        <f t="shared" si="230"/>
        <v>168897.97922603914</v>
      </c>
      <c r="AR317" s="50">
        <f t="shared" si="230"/>
        <v>172171.99012678384</v>
      </c>
      <c r="AS317" s="50">
        <f t="shared" si="230"/>
        <v>175446.00102752857</v>
      </c>
      <c r="AT317" s="50">
        <f t="shared" si="230"/>
        <v>178720.01192827325</v>
      </c>
      <c r="AU317" s="50">
        <f t="shared" si="230"/>
        <v>181994.02282901795</v>
      </c>
      <c r="AV317" s="50">
        <f t="shared" si="230"/>
        <v>185268.03372976265</v>
      </c>
      <c r="AW317" s="50">
        <f t="shared" si="230"/>
        <v>188542.04463050736</v>
      </c>
      <c r="AX317" s="50">
        <f t="shared" si="230"/>
        <v>191816.05553125203</v>
      </c>
      <c r="AY317" s="50">
        <f t="shared" si="230"/>
        <v>195090.06643199676</v>
      </c>
      <c r="AZ317" s="50">
        <f t="shared" si="230"/>
        <v>198364.07733274146</v>
      </c>
      <c r="BA317" s="50">
        <f t="shared" si="230"/>
        <v>0</v>
      </c>
      <c r="BB317" s="50">
        <f t="shared" si="230"/>
        <v>0</v>
      </c>
      <c r="BC317" s="50">
        <f t="shared" si="230"/>
        <v>0</v>
      </c>
      <c r="BD317" s="50">
        <f t="shared" si="230"/>
        <v>0</v>
      </c>
      <c r="BE317" s="50">
        <f t="shared" si="230"/>
        <v>0</v>
      </c>
      <c r="BF317" s="50">
        <f t="shared" si="230"/>
        <v>0</v>
      </c>
      <c r="BG317" s="50">
        <f t="shared" si="230"/>
        <v>0</v>
      </c>
      <c r="BH317" s="50">
        <f t="shared" si="230"/>
        <v>0</v>
      </c>
      <c r="BI317" s="50">
        <f t="shared" si="230"/>
        <v>0</v>
      </c>
      <c r="BJ317" s="50">
        <f t="shared" si="230"/>
        <v>0</v>
      </c>
      <c r="BK317" s="50">
        <f t="shared" si="230"/>
        <v>0</v>
      </c>
      <c r="BL317" s="50">
        <f t="shared" si="230"/>
        <v>0</v>
      </c>
      <c r="BM317" s="50">
        <f t="shared" si="230"/>
        <v>0</v>
      </c>
      <c r="BN317" s="50">
        <f t="shared" si="230"/>
        <v>0</v>
      </c>
      <c r="BO317" s="50">
        <f t="shared" si="230"/>
        <v>0</v>
      </c>
      <c r="BP317" s="50">
        <f t="shared" si="230"/>
        <v>0</v>
      </c>
      <c r="BQ317" s="50">
        <f t="shared" si="230"/>
        <v>0</v>
      </c>
      <c r="BR317" s="50">
        <f t="shared" si="230"/>
        <v>0</v>
      </c>
      <c r="BS317" s="50">
        <f t="shared" si="230"/>
        <v>0</v>
      </c>
      <c r="BT317" s="50">
        <f t="shared" ref="BT317:CY317" si="231">BT35*BT72*365/10^6*10^6</f>
        <v>0</v>
      </c>
      <c r="BU317" s="50">
        <f t="shared" si="231"/>
        <v>0</v>
      </c>
      <c r="BV317" s="50">
        <f t="shared" si="231"/>
        <v>0</v>
      </c>
      <c r="BW317" s="50">
        <f t="shared" si="231"/>
        <v>0</v>
      </c>
      <c r="BX317" s="50">
        <f t="shared" si="231"/>
        <v>0</v>
      </c>
      <c r="BY317" s="50">
        <f t="shared" si="231"/>
        <v>0</v>
      </c>
      <c r="BZ317" s="50">
        <f t="shared" si="231"/>
        <v>0</v>
      </c>
      <c r="CA317" s="50">
        <f t="shared" si="231"/>
        <v>0</v>
      </c>
      <c r="CB317" s="50">
        <f t="shared" si="231"/>
        <v>0</v>
      </c>
      <c r="CC317" s="50">
        <f t="shared" si="231"/>
        <v>0</v>
      </c>
      <c r="CD317" s="50">
        <f t="shared" si="231"/>
        <v>0</v>
      </c>
      <c r="CE317" s="50">
        <f t="shared" si="231"/>
        <v>0</v>
      </c>
      <c r="CF317" s="50">
        <f t="shared" si="231"/>
        <v>0</v>
      </c>
      <c r="CG317" s="50">
        <f t="shared" si="231"/>
        <v>0</v>
      </c>
      <c r="CH317" s="50">
        <f t="shared" si="231"/>
        <v>0</v>
      </c>
      <c r="CI317" s="50">
        <f t="shared" si="231"/>
        <v>0</v>
      </c>
      <c r="CJ317" s="50">
        <f t="shared" si="231"/>
        <v>0</v>
      </c>
      <c r="CK317" s="50">
        <f t="shared" si="231"/>
        <v>0</v>
      </c>
      <c r="CL317" s="50">
        <f t="shared" si="231"/>
        <v>0</v>
      </c>
      <c r="CM317" s="50">
        <f t="shared" si="231"/>
        <v>0</v>
      </c>
      <c r="CN317" s="50">
        <f t="shared" si="231"/>
        <v>0</v>
      </c>
      <c r="CO317" s="50">
        <f t="shared" si="231"/>
        <v>0</v>
      </c>
      <c r="CP317" s="50">
        <f t="shared" si="231"/>
        <v>0</v>
      </c>
      <c r="CQ317" s="50">
        <f t="shared" si="231"/>
        <v>0</v>
      </c>
      <c r="CR317" s="50">
        <f t="shared" si="231"/>
        <v>0</v>
      </c>
      <c r="CS317" s="50">
        <f t="shared" si="231"/>
        <v>0</v>
      </c>
      <c r="CT317" s="50">
        <f t="shared" si="231"/>
        <v>0</v>
      </c>
      <c r="CU317" s="50">
        <f t="shared" si="231"/>
        <v>0</v>
      </c>
      <c r="CV317" s="50">
        <f t="shared" si="231"/>
        <v>0</v>
      </c>
      <c r="CW317" s="50">
        <f t="shared" si="231"/>
        <v>0</v>
      </c>
      <c r="CX317" s="50">
        <f t="shared" si="231"/>
        <v>0</v>
      </c>
      <c r="CY317" s="50">
        <f t="shared" si="231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232">H7*H79*365/10^6*10^6</f>
        <v>0</v>
      </c>
      <c r="I324" s="13">
        <f t="shared" si="232"/>
        <v>0</v>
      </c>
      <c r="J324" s="13">
        <f t="shared" si="232"/>
        <v>0</v>
      </c>
      <c r="K324" s="13">
        <f t="shared" si="232"/>
        <v>0</v>
      </c>
      <c r="L324" s="13">
        <f t="shared" si="232"/>
        <v>0</v>
      </c>
      <c r="M324" s="13">
        <f t="shared" si="232"/>
        <v>0</v>
      </c>
      <c r="N324" s="13">
        <f t="shared" si="232"/>
        <v>0</v>
      </c>
      <c r="O324" s="13">
        <f t="shared" si="232"/>
        <v>0</v>
      </c>
      <c r="P324" s="13">
        <f t="shared" si="232"/>
        <v>0</v>
      </c>
      <c r="Q324" s="13">
        <f t="shared" si="232"/>
        <v>0</v>
      </c>
      <c r="R324" s="13">
        <f t="shared" si="232"/>
        <v>0</v>
      </c>
      <c r="S324" s="13">
        <f t="shared" si="232"/>
        <v>0</v>
      </c>
      <c r="T324" s="13">
        <f t="shared" si="232"/>
        <v>0</v>
      </c>
      <c r="U324" s="13">
        <f t="shared" si="232"/>
        <v>0</v>
      </c>
      <c r="V324" s="13">
        <f t="shared" si="232"/>
        <v>0</v>
      </c>
      <c r="W324" s="13">
        <f t="shared" si="232"/>
        <v>0</v>
      </c>
      <c r="X324" s="13">
        <f t="shared" si="232"/>
        <v>0</v>
      </c>
      <c r="Y324" s="13">
        <f t="shared" si="232"/>
        <v>0</v>
      </c>
      <c r="Z324" s="13">
        <f t="shared" si="232"/>
        <v>0</v>
      </c>
      <c r="AA324" s="13">
        <f t="shared" si="232"/>
        <v>0</v>
      </c>
      <c r="AB324" s="13">
        <f t="shared" si="232"/>
        <v>0</v>
      </c>
      <c r="AC324" s="13">
        <f t="shared" si="232"/>
        <v>0</v>
      </c>
      <c r="AD324" s="13">
        <f t="shared" si="232"/>
        <v>0</v>
      </c>
      <c r="AE324" s="13">
        <f t="shared" si="232"/>
        <v>0</v>
      </c>
      <c r="AF324" s="13">
        <f t="shared" si="232"/>
        <v>0</v>
      </c>
      <c r="AG324" s="13">
        <f t="shared" si="232"/>
        <v>0</v>
      </c>
      <c r="AH324" s="13">
        <f t="shared" si="232"/>
        <v>0</v>
      </c>
      <c r="AI324" s="13">
        <f t="shared" si="232"/>
        <v>0</v>
      </c>
      <c r="AJ324" s="13">
        <f t="shared" si="232"/>
        <v>0</v>
      </c>
      <c r="AK324" s="13">
        <f t="shared" si="232"/>
        <v>0</v>
      </c>
      <c r="AL324" s="13">
        <f t="shared" si="232"/>
        <v>0</v>
      </c>
      <c r="AM324" s="13">
        <f t="shared" si="232"/>
        <v>0</v>
      </c>
      <c r="AN324" s="13">
        <f t="shared" ref="AN324:BS324" si="233">AN7*AN79*365/10^6*10^6</f>
        <v>0</v>
      </c>
      <c r="AO324" s="13">
        <f t="shared" si="233"/>
        <v>0</v>
      </c>
      <c r="AP324" s="13">
        <f t="shared" si="233"/>
        <v>0</v>
      </c>
      <c r="AQ324" s="13">
        <f t="shared" si="233"/>
        <v>0</v>
      </c>
      <c r="AR324" s="13">
        <f t="shared" si="233"/>
        <v>0</v>
      </c>
      <c r="AS324" s="13">
        <f t="shared" si="233"/>
        <v>0</v>
      </c>
      <c r="AT324" s="13">
        <f t="shared" si="233"/>
        <v>0</v>
      </c>
      <c r="AU324" s="13">
        <f t="shared" si="233"/>
        <v>0</v>
      </c>
      <c r="AV324" s="13">
        <f t="shared" si="233"/>
        <v>0</v>
      </c>
      <c r="AW324" s="13">
        <f t="shared" si="233"/>
        <v>0</v>
      </c>
      <c r="AX324" s="13">
        <f t="shared" si="233"/>
        <v>0</v>
      </c>
      <c r="AY324" s="13">
        <f t="shared" si="233"/>
        <v>0</v>
      </c>
      <c r="AZ324" s="13">
        <f t="shared" si="233"/>
        <v>0</v>
      </c>
      <c r="BA324" s="13">
        <f t="shared" si="233"/>
        <v>0</v>
      </c>
      <c r="BB324" s="13">
        <f t="shared" si="233"/>
        <v>0</v>
      </c>
      <c r="BC324" s="13">
        <f t="shared" si="233"/>
        <v>0</v>
      </c>
      <c r="BD324" s="13">
        <f t="shared" si="233"/>
        <v>0</v>
      </c>
      <c r="BE324" s="13">
        <f t="shared" si="233"/>
        <v>0</v>
      </c>
      <c r="BF324" s="13">
        <f t="shared" si="233"/>
        <v>0</v>
      </c>
      <c r="BG324" s="13">
        <f t="shared" si="233"/>
        <v>0</v>
      </c>
      <c r="BH324" s="13">
        <f t="shared" si="233"/>
        <v>0</v>
      </c>
      <c r="BI324" s="13">
        <f t="shared" si="233"/>
        <v>0</v>
      </c>
      <c r="BJ324" s="13">
        <f t="shared" si="233"/>
        <v>0</v>
      </c>
      <c r="BK324" s="13">
        <f t="shared" si="233"/>
        <v>0</v>
      </c>
      <c r="BL324" s="13">
        <f t="shared" si="233"/>
        <v>0</v>
      </c>
      <c r="BM324" s="13">
        <f t="shared" si="233"/>
        <v>0</v>
      </c>
      <c r="BN324" s="13">
        <f t="shared" si="233"/>
        <v>0</v>
      </c>
      <c r="BO324" s="13">
        <f t="shared" si="233"/>
        <v>0</v>
      </c>
      <c r="BP324" s="13">
        <f t="shared" si="233"/>
        <v>0</v>
      </c>
      <c r="BQ324" s="13">
        <f t="shared" si="233"/>
        <v>0</v>
      </c>
      <c r="BR324" s="13">
        <f t="shared" si="233"/>
        <v>0</v>
      </c>
      <c r="BS324" s="13">
        <f t="shared" si="233"/>
        <v>0</v>
      </c>
      <c r="BT324" s="13">
        <f t="shared" ref="BT324:CY324" si="234">BT7*BT79*365/10^6*10^6</f>
        <v>0</v>
      </c>
      <c r="BU324" s="13">
        <f t="shared" si="234"/>
        <v>0</v>
      </c>
      <c r="BV324" s="13">
        <f t="shared" si="234"/>
        <v>0</v>
      </c>
      <c r="BW324" s="13">
        <f t="shared" si="234"/>
        <v>0</v>
      </c>
      <c r="BX324" s="13">
        <f t="shared" si="234"/>
        <v>0</v>
      </c>
      <c r="BY324" s="13">
        <f t="shared" si="234"/>
        <v>0</v>
      </c>
      <c r="BZ324" s="13">
        <f t="shared" si="234"/>
        <v>0</v>
      </c>
      <c r="CA324" s="13">
        <f t="shared" si="234"/>
        <v>0</v>
      </c>
      <c r="CB324" s="13">
        <f t="shared" si="234"/>
        <v>0</v>
      </c>
      <c r="CC324" s="13">
        <f t="shared" si="234"/>
        <v>0</v>
      </c>
      <c r="CD324" s="13">
        <f t="shared" si="234"/>
        <v>0</v>
      </c>
      <c r="CE324" s="13">
        <f t="shared" si="234"/>
        <v>0</v>
      </c>
      <c r="CF324" s="13">
        <f t="shared" si="234"/>
        <v>0</v>
      </c>
      <c r="CG324" s="13">
        <f t="shared" si="234"/>
        <v>0</v>
      </c>
      <c r="CH324" s="13">
        <f t="shared" si="234"/>
        <v>0</v>
      </c>
      <c r="CI324" s="13">
        <f t="shared" si="234"/>
        <v>0</v>
      </c>
      <c r="CJ324" s="13">
        <f t="shared" si="234"/>
        <v>0</v>
      </c>
      <c r="CK324" s="13">
        <f t="shared" si="234"/>
        <v>0</v>
      </c>
      <c r="CL324" s="13">
        <f t="shared" si="234"/>
        <v>0</v>
      </c>
      <c r="CM324" s="13">
        <f t="shared" si="234"/>
        <v>0</v>
      </c>
      <c r="CN324" s="13">
        <f t="shared" si="234"/>
        <v>0</v>
      </c>
      <c r="CO324" s="13">
        <f t="shared" si="234"/>
        <v>0</v>
      </c>
      <c r="CP324" s="13">
        <f t="shared" si="234"/>
        <v>0</v>
      </c>
      <c r="CQ324" s="13">
        <f t="shared" si="234"/>
        <v>0</v>
      </c>
      <c r="CR324" s="13">
        <f t="shared" si="234"/>
        <v>0</v>
      </c>
      <c r="CS324" s="13">
        <f t="shared" si="234"/>
        <v>0</v>
      </c>
      <c r="CT324" s="13">
        <f t="shared" si="234"/>
        <v>0</v>
      </c>
      <c r="CU324" s="13">
        <f t="shared" si="234"/>
        <v>0</v>
      </c>
      <c r="CV324" s="13">
        <f t="shared" si="234"/>
        <v>0</v>
      </c>
      <c r="CW324" s="13">
        <f t="shared" si="234"/>
        <v>0</v>
      </c>
      <c r="CX324" s="13">
        <f t="shared" si="234"/>
        <v>0</v>
      </c>
      <c r="CY324" s="13">
        <f t="shared" si="234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235">SUM(W325:AZ325)</f>
        <v>0</v>
      </c>
      <c r="H325" s="19">
        <f t="shared" ref="H325:AM325" si="236">H8*H80*365/10^6*10^6</f>
        <v>0</v>
      </c>
      <c r="I325" s="19">
        <f t="shared" si="236"/>
        <v>0</v>
      </c>
      <c r="J325" s="19">
        <f t="shared" si="236"/>
        <v>0</v>
      </c>
      <c r="K325" s="19">
        <f t="shared" si="236"/>
        <v>0</v>
      </c>
      <c r="L325" s="19">
        <f t="shared" si="236"/>
        <v>0</v>
      </c>
      <c r="M325" s="19">
        <f t="shared" si="236"/>
        <v>0</v>
      </c>
      <c r="N325" s="19">
        <f t="shared" si="236"/>
        <v>0</v>
      </c>
      <c r="O325" s="19">
        <f t="shared" si="236"/>
        <v>0</v>
      </c>
      <c r="P325" s="19">
        <f t="shared" si="236"/>
        <v>0</v>
      </c>
      <c r="Q325" s="19">
        <f t="shared" si="236"/>
        <v>0</v>
      </c>
      <c r="R325" s="19">
        <f t="shared" si="236"/>
        <v>0</v>
      </c>
      <c r="S325" s="19">
        <f t="shared" si="236"/>
        <v>0</v>
      </c>
      <c r="T325" s="19">
        <f t="shared" si="236"/>
        <v>0</v>
      </c>
      <c r="U325" s="19">
        <f t="shared" si="236"/>
        <v>0</v>
      </c>
      <c r="V325" s="19">
        <f t="shared" si="236"/>
        <v>0</v>
      </c>
      <c r="W325" s="19">
        <f t="shared" si="236"/>
        <v>0</v>
      </c>
      <c r="X325" s="19">
        <f t="shared" si="236"/>
        <v>0</v>
      </c>
      <c r="Y325" s="19">
        <f t="shared" si="236"/>
        <v>0</v>
      </c>
      <c r="Z325" s="19">
        <f t="shared" si="236"/>
        <v>0</v>
      </c>
      <c r="AA325" s="19">
        <f t="shared" si="236"/>
        <v>0</v>
      </c>
      <c r="AB325" s="19">
        <f t="shared" si="236"/>
        <v>0</v>
      </c>
      <c r="AC325" s="19">
        <f t="shared" si="236"/>
        <v>0</v>
      </c>
      <c r="AD325" s="19">
        <f t="shared" si="236"/>
        <v>0</v>
      </c>
      <c r="AE325" s="19">
        <f t="shared" si="236"/>
        <v>0</v>
      </c>
      <c r="AF325" s="19">
        <f t="shared" si="236"/>
        <v>0</v>
      </c>
      <c r="AG325" s="19">
        <f t="shared" si="236"/>
        <v>0</v>
      </c>
      <c r="AH325" s="19">
        <f t="shared" si="236"/>
        <v>0</v>
      </c>
      <c r="AI325" s="19">
        <f t="shared" si="236"/>
        <v>0</v>
      </c>
      <c r="AJ325" s="19">
        <f t="shared" si="236"/>
        <v>0</v>
      </c>
      <c r="AK325" s="19">
        <f t="shared" si="236"/>
        <v>0</v>
      </c>
      <c r="AL325" s="19">
        <f t="shared" si="236"/>
        <v>0</v>
      </c>
      <c r="AM325" s="19">
        <f t="shared" si="236"/>
        <v>0</v>
      </c>
      <c r="AN325" s="19">
        <f t="shared" ref="AN325:BS325" si="237">AN8*AN80*365/10^6*10^6</f>
        <v>0</v>
      </c>
      <c r="AO325" s="19">
        <f t="shared" si="237"/>
        <v>0</v>
      </c>
      <c r="AP325" s="19">
        <f t="shared" si="237"/>
        <v>0</v>
      </c>
      <c r="AQ325" s="19">
        <f t="shared" si="237"/>
        <v>0</v>
      </c>
      <c r="AR325" s="19">
        <f t="shared" si="237"/>
        <v>0</v>
      </c>
      <c r="AS325" s="19">
        <f t="shared" si="237"/>
        <v>0</v>
      </c>
      <c r="AT325" s="19">
        <f t="shared" si="237"/>
        <v>0</v>
      </c>
      <c r="AU325" s="19">
        <f t="shared" si="237"/>
        <v>0</v>
      </c>
      <c r="AV325" s="19">
        <f t="shared" si="237"/>
        <v>0</v>
      </c>
      <c r="AW325" s="19">
        <f t="shared" si="237"/>
        <v>0</v>
      </c>
      <c r="AX325" s="19">
        <f t="shared" si="237"/>
        <v>0</v>
      </c>
      <c r="AY325" s="19">
        <f t="shared" si="237"/>
        <v>0</v>
      </c>
      <c r="AZ325" s="19">
        <f t="shared" si="237"/>
        <v>0</v>
      </c>
      <c r="BA325" s="19">
        <f t="shared" si="237"/>
        <v>0</v>
      </c>
      <c r="BB325" s="19">
        <f t="shared" si="237"/>
        <v>0</v>
      </c>
      <c r="BC325" s="19">
        <f t="shared" si="237"/>
        <v>0</v>
      </c>
      <c r="BD325" s="19">
        <f t="shared" si="237"/>
        <v>0</v>
      </c>
      <c r="BE325" s="19">
        <f t="shared" si="237"/>
        <v>0</v>
      </c>
      <c r="BF325" s="19">
        <f t="shared" si="237"/>
        <v>0</v>
      </c>
      <c r="BG325" s="19">
        <f t="shared" si="237"/>
        <v>0</v>
      </c>
      <c r="BH325" s="19">
        <f t="shared" si="237"/>
        <v>0</v>
      </c>
      <c r="BI325" s="19">
        <f t="shared" si="237"/>
        <v>0</v>
      </c>
      <c r="BJ325" s="19">
        <f t="shared" si="237"/>
        <v>0</v>
      </c>
      <c r="BK325" s="19">
        <f t="shared" si="237"/>
        <v>0</v>
      </c>
      <c r="BL325" s="19">
        <f t="shared" si="237"/>
        <v>0</v>
      </c>
      <c r="BM325" s="19">
        <f t="shared" si="237"/>
        <v>0</v>
      </c>
      <c r="BN325" s="19">
        <f t="shared" si="237"/>
        <v>0</v>
      </c>
      <c r="BO325" s="19">
        <f t="shared" si="237"/>
        <v>0</v>
      </c>
      <c r="BP325" s="19">
        <f t="shared" si="237"/>
        <v>0</v>
      </c>
      <c r="BQ325" s="19">
        <f t="shared" si="237"/>
        <v>0</v>
      </c>
      <c r="BR325" s="19">
        <f t="shared" si="237"/>
        <v>0</v>
      </c>
      <c r="BS325" s="19">
        <f t="shared" si="237"/>
        <v>0</v>
      </c>
      <c r="BT325" s="19">
        <f t="shared" ref="BT325:CY325" si="238">BT8*BT80*365/10^6*10^6</f>
        <v>0</v>
      </c>
      <c r="BU325" s="19">
        <f t="shared" si="238"/>
        <v>0</v>
      </c>
      <c r="BV325" s="19">
        <f t="shared" si="238"/>
        <v>0</v>
      </c>
      <c r="BW325" s="19">
        <f t="shared" si="238"/>
        <v>0</v>
      </c>
      <c r="BX325" s="19">
        <f t="shared" si="238"/>
        <v>0</v>
      </c>
      <c r="BY325" s="19">
        <f t="shared" si="238"/>
        <v>0</v>
      </c>
      <c r="BZ325" s="19">
        <f t="shared" si="238"/>
        <v>0</v>
      </c>
      <c r="CA325" s="19">
        <f t="shared" si="238"/>
        <v>0</v>
      </c>
      <c r="CB325" s="19">
        <f t="shared" si="238"/>
        <v>0</v>
      </c>
      <c r="CC325" s="19">
        <f t="shared" si="238"/>
        <v>0</v>
      </c>
      <c r="CD325" s="19">
        <f t="shared" si="238"/>
        <v>0</v>
      </c>
      <c r="CE325" s="19">
        <f t="shared" si="238"/>
        <v>0</v>
      </c>
      <c r="CF325" s="19">
        <f t="shared" si="238"/>
        <v>0</v>
      </c>
      <c r="CG325" s="19">
        <f t="shared" si="238"/>
        <v>0</v>
      </c>
      <c r="CH325" s="19">
        <f t="shared" si="238"/>
        <v>0</v>
      </c>
      <c r="CI325" s="19">
        <f t="shared" si="238"/>
        <v>0</v>
      </c>
      <c r="CJ325" s="19">
        <f t="shared" si="238"/>
        <v>0</v>
      </c>
      <c r="CK325" s="19">
        <f t="shared" si="238"/>
        <v>0</v>
      </c>
      <c r="CL325" s="19">
        <f t="shared" si="238"/>
        <v>0</v>
      </c>
      <c r="CM325" s="19">
        <f t="shared" si="238"/>
        <v>0</v>
      </c>
      <c r="CN325" s="19">
        <f t="shared" si="238"/>
        <v>0</v>
      </c>
      <c r="CO325" s="19">
        <f t="shared" si="238"/>
        <v>0</v>
      </c>
      <c r="CP325" s="19">
        <f t="shared" si="238"/>
        <v>0</v>
      </c>
      <c r="CQ325" s="19">
        <f t="shared" si="238"/>
        <v>0</v>
      </c>
      <c r="CR325" s="19">
        <f t="shared" si="238"/>
        <v>0</v>
      </c>
      <c r="CS325" s="19">
        <f t="shared" si="238"/>
        <v>0</v>
      </c>
      <c r="CT325" s="19">
        <f t="shared" si="238"/>
        <v>0</v>
      </c>
      <c r="CU325" s="19">
        <f t="shared" si="238"/>
        <v>0</v>
      </c>
      <c r="CV325" s="19">
        <f t="shared" si="238"/>
        <v>0</v>
      </c>
      <c r="CW325" s="19">
        <f t="shared" si="238"/>
        <v>0</v>
      </c>
      <c r="CX325" s="19">
        <f t="shared" si="238"/>
        <v>0</v>
      </c>
      <c r="CY325" s="19">
        <f t="shared" si="238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235"/>
        <v>2129.8623726156461</v>
      </c>
      <c r="H326" s="19">
        <f t="shared" ref="H326:AM326" si="239">H9*H81*365/10^6*10^6</f>
        <v>67.132115895757153</v>
      </c>
      <c r="I326" s="19">
        <f t="shared" si="239"/>
        <v>67.011882576664831</v>
      </c>
      <c r="J326" s="19">
        <f t="shared" si="239"/>
        <v>66.846692136627922</v>
      </c>
      <c r="K326" s="19">
        <f t="shared" si="239"/>
        <v>66.636544575646454</v>
      </c>
      <c r="L326" s="19">
        <f t="shared" si="239"/>
        <v>66.381439893720412</v>
      </c>
      <c r="M326" s="19">
        <f t="shared" si="239"/>
        <v>66.081378090849825</v>
      </c>
      <c r="N326" s="19">
        <f t="shared" si="239"/>
        <v>65.736359167034635</v>
      </c>
      <c r="O326" s="19">
        <f t="shared" si="239"/>
        <v>65.346383122274901</v>
      </c>
      <c r="P326" s="19">
        <f t="shared" si="239"/>
        <v>64.911449956570593</v>
      </c>
      <c r="Q326" s="19">
        <f t="shared" si="239"/>
        <v>64.431559669921711</v>
      </c>
      <c r="R326" s="19">
        <f t="shared" si="239"/>
        <v>63.90671226232827</v>
      </c>
      <c r="S326" s="19">
        <f t="shared" si="239"/>
        <v>63.336907733790255</v>
      </c>
      <c r="T326" s="19">
        <f t="shared" si="239"/>
        <v>62.722146084307667</v>
      </c>
      <c r="U326" s="19">
        <f t="shared" si="239"/>
        <v>62.062427313880519</v>
      </c>
      <c r="V326" s="19">
        <f t="shared" si="239"/>
        <v>61.357751422508798</v>
      </c>
      <c r="W326" s="19">
        <f t="shared" si="239"/>
        <v>60.608118410192517</v>
      </c>
      <c r="X326" s="19">
        <f t="shared" si="239"/>
        <v>61.102445091304808</v>
      </c>
      <c r="Y326" s="19">
        <f t="shared" si="239"/>
        <v>61.569648243507338</v>
      </c>
      <c r="Z326" s="19">
        <f t="shared" si="239"/>
        <v>62.009727866800169</v>
      </c>
      <c r="AA326" s="19">
        <f t="shared" si="239"/>
        <v>62.422683961183267</v>
      </c>
      <c r="AB326" s="19">
        <f t="shared" si="239"/>
        <v>62.808516526656653</v>
      </c>
      <c r="AC326" s="19">
        <f t="shared" si="239"/>
        <v>63.167225563220285</v>
      </c>
      <c r="AD326" s="19">
        <f t="shared" si="239"/>
        <v>63.498811070874204</v>
      </c>
      <c r="AE326" s="19">
        <f t="shared" si="239"/>
        <v>63.803273049618397</v>
      </c>
      <c r="AF326" s="19">
        <f t="shared" si="239"/>
        <v>64.080611499452857</v>
      </c>
      <c r="AG326" s="19">
        <f t="shared" si="239"/>
        <v>64.330826420377647</v>
      </c>
      <c r="AH326" s="19">
        <f t="shared" si="239"/>
        <v>65.479114751563358</v>
      </c>
      <c r="AI326" s="19">
        <f t="shared" si="239"/>
        <v>66.627403082749041</v>
      </c>
      <c r="AJ326" s="19">
        <f t="shared" si="239"/>
        <v>67.775691413934737</v>
      </c>
      <c r="AK326" s="19">
        <f t="shared" si="239"/>
        <v>68.923979745120448</v>
      </c>
      <c r="AL326" s="19">
        <f t="shared" si="239"/>
        <v>70.072268076306131</v>
      </c>
      <c r="AM326" s="19">
        <f t="shared" si="239"/>
        <v>71.220556407491841</v>
      </c>
      <c r="AN326" s="19">
        <f t="shared" ref="AN326:BS326" si="240">AN9*AN81*365/10^6*10^6</f>
        <v>72.368844738677524</v>
      </c>
      <c r="AO326" s="19">
        <f t="shared" si="240"/>
        <v>73.51713306986322</v>
      </c>
      <c r="AP326" s="19">
        <f t="shared" si="240"/>
        <v>74.665421401048931</v>
      </c>
      <c r="AQ326" s="19">
        <f t="shared" si="240"/>
        <v>75.813709732234628</v>
      </c>
      <c r="AR326" s="19">
        <f t="shared" si="240"/>
        <v>76.961998063420324</v>
      </c>
      <c r="AS326" s="19">
        <f t="shared" si="240"/>
        <v>78.110286394606021</v>
      </c>
      <c r="AT326" s="19">
        <f t="shared" si="240"/>
        <v>79.258574725791718</v>
      </c>
      <c r="AU326" s="19">
        <f t="shared" si="240"/>
        <v>80.406863056977414</v>
      </c>
      <c r="AV326" s="19">
        <f t="shared" si="240"/>
        <v>81.555151388163111</v>
      </c>
      <c r="AW326" s="19">
        <f t="shared" si="240"/>
        <v>82.703439719348808</v>
      </c>
      <c r="AX326" s="19">
        <f t="shared" si="240"/>
        <v>83.851728050534504</v>
      </c>
      <c r="AY326" s="19">
        <f t="shared" si="240"/>
        <v>85.000016381720201</v>
      </c>
      <c r="AZ326" s="19">
        <f t="shared" si="240"/>
        <v>86.148304712905897</v>
      </c>
      <c r="BA326" s="19">
        <f t="shared" si="240"/>
        <v>0</v>
      </c>
      <c r="BB326" s="19">
        <f t="shared" si="240"/>
        <v>0</v>
      </c>
      <c r="BC326" s="19">
        <f t="shared" si="240"/>
        <v>0</v>
      </c>
      <c r="BD326" s="19">
        <f t="shared" si="240"/>
        <v>0</v>
      </c>
      <c r="BE326" s="19">
        <f t="shared" si="240"/>
        <v>0</v>
      </c>
      <c r="BF326" s="19">
        <f t="shared" si="240"/>
        <v>0</v>
      </c>
      <c r="BG326" s="19">
        <f t="shared" si="240"/>
        <v>0</v>
      </c>
      <c r="BH326" s="19">
        <f t="shared" si="240"/>
        <v>0</v>
      </c>
      <c r="BI326" s="19">
        <f t="shared" si="240"/>
        <v>0</v>
      </c>
      <c r="BJ326" s="19">
        <f t="shared" si="240"/>
        <v>0</v>
      </c>
      <c r="BK326" s="19">
        <f t="shared" si="240"/>
        <v>0</v>
      </c>
      <c r="BL326" s="19">
        <f t="shared" si="240"/>
        <v>0</v>
      </c>
      <c r="BM326" s="19">
        <f t="shared" si="240"/>
        <v>0</v>
      </c>
      <c r="BN326" s="19">
        <f t="shared" si="240"/>
        <v>0</v>
      </c>
      <c r="BO326" s="19">
        <f t="shared" si="240"/>
        <v>0</v>
      </c>
      <c r="BP326" s="19">
        <f t="shared" si="240"/>
        <v>0</v>
      </c>
      <c r="BQ326" s="19">
        <f t="shared" si="240"/>
        <v>0</v>
      </c>
      <c r="BR326" s="19">
        <f t="shared" si="240"/>
        <v>0</v>
      </c>
      <c r="BS326" s="19">
        <f t="shared" si="240"/>
        <v>0</v>
      </c>
      <c r="BT326" s="19">
        <f t="shared" ref="BT326:CY326" si="241">BT9*BT81*365/10^6*10^6</f>
        <v>0</v>
      </c>
      <c r="BU326" s="19">
        <f t="shared" si="241"/>
        <v>0</v>
      </c>
      <c r="BV326" s="19">
        <f t="shared" si="241"/>
        <v>0</v>
      </c>
      <c r="BW326" s="19">
        <f t="shared" si="241"/>
        <v>0</v>
      </c>
      <c r="BX326" s="19">
        <f t="shared" si="241"/>
        <v>0</v>
      </c>
      <c r="BY326" s="19">
        <f t="shared" si="241"/>
        <v>0</v>
      </c>
      <c r="BZ326" s="19">
        <f t="shared" si="241"/>
        <v>0</v>
      </c>
      <c r="CA326" s="19">
        <f t="shared" si="241"/>
        <v>0</v>
      </c>
      <c r="CB326" s="19">
        <f t="shared" si="241"/>
        <v>0</v>
      </c>
      <c r="CC326" s="19">
        <f t="shared" si="241"/>
        <v>0</v>
      </c>
      <c r="CD326" s="19">
        <f t="shared" si="241"/>
        <v>0</v>
      </c>
      <c r="CE326" s="19">
        <f t="shared" si="241"/>
        <v>0</v>
      </c>
      <c r="CF326" s="19">
        <f t="shared" si="241"/>
        <v>0</v>
      </c>
      <c r="CG326" s="19">
        <f t="shared" si="241"/>
        <v>0</v>
      </c>
      <c r="CH326" s="19">
        <f t="shared" si="241"/>
        <v>0</v>
      </c>
      <c r="CI326" s="19">
        <f t="shared" si="241"/>
        <v>0</v>
      </c>
      <c r="CJ326" s="19">
        <f t="shared" si="241"/>
        <v>0</v>
      </c>
      <c r="CK326" s="19">
        <f t="shared" si="241"/>
        <v>0</v>
      </c>
      <c r="CL326" s="19">
        <f t="shared" si="241"/>
        <v>0</v>
      </c>
      <c r="CM326" s="19">
        <f t="shared" si="241"/>
        <v>0</v>
      </c>
      <c r="CN326" s="19">
        <f t="shared" si="241"/>
        <v>0</v>
      </c>
      <c r="CO326" s="19">
        <f t="shared" si="241"/>
        <v>0</v>
      </c>
      <c r="CP326" s="19">
        <f t="shared" si="241"/>
        <v>0</v>
      </c>
      <c r="CQ326" s="19">
        <f t="shared" si="241"/>
        <v>0</v>
      </c>
      <c r="CR326" s="19">
        <f t="shared" si="241"/>
        <v>0</v>
      </c>
      <c r="CS326" s="19">
        <f t="shared" si="241"/>
        <v>0</v>
      </c>
      <c r="CT326" s="19">
        <f t="shared" si="241"/>
        <v>0</v>
      </c>
      <c r="CU326" s="19">
        <f t="shared" si="241"/>
        <v>0</v>
      </c>
      <c r="CV326" s="19">
        <f t="shared" si="241"/>
        <v>0</v>
      </c>
      <c r="CW326" s="19">
        <f t="shared" si="241"/>
        <v>0</v>
      </c>
      <c r="CX326" s="19">
        <f t="shared" si="241"/>
        <v>0</v>
      </c>
      <c r="CY326" s="19">
        <f t="shared" si="241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235"/>
        <v>20.149389892902764</v>
      </c>
      <c r="H327" s="19">
        <f t="shared" ref="H327:AM327" si="242">H10*H82*365/10^6*10^6</f>
        <v>0.73316498198306501</v>
      </c>
      <c r="I327" s="19">
        <f t="shared" si="242"/>
        <v>0.72849297642432564</v>
      </c>
      <c r="J327" s="19">
        <f t="shared" si="242"/>
        <v>0.7238329057264018</v>
      </c>
      <c r="K327" s="19">
        <f t="shared" si="242"/>
        <v>0.71918476988929347</v>
      </c>
      <c r="L327" s="19">
        <f t="shared" si="242"/>
        <v>0.71454856891300078</v>
      </c>
      <c r="M327" s="19">
        <f t="shared" si="242"/>
        <v>0.70992430279752383</v>
      </c>
      <c r="N327" s="19">
        <f t="shared" si="242"/>
        <v>0.70531197154286218</v>
      </c>
      <c r="O327" s="19">
        <f t="shared" si="242"/>
        <v>0.70071157514901639</v>
      </c>
      <c r="P327" s="19">
        <f t="shared" si="242"/>
        <v>0.69612311361598589</v>
      </c>
      <c r="Q327" s="19">
        <f t="shared" si="242"/>
        <v>0.69154658694377102</v>
      </c>
      <c r="R327" s="19">
        <f t="shared" si="242"/>
        <v>0.68698199513237179</v>
      </c>
      <c r="S327" s="19">
        <f t="shared" si="242"/>
        <v>0.68242933818178797</v>
      </c>
      <c r="T327" s="19">
        <f t="shared" si="242"/>
        <v>0.67788861609201989</v>
      </c>
      <c r="U327" s="19">
        <f t="shared" si="242"/>
        <v>0.67335982886306733</v>
      </c>
      <c r="V327" s="19">
        <f t="shared" si="242"/>
        <v>0.6688429764949303</v>
      </c>
      <c r="W327" s="19">
        <f t="shared" si="242"/>
        <v>0.66433805898760923</v>
      </c>
      <c r="X327" s="19">
        <f t="shared" si="242"/>
        <v>0.6652427680854377</v>
      </c>
      <c r="Y327" s="19">
        <f t="shared" si="242"/>
        <v>0.66614511874631199</v>
      </c>
      <c r="Z327" s="19">
        <f t="shared" si="242"/>
        <v>0.66704511097023167</v>
      </c>
      <c r="AA327" s="19">
        <f t="shared" si="242"/>
        <v>0.66794274475719695</v>
      </c>
      <c r="AB327" s="19">
        <f t="shared" si="242"/>
        <v>0.66883802010720783</v>
      </c>
      <c r="AC327" s="19">
        <f t="shared" si="242"/>
        <v>0.66973093702026443</v>
      </c>
      <c r="AD327" s="19">
        <f t="shared" si="242"/>
        <v>0.6706214954963664</v>
      </c>
      <c r="AE327" s="19">
        <f t="shared" si="242"/>
        <v>0.67150969553551398</v>
      </c>
      <c r="AF327" s="19">
        <f t="shared" si="242"/>
        <v>0.67239553713770728</v>
      </c>
      <c r="AG327" s="19">
        <f t="shared" si="242"/>
        <v>0.67327902030294573</v>
      </c>
      <c r="AH327" s="19">
        <f t="shared" si="242"/>
        <v>0.67327902030294573</v>
      </c>
      <c r="AI327" s="19">
        <f t="shared" si="242"/>
        <v>0.67327902030294573</v>
      </c>
      <c r="AJ327" s="19">
        <f t="shared" si="242"/>
        <v>0.67327902030294573</v>
      </c>
      <c r="AK327" s="19">
        <f t="shared" si="242"/>
        <v>0.67327902030294573</v>
      </c>
      <c r="AL327" s="19">
        <f t="shared" si="242"/>
        <v>0.67327902030294573</v>
      </c>
      <c r="AM327" s="19">
        <f t="shared" si="242"/>
        <v>0.67327902030294573</v>
      </c>
      <c r="AN327" s="19">
        <f t="shared" ref="AN327:BS327" si="243">AN10*AN82*365/10^6*10^6</f>
        <v>0.67327902030294573</v>
      </c>
      <c r="AO327" s="19">
        <f t="shared" si="243"/>
        <v>0.67327902030294573</v>
      </c>
      <c r="AP327" s="19">
        <f t="shared" si="243"/>
        <v>0.67327902030294573</v>
      </c>
      <c r="AQ327" s="19">
        <f t="shared" si="243"/>
        <v>0.67327902030294573</v>
      </c>
      <c r="AR327" s="19">
        <f t="shared" si="243"/>
        <v>0.67327902030294573</v>
      </c>
      <c r="AS327" s="19">
        <f t="shared" si="243"/>
        <v>0.67327902030294573</v>
      </c>
      <c r="AT327" s="19">
        <f t="shared" si="243"/>
        <v>0.67327902030294573</v>
      </c>
      <c r="AU327" s="19">
        <f t="shared" si="243"/>
        <v>0.67327902030294573</v>
      </c>
      <c r="AV327" s="19">
        <f t="shared" si="243"/>
        <v>0.67327902030294573</v>
      </c>
      <c r="AW327" s="19">
        <f t="shared" si="243"/>
        <v>0.67327902030294573</v>
      </c>
      <c r="AX327" s="19">
        <f t="shared" si="243"/>
        <v>0.67327902030294573</v>
      </c>
      <c r="AY327" s="19">
        <f t="shared" si="243"/>
        <v>0.67327902030294573</v>
      </c>
      <c r="AZ327" s="19">
        <f t="shared" si="243"/>
        <v>0.67327902030294573</v>
      </c>
      <c r="BA327" s="19">
        <f t="shared" si="243"/>
        <v>0</v>
      </c>
      <c r="BB327" s="19">
        <f t="shared" si="243"/>
        <v>0</v>
      </c>
      <c r="BC327" s="19">
        <f t="shared" si="243"/>
        <v>0</v>
      </c>
      <c r="BD327" s="19">
        <f t="shared" si="243"/>
        <v>0</v>
      </c>
      <c r="BE327" s="19">
        <f t="shared" si="243"/>
        <v>0</v>
      </c>
      <c r="BF327" s="19">
        <f t="shared" si="243"/>
        <v>0</v>
      </c>
      <c r="BG327" s="19">
        <f t="shared" si="243"/>
        <v>0</v>
      </c>
      <c r="BH327" s="19">
        <f t="shared" si="243"/>
        <v>0</v>
      </c>
      <c r="BI327" s="19">
        <f t="shared" si="243"/>
        <v>0</v>
      </c>
      <c r="BJ327" s="19">
        <f t="shared" si="243"/>
        <v>0</v>
      </c>
      <c r="BK327" s="19">
        <f t="shared" si="243"/>
        <v>0</v>
      </c>
      <c r="BL327" s="19">
        <f t="shared" si="243"/>
        <v>0</v>
      </c>
      <c r="BM327" s="19">
        <f t="shared" si="243"/>
        <v>0</v>
      </c>
      <c r="BN327" s="19">
        <f t="shared" si="243"/>
        <v>0</v>
      </c>
      <c r="BO327" s="19">
        <f t="shared" si="243"/>
        <v>0</v>
      </c>
      <c r="BP327" s="19">
        <f t="shared" si="243"/>
        <v>0</v>
      </c>
      <c r="BQ327" s="19">
        <f t="shared" si="243"/>
        <v>0</v>
      </c>
      <c r="BR327" s="19">
        <f t="shared" si="243"/>
        <v>0</v>
      </c>
      <c r="BS327" s="19">
        <f t="shared" si="243"/>
        <v>0</v>
      </c>
      <c r="BT327" s="19">
        <f t="shared" ref="BT327:CY327" si="244">BT10*BT82*365/10^6*10^6</f>
        <v>0</v>
      </c>
      <c r="BU327" s="19">
        <f t="shared" si="244"/>
        <v>0</v>
      </c>
      <c r="BV327" s="19">
        <f t="shared" si="244"/>
        <v>0</v>
      </c>
      <c r="BW327" s="19">
        <f t="shared" si="244"/>
        <v>0</v>
      </c>
      <c r="BX327" s="19">
        <f t="shared" si="244"/>
        <v>0</v>
      </c>
      <c r="BY327" s="19">
        <f t="shared" si="244"/>
        <v>0</v>
      </c>
      <c r="BZ327" s="19">
        <f t="shared" si="244"/>
        <v>0</v>
      </c>
      <c r="CA327" s="19">
        <f t="shared" si="244"/>
        <v>0</v>
      </c>
      <c r="CB327" s="19">
        <f t="shared" si="244"/>
        <v>0</v>
      </c>
      <c r="CC327" s="19">
        <f t="shared" si="244"/>
        <v>0</v>
      </c>
      <c r="CD327" s="19">
        <f t="shared" si="244"/>
        <v>0</v>
      </c>
      <c r="CE327" s="19">
        <f t="shared" si="244"/>
        <v>0</v>
      </c>
      <c r="CF327" s="19">
        <f t="shared" si="244"/>
        <v>0</v>
      </c>
      <c r="CG327" s="19">
        <f t="shared" si="244"/>
        <v>0</v>
      </c>
      <c r="CH327" s="19">
        <f t="shared" si="244"/>
        <v>0</v>
      </c>
      <c r="CI327" s="19">
        <f t="shared" si="244"/>
        <v>0</v>
      </c>
      <c r="CJ327" s="19">
        <f t="shared" si="244"/>
        <v>0</v>
      </c>
      <c r="CK327" s="19">
        <f t="shared" si="244"/>
        <v>0</v>
      </c>
      <c r="CL327" s="19">
        <f t="shared" si="244"/>
        <v>0</v>
      </c>
      <c r="CM327" s="19">
        <f t="shared" si="244"/>
        <v>0</v>
      </c>
      <c r="CN327" s="19">
        <f t="shared" si="244"/>
        <v>0</v>
      </c>
      <c r="CO327" s="19">
        <f t="shared" si="244"/>
        <v>0</v>
      </c>
      <c r="CP327" s="19">
        <f t="shared" si="244"/>
        <v>0</v>
      </c>
      <c r="CQ327" s="19">
        <f t="shared" si="244"/>
        <v>0</v>
      </c>
      <c r="CR327" s="19">
        <f t="shared" si="244"/>
        <v>0</v>
      </c>
      <c r="CS327" s="19">
        <f t="shared" si="244"/>
        <v>0</v>
      </c>
      <c r="CT327" s="19">
        <f t="shared" si="244"/>
        <v>0</v>
      </c>
      <c r="CU327" s="19">
        <f t="shared" si="244"/>
        <v>0</v>
      </c>
      <c r="CV327" s="19">
        <f t="shared" si="244"/>
        <v>0</v>
      </c>
      <c r="CW327" s="19">
        <f t="shared" si="244"/>
        <v>0</v>
      </c>
      <c r="CX327" s="19">
        <f t="shared" si="244"/>
        <v>0</v>
      </c>
      <c r="CY327" s="19">
        <f t="shared" si="244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235"/>
        <v>2604.7681479211174</v>
      </c>
      <c r="H328" s="19">
        <f t="shared" ref="H328:AM328" si="245">H11*H83*365/10^6*10^6</f>
        <v>-27.523741309185446</v>
      </c>
      <c r="I328" s="19">
        <f t="shared" si="245"/>
        <v>-19.725218481699784</v>
      </c>
      <c r="J328" s="19">
        <f t="shared" si="245"/>
        <v>-12.299914079492652</v>
      </c>
      <c r="K328" s="19">
        <f t="shared" si="245"/>
        <v>-5.2478281025640419</v>
      </c>
      <c r="L328" s="19">
        <f t="shared" si="245"/>
        <v>1.4310394490860383</v>
      </c>
      <c r="M328" s="19">
        <f t="shared" si="245"/>
        <v>7.7366885754575918</v>
      </c>
      <c r="N328" s="19">
        <f t="shared" si="245"/>
        <v>13.669119276550617</v>
      </c>
      <c r="O328" s="19">
        <f t="shared" si="245"/>
        <v>19.228331552365113</v>
      </c>
      <c r="P328" s="19">
        <f t="shared" si="245"/>
        <v>24.414325402901088</v>
      </c>
      <c r="Q328" s="19">
        <f t="shared" si="245"/>
        <v>29.22710082815853</v>
      </c>
      <c r="R328" s="19">
        <f t="shared" si="245"/>
        <v>33.666657828137446</v>
      </c>
      <c r="S328" s="19">
        <f t="shared" si="245"/>
        <v>37.732996402837834</v>
      </c>
      <c r="T328" s="19">
        <f t="shared" si="245"/>
        <v>41.4261165522597</v>
      </c>
      <c r="U328" s="19">
        <f t="shared" si="245"/>
        <v>44.746018276403035</v>
      </c>
      <c r="V328" s="19">
        <f t="shared" si="245"/>
        <v>47.69270157526784</v>
      </c>
      <c r="W328" s="19">
        <f t="shared" si="245"/>
        <v>50.266166448854108</v>
      </c>
      <c r="X328" s="19">
        <f t="shared" si="245"/>
        <v>53.967166342308843</v>
      </c>
      <c r="Y328" s="19">
        <f t="shared" si="245"/>
        <v>57.47843624168673</v>
      </c>
      <c r="Z328" s="19">
        <f t="shared" si="245"/>
        <v>60.799976146987753</v>
      </c>
      <c r="AA328" s="19">
        <f t="shared" si="245"/>
        <v>63.931786058211927</v>
      </c>
      <c r="AB328" s="19">
        <f t="shared" si="245"/>
        <v>66.873865975359209</v>
      </c>
      <c r="AC328" s="19">
        <f t="shared" si="245"/>
        <v>69.626215898429649</v>
      </c>
      <c r="AD328" s="19">
        <f t="shared" si="245"/>
        <v>72.188835827423233</v>
      </c>
      <c r="AE328" s="19">
        <f t="shared" si="245"/>
        <v>74.561725762339947</v>
      </c>
      <c r="AF328" s="19">
        <f t="shared" si="245"/>
        <v>76.744885703179804</v>
      </c>
      <c r="AG328" s="19">
        <f t="shared" si="245"/>
        <v>78.738315649942791</v>
      </c>
      <c r="AH328" s="19">
        <f t="shared" si="245"/>
        <v>80.757067094771628</v>
      </c>
      <c r="AI328" s="19">
        <f t="shared" si="245"/>
        <v>82.775818539600479</v>
      </c>
      <c r="AJ328" s="19">
        <f t="shared" si="245"/>
        <v>84.79456998442933</v>
      </c>
      <c r="AK328" s="19">
        <f t="shared" si="245"/>
        <v>86.813321429258153</v>
      </c>
      <c r="AL328" s="19">
        <f t="shared" si="245"/>
        <v>88.832072874087004</v>
      </c>
      <c r="AM328" s="19">
        <f t="shared" si="245"/>
        <v>90.850824318915855</v>
      </c>
      <c r="AN328" s="19">
        <f t="shared" ref="AN328:BS328" si="246">AN11*AN83*365/10^6*10^6</f>
        <v>92.869575763744692</v>
      </c>
      <c r="AO328" s="19">
        <f t="shared" si="246"/>
        <v>94.888327208573529</v>
      </c>
      <c r="AP328" s="19">
        <f t="shared" si="246"/>
        <v>96.90707865340238</v>
      </c>
      <c r="AQ328" s="19">
        <f t="shared" si="246"/>
        <v>98.925830098231202</v>
      </c>
      <c r="AR328" s="19">
        <f t="shared" si="246"/>
        <v>100.94458154306005</v>
      </c>
      <c r="AS328" s="19">
        <f t="shared" si="246"/>
        <v>102.9633329878889</v>
      </c>
      <c r="AT328" s="19">
        <f t="shared" si="246"/>
        <v>104.98208443271774</v>
      </c>
      <c r="AU328" s="19">
        <f t="shared" si="246"/>
        <v>107.00083587754659</v>
      </c>
      <c r="AV328" s="19">
        <f t="shared" si="246"/>
        <v>109.01958732237544</v>
      </c>
      <c r="AW328" s="19">
        <f t="shared" si="246"/>
        <v>111.03833876720425</v>
      </c>
      <c r="AX328" s="19">
        <f t="shared" si="246"/>
        <v>113.0570902120331</v>
      </c>
      <c r="AY328" s="19">
        <f t="shared" si="246"/>
        <v>115.07584165686195</v>
      </c>
      <c r="AZ328" s="19">
        <f t="shared" si="246"/>
        <v>117.0945931016908</v>
      </c>
      <c r="BA328" s="19">
        <f t="shared" si="246"/>
        <v>0</v>
      </c>
      <c r="BB328" s="19">
        <f t="shared" si="246"/>
        <v>0</v>
      </c>
      <c r="BC328" s="19">
        <f t="shared" si="246"/>
        <v>0</v>
      </c>
      <c r="BD328" s="19">
        <f t="shared" si="246"/>
        <v>0</v>
      </c>
      <c r="BE328" s="19">
        <f t="shared" si="246"/>
        <v>0</v>
      </c>
      <c r="BF328" s="19">
        <f t="shared" si="246"/>
        <v>0</v>
      </c>
      <c r="BG328" s="19">
        <f t="shared" si="246"/>
        <v>0</v>
      </c>
      <c r="BH328" s="19">
        <f t="shared" si="246"/>
        <v>0</v>
      </c>
      <c r="BI328" s="19">
        <f t="shared" si="246"/>
        <v>0</v>
      </c>
      <c r="BJ328" s="19">
        <f t="shared" si="246"/>
        <v>0</v>
      </c>
      <c r="BK328" s="19">
        <f t="shared" si="246"/>
        <v>0</v>
      </c>
      <c r="BL328" s="19">
        <f t="shared" si="246"/>
        <v>0</v>
      </c>
      <c r="BM328" s="19">
        <f t="shared" si="246"/>
        <v>0</v>
      </c>
      <c r="BN328" s="19">
        <f t="shared" si="246"/>
        <v>0</v>
      </c>
      <c r="BO328" s="19">
        <f t="shared" si="246"/>
        <v>0</v>
      </c>
      <c r="BP328" s="19">
        <f t="shared" si="246"/>
        <v>0</v>
      </c>
      <c r="BQ328" s="19">
        <f t="shared" si="246"/>
        <v>0</v>
      </c>
      <c r="BR328" s="19">
        <f t="shared" si="246"/>
        <v>0</v>
      </c>
      <c r="BS328" s="19">
        <f t="shared" si="246"/>
        <v>0</v>
      </c>
      <c r="BT328" s="19">
        <f t="shared" ref="BT328:CY328" si="247">BT11*BT83*365/10^6*10^6</f>
        <v>0</v>
      </c>
      <c r="BU328" s="19">
        <f t="shared" si="247"/>
        <v>0</v>
      </c>
      <c r="BV328" s="19">
        <f t="shared" si="247"/>
        <v>0</v>
      </c>
      <c r="BW328" s="19">
        <f t="shared" si="247"/>
        <v>0</v>
      </c>
      <c r="BX328" s="19">
        <f t="shared" si="247"/>
        <v>0</v>
      </c>
      <c r="BY328" s="19">
        <f t="shared" si="247"/>
        <v>0</v>
      </c>
      <c r="BZ328" s="19">
        <f t="shared" si="247"/>
        <v>0</v>
      </c>
      <c r="CA328" s="19">
        <f t="shared" si="247"/>
        <v>0</v>
      </c>
      <c r="CB328" s="19">
        <f t="shared" si="247"/>
        <v>0</v>
      </c>
      <c r="CC328" s="19">
        <f t="shared" si="247"/>
        <v>0</v>
      </c>
      <c r="CD328" s="19">
        <f t="shared" si="247"/>
        <v>0</v>
      </c>
      <c r="CE328" s="19">
        <f t="shared" si="247"/>
        <v>0</v>
      </c>
      <c r="CF328" s="19">
        <f t="shared" si="247"/>
        <v>0</v>
      </c>
      <c r="CG328" s="19">
        <f t="shared" si="247"/>
        <v>0</v>
      </c>
      <c r="CH328" s="19">
        <f t="shared" si="247"/>
        <v>0</v>
      </c>
      <c r="CI328" s="19">
        <f t="shared" si="247"/>
        <v>0</v>
      </c>
      <c r="CJ328" s="19">
        <f t="shared" si="247"/>
        <v>0</v>
      </c>
      <c r="CK328" s="19">
        <f t="shared" si="247"/>
        <v>0</v>
      </c>
      <c r="CL328" s="19">
        <f t="shared" si="247"/>
        <v>0</v>
      </c>
      <c r="CM328" s="19">
        <f t="shared" si="247"/>
        <v>0</v>
      </c>
      <c r="CN328" s="19">
        <f t="shared" si="247"/>
        <v>0</v>
      </c>
      <c r="CO328" s="19">
        <f t="shared" si="247"/>
        <v>0</v>
      </c>
      <c r="CP328" s="19">
        <f t="shared" si="247"/>
        <v>0</v>
      </c>
      <c r="CQ328" s="19">
        <f t="shared" si="247"/>
        <v>0</v>
      </c>
      <c r="CR328" s="19">
        <f t="shared" si="247"/>
        <v>0</v>
      </c>
      <c r="CS328" s="19">
        <f t="shared" si="247"/>
        <v>0</v>
      </c>
      <c r="CT328" s="19">
        <f t="shared" si="247"/>
        <v>0</v>
      </c>
      <c r="CU328" s="19">
        <f t="shared" si="247"/>
        <v>0</v>
      </c>
      <c r="CV328" s="19">
        <f t="shared" si="247"/>
        <v>0</v>
      </c>
      <c r="CW328" s="19">
        <f t="shared" si="247"/>
        <v>0</v>
      </c>
      <c r="CX328" s="19">
        <f t="shared" si="247"/>
        <v>0</v>
      </c>
      <c r="CY328" s="19">
        <f t="shared" si="247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235"/>
        <v>4.6086881063134575</v>
      </c>
      <c r="H329" s="19">
        <f t="shared" ref="H329:AM329" si="248">H12*H84*365/10^6*10^6</f>
        <v>2.7272974810291159E-2</v>
      </c>
      <c r="I329" s="19">
        <f t="shared" si="248"/>
        <v>3.4830924312713438E-2</v>
      </c>
      <c r="J329" s="19">
        <f t="shared" si="248"/>
        <v>4.2099743147007408E-2</v>
      </c>
      <c r="K329" s="19">
        <f t="shared" si="248"/>
        <v>4.9079431313173078E-2</v>
      </c>
      <c r="L329" s="19">
        <f t="shared" si="248"/>
        <v>5.5769988811210425E-2</v>
      </c>
      <c r="M329" s="19">
        <f t="shared" si="248"/>
        <v>6.2171415641119457E-2</v>
      </c>
      <c r="N329" s="19">
        <f t="shared" si="248"/>
        <v>6.8283711802900188E-2</v>
      </c>
      <c r="O329" s="19">
        <f t="shared" si="248"/>
        <v>7.4106877296552603E-2</v>
      </c>
      <c r="P329" s="19">
        <f t="shared" si="248"/>
        <v>7.9640912122076704E-2</v>
      </c>
      <c r="Q329" s="19">
        <f t="shared" si="248"/>
        <v>8.488581627947249E-2</v>
      </c>
      <c r="R329" s="19">
        <f t="shared" si="248"/>
        <v>8.9841589768739974E-2</v>
      </c>
      <c r="S329" s="19">
        <f t="shared" si="248"/>
        <v>9.4508232589879157E-2</v>
      </c>
      <c r="T329" s="19">
        <f t="shared" si="248"/>
        <v>9.8885744742890025E-2</v>
      </c>
      <c r="U329" s="19">
        <f t="shared" si="248"/>
        <v>0.10297412622777256</v>
      </c>
      <c r="V329" s="19">
        <f t="shared" si="248"/>
        <v>0.10677337704452679</v>
      </c>
      <c r="W329" s="19">
        <f t="shared" si="248"/>
        <v>0.11028349719315268</v>
      </c>
      <c r="X329" s="19">
        <f t="shared" si="248"/>
        <v>0.11543285816918544</v>
      </c>
      <c r="Y329" s="19">
        <f t="shared" si="248"/>
        <v>0.12062005223481707</v>
      </c>
      <c r="Z329" s="19">
        <f t="shared" si="248"/>
        <v>0.1258450793900476</v>
      </c>
      <c r="AA329" s="19">
        <f t="shared" si="248"/>
        <v>0.13110793963487699</v>
      </c>
      <c r="AB329" s="19">
        <f t="shared" si="248"/>
        <v>0.13640863296930522</v>
      </c>
      <c r="AC329" s="19">
        <f t="shared" si="248"/>
        <v>0.14174715939333232</v>
      </c>
      <c r="AD329" s="19">
        <f t="shared" si="248"/>
        <v>0.14712351890695829</v>
      </c>
      <c r="AE329" s="19">
        <f t="shared" si="248"/>
        <v>0.15253771151018314</v>
      </c>
      <c r="AF329" s="19">
        <f t="shared" si="248"/>
        <v>0.15798973720300688</v>
      </c>
      <c r="AG329" s="19">
        <f t="shared" si="248"/>
        <v>0.16347959598542952</v>
      </c>
      <c r="AH329" s="19">
        <f t="shared" si="248"/>
        <v>0.16347959598542952</v>
      </c>
      <c r="AI329" s="19">
        <f t="shared" si="248"/>
        <v>0.16347959598542952</v>
      </c>
      <c r="AJ329" s="19">
        <f t="shared" si="248"/>
        <v>0.16347959598542952</v>
      </c>
      <c r="AK329" s="19">
        <f t="shared" si="248"/>
        <v>0.16347959598542952</v>
      </c>
      <c r="AL329" s="19">
        <f t="shared" si="248"/>
        <v>0.16347959598542952</v>
      </c>
      <c r="AM329" s="19">
        <f t="shared" si="248"/>
        <v>0.16347959598542952</v>
      </c>
      <c r="AN329" s="19">
        <f t="shared" ref="AN329:BS329" si="249">AN12*AN84*365/10^6*10^6</f>
        <v>0.16347959598542952</v>
      </c>
      <c r="AO329" s="19">
        <f t="shared" si="249"/>
        <v>0.16347959598542952</v>
      </c>
      <c r="AP329" s="19">
        <f t="shared" si="249"/>
        <v>0.16347959598542952</v>
      </c>
      <c r="AQ329" s="19">
        <f t="shared" si="249"/>
        <v>0.16347959598542952</v>
      </c>
      <c r="AR329" s="19">
        <f t="shared" si="249"/>
        <v>0.16347959598542952</v>
      </c>
      <c r="AS329" s="19">
        <f t="shared" si="249"/>
        <v>0.16347959598542952</v>
      </c>
      <c r="AT329" s="19">
        <f t="shared" si="249"/>
        <v>0.16347959598542952</v>
      </c>
      <c r="AU329" s="19">
        <f t="shared" si="249"/>
        <v>0.16347959598542952</v>
      </c>
      <c r="AV329" s="19">
        <f t="shared" si="249"/>
        <v>0.16347959598542952</v>
      </c>
      <c r="AW329" s="19">
        <f t="shared" si="249"/>
        <v>0.16347959598542952</v>
      </c>
      <c r="AX329" s="19">
        <f t="shared" si="249"/>
        <v>0.16347959598542952</v>
      </c>
      <c r="AY329" s="19">
        <f t="shared" si="249"/>
        <v>0.16347959598542952</v>
      </c>
      <c r="AZ329" s="19">
        <f t="shared" si="249"/>
        <v>0.16347959598542952</v>
      </c>
      <c r="BA329" s="19">
        <f t="shared" si="249"/>
        <v>0</v>
      </c>
      <c r="BB329" s="19">
        <f t="shared" si="249"/>
        <v>0</v>
      </c>
      <c r="BC329" s="19">
        <f t="shared" si="249"/>
        <v>0</v>
      </c>
      <c r="BD329" s="19">
        <f t="shared" si="249"/>
        <v>0</v>
      </c>
      <c r="BE329" s="19">
        <f t="shared" si="249"/>
        <v>0</v>
      </c>
      <c r="BF329" s="19">
        <f t="shared" si="249"/>
        <v>0</v>
      </c>
      <c r="BG329" s="19">
        <f t="shared" si="249"/>
        <v>0</v>
      </c>
      <c r="BH329" s="19">
        <f t="shared" si="249"/>
        <v>0</v>
      </c>
      <c r="BI329" s="19">
        <f t="shared" si="249"/>
        <v>0</v>
      </c>
      <c r="BJ329" s="19">
        <f t="shared" si="249"/>
        <v>0</v>
      </c>
      <c r="BK329" s="19">
        <f t="shared" si="249"/>
        <v>0</v>
      </c>
      <c r="BL329" s="19">
        <f t="shared" si="249"/>
        <v>0</v>
      </c>
      <c r="BM329" s="19">
        <f t="shared" si="249"/>
        <v>0</v>
      </c>
      <c r="BN329" s="19">
        <f t="shared" si="249"/>
        <v>0</v>
      </c>
      <c r="BO329" s="19">
        <f t="shared" si="249"/>
        <v>0</v>
      </c>
      <c r="BP329" s="19">
        <f t="shared" si="249"/>
        <v>0</v>
      </c>
      <c r="BQ329" s="19">
        <f t="shared" si="249"/>
        <v>0</v>
      </c>
      <c r="BR329" s="19">
        <f t="shared" si="249"/>
        <v>0</v>
      </c>
      <c r="BS329" s="19">
        <f t="shared" si="249"/>
        <v>0</v>
      </c>
      <c r="BT329" s="19">
        <f t="shared" ref="BT329:CY329" si="250">BT12*BT84*365/10^6*10^6</f>
        <v>0</v>
      </c>
      <c r="BU329" s="19">
        <f t="shared" si="250"/>
        <v>0</v>
      </c>
      <c r="BV329" s="19">
        <f t="shared" si="250"/>
        <v>0</v>
      </c>
      <c r="BW329" s="19">
        <f t="shared" si="250"/>
        <v>0</v>
      </c>
      <c r="BX329" s="19">
        <f t="shared" si="250"/>
        <v>0</v>
      </c>
      <c r="BY329" s="19">
        <f t="shared" si="250"/>
        <v>0</v>
      </c>
      <c r="BZ329" s="19">
        <f t="shared" si="250"/>
        <v>0</v>
      </c>
      <c r="CA329" s="19">
        <f t="shared" si="250"/>
        <v>0</v>
      </c>
      <c r="CB329" s="19">
        <f t="shared" si="250"/>
        <v>0</v>
      </c>
      <c r="CC329" s="19">
        <f t="shared" si="250"/>
        <v>0</v>
      </c>
      <c r="CD329" s="19">
        <f t="shared" si="250"/>
        <v>0</v>
      </c>
      <c r="CE329" s="19">
        <f t="shared" si="250"/>
        <v>0</v>
      </c>
      <c r="CF329" s="19">
        <f t="shared" si="250"/>
        <v>0</v>
      </c>
      <c r="CG329" s="19">
        <f t="shared" si="250"/>
        <v>0</v>
      </c>
      <c r="CH329" s="19">
        <f t="shared" si="250"/>
        <v>0</v>
      </c>
      <c r="CI329" s="19">
        <f t="shared" si="250"/>
        <v>0</v>
      </c>
      <c r="CJ329" s="19">
        <f t="shared" si="250"/>
        <v>0</v>
      </c>
      <c r="CK329" s="19">
        <f t="shared" si="250"/>
        <v>0</v>
      </c>
      <c r="CL329" s="19">
        <f t="shared" si="250"/>
        <v>0</v>
      </c>
      <c r="CM329" s="19">
        <f t="shared" si="250"/>
        <v>0</v>
      </c>
      <c r="CN329" s="19">
        <f t="shared" si="250"/>
        <v>0</v>
      </c>
      <c r="CO329" s="19">
        <f t="shared" si="250"/>
        <v>0</v>
      </c>
      <c r="CP329" s="19">
        <f t="shared" si="250"/>
        <v>0</v>
      </c>
      <c r="CQ329" s="19">
        <f t="shared" si="250"/>
        <v>0</v>
      </c>
      <c r="CR329" s="19">
        <f t="shared" si="250"/>
        <v>0</v>
      </c>
      <c r="CS329" s="19">
        <f t="shared" si="250"/>
        <v>0</v>
      </c>
      <c r="CT329" s="19">
        <f t="shared" si="250"/>
        <v>0</v>
      </c>
      <c r="CU329" s="19">
        <f t="shared" si="250"/>
        <v>0</v>
      </c>
      <c r="CV329" s="19">
        <f t="shared" si="250"/>
        <v>0</v>
      </c>
      <c r="CW329" s="19">
        <f t="shared" si="250"/>
        <v>0</v>
      </c>
      <c r="CX329" s="19">
        <f t="shared" si="250"/>
        <v>0</v>
      </c>
      <c r="CY329" s="19">
        <f t="shared" si="250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235"/>
        <v>4021.0769265398453</v>
      </c>
      <c r="H330" s="19">
        <f t="shared" ref="H330:AM330" si="251">H13*H85*365/10^6*10^6</f>
        <v>155.09959530247039</v>
      </c>
      <c r="I330" s="19">
        <f t="shared" si="251"/>
        <v>154.49523722544461</v>
      </c>
      <c r="J330" s="19">
        <f t="shared" si="251"/>
        <v>153.66093824639512</v>
      </c>
      <c r="K330" s="19">
        <f t="shared" si="251"/>
        <v>152.59669836532191</v>
      </c>
      <c r="L330" s="19">
        <f t="shared" si="251"/>
        <v>151.30251758222499</v>
      </c>
      <c r="M330" s="19">
        <f t="shared" si="251"/>
        <v>149.77839589710436</v>
      </c>
      <c r="N330" s="19">
        <f t="shared" si="251"/>
        <v>148.02433330995999</v>
      </c>
      <c r="O330" s="19">
        <f t="shared" si="251"/>
        <v>146.04032982079192</v>
      </c>
      <c r="P330" s="19">
        <f t="shared" si="251"/>
        <v>143.82638542960012</v>
      </c>
      <c r="Q330" s="19">
        <f t="shared" si="251"/>
        <v>141.38250013638464</v>
      </c>
      <c r="R330" s="19">
        <f t="shared" si="251"/>
        <v>138.70867394114541</v>
      </c>
      <c r="S330" s="19">
        <f t="shared" si="251"/>
        <v>135.80490684388246</v>
      </c>
      <c r="T330" s="19">
        <f t="shared" si="251"/>
        <v>132.67119884459581</v>
      </c>
      <c r="U330" s="19">
        <f t="shared" si="251"/>
        <v>129.30754994328544</v>
      </c>
      <c r="V330" s="19">
        <f t="shared" si="251"/>
        <v>125.71396013995133</v>
      </c>
      <c r="W330" s="19">
        <f t="shared" si="251"/>
        <v>121.89042943459356</v>
      </c>
      <c r="X330" s="19">
        <f t="shared" si="251"/>
        <v>121.46387390784123</v>
      </c>
      <c r="Y330" s="19">
        <f t="shared" si="251"/>
        <v>120.95409440748629</v>
      </c>
      <c r="Z330" s="19">
        <f t="shared" si="251"/>
        <v>120.36109093352869</v>
      </c>
      <c r="AA330" s="19">
        <f t="shared" si="251"/>
        <v>119.68486348596842</v>
      </c>
      <c r="AB330" s="19">
        <f t="shared" si="251"/>
        <v>118.92541206480556</v>
      </c>
      <c r="AC330" s="19">
        <f t="shared" si="251"/>
        <v>118.08273667003999</v>
      </c>
      <c r="AD330" s="19">
        <f t="shared" si="251"/>
        <v>117.15683730167177</v>
      </c>
      <c r="AE330" s="19">
        <f t="shared" si="251"/>
        <v>116.14771395970092</v>
      </c>
      <c r="AF330" s="19">
        <f t="shared" si="251"/>
        <v>115.05536664412745</v>
      </c>
      <c r="AG330" s="19">
        <f t="shared" si="251"/>
        <v>113.87979535495123</v>
      </c>
      <c r="AH330" s="19">
        <f t="shared" si="251"/>
        <v>116.79431430564101</v>
      </c>
      <c r="AI330" s="19">
        <f t="shared" si="251"/>
        <v>119.70883325633075</v>
      </c>
      <c r="AJ330" s="19">
        <f t="shared" si="251"/>
        <v>122.62335220702056</v>
      </c>
      <c r="AK330" s="19">
        <f t="shared" si="251"/>
        <v>125.53787115771031</v>
      </c>
      <c r="AL330" s="19">
        <f t="shared" si="251"/>
        <v>128.4523901084001</v>
      </c>
      <c r="AM330" s="19">
        <f t="shared" si="251"/>
        <v>131.36690905908986</v>
      </c>
      <c r="AN330" s="19">
        <f t="shared" ref="AN330:BS330" si="252">AN13*AN85*365/10^6*10^6</f>
        <v>134.28142800977963</v>
      </c>
      <c r="AO330" s="19">
        <f t="shared" si="252"/>
        <v>137.19594696046943</v>
      </c>
      <c r="AP330" s="19">
        <f t="shared" si="252"/>
        <v>140.11046591115917</v>
      </c>
      <c r="AQ330" s="19">
        <f t="shared" si="252"/>
        <v>143.02498486184894</v>
      </c>
      <c r="AR330" s="19">
        <f t="shared" si="252"/>
        <v>145.93950381253873</v>
      </c>
      <c r="AS330" s="19">
        <f t="shared" si="252"/>
        <v>148.8540227632285</v>
      </c>
      <c r="AT330" s="19">
        <f t="shared" si="252"/>
        <v>151.76854171391827</v>
      </c>
      <c r="AU330" s="19">
        <f t="shared" si="252"/>
        <v>154.68306066460804</v>
      </c>
      <c r="AV330" s="19">
        <f t="shared" si="252"/>
        <v>157.5975796152978</v>
      </c>
      <c r="AW330" s="19">
        <f t="shared" si="252"/>
        <v>160.5120985659876</v>
      </c>
      <c r="AX330" s="19">
        <f t="shared" si="252"/>
        <v>163.42661751667737</v>
      </c>
      <c r="AY330" s="19">
        <f t="shared" si="252"/>
        <v>166.34113646736714</v>
      </c>
      <c r="AZ330" s="19">
        <f t="shared" si="252"/>
        <v>169.2556554180569</v>
      </c>
      <c r="BA330" s="19">
        <f t="shared" si="252"/>
        <v>0</v>
      </c>
      <c r="BB330" s="19">
        <f t="shared" si="252"/>
        <v>0</v>
      </c>
      <c r="BC330" s="19">
        <f t="shared" si="252"/>
        <v>0</v>
      </c>
      <c r="BD330" s="19">
        <f t="shared" si="252"/>
        <v>0</v>
      </c>
      <c r="BE330" s="19">
        <f t="shared" si="252"/>
        <v>0</v>
      </c>
      <c r="BF330" s="19">
        <f t="shared" si="252"/>
        <v>0</v>
      </c>
      <c r="BG330" s="19">
        <f t="shared" si="252"/>
        <v>0</v>
      </c>
      <c r="BH330" s="19">
        <f t="shared" si="252"/>
        <v>0</v>
      </c>
      <c r="BI330" s="19">
        <f t="shared" si="252"/>
        <v>0</v>
      </c>
      <c r="BJ330" s="19">
        <f t="shared" si="252"/>
        <v>0</v>
      </c>
      <c r="BK330" s="19">
        <f t="shared" si="252"/>
        <v>0</v>
      </c>
      <c r="BL330" s="19">
        <f t="shared" si="252"/>
        <v>0</v>
      </c>
      <c r="BM330" s="19">
        <f t="shared" si="252"/>
        <v>0</v>
      </c>
      <c r="BN330" s="19">
        <f t="shared" si="252"/>
        <v>0</v>
      </c>
      <c r="BO330" s="19">
        <f t="shared" si="252"/>
        <v>0</v>
      </c>
      <c r="BP330" s="19">
        <f t="shared" si="252"/>
        <v>0</v>
      </c>
      <c r="BQ330" s="19">
        <f t="shared" si="252"/>
        <v>0</v>
      </c>
      <c r="BR330" s="19">
        <f t="shared" si="252"/>
        <v>0</v>
      </c>
      <c r="BS330" s="19">
        <f t="shared" si="252"/>
        <v>0</v>
      </c>
      <c r="BT330" s="19">
        <f t="shared" ref="BT330:CY330" si="253">BT13*BT85*365/10^6*10^6</f>
        <v>0</v>
      </c>
      <c r="BU330" s="19">
        <f t="shared" si="253"/>
        <v>0</v>
      </c>
      <c r="BV330" s="19">
        <f t="shared" si="253"/>
        <v>0</v>
      </c>
      <c r="BW330" s="19">
        <f t="shared" si="253"/>
        <v>0</v>
      </c>
      <c r="BX330" s="19">
        <f t="shared" si="253"/>
        <v>0</v>
      </c>
      <c r="BY330" s="19">
        <f t="shared" si="253"/>
        <v>0</v>
      </c>
      <c r="BZ330" s="19">
        <f t="shared" si="253"/>
        <v>0</v>
      </c>
      <c r="CA330" s="19">
        <f t="shared" si="253"/>
        <v>0</v>
      </c>
      <c r="CB330" s="19">
        <f t="shared" si="253"/>
        <v>0</v>
      </c>
      <c r="CC330" s="19">
        <f t="shared" si="253"/>
        <v>0</v>
      </c>
      <c r="CD330" s="19">
        <f t="shared" si="253"/>
        <v>0</v>
      </c>
      <c r="CE330" s="19">
        <f t="shared" si="253"/>
        <v>0</v>
      </c>
      <c r="CF330" s="19">
        <f t="shared" si="253"/>
        <v>0</v>
      </c>
      <c r="CG330" s="19">
        <f t="shared" si="253"/>
        <v>0</v>
      </c>
      <c r="CH330" s="19">
        <f t="shared" si="253"/>
        <v>0</v>
      </c>
      <c r="CI330" s="19">
        <f t="shared" si="253"/>
        <v>0</v>
      </c>
      <c r="CJ330" s="19">
        <f t="shared" si="253"/>
        <v>0</v>
      </c>
      <c r="CK330" s="19">
        <f t="shared" si="253"/>
        <v>0</v>
      </c>
      <c r="CL330" s="19">
        <f t="shared" si="253"/>
        <v>0</v>
      </c>
      <c r="CM330" s="19">
        <f t="shared" si="253"/>
        <v>0</v>
      </c>
      <c r="CN330" s="19">
        <f t="shared" si="253"/>
        <v>0</v>
      </c>
      <c r="CO330" s="19">
        <f t="shared" si="253"/>
        <v>0</v>
      </c>
      <c r="CP330" s="19">
        <f t="shared" si="253"/>
        <v>0</v>
      </c>
      <c r="CQ330" s="19">
        <f t="shared" si="253"/>
        <v>0</v>
      </c>
      <c r="CR330" s="19">
        <f t="shared" si="253"/>
        <v>0</v>
      </c>
      <c r="CS330" s="19">
        <f t="shared" si="253"/>
        <v>0</v>
      </c>
      <c r="CT330" s="19">
        <f t="shared" si="253"/>
        <v>0</v>
      </c>
      <c r="CU330" s="19">
        <f t="shared" si="253"/>
        <v>0</v>
      </c>
      <c r="CV330" s="19">
        <f t="shared" si="253"/>
        <v>0</v>
      </c>
      <c r="CW330" s="19">
        <f t="shared" si="253"/>
        <v>0</v>
      </c>
      <c r="CX330" s="19">
        <f t="shared" si="253"/>
        <v>0</v>
      </c>
      <c r="CY330" s="19">
        <f t="shared" si="253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235"/>
        <v>38.488187633499493</v>
      </c>
      <c r="H331" s="25">
        <f t="shared" ref="H331:AM331" si="254">H14*H86*365/10^6*10^6</f>
        <v>1.854782529292947</v>
      </c>
      <c r="I331" s="25">
        <f t="shared" si="254"/>
        <v>1.8143539659640779</v>
      </c>
      <c r="J331" s="25">
        <f t="shared" si="254"/>
        <v>1.7742447959744894</v>
      </c>
      <c r="K331" s="25">
        <f t="shared" si="254"/>
        <v>1.7344550193241808</v>
      </c>
      <c r="L331" s="25">
        <f t="shared" si="254"/>
        <v>1.694984636013152</v>
      </c>
      <c r="M331" s="25">
        <f t="shared" si="254"/>
        <v>1.6558336460414036</v>
      </c>
      <c r="N331" s="25">
        <f t="shared" si="254"/>
        <v>1.6170020494089354</v>
      </c>
      <c r="O331" s="25">
        <f t="shared" si="254"/>
        <v>1.5784898461157471</v>
      </c>
      <c r="P331" s="25">
        <f t="shared" si="254"/>
        <v>1.5402970361618393</v>
      </c>
      <c r="Q331" s="25">
        <f t="shared" si="254"/>
        <v>1.5024236195472112</v>
      </c>
      <c r="R331" s="25">
        <f t="shared" si="254"/>
        <v>1.4648695962718634</v>
      </c>
      <c r="S331" s="25">
        <f t="shared" si="254"/>
        <v>1.4276349663357961</v>
      </c>
      <c r="T331" s="25">
        <f t="shared" si="254"/>
        <v>1.3907197297390084</v>
      </c>
      <c r="U331" s="25">
        <f t="shared" si="254"/>
        <v>1.3541238864815013</v>
      </c>
      <c r="V331" s="25">
        <f t="shared" si="254"/>
        <v>1.317847436563274</v>
      </c>
      <c r="W331" s="25">
        <f t="shared" si="254"/>
        <v>1.2818903799843262</v>
      </c>
      <c r="X331" s="25">
        <f t="shared" si="254"/>
        <v>1.2822493748216568</v>
      </c>
      <c r="Y331" s="25">
        <f t="shared" si="254"/>
        <v>1.2825529995597951</v>
      </c>
      <c r="Z331" s="25">
        <f t="shared" si="254"/>
        <v>1.2828012541987408</v>
      </c>
      <c r="AA331" s="25">
        <f t="shared" si="254"/>
        <v>1.282994138738494</v>
      </c>
      <c r="AB331" s="25">
        <f t="shared" si="254"/>
        <v>1.2831316531790549</v>
      </c>
      <c r="AC331" s="25">
        <f t="shared" si="254"/>
        <v>1.283213797520423</v>
      </c>
      <c r="AD331" s="25">
        <f t="shared" si="254"/>
        <v>1.2832405717625988</v>
      </c>
      <c r="AE331" s="25">
        <f t="shared" si="254"/>
        <v>1.283211975905582</v>
      </c>
      <c r="AF331" s="25">
        <f t="shared" si="254"/>
        <v>1.2831280099493725</v>
      </c>
      <c r="AG331" s="25">
        <f t="shared" si="254"/>
        <v>1.2829886738939722</v>
      </c>
      <c r="AH331" s="25">
        <f t="shared" si="254"/>
        <v>1.2829886738939722</v>
      </c>
      <c r="AI331" s="25">
        <f t="shared" si="254"/>
        <v>1.2829886738939722</v>
      </c>
      <c r="AJ331" s="25">
        <f t="shared" si="254"/>
        <v>1.2829886738939722</v>
      </c>
      <c r="AK331" s="25">
        <f t="shared" si="254"/>
        <v>1.2829886738939722</v>
      </c>
      <c r="AL331" s="25">
        <f t="shared" si="254"/>
        <v>1.2829886738939722</v>
      </c>
      <c r="AM331" s="25">
        <f t="shared" si="254"/>
        <v>1.2829886738939722</v>
      </c>
      <c r="AN331" s="25">
        <f t="shared" ref="AN331:BS331" si="255">AN14*AN86*365/10^6*10^6</f>
        <v>1.2829886738939722</v>
      </c>
      <c r="AO331" s="25">
        <f t="shared" si="255"/>
        <v>1.2829886738939722</v>
      </c>
      <c r="AP331" s="25">
        <f t="shared" si="255"/>
        <v>1.2829886738939722</v>
      </c>
      <c r="AQ331" s="25">
        <f t="shared" si="255"/>
        <v>1.2829886738939722</v>
      </c>
      <c r="AR331" s="25">
        <f t="shared" si="255"/>
        <v>1.2829886738939722</v>
      </c>
      <c r="AS331" s="25">
        <f t="shared" si="255"/>
        <v>1.2829886738939722</v>
      </c>
      <c r="AT331" s="25">
        <f t="shared" si="255"/>
        <v>1.2829886738939722</v>
      </c>
      <c r="AU331" s="25">
        <f t="shared" si="255"/>
        <v>1.2829886738939722</v>
      </c>
      <c r="AV331" s="25">
        <f t="shared" si="255"/>
        <v>1.2829886738939722</v>
      </c>
      <c r="AW331" s="25">
        <f t="shared" si="255"/>
        <v>1.2829886738939722</v>
      </c>
      <c r="AX331" s="25">
        <f t="shared" si="255"/>
        <v>1.2829886738939722</v>
      </c>
      <c r="AY331" s="25">
        <f t="shared" si="255"/>
        <v>1.2829886738939722</v>
      </c>
      <c r="AZ331" s="25">
        <f t="shared" si="255"/>
        <v>1.2829886738939722</v>
      </c>
      <c r="BA331" s="25">
        <f t="shared" si="255"/>
        <v>0</v>
      </c>
      <c r="BB331" s="25">
        <f t="shared" si="255"/>
        <v>0</v>
      </c>
      <c r="BC331" s="25">
        <f t="shared" si="255"/>
        <v>0</v>
      </c>
      <c r="BD331" s="25">
        <f t="shared" si="255"/>
        <v>0</v>
      </c>
      <c r="BE331" s="25">
        <f t="shared" si="255"/>
        <v>0</v>
      </c>
      <c r="BF331" s="25">
        <f t="shared" si="255"/>
        <v>0</v>
      </c>
      <c r="BG331" s="25">
        <f t="shared" si="255"/>
        <v>0</v>
      </c>
      <c r="BH331" s="25">
        <f t="shared" si="255"/>
        <v>0</v>
      </c>
      <c r="BI331" s="25">
        <f t="shared" si="255"/>
        <v>0</v>
      </c>
      <c r="BJ331" s="25">
        <f t="shared" si="255"/>
        <v>0</v>
      </c>
      <c r="BK331" s="25">
        <f t="shared" si="255"/>
        <v>0</v>
      </c>
      <c r="BL331" s="25">
        <f t="shared" si="255"/>
        <v>0</v>
      </c>
      <c r="BM331" s="25">
        <f t="shared" si="255"/>
        <v>0</v>
      </c>
      <c r="BN331" s="25">
        <f t="shared" si="255"/>
        <v>0</v>
      </c>
      <c r="BO331" s="25">
        <f t="shared" si="255"/>
        <v>0</v>
      </c>
      <c r="BP331" s="25">
        <f t="shared" si="255"/>
        <v>0</v>
      </c>
      <c r="BQ331" s="25">
        <f t="shared" si="255"/>
        <v>0</v>
      </c>
      <c r="BR331" s="25">
        <f t="shared" si="255"/>
        <v>0</v>
      </c>
      <c r="BS331" s="25">
        <f t="shared" si="255"/>
        <v>0</v>
      </c>
      <c r="BT331" s="25">
        <f t="shared" ref="BT331:CY331" si="256">BT14*BT86*365/10^6*10^6</f>
        <v>0</v>
      </c>
      <c r="BU331" s="25">
        <f t="shared" si="256"/>
        <v>0</v>
      </c>
      <c r="BV331" s="25">
        <f t="shared" si="256"/>
        <v>0</v>
      </c>
      <c r="BW331" s="25">
        <f t="shared" si="256"/>
        <v>0</v>
      </c>
      <c r="BX331" s="25">
        <f t="shared" si="256"/>
        <v>0</v>
      </c>
      <c r="BY331" s="25">
        <f t="shared" si="256"/>
        <v>0</v>
      </c>
      <c r="BZ331" s="25">
        <f t="shared" si="256"/>
        <v>0</v>
      </c>
      <c r="CA331" s="25">
        <f t="shared" si="256"/>
        <v>0</v>
      </c>
      <c r="CB331" s="25">
        <f t="shared" si="256"/>
        <v>0</v>
      </c>
      <c r="CC331" s="25">
        <f t="shared" si="256"/>
        <v>0</v>
      </c>
      <c r="CD331" s="25">
        <f t="shared" si="256"/>
        <v>0</v>
      </c>
      <c r="CE331" s="25">
        <f t="shared" si="256"/>
        <v>0</v>
      </c>
      <c r="CF331" s="25">
        <f t="shared" si="256"/>
        <v>0</v>
      </c>
      <c r="CG331" s="25">
        <f t="shared" si="256"/>
        <v>0</v>
      </c>
      <c r="CH331" s="25">
        <f t="shared" si="256"/>
        <v>0</v>
      </c>
      <c r="CI331" s="25">
        <f t="shared" si="256"/>
        <v>0</v>
      </c>
      <c r="CJ331" s="25">
        <f t="shared" si="256"/>
        <v>0</v>
      </c>
      <c r="CK331" s="25">
        <f t="shared" si="256"/>
        <v>0</v>
      </c>
      <c r="CL331" s="25">
        <f t="shared" si="256"/>
        <v>0</v>
      </c>
      <c r="CM331" s="25">
        <f t="shared" si="256"/>
        <v>0</v>
      </c>
      <c r="CN331" s="25">
        <f t="shared" si="256"/>
        <v>0</v>
      </c>
      <c r="CO331" s="25">
        <f t="shared" si="256"/>
        <v>0</v>
      </c>
      <c r="CP331" s="25">
        <f t="shared" si="256"/>
        <v>0</v>
      </c>
      <c r="CQ331" s="25">
        <f t="shared" si="256"/>
        <v>0</v>
      </c>
      <c r="CR331" s="25">
        <f t="shared" si="256"/>
        <v>0</v>
      </c>
      <c r="CS331" s="25">
        <f t="shared" si="256"/>
        <v>0</v>
      </c>
      <c r="CT331" s="25">
        <f t="shared" si="256"/>
        <v>0</v>
      </c>
      <c r="CU331" s="25">
        <f t="shared" si="256"/>
        <v>0</v>
      </c>
      <c r="CV331" s="25">
        <f t="shared" si="256"/>
        <v>0</v>
      </c>
      <c r="CW331" s="25">
        <f t="shared" si="256"/>
        <v>0</v>
      </c>
      <c r="CX331" s="25">
        <f t="shared" si="256"/>
        <v>0</v>
      </c>
      <c r="CY331" s="25">
        <f t="shared" si="256"/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235"/>
        <v>0</v>
      </c>
      <c r="H332" s="31">
        <f t="shared" ref="H332:AM332" si="257">H15*H87*365/10^6*10^6</f>
        <v>0</v>
      </c>
      <c r="I332" s="31">
        <f t="shared" si="257"/>
        <v>0</v>
      </c>
      <c r="J332" s="31">
        <f t="shared" si="257"/>
        <v>0</v>
      </c>
      <c r="K332" s="31">
        <f t="shared" si="257"/>
        <v>0</v>
      </c>
      <c r="L332" s="31">
        <f t="shared" si="257"/>
        <v>0</v>
      </c>
      <c r="M332" s="31">
        <f t="shared" si="257"/>
        <v>0</v>
      </c>
      <c r="N332" s="31">
        <f t="shared" si="257"/>
        <v>0</v>
      </c>
      <c r="O332" s="31">
        <f t="shared" si="257"/>
        <v>0</v>
      </c>
      <c r="P332" s="31">
        <f t="shared" si="257"/>
        <v>0</v>
      </c>
      <c r="Q332" s="31">
        <f t="shared" si="257"/>
        <v>0</v>
      </c>
      <c r="R332" s="31">
        <f t="shared" si="257"/>
        <v>0</v>
      </c>
      <c r="S332" s="31">
        <f t="shared" si="257"/>
        <v>0</v>
      </c>
      <c r="T332" s="31">
        <f t="shared" si="257"/>
        <v>0</v>
      </c>
      <c r="U332" s="31">
        <f t="shared" si="257"/>
        <v>0</v>
      </c>
      <c r="V332" s="31">
        <f t="shared" si="257"/>
        <v>0</v>
      </c>
      <c r="W332" s="31">
        <f t="shared" si="257"/>
        <v>0</v>
      </c>
      <c r="X332" s="31">
        <f t="shared" si="257"/>
        <v>0</v>
      </c>
      <c r="Y332" s="31">
        <f t="shared" si="257"/>
        <v>0</v>
      </c>
      <c r="Z332" s="31">
        <f t="shared" si="257"/>
        <v>0</v>
      </c>
      <c r="AA332" s="31">
        <f t="shared" si="257"/>
        <v>0</v>
      </c>
      <c r="AB332" s="31">
        <f t="shared" si="257"/>
        <v>0</v>
      </c>
      <c r="AC332" s="31">
        <f t="shared" si="257"/>
        <v>0</v>
      </c>
      <c r="AD332" s="31">
        <f t="shared" si="257"/>
        <v>0</v>
      </c>
      <c r="AE332" s="31">
        <f t="shared" si="257"/>
        <v>0</v>
      </c>
      <c r="AF332" s="31">
        <f t="shared" si="257"/>
        <v>0</v>
      </c>
      <c r="AG332" s="31">
        <f t="shared" si="257"/>
        <v>0</v>
      </c>
      <c r="AH332" s="31">
        <f t="shared" si="257"/>
        <v>0</v>
      </c>
      <c r="AI332" s="31">
        <f t="shared" si="257"/>
        <v>0</v>
      </c>
      <c r="AJ332" s="31">
        <f t="shared" si="257"/>
        <v>0</v>
      </c>
      <c r="AK332" s="31">
        <f t="shared" si="257"/>
        <v>0</v>
      </c>
      <c r="AL332" s="31">
        <f t="shared" si="257"/>
        <v>0</v>
      </c>
      <c r="AM332" s="31">
        <f t="shared" si="257"/>
        <v>0</v>
      </c>
      <c r="AN332" s="31">
        <f t="shared" ref="AN332:BS332" si="258">AN15*AN87*365/10^6*10^6</f>
        <v>0</v>
      </c>
      <c r="AO332" s="31">
        <f t="shared" si="258"/>
        <v>0</v>
      </c>
      <c r="AP332" s="31">
        <f t="shared" si="258"/>
        <v>0</v>
      </c>
      <c r="AQ332" s="31">
        <f t="shared" si="258"/>
        <v>0</v>
      </c>
      <c r="AR332" s="31">
        <f t="shared" si="258"/>
        <v>0</v>
      </c>
      <c r="AS332" s="31">
        <f t="shared" si="258"/>
        <v>0</v>
      </c>
      <c r="AT332" s="31">
        <f t="shared" si="258"/>
        <v>0</v>
      </c>
      <c r="AU332" s="31">
        <f t="shared" si="258"/>
        <v>0</v>
      </c>
      <c r="AV332" s="31">
        <f t="shared" si="258"/>
        <v>0</v>
      </c>
      <c r="AW332" s="31">
        <f t="shared" si="258"/>
        <v>0</v>
      </c>
      <c r="AX332" s="31">
        <f t="shared" si="258"/>
        <v>0</v>
      </c>
      <c r="AY332" s="31">
        <f t="shared" si="258"/>
        <v>0</v>
      </c>
      <c r="AZ332" s="31">
        <f t="shared" si="258"/>
        <v>0</v>
      </c>
      <c r="BA332" s="31">
        <f t="shared" si="258"/>
        <v>0</v>
      </c>
      <c r="BB332" s="31">
        <f t="shared" si="258"/>
        <v>0</v>
      </c>
      <c r="BC332" s="31">
        <f t="shared" si="258"/>
        <v>0</v>
      </c>
      <c r="BD332" s="31">
        <f t="shared" si="258"/>
        <v>0</v>
      </c>
      <c r="BE332" s="31">
        <f t="shared" si="258"/>
        <v>0</v>
      </c>
      <c r="BF332" s="31">
        <f t="shared" si="258"/>
        <v>0</v>
      </c>
      <c r="BG332" s="31">
        <f t="shared" si="258"/>
        <v>0</v>
      </c>
      <c r="BH332" s="31">
        <f t="shared" si="258"/>
        <v>0</v>
      </c>
      <c r="BI332" s="31">
        <f t="shared" si="258"/>
        <v>0</v>
      </c>
      <c r="BJ332" s="31">
        <f t="shared" si="258"/>
        <v>0</v>
      </c>
      <c r="BK332" s="31">
        <f t="shared" si="258"/>
        <v>0</v>
      </c>
      <c r="BL332" s="31">
        <f t="shared" si="258"/>
        <v>0</v>
      </c>
      <c r="BM332" s="31">
        <f t="shared" si="258"/>
        <v>0</v>
      </c>
      <c r="BN332" s="31">
        <f t="shared" si="258"/>
        <v>0</v>
      </c>
      <c r="BO332" s="31">
        <f t="shared" si="258"/>
        <v>0</v>
      </c>
      <c r="BP332" s="31">
        <f t="shared" si="258"/>
        <v>0</v>
      </c>
      <c r="BQ332" s="31">
        <f t="shared" si="258"/>
        <v>0</v>
      </c>
      <c r="BR332" s="31">
        <f t="shared" si="258"/>
        <v>0</v>
      </c>
      <c r="BS332" s="31">
        <f t="shared" si="258"/>
        <v>0</v>
      </c>
      <c r="BT332" s="31">
        <f t="shared" ref="BT332:CY332" si="259">BT15*BT87*365/10^6*10^6</f>
        <v>0</v>
      </c>
      <c r="BU332" s="31">
        <f t="shared" si="259"/>
        <v>0</v>
      </c>
      <c r="BV332" s="31">
        <f t="shared" si="259"/>
        <v>0</v>
      </c>
      <c r="BW332" s="31">
        <f t="shared" si="259"/>
        <v>0</v>
      </c>
      <c r="BX332" s="31">
        <f t="shared" si="259"/>
        <v>0</v>
      </c>
      <c r="BY332" s="31">
        <f t="shared" si="259"/>
        <v>0</v>
      </c>
      <c r="BZ332" s="31">
        <f t="shared" si="259"/>
        <v>0</v>
      </c>
      <c r="CA332" s="31">
        <f t="shared" si="259"/>
        <v>0</v>
      </c>
      <c r="CB332" s="31">
        <f t="shared" si="259"/>
        <v>0</v>
      </c>
      <c r="CC332" s="31">
        <f t="shared" si="259"/>
        <v>0</v>
      </c>
      <c r="CD332" s="31">
        <f t="shared" si="259"/>
        <v>0</v>
      </c>
      <c r="CE332" s="31">
        <f t="shared" si="259"/>
        <v>0</v>
      </c>
      <c r="CF332" s="31">
        <f t="shared" si="259"/>
        <v>0</v>
      </c>
      <c r="CG332" s="31">
        <f t="shared" si="259"/>
        <v>0</v>
      </c>
      <c r="CH332" s="31">
        <f t="shared" si="259"/>
        <v>0</v>
      </c>
      <c r="CI332" s="31">
        <f t="shared" si="259"/>
        <v>0</v>
      </c>
      <c r="CJ332" s="31">
        <f t="shared" si="259"/>
        <v>0</v>
      </c>
      <c r="CK332" s="31">
        <f t="shared" si="259"/>
        <v>0</v>
      </c>
      <c r="CL332" s="31">
        <f t="shared" si="259"/>
        <v>0</v>
      </c>
      <c r="CM332" s="31">
        <f t="shared" si="259"/>
        <v>0</v>
      </c>
      <c r="CN332" s="31">
        <f t="shared" si="259"/>
        <v>0</v>
      </c>
      <c r="CO332" s="31">
        <f t="shared" si="259"/>
        <v>0</v>
      </c>
      <c r="CP332" s="31">
        <f t="shared" si="259"/>
        <v>0</v>
      </c>
      <c r="CQ332" s="31">
        <f t="shared" si="259"/>
        <v>0</v>
      </c>
      <c r="CR332" s="31">
        <f t="shared" si="259"/>
        <v>0</v>
      </c>
      <c r="CS332" s="31">
        <f t="shared" si="259"/>
        <v>0</v>
      </c>
      <c r="CT332" s="31">
        <f t="shared" si="259"/>
        <v>0</v>
      </c>
      <c r="CU332" s="31">
        <f t="shared" si="259"/>
        <v>0</v>
      </c>
      <c r="CV332" s="31">
        <f t="shared" si="259"/>
        <v>0</v>
      </c>
      <c r="CW332" s="31">
        <f t="shared" si="259"/>
        <v>0</v>
      </c>
      <c r="CX332" s="31">
        <f t="shared" si="259"/>
        <v>0</v>
      </c>
      <c r="CY332" s="31">
        <f t="shared" si="259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235"/>
        <v>5.8286899733168198</v>
      </c>
      <c r="H333" s="19">
        <f t="shared" ref="H333:AM333" si="260">H16*H88*365/10^6*10^6</f>
        <v>0.18971639062180726</v>
      </c>
      <c r="I333" s="19">
        <f t="shared" si="260"/>
        <v>0.19300077438532262</v>
      </c>
      <c r="J333" s="19">
        <f t="shared" si="260"/>
        <v>0.19625141860892259</v>
      </c>
      <c r="K333" s="19">
        <f t="shared" si="260"/>
        <v>0.19946832329260722</v>
      </c>
      <c r="L333" s="19">
        <f t="shared" si="260"/>
        <v>0.20265148843637645</v>
      </c>
      <c r="M333" s="19">
        <f t="shared" si="260"/>
        <v>0.20580091404023029</v>
      </c>
      <c r="N333" s="19">
        <f t="shared" si="260"/>
        <v>0.20891660010416879</v>
      </c>
      <c r="O333" s="19">
        <f t="shared" si="260"/>
        <v>0.2119985466281919</v>
      </c>
      <c r="P333" s="19">
        <f t="shared" si="260"/>
        <v>0.21504675361229963</v>
      </c>
      <c r="Q333" s="19">
        <f t="shared" si="260"/>
        <v>0.21806122105649198</v>
      </c>
      <c r="R333" s="19">
        <f t="shared" si="260"/>
        <v>0.22104194896076898</v>
      </c>
      <c r="S333" s="19">
        <f t="shared" si="260"/>
        <v>0.22398893732513053</v>
      </c>
      <c r="T333" s="19">
        <f t="shared" si="260"/>
        <v>0.22690218614957677</v>
      </c>
      <c r="U333" s="19">
        <f t="shared" si="260"/>
        <v>0.22978169543410759</v>
      </c>
      <c r="V333" s="19">
        <f t="shared" si="260"/>
        <v>0.23262746517872304</v>
      </c>
      <c r="W333" s="19">
        <f t="shared" si="260"/>
        <v>0.23543949538342329</v>
      </c>
      <c r="X333" s="19">
        <f t="shared" si="260"/>
        <v>0.23034597053498052</v>
      </c>
      <c r="Y333" s="19">
        <f t="shared" si="260"/>
        <v>0.22526560127446188</v>
      </c>
      <c r="Z333" s="19">
        <f t="shared" si="260"/>
        <v>0.22019838760186733</v>
      </c>
      <c r="AA333" s="19">
        <f t="shared" si="260"/>
        <v>0.21514432951719689</v>
      </c>
      <c r="AB333" s="19">
        <f t="shared" si="260"/>
        <v>0.21010342702045059</v>
      </c>
      <c r="AC333" s="19">
        <f t="shared" si="260"/>
        <v>0.20507568011162841</v>
      </c>
      <c r="AD333" s="19">
        <f t="shared" si="260"/>
        <v>0.20006108879073031</v>
      </c>
      <c r="AE333" s="19">
        <f t="shared" si="260"/>
        <v>0.19505965305775635</v>
      </c>
      <c r="AF333" s="19">
        <f t="shared" si="260"/>
        <v>0.19007137291270651</v>
      </c>
      <c r="AG333" s="19">
        <f t="shared" si="260"/>
        <v>0.18509624835558069</v>
      </c>
      <c r="AH333" s="19">
        <f t="shared" si="260"/>
        <v>0.18509624835558069</v>
      </c>
      <c r="AI333" s="19">
        <f t="shared" si="260"/>
        <v>0.18509624835558069</v>
      </c>
      <c r="AJ333" s="19">
        <f t="shared" si="260"/>
        <v>0.18509624835558069</v>
      </c>
      <c r="AK333" s="19">
        <f t="shared" si="260"/>
        <v>0.18509624835558069</v>
      </c>
      <c r="AL333" s="19">
        <f t="shared" si="260"/>
        <v>0.18509624835558069</v>
      </c>
      <c r="AM333" s="19">
        <f t="shared" si="260"/>
        <v>0.18509624835558069</v>
      </c>
      <c r="AN333" s="19">
        <f t="shared" ref="AN333:BS333" si="261">AN16*AN88*365/10^6*10^6</f>
        <v>0.18509624835558069</v>
      </c>
      <c r="AO333" s="19">
        <f t="shared" si="261"/>
        <v>0.18509624835558069</v>
      </c>
      <c r="AP333" s="19">
        <f t="shared" si="261"/>
        <v>0.18509624835558069</v>
      </c>
      <c r="AQ333" s="19">
        <f t="shared" si="261"/>
        <v>0.18509624835558069</v>
      </c>
      <c r="AR333" s="19">
        <f t="shared" si="261"/>
        <v>0.18509624835558069</v>
      </c>
      <c r="AS333" s="19">
        <f t="shared" si="261"/>
        <v>0.18509624835558069</v>
      </c>
      <c r="AT333" s="19">
        <f t="shared" si="261"/>
        <v>0.18509624835558069</v>
      </c>
      <c r="AU333" s="19">
        <f t="shared" si="261"/>
        <v>0.18509624835558069</v>
      </c>
      <c r="AV333" s="19">
        <f t="shared" si="261"/>
        <v>0.18509624835558069</v>
      </c>
      <c r="AW333" s="19">
        <f t="shared" si="261"/>
        <v>0.18509624835558069</v>
      </c>
      <c r="AX333" s="19">
        <f t="shared" si="261"/>
        <v>0.18509624835558069</v>
      </c>
      <c r="AY333" s="19">
        <f t="shared" si="261"/>
        <v>0.18509624835558069</v>
      </c>
      <c r="AZ333" s="19">
        <f t="shared" si="261"/>
        <v>0.18509624835558069</v>
      </c>
      <c r="BA333" s="19">
        <f t="shared" si="261"/>
        <v>0</v>
      </c>
      <c r="BB333" s="19">
        <f t="shared" si="261"/>
        <v>0</v>
      </c>
      <c r="BC333" s="19">
        <f t="shared" si="261"/>
        <v>0</v>
      </c>
      <c r="BD333" s="19">
        <f t="shared" si="261"/>
        <v>0</v>
      </c>
      <c r="BE333" s="19">
        <f t="shared" si="261"/>
        <v>0</v>
      </c>
      <c r="BF333" s="19">
        <f t="shared" si="261"/>
        <v>0</v>
      </c>
      <c r="BG333" s="19">
        <f t="shared" si="261"/>
        <v>0</v>
      </c>
      <c r="BH333" s="19">
        <f t="shared" si="261"/>
        <v>0</v>
      </c>
      <c r="BI333" s="19">
        <f t="shared" si="261"/>
        <v>0</v>
      </c>
      <c r="BJ333" s="19">
        <f t="shared" si="261"/>
        <v>0</v>
      </c>
      <c r="BK333" s="19">
        <f t="shared" si="261"/>
        <v>0</v>
      </c>
      <c r="BL333" s="19">
        <f t="shared" si="261"/>
        <v>0</v>
      </c>
      <c r="BM333" s="19">
        <f t="shared" si="261"/>
        <v>0</v>
      </c>
      <c r="BN333" s="19">
        <f t="shared" si="261"/>
        <v>0</v>
      </c>
      <c r="BO333" s="19">
        <f t="shared" si="261"/>
        <v>0</v>
      </c>
      <c r="BP333" s="19">
        <f t="shared" si="261"/>
        <v>0</v>
      </c>
      <c r="BQ333" s="19">
        <f t="shared" si="261"/>
        <v>0</v>
      </c>
      <c r="BR333" s="19">
        <f t="shared" si="261"/>
        <v>0</v>
      </c>
      <c r="BS333" s="19">
        <f t="shared" si="261"/>
        <v>0</v>
      </c>
      <c r="BT333" s="19">
        <f t="shared" ref="BT333:CY333" si="262">BT16*BT88*365/10^6*10^6</f>
        <v>0</v>
      </c>
      <c r="BU333" s="19">
        <f t="shared" si="262"/>
        <v>0</v>
      </c>
      <c r="BV333" s="19">
        <f t="shared" si="262"/>
        <v>0</v>
      </c>
      <c r="BW333" s="19">
        <f t="shared" si="262"/>
        <v>0</v>
      </c>
      <c r="BX333" s="19">
        <f t="shared" si="262"/>
        <v>0</v>
      </c>
      <c r="BY333" s="19">
        <f t="shared" si="262"/>
        <v>0</v>
      </c>
      <c r="BZ333" s="19">
        <f t="shared" si="262"/>
        <v>0</v>
      </c>
      <c r="CA333" s="19">
        <f t="shared" si="262"/>
        <v>0</v>
      </c>
      <c r="CB333" s="19">
        <f t="shared" si="262"/>
        <v>0</v>
      </c>
      <c r="CC333" s="19">
        <f t="shared" si="262"/>
        <v>0</v>
      </c>
      <c r="CD333" s="19">
        <f t="shared" si="262"/>
        <v>0</v>
      </c>
      <c r="CE333" s="19">
        <f t="shared" si="262"/>
        <v>0</v>
      </c>
      <c r="CF333" s="19">
        <f t="shared" si="262"/>
        <v>0</v>
      </c>
      <c r="CG333" s="19">
        <f t="shared" si="262"/>
        <v>0</v>
      </c>
      <c r="CH333" s="19">
        <f t="shared" si="262"/>
        <v>0</v>
      </c>
      <c r="CI333" s="19">
        <f t="shared" si="262"/>
        <v>0</v>
      </c>
      <c r="CJ333" s="19">
        <f t="shared" si="262"/>
        <v>0</v>
      </c>
      <c r="CK333" s="19">
        <f t="shared" si="262"/>
        <v>0</v>
      </c>
      <c r="CL333" s="19">
        <f t="shared" si="262"/>
        <v>0</v>
      </c>
      <c r="CM333" s="19">
        <f t="shared" si="262"/>
        <v>0</v>
      </c>
      <c r="CN333" s="19">
        <f t="shared" si="262"/>
        <v>0</v>
      </c>
      <c r="CO333" s="19">
        <f t="shared" si="262"/>
        <v>0</v>
      </c>
      <c r="CP333" s="19">
        <f t="shared" si="262"/>
        <v>0</v>
      </c>
      <c r="CQ333" s="19">
        <f t="shared" si="262"/>
        <v>0</v>
      </c>
      <c r="CR333" s="19">
        <f t="shared" si="262"/>
        <v>0</v>
      </c>
      <c r="CS333" s="19">
        <f t="shared" si="262"/>
        <v>0</v>
      </c>
      <c r="CT333" s="19">
        <f t="shared" si="262"/>
        <v>0</v>
      </c>
      <c r="CU333" s="19">
        <f t="shared" si="262"/>
        <v>0</v>
      </c>
      <c r="CV333" s="19">
        <f t="shared" si="262"/>
        <v>0</v>
      </c>
      <c r="CW333" s="19">
        <f t="shared" si="262"/>
        <v>0</v>
      </c>
      <c r="CX333" s="19">
        <f t="shared" si="262"/>
        <v>0</v>
      </c>
      <c r="CY333" s="19">
        <f t="shared" si="262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235"/>
        <v>0</v>
      </c>
      <c r="H334" s="19">
        <f t="shared" ref="H334:AM334" si="263">H17*H89*365/10^6*10^6</f>
        <v>0</v>
      </c>
      <c r="I334" s="19">
        <f t="shared" si="263"/>
        <v>0</v>
      </c>
      <c r="J334" s="19">
        <f t="shared" si="263"/>
        <v>0</v>
      </c>
      <c r="K334" s="19">
        <f t="shared" si="263"/>
        <v>0</v>
      </c>
      <c r="L334" s="19">
        <f t="shared" si="263"/>
        <v>0</v>
      </c>
      <c r="M334" s="19">
        <f t="shared" si="263"/>
        <v>0</v>
      </c>
      <c r="N334" s="19">
        <f t="shared" si="263"/>
        <v>0</v>
      </c>
      <c r="O334" s="19">
        <f t="shared" si="263"/>
        <v>0</v>
      </c>
      <c r="P334" s="19">
        <f t="shared" si="263"/>
        <v>0</v>
      </c>
      <c r="Q334" s="19">
        <f t="shared" si="263"/>
        <v>0</v>
      </c>
      <c r="R334" s="19">
        <f t="shared" si="263"/>
        <v>0</v>
      </c>
      <c r="S334" s="19">
        <f t="shared" si="263"/>
        <v>0</v>
      </c>
      <c r="T334" s="19">
        <f t="shared" si="263"/>
        <v>0</v>
      </c>
      <c r="U334" s="19">
        <f t="shared" si="263"/>
        <v>0</v>
      </c>
      <c r="V334" s="19">
        <f t="shared" si="263"/>
        <v>0</v>
      </c>
      <c r="W334" s="19">
        <f t="shared" si="263"/>
        <v>0</v>
      </c>
      <c r="X334" s="19">
        <f t="shared" si="263"/>
        <v>0</v>
      </c>
      <c r="Y334" s="19">
        <f t="shared" si="263"/>
        <v>0</v>
      </c>
      <c r="Z334" s="19">
        <f t="shared" si="263"/>
        <v>0</v>
      </c>
      <c r="AA334" s="19">
        <f t="shared" si="263"/>
        <v>0</v>
      </c>
      <c r="AB334" s="19">
        <f t="shared" si="263"/>
        <v>0</v>
      </c>
      <c r="AC334" s="19">
        <f t="shared" si="263"/>
        <v>0</v>
      </c>
      <c r="AD334" s="19">
        <f t="shared" si="263"/>
        <v>0</v>
      </c>
      <c r="AE334" s="19">
        <f t="shared" si="263"/>
        <v>0</v>
      </c>
      <c r="AF334" s="19">
        <f t="shared" si="263"/>
        <v>0</v>
      </c>
      <c r="AG334" s="19">
        <f t="shared" si="263"/>
        <v>0</v>
      </c>
      <c r="AH334" s="19">
        <f t="shared" si="263"/>
        <v>0</v>
      </c>
      <c r="AI334" s="19">
        <f t="shared" si="263"/>
        <v>0</v>
      </c>
      <c r="AJ334" s="19">
        <f t="shared" si="263"/>
        <v>0</v>
      </c>
      <c r="AK334" s="19">
        <f t="shared" si="263"/>
        <v>0</v>
      </c>
      <c r="AL334" s="19">
        <f t="shared" si="263"/>
        <v>0</v>
      </c>
      <c r="AM334" s="19">
        <f t="shared" si="263"/>
        <v>0</v>
      </c>
      <c r="AN334" s="19">
        <f t="shared" ref="AN334:BS334" si="264">AN17*AN89*365/10^6*10^6</f>
        <v>0</v>
      </c>
      <c r="AO334" s="19">
        <f t="shared" si="264"/>
        <v>0</v>
      </c>
      <c r="AP334" s="19">
        <f t="shared" si="264"/>
        <v>0</v>
      </c>
      <c r="AQ334" s="19">
        <f t="shared" si="264"/>
        <v>0</v>
      </c>
      <c r="AR334" s="19">
        <f t="shared" si="264"/>
        <v>0</v>
      </c>
      <c r="AS334" s="19">
        <f t="shared" si="264"/>
        <v>0</v>
      </c>
      <c r="AT334" s="19">
        <f t="shared" si="264"/>
        <v>0</v>
      </c>
      <c r="AU334" s="19">
        <f t="shared" si="264"/>
        <v>0</v>
      </c>
      <c r="AV334" s="19">
        <f t="shared" si="264"/>
        <v>0</v>
      </c>
      <c r="AW334" s="19">
        <f t="shared" si="264"/>
        <v>0</v>
      </c>
      <c r="AX334" s="19">
        <f t="shared" si="264"/>
        <v>0</v>
      </c>
      <c r="AY334" s="19">
        <f t="shared" si="264"/>
        <v>0</v>
      </c>
      <c r="AZ334" s="19">
        <f t="shared" si="264"/>
        <v>0</v>
      </c>
      <c r="BA334" s="19">
        <f t="shared" si="264"/>
        <v>0</v>
      </c>
      <c r="BB334" s="19">
        <f t="shared" si="264"/>
        <v>0</v>
      </c>
      <c r="BC334" s="19">
        <f t="shared" si="264"/>
        <v>0</v>
      </c>
      <c r="BD334" s="19">
        <f t="shared" si="264"/>
        <v>0</v>
      </c>
      <c r="BE334" s="19">
        <f t="shared" si="264"/>
        <v>0</v>
      </c>
      <c r="BF334" s="19">
        <f t="shared" si="264"/>
        <v>0</v>
      </c>
      <c r="BG334" s="19">
        <f t="shared" si="264"/>
        <v>0</v>
      </c>
      <c r="BH334" s="19">
        <f t="shared" si="264"/>
        <v>0</v>
      </c>
      <c r="BI334" s="19">
        <f t="shared" si="264"/>
        <v>0</v>
      </c>
      <c r="BJ334" s="19">
        <f t="shared" si="264"/>
        <v>0</v>
      </c>
      <c r="BK334" s="19">
        <f t="shared" si="264"/>
        <v>0</v>
      </c>
      <c r="BL334" s="19">
        <f t="shared" si="264"/>
        <v>0</v>
      </c>
      <c r="BM334" s="19">
        <f t="shared" si="264"/>
        <v>0</v>
      </c>
      <c r="BN334" s="19">
        <f t="shared" si="264"/>
        <v>0</v>
      </c>
      <c r="BO334" s="19">
        <f t="shared" si="264"/>
        <v>0</v>
      </c>
      <c r="BP334" s="19">
        <f t="shared" si="264"/>
        <v>0</v>
      </c>
      <c r="BQ334" s="19">
        <f t="shared" si="264"/>
        <v>0</v>
      </c>
      <c r="BR334" s="19">
        <f t="shared" si="264"/>
        <v>0</v>
      </c>
      <c r="BS334" s="19">
        <f t="shared" si="264"/>
        <v>0</v>
      </c>
      <c r="BT334" s="19">
        <f t="shared" ref="BT334:CY334" si="265">BT17*BT89*365/10^6*10^6</f>
        <v>0</v>
      </c>
      <c r="BU334" s="19">
        <f t="shared" si="265"/>
        <v>0</v>
      </c>
      <c r="BV334" s="19">
        <f t="shared" si="265"/>
        <v>0</v>
      </c>
      <c r="BW334" s="19">
        <f t="shared" si="265"/>
        <v>0</v>
      </c>
      <c r="BX334" s="19">
        <f t="shared" si="265"/>
        <v>0</v>
      </c>
      <c r="BY334" s="19">
        <f t="shared" si="265"/>
        <v>0</v>
      </c>
      <c r="BZ334" s="19">
        <f t="shared" si="265"/>
        <v>0</v>
      </c>
      <c r="CA334" s="19">
        <f t="shared" si="265"/>
        <v>0</v>
      </c>
      <c r="CB334" s="19">
        <f t="shared" si="265"/>
        <v>0</v>
      </c>
      <c r="CC334" s="19">
        <f t="shared" si="265"/>
        <v>0</v>
      </c>
      <c r="CD334" s="19">
        <f t="shared" si="265"/>
        <v>0</v>
      </c>
      <c r="CE334" s="19">
        <f t="shared" si="265"/>
        <v>0</v>
      </c>
      <c r="CF334" s="19">
        <f t="shared" si="265"/>
        <v>0</v>
      </c>
      <c r="CG334" s="19">
        <f t="shared" si="265"/>
        <v>0</v>
      </c>
      <c r="CH334" s="19">
        <f t="shared" si="265"/>
        <v>0</v>
      </c>
      <c r="CI334" s="19">
        <f t="shared" si="265"/>
        <v>0</v>
      </c>
      <c r="CJ334" s="19">
        <f t="shared" si="265"/>
        <v>0</v>
      </c>
      <c r="CK334" s="19">
        <f t="shared" si="265"/>
        <v>0</v>
      </c>
      <c r="CL334" s="19">
        <f t="shared" si="265"/>
        <v>0</v>
      </c>
      <c r="CM334" s="19">
        <f t="shared" si="265"/>
        <v>0</v>
      </c>
      <c r="CN334" s="19">
        <f t="shared" si="265"/>
        <v>0</v>
      </c>
      <c r="CO334" s="19">
        <f t="shared" si="265"/>
        <v>0</v>
      </c>
      <c r="CP334" s="19">
        <f t="shared" si="265"/>
        <v>0</v>
      </c>
      <c r="CQ334" s="19">
        <f t="shared" si="265"/>
        <v>0</v>
      </c>
      <c r="CR334" s="19">
        <f t="shared" si="265"/>
        <v>0</v>
      </c>
      <c r="CS334" s="19">
        <f t="shared" si="265"/>
        <v>0</v>
      </c>
      <c r="CT334" s="19">
        <f t="shared" si="265"/>
        <v>0</v>
      </c>
      <c r="CU334" s="19">
        <f t="shared" si="265"/>
        <v>0</v>
      </c>
      <c r="CV334" s="19">
        <f t="shared" si="265"/>
        <v>0</v>
      </c>
      <c r="CW334" s="19">
        <f t="shared" si="265"/>
        <v>0</v>
      </c>
      <c r="CX334" s="19">
        <f t="shared" si="265"/>
        <v>0</v>
      </c>
      <c r="CY334" s="19">
        <f t="shared" si="265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235"/>
        <v>78.966966732501376</v>
      </c>
      <c r="H335" s="25">
        <f t="shared" ref="H335:AM335" si="266">H18*H90*365/10^6*10^6</f>
        <v>2.8276663439402188</v>
      </c>
      <c r="I335" s="25">
        <f t="shared" si="266"/>
        <v>2.8203734009678989</v>
      </c>
      <c r="J335" s="25">
        <f t="shared" si="266"/>
        <v>2.8130792445457651</v>
      </c>
      <c r="K335" s="25">
        <f t="shared" si="266"/>
        <v>2.8057838746738173</v>
      </c>
      <c r="L335" s="25">
        <f t="shared" si="266"/>
        <v>2.7984872913520555</v>
      </c>
      <c r="M335" s="25">
        <f t="shared" si="266"/>
        <v>2.7911894945804803</v>
      </c>
      <c r="N335" s="25">
        <f t="shared" si="266"/>
        <v>2.7838904843590906</v>
      </c>
      <c r="O335" s="25">
        <f t="shared" si="266"/>
        <v>2.7765902606878874</v>
      </c>
      <c r="P335" s="25">
        <f t="shared" si="266"/>
        <v>2.7692888235668702</v>
      </c>
      <c r="Q335" s="25">
        <f t="shared" si="266"/>
        <v>2.7619861729960391</v>
      </c>
      <c r="R335" s="25">
        <f t="shared" si="266"/>
        <v>2.754682308975394</v>
      </c>
      <c r="S335" s="25">
        <f t="shared" si="266"/>
        <v>2.7473772315049354</v>
      </c>
      <c r="T335" s="25">
        <f t="shared" si="266"/>
        <v>2.7400709405846624</v>
      </c>
      <c r="U335" s="25">
        <f t="shared" si="266"/>
        <v>2.7327634362145754</v>
      </c>
      <c r="V335" s="25">
        <f t="shared" si="266"/>
        <v>2.7254547183946749</v>
      </c>
      <c r="W335" s="25">
        <f t="shared" si="266"/>
        <v>2.7181447871249609</v>
      </c>
      <c r="X335" s="25">
        <f t="shared" si="266"/>
        <v>2.7075393156340786</v>
      </c>
      <c r="Y335" s="25">
        <f t="shared" si="266"/>
        <v>2.6969543967255678</v>
      </c>
      <c r="Z335" s="25">
        <f t="shared" si="266"/>
        <v>2.6863900303994277</v>
      </c>
      <c r="AA335" s="25">
        <f t="shared" si="266"/>
        <v>2.6758462166556596</v>
      </c>
      <c r="AB335" s="25">
        <f t="shared" si="266"/>
        <v>2.6653229554942626</v>
      </c>
      <c r="AC335" s="25">
        <f t="shared" si="266"/>
        <v>2.6548202469152371</v>
      </c>
      <c r="AD335" s="25">
        <f t="shared" si="266"/>
        <v>2.6443380909185827</v>
      </c>
      <c r="AE335" s="25">
        <f t="shared" si="266"/>
        <v>2.633876487504299</v>
      </c>
      <c r="AF335" s="25">
        <f t="shared" si="266"/>
        <v>2.6234354366723878</v>
      </c>
      <c r="AG335" s="25">
        <f t="shared" si="266"/>
        <v>2.6130149384228454</v>
      </c>
      <c r="AH335" s="25">
        <f t="shared" si="266"/>
        <v>2.6130149384228454</v>
      </c>
      <c r="AI335" s="25">
        <f t="shared" si="266"/>
        <v>2.6130149384228454</v>
      </c>
      <c r="AJ335" s="25">
        <f t="shared" si="266"/>
        <v>2.6130149384228454</v>
      </c>
      <c r="AK335" s="25">
        <f t="shared" si="266"/>
        <v>2.6130149384228454</v>
      </c>
      <c r="AL335" s="25">
        <f t="shared" si="266"/>
        <v>2.6130149384228454</v>
      </c>
      <c r="AM335" s="25">
        <f t="shared" si="266"/>
        <v>2.6130149384228454</v>
      </c>
      <c r="AN335" s="25">
        <f t="shared" ref="AN335:BS335" si="267">AN18*AN90*365/10^6*10^6</f>
        <v>2.6130149384228454</v>
      </c>
      <c r="AO335" s="25">
        <f t="shared" si="267"/>
        <v>2.6130149384228454</v>
      </c>
      <c r="AP335" s="25">
        <f t="shared" si="267"/>
        <v>2.6130149384228454</v>
      </c>
      <c r="AQ335" s="25">
        <f t="shared" si="267"/>
        <v>2.6130149384228454</v>
      </c>
      <c r="AR335" s="25">
        <f t="shared" si="267"/>
        <v>2.6130149384228454</v>
      </c>
      <c r="AS335" s="25">
        <f t="shared" si="267"/>
        <v>2.6130149384228454</v>
      </c>
      <c r="AT335" s="25">
        <f t="shared" si="267"/>
        <v>2.6130149384228454</v>
      </c>
      <c r="AU335" s="25">
        <f t="shared" si="267"/>
        <v>2.6130149384228454</v>
      </c>
      <c r="AV335" s="25">
        <f t="shared" si="267"/>
        <v>2.6130149384228454</v>
      </c>
      <c r="AW335" s="25">
        <f t="shared" si="267"/>
        <v>2.6130149384228454</v>
      </c>
      <c r="AX335" s="25">
        <f t="shared" si="267"/>
        <v>2.6130149384228454</v>
      </c>
      <c r="AY335" s="25">
        <f t="shared" si="267"/>
        <v>2.6130149384228454</v>
      </c>
      <c r="AZ335" s="25">
        <f t="shared" si="267"/>
        <v>2.6130149384228454</v>
      </c>
      <c r="BA335" s="25">
        <f t="shared" si="267"/>
        <v>0</v>
      </c>
      <c r="BB335" s="25">
        <f t="shared" si="267"/>
        <v>0</v>
      </c>
      <c r="BC335" s="25">
        <f t="shared" si="267"/>
        <v>0</v>
      </c>
      <c r="BD335" s="25">
        <f t="shared" si="267"/>
        <v>0</v>
      </c>
      <c r="BE335" s="25">
        <f t="shared" si="267"/>
        <v>0</v>
      </c>
      <c r="BF335" s="25">
        <f t="shared" si="267"/>
        <v>0</v>
      </c>
      <c r="BG335" s="25">
        <f t="shared" si="267"/>
        <v>0</v>
      </c>
      <c r="BH335" s="25">
        <f t="shared" si="267"/>
        <v>0</v>
      </c>
      <c r="BI335" s="25">
        <f t="shared" si="267"/>
        <v>0</v>
      </c>
      <c r="BJ335" s="25">
        <f t="shared" si="267"/>
        <v>0</v>
      </c>
      <c r="BK335" s="25">
        <f t="shared" si="267"/>
        <v>0</v>
      </c>
      <c r="BL335" s="25">
        <f t="shared" si="267"/>
        <v>0</v>
      </c>
      <c r="BM335" s="25">
        <f t="shared" si="267"/>
        <v>0</v>
      </c>
      <c r="BN335" s="25">
        <f t="shared" si="267"/>
        <v>0</v>
      </c>
      <c r="BO335" s="25">
        <f t="shared" si="267"/>
        <v>0</v>
      </c>
      <c r="BP335" s="25">
        <f t="shared" si="267"/>
        <v>0</v>
      </c>
      <c r="BQ335" s="25">
        <f t="shared" si="267"/>
        <v>0</v>
      </c>
      <c r="BR335" s="25">
        <f t="shared" si="267"/>
        <v>0</v>
      </c>
      <c r="BS335" s="25">
        <f t="shared" si="267"/>
        <v>0</v>
      </c>
      <c r="BT335" s="25">
        <f t="shared" ref="BT335:CY335" si="268">BT18*BT90*365/10^6*10^6</f>
        <v>0</v>
      </c>
      <c r="BU335" s="25">
        <f t="shared" si="268"/>
        <v>0</v>
      </c>
      <c r="BV335" s="25">
        <f t="shared" si="268"/>
        <v>0</v>
      </c>
      <c r="BW335" s="25">
        <f t="shared" si="268"/>
        <v>0</v>
      </c>
      <c r="BX335" s="25">
        <f t="shared" si="268"/>
        <v>0</v>
      </c>
      <c r="BY335" s="25">
        <f t="shared" si="268"/>
        <v>0</v>
      </c>
      <c r="BZ335" s="25">
        <f t="shared" si="268"/>
        <v>0</v>
      </c>
      <c r="CA335" s="25">
        <f t="shared" si="268"/>
        <v>0</v>
      </c>
      <c r="CB335" s="25">
        <f t="shared" si="268"/>
        <v>0</v>
      </c>
      <c r="CC335" s="25">
        <f t="shared" si="268"/>
        <v>0</v>
      </c>
      <c r="CD335" s="25">
        <f t="shared" si="268"/>
        <v>0</v>
      </c>
      <c r="CE335" s="25">
        <f t="shared" si="268"/>
        <v>0</v>
      </c>
      <c r="CF335" s="25">
        <f t="shared" si="268"/>
        <v>0</v>
      </c>
      <c r="CG335" s="25">
        <f t="shared" si="268"/>
        <v>0</v>
      </c>
      <c r="CH335" s="25">
        <f t="shared" si="268"/>
        <v>0</v>
      </c>
      <c r="CI335" s="25">
        <f t="shared" si="268"/>
        <v>0</v>
      </c>
      <c r="CJ335" s="25">
        <f t="shared" si="268"/>
        <v>0</v>
      </c>
      <c r="CK335" s="25">
        <f t="shared" si="268"/>
        <v>0</v>
      </c>
      <c r="CL335" s="25">
        <f t="shared" si="268"/>
        <v>0</v>
      </c>
      <c r="CM335" s="25">
        <f t="shared" si="268"/>
        <v>0</v>
      </c>
      <c r="CN335" s="25">
        <f t="shared" si="268"/>
        <v>0</v>
      </c>
      <c r="CO335" s="25">
        <f t="shared" si="268"/>
        <v>0</v>
      </c>
      <c r="CP335" s="25">
        <f t="shared" si="268"/>
        <v>0</v>
      </c>
      <c r="CQ335" s="25">
        <f t="shared" si="268"/>
        <v>0</v>
      </c>
      <c r="CR335" s="25">
        <f t="shared" si="268"/>
        <v>0</v>
      </c>
      <c r="CS335" s="25">
        <f t="shared" si="268"/>
        <v>0</v>
      </c>
      <c r="CT335" s="25">
        <f t="shared" si="268"/>
        <v>0</v>
      </c>
      <c r="CU335" s="25">
        <f t="shared" si="268"/>
        <v>0</v>
      </c>
      <c r="CV335" s="25">
        <f t="shared" si="268"/>
        <v>0</v>
      </c>
      <c r="CW335" s="25">
        <f t="shared" si="268"/>
        <v>0</v>
      </c>
      <c r="CX335" s="25">
        <f t="shared" si="268"/>
        <v>0</v>
      </c>
      <c r="CY335" s="25">
        <f t="shared" si="268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235"/>
        <v>0</v>
      </c>
      <c r="H336" s="31">
        <f t="shared" ref="H336:AM336" si="269">H19*H91*365/10^6*10^6</f>
        <v>0</v>
      </c>
      <c r="I336" s="31">
        <f t="shared" si="269"/>
        <v>0</v>
      </c>
      <c r="J336" s="31">
        <f t="shared" si="269"/>
        <v>0</v>
      </c>
      <c r="K336" s="31">
        <f t="shared" si="269"/>
        <v>0</v>
      </c>
      <c r="L336" s="31">
        <f t="shared" si="269"/>
        <v>0</v>
      </c>
      <c r="M336" s="31">
        <f t="shared" si="269"/>
        <v>0</v>
      </c>
      <c r="N336" s="31">
        <f t="shared" si="269"/>
        <v>0</v>
      </c>
      <c r="O336" s="31">
        <f t="shared" si="269"/>
        <v>0</v>
      </c>
      <c r="P336" s="31">
        <f t="shared" si="269"/>
        <v>0</v>
      </c>
      <c r="Q336" s="31">
        <f t="shared" si="269"/>
        <v>0</v>
      </c>
      <c r="R336" s="31">
        <f t="shared" si="269"/>
        <v>0</v>
      </c>
      <c r="S336" s="31">
        <f t="shared" si="269"/>
        <v>0</v>
      </c>
      <c r="T336" s="31">
        <f t="shared" si="269"/>
        <v>0</v>
      </c>
      <c r="U336" s="31">
        <f t="shared" si="269"/>
        <v>0</v>
      </c>
      <c r="V336" s="31">
        <f t="shared" si="269"/>
        <v>0</v>
      </c>
      <c r="W336" s="31">
        <f t="shared" si="269"/>
        <v>0</v>
      </c>
      <c r="X336" s="31">
        <f t="shared" si="269"/>
        <v>0</v>
      </c>
      <c r="Y336" s="31">
        <f t="shared" si="269"/>
        <v>0</v>
      </c>
      <c r="Z336" s="31">
        <f t="shared" si="269"/>
        <v>0</v>
      </c>
      <c r="AA336" s="31">
        <f t="shared" si="269"/>
        <v>0</v>
      </c>
      <c r="AB336" s="31">
        <f t="shared" si="269"/>
        <v>0</v>
      </c>
      <c r="AC336" s="31">
        <f t="shared" si="269"/>
        <v>0</v>
      </c>
      <c r="AD336" s="31">
        <f t="shared" si="269"/>
        <v>0</v>
      </c>
      <c r="AE336" s="31">
        <f t="shared" si="269"/>
        <v>0</v>
      </c>
      <c r="AF336" s="31">
        <f t="shared" si="269"/>
        <v>0</v>
      </c>
      <c r="AG336" s="31">
        <f t="shared" si="269"/>
        <v>0</v>
      </c>
      <c r="AH336" s="31">
        <f t="shared" si="269"/>
        <v>0</v>
      </c>
      <c r="AI336" s="31">
        <f t="shared" si="269"/>
        <v>0</v>
      </c>
      <c r="AJ336" s="31">
        <f t="shared" si="269"/>
        <v>0</v>
      </c>
      <c r="AK336" s="31">
        <f t="shared" si="269"/>
        <v>0</v>
      </c>
      <c r="AL336" s="31">
        <f t="shared" si="269"/>
        <v>0</v>
      </c>
      <c r="AM336" s="31">
        <f t="shared" si="269"/>
        <v>0</v>
      </c>
      <c r="AN336" s="31">
        <f t="shared" ref="AN336:BS336" si="270">AN19*AN91*365/10^6*10^6</f>
        <v>0</v>
      </c>
      <c r="AO336" s="31">
        <f t="shared" si="270"/>
        <v>0</v>
      </c>
      <c r="AP336" s="31">
        <f t="shared" si="270"/>
        <v>0</v>
      </c>
      <c r="AQ336" s="31">
        <f t="shared" si="270"/>
        <v>0</v>
      </c>
      <c r="AR336" s="31">
        <f t="shared" si="270"/>
        <v>0</v>
      </c>
      <c r="AS336" s="31">
        <f t="shared" si="270"/>
        <v>0</v>
      </c>
      <c r="AT336" s="31">
        <f t="shared" si="270"/>
        <v>0</v>
      </c>
      <c r="AU336" s="31">
        <f t="shared" si="270"/>
        <v>0</v>
      </c>
      <c r="AV336" s="31">
        <f t="shared" si="270"/>
        <v>0</v>
      </c>
      <c r="AW336" s="31">
        <f t="shared" si="270"/>
        <v>0</v>
      </c>
      <c r="AX336" s="31">
        <f t="shared" si="270"/>
        <v>0</v>
      </c>
      <c r="AY336" s="31">
        <f t="shared" si="270"/>
        <v>0</v>
      </c>
      <c r="AZ336" s="31">
        <f t="shared" si="270"/>
        <v>0</v>
      </c>
      <c r="BA336" s="31">
        <f t="shared" si="270"/>
        <v>0</v>
      </c>
      <c r="BB336" s="31">
        <f t="shared" si="270"/>
        <v>0</v>
      </c>
      <c r="BC336" s="31">
        <f t="shared" si="270"/>
        <v>0</v>
      </c>
      <c r="BD336" s="31">
        <f t="shared" si="270"/>
        <v>0</v>
      </c>
      <c r="BE336" s="31">
        <f t="shared" si="270"/>
        <v>0</v>
      </c>
      <c r="BF336" s="31">
        <f t="shared" si="270"/>
        <v>0</v>
      </c>
      <c r="BG336" s="31">
        <f t="shared" si="270"/>
        <v>0</v>
      </c>
      <c r="BH336" s="31">
        <f t="shared" si="270"/>
        <v>0</v>
      </c>
      <c r="BI336" s="31">
        <f t="shared" si="270"/>
        <v>0</v>
      </c>
      <c r="BJ336" s="31">
        <f t="shared" si="270"/>
        <v>0</v>
      </c>
      <c r="BK336" s="31">
        <f t="shared" si="270"/>
        <v>0</v>
      </c>
      <c r="BL336" s="31">
        <f t="shared" si="270"/>
        <v>0</v>
      </c>
      <c r="BM336" s="31">
        <f t="shared" si="270"/>
        <v>0</v>
      </c>
      <c r="BN336" s="31">
        <f t="shared" si="270"/>
        <v>0</v>
      </c>
      <c r="BO336" s="31">
        <f t="shared" si="270"/>
        <v>0</v>
      </c>
      <c r="BP336" s="31">
        <f t="shared" si="270"/>
        <v>0</v>
      </c>
      <c r="BQ336" s="31">
        <f t="shared" si="270"/>
        <v>0</v>
      </c>
      <c r="BR336" s="31">
        <f t="shared" si="270"/>
        <v>0</v>
      </c>
      <c r="BS336" s="31">
        <f t="shared" si="270"/>
        <v>0</v>
      </c>
      <c r="BT336" s="31">
        <f t="shared" ref="BT336:CY336" si="271">BT19*BT91*365/10^6*10^6</f>
        <v>0</v>
      </c>
      <c r="BU336" s="31">
        <f t="shared" si="271"/>
        <v>0</v>
      </c>
      <c r="BV336" s="31">
        <f t="shared" si="271"/>
        <v>0</v>
      </c>
      <c r="BW336" s="31">
        <f t="shared" si="271"/>
        <v>0</v>
      </c>
      <c r="BX336" s="31">
        <f t="shared" si="271"/>
        <v>0</v>
      </c>
      <c r="BY336" s="31">
        <f t="shared" si="271"/>
        <v>0</v>
      </c>
      <c r="BZ336" s="31">
        <f t="shared" si="271"/>
        <v>0</v>
      </c>
      <c r="CA336" s="31">
        <f t="shared" si="271"/>
        <v>0</v>
      </c>
      <c r="CB336" s="31">
        <f t="shared" si="271"/>
        <v>0</v>
      </c>
      <c r="CC336" s="31">
        <f t="shared" si="271"/>
        <v>0</v>
      </c>
      <c r="CD336" s="31">
        <f t="shared" si="271"/>
        <v>0</v>
      </c>
      <c r="CE336" s="31">
        <f t="shared" si="271"/>
        <v>0</v>
      </c>
      <c r="CF336" s="31">
        <f t="shared" si="271"/>
        <v>0</v>
      </c>
      <c r="CG336" s="31">
        <f t="shared" si="271"/>
        <v>0</v>
      </c>
      <c r="CH336" s="31">
        <f t="shared" si="271"/>
        <v>0</v>
      </c>
      <c r="CI336" s="31">
        <f t="shared" si="271"/>
        <v>0</v>
      </c>
      <c r="CJ336" s="31">
        <f t="shared" si="271"/>
        <v>0</v>
      </c>
      <c r="CK336" s="31">
        <f t="shared" si="271"/>
        <v>0</v>
      </c>
      <c r="CL336" s="31">
        <f t="shared" si="271"/>
        <v>0</v>
      </c>
      <c r="CM336" s="31">
        <f t="shared" si="271"/>
        <v>0</v>
      </c>
      <c r="CN336" s="31">
        <f t="shared" si="271"/>
        <v>0</v>
      </c>
      <c r="CO336" s="31">
        <f t="shared" si="271"/>
        <v>0</v>
      </c>
      <c r="CP336" s="31">
        <f t="shared" si="271"/>
        <v>0</v>
      </c>
      <c r="CQ336" s="31">
        <f t="shared" si="271"/>
        <v>0</v>
      </c>
      <c r="CR336" s="31">
        <f t="shared" si="271"/>
        <v>0</v>
      </c>
      <c r="CS336" s="31">
        <f t="shared" si="271"/>
        <v>0</v>
      </c>
      <c r="CT336" s="31">
        <f t="shared" si="271"/>
        <v>0</v>
      </c>
      <c r="CU336" s="31">
        <f t="shared" si="271"/>
        <v>0</v>
      </c>
      <c r="CV336" s="31">
        <f t="shared" si="271"/>
        <v>0</v>
      </c>
      <c r="CW336" s="31">
        <f t="shared" si="271"/>
        <v>0</v>
      </c>
      <c r="CX336" s="31">
        <f t="shared" si="271"/>
        <v>0</v>
      </c>
      <c r="CY336" s="31">
        <f t="shared" si="271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235"/>
        <v>0</v>
      </c>
      <c r="H337" s="19">
        <f t="shared" ref="H337:AM337" si="272">H20*H92*365/10^6*10^6</f>
        <v>0</v>
      </c>
      <c r="I337" s="19">
        <f t="shared" si="272"/>
        <v>0</v>
      </c>
      <c r="J337" s="19">
        <f t="shared" si="272"/>
        <v>0</v>
      </c>
      <c r="K337" s="19">
        <f t="shared" si="272"/>
        <v>0</v>
      </c>
      <c r="L337" s="19">
        <f t="shared" si="272"/>
        <v>0</v>
      </c>
      <c r="M337" s="19">
        <f t="shared" si="272"/>
        <v>0</v>
      </c>
      <c r="N337" s="19">
        <f t="shared" si="272"/>
        <v>0</v>
      </c>
      <c r="O337" s="19">
        <f t="shared" si="272"/>
        <v>0</v>
      </c>
      <c r="P337" s="19">
        <f t="shared" si="272"/>
        <v>0</v>
      </c>
      <c r="Q337" s="19">
        <f t="shared" si="272"/>
        <v>0</v>
      </c>
      <c r="R337" s="19">
        <f t="shared" si="272"/>
        <v>0</v>
      </c>
      <c r="S337" s="19">
        <f t="shared" si="272"/>
        <v>0</v>
      </c>
      <c r="T337" s="19">
        <f t="shared" si="272"/>
        <v>0</v>
      </c>
      <c r="U337" s="19">
        <f t="shared" si="272"/>
        <v>0</v>
      </c>
      <c r="V337" s="19">
        <f t="shared" si="272"/>
        <v>0</v>
      </c>
      <c r="W337" s="19">
        <f t="shared" si="272"/>
        <v>0</v>
      </c>
      <c r="X337" s="19">
        <f t="shared" si="272"/>
        <v>0</v>
      </c>
      <c r="Y337" s="19">
        <f t="shared" si="272"/>
        <v>0</v>
      </c>
      <c r="Z337" s="19">
        <f t="shared" si="272"/>
        <v>0</v>
      </c>
      <c r="AA337" s="19">
        <f t="shared" si="272"/>
        <v>0</v>
      </c>
      <c r="AB337" s="19">
        <f t="shared" si="272"/>
        <v>0</v>
      </c>
      <c r="AC337" s="19">
        <f t="shared" si="272"/>
        <v>0</v>
      </c>
      <c r="AD337" s="19">
        <f t="shared" si="272"/>
        <v>0</v>
      </c>
      <c r="AE337" s="19">
        <f t="shared" si="272"/>
        <v>0</v>
      </c>
      <c r="AF337" s="19">
        <f t="shared" si="272"/>
        <v>0</v>
      </c>
      <c r="AG337" s="19">
        <f t="shared" si="272"/>
        <v>0</v>
      </c>
      <c r="AH337" s="19">
        <f t="shared" si="272"/>
        <v>0</v>
      </c>
      <c r="AI337" s="19">
        <f t="shared" si="272"/>
        <v>0</v>
      </c>
      <c r="AJ337" s="19">
        <f t="shared" si="272"/>
        <v>0</v>
      </c>
      <c r="AK337" s="19">
        <f t="shared" si="272"/>
        <v>0</v>
      </c>
      <c r="AL337" s="19">
        <f t="shared" si="272"/>
        <v>0</v>
      </c>
      <c r="AM337" s="19">
        <f t="shared" si="272"/>
        <v>0</v>
      </c>
      <c r="AN337" s="19">
        <f t="shared" ref="AN337:BS337" si="273">AN20*AN92*365/10^6*10^6</f>
        <v>0</v>
      </c>
      <c r="AO337" s="19">
        <f t="shared" si="273"/>
        <v>0</v>
      </c>
      <c r="AP337" s="19">
        <f t="shared" si="273"/>
        <v>0</v>
      </c>
      <c r="AQ337" s="19">
        <f t="shared" si="273"/>
        <v>0</v>
      </c>
      <c r="AR337" s="19">
        <f t="shared" si="273"/>
        <v>0</v>
      </c>
      <c r="AS337" s="19">
        <f t="shared" si="273"/>
        <v>0</v>
      </c>
      <c r="AT337" s="19">
        <f t="shared" si="273"/>
        <v>0</v>
      </c>
      <c r="AU337" s="19">
        <f t="shared" si="273"/>
        <v>0</v>
      </c>
      <c r="AV337" s="19">
        <f t="shared" si="273"/>
        <v>0</v>
      </c>
      <c r="AW337" s="19">
        <f t="shared" si="273"/>
        <v>0</v>
      </c>
      <c r="AX337" s="19">
        <f t="shared" si="273"/>
        <v>0</v>
      </c>
      <c r="AY337" s="19">
        <f t="shared" si="273"/>
        <v>0</v>
      </c>
      <c r="AZ337" s="19">
        <f t="shared" si="273"/>
        <v>0</v>
      </c>
      <c r="BA337" s="19">
        <f t="shared" si="273"/>
        <v>0</v>
      </c>
      <c r="BB337" s="19">
        <f t="shared" si="273"/>
        <v>0</v>
      </c>
      <c r="BC337" s="19">
        <f t="shared" si="273"/>
        <v>0</v>
      </c>
      <c r="BD337" s="19">
        <f t="shared" si="273"/>
        <v>0</v>
      </c>
      <c r="BE337" s="19">
        <f t="shared" si="273"/>
        <v>0</v>
      </c>
      <c r="BF337" s="19">
        <f t="shared" si="273"/>
        <v>0</v>
      </c>
      <c r="BG337" s="19">
        <f t="shared" si="273"/>
        <v>0</v>
      </c>
      <c r="BH337" s="19">
        <f t="shared" si="273"/>
        <v>0</v>
      </c>
      <c r="BI337" s="19">
        <f t="shared" si="273"/>
        <v>0</v>
      </c>
      <c r="BJ337" s="19">
        <f t="shared" si="273"/>
        <v>0</v>
      </c>
      <c r="BK337" s="19">
        <f t="shared" si="273"/>
        <v>0</v>
      </c>
      <c r="BL337" s="19">
        <f t="shared" si="273"/>
        <v>0</v>
      </c>
      <c r="BM337" s="19">
        <f t="shared" si="273"/>
        <v>0</v>
      </c>
      <c r="BN337" s="19">
        <f t="shared" si="273"/>
        <v>0</v>
      </c>
      <c r="BO337" s="19">
        <f t="shared" si="273"/>
        <v>0</v>
      </c>
      <c r="BP337" s="19">
        <f t="shared" si="273"/>
        <v>0</v>
      </c>
      <c r="BQ337" s="19">
        <f t="shared" si="273"/>
        <v>0</v>
      </c>
      <c r="BR337" s="19">
        <f t="shared" si="273"/>
        <v>0</v>
      </c>
      <c r="BS337" s="19">
        <f t="shared" si="273"/>
        <v>0</v>
      </c>
      <c r="BT337" s="19">
        <f t="shared" ref="BT337:CY337" si="274">BT20*BT92*365/10^6*10^6</f>
        <v>0</v>
      </c>
      <c r="BU337" s="19">
        <f t="shared" si="274"/>
        <v>0</v>
      </c>
      <c r="BV337" s="19">
        <f t="shared" si="274"/>
        <v>0</v>
      </c>
      <c r="BW337" s="19">
        <f t="shared" si="274"/>
        <v>0</v>
      </c>
      <c r="BX337" s="19">
        <f t="shared" si="274"/>
        <v>0</v>
      </c>
      <c r="BY337" s="19">
        <f t="shared" si="274"/>
        <v>0</v>
      </c>
      <c r="BZ337" s="19">
        <f t="shared" si="274"/>
        <v>0</v>
      </c>
      <c r="CA337" s="19">
        <f t="shared" si="274"/>
        <v>0</v>
      </c>
      <c r="CB337" s="19">
        <f t="shared" si="274"/>
        <v>0</v>
      </c>
      <c r="CC337" s="19">
        <f t="shared" si="274"/>
        <v>0</v>
      </c>
      <c r="CD337" s="19">
        <f t="shared" si="274"/>
        <v>0</v>
      </c>
      <c r="CE337" s="19">
        <f t="shared" si="274"/>
        <v>0</v>
      </c>
      <c r="CF337" s="19">
        <f t="shared" si="274"/>
        <v>0</v>
      </c>
      <c r="CG337" s="19">
        <f t="shared" si="274"/>
        <v>0</v>
      </c>
      <c r="CH337" s="19">
        <f t="shared" si="274"/>
        <v>0</v>
      </c>
      <c r="CI337" s="19">
        <f t="shared" si="274"/>
        <v>0</v>
      </c>
      <c r="CJ337" s="19">
        <f t="shared" si="274"/>
        <v>0</v>
      </c>
      <c r="CK337" s="19">
        <f t="shared" si="274"/>
        <v>0</v>
      </c>
      <c r="CL337" s="19">
        <f t="shared" si="274"/>
        <v>0</v>
      </c>
      <c r="CM337" s="19">
        <f t="shared" si="274"/>
        <v>0</v>
      </c>
      <c r="CN337" s="19">
        <f t="shared" si="274"/>
        <v>0</v>
      </c>
      <c r="CO337" s="19">
        <f t="shared" si="274"/>
        <v>0</v>
      </c>
      <c r="CP337" s="19">
        <f t="shared" si="274"/>
        <v>0</v>
      </c>
      <c r="CQ337" s="19">
        <f t="shared" si="274"/>
        <v>0</v>
      </c>
      <c r="CR337" s="19">
        <f t="shared" si="274"/>
        <v>0</v>
      </c>
      <c r="CS337" s="19">
        <f t="shared" si="274"/>
        <v>0</v>
      </c>
      <c r="CT337" s="19">
        <f t="shared" si="274"/>
        <v>0</v>
      </c>
      <c r="CU337" s="19">
        <f t="shared" si="274"/>
        <v>0</v>
      </c>
      <c r="CV337" s="19">
        <f t="shared" si="274"/>
        <v>0</v>
      </c>
      <c r="CW337" s="19">
        <f t="shared" si="274"/>
        <v>0</v>
      </c>
      <c r="CX337" s="19">
        <f t="shared" si="274"/>
        <v>0</v>
      </c>
      <c r="CY337" s="19">
        <f t="shared" si="274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235"/>
        <v>0</v>
      </c>
      <c r="H338" s="19">
        <f t="shared" ref="H338:AM338" si="275">H21*H93*365/10^6*10^6</f>
        <v>0</v>
      </c>
      <c r="I338" s="19">
        <f t="shared" si="275"/>
        <v>0</v>
      </c>
      <c r="J338" s="19">
        <f t="shared" si="275"/>
        <v>0</v>
      </c>
      <c r="K338" s="19">
        <f t="shared" si="275"/>
        <v>0</v>
      </c>
      <c r="L338" s="19">
        <f t="shared" si="275"/>
        <v>0</v>
      </c>
      <c r="M338" s="19">
        <f t="shared" si="275"/>
        <v>0</v>
      </c>
      <c r="N338" s="19">
        <f t="shared" si="275"/>
        <v>0</v>
      </c>
      <c r="O338" s="19">
        <f t="shared" si="275"/>
        <v>0</v>
      </c>
      <c r="P338" s="19">
        <f t="shared" si="275"/>
        <v>0</v>
      </c>
      <c r="Q338" s="19">
        <f t="shared" si="275"/>
        <v>0</v>
      </c>
      <c r="R338" s="19">
        <f t="shared" si="275"/>
        <v>0</v>
      </c>
      <c r="S338" s="19">
        <f t="shared" si="275"/>
        <v>0</v>
      </c>
      <c r="T338" s="19">
        <f t="shared" si="275"/>
        <v>0</v>
      </c>
      <c r="U338" s="19">
        <f t="shared" si="275"/>
        <v>0</v>
      </c>
      <c r="V338" s="19">
        <f t="shared" si="275"/>
        <v>0</v>
      </c>
      <c r="W338" s="19">
        <f t="shared" si="275"/>
        <v>0</v>
      </c>
      <c r="X338" s="19">
        <f t="shared" si="275"/>
        <v>0</v>
      </c>
      <c r="Y338" s="19">
        <f t="shared" si="275"/>
        <v>0</v>
      </c>
      <c r="Z338" s="19">
        <f t="shared" si="275"/>
        <v>0</v>
      </c>
      <c r="AA338" s="19">
        <f t="shared" si="275"/>
        <v>0</v>
      </c>
      <c r="AB338" s="19">
        <f t="shared" si="275"/>
        <v>0</v>
      </c>
      <c r="AC338" s="19">
        <f t="shared" si="275"/>
        <v>0</v>
      </c>
      <c r="AD338" s="19">
        <f t="shared" si="275"/>
        <v>0</v>
      </c>
      <c r="AE338" s="19">
        <f t="shared" si="275"/>
        <v>0</v>
      </c>
      <c r="AF338" s="19">
        <f t="shared" si="275"/>
        <v>0</v>
      </c>
      <c r="AG338" s="19">
        <f t="shared" si="275"/>
        <v>0</v>
      </c>
      <c r="AH338" s="19">
        <f t="shared" si="275"/>
        <v>0</v>
      </c>
      <c r="AI338" s="19">
        <f t="shared" si="275"/>
        <v>0</v>
      </c>
      <c r="AJ338" s="19">
        <f t="shared" si="275"/>
        <v>0</v>
      </c>
      <c r="AK338" s="19">
        <f t="shared" si="275"/>
        <v>0</v>
      </c>
      <c r="AL338" s="19">
        <f t="shared" si="275"/>
        <v>0</v>
      </c>
      <c r="AM338" s="19">
        <f t="shared" si="275"/>
        <v>0</v>
      </c>
      <c r="AN338" s="19">
        <f t="shared" ref="AN338:BS338" si="276">AN21*AN93*365/10^6*10^6</f>
        <v>0</v>
      </c>
      <c r="AO338" s="19">
        <f t="shared" si="276"/>
        <v>0</v>
      </c>
      <c r="AP338" s="19">
        <f t="shared" si="276"/>
        <v>0</v>
      </c>
      <c r="AQ338" s="19">
        <f t="shared" si="276"/>
        <v>0</v>
      </c>
      <c r="AR338" s="19">
        <f t="shared" si="276"/>
        <v>0</v>
      </c>
      <c r="AS338" s="19">
        <f t="shared" si="276"/>
        <v>0</v>
      </c>
      <c r="AT338" s="19">
        <f t="shared" si="276"/>
        <v>0</v>
      </c>
      <c r="AU338" s="19">
        <f t="shared" si="276"/>
        <v>0</v>
      </c>
      <c r="AV338" s="19">
        <f t="shared" si="276"/>
        <v>0</v>
      </c>
      <c r="AW338" s="19">
        <f t="shared" si="276"/>
        <v>0</v>
      </c>
      <c r="AX338" s="19">
        <f t="shared" si="276"/>
        <v>0</v>
      </c>
      <c r="AY338" s="19">
        <f t="shared" si="276"/>
        <v>0</v>
      </c>
      <c r="AZ338" s="19">
        <f t="shared" si="276"/>
        <v>0</v>
      </c>
      <c r="BA338" s="19">
        <f t="shared" si="276"/>
        <v>0</v>
      </c>
      <c r="BB338" s="19">
        <f t="shared" si="276"/>
        <v>0</v>
      </c>
      <c r="BC338" s="19">
        <f t="shared" si="276"/>
        <v>0</v>
      </c>
      <c r="BD338" s="19">
        <f t="shared" si="276"/>
        <v>0</v>
      </c>
      <c r="BE338" s="19">
        <f t="shared" si="276"/>
        <v>0</v>
      </c>
      <c r="BF338" s="19">
        <f t="shared" si="276"/>
        <v>0</v>
      </c>
      <c r="BG338" s="19">
        <f t="shared" si="276"/>
        <v>0</v>
      </c>
      <c r="BH338" s="19">
        <f t="shared" si="276"/>
        <v>0</v>
      </c>
      <c r="BI338" s="19">
        <f t="shared" si="276"/>
        <v>0</v>
      </c>
      <c r="BJ338" s="19">
        <f t="shared" si="276"/>
        <v>0</v>
      </c>
      <c r="BK338" s="19">
        <f t="shared" si="276"/>
        <v>0</v>
      </c>
      <c r="BL338" s="19">
        <f t="shared" si="276"/>
        <v>0</v>
      </c>
      <c r="BM338" s="19">
        <f t="shared" si="276"/>
        <v>0</v>
      </c>
      <c r="BN338" s="19">
        <f t="shared" si="276"/>
        <v>0</v>
      </c>
      <c r="BO338" s="19">
        <f t="shared" si="276"/>
        <v>0</v>
      </c>
      <c r="BP338" s="19">
        <f t="shared" si="276"/>
        <v>0</v>
      </c>
      <c r="BQ338" s="19">
        <f t="shared" si="276"/>
        <v>0</v>
      </c>
      <c r="BR338" s="19">
        <f t="shared" si="276"/>
        <v>0</v>
      </c>
      <c r="BS338" s="19">
        <f t="shared" si="276"/>
        <v>0</v>
      </c>
      <c r="BT338" s="19">
        <f t="shared" ref="BT338:CY338" si="277">BT21*BT93*365/10^6*10^6</f>
        <v>0</v>
      </c>
      <c r="BU338" s="19">
        <f t="shared" si="277"/>
        <v>0</v>
      </c>
      <c r="BV338" s="19">
        <f t="shared" si="277"/>
        <v>0</v>
      </c>
      <c r="BW338" s="19">
        <f t="shared" si="277"/>
        <v>0</v>
      </c>
      <c r="BX338" s="19">
        <f t="shared" si="277"/>
        <v>0</v>
      </c>
      <c r="BY338" s="19">
        <f t="shared" si="277"/>
        <v>0</v>
      </c>
      <c r="BZ338" s="19">
        <f t="shared" si="277"/>
        <v>0</v>
      </c>
      <c r="CA338" s="19">
        <f t="shared" si="277"/>
        <v>0</v>
      </c>
      <c r="CB338" s="19">
        <f t="shared" si="277"/>
        <v>0</v>
      </c>
      <c r="CC338" s="19">
        <f t="shared" si="277"/>
        <v>0</v>
      </c>
      <c r="CD338" s="19">
        <f t="shared" si="277"/>
        <v>0</v>
      </c>
      <c r="CE338" s="19">
        <f t="shared" si="277"/>
        <v>0</v>
      </c>
      <c r="CF338" s="19">
        <f t="shared" si="277"/>
        <v>0</v>
      </c>
      <c r="CG338" s="19">
        <f t="shared" si="277"/>
        <v>0</v>
      </c>
      <c r="CH338" s="19">
        <f t="shared" si="277"/>
        <v>0</v>
      </c>
      <c r="CI338" s="19">
        <f t="shared" si="277"/>
        <v>0</v>
      </c>
      <c r="CJ338" s="19">
        <f t="shared" si="277"/>
        <v>0</v>
      </c>
      <c r="CK338" s="19">
        <f t="shared" si="277"/>
        <v>0</v>
      </c>
      <c r="CL338" s="19">
        <f t="shared" si="277"/>
        <v>0</v>
      </c>
      <c r="CM338" s="19">
        <f t="shared" si="277"/>
        <v>0</v>
      </c>
      <c r="CN338" s="19">
        <f t="shared" si="277"/>
        <v>0</v>
      </c>
      <c r="CO338" s="19">
        <f t="shared" si="277"/>
        <v>0</v>
      </c>
      <c r="CP338" s="19">
        <f t="shared" si="277"/>
        <v>0</v>
      </c>
      <c r="CQ338" s="19">
        <f t="shared" si="277"/>
        <v>0</v>
      </c>
      <c r="CR338" s="19">
        <f t="shared" si="277"/>
        <v>0</v>
      </c>
      <c r="CS338" s="19">
        <f t="shared" si="277"/>
        <v>0</v>
      </c>
      <c r="CT338" s="19">
        <f t="shared" si="277"/>
        <v>0</v>
      </c>
      <c r="CU338" s="19">
        <f t="shared" si="277"/>
        <v>0</v>
      </c>
      <c r="CV338" s="19">
        <f t="shared" si="277"/>
        <v>0</v>
      </c>
      <c r="CW338" s="19">
        <f t="shared" si="277"/>
        <v>0</v>
      </c>
      <c r="CX338" s="19">
        <f t="shared" si="277"/>
        <v>0</v>
      </c>
      <c r="CY338" s="19">
        <f t="shared" si="277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235"/>
        <v>0</v>
      </c>
      <c r="H339" s="19">
        <f t="shared" ref="H339:AM339" si="278">H22*H94*365/10^6*10^6</f>
        <v>0</v>
      </c>
      <c r="I339" s="19">
        <f t="shared" si="278"/>
        <v>0</v>
      </c>
      <c r="J339" s="19">
        <f t="shared" si="278"/>
        <v>0</v>
      </c>
      <c r="K339" s="19">
        <f t="shared" si="278"/>
        <v>0</v>
      </c>
      <c r="L339" s="19">
        <f t="shared" si="278"/>
        <v>0</v>
      </c>
      <c r="M339" s="19">
        <f t="shared" si="278"/>
        <v>0</v>
      </c>
      <c r="N339" s="19">
        <f t="shared" si="278"/>
        <v>0</v>
      </c>
      <c r="O339" s="19">
        <f t="shared" si="278"/>
        <v>0</v>
      </c>
      <c r="P339" s="19">
        <f t="shared" si="278"/>
        <v>0</v>
      </c>
      <c r="Q339" s="19">
        <f t="shared" si="278"/>
        <v>0</v>
      </c>
      <c r="R339" s="19">
        <f t="shared" si="278"/>
        <v>0</v>
      </c>
      <c r="S339" s="19">
        <f t="shared" si="278"/>
        <v>0</v>
      </c>
      <c r="T339" s="19">
        <f t="shared" si="278"/>
        <v>0</v>
      </c>
      <c r="U339" s="19">
        <f t="shared" si="278"/>
        <v>0</v>
      </c>
      <c r="V339" s="19">
        <f t="shared" si="278"/>
        <v>0</v>
      </c>
      <c r="W339" s="19">
        <f t="shared" si="278"/>
        <v>0</v>
      </c>
      <c r="X339" s="19">
        <f t="shared" si="278"/>
        <v>0</v>
      </c>
      <c r="Y339" s="19">
        <f t="shared" si="278"/>
        <v>0</v>
      </c>
      <c r="Z339" s="19">
        <f t="shared" si="278"/>
        <v>0</v>
      </c>
      <c r="AA339" s="19">
        <f t="shared" si="278"/>
        <v>0</v>
      </c>
      <c r="AB339" s="19">
        <f t="shared" si="278"/>
        <v>0</v>
      </c>
      <c r="AC339" s="19">
        <f t="shared" si="278"/>
        <v>0</v>
      </c>
      <c r="AD339" s="19">
        <f t="shared" si="278"/>
        <v>0</v>
      </c>
      <c r="AE339" s="19">
        <f t="shared" si="278"/>
        <v>0</v>
      </c>
      <c r="AF339" s="19">
        <f t="shared" si="278"/>
        <v>0</v>
      </c>
      <c r="AG339" s="19">
        <f t="shared" si="278"/>
        <v>0</v>
      </c>
      <c r="AH339" s="19">
        <f t="shared" si="278"/>
        <v>0</v>
      </c>
      <c r="AI339" s="19">
        <f t="shared" si="278"/>
        <v>0</v>
      </c>
      <c r="AJ339" s="19">
        <f t="shared" si="278"/>
        <v>0</v>
      </c>
      <c r="AK339" s="19">
        <f t="shared" si="278"/>
        <v>0</v>
      </c>
      <c r="AL339" s="19">
        <f t="shared" si="278"/>
        <v>0</v>
      </c>
      <c r="AM339" s="19">
        <f t="shared" si="278"/>
        <v>0</v>
      </c>
      <c r="AN339" s="19">
        <f t="shared" ref="AN339:BS339" si="279">AN22*AN94*365/10^6*10^6</f>
        <v>0</v>
      </c>
      <c r="AO339" s="19">
        <f t="shared" si="279"/>
        <v>0</v>
      </c>
      <c r="AP339" s="19">
        <f t="shared" si="279"/>
        <v>0</v>
      </c>
      <c r="AQ339" s="19">
        <f t="shared" si="279"/>
        <v>0</v>
      </c>
      <c r="AR339" s="19">
        <f t="shared" si="279"/>
        <v>0</v>
      </c>
      <c r="AS339" s="19">
        <f t="shared" si="279"/>
        <v>0</v>
      </c>
      <c r="AT339" s="19">
        <f t="shared" si="279"/>
        <v>0</v>
      </c>
      <c r="AU339" s="19">
        <f t="shared" si="279"/>
        <v>0</v>
      </c>
      <c r="AV339" s="19">
        <f t="shared" si="279"/>
        <v>0</v>
      </c>
      <c r="AW339" s="19">
        <f t="shared" si="279"/>
        <v>0</v>
      </c>
      <c r="AX339" s="19">
        <f t="shared" si="279"/>
        <v>0</v>
      </c>
      <c r="AY339" s="19">
        <f t="shared" si="279"/>
        <v>0</v>
      </c>
      <c r="AZ339" s="19">
        <f t="shared" si="279"/>
        <v>0</v>
      </c>
      <c r="BA339" s="19">
        <f t="shared" si="279"/>
        <v>0</v>
      </c>
      <c r="BB339" s="19">
        <f t="shared" si="279"/>
        <v>0</v>
      </c>
      <c r="BC339" s="19">
        <f t="shared" si="279"/>
        <v>0</v>
      </c>
      <c r="BD339" s="19">
        <f t="shared" si="279"/>
        <v>0</v>
      </c>
      <c r="BE339" s="19">
        <f t="shared" si="279"/>
        <v>0</v>
      </c>
      <c r="BF339" s="19">
        <f t="shared" si="279"/>
        <v>0</v>
      </c>
      <c r="BG339" s="19">
        <f t="shared" si="279"/>
        <v>0</v>
      </c>
      <c r="BH339" s="19">
        <f t="shared" si="279"/>
        <v>0</v>
      </c>
      <c r="BI339" s="19">
        <f t="shared" si="279"/>
        <v>0</v>
      </c>
      <c r="BJ339" s="19">
        <f t="shared" si="279"/>
        <v>0</v>
      </c>
      <c r="BK339" s="19">
        <f t="shared" si="279"/>
        <v>0</v>
      </c>
      <c r="BL339" s="19">
        <f t="shared" si="279"/>
        <v>0</v>
      </c>
      <c r="BM339" s="19">
        <f t="shared" si="279"/>
        <v>0</v>
      </c>
      <c r="BN339" s="19">
        <f t="shared" si="279"/>
        <v>0</v>
      </c>
      <c r="BO339" s="19">
        <f t="shared" si="279"/>
        <v>0</v>
      </c>
      <c r="BP339" s="19">
        <f t="shared" si="279"/>
        <v>0</v>
      </c>
      <c r="BQ339" s="19">
        <f t="shared" si="279"/>
        <v>0</v>
      </c>
      <c r="BR339" s="19">
        <f t="shared" si="279"/>
        <v>0</v>
      </c>
      <c r="BS339" s="19">
        <f t="shared" si="279"/>
        <v>0</v>
      </c>
      <c r="BT339" s="19">
        <f t="shared" ref="BT339:CY339" si="280">BT22*BT94*365/10^6*10^6</f>
        <v>0</v>
      </c>
      <c r="BU339" s="19">
        <f t="shared" si="280"/>
        <v>0</v>
      </c>
      <c r="BV339" s="19">
        <f t="shared" si="280"/>
        <v>0</v>
      </c>
      <c r="BW339" s="19">
        <f t="shared" si="280"/>
        <v>0</v>
      </c>
      <c r="BX339" s="19">
        <f t="shared" si="280"/>
        <v>0</v>
      </c>
      <c r="BY339" s="19">
        <f t="shared" si="280"/>
        <v>0</v>
      </c>
      <c r="BZ339" s="19">
        <f t="shared" si="280"/>
        <v>0</v>
      </c>
      <c r="CA339" s="19">
        <f t="shared" si="280"/>
        <v>0</v>
      </c>
      <c r="CB339" s="19">
        <f t="shared" si="280"/>
        <v>0</v>
      </c>
      <c r="CC339" s="19">
        <f t="shared" si="280"/>
        <v>0</v>
      </c>
      <c r="CD339" s="19">
        <f t="shared" si="280"/>
        <v>0</v>
      </c>
      <c r="CE339" s="19">
        <f t="shared" si="280"/>
        <v>0</v>
      </c>
      <c r="CF339" s="19">
        <f t="shared" si="280"/>
        <v>0</v>
      </c>
      <c r="CG339" s="19">
        <f t="shared" si="280"/>
        <v>0</v>
      </c>
      <c r="CH339" s="19">
        <f t="shared" si="280"/>
        <v>0</v>
      </c>
      <c r="CI339" s="19">
        <f t="shared" si="280"/>
        <v>0</v>
      </c>
      <c r="CJ339" s="19">
        <f t="shared" si="280"/>
        <v>0</v>
      </c>
      <c r="CK339" s="19">
        <f t="shared" si="280"/>
        <v>0</v>
      </c>
      <c r="CL339" s="19">
        <f t="shared" si="280"/>
        <v>0</v>
      </c>
      <c r="CM339" s="19">
        <f t="shared" si="280"/>
        <v>0</v>
      </c>
      <c r="CN339" s="19">
        <f t="shared" si="280"/>
        <v>0</v>
      </c>
      <c r="CO339" s="19">
        <f t="shared" si="280"/>
        <v>0</v>
      </c>
      <c r="CP339" s="19">
        <f t="shared" si="280"/>
        <v>0</v>
      </c>
      <c r="CQ339" s="19">
        <f t="shared" si="280"/>
        <v>0</v>
      </c>
      <c r="CR339" s="19">
        <f t="shared" si="280"/>
        <v>0</v>
      </c>
      <c r="CS339" s="19">
        <f t="shared" si="280"/>
        <v>0</v>
      </c>
      <c r="CT339" s="19">
        <f t="shared" si="280"/>
        <v>0</v>
      </c>
      <c r="CU339" s="19">
        <f t="shared" si="280"/>
        <v>0</v>
      </c>
      <c r="CV339" s="19">
        <f t="shared" si="280"/>
        <v>0</v>
      </c>
      <c r="CW339" s="19">
        <f t="shared" si="280"/>
        <v>0</v>
      </c>
      <c r="CX339" s="19">
        <f t="shared" si="280"/>
        <v>0</v>
      </c>
      <c r="CY339" s="19">
        <f t="shared" si="280"/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235"/>
        <v>0</v>
      </c>
      <c r="H340" s="37">
        <f t="shared" ref="H340:AM340" si="281">H23*H95*365/10^6*10^6</f>
        <v>0</v>
      </c>
      <c r="I340" s="37">
        <f t="shared" si="281"/>
        <v>0</v>
      </c>
      <c r="J340" s="37">
        <f t="shared" si="281"/>
        <v>0</v>
      </c>
      <c r="K340" s="37">
        <f t="shared" si="281"/>
        <v>0</v>
      </c>
      <c r="L340" s="37">
        <f t="shared" si="281"/>
        <v>0</v>
      </c>
      <c r="M340" s="37">
        <f t="shared" si="281"/>
        <v>0</v>
      </c>
      <c r="N340" s="37">
        <f t="shared" si="281"/>
        <v>0</v>
      </c>
      <c r="O340" s="37">
        <f t="shared" si="281"/>
        <v>0</v>
      </c>
      <c r="P340" s="37">
        <f t="shared" si="281"/>
        <v>0</v>
      </c>
      <c r="Q340" s="37">
        <f t="shared" si="281"/>
        <v>0</v>
      </c>
      <c r="R340" s="37">
        <f t="shared" si="281"/>
        <v>0</v>
      </c>
      <c r="S340" s="37">
        <f t="shared" si="281"/>
        <v>0</v>
      </c>
      <c r="T340" s="37">
        <f t="shared" si="281"/>
        <v>0</v>
      </c>
      <c r="U340" s="37">
        <f t="shared" si="281"/>
        <v>0</v>
      </c>
      <c r="V340" s="37">
        <f t="shared" si="281"/>
        <v>0</v>
      </c>
      <c r="W340" s="37">
        <f t="shared" si="281"/>
        <v>0</v>
      </c>
      <c r="X340" s="37">
        <f t="shared" si="281"/>
        <v>0</v>
      </c>
      <c r="Y340" s="37">
        <f t="shared" si="281"/>
        <v>0</v>
      </c>
      <c r="Z340" s="37">
        <f t="shared" si="281"/>
        <v>0</v>
      </c>
      <c r="AA340" s="37">
        <f t="shared" si="281"/>
        <v>0</v>
      </c>
      <c r="AB340" s="37">
        <f t="shared" si="281"/>
        <v>0</v>
      </c>
      <c r="AC340" s="37">
        <f t="shared" si="281"/>
        <v>0</v>
      </c>
      <c r="AD340" s="37">
        <f t="shared" si="281"/>
        <v>0</v>
      </c>
      <c r="AE340" s="37">
        <f t="shared" si="281"/>
        <v>0</v>
      </c>
      <c r="AF340" s="37">
        <f t="shared" si="281"/>
        <v>0</v>
      </c>
      <c r="AG340" s="37">
        <f t="shared" si="281"/>
        <v>0</v>
      </c>
      <c r="AH340" s="37">
        <f t="shared" si="281"/>
        <v>0</v>
      </c>
      <c r="AI340" s="37">
        <f t="shared" si="281"/>
        <v>0</v>
      </c>
      <c r="AJ340" s="37">
        <f t="shared" si="281"/>
        <v>0</v>
      </c>
      <c r="AK340" s="37">
        <f t="shared" si="281"/>
        <v>0</v>
      </c>
      <c r="AL340" s="37">
        <f t="shared" si="281"/>
        <v>0</v>
      </c>
      <c r="AM340" s="37">
        <f t="shared" si="281"/>
        <v>0</v>
      </c>
      <c r="AN340" s="37">
        <f t="shared" ref="AN340:BS340" si="282">AN23*AN95*365/10^6*10^6</f>
        <v>0</v>
      </c>
      <c r="AO340" s="37">
        <f t="shared" si="282"/>
        <v>0</v>
      </c>
      <c r="AP340" s="37">
        <f t="shared" si="282"/>
        <v>0</v>
      </c>
      <c r="AQ340" s="37">
        <f t="shared" si="282"/>
        <v>0</v>
      </c>
      <c r="AR340" s="37">
        <f t="shared" si="282"/>
        <v>0</v>
      </c>
      <c r="AS340" s="37">
        <f t="shared" si="282"/>
        <v>0</v>
      </c>
      <c r="AT340" s="37">
        <f t="shared" si="282"/>
        <v>0</v>
      </c>
      <c r="AU340" s="37">
        <f t="shared" si="282"/>
        <v>0</v>
      </c>
      <c r="AV340" s="37">
        <f t="shared" si="282"/>
        <v>0</v>
      </c>
      <c r="AW340" s="37">
        <f t="shared" si="282"/>
        <v>0</v>
      </c>
      <c r="AX340" s="37">
        <f t="shared" si="282"/>
        <v>0</v>
      </c>
      <c r="AY340" s="37">
        <f t="shared" si="282"/>
        <v>0</v>
      </c>
      <c r="AZ340" s="37">
        <f t="shared" si="282"/>
        <v>0</v>
      </c>
      <c r="BA340" s="37">
        <f t="shared" si="282"/>
        <v>0</v>
      </c>
      <c r="BB340" s="37">
        <f t="shared" si="282"/>
        <v>0</v>
      </c>
      <c r="BC340" s="37">
        <f t="shared" si="282"/>
        <v>0</v>
      </c>
      <c r="BD340" s="37">
        <f t="shared" si="282"/>
        <v>0</v>
      </c>
      <c r="BE340" s="37">
        <f t="shared" si="282"/>
        <v>0</v>
      </c>
      <c r="BF340" s="37">
        <f t="shared" si="282"/>
        <v>0</v>
      </c>
      <c r="BG340" s="37">
        <f t="shared" si="282"/>
        <v>0</v>
      </c>
      <c r="BH340" s="37">
        <f t="shared" si="282"/>
        <v>0</v>
      </c>
      <c r="BI340" s="37">
        <f t="shared" si="282"/>
        <v>0</v>
      </c>
      <c r="BJ340" s="37">
        <f t="shared" si="282"/>
        <v>0</v>
      </c>
      <c r="BK340" s="37">
        <f t="shared" si="282"/>
        <v>0</v>
      </c>
      <c r="BL340" s="37">
        <f t="shared" si="282"/>
        <v>0</v>
      </c>
      <c r="BM340" s="37">
        <f t="shared" si="282"/>
        <v>0</v>
      </c>
      <c r="BN340" s="37">
        <f t="shared" si="282"/>
        <v>0</v>
      </c>
      <c r="BO340" s="37">
        <f t="shared" si="282"/>
        <v>0</v>
      </c>
      <c r="BP340" s="37">
        <f t="shared" si="282"/>
        <v>0</v>
      </c>
      <c r="BQ340" s="37">
        <f t="shared" si="282"/>
        <v>0</v>
      </c>
      <c r="BR340" s="37">
        <f t="shared" si="282"/>
        <v>0</v>
      </c>
      <c r="BS340" s="37">
        <f t="shared" si="282"/>
        <v>0</v>
      </c>
      <c r="BT340" s="37">
        <f t="shared" ref="BT340:CY340" si="283">BT23*BT95*365/10^6*10^6</f>
        <v>0</v>
      </c>
      <c r="BU340" s="37">
        <f t="shared" si="283"/>
        <v>0</v>
      </c>
      <c r="BV340" s="37">
        <f t="shared" si="283"/>
        <v>0</v>
      </c>
      <c r="BW340" s="37">
        <f t="shared" si="283"/>
        <v>0</v>
      </c>
      <c r="BX340" s="37">
        <f t="shared" si="283"/>
        <v>0</v>
      </c>
      <c r="BY340" s="37">
        <f t="shared" si="283"/>
        <v>0</v>
      </c>
      <c r="BZ340" s="37">
        <f t="shared" si="283"/>
        <v>0</v>
      </c>
      <c r="CA340" s="37">
        <f t="shared" si="283"/>
        <v>0</v>
      </c>
      <c r="CB340" s="37">
        <f t="shared" si="283"/>
        <v>0</v>
      </c>
      <c r="CC340" s="37">
        <f t="shared" si="283"/>
        <v>0</v>
      </c>
      <c r="CD340" s="37">
        <f t="shared" si="283"/>
        <v>0</v>
      </c>
      <c r="CE340" s="37">
        <f t="shared" si="283"/>
        <v>0</v>
      </c>
      <c r="CF340" s="37">
        <f t="shared" si="283"/>
        <v>0</v>
      </c>
      <c r="CG340" s="37">
        <f t="shared" si="283"/>
        <v>0</v>
      </c>
      <c r="CH340" s="37">
        <f t="shared" si="283"/>
        <v>0</v>
      </c>
      <c r="CI340" s="37">
        <f t="shared" si="283"/>
        <v>0</v>
      </c>
      <c r="CJ340" s="37">
        <f t="shared" si="283"/>
        <v>0</v>
      </c>
      <c r="CK340" s="37">
        <f t="shared" si="283"/>
        <v>0</v>
      </c>
      <c r="CL340" s="37">
        <f t="shared" si="283"/>
        <v>0</v>
      </c>
      <c r="CM340" s="37">
        <f t="shared" si="283"/>
        <v>0</v>
      </c>
      <c r="CN340" s="37">
        <f t="shared" si="283"/>
        <v>0</v>
      </c>
      <c r="CO340" s="37">
        <f t="shared" si="283"/>
        <v>0</v>
      </c>
      <c r="CP340" s="37">
        <f t="shared" si="283"/>
        <v>0</v>
      </c>
      <c r="CQ340" s="37">
        <f t="shared" si="283"/>
        <v>0</v>
      </c>
      <c r="CR340" s="37">
        <f t="shared" si="283"/>
        <v>0</v>
      </c>
      <c r="CS340" s="37">
        <f t="shared" si="283"/>
        <v>0</v>
      </c>
      <c r="CT340" s="37">
        <f t="shared" si="283"/>
        <v>0</v>
      </c>
      <c r="CU340" s="37">
        <f t="shared" si="283"/>
        <v>0</v>
      </c>
      <c r="CV340" s="37">
        <f t="shared" si="283"/>
        <v>0</v>
      </c>
      <c r="CW340" s="37">
        <f t="shared" si="283"/>
        <v>0</v>
      </c>
      <c r="CX340" s="37">
        <f t="shared" si="283"/>
        <v>0</v>
      </c>
      <c r="CY340" s="37">
        <f t="shared" si="283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235"/>
        <v>0</v>
      </c>
      <c r="H341" s="13">
        <f t="shared" ref="H341:AM341" si="284">H24*H96*365/10^6*10^6</f>
        <v>0</v>
      </c>
      <c r="I341" s="13">
        <f t="shared" si="284"/>
        <v>0</v>
      </c>
      <c r="J341" s="13">
        <f t="shared" si="284"/>
        <v>0</v>
      </c>
      <c r="K341" s="13">
        <f t="shared" si="284"/>
        <v>0</v>
      </c>
      <c r="L341" s="13">
        <f t="shared" si="284"/>
        <v>0</v>
      </c>
      <c r="M341" s="13">
        <f t="shared" si="284"/>
        <v>0</v>
      </c>
      <c r="N341" s="13">
        <f t="shared" si="284"/>
        <v>0</v>
      </c>
      <c r="O341" s="13">
        <f t="shared" si="284"/>
        <v>0</v>
      </c>
      <c r="P341" s="13">
        <f t="shared" si="284"/>
        <v>0</v>
      </c>
      <c r="Q341" s="13">
        <f t="shared" si="284"/>
        <v>0</v>
      </c>
      <c r="R341" s="13">
        <f t="shared" si="284"/>
        <v>0</v>
      </c>
      <c r="S341" s="13">
        <f t="shared" si="284"/>
        <v>0</v>
      </c>
      <c r="T341" s="13">
        <f t="shared" si="284"/>
        <v>0</v>
      </c>
      <c r="U341" s="13">
        <f t="shared" si="284"/>
        <v>0</v>
      </c>
      <c r="V341" s="13">
        <f t="shared" si="284"/>
        <v>0</v>
      </c>
      <c r="W341" s="13">
        <f t="shared" si="284"/>
        <v>0</v>
      </c>
      <c r="X341" s="13">
        <f t="shared" si="284"/>
        <v>0</v>
      </c>
      <c r="Y341" s="13">
        <f t="shared" si="284"/>
        <v>0</v>
      </c>
      <c r="Z341" s="13">
        <f t="shared" si="284"/>
        <v>0</v>
      </c>
      <c r="AA341" s="13">
        <f t="shared" si="284"/>
        <v>0</v>
      </c>
      <c r="AB341" s="13">
        <f t="shared" si="284"/>
        <v>0</v>
      </c>
      <c r="AC341" s="13">
        <f t="shared" si="284"/>
        <v>0</v>
      </c>
      <c r="AD341" s="13">
        <f t="shared" si="284"/>
        <v>0</v>
      </c>
      <c r="AE341" s="13">
        <f t="shared" si="284"/>
        <v>0</v>
      </c>
      <c r="AF341" s="13">
        <f t="shared" si="284"/>
        <v>0</v>
      </c>
      <c r="AG341" s="13">
        <f t="shared" si="284"/>
        <v>0</v>
      </c>
      <c r="AH341" s="13">
        <f t="shared" si="284"/>
        <v>0</v>
      </c>
      <c r="AI341" s="13">
        <f t="shared" si="284"/>
        <v>0</v>
      </c>
      <c r="AJ341" s="13">
        <f t="shared" si="284"/>
        <v>0</v>
      </c>
      <c r="AK341" s="13">
        <f t="shared" si="284"/>
        <v>0</v>
      </c>
      <c r="AL341" s="13">
        <f t="shared" si="284"/>
        <v>0</v>
      </c>
      <c r="AM341" s="13">
        <f t="shared" si="284"/>
        <v>0</v>
      </c>
      <c r="AN341" s="13">
        <f t="shared" ref="AN341:BS341" si="285">AN24*AN96*365/10^6*10^6</f>
        <v>0</v>
      </c>
      <c r="AO341" s="13">
        <f t="shared" si="285"/>
        <v>0</v>
      </c>
      <c r="AP341" s="13">
        <f t="shared" si="285"/>
        <v>0</v>
      </c>
      <c r="AQ341" s="13">
        <f t="shared" si="285"/>
        <v>0</v>
      </c>
      <c r="AR341" s="13">
        <f t="shared" si="285"/>
        <v>0</v>
      </c>
      <c r="AS341" s="13">
        <f t="shared" si="285"/>
        <v>0</v>
      </c>
      <c r="AT341" s="13">
        <f t="shared" si="285"/>
        <v>0</v>
      </c>
      <c r="AU341" s="13">
        <f t="shared" si="285"/>
        <v>0</v>
      </c>
      <c r="AV341" s="13">
        <f t="shared" si="285"/>
        <v>0</v>
      </c>
      <c r="AW341" s="13">
        <f t="shared" si="285"/>
        <v>0</v>
      </c>
      <c r="AX341" s="13">
        <f t="shared" si="285"/>
        <v>0</v>
      </c>
      <c r="AY341" s="13">
        <f t="shared" si="285"/>
        <v>0</v>
      </c>
      <c r="AZ341" s="13">
        <f t="shared" si="285"/>
        <v>0</v>
      </c>
      <c r="BA341" s="13">
        <f t="shared" si="285"/>
        <v>0</v>
      </c>
      <c r="BB341" s="13">
        <f t="shared" si="285"/>
        <v>0</v>
      </c>
      <c r="BC341" s="13">
        <f t="shared" si="285"/>
        <v>0</v>
      </c>
      <c r="BD341" s="13">
        <f t="shared" si="285"/>
        <v>0</v>
      </c>
      <c r="BE341" s="13">
        <f t="shared" si="285"/>
        <v>0</v>
      </c>
      <c r="BF341" s="13">
        <f t="shared" si="285"/>
        <v>0</v>
      </c>
      <c r="BG341" s="13">
        <f t="shared" si="285"/>
        <v>0</v>
      </c>
      <c r="BH341" s="13">
        <f t="shared" si="285"/>
        <v>0</v>
      </c>
      <c r="BI341" s="13">
        <f t="shared" si="285"/>
        <v>0</v>
      </c>
      <c r="BJ341" s="13">
        <f t="shared" si="285"/>
        <v>0</v>
      </c>
      <c r="BK341" s="13">
        <f t="shared" si="285"/>
        <v>0</v>
      </c>
      <c r="BL341" s="13">
        <f t="shared" si="285"/>
        <v>0</v>
      </c>
      <c r="BM341" s="13">
        <f t="shared" si="285"/>
        <v>0</v>
      </c>
      <c r="BN341" s="13">
        <f t="shared" si="285"/>
        <v>0</v>
      </c>
      <c r="BO341" s="13">
        <f t="shared" si="285"/>
        <v>0</v>
      </c>
      <c r="BP341" s="13">
        <f t="shared" si="285"/>
        <v>0</v>
      </c>
      <c r="BQ341" s="13">
        <f t="shared" si="285"/>
        <v>0</v>
      </c>
      <c r="BR341" s="13">
        <f t="shared" si="285"/>
        <v>0</v>
      </c>
      <c r="BS341" s="13">
        <f t="shared" si="285"/>
        <v>0</v>
      </c>
      <c r="BT341" s="13">
        <f t="shared" ref="BT341:CY341" si="286">BT24*BT96*365/10^6*10^6</f>
        <v>0</v>
      </c>
      <c r="BU341" s="13">
        <f t="shared" si="286"/>
        <v>0</v>
      </c>
      <c r="BV341" s="13">
        <f t="shared" si="286"/>
        <v>0</v>
      </c>
      <c r="BW341" s="13">
        <f t="shared" si="286"/>
        <v>0</v>
      </c>
      <c r="BX341" s="13">
        <f t="shared" si="286"/>
        <v>0</v>
      </c>
      <c r="BY341" s="13">
        <f t="shared" si="286"/>
        <v>0</v>
      </c>
      <c r="BZ341" s="13">
        <f t="shared" si="286"/>
        <v>0</v>
      </c>
      <c r="CA341" s="13">
        <f t="shared" si="286"/>
        <v>0</v>
      </c>
      <c r="CB341" s="13">
        <f t="shared" si="286"/>
        <v>0</v>
      </c>
      <c r="CC341" s="13">
        <f t="shared" si="286"/>
        <v>0</v>
      </c>
      <c r="CD341" s="13">
        <f t="shared" si="286"/>
        <v>0</v>
      </c>
      <c r="CE341" s="13">
        <f t="shared" si="286"/>
        <v>0</v>
      </c>
      <c r="CF341" s="13">
        <f t="shared" si="286"/>
        <v>0</v>
      </c>
      <c r="CG341" s="13">
        <f t="shared" si="286"/>
        <v>0</v>
      </c>
      <c r="CH341" s="13">
        <f t="shared" si="286"/>
        <v>0</v>
      </c>
      <c r="CI341" s="13">
        <f t="shared" si="286"/>
        <v>0</v>
      </c>
      <c r="CJ341" s="13">
        <f t="shared" si="286"/>
        <v>0</v>
      </c>
      <c r="CK341" s="13">
        <f t="shared" si="286"/>
        <v>0</v>
      </c>
      <c r="CL341" s="13">
        <f t="shared" si="286"/>
        <v>0</v>
      </c>
      <c r="CM341" s="13">
        <f t="shared" si="286"/>
        <v>0</v>
      </c>
      <c r="CN341" s="13">
        <f t="shared" si="286"/>
        <v>0</v>
      </c>
      <c r="CO341" s="13">
        <f t="shared" si="286"/>
        <v>0</v>
      </c>
      <c r="CP341" s="13">
        <f t="shared" si="286"/>
        <v>0</v>
      </c>
      <c r="CQ341" s="13">
        <f t="shared" si="286"/>
        <v>0</v>
      </c>
      <c r="CR341" s="13">
        <f t="shared" si="286"/>
        <v>0</v>
      </c>
      <c r="CS341" s="13">
        <f t="shared" si="286"/>
        <v>0</v>
      </c>
      <c r="CT341" s="13">
        <f t="shared" si="286"/>
        <v>0</v>
      </c>
      <c r="CU341" s="13">
        <f t="shared" si="286"/>
        <v>0</v>
      </c>
      <c r="CV341" s="13">
        <f t="shared" si="286"/>
        <v>0</v>
      </c>
      <c r="CW341" s="13">
        <f t="shared" si="286"/>
        <v>0</v>
      </c>
      <c r="CX341" s="13">
        <f t="shared" si="286"/>
        <v>0</v>
      </c>
      <c r="CY341" s="13">
        <f t="shared" si="286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235"/>
        <v>0</v>
      </c>
      <c r="H342" s="19">
        <f t="shared" ref="H342:AM342" si="287">H25*H97*365/10^6*10^6</f>
        <v>0</v>
      </c>
      <c r="I342" s="19">
        <f t="shared" si="287"/>
        <v>0</v>
      </c>
      <c r="J342" s="19">
        <f t="shared" si="287"/>
        <v>0</v>
      </c>
      <c r="K342" s="19">
        <f t="shared" si="287"/>
        <v>0</v>
      </c>
      <c r="L342" s="19">
        <f t="shared" si="287"/>
        <v>0</v>
      </c>
      <c r="M342" s="19">
        <f t="shared" si="287"/>
        <v>0</v>
      </c>
      <c r="N342" s="19">
        <f t="shared" si="287"/>
        <v>0</v>
      </c>
      <c r="O342" s="19">
        <f t="shared" si="287"/>
        <v>0</v>
      </c>
      <c r="P342" s="19">
        <f t="shared" si="287"/>
        <v>0</v>
      </c>
      <c r="Q342" s="19">
        <f t="shared" si="287"/>
        <v>0</v>
      </c>
      <c r="R342" s="19">
        <f t="shared" si="287"/>
        <v>0</v>
      </c>
      <c r="S342" s="19">
        <f t="shared" si="287"/>
        <v>0</v>
      </c>
      <c r="T342" s="19">
        <f t="shared" si="287"/>
        <v>0</v>
      </c>
      <c r="U342" s="19">
        <f t="shared" si="287"/>
        <v>0</v>
      </c>
      <c r="V342" s="19">
        <f t="shared" si="287"/>
        <v>0</v>
      </c>
      <c r="W342" s="19">
        <f t="shared" si="287"/>
        <v>0</v>
      </c>
      <c r="X342" s="19">
        <f t="shared" si="287"/>
        <v>0</v>
      </c>
      <c r="Y342" s="19">
        <f t="shared" si="287"/>
        <v>0</v>
      </c>
      <c r="Z342" s="19">
        <f t="shared" si="287"/>
        <v>0</v>
      </c>
      <c r="AA342" s="19">
        <f t="shared" si="287"/>
        <v>0</v>
      </c>
      <c r="AB342" s="19">
        <f t="shared" si="287"/>
        <v>0</v>
      </c>
      <c r="AC342" s="19">
        <f t="shared" si="287"/>
        <v>0</v>
      </c>
      <c r="AD342" s="19">
        <f t="shared" si="287"/>
        <v>0</v>
      </c>
      <c r="AE342" s="19">
        <f t="shared" si="287"/>
        <v>0</v>
      </c>
      <c r="AF342" s="19">
        <f t="shared" si="287"/>
        <v>0</v>
      </c>
      <c r="AG342" s="19">
        <f t="shared" si="287"/>
        <v>0</v>
      </c>
      <c r="AH342" s="19">
        <f t="shared" si="287"/>
        <v>0</v>
      </c>
      <c r="AI342" s="19">
        <f t="shared" si="287"/>
        <v>0</v>
      </c>
      <c r="AJ342" s="19">
        <f t="shared" si="287"/>
        <v>0</v>
      </c>
      <c r="AK342" s="19">
        <f t="shared" si="287"/>
        <v>0</v>
      </c>
      <c r="AL342" s="19">
        <f t="shared" si="287"/>
        <v>0</v>
      </c>
      <c r="AM342" s="19">
        <f t="shared" si="287"/>
        <v>0</v>
      </c>
      <c r="AN342" s="19">
        <f t="shared" ref="AN342:BS342" si="288">AN25*AN97*365/10^6*10^6</f>
        <v>0</v>
      </c>
      <c r="AO342" s="19">
        <f t="shared" si="288"/>
        <v>0</v>
      </c>
      <c r="AP342" s="19">
        <f t="shared" si="288"/>
        <v>0</v>
      </c>
      <c r="AQ342" s="19">
        <f t="shared" si="288"/>
        <v>0</v>
      </c>
      <c r="AR342" s="19">
        <f t="shared" si="288"/>
        <v>0</v>
      </c>
      <c r="AS342" s="19">
        <f t="shared" si="288"/>
        <v>0</v>
      </c>
      <c r="AT342" s="19">
        <f t="shared" si="288"/>
        <v>0</v>
      </c>
      <c r="AU342" s="19">
        <f t="shared" si="288"/>
        <v>0</v>
      </c>
      <c r="AV342" s="19">
        <f t="shared" si="288"/>
        <v>0</v>
      </c>
      <c r="AW342" s="19">
        <f t="shared" si="288"/>
        <v>0</v>
      </c>
      <c r="AX342" s="19">
        <f t="shared" si="288"/>
        <v>0</v>
      </c>
      <c r="AY342" s="19">
        <f t="shared" si="288"/>
        <v>0</v>
      </c>
      <c r="AZ342" s="19">
        <f t="shared" si="288"/>
        <v>0</v>
      </c>
      <c r="BA342" s="19">
        <f t="shared" si="288"/>
        <v>0</v>
      </c>
      <c r="BB342" s="19">
        <f t="shared" si="288"/>
        <v>0</v>
      </c>
      <c r="BC342" s="19">
        <f t="shared" si="288"/>
        <v>0</v>
      </c>
      <c r="BD342" s="19">
        <f t="shared" si="288"/>
        <v>0</v>
      </c>
      <c r="BE342" s="19">
        <f t="shared" si="288"/>
        <v>0</v>
      </c>
      <c r="BF342" s="19">
        <f t="shared" si="288"/>
        <v>0</v>
      </c>
      <c r="BG342" s="19">
        <f t="shared" si="288"/>
        <v>0</v>
      </c>
      <c r="BH342" s="19">
        <f t="shared" si="288"/>
        <v>0</v>
      </c>
      <c r="BI342" s="19">
        <f t="shared" si="288"/>
        <v>0</v>
      </c>
      <c r="BJ342" s="19">
        <f t="shared" si="288"/>
        <v>0</v>
      </c>
      <c r="BK342" s="19">
        <f t="shared" si="288"/>
        <v>0</v>
      </c>
      <c r="BL342" s="19">
        <f t="shared" si="288"/>
        <v>0</v>
      </c>
      <c r="BM342" s="19">
        <f t="shared" si="288"/>
        <v>0</v>
      </c>
      <c r="BN342" s="19">
        <f t="shared" si="288"/>
        <v>0</v>
      </c>
      <c r="BO342" s="19">
        <f t="shared" si="288"/>
        <v>0</v>
      </c>
      <c r="BP342" s="19">
        <f t="shared" si="288"/>
        <v>0</v>
      </c>
      <c r="BQ342" s="19">
        <f t="shared" si="288"/>
        <v>0</v>
      </c>
      <c r="BR342" s="19">
        <f t="shared" si="288"/>
        <v>0</v>
      </c>
      <c r="BS342" s="19">
        <f t="shared" si="288"/>
        <v>0</v>
      </c>
      <c r="BT342" s="19">
        <f t="shared" ref="BT342:CY342" si="289">BT25*BT97*365/10^6*10^6</f>
        <v>0</v>
      </c>
      <c r="BU342" s="19">
        <f t="shared" si="289"/>
        <v>0</v>
      </c>
      <c r="BV342" s="19">
        <f t="shared" si="289"/>
        <v>0</v>
      </c>
      <c r="BW342" s="19">
        <f t="shared" si="289"/>
        <v>0</v>
      </c>
      <c r="BX342" s="19">
        <f t="shared" si="289"/>
        <v>0</v>
      </c>
      <c r="BY342" s="19">
        <f t="shared" si="289"/>
        <v>0</v>
      </c>
      <c r="BZ342" s="19">
        <f t="shared" si="289"/>
        <v>0</v>
      </c>
      <c r="CA342" s="19">
        <f t="shared" si="289"/>
        <v>0</v>
      </c>
      <c r="CB342" s="19">
        <f t="shared" si="289"/>
        <v>0</v>
      </c>
      <c r="CC342" s="19">
        <f t="shared" si="289"/>
        <v>0</v>
      </c>
      <c r="CD342" s="19">
        <f t="shared" si="289"/>
        <v>0</v>
      </c>
      <c r="CE342" s="19">
        <f t="shared" si="289"/>
        <v>0</v>
      </c>
      <c r="CF342" s="19">
        <f t="shared" si="289"/>
        <v>0</v>
      </c>
      <c r="CG342" s="19">
        <f t="shared" si="289"/>
        <v>0</v>
      </c>
      <c r="CH342" s="19">
        <f t="shared" si="289"/>
        <v>0</v>
      </c>
      <c r="CI342" s="19">
        <f t="shared" si="289"/>
        <v>0</v>
      </c>
      <c r="CJ342" s="19">
        <f t="shared" si="289"/>
        <v>0</v>
      </c>
      <c r="CK342" s="19">
        <f t="shared" si="289"/>
        <v>0</v>
      </c>
      <c r="CL342" s="19">
        <f t="shared" si="289"/>
        <v>0</v>
      </c>
      <c r="CM342" s="19">
        <f t="shared" si="289"/>
        <v>0</v>
      </c>
      <c r="CN342" s="19">
        <f t="shared" si="289"/>
        <v>0</v>
      </c>
      <c r="CO342" s="19">
        <f t="shared" si="289"/>
        <v>0</v>
      </c>
      <c r="CP342" s="19">
        <f t="shared" si="289"/>
        <v>0</v>
      </c>
      <c r="CQ342" s="19">
        <f t="shared" si="289"/>
        <v>0</v>
      </c>
      <c r="CR342" s="19">
        <f t="shared" si="289"/>
        <v>0</v>
      </c>
      <c r="CS342" s="19">
        <f t="shared" si="289"/>
        <v>0</v>
      </c>
      <c r="CT342" s="19">
        <f t="shared" si="289"/>
        <v>0</v>
      </c>
      <c r="CU342" s="19">
        <f t="shared" si="289"/>
        <v>0</v>
      </c>
      <c r="CV342" s="19">
        <f t="shared" si="289"/>
        <v>0</v>
      </c>
      <c r="CW342" s="19">
        <f t="shared" si="289"/>
        <v>0</v>
      </c>
      <c r="CX342" s="19">
        <f t="shared" si="289"/>
        <v>0</v>
      </c>
      <c r="CY342" s="19">
        <f t="shared" si="289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235"/>
        <v>781.17678130348395</v>
      </c>
      <c r="H343" s="19">
        <f t="shared" ref="H343:AM343" si="290">H26*H98*365/10^6*10^6</f>
        <v>15.735668836700858</v>
      </c>
      <c r="I343" s="19">
        <f t="shared" si="290"/>
        <v>15.979468644978507</v>
      </c>
      <c r="J343" s="19">
        <f t="shared" si="290"/>
        <v>16.2146732138286</v>
      </c>
      <c r="K343" s="19">
        <f t="shared" si="290"/>
        <v>16.441282543251148</v>
      </c>
      <c r="L343" s="19">
        <f t="shared" si="290"/>
        <v>16.659296633246139</v>
      </c>
      <c r="M343" s="19">
        <f t="shared" si="290"/>
        <v>16.868715483813581</v>
      </c>
      <c r="N343" s="19">
        <f t="shared" si="290"/>
        <v>17.069539094953466</v>
      </c>
      <c r="O343" s="19">
        <f t="shared" si="290"/>
        <v>17.261767466665802</v>
      </c>
      <c r="P343" s="19">
        <f t="shared" si="290"/>
        <v>17.445400598950592</v>
      </c>
      <c r="Q343" s="19">
        <f t="shared" si="290"/>
        <v>17.620438491807825</v>
      </c>
      <c r="R343" s="19">
        <f t="shared" si="290"/>
        <v>17.786881145237508</v>
      </c>
      <c r="S343" s="19">
        <f t="shared" si="290"/>
        <v>17.944728559239636</v>
      </c>
      <c r="T343" s="19">
        <f t="shared" si="290"/>
        <v>18.093980733814213</v>
      </c>
      <c r="U343" s="19">
        <f t="shared" si="290"/>
        <v>18.234637668961238</v>
      </c>
      <c r="V343" s="19">
        <f t="shared" si="290"/>
        <v>18.366699364680716</v>
      </c>
      <c r="W343" s="19">
        <f t="shared" si="290"/>
        <v>18.490165820972638</v>
      </c>
      <c r="X343" s="19">
        <f t="shared" si="290"/>
        <v>18.868265819911009</v>
      </c>
      <c r="Y343" s="19">
        <f t="shared" si="290"/>
        <v>19.239754844247727</v>
      </c>
      <c r="Z343" s="19">
        <f t="shared" si="290"/>
        <v>19.604632893982799</v>
      </c>
      <c r="AA343" s="19">
        <f t="shared" si="290"/>
        <v>19.962899969116211</v>
      </c>
      <c r="AB343" s="19">
        <f t="shared" si="290"/>
        <v>20.314556069647974</v>
      </c>
      <c r="AC343" s="19">
        <f t="shared" si="290"/>
        <v>20.659601195578084</v>
      </c>
      <c r="AD343" s="19">
        <f t="shared" si="290"/>
        <v>20.998035346906541</v>
      </c>
      <c r="AE343" s="19">
        <f t="shared" si="290"/>
        <v>21.329858523633344</v>
      </c>
      <c r="AF343" s="19">
        <f t="shared" si="290"/>
        <v>21.655070725758499</v>
      </c>
      <c r="AG343" s="19">
        <f t="shared" si="290"/>
        <v>21.97367195328199</v>
      </c>
      <c r="AH343" s="19">
        <f t="shared" si="290"/>
        <v>22.713569327114044</v>
      </c>
      <c r="AI343" s="19">
        <f t="shared" si="290"/>
        <v>23.453466700946091</v>
      </c>
      <c r="AJ343" s="19">
        <f t="shared" si="290"/>
        <v>24.193364074778142</v>
      </c>
      <c r="AK343" s="19">
        <f t="shared" si="290"/>
        <v>24.933261448610192</v>
      </c>
      <c r="AL343" s="19">
        <f t="shared" si="290"/>
        <v>25.673158822442243</v>
      </c>
      <c r="AM343" s="19">
        <f t="shared" si="290"/>
        <v>26.41305619627429</v>
      </c>
      <c r="AN343" s="19">
        <f t="shared" ref="AN343:BS343" si="291">AN26*AN98*365/10^6*10^6</f>
        <v>27.152953570106334</v>
      </c>
      <c r="AO343" s="19">
        <f t="shared" si="291"/>
        <v>27.892850943938388</v>
      </c>
      <c r="AP343" s="19">
        <f t="shared" si="291"/>
        <v>28.632748317770439</v>
      </c>
      <c r="AQ343" s="19">
        <f t="shared" si="291"/>
        <v>29.372645691602486</v>
      </c>
      <c r="AR343" s="19">
        <f t="shared" si="291"/>
        <v>30.112543065434537</v>
      </c>
      <c r="AS343" s="19">
        <f t="shared" si="291"/>
        <v>30.852440439266584</v>
      </c>
      <c r="AT343" s="19">
        <f t="shared" si="291"/>
        <v>31.592337813098631</v>
      </c>
      <c r="AU343" s="19">
        <f t="shared" si="291"/>
        <v>32.332235186930689</v>
      </c>
      <c r="AV343" s="19">
        <f t="shared" si="291"/>
        <v>33.072132560762732</v>
      </c>
      <c r="AW343" s="19">
        <f t="shared" si="291"/>
        <v>33.812029934594783</v>
      </c>
      <c r="AX343" s="19">
        <f t="shared" si="291"/>
        <v>34.551927308426826</v>
      </c>
      <c r="AY343" s="19">
        <f t="shared" si="291"/>
        <v>35.291824682258877</v>
      </c>
      <c r="AZ343" s="19">
        <f t="shared" si="291"/>
        <v>36.031722056090928</v>
      </c>
      <c r="BA343" s="19">
        <f t="shared" si="291"/>
        <v>0</v>
      </c>
      <c r="BB343" s="19">
        <f t="shared" si="291"/>
        <v>0</v>
      </c>
      <c r="BC343" s="19">
        <f t="shared" si="291"/>
        <v>0</v>
      </c>
      <c r="BD343" s="19">
        <f t="shared" si="291"/>
        <v>0</v>
      </c>
      <c r="BE343" s="19">
        <f t="shared" si="291"/>
        <v>0</v>
      </c>
      <c r="BF343" s="19">
        <f t="shared" si="291"/>
        <v>0</v>
      </c>
      <c r="BG343" s="19">
        <f t="shared" si="291"/>
        <v>0</v>
      </c>
      <c r="BH343" s="19">
        <f t="shared" si="291"/>
        <v>0</v>
      </c>
      <c r="BI343" s="19">
        <f t="shared" si="291"/>
        <v>0</v>
      </c>
      <c r="BJ343" s="19">
        <f t="shared" si="291"/>
        <v>0</v>
      </c>
      <c r="BK343" s="19">
        <f t="shared" si="291"/>
        <v>0</v>
      </c>
      <c r="BL343" s="19">
        <f t="shared" si="291"/>
        <v>0</v>
      </c>
      <c r="BM343" s="19">
        <f t="shared" si="291"/>
        <v>0</v>
      </c>
      <c r="BN343" s="19">
        <f t="shared" si="291"/>
        <v>0</v>
      </c>
      <c r="BO343" s="19">
        <f t="shared" si="291"/>
        <v>0</v>
      </c>
      <c r="BP343" s="19">
        <f t="shared" si="291"/>
        <v>0</v>
      </c>
      <c r="BQ343" s="19">
        <f t="shared" si="291"/>
        <v>0</v>
      </c>
      <c r="BR343" s="19">
        <f t="shared" si="291"/>
        <v>0</v>
      </c>
      <c r="BS343" s="19">
        <f t="shared" si="291"/>
        <v>0</v>
      </c>
      <c r="BT343" s="19">
        <f t="shared" ref="BT343:CY343" si="292">BT26*BT98*365/10^6*10^6</f>
        <v>0</v>
      </c>
      <c r="BU343" s="19">
        <f t="shared" si="292"/>
        <v>0</v>
      </c>
      <c r="BV343" s="19">
        <f t="shared" si="292"/>
        <v>0</v>
      </c>
      <c r="BW343" s="19">
        <f t="shared" si="292"/>
        <v>0</v>
      </c>
      <c r="BX343" s="19">
        <f t="shared" si="292"/>
        <v>0</v>
      </c>
      <c r="BY343" s="19">
        <f t="shared" si="292"/>
        <v>0</v>
      </c>
      <c r="BZ343" s="19">
        <f t="shared" si="292"/>
        <v>0</v>
      </c>
      <c r="CA343" s="19">
        <f t="shared" si="292"/>
        <v>0</v>
      </c>
      <c r="CB343" s="19">
        <f t="shared" si="292"/>
        <v>0</v>
      </c>
      <c r="CC343" s="19">
        <f t="shared" si="292"/>
        <v>0</v>
      </c>
      <c r="CD343" s="19">
        <f t="shared" si="292"/>
        <v>0</v>
      </c>
      <c r="CE343" s="19">
        <f t="shared" si="292"/>
        <v>0</v>
      </c>
      <c r="CF343" s="19">
        <f t="shared" si="292"/>
        <v>0</v>
      </c>
      <c r="CG343" s="19">
        <f t="shared" si="292"/>
        <v>0</v>
      </c>
      <c r="CH343" s="19">
        <f t="shared" si="292"/>
        <v>0</v>
      </c>
      <c r="CI343" s="19">
        <f t="shared" si="292"/>
        <v>0</v>
      </c>
      <c r="CJ343" s="19">
        <f t="shared" si="292"/>
        <v>0</v>
      </c>
      <c r="CK343" s="19">
        <f t="shared" si="292"/>
        <v>0</v>
      </c>
      <c r="CL343" s="19">
        <f t="shared" si="292"/>
        <v>0</v>
      </c>
      <c r="CM343" s="19">
        <f t="shared" si="292"/>
        <v>0</v>
      </c>
      <c r="CN343" s="19">
        <f t="shared" si="292"/>
        <v>0</v>
      </c>
      <c r="CO343" s="19">
        <f t="shared" si="292"/>
        <v>0</v>
      </c>
      <c r="CP343" s="19">
        <f t="shared" si="292"/>
        <v>0</v>
      </c>
      <c r="CQ343" s="19">
        <f t="shared" si="292"/>
        <v>0</v>
      </c>
      <c r="CR343" s="19">
        <f t="shared" si="292"/>
        <v>0</v>
      </c>
      <c r="CS343" s="19">
        <f t="shared" si="292"/>
        <v>0</v>
      </c>
      <c r="CT343" s="19">
        <f t="shared" si="292"/>
        <v>0</v>
      </c>
      <c r="CU343" s="19">
        <f t="shared" si="292"/>
        <v>0</v>
      </c>
      <c r="CV343" s="19">
        <f t="shared" si="292"/>
        <v>0</v>
      </c>
      <c r="CW343" s="19">
        <f t="shared" si="292"/>
        <v>0</v>
      </c>
      <c r="CX343" s="19">
        <f t="shared" si="292"/>
        <v>0</v>
      </c>
      <c r="CY343" s="19">
        <f t="shared" si="292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235"/>
        <v>2718.949597052178</v>
      </c>
      <c r="H344" s="19">
        <f t="shared" ref="H344:AM344" si="293">H27*H99*365/10^6*10^6</f>
        <v>44.185067919104718</v>
      </c>
      <c r="I344" s="19">
        <f t="shared" si="293"/>
        <v>45.321590270808407</v>
      </c>
      <c r="J344" s="19">
        <f t="shared" si="293"/>
        <v>46.447057740619158</v>
      </c>
      <c r="K344" s="19">
        <f t="shared" si="293"/>
        <v>47.561470328536942</v>
      </c>
      <c r="L344" s="19">
        <f t="shared" si="293"/>
        <v>48.664828034561786</v>
      </c>
      <c r="M344" s="19">
        <f t="shared" si="293"/>
        <v>49.757130858693685</v>
      </c>
      <c r="N344" s="19">
        <f t="shared" si="293"/>
        <v>50.838378800932631</v>
      </c>
      <c r="O344" s="19">
        <f t="shared" si="293"/>
        <v>51.908571861278645</v>
      </c>
      <c r="P344" s="19">
        <f t="shared" si="293"/>
        <v>52.967710039731692</v>
      </c>
      <c r="Q344" s="19">
        <f t="shared" si="293"/>
        <v>54.015793336291793</v>
      </c>
      <c r="R344" s="19">
        <f t="shared" si="293"/>
        <v>55.052821750958955</v>
      </c>
      <c r="S344" s="19">
        <f t="shared" si="293"/>
        <v>56.078795283733172</v>
      </c>
      <c r="T344" s="19">
        <f t="shared" si="293"/>
        <v>57.093713934614442</v>
      </c>
      <c r="U344" s="19">
        <f t="shared" si="293"/>
        <v>58.097577703602745</v>
      </c>
      <c r="V344" s="19">
        <f t="shared" si="293"/>
        <v>59.090386590698124</v>
      </c>
      <c r="W344" s="19">
        <f t="shared" si="293"/>
        <v>60.072140595900578</v>
      </c>
      <c r="X344" s="19">
        <f t="shared" si="293"/>
        <v>61.741800773073869</v>
      </c>
      <c r="Y344" s="19">
        <f t="shared" si="293"/>
        <v>63.400240778836618</v>
      </c>
      <c r="Z344" s="19">
        <f t="shared" si="293"/>
        <v>65.047460613188861</v>
      </c>
      <c r="AA344" s="19">
        <f t="shared" si="293"/>
        <v>66.683460276130575</v>
      </c>
      <c r="AB344" s="19">
        <f t="shared" si="293"/>
        <v>68.308239767661775</v>
      </c>
      <c r="AC344" s="19">
        <f t="shared" si="293"/>
        <v>69.92179908778246</v>
      </c>
      <c r="AD344" s="19">
        <f t="shared" si="293"/>
        <v>71.524138236492618</v>
      </c>
      <c r="AE344" s="19">
        <f t="shared" si="293"/>
        <v>73.115257213792262</v>
      </c>
      <c r="AF344" s="19">
        <f t="shared" si="293"/>
        <v>74.695156019681363</v>
      </c>
      <c r="AG344" s="19">
        <f t="shared" si="293"/>
        <v>76.263834654159922</v>
      </c>
      <c r="AH344" s="19">
        <f t="shared" si="293"/>
        <v>78.996272604720133</v>
      </c>
      <c r="AI344" s="19">
        <f t="shared" si="293"/>
        <v>81.728710555280344</v>
      </c>
      <c r="AJ344" s="19">
        <f t="shared" si="293"/>
        <v>84.461148505840541</v>
      </c>
      <c r="AK344" s="19">
        <f t="shared" si="293"/>
        <v>87.193586456400752</v>
      </c>
      <c r="AL344" s="19">
        <f t="shared" si="293"/>
        <v>89.926024406960963</v>
      </c>
      <c r="AM344" s="19">
        <f t="shared" si="293"/>
        <v>92.658462357521159</v>
      </c>
      <c r="AN344" s="19">
        <f t="shared" ref="AN344:BS344" si="294">AN27*AN99*365/10^6*10^6</f>
        <v>95.390900308081356</v>
      </c>
      <c r="AO344" s="19">
        <f t="shared" si="294"/>
        <v>98.123338258641581</v>
      </c>
      <c r="AP344" s="19">
        <f t="shared" si="294"/>
        <v>100.85577620920178</v>
      </c>
      <c r="AQ344" s="19">
        <f t="shared" si="294"/>
        <v>103.58821415976197</v>
      </c>
      <c r="AR344" s="19">
        <f t="shared" si="294"/>
        <v>106.32065211032216</v>
      </c>
      <c r="AS344" s="19">
        <f t="shared" si="294"/>
        <v>109.05309006088235</v>
      </c>
      <c r="AT344" s="19">
        <f t="shared" si="294"/>
        <v>111.78552801144258</v>
      </c>
      <c r="AU344" s="19">
        <f t="shared" si="294"/>
        <v>114.51796596200278</v>
      </c>
      <c r="AV344" s="19">
        <f t="shared" si="294"/>
        <v>117.25040391256297</v>
      </c>
      <c r="AW344" s="19">
        <f t="shared" si="294"/>
        <v>119.9828418631232</v>
      </c>
      <c r="AX344" s="19">
        <f t="shared" si="294"/>
        <v>122.7152798136834</v>
      </c>
      <c r="AY344" s="19">
        <f t="shared" si="294"/>
        <v>125.44771776424359</v>
      </c>
      <c r="AZ344" s="19">
        <f t="shared" si="294"/>
        <v>128.18015571480379</v>
      </c>
      <c r="BA344" s="19">
        <f t="shared" si="294"/>
        <v>0</v>
      </c>
      <c r="BB344" s="19">
        <f t="shared" si="294"/>
        <v>0</v>
      </c>
      <c r="BC344" s="19">
        <f t="shared" si="294"/>
        <v>0</v>
      </c>
      <c r="BD344" s="19">
        <f t="shared" si="294"/>
        <v>0</v>
      </c>
      <c r="BE344" s="19">
        <f t="shared" si="294"/>
        <v>0</v>
      </c>
      <c r="BF344" s="19">
        <f t="shared" si="294"/>
        <v>0</v>
      </c>
      <c r="BG344" s="19">
        <f t="shared" si="294"/>
        <v>0</v>
      </c>
      <c r="BH344" s="19">
        <f t="shared" si="294"/>
        <v>0</v>
      </c>
      <c r="BI344" s="19">
        <f t="shared" si="294"/>
        <v>0</v>
      </c>
      <c r="BJ344" s="19">
        <f t="shared" si="294"/>
        <v>0</v>
      </c>
      <c r="BK344" s="19">
        <f t="shared" si="294"/>
        <v>0</v>
      </c>
      <c r="BL344" s="19">
        <f t="shared" si="294"/>
        <v>0</v>
      </c>
      <c r="BM344" s="19">
        <f t="shared" si="294"/>
        <v>0</v>
      </c>
      <c r="BN344" s="19">
        <f t="shared" si="294"/>
        <v>0</v>
      </c>
      <c r="BO344" s="19">
        <f t="shared" si="294"/>
        <v>0</v>
      </c>
      <c r="BP344" s="19">
        <f t="shared" si="294"/>
        <v>0</v>
      </c>
      <c r="BQ344" s="19">
        <f t="shared" si="294"/>
        <v>0</v>
      </c>
      <c r="BR344" s="19">
        <f t="shared" si="294"/>
        <v>0</v>
      </c>
      <c r="BS344" s="19">
        <f t="shared" si="294"/>
        <v>0</v>
      </c>
      <c r="BT344" s="19">
        <f t="shared" ref="BT344:CY344" si="295">BT27*BT99*365/10^6*10^6</f>
        <v>0</v>
      </c>
      <c r="BU344" s="19">
        <f t="shared" si="295"/>
        <v>0</v>
      </c>
      <c r="BV344" s="19">
        <f t="shared" si="295"/>
        <v>0</v>
      </c>
      <c r="BW344" s="19">
        <f t="shared" si="295"/>
        <v>0</v>
      </c>
      <c r="BX344" s="19">
        <f t="shared" si="295"/>
        <v>0</v>
      </c>
      <c r="BY344" s="19">
        <f t="shared" si="295"/>
        <v>0</v>
      </c>
      <c r="BZ344" s="19">
        <f t="shared" si="295"/>
        <v>0</v>
      </c>
      <c r="CA344" s="19">
        <f t="shared" si="295"/>
        <v>0</v>
      </c>
      <c r="CB344" s="19">
        <f t="shared" si="295"/>
        <v>0</v>
      </c>
      <c r="CC344" s="19">
        <f t="shared" si="295"/>
        <v>0</v>
      </c>
      <c r="CD344" s="19">
        <f t="shared" si="295"/>
        <v>0</v>
      </c>
      <c r="CE344" s="19">
        <f t="shared" si="295"/>
        <v>0</v>
      </c>
      <c r="CF344" s="19">
        <f t="shared" si="295"/>
        <v>0</v>
      </c>
      <c r="CG344" s="19">
        <f t="shared" si="295"/>
        <v>0</v>
      </c>
      <c r="CH344" s="19">
        <f t="shared" si="295"/>
        <v>0</v>
      </c>
      <c r="CI344" s="19">
        <f t="shared" si="295"/>
        <v>0</v>
      </c>
      <c r="CJ344" s="19">
        <f t="shared" si="295"/>
        <v>0</v>
      </c>
      <c r="CK344" s="19">
        <f t="shared" si="295"/>
        <v>0</v>
      </c>
      <c r="CL344" s="19">
        <f t="shared" si="295"/>
        <v>0</v>
      </c>
      <c r="CM344" s="19">
        <f t="shared" si="295"/>
        <v>0</v>
      </c>
      <c r="CN344" s="19">
        <f t="shared" si="295"/>
        <v>0</v>
      </c>
      <c r="CO344" s="19">
        <f t="shared" si="295"/>
        <v>0</v>
      </c>
      <c r="CP344" s="19">
        <f t="shared" si="295"/>
        <v>0</v>
      </c>
      <c r="CQ344" s="19">
        <f t="shared" si="295"/>
        <v>0</v>
      </c>
      <c r="CR344" s="19">
        <f t="shared" si="295"/>
        <v>0</v>
      </c>
      <c r="CS344" s="19">
        <f t="shared" si="295"/>
        <v>0</v>
      </c>
      <c r="CT344" s="19">
        <f t="shared" si="295"/>
        <v>0</v>
      </c>
      <c r="CU344" s="19">
        <f t="shared" si="295"/>
        <v>0</v>
      </c>
      <c r="CV344" s="19">
        <f t="shared" si="295"/>
        <v>0</v>
      </c>
      <c r="CW344" s="19">
        <f t="shared" si="295"/>
        <v>0</v>
      </c>
      <c r="CX344" s="19">
        <f t="shared" si="295"/>
        <v>0</v>
      </c>
      <c r="CY344" s="19">
        <f t="shared" si="295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235"/>
        <v>2579.123859579523</v>
      </c>
      <c r="H345" s="19">
        <f t="shared" ref="H345:AM345" si="296">H28*H100*365/10^6*10^6</f>
        <v>-32.089144113310176</v>
      </c>
      <c r="I345" s="19">
        <f t="shared" si="296"/>
        <v>-25.511665967098274</v>
      </c>
      <c r="J345" s="19">
        <f t="shared" si="296"/>
        <v>-19.151063620105905</v>
      </c>
      <c r="K345" s="19">
        <f t="shared" si="296"/>
        <v>-13.007337072333078</v>
      </c>
      <c r="L345" s="19">
        <f t="shared" si="296"/>
        <v>-7.0804863237797813</v>
      </c>
      <c r="M345" s="19">
        <f t="shared" si="296"/>
        <v>-1.3705113744460251</v>
      </c>
      <c r="N345" s="19">
        <f t="shared" si="296"/>
        <v>4.1225877756681948</v>
      </c>
      <c r="O345" s="19">
        <f t="shared" si="296"/>
        <v>9.3988111265628778</v>
      </c>
      <c r="P345" s="19">
        <f t="shared" si="296"/>
        <v>14.458158678238021</v>
      </c>
      <c r="Q345" s="19">
        <f t="shared" si="296"/>
        <v>19.300630430693626</v>
      </c>
      <c r="R345" s="19">
        <f t="shared" si="296"/>
        <v>23.926226383929695</v>
      </c>
      <c r="S345" s="19">
        <f t="shared" si="296"/>
        <v>28.334946537946234</v>
      </c>
      <c r="T345" s="19">
        <f t="shared" si="296"/>
        <v>32.526790892743222</v>
      </c>
      <c r="U345" s="19">
        <f t="shared" si="296"/>
        <v>36.501759448320676</v>
      </c>
      <c r="V345" s="19">
        <f t="shared" si="296"/>
        <v>40.259852204678587</v>
      </c>
      <c r="W345" s="19">
        <f t="shared" si="296"/>
        <v>43.801069161816969</v>
      </c>
      <c r="X345" s="19">
        <f t="shared" si="296"/>
        <v>47.307727753365072</v>
      </c>
      <c r="Y345" s="19">
        <f t="shared" si="296"/>
        <v>50.666604060149801</v>
      </c>
      <c r="Z345" s="19">
        <f t="shared" si="296"/>
        <v>53.877698082171143</v>
      </c>
      <c r="AA345" s="19">
        <f t="shared" si="296"/>
        <v>56.941009819429112</v>
      </c>
      <c r="AB345" s="19">
        <f t="shared" si="296"/>
        <v>59.856539271923687</v>
      </c>
      <c r="AC345" s="19">
        <f t="shared" si="296"/>
        <v>62.624286439654874</v>
      </c>
      <c r="AD345" s="19">
        <f t="shared" si="296"/>
        <v>65.244251322622702</v>
      </c>
      <c r="AE345" s="19">
        <f t="shared" si="296"/>
        <v>67.716433920827143</v>
      </c>
      <c r="AF345" s="19">
        <f t="shared" si="296"/>
        <v>70.040834234268203</v>
      </c>
      <c r="AG345" s="19">
        <f t="shared" si="296"/>
        <v>72.217452262945955</v>
      </c>
      <c r="AH345" s="19">
        <f t="shared" si="296"/>
        <v>75.14744363270583</v>
      </c>
      <c r="AI345" s="19">
        <f t="shared" si="296"/>
        <v>78.077435002465691</v>
      </c>
      <c r="AJ345" s="19">
        <f t="shared" si="296"/>
        <v>81.007426372225552</v>
      </c>
      <c r="AK345" s="19">
        <f t="shared" si="296"/>
        <v>83.937417741985428</v>
      </c>
      <c r="AL345" s="19">
        <f t="shared" si="296"/>
        <v>86.867409111745289</v>
      </c>
      <c r="AM345" s="19">
        <f t="shared" si="296"/>
        <v>89.79740048150515</v>
      </c>
      <c r="AN345" s="19">
        <f t="shared" ref="AN345:BS345" si="297">AN28*AN100*365/10^6*10^6</f>
        <v>92.727391851265025</v>
      </c>
      <c r="AO345" s="19">
        <f t="shared" si="297"/>
        <v>95.657383221024901</v>
      </c>
      <c r="AP345" s="19">
        <f t="shared" si="297"/>
        <v>98.587374590784762</v>
      </c>
      <c r="AQ345" s="19">
        <f t="shared" si="297"/>
        <v>101.51736596054464</v>
      </c>
      <c r="AR345" s="19">
        <f t="shared" si="297"/>
        <v>104.44735733030451</v>
      </c>
      <c r="AS345" s="19">
        <f t="shared" si="297"/>
        <v>107.37734870006437</v>
      </c>
      <c r="AT345" s="19">
        <f t="shared" si="297"/>
        <v>110.30734006982425</v>
      </c>
      <c r="AU345" s="19">
        <f t="shared" si="297"/>
        <v>113.23733143958412</v>
      </c>
      <c r="AV345" s="19">
        <f t="shared" si="297"/>
        <v>116.16732280934399</v>
      </c>
      <c r="AW345" s="19">
        <f t="shared" si="297"/>
        <v>119.09731417910385</v>
      </c>
      <c r="AX345" s="19">
        <f t="shared" si="297"/>
        <v>122.02730554886372</v>
      </c>
      <c r="AY345" s="19">
        <f t="shared" si="297"/>
        <v>124.95729691862358</v>
      </c>
      <c r="AZ345" s="19">
        <f t="shared" si="297"/>
        <v>127.88728828838346</v>
      </c>
      <c r="BA345" s="19">
        <f t="shared" si="297"/>
        <v>0</v>
      </c>
      <c r="BB345" s="19">
        <f t="shared" si="297"/>
        <v>0</v>
      </c>
      <c r="BC345" s="19">
        <f t="shared" si="297"/>
        <v>0</v>
      </c>
      <c r="BD345" s="19">
        <f t="shared" si="297"/>
        <v>0</v>
      </c>
      <c r="BE345" s="19">
        <f t="shared" si="297"/>
        <v>0</v>
      </c>
      <c r="BF345" s="19">
        <f t="shared" si="297"/>
        <v>0</v>
      </c>
      <c r="BG345" s="19">
        <f t="shared" si="297"/>
        <v>0</v>
      </c>
      <c r="BH345" s="19">
        <f t="shared" si="297"/>
        <v>0</v>
      </c>
      <c r="BI345" s="19">
        <f t="shared" si="297"/>
        <v>0</v>
      </c>
      <c r="BJ345" s="19">
        <f t="shared" si="297"/>
        <v>0</v>
      </c>
      <c r="BK345" s="19">
        <f t="shared" si="297"/>
        <v>0</v>
      </c>
      <c r="BL345" s="19">
        <f t="shared" si="297"/>
        <v>0</v>
      </c>
      <c r="BM345" s="19">
        <f t="shared" si="297"/>
        <v>0</v>
      </c>
      <c r="BN345" s="19">
        <f t="shared" si="297"/>
        <v>0</v>
      </c>
      <c r="BO345" s="19">
        <f t="shared" si="297"/>
        <v>0</v>
      </c>
      <c r="BP345" s="19">
        <f t="shared" si="297"/>
        <v>0</v>
      </c>
      <c r="BQ345" s="19">
        <f t="shared" si="297"/>
        <v>0</v>
      </c>
      <c r="BR345" s="19">
        <f t="shared" si="297"/>
        <v>0</v>
      </c>
      <c r="BS345" s="19">
        <f t="shared" si="297"/>
        <v>0</v>
      </c>
      <c r="BT345" s="19">
        <f t="shared" ref="BT345:CY345" si="298">BT28*BT100*365/10^6*10^6</f>
        <v>0</v>
      </c>
      <c r="BU345" s="19">
        <f t="shared" si="298"/>
        <v>0</v>
      </c>
      <c r="BV345" s="19">
        <f t="shared" si="298"/>
        <v>0</v>
      </c>
      <c r="BW345" s="19">
        <f t="shared" si="298"/>
        <v>0</v>
      </c>
      <c r="BX345" s="19">
        <f t="shared" si="298"/>
        <v>0</v>
      </c>
      <c r="BY345" s="19">
        <f t="shared" si="298"/>
        <v>0</v>
      </c>
      <c r="BZ345" s="19">
        <f t="shared" si="298"/>
        <v>0</v>
      </c>
      <c r="CA345" s="19">
        <f t="shared" si="298"/>
        <v>0</v>
      </c>
      <c r="CB345" s="19">
        <f t="shared" si="298"/>
        <v>0</v>
      </c>
      <c r="CC345" s="19">
        <f t="shared" si="298"/>
        <v>0</v>
      </c>
      <c r="CD345" s="19">
        <f t="shared" si="298"/>
        <v>0</v>
      </c>
      <c r="CE345" s="19">
        <f t="shared" si="298"/>
        <v>0</v>
      </c>
      <c r="CF345" s="19">
        <f t="shared" si="298"/>
        <v>0</v>
      </c>
      <c r="CG345" s="19">
        <f t="shared" si="298"/>
        <v>0</v>
      </c>
      <c r="CH345" s="19">
        <f t="shared" si="298"/>
        <v>0</v>
      </c>
      <c r="CI345" s="19">
        <f t="shared" si="298"/>
        <v>0</v>
      </c>
      <c r="CJ345" s="19">
        <f t="shared" si="298"/>
        <v>0</v>
      </c>
      <c r="CK345" s="19">
        <f t="shared" si="298"/>
        <v>0</v>
      </c>
      <c r="CL345" s="19">
        <f t="shared" si="298"/>
        <v>0</v>
      </c>
      <c r="CM345" s="19">
        <f t="shared" si="298"/>
        <v>0</v>
      </c>
      <c r="CN345" s="19">
        <f t="shared" si="298"/>
        <v>0</v>
      </c>
      <c r="CO345" s="19">
        <f t="shared" si="298"/>
        <v>0</v>
      </c>
      <c r="CP345" s="19">
        <f t="shared" si="298"/>
        <v>0</v>
      </c>
      <c r="CQ345" s="19">
        <f t="shared" si="298"/>
        <v>0</v>
      </c>
      <c r="CR345" s="19">
        <f t="shared" si="298"/>
        <v>0</v>
      </c>
      <c r="CS345" s="19">
        <f t="shared" si="298"/>
        <v>0</v>
      </c>
      <c r="CT345" s="19">
        <f t="shared" si="298"/>
        <v>0</v>
      </c>
      <c r="CU345" s="19">
        <f t="shared" si="298"/>
        <v>0</v>
      </c>
      <c r="CV345" s="19">
        <f t="shared" si="298"/>
        <v>0</v>
      </c>
      <c r="CW345" s="19">
        <f t="shared" si="298"/>
        <v>0</v>
      </c>
      <c r="CX345" s="19">
        <f t="shared" si="298"/>
        <v>0</v>
      </c>
      <c r="CY345" s="19">
        <f t="shared" si="298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235"/>
        <v>13180.738478334268</v>
      </c>
      <c r="H346" s="19">
        <f t="shared" ref="H346:AM346" si="299">H29*H101*365/10^6*10^6</f>
        <v>-78.474414129370416</v>
      </c>
      <c r="I346" s="19">
        <f t="shared" si="299"/>
        <v>-59.483020016849608</v>
      </c>
      <c r="J346" s="19">
        <f t="shared" si="299"/>
        <v>-40.700133702715583</v>
      </c>
      <c r="K346" s="19">
        <f t="shared" si="299"/>
        <v>-22.125755186968345</v>
      </c>
      <c r="L346" s="19">
        <f t="shared" si="299"/>
        <v>-3.7598844696078939</v>
      </c>
      <c r="M346" s="19">
        <f t="shared" si="299"/>
        <v>14.397478449365767</v>
      </c>
      <c r="N346" s="19">
        <f t="shared" si="299"/>
        <v>32.346333569952641</v>
      </c>
      <c r="O346" s="19">
        <f t="shared" si="299"/>
        <v>50.086680892152728</v>
      </c>
      <c r="P346" s="19">
        <f t="shared" si="299"/>
        <v>67.618520415966032</v>
      </c>
      <c r="Q346" s="19">
        <f t="shared" si="299"/>
        <v>84.941852141392545</v>
      </c>
      <c r="R346" s="19">
        <f t="shared" si="299"/>
        <v>102.05667606843227</v>
      </c>
      <c r="S346" s="19">
        <f t="shared" si="299"/>
        <v>118.96299219708523</v>
      </c>
      <c r="T346" s="19">
        <f t="shared" si="299"/>
        <v>135.66080052735137</v>
      </c>
      <c r="U346" s="19">
        <f t="shared" si="299"/>
        <v>152.15010105923071</v>
      </c>
      <c r="V346" s="19">
        <f t="shared" si="299"/>
        <v>168.43089379272328</v>
      </c>
      <c r="W346" s="19">
        <f t="shared" si="299"/>
        <v>184.50317872782912</v>
      </c>
      <c r="X346" s="19">
        <f t="shared" si="299"/>
        <v>204.94163464063365</v>
      </c>
      <c r="Y346" s="19">
        <f t="shared" si="299"/>
        <v>225.19726805410943</v>
      </c>
      <c r="Z346" s="19">
        <f t="shared" si="299"/>
        <v>245.27007896825631</v>
      </c>
      <c r="AA346" s="19">
        <f t="shared" si="299"/>
        <v>265.16006738307453</v>
      </c>
      <c r="AB346" s="19">
        <f t="shared" si="299"/>
        <v>284.8672332985638</v>
      </c>
      <c r="AC346" s="19">
        <f t="shared" si="299"/>
        <v>304.39157671472435</v>
      </c>
      <c r="AD346" s="19">
        <f t="shared" si="299"/>
        <v>323.73309763155606</v>
      </c>
      <c r="AE346" s="19">
        <f t="shared" si="299"/>
        <v>342.89179604905894</v>
      </c>
      <c r="AF346" s="19">
        <f t="shared" si="299"/>
        <v>361.86767196723298</v>
      </c>
      <c r="AG346" s="19">
        <f t="shared" si="299"/>
        <v>380.66072538607835</v>
      </c>
      <c r="AH346" s="19">
        <f t="shared" si="299"/>
        <v>395.52756942385548</v>
      </c>
      <c r="AI346" s="19">
        <f t="shared" si="299"/>
        <v>410.39441346163267</v>
      </c>
      <c r="AJ346" s="19">
        <f t="shared" si="299"/>
        <v>425.26125749940991</v>
      </c>
      <c r="AK346" s="19">
        <f t="shared" si="299"/>
        <v>440.12810153718704</v>
      </c>
      <c r="AL346" s="19">
        <f t="shared" si="299"/>
        <v>454.99494557496416</v>
      </c>
      <c r="AM346" s="19">
        <f t="shared" si="299"/>
        <v>469.86178961274129</v>
      </c>
      <c r="AN346" s="19">
        <f t="shared" ref="AN346:BS346" si="300">AN29*AN101*365/10^6*10^6</f>
        <v>484.72863365051847</v>
      </c>
      <c r="AO346" s="19">
        <f t="shared" si="300"/>
        <v>499.59547768829566</v>
      </c>
      <c r="AP346" s="19">
        <f t="shared" si="300"/>
        <v>514.46232172607267</v>
      </c>
      <c r="AQ346" s="19">
        <f t="shared" si="300"/>
        <v>529.32916576384991</v>
      </c>
      <c r="AR346" s="19">
        <f t="shared" si="300"/>
        <v>544.19600980162716</v>
      </c>
      <c r="AS346" s="19">
        <f t="shared" si="300"/>
        <v>559.06285383940428</v>
      </c>
      <c r="AT346" s="19">
        <f t="shared" si="300"/>
        <v>573.92969787718141</v>
      </c>
      <c r="AU346" s="19">
        <f t="shared" si="300"/>
        <v>588.79654191495865</v>
      </c>
      <c r="AV346" s="19">
        <f t="shared" si="300"/>
        <v>603.66338595273578</v>
      </c>
      <c r="AW346" s="19">
        <f t="shared" si="300"/>
        <v>618.53022999051291</v>
      </c>
      <c r="AX346" s="19">
        <f t="shared" si="300"/>
        <v>633.39707402829004</v>
      </c>
      <c r="AY346" s="19">
        <f t="shared" si="300"/>
        <v>648.26391806606728</v>
      </c>
      <c r="AZ346" s="19">
        <f t="shared" si="300"/>
        <v>663.1307621038444</v>
      </c>
      <c r="BA346" s="19">
        <f t="shared" si="300"/>
        <v>0</v>
      </c>
      <c r="BB346" s="19">
        <f t="shared" si="300"/>
        <v>0</v>
      </c>
      <c r="BC346" s="19">
        <f t="shared" si="300"/>
        <v>0</v>
      </c>
      <c r="BD346" s="19">
        <f t="shared" si="300"/>
        <v>0</v>
      </c>
      <c r="BE346" s="19">
        <f t="shared" si="300"/>
        <v>0</v>
      </c>
      <c r="BF346" s="19">
        <f t="shared" si="300"/>
        <v>0</v>
      </c>
      <c r="BG346" s="19">
        <f t="shared" si="300"/>
        <v>0</v>
      </c>
      <c r="BH346" s="19">
        <f t="shared" si="300"/>
        <v>0</v>
      </c>
      <c r="BI346" s="19">
        <f t="shared" si="300"/>
        <v>0</v>
      </c>
      <c r="BJ346" s="19">
        <f t="shared" si="300"/>
        <v>0</v>
      </c>
      <c r="BK346" s="19">
        <f t="shared" si="300"/>
        <v>0</v>
      </c>
      <c r="BL346" s="19">
        <f t="shared" si="300"/>
        <v>0</v>
      </c>
      <c r="BM346" s="19">
        <f t="shared" si="300"/>
        <v>0</v>
      </c>
      <c r="BN346" s="19">
        <f t="shared" si="300"/>
        <v>0</v>
      </c>
      <c r="BO346" s="19">
        <f t="shared" si="300"/>
        <v>0</v>
      </c>
      <c r="BP346" s="19">
        <f t="shared" si="300"/>
        <v>0</v>
      </c>
      <c r="BQ346" s="19">
        <f t="shared" si="300"/>
        <v>0</v>
      </c>
      <c r="BR346" s="19">
        <f t="shared" si="300"/>
        <v>0</v>
      </c>
      <c r="BS346" s="19">
        <f t="shared" si="300"/>
        <v>0</v>
      </c>
      <c r="BT346" s="19">
        <f t="shared" ref="BT346:CY346" si="301">BT29*BT101*365/10^6*10^6</f>
        <v>0</v>
      </c>
      <c r="BU346" s="19">
        <f t="shared" si="301"/>
        <v>0</v>
      </c>
      <c r="BV346" s="19">
        <f t="shared" si="301"/>
        <v>0</v>
      </c>
      <c r="BW346" s="19">
        <f t="shared" si="301"/>
        <v>0</v>
      </c>
      <c r="BX346" s="19">
        <f t="shared" si="301"/>
        <v>0</v>
      </c>
      <c r="BY346" s="19">
        <f t="shared" si="301"/>
        <v>0</v>
      </c>
      <c r="BZ346" s="19">
        <f t="shared" si="301"/>
        <v>0</v>
      </c>
      <c r="CA346" s="19">
        <f t="shared" si="301"/>
        <v>0</v>
      </c>
      <c r="CB346" s="19">
        <f t="shared" si="301"/>
        <v>0</v>
      </c>
      <c r="CC346" s="19">
        <f t="shared" si="301"/>
        <v>0</v>
      </c>
      <c r="CD346" s="19">
        <f t="shared" si="301"/>
        <v>0</v>
      </c>
      <c r="CE346" s="19">
        <f t="shared" si="301"/>
        <v>0</v>
      </c>
      <c r="CF346" s="19">
        <f t="shared" si="301"/>
        <v>0</v>
      </c>
      <c r="CG346" s="19">
        <f t="shared" si="301"/>
        <v>0</v>
      </c>
      <c r="CH346" s="19">
        <f t="shared" si="301"/>
        <v>0</v>
      </c>
      <c r="CI346" s="19">
        <f t="shared" si="301"/>
        <v>0</v>
      </c>
      <c r="CJ346" s="19">
        <f t="shared" si="301"/>
        <v>0</v>
      </c>
      <c r="CK346" s="19">
        <f t="shared" si="301"/>
        <v>0</v>
      </c>
      <c r="CL346" s="19">
        <f t="shared" si="301"/>
        <v>0</v>
      </c>
      <c r="CM346" s="19">
        <f t="shared" si="301"/>
        <v>0</v>
      </c>
      <c r="CN346" s="19">
        <f t="shared" si="301"/>
        <v>0</v>
      </c>
      <c r="CO346" s="19">
        <f t="shared" si="301"/>
        <v>0</v>
      </c>
      <c r="CP346" s="19">
        <f t="shared" si="301"/>
        <v>0</v>
      </c>
      <c r="CQ346" s="19">
        <f t="shared" si="301"/>
        <v>0</v>
      </c>
      <c r="CR346" s="19">
        <f t="shared" si="301"/>
        <v>0</v>
      </c>
      <c r="CS346" s="19">
        <f t="shared" si="301"/>
        <v>0</v>
      </c>
      <c r="CT346" s="19">
        <f t="shared" si="301"/>
        <v>0</v>
      </c>
      <c r="CU346" s="19">
        <f t="shared" si="301"/>
        <v>0</v>
      </c>
      <c r="CV346" s="19">
        <f t="shared" si="301"/>
        <v>0</v>
      </c>
      <c r="CW346" s="19">
        <f t="shared" si="301"/>
        <v>0</v>
      </c>
      <c r="CX346" s="19">
        <f t="shared" si="301"/>
        <v>0</v>
      </c>
      <c r="CY346" s="19">
        <f t="shared" si="301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235"/>
        <v>1835.858030362876</v>
      </c>
      <c r="H347" s="19">
        <f t="shared" ref="H347:AM347" si="302">H30*H102*365/10^6*10^6</f>
        <v>17.865846770908497</v>
      </c>
      <c r="I347" s="19">
        <f t="shared" si="302"/>
        <v>21.356877240867039</v>
      </c>
      <c r="J347" s="19">
        <f t="shared" si="302"/>
        <v>24.676662518110778</v>
      </c>
      <c r="K347" s="19">
        <f t="shared" si="302"/>
        <v>27.825202602639706</v>
      </c>
      <c r="L347" s="19">
        <f t="shared" si="302"/>
        <v>30.802497494453835</v>
      </c>
      <c r="M347" s="19">
        <f t="shared" si="302"/>
        <v>33.608547193553164</v>
      </c>
      <c r="N347" s="19">
        <f t="shared" si="302"/>
        <v>36.243351699937683</v>
      </c>
      <c r="O347" s="19">
        <f t="shared" si="302"/>
        <v>38.706911013607403</v>
      </c>
      <c r="P347" s="19">
        <f t="shared" si="302"/>
        <v>40.999225134562323</v>
      </c>
      <c r="Q347" s="19">
        <f t="shared" si="302"/>
        <v>43.120294062802436</v>
      </c>
      <c r="R347" s="19">
        <f t="shared" si="302"/>
        <v>45.070117798327743</v>
      </c>
      <c r="S347" s="19">
        <f t="shared" si="302"/>
        <v>46.848696341138243</v>
      </c>
      <c r="T347" s="19">
        <f t="shared" si="302"/>
        <v>48.456029691233944</v>
      </c>
      <c r="U347" s="19">
        <f t="shared" si="302"/>
        <v>49.892117848614838</v>
      </c>
      <c r="V347" s="19">
        <f t="shared" si="302"/>
        <v>51.156960813280946</v>
      </c>
      <c r="W347" s="19">
        <f t="shared" si="302"/>
        <v>52.25055858523227</v>
      </c>
      <c r="X347" s="19">
        <f t="shared" si="302"/>
        <v>51.963619188250021</v>
      </c>
      <c r="Y347" s="19">
        <f t="shared" si="302"/>
        <v>51.656725691348981</v>
      </c>
      <c r="Z347" s="19">
        <f t="shared" si="302"/>
        <v>51.329878094529164</v>
      </c>
      <c r="AA347" s="19">
        <f t="shared" si="302"/>
        <v>50.983076397790548</v>
      </c>
      <c r="AB347" s="19">
        <f t="shared" si="302"/>
        <v>50.616320601133161</v>
      </c>
      <c r="AC347" s="19">
        <f t="shared" si="302"/>
        <v>50.229610704556983</v>
      </c>
      <c r="AD347" s="19">
        <f t="shared" si="302"/>
        <v>49.82294670806202</v>
      </c>
      <c r="AE347" s="19">
        <f t="shared" si="302"/>
        <v>49.396328611648258</v>
      </c>
      <c r="AF347" s="19">
        <f t="shared" si="302"/>
        <v>48.949756415315719</v>
      </c>
      <c r="AG347" s="19">
        <f t="shared" si="302"/>
        <v>48.483230119064366</v>
      </c>
      <c r="AH347" s="19">
        <f t="shared" si="302"/>
        <v>50.372675418978687</v>
      </c>
      <c r="AI347" s="19">
        <f t="shared" si="302"/>
        <v>52.262120718893023</v>
      </c>
      <c r="AJ347" s="19">
        <f t="shared" si="302"/>
        <v>54.151566018807351</v>
      </c>
      <c r="AK347" s="19">
        <f t="shared" si="302"/>
        <v>56.041011318721679</v>
      </c>
      <c r="AL347" s="19">
        <f t="shared" si="302"/>
        <v>57.930456618636008</v>
      </c>
      <c r="AM347" s="19">
        <f t="shared" si="302"/>
        <v>59.819901918550329</v>
      </c>
      <c r="AN347" s="19">
        <f t="shared" ref="AN347:BS347" si="303">AN30*AN102*365/10^6*10^6</f>
        <v>61.709347218464664</v>
      </c>
      <c r="AO347" s="19">
        <f t="shared" si="303"/>
        <v>63.598792518378993</v>
      </c>
      <c r="AP347" s="19">
        <f t="shared" si="303"/>
        <v>65.488237818293314</v>
      </c>
      <c r="AQ347" s="19">
        <f t="shared" si="303"/>
        <v>67.377683118207642</v>
      </c>
      <c r="AR347" s="19">
        <f t="shared" si="303"/>
        <v>69.26712841812197</v>
      </c>
      <c r="AS347" s="19">
        <f t="shared" si="303"/>
        <v>71.156573718036299</v>
      </c>
      <c r="AT347" s="19">
        <f t="shared" si="303"/>
        <v>73.046019017950627</v>
      </c>
      <c r="AU347" s="19">
        <f t="shared" si="303"/>
        <v>74.935464317864955</v>
      </c>
      <c r="AV347" s="19">
        <f t="shared" si="303"/>
        <v>76.824909617779284</v>
      </c>
      <c r="AW347" s="19">
        <f t="shared" si="303"/>
        <v>78.714354917693612</v>
      </c>
      <c r="AX347" s="19">
        <f t="shared" si="303"/>
        <v>80.603800217607926</v>
      </c>
      <c r="AY347" s="19">
        <f t="shared" si="303"/>
        <v>82.493245517522269</v>
      </c>
      <c r="AZ347" s="19">
        <f t="shared" si="303"/>
        <v>84.382690817436583</v>
      </c>
      <c r="BA347" s="19">
        <f t="shared" si="303"/>
        <v>0</v>
      </c>
      <c r="BB347" s="19">
        <f t="shared" si="303"/>
        <v>0</v>
      </c>
      <c r="BC347" s="19">
        <f t="shared" si="303"/>
        <v>0</v>
      </c>
      <c r="BD347" s="19">
        <f t="shared" si="303"/>
        <v>0</v>
      </c>
      <c r="BE347" s="19">
        <f t="shared" si="303"/>
        <v>0</v>
      </c>
      <c r="BF347" s="19">
        <f t="shared" si="303"/>
        <v>0</v>
      </c>
      <c r="BG347" s="19">
        <f t="shared" si="303"/>
        <v>0</v>
      </c>
      <c r="BH347" s="19">
        <f t="shared" si="303"/>
        <v>0</v>
      </c>
      <c r="BI347" s="19">
        <f t="shared" si="303"/>
        <v>0</v>
      </c>
      <c r="BJ347" s="19">
        <f t="shared" si="303"/>
        <v>0</v>
      </c>
      <c r="BK347" s="19">
        <f t="shared" si="303"/>
        <v>0</v>
      </c>
      <c r="BL347" s="19">
        <f t="shared" si="303"/>
        <v>0</v>
      </c>
      <c r="BM347" s="19">
        <f t="shared" si="303"/>
        <v>0</v>
      </c>
      <c r="BN347" s="19">
        <f t="shared" si="303"/>
        <v>0</v>
      </c>
      <c r="BO347" s="19">
        <f t="shared" si="303"/>
        <v>0</v>
      </c>
      <c r="BP347" s="19">
        <f t="shared" si="303"/>
        <v>0</v>
      </c>
      <c r="BQ347" s="19">
        <f t="shared" si="303"/>
        <v>0</v>
      </c>
      <c r="BR347" s="19">
        <f t="shared" si="303"/>
        <v>0</v>
      </c>
      <c r="BS347" s="19">
        <f t="shared" si="303"/>
        <v>0</v>
      </c>
      <c r="BT347" s="19">
        <f t="shared" ref="BT347:CY347" si="304">BT30*BT102*365/10^6*10^6</f>
        <v>0</v>
      </c>
      <c r="BU347" s="19">
        <f t="shared" si="304"/>
        <v>0</v>
      </c>
      <c r="BV347" s="19">
        <f t="shared" si="304"/>
        <v>0</v>
      </c>
      <c r="BW347" s="19">
        <f t="shared" si="304"/>
        <v>0</v>
      </c>
      <c r="BX347" s="19">
        <f t="shared" si="304"/>
        <v>0</v>
      </c>
      <c r="BY347" s="19">
        <f t="shared" si="304"/>
        <v>0</v>
      </c>
      <c r="BZ347" s="19">
        <f t="shared" si="304"/>
        <v>0</v>
      </c>
      <c r="CA347" s="19">
        <f t="shared" si="304"/>
        <v>0</v>
      </c>
      <c r="CB347" s="19">
        <f t="shared" si="304"/>
        <v>0</v>
      </c>
      <c r="CC347" s="19">
        <f t="shared" si="304"/>
        <v>0</v>
      </c>
      <c r="CD347" s="19">
        <f t="shared" si="304"/>
        <v>0</v>
      </c>
      <c r="CE347" s="19">
        <f t="shared" si="304"/>
        <v>0</v>
      </c>
      <c r="CF347" s="19">
        <f t="shared" si="304"/>
        <v>0</v>
      </c>
      <c r="CG347" s="19">
        <f t="shared" si="304"/>
        <v>0</v>
      </c>
      <c r="CH347" s="19">
        <f t="shared" si="304"/>
        <v>0</v>
      </c>
      <c r="CI347" s="19">
        <f t="shared" si="304"/>
        <v>0</v>
      </c>
      <c r="CJ347" s="19">
        <f t="shared" si="304"/>
        <v>0</v>
      </c>
      <c r="CK347" s="19">
        <f t="shared" si="304"/>
        <v>0</v>
      </c>
      <c r="CL347" s="19">
        <f t="shared" si="304"/>
        <v>0</v>
      </c>
      <c r="CM347" s="19">
        <f t="shared" si="304"/>
        <v>0</v>
      </c>
      <c r="CN347" s="19">
        <f t="shared" si="304"/>
        <v>0</v>
      </c>
      <c r="CO347" s="19">
        <f t="shared" si="304"/>
        <v>0</v>
      </c>
      <c r="CP347" s="19">
        <f t="shared" si="304"/>
        <v>0</v>
      </c>
      <c r="CQ347" s="19">
        <f t="shared" si="304"/>
        <v>0</v>
      </c>
      <c r="CR347" s="19">
        <f t="shared" si="304"/>
        <v>0</v>
      </c>
      <c r="CS347" s="19">
        <f t="shared" si="304"/>
        <v>0</v>
      </c>
      <c r="CT347" s="19">
        <f t="shared" si="304"/>
        <v>0</v>
      </c>
      <c r="CU347" s="19">
        <f t="shared" si="304"/>
        <v>0</v>
      </c>
      <c r="CV347" s="19">
        <f t="shared" si="304"/>
        <v>0</v>
      </c>
      <c r="CW347" s="19">
        <f t="shared" si="304"/>
        <v>0</v>
      </c>
      <c r="CX347" s="19">
        <f t="shared" si="304"/>
        <v>0</v>
      </c>
      <c r="CY347" s="19">
        <f t="shared" si="304"/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235"/>
        <v>18832.553438791023</v>
      </c>
      <c r="H348" s="25">
        <f t="shared" ref="H348:AM348" si="305">H31*H103*365/10^6*10^6</f>
        <v>199.95034425808751</v>
      </c>
      <c r="I348" s="25">
        <f t="shared" si="305"/>
        <v>218.23349875015589</v>
      </c>
      <c r="J348" s="25">
        <f t="shared" si="305"/>
        <v>236.33398599565939</v>
      </c>
      <c r="K348" s="25">
        <f t="shared" si="305"/>
        <v>254.25180599459804</v>
      </c>
      <c r="L348" s="25">
        <f t="shared" si="305"/>
        <v>271.98695874697171</v>
      </c>
      <c r="M348" s="25">
        <f t="shared" si="305"/>
        <v>289.53944425278064</v>
      </c>
      <c r="N348" s="25">
        <f t="shared" si="305"/>
        <v>306.90926251202467</v>
      </c>
      <c r="O348" s="25">
        <f t="shared" si="305"/>
        <v>324.09641352470373</v>
      </c>
      <c r="P348" s="25">
        <f t="shared" si="305"/>
        <v>341.10089729081807</v>
      </c>
      <c r="Q348" s="25">
        <f t="shared" si="305"/>
        <v>357.92271381036744</v>
      </c>
      <c r="R348" s="25">
        <f t="shared" si="305"/>
        <v>374.56186308335191</v>
      </c>
      <c r="S348" s="25">
        <f t="shared" si="305"/>
        <v>391.01834510977153</v>
      </c>
      <c r="T348" s="25">
        <f t="shared" si="305"/>
        <v>407.2921598896263</v>
      </c>
      <c r="U348" s="25">
        <f t="shared" si="305"/>
        <v>423.38330742291623</v>
      </c>
      <c r="V348" s="25">
        <f t="shared" si="305"/>
        <v>439.2917877096412</v>
      </c>
      <c r="W348" s="25">
        <f t="shared" si="305"/>
        <v>455.01760074980115</v>
      </c>
      <c r="X348" s="25">
        <f t="shared" si="305"/>
        <v>460.75229753333997</v>
      </c>
      <c r="Y348" s="25">
        <f t="shared" si="305"/>
        <v>466.42723658681837</v>
      </c>
      <c r="Z348" s="25">
        <f t="shared" si="305"/>
        <v>472.04241791023628</v>
      </c>
      <c r="AA348" s="25">
        <f t="shared" si="305"/>
        <v>477.59784150359394</v>
      </c>
      <c r="AB348" s="25">
        <f t="shared" si="305"/>
        <v>483.09350736689112</v>
      </c>
      <c r="AC348" s="25">
        <f t="shared" si="305"/>
        <v>488.52941550012804</v>
      </c>
      <c r="AD348" s="25">
        <f t="shared" si="305"/>
        <v>493.90556590330448</v>
      </c>
      <c r="AE348" s="25">
        <f t="shared" si="305"/>
        <v>499.2219585764206</v>
      </c>
      <c r="AF348" s="25">
        <f t="shared" si="305"/>
        <v>504.47859351947625</v>
      </c>
      <c r="AG348" s="25">
        <f t="shared" si="305"/>
        <v>509.67547073247181</v>
      </c>
      <c r="AH348" s="25">
        <f t="shared" si="305"/>
        <v>529.87535277979589</v>
      </c>
      <c r="AI348" s="25">
        <f t="shared" si="305"/>
        <v>550.07523482711997</v>
      </c>
      <c r="AJ348" s="25">
        <f t="shared" si="305"/>
        <v>570.27511687444417</v>
      </c>
      <c r="AK348" s="25">
        <f t="shared" si="305"/>
        <v>590.47499892176813</v>
      </c>
      <c r="AL348" s="25">
        <f t="shared" si="305"/>
        <v>610.67488096909233</v>
      </c>
      <c r="AM348" s="25">
        <f t="shared" si="305"/>
        <v>630.87476301641641</v>
      </c>
      <c r="AN348" s="25">
        <f t="shared" ref="AN348:BS348" si="306">AN31*AN103*365/10^6*10^6</f>
        <v>651.07464506374038</v>
      </c>
      <c r="AO348" s="25">
        <f t="shared" si="306"/>
        <v>671.27452711106457</v>
      </c>
      <c r="AP348" s="25">
        <f t="shared" si="306"/>
        <v>691.47440915838865</v>
      </c>
      <c r="AQ348" s="25">
        <f t="shared" si="306"/>
        <v>711.67429120571273</v>
      </c>
      <c r="AR348" s="25">
        <f t="shared" si="306"/>
        <v>731.8741732530367</v>
      </c>
      <c r="AS348" s="25">
        <f t="shared" si="306"/>
        <v>752.0740553003609</v>
      </c>
      <c r="AT348" s="25">
        <f t="shared" si="306"/>
        <v>772.27393734768498</v>
      </c>
      <c r="AU348" s="25">
        <f t="shared" si="306"/>
        <v>792.47381939500906</v>
      </c>
      <c r="AV348" s="25">
        <f t="shared" si="306"/>
        <v>812.67370144233314</v>
      </c>
      <c r="AW348" s="25">
        <f t="shared" si="306"/>
        <v>832.87358348965734</v>
      </c>
      <c r="AX348" s="25">
        <f t="shared" si="306"/>
        <v>853.07346553698142</v>
      </c>
      <c r="AY348" s="25">
        <f t="shared" si="306"/>
        <v>873.2733475843055</v>
      </c>
      <c r="AZ348" s="25">
        <f t="shared" si="306"/>
        <v>893.47322963162947</v>
      </c>
      <c r="BA348" s="25">
        <f t="shared" si="306"/>
        <v>0</v>
      </c>
      <c r="BB348" s="25">
        <f t="shared" si="306"/>
        <v>0</v>
      </c>
      <c r="BC348" s="25">
        <f t="shared" si="306"/>
        <v>0</v>
      </c>
      <c r="BD348" s="25">
        <f t="shared" si="306"/>
        <v>0</v>
      </c>
      <c r="BE348" s="25">
        <f t="shared" si="306"/>
        <v>0</v>
      </c>
      <c r="BF348" s="25">
        <f t="shared" si="306"/>
        <v>0</v>
      </c>
      <c r="BG348" s="25">
        <f t="shared" si="306"/>
        <v>0</v>
      </c>
      <c r="BH348" s="25">
        <f t="shared" si="306"/>
        <v>0</v>
      </c>
      <c r="BI348" s="25">
        <f t="shared" si="306"/>
        <v>0</v>
      </c>
      <c r="BJ348" s="25">
        <f t="shared" si="306"/>
        <v>0</v>
      </c>
      <c r="BK348" s="25">
        <f t="shared" si="306"/>
        <v>0</v>
      </c>
      <c r="BL348" s="25">
        <f t="shared" si="306"/>
        <v>0</v>
      </c>
      <c r="BM348" s="25">
        <f t="shared" si="306"/>
        <v>0</v>
      </c>
      <c r="BN348" s="25">
        <f t="shared" si="306"/>
        <v>0</v>
      </c>
      <c r="BO348" s="25">
        <f t="shared" si="306"/>
        <v>0</v>
      </c>
      <c r="BP348" s="25">
        <f t="shared" si="306"/>
        <v>0</v>
      </c>
      <c r="BQ348" s="25">
        <f t="shared" si="306"/>
        <v>0</v>
      </c>
      <c r="BR348" s="25">
        <f t="shared" si="306"/>
        <v>0</v>
      </c>
      <c r="BS348" s="25">
        <f t="shared" si="306"/>
        <v>0</v>
      </c>
      <c r="BT348" s="25">
        <f t="shared" ref="BT348:CY348" si="307">BT31*BT103*365/10^6*10^6</f>
        <v>0</v>
      </c>
      <c r="BU348" s="25">
        <f t="shared" si="307"/>
        <v>0</v>
      </c>
      <c r="BV348" s="25">
        <f t="shared" si="307"/>
        <v>0</v>
      </c>
      <c r="BW348" s="25">
        <f t="shared" si="307"/>
        <v>0</v>
      </c>
      <c r="BX348" s="25">
        <f t="shared" si="307"/>
        <v>0</v>
      </c>
      <c r="BY348" s="25">
        <f t="shared" si="307"/>
        <v>0</v>
      </c>
      <c r="BZ348" s="25">
        <f t="shared" si="307"/>
        <v>0</v>
      </c>
      <c r="CA348" s="25">
        <f t="shared" si="307"/>
        <v>0</v>
      </c>
      <c r="CB348" s="25">
        <f t="shared" si="307"/>
        <v>0</v>
      </c>
      <c r="CC348" s="25">
        <f t="shared" si="307"/>
        <v>0</v>
      </c>
      <c r="CD348" s="25">
        <f t="shared" si="307"/>
        <v>0</v>
      </c>
      <c r="CE348" s="25">
        <f t="shared" si="307"/>
        <v>0</v>
      </c>
      <c r="CF348" s="25">
        <f t="shared" si="307"/>
        <v>0</v>
      </c>
      <c r="CG348" s="25">
        <f t="shared" si="307"/>
        <v>0</v>
      </c>
      <c r="CH348" s="25">
        <f t="shared" si="307"/>
        <v>0</v>
      </c>
      <c r="CI348" s="25">
        <f t="shared" si="307"/>
        <v>0</v>
      </c>
      <c r="CJ348" s="25">
        <f t="shared" si="307"/>
        <v>0</v>
      </c>
      <c r="CK348" s="25">
        <f t="shared" si="307"/>
        <v>0</v>
      </c>
      <c r="CL348" s="25">
        <f t="shared" si="307"/>
        <v>0</v>
      </c>
      <c r="CM348" s="25">
        <f t="shared" si="307"/>
        <v>0</v>
      </c>
      <c r="CN348" s="25">
        <f t="shared" si="307"/>
        <v>0</v>
      </c>
      <c r="CO348" s="25">
        <f t="shared" si="307"/>
        <v>0</v>
      </c>
      <c r="CP348" s="25">
        <f t="shared" si="307"/>
        <v>0</v>
      </c>
      <c r="CQ348" s="25">
        <f t="shared" si="307"/>
        <v>0</v>
      </c>
      <c r="CR348" s="25">
        <f t="shared" si="307"/>
        <v>0</v>
      </c>
      <c r="CS348" s="25">
        <f t="shared" si="307"/>
        <v>0</v>
      </c>
      <c r="CT348" s="25">
        <f t="shared" si="307"/>
        <v>0</v>
      </c>
      <c r="CU348" s="25">
        <f t="shared" si="307"/>
        <v>0</v>
      </c>
      <c r="CV348" s="25">
        <f t="shared" si="307"/>
        <v>0</v>
      </c>
      <c r="CW348" s="25">
        <f t="shared" si="307"/>
        <v>0</v>
      </c>
      <c r="CX348" s="25">
        <f t="shared" si="307"/>
        <v>0</v>
      </c>
      <c r="CY348" s="25">
        <f t="shared" si="307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235"/>
        <v>0</v>
      </c>
      <c r="H349" s="31">
        <f t="shared" ref="H349:AM349" si="308">H32*H104*365/10^6*10^6</f>
        <v>0</v>
      </c>
      <c r="I349" s="31">
        <f t="shared" si="308"/>
        <v>0</v>
      </c>
      <c r="J349" s="31">
        <f t="shared" si="308"/>
        <v>0</v>
      </c>
      <c r="K349" s="31">
        <f t="shared" si="308"/>
        <v>0</v>
      </c>
      <c r="L349" s="31">
        <f t="shared" si="308"/>
        <v>0</v>
      </c>
      <c r="M349" s="31">
        <f t="shared" si="308"/>
        <v>0</v>
      </c>
      <c r="N349" s="31">
        <f t="shared" si="308"/>
        <v>0</v>
      </c>
      <c r="O349" s="31">
        <f t="shared" si="308"/>
        <v>0</v>
      </c>
      <c r="P349" s="31">
        <f t="shared" si="308"/>
        <v>0</v>
      </c>
      <c r="Q349" s="31">
        <f t="shared" si="308"/>
        <v>0</v>
      </c>
      <c r="R349" s="31">
        <f t="shared" si="308"/>
        <v>0</v>
      </c>
      <c r="S349" s="31">
        <f t="shared" si="308"/>
        <v>0</v>
      </c>
      <c r="T349" s="31">
        <f t="shared" si="308"/>
        <v>0</v>
      </c>
      <c r="U349" s="31">
        <f t="shared" si="308"/>
        <v>0</v>
      </c>
      <c r="V349" s="31">
        <f t="shared" si="308"/>
        <v>0</v>
      </c>
      <c r="W349" s="53">
        <f t="shared" si="308"/>
        <v>0</v>
      </c>
      <c r="X349" s="31">
        <f t="shared" si="308"/>
        <v>0</v>
      </c>
      <c r="Y349" s="31">
        <f t="shared" si="308"/>
        <v>0</v>
      </c>
      <c r="Z349" s="31">
        <f t="shared" si="308"/>
        <v>0</v>
      </c>
      <c r="AA349" s="31">
        <f t="shared" si="308"/>
        <v>0</v>
      </c>
      <c r="AB349" s="31">
        <f t="shared" si="308"/>
        <v>0</v>
      </c>
      <c r="AC349" s="31">
        <f t="shared" si="308"/>
        <v>0</v>
      </c>
      <c r="AD349" s="31">
        <f t="shared" si="308"/>
        <v>0</v>
      </c>
      <c r="AE349" s="31">
        <f t="shared" si="308"/>
        <v>0</v>
      </c>
      <c r="AF349" s="31">
        <f t="shared" si="308"/>
        <v>0</v>
      </c>
      <c r="AG349" s="53">
        <f t="shared" si="308"/>
        <v>0</v>
      </c>
      <c r="AH349" s="53">
        <f t="shared" si="308"/>
        <v>0</v>
      </c>
      <c r="AI349" s="53">
        <f t="shared" si="308"/>
        <v>0</v>
      </c>
      <c r="AJ349" s="53">
        <f t="shared" si="308"/>
        <v>0</v>
      </c>
      <c r="AK349" s="53">
        <f t="shared" si="308"/>
        <v>0</v>
      </c>
      <c r="AL349" s="53">
        <f t="shared" si="308"/>
        <v>0</v>
      </c>
      <c r="AM349" s="53">
        <f t="shared" si="308"/>
        <v>0</v>
      </c>
      <c r="AN349" s="53">
        <f t="shared" ref="AN349:BS349" si="309">AN32*AN104*365/10^6*10^6</f>
        <v>0</v>
      </c>
      <c r="AO349" s="53">
        <f t="shared" si="309"/>
        <v>0</v>
      </c>
      <c r="AP349" s="53">
        <f t="shared" si="309"/>
        <v>0</v>
      </c>
      <c r="AQ349" s="53">
        <f t="shared" si="309"/>
        <v>0</v>
      </c>
      <c r="AR349" s="31">
        <f t="shared" si="309"/>
        <v>0</v>
      </c>
      <c r="AS349" s="31">
        <f t="shared" si="309"/>
        <v>0</v>
      </c>
      <c r="AT349" s="31">
        <f t="shared" si="309"/>
        <v>0</v>
      </c>
      <c r="AU349" s="31">
        <f t="shared" si="309"/>
        <v>0</v>
      </c>
      <c r="AV349" s="31">
        <f t="shared" si="309"/>
        <v>0</v>
      </c>
      <c r="AW349" s="31">
        <f t="shared" si="309"/>
        <v>0</v>
      </c>
      <c r="AX349" s="31">
        <f t="shared" si="309"/>
        <v>0</v>
      </c>
      <c r="AY349" s="31">
        <f t="shared" si="309"/>
        <v>0</v>
      </c>
      <c r="AZ349" s="31">
        <f t="shared" si="309"/>
        <v>0</v>
      </c>
      <c r="BA349" s="31">
        <f t="shared" si="309"/>
        <v>0</v>
      </c>
      <c r="BB349" s="31">
        <f t="shared" si="309"/>
        <v>0</v>
      </c>
      <c r="BC349" s="31">
        <f t="shared" si="309"/>
        <v>0</v>
      </c>
      <c r="BD349" s="31">
        <f t="shared" si="309"/>
        <v>0</v>
      </c>
      <c r="BE349" s="31">
        <f t="shared" si="309"/>
        <v>0</v>
      </c>
      <c r="BF349" s="31">
        <f t="shared" si="309"/>
        <v>0</v>
      </c>
      <c r="BG349" s="31">
        <f t="shared" si="309"/>
        <v>0</v>
      </c>
      <c r="BH349" s="31">
        <f t="shared" si="309"/>
        <v>0</v>
      </c>
      <c r="BI349" s="31">
        <f t="shared" si="309"/>
        <v>0</v>
      </c>
      <c r="BJ349" s="31">
        <f t="shared" si="309"/>
        <v>0</v>
      </c>
      <c r="BK349" s="31">
        <f t="shared" si="309"/>
        <v>0</v>
      </c>
      <c r="BL349" s="31">
        <f t="shared" si="309"/>
        <v>0</v>
      </c>
      <c r="BM349" s="31">
        <f t="shared" si="309"/>
        <v>0</v>
      </c>
      <c r="BN349" s="31">
        <f t="shared" si="309"/>
        <v>0</v>
      </c>
      <c r="BO349" s="31">
        <f t="shared" si="309"/>
        <v>0</v>
      </c>
      <c r="BP349" s="31">
        <f t="shared" si="309"/>
        <v>0</v>
      </c>
      <c r="BQ349" s="31">
        <f t="shared" si="309"/>
        <v>0</v>
      </c>
      <c r="BR349" s="31">
        <f t="shared" si="309"/>
        <v>0</v>
      </c>
      <c r="BS349" s="31">
        <f t="shared" si="309"/>
        <v>0</v>
      </c>
      <c r="BT349" s="31">
        <f t="shared" ref="BT349:CY349" si="310">BT32*BT104*365/10^6*10^6</f>
        <v>0</v>
      </c>
      <c r="BU349" s="31">
        <f t="shared" si="310"/>
        <v>0</v>
      </c>
      <c r="BV349" s="31">
        <f t="shared" si="310"/>
        <v>0</v>
      </c>
      <c r="BW349" s="31">
        <f t="shared" si="310"/>
        <v>0</v>
      </c>
      <c r="BX349" s="31">
        <f t="shared" si="310"/>
        <v>0</v>
      </c>
      <c r="BY349" s="31">
        <f t="shared" si="310"/>
        <v>0</v>
      </c>
      <c r="BZ349" s="31">
        <f t="shared" si="310"/>
        <v>0</v>
      </c>
      <c r="CA349" s="31">
        <f t="shared" si="310"/>
        <v>0</v>
      </c>
      <c r="CB349" s="31">
        <f t="shared" si="310"/>
        <v>0</v>
      </c>
      <c r="CC349" s="31">
        <f t="shared" si="310"/>
        <v>0</v>
      </c>
      <c r="CD349" s="31">
        <f t="shared" si="310"/>
        <v>0</v>
      </c>
      <c r="CE349" s="31">
        <f t="shared" si="310"/>
        <v>0</v>
      </c>
      <c r="CF349" s="31">
        <f t="shared" si="310"/>
        <v>0</v>
      </c>
      <c r="CG349" s="31">
        <f t="shared" si="310"/>
        <v>0</v>
      </c>
      <c r="CH349" s="31">
        <f t="shared" si="310"/>
        <v>0</v>
      </c>
      <c r="CI349" s="31">
        <f t="shared" si="310"/>
        <v>0</v>
      </c>
      <c r="CJ349" s="31">
        <f t="shared" si="310"/>
        <v>0</v>
      </c>
      <c r="CK349" s="31">
        <f t="shared" si="310"/>
        <v>0</v>
      </c>
      <c r="CL349" s="31">
        <f t="shared" si="310"/>
        <v>0</v>
      </c>
      <c r="CM349" s="31">
        <f t="shared" si="310"/>
        <v>0</v>
      </c>
      <c r="CN349" s="31">
        <f t="shared" si="310"/>
        <v>0</v>
      </c>
      <c r="CO349" s="31">
        <f t="shared" si="310"/>
        <v>0</v>
      </c>
      <c r="CP349" s="31">
        <f t="shared" si="310"/>
        <v>0</v>
      </c>
      <c r="CQ349" s="31">
        <f t="shared" si="310"/>
        <v>0</v>
      </c>
      <c r="CR349" s="31">
        <f t="shared" si="310"/>
        <v>0</v>
      </c>
      <c r="CS349" s="31">
        <f t="shared" si="310"/>
        <v>0</v>
      </c>
      <c r="CT349" s="31">
        <f t="shared" si="310"/>
        <v>0</v>
      </c>
      <c r="CU349" s="31">
        <f t="shared" si="310"/>
        <v>0</v>
      </c>
      <c r="CV349" s="31">
        <f t="shared" si="310"/>
        <v>0</v>
      </c>
      <c r="CW349" s="31">
        <f t="shared" si="310"/>
        <v>0</v>
      </c>
      <c r="CX349" s="31">
        <f t="shared" si="310"/>
        <v>0</v>
      </c>
      <c r="CY349" s="31">
        <f t="shared" si="310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235"/>
        <v>257.86453985024002</v>
      </c>
      <c r="H350" s="25">
        <f t="shared" ref="H350:AM350" si="311">H33*H105*365/10^6*10^6</f>
        <v>3.994464644454442</v>
      </c>
      <c r="I350" s="25">
        <f t="shared" si="311"/>
        <v>4.1364249061577887</v>
      </c>
      <c r="J350" s="25">
        <f t="shared" si="311"/>
        <v>4.2775721514909693</v>
      </c>
      <c r="K350" s="25">
        <f t="shared" si="311"/>
        <v>4.4179063804539815</v>
      </c>
      <c r="L350" s="25">
        <f t="shared" si="311"/>
        <v>4.5574275930468282</v>
      </c>
      <c r="M350" s="25">
        <f t="shared" si="311"/>
        <v>4.6961357892695101</v>
      </c>
      <c r="N350" s="25">
        <f t="shared" si="311"/>
        <v>4.8340309691220247</v>
      </c>
      <c r="O350" s="25">
        <f t="shared" si="311"/>
        <v>4.9711131326043727</v>
      </c>
      <c r="P350" s="25">
        <f t="shared" si="311"/>
        <v>5.1073822797165542</v>
      </c>
      <c r="Q350" s="25">
        <f t="shared" si="311"/>
        <v>5.2428384104585701</v>
      </c>
      <c r="R350" s="25">
        <f t="shared" si="311"/>
        <v>5.3774815248304186</v>
      </c>
      <c r="S350" s="25">
        <f t="shared" si="311"/>
        <v>5.5113116228321024</v>
      </c>
      <c r="T350" s="25">
        <f t="shared" si="311"/>
        <v>5.6443287044636179</v>
      </c>
      <c r="U350" s="25">
        <f t="shared" si="311"/>
        <v>5.7765327697249695</v>
      </c>
      <c r="V350" s="25">
        <f t="shared" si="311"/>
        <v>5.9079238186161529</v>
      </c>
      <c r="W350" s="54">
        <f t="shared" si="311"/>
        <v>6.0385018511371724</v>
      </c>
      <c r="X350" s="25">
        <f t="shared" si="311"/>
        <v>6.1208867569070238</v>
      </c>
      <c r="Y350" s="25">
        <f t="shared" si="311"/>
        <v>6.202881190420114</v>
      </c>
      <c r="Z350" s="25">
        <f t="shared" si="311"/>
        <v>6.2844851516764439</v>
      </c>
      <c r="AA350" s="25">
        <f t="shared" si="311"/>
        <v>6.3656986406760137</v>
      </c>
      <c r="AB350" s="25">
        <f t="shared" si="311"/>
        <v>6.4465216574188231</v>
      </c>
      <c r="AC350" s="25">
        <f t="shared" si="311"/>
        <v>6.5269542019048732</v>
      </c>
      <c r="AD350" s="25">
        <f t="shared" si="311"/>
        <v>6.6069962741341621</v>
      </c>
      <c r="AE350" s="25">
        <f t="shared" si="311"/>
        <v>6.6866478741066917</v>
      </c>
      <c r="AF350" s="25">
        <f t="shared" si="311"/>
        <v>6.765909001822461</v>
      </c>
      <c r="AG350" s="54">
        <f t="shared" si="311"/>
        <v>6.8447796572814736</v>
      </c>
      <c r="AH350" s="54">
        <f t="shared" si="311"/>
        <v>7.14437683677835</v>
      </c>
      <c r="AI350" s="54">
        <f t="shared" si="311"/>
        <v>7.443974016275229</v>
      </c>
      <c r="AJ350" s="54">
        <f t="shared" si="311"/>
        <v>7.7435711957721063</v>
      </c>
      <c r="AK350" s="54">
        <f t="shared" si="311"/>
        <v>8.0431683752689835</v>
      </c>
      <c r="AL350" s="54">
        <f t="shared" si="311"/>
        <v>8.3427655547658617</v>
      </c>
      <c r="AM350" s="54">
        <f t="shared" si="311"/>
        <v>8.6423627342627398</v>
      </c>
      <c r="AN350" s="54">
        <f t="shared" ref="AN350:BS350" si="312">AN33*AN105*365/10^6*10^6</f>
        <v>8.9419599137596162</v>
      </c>
      <c r="AO350" s="54">
        <f t="shared" si="312"/>
        <v>9.2415570932564943</v>
      </c>
      <c r="AP350" s="54">
        <f t="shared" si="312"/>
        <v>9.5411542727533725</v>
      </c>
      <c r="AQ350" s="54">
        <f t="shared" si="312"/>
        <v>9.8407514522502506</v>
      </c>
      <c r="AR350" s="25">
        <f t="shared" si="312"/>
        <v>10.140348631747127</v>
      </c>
      <c r="AS350" s="25">
        <f t="shared" si="312"/>
        <v>10.439945811244005</v>
      </c>
      <c r="AT350" s="25">
        <f t="shared" si="312"/>
        <v>10.739542990740883</v>
      </c>
      <c r="AU350" s="25">
        <f t="shared" si="312"/>
        <v>11.039140170237761</v>
      </c>
      <c r="AV350" s="25">
        <f t="shared" si="312"/>
        <v>11.338737349734638</v>
      </c>
      <c r="AW350" s="25">
        <f t="shared" si="312"/>
        <v>11.638334529231516</v>
      </c>
      <c r="AX350" s="25">
        <f t="shared" si="312"/>
        <v>11.937931708728394</v>
      </c>
      <c r="AY350" s="25">
        <f t="shared" si="312"/>
        <v>12.237528888225272</v>
      </c>
      <c r="AZ350" s="25">
        <f t="shared" si="312"/>
        <v>12.53712606772215</v>
      </c>
      <c r="BA350" s="25">
        <f t="shared" si="312"/>
        <v>0</v>
      </c>
      <c r="BB350" s="25">
        <f t="shared" si="312"/>
        <v>0</v>
      </c>
      <c r="BC350" s="25">
        <f t="shared" si="312"/>
        <v>0</v>
      </c>
      <c r="BD350" s="25">
        <f t="shared" si="312"/>
        <v>0</v>
      </c>
      <c r="BE350" s="25">
        <f t="shared" si="312"/>
        <v>0</v>
      </c>
      <c r="BF350" s="25">
        <f t="shared" si="312"/>
        <v>0</v>
      </c>
      <c r="BG350" s="25">
        <f t="shared" si="312"/>
        <v>0</v>
      </c>
      <c r="BH350" s="25">
        <f t="shared" si="312"/>
        <v>0</v>
      </c>
      <c r="BI350" s="25">
        <f t="shared" si="312"/>
        <v>0</v>
      </c>
      <c r="BJ350" s="25">
        <f t="shared" si="312"/>
        <v>0</v>
      </c>
      <c r="BK350" s="25">
        <f t="shared" si="312"/>
        <v>0</v>
      </c>
      <c r="BL350" s="25">
        <f t="shared" si="312"/>
        <v>0</v>
      </c>
      <c r="BM350" s="25">
        <f t="shared" si="312"/>
        <v>0</v>
      </c>
      <c r="BN350" s="25">
        <f t="shared" si="312"/>
        <v>0</v>
      </c>
      <c r="BO350" s="25">
        <f t="shared" si="312"/>
        <v>0</v>
      </c>
      <c r="BP350" s="25">
        <f t="shared" si="312"/>
        <v>0</v>
      </c>
      <c r="BQ350" s="25">
        <f t="shared" si="312"/>
        <v>0</v>
      </c>
      <c r="BR350" s="25">
        <f t="shared" si="312"/>
        <v>0</v>
      </c>
      <c r="BS350" s="25">
        <f t="shared" si="312"/>
        <v>0</v>
      </c>
      <c r="BT350" s="25">
        <f t="shared" ref="BT350:CY350" si="313">BT33*BT105*365/10^6*10^6</f>
        <v>0</v>
      </c>
      <c r="BU350" s="25">
        <f t="shared" si="313"/>
        <v>0</v>
      </c>
      <c r="BV350" s="25">
        <f t="shared" si="313"/>
        <v>0</v>
      </c>
      <c r="BW350" s="25">
        <f t="shared" si="313"/>
        <v>0</v>
      </c>
      <c r="BX350" s="25">
        <f t="shared" si="313"/>
        <v>0</v>
      </c>
      <c r="BY350" s="25">
        <f t="shared" si="313"/>
        <v>0</v>
      </c>
      <c r="BZ350" s="25">
        <f t="shared" si="313"/>
        <v>0</v>
      </c>
      <c r="CA350" s="25">
        <f t="shared" si="313"/>
        <v>0</v>
      </c>
      <c r="CB350" s="25">
        <f t="shared" si="313"/>
        <v>0</v>
      </c>
      <c r="CC350" s="25">
        <f t="shared" si="313"/>
        <v>0</v>
      </c>
      <c r="CD350" s="25">
        <f t="shared" si="313"/>
        <v>0</v>
      </c>
      <c r="CE350" s="25">
        <f t="shared" si="313"/>
        <v>0</v>
      </c>
      <c r="CF350" s="25">
        <f t="shared" si="313"/>
        <v>0</v>
      </c>
      <c r="CG350" s="25">
        <f t="shared" si="313"/>
        <v>0</v>
      </c>
      <c r="CH350" s="25">
        <f t="shared" si="313"/>
        <v>0</v>
      </c>
      <c r="CI350" s="25">
        <f t="shared" si="313"/>
        <v>0</v>
      </c>
      <c r="CJ350" s="25">
        <f t="shared" si="313"/>
        <v>0</v>
      </c>
      <c r="CK350" s="25">
        <f t="shared" si="313"/>
        <v>0</v>
      </c>
      <c r="CL350" s="25">
        <f t="shared" si="313"/>
        <v>0</v>
      </c>
      <c r="CM350" s="25">
        <f t="shared" si="313"/>
        <v>0</v>
      </c>
      <c r="CN350" s="25">
        <f t="shared" si="313"/>
        <v>0</v>
      </c>
      <c r="CO350" s="25">
        <f t="shared" si="313"/>
        <v>0</v>
      </c>
      <c r="CP350" s="25">
        <f t="shared" si="313"/>
        <v>0</v>
      </c>
      <c r="CQ350" s="25">
        <f t="shared" si="313"/>
        <v>0</v>
      </c>
      <c r="CR350" s="25">
        <f t="shared" si="313"/>
        <v>0</v>
      </c>
      <c r="CS350" s="25">
        <f t="shared" si="313"/>
        <v>0</v>
      </c>
      <c r="CT350" s="25">
        <f t="shared" si="313"/>
        <v>0</v>
      </c>
      <c r="CU350" s="25">
        <f t="shared" si="313"/>
        <v>0</v>
      </c>
      <c r="CV350" s="25">
        <f t="shared" si="313"/>
        <v>0</v>
      </c>
      <c r="CW350" s="25">
        <f t="shared" si="313"/>
        <v>0</v>
      </c>
      <c r="CX350" s="25">
        <f t="shared" si="313"/>
        <v>0</v>
      </c>
      <c r="CY350" s="25">
        <f t="shared" si="313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235"/>
        <v>0</v>
      </c>
      <c r="H351" s="44">
        <f t="shared" ref="H351:AM351" si="314">H34*H106*365/10^6*10^6</f>
        <v>0</v>
      </c>
      <c r="I351" s="44">
        <f t="shared" si="314"/>
        <v>0</v>
      </c>
      <c r="J351" s="44">
        <f t="shared" si="314"/>
        <v>0</v>
      </c>
      <c r="K351" s="44">
        <f t="shared" si="314"/>
        <v>0</v>
      </c>
      <c r="L351" s="44">
        <f t="shared" si="314"/>
        <v>0</v>
      </c>
      <c r="M351" s="44">
        <f t="shared" si="314"/>
        <v>0</v>
      </c>
      <c r="N351" s="44">
        <f t="shared" si="314"/>
        <v>0</v>
      </c>
      <c r="O351" s="44">
        <f t="shared" si="314"/>
        <v>0</v>
      </c>
      <c r="P351" s="44">
        <f t="shared" si="314"/>
        <v>0</v>
      </c>
      <c r="Q351" s="44">
        <f t="shared" si="314"/>
        <v>0</v>
      </c>
      <c r="R351" s="44">
        <f t="shared" si="314"/>
        <v>0</v>
      </c>
      <c r="S351" s="44">
        <f t="shared" si="314"/>
        <v>0</v>
      </c>
      <c r="T351" s="44">
        <f t="shared" si="314"/>
        <v>0</v>
      </c>
      <c r="U351" s="44">
        <f t="shared" si="314"/>
        <v>0</v>
      </c>
      <c r="V351" s="44">
        <f t="shared" si="314"/>
        <v>0</v>
      </c>
      <c r="W351" s="44">
        <f t="shared" si="314"/>
        <v>0</v>
      </c>
      <c r="X351" s="44">
        <f t="shared" si="314"/>
        <v>0</v>
      </c>
      <c r="Y351" s="44">
        <f t="shared" si="314"/>
        <v>0</v>
      </c>
      <c r="Z351" s="44">
        <f t="shared" si="314"/>
        <v>0</v>
      </c>
      <c r="AA351" s="44">
        <f t="shared" si="314"/>
        <v>0</v>
      </c>
      <c r="AB351" s="44">
        <f t="shared" si="314"/>
        <v>0</v>
      </c>
      <c r="AC351" s="44">
        <f t="shared" si="314"/>
        <v>0</v>
      </c>
      <c r="AD351" s="44">
        <f t="shared" si="314"/>
        <v>0</v>
      </c>
      <c r="AE351" s="44">
        <f t="shared" si="314"/>
        <v>0</v>
      </c>
      <c r="AF351" s="44">
        <f t="shared" si="314"/>
        <v>0</v>
      </c>
      <c r="AG351" s="44">
        <f t="shared" si="314"/>
        <v>0</v>
      </c>
      <c r="AH351" s="44">
        <f t="shared" si="314"/>
        <v>0</v>
      </c>
      <c r="AI351" s="44">
        <f t="shared" si="314"/>
        <v>0</v>
      </c>
      <c r="AJ351" s="44">
        <f t="shared" si="314"/>
        <v>0</v>
      </c>
      <c r="AK351" s="44">
        <f t="shared" si="314"/>
        <v>0</v>
      </c>
      <c r="AL351" s="44">
        <f t="shared" si="314"/>
        <v>0</v>
      </c>
      <c r="AM351" s="44">
        <f t="shared" si="314"/>
        <v>0</v>
      </c>
      <c r="AN351" s="44">
        <f t="shared" ref="AN351:BS351" si="315">AN34*AN106*365/10^6*10^6</f>
        <v>0</v>
      </c>
      <c r="AO351" s="44">
        <f t="shared" si="315"/>
        <v>0</v>
      </c>
      <c r="AP351" s="44">
        <f t="shared" si="315"/>
        <v>0</v>
      </c>
      <c r="AQ351" s="44">
        <f t="shared" si="315"/>
        <v>0</v>
      </c>
      <c r="AR351" s="44">
        <f t="shared" si="315"/>
        <v>0</v>
      </c>
      <c r="AS351" s="44">
        <f t="shared" si="315"/>
        <v>0</v>
      </c>
      <c r="AT351" s="44">
        <f t="shared" si="315"/>
        <v>0</v>
      </c>
      <c r="AU351" s="44">
        <f t="shared" si="315"/>
        <v>0</v>
      </c>
      <c r="AV351" s="44">
        <f t="shared" si="315"/>
        <v>0</v>
      </c>
      <c r="AW351" s="44">
        <f t="shared" si="315"/>
        <v>0</v>
      </c>
      <c r="AX351" s="44">
        <f t="shared" si="315"/>
        <v>0</v>
      </c>
      <c r="AY351" s="44">
        <f t="shared" si="315"/>
        <v>0</v>
      </c>
      <c r="AZ351" s="44">
        <f t="shared" si="315"/>
        <v>0</v>
      </c>
      <c r="BA351" s="44">
        <f t="shared" si="315"/>
        <v>0</v>
      </c>
      <c r="BB351" s="44">
        <f t="shared" si="315"/>
        <v>0</v>
      </c>
      <c r="BC351" s="44">
        <f t="shared" si="315"/>
        <v>0</v>
      </c>
      <c r="BD351" s="44">
        <f t="shared" si="315"/>
        <v>0</v>
      </c>
      <c r="BE351" s="44">
        <f t="shared" si="315"/>
        <v>0</v>
      </c>
      <c r="BF351" s="44">
        <f t="shared" si="315"/>
        <v>0</v>
      </c>
      <c r="BG351" s="44">
        <f t="shared" si="315"/>
        <v>0</v>
      </c>
      <c r="BH351" s="44">
        <f t="shared" si="315"/>
        <v>0</v>
      </c>
      <c r="BI351" s="44">
        <f t="shared" si="315"/>
        <v>0</v>
      </c>
      <c r="BJ351" s="44">
        <f t="shared" si="315"/>
        <v>0</v>
      </c>
      <c r="BK351" s="44">
        <f t="shared" si="315"/>
        <v>0</v>
      </c>
      <c r="BL351" s="44">
        <f t="shared" si="315"/>
        <v>0</v>
      </c>
      <c r="BM351" s="44">
        <f t="shared" si="315"/>
        <v>0</v>
      </c>
      <c r="BN351" s="44">
        <f t="shared" si="315"/>
        <v>0</v>
      </c>
      <c r="BO351" s="44">
        <f t="shared" si="315"/>
        <v>0</v>
      </c>
      <c r="BP351" s="44">
        <f t="shared" si="315"/>
        <v>0</v>
      </c>
      <c r="BQ351" s="44">
        <f t="shared" si="315"/>
        <v>0</v>
      </c>
      <c r="BR351" s="44">
        <f t="shared" si="315"/>
        <v>0</v>
      </c>
      <c r="BS351" s="44">
        <f t="shared" si="315"/>
        <v>0</v>
      </c>
      <c r="BT351" s="44">
        <f t="shared" ref="BT351:CY351" si="316">BT34*BT106*365/10^6*10^6</f>
        <v>0</v>
      </c>
      <c r="BU351" s="44">
        <f t="shared" si="316"/>
        <v>0</v>
      </c>
      <c r="BV351" s="44">
        <f t="shared" si="316"/>
        <v>0</v>
      </c>
      <c r="BW351" s="44">
        <f t="shared" si="316"/>
        <v>0</v>
      </c>
      <c r="BX351" s="44">
        <f t="shared" si="316"/>
        <v>0</v>
      </c>
      <c r="BY351" s="44">
        <f t="shared" si="316"/>
        <v>0</v>
      </c>
      <c r="BZ351" s="44">
        <f t="shared" si="316"/>
        <v>0</v>
      </c>
      <c r="CA351" s="44">
        <f t="shared" si="316"/>
        <v>0</v>
      </c>
      <c r="CB351" s="44">
        <f t="shared" si="316"/>
        <v>0</v>
      </c>
      <c r="CC351" s="44">
        <f t="shared" si="316"/>
        <v>0</v>
      </c>
      <c r="CD351" s="44">
        <f t="shared" si="316"/>
        <v>0</v>
      </c>
      <c r="CE351" s="44">
        <f t="shared" si="316"/>
        <v>0</v>
      </c>
      <c r="CF351" s="44">
        <f t="shared" si="316"/>
        <v>0</v>
      </c>
      <c r="CG351" s="44">
        <f t="shared" si="316"/>
        <v>0</v>
      </c>
      <c r="CH351" s="44">
        <f t="shared" si="316"/>
        <v>0</v>
      </c>
      <c r="CI351" s="44">
        <f t="shared" si="316"/>
        <v>0</v>
      </c>
      <c r="CJ351" s="44">
        <f t="shared" si="316"/>
        <v>0</v>
      </c>
      <c r="CK351" s="44">
        <f t="shared" si="316"/>
        <v>0</v>
      </c>
      <c r="CL351" s="44">
        <f t="shared" si="316"/>
        <v>0</v>
      </c>
      <c r="CM351" s="44">
        <f t="shared" si="316"/>
        <v>0</v>
      </c>
      <c r="CN351" s="44">
        <f t="shared" si="316"/>
        <v>0</v>
      </c>
      <c r="CO351" s="44">
        <f t="shared" si="316"/>
        <v>0</v>
      </c>
      <c r="CP351" s="44">
        <f t="shared" si="316"/>
        <v>0</v>
      </c>
      <c r="CQ351" s="44">
        <f t="shared" si="316"/>
        <v>0</v>
      </c>
      <c r="CR351" s="44">
        <f t="shared" si="316"/>
        <v>0</v>
      </c>
      <c r="CS351" s="44">
        <f t="shared" si="316"/>
        <v>0</v>
      </c>
      <c r="CT351" s="44">
        <f t="shared" si="316"/>
        <v>0</v>
      </c>
      <c r="CU351" s="44">
        <f t="shared" si="316"/>
        <v>0</v>
      </c>
      <c r="CV351" s="44">
        <f t="shared" si="316"/>
        <v>0</v>
      </c>
      <c r="CW351" s="44">
        <f t="shared" si="316"/>
        <v>0</v>
      </c>
      <c r="CX351" s="44">
        <f t="shared" si="316"/>
        <v>0</v>
      </c>
      <c r="CY351" s="44">
        <f t="shared" si="316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235"/>
        <v>97.007771943696397</v>
      </c>
      <c r="H352" s="50">
        <f t="shared" ref="H352:BS352" si="317">H35*H107*365/10^6*10^6</f>
        <v>2.4737672670211484</v>
      </c>
      <c r="I352" s="50">
        <f t="shared" si="317"/>
        <v>2.4692865973708216</v>
      </c>
      <c r="J352" s="50">
        <f t="shared" si="317"/>
        <v>2.464809082341088</v>
      </c>
      <c r="K352" s="50">
        <f t="shared" si="317"/>
        <v>2.4603347219319471</v>
      </c>
      <c r="L352" s="50">
        <f t="shared" si="317"/>
        <v>2.4558635161433995</v>
      </c>
      <c r="M352" s="50">
        <f t="shared" si="317"/>
        <v>2.451395464975445</v>
      </c>
      <c r="N352" s="50">
        <f t="shared" si="317"/>
        <v>2.4469305684280838</v>
      </c>
      <c r="O352" s="50">
        <f t="shared" si="317"/>
        <v>2.4424688265013157</v>
      </c>
      <c r="P352" s="50">
        <f t="shared" si="317"/>
        <v>2.4380102391951404</v>
      </c>
      <c r="Q352" s="50">
        <f t="shared" si="317"/>
        <v>2.4335548065095574</v>
      </c>
      <c r="R352" s="50">
        <f t="shared" si="317"/>
        <v>2.4291025284445684</v>
      </c>
      <c r="S352" s="50">
        <f t="shared" si="317"/>
        <v>2.4246534050001727</v>
      </c>
      <c r="T352" s="50">
        <f t="shared" si="317"/>
        <v>2.4202074361763697</v>
      </c>
      <c r="U352" s="50">
        <f t="shared" si="317"/>
        <v>2.415764621973159</v>
      </c>
      <c r="V352" s="50">
        <f t="shared" si="317"/>
        <v>2.4113249623905424</v>
      </c>
      <c r="W352" s="50">
        <f t="shared" si="317"/>
        <v>2.4068884574285203</v>
      </c>
      <c r="X352" s="50">
        <f t="shared" si="317"/>
        <v>2.454503475513452</v>
      </c>
      <c r="Y352" s="50">
        <f t="shared" si="317"/>
        <v>2.5020889166614726</v>
      </c>
      <c r="Z352" s="50">
        <f t="shared" si="317"/>
        <v>2.5496447808725833</v>
      </c>
      <c r="AA352" s="50">
        <f t="shared" si="317"/>
        <v>2.5971710681467828</v>
      </c>
      <c r="AB352" s="50">
        <f t="shared" si="317"/>
        <v>2.644667778484072</v>
      </c>
      <c r="AC352" s="50">
        <f t="shared" si="317"/>
        <v>2.6921349118844504</v>
      </c>
      <c r="AD352" s="50">
        <f t="shared" si="317"/>
        <v>2.7395724683479181</v>
      </c>
      <c r="AE352" s="50">
        <f t="shared" si="317"/>
        <v>2.7869804478744755</v>
      </c>
      <c r="AF352" s="50">
        <f t="shared" si="317"/>
        <v>2.8343588504641222</v>
      </c>
      <c r="AG352" s="50">
        <f t="shared" si="317"/>
        <v>2.8817076761168594</v>
      </c>
      <c r="AH352" s="50">
        <f t="shared" si="317"/>
        <v>2.9510003459362353</v>
      </c>
      <c r="AI352" s="50">
        <f t="shared" si="317"/>
        <v>3.0202930157556103</v>
      </c>
      <c r="AJ352" s="50">
        <f t="shared" si="317"/>
        <v>3.0895856855749861</v>
      </c>
      <c r="AK352" s="50">
        <f t="shared" si="317"/>
        <v>3.1588783553943616</v>
      </c>
      <c r="AL352" s="50">
        <f t="shared" si="317"/>
        <v>3.228171025213737</v>
      </c>
      <c r="AM352" s="50">
        <f t="shared" si="317"/>
        <v>3.2974636950331129</v>
      </c>
      <c r="AN352" s="50">
        <f t="shared" si="317"/>
        <v>3.3667563648524883</v>
      </c>
      <c r="AO352" s="50">
        <f t="shared" si="317"/>
        <v>3.4360490346718633</v>
      </c>
      <c r="AP352" s="50">
        <f t="shared" si="317"/>
        <v>3.5053417044912387</v>
      </c>
      <c r="AQ352" s="50">
        <f t="shared" si="317"/>
        <v>3.5746343743106146</v>
      </c>
      <c r="AR352" s="50">
        <f t="shared" si="317"/>
        <v>3.64392704412999</v>
      </c>
      <c r="AS352" s="50">
        <f t="shared" si="317"/>
        <v>3.7132197139493659</v>
      </c>
      <c r="AT352" s="50">
        <f t="shared" si="317"/>
        <v>3.7825123837687409</v>
      </c>
      <c r="AU352" s="50">
        <f t="shared" si="317"/>
        <v>3.8518050535881168</v>
      </c>
      <c r="AV352" s="50">
        <f t="shared" si="317"/>
        <v>3.9210977234074922</v>
      </c>
      <c r="AW352" s="50">
        <f t="shared" si="317"/>
        <v>3.9903903932268676</v>
      </c>
      <c r="AX352" s="50">
        <f t="shared" si="317"/>
        <v>4.0596830630462426</v>
      </c>
      <c r="AY352" s="50">
        <f t="shared" si="317"/>
        <v>4.1289757328656185</v>
      </c>
      <c r="AZ352" s="50">
        <f t="shared" si="317"/>
        <v>4.1982684026849943</v>
      </c>
      <c r="BA352" s="50">
        <f t="shared" si="317"/>
        <v>0</v>
      </c>
      <c r="BB352" s="50">
        <f t="shared" si="317"/>
        <v>0</v>
      </c>
      <c r="BC352" s="50">
        <f t="shared" si="317"/>
        <v>0</v>
      </c>
      <c r="BD352" s="50">
        <f t="shared" si="317"/>
        <v>0</v>
      </c>
      <c r="BE352" s="50">
        <f t="shared" si="317"/>
        <v>0</v>
      </c>
      <c r="BF352" s="50">
        <f t="shared" si="317"/>
        <v>0</v>
      </c>
      <c r="BG352" s="50">
        <f t="shared" si="317"/>
        <v>0</v>
      </c>
      <c r="BH352" s="50">
        <f t="shared" si="317"/>
        <v>0</v>
      </c>
      <c r="BI352" s="50">
        <f t="shared" si="317"/>
        <v>0</v>
      </c>
      <c r="BJ352" s="50">
        <f t="shared" si="317"/>
        <v>0</v>
      </c>
      <c r="BK352" s="50">
        <f t="shared" si="317"/>
        <v>0</v>
      </c>
      <c r="BL352" s="50">
        <f t="shared" si="317"/>
        <v>0</v>
      </c>
      <c r="BM352" s="50">
        <f t="shared" si="317"/>
        <v>0</v>
      </c>
      <c r="BN352" s="50">
        <f t="shared" si="317"/>
        <v>0</v>
      </c>
      <c r="BO352" s="50">
        <f t="shared" si="317"/>
        <v>0</v>
      </c>
      <c r="BP352" s="50">
        <f t="shared" si="317"/>
        <v>0</v>
      </c>
      <c r="BQ352" s="50">
        <f t="shared" si="317"/>
        <v>0</v>
      </c>
      <c r="BR352" s="50">
        <f t="shared" si="317"/>
        <v>0</v>
      </c>
      <c r="BS352" s="50">
        <f t="shared" si="317"/>
        <v>0</v>
      </c>
      <c r="BT352" s="50">
        <f t="shared" ref="BT352:CY352" si="318">BT35*BT107*365/10^6*10^6</f>
        <v>0</v>
      </c>
      <c r="BU352" s="50">
        <f t="shared" si="318"/>
        <v>0</v>
      </c>
      <c r="BV352" s="50">
        <f t="shared" si="318"/>
        <v>0</v>
      </c>
      <c r="BW352" s="50">
        <f t="shared" si="318"/>
        <v>0</v>
      </c>
      <c r="BX352" s="50">
        <f t="shared" si="318"/>
        <v>0</v>
      </c>
      <c r="BY352" s="50">
        <f t="shared" si="318"/>
        <v>0</v>
      </c>
      <c r="BZ352" s="50">
        <f t="shared" si="318"/>
        <v>0</v>
      </c>
      <c r="CA352" s="50">
        <f t="shared" si="318"/>
        <v>0</v>
      </c>
      <c r="CB352" s="50">
        <f t="shared" si="318"/>
        <v>0</v>
      </c>
      <c r="CC352" s="50">
        <f t="shared" si="318"/>
        <v>0</v>
      </c>
      <c r="CD352" s="50">
        <f t="shared" si="318"/>
        <v>0</v>
      </c>
      <c r="CE352" s="50">
        <f t="shared" si="318"/>
        <v>0</v>
      </c>
      <c r="CF352" s="50">
        <f t="shared" si="318"/>
        <v>0</v>
      </c>
      <c r="CG352" s="50">
        <f t="shared" si="318"/>
        <v>0</v>
      </c>
      <c r="CH352" s="50">
        <f t="shared" si="318"/>
        <v>0</v>
      </c>
      <c r="CI352" s="50">
        <f t="shared" si="318"/>
        <v>0</v>
      </c>
      <c r="CJ352" s="50">
        <f t="shared" si="318"/>
        <v>0</v>
      </c>
      <c r="CK352" s="50">
        <f t="shared" si="318"/>
        <v>0</v>
      </c>
      <c r="CL352" s="50">
        <f t="shared" si="318"/>
        <v>0</v>
      </c>
      <c r="CM352" s="50">
        <f t="shared" si="318"/>
        <v>0</v>
      </c>
      <c r="CN352" s="50">
        <f t="shared" si="318"/>
        <v>0</v>
      </c>
      <c r="CO352" s="50">
        <f t="shared" si="318"/>
        <v>0</v>
      </c>
      <c r="CP352" s="50">
        <f t="shared" si="318"/>
        <v>0</v>
      </c>
      <c r="CQ352" s="50">
        <f t="shared" si="318"/>
        <v>0</v>
      </c>
      <c r="CR352" s="50">
        <f t="shared" si="318"/>
        <v>0</v>
      </c>
      <c r="CS352" s="50">
        <f t="shared" si="318"/>
        <v>0</v>
      </c>
      <c r="CT352" s="50">
        <f t="shared" si="318"/>
        <v>0</v>
      </c>
      <c r="CU352" s="50">
        <f t="shared" si="318"/>
        <v>0</v>
      </c>
      <c r="CV352" s="50">
        <f t="shared" si="318"/>
        <v>0</v>
      </c>
      <c r="CW352" s="50">
        <f t="shared" si="318"/>
        <v>0</v>
      </c>
      <c r="CX352" s="50">
        <f t="shared" si="318"/>
        <v>0</v>
      </c>
      <c r="CY352" s="50">
        <f t="shared" si="318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319">H7*H114*365/10^6*10^6</f>
        <v>0</v>
      </c>
      <c r="I359" s="13">
        <f t="shared" si="319"/>
        <v>0</v>
      </c>
      <c r="J359" s="13">
        <f t="shared" si="319"/>
        <v>0</v>
      </c>
      <c r="K359" s="13">
        <f t="shared" si="319"/>
        <v>0</v>
      </c>
      <c r="L359" s="13">
        <f t="shared" si="319"/>
        <v>0</v>
      </c>
      <c r="M359" s="13">
        <f t="shared" si="319"/>
        <v>0</v>
      </c>
      <c r="N359" s="13">
        <f t="shared" si="319"/>
        <v>0</v>
      </c>
      <c r="O359" s="13">
        <f t="shared" si="319"/>
        <v>0</v>
      </c>
      <c r="P359" s="13">
        <f t="shared" si="319"/>
        <v>0</v>
      </c>
      <c r="Q359" s="13">
        <f t="shared" si="319"/>
        <v>0</v>
      </c>
      <c r="R359" s="13">
        <f t="shared" si="319"/>
        <v>0</v>
      </c>
      <c r="S359" s="13">
        <f t="shared" si="319"/>
        <v>0</v>
      </c>
      <c r="T359" s="13">
        <f t="shared" si="319"/>
        <v>0</v>
      </c>
      <c r="U359" s="13">
        <f t="shared" si="319"/>
        <v>0</v>
      </c>
      <c r="V359" s="13">
        <f t="shared" si="319"/>
        <v>0</v>
      </c>
      <c r="W359" s="13">
        <f t="shared" si="319"/>
        <v>0</v>
      </c>
      <c r="X359" s="13">
        <f t="shared" si="319"/>
        <v>0</v>
      </c>
      <c r="Y359" s="13">
        <f t="shared" si="319"/>
        <v>0</v>
      </c>
      <c r="Z359" s="13">
        <f t="shared" si="319"/>
        <v>0</v>
      </c>
      <c r="AA359" s="13">
        <f t="shared" si="319"/>
        <v>0</v>
      </c>
      <c r="AB359" s="13">
        <f t="shared" si="319"/>
        <v>0</v>
      </c>
      <c r="AC359" s="13">
        <f t="shared" si="319"/>
        <v>0</v>
      </c>
      <c r="AD359" s="13">
        <f t="shared" si="319"/>
        <v>0</v>
      </c>
      <c r="AE359" s="13">
        <f t="shared" si="319"/>
        <v>0</v>
      </c>
      <c r="AF359" s="13">
        <f t="shared" si="319"/>
        <v>0</v>
      </c>
      <c r="AG359" s="13">
        <f t="shared" si="319"/>
        <v>0</v>
      </c>
      <c r="AH359" s="13">
        <f t="shared" si="319"/>
        <v>0</v>
      </c>
      <c r="AI359" s="13">
        <f t="shared" si="319"/>
        <v>0</v>
      </c>
      <c r="AJ359" s="13">
        <f t="shared" si="319"/>
        <v>0</v>
      </c>
      <c r="AK359" s="13">
        <f t="shared" si="319"/>
        <v>0</v>
      </c>
      <c r="AL359" s="13">
        <f t="shared" si="319"/>
        <v>0</v>
      </c>
      <c r="AM359" s="13">
        <f t="shared" si="319"/>
        <v>0</v>
      </c>
      <c r="AN359" s="13">
        <f t="shared" ref="AN359:BS359" si="320">AN7*AN114*365/10^6*10^6</f>
        <v>0</v>
      </c>
      <c r="AO359" s="13">
        <f t="shared" si="320"/>
        <v>0</v>
      </c>
      <c r="AP359" s="13">
        <f t="shared" si="320"/>
        <v>0</v>
      </c>
      <c r="AQ359" s="13">
        <f t="shared" si="320"/>
        <v>0</v>
      </c>
      <c r="AR359" s="13">
        <f t="shared" si="320"/>
        <v>0</v>
      </c>
      <c r="AS359" s="13">
        <f t="shared" si="320"/>
        <v>0</v>
      </c>
      <c r="AT359" s="13">
        <f t="shared" si="320"/>
        <v>0</v>
      </c>
      <c r="AU359" s="13">
        <f t="shared" si="320"/>
        <v>0</v>
      </c>
      <c r="AV359" s="13">
        <f t="shared" si="320"/>
        <v>0</v>
      </c>
      <c r="AW359" s="13">
        <f t="shared" si="320"/>
        <v>0</v>
      </c>
      <c r="AX359" s="13">
        <f t="shared" si="320"/>
        <v>0</v>
      </c>
      <c r="AY359" s="13">
        <f t="shared" si="320"/>
        <v>0</v>
      </c>
      <c r="AZ359" s="13">
        <f t="shared" si="320"/>
        <v>0</v>
      </c>
      <c r="BA359" s="13">
        <f t="shared" si="320"/>
        <v>0</v>
      </c>
      <c r="BB359" s="13">
        <f t="shared" si="320"/>
        <v>0</v>
      </c>
      <c r="BC359" s="13">
        <f t="shared" si="320"/>
        <v>0</v>
      </c>
      <c r="BD359" s="13">
        <f t="shared" si="320"/>
        <v>0</v>
      </c>
      <c r="BE359" s="13">
        <f t="shared" si="320"/>
        <v>0</v>
      </c>
      <c r="BF359" s="13">
        <f t="shared" si="320"/>
        <v>0</v>
      </c>
      <c r="BG359" s="13">
        <f t="shared" si="320"/>
        <v>0</v>
      </c>
      <c r="BH359" s="13">
        <f t="shared" si="320"/>
        <v>0</v>
      </c>
      <c r="BI359" s="13">
        <f t="shared" si="320"/>
        <v>0</v>
      </c>
      <c r="BJ359" s="13">
        <f t="shared" si="320"/>
        <v>0</v>
      </c>
      <c r="BK359" s="13">
        <f t="shared" si="320"/>
        <v>0</v>
      </c>
      <c r="BL359" s="13">
        <f t="shared" si="320"/>
        <v>0</v>
      </c>
      <c r="BM359" s="13">
        <f t="shared" si="320"/>
        <v>0</v>
      </c>
      <c r="BN359" s="13">
        <f t="shared" si="320"/>
        <v>0</v>
      </c>
      <c r="BO359" s="13">
        <f t="shared" si="320"/>
        <v>0</v>
      </c>
      <c r="BP359" s="13">
        <f t="shared" si="320"/>
        <v>0</v>
      </c>
      <c r="BQ359" s="13">
        <f t="shared" si="320"/>
        <v>0</v>
      </c>
      <c r="BR359" s="13">
        <f t="shared" si="320"/>
        <v>0</v>
      </c>
      <c r="BS359" s="13">
        <f t="shared" si="320"/>
        <v>0</v>
      </c>
      <c r="BT359" s="13">
        <f t="shared" ref="BT359:CY359" si="321">BT7*BT114*365/10^6*10^6</f>
        <v>0</v>
      </c>
      <c r="BU359" s="13">
        <f t="shared" si="321"/>
        <v>0</v>
      </c>
      <c r="BV359" s="13">
        <f t="shared" si="321"/>
        <v>0</v>
      </c>
      <c r="BW359" s="13">
        <f t="shared" si="321"/>
        <v>0</v>
      </c>
      <c r="BX359" s="13">
        <f t="shared" si="321"/>
        <v>0</v>
      </c>
      <c r="BY359" s="13">
        <f t="shared" si="321"/>
        <v>0</v>
      </c>
      <c r="BZ359" s="13">
        <f t="shared" si="321"/>
        <v>0</v>
      </c>
      <c r="CA359" s="13">
        <f t="shared" si="321"/>
        <v>0</v>
      </c>
      <c r="CB359" s="13">
        <f t="shared" si="321"/>
        <v>0</v>
      </c>
      <c r="CC359" s="13">
        <f t="shared" si="321"/>
        <v>0</v>
      </c>
      <c r="CD359" s="13">
        <f t="shared" si="321"/>
        <v>0</v>
      </c>
      <c r="CE359" s="13">
        <f t="shared" si="321"/>
        <v>0</v>
      </c>
      <c r="CF359" s="13">
        <f t="shared" si="321"/>
        <v>0</v>
      </c>
      <c r="CG359" s="13">
        <f t="shared" si="321"/>
        <v>0</v>
      </c>
      <c r="CH359" s="13">
        <f t="shared" si="321"/>
        <v>0</v>
      </c>
      <c r="CI359" s="13">
        <f t="shared" si="321"/>
        <v>0</v>
      </c>
      <c r="CJ359" s="13">
        <f t="shared" si="321"/>
        <v>0</v>
      </c>
      <c r="CK359" s="13">
        <f t="shared" si="321"/>
        <v>0</v>
      </c>
      <c r="CL359" s="13">
        <f t="shared" si="321"/>
        <v>0</v>
      </c>
      <c r="CM359" s="13">
        <f t="shared" si="321"/>
        <v>0</v>
      </c>
      <c r="CN359" s="13">
        <f t="shared" si="321"/>
        <v>0</v>
      </c>
      <c r="CO359" s="13">
        <f t="shared" si="321"/>
        <v>0</v>
      </c>
      <c r="CP359" s="13">
        <f t="shared" si="321"/>
        <v>0</v>
      </c>
      <c r="CQ359" s="13">
        <f t="shared" si="321"/>
        <v>0</v>
      </c>
      <c r="CR359" s="13">
        <f t="shared" si="321"/>
        <v>0</v>
      </c>
      <c r="CS359" s="13">
        <f t="shared" si="321"/>
        <v>0</v>
      </c>
      <c r="CT359" s="13">
        <f t="shared" si="321"/>
        <v>0</v>
      </c>
      <c r="CU359" s="13">
        <f t="shared" si="321"/>
        <v>0</v>
      </c>
      <c r="CV359" s="13">
        <f t="shared" si="321"/>
        <v>0</v>
      </c>
      <c r="CW359" s="13">
        <f t="shared" si="321"/>
        <v>0</v>
      </c>
      <c r="CX359" s="13">
        <f t="shared" si="321"/>
        <v>0</v>
      </c>
      <c r="CY359" s="13">
        <f t="shared" si="321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322">SUM(W360:AZ360)</f>
        <v>0</v>
      </c>
      <c r="H360" s="19">
        <f t="shared" ref="H360:AM360" si="323">H8*H115*365/10^6*10^6</f>
        <v>0</v>
      </c>
      <c r="I360" s="19">
        <f t="shared" si="323"/>
        <v>0</v>
      </c>
      <c r="J360" s="19">
        <f t="shared" si="323"/>
        <v>0</v>
      </c>
      <c r="K360" s="19">
        <f t="shared" si="323"/>
        <v>0</v>
      </c>
      <c r="L360" s="19">
        <f t="shared" si="323"/>
        <v>0</v>
      </c>
      <c r="M360" s="19">
        <f t="shared" si="323"/>
        <v>0</v>
      </c>
      <c r="N360" s="19">
        <f t="shared" si="323"/>
        <v>0</v>
      </c>
      <c r="O360" s="19">
        <f t="shared" si="323"/>
        <v>0</v>
      </c>
      <c r="P360" s="19">
        <f t="shared" si="323"/>
        <v>0</v>
      </c>
      <c r="Q360" s="19">
        <f t="shared" si="323"/>
        <v>0</v>
      </c>
      <c r="R360" s="19">
        <f t="shared" si="323"/>
        <v>0</v>
      </c>
      <c r="S360" s="19">
        <f t="shared" si="323"/>
        <v>0</v>
      </c>
      <c r="T360" s="19">
        <f t="shared" si="323"/>
        <v>0</v>
      </c>
      <c r="U360" s="19">
        <f t="shared" si="323"/>
        <v>0</v>
      </c>
      <c r="V360" s="19">
        <f t="shared" si="323"/>
        <v>0</v>
      </c>
      <c r="W360" s="19">
        <f t="shared" si="323"/>
        <v>0</v>
      </c>
      <c r="X360" s="19">
        <f t="shared" si="323"/>
        <v>0</v>
      </c>
      <c r="Y360" s="19">
        <f t="shared" si="323"/>
        <v>0</v>
      </c>
      <c r="Z360" s="19">
        <f t="shared" si="323"/>
        <v>0</v>
      </c>
      <c r="AA360" s="19">
        <f t="shared" si="323"/>
        <v>0</v>
      </c>
      <c r="AB360" s="19">
        <f t="shared" si="323"/>
        <v>0</v>
      </c>
      <c r="AC360" s="19">
        <f t="shared" si="323"/>
        <v>0</v>
      </c>
      <c r="AD360" s="19">
        <f t="shared" si="323"/>
        <v>0</v>
      </c>
      <c r="AE360" s="19">
        <f t="shared" si="323"/>
        <v>0</v>
      </c>
      <c r="AF360" s="19">
        <f t="shared" si="323"/>
        <v>0</v>
      </c>
      <c r="AG360" s="19">
        <f t="shared" si="323"/>
        <v>0</v>
      </c>
      <c r="AH360" s="19">
        <f t="shared" si="323"/>
        <v>0</v>
      </c>
      <c r="AI360" s="19">
        <f t="shared" si="323"/>
        <v>0</v>
      </c>
      <c r="AJ360" s="19">
        <f t="shared" si="323"/>
        <v>0</v>
      </c>
      <c r="AK360" s="19">
        <f t="shared" si="323"/>
        <v>0</v>
      </c>
      <c r="AL360" s="19">
        <f t="shared" si="323"/>
        <v>0</v>
      </c>
      <c r="AM360" s="19">
        <f t="shared" si="323"/>
        <v>0</v>
      </c>
      <c r="AN360" s="19">
        <f t="shared" ref="AN360:BS360" si="324">AN8*AN115*365/10^6*10^6</f>
        <v>0</v>
      </c>
      <c r="AO360" s="19">
        <f t="shared" si="324"/>
        <v>0</v>
      </c>
      <c r="AP360" s="19">
        <f t="shared" si="324"/>
        <v>0</v>
      </c>
      <c r="AQ360" s="19">
        <f t="shared" si="324"/>
        <v>0</v>
      </c>
      <c r="AR360" s="19">
        <f t="shared" si="324"/>
        <v>0</v>
      </c>
      <c r="AS360" s="19">
        <f t="shared" si="324"/>
        <v>0</v>
      </c>
      <c r="AT360" s="19">
        <f t="shared" si="324"/>
        <v>0</v>
      </c>
      <c r="AU360" s="19">
        <f t="shared" si="324"/>
        <v>0</v>
      </c>
      <c r="AV360" s="19">
        <f t="shared" si="324"/>
        <v>0</v>
      </c>
      <c r="AW360" s="19">
        <f t="shared" si="324"/>
        <v>0</v>
      </c>
      <c r="AX360" s="19">
        <f t="shared" si="324"/>
        <v>0</v>
      </c>
      <c r="AY360" s="19">
        <f t="shared" si="324"/>
        <v>0</v>
      </c>
      <c r="AZ360" s="19">
        <f t="shared" si="324"/>
        <v>0</v>
      </c>
      <c r="BA360" s="19">
        <f t="shared" si="324"/>
        <v>0</v>
      </c>
      <c r="BB360" s="19">
        <f t="shared" si="324"/>
        <v>0</v>
      </c>
      <c r="BC360" s="19">
        <f t="shared" si="324"/>
        <v>0</v>
      </c>
      <c r="BD360" s="19">
        <f t="shared" si="324"/>
        <v>0</v>
      </c>
      <c r="BE360" s="19">
        <f t="shared" si="324"/>
        <v>0</v>
      </c>
      <c r="BF360" s="19">
        <f t="shared" si="324"/>
        <v>0</v>
      </c>
      <c r="BG360" s="19">
        <f t="shared" si="324"/>
        <v>0</v>
      </c>
      <c r="BH360" s="19">
        <f t="shared" si="324"/>
        <v>0</v>
      </c>
      <c r="BI360" s="19">
        <f t="shared" si="324"/>
        <v>0</v>
      </c>
      <c r="BJ360" s="19">
        <f t="shared" si="324"/>
        <v>0</v>
      </c>
      <c r="BK360" s="19">
        <f t="shared" si="324"/>
        <v>0</v>
      </c>
      <c r="BL360" s="19">
        <f t="shared" si="324"/>
        <v>0</v>
      </c>
      <c r="BM360" s="19">
        <f t="shared" si="324"/>
        <v>0</v>
      </c>
      <c r="BN360" s="19">
        <f t="shared" si="324"/>
        <v>0</v>
      </c>
      <c r="BO360" s="19">
        <f t="shared" si="324"/>
        <v>0</v>
      </c>
      <c r="BP360" s="19">
        <f t="shared" si="324"/>
        <v>0</v>
      </c>
      <c r="BQ360" s="19">
        <f t="shared" si="324"/>
        <v>0</v>
      </c>
      <c r="BR360" s="19">
        <f t="shared" si="324"/>
        <v>0</v>
      </c>
      <c r="BS360" s="19">
        <f t="shared" si="324"/>
        <v>0</v>
      </c>
      <c r="BT360" s="19">
        <f t="shared" ref="BT360:CY360" si="325">BT8*BT115*365/10^6*10^6</f>
        <v>0</v>
      </c>
      <c r="BU360" s="19">
        <f t="shared" si="325"/>
        <v>0</v>
      </c>
      <c r="BV360" s="19">
        <f t="shared" si="325"/>
        <v>0</v>
      </c>
      <c r="BW360" s="19">
        <f t="shared" si="325"/>
        <v>0</v>
      </c>
      <c r="BX360" s="19">
        <f t="shared" si="325"/>
        <v>0</v>
      </c>
      <c r="BY360" s="19">
        <f t="shared" si="325"/>
        <v>0</v>
      </c>
      <c r="BZ360" s="19">
        <f t="shared" si="325"/>
        <v>0</v>
      </c>
      <c r="CA360" s="19">
        <f t="shared" si="325"/>
        <v>0</v>
      </c>
      <c r="CB360" s="19">
        <f t="shared" si="325"/>
        <v>0</v>
      </c>
      <c r="CC360" s="19">
        <f t="shared" si="325"/>
        <v>0</v>
      </c>
      <c r="CD360" s="19">
        <f t="shared" si="325"/>
        <v>0</v>
      </c>
      <c r="CE360" s="19">
        <f t="shared" si="325"/>
        <v>0</v>
      </c>
      <c r="CF360" s="19">
        <f t="shared" si="325"/>
        <v>0</v>
      </c>
      <c r="CG360" s="19">
        <f t="shared" si="325"/>
        <v>0</v>
      </c>
      <c r="CH360" s="19">
        <f t="shared" si="325"/>
        <v>0</v>
      </c>
      <c r="CI360" s="19">
        <f t="shared" si="325"/>
        <v>0</v>
      </c>
      <c r="CJ360" s="19">
        <f t="shared" si="325"/>
        <v>0</v>
      </c>
      <c r="CK360" s="19">
        <f t="shared" si="325"/>
        <v>0</v>
      </c>
      <c r="CL360" s="19">
        <f t="shared" si="325"/>
        <v>0</v>
      </c>
      <c r="CM360" s="19">
        <f t="shared" si="325"/>
        <v>0</v>
      </c>
      <c r="CN360" s="19">
        <f t="shared" si="325"/>
        <v>0</v>
      </c>
      <c r="CO360" s="19">
        <f t="shared" si="325"/>
        <v>0</v>
      </c>
      <c r="CP360" s="19">
        <f t="shared" si="325"/>
        <v>0</v>
      </c>
      <c r="CQ360" s="19">
        <f t="shared" si="325"/>
        <v>0</v>
      </c>
      <c r="CR360" s="19">
        <f t="shared" si="325"/>
        <v>0</v>
      </c>
      <c r="CS360" s="19">
        <f t="shared" si="325"/>
        <v>0</v>
      </c>
      <c r="CT360" s="19">
        <f t="shared" si="325"/>
        <v>0</v>
      </c>
      <c r="CU360" s="19">
        <f t="shared" si="325"/>
        <v>0</v>
      </c>
      <c r="CV360" s="19">
        <f t="shared" si="325"/>
        <v>0</v>
      </c>
      <c r="CW360" s="19">
        <f t="shared" si="325"/>
        <v>0</v>
      </c>
      <c r="CX360" s="19">
        <f t="shared" si="325"/>
        <v>0</v>
      </c>
      <c r="CY360" s="19">
        <f t="shared" si="325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322"/>
        <v>37967.62161486152</v>
      </c>
      <c r="H361" s="19">
        <f t="shared" ref="H361:AM361" si="326">H9*H116*365/10^6*10^6</f>
        <v>673.69980956526138</v>
      </c>
      <c r="I361" s="19">
        <f t="shared" si="326"/>
        <v>687.80585341606184</v>
      </c>
      <c r="J361" s="19">
        <f t="shared" si="326"/>
        <v>701.98997346311842</v>
      </c>
      <c r="K361" s="19">
        <f t="shared" si="326"/>
        <v>716.25216970643135</v>
      </c>
      <c r="L361" s="19">
        <f t="shared" si="326"/>
        <v>730.59244214600039</v>
      </c>
      <c r="M361" s="19">
        <f t="shared" si="326"/>
        <v>745.01079078182579</v>
      </c>
      <c r="N361" s="19">
        <f t="shared" si="326"/>
        <v>759.50721561390731</v>
      </c>
      <c r="O361" s="19">
        <f t="shared" si="326"/>
        <v>774.08171664224506</v>
      </c>
      <c r="P361" s="19">
        <f t="shared" si="326"/>
        <v>788.73429386683904</v>
      </c>
      <c r="Q361" s="19">
        <f t="shared" si="326"/>
        <v>803.46494728768926</v>
      </c>
      <c r="R361" s="19">
        <f t="shared" si="326"/>
        <v>818.27367690479571</v>
      </c>
      <c r="S361" s="19">
        <f t="shared" si="326"/>
        <v>833.16048271815828</v>
      </c>
      <c r="T361" s="19">
        <f t="shared" si="326"/>
        <v>848.1253647277772</v>
      </c>
      <c r="U361" s="19">
        <f t="shared" si="326"/>
        <v>863.16832293365223</v>
      </c>
      <c r="V361" s="19">
        <f t="shared" si="326"/>
        <v>878.28935733578362</v>
      </c>
      <c r="W361" s="19">
        <f t="shared" si="326"/>
        <v>893.48846793417147</v>
      </c>
      <c r="X361" s="19">
        <f t="shared" si="326"/>
        <v>921.03338130648444</v>
      </c>
      <c r="Y361" s="19">
        <f t="shared" si="326"/>
        <v>948.96211225309116</v>
      </c>
      <c r="Z361" s="19">
        <f t="shared" si="326"/>
        <v>977.2746607739922</v>
      </c>
      <c r="AA361" s="19">
        <f t="shared" si="326"/>
        <v>1005.9710268691871</v>
      </c>
      <c r="AB361" s="19">
        <f t="shared" si="326"/>
        <v>1035.0512105386758</v>
      </c>
      <c r="AC361" s="19">
        <f t="shared" si="326"/>
        <v>1064.5152117824584</v>
      </c>
      <c r="AD361" s="19">
        <f t="shared" si="326"/>
        <v>1094.363030600535</v>
      </c>
      <c r="AE361" s="19">
        <f t="shared" si="326"/>
        <v>1124.5946669929058</v>
      </c>
      <c r="AF361" s="19">
        <f t="shared" si="326"/>
        <v>1155.2101209595703</v>
      </c>
      <c r="AG361" s="19">
        <f t="shared" si="326"/>
        <v>1186.2093925005277</v>
      </c>
      <c r="AH361" s="19">
        <f t="shared" si="326"/>
        <v>1207.3829181575798</v>
      </c>
      <c r="AI361" s="19">
        <f t="shared" si="326"/>
        <v>1228.5564438146318</v>
      </c>
      <c r="AJ361" s="19">
        <f t="shared" si="326"/>
        <v>1249.7299694716842</v>
      </c>
      <c r="AK361" s="19">
        <f t="shared" si="326"/>
        <v>1270.903495128736</v>
      </c>
      <c r="AL361" s="19">
        <f t="shared" si="326"/>
        <v>1292.0770207857881</v>
      </c>
      <c r="AM361" s="19">
        <f t="shared" si="326"/>
        <v>1313.2505464428405</v>
      </c>
      <c r="AN361" s="19">
        <f t="shared" ref="AN361:BS361" si="327">AN9*AN116*365/10^6*10^6</f>
        <v>1334.4240720998923</v>
      </c>
      <c r="AO361" s="19">
        <f t="shared" si="327"/>
        <v>1355.5975977569444</v>
      </c>
      <c r="AP361" s="19">
        <f t="shared" si="327"/>
        <v>1376.7711234139965</v>
      </c>
      <c r="AQ361" s="19">
        <f t="shared" si="327"/>
        <v>1397.9446490710486</v>
      </c>
      <c r="AR361" s="19">
        <f t="shared" si="327"/>
        <v>1419.1181747281007</v>
      </c>
      <c r="AS361" s="19">
        <f t="shared" si="327"/>
        <v>1440.291700385153</v>
      </c>
      <c r="AT361" s="19">
        <f t="shared" si="327"/>
        <v>1461.4652260422051</v>
      </c>
      <c r="AU361" s="19">
        <f t="shared" si="327"/>
        <v>1482.6387516992572</v>
      </c>
      <c r="AV361" s="19">
        <f t="shared" si="327"/>
        <v>1503.8122773563091</v>
      </c>
      <c r="AW361" s="19">
        <f t="shared" si="327"/>
        <v>1524.9858030133612</v>
      </c>
      <c r="AX361" s="19">
        <f t="shared" si="327"/>
        <v>1546.1593286704131</v>
      </c>
      <c r="AY361" s="19">
        <f t="shared" si="327"/>
        <v>1567.3328543274654</v>
      </c>
      <c r="AZ361" s="19">
        <f t="shared" si="327"/>
        <v>1588.5063799845175</v>
      </c>
      <c r="BA361" s="19">
        <f t="shared" si="327"/>
        <v>0</v>
      </c>
      <c r="BB361" s="19">
        <f t="shared" si="327"/>
        <v>0</v>
      </c>
      <c r="BC361" s="19">
        <f t="shared" si="327"/>
        <v>0</v>
      </c>
      <c r="BD361" s="19">
        <f t="shared" si="327"/>
        <v>0</v>
      </c>
      <c r="BE361" s="19">
        <f t="shared" si="327"/>
        <v>0</v>
      </c>
      <c r="BF361" s="19">
        <f t="shared" si="327"/>
        <v>0</v>
      </c>
      <c r="BG361" s="19">
        <f t="shared" si="327"/>
        <v>0</v>
      </c>
      <c r="BH361" s="19">
        <f t="shared" si="327"/>
        <v>0</v>
      </c>
      <c r="BI361" s="19">
        <f t="shared" si="327"/>
        <v>0</v>
      </c>
      <c r="BJ361" s="19">
        <f t="shared" si="327"/>
        <v>0</v>
      </c>
      <c r="BK361" s="19">
        <f t="shared" si="327"/>
        <v>0</v>
      </c>
      <c r="BL361" s="19">
        <f t="shared" si="327"/>
        <v>0</v>
      </c>
      <c r="BM361" s="19">
        <f t="shared" si="327"/>
        <v>0</v>
      </c>
      <c r="BN361" s="19">
        <f t="shared" si="327"/>
        <v>0</v>
      </c>
      <c r="BO361" s="19">
        <f t="shared" si="327"/>
        <v>0</v>
      </c>
      <c r="BP361" s="19">
        <f t="shared" si="327"/>
        <v>0</v>
      </c>
      <c r="BQ361" s="19">
        <f t="shared" si="327"/>
        <v>0</v>
      </c>
      <c r="BR361" s="19">
        <f t="shared" si="327"/>
        <v>0</v>
      </c>
      <c r="BS361" s="19">
        <f t="shared" si="327"/>
        <v>0</v>
      </c>
      <c r="BT361" s="19">
        <f t="shared" ref="BT361:CY361" si="328">BT9*BT116*365/10^6*10^6</f>
        <v>0</v>
      </c>
      <c r="BU361" s="19">
        <f t="shared" si="328"/>
        <v>0</v>
      </c>
      <c r="BV361" s="19">
        <f t="shared" si="328"/>
        <v>0</v>
      </c>
      <c r="BW361" s="19">
        <f t="shared" si="328"/>
        <v>0</v>
      </c>
      <c r="BX361" s="19">
        <f t="shared" si="328"/>
        <v>0</v>
      </c>
      <c r="BY361" s="19">
        <f t="shared" si="328"/>
        <v>0</v>
      </c>
      <c r="BZ361" s="19">
        <f t="shared" si="328"/>
        <v>0</v>
      </c>
      <c r="CA361" s="19">
        <f t="shared" si="328"/>
        <v>0</v>
      </c>
      <c r="CB361" s="19">
        <f t="shared" si="328"/>
        <v>0</v>
      </c>
      <c r="CC361" s="19">
        <f t="shared" si="328"/>
        <v>0</v>
      </c>
      <c r="CD361" s="19">
        <f t="shared" si="328"/>
        <v>0</v>
      </c>
      <c r="CE361" s="19">
        <f t="shared" si="328"/>
        <v>0</v>
      </c>
      <c r="CF361" s="19">
        <f t="shared" si="328"/>
        <v>0</v>
      </c>
      <c r="CG361" s="19">
        <f t="shared" si="328"/>
        <v>0</v>
      </c>
      <c r="CH361" s="19">
        <f t="shared" si="328"/>
        <v>0</v>
      </c>
      <c r="CI361" s="19">
        <f t="shared" si="328"/>
        <v>0</v>
      </c>
      <c r="CJ361" s="19">
        <f t="shared" si="328"/>
        <v>0</v>
      </c>
      <c r="CK361" s="19">
        <f t="shared" si="328"/>
        <v>0</v>
      </c>
      <c r="CL361" s="19">
        <f t="shared" si="328"/>
        <v>0</v>
      </c>
      <c r="CM361" s="19">
        <f t="shared" si="328"/>
        <v>0</v>
      </c>
      <c r="CN361" s="19">
        <f t="shared" si="328"/>
        <v>0</v>
      </c>
      <c r="CO361" s="19">
        <f t="shared" si="328"/>
        <v>0</v>
      </c>
      <c r="CP361" s="19">
        <f t="shared" si="328"/>
        <v>0</v>
      </c>
      <c r="CQ361" s="19">
        <f t="shared" si="328"/>
        <v>0</v>
      </c>
      <c r="CR361" s="19">
        <f t="shared" si="328"/>
        <v>0</v>
      </c>
      <c r="CS361" s="19">
        <f t="shared" si="328"/>
        <v>0</v>
      </c>
      <c r="CT361" s="19">
        <f t="shared" si="328"/>
        <v>0</v>
      </c>
      <c r="CU361" s="19">
        <f t="shared" si="328"/>
        <v>0</v>
      </c>
      <c r="CV361" s="19">
        <f t="shared" si="328"/>
        <v>0</v>
      </c>
      <c r="CW361" s="19">
        <f t="shared" si="328"/>
        <v>0</v>
      </c>
      <c r="CX361" s="19">
        <f t="shared" si="328"/>
        <v>0</v>
      </c>
      <c r="CY361" s="19">
        <f t="shared" si="328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322"/>
        <v>1262.0752338860248</v>
      </c>
      <c r="H362" s="19">
        <f t="shared" ref="H362:AM362" si="329">H10*H117*365/10^6*10^6</f>
        <v>36.581625900520663</v>
      </c>
      <c r="I362" s="19">
        <f t="shared" si="329"/>
        <v>36.916039516623798</v>
      </c>
      <c r="J362" s="19">
        <f t="shared" si="329"/>
        <v>37.249044562334014</v>
      </c>
      <c r="K362" s="19">
        <f t="shared" si="329"/>
        <v>37.580641037651326</v>
      </c>
      <c r="L362" s="19">
        <f t="shared" si="329"/>
        <v>37.910828942575733</v>
      </c>
      <c r="M362" s="19">
        <f t="shared" si="329"/>
        <v>38.239608277107223</v>
      </c>
      <c r="N362" s="19">
        <f t="shared" si="329"/>
        <v>38.566979041245808</v>
      </c>
      <c r="O362" s="19">
        <f t="shared" si="329"/>
        <v>38.892941234991483</v>
      </c>
      <c r="P362" s="19">
        <f t="shared" si="329"/>
        <v>39.217494858344253</v>
      </c>
      <c r="Q362" s="19">
        <f t="shared" si="329"/>
        <v>39.540639911304105</v>
      </c>
      <c r="R362" s="19">
        <f t="shared" si="329"/>
        <v>39.862376393871052</v>
      </c>
      <c r="S362" s="19">
        <f t="shared" si="329"/>
        <v>40.182704306045075</v>
      </c>
      <c r="T362" s="19">
        <f t="shared" si="329"/>
        <v>40.5016236478262</v>
      </c>
      <c r="U362" s="19">
        <f t="shared" si="329"/>
        <v>40.819134419214421</v>
      </c>
      <c r="V362" s="19">
        <f t="shared" si="329"/>
        <v>41.135236620209724</v>
      </c>
      <c r="W362" s="19">
        <f t="shared" si="329"/>
        <v>41.449930250812116</v>
      </c>
      <c r="X362" s="19">
        <f t="shared" si="329"/>
        <v>41.526505366567761</v>
      </c>
      <c r="Y362" s="19">
        <f t="shared" si="329"/>
        <v>41.602900504873936</v>
      </c>
      <c r="Z362" s="19">
        <f t="shared" si="329"/>
        <v>41.67911566573062</v>
      </c>
      <c r="AA362" s="19">
        <f t="shared" si="329"/>
        <v>41.75515084913782</v>
      </c>
      <c r="AB362" s="19">
        <f t="shared" si="329"/>
        <v>41.831006055095528</v>
      </c>
      <c r="AC362" s="19">
        <f t="shared" si="329"/>
        <v>41.90668128360376</v>
      </c>
      <c r="AD362" s="19">
        <f t="shared" si="329"/>
        <v>41.9821765346625</v>
      </c>
      <c r="AE362" s="19">
        <f t="shared" si="329"/>
        <v>42.057491808271756</v>
      </c>
      <c r="AF362" s="19">
        <f t="shared" si="329"/>
        <v>42.132627104431535</v>
      </c>
      <c r="AG362" s="19">
        <f t="shared" si="329"/>
        <v>42.207582423141844</v>
      </c>
      <c r="AH362" s="19">
        <f t="shared" si="329"/>
        <v>42.207582423141844</v>
      </c>
      <c r="AI362" s="19">
        <f t="shared" si="329"/>
        <v>42.207582423141844</v>
      </c>
      <c r="AJ362" s="19">
        <f t="shared" si="329"/>
        <v>42.207582423141844</v>
      </c>
      <c r="AK362" s="19">
        <f t="shared" si="329"/>
        <v>42.207582423141844</v>
      </c>
      <c r="AL362" s="19">
        <f t="shared" si="329"/>
        <v>42.207582423141844</v>
      </c>
      <c r="AM362" s="19">
        <f t="shared" si="329"/>
        <v>42.207582423141844</v>
      </c>
      <c r="AN362" s="19">
        <f t="shared" ref="AN362:BS362" si="330">AN10*AN117*365/10^6*10^6</f>
        <v>42.207582423141844</v>
      </c>
      <c r="AO362" s="19">
        <f t="shared" si="330"/>
        <v>42.207582423141844</v>
      </c>
      <c r="AP362" s="19">
        <f t="shared" si="330"/>
        <v>42.207582423141844</v>
      </c>
      <c r="AQ362" s="19">
        <f t="shared" si="330"/>
        <v>42.207582423141844</v>
      </c>
      <c r="AR362" s="19">
        <f t="shared" si="330"/>
        <v>42.207582423141844</v>
      </c>
      <c r="AS362" s="19">
        <f t="shared" si="330"/>
        <v>42.207582423141844</v>
      </c>
      <c r="AT362" s="19">
        <f t="shared" si="330"/>
        <v>42.207582423141844</v>
      </c>
      <c r="AU362" s="19">
        <f t="shared" si="330"/>
        <v>42.207582423141844</v>
      </c>
      <c r="AV362" s="19">
        <f t="shared" si="330"/>
        <v>42.207582423141844</v>
      </c>
      <c r="AW362" s="19">
        <f t="shared" si="330"/>
        <v>42.207582423141844</v>
      </c>
      <c r="AX362" s="19">
        <f t="shared" si="330"/>
        <v>42.207582423141844</v>
      </c>
      <c r="AY362" s="19">
        <f t="shared" si="330"/>
        <v>42.207582423141844</v>
      </c>
      <c r="AZ362" s="19">
        <f t="shared" si="330"/>
        <v>42.207582423141844</v>
      </c>
      <c r="BA362" s="19">
        <f t="shared" si="330"/>
        <v>0</v>
      </c>
      <c r="BB362" s="19">
        <f t="shared" si="330"/>
        <v>0</v>
      </c>
      <c r="BC362" s="19">
        <f t="shared" si="330"/>
        <v>0</v>
      </c>
      <c r="BD362" s="19">
        <f t="shared" si="330"/>
        <v>0</v>
      </c>
      <c r="BE362" s="19">
        <f t="shared" si="330"/>
        <v>0</v>
      </c>
      <c r="BF362" s="19">
        <f t="shared" si="330"/>
        <v>0</v>
      </c>
      <c r="BG362" s="19">
        <f t="shared" si="330"/>
        <v>0</v>
      </c>
      <c r="BH362" s="19">
        <f t="shared" si="330"/>
        <v>0</v>
      </c>
      <c r="BI362" s="19">
        <f t="shared" si="330"/>
        <v>0</v>
      </c>
      <c r="BJ362" s="19">
        <f t="shared" si="330"/>
        <v>0</v>
      </c>
      <c r="BK362" s="19">
        <f t="shared" si="330"/>
        <v>0</v>
      </c>
      <c r="BL362" s="19">
        <f t="shared" si="330"/>
        <v>0</v>
      </c>
      <c r="BM362" s="19">
        <f t="shared" si="330"/>
        <v>0</v>
      </c>
      <c r="BN362" s="19">
        <f t="shared" si="330"/>
        <v>0</v>
      </c>
      <c r="BO362" s="19">
        <f t="shared" si="330"/>
        <v>0</v>
      </c>
      <c r="BP362" s="19">
        <f t="shared" si="330"/>
        <v>0</v>
      </c>
      <c r="BQ362" s="19">
        <f t="shared" si="330"/>
        <v>0</v>
      </c>
      <c r="BR362" s="19">
        <f t="shared" si="330"/>
        <v>0</v>
      </c>
      <c r="BS362" s="19">
        <f t="shared" si="330"/>
        <v>0</v>
      </c>
      <c r="BT362" s="19">
        <f t="shared" ref="BT362:CY362" si="331">BT10*BT117*365/10^6*10^6</f>
        <v>0</v>
      </c>
      <c r="BU362" s="19">
        <f t="shared" si="331"/>
        <v>0</v>
      </c>
      <c r="BV362" s="19">
        <f t="shared" si="331"/>
        <v>0</v>
      </c>
      <c r="BW362" s="19">
        <f t="shared" si="331"/>
        <v>0</v>
      </c>
      <c r="BX362" s="19">
        <f t="shared" si="331"/>
        <v>0</v>
      </c>
      <c r="BY362" s="19">
        <f t="shared" si="331"/>
        <v>0</v>
      </c>
      <c r="BZ362" s="19">
        <f t="shared" si="331"/>
        <v>0</v>
      </c>
      <c r="CA362" s="19">
        <f t="shared" si="331"/>
        <v>0</v>
      </c>
      <c r="CB362" s="19">
        <f t="shared" si="331"/>
        <v>0</v>
      </c>
      <c r="CC362" s="19">
        <f t="shared" si="331"/>
        <v>0</v>
      </c>
      <c r="CD362" s="19">
        <f t="shared" si="331"/>
        <v>0</v>
      </c>
      <c r="CE362" s="19">
        <f t="shared" si="331"/>
        <v>0</v>
      </c>
      <c r="CF362" s="19">
        <f t="shared" si="331"/>
        <v>0</v>
      </c>
      <c r="CG362" s="19">
        <f t="shared" si="331"/>
        <v>0</v>
      </c>
      <c r="CH362" s="19">
        <f t="shared" si="331"/>
        <v>0</v>
      </c>
      <c r="CI362" s="19">
        <f t="shared" si="331"/>
        <v>0</v>
      </c>
      <c r="CJ362" s="19">
        <f t="shared" si="331"/>
        <v>0</v>
      </c>
      <c r="CK362" s="19">
        <f t="shared" si="331"/>
        <v>0</v>
      </c>
      <c r="CL362" s="19">
        <f t="shared" si="331"/>
        <v>0</v>
      </c>
      <c r="CM362" s="19">
        <f t="shared" si="331"/>
        <v>0</v>
      </c>
      <c r="CN362" s="19">
        <f t="shared" si="331"/>
        <v>0</v>
      </c>
      <c r="CO362" s="19">
        <f t="shared" si="331"/>
        <v>0</v>
      </c>
      <c r="CP362" s="19">
        <f t="shared" si="331"/>
        <v>0</v>
      </c>
      <c r="CQ362" s="19">
        <f t="shared" si="331"/>
        <v>0</v>
      </c>
      <c r="CR362" s="19">
        <f t="shared" si="331"/>
        <v>0</v>
      </c>
      <c r="CS362" s="19">
        <f t="shared" si="331"/>
        <v>0</v>
      </c>
      <c r="CT362" s="19">
        <f t="shared" si="331"/>
        <v>0</v>
      </c>
      <c r="CU362" s="19">
        <f t="shared" si="331"/>
        <v>0</v>
      </c>
      <c r="CV362" s="19">
        <f t="shared" si="331"/>
        <v>0</v>
      </c>
      <c r="CW362" s="19">
        <f t="shared" si="331"/>
        <v>0</v>
      </c>
      <c r="CX362" s="19">
        <f t="shared" si="331"/>
        <v>0</v>
      </c>
      <c r="CY362" s="19">
        <f t="shared" si="331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322"/>
        <v>4149.905547251311</v>
      </c>
      <c r="H363" s="19">
        <f t="shared" ref="H363:AM363" si="332">H11*H118*365/10^6*10^6</f>
        <v>-61.250715988693869</v>
      </c>
      <c r="I363" s="19">
        <f t="shared" si="332"/>
        <v>-43.426846561964581</v>
      </c>
      <c r="J363" s="19">
        <f t="shared" si="332"/>
        <v>-26.770975367960229</v>
      </c>
      <c r="K363" s="19">
        <f t="shared" si="332"/>
        <v>-11.28310240668079</v>
      </c>
      <c r="L363" s="19">
        <f t="shared" si="332"/>
        <v>3.0367723218737313</v>
      </c>
      <c r="M363" s="19">
        <f t="shared" si="332"/>
        <v>16.188648817703335</v>
      </c>
      <c r="N363" s="19">
        <f t="shared" si="332"/>
        <v>28.172527080808017</v>
      </c>
      <c r="O363" s="19">
        <f t="shared" si="332"/>
        <v>38.988407111187783</v>
      </c>
      <c r="P363" s="19">
        <f t="shared" si="332"/>
        <v>48.636288908842637</v>
      </c>
      <c r="Q363" s="19">
        <f t="shared" si="332"/>
        <v>57.116172473772565</v>
      </c>
      <c r="R363" s="19">
        <f t="shared" si="332"/>
        <v>64.428057805977588</v>
      </c>
      <c r="S363" s="19">
        <f t="shared" si="332"/>
        <v>70.57194490545767</v>
      </c>
      <c r="T363" s="19">
        <f t="shared" si="332"/>
        <v>75.547833772212854</v>
      </c>
      <c r="U363" s="19">
        <f t="shared" si="332"/>
        <v>79.355724406243112</v>
      </c>
      <c r="V363" s="19">
        <f t="shared" si="332"/>
        <v>81.995616807548458</v>
      </c>
      <c r="W363" s="19">
        <f t="shared" si="332"/>
        <v>83.467510976128949</v>
      </c>
      <c r="X363" s="19">
        <f t="shared" si="332"/>
        <v>89.268844352114314</v>
      </c>
      <c r="Y363" s="19">
        <f t="shared" si="332"/>
        <v>94.695220872928303</v>
      </c>
      <c r="Z363" s="19">
        <f t="shared" si="332"/>
        <v>99.746640538570944</v>
      </c>
      <c r="AA363" s="19">
        <f t="shared" si="332"/>
        <v>104.42310334904219</v>
      </c>
      <c r="AB363" s="19">
        <f t="shared" si="332"/>
        <v>108.72460930434207</v>
      </c>
      <c r="AC363" s="19">
        <f t="shared" si="332"/>
        <v>112.65115840447056</v>
      </c>
      <c r="AD363" s="19">
        <f t="shared" si="332"/>
        <v>116.20275064942771</v>
      </c>
      <c r="AE363" s="19">
        <f t="shared" si="332"/>
        <v>119.37938603921347</v>
      </c>
      <c r="AF363" s="19">
        <f t="shared" si="332"/>
        <v>122.18106457382788</v>
      </c>
      <c r="AG363" s="19">
        <f t="shared" si="332"/>
        <v>124.6077862532709</v>
      </c>
      <c r="AH363" s="19">
        <f t="shared" si="332"/>
        <v>127.80257326972261</v>
      </c>
      <c r="AI363" s="19">
        <f t="shared" si="332"/>
        <v>130.99736028617434</v>
      </c>
      <c r="AJ363" s="19">
        <f t="shared" si="332"/>
        <v>134.19214730262607</v>
      </c>
      <c r="AK363" s="19">
        <f t="shared" si="332"/>
        <v>137.38693431907777</v>
      </c>
      <c r="AL363" s="19">
        <f t="shared" si="332"/>
        <v>140.58172133552949</v>
      </c>
      <c r="AM363" s="19">
        <f t="shared" si="332"/>
        <v>143.77650835198122</v>
      </c>
      <c r="AN363" s="19">
        <f t="shared" ref="AN363:BS363" si="333">AN11*AN118*365/10^6*10^6</f>
        <v>146.97129536843292</v>
      </c>
      <c r="AO363" s="19">
        <f t="shared" si="333"/>
        <v>150.16608238488465</v>
      </c>
      <c r="AP363" s="19">
        <f t="shared" si="333"/>
        <v>153.36086940133634</v>
      </c>
      <c r="AQ363" s="19">
        <f t="shared" si="333"/>
        <v>156.55565641778807</v>
      </c>
      <c r="AR363" s="19">
        <f t="shared" si="333"/>
        <v>159.7504434342398</v>
      </c>
      <c r="AS363" s="19">
        <f t="shared" si="333"/>
        <v>162.94523045069153</v>
      </c>
      <c r="AT363" s="19">
        <f t="shared" si="333"/>
        <v>166.14001746714322</v>
      </c>
      <c r="AU363" s="19">
        <f t="shared" si="333"/>
        <v>169.33480448359495</v>
      </c>
      <c r="AV363" s="19">
        <f t="shared" si="333"/>
        <v>172.52959150004665</v>
      </c>
      <c r="AW363" s="19">
        <f t="shared" si="333"/>
        <v>175.72437851649835</v>
      </c>
      <c r="AX363" s="19">
        <f t="shared" si="333"/>
        <v>178.91916553295007</v>
      </c>
      <c r="AY363" s="19">
        <f t="shared" si="333"/>
        <v>182.1139525494018</v>
      </c>
      <c r="AZ363" s="19">
        <f t="shared" si="333"/>
        <v>185.3087395658535</v>
      </c>
      <c r="BA363" s="19">
        <f t="shared" si="333"/>
        <v>0</v>
      </c>
      <c r="BB363" s="19">
        <f t="shared" si="333"/>
        <v>0</v>
      </c>
      <c r="BC363" s="19">
        <f t="shared" si="333"/>
        <v>0</v>
      </c>
      <c r="BD363" s="19">
        <f t="shared" si="333"/>
        <v>0</v>
      </c>
      <c r="BE363" s="19">
        <f t="shared" si="333"/>
        <v>0</v>
      </c>
      <c r="BF363" s="19">
        <f t="shared" si="333"/>
        <v>0</v>
      </c>
      <c r="BG363" s="19">
        <f t="shared" si="333"/>
        <v>0</v>
      </c>
      <c r="BH363" s="19">
        <f t="shared" si="333"/>
        <v>0</v>
      </c>
      <c r="BI363" s="19">
        <f t="shared" si="333"/>
        <v>0</v>
      </c>
      <c r="BJ363" s="19">
        <f t="shared" si="333"/>
        <v>0</v>
      </c>
      <c r="BK363" s="19">
        <f t="shared" si="333"/>
        <v>0</v>
      </c>
      <c r="BL363" s="19">
        <f t="shared" si="333"/>
        <v>0</v>
      </c>
      <c r="BM363" s="19">
        <f t="shared" si="333"/>
        <v>0</v>
      </c>
      <c r="BN363" s="19">
        <f t="shared" si="333"/>
        <v>0</v>
      </c>
      <c r="BO363" s="19">
        <f t="shared" si="333"/>
        <v>0</v>
      </c>
      <c r="BP363" s="19">
        <f t="shared" si="333"/>
        <v>0</v>
      </c>
      <c r="BQ363" s="19">
        <f t="shared" si="333"/>
        <v>0</v>
      </c>
      <c r="BR363" s="19">
        <f t="shared" si="333"/>
        <v>0</v>
      </c>
      <c r="BS363" s="19">
        <f t="shared" si="333"/>
        <v>0</v>
      </c>
      <c r="BT363" s="19">
        <f t="shared" ref="BT363:CY363" si="334">BT11*BT118*365/10^6*10^6</f>
        <v>0</v>
      </c>
      <c r="BU363" s="19">
        <f t="shared" si="334"/>
        <v>0</v>
      </c>
      <c r="BV363" s="19">
        <f t="shared" si="334"/>
        <v>0</v>
      </c>
      <c r="BW363" s="19">
        <f t="shared" si="334"/>
        <v>0</v>
      </c>
      <c r="BX363" s="19">
        <f t="shared" si="334"/>
        <v>0</v>
      </c>
      <c r="BY363" s="19">
        <f t="shared" si="334"/>
        <v>0</v>
      </c>
      <c r="BZ363" s="19">
        <f t="shared" si="334"/>
        <v>0</v>
      </c>
      <c r="CA363" s="19">
        <f t="shared" si="334"/>
        <v>0</v>
      </c>
      <c r="CB363" s="19">
        <f t="shared" si="334"/>
        <v>0</v>
      </c>
      <c r="CC363" s="19">
        <f t="shared" si="334"/>
        <v>0</v>
      </c>
      <c r="CD363" s="19">
        <f t="shared" si="334"/>
        <v>0</v>
      </c>
      <c r="CE363" s="19">
        <f t="shared" si="334"/>
        <v>0</v>
      </c>
      <c r="CF363" s="19">
        <f t="shared" si="334"/>
        <v>0</v>
      </c>
      <c r="CG363" s="19">
        <f t="shared" si="334"/>
        <v>0</v>
      </c>
      <c r="CH363" s="19">
        <f t="shared" si="334"/>
        <v>0</v>
      </c>
      <c r="CI363" s="19">
        <f t="shared" si="334"/>
        <v>0</v>
      </c>
      <c r="CJ363" s="19">
        <f t="shared" si="334"/>
        <v>0</v>
      </c>
      <c r="CK363" s="19">
        <f t="shared" si="334"/>
        <v>0</v>
      </c>
      <c r="CL363" s="19">
        <f t="shared" si="334"/>
        <v>0</v>
      </c>
      <c r="CM363" s="19">
        <f t="shared" si="334"/>
        <v>0</v>
      </c>
      <c r="CN363" s="19">
        <f t="shared" si="334"/>
        <v>0</v>
      </c>
      <c r="CO363" s="19">
        <f t="shared" si="334"/>
        <v>0</v>
      </c>
      <c r="CP363" s="19">
        <f t="shared" si="334"/>
        <v>0</v>
      </c>
      <c r="CQ363" s="19">
        <f t="shared" si="334"/>
        <v>0</v>
      </c>
      <c r="CR363" s="19">
        <f t="shared" si="334"/>
        <v>0</v>
      </c>
      <c r="CS363" s="19">
        <f t="shared" si="334"/>
        <v>0</v>
      </c>
      <c r="CT363" s="19">
        <f t="shared" si="334"/>
        <v>0</v>
      </c>
      <c r="CU363" s="19">
        <f t="shared" si="334"/>
        <v>0</v>
      </c>
      <c r="CV363" s="19">
        <f t="shared" si="334"/>
        <v>0</v>
      </c>
      <c r="CW363" s="19">
        <f t="shared" si="334"/>
        <v>0</v>
      </c>
      <c r="CX363" s="19">
        <f t="shared" si="334"/>
        <v>0</v>
      </c>
      <c r="CY363" s="19">
        <f t="shared" si="334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322"/>
        <v>897.58431487542828</v>
      </c>
      <c r="H364" s="19">
        <f t="shared" ref="H364:AM364" si="335">H12*H119*365/10^6*10^6</f>
        <v>3.8063353039116707</v>
      </c>
      <c r="I364" s="19">
        <f t="shared" si="335"/>
        <v>4.9751703775138099</v>
      </c>
      <c r="J364" s="19">
        <f t="shared" si="335"/>
        <v>6.156286986060004</v>
      </c>
      <c r="K364" s="19">
        <f t="shared" si="335"/>
        <v>7.3496851295502532</v>
      </c>
      <c r="L364" s="19">
        <f t="shared" si="335"/>
        <v>8.5553648079845566</v>
      </c>
      <c r="M364" s="19">
        <f t="shared" si="335"/>
        <v>9.7733260213629123</v>
      </c>
      <c r="N364" s="19">
        <f t="shared" si="335"/>
        <v>11.003568769685327</v>
      </c>
      <c r="O364" s="19">
        <f t="shared" si="335"/>
        <v>12.246093052951794</v>
      </c>
      <c r="P364" s="19">
        <f t="shared" si="335"/>
        <v>13.500898871162315</v>
      </c>
      <c r="Q364" s="19">
        <f t="shared" si="335"/>
        <v>14.767986224316889</v>
      </c>
      <c r="R364" s="19">
        <f t="shared" si="335"/>
        <v>16.04735511241552</v>
      </c>
      <c r="S364" s="19">
        <f t="shared" si="335"/>
        <v>17.33900553545821</v>
      </c>
      <c r="T364" s="19">
        <f t="shared" si="335"/>
        <v>18.642937493444947</v>
      </c>
      <c r="U364" s="19">
        <f t="shared" si="335"/>
        <v>19.959150986375743</v>
      </c>
      <c r="V364" s="19">
        <f t="shared" si="335"/>
        <v>21.287646014250591</v>
      </c>
      <c r="W364" s="19">
        <f t="shared" si="335"/>
        <v>22.62842257706949</v>
      </c>
      <c r="X364" s="19">
        <f t="shared" si="335"/>
        <v>23.538569685970344</v>
      </c>
      <c r="Y364" s="19">
        <f t="shared" si="335"/>
        <v>24.44454581044241</v>
      </c>
      <c r="Z364" s="19">
        <f t="shared" si="335"/>
        <v>25.346350950485679</v>
      </c>
      <c r="AA364" s="19">
        <f t="shared" si="335"/>
        <v>26.243985106100165</v>
      </c>
      <c r="AB364" s="19">
        <f t="shared" si="335"/>
        <v>27.137448277285859</v>
      </c>
      <c r="AC364" s="19">
        <f t="shared" si="335"/>
        <v>28.02674046404276</v>
      </c>
      <c r="AD364" s="19">
        <f t="shared" si="335"/>
        <v>28.911861666370879</v>
      </c>
      <c r="AE364" s="19">
        <f t="shared" si="335"/>
        <v>29.792811884270204</v>
      </c>
      <c r="AF364" s="19">
        <f t="shared" si="335"/>
        <v>30.66959111774074</v>
      </c>
      <c r="AG364" s="19">
        <f t="shared" si="335"/>
        <v>31.542199366782505</v>
      </c>
      <c r="AH364" s="19">
        <f t="shared" si="335"/>
        <v>31.542199366782505</v>
      </c>
      <c r="AI364" s="19">
        <f t="shared" si="335"/>
        <v>31.542199366782505</v>
      </c>
      <c r="AJ364" s="19">
        <f t="shared" si="335"/>
        <v>31.542199366782505</v>
      </c>
      <c r="AK364" s="19">
        <f t="shared" si="335"/>
        <v>31.542199366782505</v>
      </c>
      <c r="AL364" s="19">
        <f t="shared" si="335"/>
        <v>31.542199366782505</v>
      </c>
      <c r="AM364" s="19">
        <f t="shared" si="335"/>
        <v>31.542199366782505</v>
      </c>
      <c r="AN364" s="19">
        <f t="shared" ref="AN364:BS364" si="336">AN12*AN119*365/10^6*10^6</f>
        <v>31.542199366782505</v>
      </c>
      <c r="AO364" s="19">
        <f t="shared" si="336"/>
        <v>31.542199366782505</v>
      </c>
      <c r="AP364" s="19">
        <f t="shared" si="336"/>
        <v>31.542199366782505</v>
      </c>
      <c r="AQ364" s="19">
        <f t="shared" si="336"/>
        <v>31.542199366782505</v>
      </c>
      <c r="AR364" s="19">
        <f t="shared" si="336"/>
        <v>31.542199366782505</v>
      </c>
      <c r="AS364" s="19">
        <f t="shared" si="336"/>
        <v>31.542199366782505</v>
      </c>
      <c r="AT364" s="19">
        <f t="shared" si="336"/>
        <v>31.542199366782505</v>
      </c>
      <c r="AU364" s="19">
        <f t="shared" si="336"/>
        <v>31.542199366782505</v>
      </c>
      <c r="AV364" s="19">
        <f t="shared" si="336"/>
        <v>31.542199366782505</v>
      </c>
      <c r="AW364" s="19">
        <f t="shared" si="336"/>
        <v>31.542199366782505</v>
      </c>
      <c r="AX364" s="19">
        <f t="shared" si="336"/>
        <v>31.542199366782505</v>
      </c>
      <c r="AY364" s="19">
        <f t="shared" si="336"/>
        <v>31.542199366782505</v>
      </c>
      <c r="AZ364" s="19">
        <f t="shared" si="336"/>
        <v>31.542199366782505</v>
      </c>
      <c r="BA364" s="19">
        <f t="shared" si="336"/>
        <v>0</v>
      </c>
      <c r="BB364" s="19">
        <f t="shared" si="336"/>
        <v>0</v>
      </c>
      <c r="BC364" s="19">
        <f t="shared" si="336"/>
        <v>0</v>
      </c>
      <c r="BD364" s="19">
        <f t="shared" si="336"/>
        <v>0</v>
      </c>
      <c r="BE364" s="19">
        <f t="shared" si="336"/>
        <v>0</v>
      </c>
      <c r="BF364" s="19">
        <f t="shared" si="336"/>
        <v>0</v>
      </c>
      <c r="BG364" s="19">
        <f t="shared" si="336"/>
        <v>0</v>
      </c>
      <c r="BH364" s="19">
        <f t="shared" si="336"/>
        <v>0</v>
      </c>
      <c r="BI364" s="19">
        <f t="shared" si="336"/>
        <v>0</v>
      </c>
      <c r="BJ364" s="19">
        <f t="shared" si="336"/>
        <v>0</v>
      </c>
      <c r="BK364" s="19">
        <f t="shared" si="336"/>
        <v>0</v>
      </c>
      <c r="BL364" s="19">
        <f t="shared" si="336"/>
        <v>0</v>
      </c>
      <c r="BM364" s="19">
        <f t="shared" si="336"/>
        <v>0</v>
      </c>
      <c r="BN364" s="19">
        <f t="shared" si="336"/>
        <v>0</v>
      </c>
      <c r="BO364" s="19">
        <f t="shared" si="336"/>
        <v>0</v>
      </c>
      <c r="BP364" s="19">
        <f t="shared" si="336"/>
        <v>0</v>
      </c>
      <c r="BQ364" s="19">
        <f t="shared" si="336"/>
        <v>0</v>
      </c>
      <c r="BR364" s="19">
        <f t="shared" si="336"/>
        <v>0</v>
      </c>
      <c r="BS364" s="19">
        <f t="shared" si="336"/>
        <v>0</v>
      </c>
      <c r="BT364" s="19">
        <f t="shared" ref="BT364:CY364" si="337">BT12*BT119*365/10^6*10^6</f>
        <v>0</v>
      </c>
      <c r="BU364" s="19">
        <f t="shared" si="337"/>
        <v>0</v>
      </c>
      <c r="BV364" s="19">
        <f t="shared" si="337"/>
        <v>0</v>
      </c>
      <c r="BW364" s="19">
        <f t="shared" si="337"/>
        <v>0</v>
      </c>
      <c r="BX364" s="19">
        <f t="shared" si="337"/>
        <v>0</v>
      </c>
      <c r="BY364" s="19">
        <f t="shared" si="337"/>
        <v>0</v>
      </c>
      <c r="BZ364" s="19">
        <f t="shared" si="337"/>
        <v>0</v>
      </c>
      <c r="CA364" s="19">
        <f t="shared" si="337"/>
        <v>0</v>
      </c>
      <c r="CB364" s="19">
        <f t="shared" si="337"/>
        <v>0</v>
      </c>
      <c r="CC364" s="19">
        <f t="shared" si="337"/>
        <v>0</v>
      </c>
      <c r="CD364" s="19">
        <f t="shared" si="337"/>
        <v>0</v>
      </c>
      <c r="CE364" s="19">
        <f t="shared" si="337"/>
        <v>0</v>
      </c>
      <c r="CF364" s="19">
        <f t="shared" si="337"/>
        <v>0</v>
      </c>
      <c r="CG364" s="19">
        <f t="shared" si="337"/>
        <v>0</v>
      </c>
      <c r="CH364" s="19">
        <f t="shared" si="337"/>
        <v>0</v>
      </c>
      <c r="CI364" s="19">
        <f t="shared" si="337"/>
        <v>0</v>
      </c>
      <c r="CJ364" s="19">
        <f t="shared" si="337"/>
        <v>0</v>
      </c>
      <c r="CK364" s="19">
        <f t="shared" si="337"/>
        <v>0</v>
      </c>
      <c r="CL364" s="19">
        <f t="shared" si="337"/>
        <v>0</v>
      </c>
      <c r="CM364" s="19">
        <f t="shared" si="337"/>
        <v>0</v>
      </c>
      <c r="CN364" s="19">
        <f t="shared" si="337"/>
        <v>0</v>
      </c>
      <c r="CO364" s="19">
        <f t="shared" si="337"/>
        <v>0</v>
      </c>
      <c r="CP364" s="19">
        <f t="shared" si="337"/>
        <v>0</v>
      </c>
      <c r="CQ364" s="19">
        <f t="shared" si="337"/>
        <v>0</v>
      </c>
      <c r="CR364" s="19">
        <f t="shared" si="337"/>
        <v>0</v>
      </c>
      <c r="CS364" s="19">
        <f t="shared" si="337"/>
        <v>0</v>
      </c>
      <c r="CT364" s="19">
        <f t="shared" si="337"/>
        <v>0</v>
      </c>
      <c r="CU364" s="19">
        <f t="shared" si="337"/>
        <v>0</v>
      </c>
      <c r="CV364" s="19">
        <f t="shared" si="337"/>
        <v>0</v>
      </c>
      <c r="CW364" s="19">
        <f t="shared" si="337"/>
        <v>0</v>
      </c>
      <c r="CX364" s="19">
        <f t="shared" si="337"/>
        <v>0</v>
      </c>
      <c r="CY364" s="19">
        <f t="shared" si="337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322"/>
        <v>7849.2032187998802</v>
      </c>
      <c r="H365" s="19">
        <f t="shared" ref="H365:AM365" si="338">H13*H120*365/10^6*10^6</f>
        <v>265.16677697135026</v>
      </c>
      <c r="I365" s="19">
        <f t="shared" si="338"/>
        <v>264.83437455991617</v>
      </c>
      <c r="J365" s="19">
        <f t="shared" si="338"/>
        <v>264.14396556642527</v>
      </c>
      <c r="K365" s="19">
        <f t="shared" si="338"/>
        <v>263.0955499908776</v>
      </c>
      <c r="L365" s="19">
        <f t="shared" si="338"/>
        <v>261.68912783327312</v>
      </c>
      <c r="M365" s="19">
        <f t="shared" si="338"/>
        <v>259.92469909361182</v>
      </c>
      <c r="N365" s="19">
        <f t="shared" si="338"/>
        <v>257.80226377189382</v>
      </c>
      <c r="O365" s="19">
        <f t="shared" si="338"/>
        <v>255.32182186811895</v>
      </c>
      <c r="P365" s="19">
        <f t="shared" si="338"/>
        <v>252.48337338228728</v>
      </c>
      <c r="Q365" s="19">
        <f t="shared" si="338"/>
        <v>249.28691831439883</v>
      </c>
      <c r="R365" s="19">
        <f t="shared" si="338"/>
        <v>245.73245666445368</v>
      </c>
      <c r="S365" s="19">
        <f t="shared" si="338"/>
        <v>241.81998843245159</v>
      </c>
      <c r="T365" s="19">
        <f t="shared" si="338"/>
        <v>237.54951361839278</v>
      </c>
      <c r="U365" s="19">
        <f t="shared" si="338"/>
        <v>232.92103222227718</v>
      </c>
      <c r="V365" s="19">
        <f t="shared" si="338"/>
        <v>227.93454424410479</v>
      </c>
      <c r="W365" s="19">
        <f t="shared" si="338"/>
        <v>222.59004968387566</v>
      </c>
      <c r="X365" s="19">
        <f t="shared" si="338"/>
        <v>223.32208527908514</v>
      </c>
      <c r="Y365" s="19">
        <f t="shared" si="338"/>
        <v>223.95255413446145</v>
      </c>
      <c r="Z365" s="19">
        <f t="shared" si="338"/>
        <v>224.48145625000438</v>
      </c>
      <c r="AA365" s="19">
        <f t="shared" si="338"/>
        <v>224.90879162571403</v>
      </c>
      <c r="AB365" s="19">
        <f t="shared" si="338"/>
        <v>225.23456026159045</v>
      </c>
      <c r="AC365" s="19">
        <f t="shared" si="338"/>
        <v>225.45876215763354</v>
      </c>
      <c r="AD365" s="19">
        <f t="shared" si="338"/>
        <v>225.58139731384333</v>
      </c>
      <c r="AE365" s="19">
        <f t="shared" si="338"/>
        <v>225.60246573021985</v>
      </c>
      <c r="AF365" s="19">
        <f t="shared" si="338"/>
        <v>225.52196740676308</v>
      </c>
      <c r="AG365" s="19">
        <f t="shared" si="338"/>
        <v>225.33990234347286</v>
      </c>
      <c r="AH365" s="19">
        <f t="shared" si="338"/>
        <v>231.1070133018267</v>
      </c>
      <c r="AI365" s="19">
        <f t="shared" si="338"/>
        <v>236.87412426018054</v>
      </c>
      <c r="AJ365" s="19">
        <f t="shared" si="338"/>
        <v>242.64123521853443</v>
      </c>
      <c r="AK365" s="19">
        <f t="shared" si="338"/>
        <v>248.4083461768883</v>
      </c>
      <c r="AL365" s="19">
        <f t="shared" si="338"/>
        <v>254.1754571352422</v>
      </c>
      <c r="AM365" s="19">
        <f t="shared" si="338"/>
        <v>259.94256809359598</v>
      </c>
      <c r="AN365" s="19">
        <f t="shared" ref="AN365:BS365" si="339">AN13*AN120*365/10^6*10^6</f>
        <v>265.70967905194988</v>
      </c>
      <c r="AO365" s="19">
        <f t="shared" si="339"/>
        <v>271.47679001030377</v>
      </c>
      <c r="AP365" s="19">
        <f t="shared" si="339"/>
        <v>277.24390096865761</v>
      </c>
      <c r="AQ365" s="19">
        <f t="shared" si="339"/>
        <v>283.01101192701145</v>
      </c>
      <c r="AR365" s="19">
        <f t="shared" si="339"/>
        <v>288.77812288536529</v>
      </c>
      <c r="AS365" s="19">
        <f t="shared" si="339"/>
        <v>294.54523384371919</v>
      </c>
      <c r="AT365" s="19">
        <f t="shared" si="339"/>
        <v>300.31234480207303</v>
      </c>
      <c r="AU365" s="19">
        <f t="shared" si="339"/>
        <v>306.07945576042692</v>
      </c>
      <c r="AV365" s="19">
        <f t="shared" si="339"/>
        <v>311.84656671878071</v>
      </c>
      <c r="AW365" s="19">
        <f t="shared" si="339"/>
        <v>317.6136776771346</v>
      </c>
      <c r="AX365" s="19">
        <f t="shared" si="339"/>
        <v>323.3807886354885</v>
      </c>
      <c r="AY365" s="19">
        <f t="shared" si="339"/>
        <v>329.14789959384234</v>
      </c>
      <c r="AZ365" s="19">
        <f t="shared" si="339"/>
        <v>334.91501055219618</v>
      </c>
      <c r="BA365" s="19">
        <f t="shared" si="339"/>
        <v>0</v>
      </c>
      <c r="BB365" s="19">
        <f t="shared" si="339"/>
        <v>0</v>
      </c>
      <c r="BC365" s="19">
        <f t="shared" si="339"/>
        <v>0</v>
      </c>
      <c r="BD365" s="19">
        <f t="shared" si="339"/>
        <v>0</v>
      </c>
      <c r="BE365" s="19">
        <f t="shared" si="339"/>
        <v>0</v>
      </c>
      <c r="BF365" s="19">
        <f t="shared" si="339"/>
        <v>0</v>
      </c>
      <c r="BG365" s="19">
        <f t="shared" si="339"/>
        <v>0</v>
      </c>
      <c r="BH365" s="19">
        <f t="shared" si="339"/>
        <v>0</v>
      </c>
      <c r="BI365" s="19">
        <f t="shared" si="339"/>
        <v>0</v>
      </c>
      <c r="BJ365" s="19">
        <f t="shared" si="339"/>
        <v>0</v>
      </c>
      <c r="BK365" s="19">
        <f t="shared" si="339"/>
        <v>0</v>
      </c>
      <c r="BL365" s="19">
        <f t="shared" si="339"/>
        <v>0</v>
      </c>
      <c r="BM365" s="19">
        <f t="shared" si="339"/>
        <v>0</v>
      </c>
      <c r="BN365" s="19">
        <f t="shared" si="339"/>
        <v>0</v>
      </c>
      <c r="BO365" s="19">
        <f t="shared" si="339"/>
        <v>0</v>
      </c>
      <c r="BP365" s="19">
        <f t="shared" si="339"/>
        <v>0</v>
      </c>
      <c r="BQ365" s="19">
        <f t="shared" si="339"/>
        <v>0</v>
      </c>
      <c r="BR365" s="19">
        <f t="shared" si="339"/>
        <v>0</v>
      </c>
      <c r="BS365" s="19">
        <f t="shared" si="339"/>
        <v>0</v>
      </c>
      <c r="BT365" s="19">
        <f t="shared" ref="BT365:CY365" si="340">BT13*BT120*365/10^6*10^6</f>
        <v>0</v>
      </c>
      <c r="BU365" s="19">
        <f t="shared" si="340"/>
        <v>0</v>
      </c>
      <c r="BV365" s="19">
        <f t="shared" si="340"/>
        <v>0</v>
      </c>
      <c r="BW365" s="19">
        <f t="shared" si="340"/>
        <v>0</v>
      </c>
      <c r="BX365" s="19">
        <f t="shared" si="340"/>
        <v>0</v>
      </c>
      <c r="BY365" s="19">
        <f t="shared" si="340"/>
        <v>0</v>
      </c>
      <c r="BZ365" s="19">
        <f t="shared" si="340"/>
        <v>0</v>
      </c>
      <c r="CA365" s="19">
        <f t="shared" si="340"/>
        <v>0</v>
      </c>
      <c r="CB365" s="19">
        <f t="shared" si="340"/>
        <v>0</v>
      </c>
      <c r="CC365" s="19">
        <f t="shared" si="340"/>
        <v>0</v>
      </c>
      <c r="CD365" s="19">
        <f t="shared" si="340"/>
        <v>0</v>
      </c>
      <c r="CE365" s="19">
        <f t="shared" si="340"/>
        <v>0</v>
      </c>
      <c r="CF365" s="19">
        <f t="shared" si="340"/>
        <v>0</v>
      </c>
      <c r="CG365" s="19">
        <f t="shared" si="340"/>
        <v>0</v>
      </c>
      <c r="CH365" s="19">
        <f t="shared" si="340"/>
        <v>0</v>
      </c>
      <c r="CI365" s="19">
        <f t="shared" si="340"/>
        <v>0</v>
      </c>
      <c r="CJ365" s="19">
        <f t="shared" si="340"/>
        <v>0</v>
      </c>
      <c r="CK365" s="19">
        <f t="shared" si="340"/>
        <v>0</v>
      </c>
      <c r="CL365" s="19">
        <f t="shared" si="340"/>
        <v>0</v>
      </c>
      <c r="CM365" s="19">
        <f t="shared" si="340"/>
        <v>0</v>
      </c>
      <c r="CN365" s="19">
        <f t="shared" si="340"/>
        <v>0</v>
      </c>
      <c r="CO365" s="19">
        <f t="shared" si="340"/>
        <v>0</v>
      </c>
      <c r="CP365" s="19">
        <f t="shared" si="340"/>
        <v>0</v>
      </c>
      <c r="CQ365" s="19">
        <f t="shared" si="340"/>
        <v>0</v>
      </c>
      <c r="CR365" s="19">
        <f t="shared" si="340"/>
        <v>0</v>
      </c>
      <c r="CS365" s="19">
        <f t="shared" si="340"/>
        <v>0</v>
      </c>
      <c r="CT365" s="19">
        <f t="shared" si="340"/>
        <v>0</v>
      </c>
      <c r="CU365" s="19">
        <f t="shared" si="340"/>
        <v>0</v>
      </c>
      <c r="CV365" s="19">
        <f t="shared" si="340"/>
        <v>0</v>
      </c>
      <c r="CW365" s="19">
        <f t="shared" si="340"/>
        <v>0</v>
      </c>
      <c r="CX365" s="19">
        <f t="shared" si="340"/>
        <v>0</v>
      </c>
      <c r="CY365" s="19">
        <f t="shared" si="340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322"/>
        <v>7912.876826691846</v>
      </c>
      <c r="H366" s="25">
        <f t="shared" ref="H366:AM366" si="341">H14*H121*365/10^6*10^6</f>
        <v>266.5722427384477</v>
      </c>
      <c r="I366" s="25">
        <f t="shared" si="341"/>
        <v>267.34866801504171</v>
      </c>
      <c r="J366" s="25">
        <f t="shared" si="341"/>
        <v>268.10288722825322</v>
      </c>
      <c r="K366" s="25">
        <f t="shared" si="341"/>
        <v>268.83490037808212</v>
      </c>
      <c r="L366" s="25">
        <f t="shared" si="341"/>
        <v>269.54470746452847</v>
      </c>
      <c r="M366" s="25">
        <f t="shared" si="341"/>
        <v>270.23230848759232</v>
      </c>
      <c r="N366" s="25">
        <f t="shared" si="341"/>
        <v>270.89770344727356</v>
      </c>
      <c r="O366" s="25">
        <f t="shared" si="341"/>
        <v>271.54089234357218</v>
      </c>
      <c r="P366" s="25">
        <f t="shared" si="341"/>
        <v>272.16187517648831</v>
      </c>
      <c r="Q366" s="25">
        <f t="shared" si="341"/>
        <v>272.76065194602182</v>
      </c>
      <c r="R366" s="25">
        <f t="shared" si="341"/>
        <v>273.33722265217284</v>
      </c>
      <c r="S366" s="25">
        <f t="shared" si="341"/>
        <v>273.8915872949413</v>
      </c>
      <c r="T366" s="25">
        <f t="shared" si="341"/>
        <v>274.42374587432715</v>
      </c>
      <c r="U366" s="25">
        <f t="shared" si="341"/>
        <v>274.93369839033039</v>
      </c>
      <c r="V366" s="25">
        <f t="shared" si="341"/>
        <v>275.42144484295119</v>
      </c>
      <c r="W366" s="25">
        <f t="shared" si="341"/>
        <v>275.88698523218943</v>
      </c>
      <c r="X366" s="25">
        <f t="shared" si="341"/>
        <v>274.39284318058014</v>
      </c>
      <c r="Y366" s="25">
        <f t="shared" si="341"/>
        <v>272.9009874744321</v>
      </c>
      <c r="Z366" s="25">
        <f t="shared" si="341"/>
        <v>271.41141811374524</v>
      </c>
      <c r="AA366" s="25">
        <f t="shared" si="341"/>
        <v>269.92413509851957</v>
      </c>
      <c r="AB366" s="25">
        <f t="shared" si="341"/>
        <v>268.4391384287552</v>
      </c>
      <c r="AC366" s="25">
        <f t="shared" si="341"/>
        <v>266.95642810445202</v>
      </c>
      <c r="AD366" s="25">
        <f t="shared" si="341"/>
        <v>265.47600412561007</v>
      </c>
      <c r="AE366" s="25">
        <f t="shared" si="341"/>
        <v>263.99786649222932</v>
      </c>
      <c r="AF366" s="25">
        <f t="shared" si="341"/>
        <v>262.52201520430987</v>
      </c>
      <c r="AG366" s="25">
        <f t="shared" si="341"/>
        <v>261.04845026185143</v>
      </c>
      <c r="AH366" s="25">
        <f t="shared" si="341"/>
        <v>261.04845026185143</v>
      </c>
      <c r="AI366" s="25">
        <f t="shared" si="341"/>
        <v>261.04845026185143</v>
      </c>
      <c r="AJ366" s="25">
        <f t="shared" si="341"/>
        <v>261.04845026185143</v>
      </c>
      <c r="AK366" s="25">
        <f t="shared" si="341"/>
        <v>261.04845026185143</v>
      </c>
      <c r="AL366" s="25">
        <f t="shared" si="341"/>
        <v>261.04845026185143</v>
      </c>
      <c r="AM366" s="25">
        <f t="shared" si="341"/>
        <v>261.04845026185143</v>
      </c>
      <c r="AN366" s="25">
        <f t="shared" ref="AN366:BS366" si="342">AN14*AN121*365/10^6*10^6</f>
        <v>261.04845026185143</v>
      </c>
      <c r="AO366" s="25">
        <f t="shared" si="342"/>
        <v>261.04845026185143</v>
      </c>
      <c r="AP366" s="25">
        <f t="shared" si="342"/>
        <v>261.04845026185143</v>
      </c>
      <c r="AQ366" s="25">
        <f t="shared" si="342"/>
        <v>261.04845026185143</v>
      </c>
      <c r="AR366" s="25">
        <f t="shared" si="342"/>
        <v>261.04845026185143</v>
      </c>
      <c r="AS366" s="25">
        <f t="shared" si="342"/>
        <v>261.04845026185143</v>
      </c>
      <c r="AT366" s="25">
        <f t="shared" si="342"/>
        <v>261.04845026185143</v>
      </c>
      <c r="AU366" s="25">
        <f t="shared" si="342"/>
        <v>261.04845026185143</v>
      </c>
      <c r="AV366" s="25">
        <f t="shared" si="342"/>
        <v>261.04845026185143</v>
      </c>
      <c r="AW366" s="25">
        <f t="shared" si="342"/>
        <v>261.04845026185143</v>
      </c>
      <c r="AX366" s="25">
        <f t="shared" si="342"/>
        <v>261.04845026185143</v>
      </c>
      <c r="AY366" s="25">
        <f t="shared" si="342"/>
        <v>261.04845026185143</v>
      </c>
      <c r="AZ366" s="25">
        <f t="shared" si="342"/>
        <v>261.04845026185143</v>
      </c>
      <c r="BA366" s="25">
        <f t="shared" si="342"/>
        <v>0</v>
      </c>
      <c r="BB366" s="25">
        <f t="shared" si="342"/>
        <v>0</v>
      </c>
      <c r="BC366" s="25">
        <f t="shared" si="342"/>
        <v>0</v>
      </c>
      <c r="BD366" s="25">
        <f t="shared" si="342"/>
        <v>0</v>
      </c>
      <c r="BE366" s="25">
        <f t="shared" si="342"/>
        <v>0</v>
      </c>
      <c r="BF366" s="25">
        <f t="shared" si="342"/>
        <v>0</v>
      </c>
      <c r="BG366" s="25">
        <f t="shared" si="342"/>
        <v>0</v>
      </c>
      <c r="BH366" s="25">
        <f t="shared" si="342"/>
        <v>0</v>
      </c>
      <c r="BI366" s="25">
        <f t="shared" si="342"/>
        <v>0</v>
      </c>
      <c r="BJ366" s="25">
        <f t="shared" si="342"/>
        <v>0</v>
      </c>
      <c r="BK366" s="25">
        <f t="shared" si="342"/>
        <v>0</v>
      </c>
      <c r="BL366" s="25">
        <f t="shared" si="342"/>
        <v>0</v>
      </c>
      <c r="BM366" s="25">
        <f t="shared" si="342"/>
        <v>0</v>
      </c>
      <c r="BN366" s="25">
        <f t="shared" si="342"/>
        <v>0</v>
      </c>
      <c r="BO366" s="25">
        <f t="shared" si="342"/>
        <v>0</v>
      </c>
      <c r="BP366" s="25">
        <f t="shared" si="342"/>
        <v>0</v>
      </c>
      <c r="BQ366" s="25">
        <f t="shared" si="342"/>
        <v>0</v>
      </c>
      <c r="BR366" s="25">
        <f t="shared" si="342"/>
        <v>0</v>
      </c>
      <c r="BS366" s="25">
        <f t="shared" si="342"/>
        <v>0</v>
      </c>
      <c r="BT366" s="25">
        <f t="shared" ref="BT366:CY366" si="343">BT14*BT121*365/10^6*10^6</f>
        <v>0</v>
      </c>
      <c r="BU366" s="25">
        <f t="shared" si="343"/>
        <v>0</v>
      </c>
      <c r="BV366" s="25">
        <f t="shared" si="343"/>
        <v>0</v>
      </c>
      <c r="BW366" s="25">
        <f t="shared" si="343"/>
        <v>0</v>
      </c>
      <c r="BX366" s="25">
        <f t="shared" si="343"/>
        <v>0</v>
      </c>
      <c r="BY366" s="25">
        <f t="shared" si="343"/>
        <v>0</v>
      </c>
      <c r="BZ366" s="25">
        <f t="shared" si="343"/>
        <v>0</v>
      </c>
      <c r="CA366" s="25">
        <f t="shared" si="343"/>
        <v>0</v>
      </c>
      <c r="CB366" s="25">
        <f t="shared" si="343"/>
        <v>0</v>
      </c>
      <c r="CC366" s="25">
        <f t="shared" si="343"/>
        <v>0</v>
      </c>
      <c r="CD366" s="25">
        <f t="shared" si="343"/>
        <v>0</v>
      </c>
      <c r="CE366" s="25">
        <f t="shared" si="343"/>
        <v>0</v>
      </c>
      <c r="CF366" s="25">
        <f t="shared" si="343"/>
        <v>0</v>
      </c>
      <c r="CG366" s="25">
        <f t="shared" si="343"/>
        <v>0</v>
      </c>
      <c r="CH366" s="25">
        <f t="shared" si="343"/>
        <v>0</v>
      </c>
      <c r="CI366" s="25">
        <f t="shared" si="343"/>
        <v>0</v>
      </c>
      <c r="CJ366" s="25">
        <f t="shared" si="343"/>
        <v>0</v>
      </c>
      <c r="CK366" s="25">
        <f t="shared" si="343"/>
        <v>0</v>
      </c>
      <c r="CL366" s="25">
        <f t="shared" si="343"/>
        <v>0</v>
      </c>
      <c r="CM366" s="25">
        <f t="shared" si="343"/>
        <v>0</v>
      </c>
      <c r="CN366" s="25">
        <f t="shared" si="343"/>
        <v>0</v>
      </c>
      <c r="CO366" s="25">
        <f t="shared" si="343"/>
        <v>0</v>
      </c>
      <c r="CP366" s="25">
        <f t="shared" si="343"/>
        <v>0</v>
      </c>
      <c r="CQ366" s="25">
        <f t="shared" si="343"/>
        <v>0</v>
      </c>
      <c r="CR366" s="25">
        <f t="shared" si="343"/>
        <v>0</v>
      </c>
      <c r="CS366" s="25">
        <f t="shared" si="343"/>
        <v>0</v>
      </c>
      <c r="CT366" s="25">
        <f t="shared" si="343"/>
        <v>0</v>
      </c>
      <c r="CU366" s="25">
        <f t="shared" si="343"/>
        <v>0</v>
      </c>
      <c r="CV366" s="25">
        <f t="shared" si="343"/>
        <v>0</v>
      </c>
      <c r="CW366" s="25">
        <f t="shared" si="343"/>
        <v>0</v>
      </c>
      <c r="CX366" s="25">
        <f t="shared" si="343"/>
        <v>0</v>
      </c>
      <c r="CY366" s="25">
        <f t="shared" si="343"/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322"/>
        <v>2954.588749938981</v>
      </c>
      <c r="H367" s="31">
        <f t="shared" ref="H367:AM367" si="344">H15*H122*365/10^6*10^6</f>
        <v>50.586723520313186</v>
      </c>
      <c r="I367" s="31">
        <f t="shared" si="344"/>
        <v>52.000406306594506</v>
      </c>
      <c r="J367" s="31">
        <f t="shared" si="344"/>
        <v>53.405777568854305</v>
      </c>
      <c r="K367" s="31">
        <f t="shared" si="344"/>
        <v>54.802837307092609</v>
      </c>
      <c r="L367" s="31">
        <f t="shared" si="344"/>
        <v>56.191585521309399</v>
      </c>
      <c r="M367" s="31">
        <f t="shared" si="344"/>
        <v>57.572022211504667</v>
      </c>
      <c r="N367" s="31">
        <f t="shared" si="344"/>
        <v>58.944147377678433</v>
      </c>
      <c r="O367" s="31">
        <f t="shared" si="344"/>
        <v>60.307961019830699</v>
      </c>
      <c r="P367" s="31">
        <f t="shared" si="344"/>
        <v>61.66346313796145</v>
      </c>
      <c r="Q367" s="31">
        <f t="shared" si="344"/>
        <v>63.010653732070679</v>
      </c>
      <c r="R367" s="31">
        <f t="shared" si="344"/>
        <v>64.349532802158407</v>
      </c>
      <c r="S367" s="31">
        <f t="shared" si="344"/>
        <v>65.680100348224641</v>
      </c>
      <c r="T367" s="31">
        <f t="shared" si="344"/>
        <v>67.002356370269354</v>
      </c>
      <c r="U367" s="31">
        <f t="shared" si="344"/>
        <v>68.316300868292558</v>
      </c>
      <c r="V367" s="31">
        <f t="shared" si="344"/>
        <v>69.62193384229424</v>
      </c>
      <c r="W367" s="31">
        <f t="shared" si="344"/>
        <v>70.919255292274485</v>
      </c>
      <c r="X367" s="31">
        <f t="shared" si="344"/>
        <v>74.356959497326926</v>
      </c>
      <c r="Y367" s="31">
        <f t="shared" si="344"/>
        <v>77.779735820941028</v>
      </c>
      <c r="Z367" s="31">
        <f t="shared" si="344"/>
        <v>81.18758426311679</v>
      </c>
      <c r="AA367" s="31">
        <f t="shared" si="344"/>
        <v>84.580504823854255</v>
      </c>
      <c r="AB367" s="31">
        <f t="shared" si="344"/>
        <v>87.958497503153353</v>
      </c>
      <c r="AC367" s="31">
        <f t="shared" si="344"/>
        <v>91.32156230101414</v>
      </c>
      <c r="AD367" s="31">
        <f t="shared" si="344"/>
        <v>94.669699217436573</v>
      </c>
      <c r="AE367" s="31">
        <f t="shared" si="344"/>
        <v>98.00290825242071</v>
      </c>
      <c r="AF367" s="31">
        <f t="shared" si="344"/>
        <v>101.32118940596648</v>
      </c>
      <c r="AG367" s="31">
        <f t="shared" si="344"/>
        <v>104.62454267807385</v>
      </c>
      <c r="AH367" s="31">
        <f t="shared" si="344"/>
        <v>104.62454267807385</v>
      </c>
      <c r="AI367" s="31">
        <f t="shared" si="344"/>
        <v>104.62454267807385</v>
      </c>
      <c r="AJ367" s="31">
        <f t="shared" si="344"/>
        <v>104.62454267807385</v>
      </c>
      <c r="AK367" s="31">
        <f t="shared" si="344"/>
        <v>104.62454267807385</v>
      </c>
      <c r="AL367" s="31">
        <f t="shared" si="344"/>
        <v>104.62454267807385</v>
      </c>
      <c r="AM367" s="31">
        <f t="shared" si="344"/>
        <v>104.62454267807385</v>
      </c>
      <c r="AN367" s="31">
        <f t="shared" ref="AN367:BS367" si="345">AN15*AN122*365/10^6*10^6</f>
        <v>104.62454267807385</v>
      </c>
      <c r="AO367" s="31">
        <f t="shared" si="345"/>
        <v>104.62454267807385</v>
      </c>
      <c r="AP367" s="31">
        <f t="shared" si="345"/>
        <v>104.62454267807385</v>
      </c>
      <c r="AQ367" s="31">
        <f t="shared" si="345"/>
        <v>104.62454267807385</v>
      </c>
      <c r="AR367" s="31">
        <f t="shared" si="345"/>
        <v>104.62454267807385</v>
      </c>
      <c r="AS367" s="31">
        <f t="shared" si="345"/>
        <v>104.62454267807385</v>
      </c>
      <c r="AT367" s="31">
        <f t="shared" si="345"/>
        <v>104.62454267807385</v>
      </c>
      <c r="AU367" s="31">
        <f t="shared" si="345"/>
        <v>104.62454267807385</v>
      </c>
      <c r="AV367" s="31">
        <f t="shared" si="345"/>
        <v>104.62454267807385</v>
      </c>
      <c r="AW367" s="31">
        <f t="shared" si="345"/>
        <v>104.62454267807385</v>
      </c>
      <c r="AX367" s="31">
        <f t="shared" si="345"/>
        <v>104.62454267807385</v>
      </c>
      <c r="AY367" s="31">
        <f t="shared" si="345"/>
        <v>104.62454267807385</v>
      </c>
      <c r="AZ367" s="31">
        <f t="shared" si="345"/>
        <v>104.62454267807385</v>
      </c>
      <c r="BA367" s="31">
        <f t="shared" si="345"/>
        <v>0</v>
      </c>
      <c r="BB367" s="31">
        <f t="shared" si="345"/>
        <v>0</v>
      </c>
      <c r="BC367" s="31">
        <f t="shared" si="345"/>
        <v>0</v>
      </c>
      <c r="BD367" s="31">
        <f t="shared" si="345"/>
        <v>0</v>
      </c>
      <c r="BE367" s="31">
        <f t="shared" si="345"/>
        <v>0</v>
      </c>
      <c r="BF367" s="31">
        <f t="shared" si="345"/>
        <v>0</v>
      </c>
      <c r="BG367" s="31">
        <f t="shared" si="345"/>
        <v>0</v>
      </c>
      <c r="BH367" s="31">
        <f t="shared" si="345"/>
        <v>0</v>
      </c>
      <c r="BI367" s="31">
        <f t="shared" si="345"/>
        <v>0</v>
      </c>
      <c r="BJ367" s="31">
        <f t="shared" si="345"/>
        <v>0</v>
      </c>
      <c r="BK367" s="31">
        <f t="shared" si="345"/>
        <v>0</v>
      </c>
      <c r="BL367" s="31">
        <f t="shared" si="345"/>
        <v>0</v>
      </c>
      <c r="BM367" s="31">
        <f t="shared" si="345"/>
        <v>0</v>
      </c>
      <c r="BN367" s="31">
        <f t="shared" si="345"/>
        <v>0</v>
      </c>
      <c r="BO367" s="31">
        <f t="shared" si="345"/>
        <v>0</v>
      </c>
      <c r="BP367" s="31">
        <f t="shared" si="345"/>
        <v>0</v>
      </c>
      <c r="BQ367" s="31">
        <f t="shared" si="345"/>
        <v>0</v>
      </c>
      <c r="BR367" s="31">
        <f t="shared" si="345"/>
        <v>0</v>
      </c>
      <c r="BS367" s="31">
        <f t="shared" si="345"/>
        <v>0</v>
      </c>
      <c r="BT367" s="31">
        <f t="shared" ref="BT367:CY367" si="346">BT15*BT122*365/10^6*10^6</f>
        <v>0</v>
      </c>
      <c r="BU367" s="31">
        <f t="shared" si="346"/>
        <v>0</v>
      </c>
      <c r="BV367" s="31">
        <f t="shared" si="346"/>
        <v>0</v>
      </c>
      <c r="BW367" s="31">
        <f t="shared" si="346"/>
        <v>0</v>
      </c>
      <c r="BX367" s="31">
        <f t="shared" si="346"/>
        <v>0</v>
      </c>
      <c r="BY367" s="31">
        <f t="shared" si="346"/>
        <v>0</v>
      </c>
      <c r="BZ367" s="31">
        <f t="shared" si="346"/>
        <v>0</v>
      </c>
      <c r="CA367" s="31">
        <f t="shared" si="346"/>
        <v>0</v>
      </c>
      <c r="CB367" s="31">
        <f t="shared" si="346"/>
        <v>0</v>
      </c>
      <c r="CC367" s="31">
        <f t="shared" si="346"/>
        <v>0</v>
      </c>
      <c r="CD367" s="31">
        <f t="shared" si="346"/>
        <v>0</v>
      </c>
      <c r="CE367" s="31">
        <f t="shared" si="346"/>
        <v>0</v>
      </c>
      <c r="CF367" s="31">
        <f t="shared" si="346"/>
        <v>0</v>
      </c>
      <c r="CG367" s="31">
        <f t="shared" si="346"/>
        <v>0</v>
      </c>
      <c r="CH367" s="31">
        <f t="shared" si="346"/>
        <v>0</v>
      </c>
      <c r="CI367" s="31">
        <f t="shared" si="346"/>
        <v>0</v>
      </c>
      <c r="CJ367" s="31">
        <f t="shared" si="346"/>
        <v>0</v>
      </c>
      <c r="CK367" s="31">
        <f t="shared" si="346"/>
        <v>0</v>
      </c>
      <c r="CL367" s="31">
        <f t="shared" si="346"/>
        <v>0</v>
      </c>
      <c r="CM367" s="31">
        <f t="shared" si="346"/>
        <v>0</v>
      </c>
      <c r="CN367" s="31">
        <f t="shared" si="346"/>
        <v>0</v>
      </c>
      <c r="CO367" s="31">
        <f t="shared" si="346"/>
        <v>0</v>
      </c>
      <c r="CP367" s="31">
        <f t="shared" si="346"/>
        <v>0</v>
      </c>
      <c r="CQ367" s="31">
        <f t="shared" si="346"/>
        <v>0</v>
      </c>
      <c r="CR367" s="31">
        <f t="shared" si="346"/>
        <v>0</v>
      </c>
      <c r="CS367" s="31">
        <f t="shared" si="346"/>
        <v>0</v>
      </c>
      <c r="CT367" s="31">
        <f t="shared" si="346"/>
        <v>0</v>
      </c>
      <c r="CU367" s="31">
        <f t="shared" si="346"/>
        <v>0</v>
      </c>
      <c r="CV367" s="31">
        <f t="shared" si="346"/>
        <v>0</v>
      </c>
      <c r="CW367" s="31">
        <f t="shared" si="346"/>
        <v>0</v>
      </c>
      <c r="CX367" s="31">
        <f t="shared" si="346"/>
        <v>0</v>
      </c>
      <c r="CY367" s="31">
        <f t="shared" si="346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322"/>
        <v>0</v>
      </c>
      <c r="H368" s="19">
        <f t="shared" ref="H368:AM368" si="347">H16*H123*365/10^6*10^6</f>
        <v>0</v>
      </c>
      <c r="I368" s="19">
        <f t="shared" si="347"/>
        <v>0</v>
      </c>
      <c r="J368" s="19">
        <f t="shared" si="347"/>
        <v>0</v>
      </c>
      <c r="K368" s="19">
        <f t="shared" si="347"/>
        <v>0</v>
      </c>
      <c r="L368" s="19">
        <f t="shared" si="347"/>
        <v>0</v>
      </c>
      <c r="M368" s="19">
        <f t="shared" si="347"/>
        <v>0</v>
      </c>
      <c r="N368" s="19">
        <f t="shared" si="347"/>
        <v>0</v>
      </c>
      <c r="O368" s="19">
        <f t="shared" si="347"/>
        <v>0</v>
      </c>
      <c r="P368" s="19">
        <f t="shared" si="347"/>
        <v>0</v>
      </c>
      <c r="Q368" s="19">
        <f t="shared" si="347"/>
        <v>0</v>
      </c>
      <c r="R368" s="19">
        <f t="shared" si="347"/>
        <v>0</v>
      </c>
      <c r="S368" s="19">
        <f t="shared" si="347"/>
        <v>0</v>
      </c>
      <c r="T368" s="19">
        <f t="shared" si="347"/>
        <v>0</v>
      </c>
      <c r="U368" s="19">
        <f t="shared" si="347"/>
        <v>0</v>
      </c>
      <c r="V368" s="19">
        <f t="shared" si="347"/>
        <v>0</v>
      </c>
      <c r="W368" s="19">
        <f t="shared" si="347"/>
        <v>0</v>
      </c>
      <c r="X368" s="19">
        <f t="shared" si="347"/>
        <v>0</v>
      </c>
      <c r="Y368" s="19">
        <f t="shared" si="347"/>
        <v>0</v>
      </c>
      <c r="Z368" s="19">
        <f t="shared" si="347"/>
        <v>0</v>
      </c>
      <c r="AA368" s="19">
        <f t="shared" si="347"/>
        <v>0</v>
      </c>
      <c r="AB368" s="19">
        <f t="shared" si="347"/>
        <v>0</v>
      </c>
      <c r="AC368" s="19">
        <f t="shared" si="347"/>
        <v>0</v>
      </c>
      <c r="AD368" s="19">
        <f t="shared" si="347"/>
        <v>0</v>
      </c>
      <c r="AE368" s="19">
        <f t="shared" si="347"/>
        <v>0</v>
      </c>
      <c r="AF368" s="19">
        <f t="shared" si="347"/>
        <v>0</v>
      </c>
      <c r="AG368" s="19">
        <f t="shared" si="347"/>
        <v>0</v>
      </c>
      <c r="AH368" s="19">
        <f t="shared" si="347"/>
        <v>0</v>
      </c>
      <c r="AI368" s="19">
        <f t="shared" si="347"/>
        <v>0</v>
      </c>
      <c r="AJ368" s="19">
        <f t="shared" si="347"/>
        <v>0</v>
      </c>
      <c r="AK368" s="19">
        <f t="shared" si="347"/>
        <v>0</v>
      </c>
      <c r="AL368" s="19">
        <f t="shared" si="347"/>
        <v>0</v>
      </c>
      <c r="AM368" s="19">
        <f t="shared" si="347"/>
        <v>0</v>
      </c>
      <c r="AN368" s="19">
        <f t="shared" ref="AN368:BS368" si="348">AN16*AN123*365/10^6*10^6</f>
        <v>0</v>
      </c>
      <c r="AO368" s="19">
        <f t="shared" si="348"/>
        <v>0</v>
      </c>
      <c r="AP368" s="19">
        <f t="shared" si="348"/>
        <v>0</v>
      </c>
      <c r="AQ368" s="19">
        <f t="shared" si="348"/>
        <v>0</v>
      </c>
      <c r="AR368" s="19">
        <f t="shared" si="348"/>
        <v>0</v>
      </c>
      <c r="AS368" s="19">
        <f t="shared" si="348"/>
        <v>0</v>
      </c>
      <c r="AT368" s="19">
        <f t="shared" si="348"/>
        <v>0</v>
      </c>
      <c r="AU368" s="19">
        <f t="shared" si="348"/>
        <v>0</v>
      </c>
      <c r="AV368" s="19">
        <f t="shared" si="348"/>
        <v>0</v>
      </c>
      <c r="AW368" s="19">
        <f t="shared" si="348"/>
        <v>0</v>
      </c>
      <c r="AX368" s="19">
        <f t="shared" si="348"/>
        <v>0</v>
      </c>
      <c r="AY368" s="19">
        <f t="shared" si="348"/>
        <v>0</v>
      </c>
      <c r="AZ368" s="19">
        <f t="shared" si="348"/>
        <v>0</v>
      </c>
      <c r="BA368" s="19">
        <f t="shared" si="348"/>
        <v>0</v>
      </c>
      <c r="BB368" s="19">
        <f t="shared" si="348"/>
        <v>0</v>
      </c>
      <c r="BC368" s="19">
        <f t="shared" si="348"/>
        <v>0</v>
      </c>
      <c r="BD368" s="19">
        <f t="shared" si="348"/>
        <v>0</v>
      </c>
      <c r="BE368" s="19">
        <f t="shared" si="348"/>
        <v>0</v>
      </c>
      <c r="BF368" s="19">
        <f t="shared" si="348"/>
        <v>0</v>
      </c>
      <c r="BG368" s="19">
        <f t="shared" si="348"/>
        <v>0</v>
      </c>
      <c r="BH368" s="19">
        <f t="shared" si="348"/>
        <v>0</v>
      </c>
      <c r="BI368" s="19">
        <f t="shared" si="348"/>
        <v>0</v>
      </c>
      <c r="BJ368" s="19">
        <f t="shared" si="348"/>
        <v>0</v>
      </c>
      <c r="BK368" s="19">
        <f t="shared" si="348"/>
        <v>0</v>
      </c>
      <c r="BL368" s="19">
        <f t="shared" si="348"/>
        <v>0</v>
      </c>
      <c r="BM368" s="19">
        <f t="shared" si="348"/>
        <v>0</v>
      </c>
      <c r="BN368" s="19">
        <f t="shared" si="348"/>
        <v>0</v>
      </c>
      <c r="BO368" s="19">
        <f t="shared" si="348"/>
        <v>0</v>
      </c>
      <c r="BP368" s="19">
        <f t="shared" si="348"/>
        <v>0</v>
      </c>
      <c r="BQ368" s="19">
        <f t="shared" si="348"/>
        <v>0</v>
      </c>
      <c r="BR368" s="19">
        <f t="shared" si="348"/>
        <v>0</v>
      </c>
      <c r="BS368" s="19">
        <f t="shared" si="348"/>
        <v>0</v>
      </c>
      <c r="BT368" s="19">
        <f t="shared" ref="BT368:CY368" si="349">BT16*BT123*365/10^6*10^6</f>
        <v>0</v>
      </c>
      <c r="BU368" s="19">
        <f t="shared" si="349"/>
        <v>0</v>
      </c>
      <c r="BV368" s="19">
        <f t="shared" si="349"/>
        <v>0</v>
      </c>
      <c r="BW368" s="19">
        <f t="shared" si="349"/>
        <v>0</v>
      </c>
      <c r="BX368" s="19">
        <f t="shared" si="349"/>
        <v>0</v>
      </c>
      <c r="BY368" s="19">
        <f t="shared" si="349"/>
        <v>0</v>
      </c>
      <c r="BZ368" s="19">
        <f t="shared" si="349"/>
        <v>0</v>
      </c>
      <c r="CA368" s="19">
        <f t="shared" si="349"/>
        <v>0</v>
      </c>
      <c r="CB368" s="19">
        <f t="shared" si="349"/>
        <v>0</v>
      </c>
      <c r="CC368" s="19">
        <f t="shared" si="349"/>
        <v>0</v>
      </c>
      <c r="CD368" s="19">
        <f t="shared" si="349"/>
        <v>0</v>
      </c>
      <c r="CE368" s="19">
        <f t="shared" si="349"/>
        <v>0</v>
      </c>
      <c r="CF368" s="19">
        <f t="shared" si="349"/>
        <v>0</v>
      </c>
      <c r="CG368" s="19">
        <f t="shared" si="349"/>
        <v>0</v>
      </c>
      <c r="CH368" s="19">
        <f t="shared" si="349"/>
        <v>0</v>
      </c>
      <c r="CI368" s="19">
        <f t="shared" si="349"/>
        <v>0</v>
      </c>
      <c r="CJ368" s="19">
        <f t="shared" si="349"/>
        <v>0</v>
      </c>
      <c r="CK368" s="19">
        <f t="shared" si="349"/>
        <v>0</v>
      </c>
      <c r="CL368" s="19">
        <f t="shared" si="349"/>
        <v>0</v>
      </c>
      <c r="CM368" s="19">
        <f t="shared" si="349"/>
        <v>0</v>
      </c>
      <c r="CN368" s="19">
        <f t="shared" si="349"/>
        <v>0</v>
      </c>
      <c r="CO368" s="19">
        <f t="shared" si="349"/>
        <v>0</v>
      </c>
      <c r="CP368" s="19">
        <f t="shared" si="349"/>
        <v>0</v>
      </c>
      <c r="CQ368" s="19">
        <f t="shared" si="349"/>
        <v>0</v>
      </c>
      <c r="CR368" s="19">
        <f t="shared" si="349"/>
        <v>0</v>
      </c>
      <c r="CS368" s="19">
        <f t="shared" si="349"/>
        <v>0</v>
      </c>
      <c r="CT368" s="19">
        <f t="shared" si="349"/>
        <v>0</v>
      </c>
      <c r="CU368" s="19">
        <f t="shared" si="349"/>
        <v>0</v>
      </c>
      <c r="CV368" s="19">
        <f t="shared" si="349"/>
        <v>0</v>
      </c>
      <c r="CW368" s="19">
        <f t="shared" si="349"/>
        <v>0</v>
      </c>
      <c r="CX368" s="19">
        <f t="shared" si="349"/>
        <v>0</v>
      </c>
      <c r="CY368" s="19">
        <f t="shared" si="349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322"/>
        <v>22307.370184994448</v>
      </c>
      <c r="H369" s="19">
        <f t="shared" ref="H369:AM369" si="350">H17*H124*365/10^6*10^6</f>
        <v>455.15659406442478</v>
      </c>
      <c r="I369" s="19">
        <f t="shared" si="350"/>
        <v>465.7774523755445</v>
      </c>
      <c r="J369" s="19">
        <f t="shared" si="350"/>
        <v>476.33913187683481</v>
      </c>
      <c r="K369" s="19">
        <f t="shared" si="350"/>
        <v>486.84163256829544</v>
      </c>
      <c r="L369" s="19">
        <f t="shared" si="350"/>
        <v>497.28495444992649</v>
      </c>
      <c r="M369" s="19">
        <f t="shared" si="350"/>
        <v>507.66909752172808</v>
      </c>
      <c r="N369" s="19">
        <f t="shared" si="350"/>
        <v>517.99406178370009</v>
      </c>
      <c r="O369" s="19">
        <f t="shared" si="350"/>
        <v>528.25984723584259</v>
      </c>
      <c r="P369" s="19">
        <f t="shared" si="350"/>
        <v>538.46645387815556</v>
      </c>
      <c r="Q369" s="19">
        <f t="shared" si="350"/>
        <v>548.61388171063891</v>
      </c>
      <c r="R369" s="19">
        <f t="shared" si="350"/>
        <v>558.70213073329273</v>
      </c>
      <c r="S369" s="19">
        <f t="shared" si="350"/>
        <v>568.73120094611693</v>
      </c>
      <c r="T369" s="19">
        <f t="shared" si="350"/>
        <v>578.70109234911172</v>
      </c>
      <c r="U369" s="19">
        <f t="shared" si="350"/>
        <v>588.61180494227699</v>
      </c>
      <c r="V369" s="19">
        <f t="shared" si="350"/>
        <v>598.4633387256124</v>
      </c>
      <c r="W369" s="19">
        <f t="shared" si="350"/>
        <v>608.25569369911852</v>
      </c>
      <c r="X369" s="19">
        <f t="shared" si="350"/>
        <v>625.14048545864034</v>
      </c>
      <c r="Y369" s="19">
        <f t="shared" si="350"/>
        <v>641.9497138779052</v>
      </c>
      <c r="Z369" s="19">
        <f t="shared" si="350"/>
        <v>658.68337895691332</v>
      </c>
      <c r="AA369" s="19">
        <f t="shared" si="350"/>
        <v>675.3414806956647</v>
      </c>
      <c r="AB369" s="19">
        <f t="shared" si="350"/>
        <v>691.92401909415912</v>
      </c>
      <c r="AC369" s="19">
        <f t="shared" si="350"/>
        <v>708.43099415239681</v>
      </c>
      <c r="AD369" s="19">
        <f t="shared" si="350"/>
        <v>724.86240587037776</v>
      </c>
      <c r="AE369" s="19">
        <f t="shared" si="350"/>
        <v>741.21825424810186</v>
      </c>
      <c r="AF369" s="19">
        <f t="shared" si="350"/>
        <v>757.49853928556911</v>
      </c>
      <c r="AG369" s="19">
        <f t="shared" si="350"/>
        <v>773.70326098277951</v>
      </c>
      <c r="AH369" s="19">
        <f t="shared" si="350"/>
        <v>773.70326098277951</v>
      </c>
      <c r="AI369" s="19">
        <f t="shared" si="350"/>
        <v>773.70326098277951</v>
      </c>
      <c r="AJ369" s="19">
        <f t="shared" si="350"/>
        <v>773.70326098277951</v>
      </c>
      <c r="AK369" s="19">
        <f t="shared" si="350"/>
        <v>773.70326098277951</v>
      </c>
      <c r="AL369" s="19">
        <f t="shared" si="350"/>
        <v>773.70326098277951</v>
      </c>
      <c r="AM369" s="19">
        <f t="shared" si="350"/>
        <v>773.70326098277951</v>
      </c>
      <c r="AN369" s="19">
        <f t="shared" ref="AN369:BS369" si="351">AN17*AN124*365/10^6*10^6</f>
        <v>773.70326098277951</v>
      </c>
      <c r="AO369" s="19">
        <f t="shared" si="351"/>
        <v>773.70326098277951</v>
      </c>
      <c r="AP369" s="19">
        <f t="shared" si="351"/>
        <v>773.70326098277951</v>
      </c>
      <c r="AQ369" s="19">
        <f t="shared" si="351"/>
        <v>773.70326098277951</v>
      </c>
      <c r="AR369" s="19">
        <f t="shared" si="351"/>
        <v>773.70326098277951</v>
      </c>
      <c r="AS369" s="19">
        <f t="shared" si="351"/>
        <v>773.70326098277951</v>
      </c>
      <c r="AT369" s="19">
        <f t="shared" si="351"/>
        <v>773.70326098277951</v>
      </c>
      <c r="AU369" s="19">
        <f t="shared" si="351"/>
        <v>773.70326098277951</v>
      </c>
      <c r="AV369" s="19">
        <f t="shared" si="351"/>
        <v>773.70326098277951</v>
      </c>
      <c r="AW369" s="19">
        <f t="shared" si="351"/>
        <v>773.70326098277951</v>
      </c>
      <c r="AX369" s="19">
        <f t="shared" si="351"/>
        <v>773.70326098277951</v>
      </c>
      <c r="AY369" s="19">
        <f t="shared" si="351"/>
        <v>773.70326098277951</v>
      </c>
      <c r="AZ369" s="19">
        <f t="shared" si="351"/>
        <v>773.70326098277951</v>
      </c>
      <c r="BA369" s="19">
        <f t="shared" si="351"/>
        <v>0</v>
      </c>
      <c r="BB369" s="19">
        <f t="shared" si="351"/>
        <v>0</v>
      </c>
      <c r="BC369" s="19">
        <f t="shared" si="351"/>
        <v>0</v>
      </c>
      <c r="BD369" s="19">
        <f t="shared" si="351"/>
        <v>0</v>
      </c>
      <c r="BE369" s="19">
        <f t="shared" si="351"/>
        <v>0</v>
      </c>
      <c r="BF369" s="19">
        <f t="shared" si="351"/>
        <v>0</v>
      </c>
      <c r="BG369" s="19">
        <f t="shared" si="351"/>
        <v>0</v>
      </c>
      <c r="BH369" s="19">
        <f t="shared" si="351"/>
        <v>0</v>
      </c>
      <c r="BI369" s="19">
        <f t="shared" si="351"/>
        <v>0</v>
      </c>
      <c r="BJ369" s="19">
        <f t="shared" si="351"/>
        <v>0</v>
      </c>
      <c r="BK369" s="19">
        <f t="shared" si="351"/>
        <v>0</v>
      </c>
      <c r="BL369" s="19">
        <f t="shared" si="351"/>
        <v>0</v>
      </c>
      <c r="BM369" s="19">
        <f t="shared" si="351"/>
        <v>0</v>
      </c>
      <c r="BN369" s="19">
        <f t="shared" si="351"/>
        <v>0</v>
      </c>
      <c r="BO369" s="19">
        <f t="shared" si="351"/>
        <v>0</v>
      </c>
      <c r="BP369" s="19">
        <f t="shared" si="351"/>
        <v>0</v>
      </c>
      <c r="BQ369" s="19">
        <f t="shared" si="351"/>
        <v>0</v>
      </c>
      <c r="BR369" s="19">
        <f t="shared" si="351"/>
        <v>0</v>
      </c>
      <c r="BS369" s="19">
        <f t="shared" si="351"/>
        <v>0</v>
      </c>
      <c r="BT369" s="19">
        <f t="shared" ref="BT369:CY369" si="352">BT17*BT124*365/10^6*10^6</f>
        <v>0</v>
      </c>
      <c r="BU369" s="19">
        <f t="shared" si="352"/>
        <v>0</v>
      </c>
      <c r="BV369" s="19">
        <f t="shared" si="352"/>
        <v>0</v>
      </c>
      <c r="BW369" s="19">
        <f t="shared" si="352"/>
        <v>0</v>
      </c>
      <c r="BX369" s="19">
        <f t="shared" si="352"/>
        <v>0</v>
      </c>
      <c r="BY369" s="19">
        <f t="shared" si="352"/>
        <v>0</v>
      </c>
      <c r="BZ369" s="19">
        <f t="shared" si="352"/>
        <v>0</v>
      </c>
      <c r="CA369" s="19">
        <f t="shared" si="352"/>
        <v>0</v>
      </c>
      <c r="CB369" s="19">
        <f t="shared" si="352"/>
        <v>0</v>
      </c>
      <c r="CC369" s="19">
        <f t="shared" si="352"/>
        <v>0</v>
      </c>
      <c r="CD369" s="19">
        <f t="shared" si="352"/>
        <v>0</v>
      </c>
      <c r="CE369" s="19">
        <f t="shared" si="352"/>
        <v>0</v>
      </c>
      <c r="CF369" s="19">
        <f t="shared" si="352"/>
        <v>0</v>
      </c>
      <c r="CG369" s="19">
        <f t="shared" si="352"/>
        <v>0</v>
      </c>
      <c r="CH369" s="19">
        <f t="shared" si="352"/>
        <v>0</v>
      </c>
      <c r="CI369" s="19">
        <f t="shared" si="352"/>
        <v>0</v>
      </c>
      <c r="CJ369" s="19">
        <f t="shared" si="352"/>
        <v>0</v>
      </c>
      <c r="CK369" s="19">
        <f t="shared" si="352"/>
        <v>0</v>
      </c>
      <c r="CL369" s="19">
        <f t="shared" si="352"/>
        <v>0</v>
      </c>
      <c r="CM369" s="19">
        <f t="shared" si="352"/>
        <v>0</v>
      </c>
      <c r="CN369" s="19">
        <f t="shared" si="352"/>
        <v>0</v>
      </c>
      <c r="CO369" s="19">
        <f t="shared" si="352"/>
        <v>0</v>
      </c>
      <c r="CP369" s="19">
        <f t="shared" si="352"/>
        <v>0</v>
      </c>
      <c r="CQ369" s="19">
        <f t="shared" si="352"/>
        <v>0</v>
      </c>
      <c r="CR369" s="19">
        <f t="shared" si="352"/>
        <v>0</v>
      </c>
      <c r="CS369" s="19">
        <f t="shared" si="352"/>
        <v>0</v>
      </c>
      <c r="CT369" s="19">
        <f t="shared" si="352"/>
        <v>0</v>
      </c>
      <c r="CU369" s="19">
        <f t="shared" si="352"/>
        <v>0</v>
      </c>
      <c r="CV369" s="19">
        <f t="shared" si="352"/>
        <v>0</v>
      </c>
      <c r="CW369" s="19">
        <f t="shared" si="352"/>
        <v>0</v>
      </c>
      <c r="CX369" s="19">
        <f t="shared" si="352"/>
        <v>0</v>
      </c>
      <c r="CY369" s="19">
        <f t="shared" si="352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322"/>
        <v>0</v>
      </c>
      <c r="H370" s="25">
        <f t="shared" ref="H370:AM370" si="353">H18*H125*365/10^6*10^6</f>
        <v>0</v>
      </c>
      <c r="I370" s="25">
        <f t="shared" si="353"/>
        <v>0</v>
      </c>
      <c r="J370" s="25">
        <f t="shared" si="353"/>
        <v>0</v>
      </c>
      <c r="K370" s="25">
        <f t="shared" si="353"/>
        <v>0</v>
      </c>
      <c r="L370" s="25">
        <f t="shared" si="353"/>
        <v>0</v>
      </c>
      <c r="M370" s="25">
        <f t="shared" si="353"/>
        <v>0</v>
      </c>
      <c r="N370" s="25">
        <f t="shared" si="353"/>
        <v>0</v>
      </c>
      <c r="O370" s="25">
        <f t="shared" si="353"/>
        <v>0</v>
      </c>
      <c r="P370" s="25">
        <f t="shared" si="353"/>
        <v>0</v>
      </c>
      <c r="Q370" s="25">
        <f t="shared" si="353"/>
        <v>0</v>
      </c>
      <c r="R370" s="25">
        <f t="shared" si="353"/>
        <v>0</v>
      </c>
      <c r="S370" s="25">
        <f t="shared" si="353"/>
        <v>0</v>
      </c>
      <c r="T370" s="25">
        <f t="shared" si="353"/>
        <v>0</v>
      </c>
      <c r="U370" s="25">
        <f t="shared" si="353"/>
        <v>0</v>
      </c>
      <c r="V370" s="25">
        <f t="shared" si="353"/>
        <v>0</v>
      </c>
      <c r="W370" s="25">
        <f t="shared" si="353"/>
        <v>0</v>
      </c>
      <c r="X370" s="25">
        <f t="shared" si="353"/>
        <v>0</v>
      </c>
      <c r="Y370" s="25">
        <f t="shared" si="353"/>
        <v>0</v>
      </c>
      <c r="Z370" s="25">
        <f t="shared" si="353"/>
        <v>0</v>
      </c>
      <c r="AA370" s="25">
        <f t="shared" si="353"/>
        <v>0</v>
      </c>
      <c r="AB370" s="25">
        <f t="shared" si="353"/>
        <v>0</v>
      </c>
      <c r="AC370" s="25">
        <f t="shared" si="353"/>
        <v>0</v>
      </c>
      <c r="AD370" s="25">
        <f t="shared" si="353"/>
        <v>0</v>
      </c>
      <c r="AE370" s="25">
        <f t="shared" si="353"/>
        <v>0</v>
      </c>
      <c r="AF370" s="25">
        <f t="shared" si="353"/>
        <v>0</v>
      </c>
      <c r="AG370" s="25">
        <f t="shared" si="353"/>
        <v>0</v>
      </c>
      <c r="AH370" s="25">
        <f t="shared" si="353"/>
        <v>0</v>
      </c>
      <c r="AI370" s="25">
        <f t="shared" si="353"/>
        <v>0</v>
      </c>
      <c r="AJ370" s="25">
        <f t="shared" si="353"/>
        <v>0</v>
      </c>
      <c r="AK370" s="25">
        <f t="shared" si="353"/>
        <v>0</v>
      </c>
      <c r="AL370" s="25">
        <f t="shared" si="353"/>
        <v>0</v>
      </c>
      <c r="AM370" s="25">
        <f t="shared" si="353"/>
        <v>0</v>
      </c>
      <c r="AN370" s="25">
        <f t="shared" ref="AN370:BS370" si="354">AN18*AN125*365/10^6*10^6</f>
        <v>0</v>
      </c>
      <c r="AO370" s="25">
        <f t="shared" si="354"/>
        <v>0</v>
      </c>
      <c r="AP370" s="25">
        <f t="shared" si="354"/>
        <v>0</v>
      </c>
      <c r="AQ370" s="25">
        <f t="shared" si="354"/>
        <v>0</v>
      </c>
      <c r="AR370" s="25">
        <f t="shared" si="354"/>
        <v>0</v>
      </c>
      <c r="AS370" s="25">
        <f t="shared" si="354"/>
        <v>0</v>
      </c>
      <c r="AT370" s="25">
        <f t="shared" si="354"/>
        <v>0</v>
      </c>
      <c r="AU370" s="25">
        <f t="shared" si="354"/>
        <v>0</v>
      </c>
      <c r="AV370" s="25">
        <f t="shared" si="354"/>
        <v>0</v>
      </c>
      <c r="AW370" s="25">
        <f t="shared" si="354"/>
        <v>0</v>
      </c>
      <c r="AX370" s="25">
        <f t="shared" si="354"/>
        <v>0</v>
      </c>
      <c r="AY370" s="25">
        <f t="shared" si="354"/>
        <v>0</v>
      </c>
      <c r="AZ370" s="25">
        <f t="shared" si="354"/>
        <v>0</v>
      </c>
      <c r="BA370" s="25">
        <f t="shared" si="354"/>
        <v>0</v>
      </c>
      <c r="BB370" s="25">
        <f t="shared" si="354"/>
        <v>0</v>
      </c>
      <c r="BC370" s="25">
        <f t="shared" si="354"/>
        <v>0</v>
      </c>
      <c r="BD370" s="25">
        <f t="shared" si="354"/>
        <v>0</v>
      </c>
      <c r="BE370" s="25">
        <f t="shared" si="354"/>
        <v>0</v>
      </c>
      <c r="BF370" s="25">
        <f t="shared" si="354"/>
        <v>0</v>
      </c>
      <c r="BG370" s="25">
        <f t="shared" si="354"/>
        <v>0</v>
      </c>
      <c r="BH370" s="25">
        <f t="shared" si="354"/>
        <v>0</v>
      </c>
      <c r="BI370" s="25">
        <f t="shared" si="354"/>
        <v>0</v>
      </c>
      <c r="BJ370" s="25">
        <f t="shared" si="354"/>
        <v>0</v>
      </c>
      <c r="BK370" s="25">
        <f t="shared" si="354"/>
        <v>0</v>
      </c>
      <c r="BL370" s="25">
        <f t="shared" si="354"/>
        <v>0</v>
      </c>
      <c r="BM370" s="25">
        <f t="shared" si="354"/>
        <v>0</v>
      </c>
      <c r="BN370" s="25">
        <f t="shared" si="354"/>
        <v>0</v>
      </c>
      <c r="BO370" s="25">
        <f t="shared" si="354"/>
        <v>0</v>
      </c>
      <c r="BP370" s="25">
        <f t="shared" si="354"/>
        <v>0</v>
      </c>
      <c r="BQ370" s="25">
        <f t="shared" si="354"/>
        <v>0</v>
      </c>
      <c r="BR370" s="25">
        <f t="shared" si="354"/>
        <v>0</v>
      </c>
      <c r="BS370" s="25">
        <f t="shared" si="354"/>
        <v>0</v>
      </c>
      <c r="BT370" s="25">
        <f t="shared" ref="BT370:CY370" si="355">BT18*BT125*365/10^6*10^6</f>
        <v>0</v>
      </c>
      <c r="BU370" s="25">
        <f t="shared" si="355"/>
        <v>0</v>
      </c>
      <c r="BV370" s="25">
        <f t="shared" si="355"/>
        <v>0</v>
      </c>
      <c r="BW370" s="25">
        <f t="shared" si="355"/>
        <v>0</v>
      </c>
      <c r="BX370" s="25">
        <f t="shared" si="355"/>
        <v>0</v>
      </c>
      <c r="BY370" s="25">
        <f t="shared" si="355"/>
        <v>0</v>
      </c>
      <c r="BZ370" s="25">
        <f t="shared" si="355"/>
        <v>0</v>
      </c>
      <c r="CA370" s="25">
        <f t="shared" si="355"/>
        <v>0</v>
      </c>
      <c r="CB370" s="25">
        <f t="shared" si="355"/>
        <v>0</v>
      </c>
      <c r="CC370" s="25">
        <f t="shared" si="355"/>
        <v>0</v>
      </c>
      <c r="CD370" s="25">
        <f t="shared" si="355"/>
        <v>0</v>
      </c>
      <c r="CE370" s="25">
        <f t="shared" si="355"/>
        <v>0</v>
      </c>
      <c r="CF370" s="25">
        <f t="shared" si="355"/>
        <v>0</v>
      </c>
      <c r="CG370" s="25">
        <f t="shared" si="355"/>
        <v>0</v>
      </c>
      <c r="CH370" s="25">
        <f t="shared" si="355"/>
        <v>0</v>
      </c>
      <c r="CI370" s="25">
        <f t="shared" si="355"/>
        <v>0</v>
      </c>
      <c r="CJ370" s="25">
        <f t="shared" si="355"/>
        <v>0</v>
      </c>
      <c r="CK370" s="25">
        <f t="shared" si="355"/>
        <v>0</v>
      </c>
      <c r="CL370" s="25">
        <f t="shared" si="355"/>
        <v>0</v>
      </c>
      <c r="CM370" s="25">
        <f t="shared" si="355"/>
        <v>0</v>
      </c>
      <c r="CN370" s="25">
        <f t="shared" si="355"/>
        <v>0</v>
      </c>
      <c r="CO370" s="25">
        <f t="shared" si="355"/>
        <v>0</v>
      </c>
      <c r="CP370" s="25">
        <f t="shared" si="355"/>
        <v>0</v>
      </c>
      <c r="CQ370" s="25">
        <f t="shared" si="355"/>
        <v>0</v>
      </c>
      <c r="CR370" s="25">
        <f t="shared" si="355"/>
        <v>0</v>
      </c>
      <c r="CS370" s="25">
        <f t="shared" si="355"/>
        <v>0</v>
      </c>
      <c r="CT370" s="25">
        <f t="shared" si="355"/>
        <v>0</v>
      </c>
      <c r="CU370" s="25">
        <f t="shared" si="355"/>
        <v>0</v>
      </c>
      <c r="CV370" s="25">
        <f t="shared" si="355"/>
        <v>0</v>
      </c>
      <c r="CW370" s="25">
        <f t="shared" si="355"/>
        <v>0</v>
      </c>
      <c r="CX370" s="25">
        <f t="shared" si="355"/>
        <v>0</v>
      </c>
      <c r="CY370" s="25">
        <f t="shared" si="355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322"/>
        <v>27.494968331039381</v>
      </c>
      <c r="H371" s="31">
        <f t="shared" ref="H371:AM371" si="356">H19*H126*365/10^6*10^6</f>
        <v>1.0731468614823614</v>
      </c>
      <c r="I371" s="31">
        <f t="shared" si="356"/>
        <v>1.0627034366119439</v>
      </c>
      <c r="J371" s="31">
        <f t="shared" si="356"/>
        <v>1.0522600351278197</v>
      </c>
      <c r="K371" s="31">
        <f t="shared" si="356"/>
        <v>1.0418166570299887</v>
      </c>
      <c r="L371" s="31">
        <f t="shared" si="356"/>
        <v>1.0313733023184513</v>
      </c>
      <c r="M371" s="31">
        <f t="shared" si="356"/>
        <v>1.0209299709932067</v>
      </c>
      <c r="N371" s="31">
        <f t="shared" si="356"/>
        <v>1.0104866630542557</v>
      </c>
      <c r="O371" s="31">
        <f t="shared" si="356"/>
        <v>1.0000433785015981</v>
      </c>
      <c r="P371" s="31">
        <f t="shared" si="356"/>
        <v>0.98960011733523356</v>
      </c>
      <c r="Q371" s="31">
        <f t="shared" si="356"/>
        <v>0.9791568795551624</v>
      </c>
      <c r="R371" s="31">
        <f t="shared" si="356"/>
        <v>0.96871366516138413</v>
      </c>
      <c r="S371" s="31">
        <f t="shared" si="356"/>
        <v>0.95827047415389954</v>
      </c>
      <c r="T371" s="31">
        <f t="shared" si="356"/>
        <v>0.94782730653270797</v>
      </c>
      <c r="U371" s="31">
        <f t="shared" si="356"/>
        <v>0.93738416229781008</v>
      </c>
      <c r="V371" s="31">
        <f t="shared" si="356"/>
        <v>0.92694104144920508</v>
      </c>
      <c r="W371" s="31">
        <f t="shared" si="356"/>
        <v>0.91649794398689299</v>
      </c>
      <c r="X371" s="31">
        <f t="shared" si="356"/>
        <v>0.91649806648253618</v>
      </c>
      <c r="Y371" s="31">
        <f t="shared" si="356"/>
        <v>0.91649818897817947</v>
      </c>
      <c r="Z371" s="31">
        <f t="shared" si="356"/>
        <v>0.91649831147382288</v>
      </c>
      <c r="AA371" s="31">
        <f t="shared" si="356"/>
        <v>0.91649843396946618</v>
      </c>
      <c r="AB371" s="31">
        <f t="shared" si="356"/>
        <v>0.91649855646510947</v>
      </c>
      <c r="AC371" s="31">
        <f t="shared" si="356"/>
        <v>0.91649867896075266</v>
      </c>
      <c r="AD371" s="31">
        <f t="shared" si="356"/>
        <v>0.91649880145639595</v>
      </c>
      <c r="AE371" s="31">
        <f t="shared" si="356"/>
        <v>0.91649892395203925</v>
      </c>
      <c r="AF371" s="31">
        <f t="shared" si="356"/>
        <v>0.91649904644768265</v>
      </c>
      <c r="AG371" s="31">
        <f t="shared" si="356"/>
        <v>0.91649916894332506</v>
      </c>
      <c r="AH371" s="31">
        <f t="shared" si="356"/>
        <v>0.91649916894332506</v>
      </c>
      <c r="AI371" s="31">
        <f t="shared" si="356"/>
        <v>0.91649916894332506</v>
      </c>
      <c r="AJ371" s="31">
        <f t="shared" si="356"/>
        <v>0.91649916894332506</v>
      </c>
      <c r="AK371" s="31">
        <f t="shared" si="356"/>
        <v>0.91649916894332506</v>
      </c>
      <c r="AL371" s="31">
        <f t="shared" si="356"/>
        <v>0.91649916894332506</v>
      </c>
      <c r="AM371" s="31">
        <f t="shared" si="356"/>
        <v>0.91649916894332506</v>
      </c>
      <c r="AN371" s="31">
        <f t="shared" ref="AN371:BS371" si="357">AN19*AN126*365/10^6*10^6</f>
        <v>0.91649916894332506</v>
      </c>
      <c r="AO371" s="31">
        <f t="shared" si="357"/>
        <v>0.91649916894332506</v>
      </c>
      <c r="AP371" s="31">
        <f t="shared" si="357"/>
        <v>0.91649916894332506</v>
      </c>
      <c r="AQ371" s="31">
        <f t="shared" si="357"/>
        <v>0.91649916894332506</v>
      </c>
      <c r="AR371" s="31">
        <f t="shared" si="357"/>
        <v>0.91649916894332506</v>
      </c>
      <c r="AS371" s="31">
        <f t="shared" si="357"/>
        <v>0.91649916894332506</v>
      </c>
      <c r="AT371" s="31">
        <f t="shared" si="357"/>
        <v>0.91649916894332506</v>
      </c>
      <c r="AU371" s="31">
        <f t="shared" si="357"/>
        <v>0.91649916894332506</v>
      </c>
      <c r="AV371" s="31">
        <f t="shared" si="357"/>
        <v>0.91649916894332506</v>
      </c>
      <c r="AW371" s="31">
        <f t="shared" si="357"/>
        <v>0.91649916894332506</v>
      </c>
      <c r="AX371" s="31">
        <f t="shared" si="357"/>
        <v>0.91649916894332506</v>
      </c>
      <c r="AY371" s="31">
        <f t="shared" si="357"/>
        <v>0.91649916894332506</v>
      </c>
      <c r="AZ371" s="31">
        <f t="shared" si="357"/>
        <v>0.91649916894332506</v>
      </c>
      <c r="BA371" s="31">
        <f t="shared" si="357"/>
        <v>0</v>
      </c>
      <c r="BB371" s="31">
        <f t="shared" si="357"/>
        <v>0</v>
      </c>
      <c r="BC371" s="31">
        <f t="shared" si="357"/>
        <v>0</v>
      </c>
      <c r="BD371" s="31">
        <f t="shared" si="357"/>
        <v>0</v>
      </c>
      <c r="BE371" s="31">
        <f t="shared" si="357"/>
        <v>0</v>
      </c>
      <c r="BF371" s="31">
        <f t="shared" si="357"/>
        <v>0</v>
      </c>
      <c r="BG371" s="31">
        <f t="shared" si="357"/>
        <v>0</v>
      </c>
      <c r="BH371" s="31">
        <f t="shared" si="357"/>
        <v>0</v>
      </c>
      <c r="BI371" s="31">
        <f t="shared" si="357"/>
        <v>0</v>
      </c>
      <c r="BJ371" s="31">
        <f t="shared" si="357"/>
        <v>0</v>
      </c>
      <c r="BK371" s="31">
        <f t="shared" si="357"/>
        <v>0</v>
      </c>
      <c r="BL371" s="31">
        <f t="shared" si="357"/>
        <v>0</v>
      </c>
      <c r="BM371" s="31">
        <f t="shared" si="357"/>
        <v>0</v>
      </c>
      <c r="BN371" s="31">
        <f t="shared" si="357"/>
        <v>0</v>
      </c>
      <c r="BO371" s="31">
        <f t="shared" si="357"/>
        <v>0</v>
      </c>
      <c r="BP371" s="31">
        <f t="shared" si="357"/>
        <v>0</v>
      </c>
      <c r="BQ371" s="31">
        <f t="shared" si="357"/>
        <v>0</v>
      </c>
      <c r="BR371" s="31">
        <f t="shared" si="357"/>
        <v>0</v>
      </c>
      <c r="BS371" s="31">
        <f t="shared" si="357"/>
        <v>0</v>
      </c>
      <c r="BT371" s="31">
        <f t="shared" ref="BT371:CY371" si="358">BT19*BT126*365/10^6*10^6</f>
        <v>0</v>
      </c>
      <c r="BU371" s="31">
        <f t="shared" si="358"/>
        <v>0</v>
      </c>
      <c r="BV371" s="31">
        <f t="shared" si="358"/>
        <v>0</v>
      </c>
      <c r="BW371" s="31">
        <f t="shared" si="358"/>
        <v>0</v>
      </c>
      <c r="BX371" s="31">
        <f t="shared" si="358"/>
        <v>0</v>
      </c>
      <c r="BY371" s="31">
        <f t="shared" si="358"/>
        <v>0</v>
      </c>
      <c r="BZ371" s="31">
        <f t="shared" si="358"/>
        <v>0</v>
      </c>
      <c r="CA371" s="31">
        <f t="shared" si="358"/>
        <v>0</v>
      </c>
      <c r="CB371" s="31">
        <f t="shared" si="358"/>
        <v>0</v>
      </c>
      <c r="CC371" s="31">
        <f t="shared" si="358"/>
        <v>0</v>
      </c>
      <c r="CD371" s="31">
        <f t="shared" si="358"/>
        <v>0</v>
      </c>
      <c r="CE371" s="31">
        <f t="shared" si="358"/>
        <v>0</v>
      </c>
      <c r="CF371" s="31">
        <f t="shared" si="358"/>
        <v>0</v>
      </c>
      <c r="CG371" s="31">
        <f t="shared" si="358"/>
        <v>0</v>
      </c>
      <c r="CH371" s="31">
        <f t="shared" si="358"/>
        <v>0</v>
      </c>
      <c r="CI371" s="31">
        <f t="shared" si="358"/>
        <v>0</v>
      </c>
      <c r="CJ371" s="31">
        <f t="shared" si="358"/>
        <v>0</v>
      </c>
      <c r="CK371" s="31">
        <f t="shared" si="358"/>
        <v>0</v>
      </c>
      <c r="CL371" s="31">
        <f t="shared" si="358"/>
        <v>0</v>
      </c>
      <c r="CM371" s="31">
        <f t="shared" si="358"/>
        <v>0</v>
      </c>
      <c r="CN371" s="31">
        <f t="shared" si="358"/>
        <v>0</v>
      </c>
      <c r="CO371" s="31">
        <f t="shared" si="358"/>
        <v>0</v>
      </c>
      <c r="CP371" s="31">
        <f t="shared" si="358"/>
        <v>0</v>
      </c>
      <c r="CQ371" s="31">
        <f t="shared" si="358"/>
        <v>0</v>
      </c>
      <c r="CR371" s="31">
        <f t="shared" si="358"/>
        <v>0</v>
      </c>
      <c r="CS371" s="31">
        <f t="shared" si="358"/>
        <v>0</v>
      </c>
      <c r="CT371" s="31">
        <f t="shared" si="358"/>
        <v>0</v>
      </c>
      <c r="CU371" s="31">
        <f t="shared" si="358"/>
        <v>0</v>
      </c>
      <c r="CV371" s="31">
        <f t="shared" si="358"/>
        <v>0</v>
      </c>
      <c r="CW371" s="31">
        <f t="shared" si="358"/>
        <v>0</v>
      </c>
      <c r="CX371" s="31">
        <f t="shared" si="358"/>
        <v>0</v>
      </c>
      <c r="CY371" s="31">
        <f t="shared" si="358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322"/>
        <v>0</v>
      </c>
      <c r="H372" s="19">
        <f t="shared" ref="H372:AM372" si="359">H20*H127*365/10^6*10^6</f>
        <v>0.1404481959080057</v>
      </c>
      <c r="I372" s="19">
        <f t="shared" si="359"/>
        <v>0.13108460174187558</v>
      </c>
      <c r="J372" s="19">
        <f t="shared" si="359"/>
        <v>0.12172106201940211</v>
      </c>
      <c r="K372" s="19">
        <f t="shared" si="359"/>
        <v>0.11235757674058525</v>
      </c>
      <c r="L372" s="19">
        <f t="shared" si="359"/>
        <v>0.10299414590542504</v>
      </c>
      <c r="M372" s="19">
        <f t="shared" si="359"/>
        <v>9.3630769513921436E-2</v>
      </c>
      <c r="N372" s="19">
        <f t="shared" si="359"/>
        <v>8.426744756607446E-2</v>
      </c>
      <c r="O372" s="19">
        <f t="shared" si="359"/>
        <v>7.4904180061884124E-2</v>
      </c>
      <c r="P372" s="19">
        <f t="shared" si="359"/>
        <v>6.5540967001350425E-2</v>
      </c>
      <c r="Q372" s="19">
        <f t="shared" si="359"/>
        <v>5.6177808384473331E-2</v>
      </c>
      <c r="R372" s="19">
        <f t="shared" si="359"/>
        <v>4.6814704211252875E-2</v>
      </c>
      <c r="S372" s="19">
        <f t="shared" si="359"/>
        <v>3.7451654481689044E-2</v>
      </c>
      <c r="T372" s="19">
        <f t="shared" si="359"/>
        <v>2.8088659195781841E-2</v>
      </c>
      <c r="U372" s="19">
        <f t="shared" si="359"/>
        <v>1.8725718353531269E-2</v>
      </c>
      <c r="V372" s="19">
        <f t="shared" si="359"/>
        <v>9.3628319549373257E-3</v>
      </c>
      <c r="W372" s="19">
        <f t="shared" si="359"/>
        <v>0</v>
      </c>
      <c r="X372" s="19">
        <f t="shared" si="359"/>
        <v>0</v>
      </c>
      <c r="Y372" s="19">
        <f t="shared" si="359"/>
        <v>0</v>
      </c>
      <c r="Z372" s="19">
        <f t="shared" si="359"/>
        <v>0</v>
      </c>
      <c r="AA372" s="19">
        <f t="shared" si="359"/>
        <v>0</v>
      </c>
      <c r="AB372" s="19">
        <f t="shared" si="359"/>
        <v>0</v>
      </c>
      <c r="AC372" s="19">
        <f t="shared" si="359"/>
        <v>0</v>
      </c>
      <c r="AD372" s="19">
        <f t="shared" si="359"/>
        <v>0</v>
      </c>
      <c r="AE372" s="19">
        <f t="shared" si="359"/>
        <v>0</v>
      </c>
      <c r="AF372" s="19">
        <f t="shared" si="359"/>
        <v>0</v>
      </c>
      <c r="AG372" s="19">
        <f t="shared" si="359"/>
        <v>0</v>
      </c>
      <c r="AH372" s="19">
        <f t="shared" si="359"/>
        <v>0</v>
      </c>
      <c r="AI372" s="19">
        <f t="shared" si="359"/>
        <v>0</v>
      </c>
      <c r="AJ372" s="19">
        <f t="shared" si="359"/>
        <v>0</v>
      </c>
      <c r="AK372" s="19">
        <f t="shared" si="359"/>
        <v>0</v>
      </c>
      <c r="AL372" s="19">
        <f t="shared" si="359"/>
        <v>0</v>
      </c>
      <c r="AM372" s="19">
        <f t="shared" si="359"/>
        <v>0</v>
      </c>
      <c r="AN372" s="19">
        <f t="shared" ref="AN372:BS372" si="360">AN20*AN127*365/10^6*10^6</f>
        <v>0</v>
      </c>
      <c r="AO372" s="19">
        <f t="shared" si="360"/>
        <v>0</v>
      </c>
      <c r="AP372" s="19">
        <f t="shared" si="360"/>
        <v>0</v>
      </c>
      <c r="AQ372" s="19">
        <f t="shared" si="360"/>
        <v>0</v>
      </c>
      <c r="AR372" s="19">
        <f t="shared" si="360"/>
        <v>0</v>
      </c>
      <c r="AS372" s="19">
        <f t="shared" si="360"/>
        <v>0</v>
      </c>
      <c r="AT372" s="19">
        <f t="shared" si="360"/>
        <v>0</v>
      </c>
      <c r="AU372" s="19">
        <f t="shared" si="360"/>
        <v>0</v>
      </c>
      <c r="AV372" s="19">
        <f t="shared" si="360"/>
        <v>0</v>
      </c>
      <c r="AW372" s="19">
        <f t="shared" si="360"/>
        <v>0</v>
      </c>
      <c r="AX372" s="19">
        <f t="shared" si="360"/>
        <v>0</v>
      </c>
      <c r="AY372" s="19">
        <f t="shared" si="360"/>
        <v>0</v>
      </c>
      <c r="AZ372" s="19">
        <f t="shared" si="360"/>
        <v>0</v>
      </c>
      <c r="BA372" s="19">
        <f t="shared" si="360"/>
        <v>0</v>
      </c>
      <c r="BB372" s="19">
        <f t="shared" si="360"/>
        <v>0</v>
      </c>
      <c r="BC372" s="19">
        <f t="shared" si="360"/>
        <v>0</v>
      </c>
      <c r="BD372" s="19">
        <f t="shared" si="360"/>
        <v>0</v>
      </c>
      <c r="BE372" s="19">
        <f t="shared" si="360"/>
        <v>0</v>
      </c>
      <c r="BF372" s="19">
        <f t="shared" si="360"/>
        <v>0</v>
      </c>
      <c r="BG372" s="19">
        <f t="shared" si="360"/>
        <v>0</v>
      </c>
      <c r="BH372" s="19">
        <f t="shared" si="360"/>
        <v>0</v>
      </c>
      <c r="BI372" s="19">
        <f t="shared" si="360"/>
        <v>0</v>
      </c>
      <c r="BJ372" s="19">
        <f t="shared" si="360"/>
        <v>0</v>
      </c>
      <c r="BK372" s="19">
        <f t="shared" si="360"/>
        <v>0</v>
      </c>
      <c r="BL372" s="19">
        <f t="shared" si="360"/>
        <v>0</v>
      </c>
      <c r="BM372" s="19">
        <f t="shared" si="360"/>
        <v>0</v>
      </c>
      <c r="BN372" s="19">
        <f t="shared" si="360"/>
        <v>0</v>
      </c>
      <c r="BO372" s="19">
        <f t="shared" si="360"/>
        <v>0</v>
      </c>
      <c r="BP372" s="19">
        <f t="shared" si="360"/>
        <v>0</v>
      </c>
      <c r="BQ372" s="19">
        <f t="shared" si="360"/>
        <v>0</v>
      </c>
      <c r="BR372" s="19">
        <f t="shared" si="360"/>
        <v>0</v>
      </c>
      <c r="BS372" s="19">
        <f t="shared" si="360"/>
        <v>0</v>
      </c>
      <c r="BT372" s="19">
        <f t="shared" ref="BT372:CY372" si="361">BT20*BT127*365/10^6*10^6</f>
        <v>0</v>
      </c>
      <c r="BU372" s="19">
        <f t="shared" si="361"/>
        <v>0</v>
      </c>
      <c r="BV372" s="19">
        <f t="shared" si="361"/>
        <v>0</v>
      </c>
      <c r="BW372" s="19">
        <f t="shared" si="361"/>
        <v>0</v>
      </c>
      <c r="BX372" s="19">
        <f t="shared" si="361"/>
        <v>0</v>
      </c>
      <c r="BY372" s="19">
        <f t="shared" si="361"/>
        <v>0</v>
      </c>
      <c r="BZ372" s="19">
        <f t="shared" si="361"/>
        <v>0</v>
      </c>
      <c r="CA372" s="19">
        <f t="shared" si="361"/>
        <v>0</v>
      </c>
      <c r="CB372" s="19">
        <f t="shared" si="361"/>
        <v>0</v>
      </c>
      <c r="CC372" s="19">
        <f t="shared" si="361"/>
        <v>0</v>
      </c>
      <c r="CD372" s="19">
        <f t="shared" si="361"/>
        <v>0</v>
      </c>
      <c r="CE372" s="19">
        <f t="shared" si="361"/>
        <v>0</v>
      </c>
      <c r="CF372" s="19">
        <f t="shared" si="361"/>
        <v>0</v>
      </c>
      <c r="CG372" s="19">
        <f t="shared" si="361"/>
        <v>0</v>
      </c>
      <c r="CH372" s="19">
        <f t="shared" si="361"/>
        <v>0</v>
      </c>
      <c r="CI372" s="19">
        <f t="shared" si="361"/>
        <v>0</v>
      </c>
      <c r="CJ372" s="19">
        <f t="shared" si="361"/>
        <v>0</v>
      </c>
      <c r="CK372" s="19">
        <f t="shared" si="361"/>
        <v>0</v>
      </c>
      <c r="CL372" s="19">
        <f t="shared" si="361"/>
        <v>0</v>
      </c>
      <c r="CM372" s="19">
        <f t="shared" si="361"/>
        <v>0</v>
      </c>
      <c r="CN372" s="19">
        <f t="shared" si="361"/>
        <v>0</v>
      </c>
      <c r="CO372" s="19">
        <f t="shared" si="361"/>
        <v>0</v>
      </c>
      <c r="CP372" s="19">
        <f t="shared" si="361"/>
        <v>0</v>
      </c>
      <c r="CQ372" s="19">
        <f t="shared" si="361"/>
        <v>0</v>
      </c>
      <c r="CR372" s="19">
        <f t="shared" si="361"/>
        <v>0</v>
      </c>
      <c r="CS372" s="19">
        <f t="shared" si="361"/>
        <v>0</v>
      </c>
      <c r="CT372" s="19">
        <f t="shared" si="361"/>
        <v>0</v>
      </c>
      <c r="CU372" s="19">
        <f t="shared" si="361"/>
        <v>0</v>
      </c>
      <c r="CV372" s="19">
        <f t="shared" si="361"/>
        <v>0</v>
      </c>
      <c r="CW372" s="19">
        <f t="shared" si="361"/>
        <v>0</v>
      </c>
      <c r="CX372" s="19">
        <f t="shared" si="361"/>
        <v>0</v>
      </c>
      <c r="CY372" s="19">
        <f t="shared" si="361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322"/>
        <v>0</v>
      </c>
      <c r="H373" s="19">
        <f t="shared" ref="H373:AM373" si="362">H21*H128*365/10^6*10^6</f>
        <v>0</v>
      </c>
      <c r="I373" s="19">
        <f t="shared" si="362"/>
        <v>0</v>
      </c>
      <c r="J373" s="19">
        <f t="shared" si="362"/>
        <v>0</v>
      </c>
      <c r="K373" s="19">
        <f t="shared" si="362"/>
        <v>0</v>
      </c>
      <c r="L373" s="19">
        <f t="shared" si="362"/>
        <v>0</v>
      </c>
      <c r="M373" s="19">
        <f t="shared" si="362"/>
        <v>0</v>
      </c>
      <c r="N373" s="19">
        <f t="shared" si="362"/>
        <v>0</v>
      </c>
      <c r="O373" s="19">
        <f t="shared" si="362"/>
        <v>0</v>
      </c>
      <c r="P373" s="19">
        <f t="shared" si="362"/>
        <v>0</v>
      </c>
      <c r="Q373" s="19">
        <f t="shared" si="362"/>
        <v>0</v>
      </c>
      <c r="R373" s="19">
        <f t="shared" si="362"/>
        <v>0</v>
      </c>
      <c r="S373" s="19">
        <f t="shared" si="362"/>
        <v>0</v>
      </c>
      <c r="T373" s="19">
        <f t="shared" si="362"/>
        <v>0</v>
      </c>
      <c r="U373" s="19">
        <f t="shared" si="362"/>
        <v>0</v>
      </c>
      <c r="V373" s="19">
        <f t="shared" si="362"/>
        <v>0</v>
      </c>
      <c r="W373" s="19">
        <f t="shared" si="362"/>
        <v>0</v>
      </c>
      <c r="X373" s="19">
        <f t="shared" si="362"/>
        <v>0</v>
      </c>
      <c r="Y373" s="19">
        <f t="shared" si="362"/>
        <v>0</v>
      </c>
      <c r="Z373" s="19">
        <f t="shared" si="362"/>
        <v>0</v>
      </c>
      <c r="AA373" s="19">
        <f t="shared" si="362"/>
        <v>0</v>
      </c>
      <c r="AB373" s="19">
        <f t="shared" si="362"/>
        <v>0</v>
      </c>
      <c r="AC373" s="19">
        <f t="shared" si="362"/>
        <v>0</v>
      </c>
      <c r="AD373" s="19">
        <f t="shared" si="362"/>
        <v>0</v>
      </c>
      <c r="AE373" s="19">
        <f t="shared" si="362"/>
        <v>0</v>
      </c>
      <c r="AF373" s="19">
        <f t="shared" si="362"/>
        <v>0</v>
      </c>
      <c r="AG373" s="19">
        <f t="shared" si="362"/>
        <v>0</v>
      </c>
      <c r="AH373" s="19">
        <f t="shared" si="362"/>
        <v>0</v>
      </c>
      <c r="AI373" s="19">
        <f t="shared" si="362"/>
        <v>0</v>
      </c>
      <c r="AJ373" s="19">
        <f t="shared" si="362"/>
        <v>0</v>
      </c>
      <c r="AK373" s="19">
        <f t="shared" si="362"/>
        <v>0</v>
      </c>
      <c r="AL373" s="19">
        <f t="shared" si="362"/>
        <v>0</v>
      </c>
      <c r="AM373" s="19">
        <f t="shared" si="362"/>
        <v>0</v>
      </c>
      <c r="AN373" s="19">
        <f t="shared" ref="AN373:BS373" si="363">AN21*AN128*365/10^6*10^6</f>
        <v>0</v>
      </c>
      <c r="AO373" s="19">
        <f t="shared" si="363"/>
        <v>0</v>
      </c>
      <c r="AP373" s="19">
        <f t="shared" si="363"/>
        <v>0</v>
      </c>
      <c r="AQ373" s="19">
        <f t="shared" si="363"/>
        <v>0</v>
      </c>
      <c r="AR373" s="19">
        <f t="shared" si="363"/>
        <v>0</v>
      </c>
      <c r="AS373" s="19">
        <f t="shared" si="363"/>
        <v>0</v>
      </c>
      <c r="AT373" s="19">
        <f t="shared" si="363"/>
        <v>0</v>
      </c>
      <c r="AU373" s="19">
        <f t="shared" si="363"/>
        <v>0</v>
      </c>
      <c r="AV373" s="19">
        <f t="shared" si="363"/>
        <v>0</v>
      </c>
      <c r="AW373" s="19">
        <f t="shared" si="363"/>
        <v>0</v>
      </c>
      <c r="AX373" s="19">
        <f t="shared" si="363"/>
        <v>0</v>
      </c>
      <c r="AY373" s="19">
        <f t="shared" si="363"/>
        <v>0</v>
      </c>
      <c r="AZ373" s="19">
        <f t="shared" si="363"/>
        <v>0</v>
      </c>
      <c r="BA373" s="19">
        <f t="shared" si="363"/>
        <v>0</v>
      </c>
      <c r="BB373" s="19">
        <f t="shared" si="363"/>
        <v>0</v>
      </c>
      <c r="BC373" s="19">
        <f t="shared" si="363"/>
        <v>0</v>
      </c>
      <c r="BD373" s="19">
        <f t="shared" si="363"/>
        <v>0</v>
      </c>
      <c r="BE373" s="19">
        <f t="shared" si="363"/>
        <v>0</v>
      </c>
      <c r="BF373" s="19">
        <f t="shared" si="363"/>
        <v>0</v>
      </c>
      <c r="BG373" s="19">
        <f t="shared" si="363"/>
        <v>0</v>
      </c>
      <c r="BH373" s="19">
        <f t="shared" si="363"/>
        <v>0</v>
      </c>
      <c r="BI373" s="19">
        <f t="shared" si="363"/>
        <v>0</v>
      </c>
      <c r="BJ373" s="19">
        <f t="shared" si="363"/>
        <v>0</v>
      </c>
      <c r="BK373" s="19">
        <f t="shared" si="363"/>
        <v>0</v>
      </c>
      <c r="BL373" s="19">
        <f t="shared" si="363"/>
        <v>0</v>
      </c>
      <c r="BM373" s="19">
        <f t="shared" si="363"/>
        <v>0</v>
      </c>
      <c r="BN373" s="19">
        <f t="shared" si="363"/>
        <v>0</v>
      </c>
      <c r="BO373" s="19">
        <f t="shared" si="363"/>
        <v>0</v>
      </c>
      <c r="BP373" s="19">
        <f t="shared" si="363"/>
        <v>0</v>
      </c>
      <c r="BQ373" s="19">
        <f t="shared" si="363"/>
        <v>0</v>
      </c>
      <c r="BR373" s="19">
        <f t="shared" si="363"/>
        <v>0</v>
      </c>
      <c r="BS373" s="19">
        <f t="shared" si="363"/>
        <v>0</v>
      </c>
      <c r="BT373" s="19">
        <f t="shared" ref="BT373:CY373" si="364">BT21*BT128*365/10^6*10^6</f>
        <v>0</v>
      </c>
      <c r="BU373" s="19">
        <f t="shared" si="364"/>
        <v>0</v>
      </c>
      <c r="BV373" s="19">
        <f t="shared" si="364"/>
        <v>0</v>
      </c>
      <c r="BW373" s="19">
        <f t="shared" si="364"/>
        <v>0</v>
      </c>
      <c r="BX373" s="19">
        <f t="shared" si="364"/>
        <v>0</v>
      </c>
      <c r="BY373" s="19">
        <f t="shared" si="364"/>
        <v>0</v>
      </c>
      <c r="BZ373" s="19">
        <f t="shared" si="364"/>
        <v>0</v>
      </c>
      <c r="CA373" s="19">
        <f t="shared" si="364"/>
        <v>0</v>
      </c>
      <c r="CB373" s="19">
        <f t="shared" si="364"/>
        <v>0</v>
      </c>
      <c r="CC373" s="19">
        <f t="shared" si="364"/>
        <v>0</v>
      </c>
      <c r="CD373" s="19">
        <f t="shared" si="364"/>
        <v>0</v>
      </c>
      <c r="CE373" s="19">
        <f t="shared" si="364"/>
        <v>0</v>
      </c>
      <c r="CF373" s="19">
        <f t="shared" si="364"/>
        <v>0</v>
      </c>
      <c r="CG373" s="19">
        <f t="shared" si="364"/>
        <v>0</v>
      </c>
      <c r="CH373" s="19">
        <f t="shared" si="364"/>
        <v>0</v>
      </c>
      <c r="CI373" s="19">
        <f t="shared" si="364"/>
        <v>0</v>
      </c>
      <c r="CJ373" s="19">
        <f t="shared" si="364"/>
        <v>0</v>
      </c>
      <c r="CK373" s="19">
        <f t="shared" si="364"/>
        <v>0</v>
      </c>
      <c r="CL373" s="19">
        <f t="shared" si="364"/>
        <v>0</v>
      </c>
      <c r="CM373" s="19">
        <f t="shared" si="364"/>
        <v>0</v>
      </c>
      <c r="CN373" s="19">
        <f t="shared" si="364"/>
        <v>0</v>
      </c>
      <c r="CO373" s="19">
        <f t="shared" si="364"/>
        <v>0</v>
      </c>
      <c r="CP373" s="19">
        <f t="shared" si="364"/>
        <v>0</v>
      </c>
      <c r="CQ373" s="19">
        <f t="shared" si="364"/>
        <v>0</v>
      </c>
      <c r="CR373" s="19">
        <f t="shared" si="364"/>
        <v>0</v>
      </c>
      <c r="CS373" s="19">
        <f t="shared" si="364"/>
        <v>0</v>
      </c>
      <c r="CT373" s="19">
        <f t="shared" si="364"/>
        <v>0</v>
      </c>
      <c r="CU373" s="19">
        <f t="shared" si="364"/>
        <v>0</v>
      </c>
      <c r="CV373" s="19">
        <f t="shared" si="364"/>
        <v>0</v>
      </c>
      <c r="CW373" s="19">
        <f t="shared" si="364"/>
        <v>0</v>
      </c>
      <c r="CX373" s="19">
        <f t="shared" si="364"/>
        <v>0</v>
      </c>
      <c r="CY373" s="19">
        <f t="shared" si="364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322"/>
        <v>0</v>
      </c>
      <c r="H374" s="19">
        <f t="shared" ref="H374:AM374" si="365">H22*H129*365/10^6*10^6</f>
        <v>0</v>
      </c>
      <c r="I374" s="19">
        <f t="shared" si="365"/>
        <v>0</v>
      </c>
      <c r="J374" s="19">
        <f t="shared" si="365"/>
        <v>0</v>
      </c>
      <c r="K374" s="19">
        <f t="shared" si="365"/>
        <v>0</v>
      </c>
      <c r="L374" s="19">
        <f t="shared" si="365"/>
        <v>0</v>
      </c>
      <c r="M374" s="19">
        <f t="shared" si="365"/>
        <v>0</v>
      </c>
      <c r="N374" s="19">
        <f t="shared" si="365"/>
        <v>0</v>
      </c>
      <c r="O374" s="19">
        <f t="shared" si="365"/>
        <v>0</v>
      </c>
      <c r="P374" s="19">
        <f t="shared" si="365"/>
        <v>0</v>
      </c>
      <c r="Q374" s="19">
        <f t="shared" si="365"/>
        <v>0</v>
      </c>
      <c r="R374" s="19">
        <f t="shared" si="365"/>
        <v>0</v>
      </c>
      <c r="S374" s="19">
        <f t="shared" si="365"/>
        <v>0</v>
      </c>
      <c r="T374" s="19">
        <f t="shared" si="365"/>
        <v>0</v>
      </c>
      <c r="U374" s="19">
        <f t="shared" si="365"/>
        <v>0</v>
      </c>
      <c r="V374" s="19">
        <f t="shared" si="365"/>
        <v>0</v>
      </c>
      <c r="W374" s="19">
        <f t="shared" si="365"/>
        <v>0</v>
      </c>
      <c r="X374" s="19">
        <f t="shared" si="365"/>
        <v>0</v>
      </c>
      <c r="Y374" s="19">
        <f t="shared" si="365"/>
        <v>0</v>
      </c>
      <c r="Z374" s="19">
        <f t="shared" si="365"/>
        <v>0</v>
      </c>
      <c r="AA374" s="19">
        <f t="shared" si="365"/>
        <v>0</v>
      </c>
      <c r="AB374" s="19">
        <f t="shared" si="365"/>
        <v>0</v>
      </c>
      <c r="AC374" s="19">
        <f t="shared" si="365"/>
        <v>0</v>
      </c>
      <c r="AD374" s="19">
        <f t="shared" si="365"/>
        <v>0</v>
      </c>
      <c r="AE374" s="19">
        <f t="shared" si="365"/>
        <v>0</v>
      </c>
      <c r="AF374" s="19">
        <f t="shared" si="365"/>
        <v>0</v>
      </c>
      <c r="AG374" s="19">
        <f t="shared" si="365"/>
        <v>0</v>
      </c>
      <c r="AH374" s="19">
        <f t="shared" si="365"/>
        <v>0</v>
      </c>
      <c r="AI374" s="19">
        <f t="shared" si="365"/>
        <v>0</v>
      </c>
      <c r="AJ374" s="19">
        <f t="shared" si="365"/>
        <v>0</v>
      </c>
      <c r="AK374" s="19">
        <f t="shared" si="365"/>
        <v>0</v>
      </c>
      <c r="AL374" s="19">
        <f t="shared" si="365"/>
        <v>0</v>
      </c>
      <c r="AM374" s="19">
        <f t="shared" si="365"/>
        <v>0</v>
      </c>
      <c r="AN374" s="19">
        <f t="shared" ref="AN374:BS374" si="366">AN22*AN129*365/10^6*10^6</f>
        <v>0</v>
      </c>
      <c r="AO374" s="19">
        <f t="shared" si="366"/>
        <v>0</v>
      </c>
      <c r="AP374" s="19">
        <f t="shared" si="366"/>
        <v>0</v>
      </c>
      <c r="AQ374" s="19">
        <f t="shared" si="366"/>
        <v>0</v>
      </c>
      <c r="AR374" s="19">
        <f t="shared" si="366"/>
        <v>0</v>
      </c>
      <c r="AS374" s="19">
        <f t="shared" si="366"/>
        <v>0</v>
      </c>
      <c r="AT374" s="19">
        <f t="shared" si="366"/>
        <v>0</v>
      </c>
      <c r="AU374" s="19">
        <f t="shared" si="366"/>
        <v>0</v>
      </c>
      <c r="AV374" s="19">
        <f t="shared" si="366"/>
        <v>0</v>
      </c>
      <c r="AW374" s="19">
        <f t="shared" si="366"/>
        <v>0</v>
      </c>
      <c r="AX374" s="19">
        <f t="shared" si="366"/>
        <v>0</v>
      </c>
      <c r="AY374" s="19">
        <f t="shared" si="366"/>
        <v>0</v>
      </c>
      <c r="AZ374" s="19">
        <f t="shared" si="366"/>
        <v>0</v>
      </c>
      <c r="BA374" s="19">
        <f t="shared" si="366"/>
        <v>0</v>
      </c>
      <c r="BB374" s="19">
        <f t="shared" si="366"/>
        <v>0</v>
      </c>
      <c r="BC374" s="19">
        <f t="shared" si="366"/>
        <v>0</v>
      </c>
      <c r="BD374" s="19">
        <f t="shared" si="366"/>
        <v>0</v>
      </c>
      <c r="BE374" s="19">
        <f t="shared" si="366"/>
        <v>0</v>
      </c>
      <c r="BF374" s="19">
        <f t="shared" si="366"/>
        <v>0</v>
      </c>
      <c r="BG374" s="19">
        <f t="shared" si="366"/>
        <v>0</v>
      </c>
      <c r="BH374" s="19">
        <f t="shared" si="366"/>
        <v>0</v>
      </c>
      <c r="BI374" s="19">
        <f t="shared" si="366"/>
        <v>0</v>
      </c>
      <c r="BJ374" s="19">
        <f t="shared" si="366"/>
        <v>0</v>
      </c>
      <c r="BK374" s="19">
        <f t="shared" si="366"/>
        <v>0</v>
      </c>
      <c r="BL374" s="19">
        <f t="shared" si="366"/>
        <v>0</v>
      </c>
      <c r="BM374" s="19">
        <f t="shared" si="366"/>
        <v>0</v>
      </c>
      <c r="BN374" s="19">
        <f t="shared" si="366"/>
        <v>0</v>
      </c>
      <c r="BO374" s="19">
        <f t="shared" si="366"/>
        <v>0</v>
      </c>
      <c r="BP374" s="19">
        <f t="shared" si="366"/>
        <v>0</v>
      </c>
      <c r="BQ374" s="19">
        <f t="shared" si="366"/>
        <v>0</v>
      </c>
      <c r="BR374" s="19">
        <f t="shared" si="366"/>
        <v>0</v>
      </c>
      <c r="BS374" s="19">
        <f t="shared" si="366"/>
        <v>0</v>
      </c>
      <c r="BT374" s="19">
        <f t="shared" ref="BT374:CY374" si="367">BT22*BT129*365/10^6*10^6</f>
        <v>0</v>
      </c>
      <c r="BU374" s="19">
        <f t="shared" si="367"/>
        <v>0</v>
      </c>
      <c r="BV374" s="19">
        <f t="shared" si="367"/>
        <v>0</v>
      </c>
      <c r="BW374" s="19">
        <f t="shared" si="367"/>
        <v>0</v>
      </c>
      <c r="BX374" s="19">
        <f t="shared" si="367"/>
        <v>0</v>
      </c>
      <c r="BY374" s="19">
        <f t="shared" si="367"/>
        <v>0</v>
      </c>
      <c r="BZ374" s="19">
        <f t="shared" si="367"/>
        <v>0</v>
      </c>
      <c r="CA374" s="19">
        <f t="shared" si="367"/>
        <v>0</v>
      </c>
      <c r="CB374" s="19">
        <f t="shared" si="367"/>
        <v>0</v>
      </c>
      <c r="CC374" s="19">
        <f t="shared" si="367"/>
        <v>0</v>
      </c>
      <c r="CD374" s="19">
        <f t="shared" si="367"/>
        <v>0</v>
      </c>
      <c r="CE374" s="19">
        <f t="shared" si="367"/>
        <v>0</v>
      </c>
      <c r="CF374" s="19">
        <f t="shared" si="367"/>
        <v>0</v>
      </c>
      <c r="CG374" s="19">
        <f t="shared" si="367"/>
        <v>0</v>
      </c>
      <c r="CH374" s="19">
        <f t="shared" si="367"/>
        <v>0</v>
      </c>
      <c r="CI374" s="19">
        <f t="shared" si="367"/>
        <v>0</v>
      </c>
      <c r="CJ374" s="19">
        <f t="shared" si="367"/>
        <v>0</v>
      </c>
      <c r="CK374" s="19">
        <f t="shared" si="367"/>
        <v>0</v>
      </c>
      <c r="CL374" s="19">
        <f t="shared" si="367"/>
        <v>0</v>
      </c>
      <c r="CM374" s="19">
        <f t="shared" si="367"/>
        <v>0</v>
      </c>
      <c r="CN374" s="19">
        <f t="shared" si="367"/>
        <v>0</v>
      </c>
      <c r="CO374" s="19">
        <f t="shared" si="367"/>
        <v>0</v>
      </c>
      <c r="CP374" s="19">
        <f t="shared" si="367"/>
        <v>0</v>
      </c>
      <c r="CQ374" s="19">
        <f t="shared" si="367"/>
        <v>0</v>
      </c>
      <c r="CR374" s="19">
        <f t="shared" si="367"/>
        <v>0</v>
      </c>
      <c r="CS374" s="19">
        <f t="shared" si="367"/>
        <v>0</v>
      </c>
      <c r="CT374" s="19">
        <f t="shared" si="367"/>
        <v>0</v>
      </c>
      <c r="CU374" s="19">
        <f t="shared" si="367"/>
        <v>0</v>
      </c>
      <c r="CV374" s="19">
        <f t="shared" si="367"/>
        <v>0</v>
      </c>
      <c r="CW374" s="19">
        <f t="shared" si="367"/>
        <v>0</v>
      </c>
      <c r="CX374" s="19">
        <f t="shared" si="367"/>
        <v>0</v>
      </c>
      <c r="CY374" s="19">
        <f t="shared" si="367"/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322"/>
        <v>0</v>
      </c>
      <c r="H375" s="37">
        <f t="shared" ref="H375:AM375" si="368">H23*H130*365/10^6*10^6</f>
        <v>0</v>
      </c>
      <c r="I375" s="37">
        <f t="shared" si="368"/>
        <v>0</v>
      </c>
      <c r="J375" s="37">
        <f t="shared" si="368"/>
        <v>0</v>
      </c>
      <c r="K375" s="37">
        <f t="shared" si="368"/>
        <v>0</v>
      </c>
      <c r="L375" s="37">
        <f t="shared" si="368"/>
        <v>0</v>
      </c>
      <c r="M375" s="37">
        <f t="shared" si="368"/>
        <v>0</v>
      </c>
      <c r="N375" s="37">
        <f t="shared" si="368"/>
        <v>0</v>
      </c>
      <c r="O375" s="37">
        <f t="shared" si="368"/>
        <v>0</v>
      </c>
      <c r="P375" s="37">
        <f t="shared" si="368"/>
        <v>0</v>
      </c>
      <c r="Q375" s="37">
        <f t="shared" si="368"/>
        <v>0</v>
      </c>
      <c r="R375" s="37">
        <f t="shared" si="368"/>
        <v>0</v>
      </c>
      <c r="S375" s="37">
        <f t="shared" si="368"/>
        <v>0</v>
      </c>
      <c r="T375" s="37">
        <f t="shared" si="368"/>
        <v>0</v>
      </c>
      <c r="U375" s="37">
        <f t="shared" si="368"/>
        <v>0</v>
      </c>
      <c r="V375" s="37">
        <f t="shared" si="368"/>
        <v>0</v>
      </c>
      <c r="W375" s="37">
        <f t="shared" si="368"/>
        <v>0</v>
      </c>
      <c r="X375" s="37">
        <f t="shared" si="368"/>
        <v>0</v>
      </c>
      <c r="Y375" s="37">
        <f t="shared" si="368"/>
        <v>0</v>
      </c>
      <c r="Z375" s="37">
        <f t="shared" si="368"/>
        <v>0</v>
      </c>
      <c r="AA375" s="37">
        <f t="shared" si="368"/>
        <v>0</v>
      </c>
      <c r="AB375" s="37">
        <f t="shared" si="368"/>
        <v>0</v>
      </c>
      <c r="AC375" s="37">
        <f t="shared" si="368"/>
        <v>0</v>
      </c>
      <c r="AD375" s="37">
        <f t="shared" si="368"/>
        <v>0</v>
      </c>
      <c r="AE375" s="37">
        <f t="shared" si="368"/>
        <v>0</v>
      </c>
      <c r="AF375" s="37">
        <f t="shared" si="368"/>
        <v>0</v>
      </c>
      <c r="AG375" s="37">
        <f t="shared" si="368"/>
        <v>0</v>
      </c>
      <c r="AH375" s="37">
        <f t="shared" si="368"/>
        <v>0</v>
      </c>
      <c r="AI375" s="37">
        <f t="shared" si="368"/>
        <v>0</v>
      </c>
      <c r="AJ375" s="37">
        <f t="shared" si="368"/>
        <v>0</v>
      </c>
      <c r="AK375" s="37">
        <f t="shared" si="368"/>
        <v>0</v>
      </c>
      <c r="AL375" s="37">
        <f t="shared" si="368"/>
        <v>0</v>
      </c>
      <c r="AM375" s="37">
        <f t="shared" si="368"/>
        <v>0</v>
      </c>
      <c r="AN375" s="37">
        <f t="shared" ref="AN375:BS375" si="369">AN23*AN130*365/10^6*10^6</f>
        <v>0</v>
      </c>
      <c r="AO375" s="37">
        <f t="shared" si="369"/>
        <v>0</v>
      </c>
      <c r="AP375" s="37">
        <f t="shared" si="369"/>
        <v>0</v>
      </c>
      <c r="AQ375" s="37">
        <f t="shared" si="369"/>
        <v>0</v>
      </c>
      <c r="AR375" s="37">
        <f t="shared" si="369"/>
        <v>0</v>
      </c>
      <c r="AS375" s="37">
        <f t="shared" si="369"/>
        <v>0</v>
      </c>
      <c r="AT375" s="37">
        <f t="shared" si="369"/>
        <v>0</v>
      </c>
      <c r="AU375" s="37">
        <f t="shared" si="369"/>
        <v>0</v>
      </c>
      <c r="AV375" s="37">
        <f t="shared" si="369"/>
        <v>0</v>
      </c>
      <c r="AW375" s="37">
        <f t="shared" si="369"/>
        <v>0</v>
      </c>
      <c r="AX375" s="37">
        <f t="shared" si="369"/>
        <v>0</v>
      </c>
      <c r="AY375" s="37">
        <f t="shared" si="369"/>
        <v>0</v>
      </c>
      <c r="AZ375" s="37">
        <f t="shared" si="369"/>
        <v>0</v>
      </c>
      <c r="BA375" s="37">
        <f t="shared" si="369"/>
        <v>0</v>
      </c>
      <c r="BB375" s="37">
        <f t="shared" si="369"/>
        <v>0</v>
      </c>
      <c r="BC375" s="37">
        <f t="shared" si="369"/>
        <v>0</v>
      </c>
      <c r="BD375" s="37">
        <f t="shared" si="369"/>
        <v>0</v>
      </c>
      <c r="BE375" s="37">
        <f t="shared" si="369"/>
        <v>0</v>
      </c>
      <c r="BF375" s="37">
        <f t="shared" si="369"/>
        <v>0</v>
      </c>
      <c r="BG375" s="37">
        <f t="shared" si="369"/>
        <v>0</v>
      </c>
      <c r="BH375" s="37">
        <f t="shared" si="369"/>
        <v>0</v>
      </c>
      <c r="BI375" s="37">
        <f t="shared" si="369"/>
        <v>0</v>
      </c>
      <c r="BJ375" s="37">
        <f t="shared" si="369"/>
        <v>0</v>
      </c>
      <c r="BK375" s="37">
        <f t="shared" si="369"/>
        <v>0</v>
      </c>
      <c r="BL375" s="37">
        <f t="shared" si="369"/>
        <v>0</v>
      </c>
      <c r="BM375" s="37">
        <f t="shared" si="369"/>
        <v>0</v>
      </c>
      <c r="BN375" s="37">
        <f t="shared" si="369"/>
        <v>0</v>
      </c>
      <c r="BO375" s="37">
        <f t="shared" si="369"/>
        <v>0</v>
      </c>
      <c r="BP375" s="37">
        <f t="shared" si="369"/>
        <v>0</v>
      </c>
      <c r="BQ375" s="37">
        <f t="shared" si="369"/>
        <v>0</v>
      </c>
      <c r="BR375" s="37">
        <f t="shared" si="369"/>
        <v>0</v>
      </c>
      <c r="BS375" s="37">
        <f t="shared" si="369"/>
        <v>0</v>
      </c>
      <c r="BT375" s="37">
        <f t="shared" ref="BT375:CY375" si="370">BT23*BT130*365/10^6*10^6</f>
        <v>0</v>
      </c>
      <c r="BU375" s="37">
        <f t="shared" si="370"/>
        <v>0</v>
      </c>
      <c r="BV375" s="37">
        <f t="shared" si="370"/>
        <v>0</v>
      </c>
      <c r="BW375" s="37">
        <f t="shared" si="370"/>
        <v>0</v>
      </c>
      <c r="BX375" s="37">
        <f t="shared" si="370"/>
        <v>0</v>
      </c>
      <c r="BY375" s="37">
        <f t="shared" si="370"/>
        <v>0</v>
      </c>
      <c r="BZ375" s="37">
        <f t="shared" si="370"/>
        <v>0</v>
      </c>
      <c r="CA375" s="37">
        <f t="shared" si="370"/>
        <v>0</v>
      </c>
      <c r="CB375" s="37">
        <f t="shared" si="370"/>
        <v>0</v>
      </c>
      <c r="CC375" s="37">
        <f t="shared" si="370"/>
        <v>0</v>
      </c>
      <c r="CD375" s="37">
        <f t="shared" si="370"/>
        <v>0</v>
      </c>
      <c r="CE375" s="37">
        <f t="shared" si="370"/>
        <v>0</v>
      </c>
      <c r="CF375" s="37">
        <f t="shared" si="370"/>
        <v>0</v>
      </c>
      <c r="CG375" s="37">
        <f t="shared" si="370"/>
        <v>0</v>
      </c>
      <c r="CH375" s="37">
        <f t="shared" si="370"/>
        <v>0</v>
      </c>
      <c r="CI375" s="37">
        <f t="shared" si="370"/>
        <v>0</v>
      </c>
      <c r="CJ375" s="37">
        <f t="shared" si="370"/>
        <v>0</v>
      </c>
      <c r="CK375" s="37">
        <f t="shared" si="370"/>
        <v>0</v>
      </c>
      <c r="CL375" s="37">
        <f t="shared" si="370"/>
        <v>0</v>
      </c>
      <c r="CM375" s="37">
        <f t="shared" si="370"/>
        <v>0</v>
      </c>
      <c r="CN375" s="37">
        <f t="shared" si="370"/>
        <v>0</v>
      </c>
      <c r="CO375" s="37">
        <f t="shared" si="370"/>
        <v>0</v>
      </c>
      <c r="CP375" s="37">
        <f t="shared" si="370"/>
        <v>0</v>
      </c>
      <c r="CQ375" s="37">
        <f t="shared" si="370"/>
        <v>0</v>
      </c>
      <c r="CR375" s="37">
        <f t="shared" si="370"/>
        <v>0</v>
      </c>
      <c r="CS375" s="37">
        <f t="shared" si="370"/>
        <v>0</v>
      </c>
      <c r="CT375" s="37">
        <f t="shared" si="370"/>
        <v>0</v>
      </c>
      <c r="CU375" s="37">
        <f t="shared" si="370"/>
        <v>0</v>
      </c>
      <c r="CV375" s="37">
        <f t="shared" si="370"/>
        <v>0</v>
      </c>
      <c r="CW375" s="37">
        <f t="shared" si="370"/>
        <v>0</v>
      </c>
      <c r="CX375" s="37">
        <f t="shared" si="370"/>
        <v>0</v>
      </c>
      <c r="CY375" s="37">
        <f t="shared" si="370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322"/>
        <v>0</v>
      </c>
      <c r="H376" s="13">
        <f t="shared" ref="H376:AM376" si="371">H24*H131*365/10^6*10^6</f>
        <v>0</v>
      </c>
      <c r="I376" s="13">
        <f t="shared" si="371"/>
        <v>0</v>
      </c>
      <c r="J376" s="13">
        <f t="shared" si="371"/>
        <v>0</v>
      </c>
      <c r="K376" s="13">
        <f t="shared" si="371"/>
        <v>0</v>
      </c>
      <c r="L376" s="13">
        <f t="shared" si="371"/>
        <v>0</v>
      </c>
      <c r="M376" s="13">
        <f t="shared" si="371"/>
        <v>0</v>
      </c>
      <c r="N376" s="13">
        <f t="shared" si="371"/>
        <v>0</v>
      </c>
      <c r="O376" s="13">
        <f t="shared" si="371"/>
        <v>0</v>
      </c>
      <c r="P376" s="13">
        <f t="shared" si="371"/>
        <v>0</v>
      </c>
      <c r="Q376" s="13">
        <f t="shared" si="371"/>
        <v>0</v>
      </c>
      <c r="R376" s="13">
        <f t="shared" si="371"/>
        <v>0</v>
      </c>
      <c r="S376" s="13">
        <f t="shared" si="371"/>
        <v>0</v>
      </c>
      <c r="T376" s="13">
        <f t="shared" si="371"/>
        <v>0</v>
      </c>
      <c r="U376" s="13">
        <f t="shared" si="371"/>
        <v>0</v>
      </c>
      <c r="V376" s="13">
        <f t="shared" si="371"/>
        <v>0</v>
      </c>
      <c r="W376" s="13">
        <f t="shared" si="371"/>
        <v>0</v>
      </c>
      <c r="X376" s="13">
        <f t="shared" si="371"/>
        <v>0</v>
      </c>
      <c r="Y376" s="13">
        <f t="shared" si="371"/>
        <v>0</v>
      </c>
      <c r="Z376" s="13">
        <f t="shared" si="371"/>
        <v>0</v>
      </c>
      <c r="AA376" s="13">
        <f t="shared" si="371"/>
        <v>0</v>
      </c>
      <c r="AB376" s="13">
        <f t="shared" si="371"/>
        <v>0</v>
      </c>
      <c r="AC376" s="13">
        <f t="shared" si="371"/>
        <v>0</v>
      </c>
      <c r="AD376" s="13">
        <f t="shared" si="371"/>
        <v>0</v>
      </c>
      <c r="AE376" s="13">
        <f t="shared" si="371"/>
        <v>0</v>
      </c>
      <c r="AF376" s="13">
        <f t="shared" si="371"/>
        <v>0</v>
      </c>
      <c r="AG376" s="13">
        <f t="shared" si="371"/>
        <v>0</v>
      </c>
      <c r="AH376" s="13">
        <f t="shared" si="371"/>
        <v>0</v>
      </c>
      <c r="AI376" s="13">
        <f t="shared" si="371"/>
        <v>0</v>
      </c>
      <c r="AJ376" s="13">
        <f t="shared" si="371"/>
        <v>0</v>
      </c>
      <c r="AK376" s="13">
        <f t="shared" si="371"/>
        <v>0</v>
      </c>
      <c r="AL376" s="13">
        <f t="shared" si="371"/>
        <v>0</v>
      </c>
      <c r="AM376" s="13">
        <f t="shared" si="371"/>
        <v>0</v>
      </c>
      <c r="AN376" s="13">
        <f t="shared" ref="AN376:BS376" si="372">AN24*AN131*365/10^6*10^6</f>
        <v>0</v>
      </c>
      <c r="AO376" s="13">
        <f t="shared" si="372"/>
        <v>0</v>
      </c>
      <c r="AP376" s="13">
        <f t="shared" si="372"/>
        <v>0</v>
      </c>
      <c r="AQ376" s="13">
        <f t="shared" si="372"/>
        <v>0</v>
      </c>
      <c r="AR376" s="13">
        <f t="shared" si="372"/>
        <v>0</v>
      </c>
      <c r="AS376" s="13">
        <f t="shared" si="372"/>
        <v>0</v>
      </c>
      <c r="AT376" s="13">
        <f t="shared" si="372"/>
        <v>0</v>
      </c>
      <c r="AU376" s="13">
        <f t="shared" si="372"/>
        <v>0</v>
      </c>
      <c r="AV376" s="13">
        <f t="shared" si="372"/>
        <v>0</v>
      </c>
      <c r="AW376" s="13">
        <f t="shared" si="372"/>
        <v>0</v>
      </c>
      <c r="AX376" s="13">
        <f t="shared" si="372"/>
        <v>0</v>
      </c>
      <c r="AY376" s="13">
        <f t="shared" si="372"/>
        <v>0</v>
      </c>
      <c r="AZ376" s="13">
        <f t="shared" si="372"/>
        <v>0</v>
      </c>
      <c r="BA376" s="13">
        <f t="shared" si="372"/>
        <v>0</v>
      </c>
      <c r="BB376" s="13">
        <f t="shared" si="372"/>
        <v>0</v>
      </c>
      <c r="BC376" s="13">
        <f t="shared" si="372"/>
        <v>0</v>
      </c>
      <c r="BD376" s="13">
        <f t="shared" si="372"/>
        <v>0</v>
      </c>
      <c r="BE376" s="13">
        <f t="shared" si="372"/>
        <v>0</v>
      </c>
      <c r="BF376" s="13">
        <f t="shared" si="372"/>
        <v>0</v>
      </c>
      <c r="BG376" s="13">
        <f t="shared" si="372"/>
        <v>0</v>
      </c>
      <c r="BH376" s="13">
        <f t="shared" si="372"/>
        <v>0</v>
      </c>
      <c r="BI376" s="13">
        <f t="shared" si="372"/>
        <v>0</v>
      </c>
      <c r="BJ376" s="13">
        <f t="shared" si="372"/>
        <v>0</v>
      </c>
      <c r="BK376" s="13">
        <f t="shared" si="372"/>
        <v>0</v>
      </c>
      <c r="BL376" s="13">
        <f t="shared" si="372"/>
        <v>0</v>
      </c>
      <c r="BM376" s="13">
        <f t="shared" si="372"/>
        <v>0</v>
      </c>
      <c r="BN376" s="13">
        <f t="shared" si="372"/>
        <v>0</v>
      </c>
      <c r="BO376" s="13">
        <f t="shared" si="372"/>
        <v>0</v>
      </c>
      <c r="BP376" s="13">
        <f t="shared" si="372"/>
        <v>0</v>
      </c>
      <c r="BQ376" s="13">
        <f t="shared" si="372"/>
        <v>0</v>
      </c>
      <c r="BR376" s="13">
        <f t="shared" si="372"/>
        <v>0</v>
      </c>
      <c r="BS376" s="13">
        <f t="shared" si="372"/>
        <v>0</v>
      </c>
      <c r="BT376" s="13">
        <f t="shared" ref="BT376:CY376" si="373">BT24*BT131*365/10^6*10^6</f>
        <v>0</v>
      </c>
      <c r="BU376" s="13">
        <f t="shared" si="373"/>
        <v>0</v>
      </c>
      <c r="BV376" s="13">
        <f t="shared" si="373"/>
        <v>0</v>
      </c>
      <c r="BW376" s="13">
        <f t="shared" si="373"/>
        <v>0</v>
      </c>
      <c r="BX376" s="13">
        <f t="shared" si="373"/>
        <v>0</v>
      </c>
      <c r="BY376" s="13">
        <f t="shared" si="373"/>
        <v>0</v>
      </c>
      <c r="BZ376" s="13">
        <f t="shared" si="373"/>
        <v>0</v>
      </c>
      <c r="CA376" s="13">
        <f t="shared" si="373"/>
        <v>0</v>
      </c>
      <c r="CB376" s="13">
        <f t="shared" si="373"/>
        <v>0</v>
      </c>
      <c r="CC376" s="13">
        <f t="shared" si="373"/>
        <v>0</v>
      </c>
      <c r="CD376" s="13">
        <f t="shared" si="373"/>
        <v>0</v>
      </c>
      <c r="CE376" s="13">
        <f t="shared" si="373"/>
        <v>0</v>
      </c>
      <c r="CF376" s="13">
        <f t="shared" si="373"/>
        <v>0</v>
      </c>
      <c r="CG376" s="13">
        <f t="shared" si="373"/>
        <v>0</v>
      </c>
      <c r="CH376" s="13">
        <f t="shared" si="373"/>
        <v>0</v>
      </c>
      <c r="CI376" s="13">
        <f t="shared" si="373"/>
        <v>0</v>
      </c>
      <c r="CJ376" s="13">
        <f t="shared" si="373"/>
        <v>0</v>
      </c>
      <c r="CK376" s="13">
        <f t="shared" si="373"/>
        <v>0</v>
      </c>
      <c r="CL376" s="13">
        <f t="shared" si="373"/>
        <v>0</v>
      </c>
      <c r="CM376" s="13">
        <f t="shared" si="373"/>
        <v>0</v>
      </c>
      <c r="CN376" s="13">
        <f t="shared" si="373"/>
        <v>0</v>
      </c>
      <c r="CO376" s="13">
        <f t="shared" si="373"/>
        <v>0</v>
      </c>
      <c r="CP376" s="13">
        <f t="shared" si="373"/>
        <v>0</v>
      </c>
      <c r="CQ376" s="13">
        <f t="shared" si="373"/>
        <v>0</v>
      </c>
      <c r="CR376" s="13">
        <f t="shared" si="373"/>
        <v>0</v>
      </c>
      <c r="CS376" s="13">
        <f t="shared" si="373"/>
        <v>0</v>
      </c>
      <c r="CT376" s="13">
        <f t="shared" si="373"/>
        <v>0</v>
      </c>
      <c r="CU376" s="13">
        <f t="shared" si="373"/>
        <v>0</v>
      </c>
      <c r="CV376" s="13">
        <f t="shared" si="373"/>
        <v>0</v>
      </c>
      <c r="CW376" s="13">
        <f t="shared" si="373"/>
        <v>0</v>
      </c>
      <c r="CX376" s="13">
        <f t="shared" si="373"/>
        <v>0</v>
      </c>
      <c r="CY376" s="13">
        <f t="shared" si="373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322"/>
        <v>0</v>
      </c>
      <c r="H377" s="19">
        <f t="shared" ref="H377:AM377" si="374">H25*H132*365/10^6*10^6</f>
        <v>0</v>
      </c>
      <c r="I377" s="19">
        <f t="shared" si="374"/>
        <v>0</v>
      </c>
      <c r="J377" s="19">
        <f t="shared" si="374"/>
        <v>0</v>
      </c>
      <c r="K377" s="19">
        <f t="shared" si="374"/>
        <v>0</v>
      </c>
      <c r="L377" s="19">
        <f t="shared" si="374"/>
        <v>0</v>
      </c>
      <c r="M377" s="19">
        <f t="shared" si="374"/>
        <v>0</v>
      </c>
      <c r="N377" s="19">
        <f t="shared" si="374"/>
        <v>0</v>
      </c>
      <c r="O377" s="19">
        <f t="shared" si="374"/>
        <v>0</v>
      </c>
      <c r="P377" s="19">
        <f t="shared" si="374"/>
        <v>0</v>
      </c>
      <c r="Q377" s="19">
        <f t="shared" si="374"/>
        <v>0</v>
      </c>
      <c r="R377" s="19">
        <f t="shared" si="374"/>
        <v>0</v>
      </c>
      <c r="S377" s="19">
        <f t="shared" si="374"/>
        <v>0</v>
      </c>
      <c r="T377" s="19">
        <f t="shared" si="374"/>
        <v>0</v>
      </c>
      <c r="U377" s="19">
        <f t="shared" si="374"/>
        <v>0</v>
      </c>
      <c r="V377" s="19">
        <f t="shared" si="374"/>
        <v>0</v>
      </c>
      <c r="W377" s="19">
        <f t="shared" si="374"/>
        <v>0</v>
      </c>
      <c r="X377" s="19">
        <f t="shared" si="374"/>
        <v>0</v>
      </c>
      <c r="Y377" s="19">
        <f t="shared" si="374"/>
        <v>0</v>
      </c>
      <c r="Z377" s="19">
        <f t="shared" si="374"/>
        <v>0</v>
      </c>
      <c r="AA377" s="19">
        <f t="shared" si="374"/>
        <v>0</v>
      </c>
      <c r="AB377" s="19">
        <f t="shared" si="374"/>
        <v>0</v>
      </c>
      <c r="AC377" s="19">
        <f t="shared" si="374"/>
        <v>0</v>
      </c>
      <c r="AD377" s="19">
        <f t="shared" si="374"/>
        <v>0</v>
      </c>
      <c r="AE377" s="19">
        <f t="shared" si="374"/>
        <v>0</v>
      </c>
      <c r="AF377" s="19">
        <f t="shared" si="374"/>
        <v>0</v>
      </c>
      <c r="AG377" s="19">
        <f t="shared" si="374"/>
        <v>0</v>
      </c>
      <c r="AH377" s="19">
        <f t="shared" si="374"/>
        <v>0</v>
      </c>
      <c r="AI377" s="19">
        <f t="shared" si="374"/>
        <v>0</v>
      </c>
      <c r="AJ377" s="19">
        <f t="shared" si="374"/>
        <v>0</v>
      </c>
      <c r="AK377" s="19">
        <f t="shared" si="374"/>
        <v>0</v>
      </c>
      <c r="AL377" s="19">
        <f t="shared" si="374"/>
        <v>0</v>
      </c>
      <c r="AM377" s="19">
        <f t="shared" si="374"/>
        <v>0</v>
      </c>
      <c r="AN377" s="19">
        <f t="shared" ref="AN377:BS377" si="375">AN25*AN132*365/10^6*10^6</f>
        <v>0</v>
      </c>
      <c r="AO377" s="19">
        <f t="shared" si="375"/>
        <v>0</v>
      </c>
      <c r="AP377" s="19">
        <f t="shared" si="375"/>
        <v>0</v>
      </c>
      <c r="AQ377" s="19">
        <f t="shared" si="375"/>
        <v>0</v>
      </c>
      <c r="AR377" s="19">
        <f t="shared" si="375"/>
        <v>0</v>
      </c>
      <c r="AS377" s="19">
        <f t="shared" si="375"/>
        <v>0</v>
      </c>
      <c r="AT377" s="19">
        <f t="shared" si="375"/>
        <v>0</v>
      </c>
      <c r="AU377" s="19">
        <f t="shared" si="375"/>
        <v>0</v>
      </c>
      <c r="AV377" s="19">
        <f t="shared" si="375"/>
        <v>0</v>
      </c>
      <c r="AW377" s="19">
        <f t="shared" si="375"/>
        <v>0</v>
      </c>
      <c r="AX377" s="19">
        <f t="shared" si="375"/>
        <v>0</v>
      </c>
      <c r="AY377" s="19">
        <f t="shared" si="375"/>
        <v>0</v>
      </c>
      <c r="AZ377" s="19">
        <f t="shared" si="375"/>
        <v>0</v>
      </c>
      <c r="BA377" s="19">
        <f t="shared" si="375"/>
        <v>0</v>
      </c>
      <c r="BB377" s="19">
        <f t="shared" si="375"/>
        <v>0</v>
      </c>
      <c r="BC377" s="19">
        <f t="shared" si="375"/>
        <v>0</v>
      </c>
      <c r="BD377" s="19">
        <f t="shared" si="375"/>
        <v>0</v>
      </c>
      <c r="BE377" s="19">
        <f t="shared" si="375"/>
        <v>0</v>
      </c>
      <c r="BF377" s="19">
        <f t="shared" si="375"/>
        <v>0</v>
      </c>
      <c r="BG377" s="19">
        <f t="shared" si="375"/>
        <v>0</v>
      </c>
      <c r="BH377" s="19">
        <f t="shared" si="375"/>
        <v>0</v>
      </c>
      <c r="BI377" s="19">
        <f t="shared" si="375"/>
        <v>0</v>
      </c>
      <c r="BJ377" s="19">
        <f t="shared" si="375"/>
        <v>0</v>
      </c>
      <c r="BK377" s="19">
        <f t="shared" si="375"/>
        <v>0</v>
      </c>
      <c r="BL377" s="19">
        <f t="shared" si="375"/>
        <v>0</v>
      </c>
      <c r="BM377" s="19">
        <f t="shared" si="375"/>
        <v>0</v>
      </c>
      <c r="BN377" s="19">
        <f t="shared" si="375"/>
        <v>0</v>
      </c>
      <c r="BO377" s="19">
        <f t="shared" si="375"/>
        <v>0</v>
      </c>
      <c r="BP377" s="19">
        <f t="shared" si="375"/>
        <v>0</v>
      </c>
      <c r="BQ377" s="19">
        <f t="shared" si="375"/>
        <v>0</v>
      </c>
      <c r="BR377" s="19">
        <f t="shared" si="375"/>
        <v>0</v>
      </c>
      <c r="BS377" s="19">
        <f t="shared" si="375"/>
        <v>0</v>
      </c>
      <c r="BT377" s="19">
        <f t="shared" ref="BT377:CY377" si="376">BT25*BT132*365/10^6*10^6</f>
        <v>0</v>
      </c>
      <c r="BU377" s="19">
        <f t="shared" si="376"/>
        <v>0</v>
      </c>
      <c r="BV377" s="19">
        <f t="shared" si="376"/>
        <v>0</v>
      </c>
      <c r="BW377" s="19">
        <f t="shared" si="376"/>
        <v>0</v>
      </c>
      <c r="BX377" s="19">
        <f t="shared" si="376"/>
        <v>0</v>
      </c>
      <c r="BY377" s="19">
        <f t="shared" si="376"/>
        <v>0</v>
      </c>
      <c r="BZ377" s="19">
        <f t="shared" si="376"/>
        <v>0</v>
      </c>
      <c r="CA377" s="19">
        <f t="shared" si="376"/>
        <v>0</v>
      </c>
      <c r="CB377" s="19">
        <f t="shared" si="376"/>
        <v>0</v>
      </c>
      <c r="CC377" s="19">
        <f t="shared" si="376"/>
        <v>0</v>
      </c>
      <c r="CD377" s="19">
        <f t="shared" si="376"/>
        <v>0</v>
      </c>
      <c r="CE377" s="19">
        <f t="shared" si="376"/>
        <v>0</v>
      </c>
      <c r="CF377" s="19">
        <f t="shared" si="376"/>
        <v>0</v>
      </c>
      <c r="CG377" s="19">
        <f t="shared" si="376"/>
        <v>0</v>
      </c>
      <c r="CH377" s="19">
        <f t="shared" si="376"/>
        <v>0</v>
      </c>
      <c r="CI377" s="19">
        <f t="shared" si="376"/>
        <v>0</v>
      </c>
      <c r="CJ377" s="19">
        <f t="shared" si="376"/>
        <v>0</v>
      </c>
      <c r="CK377" s="19">
        <f t="shared" si="376"/>
        <v>0</v>
      </c>
      <c r="CL377" s="19">
        <f t="shared" si="376"/>
        <v>0</v>
      </c>
      <c r="CM377" s="19">
        <f t="shared" si="376"/>
        <v>0</v>
      </c>
      <c r="CN377" s="19">
        <f t="shared" si="376"/>
        <v>0</v>
      </c>
      <c r="CO377" s="19">
        <f t="shared" si="376"/>
        <v>0</v>
      </c>
      <c r="CP377" s="19">
        <f t="shared" si="376"/>
        <v>0</v>
      </c>
      <c r="CQ377" s="19">
        <f t="shared" si="376"/>
        <v>0</v>
      </c>
      <c r="CR377" s="19">
        <f t="shared" si="376"/>
        <v>0</v>
      </c>
      <c r="CS377" s="19">
        <f t="shared" si="376"/>
        <v>0</v>
      </c>
      <c r="CT377" s="19">
        <f t="shared" si="376"/>
        <v>0</v>
      </c>
      <c r="CU377" s="19">
        <f t="shared" si="376"/>
        <v>0</v>
      </c>
      <c r="CV377" s="19">
        <f t="shared" si="376"/>
        <v>0</v>
      </c>
      <c r="CW377" s="19">
        <f t="shared" si="376"/>
        <v>0</v>
      </c>
      <c r="CX377" s="19">
        <f t="shared" si="376"/>
        <v>0</v>
      </c>
      <c r="CY377" s="19">
        <f t="shared" si="376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322"/>
        <v>575.21810563504391</v>
      </c>
      <c r="H378" s="19">
        <f t="shared" ref="H378:AM378" si="377">H26*H133*365/10^6*10^6</f>
        <v>17.507217344458979</v>
      </c>
      <c r="I378" s="19">
        <f t="shared" si="377"/>
        <v>17.472919236206934</v>
      </c>
      <c r="J378" s="19">
        <f t="shared" si="377"/>
        <v>17.413460260886666</v>
      </c>
      <c r="K378" s="19">
        <f t="shared" si="377"/>
        <v>17.328840418498196</v>
      </c>
      <c r="L378" s="19">
        <f t="shared" si="377"/>
        <v>17.219059709041503</v>
      </c>
      <c r="M378" s="19">
        <f t="shared" si="377"/>
        <v>17.0841181325166</v>
      </c>
      <c r="N378" s="19">
        <f t="shared" si="377"/>
        <v>16.924015688923479</v>
      </c>
      <c r="O378" s="19">
        <f t="shared" si="377"/>
        <v>16.738752378262145</v>
      </c>
      <c r="P378" s="19">
        <f t="shared" si="377"/>
        <v>16.528328200532599</v>
      </c>
      <c r="Q378" s="19">
        <f t="shared" si="377"/>
        <v>16.29274315573484</v>
      </c>
      <c r="R378" s="19">
        <f t="shared" si="377"/>
        <v>16.031997243868869</v>
      </c>
      <c r="S378" s="19">
        <f t="shared" si="377"/>
        <v>15.746090464934682</v>
      </c>
      <c r="T378" s="19">
        <f t="shared" si="377"/>
        <v>15.43502281893228</v>
      </c>
      <c r="U378" s="19">
        <f t="shared" si="377"/>
        <v>15.098794305861666</v>
      </c>
      <c r="V378" s="19">
        <f t="shared" si="377"/>
        <v>14.737404925722837</v>
      </c>
      <c r="W378" s="19">
        <f t="shared" si="377"/>
        <v>14.350854678515796</v>
      </c>
      <c r="X378" s="19">
        <f t="shared" si="377"/>
        <v>14.562141238437713</v>
      </c>
      <c r="Y378" s="19">
        <f t="shared" si="377"/>
        <v>14.763945129523609</v>
      </c>
      <c r="Z378" s="19">
        <f t="shared" si="377"/>
        <v>14.956266351773488</v>
      </c>
      <c r="AA378" s="19">
        <f t="shared" si="377"/>
        <v>15.139104905187347</v>
      </c>
      <c r="AB378" s="19">
        <f t="shared" si="377"/>
        <v>15.312460789765185</v>
      </c>
      <c r="AC378" s="19">
        <f t="shared" si="377"/>
        <v>15.476334005507004</v>
      </c>
      <c r="AD378" s="19">
        <f t="shared" si="377"/>
        <v>15.630724552412802</v>
      </c>
      <c r="AE378" s="19">
        <f t="shared" si="377"/>
        <v>15.775632430482586</v>
      </c>
      <c r="AF378" s="19">
        <f t="shared" si="377"/>
        <v>15.911057639716345</v>
      </c>
      <c r="AG378" s="19">
        <f t="shared" si="377"/>
        <v>16.037000180114088</v>
      </c>
      <c r="AH378" s="19">
        <f t="shared" si="377"/>
        <v>16.576997971226934</v>
      </c>
      <c r="AI378" s="19">
        <f t="shared" si="377"/>
        <v>17.116995762339776</v>
      </c>
      <c r="AJ378" s="19">
        <f t="shared" si="377"/>
        <v>17.656993553452622</v>
      </c>
      <c r="AK378" s="19">
        <f t="shared" si="377"/>
        <v>18.196991344565465</v>
      </c>
      <c r="AL378" s="19">
        <f t="shared" si="377"/>
        <v>18.736989135678307</v>
      </c>
      <c r="AM378" s="19">
        <f t="shared" si="377"/>
        <v>19.276986926791153</v>
      </c>
      <c r="AN378" s="19">
        <f t="shared" ref="AN378:BS378" si="378">AN26*AN133*365/10^6*10^6</f>
        <v>19.816984717903992</v>
      </c>
      <c r="AO378" s="19">
        <f t="shared" si="378"/>
        <v>20.356982509016838</v>
      </c>
      <c r="AP378" s="19">
        <f t="shared" si="378"/>
        <v>20.89698030012968</v>
      </c>
      <c r="AQ378" s="19">
        <f t="shared" si="378"/>
        <v>21.436978091242523</v>
      </c>
      <c r="AR378" s="19">
        <f t="shared" si="378"/>
        <v>21.976975882355369</v>
      </c>
      <c r="AS378" s="19">
        <f t="shared" si="378"/>
        <v>22.516973673468211</v>
      </c>
      <c r="AT378" s="19">
        <f t="shared" si="378"/>
        <v>23.056971464581057</v>
      </c>
      <c r="AU378" s="19">
        <f t="shared" si="378"/>
        <v>23.596969255693899</v>
      </c>
      <c r="AV378" s="19">
        <f t="shared" si="378"/>
        <v>24.136967046806738</v>
      </c>
      <c r="AW378" s="19">
        <f t="shared" si="378"/>
        <v>24.676964837919584</v>
      </c>
      <c r="AX378" s="19">
        <f t="shared" si="378"/>
        <v>25.216962629032427</v>
      </c>
      <c r="AY378" s="19">
        <f t="shared" si="378"/>
        <v>25.756960420145273</v>
      </c>
      <c r="AZ378" s="19">
        <f t="shared" si="378"/>
        <v>26.296958211258119</v>
      </c>
      <c r="BA378" s="19">
        <f t="shared" si="378"/>
        <v>0</v>
      </c>
      <c r="BB378" s="19">
        <f t="shared" si="378"/>
        <v>0</v>
      </c>
      <c r="BC378" s="19">
        <f t="shared" si="378"/>
        <v>0</v>
      </c>
      <c r="BD378" s="19">
        <f t="shared" si="378"/>
        <v>0</v>
      </c>
      <c r="BE378" s="19">
        <f t="shared" si="378"/>
        <v>0</v>
      </c>
      <c r="BF378" s="19">
        <f t="shared" si="378"/>
        <v>0</v>
      </c>
      <c r="BG378" s="19">
        <f t="shared" si="378"/>
        <v>0</v>
      </c>
      <c r="BH378" s="19">
        <f t="shared" si="378"/>
        <v>0</v>
      </c>
      <c r="BI378" s="19">
        <f t="shared" si="378"/>
        <v>0</v>
      </c>
      <c r="BJ378" s="19">
        <f t="shared" si="378"/>
        <v>0</v>
      </c>
      <c r="BK378" s="19">
        <f t="shared" si="378"/>
        <v>0</v>
      </c>
      <c r="BL378" s="19">
        <f t="shared" si="378"/>
        <v>0</v>
      </c>
      <c r="BM378" s="19">
        <f t="shared" si="378"/>
        <v>0</v>
      </c>
      <c r="BN378" s="19">
        <f t="shared" si="378"/>
        <v>0</v>
      </c>
      <c r="BO378" s="19">
        <f t="shared" si="378"/>
        <v>0</v>
      </c>
      <c r="BP378" s="19">
        <f t="shared" si="378"/>
        <v>0</v>
      </c>
      <c r="BQ378" s="19">
        <f t="shared" si="378"/>
        <v>0</v>
      </c>
      <c r="BR378" s="19">
        <f t="shared" si="378"/>
        <v>0</v>
      </c>
      <c r="BS378" s="19">
        <f t="shared" si="378"/>
        <v>0</v>
      </c>
      <c r="BT378" s="19">
        <f t="shared" ref="BT378:CY378" si="379">BT26*BT133*365/10^6*10^6</f>
        <v>0</v>
      </c>
      <c r="BU378" s="19">
        <f t="shared" si="379"/>
        <v>0</v>
      </c>
      <c r="BV378" s="19">
        <f t="shared" si="379"/>
        <v>0</v>
      </c>
      <c r="BW378" s="19">
        <f t="shared" si="379"/>
        <v>0</v>
      </c>
      <c r="BX378" s="19">
        <f t="shared" si="379"/>
        <v>0</v>
      </c>
      <c r="BY378" s="19">
        <f t="shared" si="379"/>
        <v>0</v>
      </c>
      <c r="BZ378" s="19">
        <f t="shared" si="379"/>
        <v>0</v>
      </c>
      <c r="CA378" s="19">
        <f t="shared" si="379"/>
        <v>0</v>
      </c>
      <c r="CB378" s="19">
        <f t="shared" si="379"/>
        <v>0</v>
      </c>
      <c r="CC378" s="19">
        <f t="shared" si="379"/>
        <v>0</v>
      </c>
      <c r="CD378" s="19">
        <f t="shared" si="379"/>
        <v>0</v>
      </c>
      <c r="CE378" s="19">
        <f t="shared" si="379"/>
        <v>0</v>
      </c>
      <c r="CF378" s="19">
        <f t="shared" si="379"/>
        <v>0</v>
      </c>
      <c r="CG378" s="19">
        <f t="shared" si="379"/>
        <v>0</v>
      </c>
      <c r="CH378" s="19">
        <f t="shared" si="379"/>
        <v>0</v>
      </c>
      <c r="CI378" s="19">
        <f t="shared" si="379"/>
        <v>0</v>
      </c>
      <c r="CJ378" s="19">
        <f t="shared" si="379"/>
        <v>0</v>
      </c>
      <c r="CK378" s="19">
        <f t="shared" si="379"/>
        <v>0</v>
      </c>
      <c r="CL378" s="19">
        <f t="shared" si="379"/>
        <v>0</v>
      </c>
      <c r="CM378" s="19">
        <f t="shared" si="379"/>
        <v>0</v>
      </c>
      <c r="CN378" s="19">
        <f t="shared" si="379"/>
        <v>0</v>
      </c>
      <c r="CO378" s="19">
        <f t="shared" si="379"/>
        <v>0</v>
      </c>
      <c r="CP378" s="19">
        <f t="shared" si="379"/>
        <v>0</v>
      </c>
      <c r="CQ378" s="19">
        <f t="shared" si="379"/>
        <v>0</v>
      </c>
      <c r="CR378" s="19">
        <f t="shared" si="379"/>
        <v>0</v>
      </c>
      <c r="CS378" s="19">
        <f t="shared" si="379"/>
        <v>0</v>
      </c>
      <c r="CT378" s="19">
        <f t="shared" si="379"/>
        <v>0</v>
      </c>
      <c r="CU378" s="19">
        <f t="shared" si="379"/>
        <v>0</v>
      </c>
      <c r="CV378" s="19">
        <f t="shared" si="379"/>
        <v>0</v>
      </c>
      <c r="CW378" s="19">
        <f t="shared" si="379"/>
        <v>0</v>
      </c>
      <c r="CX378" s="19">
        <f t="shared" si="379"/>
        <v>0</v>
      </c>
      <c r="CY378" s="19">
        <f t="shared" si="37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322"/>
        <v>1949.8205542689011</v>
      </c>
      <c r="H379" s="19">
        <f t="shared" ref="H379:AM379" si="380">H27*H134*365/10^6*10^6</f>
        <v>101.45052822015825</v>
      </c>
      <c r="I379" s="19">
        <f t="shared" si="380"/>
        <v>100.22698084709212</v>
      </c>
      <c r="J379" s="19">
        <f t="shared" si="380"/>
        <v>98.754659849055045</v>
      </c>
      <c r="K379" s="19">
        <f t="shared" si="380"/>
        <v>97.033565226047017</v>
      </c>
      <c r="L379" s="19">
        <f t="shared" si="380"/>
        <v>95.063696978068023</v>
      </c>
      <c r="M379" s="19">
        <f t="shared" si="380"/>
        <v>92.845055105118092</v>
      </c>
      <c r="N379" s="19">
        <f t="shared" si="380"/>
        <v>90.37763960719721</v>
      </c>
      <c r="O379" s="19">
        <f t="shared" si="380"/>
        <v>87.661450484305391</v>
      </c>
      <c r="P379" s="19">
        <f t="shared" si="380"/>
        <v>84.69648773644262</v>
      </c>
      <c r="Q379" s="19">
        <f t="shared" si="380"/>
        <v>81.482751363608884</v>
      </c>
      <c r="R379" s="19">
        <f t="shared" si="380"/>
        <v>78.02024136580421</v>
      </c>
      <c r="S379" s="19">
        <f t="shared" si="380"/>
        <v>74.308957743028586</v>
      </c>
      <c r="T379" s="19">
        <f t="shared" si="380"/>
        <v>70.34890049528201</v>
      </c>
      <c r="U379" s="19">
        <f t="shared" si="380"/>
        <v>66.140069622564468</v>
      </c>
      <c r="V379" s="19">
        <f t="shared" si="380"/>
        <v>61.682465124876003</v>
      </c>
      <c r="W379" s="19">
        <f t="shared" si="380"/>
        <v>56.976087002216524</v>
      </c>
      <c r="X379" s="19">
        <f t="shared" si="380"/>
        <v>56.957594249872905</v>
      </c>
      <c r="Y379" s="19">
        <f t="shared" si="380"/>
        <v>56.832390188377552</v>
      </c>
      <c r="Z379" s="19">
        <f t="shared" si="380"/>
        <v>56.600474817730479</v>
      </c>
      <c r="AA379" s="19">
        <f t="shared" si="380"/>
        <v>56.261848137931693</v>
      </c>
      <c r="AB379" s="19">
        <f t="shared" si="380"/>
        <v>55.816510148981173</v>
      </c>
      <c r="AC379" s="19">
        <f t="shared" si="380"/>
        <v>55.26446085087894</v>
      </c>
      <c r="AD379" s="19">
        <f t="shared" si="380"/>
        <v>54.605700243624973</v>
      </c>
      <c r="AE379" s="19">
        <f t="shared" si="380"/>
        <v>53.840228327219286</v>
      </c>
      <c r="AF379" s="19">
        <f t="shared" si="380"/>
        <v>52.968045101661872</v>
      </c>
      <c r="AG379" s="19">
        <f t="shared" si="380"/>
        <v>51.989150566952731</v>
      </c>
      <c r="AH379" s="19">
        <f t="shared" si="380"/>
        <v>53.851856903065112</v>
      </c>
      <c r="AI379" s="19">
        <f t="shared" si="380"/>
        <v>55.71456323917748</v>
      </c>
      <c r="AJ379" s="19">
        <f t="shared" si="380"/>
        <v>57.577269575289847</v>
      </c>
      <c r="AK379" s="19">
        <f t="shared" si="380"/>
        <v>59.439975911402222</v>
      </c>
      <c r="AL379" s="19">
        <f t="shared" si="380"/>
        <v>61.302682247514603</v>
      </c>
      <c r="AM379" s="19">
        <f t="shared" si="380"/>
        <v>63.165388583626985</v>
      </c>
      <c r="AN379" s="19">
        <f t="shared" ref="AN379:BS379" si="381">AN27*AN134*365/10^6*10^6</f>
        <v>65.028094919739345</v>
      </c>
      <c r="AO379" s="19">
        <f t="shared" si="381"/>
        <v>66.890801255851741</v>
      </c>
      <c r="AP379" s="19">
        <f t="shared" si="381"/>
        <v>68.753507591964109</v>
      </c>
      <c r="AQ379" s="19">
        <f t="shared" si="381"/>
        <v>70.616213928076476</v>
      </c>
      <c r="AR379" s="19">
        <f t="shared" si="381"/>
        <v>72.478920264188844</v>
      </c>
      <c r="AS379" s="19">
        <f t="shared" si="381"/>
        <v>74.341626600301225</v>
      </c>
      <c r="AT379" s="19">
        <f t="shared" si="381"/>
        <v>76.204332936413607</v>
      </c>
      <c r="AU379" s="19">
        <f t="shared" si="381"/>
        <v>78.067039272525975</v>
      </c>
      <c r="AV379" s="19">
        <f t="shared" si="381"/>
        <v>79.929745608638342</v>
      </c>
      <c r="AW379" s="19">
        <f t="shared" si="381"/>
        <v>81.792451944750724</v>
      </c>
      <c r="AX379" s="19">
        <f t="shared" si="381"/>
        <v>83.655158280863091</v>
      </c>
      <c r="AY379" s="19">
        <f t="shared" si="381"/>
        <v>85.517864616975473</v>
      </c>
      <c r="AZ379" s="19">
        <f t="shared" si="381"/>
        <v>87.38057095308784</v>
      </c>
      <c r="BA379" s="19">
        <f t="shared" si="381"/>
        <v>0</v>
      </c>
      <c r="BB379" s="19">
        <f t="shared" si="381"/>
        <v>0</v>
      </c>
      <c r="BC379" s="19">
        <f t="shared" si="381"/>
        <v>0</v>
      </c>
      <c r="BD379" s="19">
        <f t="shared" si="381"/>
        <v>0</v>
      </c>
      <c r="BE379" s="19">
        <f t="shared" si="381"/>
        <v>0</v>
      </c>
      <c r="BF379" s="19">
        <f t="shared" si="381"/>
        <v>0</v>
      </c>
      <c r="BG379" s="19">
        <f t="shared" si="381"/>
        <v>0</v>
      </c>
      <c r="BH379" s="19">
        <f t="shared" si="381"/>
        <v>0</v>
      </c>
      <c r="BI379" s="19">
        <f t="shared" si="381"/>
        <v>0</v>
      </c>
      <c r="BJ379" s="19">
        <f t="shared" si="381"/>
        <v>0</v>
      </c>
      <c r="BK379" s="19">
        <f t="shared" si="381"/>
        <v>0</v>
      </c>
      <c r="BL379" s="19">
        <f t="shared" si="381"/>
        <v>0</v>
      </c>
      <c r="BM379" s="19">
        <f t="shared" si="381"/>
        <v>0</v>
      </c>
      <c r="BN379" s="19">
        <f t="shared" si="381"/>
        <v>0</v>
      </c>
      <c r="BO379" s="19">
        <f t="shared" si="381"/>
        <v>0</v>
      </c>
      <c r="BP379" s="19">
        <f t="shared" si="381"/>
        <v>0</v>
      </c>
      <c r="BQ379" s="19">
        <f t="shared" si="381"/>
        <v>0</v>
      </c>
      <c r="BR379" s="19">
        <f t="shared" si="381"/>
        <v>0</v>
      </c>
      <c r="BS379" s="19">
        <f t="shared" si="381"/>
        <v>0</v>
      </c>
      <c r="BT379" s="19">
        <f t="shared" ref="BT379:CY379" si="382">BT27*BT134*365/10^6*10^6</f>
        <v>0</v>
      </c>
      <c r="BU379" s="19">
        <f t="shared" si="382"/>
        <v>0</v>
      </c>
      <c r="BV379" s="19">
        <f t="shared" si="382"/>
        <v>0</v>
      </c>
      <c r="BW379" s="19">
        <f t="shared" si="382"/>
        <v>0</v>
      </c>
      <c r="BX379" s="19">
        <f t="shared" si="382"/>
        <v>0</v>
      </c>
      <c r="BY379" s="19">
        <f t="shared" si="382"/>
        <v>0</v>
      </c>
      <c r="BZ379" s="19">
        <f t="shared" si="382"/>
        <v>0</v>
      </c>
      <c r="CA379" s="19">
        <f t="shared" si="382"/>
        <v>0</v>
      </c>
      <c r="CB379" s="19">
        <f t="shared" si="382"/>
        <v>0</v>
      </c>
      <c r="CC379" s="19">
        <f t="shared" si="382"/>
        <v>0</v>
      </c>
      <c r="CD379" s="19">
        <f t="shared" si="382"/>
        <v>0</v>
      </c>
      <c r="CE379" s="19">
        <f t="shared" si="382"/>
        <v>0</v>
      </c>
      <c r="CF379" s="19">
        <f t="shared" si="382"/>
        <v>0</v>
      </c>
      <c r="CG379" s="19">
        <f t="shared" si="382"/>
        <v>0</v>
      </c>
      <c r="CH379" s="19">
        <f t="shared" si="382"/>
        <v>0</v>
      </c>
      <c r="CI379" s="19">
        <f t="shared" si="382"/>
        <v>0</v>
      </c>
      <c r="CJ379" s="19">
        <f t="shared" si="382"/>
        <v>0</v>
      </c>
      <c r="CK379" s="19">
        <f t="shared" si="382"/>
        <v>0</v>
      </c>
      <c r="CL379" s="19">
        <f t="shared" si="382"/>
        <v>0</v>
      </c>
      <c r="CM379" s="19">
        <f t="shared" si="382"/>
        <v>0</v>
      </c>
      <c r="CN379" s="19">
        <f t="shared" si="382"/>
        <v>0</v>
      </c>
      <c r="CO379" s="19">
        <f t="shared" si="382"/>
        <v>0</v>
      </c>
      <c r="CP379" s="19">
        <f t="shared" si="382"/>
        <v>0</v>
      </c>
      <c r="CQ379" s="19">
        <f t="shared" si="382"/>
        <v>0</v>
      </c>
      <c r="CR379" s="19">
        <f t="shared" si="382"/>
        <v>0</v>
      </c>
      <c r="CS379" s="19">
        <f t="shared" si="382"/>
        <v>0</v>
      </c>
      <c r="CT379" s="19">
        <f t="shared" si="382"/>
        <v>0</v>
      </c>
      <c r="CU379" s="19">
        <f t="shared" si="382"/>
        <v>0</v>
      </c>
      <c r="CV379" s="19">
        <f t="shared" si="382"/>
        <v>0</v>
      </c>
      <c r="CW379" s="19">
        <f t="shared" si="382"/>
        <v>0</v>
      </c>
      <c r="CX379" s="19">
        <f t="shared" si="382"/>
        <v>0</v>
      </c>
      <c r="CY379" s="19">
        <f t="shared" si="382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322"/>
        <v>2435.3474832610709</v>
      </c>
      <c r="H380" s="19">
        <f t="shared" ref="H380:AM380" si="383">H28*H135*365/10^6*10^6</f>
        <v>-31.265780666229617</v>
      </c>
      <c r="I380" s="19">
        <f t="shared" si="383"/>
        <v>-24.819984430622476</v>
      </c>
      <c r="J380" s="19">
        <f t="shared" si="383"/>
        <v>-18.602969152856122</v>
      </c>
      <c r="K380" s="19">
        <f t="shared" si="383"/>
        <v>-12.61473483293056</v>
      </c>
      <c r="L380" s="19">
        <f t="shared" si="383"/>
        <v>-6.8552814708457914</v>
      </c>
      <c r="M380" s="19">
        <f t="shared" si="383"/>
        <v>-1.324609066601816</v>
      </c>
      <c r="N380" s="19">
        <f t="shared" si="383"/>
        <v>3.9772823798013657</v>
      </c>
      <c r="O380" s="19">
        <f t="shared" si="383"/>
        <v>9.0503928683637547</v>
      </c>
      <c r="P380" s="19">
        <f t="shared" si="383"/>
        <v>13.894722399085349</v>
      </c>
      <c r="Q380" s="19">
        <f t="shared" si="383"/>
        <v>18.510270971966147</v>
      </c>
      <c r="R380" s="19">
        <f t="shared" si="383"/>
        <v>22.897038587006154</v>
      </c>
      <c r="S380" s="19">
        <f t="shared" si="383"/>
        <v>27.055025244205371</v>
      </c>
      <c r="T380" s="19">
        <f t="shared" si="383"/>
        <v>30.984230943563787</v>
      </c>
      <c r="U380" s="19">
        <f t="shared" si="383"/>
        <v>34.68465568508141</v>
      </c>
      <c r="V380" s="19">
        <f t="shared" si="383"/>
        <v>38.156299468758235</v>
      </c>
      <c r="W380" s="19">
        <f t="shared" si="383"/>
        <v>41.399162294594291</v>
      </c>
      <c r="X380" s="19">
        <f t="shared" si="383"/>
        <v>44.709397044181138</v>
      </c>
      <c r="Y380" s="19">
        <f t="shared" si="383"/>
        <v>47.87921054250387</v>
      </c>
      <c r="Z380" s="19">
        <f t="shared" si="383"/>
        <v>50.90860278956248</v>
      </c>
      <c r="AA380" s="19">
        <f t="shared" si="383"/>
        <v>53.797573785356967</v>
      </c>
      <c r="AB380" s="19">
        <f t="shared" si="383"/>
        <v>56.546123529887325</v>
      </c>
      <c r="AC380" s="19">
        <f t="shared" si="383"/>
        <v>59.154252023153568</v>
      </c>
      <c r="AD380" s="19">
        <f t="shared" si="383"/>
        <v>61.621959265155681</v>
      </c>
      <c r="AE380" s="19">
        <f t="shared" si="383"/>
        <v>63.949245255893686</v>
      </c>
      <c r="AF380" s="19">
        <f t="shared" si="383"/>
        <v>66.136109995367548</v>
      </c>
      <c r="AG380" s="19">
        <f t="shared" si="383"/>
        <v>68.182553483577266</v>
      </c>
      <c r="AH380" s="19">
        <f t="shared" si="383"/>
        <v>70.948841783913423</v>
      </c>
      <c r="AI380" s="19">
        <f t="shared" si="383"/>
        <v>73.715130084249566</v>
      </c>
      <c r="AJ380" s="19">
        <f t="shared" si="383"/>
        <v>76.481418384585737</v>
      </c>
      <c r="AK380" s="19">
        <f t="shared" si="383"/>
        <v>79.24770668492188</v>
      </c>
      <c r="AL380" s="19">
        <f t="shared" si="383"/>
        <v>82.013994985258037</v>
      </c>
      <c r="AM380" s="19">
        <f t="shared" si="383"/>
        <v>84.78028328559418</v>
      </c>
      <c r="AN380" s="19">
        <f t="shared" ref="AN380:BS380" si="384">AN28*AN135*365/10^6*10^6</f>
        <v>87.546571585930337</v>
      </c>
      <c r="AO380" s="19">
        <f t="shared" si="384"/>
        <v>90.312859886266494</v>
      </c>
      <c r="AP380" s="19">
        <f t="shared" si="384"/>
        <v>93.079148186602637</v>
      </c>
      <c r="AQ380" s="19">
        <f t="shared" si="384"/>
        <v>95.845436486938794</v>
      </c>
      <c r="AR380" s="19">
        <f t="shared" si="384"/>
        <v>98.611724787274952</v>
      </c>
      <c r="AS380" s="19">
        <f t="shared" si="384"/>
        <v>101.37801308761111</v>
      </c>
      <c r="AT380" s="19">
        <f t="shared" si="384"/>
        <v>104.14430138794727</v>
      </c>
      <c r="AU380" s="19">
        <f t="shared" si="384"/>
        <v>106.91058968828344</v>
      </c>
      <c r="AV380" s="19">
        <f t="shared" si="384"/>
        <v>109.67687798861957</v>
      </c>
      <c r="AW380" s="19">
        <f t="shared" si="384"/>
        <v>112.44316628895571</v>
      </c>
      <c r="AX380" s="19">
        <f t="shared" si="384"/>
        <v>115.20945458929188</v>
      </c>
      <c r="AY380" s="19">
        <f t="shared" si="384"/>
        <v>117.97574288962804</v>
      </c>
      <c r="AZ380" s="19">
        <f t="shared" si="384"/>
        <v>120.74203118996419</v>
      </c>
      <c r="BA380" s="19">
        <f t="shared" si="384"/>
        <v>0</v>
      </c>
      <c r="BB380" s="19">
        <f t="shared" si="384"/>
        <v>0</v>
      </c>
      <c r="BC380" s="19">
        <f t="shared" si="384"/>
        <v>0</v>
      </c>
      <c r="BD380" s="19">
        <f t="shared" si="384"/>
        <v>0</v>
      </c>
      <c r="BE380" s="19">
        <f t="shared" si="384"/>
        <v>0</v>
      </c>
      <c r="BF380" s="19">
        <f t="shared" si="384"/>
        <v>0</v>
      </c>
      <c r="BG380" s="19">
        <f t="shared" si="384"/>
        <v>0</v>
      </c>
      <c r="BH380" s="19">
        <f t="shared" si="384"/>
        <v>0</v>
      </c>
      <c r="BI380" s="19">
        <f t="shared" si="384"/>
        <v>0</v>
      </c>
      <c r="BJ380" s="19">
        <f t="shared" si="384"/>
        <v>0</v>
      </c>
      <c r="BK380" s="19">
        <f t="shared" si="384"/>
        <v>0</v>
      </c>
      <c r="BL380" s="19">
        <f t="shared" si="384"/>
        <v>0</v>
      </c>
      <c r="BM380" s="19">
        <f t="shared" si="384"/>
        <v>0</v>
      </c>
      <c r="BN380" s="19">
        <f t="shared" si="384"/>
        <v>0</v>
      </c>
      <c r="BO380" s="19">
        <f t="shared" si="384"/>
        <v>0</v>
      </c>
      <c r="BP380" s="19">
        <f t="shared" si="384"/>
        <v>0</v>
      </c>
      <c r="BQ380" s="19">
        <f t="shared" si="384"/>
        <v>0</v>
      </c>
      <c r="BR380" s="19">
        <f t="shared" si="384"/>
        <v>0</v>
      </c>
      <c r="BS380" s="19">
        <f t="shared" si="384"/>
        <v>0</v>
      </c>
      <c r="BT380" s="19">
        <f t="shared" ref="BT380:CY380" si="385">BT28*BT135*365/10^6*10^6</f>
        <v>0</v>
      </c>
      <c r="BU380" s="19">
        <f t="shared" si="385"/>
        <v>0</v>
      </c>
      <c r="BV380" s="19">
        <f t="shared" si="385"/>
        <v>0</v>
      </c>
      <c r="BW380" s="19">
        <f t="shared" si="385"/>
        <v>0</v>
      </c>
      <c r="BX380" s="19">
        <f t="shared" si="385"/>
        <v>0</v>
      </c>
      <c r="BY380" s="19">
        <f t="shared" si="385"/>
        <v>0</v>
      </c>
      <c r="BZ380" s="19">
        <f t="shared" si="385"/>
        <v>0</v>
      </c>
      <c r="CA380" s="19">
        <f t="shared" si="385"/>
        <v>0</v>
      </c>
      <c r="CB380" s="19">
        <f t="shared" si="385"/>
        <v>0</v>
      </c>
      <c r="CC380" s="19">
        <f t="shared" si="385"/>
        <v>0</v>
      </c>
      <c r="CD380" s="19">
        <f t="shared" si="385"/>
        <v>0</v>
      </c>
      <c r="CE380" s="19">
        <f t="shared" si="385"/>
        <v>0</v>
      </c>
      <c r="CF380" s="19">
        <f t="shared" si="385"/>
        <v>0</v>
      </c>
      <c r="CG380" s="19">
        <f t="shared" si="385"/>
        <v>0</v>
      </c>
      <c r="CH380" s="19">
        <f t="shared" si="385"/>
        <v>0</v>
      </c>
      <c r="CI380" s="19">
        <f t="shared" si="385"/>
        <v>0</v>
      </c>
      <c r="CJ380" s="19">
        <f t="shared" si="385"/>
        <v>0</v>
      </c>
      <c r="CK380" s="19">
        <f t="shared" si="385"/>
        <v>0</v>
      </c>
      <c r="CL380" s="19">
        <f t="shared" si="385"/>
        <v>0</v>
      </c>
      <c r="CM380" s="19">
        <f t="shared" si="385"/>
        <v>0</v>
      </c>
      <c r="CN380" s="19">
        <f t="shared" si="385"/>
        <v>0</v>
      </c>
      <c r="CO380" s="19">
        <f t="shared" si="385"/>
        <v>0</v>
      </c>
      <c r="CP380" s="19">
        <f t="shared" si="385"/>
        <v>0</v>
      </c>
      <c r="CQ380" s="19">
        <f t="shared" si="385"/>
        <v>0</v>
      </c>
      <c r="CR380" s="19">
        <f t="shared" si="385"/>
        <v>0</v>
      </c>
      <c r="CS380" s="19">
        <f t="shared" si="385"/>
        <v>0</v>
      </c>
      <c r="CT380" s="19">
        <f t="shared" si="385"/>
        <v>0</v>
      </c>
      <c r="CU380" s="19">
        <f t="shared" si="385"/>
        <v>0</v>
      </c>
      <c r="CV380" s="19">
        <f t="shared" si="385"/>
        <v>0</v>
      </c>
      <c r="CW380" s="19">
        <f t="shared" si="385"/>
        <v>0</v>
      </c>
      <c r="CX380" s="19">
        <f t="shared" si="385"/>
        <v>0</v>
      </c>
      <c r="CY380" s="19">
        <f t="shared" si="385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322"/>
        <v>6897.4567762379766</v>
      </c>
      <c r="H381" s="19">
        <f t="shared" ref="H381:AM381" si="386">H29*H136*365/10^6*10^6</f>
        <v>-98.76679965880075</v>
      </c>
      <c r="I381" s="19">
        <f t="shared" si="386"/>
        <v>-72.624313281035072</v>
      </c>
      <c r="J381" s="19">
        <f t="shared" si="386"/>
        <v>-48.141688472205352</v>
      </c>
      <c r="K381" s="19">
        <f t="shared" si="386"/>
        <v>-25.318925232311603</v>
      </c>
      <c r="L381" s="19">
        <f t="shared" si="386"/>
        <v>-4.1560235613538259</v>
      </c>
      <c r="M381" s="19">
        <f t="shared" si="386"/>
        <v>15.347016540667981</v>
      </c>
      <c r="N381" s="19">
        <f t="shared" si="386"/>
        <v>33.19019507375382</v>
      </c>
      <c r="O381" s="19">
        <f t="shared" si="386"/>
        <v>49.373512037903694</v>
      </c>
      <c r="P381" s="19">
        <f t="shared" si="386"/>
        <v>63.896967433117624</v>
      </c>
      <c r="Q381" s="19">
        <f t="shared" si="386"/>
        <v>76.760561259395558</v>
      </c>
      <c r="R381" s="19">
        <f t="shared" si="386"/>
        <v>87.964293516737541</v>
      </c>
      <c r="S381" s="19">
        <f t="shared" si="386"/>
        <v>97.508164205143558</v>
      </c>
      <c r="T381" s="19">
        <f t="shared" si="386"/>
        <v>105.39217332461362</v>
      </c>
      <c r="U381" s="19">
        <f t="shared" si="386"/>
        <v>111.61632087514769</v>
      </c>
      <c r="V381" s="19">
        <f t="shared" si="386"/>
        <v>116.18060685674583</v>
      </c>
      <c r="W381" s="19">
        <f t="shared" si="386"/>
        <v>119.08503126940789</v>
      </c>
      <c r="X381" s="19">
        <f t="shared" si="386"/>
        <v>129.59231861590419</v>
      </c>
      <c r="Y381" s="19">
        <f t="shared" si="386"/>
        <v>139.4254557880721</v>
      </c>
      <c r="Z381" s="19">
        <f t="shared" si="386"/>
        <v>148.58444278591159</v>
      </c>
      <c r="AA381" s="19">
        <f t="shared" si="386"/>
        <v>157.06927960942269</v>
      </c>
      <c r="AB381" s="19">
        <f t="shared" si="386"/>
        <v>164.87996625860535</v>
      </c>
      <c r="AC381" s="19">
        <f t="shared" si="386"/>
        <v>172.01650273345962</v>
      </c>
      <c r="AD381" s="19">
        <f t="shared" si="386"/>
        <v>178.4788890339855</v>
      </c>
      <c r="AE381" s="19">
        <f t="shared" si="386"/>
        <v>184.26712516018293</v>
      </c>
      <c r="AF381" s="19">
        <f t="shared" si="386"/>
        <v>189.38121111205191</v>
      </c>
      <c r="AG381" s="19">
        <f t="shared" si="386"/>
        <v>193.82114688959271</v>
      </c>
      <c r="AH381" s="19">
        <f t="shared" si="386"/>
        <v>201.3909027636933</v>
      </c>
      <c r="AI381" s="19">
        <f t="shared" si="386"/>
        <v>208.96065863779398</v>
      </c>
      <c r="AJ381" s="19">
        <f t="shared" si="386"/>
        <v>216.53041451189461</v>
      </c>
      <c r="AK381" s="19">
        <f t="shared" si="386"/>
        <v>224.10017038599523</v>
      </c>
      <c r="AL381" s="19">
        <f t="shared" si="386"/>
        <v>231.66992626009582</v>
      </c>
      <c r="AM381" s="19">
        <f t="shared" si="386"/>
        <v>239.23968213419644</v>
      </c>
      <c r="AN381" s="19">
        <f t="shared" ref="AN381:BS381" si="387">AN29*AN136*365/10^6*10^6</f>
        <v>246.80943800829712</v>
      </c>
      <c r="AO381" s="19">
        <f t="shared" si="387"/>
        <v>254.37919388239771</v>
      </c>
      <c r="AP381" s="19">
        <f t="shared" si="387"/>
        <v>261.94894975649834</v>
      </c>
      <c r="AQ381" s="19">
        <f t="shared" si="387"/>
        <v>269.51870563059896</v>
      </c>
      <c r="AR381" s="19">
        <f t="shared" si="387"/>
        <v>277.08846150469964</v>
      </c>
      <c r="AS381" s="19">
        <f t="shared" si="387"/>
        <v>284.6582173788002</v>
      </c>
      <c r="AT381" s="19">
        <f t="shared" si="387"/>
        <v>292.22797325290082</v>
      </c>
      <c r="AU381" s="19">
        <f t="shared" si="387"/>
        <v>299.7977291270015</v>
      </c>
      <c r="AV381" s="19">
        <f t="shared" si="387"/>
        <v>307.36748500110212</v>
      </c>
      <c r="AW381" s="19">
        <f t="shared" si="387"/>
        <v>314.93724087520275</v>
      </c>
      <c r="AX381" s="19">
        <f t="shared" si="387"/>
        <v>322.50699674930337</v>
      </c>
      <c r="AY381" s="19">
        <f t="shared" si="387"/>
        <v>330.07675262340405</v>
      </c>
      <c r="AZ381" s="19">
        <f t="shared" si="387"/>
        <v>337.64650849750467</v>
      </c>
      <c r="BA381" s="19">
        <f t="shared" si="387"/>
        <v>0</v>
      </c>
      <c r="BB381" s="19">
        <f t="shared" si="387"/>
        <v>0</v>
      </c>
      <c r="BC381" s="19">
        <f t="shared" si="387"/>
        <v>0</v>
      </c>
      <c r="BD381" s="19">
        <f t="shared" si="387"/>
        <v>0</v>
      </c>
      <c r="BE381" s="19">
        <f t="shared" si="387"/>
        <v>0</v>
      </c>
      <c r="BF381" s="19">
        <f t="shared" si="387"/>
        <v>0</v>
      </c>
      <c r="BG381" s="19">
        <f t="shared" si="387"/>
        <v>0</v>
      </c>
      <c r="BH381" s="19">
        <f t="shared" si="387"/>
        <v>0</v>
      </c>
      <c r="BI381" s="19">
        <f t="shared" si="387"/>
        <v>0</v>
      </c>
      <c r="BJ381" s="19">
        <f t="shared" si="387"/>
        <v>0</v>
      </c>
      <c r="BK381" s="19">
        <f t="shared" si="387"/>
        <v>0</v>
      </c>
      <c r="BL381" s="19">
        <f t="shared" si="387"/>
        <v>0</v>
      </c>
      <c r="BM381" s="19">
        <f t="shared" si="387"/>
        <v>0</v>
      </c>
      <c r="BN381" s="19">
        <f t="shared" si="387"/>
        <v>0</v>
      </c>
      <c r="BO381" s="19">
        <f t="shared" si="387"/>
        <v>0</v>
      </c>
      <c r="BP381" s="19">
        <f t="shared" si="387"/>
        <v>0</v>
      </c>
      <c r="BQ381" s="19">
        <f t="shared" si="387"/>
        <v>0</v>
      </c>
      <c r="BR381" s="19">
        <f t="shared" si="387"/>
        <v>0</v>
      </c>
      <c r="BS381" s="19">
        <f t="shared" si="387"/>
        <v>0</v>
      </c>
      <c r="BT381" s="19">
        <f t="shared" ref="BT381:CY381" si="388">BT29*BT136*365/10^6*10^6</f>
        <v>0</v>
      </c>
      <c r="BU381" s="19">
        <f t="shared" si="388"/>
        <v>0</v>
      </c>
      <c r="BV381" s="19">
        <f t="shared" si="388"/>
        <v>0</v>
      </c>
      <c r="BW381" s="19">
        <f t="shared" si="388"/>
        <v>0</v>
      </c>
      <c r="BX381" s="19">
        <f t="shared" si="388"/>
        <v>0</v>
      </c>
      <c r="BY381" s="19">
        <f t="shared" si="388"/>
        <v>0</v>
      </c>
      <c r="BZ381" s="19">
        <f t="shared" si="388"/>
        <v>0</v>
      </c>
      <c r="CA381" s="19">
        <f t="shared" si="388"/>
        <v>0</v>
      </c>
      <c r="CB381" s="19">
        <f t="shared" si="388"/>
        <v>0</v>
      </c>
      <c r="CC381" s="19">
        <f t="shared" si="388"/>
        <v>0</v>
      </c>
      <c r="CD381" s="19">
        <f t="shared" si="388"/>
        <v>0</v>
      </c>
      <c r="CE381" s="19">
        <f t="shared" si="388"/>
        <v>0</v>
      </c>
      <c r="CF381" s="19">
        <f t="shared" si="388"/>
        <v>0</v>
      </c>
      <c r="CG381" s="19">
        <f t="shared" si="388"/>
        <v>0</v>
      </c>
      <c r="CH381" s="19">
        <f t="shared" si="388"/>
        <v>0</v>
      </c>
      <c r="CI381" s="19">
        <f t="shared" si="388"/>
        <v>0</v>
      </c>
      <c r="CJ381" s="19">
        <f t="shared" si="388"/>
        <v>0</v>
      </c>
      <c r="CK381" s="19">
        <f t="shared" si="388"/>
        <v>0</v>
      </c>
      <c r="CL381" s="19">
        <f t="shared" si="388"/>
        <v>0</v>
      </c>
      <c r="CM381" s="19">
        <f t="shared" si="388"/>
        <v>0</v>
      </c>
      <c r="CN381" s="19">
        <f t="shared" si="388"/>
        <v>0</v>
      </c>
      <c r="CO381" s="19">
        <f t="shared" si="388"/>
        <v>0</v>
      </c>
      <c r="CP381" s="19">
        <f t="shared" si="388"/>
        <v>0</v>
      </c>
      <c r="CQ381" s="19">
        <f t="shared" si="388"/>
        <v>0</v>
      </c>
      <c r="CR381" s="19">
        <f t="shared" si="388"/>
        <v>0</v>
      </c>
      <c r="CS381" s="19">
        <f t="shared" si="388"/>
        <v>0</v>
      </c>
      <c r="CT381" s="19">
        <f t="shared" si="388"/>
        <v>0</v>
      </c>
      <c r="CU381" s="19">
        <f t="shared" si="388"/>
        <v>0</v>
      </c>
      <c r="CV381" s="19">
        <f t="shared" si="388"/>
        <v>0</v>
      </c>
      <c r="CW381" s="19">
        <f t="shared" si="388"/>
        <v>0</v>
      </c>
      <c r="CX381" s="19">
        <f t="shared" si="388"/>
        <v>0</v>
      </c>
      <c r="CY381" s="19">
        <f t="shared" si="388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322"/>
        <v>1805.6904974524762</v>
      </c>
      <c r="H382" s="19">
        <f t="shared" ref="H382:AM382" si="389">H30*H137*365/10^6*10^6</f>
        <v>19.248839019607527</v>
      </c>
      <c r="I382" s="19">
        <f t="shared" si="389"/>
        <v>22.915871599831107</v>
      </c>
      <c r="J382" s="19">
        <f t="shared" si="389"/>
        <v>26.364187578782264</v>
      </c>
      <c r="K382" s="19">
        <f t="shared" si="389"/>
        <v>29.593786956460992</v>
      </c>
      <c r="L382" s="19">
        <f t="shared" si="389"/>
        <v>32.604669732867301</v>
      </c>
      <c r="M382" s="19">
        <f t="shared" si="389"/>
        <v>35.396835908001194</v>
      </c>
      <c r="N382" s="19">
        <f t="shared" si="389"/>
        <v>37.970285481862661</v>
      </c>
      <c r="O382" s="19">
        <f t="shared" si="389"/>
        <v>40.325018454451701</v>
      </c>
      <c r="P382" s="19">
        <f t="shared" si="389"/>
        <v>42.461034825768323</v>
      </c>
      <c r="Q382" s="19">
        <f t="shared" si="389"/>
        <v>44.378334595812532</v>
      </c>
      <c r="R382" s="19">
        <f t="shared" si="389"/>
        <v>46.076917764584302</v>
      </c>
      <c r="S382" s="19">
        <f t="shared" si="389"/>
        <v>47.556784332083666</v>
      </c>
      <c r="T382" s="19">
        <f t="shared" si="389"/>
        <v>48.817934298310604</v>
      </c>
      <c r="U382" s="19">
        <f t="shared" si="389"/>
        <v>49.860367663265116</v>
      </c>
      <c r="V382" s="19">
        <f t="shared" si="389"/>
        <v>50.684084426947216</v>
      </c>
      <c r="W382" s="19">
        <f t="shared" si="389"/>
        <v>51.289084589356882</v>
      </c>
      <c r="X382" s="19">
        <f t="shared" si="389"/>
        <v>51.01776408052077</v>
      </c>
      <c r="Y382" s="19">
        <f t="shared" si="389"/>
        <v>50.727090122075325</v>
      </c>
      <c r="Z382" s="19">
        <f t="shared" si="389"/>
        <v>50.417062714020531</v>
      </c>
      <c r="AA382" s="19">
        <f t="shared" si="389"/>
        <v>50.087681856356433</v>
      </c>
      <c r="AB382" s="19">
        <f t="shared" si="389"/>
        <v>49.738947549082994</v>
      </c>
      <c r="AC382" s="19">
        <f t="shared" si="389"/>
        <v>49.370859792200228</v>
      </c>
      <c r="AD382" s="19">
        <f t="shared" si="389"/>
        <v>48.983418585708122</v>
      </c>
      <c r="AE382" s="19">
        <f t="shared" si="389"/>
        <v>48.576623929606697</v>
      </c>
      <c r="AF382" s="19">
        <f t="shared" si="389"/>
        <v>48.150475823895938</v>
      </c>
      <c r="AG382" s="19">
        <f t="shared" si="389"/>
        <v>47.704974268575832</v>
      </c>
      <c r="AH382" s="19">
        <f t="shared" si="389"/>
        <v>49.564090074039704</v>
      </c>
      <c r="AI382" s="19">
        <f t="shared" si="389"/>
        <v>51.423205879503584</v>
      </c>
      <c r="AJ382" s="19">
        <f t="shared" si="389"/>
        <v>53.282321684967457</v>
      </c>
      <c r="AK382" s="19">
        <f t="shared" si="389"/>
        <v>55.141437490431322</v>
      </c>
      <c r="AL382" s="19">
        <f t="shared" si="389"/>
        <v>57.000553295895195</v>
      </c>
      <c r="AM382" s="19">
        <f t="shared" si="389"/>
        <v>58.85966910135906</v>
      </c>
      <c r="AN382" s="19">
        <f t="shared" ref="AN382:BS382" si="390">AN30*AN137*365/10^6*10^6</f>
        <v>60.718784906822933</v>
      </c>
      <c r="AO382" s="19">
        <f t="shared" si="390"/>
        <v>62.577900712286798</v>
      </c>
      <c r="AP382" s="19">
        <f t="shared" si="390"/>
        <v>64.437016517750678</v>
      </c>
      <c r="AQ382" s="19">
        <f t="shared" si="390"/>
        <v>66.296132323214536</v>
      </c>
      <c r="AR382" s="19">
        <f t="shared" si="390"/>
        <v>68.155248128678409</v>
      </c>
      <c r="AS382" s="19">
        <f t="shared" si="390"/>
        <v>70.014363934142281</v>
      </c>
      <c r="AT382" s="19">
        <f t="shared" si="390"/>
        <v>71.873479739606154</v>
      </c>
      <c r="AU382" s="19">
        <f t="shared" si="390"/>
        <v>73.732595545070026</v>
      </c>
      <c r="AV382" s="19">
        <f t="shared" si="390"/>
        <v>75.591711350533885</v>
      </c>
      <c r="AW382" s="19">
        <f t="shared" si="390"/>
        <v>77.450827155997771</v>
      </c>
      <c r="AX382" s="19">
        <f t="shared" si="390"/>
        <v>79.309942961461644</v>
      </c>
      <c r="AY382" s="19">
        <f t="shared" si="390"/>
        <v>81.169058766925517</v>
      </c>
      <c r="AZ382" s="19">
        <f t="shared" si="390"/>
        <v>83.028174572389375</v>
      </c>
      <c r="BA382" s="19">
        <f t="shared" si="390"/>
        <v>0</v>
      </c>
      <c r="BB382" s="19">
        <f t="shared" si="390"/>
        <v>0</v>
      </c>
      <c r="BC382" s="19">
        <f t="shared" si="390"/>
        <v>0</v>
      </c>
      <c r="BD382" s="19">
        <f t="shared" si="390"/>
        <v>0</v>
      </c>
      <c r="BE382" s="19">
        <f t="shared" si="390"/>
        <v>0</v>
      </c>
      <c r="BF382" s="19">
        <f t="shared" si="390"/>
        <v>0</v>
      </c>
      <c r="BG382" s="19">
        <f t="shared" si="390"/>
        <v>0</v>
      </c>
      <c r="BH382" s="19">
        <f t="shared" si="390"/>
        <v>0</v>
      </c>
      <c r="BI382" s="19">
        <f t="shared" si="390"/>
        <v>0</v>
      </c>
      <c r="BJ382" s="19">
        <f t="shared" si="390"/>
        <v>0</v>
      </c>
      <c r="BK382" s="19">
        <f t="shared" si="390"/>
        <v>0</v>
      </c>
      <c r="BL382" s="19">
        <f t="shared" si="390"/>
        <v>0</v>
      </c>
      <c r="BM382" s="19">
        <f t="shared" si="390"/>
        <v>0</v>
      </c>
      <c r="BN382" s="19">
        <f t="shared" si="390"/>
        <v>0</v>
      </c>
      <c r="BO382" s="19">
        <f t="shared" si="390"/>
        <v>0</v>
      </c>
      <c r="BP382" s="19">
        <f t="shared" si="390"/>
        <v>0</v>
      </c>
      <c r="BQ382" s="19">
        <f t="shared" si="390"/>
        <v>0</v>
      </c>
      <c r="BR382" s="19">
        <f t="shared" si="390"/>
        <v>0</v>
      </c>
      <c r="BS382" s="19">
        <f t="shared" si="390"/>
        <v>0</v>
      </c>
      <c r="BT382" s="19">
        <f t="shared" ref="BT382:CY382" si="391">BT30*BT137*365/10^6*10^6</f>
        <v>0</v>
      </c>
      <c r="BU382" s="19">
        <f t="shared" si="391"/>
        <v>0</v>
      </c>
      <c r="BV382" s="19">
        <f t="shared" si="391"/>
        <v>0</v>
      </c>
      <c r="BW382" s="19">
        <f t="shared" si="391"/>
        <v>0</v>
      </c>
      <c r="BX382" s="19">
        <f t="shared" si="391"/>
        <v>0</v>
      </c>
      <c r="BY382" s="19">
        <f t="shared" si="391"/>
        <v>0</v>
      </c>
      <c r="BZ382" s="19">
        <f t="shared" si="391"/>
        <v>0</v>
      </c>
      <c r="CA382" s="19">
        <f t="shared" si="391"/>
        <v>0</v>
      </c>
      <c r="CB382" s="19">
        <f t="shared" si="391"/>
        <v>0</v>
      </c>
      <c r="CC382" s="19">
        <f t="shared" si="391"/>
        <v>0</v>
      </c>
      <c r="CD382" s="19">
        <f t="shared" si="391"/>
        <v>0</v>
      </c>
      <c r="CE382" s="19">
        <f t="shared" si="391"/>
        <v>0</v>
      </c>
      <c r="CF382" s="19">
        <f t="shared" si="391"/>
        <v>0</v>
      </c>
      <c r="CG382" s="19">
        <f t="shared" si="391"/>
        <v>0</v>
      </c>
      <c r="CH382" s="19">
        <f t="shared" si="391"/>
        <v>0</v>
      </c>
      <c r="CI382" s="19">
        <f t="shared" si="391"/>
        <v>0</v>
      </c>
      <c r="CJ382" s="19">
        <f t="shared" si="391"/>
        <v>0</v>
      </c>
      <c r="CK382" s="19">
        <f t="shared" si="391"/>
        <v>0</v>
      </c>
      <c r="CL382" s="19">
        <f t="shared" si="391"/>
        <v>0</v>
      </c>
      <c r="CM382" s="19">
        <f t="shared" si="391"/>
        <v>0</v>
      </c>
      <c r="CN382" s="19">
        <f t="shared" si="391"/>
        <v>0</v>
      </c>
      <c r="CO382" s="19">
        <f t="shared" si="391"/>
        <v>0</v>
      </c>
      <c r="CP382" s="19">
        <f t="shared" si="391"/>
        <v>0</v>
      </c>
      <c r="CQ382" s="19">
        <f t="shared" si="391"/>
        <v>0</v>
      </c>
      <c r="CR382" s="19">
        <f t="shared" si="391"/>
        <v>0</v>
      </c>
      <c r="CS382" s="19">
        <f t="shared" si="391"/>
        <v>0</v>
      </c>
      <c r="CT382" s="19">
        <f t="shared" si="391"/>
        <v>0</v>
      </c>
      <c r="CU382" s="19">
        <f t="shared" si="391"/>
        <v>0</v>
      </c>
      <c r="CV382" s="19">
        <f t="shared" si="391"/>
        <v>0</v>
      </c>
      <c r="CW382" s="19">
        <f t="shared" si="391"/>
        <v>0</v>
      </c>
      <c r="CX382" s="19">
        <f t="shared" si="391"/>
        <v>0</v>
      </c>
      <c r="CY382" s="19">
        <f t="shared" si="391"/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322"/>
        <v>10495.677115353928</v>
      </c>
      <c r="H383" s="25">
        <f t="shared" ref="H383:AM383" si="392">H31*H138*365/10^6*10^6</f>
        <v>271.30880509137353</v>
      </c>
      <c r="I383" s="25">
        <f t="shared" si="392"/>
        <v>286.95561345667903</v>
      </c>
      <c r="J383" s="25">
        <f t="shared" si="392"/>
        <v>300.74017943573415</v>
      </c>
      <c r="K383" s="25">
        <f t="shared" si="392"/>
        <v>312.66250302853911</v>
      </c>
      <c r="L383" s="25">
        <f t="shared" si="392"/>
        <v>322.72258423509373</v>
      </c>
      <c r="M383" s="25">
        <f t="shared" si="392"/>
        <v>330.9204230553982</v>
      </c>
      <c r="N383" s="25">
        <f t="shared" si="392"/>
        <v>337.25601948945234</v>
      </c>
      <c r="O383" s="25">
        <f t="shared" si="392"/>
        <v>341.72937353725621</v>
      </c>
      <c r="P383" s="25">
        <f t="shared" si="392"/>
        <v>344.34048519880992</v>
      </c>
      <c r="Q383" s="25">
        <f t="shared" si="392"/>
        <v>345.08935447411335</v>
      </c>
      <c r="R383" s="25">
        <f t="shared" si="392"/>
        <v>343.97598136316645</v>
      </c>
      <c r="S383" s="25">
        <f t="shared" si="392"/>
        <v>341.0003658659694</v>
      </c>
      <c r="T383" s="25">
        <f t="shared" si="392"/>
        <v>336.16250798252207</v>
      </c>
      <c r="U383" s="25">
        <f t="shared" si="392"/>
        <v>329.46240771282453</v>
      </c>
      <c r="V383" s="25">
        <f t="shared" si="392"/>
        <v>320.90006505687666</v>
      </c>
      <c r="W383" s="25">
        <f t="shared" si="392"/>
        <v>310.47548001467857</v>
      </c>
      <c r="X383" s="25">
        <f t="shared" si="392"/>
        <v>307.93312142566032</v>
      </c>
      <c r="Y383" s="25">
        <f t="shared" si="392"/>
        <v>305.13892095994117</v>
      </c>
      <c r="Z383" s="25">
        <f t="shared" si="392"/>
        <v>302.09287861752108</v>
      </c>
      <c r="AA383" s="25">
        <f t="shared" si="392"/>
        <v>298.79499439840004</v>
      </c>
      <c r="AB383" s="25">
        <f t="shared" si="392"/>
        <v>295.24526830257798</v>
      </c>
      <c r="AC383" s="25">
        <f t="shared" si="392"/>
        <v>291.44370033005504</v>
      </c>
      <c r="AD383" s="25">
        <f t="shared" si="392"/>
        <v>287.3902904808312</v>
      </c>
      <c r="AE383" s="25">
        <f t="shared" si="392"/>
        <v>283.08503875490635</v>
      </c>
      <c r="AF383" s="25">
        <f t="shared" si="392"/>
        <v>278.52794515228061</v>
      </c>
      <c r="AG383" s="25">
        <f t="shared" si="392"/>
        <v>273.7190096729538</v>
      </c>
      <c r="AH383" s="25">
        <f t="shared" si="392"/>
        <v>284.56726905957487</v>
      </c>
      <c r="AI383" s="25">
        <f t="shared" si="392"/>
        <v>295.41552844619582</v>
      </c>
      <c r="AJ383" s="25">
        <f t="shared" si="392"/>
        <v>306.26378783281689</v>
      </c>
      <c r="AK383" s="25">
        <f t="shared" si="392"/>
        <v>317.1120472194379</v>
      </c>
      <c r="AL383" s="25">
        <f t="shared" si="392"/>
        <v>327.96030660605896</v>
      </c>
      <c r="AM383" s="25">
        <f t="shared" si="392"/>
        <v>338.80856599267997</v>
      </c>
      <c r="AN383" s="25">
        <f t="shared" ref="AN383:BS383" si="393">AN31*AN138*365/10^6*10^6</f>
        <v>349.65682537930104</v>
      </c>
      <c r="AO383" s="25">
        <f t="shared" si="393"/>
        <v>360.50508476592205</v>
      </c>
      <c r="AP383" s="25">
        <f t="shared" si="393"/>
        <v>371.35334415254312</v>
      </c>
      <c r="AQ383" s="25">
        <f t="shared" si="393"/>
        <v>382.20160353916413</v>
      </c>
      <c r="AR383" s="25">
        <f t="shared" si="393"/>
        <v>393.04986292578508</v>
      </c>
      <c r="AS383" s="25">
        <f t="shared" si="393"/>
        <v>403.89812231240614</v>
      </c>
      <c r="AT383" s="25">
        <f t="shared" si="393"/>
        <v>414.74638169902721</v>
      </c>
      <c r="AU383" s="25">
        <f t="shared" si="393"/>
        <v>425.59464108564822</v>
      </c>
      <c r="AV383" s="25">
        <f t="shared" si="393"/>
        <v>436.44290047226917</v>
      </c>
      <c r="AW383" s="25">
        <f t="shared" si="393"/>
        <v>447.29115985889024</v>
      </c>
      <c r="AX383" s="25">
        <f t="shared" si="393"/>
        <v>458.13941924551136</v>
      </c>
      <c r="AY383" s="25">
        <f t="shared" si="393"/>
        <v>468.98767863213232</v>
      </c>
      <c r="AZ383" s="25">
        <f t="shared" si="393"/>
        <v>479.83593801875332</v>
      </c>
      <c r="BA383" s="25">
        <f t="shared" si="393"/>
        <v>0</v>
      </c>
      <c r="BB383" s="25">
        <f t="shared" si="393"/>
        <v>0</v>
      </c>
      <c r="BC383" s="25">
        <f t="shared" si="393"/>
        <v>0</v>
      </c>
      <c r="BD383" s="25">
        <f t="shared" si="393"/>
        <v>0</v>
      </c>
      <c r="BE383" s="25">
        <f t="shared" si="393"/>
        <v>0</v>
      </c>
      <c r="BF383" s="25">
        <f t="shared" si="393"/>
        <v>0</v>
      </c>
      <c r="BG383" s="25">
        <f t="shared" si="393"/>
        <v>0</v>
      </c>
      <c r="BH383" s="25">
        <f t="shared" si="393"/>
        <v>0</v>
      </c>
      <c r="BI383" s="25">
        <f t="shared" si="393"/>
        <v>0</v>
      </c>
      <c r="BJ383" s="25">
        <f t="shared" si="393"/>
        <v>0</v>
      </c>
      <c r="BK383" s="25">
        <f t="shared" si="393"/>
        <v>0</v>
      </c>
      <c r="BL383" s="25">
        <f t="shared" si="393"/>
        <v>0</v>
      </c>
      <c r="BM383" s="25">
        <f t="shared" si="393"/>
        <v>0</v>
      </c>
      <c r="BN383" s="25">
        <f t="shared" si="393"/>
        <v>0</v>
      </c>
      <c r="BO383" s="25">
        <f t="shared" si="393"/>
        <v>0</v>
      </c>
      <c r="BP383" s="25">
        <f t="shared" si="393"/>
        <v>0</v>
      </c>
      <c r="BQ383" s="25">
        <f t="shared" si="393"/>
        <v>0</v>
      </c>
      <c r="BR383" s="25">
        <f t="shared" si="393"/>
        <v>0</v>
      </c>
      <c r="BS383" s="25">
        <f t="shared" si="393"/>
        <v>0</v>
      </c>
      <c r="BT383" s="25">
        <f t="shared" ref="BT383:CY383" si="394">BT31*BT138*365/10^6*10^6</f>
        <v>0</v>
      </c>
      <c r="BU383" s="25">
        <f t="shared" si="394"/>
        <v>0</v>
      </c>
      <c r="BV383" s="25">
        <f t="shared" si="394"/>
        <v>0</v>
      </c>
      <c r="BW383" s="25">
        <f t="shared" si="394"/>
        <v>0</v>
      </c>
      <c r="BX383" s="25">
        <f t="shared" si="394"/>
        <v>0</v>
      </c>
      <c r="BY383" s="25">
        <f t="shared" si="394"/>
        <v>0</v>
      </c>
      <c r="BZ383" s="25">
        <f t="shared" si="394"/>
        <v>0</v>
      </c>
      <c r="CA383" s="25">
        <f t="shared" si="394"/>
        <v>0</v>
      </c>
      <c r="CB383" s="25">
        <f t="shared" si="394"/>
        <v>0</v>
      </c>
      <c r="CC383" s="25">
        <f t="shared" si="394"/>
        <v>0</v>
      </c>
      <c r="CD383" s="25">
        <f t="shared" si="394"/>
        <v>0</v>
      </c>
      <c r="CE383" s="25">
        <f t="shared" si="394"/>
        <v>0</v>
      </c>
      <c r="CF383" s="25">
        <f t="shared" si="394"/>
        <v>0</v>
      </c>
      <c r="CG383" s="25">
        <f t="shared" si="394"/>
        <v>0</v>
      </c>
      <c r="CH383" s="25">
        <f t="shared" si="394"/>
        <v>0</v>
      </c>
      <c r="CI383" s="25">
        <f t="shared" si="394"/>
        <v>0</v>
      </c>
      <c r="CJ383" s="25">
        <f t="shared" si="394"/>
        <v>0</v>
      </c>
      <c r="CK383" s="25">
        <f t="shared" si="394"/>
        <v>0</v>
      </c>
      <c r="CL383" s="25">
        <f t="shared" si="394"/>
        <v>0</v>
      </c>
      <c r="CM383" s="25">
        <f t="shared" si="394"/>
        <v>0</v>
      </c>
      <c r="CN383" s="25">
        <f t="shared" si="394"/>
        <v>0</v>
      </c>
      <c r="CO383" s="25">
        <f t="shared" si="394"/>
        <v>0</v>
      </c>
      <c r="CP383" s="25">
        <f t="shared" si="394"/>
        <v>0</v>
      </c>
      <c r="CQ383" s="25">
        <f t="shared" si="394"/>
        <v>0</v>
      </c>
      <c r="CR383" s="25">
        <f t="shared" si="394"/>
        <v>0</v>
      </c>
      <c r="CS383" s="25">
        <f t="shared" si="394"/>
        <v>0</v>
      </c>
      <c r="CT383" s="25">
        <f t="shared" si="394"/>
        <v>0</v>
      </c>
      <c r="CU383" s="25">
        <f t="shared" si="394"/>
        <v>0</v>
      </c>
      <c r="CV383" s="25">
        <f t="shared" si="394"/>
        <v>0</v>
      </c>
      <c r="CW383" s="25">
        <f t="shared" si="394"/>
        <v>0</v>
      </c>
      <c r="CX383" s="25">
        <f t="shared" si="394"/>
        <v>0</v>
      </c>
      <c r="CY383" s="25">
        <f t="shared" si="394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322"/>
        <v>119628.22999170165</v>
      </c>
      <c r="H384" s="31">
        <f t="shared" ref="H384:AM384" si="395">H32*H139*365/10^6*10^6</f>
        <v>1576.0310821985563</v>
      </c>
      <c r="I384" s="31">
        <f t="shared" si="395"/>
        <v>1633.5905188279621</v>
      </c>
      <c r="J384" s="31">
        <f t="shared" si="395"/>
        <v>1690.8198531019052</v>
      </c>
      <c r="K384" s="31">
        <f t="shared" si="395"/>
        <v>1747.7190850203856</v>
      </c>
      <c r="L384" s="31">
        <f t="shared" si="395"/>
        <v>1804.2882145834033</v>
      </c>
      <c r="M384" s="31">
        <f t="shared" si="395"/>
        <v>1860.5272417909582</v>
      </c>
      <c r="N384" s="31">
        <f t="shared" si="395"/>
        <v>1916.4361666430507</v>
      </c>
      <c r="O384" s="31">
        <f t="shared" si="395"/>
        <v>1972.0149891396802</v>
      </c>
      <c r="P384" s="31">
        <f t="shared" si="395"/>
        <v>2027.2637092808473</v>
      </c>
      <c r="Q384" s="31">
        <f t="shared" si="395"/>
        <v>2082.1823270665514</v>
      </c>
      <c r="R384" s="31">
        <f t="shared" si="395"/>
        <v>2136.7708424967927</v>
      </c>
      <c r="S384" s="31">
        <f t="shared" si="395"/>
        <v>2191.0292555715723</v>
      </c>
      <c r="T384" s="31">
        <f t="shared" si="395"/>
        <v>2244.9575662908887</v>
      </c>
      <c r="U384" s="31">
        <f t="shared" si="395"/>
        <v>2298.5557746547424</v>
      </c>
      <c r="V384" s="31">
        <f t="shared" si="395"/>
        <v>2351.8238806631334</v>
      </c>
      <c r="W384" s="53">
        <f t="shared" si="395"/>
        <v>2404.7618843160617</v>
      </c>
      <c r="X384" s="31">
        <f t="shared" si="395"/>
        <v>2505.4560305057216</v>
      </c>
      <c r="Y384" s="31">
        <f t="shared" si="395"/>
        <v>2605.7113657747095</v>
      </c>
      <c r="Z384" s="31">
        <f t="shared" si="395"/>
        <v>2705.5278901230258</v>
      </c>
      <c r="AA384" s="31">
        <f t="shared" si="395"/>
        <v>2804.9056035506705</v>
      </c>
      <c r="AB384" s="31">
        <f t="shared" si="395"/>
        <v>2903.8445060576437</v>
      </c>
      <c r="AC384" s="31">
        <f t="shared" si="395"/>
        <v>3002.3445976439457</v>
      </c>
      <c r="AD384" s="31">
        <f t="shared" si="395"/>
        <v>3100.4058783095752</v>
      </c>
      <c r="AE384" s="31">
        <f t="shared" si="395"/>
        <v>3198.0283480545345</v>
      </c>
      <c r="AF384" s="31">
        <f t="shared" si="395"/>
        <v>3295.2120068788208</v>
      </c>
      <c r="AG384" s="53">
        <f t="shared" si="395"/>
        <v>3391.956854782436</v>
      </c>
      <c r="AH384" s="53">
        <f t="shared" si="395"/>
        <v>3514.3931431236906</v>
      </c>
      <c r="AI384" s="53">
        <f t="shared" si="395"/>
        <v>3636.8294314649438</v>
      </c>
      <c r="AJ384" s="53">
        <f t="shared" si="395"/>
        <v>3759.2657198061984</v>
      </c>
      <c r="AK384" s="53">
        <f t="shared" si="395"/>
        <v>3881.7020081474516</v>
      </c>
      <c r="AL384" s="53">
        <f t="shared" si="395"/>
        <v>4004.1382964887052</v>
      </c>
      <c r="AM384" s="53">
        <f t="shared" si="395"/>
        <v>4126.5745848299593</v>
      </c>
      <c r="AN384" s="53">
        <f t="shared" ref="AN384:BS384" si="396">AN32*AN139*365/10^6*10^6</f>
        <v>4249.0108731712126</v>
      </c>
      <c r="AO384" s="53">
        <f t="shared" si="396"/>
        <v>4371.4471615124667</v>
      </c>
      <c r="AP384" s="53">
        <f t="shared" si="396"/>
        <v>4493.8834498537199</v>
      </c>
      <c r="AQ384" s="53">
        <f t="shared" si="396"/>
        <v>4616.319738194974</v>
      </c>
      <c r="AR384" s="31">
        <f t="shared" si="396"/>
        <v>4738.7560265362281</v>
      </c>
      <c r="AS384" s="31">
        <f t="shared" si="396"/>
        <v>4861.1923148774822</v>
      </c>
      <c r="AT384" s="31">
        <f t="shared" si="396"/>
        <v>4983.6286032187354</v>
      </c>
      <c r="AU384" s="31">
        <f t="shared" si="396"/>
        <v>5106.0648915599895</v>
      </c>
      <c r="AV384" s="31">
        <f t="shared" si="396"/>
        <v>5228.5011799012427</v>
      </c>
      <c r="AW384" s="31">
        <f t="shared" si="396"/>
        <v>5350.9374682424959</v>
      </c>
      <c r="AX384" s="31">
        <f t="shared" si="396"/>
        <v>5473.37375658375</v>
      </c>
      <c r="AY384" s="31">
        <f t="shared" si="396"/>
        <v>5595.8100449250041</v>
      </c>
      <c r="AZ384" s="31">
        <f t="shared" si="396"/>
        <v>5718.2463332662583</v>
      </c>
      <c r="BA384" s="31">
        <f t="shared" si="396"/>
        <v>0</v>
      </c>
      <c r="BB384" s="31">
        <f t="shared" si="396"/>
        <v>0</v>
      </c>
      <c r="BC384" s="31">
        <f t="shared" si="396"/>
        <v>0</v>
      </c>
      <c r="BD384" s="31">
        <f t="shared" si="396"/>
        <v>0</v>
      </c>
      <c r="BE384" s="31">
        <f t="shared" si="396"/>
        <v>0</v>
      </c>
      <c r="BF384" s="31">
        <f t="shared" si="396"/>
        <v>0</v>
      </c>
      <c r="BG384" s="31">
        <f t="shared" si="396"/>
        <v>0</v>
      </c>
      <c r="BH384" s="31">
        <f t="shared" si="396"/>
        <v>0</v>
      </c>
      <c r="BI384" s="31">
        <f t="shared" si="396"/>
        <v>0</v>
      </c>
      <c r="BJ384" s="31">
        <f t="shared" si="396"/>
        <v>0</v>
      </c>
      <c r="BK384" s="31">
        <f t="shared" si="396"/>
        <v>0</v>
      </c>
      <c r="BL384" s="31">
        <f t="shared" si="396"/>
        <v>0</v>
      </c>
      <c r="BM384" s="31">
        <f t="shared" si="396"/>
        <v>0</v>
      </c>
      <c r="BN384" s="31">
        <f t="shared" si="396"/>
        <v>0</v>
      </c>
      <c r="BO384" s="31">
        <f t="shared" si="396"/>
        <v>0</v>
      </c>
      <c r="BP384" s="31">
        <f t="shared" si="396"/>
        <v>0</v>
      </c>
      <c r="BQ384" s="31">
        <f t="shared" si="396"/>
        <v>0</v>
      </c>
      <c r="BR384" s="31">
        <f t="shared" si="396"/>
        <v>0</v>
      </c>
      <c r="BS384" s="31">
        <f t="shared" si="396"/>
        <v>0</v>
      </c>
      <c r="BT384" s="31">
        <f t="shared" ref="BT384:CY384" si="397">BT32*BT139*365/10^6*10^6</f>
        <v>0</v>
      </c>
      <c r="BU384" s="31">
        <f t="shared" si="397"/>
        <v>0</v>
      </c>
      <c r="BV384" s="31">
        <f t="shared" si="397"/>
        <v>0</v>
      </c>
      <c r="BW384" s="31">
        <f t="shared" si="397"/>
        <v>0</v>
      </c>
      <c r="BX384" s="31">
        <f t="shared" si="397"/>
        <v>0</v>
      </c>
      <c r="BY384" s="31">
        <f t="shared" si="397"/>
        <v>0</v>
      </c>
      <c r="BZ384" s="31">
        <f t="shared" si="397"/>
        <v>0</v>
      </c>
      <c r="CA384" s="31">
        <f t="shared" si="397"/>
        <v>0</v>
      </c>
      <c r="CB384" s="31">
        <f t="shared" si="397"/>
        <v>0</v>
      </c>
      <c r="CC384" s="31">
        <f t="shared" si="397"/>
        <v>0</v>
      </c>
      <c r="CD384" s="31">
        <f t="shared" si="397"/>
        <v>0</v>
      </c>
      <c r="CE384" s="31">
        <f t="shared" si="397"/>
        <v>0</v>
      </c>
      <c r="CF384" s="31">
        <f t="shared" si="397"/>
        <v>0</v>
      </c>
      <c r="CG384" s="31">
        <f t="shared" si="397"/>
        <v>0</v>
      </c>
      <c r="CH384" s="31">
        <f t="shared" si="397"/>
        <v>0</v>
      </c>
      <c r="CI384" s="31">
        <f t="shared" si="397"/>
        <v>0</v>
      </c>
      <c r="CJ384" s="31">
        <f t="shared" si="397"/>
        <v>0</v>
      </c>
      <c r="CK384" s="31">
        <f t="shared" si="397"/>
        <v>0</v>
      </c>
      <c r="CL384" s="31">
        <f t="shared" si="397"/>
        <v>0</v>
      </c>
      <c r="CM384" s="31">
        <f t="shared" si="397"/>
        <v>0</v>
      </c>
      <c r="CN384" s="31">
        <f t="shared" si="397"/>
        <v>0</v>
      </c>
      <c r="CO384" s="31">
        <f t="shared" si="397"/>
        <v>0</v>
      </c>
      <c r="CP384" s="31">
        <f t="shared" si="397"/>
        <v>0</v>
      </c>
      <c r="CQ384" s="31">
        <f t="shared" si="397"/>
        <v>0</v>
      </c>
      <c r="CR384" s="31">
        <f t="shared" si="397"/>
        <v>0</v>
      </c>
      <c r="CS384" s="31">
        <f t="shared" si="397"/>
        <v>0</v>
      </c>
      <c r="CT384" s="31">
        <f t="shared" si="397"/>
        <v>0</v>
      </c>
      <c r="CU384" s="31">
        <f t="shared" si="397"/>
        <v>0</v>
      </c>
      <c r="CV384" s="31">
        <f t="shared" si="397"/>
        <v>0</v>
      </c>
      <c r="CW384" s="31">
        <f t="shared" si="397"/>
        <v>0</v>
      </c>
      <c r="CX384" s="31">
        <f t="shared" si="397"/>
        <v>0</v>
      </c>
      <c r="CY384" s="31">
        <f t="shared" si="397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322"/>
        <v>0</v>
      </c>
      <c r="H385" s="25">
        <f t="shared" ref="H385:AM385" si="398">H33*H140*365/10^6*10^6</f>
        <v>0</v>
      </c>
      <c r="I385" s="25">
        <f t="shared" si="398"/>
        <v>0</v>
      </c>
      <c r="J385" s="25">
        <f t="shared" si="398"/>
        <v>0</v>
      </c>
      <c r="K385" s="25">
        <f t="shared" si="398"/>
        <v>0</v>
      </c>
      <c r="L385" s="25">
        <f t="shared" si="398"/>
        <v>0</v>
      </c>
      <c r="M385" s="25">
        <f t="shared" si="398"/>
        <v>0</v>
      </c>
      <c r="N385" s="25">
        <f t="shared" si="398"/>
        <v>0</v>
      </c>
      <c r="O385" s="25">
        <f t="shared" si="398"/>
        <v>0</v>
      </c>
      <c r="P385" s="25">
        <f t="shared" si="398"/>
        <v>0</v>
      </c>
      <c r="Q385" s="25">
        <f t="shared" si="398"/>
        <v>0</v>
      </c>
      <c r="R385" s="25">
        <f t="shared" si="398"/>
        <v>0</v>
      </c>
      <c r="S385" s="25">
        <f t="shared" si="398"/>
        <v>0</v>
      </c>
      <c r="T385" s="25">
        <f t="shared" si="398"/>
        <v>0</v>
      </c>
      <c r="U385" s="25">
        <f t="shared" si="398"/>
        <v>0</v>
      </c>
      <c r="V385" s="25">
        <f t="shared" si="398"/>
        <v>0</v>
      </c>
      <c r="W385" s="54">
        <f t="shared" si="398"/>
        <v>0</v>
      </c>
      <c r="X385" s="25">
        <f t="shared" si="398"/>
        <v>0</v>
      </c>
      <c r="Y385" s="25">
        <f t="shared" si="398"/>
        <v>0</v>
      </c>
      <c r="Z385" s="25">
        <f t="shared" si="398"/>
        <v>0</v>
      </c>
      <c r="AA385" s="25">
        <f t="shared" si="398"/>
        <v>0</v>
      </c>
      <c r="AB385" s="25">
        <f t="shared" si="398"/>
        <v>0</v>
      </c>
      <c r="AC385" s="25">
        <f t="shared" si="398"/>
        <v>0</v>
      </c>
      <c r="AD385" s="25">
        <f t="shared" si="398"/>
        <v>0</v>
      </c>
      <c r="AE385" s="25">
        <f t="shared" si="398"/>
        <v>0</v>
      </c>
      <c r="AF385" s="25">
        <f t="shared" si="398"/>
        <v>0</v>
      </c>
      <c r="AG385" s="54">
        <f t="shared" si="398"/>
        <v>0</v>
      </c>
      <c r="AH385" s="54">
        <f t="shared" si="398"/>
        <v>0</v>
      </c>
      <c r="AI385" s="54">
        <f t="shared" si="398"/>
        <v>0</v>
      </c>
      <c r="AJ385" s="54">
        <f t="shared" si="398"/>
        <v>0</v>
      </c>
      <c r="AK385" s="54">
        <f t="shared" si="398"/>
        <v>0</v>
      </c>
      <c r="AL385" s="54">
        <f t="shared" si="398"/>
        <v>0</v>
      </c>
      <c r="AM385" s="54">
        <f t="shared" si="398"/>
        <v>0</v>
      </c>
      <c r="AN385" s="54">
        <f t="shared" ref="AN385:BS385" si="399">AN33*AN140*365/10^6*10^6</f>
        <v>0</v>
      </c>
      <c r="AO385" s="54">
        <f t="shared" si="399"/>
        <v>0</v>
      </c>
      <c r="AP385" s="54">
        <f t="shared" si="399"/>
        <v>0</v>
      </c>
      <c r="AQ385" s="54">
        <f t="shared" si="399"/>
        <v>0</v>
      </c>
      <c r="AR385" s="25">
        <f t="shared" si="399"/>
        <v>0</v>
      </c>
      <c r="AS385" s="25">
        <f t="shared" si="399"/>
        <v>0</v>
      </c>
      <c r="AT385" s="25">
        <f t="shared" si="399"/>
        <v>0</v>
      </c>
      <c r="AU385" s="25">
        <f t="shared" si="399"/>
        <v>0</v>
      </c>
      <c r="AV385" s="25">
        <f t="shared" si="399"/>
        <v>0</v>
      </c>
      <c r="AW385" s="25">
        <f t="shared" si="399"/>
        <v>0</v>
      </c>
      <c r="AX385" s="25">
        <f t="shared" si="399"/>
        <v>0</v>
      </c>
      <c r="AY385" s="25">
        <f t="shared" si="399"/>
        <v>0</v>
      </c>
      <c r="AZ385" s="25">
        <f t="shared" si="399"/>
        <v>0</v>
      </c>
      <c r="BA385" s="25">
        <f t="shared" si="399"/>
        <v>0</v>
      </c>
      <c r="BB385" s="25">
        <f t="shared" si="399"/>
        <v>0</v>
      </c>
      <c r="BC385" s="25">
        <f t="shared" si="399"/>
        <v>0</v>
      </c>
      <c r="BD385" s="25">
        <f t="shared" si="399"/>
        <v>0</v>
      </c>
      <c r="BE385" s="25">
        <f t="shared" si="399"/>
        <v>0</v>
      </c>
      <c r="BF385" s="25">
        <f t="shared" si="399"/>
        <v>0</v>
      </c>
      <c r="BG385" s="25">
        <f t="shared" si="399"/>
        <v>0</v>
      </c>
      <c r="BH385" s="25">
        <f t="shared" si="399"/>
        <v>0</v>
      </c>
      <c r="BI385" s="25">
        <f t="shared" si="399"/>
        <v>0</v>
      </c>
      <c r="BJ385" s="25">
        <f t="shared" si="399"/>
        <v>0</v>
      </c>
      <c r="BK385" s="25">
        <f t="shared" si="399"/>
        <v>0</v>
      </c>
      <c r="BL385" s="25">
        <f t="shared" si="399"/>
        <v>0</v>
      </c>
      <c r="BM385" s="25">
        <f t="shared" si="399"/>
        <v>0</v>
      </c>
      <c r="BN385" s="25">
        <f t="shared" si="399"/>
        <v>0</v>
      </c>
      <c r="BO385" s="25">
        <f t="shared" si="399"/>
        <v>0</v>
      </c>
      <c r="BP385" s="25">
        <f t="shared" si="399"/>
        <v>0</v>
      </c>
      <c r="BQ385" s="25">
        <f t="shared" si="399"/>
        <v>0</v>
      </c>
      <c r="BR385" s="25">
        <f t="shared" si="399"/>
        <v>0</v>
      </c>
      <c r="BS385" s="25">
        <f t="shared" si="399"/>
        <v>0</v>
      </c>
      <c r="BT385" s="25">
        <f t="shared" ref="BT385:CY385" si="400">BT33*BT140*365/10^6*10^6</f>
        <v>0</v>
      </c>
      <c r="BU385" s="25">
        <f t="shared" si="400"/>
        <v>0</v>
      </c>
      <c r="BV385" s="25">
        <f t="shared" si="400"/>
        <v>0</v>
      </c>
      <c r="BW385" s="25">
        <f t="shared" si="400"/>
        <v>0</v>
      </c>
      <c r="BX385" s="25">
        <f t="shared" si="400"/>
        <v>0</v>
      </c>
      <c r="BY385" s="25">
        <f t="shared" si="400"/>
        <v>0</v>
      </c>
      <c r="BZ385" s="25">
        <f t="shared" si="400"/>
        <v>0</v>
      </c>
      <c r="CA385" s="25">
        <f t="shared" si="400"/>
        <v>0</v>
      </c>
      <c r="CB385" s="25">
        <f t="shared" si="400"/>
        <v>0</v>
      </c>
      <c r="CC385" s="25">
        <f t="shared" si="400"/>
        <v>0</v>
      </c>
      <c r="CD385" s="25">
        <f t="shared" si="400"/>
        <v>0</v>
      </c>
      <c r="CE385" s="25">
        <f t="shared" si="400"/>
        <v>0</v>
      </c>
      <c r="CF385" s="25">
        <f t="shared" si="400"/>
        <v>0</v>
      </c>
      <c r="CG385" s="25">
        <f t="shared" si="400"/>
        <v>0</v>
      </c>
      <c r="CH385" s="25">
        <f t="shared" si="400"/>
        <v>0</v>
      </c>
      <c r="CI385" s="25">
        <f t="shared" si="400"/>
        <v>0</v>
      </c>
      <c r="CJ385" s="25">
        <f t="shared" si="400"/>
        <v>0</v>
      </c>
      <c r="CK385" s="25">
        <f t="shared" si="400"/>
        <v>0</v>
      </c>
      <c r="CL385" s="25">
        <f t="shared" si="400"/>
        <v>0</v>
      </c>
      <c r="CM385" s="25">
        <f t="shared" si="400"/>
        <v>0</v>
      </c>
      <c r="CN385" s="25">
        <f t="shared" si="400"/>
        <v>0</v>
      </c>
      <c r="CO385" s="25">
        <f t="shared" si="400"/>
        <v>0</v>
      </c>
      <c r="CP385" s="25">
        <f t="shared" si="400"/>
        <v>0</v>
      </c>
      <c r="CQ385" s="25">
        <f t="shared" si="400"/>
        <v>0</v>
      </c>
      <c r="CR385" s="25">
        <f t="shared" si="400"/>
        <v>0</v>
      </c>
      <c r="CS385" s="25">
        <f t="shared" si="400"/>
        <v>0</v>
      </c>
      <c r="CT385" s="25">
        <f t="shared" si="400"/>
        <v>0</v>
      </c>
      <c r="CU385" s="25">
        <f t="shared" si="400"/>
        <v>0</v>
      </c>
      <c r="CV385" s="25">
        <f t="shared" si="400"/>
        <v>0</v>
      </c>
      <c r="CW385" s="25">
        <f t="shared" si="400"/>
        <v>0</v>
      </c>
      <c r="CX385" s="25">
        <f t="shared" si="400"/>
        <v>0</v>
      </c>
      <c r="CY385" s="25">
        <f t="shared" si="400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322"/>
        <v>0</v>
      </c>
      <c r="H386" s="44">
        <f t="shared" ref="H386:AM386" si="401">H34*H141*365/10^6*10^6</f>
        <v>0</v>
      </c>
      <c r="I386" s="44">
        <f t="shared" si="401"/>
        <v>0</v>
      </c>
      <c r="J386" s="44">
        <f t="shared" si="401"/>
        <v>0</v>
      </c>
      <c r="K386" s="44">
        <f t="shared" si="401"/>
        <v>0</v>
      </c>
      <c r="L386" s="44">
        <f t="shared" si="401"/>
        <v>0</v>
      </c>
      <c r="M386" s="44">
        <f t="shared" si="401"/>
        <v>0</v>
      </c>
      <c r="N386" s="44">
        <f t="shared" si="401"/>
        <v>0</v>
      </c>
      <c r="O386" s="44">
        <f t="shared" si="401"/>
        <v>0</v>
      </c>
      <c r="P386" s="44">
        <f t="shared" si="401"/>
        <v>0</v>
      </c>
      <c r="Q386" s="44">
        <f t="shared" si="401"/>
        <v>0</v>
      </c>
      <c r="R386" s="44">
        <f t="shared" si="401"/>
        <v>0</v>
      </c>
      <c r="S386" s="44">
        <f t="shared" si="401"/>
        <v>0</v>
      </c>
      <c r="T386" s="44">
        <f t="shared" si="401"/>
        <v>0</v>
      </c>
      <c r="U386" s="44">
        <f t="shared" si="401"/>
        <v>0</v>
      </c>
      <c r="V386" s="44">
        <f t="shared" si="401"/>
        <v>0</v>
      </c>
      <c r="W386" s="44">
        <f t="shared" si="401"/>
        <v>0</v>
      </c>
      <c r="X386" s="44">
        <f t="shared" si="401"/>
        <v>0</v>
      </c>
      <c r="Y386" s="44">
        <f t="shared" si="401"/>
        <v>0</v>
      </c>
      <c r="Z386" s="44">
        <f t="shared" si="401"/>
        <v>0</v>
      </c>
      <c r="AA386" s="44">
        <f t="shared" si="401"/>
        <v>0</v>
      </c>
      <c r="AB386" s="44">
        <f t="shared" si="401"/>
        <v>0</v>
      </c>
      <c r="AC386" s="44">
        <f t="shared" si="401"/>
        <v>0</v>
      </c>
      <c r="AD386" s="44">
        <f t="shared" si="401"/>
        <v>0</v>
      </c>
      <c r="AE386" s="44">
        <f t="shared" si="401"/>
        <v>0</v>
      </c>
      <c r="AF386" s="44">
        <f t="shared" si="401"/>
        <v>0</v>
      </c>
      <c r="AG386" s="44">
        <f t="shared" si="401"/>
        <v>0</v>
      </c>
      <c r="AH386" s="44">
        <f t="shared" si="401"/>
        <v>0</v>
      </c>
      <c r="AI386" s="44">
        <f t="shared" si="401"/>
        <v>0</v>
      </c>
      <c r="AJ386" s="44">
        <f t="shared" si="401"/>
        <v>0</v>
      </c>
      <c r="AK386" s="44">
        <f t="shared" si="401"/>
        <v>0</v>
      </c>
      <c r="AL386" s="44">
        <f t="shared" si="401"/>
        <v>0</v>
      </c>
      <c r="AM386" s="44">
        <f t="shared" si="401"/>
        <v>0</v>
      </c>
      <c r="AN386" s="44">
        <f t="shared" ref="AN386:BS386" si="402">AN34*AN141*365/10^6*10^6</f>
        <v>0</v>
      </c>
      <c r="AO386" s="44">
        <f t="shared" si="402"/>
        <v>0</v>
      </c>
      <c r="AP386" s="44">
        <f t="shared" si="402"/>
        <v>0</v>
      </c>
      <c r="AQ386" s="44">
        <f t="shared" si="402"/>
        <v>0</v>
      </c>
      <c r="AR386" s="44">
        <f t="shared" si="402"/>
        <v>0</v>
      </c>
      <c r="AS386" s="44">
        <f t="shared" si="402"/>
        <v>0</v>
      </c>
      <c r="AT386" s="44">
        <f t="shared" si="402"/>
        <v>0</v>
      </c>
      <c r="AU386" s="44">
        <f t="shared" si="402"/>
        <v>0</v>
      </c>
      <c r="AV386" s="44">
        <f t="shared" si="402"/>
        <v>0</v>
      </c>
      <c r="AW386" s="44">
        <f t="shared" si="402"/>
        <v>0</v>
      </c>
      <c r="AX386" s="44">
        <f t="shared" si="402"/>
        <v>0</v>
      </c>
      <c r="AY386" s="44">
        <f t="shared" si="402"/>
        <v>0</v>
      </c>
      <c r="AZ386" s="44">
        <f t="shared" si="402"/>
        <v>0</v>
      </c>
      <c r="BA386" s="44">
        <f t="shared" si="402"/>
        <v>0</v>
      </c>
      <c r="BB386" s="44">
        <f t="shared" si="402"/>
        <v>0</v>
      </c>
      <c r="BC386" s="44">
        <f t="shared" si="402"/>
        <v>0</v>
      </c>
      <c r="BD386" s="44">
        <f t="shared" si="402"/>
        <v>0</v>
      </c>
      <c r="BE386" s="44">
        <f t="shared" si="402"/>
        <v>0</v>
      </c>
      <c r="BF386" s="44">
        <f t="shared" si="402"/>
        <v>0</v>
      </c>
      <c r="BG386" s="44">
        <f t="shared" si="402"/>
        <v>0</v>
      </c>
      <c r="BH386" s="44">
        <f t="shared" si="402"/>
        <v>0</v>
      </c>
      <c r="BI386" s="44">
        <f t="shared" si="402"/>
        <v>0</v>
      </c>
      <c r="BJ386" s="44">
        <f t="shared" si="402"/>
        <v>0</v>
      </c>
      <c r="BK386" s="44">
        <f t="shared" si="402"/>
        <v>0</v>
      </c>
      <c r="BL386" s="44">
        <f t="shared" si="402"/>
        <v>0</v>
      </c>
      <c r="BM386" s="44">
        <f t="shared" si="402"/>
        <v>0</v>
      </c>
      <c r="BN386" s="44">
        <f t="shared" si="402"/>
        <v>0</v>
      </c>
      <c r="BO386" s="44">
        <f t="shared" si="402"/>
        <v>0</v>
      </c>
      <c r="BP386" s="44">
        <f t="shared" si="402"/>
        <v>0</v>
      </c>
      <c r="BQ386" s="44">
        <f t="shared" si="402"/>
        <v>0</v>
      </c>
      <c r="BR386" s="44">
        <f t="shared" si="402"/>
        <v>0</v>
      </c>
      <c r="BS386" s="44">
        <f t="shared" si="402"/>
        <v>0</v>
      </c>
      <c r="BT386" s="44">
        <f t="shared" ref="BT386:CY386" si="403">BT34*BT141*365/10^6*10^6</f>
        <v>0</v>
      </c>
      <c r="BU386" s="44">
        <f t="shared" si="403"/>
        <v>0</v>
      </c>
      <c r="BV386" s="44">
        <f t="shared" si="403"/>
        <v>0</v>
      </c>
      <c r="BW386" s="44">
        <f t="shared" si="403"/>
        <v>0</v>
      </c>
      <c r="BX386" s="44">
        <f t="shared" si="403"/>
        <v>0</v>
      </c>
      <c r="BY386" s="44">
        <f t="shared" si="403"/>
        <v>0</v>
      </c>
      <c r="BZ386" s="44">
        <f t="shared" si="403"/>
        <v>0</v>
      </c>
      <c r="CA386" s="44">
        <f t="shared" si="403"/>
        <v>0</v>
      </c>
      <c r="CB386" s="44">
        <f t="shared" si="403"/>
        <v>0</v>
      </c>
      <c r="CC386" s="44">
        <f t="shared" si="403"/>
        <v>0</v>
      </c>
      <c r="CD386" s="44">
        <f t="shared" si="403"/>
        <v>0</v>
      </c>
      <c r="CE386" s="44">
        <f t="shared" si="403"/>
        <v>0</v>
      </c>
      <c r="CF386" s="44">
        <f t="shared" si="403"/>
        <v>0</v>
      </c>
      <c r="CG386" s="44">
        <f t="shared" si="403"/>
        <v>0</v>
      </c>
      <c r="CH386" s="44">
        <f t="shared" si="403"/>
        <v>0</v>
      </c>
      <c r="CI386" s="44">
        <f t="shared" si="403"/>
        <v>0</v>
      </c>
      <c r="CJ386" s="44">
        <f t="shared" si="403"/>
        <v>0</v>
      </c>
      <c r="CK386" s="44">
        <f t="shared" si="403"/>
        <v>0</v>
      </c>
      <c r="CL386" s="44">
        <f t="shared" si="403"/>
        <v>0</v>
      </c>
      <c r="CM386" s="44">
        <f t="shared" si="403"/>
        <v>0</v>
      </c>
      <c r="CN386" s="44">
        <f t="shared" si="403"/>
        <v>0</v>
      </c>
      <c r="CO386" s="44">
        <f t="shared" si="403"/>
        <v>0</v>
      </c>
      <c r="CP386" s="44">
        <f t="shared" si="403"/>
        <v>0</v>
      </c>
      <c r="CQ386" s="44">
        <f t="shared" si="403"/>
        <v>0</v>
      </c>
      <c r="CR386" s="44">
        <f t="shared" si="403"/>
        <v>0</v>
      </c>
      <c r="CS386" s="44">
        <f t="shared" si="403"/>
        <v>0</v>
      </c>
      <c r="CT386" s="44">
        <f t="shared" si="403"/>
        <v>0</v>
      </c>
      <c r="CU386" s="44">
        <f t="shared" si="403"/>
        <v>0</v>
      </c>
      <c r="CV386" s="44">
        <f t="shared" si="403"/>
        <v>0</v>
      </c>
      <c r="CW386" s="44">
        <f t="shared" si="403"/>
        <v>0</v>
      </c>
      <c r="CX386" s="44">
        <f t="shared" si="403"/>
        <v>0</v>
      </c>
      <c r="CY386" s="44">
        <f t="shared" si="403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322"/>
        <v>50.176284502997312</v>
      </c>
      <c r="H387" s="50">
        <f t="shared" ref="H387:BS387" si="404">H35*H142*365/10^6*10^6</f>
        <v>2.6078903189358638</v>
      </c>
      <c r="I387" s="50">
        <f t="shared" si="404"/>
        <v>2.5263873083581991</v>
      </c>
      <c r="J387" s="50">
        <f t="shared" si="404"/>
        <v>2.445092729969828</v>
      </c>
      <c r="K387" s="50">
        <f t="shared" si="404"/>
        <v>2.3640065837707511</v>
      </c>
      <c r="L387" s="50">
        <f t="shared" si="404"/>
        <v>2.2831288697609677</v>
      </c>
      <c r="M387" s="50">
        <f t="shared" si="404"/>
        <v>2.2024595879404787</v>
      </c>
      <c r="N387" s="50">
        <f t="shared" si="404"/>
        <v>2.1219987383092835</v>
      </c>
      <c r="O387" s="50">
        <f t="shared" si="404"/>
        <v>2.0417463208673823</v>
      </c>
      <c r="P387" s="50">
        <f t="shared" si="404"/>
        <v>1.9617023356147751</v>
      </c>
      <c r="Q387" s="50">
        <f t="shared" si="404"/>
        <v>1.8818667825514614</v>
      </c>
      <c r="R387" s="50">
        <f t="shared" si="404"/>
        <v>1.8022396616774421</v>
      </c>
      <c r="S387" s="50">
        <f t="shared" si="404"/>
        <v>1.7228209729927169</v>
      </c>
      <c r="T387" s="50">
        <f t="shared" si="404"/>
        <v>1.6436107164972853</v>
      </c>
      <c r="U387" s="50">
        <f t="shared" si="404"/>
        <v>1.5646088921911478</v>
      </c>
      <c r="V387" s="50">
        <f t="shared" si="404"/>
        <v>1.4858155000743043</v>
      </c>
      <c r="W387" s="50">
        <f t="shared" si="404"/>
        <v>1.4072305401467538</v>
      </c>
      <c r="X387" s="50">
        <f t="shared" si="404"/>
        <v>1.4157728060192447</v>
      </c>
      <c r="Y387" s="50">
        <f t="shared" si="404"/>
        <v>1.4235375322974917</v>
      </c>
      <c r="Z387" s="50">
        <f t="shared" si="404"/>
        <v>1.4305247189814947</v>
      </c>
      <c r="AA387" s="50">
        <f t="shared" si="404"/>
        <v>1.4367343660712537</v>
      </c>
      <c r="AB387" s="50">
        <f t="shared" si="404"/>
        <v>1.442166473566769</v>
      </c>
      <c r="AC387" s="50">
        <f t="shared" si="404"/>
        <v>1.4468210414680402</v>
      </c>
      <c r="AD387" s="50">
        <f t="shared" si="404"/>
        <v>1.4506980697750673</v>
      </c>
      <c r="AE387" s="50">
        <f t="shared" si="404"/>
        <v>1.4537975584878504</v>
      </c>
      <c r="AF387" s="50">
        <f t="shared" si="404"/>
        <v>1.4561195076063895</v>
      </c>
      <c r="AG387" s="50">
        <f t="shared" si="404"/>
        <v>1.4576639171306862</v>
      </c>
      <c r="AH387" s="50">
        <f t="shared" si="404"/>
        <v>1.4927144621094401</v>
      </c>
      <c r="AI387" s="50">
        <f t="shared" si="404"/>
        <v>1.5277650070881938</v>
      </c>
      <c r="AJ387" s="50">
        <f t="shared" si="404"/>
        <v>1.5628155520669478</v>
      </c>
      <c r="AK387" s="50">
        <f t="shared" si="404"/>
        <v>1.5978660970457017</v>
      </c>
      <c r="AL387" s="50">
        <f t="shared" si="404"/>
        <v>1.6329166420244556</v>
      </c>
      <c r="AM387" s="50">
        <f t="shared" si="404"/>
        <v>1.6679671870032096</v>
      </c>
      <c r="AN387" s="50">
        <f t="shared" si="404"/>
        <v>1.7030177319819635</v>
      </c>
      <c r="AO387" s="50">
        <f t="shared" si="404"/>
        <v>1.738068276960717</v>
      </c>
      <c r="AP387" s="50">
        <f t="shared" si="404"/>
        <v>1.7731188219394709</v>
      </c>
      <c r="AQ387" s="50">
        <f t="shared" si="404"/>
        <v>1.8081693669182248</v>
      </c>
      <c r="AR387" s="50">
        <f t="shared" si="404"/>
        <v>1.8432199118969788</v>
      </c>
      <c r="AS387" s="50">
        <f t="shared" si="404"/>
        <v>1.8782704568757327</v>
      </c>
      <c r="AT387" s="50">
        <f t="shared" si="404"/>
        <v>1.9133210018544857</v>
      </c>
      <c r="AU387" s="50">
        <f t="shared" si="404"/>
        <v>1.9483715468332401</v>
      </c>
      <c r="AV387" s="50">
        <f t="shared" si="404"/>
        <v>1.9834220918119938</v>
      </c>
      <c r="AW387" s="50">
        <f t="shared" si="404"/>
        <v>2.0184726367907477</v>
      </c>
      <c r="AX387" s="50">
        <f t="shared" si="404"/>
        <v>2.0535231817695014</v>
      </c>
      <c r="AY387" s="50">
        <f t="shared" si="404"/>
        <v>2.0885737267482551</v>
      </c>
      <c r="AZ387" s="50">
        <f t="shared" si="404"/>
        <v>2.1236242717270093</v>
      </c>
      <c r="BA387" s="50">
        <f t="shared" si="404"/>
        <v>0</v>
      </c>
      <c r="BB387" s="50">
        <f t="shared" si="404"/>
        <v>0</v>
      </c>
      <c r="BC387" s="50">
        <f t="shared" si="404"/>
        <v>0</v>
      </c>
      <c r="BD387" s="50">
        <f t="shared" si="404"/>
        <v>0</v>
      </c>
      <c r="BE387" s="50">
        <f t="shared" si="404"/>
        <v>0</v>
      </c>
      <c r="BF387" s="50">
        <f t="shared" si="404"/>
        <v>0</v>
      </c>
      <c r="BG387" s="50">
        <f t="shared" si="404"/>
        <v>0</v>
      </c>
      <c r="BH387" s="50">
        <f t="shared" si="404"/>
        <v>0</v>
      </c>
      <c r="BI387" s="50">
        <f t="shared" si="404"/>
        <v>0</v>
      </c>
      <c r="BJ387" s="50">
        <f t="shared" si="404"/>
        <v>0</v>
      </c>
      <c r="BK387" s="50">
        <f t="shared" si="404"/>
        <v>0</v>
      </c>
      <c r="BL387" s="50">
        <f t="shared" si="404"/>
        <v>0</v>
      </c>
      <c r="BM387" s="50">
        <f t="shared" si="404"/>
        <v>0</v>
      </c>
      <c r="BN387" s="50">
        <f t="shared" si="404"/>
        <v>0</v>
      </c>
      <c r="BO387" s="50">
        <f t="shared" si="404"/>
        <v>0</v>
      </c>
      <c r="BP387" s="50">
        <f t="shared" si="404"/>
        <v>0</v>
      </c>
      <c r="BQ387" s="50">
        <f t="shared" si="404"/>
        <v>0</v>
      </c>
      <c r="BR387" s="50">
        <f t="shared" si="404"/>
        <v>0</v>
      </c>
      <c r="BS387" s="50">
        <f t="shared" si="404"/>
        <v>0</v>
      </c>
      <c r="BT387" s="50">
        <f t="shared" ref="BT387:CY387" si="405">BT35*BT142*365/10^6*10^6</f>
        <v>0</v>
      </c>
      <c r="BU387" s="50">
        <f t="shared" si="405"/>
        <v>0</v>
      </c>
      <c r="BV387" s="50">
        <f t="shared" si="405"/>
        <v>0</v>
      </c>
      <c r="BW387" s="50">
        <f t="shared" si="405"/>
        <v>0</v>
      </c>
      <c r="BX387" s="50">
        <f t="shared" si="405"/>
        <v>0</v>
      </c>
      <c r="BY387" s="50">
        <f t="shared" si="405"/>
        <v>0</v>
      </c>
      <c r="BZ387" s="50">
        <f t="shared" si="405"/>
        <v>0</v>
      </c>
      <c r="CA387" s="50">
        <f t="shared" si="405"/>
        <v>0</v>
      </c>
      <c r="CB387" s="50">
        <f t="shared" si="405"/>
        <v>0</v>
      </c>
      <c r="CC387" s="50">
        <f t="shared" si="405"/>
        <v>0</v>
      </c>
      <c r="CD387" s="50">
        <f t="shared" si="405"/>
        <v>0</v>
      </c>
      <c r="CE387" s="50">
        <f t="shared" si="405"/>
        <v>0</v>
      </c>
      <c r="CF387" s="50">
        <f t="shared" si="405"/>
        <v>0</v>
      </c>
      <c r="CG387" s="50">
        <f t="shared" si="405"/>
        <v>0</v>
      </c>
      <c r="CH387" s="50">
        <f t="shared" si="405"/>
        <v>0</v>
      </c>
      <c r="CI387" s="50">
        <f t="shared" si="405"/>
        <v>0</v>
      </c>
      <c r="CJ387" s="50">
        <f t="shared" si="405"/>
        <v>0</v>
      </c>
      <c r="CK387" s="50">
        <f t="shared" si="405"/>
        <v>0</v>
      </c>
      <c r="CL387" s="50">
        <f t="shared" si="405"/>
        <v>0</v>
      </c>
      <c r="CM387" s="50">
        <f t="shared" si="405"/>
        <v>0</v>
      </c>
      <c r="CN387" s="50">
        <f t="shared" si="405"/>
        <v>0</v>
      </c>
      <c r="CO387" s="50">
        <f t="shared" si="405"/>
        <v>0</v>
      </c>
      <c r="CP387" s="50">
        <f t="shared" si="405"/>
        <v>0</v>
      </c>
      <c r="CQ387" s="50">
        <f t="shared" si="405"/>
        <v>0</v>
      </c>
      <c r="CR387" s="50">
        <f t="shared" si="405"/>
        <v>0</v>
      </c>
      <c r="CS387" s="50">
        <f t="shared" si="405"/>
        <v>0</v>
      </c>
      <c r="CT387" s="50">
        <f t="shared" si="405"/>
        <v>0</v>
      </c>
      <c r="CU387" s="50">
        <f t="shared" si="405"/>
        <v>0</v>
      </c>
      <c r="CV387" s="50">
        <f t="shared" si="405"/>
        <v>0</v>
      </c>
      <c r="CW387" s="50">
        <f t="shared" si="405"/>
        <v>0</v>
      </c>
      <c r="CX387" s="50">
        <f t="shared" si="405"/>
        <v>0</v>
      </c>
      <c r="CY387" s="50">
        <f t="shared" si="405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406">H7*H149*365/10^6*10^6</f>
        <v>0</v>
      </c>
      <c r="I394" s="13">
        <f t="shared" si="406"/>
        <v>0</v>
      </c>
      <c r="J394" s="13">
        <f t="shared" si="406"/>
        <v>0</v>
      </c>
      <c r="K394" s="13">
        <f t="shared" si="406"/>
        <v>0</v>
      </c>
      <c r="L394" s="13">
        <f t="shared" si="406"/>
        <v>0</v>
      </c>
      <c r="M394" s="13">
        <f t="shared" si="406"/>
        <v>0</v>
      </c>
      <c r="N394" s="13">
        <f t="shared" si="406"/>
        <v>0</v>
      </c>
      <c r="O394" s="13">
        <f t="shared" si="406"/>
        <v>0</v>
      </c>
      <c r="P394" s="13">
        <f t="shared" si="406"/>
        <v>0</v>
      </c>
      <c r="Q394" s="13">
        <f t="shared" si="406"/>
        <v>0</v>
      </c>
      <c r="R394" s="13">
        <f t="shared" si="406"/>
        <v>0</v>
      </c>
      <c r="S394" s="13">
        <f t="shared" si="406"/>
        <v>0</v>
      </c>
      <c r="T394" s="13">
        <f t="shared" si="406"/>
        <v>0</v>
      </c>
      <c r="U394" s="13">
        <f t="shared" si="406"/>
        <v>0</v>
      </c>
      <c r="V394" s="13">
        <f t="shared" si="406"/>
        <v>0</v>
      </c>
      <c r="W394" s="13">
        <f t="shared" si="406"/>
        <v>0</v>
      </c>
      <c r="X394" s="13">
        <f t="shared" si="406"/>
        <v>0</v>
      </c>
      <c r="Y394" s="13">
        <f t="shared" si="406"/>
        <v>0</v>
      </c>
      <c r="Z394" s="13">
        <f t="shared" si="406"/>
        <v>0</v>
      </c>
      <c r="AA394" s="13">
        <f t="shared" si="406"/>
        <v>0</v>
      </c>
      <c r="AB394" s="13">
        <f t="shared" si="406"/>
        <v>0</v>
      </c>
      <c r="AC394" s="13">
        <f t="shared" si="406"/>
        <v>0</v>
      </c>
      <c r="AD394" s="13">
        <f t="shared" si="406"/>
        <v>0</v>
      </c>
      <c r="AE394" s="13">
        <f t="shared" si="406"/>
        <v>0</v>
      </c>
      <c r="AF394" s="13">
        <f t="shared" si="406"/>
        <v>0</v>
      </c>
      <c r="AG394" s="13">
        <f t="shared" si="406"/>
        <v>0</v>
      </c>
      <c r="AH394" s="13">
        <f t="shared" si="406"/>
        <v>0</v>
      </c>
      <c r="AI394" s="13">
        <f t="shared" si="406"/>
        <v>0</v>
      </c>
      <c r="AJ394" s="13">
        <f t="shared" si="406"/>
        <v>0</v>
      </c>
      <c r="AK394" s="13">
        <f t="shared" si="406"/>
        <v>0</v>
      </c>
      <c r="AL394" s="13">
        <f t="shared" si="406"/>
        <v>0</v>
      </c>
      <c r="AM394" s="13">
        <f t="shared" si="406"/>
        <v>0</v>
      </c>
      <c r="AN394" s="13">
        <f t="shared" ref="AN394:BS394" si="407">AN7*AN149*365/10^6*10^6</f>
        <v>0</v>
      </c>
      <c r="AO394" s="13">
        <f t="shared" si="407"/>
        <v>0</v>
      </c>
      <c r="AP394" s="13">
        <f t="shared" si="407"/>
        <v>0</v>
      </c>
      <c r="AQ394" s="13">
        <f t="shared" si="407"/>
        <v>0</v>
      </c>
      <c r="AR394" s="13">
        <f t="shared" si="407"/>
        <v>0</v>
      </c>
      <c r="AS394" s="13">
        <f t="shared" si="407"/>
        <v>0</v>
      </c>
      <c r="AT394" s="13">
        <f t="shared" si="407"/>
        <v>0</v>
      </c>
      <c r="AU394" s="13">
        <f t="shared" si="407"/>
        <v>0</v>
      </c>
      <c r="AV394" s="13">
        <f t="shared" si="407"/>
        <v>0</v>
      </c>
      <c r="AW394" s="13">
        <f t="shared" si="407"/>
        <v>0</v>
      </c>
      <c r="AX394" s="13">
        <f t="shared" si="407"/>
        <v>0</v>
      </c>
      <c r="AY394" s="13">
        <f t="shared" si="407"/>
        <v>0</v>
      </c>
      <c r="AZ394" s="13">
        <f t="shared" si="407"/>
        <v>0</v>
      </c>
      <c r="BA394" s="13">
        <f t="shared" si="407"/>
        <v>0</v>
      </c>
      <c r="BB394" s="13">
        <f t="shared" si="407"/>
        <v>0</v>
      </c>
      <c r="BC394" s="13">
        <f t="shared" si="407"/>
        <v>0</v>
      </c>
      <c r="BD394" s="13">
        <f t="shared" si="407"/>
        <v>0</v>
      </c>
      <c r="BE394" s="13">
        <f t="shared" si="407"/>
        <v>0</v>
      </c>
      <c r="BF394" s="13">
        <f t="shared" si="407"/>
        <v>0</v>
      </c>
      <c r="BG394" s="13">
        <f t="shared" si="407"/>
        <v>0</v>
      </c>
      <c r="BH394" s="13">
        <f t="shared" si="407"/>
        <v>0</v>
      </c>
      <c r="BI394" s="13">
        <f t="shared" si="407"/>
        <v>0</v>
      </c>
      <c r="BJ394" s="13">
        <f t="shared" si="407"/>
        <v>0</v>
      </c>
      <c r="BK394" s="13">
        <f t="shared" si="407"/>
        <v>0</v>
      </c>
      <c r="BL394" s="13">
        <f t="shared" si="407"/>
        <v>0</v>
      </c>
      <c r="BM394" s="13">
        <f t="shared" si="407"/>
        <v>0</v>
      </c>
      <c r="BN394" s="13">
        <f t="shared" si="407"/>
        <v>0</v>
      </c>
      <c r="BO394" s="13">
        <f t="shared" si="407"/>
        <v>0</v>
      </c>
      <c r="BP394" s="13">
        <f t="shared" si="407"/>
        <v>0</v>
      </c>
      <c r="BQ394" s="13">
        <f t="shared" si="407"/>
        <v>0</v>
      </c>
      <c r="BR394" s="13">
        <f t="shared" si="407"/>
        <v>0</v>
      </c>
      <c r="BS394" s="13">
        <f t="shared" si="407"/>
        <v>0</v>
      </c>
      <c r="BT394" s="13">
        <f t="shared" ref="BT394:CY394" si="408">BT7*BT149*365/10^6*10^6</f>
        <v>0</v>
      </c>
      <c r="BU394" s="13">
        <f t="shared" si="408"/>
        <v>0</v>
      </c>
      <c r="BV394" s="13">
        <f t="shared" si="408"/>
        <v>0</v>
      </c>
      <c r="BW394" s="13">
        <f t="shared" si="408"/>
        <v>0</v>
      </c>
      <c r="BX394" s="13">
        <f t="shared" si="408"/>
        <v>0</v>
      </c>
      <c r="BY394" s="13">
        <f t="shared" si="408"/>
        <v>0</v>
      </c>
      <c r="BZ394" s="13">
        <f t="shared" si="408"/>
        <v>0</v>
      </c>
      <c r="CA394" s="13">
        <f t="shared" si="408"/>
        <v>0</v>
      </c>
      <c r="CB394" s="13">
        <f t="shared" si="408"/>
        <v>0</v>
      </c>
      <c r="CC394" s="13">
        <f t="shared" si="408"/>
        <v>0</v>
      </c>
      <c r="CD394" s="13">
        <f t="shared" si="408"/>
        <v>0</v>
      </c>
      <c r="CE394" s="13">
        <f t="shared" si="408"/>
        <v>0</v>
      </c>
      <c r="CF394" s="13">
        <f t="shared" si="408"/>
        <v>0</v>
      </c>
      <c r="CG394" s="13">
        <f t="shared" si="408"/>
        <v>0</v>
      </c>
      <c r="CH394" s="13">
        <f t="shared" si="408"/>
        <v>0</v>
      </c>
      <c r="CI394" s="13">
        <f t="shared" si="408"/>
        <v>0</v>
      </c>
      <c r="CJ394" s="13">
        <f t="shared" si="408"/>
        <v>0</v>
      </c>
      <c r="CK394" s="13">
        <f t="shared" si="408"/>
        <v>0</v>
      </c>
      <c r="CL394" s="13">
        <f t="shared" si="408"/>
        <v>0</v>
      </c>
      <c r="CM394" s="13">
        <f t="shared" si="408"/>
        <v>0</v>
      </c>
      <c r="CN394" s="13">
        <f t="shared" si="408"/>
        <v>0</v>
      </c>
      <c r="CO394" s="13">
        <f t="shared" si="408"/>
        <v>0</v>
      </c>
      <c r="CP394" s="13">
        <f t="shared" si="408"/>
        <v>0</v>
      </c>
      <c r="CQ394" s="13">
        <f t="shared" si="408"/>
        <v>0</v>
      </c>
      <c r="CR394" s="13">
        <f t="shared" si="408"/>
        <v>0</v>
      </c>
      <c r="CS394" s="13">
        <f t="shared" si="408"/>
        <v>0</v>
      </c>
      <c r="CT394" s="13">
        <f t="shared" si="408"/>
        <v>0</v>
      </c>
      <c r="CU394" s="13">
        <f t="shared" si="408"/>
        <v>0</v>
      </c>
      <c r="CV394" s="13">
        <f t="shared" si="408"/>
        <v>0</v>
      </c>
      <c r="CW394" s="13">
        <f t="shared" si="408"/>
        <v>0</v>
      </c>
      <c r="CX394" s="13">
        <f t="shared" si="408"/>
        <v>0</v>
      </c>
      <c r="CY394" s="13">
        <f t="shared" si="408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409">SUM(W395:AZ395)</f>
        <v>0</v>
      </c>
      <c r="H395" s="19">
        <f t="shared" ref="H395:AM395" si="410">H8*H150*365/10^6*10^6</f>
        <v>0</v>
      </c>
      <c r="I395" s="19">
        <f t="shared" si="410"/>
        <v>0</v>
      </c>
      <c r="J395" s="19">
        <f t="shared" si="410"/>
        <v>0</v>
      </c>
      <c r="K395" s="19">
        <f t="shared" si="410"/>
        <v>0</v>
      </c>
      <c r="L395" s="19">
        <f t="shared" si="410"/>
        <v>0</v>
      </c>
      <c r="M395" s="19">
        <f t="shared" si="410"/>
        <v>0</v>
      </c>
      <c r="N395" s="19">
        <f t="shared" si="410"/>
        <v>0</v>
      </c>
      <c r="O395" s="19">
        <f t="shared" si="410"/>
        <v>0</v>
      </c>
      <c r="P395" s="19">
        <f t="shared" si="410"/>
        <v>0</v>
      </c>
      <c r="Q395" s="19">
        <f t="shared" si="410"/>
        <v>0</v>
      </c>
      <c r="R395" s="19">
        <f t="shared" si="410"/>
        <v>0</v>
      </c>
      <c r="S395" s="19">
        <f t="shared" si="410"/>
        <v>0</v>
      </c>
      <c r="T395" s="19">
        <f t="shared" si="410"/>
        <v>0</v>
      </c>
      <c r="U395" s="19">
        <f t="shared" si="410"/>
        <v>0</v>
      </c>
      <c r="V395" s="19">
        <f t="shared" si="410"/>
        <v>0</v>
      </c>
      <c r="W395" s="19">
        <f t="shared" si="410"/>
        <v>0</v>
      </c>
      <c r="X395" s="19">
        <f t="shared" si="410"/>
        <v>0</v>
      </c>
      <c r="Y395" s="19">
        <f t="shared" si="410"/>
        <v>0</v>
      </c>
      <c r="Z395" s="19">
        <f t="shared" si="410"/>
        <v>0</v>
      </c>
      <c r="AA395" s="19">
        <f t="shared" si="410"/>
        <v>0</v>
      </c>
      <c r="AB395" s="19">
        <f t="shared" si="410"/>
        <v>0</v>
      </c>
      <c r="AC395" s="19">
        <f t="shared" si="410"/>
        <v>0</v>
      </c>
      <c r="AD395" s="19">
        <f t="shared" si="410"/>
        <v>0</v>
      </c>
      <c r="AE395" s="19">
        <f t="shared" si="410"/>
        <v>0</v>
      </c>
      <c r="AF395" s="19">
        <f t="shared" si="410"/>
        <v>0</v>
      </c>
      <c r="AG395" s="19">
        <f t="shared" si="410"/>
        <v>0</v>
      </c>
      <c r="AH395" s="19">
        <f t="shared" si="410"/>
        <v>0</v>
      </c>
      <c r="AI395" s="19">
        <f t="shared" si="410"/>
        <v>0</v>
      </c>
      <c r="AJ395" s="19">
        <f t="shared" si="410"/>
        <v>0</v>
      </c>
      <c r="AK395" s="19">
        <f t="shared" si="410"/>
        <v>0</v>
      </c>
      <c r="AL395" s="19">
        <f t="shared" si="410"/>
        <v>0</v>
      </c>
      <c r="AM395" s="19">
        <f t="shared" si="410"/>
        <v>0</v>
      </c>
      <c r="AN395" s="19">
        <f t="shared" ref="AN395:BS395" si="411">AN8*AN150*365/10^6*10^6</f>
        <v>0</v>
      </c>
      <c r="AO395" s="19">
        <f t="shared" si="411"/>
        <v>0</v>
      </c>
      <c r="AP395" s="19">
        <f t="shared" si="411"/>
        <v>0</v>
      </c>
      <c r="AQ395" s="19">
        <f t="shared" si="411"/>
        <v>0</v>
      </c>
      <c r="AR395" s="19">
        <f t="shared" si="411"/>
        <v>0</v>
      </c>
      <c r="AS395" s="19">
        <f t="shared" si="411"/>
        <v>0</v>
      </c>
      <c r="AT395" s="19">
        <f t="shared" si="411"/>
        <v>0</v>
      </c>
      <c r="AU395" s="19">
        <f t="shared" si="411"/>
        <v>0</v>
      </c>
      <c r="AV395" s="19">
        <f t="shared" si="411"/>
        <v>0</v>
      </c>
      <c r="AW395" s="19">
        <f t="shared" si="411"/>
        <v>0</v>
      </c>
      <c r="AX395" s="19">
        <f t="shared" si="411"/>
        <v>0</v>
      </c>
      <c r="AY395" s="19">
        <f t="shared" si="411"/>
        <v>0</v>
      </c>
      <c r="AZ395" s="19">
        <f t="shared" si="411"/>
        <v>0</v>
      </c>
      <c r="BA395" s="19">
        <f t="shared" si="411"/>
        <v>0</v>
      </c>
      <c r="BB395" s="19">
        <f t="shared" si="411"/>
        <v>0</v>
      </c>
      <c r="BC395" s="19">
        <f t="shared" si="411"/>
        <v>0</v>
      </c>
      <c r="BD395" s="19">
        <f t="shared" si="411"/>
        <v>0</v>
      </c>
      <c r="BE395" s="19">
        <f t="shared" si="411"/>
        <v>0</v>
      </c>
      <c r="BF395" s="19">
        <f t="shared" si="411"/>
        <v>0</v>
      </c>
      <c r="BG395" s="19">
        <f t="shared" si="411"/>
        <v>0</v>
      </c>
      <c r="BH395" s="19">
        <f t="shared" si="411"/>
        <v>0</v>
      </c>
      <c r="BI395" s="19">
        <f t="shared" si="411"/>
        <v>0</v>
      </c>
      <c r="BJ395" s="19">
        <f t="shared" si="411"/>
        <v>0</v>
      </c>
      <c r="BK395" s="19">
        <f t="shared" si="411"/>
        <v>0</v>
      </c>
      <c r="BL395" s="19">
        <f t="shared" si="411"/>
        <v>0</v>
      </c>
      <c r="BM395" s="19">
        <f t="shared" si="411"/>
        <v>0</v>
      </c>
      <c r="BN395" s="19">
        <f t="shared" si="411"/>
        <v>0</v>
      </c>
      <c r="BO395" s="19">
        <f t="shared" si="411"/>
        <v>0</v>
      </c>
      <c r="BP395" s="19">
        <f t="shared" si="411"/>
        <v>0</v>
      </c>
      <c r="BQ395" s="19">
        <f t="shared" si="411"/>
        <v>0</v>
      </c>
      <c r="BR395" s="19">
        <f t="shared" si="411"/>
        <v>0</v>
      </c>
      <c r="BS395" s="19">
        <f t="shared" si="411"/>
        <v>0</v>
      </c>
      <c r="BT395" s="19">
        <f t="shared" ref="BT395:CY395" si="412">BT8*BT150*365/10^6*10^6</f>
        <v>0</v>
      </c>
      <c r="BU395" s="19">
        <f t="shared" si="412"/>
        <v>0</v>
      </c>
      <c r="BV395" s="19">
        <f t="shared" si="412"/>
        <v>0</v>
      </c>
      <c r="BW395" s="19">
        <f t="shared" si="412"/>
        <v>0</v>
      </c>
      <c r="BX395" s="19">
        <f t="shared" si="412"/>
        <v>0</v>
      </c>
      <c r="BY395" s="19">
        <f t="shared" si="412"/>
        <v>0</v>
      </c>
      <c r="BZ395" s="19">
        <f t="shared" si="412"/>
        <v>0</v>
      </c>
      <c r="CA395" s="19">
        <f t="shared" si="412"/>
        <v>0</v>
      </c>
      <c r="CB395" s="19">
        <f t="shared" si="412"/>
        <v>0</v>
      </c>
      <c r="CC395" s="19">
        <f t="shared" si="412"/>
        <v>0</v>
      </c>
      <c r="CD395" s="19">
        <f t="shared" si="412"/>
        <v>0</v>
      </c>
      <c r="CE395" s="19">
        <f t="shared" si="412"/>
        <v>0</v>
      </c>
      <c r="CF395" s="19">
        <f t="shared" si="412"/>
        <v>0</v>
      </c>
      <c r="CG395" s="19">
        <f t="shared" si="412"/>
        <v>0</v>
      </c>
      <c r="CH395" s="19">
        <f t="shared" si="412"/>
        <v>0</v>
      </c>
      <c r="CI395" s="19">
        <f t="shared" si="412"/>
        <v>0</v>
      </c>
      <c r="CJ395" s="19">
        <f t="shared" si="412"/>
        <v>0</v>
      </c>
      <c r="CK395" s="19">
        <f t="shared" si="412"/>
        <v>0</v>
      </c>
      <c r="CL395" s="19">
        <f t="shared" si="412"/>
        <v>0</v>
      </c>
      <c r="CM395" s="19">
        <f t="shared" si="412"/>
        <v>0</v>
      </c>
      <c r="CN395" s="19">
        <f t="shared" si="412"/>
        <v>0</v>
      </c>
      <c r="CO395" s="19">
        <f t="shared" si="412"/>
        <v>0</v>
      </c>
      <c r="CP395" s="19">
        <f t="shared" si="412"/>
        <v>0</v>
      </c>
      <c r="CQ395" s="19">
        <f t="shared" si="412"/>
        <v>0</v>
      </c>
      <c r="CR395" s="19">
        <f t="shared" si="412"/>
        <v>0</v>
      </c>
      <c r="CS395" s="19">
        <f t="shared" si="412"/>
        <v>0</v>
      </c>
      <c r="CT395" s="19">
        <f t="shared" si="412"/>
        <v>0</v>
      </c>
      <c r="CU395" s="19">
        <f t="shared" si="412"/>
        <v>0</v>
      </c>
      <c r="CV395" s="19">
        <f t="shared" si="412"/>
        <v>0</v>
      </c>
      <c r="CW395" s="19">
        <f t="shared" si="412"/>
        <v>0</v>
      </c>
      <c r="CX395" s="19">
        <f t="shared" si="412"/>
        <v>0</v>
      </c>
      <c r="CY395" s="19">
        <f t="shared" si="412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409"/>
        <v>34276.148127562592</v>
      </c>
      <c r="H396" s="19">
        <f t="shared" ref="H396:AM396" si="413">H9*H151*365/10^6*10^6</f>
        <v>1160.9488497387324</v>
      </c>
      <c r="I396" s="19">
        <f t="shared" si="413"/>
        <v>1161.2916344557823</v>
      </c>
      <c r="J396" s="19">
        <f t="shared" si="413"/>
        <v>1160.9406647633257</v>
      </c>
      <c r="K396" s="19">
        <f t="shared" si="413"/>
        <v>1159.8959406613626</v>
      </c>
      <c r="L396" s="19">
        <f t="shared" si="413"/>
        <v>1158.157462149893</v>
      </c>
      <c r="M396" s="19">
        <f t="shared" si="413"/>
        <v>1155.725229228917</v>
      </c>
      <c r="N396" s="19">
        <f t="shared" si="413"/>
        <v>1152.599241898434</v>
      </c>
      <c r="O396" s="19">
        <f t="shared" si="413"/>
        <v>1148.7795001584445</v>
      </c>
      <c r="P396" s="19">
        <f t="shared" si="413"/>
        <v>1144.2660040089488</v>
      </c>
      <c r="Q396" s="19">
        <f t="shared" si="413"/>
        <v>1139.0587534499464</v>
      </c>
      <c r="R396" s="19">
        <f t="shared" si="413"/>
        <v>1133.1577484814375</v>
      </c>
      <c r="S396" s="19">
        <f t="shared" si="413"/>
        <v>1126.5629891034221</v>
      </c>
      <c r="T396" s="19">
        <f t="shared" si="413"/>
        <v>1119.2744753159</v>
      </c>
      <c r="U396" s="19">
        <f t="shared" si="413"/>
        <v>1111.2922071188714</v>
      </c>
      <c r="V396" s="19">
        <f t="shared" si="413"/>
        <v>1102.6161845123363</v>
      </c>
      <c r="W396" s="19">
        <f t="shared" si="413"/>
        <v>1093.2464074962948</v>
      </c>
      <c r="X396" s="19">
        <f t="shared" si="413"/>
        <v>1089.3894038862936</v>
      </c>
      <c r="Y396" s="19">
        <f t="shared" si="413"/>
        <v>1084.5489912521041</v>
      </c>
      <c r="Z396" s="19">
        <f t="shared" si="413"/>
        <v>1078.7251695937266</v>
      </c>
      <c r="AA396" s="19">
        <f t="shared" si="413"/>
        <v>1071.9179389111609</v>
      </c>
      <c r="AB396" s="19">
        <f t="shared" si="413"/>
        <v>1064.1272992044071</v>
      </c>
      <c r="AC396" s="19">
        <f t="shared" si="413"/>
        <v>1055.3532504734651</v>
      </c>
      <c r="AD396" s="19">
        <f t="shared" si="413"/>
        <v>1045.5957927183347</v>
      </c>
      <c r="AE396" s="19">
        <f t="shared" si="413"/>
        <v>1034.8549259390163</v>
      </c>
      <c r="AF396" s="19">
        <f t="shared" si="413"/>
        <v>1023.1306501355095</v>
      </c>
      <c r="AG396" s="19">
        <f t="shared" si="413"/>
        <v>1010.4229653078148</v>
      </c>
      <c r="AH396" s="19">
        <f t="shared" si="413"/>
        <v>1028.4587494751622</v>
      </c>
      <c r="AI396" s="19">
        <f t="shared" si="413"/>
        <v>1046.4945336425094</v>
      </c>
      <c r="AJ396" s="19">
        <f t="shared" si="413"/>
        <v>1064.5303178098568</v>
      </c>
      <c r="AK396" s="19">
        <f t="shared" si="413"/>
        <v>1082.566101977204</v>
      </c>
      <c r="AL396" s="19">
        <f t="shared" si="413"/>
        <v>1100.6018861445514</v>
      </c>
      <c r="AM396" s="19">
        <f t="shared" si="413"/>
        <v>1118.6376703118988</v>
      </c>
      <c r="AN396" s="19">
        <f t="shared" ref="AN396:BS396" si="414">AN9*AN151*365/10^6*10^6</f>
        <v>1136.6734544792459</v>
      </c>
      <c r="AO396" s="19">
        <f t="shared" si="414"/>
        <v>1154.7092386465931</v>
      </c>
      <c r="AP396" s="19">
        <f t="shared" si="414"/>
        <v>1172.7450228139405</v>
      </c>
      <c r="AQ396" s="19">
        <f t="shared" si="414"/>
        <v>1190.7808069812877</v>
      </c>
      <c r="AR396" s="19">
        <f t="shared" si="414"/>
        <v>1208.8165911486351</v>
      </c>
      <c r="AS396" s="19">
        <f t="shared" si="414"/>
        <v>1226.8523753159825</v>
      </c>
      <c r="AT396" s="19">
        <f t="shared" si="414"/>
        <v>1244.8881594833299</v>
      </c>
      <c r="AU396" s="19">
        <f t="shared" si="414"/>
        <v>1262.9239436506771</v>
      </c>
      <c r="AV396" s="19">
        <f t="shared" si="414"/>
        <v>1280.9597278180245</v>
      </c>
      <c r="AW396" s="19">
        <f t="shared" si="414"/>
        <v>1298.9955119853714</v>
      </c>
      <c r="AX396" s="19">
        <f t="shared" si="414"/>
        <v>1317.0312961527188</v>
      </c>
      <c r="AY396" s="19">
        <f t="shared" si="414"/>
        <v>1335.0670803200662</v>
      </c>
      <c r="AZ396" s="19">
        <f t="shared" si="414"/>
        <v>1353.1028644874136</v>
      </c>
      <c r="BA396" s="19">
        <f t="shared" si="414"/>
        <v>0</v>
      </c>
      <c r="BB396" s="19">
        <f t="shared" si="414"/>
        <v>0</v>
      </c>
      <c r="BC396" s="19">
        <f t="shared" si="414"/>
        <v>0</v>
      </c>
      <c r="BD396" s="19">
        <f t="shared" si="414"/>
        <v>0</v>
      </c>
      <c r="BE396" s="19">
        <f t="shared" si="414"/>
        <v>0</v>
      </c>
      <c r="BF396" s="19">
        <f t="shared" si="414"/>
        <v>0</v>
      </c>
      <c r="BG396" s="19">
        <f t="shared" si="414"/>
        <v>0</v>
      </c>
      <c r="BH396" s="19">
        <f t="shared" si="414"/>
        <v>0</v>
      </c>
      <c r="BI396" s="19">
        <f t="shared" si="414"/>
        <v>0</v>
      </c>
      <c r="BJ396" s="19">
        <f t="shared" si="414"/>
        <v>0</v>
      </c>
      <c r="BK396" s="19">
        <f t="shared" si="414"/>
        <v>0</v>
      </c>
      <c r="BL396" s="19">
        <f t="shared" si="414"/>
        <v>0</v>
      </c>
      <c r="BM396" s="19">
        <f t="shared" si="414"/>
        <v>0</v>
      </c>
      <c r="BN396" s="19">
        <f t="shared" si="414"/>
        <v>0</v>
      </c>
      <c r="BO396" s="19">
        <f t="shared" si="414"/>
        <v>0</v>
      </c>
      <c r="BP396" s="19">
        <f t="shared" si="414"/>
        <v>0</v>
      </c>
      <c r="BQ396" s="19">
        <f t="shared" si="414"/>
        <v>0</v>
      </c>
      <c r="BR396" s="19">
        <f t="shared" si="414"/>
        <v>0</v>
      </c>
      <c r="BS396" s="19">
        <f t="shared" si="414"/>
        <v>0</v>
      </c>
      <c r="BT396" s="19">
        <f t="shared" ref="BT396:CY396" si="415">BT9*BT151*365/10^6*10^6</f>
        <v>0</v>
      </c>
      <c r="BU396" s="19">
        <f t="shared" si="415"/>
        <v>0</v>
      </c>
      <c r="BV396" s="19">
        <f t="shared" si="415"/>
        <v>0</v>
      </c>
      <c r="BW396" s="19">
        <f t="shared" si="415"/>
        <v>0</v>
      </c>
      <c r="BX396" s="19">
        <f t="shared" si="415"/>
        <v>0</v>
      </c>
      <c r="BY396" s="19">
        <f t="shared" si="415"/>
        <v>0</v>
      </c>
      <c r="BZ396" s="19">
        <f t="shared" si="415"/>
        <v>0</v>
      </c>
      <c r="CA396" s="19">
        <f t="shared" si="415"/>
        <v>0</v>
      </c>
      <c r="CB396" s="19">
        <f t="shared" si="415"/>
        <v>0</v>
      </c>
      <c r="CC396" s="19">
        <f t="shared" si="415"/>
        <v>0</v>
      </c>
      <c r="CD396" s="19">
        <f t="shared" si="415"/>
        <v>0</v>
      </c>
      <c r="CE396" s="19">
        <f t="shared" si="415"/>
        <v>0</v>
      </c>
      <c r="CF396" s="19">
        <f t="shared" si="415"/>
        <v>0</v>
      </c>
      <c r="CG396" s="19">
        <f t="shared" si="415"/>
        <v>0</v>
      </c>
      <c r="CH396" s="19">
        <f t="shared" si="415"/>
        <v>0</v>
      </c>
      <c r="CI396" s="19">
        <f t="shared" si="415"/>
        <v>0</v>
      </c>
      <c r="CJ396" s="19">
        <f t="shared" si="415"/>
        <v>0</v>
      </c>
      <c r="CK396" s="19">
        <f t="shared" si="415"/>
        <v>0</v>
      </c>
      <c r="CL396" s="19">
        <f t="shared" si="415"/>
        <v>0</v>
      </c>
      <c r="CM396" s="19">
        <f t="shared" si="415"/>
        <v>0</v>
      </c>
      <c r="CN396" s="19">
        <f t="shared" si="415"/>
        <v>0</v>
      </c>
      <c r="CO396" s="19">
        <f t="shared" si="415"/>
        <v>0</v>
      </c>
      <c r="CP396" s="19">
        <f t="shared" si="415"/>
        <v>0</v>
      </c>
      <c r="CQ396" s="19">
        <f t="shared" si="415"/>
        <v>0</v>
      </c>
      <c r="CR396" s="19">
        <f t="shared" si="415"/>
        <v>0</v>
      </c>
      <c r="CS396" s="19">
        <f t="shared" si="415"/>
        <v>0</v>
      </c>
      <c r="CT396" s="19">
        <f t="shared" si="415"/>
        <v>0</v>
      </c>
      <c r="CU396" s="19">
        <f t="shared" si="415"/>
        <v>0</v>
      </c>
      <c r="CV396" s="19">
        <f t="shared" si="415"/>
        <v>0</v>
      </c>
      <c r="CW396" s="19">
        <f t="shared" si="415"/>
        <v>0</v>
      </c>
      <c r="CX396" s="19">
        <f t="shared" si="415"/>
        <v>0</v>
      </c>
      <c r="CY396" s="19">
        <f t="shared" si="415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409"/>
        <v>2541.3267356887868</v>
      </c>
      <c r="H397" s="19">
        <f t="shared" ref="H397:AM397" si="416">H10*H152*365/10^6*10^6</f>
        <v>92.381624174851538</v>
      </c>
      <c r="I397" s="19">
        <f t="shared" si="416"/>
        <v>92.012442275403089</v>
      </c>
      <c r="J397" s="19">
        <f t="shared" si="416"/>
        <v>91.643989077250524</v>
      </c>
      <c r="K397" s="19">
        <f t="shared" si="416"/>
        <v>91.276264580393885</v>
      </c>
      <c r="L397" s="19">
        <f t="shared" si="416"/>
        <v>90.909268784833174</v>
      </c>
      <c r="M397" s="19">
        <f t="shared" si="416"/>
        <v>90.54300169056836</v>
      </c>
      <c r="N397" s="19">
        <f t="shared" si="416"/>
        <v>90.177463297599473</v>
      </c>
      <c r="O397" s="19">
        <f t="shared" si="416"/>
        <v>89.812653605926499</v>
      </c>
      <c r="P397" s="19">
        <f t="shared" si="416"/>
        <v>89.448572615549438</v>
      </c>
      <c r="Q397" s="19">
        <f t="shared" si="416"/>
        <v>89.085220326468288</v>
      </c>
      <c r="R397" s="19">
        <f t="shared" si="416"/>
        <v>88.722596738683052</v>
      </c>
      <c r="S397" s="19">
        <f t="shared" si="416"/>
        <v>88.360701852193728</v>
      </c>
      <c r="T397" s="19">
        <f t="shared" si="416"/>
        <v>87.99953566700033</v>
      </c>
      <c r="U397" s="19">
        <f t="shared" si="416"/>
        <v>87.639098183102831</v>
      </c>
      <c r="V397" s="19">
        <f t="shared" si="416"/>
        <v>87.279389400501273</v>
      </c>
      <c r="W397" s="19">
        <f t="shared" si="416"/>
        <v>86.920409319195599</v>
      </c>
      <c r="X397" s="19">
        <f t="shared" si="416"/>
        <v>86.64849061354127</v>
      </c>
      <c r="Y397" s="19">
        <f t="shared" si="416"/>
        <v>86.376899887296986</v>
      </c>
      <c r="Z397" s="19">
        <f t="shared" si="416"/>
        <v>86.105637140462719</v>
      </c>
      <c r="AA397" s="19">
        <f t="shared" si="416"/>
        <v>85.834702373038482</v>
      </c>
      <c r="AB397" s="19">
        <f t="shared" si="416"/>
        <v>85.564095585024262</v>
      </c>
      <c r="AC397" s="19">
        <f t="shared" si="416"/>
        <v>85.293816776420101</v>
      </c>
      <c r="AD397" s="19">
        <f t="shared" si="416"/>
        <v>85.023865947225943</v>
      </c>
      <c r="AE397" s="19">
        <f t="shared" si="416"/>
        <v>84.754243097441815</v>
      </c>
      <c r="AF397" s="19">
        <f t="shared" si="416"/>
        <v>84.484948227067747</v>
      </c>
      <c r="AG397" s="19">
        <f t="shared" si="416"/>
        <v>84.215981336103681</v>
      </c>
      <c r="AH397" s="19">
        <f t="shared" si="416"/>
        <v>84.215981336103681</v>
      </c>
      <c r="AI397" s="19">
        <f t="shared" si="416"/>
        <v>84.215981336103681</v>
      </c>
      <c r="AJ397" s="19">
        <f t="shared" si="416"/>
        <v>84.215981336103681</v>
      </c>
      <c r="AK397" s="19">
        <f t="shared" si="416"/>
        <v>84.215981336103681</v>
      </c>
      <c r="AL397" s="19">
        <f t="shared" si="416"/>
        <v>84.215981336103681</v>
      </c>
      <c r="AM397" s="19">
        <f t="shared" si="416"/>
        <v>84.215981336103681</v>
      </c>
      <c r="AN397" s="19">
        <f t="shared" ref="AN397:BS397" si="417">AN10*AN152*365/10^6*10^6</f>
        <v>84.215981336103681</v>
      </c>
      <c r="AO397" s="19">
        <f t="shared" si="417"/>
        <v>84.215981336103681</v>
      </c>
      <c r="AP397" s="19">
        <f t="shared" si="417"/>
        <v>84.215981336103681</v>
      </c>
      <c r="AQ397" s="19">
        <f t="shared" si="417"/>
        <v>84.215981336103681</v>
      </c>
      <c r="AR397" s="19">
        <f t="shared" si="417"/>
        <v>84.215981336103681</v>
      </c>
      <c r="AS397" s="19">
        <f t="shared" si="417"/>
        <v>84.215981336103681</v>
      </c>
      <c r="AT397" s="19">
        <f t="shared" si="417"/>
        <v>84.215981336103681</v>
      </c>
      <c r="AU397" s="19">
        <f t="shared" si="417"/>
        <v>84.215981336103681</v>
      </c>
      <c r="AV397" s="19">
        <f t="shared" si="417"/>
        <v>84.215981336103681</v>
      </c>
      <c r="AW397" s="19">
        <f t="shared" si="417"/>
        <v>84.215981336103681</v>
      </c>
      <c r="AX397" s="19">
        <f t="shared" si="417"/>
        <v>84.215981336103681</v>
      </c>
      <c r="AY397" s="19">
        <f t="shared" si="417"/>
        <v>84.215981336103681</v>
      </c>
      <c r="AZ397" s="19">
        <f t="shared" si="417"/>
        <v>84.215981336103681</v>
      </c>
      <c r="BA397" s="19">
        <f t="shared" si="417"/>
        <v>0</v>
      </c>
      <c r="BB397" s="19">
        <f t="shared" si="417"/>
        <v>0</v>
      </c>
      <c r="BC397" s="19">
        <f t="shared" si="417"/>
        <v>0</v>
      </c>
      <c r="BD397" s="19">
        <f t="shared" si="417"/>
        <v>0</v>
      </c>
      <c r="BE397" s="19">
        <f t="shared" si="417"/>
        <v>0</v>
      </c>
      <c r="BF397" s="19">
        <f t="shared" si="417"/>
        <v>0</v>
      </c>
      <c r="BG397" s="19">
        <f t="shared" si="417"/>
        <v>0</v>
      </c>
      <c r="BH397" s="19">
        <f t="shared" si="417"/>
        <v>0</v>
      </c>
      <c r="BI397" s="19">
        <f t="shared" si="417"/>
        <v>0</v>
      </c>
      <c r="BJ397" s="19">
        <f t="shared" si="417"/>
        <v>0</v>
      </c>
      <c r="BK397" s="19">
        <f t="shared" si="417"/>
        <v>0</v>
      </c>
      <c r="BL397" s="19">
        <f t="shared" si="417"/>
        <v>0</v>
      </c>
      <c r="BM397" s="19">
        <f t="shared" si="417"/>
        <v>0</v>
      </c>
      <c r="BN397" s="19">
        <f t="shared" si="417"/>
        <v>0</v>
      </c>
      <c r="BO397" s="19">
        <f t="shared" si="417"/>
        <v>0</v>
      </c>
      <c r="BP397" s="19">
        <f t="shared" si="417"/>
        <v>0</v>
      </c>
      <c r="BQ397" s="19">
        <f t="shared" si="417"/>
        <v>0</v>
      </c>
      <c r="BR397" s="19">
        <f t="shared" si="417"/>
        <v>0</v>
      </c>
      <c r="BS397" s="19">
        <f t="shared" si="417"/>
        <v>0</v>
      </c>
      <c r="BT397" s="19">
        <f t="shared" ref="BT397:CY397" si="418">BT10*BT152*365/10^6*10^6</f>
        <v>0</v>
      </c>
      <c r="BU397" s="19">
        <f t="shared" si="418"/>
        <v>0</v>
      </c>
      <c r="BV397" s="19">
        <f t="shared" si="418"/>
        <v>0</v>
      </c>
      <c r="BW397" s="19">
        <f t="shared" si="418"/>
        <v>0</v>
      </c>
      <c r="BX397" s="19">
        <f t="shared" si="418"/>
        <v>0</v>
      </c>
      <c r="BY397" s="19">
        <f t="shared" si="418"/>
        <v>0</v>
      </c>
      <c r="BZ397" s="19">
        <f t="shared" si="418"/>
        <v>0</v>
      </c>
      <c r="CA397" s="19">
        <f t="shared" si="418"/>
        <v>0</v>
      </c>
      <c r="CB397" s="19">
        <f t="shared" si="418"/>
        <v>0</v>
      </c>
      <c r="CC397" s="19">
        <f t="shared" si="418"/>
        <v>0</v>
      </c>
      <c r="CD397" s="19">
        <f t="shared" si="418"/>
        <v>0</v>
      </c>
      <c r="CE397" s="19">
        <f t="shared" si="418"/>
        <v>0</v>
      </c>
      <c r="CF397" s="19">
        <f t="shared" si="418"/>
        <v>0</v>
      </c>
      <c r="CG397" s="19">
        <f t="shared" si="418"/>
        <v>0</v>
      </c>
      <c r="CH397" s="19">
        <f t="shared" si="418"/>
        <v>0</v>
      </c>
      <c r="CI397" s="19">
        <f t="shared" si="418"/>
        <v>0</v>
      </c>
      <c r="CJ397" s="19">
        <f t="shared" si="418"/>
        <v>0</v>
      </c>
      <c r="CK397" s="19">
        <f t="shared" si="418"/>
        <v>0</v>
      </c>
      <c r="CL397" s="19">
        <f t="shared" si="418"/>
        <v>0</v>
      </c>
      <c r="CM397" s="19">
        <f t="shared" si="418"/>
        <v>0</v>
      </c>
      <c r="CN397" s="19">
        <f t="shared" si="418"/>
        <v>0</v>
      </c>
      <c r="CO397" s="19">
        <f t="shared" si="418"/>
        <v>0</v>
      </c>
      <c r="CP397" s="19">
        <f t="shared" si="418"/>
        <v>0</v>
      </c>
      <c r="CQ397" s="19">
        <f t="shared" si="418"/>
        <v>0</v>
      </c>
      <c r="CR397" s="19">
        <f t="shared" si="418"/>
        <v>0</v>
      </c>
      <c r="CS397" s="19">
        <f t="shared" si="418"/>
        <v>0</v>
      </c>
      <c r="CT397" s="19">
        <f t="shared" si="418"/>
        <v>0</v>
      </c>
      <c r="CU397" s="19">
        <f t="shared" si="418"/>
        <v>0</v>
      </c>
      <c r="CV397" s="19">
        <f t="shared" si="418"/>
        <v>0</v>
      </c>
      <c r="CW397" s="19">
        <f t="shared" si="418"/>
        <v>0</v>
      </c>
      <c r="CX397" s="19">
        <f t="shared" si="418"/>
        <v>0</v>
      </c>
      <c r="CY397" s="19">
        <f t="shared" si="418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409"/>
        <v>92722.961819634118</v>
      </c>
      <c r="H398" s="19">
        <f t="shared" ref="H398:AM398" si="419">H11*H153*365/10^6*10^6</f>
        <v>-995.6445378873982</v>
      </c>
      <c r="I398" s="19">
        <f t="shared" si="419"/>
        <v>-716.95336146961301</v>
      </c>
      <c r="J398" s="19">
        <f t="shared" si="419"/>
        <v>-449.30859649760009</v>
      </c>
      <c r="K398" s="19">
        <f t="shared" si="419"/>
        <v>-192.71024297135978</v>
      </c>
      <c r="L398" s="19">
        <f t="shared" si="419"/>
        <v>52.841699109108063</v>
      </c>
      <c r="M398" s="19">
        <f t="shared" si="419"/>
        <v>287.34722974380338</v>
      </c>
      <c r="N398" s="19">
        <f t="shared" si="419"/>
        <v>510.80634893272628</v>
      </c>
      <c r="O398" s="19">
        <f t="shared" si="419"/>
        <v>723.21905667587657</v>
      </c>
      <c r="P398" s="19">
        <f t="shared" si="419"/>
        <v>924.58535297325443</v>
      </c>
      <c r="Q398" s="19">
        <f t="shared" si="419"/>
        <v>1114.9052378248598</v>
      </c>
      <c r="R398" s="19">
        <f t="shared" si="419"/>
        <v>1294.1787112306929</v>
      </c>
      <c r="S398" s="19">
        <f t="shared" si="419"/>
        <v>1462.4057731907531</v>
      </c>
      <c r="T398" s="19">
        <f t="shared" si="419"/>
        <v>1619.5864237050412</v>
      </c>
      <c r="U398" s="19">
        <f t="shared" si="419"/>
        <v>1765.7206627735563</v>
      </c>
      <c r="V398" s="19">
        <f t="shared" si="419"/>
        <v>1900.808490396299</v>
      </c>
      <c r="W398" s="19">
        <f t="shared" si="419"/>
        <v>2024.8499065732697</v>
      </c>
      <c r="X398" s="19">
        <f t="shared" si="419"/>
        <v>2149.9779655637444</v>
      </c>
      <c r="Y398" s="19">
        <f t="shared" si="419"/>
        <v>2263.2935714921682</v>
      </c>
      <c r="Z398" s="19">
        <f t="shared" si="419"/>
        <v>2364.7967243585417</v>
      </c>
      <c r="AA398" s="19">
        <f t="shared" si="419"/>
        <v>2454.4874241628645</v>
      </c>
      <c r="AB398" s="19">
        <f t="shared" si="419"/>
        <v>2532.3656709051365</v>
      </c>
      <c r="AC398" s="19">
        <f t="shared" si="419"/>
        <v>2598.4314645853574</v>
      </c>
      <c r="AD398" s="19">
        <f t="shared" si="419"/>
        <v>2652.684805203528</v>
      </c>
      <c r="AE398" s="19">
        <f t="shared" si="419"/>
        <v>2695.1256927596478</v>
      </c>
      <c r="AF398" s="19">
        <f t="shared" si="419"/>
        <v>2725.7541272537169</v>
      </c>
      <c r="AG398" s="19">
        <f t="shared" si="419"/>
        <v>2744.5701086857366</v>
      </c>
      <c r="AH398" s="19">
        <f t="shared" si="419"/>
        <v>2814.9374365439544</v>
      </c>
      <c r="AI398" s="19">
        <f t="shared" si="419"/>
        <v>2885.3047644021726</v>
      </c>
      <c r="AJ398" s="19">
        <f t="shared" si="419"/>
        <v>2955.6720922603904</v>
      </c>
      <c r="AK398" s="19">
        <f t="shared" si="419"/>
        <v>3026.0394201186086</v>
      </c>
      <c r="AL398" s="19">
        <f t="shared" si="419"/>
        <v>3096.406747976826</v>
      </c>
      <c r="AM398" s="19">
        <f t="shared" si="419"/>
        <v>3166.7740758350442</v>
      </c>
      <c r="AN398" s="19">
        <f t="shared" ref="AN398:BS398" si="420">AN11*AN153*365/10^6*10^6</f>
        <v>3237.1414036932624</v>
      </c>
      <c r="AO398" s="19">
        <f t="shared" si="420"/>
        <v>3307.5087315514807</v>
      </c>
      <c r="AP398" s="19">
        <f t="shared" si="420"/>
        <v>3377.8760594096984</v>
      </c>
      <c r="AQ398" s="19">
        <f t="shared" si="420"/>
        <v>3448.2433872679162</v>
      </c>
      <c r="AR398" s="19">
        <f t="shared" si="420"/>
        <v>3518.6107151261344</v>
      </c>
      <c r="AS398" s="19">
        <f t="shared" si="420"/>
        <v>3588.9780429843527</v>
      </c>
      <c r="AT398" s="19">
        <f t="shared" si="420"/>
        <v>3659.3453708425704</v>
      </c>
      <c r="AU398" s="19">
        <f t="shared" si="420"/>
        <v>3729.7126987007887</v>
      </c>
      <c r="AV398" s="19">
        <f t="shared" si="420"/>
        <v>3800.0800265590065</v>
      </c>
      <c r="AW398" s="19">
        <f t="shared" si="420"/>
        <v>3870.4473544172242</v>
      </c>
      <c r="AX398" s="19">
        <f t="shared" si="420"/>
        <v>3940.8146822754425</v>
      </c>
      <c r="AY398" s="19">
        <f t="shared" si="420"/>
        <v>4011.1820101336607</v>
      </c>
      <c r="AZ398" s="19">
        <f t="shared" si="420"/>
        <v>4081.5493379918785</v>
      </c>
      <c r="BA398" s="19">
        <f t="shared" si="420"/>
        <v>0</v>
      </c>
      <c r="BB398" s="19">
        <f t="shared" si="420"/>
        <v>0</v>
      </c>
      <c r="BC398" s="19">
        <f t="shared" si="420"/>
        <v>0</v>
      </c>
      <c r="BD398" s="19">
        <f t="shared" si="420"/>
        <v>0</v>
      </c>
      <c r="BE398" s="19">
        <f t="shared" si="420"/>
        <v>0</v>
      </c>
      <c r="BF398" s="19">
        <f t="shared" si="420"/>
        <v>0</v>
      </c>
      <c r="BG398" s="19">
        <f t="shared" si="420"/>
        <v>0</v>
      </c>
      <c r="BH398" s="19">
        <f t="shared" si="420"/>
        <v>0</v>
      </c>
      <c r="BI398" s="19">
        <f t="shared" si="420"/>
        <v>0</v>
      </c>
      <c r="BJ398" s="19">
        <f t="shared" si="420"/>
        <v>0</v>
      </c>
      <c r="BK398" s="19">
        <f t="shared" si="420"/>
        <v>0</v>
      </c>
      <c r="BL398" s="19">
        <f t="shared" si="420"/>
        <v>0</v>
      </c>
      <c r="BM398" s="19">
        <f t="shared" si="420"/>
        <v>0</v>
      </c>
      <c r="BN398" s="19">
        <f t="shared" si="420"/>
        <v>0</v>
      </c>
      <c r="BO398" s="19">
        <f t="shared" si="420"/>
        <v>0</v>
      </c>
      <c r="BP398" s="19">
        <f t="shared" si="420"/>
        <v>0</v>
      </c>
      <c r="BQ398" s="19">
        <f t="shared" si="420"/>
        <v>0</v>
      </c>
      <c r="BR398" s="19">
        <f t="shared" si="420"/>
        <v>0</v>
      </c>
      <c r="BS398" s="19">
        <f t="shared" si="420"/>
        <v>0</v>
      </c>
      <c r="BT398" s="19">
        <f t="shared" ref="BT398:CY398" si="421">BT11*BT153*365/10^6*10^6</f>
        <v>0</v>
      </c>
      <c r="BU398" s="19">
        <f t="shared" si="421"/>
        <v>0</v>
      </c>
      <c r="BV398" s="19">
        <f t="shared" si="421"/>
        <v>0</v>
      </c>
      <c r="BW398" s="19">
        <f t="shared" si="421"/>
        <v>0</v>
      </c>
      <c r="BX398" s="19">
        <f t="shared" si="421"/>
        <v>0</v>
      </c>
      <c r="BY398" s="19">
        <f t="shared" si="421"/>
        <v>0</v>
      </c>
      <c r="BZ398" s="19">
        <f t="shared" si="421"/>
        <v>0</v>
      </c>
      <c r="CA398" s="19">
        <f t="shared" si="421"/>
        <v>0</v>
      </c>
      <c r="CB398" s="19">
        <f t="shared" si="421"/>
        <v>0</v>
      </c>
      <c r="CC398" s="19">
        <f t="shared" si="421"/>
        <v>0</v>
      </c>
      <c r="CD398" s="19">
        <f t="shared" si="421"/>
        <v>0</v>
      </c>
      <c r="CE398" s="19">
        <f t="shared" si="421"/>
        <v>0</v>
      </c>
      <c r="CF398" s="19">
        <f t="shared" si="421"/>
        <v>0</v>
      </c>
      <c r="CG398" s="19">
        <f t="shared" si="421"/>
        <v>0</v>
      </c>
      <c r="CH398" s="19">
        <f t="shared" si="421"/>
        <v>0</v>
      </c>
      <c r="CI398" s="19">
        <f t="shared" si="421"/>
        <v>0</v>
      </c>
      <c r="CJ398" s="19">
        <f t="shared" si="421"/>
        <v>0</v>
      </c>
      <c r="CK398" s="19">
        <f t="shared" si="421"/>
        <v>0</v>
      </c>
      <c r="CL398" s="19">
        <f t="shared" si="421"/>
        <v>0</v>
      </c>
      <c r="CM398" s="19">
        <f t="shared" si="421"/>
        <v>0</v>
      </c>
      <c r="CN398" s="19">
        <f t="shared" si="421"/>
        <v>0</v>
      </c>
      <c r="CO398" s="19">
        <f t="shared" si="421"/>
        <v>0</v>
      </c>
      <c r="CP398" s="19">
        <f t="shared" si="421"/>
        <v>0</v>
      </c>
      <c r="CQ398" s="19">
        <f t="shared" si="421"/>
        <v>0</v>
      </c>
      <c r="CR398" s="19">
        <f t="shared" si="421"/>
        <v>0</v>
      </c>
      <c r="CS398" s="19">
        <f t="shared" si="421"/>
        <v>0</v>
      </c>
      <c r="CT398" s="19">
        <f t="shared" si="421"/>
        <v>0</v>
      </c>
      <c r="CU398" s="19">
        <f t="shared" si="421"/>
        <v>0</v>
      </c>
      <c r="CV398" s="19">
        <f t="shared" si="421"/>
        <v>0</v>
      </c>
      <c r="CW398" s="19">
        <f t="shared" si="421"/>
        <v>0</v>
      </c>
      <c r="CX398" s="19">
        <f t="shared" si="421"/>
        <v>0</v>
      </c>
      <c r="CY398" s="19">
        <f t="shared" si="421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409"/>
        <v>2051.686426122993</v>
      </c>
      <c r="H399" s="19">
        <f t="shared" ref="H399:AM399" si="422">H12*H154*365/10^6*10^6</f>
        <v>10.57662402350406</v>
      </c>
      <c r="I399" s="19">
        <f t="shared" si="422"/>
        <v>13.675888591591324</v>
      </c>
      <c r="J399" s="19">
        <f t="shared" si="422"/>
        <v>16.740695916018122</v>
      </c>
      <c r="K399" s="19">
        <f t="shared" si="422"/>
        <v>19.771045996784451</v>
      </c>
      <c r="L399" s="19">
        <f t="shared" si="422"/>
        <v>22.766938833890311</v>
      </c>
      <c r="M399" s="19">
        <f t="shared" si="422"/>
        <v>25.728374427335702</v>
      </c>
      <c r="N399" s="19">
        <f t="shared" si="422"/>
        <v>28.655352777120626</v>
      </c>
      <c r="O399" s="19">
        <f t="shared" si="422"/>
        <v>31.547873883245085</v>
      </c>
      <c r="P399" s="19">
        <f t="shared" si="422"/>
        <v>34.405937745709068</v>
      </c>
      <c r="Q399" s="19">
        <f t="shared" si="422"/>
        <v>37.229544364512591</v>
      </c>
      <c r="R399" s="19">
        <f t="shared" si="422"/>
        <v>40.018693739655646</v>
      </c>
      <c r="S399" s="19">
        <f t="shared" si="422"/>
        <v>42.773385871138231</v>
      </c>
      <c r="T399" s="19">
        <f t="shared" si="422"/>
        <v>45.493620758960347</v>
      </c>
      <c r="U399" s="19">
        <f t="shared" si="422"/>
        <v>48.179398403121994</v>
      </c>
      <c r="V399" s="19">
        <f t="shared" si="422"/>
        <v>50.830718803623171</v>
      </c>
      <c r="W399" s="19">
        <f t="shared" si="422"/>
        <v>53.447581960463886</v>
      </c>
      <c r="X399" s="19">
        <f t="shared" si="422"/>
        <v>55.38893482111493</v>
      </c>
      <c r="Y399" s="19">
        <f t="shared" si="422"/>
        <v>57.303451913579295</v>
      </c>
      <c r="Z399" s="19">
        <f t="shared" si="422"/>
        <v>59.191133237856953</v>
      </c>
      <c r="AA399" s="19">
        <f t="shared" si="422"/>
        <v>61.051978793947917</v>
      </c>
      <c r="AB399" s="19">
        <f t="shared" si="422"/>
        <v>62.885988581852182</v>
      </c>
      <c r="AC399" s="19">
        <f t="shared" si="422"/>
        <v>64.693162601569739</v>
      </c>
      <c r="AD399" s="19">
        <f t="shared" si="422"/>
        <v>66.473500853100632</v>
      </c>
      <c r="AE399" s="19">
        <f t="shared" si="422"/>
        <v>68.227003336444795</v>
      </c>
      <c r="AF399" s="19">
        <f t="shared" si="422"/>
        <v>69.953670051602273</v>
      </c>
      <c r="AG399" s="19">
        <f t="shared" si="422"/>
        <v>71.653500998573008</v>
      </c>
      <c r="AH399" s="19">
        <f t="shared" si="422"/>
        <v>71.653500998573008</v>
      </c>
      <c r="AI399" s="19">
        <f t="shared" si="422"/>
        <v>71.653500998573008</v>
      </c>
      <c r="AJ399" s="19">
        <f t="shared" si="422"/>
        <v>71.653500998573008</v>
      </c>
      <c r="AK399" s="19">
        <f t="shared" si="422"/>
        <v>71.653500998573008</v>
      </c>
      <c r="AL399" s="19">
        <f t="shared" si="422"/>
        <v>71.653500998573008</v>
      </c>
      <c r="AM399" s="19">
        <f t="shared" si="422"/>
        <v>71.653500998573008</v>
      </c>
      <c r="AN399" s="19">
        <f t="shared" ref="AN399:BS399" si="423">AN12*AN154*365/10^6*10^6</f>
        <v>71.653500998573008</v>
      </c>
      <c r="AO399" s="19">
        <f t="shared" si="423"/>
        <v>71.653500998573008</v>
      </c>
      <c r="AP399" s="19">
        <f t="shared" si="423"/>
        <v>71.653500998573008</v>
      </c>
      <c r="AQ399" s="19">
        <f t="shared" si="423"/>
        <v>71.653500998573008</v>
      </c>
      <c r="AR399" s="19">
        <f t="shared" si="423"/>
        <v>71.653500998573008</v>
      </c>
      <c r="AS399" s="19">
        <f t="shared" si="423"/>
        <v>71.653500998573008</v>
      </c>
      <c r="AT399" s="19">
        <f t="shared" si="423"/>
        <v>71.653500998573008</v>
      </c>
      <c r="AU399" s="19">
        <f t="shared" si="423"/>
        <v>71.653500998573008</v>
      </c>
      <c r="AV399" s="19">
        <f t="shared" si="423"/>
        <v>71.653500998573008</v>
      </c>
      <c r="AW399" s="19">
        <f t="shared" si="423"/>
        <v>71.653500998573008</v>
      </c>
      <c r="AX399" s="19">
        <f t="shared" si="423"/>
        <v>71.653500998573008</v>
      </c>
      <c r="AY399" s="19">
        <f t="shared" si="423"/>
        <v>71.653500998573008</v>
      </c>
      <c r="AZ399" s="19">
        <f t="shared" si="423"/>
        <v>71.653500998573008</v>
      </c>
      <c r="BA399" s="19">
        <f t="shared" si="423"/>
        <v>0</v>
      </c>
      <c r="BB399" s="19">
        <f t="shared" si="423"/>
        <v>0</v>
      </c>
      <c r="BC399" s="19">
        <f t="shared" si="423"/>
        <v>0</v>
      </c>
      <c r="BD399" s="19">
        <f t="shared" si="423"/>
        <v>0</v>
      </c>
      <c r="BE399" s="19">
        <f t="shared" si="423"/>
        <v>0</v>
      </c>
      <c r="BF399" s="19">
        <f t="shared" si="423"/>
        <v>0</v>
      </c>
      <c r="BG399" s="19">
        <f t="shared" si="423"/>
        <v>0</v>
      </c>
      <c r="BH399" s="19">
        <f t="shared" si="423"/>
        <v>0</v>
      </c>
      <c r="BI399" s="19">
        <f t="shared" si="423"/>
        <v>0</v>
      </c>
      <c r="BJ399" s="19">
        <f t="shared" si="423"/>
        <v>0</v>
      </c>
      <c r="BK399" s="19">
        <f t="shared" si="423"/>
        <v>0</v>
      </c>
      <c r="BL399" s="19">
        <f t="shared" si="423"/>
        <v>0</v>
      </c>
      <c r="BM399" s="19">
        <f t="shared" si="423"/>
        <v>0</v>
      </c>
      <c r="BN399" s="19">
        <f t="shared" si="423"/>
        <v>0</v>
      </c>
      <c r="BO399" s="19">
        <f t="shared" si="423"/>
        <v>0</v>
      </c>
      <c r="BP399" s="19">
        <f t="shared" si="423"/>
        <v>0</v>
      </c>
      <c r="BQ399" s="19">
        <f t="shared" si="423"/>
        <v>0</v>
      </c>
      <c r="BR399" s="19">
        <f t="shared" si="423"/>
        <v>0</v>
      </c>
      <c r="BS399" s="19">
        <f t="shared" si="423"/>
        <v>0</v>
      </c>
      <c r="BT399" s="19">
        <f t="shared" ref="BT399:CY399" si="424">BT12*BT154*365/10^6*10^6</f>
        <v>0</v>
      </c>
      <c r="BU399" s="19">
        <f t="shared" si="424"/>
        <v>0</v>
      </c>
      <c r="BV399" s="19">
        <f t="shared" si="424"/>
        <v>0</v>
      </c>
      <c r="BW399" s="19">
        <f t="shared" si="424"/>
        <v>0</v>
      </c>
      <c r="BX399" s="19">
        <f t="shared" si="424"/>
        <v>0</v>
      </c>
      <c r="BY399" s="19">
        <f t="shared" si="424"/>
        <v>0</v>
      </c>
      <c r="BZ399" s="19">
        <f t="shared" si="424"/>
        <v>0</v>
      </c>
      <c r="CA399" s="19">
        <f t="shared" si="424"/>
        <v>0</v>
      </c>
      <c r="CB399" s="19">
        <f t="shared" si="424"/>
        <v>0</v>
      </c>
      <c r="CC399" s="19">
        <f t="shared" si="424"/>
        <v>0</v>
      </c>
      <c r="CD399" s="19">
        <f t="shared" si="424"/>
        <v>0</v>
      </c>
      <c r="CE399" s="19">
        <f t="shared" si="424"/>
        <v>0</v>
      </c>
      <c r="CF399" s="19">
        <f t="shared" si="424"/>
        <v>0</v>
      </c>
      <c r="CG399" s="19">
        <f t="shared" si="424"/>
        <v>0</v>
      </c>
      <c r="CH399" s="19">
        <f t="shared" si="424"/>
        <v>0</v>
      </c>
      <c r="CI399" s="19">
        <f t="shared" si="424"/>
        <v>0</v>
      </c>
      <c r="CJ399" s="19">
        <f t="shared" si="424"/>
        <v>0</v>
      </c>
      <c r="CK399" s="19">
        <f t="shared" si="424"/>
        <v>0</v>
      </c>
      <c r="CL399" s="19">
        <f t="shared" si="424"/>
        <v>0</v>
      </c>
      <c r="CM399" s="19">
        <f t="shared" si="424"/>
        <v>0</v>
      </c>
      <c r="CN399" s="19">
        <f t="shared" si="424"/>
        <v>0</v>
      </c>
      <c r="CO399" s="19">
        <f t="shared" si="424"/>
        <v>0</v>
      </c>
      <c r="CP399" s="19">
        <f t="shared" si="424"/>
        <v>0</v>
      </c>
      <c r="CQ399" s="19">
        <f t="shared" si="424"/>
        <v>0</v>
      </c>
      <c r="CR399" s="19">
        <f t="shared" si="424"/>
        <v>0</v>
      </c>
      <c r="CS399" s="19">
        <f t="shared" si="424"/>
        <v>0</v>
      </c>
      <c r="CT399" s="19">
        <f t="shared" si="424"/>
        <v>0</v>
      </c>
      <c r="CU399" s="19">
        <f t="shared" si="424"/>
        <v>0</v>
      </c>
      <c r="CV399" s="19">
        <f t="shared" si="424"/>
        <v>0</v>
      </c>
      <c r="CW399" s="19">
        <f t="shared" si="424"/>
        <v>0</v>
      </c>
      <c r="CX399" s="19">
        <f t="shared" si="424"/>
        <v>0</v>
      </c>
      <c r="CY399" s="19">
        <f t="shared" si="424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409"/>
        <v>143015.7110770164</v>
      </c>
      <c r="H400" s="19">
        <f t="shared" ref="H400:AM400" si="425">H13*H155*365/10^6*10^6</f>
        <v>4878.77518583645</v>
      </c>
      <c r="I400" s="19">
        <f t="shared" si="425"/>
        <v>4904.4806099762518</v>
      </c>
      <c r="J400" s="19">
        <f t="shared" si="425"/>
        <v>4925.1933929816905</v>
      </c>
      <c r="K400" s="19">
        <f t="shared" si="425"/>
        <v>4940.9135348527652</v>
      </c>
      <c r="L400" s="19">
        <f t="shared" si="425"/>
        <v>4951.6410355894759</v>
      </c>
      <c r="M400" s="19">
        <f t="shared" si="425"/>
        <v>4957.3758951918235</v>
      </c>
      <c r="N400" s="19">
        <f t="shared" si="425"/>
        <v>4958.118113659807</v>
      </c>
      <c r="O400" s="19">
        <f t="shared" si="425"/>
        <v>4953.8676909934284</v>
      </c>
      <c r="P400" s="19">
        <f t="shared" si="425"/>
        <v>4944.6246271926839</v>
      </c>
      <c r="Q400" s="19">
        <f t="shared" si="425"/>
        <v>4930.3889222575772</v>
      </c>
      <c r="R400" s="19">
        <f t="shared" si="425"/>
        <v>4911.1605761881074</v>
      </c>
      <c r="S400" s="19">
        <f t="shared" si="425"/>
        <v>4886.9395889842726</v>
      </c>
      <c r="T400" s="19">
        <f t="shared" si="425"/>
        <v>4857.7259606460748</v>
      </c>
      <c r="U400" s="19">
        <f t="shared" si="425"/>
        <v>4823.5196911735129</v>
      </c>
      <c r="V400" s="19">
        <f t="shared" si="425"/>
        <v>4784.320780566587</v>
      </c>
      <c r="W400" s="19">
        <f t="shared" si="425"/>
        <v>4740.1292288252989</v>
      </c>
      <c r="X400" s="19">
        <f t="shared" si="425"/>
        <v>4683.6624304775942</v>
      </c>
      <c r="Y400" s="19">
        <f t="shared" si="425"/>
        <v>4622.628668743273</v>
      </c>
      <c r="Z400" s="19">
        <f t="shared" si="425"/>
        <v>4557.0279436223318</v>
      </c>
      <c r="AA400" s="19">
        <f t="shared" si="425"/>
        <v>4486.8602551147733</v>
      </c>
      <c r="AB400" s="19">
        <f t="shared" si="425"/>
        <v>4412.1256032205956</v>
      </c>
      <c r="AC400" s="19">
        <f t="shared" si="425"/>
        <v>4332.8239879397997</v>
      </c>
      <c r="AD400" s="19">
        <f t="shared" si="425"/>
        <v>4248.9554092723856</v>
      </c>
      <c r="AE400" s="19">
        <f t="shared" si="425"/>
        <v>4160.5198672183524</v>
      </c>
      <c r="AF400" s="19">
        <f t="shared" si="425"/>
        <v>4067.5173617777023</v>
      </c>
      <c r="AG400" s="19">
        <f t="shared" si="425"/>
        <v>3969.9478929504303</v>
      </c>
      <c r="AH400" s="19">
        <f t="shared" si="425"/>
        <v>4071.5505374861973</v>
      </c>
      <c r="AI400" s="19">
        <f t="shared" si="425"/>
        <v>4173.1531820219634</v>
      </c>
      <c r="AJ400" s="19">
        <f t="shared" si="425"/>
        <v>4274.75582655773</v>
      </c>
      <c r="AK400" s="19">
        <f t="shared" si="425"/>
        <v>4376.3584710934965</v>
      </c>
      <c r="AL400" s="19">
        <f t="shared" si="425"/>
        <v>4477.961115629264</v>
      </c>
      <c r="AM400" s="19">
        <f t="shared" si="425"/>
        <v>4579.5637601650296</v>
      </c>
      <c r="AN400" s="19">
        <f t="shared" ref="AN400:BS400" si="426">AN13*AN155*365/10^6*10^6</f>
        <v>4681.1664047007971</v>
      </c>
      <c r="AO400" s="19">
        <f t="shared" si="426"/>
        <v>4782.7690492365637</v>
      </c>
      <c r="AP400" s="19">
        <f t="shared" si="426"/>
        <v>4884.3716937723302</v>
      </c>
      <c r="AQ400" s="19">
        <f t="shared" si="426"/>
        <v>4985.9743383080968</v>
      </c>
      <c r="AR400" s="19">
        <f t="shared" si="426"/>
        <v>5087.5769828438633</v>
      </c>
      <c r="AS400" s="19">
        <f t="shared" si="426"/>
        <v>5189.1796273796299</v>
      </c>
      <c r="AT400" s="19">
        <f t="shared" si="426"/>
        <v>5290.7822719153964</v>
      </c>
      <c r="AU400" s="19">
        <f t="shared" si="426"/>
        <v>5392.3849164511639</v>
      </c>
      <c r="AV400" s="19">
        <f t="shared" si="426"/>
        <v>5493.9875609869296</v>
      </c>
      <c r="AW400" s="19">
        <f t="shared" si="426"/>
        <v>5595.590205522697</v>
      </c>
      <c r="AX400" s="19">
        <f t="shared" si="426"/>
        <v>5697.1928500584636</v>
      </c>
      <c r="AY400" s="19">
        <f t="shared" si="426"/>
        <v>5798.7954945942311</v>
      </c>
      <c r="AZ400" s="19">
        <f t="shared" si="426"/>
        <v>5900.3981391299967</v>
      </c>
      <c r="BA400" s="19">
        <f t="shared" si="426"/>
        <v>0</v>
      </c>
      <c r="BB400" s="19">
        <f t="shared" si="426"/>
        <v>0</v>
      </c>
      <c r="BC400" s="19">
        <f t="shared" si="426"/>
        <v>0</v>
      </c>
      <c r="BD400" s="19">
        <f t="shared" si="426"/>
        <v>0</v>
      </c>
      <c r="BE400" s="19">
        <f t="shared" si="426"/>
        <v>0</v>
      </c>
      <c r="BF400" s="19">
        <f t="shared" si="426"/>
        <v>0</v>
      </c>
      <c r="BG400" s="19">
        <f t="shared" si="426"/>
        <v>0</v>
      </c>
      <c r="BH400" s="19">
        <f t="shared" si="426"/>
        <v>0</v>
      </c>
      <c r="BI400" s="19">
        <f t="shared" si="426"/>
        <v>0</v>
      </c>
      <c r="BJ400" s="19">
        <f t="shared" si="426"/>
        <v>0</v>
      </c>
      <c r="BK400" s="19">
        <f t="shared" si="426"/>
        <v>0</v>
      </c>
      <c r="BL400" s="19">
        <f t="shared" si="426"/>
        <v>0</v>
      </c>
      <c r="BM400" s="19">
        <f t="shared" si="426"/>
        <v>0</v>
      </c>
      <c r="BN400" s="19">
        <f t="shared" si="426"/>
        <v>0</v>
      </c>
      <c r="BO400" s="19">
        <f t="shared" si="426"/>
        <v>0</v>
      </c>
      <c r="BP400" s="19">
        <f t="shared" si="426"/>
        <v>0</v>
      </c>
      <c r="BQ400" s="19">
        <f t="shared" si="426"/>
        <v>0</v>
      </c>
      <c r="BR400" s="19">
        <f t="shared" si="426"/>
        <v>0</v>
      </c>
      <c r="BS400" s="19">
        <f t="shared" si="426"/>
        <v>0</v>
      </c>
      <c r="BT400" s="19">
        <f t="shared" ref="BT400:CY400" si="427">BT13*BT155*365/10^6*10^6</f>
        <v>0</v>
      </c>
      <c r="BU400" s="19">
        <f t="shared" si="427"/>
        <v>0</v>
      </c>
      <c r="BV400" s="19">
        <f t="shared" si="427"/>
        <v>0</v>
      </c>
      <c r="BW400" s="19">
        <f t="shared" si="427"/>
        <v>0</v>
      </c>
      <c r="BX400" s="19">
        <f t="shared" si="427"/>
        <v>0</v>
      </c>
      <c r="BY400" s="19">
        <f t="shared" si="427"/>
        <v>0</v>
      </c>
      <c r="BZ400" s="19">
        <f t="shared" si="427"/>
        <v>0</v>
      </c>
      <c r="CA400" s="19">
        <f t="shared" si="427"/>
        <v>0</v>
      </c>
      <c r="CB400" s="19">
        <f t="shared" si="427"/>
        <v>0</v>
      </c>
      <c r="CC400" s="19">
        <f t="shared" si="427"/>
        <v>0</v>
      </c>
      <c r="CD400" s="19">
        <f t="shared" si="427"/>
        <v>0</v>
      </c>
      <c r="CE400" s="19">
        <f t="shared" si="427"/>
        <v>0</v>
      </c>
      <c r="CF400" s="19">
        <f t="shared" si="427"/>
        <v>0</v>
      </c>
      <c r="CG400" s="19">
        <f t="shared" si="427"/>
        <v>0</v>
      </c>
      <c r="CH400" s="19">
        <f t="shared" si="427"/>
        <v>0</v>
      </c>
      <c r="CI400" s="19">
        <f t="shared" si="427"/>
        <v>0</v>
      </c>
      <c r="CJ400" s="19">
        <f t="shared" si="427"/>
        <v>0</v>
      </c>
      <c r="CK400" s="19">
        <f t="shared" si="427"/>
        <v>0</v>
      </c>
      <c r="CL400" s="19">
        <f t="shared" si="427"/>
        <v>0</v>
      </c>
      <c r="CM400" s="19">
        <f t="shared" si="427"/>
        <v>0</v>
      </c>
      <c r="CN400" s="19">
        <f t="shared" si="427"/>
        <v>0</v>
      </c>
      <c r="CO400" s="19">
        <f t="shared" si="427"/>
        <v>0</v>
      </c>
      <c r="CP400" s="19">
        <f t="shared" si="427"/>
        <v>0</v>
      </c>
      <c r="CQ400" s="19">
        <f t="shared" si="427"/>
        <v>0</v>
      </c>
      <c r="CR400" s="19">
        <f t="shared" si="427"/>
        <v>0</v>
      </c>
      <c r="CS400" s="19">
        <f t="shared" si="427"/>
        <v>0</v>
      </c>
      <c r="CT400" s="19">
        <f t="shared" si="427"/>
        <v>0</v>
      </c>
      <c r="CU400" s="19">
        <f t="shared" si="427"/>
        <v>0</v>
      </c>
      <c r="CV400" s="19">
        <f t="shared" si="427"/>
        <v>0</v>
      </c>
      <c r="CW400" s="19">
        <f t="shared" si="427"/>
        <v>0</v>
      </c>
      <c r="CX400" s="19">
        <f t="shared" si="427"/>
        <v>0</v>
      </c>
      <c r="CY400" s="19">
        <f t="shared" si="427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409"/>
        <v>17537.103585342833</v>
      </c>
      <c r="H401" s="25">
        <f t="shared" ref="H401:AM401" si="428">H14*H156*365/10^6*10^6</f>
        <v>737.88969525504774</v>
      </c>
      <c r="I401" s="25">
        <f t="shared" si="428"/>
        <v>730.63995614551936</v>
      </c>
      <c r="J401" s="25">
        <f t="shared" si="428"/>
        <v>723.42593619615138</v>
      </c>
      <c r="K401" s="25">
        <f t="shared" si="428"/>
        <v>716.24763540694369</v>
      </c>
      <c r="L401" s="25">
        <f t="shared" si="428"/>
        <v>709.10505377789639</v>
      </c>
      <c r="M401" s="25">
        <f t="shared" si="428"/>
        <v>701.9981913090096</v>
      </c>
      <c r="N401" s="25">
        <f t="shared" si="428"/>
        <v>694.92704800028309</v>
      </c>
      <c r="O401" s="25">
        <f t="shared" si="428"/>
        <v>687.89162385171699</v>
      </c>
      <c r="P401" s="25">
        <f t="shared" si="428"/>
        <v>680.89191886331139</v>
      </c>
      <c r="Q401" s="25">
        <f t="shared" si="428"/>
        <v>673.92793303506608</v>
      </c>
      <c r="R401" s="25">
        <f t="shared" si="428"/>
        <v>666.99966636698127</v>
      </c>
      <c r="S401" s="25">
        <f t="shared" si="428"/>
        <v>660.10711885905687</v>
      </c>
      <c r="T401" s="25">
        <f t="shared" si="428"/>
        <v>653.25029051129275</v>
      </c>
      <c r="U401" s="25">
        <f t="shared" si="428"/>
        <v>646.42918132368902</v>
      </c>
      <c r="V401" s="25">
        <f t="shared" si="428"/>
        <v>639.64379129624581</v>
      </c>
      <c r="W401" s="25">
        <f t="shared" si="428"/>
        <v>632.89412042896299</v>
      </c>
      <c r="X401" s="25">
        <f t="shared" si="428"/>
        <v>626.85686022908146</v>
      </c>
      <c r="Y401" s="25">
        <f t="shared" si="428"/>
        <v>620.84843210904774</v>
      </c>
      <c r="Z401" s="25">
        <f t="shared" si="428"/>
        <v>614.86883606886215</v>
      </c>
      <c r="AA401" s="25">
        <f t="shared" si="428"/>
        <v>608.91807210852448</v>
      </c>
      <c r="AB401" s="25">
        <f t="shared" si="428"/>
        <v>602.99614022803473</v>
      </c>
      <c r="AC401" s="25">
        <f t="shared" si="428"/>
        <v>597.10304042739301</v>
      </c>
      <c r="AD401" s="25">
        <f t="shared" si="428"/>
        <v>591.23877270659921</v>
      </c>
      <c r="AE401" s="25">
        <f t="shared" si="428"/>
        <v>585.40333706565355</v>
      </c>
      <c r="AF401" s="25">
        <f t="shared" si="428"/>
        <v>579.59673350455557</v>
      </c>
      <c r="AG401" s="25">
        <f t="shared" si="428"/>
        <v>573.81896202330574</v>
      </c>
      <c r="AH401" s="25">
        <f t="shared" si="428"/>
        <v>573.81896202330574</v>
      </c>
      <c r="AI401" s="25">
        <f t="shared" si="428"/>
        <v>573.81896202330574</v>
      </c>
      <c r="AJ401" s="25">
        <f t="shared" si="428"/>
        <v>573.81896202330574</v>
      </c>
      <c r="AK401" s="25">
        <f t="shared" si="428"/>
        <v>573.81896202330574</v>
      </c>
      <c r="AL401" s="25">
        <f t="shared" si="428"/>
        <v>573.81896202330574</v>
      </c>
      <c r="AM401" s="25">
        <f t="shared" si="428"/>
        <v>573.81896202330574</v>
      </c>
      <c r="AN401" s="25">
        <f t="shared" ref="AN401:BS401" si="429">AN14*AN156*365/10^6*10^6</f>
        <v>573.81896202330574</v>
      </c>
      <c r="AO401" s="25">
        <f t="shared" si="429"/>
        <v>573.81896202330574</v>
      </c>
      <c r="AP401" s="25">
        <f t="shared" si="429"/>
        <v>573.81896202330574</v>
      </c>
      <c r="AQ401" s="25">
        <f t="shared" si="429"/>
        <v>573.81896202330574</v>
      </c>
      <c r="AR401" s="25">
        <f t="shared" si="429"/>
        <v>573.81896202330574</v>
      </c>
      <c r="AS401" s="25">
        <f t="shared" si="429"/>
        <v>573.81896202330574</v>
      </c>
      <c r="AT401" s="25">
        <f t="shared" si="429"/>
        <v>573.81896202330574</v>
      </c>
      <c r="AU401" s="25">
        <f t="shared" si="429"/>
        <v>573.81896202330574</v>
      </c>
      <c r="AV401" s="25">
        <f t="shared" si="429"/>
        <v>573.81896202330574</v>
      </c>
      <c r="AW401" s="25">
        <f t="shared" si="429"/>
        <v>573.81896202330574</v>
      </c>
      <c r="AX401" s="25">
        <f t="shared" si="429"/>
        <v>573.81896202330574</v>
      </c>
      <c r="AY401" s="25">
        <f t="shared" si="429"/>
        <v>573.81896202330574</v>
      </c>
      <c r="AZ401" s="25">
        <f t="shared" si="429"/>
        <v>573.81896202330574</v>
      </c>
      <c r="BA401" s="25">
        <f t="shared" si="429"/>
        <v>0</v>
      </c>
      <c r="BB401" s="25">
        <f t="shared" si="429"/>
        <v>0</v>
      </c>
      <c r="BC401" s="25">
        <f t="shared" si="429"/>
        <v>0</v>
      </c>
      <c r="BD401" s="25">
        <f t="shared" si="429"/>
        <v>0</v>
      </c>
      <c r="BE401" s="25">
        <f t="shared" si="429"/>
        <v>0</v>
      </c>
      <c r="BF401" s="25">
        <f t="shared" si="429"/>
        <v>0</v>
      </c>
      <c r="BG401" s="25">
        <f t="shared" si="429"/>
        <v>0</v>
      </c>
      <c r="BH401" s="25">
        <f t="shared" si="429"/>
        <v>0</v>
      </c>
      <c r="BI401" s="25">
        <f t="shared" si="429"/>
        <v>0</v>
      </c>
      <c r="BJ401" s="25">
        <f t="shared" si="429"/>
        <v>0</v>
      </c>
      <c r="BK401" s="25">
        <f t="shared" si="429"/>
        <v>0</v>
      </c>
      <c r="BL401" s="25">
        <f t="shared" si="429"/>
        <v>0</v>
      </c>
      <c r="BM401" s="25">
        <f t="shared" si="429"/>
        <v>0</v>
      </c>
      <c r="BN401" s="25">
        <f t="shared" si="429"/>
        <v>0</v>
      </c>
      <c r="BO401" s="25">
        <f t="shared" si="429"/>
        <v>0</v>
      </c>
      <c r="BP401" s="25">
        <f t="shared" si="429"/>
        <v>0</v>
      </c>
      <c r="BQ401" s="25">
        <f t="shared" si="429"/>
        <v>0</v>
      </c>
      <c r="BR401" s="25">
        <f t="shared" si="429"/>
        <v>0</v>
      </c>
      <c r="BS401" s="25">
        <f t="shared" si="429"/>
        <v>0</v>
      </c>
      <c r="BT401" s="25">
        <f t="shared" ref="BT401:CY401" si="430">BT14*BT156*365/10^6*10^6</f>
        <v>0</v>
      </c>
      <c r="BU401" s="25">
        <f t="shared" si="430"/>
        <v>0</v>
      </c>
      <c r="BV401" s="25">
        <f t="shared" si="430"/>
        <v>0</v>
      </c>
      <c r="BW401" s="25">
        <f t="shared" si="430"/>
        <v>0</v>
      </c>
      <c r="BX401" s="25">
        <f t="shared" si="430"/>
        <v>0</v>
      </c>
      <c r="BY401" s="25">
        <f t="shared" si="430"/>
        <v>0</v>
      </c>
      <c r="BZ401" s="25">
        <f t="shared" si="430"/>
        <v>0</v>
      </c>
      <c r="CA401" s="25">
        <f t="shared" si="430"/>
        <v>0</v>
      </c>
      <c r="CB401" s="25">
        <f t="shared" si="430"/>
        <v>0</v>
      </c>
      <c r="CC401" s="25">
        <f t="shared" si="430"/>
        <v>0</v>
      </c>
      <c r="CD401" s="25">
        <f t="shared" si="430"/>
        <v>0</v>
      </c>
      <c r="CE401" s="25">
        <f t="shared" si="430"/>
        <v>0</v>
      </c>
      <c r="CF401" s="25">
        <f t="shared" si="430"/>
        <v>0</v>
      </c>
      <c r="CG401" s="25">
        <f t="shared" si="430"/>
        <v>0</v>
      </c>
      <c r="CH401" s="25">
        <f t="shared" si="430"/>
        <v>0</v>
      </c>
      <c r="CI401" s="25">
        <f t="shared" si="430"/>
        <v>0</v>
      </c>
      <c r="CJ401" s="25">
        <f t="shared" si="430"/>
        <v>0</v>
      </c>
      <c r="CK401" s="25">
        <f t="shared" si="430"/>
        <v>0</v>
      </c>
      <c r="CL401" s="25">
        <f t="shared" si="430"/>
        <v>0</v>
      </c>
      <c r="CM401" s="25">
        <f t="shared" si="430"/>
        <v>0</v>
      </c>
      <c r="CN401" s="25">
        <f t="shared" si="430"/>
        <v>0</v>
      </c>
      <c r="CO401" s="25">
        <f t="shared" si="430"/>
        <v>0</v>
      </c>
      <c r="CP401" s="25">
        <f t="shared" si="430"/>
        <v>0</v>
      </c>
      <c r="CQ401" s="25">
        <f t="shared" si="430"/>
        <v>0</v>
      </c>
      <c r="CR401" s="25">
        <f t="shared" si="430"/>
        <v>0</v>
      </c>
      <c r="CS401" s="25">
        <f t="shared" si="430"/>
        <v>0</v>
      </c>
      <c r="CT401" s="25">
        <f t="shared" si="430"/>
        <v>0</v>
      </c>
      <c r="CU401" s="25">
        <f t="shared" si="430"/>
        <v>0</v>
      </c>
      <c r="CV401" s="25">
        <f t="shared" si="430"/>
        <v>0</v>
      </c>
      <c r="CW401" s="25">
        <f t="shared" si="430"/>
        <v>0</v>
      </c>
      <c r="CX401" s="25">
        <f t="shared" si="430"/>
        <v>0</v>
      </c>
      <c r="CY401" s="25">
        <f t="shared" si="430"/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409"/>
        <v>0</v>
      </c>
      <c r="H402" s="31">
        <f t="shared" ref="H402:AM402" si="431">H15*H157*365/10^6*10^6</f>
        <v>0</v>
      </c>
      <c r="I402" s="31">
        <f t="shared" si="431"/>
        <v>0</v>
      </c>
      <c r="J402" s="31">
        <f t="shared" si="431"/>
        <v>0</v>
      </c>
      <c r="K402" s="31">
        <f t="shared" si="431"/>
        <v>0</v>
      </c>
      <c r="L402" s="31">
        <f t="shared" si="431"/>
        <v>0</v>
      </c>
      <c r="M402" s="31">
        <f t="shared" si="431"/>
        <v>0</v>
      </c>
      <c r="N402" s="31">
        <f t="shared" si="431"/>
        <v>0</v>
      </c>
      <c r="O402" s="31">
        <f t="shared" si="431"/>
        <v>0</v>
      </c>
      <c r="P402" s="31">
        <f t="shared" si="431"/>
        <v>0</v>
      </c>
      <c r="Q402" s="31">
        <f t="shared" si="431"/>
        <v>0</v>
      </c>
      <c r="R402" s="31">
        <f t="shared" si="431"/>
        <v>0</v>
      </c>
      <c r="S402" s="31">
        <f t="shared" si="431"/>
        <v>0</v>
      </c>
      <c r="T402" s="31">
        <f t="shared" si="431"/>
        <v>0</v>
      </c>
      <c r="U402" s="31">
        <f t="shared" si="431"/>
        <v>0</v>
      </c>
      <c r="V402" s="31">
        <f t="shared" si="431"/>
        <v>0</v>
      </c>
      <c r="W402" s="31">
        <f t="shared" si="431"/>
        <v>0</v>
      </c>
      <c r="X402" s="31">
        <f t="shared" si="431"/>
        <v>0</v>
      </c>
      <c r="Y402" s="31">
        <f t="shared" si="431"/>
        <v>0</v>
      </c>
      <c r="Z402" s="31">
        <f t="shared" si="431"/>
        <v>0</v>
      </c>
      <c r="AA402" s="31">
        <f t="shared" si="431"/>
        <v>0</v>
      </c>
      <c r="AB402" s="31">
        <f t="shared" si="431"/>
        <v>0</v>
      </c>
      <c r="AC402" s="31">
        <f t="shared" si="431"/>
        <v>0</v>
      </c>
      <c r="AD402" s="31">
        <f t="shared" si="431"/>
        <v>0</v>
      </c>
      <c r="AE402" s="31">
        <f t="shared" si="431"/>
        <v>0</v>
      </c>
      <c r="AF402" s="31">
        <f t="shared" si="431"/>
        <v>0</v>
      </c>
      <c r="AG402" s="31">
        <f t="shared" si="431"/>
        <v>0</v>
      </c>
      <c r="AH402" s="31">
        <f t="shared" si="431"/>
        <v>0</v>
      </c>
      <c r="AI402" s="31">
        <f t="shared" si="431"/>
        <v>0</v>
      </c>
      <c r="AJ402" s="31">
        <f t="shared" si="431"/>
        <v>0</v>
      </c>
      <c r="AK402" s="31">
        <f t="shared" si="431"/>
        <v>0</v>
      </c>
      <c r="AL402" s="31">
        <f t="shared" si="431"/>
        <v>0</v>
      </c>
      <c r="AM402" s="31">
        <f t="shared" si="431"/>
        <v>0</v>
      </c>
      <c r="AN402" s="31">
        <f t="shared" ref="AN402:BS402" si="432">AN15*AN157*365/10^6*10^6</f>
        <v>0</v>
      </c>
      <c r="AO402" s="31">
        <f t="shared" si="432"/>
        <v>0</v>
      </c>
      <c r="AP402" s="31">
        <f t="shared" si="432"/>
        <v>0</v>
      </c>
      <c r="AQ402" s="31">
        <f t="shared" si="432"/>
        <v>0</v>
      </c>
      <c r="AR402" s="31">
        <f t="shared" si="432"/>
        <v>0</v>
      </c>
      <c r="AS402" s="31">
        <f t="shared" si="432"/>
        <v>0</v>
      </c>
      <c r="AT402" s="31">
        <f t="shared" si="432"/>
        <v>0</v>
      </c>
      <c r="AU402" s="31">
        <f t="shared" si="432"/>
        <v>0</v>
      </c>
      <c r="AV402" s="31">
        <f t="shared" si="432"/>
        <v>0</v>
      </c>
      <c r="AW402" s="31">
        <f t="shared" si="432"/>
        <v>0</v>
      </c>
      <c r="AX402" s="31">
        <f t="shared" si="432"/>
        <v>0</v>
      </c>
      <c r="AY402" s="31">
        <f t="shared" si="432"/>
        <v>0</v>
      </c>
      <c r="AZ402" s="31">
        <f t="shared" si="432"/>
        <v>0</v>
      </c>
      <c r="BA402" s="31">
        <f t="shared" si="432"/>
        <v>0</v>
      </c>
      <c r="BB402" s="31">
        <f t="shared" si="432"/>
        <v>0</v>
      </c>
      <c r="BC402" s="31">
        <f t="shared" si="432"/>
        <v>0</v>
      </c>
      <c r="BD402" s="31">
        <f t="shared" si="432"/>
        <v>0</v>
      </c>
      <c r="BE402" s="31">
        <f t="shared" si="432"/>
        <v>0</v>
      </c>
      <c r="BF402" s="31">
        <f t="shared" si="432"/>
        <v>0</v>
      </c>
      <c r="BG402" s="31">
        <f t="shared" si="432"/>
        <v>0</v>
      </c>
      <c r="BH402" s="31">
        <f t="shared" si="432"/>
        <v>0</v>
      </c>
      <c r="BI402" s="31">
        <f t="shared" si="432"/>
        <v>0</v>
      </c>
      <c r="BJ402" s="31">
        <f t="shared" si="432"/>
        <v>0</v>
      </c>
      <c r="BK402" s="31">
        <f t="shared" si="432"/>
        <v>0</v>
      </c>
      <c r="BL402" s="31">
        <f t="shared" si="432"/>
        <v>0</v>
      </c>
      <c r="BM402" s="31">
        <f t="shared" si="432"/>
        <v>0</v>
      </c>
      <c r="BN402" s="31">
        <f t="shared" si="432"/>
        <v>0</v>
      </c>
      <c r="BO402" s="31">
        <f t="shared" si="432"/>
        <v>0</v>
      </c>
      <c r="BP402" s="31">
        <f t="shared" si="432"/>
        <v>0</v>
      </c>
      <c r="BQ402" s="31">
        <f t="shared" si="432"/>
        <v>0</v>
      </c>
      <c r="BR402" s="31">
        <f t="shared" si="432"/>
        <v>0</v>
      </c>
      <c r="BS402" s="31">
        <f t="shared" si="432"/>
        <v>0</v>
      </c>
      <c r="BT402" s="31">
        <f t="shared" ref="BT402:CY402" si="433">BT15*BT157*365/10^6*10^6</f>
        <v>0</v>
      </c>
      <c r="BU402" s="31">
        <f t="shared" si="433"/>
        <v>0</v>
      </c>
      <c r="BV402" s="31">
        <f t="shared" si="433"/>
        <v>0</v>
      </c>
      <c r="BW402" s="31">
        <f t="shared" si="433"/>
        <v>0</v>
      </c>
      <c r="BX402" s="31">
        <f t="shared" si="433"/>
        <v>0</v>
      </c>
      <c r="BY402" s="31">
        <f t="shared" si="433"/>
        <v>0</v>
      </c>
      <c r="BZ402" s="31">
        <f t="shared" si="433"/>
        <v>0</v>
      </c>
      <c r="CA402" s="31">
        <f t="shared" si="433"/>
        <v>0</v>
      </c>
      <c r="CB402" s="31">
        <f t="shared" si="433"/>
        <v>0</v>
      </c>
      <c r="CC402" s="31">
        <f t="shared" si="433"/>
        <v>0</v>
      </c>
      <c r="CD402" s="31">
        <f t="shared" si="433"/>
        <v>0</v>
      </c>
      <c r="CE402" s="31">
        <f t="shared" si="433"/>
        <v>0</v>
      </c>
      <c r="CF402" s="31">
        <f t="shared" si="433"/>
        <v>0</v>
      </c>
      <c r="CG402" s="31">
        <f t="shared" si="433"/>
        <v>0</v>
      </c>
      <c r="CH402" s="31">
        <f t="shared" si="433"/>
        <v>0</v>
      </c>
      <c r="CI402" s="31">
        <f t="shared" si="433"/>
        <v>0</v>
      </c>
      <c r="CJ402" s="31">
        <f t="shared" si="433"/>
        <v>0</v>
      </c>
      <c r="CK402" s="31">
        <f t="shared" si="433"/>
        <v>0</v>
      </c>
      <c r="CL402" s="31">
        <f t="shared" si="433"/>
        <v>0</v>
      </c>
      <c r="CM402" s="31">
        <f t="shared" si="433"/>
        <v>0</v>
      </c>
      <c r="CN402" s="31">
        <f t="shared" si="433"/>
        <v>0</v>
      </c>
      <c r="CO402" s="31">
        <f t="shared" si="433"/>
        <v>0</v>
      </c>
      <c r="CP402" s="31">
        <f t="shared" si="433"/>
        <v>0</v>
      </c>
      <c r="CQ402" s="31">
        <f t="shared" si="433"/>
        <v>0</v>
      </c>
      <c r="CR402" s="31">
        <f t="shared" si="433"/>
        <v>0</v>
      </c>
      <c r="CS402" s="31">
        <f t="shared" si="433"/>
        <v>0</v>
      </c>
      <c r="CT402" s="31">
        <f t="shared" si="433"/>
        <v>0</v>
      </c>
      <c r="CU402" s="31">
        <f t="shared" si="433"/>
        <v>0</v>
      </c>
      <c r="CV402" s="31">
        <f t="shared" si="433"/>
        <v>0</v>
      </c>
      <c r="CW402" s="31">
        <f t="shared" si="433"/>
        <v>0</v>
      </c>
      <c r="CX402" s="31">
        <f t="shared" si="433"/>
        <v>0</v>
      </c>
      <c r="CY402" s="31">
        <f t="shared" si="433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409"/>
        <v>2699.6477793411195</v>
      </c>
      <c r="H403" s="19">
        <f t="shared" ref="H403:AM403" si="434">H16*H158*365/10^6*10^6</f>
        <v>96.628536078616591</v>
      </c>
      <c r="I403" s="19">
        <f t="shared" si="434"/>
        <v>98.036390020078386</v>
      </c>
      <c r="J403" s="19">
        <f t="shared" si="434"/>
        <v>99.415889066359185</v>
      </c>
      <c r="K403" s="19">
        <f t="shared" si="434"/>
        <v>100.76703321745909</v>
      </c>
      <c r="L403" s="19">
        <f t="shared" si="434"/>
        <v>102.08982247337804</v>
      </c>
      <c r="M403" s="19">
        <f t="shared" si="434"/>
        <v>103.38425683411602</v>
      </c>
      <c r="N403" s="19">
        <f t="shared" si="434"/>
        <v>104.65033629967307</v>
      </c>
      <c r="O403" s="19">
        <f t="shared" si="434"/>
        <v>105.88806087004919</v>
      </c>
      <c r="P403" s="19">
        <f t="shared" si="434"/>
        <v>107.09743054524434</v>
      </c>
      <c r="Q403" s="19">
        <f t="shared" si="434"/>
        <v>108.27844532525856</v>
      </c>
      <c r="R403" s="19">
        <f t="shared" si="434"/>
        <v>109.43110521009184</v>
      </c>
      <c r="S403" s="19">
        <f t="shared" si="434"/>
        <v>110.55541019974414</v>
      </c>
      <c r="T403" s="19">
        <f t="shared" si="434"/>
        <v>111.65136029421554</v>
      </c>
      <c r="U403" s="19">
        <f t="shared" si="434"/>
        <v>112.718955493506</v>
      </c>
      <c r="V403" s="19">
        <f t="shared" si="434"/>
        <v>113.75819579761547</v>
      </c>
      <c r="W403" s="19">
        <f t="shared" si="434"/>
        <v>114.76908120654402</v>
      </c>
      <c r="X403" s="19">
        <f t="shared" si="434"/>
        <v>111.5875594767853</v>
      </c>
      <c r="Y403" s="19">
        <f t="shared" si="434"/>
        <v>108.44137908715962</v>
      </c>
      <c r="Z403" s="19">
        <f t="shared" si="434"/>
        <v>105.33054003766694</v>
      </c>
      <c r="AA403" s="19">
        <f t="shared" si="434"/>
        <v>102.2550423283073</v>
      </c>
      <c r="AB403" s="19">
        <f t="shared" si="434"/>
        <v>99.214885959080689</v>
      </c>
      <c r="AC403" s="19">
        <f t="shared" si="434"/>
        <v>96.210070929987111</v>
      </c>
      <c r="AD403" s="19">
        <f t="shared" si="434"/>
        <v>93.240597241026521</v>
      </c>
      <c r="AE403" s="19">
        <f t="shared" si="434"/>
        <v>90.306464892199003</v>
      </c>
      <c r="AF403" s="19">
        <f t="shared" si="434"/>
        <v>87.407673883504501</v>
      </c>
      <c r="AG403" s="19">
        <f t="shared" si="434"/>
        <v>84.544224214942972</v>
      </c>
      <c r="AH403" s="19">
        <f t="shared" si="434"/>
        <v>84.544224214942972</v>
      </c>
      <c r="AI403" s="19">
        <f t="shared" si="434"/>
        <v>84.544224214942972</v>
      </c>
      <c r="AJ403" s="19">
        <f t="shared" si="434"/>
        <v>84.544224214942972</v>
      </c>
      <c r="AK403" s="19">
        <f t="shared" si="434"/>
        <v>84.544224214942972</v>
      </c>
      <c r="AL403" s="19">
        <f t="shared" si="434"/>
        <v>84.544224214942972</v>
      </c>
      <c r="AM403" s="19">
        <f t="shared" si="434"/>
        <v>84.544224214942972</v>
      </c>
      <c r="AN403" s="19">
        <f t="shared" ref="AN403:BS403" si="435">AN16*AN158*365/10^6*10^6</f>
        <v>84.544224214942972</v>
      </c>
      <c r="AO403" s="19">
        <f t="shared" si="435"/>
        <v>84.544224214942972</v>
      </c>
      <c r="AP403" s="19">
        <f t="shared" si="435"/>
        <v>84.544224214942972</v>
      </c>
      <c r="AQ403" s="19">
        <f t="shared" si="435"/>
        <v>84.544224214942972</v>
      </c>
      <c r="AR403" s="19">
        <f t="shared" si="435"/>
        <v>84.544224214942972</v>
      </c>
      <c r="AS403" s="19">
        <f t="shared" si="435"/>
        <v>84.544224214942972</v>
      </c>
      <c r="AT403" s="19">
        <f t="shared" si="435"/>
        <v>84.544224214942972</v>
      </c>
      <c r="AU403" s="19">
        <f t="shared" si="435"/>
        <v>84.544224214942972</v>
      </c>
      <c r="AV403" s="19">
        <f t="shared" si="435"/>
        <v>84.544224214942972</v>
      </c>
      <c r="AW403" s="19">
        <f t="shared" si="435"/>
        <v>84.544224214942972</v>
      </c>
      <c r="AX403" s="19">
        <f t="shared" si="435"/>
        <v>84.544224214942972</v>
      </c>
      <c r="AY403" s="19">
        <f t="shared" si="435"/>
        <v>84.544224214942972</v>
      </c>
      <c r="AZ403" s="19">
        <f t="shared" si="435"/>
        <v>84.544224214942972</v>
      </c>
      <c r="BA403" s="19">
        <f t="shared" si="435"/>
        <v>0</v>
      </c>
      <c r="BB403" s="19">
        <f t="shared" si="435"/>
        <v>0</v>
      </c>
      <c r="BC403" s="19">
        <f t="shared" si="435"/>
        <v>0</v>
      </c>
      <c r="BD403" s="19">
        <f t="shared" si="435"/>
        <v>0</v>
      </c>
      <c r="BE403" s="19">
        <f t="shared" si="435"/>
        <v>0</v>
      </c>
      <c r="BF403" s="19">
        <f t="shared" si="435"/>
        <v>0</v>
      </c>
      <c r="BG403" s="19">
        <f t="shared" si="435"/>
        <v>0</v>
      </c>
      <c r="BH403" s="19">
        <f t="shared" si="435"/>
        <v>0</v>
      </c>
      <c r="BI403" s="19">
        <f t="shared" si="435"/>
        <v>0</v>
      </c>
      <c r="BJ403" s="19">
        <f t="shared" si="435"/>
        <v>0</v>
      </c>
      <c r="BK403" s="19">
        <f t="shared" si="435"/>
        <v>0</v>
      </c>
      <c r="BL403" s="19">
        <f t="shared" si="435"/>
        <v>0</v>
      </c>
      <c r="BM403" s="19">
        <f t="shared" si="435"/>
        <v>0</v>
      </c>
      <c r="BN403" s="19">
        <f t="shared" si="435"/>
        <v>0</v>
      </c>
      <c r="BO403" s="19">
        <f t="shared" si="435"/>
        <v>0</v>
      </c>
      <c r="BP403" s="19">
        <f t="shared" si="435"/>
        <v>0</v>
      </c>
      <c r="BQ403" s="19">
        <f t="shared" si="435"/>
        <v>0</v>
      </c>
      <c r="BR403" s="19">
        <f t="shared" si="435"/>
        <v>0</v>
      </c>
      <c r="BS403" s="19">
        <f t="shared" si="435"/>
        <v>0</v>
      </c>
      <c r="BT403" s="19">
        <f t="shared" ref="BT403:CY403" si="436">BT16*BT158*365/10^6*10^6</f>
        <v>0</v>
      </c>
      <c r="BU403" s="19">
        <f t="shared" si="436"/>
        <v>0</v>
      </c>
      <c r="BV403" s="19">
        <f t="shared" si="436"/>
        <v>0</v>
      </c>
      <c r="BW403" s="19">
        <f t="shared" si="436"/>
        <v>0</v>
      </c>
      <c r="BX403" s="19">
        <f t="shared" si="436"/>
        <v>0</v>
      </c>
      <c r="BY403" s="19">
        <f t="shared" si="436"/>
        <v>0</v>
      </c>
      <c r="BZ403" s="19">
        <f t="shared" si="436"/>
        <v>0</v>
      </c>
      <c r="CA403" s="19">
        <f t="shared" si="436"/>
        <v>0</v>
      </c>
      <c r="CB403" s="19">
        <f t="shared" si="436"/>
        <v>0</v>
      </c>
      <c r="CC403" s="19">
        <f t="shared" si="436"/>
        <v>0</v>
      </c>
      <c r="CD403" s="19">
        <f t="shared" si="436"/>
        <v>0</v>
      </c>
      <c r="CE403" s="19">
        <f t="shared" si="436"/>
        <v>0</v>
      </c>
      <c r="CF403" s="19">
        <f t="shared" si="436"/>
        <v>0</v>
      </c>
      <c r="CG403" s="19">
        <f t="shared" si="436"/>
        <v>0</v>
      </c>
      <c r="CH403" s="19">
        <f t="shared" si="436"/>
        <v>0</v>
      </c>
      <c r="CI403" s="19">
        <f t="shared" si="436"/>
        <v>0</v>
      </c>
      <c r="CJ403" s="19">
        <f t="shared" si="436"/>
        <v>0</v>
      </c>
      <c r="CK403" s="19">
        <f t="shared" si="436"/>
        <v>0</v>
      </c>
      <c r="CL403" s="19">
        <f t="shared" si="436"/>
        <v>0</v>
      </c>
      <c r="CM403" s="19">
        <f t="shared" si="436"/>
        <v>0</v>
      </c>
      <c r="CN403" s="19">
        <f t="shared" si="436"/>
        <v>0</v>
      </c>
      <c r="CO403" s="19">
        <f t="shared" si="436"/>
        <v>0</v>
      </c>
      <c r="CP403" s="19">
        <f t="shared" si="436"/>
        <v>0</v>
      </c>
      <c r="CQ403" s="19">
        <f t="shared" si="436"/>
        <v>0</v>
      </c>
      <c r="CR403" s="19">
        <f t="shared" si="436"/>
        <v>0</v>
      </c>
      <c r="CS403" s="19">
        <f t="shared" si="436"/>
        <v>0</v>
      </c>
      <c r="CT403" s="19">
        <f t="shared" si="436"/>
        <v>0</v>
      </c>
      <c r="CU403" s="19">
        <f t="shared" si="436"/>
        <v>0</v>
      </c>
      <c r="CV403" s="19">
        <f t="shared" si="436"/>
        <v>0</v>
      </c>
      <c r="CW403" s="19">
        <f t="shared" si="436"/>
        <v>0</v>
      </c>
      <c r="CX403" s="19">
        <f t="shared" si="436"/>
        <v>0</v>
      </c>
      <c r="CY403" s="19">
        <f t="shared" si="436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409"/>
        <v>0</v>
      </c>
      <c r="H404" s="19">
        <f t="shared" ref="H404:AM404" si="437">H17*H159*365/10^6*10^6</f>
        <v>0</v>
      </c>
      <c r="I404" s="19">
        <f t="shared" si="437"/>
        <v>0</v>
      </c>
      <c r="J404" s="19">
        <f t="shared" si="437"/>
        <v>0</v>
      </c>
      <c r="K404" s="19">
        <f t="shared" si="437"/>
        <v>0</v>
      </c>
      <c r="L404" s="19">
        <f t="shared" si="437"/>
        <v>0</v>
      </c>
      <c r="M404" s="19">
        <f t="shared" si="437"/>
        <v>0</v>
      </c>
      <c r="N404" s="19">
        <f t="shared" si="437"/>
        <v>0</v>
      </c>
      <c r="O404" s="19">
        <f t="shared" si="437"/>
        <v>0</v>
      </c>
      <c r="P404" s="19">
        <f t="shared" si="437"/>
        <v>0</v>
      </c>
      <c r="Q404" s="19">
        <f t="shared" si="437"/>
        <v>0</v>
      </c>
      <c r="R404" s="19">
        <f t="shared" si="437"/>
        <v>0</v>
      </c>
      <c r="S404" s="19">
        <f t="shared" si="437"/>
        <v>0</v>
      </c>
      <c r="T404" s="19">
        <f t="shared" si="437"/>
        <v>0</v>
      </c>
      <c r="U404" s="19">
        <f t="shared" si="437"/>
        <v>0</v>
      </c>
      <c r="V404" s="19">
        <f t="shared" si="437"/>
        <v>0</v>
      </c>
      <c r="W404" s="19">
        <f t="shared" si="437"/>
        <v>0</v>
      </c>
      <c r="X404" s="19">
        <f t="shared" si="437"/>
        <v>0</v>
      </c>
      <c r="Y404" s="19">
        <f t="shared" si="437"/>
        <v>0</v>
      </c>
      <c r="Z404" s="19">
        <f t="shared" si="437"/>
        <v>0</v>
      </c>
      <c r="AA404" s="19">
        <f t="shared" si="437"/>
        <v>0</v>
      </c>
      <c r="AB404" s="19">
        <f t="shared" si="437"/>
        <v>0</v>
      </c>
      <c r="AC404" s="19">
        <f t="shared" si="437"/>
        <v>0</v>
      </c>
      <c r="AD404" s="19">
        <f t="shared" si="437"/>
        <v>0</v>
      </c>
      <c r="AE404" s="19">
        <f t="shared" si="437"/>
        <v>0</v>
      </c>
      <c r="AF404" s="19">
        <f t="shared" si="437"/>
        <v>0</v>
      </c>
      <c r="AG404" s="19">
        <f t="shared" si="437"/>
        <v>0</v>
      </c>
      <c r="AH404" s="19">
        <f t="shared" si="437"/>
        <v>0</v>
      </c>
      <c r="AI404" s="19">
        <f t="shared" si="437"/>
        <v>0</v>
      </c>
      <c r="AJ404" s="19">
        <f t="shared" si="437"/>
        <v>0</v>
      </c>
      <c r="AK404" s="19">
        <f t="shared" si="437"/>
        <v>0</v>
      </c>
      <c r="AL404" s="19">
        <f t="shared" si="437"/>
        <v>0</v>
      </c>
      <c r="AM404" s="19">
        <f t="shared" si="437"/>
        <v>0</v>
      </c>
      <c r="AN404" s="19">
        <f t="shared" ref="AN404:BS404" si="438">AN17*AN159*365/10^6*10^6</f>
        <v>0</v>
      </c>
      <c r="AO404" s="19">
        <f t="shared" si="438"/>
        <v>0</v>
      </c>
      <c r="AP404" s="19">
        <f t="shared" si="438"/>
        <v>0</v>
      </c>
      <c r="AQ404" s="19">
        <f t="shared" si="438"/>
        <v>0</v>
      </c>
      <c r="AR404" s="19">
        <f t="shared" si="438"/>
        <v>0</v>
      </c>
      <c r="AS404" s="19">
        <f t="shared" si="438"/>
        <v>0</v>
      </c>
      <c r="AT404" s="19">
        <f t="shared" si="438"/>
        <v>0</v>
      </c>
      <c r="AU404" s="19">
        <f t="shared" si="438"/>
        <v>0</v>
      </c>
      <c r="AV404" s="19">
        <f t="shared" si="438"/>
        <v>0</v>
      </c>
      <c r="AW404" s="19">
        <f t="shared" si="438"/>
        <v>0</v>
      </c>
      <c r="AX404" s="19">
        <f t="shared" si="438"/>
        <v>0</v>
      </c>
      <c r="AY404" s="19">
        <f t="shared" si="438"/>
        <v>0</v>
      </c>
      <c r="AZ404" s="19">
        <f t="shared" si="438"/>
        <v>0</v>
      </c>
      <c r="BA404" s="19">
        <f t="shared" si="438"/>
        <v>0</v>
      </c>
      <c r="BB404" s="19">
        <f t="shared" si="438"/>
        <v>0</v>
      </c>
      <c r="BC404" s="19">
        <f t="shared" si="438"/>
        <v>0</v>
      </c>
      <c r="BD404" s="19">
        <f t="shared" si="438"/>
        <v>0</v>
      </c>
      <c r="BE404" s="19">
        <f t="shared" si="438"/>
        <v>0</v>
      </c>
      <c r="BF404" s="19">
        <f t="shared" si="438"/>
        <v>0</v>
      </c>
      <c r="BG404" s="19">
        <f t="shared" si="438"/>
        <v>0</v>
      </c>
      <c r="BH404" s="19">
        <f t="shared" si="438"/>
        <v>0</v>
      </c>
      <c r="BI404" s="19">
        <f t="shared" si="438"/>
        <v>0</v>
      </c>
      <c r="BJ404" s="19">
        <f t="shared" si="438"/>
        <v>0</v>
      </c>
      <c r="BK404" s="19">
        <f t="shared" si="438"/>
        <v>0</v>
      </c>
      <c r="BL404" s="19">
        <f t="shared" si="438"/>
        <v>0</v>
      </c>
      <c r="BM404" s="19">
        <f t="shared" si="438"/>
        <v>0</v>
      </c>
      <c r="BN404" s="19">
        <f t="shared" si="438"/>
        <v>0</v>
      </c>
      <c r="BO404" s="19">
        <f t="shared" si="438"/>
        <v>0</v>
      </c>
      <c r="BP404" s="19">
        <f t="shared" si="438"/>
        <v>0</v>
      </c>
      <c r="BQ404" s="19">
        <f t="shared" si="438"/>
        <v>0</v>
      </c>
      <c r="BR404" s="19">
        <f t="shared" si="438"/>
        <v>0</v>
      </c>
      <c r="BS404" s="19">
        <f t="shared" si="438"/>
        <v>0</v>
      </c>
      <c r="BT404" s="19">
        <f t="shared" ref="BT404:CY404" si="439">BT17*BT159*365/10^6*10^6</f>
        <v>0</v>
      </c>
      <c r="BU404" s="19">
        <f t="shared" si="439"/>
        <v>0</v>
      </c>
      <c r="BV404" s="19">
        <f t="shared" si="439"/>
        <v>0</v>
      </c>
      <c r="BW404" s="19">
        <f t="shared" si="439"/>
        <v>0</v>
      </c>
      <c r="BX404" s="19">
        <f t="shared" si="439"/>
        <v>0</v>
      </c>
      <c r="BY404" s="19">
        <f t="shared" si="439"/>
        <v>0</v>
      </c>
      <c r="BZ404" s="19">
        <f t="shared" si="439"/>
        <v>0</v>
      </c>
      <c r="CA404" s="19">
        <f t="shared" si="439"/>
        <v>0</v>
      </c>
      <c r="CB404" s="19">
        <f t="shared" si="439"/>
        <v>0</v>
      </c>
      <c r="CC404" s="19">
        <f t="shared" si="439"/>
        <v>0</v>
      </c>
      <c r="CD404" s="19">
        <f t="shared" si="439"/>
        <v>0</v>
      </c>
      <c r="CE404" s="19">
        <f t="shared" si="439"/>
        <v>0</v>
      </c>
      <c r="CF404" s="19">
        <f t="shared" si="439"/>
        <v>0</v>
      </c>
      <c r="CG404" s="19">
        <f t="shared" si="439"/>
        <v>0</v>
      </c>
      <c r="CH404" s="19">
        <f t="shared" si="439"/>
        <v>0</v>
      </c>
      <c r="CI404" s="19">
        <f t="shared" si="439"/>
        <v>0</v>
      </c>
      <c r="CJ404" s="19">
        <f t="shared" si="439"/>
        <v>0</v>
      </c>
      <c r="CK404" s="19">
        <f t="shared" si="439"/>
        <v>0</v>
      </c>
      <c r="CL404" s="19">
        <f t="shared" si="439"/>
        <v>0</v>
      </c>
      <c r="CM404" s="19">
        <f t="shared" si="439"/>
        <v>0</v>
      </c>
      <c r="CN404" s="19">
        <f t="shared" si="439"/>
        <v>0</v>
      </c>
      <c r="CO404" s="19">
        <f t="shared" si="439"/>
        <v>0</v>
      </c>
      <c r="CP404" s="19">
        <f t="shared" si="439"/>
        <v>0</v>
      </c>
      <c r="CQ404" s="19">
        <f t="shared" si="439"/>
        <v>0</v>
      </c>
      <c r="CR404" s="19">
        <f t="shared" si="439"/>
        <v>0</v>
      </c>
      <c r="CS404" s="19">
        <f t="shared" si="439"/>
        <v>0</v>
      </c>
      <c r="CT404" s="19">
        <f t="shared" si="439"/>
        <v>0</v>
      </c>
      <c r="CU404" s="19">
        <f t="shared" si="439"/>
        <v>0</v>
      </c>
      <c r="CV404" s="19">
        <f t="shared" si="439"/>
        <v>0</v>
      </c>
      <c r="CW404" s="19">
        <f t="shared" si="439"/>
        <v>0</v>
      </c>
      <c r="CX404" s="19">
        <f t="shared" si="439"/>
        <v>0</v>
      </c>
      <c r="CY404" s="19">
        <f t="shared" si="439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409"/>
        <v>38085.213386183052</v>
      </c>
      <c r="H405" s="25">
        <f t="shared" ref="H405:AM405" si="440">H18*H160*365/10^6*10^6</f>
        <v>1398.365455426336</v>
      </c>
      <c r="I405" s="25">
        <f t="shared" si="440"/>
        <v>1393.6496056794113</v>
      </c>
      <c r="J405" s="25">
        <f t="shared" si="440"/>
        <v>1388.9329768753546</v>
      </c>
      <c r="K405" s="25">
        <f t="shared" si="440"/>
        <v>1384.2155690141656</v>
      </c>
      <c r="L405" s="25">
        <f t="shared" si="440"/>
        <v>1379.4973820958448</v>
      </c>
      <c r="M405" s="25">
        <f t="shared" si="440"/>
        <v>1374.778416120392</v>
      </c>
      <c r="N405" s="25">
        <f t="shared" si="440"/>
        <v>1370.0586710878069</v>
      </c>
      <c r="O405" s="25">
        <f t="shared" si="440"/>
        <v>1365.33814699809</v>
      </c>
      <c r="P405" s="25">
        <f t="shared" si="440"/>
        <v>1360.6168438512409</v>
      </c>
      <c r="Q405" s="25">
        <f t="shared" si="440"/>
        <v>1355.8947616472599</v>
      </c>
      <c r="R405" s="25">
        <f t="shared" si="440"/>
        <v>1351.1719003861469</v>
      </c>
      <c r="S405" s="25">
        <f t="shared" si="440"/>
        <v>1346.4482600679019</v>
      </c>
      <c r="T405" s="25">
        <f t="shared" si="440"/>
        <v>1341.7238406925246</v>
      </c>
      <c r="U405" s="25">
        <f t="shared" si="440"/>
        <v>1336.9986422600155</v>
      </c>
      <c r="V405" s="25">
        <f t="shared" si="440"/>
        <v>1332.2726647703741</v>
      </c>
      <c r="W405" s="25">
        <f t="shared" si="440"/>
        <v>1327.5459082236009</v>
      </c>
      <c r="X405" s="25">
        <f t="shared" si="440"/>
        <v>1320.367786608381</v>
      </c>
      <c r="Y405" s="25">
        <f t="shared" si="440"/>
        <v>1313.2067982629692</v>
      </c>
      <c r="Z405" s="25">
        <f t="shared" si="440"/>
        <v>1306.0629431873647</v>
      </c>
      <c r="AA405" s="25">
        <f t="shared" si="440"/>
        <v>1298.9362213815682</v>
      </c>
      <c r="AB405" s="25">
        <f t="shared" si="440"/>
        <v>1291.8266328455793</v>
      </c>
      <c r="AC405" s="25">
        <f t="shared" si="440"/>
        <v>1284.7341775793984</v>
      </c>
      <c r="AD405" s="25">
        <f t="shared" si="440"/>
        <v>1277.6588555830249</v>
      </c>
      <c r="AE405" s="25">
        <f t="shared" si="440"/>
        <v>1270.6006668564592</v>
      </c>
      <c r="AF405" s="25">
        <f t="shared" si="440"/>
        <v>1263.5596113997015</v>
      </c>
      <c r="AG405" s="25">
        <f t="shared" si="440"/>
        <v>1256.5356892127502</v>
      </c>
      <c r="AH405" s="25">
        <f t="shared" si="440"/>
        <v>1256.5356892127502</v>
      </c>
      <c r="AI405" s="25">
        <f t="shared" si="440"/>
        <v>1256.5356892127502</v>
      </c>
      <c r="AJ405" s="25">
        <f t="shared" si="440"/>
        <v>1256.5356892127502</v>
      </c>
      <c r="AK405" s="25">
        <f t="shared" si="440"/>
        <v>1256.5356892127502</v>
      </c>
      <c r="AL405" s="25">
        <f t="shared" si="440"/>
        <v>1256.5356892127502</v>
      </c>
      <c r="AM405" s="25">
        <f t="shared" si="440"/>
        <v>1256.5356892127502</v>
      </c>
      <c r="AN405" s="25">
        <f t="shared" ref="AN405:BS405" si="441">AN18*AN160*365/10^6*10^6</f>
        <v>1256.5356892127502</v>
      </c>
      <c r="AO405" s="25">
        <f t="shared" si="441"/>
        <v>1256.5356892127502</v>
      </c>
      <c r="AP405" s="25">
        <f t="shared" si="441"/>
        <v>1256.5356892127502</v>
      </c>
      <c r="AQ405" s="25">
        <f t="shared" si="441"/>
        <v>1256.5356892127502</v>
      </c>
      <c r="AR405" s="25">
        <f t="shared" si="441"/>
        <v>1256.5356892127502</v>
      </c>
      <c r="AS405" s="25">
        <f t="shared" si="441"/>
        <v>1256.5356892127502</v>
      </c>
      <c r="AT405" s="25">
        <f t="shared" si="441"/>
        <v>1256.5356892127502</v>
      </c>
      <c r="AU405" s="25">
        <f t="shared" si="441"/>
        <v>1256.5356892127502</v>
      </c>
      <c r="AV405" s="25">
        <f t="shared" si="441"/>
        <v>1256.5356892127502</v>
      </c>
      <c r="AW405" s="25">
        <f t="shared" si="441"/>
        <v>1256.5356892127502</v>
      </c>
      <c r="AX405" s="25">
        <f t="shared" si="441"/>
        <v>1256.5356892127502</v>
      </c>
      <c r="AY405" s="25">
        <f t="shared" si="441"/>
        <v>1256.5356892127502</v>
      </c>
      <c r="AZ405" s="25">
        <f t="shared" si="441"/>
        <v>1256.5356892127502</v>
      </c>
      <c r="BA405" s="25">
        <f t="shared" si="441"/>
        <v>0</v>
      </c>
      <c r="BB405" s="25">
        <f t="shared" si="441"/>
        <v>0</v>
      </c>
      <c r="BC405" s="25">
        <f t="shared" si="441"/>
        <v>0</v>
      </c>
      <c r="BD405" s="25">
        <f t="shared" si="441"/>
        <v>0</v>
      </c>
      <c r="BE405" s="25">
        <f t="shared" si="441"/>
        <v>0</v>
      </c>
      <c r="BF405" s="25">
        <f t="shared" si="441"/>
        <v>0</v>
      </c>
      <c r="BG405" s="25">
        <f t="shared" si="441"/>
        <v>0</v>
      </c>
      <c r="BH405" s="25">
        <f t="shared" si="441"/>
        <v>0</v>
      </c>
      <c r="BI405" s="25">
        <f t="shared" si="441"/>
        <v>0</v>
      </c>
      <c r="BJ405" s="25">
        <f t="shared" si="441"/>
        <v>0</v>
      </c>
      <c r="BK405" s="25">
        <f t="shared" si="441"/>
        <v>0</v>
      </c>
      <c r="BL405" s="25">
        <f t="shared" si="441"/>
        <v>0</v>
      </c>
      <c r="BM405" s="25">
        <f t="shared" si="441"/>
        <v>0</v>
      </c>
      <c r="BN405" s="25">
        <f t="shared" si="441"/>
        <v>0</v>
      </c>
      <c r="BO405" s="25">
        <f t="shared" si="441"/>
        <v>0</v>
      </c>
      <c r="BP405" s="25">
        <f t="shared" si="441"/>
        <v>0</v>
      </c>
      <c r="BQ405" s="25">
        <f t="shared" si="441"/>
        <v>0</v>
      </c>
      <c r="BR405" s="25">
        <f t="shared" si="441"/>
        <v>0</v>
      </c>
      <c r="BS405" s="25">
        <f t="shared" si="441"/>
        <v>0</v>
      </c>
      <c r="BT405" s="25">
        <f t="shared" ref="BT405:CY405" si="442">BT18*BT160*365/10^6*10^6</f>
        <v>0</v>
      </c>
      <c r="BU405" s="25">
        <f t="shared" si="442"/>
        <v>0</v>
      </c>
      <c r="BV405" s="25">
        <f t="shared" si="442"/>
        <v>0</v>
      </c>
      <c r="BW405" s="25">
        <f t="shared" si="442"/>
        <v>0</v>
      </c>
      <c r="BX405" s="25">
        <f t="shared" si="442"/>
        <v>0</v>
      </c>
      <c r="BY405" s="25">
        <f t="shared" si="442"/>
        <v>0</v>
      </c>
      <c r="BZ405" s="25">
        <f t="shared" si="442"/>
        <v>0</v>
      </c>
      <c r="CA405" s="25">
        <f t="shared" si="442"/>
        <v>0</v>
      </c>
      <c r="CB405" s="25">
        <f t="shared" si="442"/>
        <v>0</v>
      </c>
      <c r="CC405" s="25">
        <f t="shared" si="442"/>
        <v>0</v>
      </c>
      <c r="CD405" s="25">
        <f t="shared" si="442"/>
        <v>0</v>
      </c>
      <c r="CE405" s="25">
        <f t="shared" si="442"/>
        <v>0</v>
      </c>
      <c r="CF405" s="25">
        <f t="shared" si="442"/>
        <v>0</v>
      </c>
      <c r="CG405" s="25">
        <f t="shared" si="442"/>
        <v>0</v>
      </c>
      <c r="CH405" s="25">
        <f t="shared" si="442"/>
        <v>0</v>
      </c>
      <c r="CI405" s="25">
        <f t="shared" si="442"/>
        <v>0</v>
      </c>
      <c r="CJ405" s="25">
        <f t="shared" si="442"/>
        <v>0</v>
      </c>
      <c r="CK405" s="25">
        <f t="shared" si="442"/>
        <v>0</v>
      </c>
      <c r="CL405" s="25">
        <f t="shared" si="442"/>
        <v>0</v>
      </c>
      <c r="CM405" s="25">
        <f t="shared" si="442"/>
        <v>0</v>
      </c>
      <c r="CN405" s="25">
        <f t="shared" si="442"/>
        <v>0</v>
      </c>
      <c r="CO405" s="25">
        <f t="shared" si="442"/>
        <v>0</v>
      </c>
      <c r="CP405" s="25">
        <f t="shared" si="442"/>
        <v>0</v>
      </c>
      <c r="CQ405" s="25">
        <f t="shared" si="442"/>
        <v>0</v>
      </c>
      <c r="CR405" s="25">
        <f t="shared" si="442"/>
        <v>0</v>
      </c>
      <c r="CS405" s="25">
        <f t="shared" si="442"/>
        <v>0</v>
      </c>
      <c r="CT405" s="25">
        <f t="shared" si="442"/>
        <v>0</v>
      </c>
      <c r="CU405" s="25">
        <f t="shared" si="442"/>
        <v>0</v>
      </c>
      <c r="CV405" s="25">
        <f t="shared" si="442"/>
        <v>0</v>
      </c>
      <c r="CW405" s="25">
        <f t="shared" si="442"/>
        <v>0</v>
      </c>
      <c r="CX405" s="25">
        <f t="shared" si="442"/>
        <v>0</v>
      </c>
      <c r="CY405" s="25">
        <f t="shared" si="442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409"/>
        <v>237.72385863242954</v>
      </c>
      <c r="H406" s="31">
        <f t="shared" ref="H406:AM406" si="443">H19*H161*365/10^6*10^6</f>
        <v>9.278400300139662</v>
      </c>
      <c r="I406" s="31">
        <f t="shared" si="443"/>
        <v>9.1881158912171994</v>
      </c>
      <c r="J406" s="31">
        <f t="shared" si="443"/>
        <v>9.0978315041785702</v>
      </c>
      <c r="K406" s="31">
        <f t="shared" si="443"/>
        <v>9.0075471390237745</v>
      </c>
      <c r="L406" s="31">
        <f t="shared" si="443"/>
        <v>8.9172627957528121</v>
      </c>
      <c r="M406" s="31">
        <f t="shared" si="443"/>
        <v>8.8269784743656814</v>
      </c>
      <c r="N406" s="31">
        <f t="shared" si="443"/>
        <v>8.7366941748623841</v>
      </c>
      <c r="O406" s="31">
        <f t="shared" si="443"/>
        <v>8.6464098972429202</v>
      </c>
      <c r="P406" s="31">
        <f t="shared" si="443"/>
        <v>8.5561256415072862</v>
      </c>
      <c r="Q406" s="31">
        <f t="shared" si="443"/>
        <v>8.4658414076554891</v>
      </c>
      <c r="R406" s="31">
        <f t="shared" si="443"/>
        <v>8.3755571956875219</v>
      </c>
      <c r="S406" s="31">
        <f t="shared" si="443"/>
        <v>8.2852730056033899</v>
      </c>
      <c r="T406" s="31">
        <f t="shared" si="443"/>
        <v>8.1949888374030877</v>
      </c>
      <c r="U406" s="31">
        <f t="shared" si="443"/>
        <v>8.1047046910866207</v>
      </c>
      <c r="V406" s="31">
        <f t="shared" si="443"/>
        <v>8.0144205666539854</v>
      </c>
      <c r="W406" s="31">
        <f t="shared" si="443"/>
        <v>7.9241364641051826</v>
      </c>
      <c r="X406" s="31">
        <f t="shared" si="443"/>
        <v>7.9241355037348731</v>
      </c>
      <c r="Y406" s="31">
        <f t="shared" si="443"/>
        <v>7.9241345433645636</v>
      </c>
      <c r="Z406" s="31">
        <f t="shared" si="443"/>
        <v>7.9241335829942523</v>
      </c>
      <c r="AA406" s="31">
        <f t="shared" si="443"/>
        <v>7.9241326226239428</v>
      </c>
      <c r="AB406" s="31">
        <f t="shared" si="443"/>
        <v>7.9241316622536324</v>
      </c>
      <c r="AC406" s="31">
        <f t="shared" si="443"/>
        <v>7.9241307018833247</v>
      </c>
      <c r="AD406" s="31">
        <f t="shared" si="443"/>
        <v>7.9241297415130116</v>
      </c>
      <c r="AE406" s="31">
        <f t="shared" si="443"/>
        <v>7.9241287811427021</v>
      </c>
      <c r="AF406" s="31">
        <f t="shared" si="443"/>
        <v>7.9241278207723926</v>
      </c>
      <c r="AG406" s="31">
        <f t="shared" si="443"/>
        <v>7.9241268604020805</v>
      </c>
      <c r="AH406" s="31">
        <f t="shared" si="443"/>
        <v>7.9241268604020805</v>
      </c>
      <c r="AI406" s="31">
        <f t="shared" si="443"/>
        <v>7.9241268604020805</v>
      </c>
      <c r="AJ406" s="31">
        <f t="shared" si="443"/>
        <v>7.9241268604020805</v>
      </c>
      <c r="AK406" s="31">
        <f t="shared" si="443"/>
        <v>7.9241268604020805</v>
      </c>
      <c r="AL406" s="31">
        <f t="shared" si="443"/>
        <v>7.9241268604020805</v>
      </c>
      <c r="AM406" s="31">
        <f t="shared" si="443"/>
        <v>7.9241268604020805</v>
      </c>
      <c r="AN406" s="31">
        <f t="shared" ref="AN406:BS406" si="444">AN19*AN161*365/10^6*10^6</f>
        <v>7.9241268604020805</v>
      </c>
      <c r="AO406" s="31">
        <f t="shared" si="444"/>
        <v>7.9241268604020805</v>
      </c>
      <c r="AP406" s="31">
        <f t="shared" si="444"/>
        <v>7.9241268604020805</v>
      </c>
      <c r="AQ406" s="31">
        <f t="shared" si="444"/>
        <v>7.9241268604020805</v>
      </c>
      <c r="AR406" s="31">
        <f t="shared" si="444"/>
        <v>7.9241268604020805</v>
      </c>
      <c r="AS406" s="31">
        <f t="shared" si="444"/>
        <v>7.9241268604020805</v>
      </c>
      <c r="AT406" s="31">
        <f t="shared" si="444"/>
        <v>7.9241268604020805</v>
      </c>
      <c r="AU406" s="31">
        <f t="shared" si="444"/>
        <v>7.9241268604020805</v>
      </c>
      <c r="AV406" s="31">
        <f t="shared" si="444"/>
        <v>7.9241268604020805</v>
      </c>
      <c r="AW406" s="31">
        <f t="shared" si="444"/>
        <v>7.9241268604020805</v>
      </c>
      <c r="AX406" s="31">
        <f t="shared" si="444"/>
        <v>7.9241268604020805</v>
      </c>
      <c r="AY406" s="31">
        <f t="shared" si="444"/>
        <v>7.9241268604020805</v>
      </c>
      <c r="AZ406" s="31">
        <f t="shared" si="444"/>
        <v>7.9241268604020805</v>
      </c>
      <c r="BA406" s="31">
        <f t="shared" si="444"/>
        <v>0</v>
      </c>
      <c r="BB406" s="31">
        <f t="shared" si="444"/>
        <v>0</v>
      </c>
      <c r="BC406" s="31">
        <f t="shared" si="444"/>
        <v>0</v>
      </c>
      <c r="BD406" s="31">
        <f t="shared" si="444"/>
        <v>0</v>
      </c>
      <c r="BE406" s="31">
        <f t="shared" si="444"/>
        <v>0</v>
      </c>
      <c r="BF406" s="31">
        <f t="shared" si="444"/>
        <v>0</v>
      </c>
      <c r="BG406" s="31">
        <f t="shared" si="444"/>
        <v>0</v>
      </c>
      <c r="BH406" s="31">
        <f t="shared" si="444"/>
        <v>0</v>
      </c>
      <c r="BI406" s="31">
        <f t="shared" si="444"/>
        <v>0</v>
      </c>
      <c r="BJ406" s="31">
        <f t="shared" si="444"/>
        <v>0</v>
      </c>
      <c r="BK406" s="31">
        <f t="shared" si="444"/>
        <v>0</v>
      </c>
      <c r="BL406" s="31">
        <f t="shared" si="444"/>
        <v>0</v>
      </c>
      <c r="BM406" s="31">
        <f t="shared" si="444"/>
        <v>0</v>
      </c>
      <c r="BN406" s="31">
        <f t="shared" si="444"/>
        <v>0</v>
      </c>
      <c r="BO406" s="31">
        <f t="shared" si="444"/>
        <v>0</v>
      </c>
      <c r="BP406" s="31">
        <f t="shared" si="444"/>
        <v>0</v>
      </c>
      <c r="BQ406" s="31">
        <f t="shared" si="444"/>
        <v>0</v>
      </c>
      <c r="BR406" s="31">
        <f t="shared" si="444"/>
        <v>0</v>
      </c>
      <c r="BS406" s="31">
        <f t="shared" si="444"/>
        <v>0</v>
      </c>
      <c r="BT406" s="31">
        <f t="shared" ref="BT406:CY406" si="445">BT19*BT161*365/10^6*10^6</f>
        <v>0</v>
      </c>
      <c r="BU406" s="31">
        <f t="shared" si="445"/>
        <v>0</v>
      </c>
      <c r="BV406" s="31">
        <f t="shared" si="445"/>
        <v>0</v>
      </c>
      <c r="BW406" s="31">
        <f t="shared" si="445"/>
        <v>0</v>
      </c>
      <c r="BX406" s="31">
        <f t="shared" si="445"/>
        <v>0</v>
      </c>
      <c r="BY406" s="31">
        <f t="shared" si="445"/>
        <v>0</v>
      </c>
      <c r="BZ406" s="31">
        <f t="shared" si="445"/>
        <v>0</v>
      </c>
      <c r="CA406" s="31">
        <f t="shared" si="445"/>
        <v>0</v>
      </c>
      <c r="CB406" s="31">
        <f t="shared" si="445"/>
        <v>0</v>
      </c>
      <c r="CC406" s="31">
        <f t="shared" si="445"/>
        <v>0</v>
      </c>
      <c r="CD406" s="31">
        <f t="shared" si="445"/>
        <v>0</v>
      </c>
      <c r="CE406" s="31">
        <f t="shared" si="445"/>
        <v>0</v>
      </c>
      <c r="CF406" s="31">
        <f t="shared" si="445"/>
        <v>0</v>
      </c>
      <c r="CG406" s="31">
        <f t="shared" si="445"/>
        <v>0</v>
      </c>
      <c r="CH406" s="31">
        <f t="shared" si="445"/>
        <v>0</v>
      </c>
      <c r="CI406" s="31">
        <f t="shared" si="445"/>
        <v>0</v>
      </c>
      <c r="CJ406" s="31">
        <f t="shared" si="445"/>
        <v>0</v>
      </c>
      <c r="CK406" s="31">
        <f t="shared" si="445"/>
        <v>0</v>
      </c>
      <c r="CL406" s="31">
        <f t="shared" si="445"/>
        <v>0</v>
      </c>
      <c r="CM406" s="31">
        <f t="shared" si="445"/>
        <v>0</v>
      </c>
      <c r="CN406" s="31">
        <f t="shared" si="445"/>
        <v>0</v>
      </c>
      <c r="CO406" s="31">
        <f t="shared" si="445"/>
        <v>0</v>
      </c>
      <c r="CP406" s="31">
        <f t="shared" si="445"/>
        <v>0</v>
      </c>
      <c r="CQ406" s="31">
        <f t="shared" si="445"/>
        <v>0</v>
      </c>
      <c r="CR406" s="31">
        <f t="shared" si="445"/>
        <v>0</v>
      </c>
      <c r="CS406" s="31">
        <f t="shared" si="445"/>
        <v>0</v>
      </c>
      <c r="CT406" s="31">
        <f t="shared" si="445"/>
        <v>0</v>
      </c>
      <c r="CU406" s="31">
        <f t="shared" si="445"/>
        <v>0</v>
      </c>
      <c r="CV406" s="31">
        <f t="shared" si="445"/>
        <v>0</v>
      </c>
      <c r="CW406" s="31">
        <f t="shared" si="445"/>
        <v>0</v>
      </c>
      <c r="CX406" s="31">
        <f t="shared" si="445"/>
        <v>0</v>
      </c>
      <c r="CY406" s="31">
        <f t="shared" si="445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409"/>
        <v>0</v>
      </c>
      <c r="H407" s="19">
        <f t="shared" ref="H407:AM407" si="446">H20*H162*365/10^6*10^6</f>
        <v>1.011898757469202</v>
      </c>
      <c r="I407" s="19">
        <f t="shared" si="446"/>
        <v>0.94444056315559621</v>
      </c>
      <c r="J407" s="19">
        <f t="shared" si="446"/>
        <v>0.87698212272041776</v>
      </c>
      <c r="K407" s="19">
        <f t="shared" si="446"/>
        <v>0.80952343616366673</v>
      </c>
      <c r="L407" s="19">
        <f t="shared" si="446"/>
        <v>0.74206450348534325</v>
      </c>
      <c r="M407" s="19">
        <f t="shared" si="446"/>
        <v>0.67460532468544743</v>
      </c>
      <c r="N407" s="19">
        <f t="shared" si="446"/>
        <v>0.60714589976397892</v>
      </c>
      <c r="O407" s="19">
        <f t="shared" si="446"/>
        <v>0.53968622872093797</v>
      </c>
      <c r="P407" s="19">
        <f t="shared" si="446"/>
        <v>0.4722263115563245</v>
      </c>
      <c r="Q407" s="19">
        <f t="shared" si="446"/>
        <v>0.40476614827013846</v>
      </c>
      <c r="R407" s="19">
        <f t="shared" si="446"/>
        <v>0.33730573886238002</v>
      </c>
      <c r="S407" s="19">
        <f t="shared" si="446"/>
        <v>0.26984508333304907</v>
      </c>
      <c r="T407" s="19">
        <f t="shared" si="446"/>
        <v>0.20238418168214553</v>
      </c>
      <c r="U407" s="19">
        <f t="shared" si="446"/>
        <v>0.13492303390966953</v>
      </c>
      <c r="V407" s="19">
        <f t="shared" si="446"/>
        <v>6.7461640015621063E-2</v>
      </c>
      <c r="W407" s="19">
        <f t="shared" si="446"/>
        <v>0</v>
      </c>
      <c r="X407" s="19">
        <f t="shared" si="446"/>
        <v>0</v>
      </c>
      <c r="Y407" s="19">
        <f t="shared" si="446"/>
        <v>0</v>
      </c>
      <c r="Z407" s="19">
        <f t="shared" si="446"/>
        <v>0</v>
      </c>
      <c r="AA407" s="19">
        <f t="shared" si="446"/>
        <v>0</v>
      </c>
      <c r="AB407" s="19">
        <f t="shared" si="446"/>
        <v>0</v>
      </c>
      <c r="AC407" s="19">
        <f t="shared" si="446"/>
        <v>0</v>
      </c>
      <c r="AD407" s="19">
        <f t="shared" si="446"/>
        <v>0</v>
      </c>
      <c r="AE407" s="19">
        <f t="shared" si="446"/>
        <v>0</v>
      </c>
      <c r="AF407" s="19">
        <f t="shared" si="446"/>
        <v>0</v>
      </c>
      <c r="AG407" s="19">
        <f t="shared" si="446"/>
        <v>0</v>
      </c>
      <c r="AH407" s="19">
        <f t="shared" si="446"/>
        <v>0</v>
      </c>
      <c r="AI407" s="19">
        <f t="shared" si="446"/>
        <v>0</v>
      </c>
      <c r="AJ407" s="19">
        <f t="shared" si="446"/>
        <v>0</v>
      </c>
      <c r="AK407" s="19">
        <f t="shared" si="446"/>
        <v>0</v>
      </c>
      <c r="AL407" s="19">
        <f t="shared" si="446"/>
        <v>0</v>
      </c>
      <c r="AM407" s="19">
        <f t="shared" si="446"/>
        <v>0</v>
      </c>
      <c r="AN407" s="19">
        <f t="shared" ref="AN407:BS407" si="447">AN20*AN162*365/10^6*10^6</f>
        <v>0</v>
      </c>
      <c r="AO407" s="19">
        <f t="shared" si="447"/>
        <v>0</v>
      </c>
      <c r="AP407" s="19">
        <f t="shared" si="447"/>
        <v>0</v>
      </c>
      <c r="AQ407" s="19">
        <f t="shared" si="447"/>
        <v>0</v>
      </c>
      <c r="AR407" s="19">
        <f t="shared" si="447"/>
        <v>0</v>
      </c>
      <c r="AS407" s="19">
        <f t="shared" si="447"/>
        <v>0</v>
      </c>
      <c r="AT407" s="19">
        <f t="shared" si="447"/>
        <v>0</v>
      </c>
      <c r="AU407" s="19">
        <f t="shared" si="447"/>
        <v>0</v>
      </c>
      <c r="AV407" s="19">
        <f t="shared" si="447"/>
        <v>0</v>
      </c>
      <c r="AW407" s="19">
        <f t="shared" si="447"/>
        <v>0</v>
      </c>
      <c r="AX407" s="19">
        <f t="shared" si="447"/>
        <v>0</v>
      </c>
      <c r="AY407" s="19">
        <f t="shared" si="447"/>
        <v>0</v>
      </c>
      <c r="AZ407" s="19">
        <f t="shared" si="447"/>
        <v>0</v>
      </c>
      <c r="BA407" s="19">
        <f t="shared" si="447"/>
        <v>0</v>
      </c>
      <c r="BB407" s="19">
        <f t="shared" si="447"/>
        <v>0</v>
      </c>
      <c r="BC407" s="19">
        <f t="shared" si="447"/>
        <v>0</v>
      </c>
      <c r="BD407" s="19">
        <f t="shared" si="447"/>
        <v>0</v>
      </c>
      <c r="BE407" s="19">
        <f t="shared" si="447"/>
        <v>0</v>
      </c>
      <c r="BF407" s="19">
        <f t="shared" si="447"/>
        <v>0</v>
      </c>
      <c r="BG407" s="19">
        <f t="shared" si="447"/>
        <v>0</v>
      </c>
      <c r="BH407" s="19">
        <f t="shared" si="447"/>
        <v>0</v>
      </c>
      <c r="BI407" s="19">
        <f t="shared" si="447"/>
        <v>0</v>
      </c>
      <c r="BJ407" s="19">
        <f t="shared" si="447"/>
        <v>0</v>
      </c>
      <c r="BK407" s="19">
        <f t="shared" si="447"/>
        <v>0</v>
      </c>
      <c r="BL407" s="19">
        <f t="shared" si="447"/>
        <v>0</v>
      </c>
      <c r="BM407" s="19">
        <f t="shared" si="447"/>
        <v>0</v>
      </c>
      <c r="BN407" s="19">
        <f t="shared" si="447"/>
        <v>0</v>
      </c>
      <c r="BO407" s="19">
        <f t="shared" si="447"/>
        <v>0</v>
      </c>
      <c r="BP407" s="19">
        <f t="shared" si="447"/>
        <v>0</v>
      </c>
      <c r="BQ407" s="19">
        <f t="shared" si="447"/>
        <v>0</v>
      </c>
      <c r="BR407" s="19">
        <f t="shared" si="447"/>
        <v>0</v>
      </c>
      <c r="BS407" s="19">
        <f t="shared" si="447"/>
        <v>0</v>
      </c>
      <c r="BT407" s="19">
        <f t="shared" ref="BT407:CY407" si="448">BT20*BT162*365/10^6*10^6</f>
        <v>0</v>
      </c>
      <c r="BU407" s="19">
        <f t="shared" si="448"/>
        <v>0</v>
      </c>
      <c r="BV407" s="19">
        <f t="shared" si="448"/>
        <v>0</v>
      </c>
      <c r="BW407" s="19">
        <f t="shared" si="448"/>
        <v>0</v>
      </c>
      <c r="BX407" s="19">
        <f t="shared" si="448"/>
        <v>0</v>
      </c>
      <c r="BY407" s="19">
        <f t="shared" si="448"/>
        <v>0</v>
      </c>
      <c r="BZ407" s="19">
        <f t="shared" si="448"/>
        <v>0</v>
      </c>
      <c r="CA407" s="19">
        <f t="shared" si="448"/>
        <v>0</v>
      </c>
      <c r="CB407" s="19">
        <f t="shared" si="448"/>
        <v>0</v>
      </c>
      <c r="CC407" s="19">
        <f t="shared" si="448"/>
        <v>0</v>
      </c>
      <c r="CD407" s="19">
        <f t="shared" si="448"/>
        <v>0</v>
      </c>
      <c r="CE407" s="19">
        <f t="shared" si="448"/>
        <v>0</v>
      </c>
      <c r="CF407" s="19">
        <f t="shared" si="448"/>
        <v>0</v>
      </c>
      <c r="CG407" s="19">
        <f t="shared" si="448"/>
        <v>0</v>
      </c>
      <c r="CH407" s="19">
        <f t="shared" si="448"/>
        <v>0</v>
      </c>
      <c r="CI407" s="19">
        <f t="shared" si="448"/>
        <v>0</v>
      </c>
      <c r="CJ407" s="19">
        <f t="shared" si="448"/>
        <v>0</v>
      </c>
      <c r="CK407" s="19">
        <f t="shared" si="448"/>
        <v>0</v>
      </c>
      <c r="CL407" s="19">
        <f t="shared" si="448"/>
        <v>0</v>
      </c>
      <c r="CM407" s="19">
        <f t="shared" si="448"/>
        <v>0</v>
      </c>
      <c r="CN407" s="19">
        <f t="shared" si="448"/>
        <v>0</v>
      </c>
      <c r="CO407" s="19">
        <f t="shared" si="448"/>
        <v>0</v>
      </c>
      <c r="CP407" s="19">
        <f t="shared" si="448"/>
        <v>0</v>
      </c>
      <c r="CQ407" s="19">
        <f t="shared" si="448"/>
        <v>0</v>
      </c>
      <c r="CR407" s="19">
        <f t="shared" si="448"/>
        <v>0</v>
      </c>
      <c r="CS407" s="19">
        <f t="shared" si="448"/>
        <v>0</v>
      </c>
      <c r="CT407" s="19">
        <f t="shared" si="448"/>
        <v>0</v>
      </c>
      <c r="CU407" s="19">
        <f t="shared" si="448"/>
        <v>0</v>
      </c>
      <c r="CV407" s="19">
        <f t="shared" si="448"/>
        <v>0</v>
      </c>
      <c r="CW407" s="19">
        <f t="shared" si="448"/>
        <v>0</v>
      </c>
      <c r="CX407" s="19">
        <f t="shared" si="448"/>
        <v>0</v>
      </c>
      <c r="CY407" s="19">
        <f t="shared" si="448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409"/>
        <v>0</v>
      </c>
      <c r="H408" s="19">
        <f t="shared" ref="H408:AM408" si="449">H21*H163*365/10^6*10^6</f>
        <v>0</v>
      </c>
      <c r="I408" s="19">
        <f t="shared" si="449"/>
        <v>0</v>
      </c>
      <c r="J408" s="19">
        <f t="shared" si="449"/>
        <v>0</v>
      </c>
      <c r="K408" s="19">
        <f t="shared" si="449"/>
        <v>0</v>
      </c>
      <c r="L408" s="19">
        <f t="shared" si="449"/>
        <v>0</v>
      </c>
      <c r="M408" s="19">
        <f t="shared" si="449"/>
        <v>0</v>
      </c>
      <c r="N408" s="19">
        <f t="shared" si="449"/>
        <v>0</v>
      </c>
      <c r="O408" s="19">
        <f t="shared" si="449"/>
        <v>0</v>
      </c>
      <c r="P408" s="19">
        <f t="shared" si="449"/>
        <v>0</v>
      </c>
      <c r="Q408" s="19">
        <f t="shared" si="449"/>
        <v>0</v>
      </c>
      <c r="R408" s="19">
        <f t="shared" si="449"/>
        <v>0</v>
      </c>
      <c r="S408" s="19">
        <f t="shared" si="449"/>
        <v>0</v>
      </c>
      <c r="T408" s="19">
        <f t="shared" si="449"/>
        <v>0</v>
      </c>
      <c r="U408" s="19">
        <f t="shared" si="449"/>
        <v>0</v>
      </c>
      <c r="V408" s="19">
        <f t="shared" si="449"/>
        <v>0</v>
      </c>
      <c r="W408" s="19">
        <f t="shared" si="449"/>
        <v>0</v>
      </c>
      <c r="X408" s="19">
        <f t="shared" si="449"/>
        <v>0</v>
      </c>
      <c r="Y408" s="19">
        <f t="shared" si="449"/>
        <v>0</v>
      </c>
      <c r="Z408" s="19">
        <f t="shared" si="449"/>
        <v>0</v>
      </c>
      <c r="AA408" s="19">
        <f t="shared" si="449"/>
        <v>0</v>
      </c>
      <c r="AB408" s="19">
        <f t="shared" si="449"/>
        <v>0</v>
      </c>
      <c r="AC408" s="19">
        <f t="shared" si="449"/>
        <v>0</v>
      </c>
      <c r="AD408" s="19">
        <f t="shared" si="449"/>
        <v>0</v>
      </c>
      <c r="AE408" s="19">
        <f t="shared" si="449"/>
        <v>0</v>
      </c>
      <c r="AF408" s="19">
        <f t="shared" si="449"/>
        <v>0</v>
      </c>
      <c r="AG408" s="19">
        <f t="shared" si="449"/>
        <v>0</v>
      </c>
      <c r="AH408" s="19">
        <f t="shared" si="449"/>
        <v>0</v>
      </c>
      <c r="AI408" s="19">
        <f t="shared" si="449"/>
        <v>0</v>
      </c>
      <c r="AJ408" s="19">
        <f t="shared" si="449"/>
        <v>0</v>
      </c>
      <c r="AK408" s="19">
        <f t="shared" si="449"/>
        <v>0</v>
      </c>
      <c r="AL408" s="19">
        <f t="shared" si="449"/>
        <v>0</v>
      </c>
      <c r="AM408" s="19">
        <f t="shared" si="449"/>
        <v>0</v>
      </c>
      <c r="AN408" s="19">
        <f t="shared" ref="AN408:BS408" si="450">AN21*AN163*365/10^6*10^6</f>
        <v>0</v>
      </c>
      <c r="AO408" s="19">
        <f t="shared" si="450"/>
        <v>0</v>
      </c>
      <c r="AP408" s="19">
        <f t="shared" si="450"/>
        <v>0</v>
      </c>
      <c r="AQ408" s="19">
        <f t="shared" si="450"/>
        <v>0</v>
      </c>
      <c r="AR408" s="19">
        <f t="shared" si="450"/>
        <v>0</v>
      </c>
      <c r="AS408" s="19">
        <f t="shared" si="450"/>
        <v>0</v>
      </c>
      <c r="AT408" s="19">
        <f t="shared" si="450"/>
        <v>0</v>
      </c>
      <c r="AU408" s="19">
        <f t="shared" si="450"/>
        <v>0</v>
      </c>
      <c r="AV408" s="19">
        <f t="shared" si="450"/>
        <v>0</v>
      </c>
      <c r="AW408" s="19">
        <f t="shared" si="450"/>
        <v>0</v>
      </c>
      <c r="AX408" s="19">
        <f t="shared" si="450"/>
        <v>0</v>
      </c>
      <c r="AY408" s="19">
        <f t="shared" si="450"/>
        <v>0</v>
      </c>
      <c r="AZ408" s="19">
        <f t="shared" si="450"/>
        <v>0</v>
      </c>
      <c r="BA408" s="19">
        <f t="shared" si="450"/>
        <v>0</v>
      </c>
      <c r="BB408" s="19">
        <f t="shared" si="450"/>
        <v>0</v>
      </c>
      <c r="BC408" s="19">
        <f t="shared" si="450"/>
        <v>0</v>
      </c>
      <c r="BD408" s="19">
        <f t="shared" si="450"/>
        <v>0</v>
      </c>
      <c r="BE408" s="19">
        <f t="shared" si="450"/>
        <v>0</v>
      </c>
      <c r="BF408" s="19">
        <f t="shared" si="450"/>
        <v>0</v>
      </c>
      <c r="BG408" s="19">
        <f t="shared" si="450"/>
        <v>0</v>
      </c>
      <c r="BH408" s="19">
        <f t="shared" si="450"/>
        <v>0</v>
      </c>
      <c r="BI408" s="19">
        <f t="shared" si="450"/>
        <v>0</v>
      </c>
      <c r="BJ408" s="19">
        <f t="shared" si="450"/>
        <v>0</v>
      </c>
      <c r="BK408" s="19">
        <f t="shared" si="450"/>
        <v>0</v>
      </c>
      <c r="BL408" s="19">
        <f t="shared" si="450"/>
        <v>0</v>
      </c>
      <c r="BM408" s="19">
        <f t="shared" si="450"/>
        <v>0</v>
      </c>
      <c r="BN408" s="19">
        <f t="shared" si="450"/>
        <v>0</v>
      </c>
      <c r="BO408" s="19">
        <f t="shared" si="450"/>
        <v>0</v>
      </c>
      <c r="BP408" s="19">
        <f t="shared" si="450"/>
        <v>0</v>
      </c>
      <c r="BQ408" s="19">
        <f t="shared" si="450"/>
        <v>0</v>
      </c>
      <c r="BR408" s="19">
        <f t="shared" si="450"/>
        <v>0</v>
      </c>
      <c r="BS408" s="19">
        <f t="shared" si="450"/>
        <v>0</v>
      </c>
      <c r="BT408" s="19">
        <f t="shared" ref="BT408:CY408" si="451">BT21*BT163*365/10^6*10^6</f>
        <v>0</v>
      </c>
      <c r="BU408" s="19">
        <f t="shared" si="451"/>
        <v>0</v>
      </c>
      <c r="BV408" s="19">
        <f t="shared" si="451"/>
        <v>0</v>
      </c>
      <c r="BW408" s="19">
        <f t="shared" si="451"/>
        <v>0</v>
      </c>
      <c r="BX408" s="19">
        <f t="shared" si="451"/>
        <v>0</v>
      </c>
      <c r="BY408" s="19">
        <f t="shared" si="451"/>
        <v>0</v>
      </c>
      <c r="BZ408" s="19">
        <f t="shared" si="451"/>
        <v>0</v>
      </c>
      <c r="CA408" s="19">
        <f t="shared" si="451"/>
        <v>0</v>
      </c>
      <c r="CB408" s="19">
        <f t="shared" si="451"/>
        <v>0</v>
      </c>
      <c r="CC408" s="19">
        <f t="shared" si="451"/>
        <v>0</v>
      </c>
      <c r="CD408" s="19">
        <f t="shared" si="451"/>
        <v>0</v>
      </c>
      <c r="CE408" s="19">
        <f t="shared" si="451"/>
        <v>0</v>
      </c>
      <c r="CF408" s="19">
        <f t="shared" si="451"/>
        <v>0</v>
      </c>
      <c r="CG408" s="19">
        <f t="shared" si="451"/>
        <v>0</v>
      </c>
      <c r="CH408" s="19">
        <f t="shared" si="451"/>
        <v>0</v>
      </c>
      <c r="CI408" s="19">
        <f t="shared" si="451"/>
        <v>0</v>
      </c>
      <c r="CJ408" s="19">
        <f t="shared" si="451"/>
        <v>0</v>
      </c>
      <c r="CK408" s="19">
        <f t="shared" si="451"/>
        <v>0</v>
      </c>
      <c r="CL408" s="19">
        <f t="shared" si="451"/>
        <v>0</v>
      </c>
      <c r="CM408" s="19">
        <f t="shared" si="451"/>
        <v>0</v>
      </c>
      <c r="CN408" s="19">
        <f t="shared" si="451"/>
        <v>0</v>
      </c>
      <c r="CO408" s="19">
        <f t="shared" si="451"/>
        <v>0</v>
      </c>
      <c r="CP408" s="19">
        <f t="shared" si="451"/>
        <v>0</v>
      </c>
      <c r="CQ408" s="19">
        <f t="shared" si="451"/>
        <v>0</v>
      </c>
      <c r="CR408" s="19">
        <f t="shared" si="451"/>
        <v>0</v>
      </c>
      <c r="CS408" s="19">
        <f t="shared" si="451"/>
        <v>0</v>
      </c>
      <c r="CT408" s="19">
        <f t="shared" si="451"/>
        <v>0</v>
      </c>
      <c r="CU408" s="19">
        <f t="shared" si="451"/>
        <v>0</v>
      </c>
      <c r="CV408" s="19">
        <f t="shared" si="451"/>
        <v>0</v>
      </c>
      <c r="CW408" s="19">
        <f t="shared" si="451"/>
        <v>0</v>
      </c>
      <c r="CX408" s="19">
        <f t="shared" si="451"/>
        <v>0</v>
      </c>
      <c r="CY408" s="19">
        <f t="shared" si="451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409"/>
        <v>0</v>
      </c>
      <c r="H409" s="19">
        <f t="shared" ref="H409:AM409" si="452">H22*H164*365/10^6*10^6</f>
        <v>0</v>
      </c>
      <c r="I409" s="19">
        <f t="shared" si="452"/>
        <v>0</v>
      </c>
      <c r="J409" s="19">
        <f t="shared" si="452"/>
        <v>0</v>
      </c>
      <c r="K409" s="19">
        <f t="shared" si="452"/>
        <v>0</v>
      </c>
      <c r="L409" s="19">
        <f t="shared" si="452"/>
        <v>0</v>
      </c>
      <c r="M409" s="19">
        <f t="shared" si="452"/>
        <v>0</v>
      </c>
      <c r="N409" s="19">
        <f t="shared" si="452"/>
        <v>0</v>
      </c>
      <c r="O409" s="19">
        <f t="shared" si="452"/>
        <v>0</v>
      </c>
      <c r="P409" s="19">
        <f t="shared" si="452"/>
        <v>0</v>
      </c>
      <c r="Q409" s="19">
        <f t="shared" si="452"/>
        <v>0</v>
      </c>
      <c r="R409" s="19">
        <f t="shared" si="452"/>
        <v>0</v>
      </c>
      <c r="S409" s="19">
        <f t="shared" si="452"/>
        <v>0</v>
      </c>
      <c r="T409" s="19">
        <f t="shared" si="452"/>
        <v>0</v>
      </c>
      <c r="U409" s="19">
        <f t="shared" si="452"/>
        <v>0</v>
      </c>
      <c r="V409" s="19">
        <f t="shared" si="452"/>
        <v>0</v>
      </c>
      <c r="W409" s="19">
        <f t="shared" si="452"/>
        <v>0</v>
      </c>
      <c r="X409" s="19">
        <f t="shared" si="452"/>
        <v>0</v>
      </c>
      <c r="Y409" s="19">
        <f t="shared" si="452"/>
        <v>0</v>
      </c>
      <c r="Z409" s="19">
        <f t="shared" si="452"/>
        <v>0</v>
      </c>
      <c r="AA409" s="19">
        <f t="shared" si="452"/>
        <v>0</v>
      </c>
      <c r="AB409" s="19">
        <f t="shared" si="452"/>
        <v>0</v>
      </c>
      <c r="AC409" s="19">
        <f t="shared" si="452"/>
        <v>0</v>
      </c>
      <c r="AD409" s="19">
        <f t="shared" si="452"/>
        <v>0</v>
      </c>
      <c r="AE409" s="19">
        <f t="shared" si="452"/>
        <v>0</v>
      </c>
      <c r="AF409" s="19">
        <f t="shared" si="452"/>
        <v>0</v>
      </c>
      <c r="AG409" s="19">
        <f t="shared" si="452"/>
        <v>0</v>
      </c>
      <c r="AH409" s="19">
        <f t="shared" si="452"/>
        <v>0</v>
      </c>
      <c r="AI409" s="19">
        <f t="shared" si="452"/>
        <v>0</v>
      </c>
      <c r="AJ409" s="19">
        <f t="shared" si="452"/>
        <v>0</v>
      </c>
      <c r="AK409" s="19">
        <f t="shared" si="452"/>
        <v>0</v>
      </c>
      <c r="AL409" s="19">
        <f t="shared" si="452"/>
        <v>0</v>
      </c>
      <c r="AM409" s="19">
        <f t="shared" si="452"/>
        <v>0</v>
      </c>
      <c r="AN409" s="19">
        <f t="shared" ref="AN409:BS409" si="453">AN22*AN164*365/10^6*10^6</f>
        <v>0</v>
      </c>
      <c r="AO409" s="19">
        <f t="shared" si="453"/>
        <v>0</v>
      </c>
      <c r="AP409" s="19">
        <f t="shared" si="453"/>
        <v>0</v>
      </c>
      <c r="AQ409" s="19">
        <f t="shared" si="453"/>
        <v>0</v>
      </c>
      <c r="AR409" s="19">
        <f t="shared" si="453"/>
        <v>0</v>
      </c>
      <c r="AS409" s="19">
        <f t="shared" si="453"/>
        <v>0</v>
      </c>
      <c r="AT409" s="19">
        <f t="shared" si="453"/>
        <v>0</v>
      </c>
      <c r="AU409" s="19">
        <f t="shared" si="453"/>
        <v>0</v>
      </c>
      <c r="AV409" s="19">
        <f t="shared" si="453"/>
        <v>0</v>
      </c>
      <c r="AW409" s="19">
        <f t="shared" si="453"/>
        <v>0</v>
      </c>
      <c r="AX409" s="19">
        <f t="shared" si="453"/>
        <v>0</v>
      </c>
      <c r="AY409" s="19">
        <f t="shared" si="453"/>
        <v>0</v>
      </c>
      <c r="AZ409" s="19">
        <f t="shared" si="453"/>
        <v>0</v>
      </c>
      <c r="BA409" s="19">
        <f t="shared" si="453"/>
        <v>0</v>
      </c>
      <c r="BB409" s="19">
        <f t="shared" si="453"/>
        <v>0</v>
      </c>
      <c r="BC409" s="19">
        <f t="shared" si="453"/>
        <v>0</v>
      </c>
      <c r="BD409" s="19">
        <f t="shared" si="453"/>
        <v>0</v>
      </c>
      <c r="BE409" s="19">
        <f t="shared" si="453"/>
        <v>0</v>
      </c>
      <c r="BF409" s="19">
        <f t="shared" si="453"/>
        <v>0</v>
      </c>
      <c r="BG409" s="19">
        <f t="shared" si="453"/>
        <v>0</v>
      </c>
      <c r="BH409" s="19">
        <f t="shared" si="453"/>
        <v>0</v>
      </c>
      <c r="BI409" s="19">
        <f t="shared" si="453"/>
        <v>0</v>
      </c>
      <c r="BJ409" s="19">
        <f t="shared" si="453"/>
        <v>0</v>
      </c>
      <c r="BK409" s="19">
        <f t="shared" si="453"/>
        <v>0</v>
      </c>
      <c r="BL409" s="19">
        <f t="shared" si="453"/>
        <v>0</v>
      </c>
      <c r="BM409" s="19">
        <f t="shared" si="453"/>
        <v>0</v>
      </c>
      <c r="BN409" s="19">
        <f t="shared" si="453"/>
        <v>0</v>
      </c>
      <c r="BO409" s="19">
        <f t="shared" si="453"/>
        <v>0</v>
      </c>
      <c r="BP409" s="19">
        <f t="shared" si="453"/>
        <v>0</v>
      </c>
      <c r="BQ409" s="19">
        <f t="shared" si="453"/>
        <v>0</v>
      </c>
      <c r="BR409" s="19">
        <f t="shared" si="453"/>
        <v>0</v>
      </c>
      <c r="BS409" s="19">
        <f t="shared" si="453"/>
        <v>0</v>
      </c>
      <c r="BT409" s="19">
        <f t="shared" ref="BT409:CY409" si="454">BT22*BT164*365/10^6*10^6</f>
        <v>0</v>
      </c>
      <c r="BU409" s="19">
        <f t="shared" si="454"/>
        <v>0</v>
      </c>
      <c r="BV409" s="19">
        <f t="shared" si="454"/>
        <v>0</v>
      </c>
      <c r="BW409" s="19">
        <f t="shared" si="454"/>
        <v>0</v>
      </c>
      <c r="BX409" s="19">
        <f t="shared" si="454"/>
        <v>0</v>
      </c>
      <c r="BY409" s="19">
        <f t="shared" si="454"/>
        <v>0</v>
      </c>
      <c r="BZ409" s="19">
        <f t="shared" si="454"/>
        <v>0</v>
      </c>
      <c r="CA409" s="19">
        <f t="shared" si="454"/>
        <v>0</v>
      </c>
      <c r="CB409" s="19">
        <f t="shared" si="454"/>
        <v>0</v>
      </c>
      <c r="CC409" s="19">
        <f t="shared" si="454"/>
        <v>0</v>
      </c>
      <c r="CD409" s="19">
        <f t="shared" si="454"/>
        <v>0</v>
      </c>
      <c r="CE409" s="19">
        <f t="shared" si="454"/>
        <v>0</v>
      </c>
      <c r="CF409" s="19">
        <f t="shared" si="454"/>
        <v>0</v>
      </c>
      <c r="CG409" s="19">
        <f t="shared" si="454"/>
        <v>0</v>
      </c>
      <c r="CH409" s="19">
        <f t="shared" si="454"/>
        <v>0</v>
      </c>
      <c r="CI409" s="19">
        <f t="shared" si="454"/>
        <v>0</v>
      </c>
      <c r="CJ409" s="19">
        <f t="shared" si="454"/>
        <v>0</v>
      </c>
      <c r="CK409" s="19">
        <f t="shared" si="454"/>
        <v>0</v>
      </c>
      <c r="CL409" s="19">
        <f t="shared" si="454"/>
        <v>0</v>
      </c>
      <c r="CM409" s="19">
        <f t="shared" si="454"/>
        <v>0</v>
      </c>
      <c r="CN409" s="19">
        <f t="shared" si="454"/>
        <v>0</v>
      </c>
      <c r="CO409" s="19">
        <f t="shared" si="454"/>
        <v>0</v>
      </c>
      <c r="CP409" s="19">
        <f t="shared" si="454"/>
        <v>0</v>
      </c>
      <c r="CQ409" s="19">
        <f t="shared" si="454"/>
        <v>0</v>
      </c>
      <c r="CR409" s="19">
        <f t="shared" si="454"/>
        <v>0</v>
      </c>
      <c r="CS409" s="19">
        <f t="shared" si="454"/>
        <v>0</v>
      </c>
      <c r="CT409" s="19">
        <f t="shared" si="454"/>
        <v>0</v>
      </c>
      <c r="CU409" s="19">
        <f t="shared" si="454"/>
        <v>0</v>
      </c>
      <c r="CV409" s="19">
        <f t="shared" si="454"/>
        <v>0</v>
      </c>
      <c r="CW409" s="19">
        <f t="shared" si="454"/>
        <v>0</v>
      </c>
      <c r="CX409" s="19">
        <f t="shared" si="454"/>
        <v>0</v>
      </c>
      <c r="CY409" s="19">
        <f t="shared" si="454"/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409"/>
        <v>0</v>
      </c>
      <c r="H410" s="37">
        <f t="shared" ref="H410:AM410" si="455">H23*H165*365/10^6*10^6</f>
        <v>0</v>
      </c>
      <c r="I410" s="37">
        <f t="shared" si="455"/>
        <v>0</v>
      </c>
      <c r="J410" s="37">
        <f t="shared" si="455"/>
        <v>0</v>
      </c>
      <c r="K410" s="37">
        <f t="shared" si="455"/>
        <v>0</v>
      </c>
      <c r="L410" s="37">
        <f t="shared" si="455"/>
        <v>0</v>
      </c>
      <c r="M410" s="37">
        <f t="shared" si="455"/>
        <v>0</v>
      </c>
      <c r="N410" s="37">
        <f t="shared" si="455"/>
        <v>0</v>
      </c>
      <c r="O410" s="37">
        <f t="shared" si="455"/>
        <v>0</v>
      </c>
      <c r="P410" s="37">
        <f t="shared" si="455"/>
        <v>0</v>
      </c>
      <c r="Q410" s="37">
        <f t="shared" si="455"/>
        <v>0</v>
      </c>
      <c r="R410" s="37">
        <f t="shared" si="455"/>
        <v>0</v>
      </c>
      <c r="S410" s="37">
        <f t="shared" si="455"/>
        <v>0</v>
      </c>
      <c r="T410" s="37">
        <f t="shared" si="455"/>
        <v>0</v>
      </c>
      <c r="U410" s="37">
        <f t="shared" si="455"/>
        <v>0</v>
      </c>
      <c r="V410" s="37">
        <f t="shared" si="455"/>
        <v>0</v>
      </c>
      <c r="W410" s="37">
        <f t="shared" si="455"/>
        <v>0</v>
      </c>
      <c r="X410" s="37">
        <f t="shared" si="455"/>
        <v>0</v>
      </c>
      <c r="Y410" s="37">
        <f t="shared" si="455"/>
        <v>0</v>
      </c>
      <c r="Z410" s="37">
        <f t="shared" si="455"/>
        <v>0</v>
      </c>
      <c r="AA410" s="37">
        <f t="shared" si="455"/>
        <v>0</v>
      </c>
      <c r="AB410" s="37">
        <f t="shared" si="455"/>
        <v>0</v>
      </c>
      <c r="AC410" s="37">
        <f t="shared" si="455"/>
        <v>0</v>
      </c>
      <c r="AD410" s="37">
        <f t="shared" si="455"/>
        <v>0</v>
      </c>
      <c r="AE410" s="37">
        <f t="shared" si="455"/>
        <v>0</v>
      </c>
      <c r="AF410" s="37">
        <f t="shared" si="455"/>
        <v>0</v>
      </c>
      <c r="AG410" s="37">
        <f t="shared" si="455"/>
        <v>0</v>
      </c>
      <c r="AH410" s="37">
        <f t="shared" si="455"/>
        <v>0</v>
      </c>
      <c r="AI410" s="37">
        <f t="shared" si="455"/>
        <v>0</v>
      </c>
      <c r="AJ410" s="37">
        <f t="shared" si="455"/>
        <v>0</v>
      </c>
      <c r="AK410" s="37">
        <f t="shared" si="455"/>
        <v>0</v>
      </c>
      <c r="AL410" s="37">
        <f t="shared" si="455"/>
        <v>0</v>
      </c>
      <c r="AM410" s="37">
        <f t="shared" si="455"/>
        <v>0</v>
      </c>
      <c r="AN410" s="37">
        <f t="shared" ref="AN410:BS410" si="456">AN23*AN165*365/10^6*10^6</f>
        <v>0</v>
      </c>
      <c r="AO410" s="37">
        <f t="shared" si="456"/>
        <v>0</v>
      </c>
      <c r="AP410" s="37">
        <f t="shared" si="456"/>
        <v>0</v>
      </c>
      <c r="AQ410" s="37">
        <f t="shared" si="456"/>
        <v>0</v>
      </c>
      <c r="AR410" s="37">
        <f t="shared" si="456"/>
        <v>0</v>
      </c>
      <c r="AS410" s="37">
        <f t="shared" si="456"/>
        <v>0</v>
      </c>
      <c r="AT410" s="37">
        <f t="shared" si="456"/>
        <v>0</v>
      </c>
      <c r="AU410" s="37">
        <f t="shared" si="456"/>
        <v>0</v>
      </c>
      <c r="AV410" s="37">
        <f t="shared" si="456"/>
        <v>0</v>
      </c>
      <c r="AW410" s="37">
        <f t="shared" si="456"/>
        <v>0</v>
      </c>
      <c r="AX410" s="37">
        <f t="shared" si="456"/>
        <v>0</v>
      </c>
      <c r="AY410" s="37">
        <f t="shared" si="456"/>
        <v>0</v>
      </c>
      <c r="AZ410" s="37">
        <f t="shared" si="456"/>
        <v>0</v>
      </c>
      <c r="BA410" s="37">
        <f t="shared" si="456"/>
        <v>0</v>
      </c>
      <c r="BB410" s="37">
        <f t="shared" si="456"/>
        <v>0</v>
      </c>
      <c r="BC410" s="37">
        <f t="shared" si="456"/>
        <v>0</v>
      </c>
      <c r="BD410" s="37">
        <f t="shared" si="456"/>
        <v>0</v>
      </c>
      <c r="BE410" s="37">
        <f t="shared" si="456"/>
        <v>0</v>
      </c>
      <c r="BF410" s="37">
        <f t="shared" si="456"/>
        <v>0</v>
      </c>
      <c r="BG410" s="37">
        <f t="shared" si="456"/>
        <v>0</v>
      </c>
      <c r="BH410" s="37">
        <f t="shared" si="456"/>
        <v>0</v>
      </c>
      <c r="BI410" s="37">
        <f t="shared" si="456"/>
        <v>0</v>
      </c>
      <c r="BJ410" s="37">
        <f t="shared" si="456"/>
        <v>0</v>
      </c>
      <c r="BK410" s="37">
        <f t="shared" si="456"/>
        <v>0</v>
      </c>
      <c r="BL410" s="37">
        <f t="shared" si="456"/>
        <v>0</v>
      </c>
      <c r="BM410" s="37">
        <f t="shared" si="456"/>
        <v>0</v>
      </c>
      <c r="BN410" s="37">
        <f t="shared" si="456"/>
        <v>0</v>
      </c>
      <c r="BO410" s="37">
        <f t="shared" si="456"/>
        <v>0</v>
      </c>
      <c r="BP410" s="37">
        <f t="shared" si="456"/>
        <v>0</v>
      </c>
      <c r="BQ410" s="37">
        <f t="shared" si="456"/>
        <v>0</v>
      </c>
      <c r="BR410" s="37">
        <f t="shared" si="456"/>
        <v>0</v>
      </c>
      <c r="BS410" s="37">
        <f t="shared" si="456"/>
        <v>0</v>
      </c>
      <c r="BT410" s="37">
        <f t="shared" ref="BT410:CY410" si="457">BT23*BT165*365/10^6*10^6</f>
        <v>0</v>
      </c>
      <c r="BU410" s="37">
        <f t="shared" si="457"/>
        <v>0</v>
      </c>
      <c r="BV410" s="37">
        <f t="shared" si="457"/>
        <v>0</v>
      </c>
      <c r="BW410" s="37">
        <f t="shared" si="457"/>
        <v>0</v>
      </c>
      <c r="BX410" s="37">
        <f t="shared" si="457"/>
        <v>0</v>
      </c>
      <c r="BY410" s="37">
        <f t="shared" si="457"/>
        <v>0</v>
      </c>
      <c r="BZ410" s="37">
        <f t="shared" si="457"/>
        <v>0</v>
      </c>
      <c r="CA410" s="37">
        <f t="shared" si="457"/>
        <v>0</v>
      </c>
      <c r="CB410" s="37">
        <f t="shared" si="457"/>
        <v>0</v>
      </c>
      <c r="CC410" s="37">
        <f t="shared" si="457"/>
        <v>0</v>
      </c>
      <c r="CD410" s="37">
        <f t="shared" si="457"/>
        <v>0</v>
      </c>
      <c r="CE410" s="37">
        <f t="shared" si="457"/>
        <v>0</v>
      </c>
      <c r="CF410" s="37">
        <f t="shared" si="457"/>
        <v>0</v>
      </c>
      <c r="CG410" s="37">
        <f t="shared" si="457"/>
        <v>0</v>
      </c>
      <c r="CH410" s="37">
        <f t="shared" si="457"/>
        <v>0</v>
      </c>
      <c r="CI410" s="37">
        <f t="shared" si="457"/>
        <v>0</v>
      </c>
      <c r="CJ410" s="37">
        <f t="shared" si="457"/>
        <v>0</v>
      </c>
      <c r="CK410" s="37">
        <f t="shared" si="457"/>
        <v>0</v>
      </c>
      <c r="CL410" s="37">
        <f t="shared" si="457"/>
        <v>0</v>
      </c>
      <c r="CM410" s="37">
        <f t="shared" si="457"/>
        <v>0</v>
      </c>
      <c r="CN410" s="37">
        <f t="shared" si="457"/>
        <v>0</v>
      </c>
      <c r="CO410" s="37">
        <f t="shared" si="457"/>
        <v>0</v>
      </c>
      <c r="CP410" s="37">
        <f t="shared" si="457"/>
        <v>0</v>
      </c>
      <c r="CQ410" s="37">
        <f t="shared" si="457"/>
        <v>0</v>
      </c>
      <c r="CR410" s="37">
        <f t="shared" si="457"/>
        <v>0</v>
      </c>
      <c r="CS410" s="37">
        <f t="shared" si="457"/>
        <v>0</v>
      </c>
      <c r="CT410" s="37">
        <f t="shared" si="457"/>
        <v>0</v>
      </c>
      <c r="CU410" s="37">
        <f t="shared" si="457"/>
        <v>0</v>
      </c>
      <c r="CV410" s="37">
        <f t="shared" si="457"/>
        <v>0</v>
      </c>
      <c r="CW410" s="37">
        <f t="shared" si="457"/>
        <v>0</v>
      </c>
      <c r="CX410" s="37">
        <f t="shared" si="457"/>
        <v>0</v>
      </c>
      <c r="CY410" s="37">
        <f t="shared" si="457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409"/>
        <v>0</v>
      </c>
      <c r="H411" s="13">
        <f t="shared" ref="H411:AM411" si="458">H24*H166*365/10^6*10^6</f>
        <v>0</v>
      </c>
      <c r="I411" s="13">
        <f t="shared" si="458"/>
        <v>0</v>
      </c>
      <c r="J411" s="13">
        <f t="shared" si="458"/>
        <v>0</v>
      </c>
      <c r="K411" s="13">
        <f t="shared" si="458"/>
        <v>0</v>
      </c>
      <c r="L411" s="13">
        <f t="shared" si="458"/>
        <v>0</v>
      </c>
      <c r="M411" s="13">
        <f t="shared" si="458"/>
        <v>0</v>
      </c>
      <c r="N411" s="13">
        <f t="shared" si="458"/>
        <v>0</v>
      </c>
      <c r="O411" s="13">
        <f t="shared" si="458"/>
        <v>0</v>
      </c>
      <c r="P411" s="13">
        <f t="shared" si="458"/>
        <v>0</v>
      </c>
      <c r="Q411" s="13">
        <f t="shared" si="458"/>
        <v>0</v>
      </c>
      <c r="R411" s="13">
        <f t="shared" si="458"/>
        <v>0</v>
      </c>
      <c r="S411" s="13">
        <f t="shared" si="458"/>
        <v>0</v>
      </c>
      <c r="T411" s="13">
        <f t="shared" si="458"/>
        <v>0</v>
      </c>
      <c r="U411" s="13">
        <f t="shared" si="458"/>
        <v>0</v>
      </c>
      <c r="V411" s="13">
        <f t="shared" si="458"/>
        <v>0</v>
      </c>
      <c r="W411" s="13">
        <f t="shared" si="458"/>
        <v>0</v>
      </c>
      <c r="X411" s="13">
        <f t="shared" si="458"/>
        <v>0</v>
      </c>
      <c r="Y411" s="13">
        <f t="shared" si="458"/>
        <v>0</v>
      </c>
      <c r="Z411" s="13">
        <f t="shared" si="458"/>
        <v>0</v>
      </c>
      <c r="AA411" s="13">
        <f t="shared" si="458"/>
        <v>0</v>
      </c>
      <c r="AB411" s="13">
        <f t="shared" si="458"/>
        <v>0</v>
      </c>
      <c r="AC411" s="13">
        <f t="shared" si="458"/>
        <v>0</v>
      </c>
      <c r="AD411" s="13">
        <f t="shared" si="458"/>
        <v>0</v>
      </c>
      <c r="AE411" s="13">
        <f t="shared" si="458"/>
        <v>0</v>
      </c>
      <c r="AF411" s="13">
        <f t="shared" si="458"/>
        <v>0</v>
      </c>
      <c r="AG411" s="13">
        <f t="shared" si="458"/>
        <v>0</v>
      </c>
      <c r="AH411" s="13">
        <f t="shared" si="458"/>
        <v>0</v>
      </c>
      <c r="AI411" s="13">
        <f t="shared" si="458"/>
        <v>0</v>
      </c>
      <c r="AJ411" s="13">
        <f t="shared" si="458"/>
        <v>0</v>
      </c>
      <c r="AK411" s="13">
        <f t="shared" si="458"/>
        <v>0</v>
      </c>
      <c r="AL411" s="13">
        <f t="shared" si="458"/>
        <v>0</v>
      </c>
      <c r="AM411" s="13">
        <f t="shared" si="458"/>
        <v>0</v>
      </c>
      <c r="AN411" s="13">
        <f t="shared" ref="AN411:BS411" si="459">AN24*AN166*365/10^6*10^6</f>
        <v>0</v>
      </c>
      <c r="AO411" s="13">
        <f t="shared" si="459"/>
        <v>0</v>
      </c>
      <c r="AP411" s="13">
        <f t="shared" si="459"/>
        <v>0</v>
      </c>
      <c r="AQ411" s="13">
        <f t="shared" si="459"/>
        <v>0</v>
      </c>
      <c r="AR411" s="13">
        <f t="shared" si="459"/>
        <v>0</v>
      </c>
      <c r="AS411" s="13">
        <f t="shared" si="459"/>
        <v>0</v>
      </c>
      <c r="AT411" s="13">
        <f t="shared" si="459"/>
        <v>0</v>
      </c>
      <c r="AU411" s="13">
        <f t="shared" si="459"/>
        <v>0</v>
      </c>
      <c r="AV411" s="13">
        <f t="shared" si="459"/>
        <v>0</v>
      </c>
      <c r="AW411" s="13">
        <f t="shared" si="459"/>
        <v>0</v>
      </c>
      <c r="AX411" s="13">
        <f t="shared" si="459"/>
        <v>0</v>
      </c>
      <c r="AY411" s="13">
        <f t="shared" si="459"/>
        <v>0</v>
      </c>
      <c r="AZ411" s="13">
        <f t="shared" si="459"/>
        <v>0</v>
      </c>
      <c r="BA411" s="13">
        <f t="shared" si="459"/>
        <v>0</v>
      </c>
      <c r="BB411" s="13">
        <f t="shared" si="459"/>
        <v>0</v>
      </c>
      <c r="BC411" s="13">
        <f t="shared" si="459"/>
        <v>0</v>
      </c>
      <c r="BD411" s="13">
        <f t="shared" si="459"/>
        <v>0</v>
      </c>
      <c r="BE411" s="13">
        <f t="shared" si="459"/>
        <v>0</v>
      </c>
      <c r="BF411" s="13">
        <f t="shared" si="459"/>
        <v>0</v>
      </c>
      <c r="BG411" s="13">
        <f t="shared" si="459"/>
        <v>0</v>
      </c>
      <c r="BH411" s="13">
        <f t="shared" si="459"/>
        <v>0</v>
      </c>
      <c r="BI411" s="13">
        <f t="shared" si="459"/>
        <v>0</v>
      </c>
      <c r="BJ411" s="13">
        <f t="shared" si="459"/>
        <v>0</v>
      </c>
      <c r="BK411" s="13">
        <f t="shared" si="459"/>
        <v>0</v>
      </c>
      <c r="BL411" s="13">
        <f t="shared" si="459"/>
        <v>0</v>
      </c>
      <c r="BM411" s="13">
        <f t="shared" si="459"/>
        <v>0</v>
      </c>
      <c r="BN411" s="13">
        <f t="shared" si="459"/>
        <v>0</v>
      </c>
      <c r="BO411" s="13">
        <f t="shared" si="459"/>
        <v>0</v>
      </c>
      <c r="BP411" s="13">
        <f t="shared" si="459"/>
        <v>0</v>
      </c>
      <c r="BQ411" s="13">
        <f t="shared" si="459"/>
        <v>0</v>
      </c>
      <c r="BR411" s="13">
        <f t="shared" si="459"/>
        <v>0</v>
      </c>
      <c r="BS411" s="13">
        <f t="shared" si="459"/>
        <v>0</v>
      </c>
      <c r="BT411" s="13">
        <f t="shared" ref="BT411:CY411" si="460">BT24*BT166*365/10^6*10^6</f>
        <v>0</v>
      </c>
      <c r="BU411" s="13">
        <f t="shared" si="460"/>
        <v>0</v>
      </c>
      <c r="BV411" s="13">
        <f t="shared" si="460"/>
        <v>0</v>
      </c>
      <c r="BW411" s="13">
        <f t="shared" si="460"/>
        <v>0</v>
      </c>
      <c r="BX411" s="13">
        <f t="shared" si="460"/>
        <v>0</v>
      </c>
      <c r="BY411" s="13">
        <f t="shared" si="460"/>
        <v>0</v>
      </c>
      <c r="BZ411" s="13">
        <f t="shared" si="460"/>
        <v>0</v>
      </c>
      <c r="CA411" s="13">
        <f t="shared" si="460"/>
        <v>0</v>
      </c>
      <c r="CB411" s="13">
        <f t="shared" si="460"/>
        <v>0</v>
      </c>
      <c r="CC411" s="13">
        <f t="shared" si="460"/>
        <v>0</v>
      </c>
      <c r="CD411" s="13">
        <f t="shared" si="460"/>
        <v>0</v>
      </c>
      <c r="CE411" s="13">
        <f t="shared" si="460"/>
        <v>0</v>
      </c>
      <c r="CF411" s="13">
        <f t="shared" si="460"/>
        <v>0</v>
      </c>
      <c r="CG411" s="13">
        <f t="shared" si="460"/>
        <v>0</v>
      </c>
      <c r="CH411" s="13">
        <f t="shared" si="460"/>
        <v>0</v>
      </c>
      <c r="CI411" s="13">
        <f t="shared" si="460"/>
        <v>0</v>
      </c>
      <c r="CJ411" s="13">
        <f t="shared" si="460"/>
        <v>0</v>
      </c>
      <c r="CK411" s="13">
        <f t="shared" si="460"/>
        <v>0</v>
      </c>
      <c r="CL411" s="13">
        <f t="shared" si="460"/>
        <v>0</v>
      </c>
      <c r="CM411" s="13">
        <f t="shared" si="460"/>
        <v>0</v>
      </c>
      <c r="CN411" s="13">
        <f t="shared" si="460"/>
        <v>0</v>
      </c>
      <c r="CO411" s="13">
        <f t="shared" si="460"/>
        <v>0</v>
      </c>
      <c r="CP411" s="13">
        <f t="shared" si="460"/>
        <v>0</v>
      </c>
      <c r="CQ411" s="13">
        <f t="shared" si="460"/>
        <v>0</v>
      </c>
      <c r="CR411" s="13">
        <f t="shared" si="460"/>
        <v>0</v>
      </c>
      <c r="CS411" s="13">
        <f t="shared" si="460"/>
        <v>0</v>
      </c>
      <c r="CT411" s="13">
        <f t="shared" si="460"/>
        <v>0</v>
      </c>
      <c r="CU411" s="13">
        <f t="shared" si="460"/>
        <v>0</v>
      </c>
      <c r="CV411" s="13">
        <f t="shared" si="460"/>
        <v>0</v>
      </c>
      <c r="CW411" s="13">
        <f t="shared" si="460"/>
        <v>0</v>
      </c>
      <c r="CX411" s="13">
        <f t="shared" si="460"/>
        <v>0</v>
      </c>
      <c r="CY411" s="13">
        <f t="shared" si="460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409"/>
        <v>0</v>
      </c>
      <c r="H412" s="19">
        <f t="shared" ref="H412:AM412" si="461">H25*H167*365/10^6*10^6</f>
        <v>0</v>
      </c>
      <c r="I412" s="19">
        <f t="shared" si="461"/>
        <v>0</v>
      </c>
      <c r="J412" s="19">
        <f t="shared" si="461"/>
        <v>0</v>
      </c>
      <c r="K412" s="19">
        <f t="shared" si="461"/>
        <v>0</v>
      </c>
      <c r="L412" s="19">
        <f t="shared" si="461"/>
        <v>0</v>
      </c>
      <c r="M412" s="19">
        <f t="shared" si="461"/>
        <v>0</v>
      </c>
      <c r="N412" s="19">
        <f t="shared" si="461"/>
        <v>0</v>
      </c>
      <c r="O412" s="19">
        <f t="shared" si="461"/>
        <v>0</v>
      </c>
      <c r="P412" s="19">
        <f t="shared" si="461"/>
        <v>0</v>
      </c>
      <c r="Q412" s="19">
        <f t="shared" si="461"/>
        <v>0</v>
      </c>
      <c r="R412" s="19">
        <f t="shared" si="461"/>
        <v>0</v>
      </c>
      <c r="S412" s="19">
        <f t="shared" si="461"/>
        <v>0</v>
      </c>
      <c r="T412" s="19">
        <f t="shared" si="461"/>
        <v>0</v>
      </c>
      <c r="U412" s="19">
        <f t="shared" si="461"/>
        <v>0</v>
      </c>
      <c r="V412" s="19">
        <f t="shared" si="461"/>
        <v>0</v>
      </c>
      <c r="W412" s="19">
        <f t="shared" si="461"/>
        <v>0</v>
      </c>
      <c r="X412" s="19">
        <f t="shared" si="461"/>
        <v>0</v>
      </c>
      <c r="Y412" s="19">
        <f t="shared" si="461"/>
        <v>0</v>
      </c>
      <c r="Z412" s="19">
        <f t="shared" si="461"/>
        <v>0</v>
      </c>
      <c r="AA412" s="19">
        <f t="shared" si="461"/>
        <v>0</v>
      </c>
      <c r="AB412" s="19">
        <f t="shared" si="461"/>
        <v>0</v>
      </c>
      <c r="AC412" s="19">
        <f t="shared" si="461"/>
        <v>0</v>
      </c>
      <c r="AD412" s="19">
        <f t="shared" si="461"/>
        <v>0</v>
      </c>
      <c r="AE412" s="19">
        <f t="shared" si="461"/>
        <v>0</v>
      </c>
      <c r="AF412" s="19">
        <f t="shared" si="461"/>
        <v>0</v>
      </c>
      <c r="AG412" s="19">
        <f t="shared" si="461"/>
        <v>0</v>
      </c>
      <c r="AH412" s="19">
        <f t="shared" si="461"/>
        <v>0</v>
      </c>
      <c r="AI412" s="19">
        <f t="shared" si="461"/>
        <v>0</v>
      </c>
      <c r="AJ412" s="19">
        <f t="shared" si="461"/>
        <v>0</v>
      </c>
      <c r="AK412" s="19">
        <f t="shared" si="461"/>
        <v>0</v>
      </c>
      <c r="AL412" s="19">
        <f t="shared" si="461"/>
        <v>0</v>
      </c>
      <c r="AM412" s="19">
        <f t="shared" si="461"/>
        <v>0</v>
      </c>
      <c r="AN412" s="19">
        <f t="shared" ref="AN412:BS412" si="462">AN25*AN167*365/10^6*10^6</f>
        <v>0</v>
      </c>
      <c r="AO412" s="19">
        <f t="shared" si="462"/>
        <v>0</v>
      </c>
      <c r="AP412" s="19">
        <f t="shared" si="462"/>
        <v>0</v>
      </c>
      <c r="AQ412" s="19">
        <f t="shared" si="462"/>
        <v>0</v>
      </c>
      <c r="AR412" s="19">
        <f t="shared" si="462"/>
        <v>0</v>
      </c>
      <c r="AS412" s="19">
        <f t="shared" si="462"/>
        <v>0</v>
      </c>
      <c r="AT412" s="19">
        <f t="shared" si="462"/>
        <v>0</v>
      </c>
      <c r="AU412" s="19">
        <f t="shared" si="462"/>
        <v>0</v>
      </c>
      <c r="AV412" s="19">
        <f t="shared" si="462"/>
        <v>0</v>
      </c>
      <c r="AW412" s="19">
        <f t="shared" si="462"/>
        <v>0</v>
      </c>
      <c r="AX412" s="19">
        <f t="shared" si="462"/>
        <v>0</v>
      </c>
      <c r="AY412" s="19">
        <f t="shared" si="462"/>
        <v>0</v>
      </c>
      <c r="AZ412" s="19">
        <f t="shared" si="462"/>
        <v>0</v>
      </c>
      <c r="BA412" s="19">
        <f t="shared" si="462"/>
        <v>0</v>
      </c>
      <c r="BB412" s="19">
        <f t="shared" si="462"/>
        <v>0</v>
      </c>
      <c r="BC412" s="19">
        <f t="shared" si="462"/>
        <v>0</v>
      </c>
      <c r="BD412" s="19">
        <f t="shared" si="462"/>
        <v>0</v>
      </c>
      <c r="BE412" s="19">
        <f t="shared" si="462"/>
        <v>0</v>
      </c>
      <c r="BF412" s="19">
        <f t="shared" si="462"/>
        <v>0</v>
      </c>
      <c r="BG412" s="19">
        <f t="shared" si="462"/>
        <v>0</v>
      </c>
      <c r="BH412" s="19">
        <f t="shared" si="462"/>
        <v>0</v>
      </c>
      <c r="BI412" s="19">
        <f t="shared" si="462"/>
        <v>0</v>
      </c>
      <c r="BJ412" s="19">
        <f t="shared" si="462"/>
        <v>0</v>
      </c>
      <c r="BK412" s="19">
        <f t="shared" si="462"/>
        <v>0</v>
      </c>
      <c r="BL412" s="19">
        <f t="shared" si="462"/>
        <v>0</v>
      </c>
      <c r="BM412" s="19">
        <f t="shared" si="462"/>
        <v>0</v>
      </c>
      <c r="BN412" s="19">
        <f t="shared" si="462"/>
        <v>0</v>
      </c>
      <c r="BO412" s="19">
        <f t="shared" si="462"/>
        <v>0</v>
      </c>
      <c r="BP412" s="19">
        <f t="shared" si="462"/>
        <v>0</v>
      </c>
      <c r="BQ412" s="19">
        <f t="shared" si="462"/>
        <v>0</v>
      </c>
      <c r="BR412" s="19">
        <f t="shared" si="462"/>
        <v>0</v>
      </c>
      <c r="BS412" s="19">
        <f t="shared" si="462"/>
        <v>0</v>
      </c>
      <c r="BT412" s="19">
        <f t="shared" ref="BT412:CY412" si="463">BT25*BT167*365/10^6*10^6</f>
        <v>0</v>
      </c>
      <c r="BU412" s="19">
        <f t="shared" si="463"/>
        <v>0</v>
      </c>
      <c r="BV412" s="19">
        <f t="shared" si="463"/>
        <v>0</v>
      </c>
      <c r="BW412" s="19">
        <f t="shared" si="463"/>
        <v>0</v>
      </c>
      <c r="BX412" s="19">
        <f t="shared" si="463"/>
        <v>0</v>
      </c>
      <c r="BY412" s="19">
        <f t="shared" si="463"/>
        <v>0</v>
      </c>
      <c r="BZ412" s="19">
        <f t="shared" si="463"/>
        <v>0</v>
      </c>
      <c r="CA412" s="19">
        <f t="shared" si="463"/>
        <v>0</v>
      </c>
      <c r="CB412" s="19">
        <f t="shared" si="463"/>
        <v>0</v>
      </c>
      <c r="CC412" s="19">
        <f t="shared" si="463"/>
        <v>0</v>
      </c>
      <c r="CD412" s="19">
        <f t="shared" si="463"/>
        <v>0</v>
      </c>
      <c r="CE412" s="19">
        <f t="shared" si="463"/>
        <v>0</v>
      </c>
      <c r="CF412" s="19">
        <f t="shared" si="463"/>
        <v>0</v>
      </c>
      <c r="CG412" s="19">
        <f t="shared" si="463"/>
        <v>0</v>
      </c>
      <c r="CH412" s="19">
        <f t="shared" si="463"/>
        <v>0</v>
      </c>
      <c r="CI412" s="19">
        <f t="shared" si="463"/>
        <v>0</v>
      </c>
      <c r="CJ412" s="19">
        <f t="shared" si="463"/>
        <v>0</v>
      </c>
      <c r="CK412" s="19">
        <f t="shared" si="463"/>
        <v>0</v>
      </c>
      <c r="CL412" s="19">
        <f t="shared" si="463"/>
        <v>0</v>
      </c>
      <c r="CM412" s="19">
        <f t="shared" si="463"/>
        <v>0</v>
      </c>
      <c r="CN412" s="19">
        <f t="shared" si="463"/>
        <v>0</v>
      </c>
      <c r="CO412" s="19">
        <f t="shared" si="463"/>
        <v>0</v>
      </c>
      <c r="CP412" s="19">
        <f t="shared" si="463"/>
        <v>0</v>
      </c>
      <c r="CQ412" s="19">
        <f t="shared" si="463"/>
        <v>0</v>
      </c>
      <c r="CR412" s="19">
        <f t="shared" si="463"/>
        <v>0</v>
      </c>
      <c r="CS412" s="19">
        <f t="shared" si="463"/>
        <v>0</v>
      </c>
      <c r="CT412" s="19">
        <f t="shared" si="463"/>
        <v>0</v>
      </c>
      <c r="CU412" s="19">
        <f t="shared" si="463"/>
        <v>0</v>
      </c>
      <c r="CV412" s="19">
        <f t="shared" si="463"/>
        <v>0</v>
      </c>
      <c r="CW412" s="19">
        <f t="shared" si="463"/>
        <v>0</v>
      </c>
      <c r="CX412" s="19">
        <f t="shared" si="463"/>
        <v>0</v>
      </c>
      <c r="CY412" s="19">
        <f t="shared" si="463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409"/>
        <v>13119.050430012683</v>
      </c>
      <c r="H413" s="19">
        <f t="shared" ref="H413:AM413" si="464">H26*H168*365/10^6*10^6</f>
        <v>332.97111767159493</v>
      </c>
      <c r="I413" s="19">
        <f t="shared" si="464"/>
        <v>336.37173764178834</v>
      </c>
      <c r="J413" s="19">
        <f t="shared" si="464"/>
        <v>339.50072195065343</v>
      </c>
      <c r="K413" s="19">
        <f t="shared" si="464"/>
        <v>342.3580705981903</v>
      </c>
      <c r="L413" s="19">
        <f t="shared" si="464"/>
        <v>344.94378358439883</v>
      </c>
      <c r="M413" s="19">
        <f t="shared" si="464"/>
        <v>347.25786090927909</v>
      </c>
      <c r="N413" s="19">
        <f t="shared" si="464"/>
        <v>349.30030257283107</v>
      </c>
      <c r="O413" s="19">
        <f t="shared" si="464"/>
        <v>351.07110857505472</v>
      </c>
      <c r="P413" s="19">
        <f t="shared" si="464"/>
        <v>352.57027891595021</v>
      </c>
      <c r="Q413" s="19">
        <f t="shared" si="464"/>
        <v>353.79781359551731</v>
      </c>
      <c r="R413" s="19">
        <f t="shared" si="464"/>
        <v>354.75371261375619</v>
      </c>
      <c r="S413" s="19">
        <f t="shared" si="464"/>
        <v>355.43797597066674</v>
      </c>
      <c r="T413" s="19">
        <f t="shared" si="464"/>
        <v>355.85060366624907</v>
      </c>
      <c r="U413" s="19">
        <f t="shared" si="464"/>
        <v>355.99159570050301</v>
      </c>
      <c r="V413" s="19">
        <f t="shared" si="464"/>
        <v>355.86095207342879</v>
      </c>
      <c r="W413" s="19">
        <f t="shared" si="464"/>
        <v>355.45867278502618</v>
      </c>
      <c r="X413" s="19">
        <f t="shared" si="464"/>
        <v>357.70820506337697</v>
      </c>
      <c r="Y413" s="19">
        <f t="shared" si="464"/>
        <v>359.5648363004625</v>
      </c>
      <c r="Z413" s="19">
        <f t="shared" si="464"/>
        <v>361.02856649628274</v>
      </c>
      <c r="AA413" s="19">
        <f t="shared" si="464"/>
        <v>362.09939565083772</v>
      </c>
      <c r="AB413" s="19">
        <f t="shared" si="464"/>
        <v>362.77732376412746</v>
      </c>
      <c r="AC413" s="19">
        <f t="shared" si="464"/>
        <v>363.06235083615195</v>
      </c>
      <c r="AD413" s="19">
        <f t="shared" si="464"/>
        <v>362.95447686691114</v>
      </c>
      <c r="AE413" s="19">
        <f t="shared" si="464"/>
        <v>362.45370185640508</v>
      </c>
      <c r="AF413" s="19">
        <f t="shared" si="464"/>
        <v>361.56002580463382</v>
      </c>
      <c r="AG413" s="19">
        <f t="shared" si="464"/>
        <v>360.2734487115971</v>
      </c>
      <c r="AH413" s="19">
        <f t="shared" si="464"/>
        <v>372.40457450294724</v>
      </c>
      <c r="AI413" s="19">
        <f t="shared" si="464"/>
        <v>384.53570029429738</v>
      </c>
      <c r="AJ413" s="19">
        <f t="shared" si="464"/>
        <v>396.66682608564753</v>
      </c>
      <c r="AK413" s="19">
        <f t="shared" si="464"/>
        <v>408.79795187699767</v>
      </c>
      <c r="AL413" s="19">
        <f t="shared" si="464"/>
        <v>420.92907766834782</v>
      </c>
      <c r="AM413" s="19">
        <f t="shared" si="464"/>
        <v>433.06020345969796</v>
      </c>
      <c r="AN413" s="19">
        <f t="shared" ref="AN413:BS413" si="465">AN26*AN168*365/10^6*10^6</f>
        <v>445.19132925104805</v>
      </c>
      <c r="AO413" s="19">
        <f t="shared" si="465"/>
        <v>457.32245504239819</v>
      </c>
      <c r="AP413" s="19">
        <f t="shared" si="465"/>
        <v>469.45358083374833</v>
      </c>
      <c r="AQ413" s="19">
        <f t="shared" si="465"/>
        <v>481.58470662509848</v>
      </c>
      <c r="AR413" s="19">
        <f t="shared" si="465"/>
        <v>493.71583241644862</v>
      </c>
      <c r="AS413" s="19">
        <f t="shared" si="465"/>
        <v>505.84695820779882</v>
      </c>
      <c r="AT413" s="19">
        <f t="shared" si="465"/>
        <v>517.97808399914879</v>
      </c>
      <c r="AU413" s="19">
        <f t="shared" si="465"/>
        <v>530.10920979049899</v>
      </c>
      <c r="AV413" s="19">
        <f t="shared" si="465"/>
        <v>542.24033558184908</v>
      </c>
      <c r="AW413" s="19">
        <f t="shared" si="465"/>
        <v>554.37146137319917</v>
      </c>
      <c r="AX413" s="19">
        <f t="shared" si="465"/>
        <v>566.50258716454937</v>
      </c>
      <c r="AY413" s="19">
        <f t="shared" si="465"/>
        <v>578.63371295589945</v>
      </c>
      <c r="AZ413" s="19">
        <f t="shared" si="465"/>
        <v>590.76483874724966</v>
      </c>
      <c r="BA413" s="19">
        <f t="shared" si="465"/>
        <v>0</v>
      </c>
      <c r="BB413" s="19">
        <f t="shared" si="465"/>
        <v>0</v>
      </c>
      <c r="BC413" s="19">
        <f t="shared" si="465"/>
        <v>0</v>
      </c>
      <c r="BD413" s="19">
        <f t="shared" si="465"/>
        <v>0</v>
      </c>
      <c r="BE413" s="19">
        <f t="shared" si="465"/>
        <v>0</v>
      </c>
      <c r="BF413" s="19">
        <f t="shared" si="465"/>
        <v>0</v>
      </c>
      <c r="BG413" s="19">
        <f t="shared" si="465"/>
        <v>0</v>
      </c>
      <c r="BH413" s="19">
        <f t="shared" si="465"/>
        <v>0</v>
      </c>
      <c r="BI413" s="19">
        <f t="shared" si="465"/>
        <v>0</v>
      </c>
      <c r="BJ413" s="19">
        <f t="shared" si="465"/>
        <v>0</v>
      </c>
      <c r="BK413" s="19">
        <f t="shared" si="465"/>
        <v>0</v>
      </c>
      <c r="BL413" s="19">
        <f t="shared" si="465"/>
        <v>0</v>
      </c>
      <c r="BM413" s="19">
        <f t="shared" si="465"/>
        <v>0</v>
      </c>
      <c r="BN413" s="19">
        <f t="shared" si="465"/>
        <v>0</v>
      </c>
      <c r="BO413" s="19">
        <f t="shared" si="465"/>
        <v>0</v>
      </c>
      <c r="BP413" s="19">
        <f t="shared" si="465"/>
        <v>0</v>
      </c>
      <c r="BQ413" s="19">
        <f t="shared" si="465"/>
        <v>0</v>
      </c>
      <c r="BR413" s="19">
        <f t="shared" si="465"/>
        <v>0</v>
      </c>
      <c r="BS413" s="19">
        <f t="shared" si="465"/>
        <v>0</v>
      </c>
      <c r="BT413" s="19">
        <f t="shared" ref="BT413:CY413" si="466">BT26*BT168*365/10^6*10^6</f>
        <v>0</v>
      </c>
      <c r="BU413" s="19">
        <f t="shared" si="466"/>
        <v>0</v>
      </c>
      <c r="BV413" s="19">
        <f t="shared" si="466"/>
        <v>0</v>
      </c>
      <c r="BW413" s="19">
        <f t="shared" si="466"/>
        <v>0</v>
      </c>
      <c r="BX413" s="19">
        <f t="shared" si="466"/>
        <v>0</v>
      </c>
      <c r="BY413" s="19">
        <f t="shared" si="466"/>
        <v>0</v>
      </c>
      <c r="BZ413" s="19">
        <f t="shared" si="466"/>
        <v>0</v>
      </c>
      <c r="CA413" s="19">
        <f t="shared" si="466"/>
        <v>0</v>
      </c>
      <c r="CB413" s="19">
        <f t="shared" si="466"/>
        <v>0</v>
      </c>
      <c r="CC413" s="19">
        <f t="shared" si="466"/>
        <v>0</v>
      </c>
      <c r="CD413" s="19">
        <f t="shared" si="466"/>
        <v>0</v>
      </c>
      <c r="CE413" s="19">
        <f t="shared" si="466"/>
        <v>0</v>
      </c>
      <c r="CF413" s="19">
        <f t="shared" si="466"/>
        <v>0</v>
      </c>
      <c r="CG413" s="19">
        <f t="shared" si="466"/>
        <v>0</v>
      </c>
      <c r="CH413" s="19">
        <f t="shared" si="466"/>
        <v>0</v>
      </c>
      <c r="CI413" s="19">
        <f t="shared" si="466"/>
        <v>0</v>
      </c>
      <c r="CJ413" s="19">
        <f t="shared" si="466"/>
        <v>0</v>
      </c>
      <c r="CK413" s="19">
        <f t="shared" si="466"/>
        <v>0</v>
      </c>
      <c r="CL413" s="19">
        <f t="shared" si="466"/>
        <v>0</v>
      </c>
      <c r="CM413" s="19">
        <f t="shared" si="466"/>
        <v>0</v>
      </c>
      <c r="CN413" s="19">
        <f t="shared" si="466"/>
        <v>0</v>
      </c>
      <c r="CO413" s="19">
        <f t="shared" si="466"/>
        <v>0</v>
      </c>
      <c r="CP413" s="19">
        <f t="shared" si="466"/>
        <v>0</v>
      </c>
      <c r="CQ413" s="19">
        <f t="shared" si="466"/>
        <v>0</v>
      </c>
      <c r="CR413" s="19">
        <f t="shared" si="466"/>
        <v>0</v>
      </c>
      <c r="CS413" s="19">
        <f t="shared" si="466"/>
        <v>0</v>
      </c>
      <c r="CT413" s="19">
        <f t="shared" si="466"/>
        <v>0</v>
      </c>
      <c r="CU413" s="19">
        <f t="shared" si="466"/>
        <v>0</v>
      </c>
      <c r="CV413" s="19">
        <f t="shared" si="466"/>
        <v>0</v>
      </c>
      <c r="CW413" s="19">
        <f t="shared" si="466"/>
        <v>0</v>
      </c>
      <c r="CX413" s="19">
        <f t="shared" si="466"/>
        <v>0</v>
      </c>
      <c r="CY413" s="19">
        <f t="shared" si="466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409"/>
        <v>143363.40158499268</v>
      </c>
      <c r="H414" s="19">
        <f t="shared" ref="H414:AM414" si="467">H27*H169*365/10^6*10^6</f>
        <v>3373.8236700673897</v>
      </c>
      <c r="I414" s="19">
        <f t="shared" si="467"/>
        <v>3420.9020388595868</v>
      </c>
      <c r="J414" s="19">
        <f t="shared" si="467"/>
        <v>3464.8224079381143</v>
      </c>
      <c r="K414" s="19">
        <f t="shared" si="467"/>
        <v>3505.5847773029732</v>
      </c>
      <c r="L414" s="19">
        <f t="shared" si="467"/>
        <v>3543.1891469541629</v>
      </c>
      <c r="M414" s="19">
        <f t="shared" si="467"/>
        <v>3577.6355168916839</v>
      </c>
      <c r="N414" s="19">
        <f t="shared" si="467"/>
        <v>3608.9238871155353</v>
      </c>
      <c r="O414" s="19">
        <f t="shared" si="467"/>
        <v>3637.054257625718</v>
      </c>
      <c r="P414" s="19">
        <f t="shared" si="467"/>
        <v>3662.0266284222316</v>
      </c>
      <c r="Q414" s="19">
        <f t="shared" si="467"/>
        <v>3683.8409995050756</v>
      </c>
      <c r="R414" s="19">
        <f t="shared" si="467"/>
        <v>3702.4973708742514</v>
      </c>
      <c r="S414" s="19">
        <f t="shared" si="467"/>
        <v>3717.9957425297571</v>
      </c>
      <c r="T414" s="19">
        <f t="shared" si="467"/>
        <v>3730.3361144715946</v>
      </c>
      <c r="U414" s="19">
        <f t="shared" si="467"/>
        <v>3739.5184866997629</v>
      </c>
      <c r="V414" s="19">
        <f t="shared" si="467"/>
        <v>3745.5428592142621</v>
      </c>
      <c r="W414" s="19">
        <f t="shared" si="467"/>
        <v>3748.4092320150921</v>
      </c>
      <c r="X414" s="19">
        <f t="shared" si="467"/>
        <v>3785.6185646043414</v>
      </c>
      <c r="Y414" s="19">
        <f t="shared" si="467"/>
        <v>3818.1116486616211</v>
      </c>
      <c r="Z414" s="19">
        <f t="shared" si="467"/>
        <v>3845.8884841869326</v>
      </c>
      <c r="AA414" s="19">
        <f t="shared" si="467"/>
        <v>3868.949071180276</v>
      </c>
      <c r="AB414" s="19">
        <f t="shared" si="467"/>
        <v>3887.2934096416502</v>
      </c>
      <c r="AC414" s="19">
        <f t="shared" si="467"/>
        <v>3900.9214995710558</v>
      </c>
      <c r="AD414" s="19">
        <f t="shared" si="467"/>
        <v>3909.8333409684938</v>
      </c>
      <c r="AE414" s="19">
        <f t="shared" si="467"/>
        <v>3914.028933833963</v>
      </c>
      <c r="AF414" s="19">
        <f t="shared" si="467"/>
        <v>3913.5082781674628</v>
      </c>
      <c r="AG414" s="19">
        <f t="shared" si="467"/>
        <v>3908.2713739689943</v>
      </c>
      <c r="AH414" s="19">
        <f t="shared" si="467"/>
        <v>4048.2998562994262</v>
      </c>
      <c r="AI414" s="19">
        <f t="shared" si="467"/>
        <v>4188.3283386298563</v>
      </c>
      <c r="AJ414" s="19">
        <f t="shared" si="467"/>
        <v>4328.3568209602872</v>
      </c>
      <c r="AK414" s="19">
        <f t="shared" si="467"/>
        <v>4468.3853032907182</v>
      </c>
      <c r="AL414" s="19">
        <f t="shared" si="467"/>
        <v>4608.4137856211501</v>
      </c>
      <c r="AM414" s="19">
        <f t="shared" si="467"/>
        <v>4748.442267951581</v>
      </c>
      <c r="AN414" s="19">
        <f t="shared" ref="AN414:BS414" si="468">AN27*AN169*365/10^6*10^6</f>
        <v>4888.470750282012</v>
      </c>
      <c r="AO414" s="19">
        <f t="shared" si="468"/>
        <v>5028.4992326124438</v>
      </c>
      <c r="AP414" s="19">
        <f t="shared" si="468"/>
        <v>5168.5277149428748</v>
      </c>
      <c r="AQ414" s="19">
        <f t="shared" si="468"/>
        <v>5308.5561972733049</v>
      </c>
      <c r="AR414" s="19">
        <f t="shared" si="468"/>
        <v>5448.5846796037358</v>
      </c>
      <c r="AS414" s="19">
        <f t="shared" si="468"/>
        <v>5588.6131619341677</v>
      </c>
      <c r="AT414" s="19">
        <f t="shared" si="468"/>
        <v>5728.6416442645987</v>
      </c>
      <c r="AU414" s="19">
        <f t="shared" si="468"/>
        <v>5868.6701265950296</v>
      </c>
      <c r="AV414" s="19">
        <f t="shared" si="468"/>
        <v>6008.6986089254606</v>
      </c>
      <c r="AW414" s="19">
        <f t="shared" si="468"/>
        <v>6148.7270912558934</v>
      </c>
      <c r="AX414" s="19">
        <f t="shared" si="468"/>
        <v>6288.7555735863225</v>
      </c>
      <c r="AY414" s="19">
        <f t="shared" si="468"/>
        <v>6428.7840559167535</v>
      </c>
      <c r="AZ414" s="19">
        <f t="shared" si="468"/>
        <v>6568.8125382471853</v>
      </c>
      <c r="BA414" s="19">
        <f t="shared" si="468"/>
        <v>0</v>
      </c>
      <c r="BB414" s="19">
        <f t="shared" si="468"/>
        <v>0</v>
      </c>
      <c r="BC414" s="19">
        <f t="shared" si="468"/>
        <v>0</v>
      </c>
      <c r="BD414" s="19">
        <f t="shared" si="468"/>
        <v>0</v>
      </c>
      <c r="BE414" s="19">
        <f t="shared" si="468"/>
        <v>0</v>
      </c>
      <c r="BF414" s="19">
        <f t="shared" si="468"/>
        <v>0</v>
      </c>
      <c r="BG414" s="19">
        <f t="shared" si="468"/>
        <v>0</v>
      </c>
      <c r="BH414" s="19">
        <f t="shared" si="468"/>
        <v>0</v>
      </c>
      <c r="BI414" s="19">
        <f t="shared" si="468"/>
        <v>0</v>
      </c>
      <c r="BJ414" s="19">
        <f t="shared" si="468"/>
        <v>0</v>
      </c>
      <c r="BK414" s="19">
        <f t="shared" si="468"/>
        <v>0</v>
      </c>
      <c r="BL414" s="19">
        <f t="shared" si="468"/>
        <v>0</v>
      </c>
      <c r="BM414" s="19">
        <f t="shared" si="468"/>
        <v>0</v>
      </c>
      <c r="BN414" s="19">
        <f t="shared" si="468"/>
        <v>0</v>
      </c>
      <c r="BO414" s="19">
        <f t="shared" si="468"/>
        <v>0</v>
      </c>
      <c r="BP414" s="19">
        <f t="shared" si="468"/>
        <v>0</v>
      </c>
      <c r="BQ414" s="19">
        <f t="shared" si="468"/>
        <v>0</v>
      </c>
      <c r="BR414" s="19">
        <f t="shared" si="468"/>
        <v>0</v>
      </c>
      <c r="BS414" s="19">
        <f t="shared" si="468"/>
        <v>0</v>
      </c>
      <c r="BT414" s="19">
        <f t="shared" ref="BT414:CY414" si="469">BT27*BT169*365/10^6*10^6</f>
        <v>0</v>
      </c>
      <c r="BU414" s="19">
        <f t="shared" si="469"/>
        <v>0</v>
      </c>
      <c r="BV414" s="19">
        <f t="shared" si="469"/>
        <v>0</v>
      </c>
      <c r="BW414" s="19">
        <f t="shared" si="469"/>
        <v>0</v>
      </c>
      <c r="BX414" s="19">
        <f t="shared" si="469"/>
        <v>0</v>
      </c>
      <c r="BY414" s="19">
        <f t="shared" si="469"/>
        <v>0</v>
      </c>
      <c r="BZ414" s="19">
        <f t="shared" si="469"/>
        <v>0</v>
      </c>
      <c r="CA414" s="19">
        <f t="shared" si="469"/>
        <v>0</v>
      </c>
      <c r="CB414" s="19">
        <f t="shared" si="469"/>
        <v>0</v>
      </c>
      <c r="CC414" s="19">
        <f t="shared" si="469"/>
        <v>0</v>
      </c>
      <c r="CD414" s="19">
        <f t="shared" si="469"/>
        <v>0</v>
      </c>
      <c r="CE414" s="19">
        <f t="shared" si="469"/>
        <v>0</v>
      </c>
      <c r="CF414" s="19">
        <f t="shared" si="469"/>
        <v>0</v>
      </c>
      <c r="CG414" s="19">
        <f t="shared" si="469"/>
        <v>0</v>
      </c>
      <c r="CH414" s="19">
        <f t="shared" si="469"/>
        <v>0</v>
      </c>
      <c r="CI414" s="19">
        <f t="shared" si="469"/>
        <v>0</v>
      </c>
      <c r="CJ414" s="19">
        <f t="shared" si="469"/>
        <v>0</v>
      </c>
      <c r="CK414" s="19">
        <f t="shared" si="469"/>
        <v>0</v>
      </c>
      <c r="CL414" s="19">
        <f t="shared" si="469"/>
        <v>0</v>
      </c>
      <c r="CM414" s="19">
        <f t="shared" si="469"/>
        <v>0</v>
      </c>
      <c r="CN414" s="19">
        <f t="shared" si="469"/>
        <v>0</v>
      </c>
      <c r="CO414" s="19">
        <f t="shared" si="469"/>
        <v>0</v>
      </c>
      <c r="CP414" s="19">
        <f t="shared" si="469"/>
        <v>0</v>
      </c>
      <c r="CQ414" s="19">
        <f t="shared" si="469"/>
        <v>0</v>
      </c>
      <c r="CR414" s="19">
        <f t="shared" si="469"/>
        <v>0</v>
      </c>
      <c r="CS414" s="19">
        <f t="shared" si="469"/>
        <v>0</v>
      </c>
      <c r="CT414" s="19">
        <f t="shared" si="469"/>
        <v>0</v>
      </c>
      <c r="CU414" s="19">
        <f t="shared" si="469"/>
        <v>0</v>
      </c>
      <c r="CV414" s="19">
        <f t="shared" si="469"/>
        <v>0</v>
      </c>
      <c r="CW414" s="19">
        <f t="shared" si="469"/>
        <v>0</v>
      </c>
      <c r="CX414" s="19">
        <f t="shared" si="469"/>
        <v>0</v>
      </c>
      <c r="CY414" s="19">
        <f t="shared" si="469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409"/>
        <v>89333.389200714068</v>
      </c>
      <c r="H415" s="19">
        <f t="shared" ref="H415:AM415" si="470">H28*H170*365/10^6*10^6</f>
        <v>-1280.9325367990004</v>
      </c>
      <c r="I415" s="19">
        <f t="shared" si="470"/>
        <v>-1016.8330938679945</v>
      </c>
      <c r="J415" s="19">
        <f t="shared" si="470"/>
        <v>-762.11633245373821</v>
      </c>
      <c r="K415" s="19">
        <f t="shared" si="470"/>
        <v>-516.7822525562317</v>
      </c>
      <c r="L415" s="19">
        <f t="shared" si="470"/>
        <v>-280.83085417547477</v>
      </c>
      <c r="M415" s="19">
        <f t="shared" si="470"/>
        <v>-54.26213731146759</v>
      </c>
      <c r="N415" s="19">
        <f t="shared" si="470"/>
        <v>162.92389803578988</v>
      </c>
      <c r="O415" s="19">
        <f t="shared" si="470"/>
        <v>370.72725186629765</v>
      </c>
      <c r="P415" s="19">
        <f t="shared" si="470"/>
        <v>569.14792418005572</v>
      </c>
      <c r="Q415" s="19">
        <f t="shared" si="470"/>
        <v>758.18591497706404</v>
      </c>
      <c r="R415" s="19">
        <f t="shared" si="470"/>
        <v>937.84122425732266</v>
      </c>
      <c r="S415" s="19">
        <f t="shared" si="470"/>
        <v>1108.1138520208317</v>
      </c>
      <c r="T415" s="19">
        <f t="shared" si="470"/>
        <v>1269.003798267591</v>
      </c>
      <c r="U415" s="19">
        <f t="shared" si="470"/>
        <v>1420.5110629976007</v>
      </c>
      <c r="V415" s="19">
        <f t="shared" si="470"/>
        <v>1562.6356462108604</v>
      </c>
      <c r="W415" s="19">
        <f t="shared" si="470"/>
        <v>1695.3775479073704</v>
      </c>
      <c r="X415" s="19">
        <f t="shared" si="470"/>
        <v>1812.6282343870275</v>
      </c>
      <c r="Y415" s="19">
        <f t="shared" si="470"/>
        <v>1920.8351386862632</v>
      </c>
      <c r="Z415" s="19">
        <f t="shared" si="470"/>
        <v>2019.9982608050775</v>
      </c>
      <c r="AA415" s="19">
        <f t="shared" si="470"/>
        <v>2110.1176007434706</v>
      </c>
      <c r="AB415" s="19">
        <f t="shared" si="470"/>
        <v>2191.1931585014422</v>
      </c>
      <c r="AC415" s="19">
        <f t="shared" si="470"/>
        <v>2263.2249340789922</v>
      </c>
      <c r="AD415" s="19">
        <f t="shared" si="470"/>
        <v>2326.212927476121</v>
      </c>
      <c r="AE415" s="19">
        <f t="shared" si="470"/>
        <v>2380.1571386928281</v>
      </c>
      <c r="AF415" s="19">
        <f t="shared" si="470"/>
        <v>2425.057567729114</v>
      </c>
      <c r="AG415" s="19">
        <f t="shared" si="470"/>
        <v>2460.9142145849783</v>
      </c>
      <c r="AH415" s="19">
        <f t="shared" si="470"/>
        <v>2560.7579114271198</v>
      </c>
      <c r="AI415" s="19">
        <f t="shared" si="470"/>
        <v>2660.6016082692604</v>
      </c>
      <c r="AJ415" s="19">
        <f t="shared" si="470"/>
        <v>2760.4453051114015</v>
      </c>
      <c r="AK415" s="19">
        <f t="shared" si="470"/>
        <v>2860.2890019535421</v>
      </c>
      <c r="AL415" s="19">
        <f t="shared" si="470"/>
        <v>2960.1326987956836</v>
      </c>
      <c r="AM415" s="19">
        <f t="shared" si="470"/>
        <v>3059.9763956378242</v>
      </c>
      <c r="AN415" s="19">
        <f t="shared" ref="AN415:BS415" si="471">AN28*AN170*365/10^6*10^6</f>
        <v>3159.8200924799653</v>
      </c>
      <c r="AO415" s="19">
        <f t="shared" si="471"/>
        <v>3259.6637893221068</v>
      </c>
      <c r="AP415" s="19">
        <f t="shared" si="471"/>
        <v>3359.5074861642479</v>
      </c>
      <c r="AQ415" s="19">
        <f t="shared" si="471"/>
        <v>3459.3511830063894</v>
      </c>
      <c r="AR415" s="19">
        <f t="shared" si="471"/>
        <v>3559.1948798485309</v>
      </c>
      <c r="AS415" s="19">
        <f t="shared" si="471"/>
        <v>3659.0385766906716</v>
      </c>
      <c r="AT415" s="19">
        <f t="shared" si="471"/>
        <v>3758.8822735328126</v>
      </c>
      <c r="AU415" s="19">
        <f t="shared" si="471"/>
        <v>3858.7259703749542</v>
      </c>
      <c r="AV415" s="19">
        <f t="shared" si="471"/>
        <v>3958.5696672170943</v>
      </c>
      <c r="AW415" s="19">
        <f t="shared" si="471"/>
        <v>4058.4133640592354</v>
      </c>
      <c r="AX415" s="19">
        <f t="shared" si="471"/>
        <v>4158.2570609013765</v>
      </c>
      <c r="AY415" s="19">
        <f t="shared" si="471"/>
        <v>4258.1007577435175</v>
      </c>
      <c r="AZ415" s="19">
        <f t="shared" si="471"/>
        <v>4357.9444545856595</v>
      </c>
      <c r="BA415" s="19">
        <f t="shared" si="471"/>
        <v>0</v>
      </c>
      <c r="BB415" s="19">
        <f t="shared" si="471"/>
        <v>0</v>
      </c>
      <c r="BC415" s="19">
        <f t="shared" si="471"/>
        <v>0</v>
      </c>
      <c r="BD415" s="19">
        <f t="shared" si="471"/>
        <v>0</v>
      </c>
      <c r="BE415" s="19">
        <f t="shared" si="471"/>
        <v>0</v>
      </c>
      <c r="BF415" s="19">
        <f t="shared" si="471"/>
        <v>0</v>
      </c>
      <c r="BG415" s="19">
        <f t="shared" si="471"/>
        <v>0</v>
      </c>
      <c r="BH415" s="19">
        <f t="shared" si="471"/>
        <v>0</v>
      </c>
      <c r="BI415" s="19">
        <f t="shared" si="471"/>
        <v>0</v>
      </c>
      <c r="BJ415" s="19">
        <f t="shared" si="471"/>
        <v>0</v>
      </c>
      <c r="BK415" s="19">
        <f t="shared" si="471"/>
        <v>0</v>
      </c>
      <c r="BL415" s="19">
        <f t="shared" si="471"/>
        <v>0</v>
      </c>
      <c r="BM415" s="19">
        <f t="shared" si="471"/>
        <v>0</v>
      </c>
      <c r="BN415" s="19">
        <f t="shared" si="471"/>
        <v>0</v>
      </c>
      <c r="BO415" s="19">
        <f t="shared" si="471"/>
        <v>0</v>
      </c>
      <c r="BP415" s="19">
        <f t="shared" si="471"/>
        <v>0</v>
      </c>
      <c r="BQ415" s="19">
        <f t="shared" si="471"/>
        <v>0</v>
      </c>
      <c r="BR415" s="19">
        <f t="shared" si="471"/>
        <v>0</v>
      </c>
      <c r="BS415" s="19">
        <f t="shared" si="471"/>
        <v>0</v>
      </c>
      <c r="BT415" s="19">
        <f t="shared" ref="BT415:CY415" si="472">BT28*BT170*365/10^6*10^6</f>
        <v>0</v>
      </c>
      <c r="BU415" s="19">
        <f t="shared" si="472"/>
        <v>0</v>
      </c>
      <c r="BV415" s="19">
        <f t="shared" si="472"/>
        <v>0</v>
      </c>
      <c r="BW415" s="19">
        <f t="shared" si="472"/>
        <v>0</v>
      </c>
      <c r="BX415" s="19">
        <f t="shared" si="472"/>
        <v>0</v>
      </c>
      <c r="BY415" s="19">
        <f t="shared" si="472"/>
        <v>0</v>
      </c>
      <c r="BZ415" s="19">
        <f t="shared" si="472"/>
        <v>0</v>
      </c>
      <c r="CA415" s="19">
        <f t="shared" si="472"/>
        <v>0</v>
      </c>
      <c r="CB415" s="19">
        <f t="shared" si="472"/>
        <v>0</v>
      </c>
      <c r="CC415" s="19">
        <f t="shared" si="472"/>
        <v>0</v>
      </c>
      <c r="CD415" s="19">
        <f t="shared" si="472"/>
        <v>0</v>
      </c>
      <c r="CE415" s="19">
        <f t="shared" si="472"/>
        <v>0</v>
      </c>
      <c r="CF415" s="19">
        <f t="shared" si="472"/>
        <v>0</v>
      </c>
      <c r="CG415" s="19">
        <f t="shared" si="472"/>
        <v>0</v>
      </c>
      <c r="CH415" s="19">
        <f t="shared" si="472"/>
        <v>0</v>
      </c>
      <c r="CI415" s="19">
        <f t="shared" si="472"/>
        <v>0</v>
      </c>
      <c r="CJ415" s="19">
        <f t="shared" si="472"/>
        <v>0</v>
      </c>
      <c r="CK415" s="19">
        <f t="shared" si="472"/>
        <v>0</v>
      </c>
      <c r="CL415" s="19">
        <f t="shared" si="472"/>
        <v>0</v>
      </c>
      <c r="CM415" s="19">
        <f t="shared" si="472"/>
        <v>0</v>
      </c>
      <c r="CN415" s="19">
        <f t="shared" si="472"/>
        <v>0</v>
      </c>
      <c r="CO415" s="19">
        <f t="shared" si="472"/>
        <v>0</v>
      </c>
      <c r="CP415" s="19">
        <f t="shared" si="472"/>
        <v>0</v>
      </c>
      <c r="CQ415" s="19">
        <f t="shared" si="472"/>
        <v>0</v>
      </c>
      <c r="CR415" s="19">
        <f t="shared" si="472"/>
        <v>0</v>
      </c>
      <c r="CS415" s="19">
        <f t="shared" si="472"/>
        <v>0</v>
      </c>
      <c r="CT415" s="19">
        <f t="shared" si="472"/>
        <v>0</v>
      </c>
      <c r="CU415" s="19">
        <f t="shared" si="472"/>
        <v>0</v>
      </c>
      <c r="CV415" s="19">
        <f t="shared" si="472"/>
        <v>0</v>
      </c>
      <c r="CW415" s="19">
        <f t="shared" si="472"/>
        <v>0</v>
      </c>
      <c r="CX415" s="19">
        <f t="shared" si="472"/>
        <v>0</v>
      </c>
      <c r="CY415" s="19">
        <f t="shared" si="472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409"/>
        <v>575601.69449063821</v>
      </c>
      <c r="H416" s="19">
        <f t="shared" ref="H416:AM416" si="473">H29*H171*365/10^6*10^6</f>
        <v>-5096.0349058472211</v>
      </c>
      <c r="I416" s="19">
        <f t="shared" si="473"/>
        <v>-3818.4887299760358</v>
      </c>
      <c r="J416" s="19">
        <f t="shared" si="473"/>
        <v>-2582.0971817747823</v>
      </c>
      <c r="K416" s="19">
        <f t="shared" si="473"/>
        <v>-1386.8602612434611</v>
      </c>
      <c r="L416" s="19">
        <f t="shared" si="473"/>
        <v>-232.77796838207223</v>
      </c>
      <c r="M416" s="19">
        <f t="shared" si="473"/>
        <v>880.14969680938441</v>
      </c>
      <c r="N416" s="19">
        <f t="shared" si="473"/>
        <v>1951.9227343309087</v>
      </c>
      <c r="O416" s="19">
        <f t="shared" si="473"/>
        <v>2982.5411441825004</v>
      </c>
      <c r="P416" s="19">
        <f t="shared" si="473"/>
        <v>3972.0049263641608</v>
      </c>
      <c r="Q416" s="19">
        <f t="shared" si="473"/>
        <v>4920.3140808758881</v>
      </c>
      <c r="R416" s="19">
        <f t="shared" si="473"/>
        <v>5827.468607717683</v>
      </c>
      <c r="S416" s="19">
        <f t="shared" si="473"/>
        <v>6693.468506889546</v>
      </c>
      <c r="T416" s="19">
        <f t="shared" si="473"/>
        <v>7518.3137783914763</v>
      </c>
      <c r="U416" s="19">
        <f t="shared" si="473"/>
        <v>8302.0044222234756</v>
      </c>
      <c r="V416" s="19">
        <f t="shared" si="473"/>
        <v>9044.5404383855403</v>
      </c>
      <c r="W416" s="19">
        <f t="shared" si="473"/>
        <v>9745.9218268776749</v>
      </c>
      <c r="X416" s="19">
        <f t="shared" si="473"/>
        <v>10624.370344562449</v>
      </c>
      <c r="Y416" s="19">
        <f t="shared" si="473"/>
        <v>11451.485754212747</v>
      </c>
      <c r="Z416" s="19">
        <f t="shared" si="473"/>
        <v>12227.268055828563</v>
      </c>
      <c r="AA416" s="19">
        <f t="shared" si="473"/>
        <v>12951.717249409903</v>
      </c>
      <c r="AB416" s="19">
        <f t="shared" si="473"/>
        <v>13624.833334956764</v>
      </c>
      <c r="AC416" s="19">
        <f t="shared" si="473"/>
        <v>14246.616312469145</v>
      </c>
      <c r="AD416" s="19">
        <f t="shared" si="473"/>
        <v>14817.06618194705</v>
      </c>
      <c r="AE416" s="19">
        <f t="shared" si="473"/>
        <v>15336.182943390471</v>
      </c>
      <c r="AF416" s="19">
        <f t="shared" si="473"/>
        <v>15803.966596799419</v>
      </c>
      <c r="AG416" s="19">
        <f t="shared" si="473"/>
        <v>16220.417142173874</v>
      </c>
      <c r="AH416" s="19">
        <f t="shared" si="473"/>
        <v>16853.91147399864</v>
      </c>
      <c r="AI416" s="19">
        <f t="shared" si="473"/>
        <v>17487.405805823415</v>
      </c>
      <c r="AJ416" s="19">
        <f t="shared" si="473"/>
        <v>18120.900137648187</v>
      </c>
      <c r="AK416" s="19">
        <f t="shared" si="473"/>
        <v>18754.394469472954</v>
      </c>
      <c r="AL416" s="19">
        <f t="shared" si="473"/>
        <v>19387.888801297722</v>
      </c>
      <c r="AM416" s="19">
        <f t="shared" si="473"/>
        <v>20021.383133122494</v>
      </c>
      <c r="AN416" s="19">
        <f t="shared" ref="AN416:BS416" si="474">AN29*AN171*365/10^6*10^6</f>
        <v>20654.877464947269</v>
      </c>
      <c r="AO416" s="19">
        <f t="shared" si="474"/>
        <v>21288.371796772037</v>
      </c>
      <c r="AP416" s="19">
        <f t="shared" si="474"/>
        <v>21921.866128596805</v>
      </c>
      <c r="AQ416" s="19">
        <f t="shared" si="474"/>
        <v>22555.360460421576</v>
      </c>
      <c r="AR416" s="19">
        <f t="shared" si="474"/>
        <v>23188.854792246348</v>
      </c>
      <c r="AS416" s="19">
        <f t="shared" si="474"/>
        <v>23822.349124071116</v>
      </c>
      <c r="AT416" s="19">
        <f t="shared" si="474"/>
        <v>24455.843455895883</v>
      </c>
      <c r="AU416" s="19">
        <f t="shared" si="474"/>
        <v>25089.337787720655</v>
      </c>
      <c r="AV416" s="19">
        <f t="shared" si="474"/>
        <v>25722.83211954543</v>
      </c>
      <c r="AW416" s="19">
        <f t="shared" si="474"/>
        <v>26356.326451370198</v>
      </c>
      <c r="AX416" s="19">
        <f t="shared" si="474"/>
        <v>26989.820783194966</v>
      </c>
      <c r="AY416" s="19">
        <f t="shared" si="474"/>
        <v>27623.315115019745</v>
      </c>
      <c r="AZ416" s="19">
        <f t="shared" si="474"/>
        <v>28256.809446844512</v>
      </c>
      <c r="BA416" s="19">
        <f t="shared" si="474"/>
        <v>0</v>
      </c>
      <c r="BB416" s="19">
        <f t="shared" si="474"/>
        <v>0</v>
      </c>
      <c r="BC416" s="19">
        <f t="shared" si="474"/>
        <v>0</v>
      </c>
      <c r="BD416" s="19">
        <f t="shared" si="474"/>
        <v>0</v>
      </c>
      <c r="BE416" s="19">
        <f t="shared" si="474"/>
        <v>0</v>
      </c>
      <c r="BF416" s="19">
        <f t="shared" si="474"/>
        <v>0</v>
      </c>
      <c r="BG416" s="19">
        <f t="shared" si="474"/>
        <v>0</v>
      </c>
      <c r="BH416" s="19">
        <f t="shared" si="474"/>
        <v>0</v>
      </c>
      <c r="BI416" s="19">
        <f t="shared" si="474"/>
        <v>0</v>
      </c>
      <c r="BJ416" s="19">
        <f t="shared" si="474"/>
        <v>0</v>
      </c>
      <c r="BK416" s="19">
        <f t="shared" si="474"/>
        <v>0</v>
      </c>
      <c r="BL416" s="19">
        <f t="shared" si="474"/>
        <v>0</v>
      </c>
      <c r="BM416" s="19">
        <f t="shared" si="474"/>
        <v>0</v>
      </c>
      <c r="BN416" s="19">
        <f t="shared" si="474"/>
        <v>0</v>
      </c>
      <c r="BO416" s="19">
        <f t="shared" si="474"/>
        <v>0</v>
      </c>
      <c r="BP416" s="19">
        <f t="shared" si="474"/>
        <v>0</v>
      </c>
      <c r="BQ416" s="19">
        <f t="shared" si="474"/>
        <v>0</v>
      </c>
      <c r="BR416" s="19">
        <f t="shared" si="474"/>
        <v>0</v>
      </c>
      <c r="BS416" s="19">
        <f t="shared" si="474"/>
        <v>0</v>
      </c>
      <c r="BT416" s="19">
        <f t="shared" ref="BT416:CY416" si="475">BT29*BT171*365/10^6*10^6</f>
        <v>0</v>
      </c>
      <c r="BU416" s="19">
        <f t="shared" si="475"/>
        <v>0</v>
      </c>
      <c r="BV416" s="19">
        <f t="shared" si="475"/>
        <v>0</v>
      </c>
      <c r="BW416" s="19">
        <f t="shared" si="475"/>
        <v>0</v>
      </c>
      <c r="BX416" s="19">
        <f t="shared" si="475"/>
        <v>0</v>
      </c>
      <c r="BY416" s="19">
        <f t="shared" si="475"/>
        <v>0</v>
      </c>
      <c r="BZ416" s="19">
        <f t="shared" si="475"/>
        <v>0</v>
      </c>
      <c r="CA416" s="19">
        <f t="shared" si="475"/>
        <v>0</v>
      </c>
      <c r="CB416" s="19">
        <f t="shared" si="475"/>
        <v>0</v>
      </c>
      <c r="CC416" s="19">
        <f t="shared" si="475"/>
        <v>0</v>
      </c>
      <c r="CD416" s="19">
        <f t="shared" si="475"/>
        <v>0</v>
      </c>
      <c r="CE416" s="19">
        <f t="shared" si="475"/>
        <v>0</v>
      </c>
      <c r="CF416" s="19">
        <f t="shared" si="475"/>
        <v>0</v>
      </c>
      <c r="CG416" s="19">
        <f t="shared" si="475"/>
        <v>0</v>
      </c>
      <c r="CH416" s="19">
        <f t="shared" si="475"/>
        <v>0</v>
      </c>
      <c r="CI416" s="19">
        <f t="shared" si="475"/>
        <v>0</v>
      </c>
      <c r="CJ416" s="19">
        <f t="shared" si="475"/>
        <v>0</v>
      </c>
      <c r="CK416" s="19">
        <f t="shared" si="475"/>
        <v>0</v>
      </c>
      <c r="CL416" s="19">
        <f t="shared" si="475"/>
        <v>0</v>
      </c>
      <c r="CM416" s="19">
        <f t="shared" si="475"/>
        <v>0</v>
      </c>
      <c r="CN416" s="19">
        <f t="shared" si="475"/>
        <v>0</v>
      </c>
      <c r="CO416" s="19">
        <f t="shared" si="475"/>
        <v>0</v>
      </c>
      <c r="CP416" s="19">
        <f t="shared" si="475"/>
        <v>0</v>
      </c>
      <c r="CQ416" s="19">
        <f t="shared" si="475"/>
        <v>0</v>
      </c>
      <c r="CR416" s="19">
        <f t="shared" si="475"/>
        <v>0</v>
      </c>
      <c r="CS416" s="19">
        <f t="shared" si="475"/>
        <v>0</v>
      </c>
      <c r="CT416" s="19">
        <f t="shared" si="475"/>
        <v>0</v>
      </c>
      <c r="CU416" s="19">
        <f t="shared" si="475"/>
        <v>0</v>
      </c>
      <c r="CV416" s="19">
        <f t="shared" si="475"/>
        <v>0</v>
      </c>
      <c r="CW416" s="19">
        <f t="shared" si="475"/>
        <v>0</v>
      </c>
      <c r="CX416" s="19">
        <f t="shared" si="475"/>
        <v>0</v>
      </c>
      <c r="CY416" s="19">
        <f t="shared" si="475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409"/>
        <v>62235.911423119396</v>
      </c>
      <c r="H417" s="19">
        <f t="shared" ref="H417:AM417" si="476">H30*H172*365/10^6*10^6</f>
        <v>646.20973835581356</v>
      </c>
      <c r="I417" s="19">
        <f t="shared" si="476"/>
        <v>774.23504431446008</v>
      </c>
      <c r="J417" s="19">
        <f t="shared" si="476"/>
        <v>896.70334367652288</v>
      </c>
      <c r="K417" s="19">
        <f t="shared" si="476"/>
        <v>1013.6146364420021</v>
      </c>
      <c r="L417" s="19">
        <f t="shared" si="476"/>
        <v>1124.9689226108974</v>
      </c>
      <c r="M417" s="19">
        <f t="shared" si="476"/>
        <v>1230.7662021832095</v>
      </c>
      <c r="N417" s="19">
        <f t="shared" si="476"/>
        <v>1331.006475158938</v>
      </c>
      <c r="O417" s="19">
        <f t="shared" si="476"/>
        <v>1425.6897415380824</v>
      </c>
      <c r="P417" s="19">
        <f t="shared" si="476"/>
        <v>1514.8160013206436</v>
      </c>
      <c r="Q417" s="19">
        <f t="shared" si="476"/>
        <v>1598.3852545066211</v>
      </c>
      <c r="R417" s="19">
        <f t="shared" si="476"/>
        <v>1676.3975010960146</v>
      </c>
      <c r="S417" s="19">
        <f t="shared" si="476"/>
        <v>1748.8527410888248</v>
      </c>
      <c r="T417" s="19">
        <f t="shared" si="476"/>
        <v>1815.7509744850515</v>
      </c>
      <c r="U417" s="19">
        <f t="shared" si="476"/>
        <v>1877.0922012846945</v>
      </c>
      <c r="V417" s="19">
        <f t="shared" si="476"/>
        <v>1932.8764214877538</v>
      </c>
      <c r="W417" s="19">
        <f t="shared" si="476"/>
        <v>1983.1036350942288</v>
      </c>
      <c r="X417" s="19">
        <f t="shared" si="476"/>
        <v>1950.9269236281107</v>
      </c>
      <c r="Y417" s="19">
        <f t="shared" si="476"/>
        <v>1917.512195587384</v>
      </c>
      <c r="Z417" s="19">
        <f t="shared" si="476"/>
        <v>1882.8594509720485</v>
      </c>
      <c r="AA417" s="19">
        <f t="shared" si="476"/>
        <v>1846.968689782105</v>
      </c>
      <c r="AB417" s="19">
        <f t="shared" si="476"/>
        <v>1809.8399120175532</v>
      </c>
      <c r="AC417" s="19">
        <f t="shared" si="476"/>
        <v>1771.4731176783928</v>
      </c>
      <c r="AD417" s="19">
        <f t="shared" si="476"/>
        <v>1731.8683067646243</v>
      </c>
      <c r="AE417" s="19">
        <f t="shared" si="476"/>
        <v>1691.0254792762471</v>
      </c>
      <c r="AF417" s="19">
        <f t="shared" si="476"/>
        <v>1648.9446352132618</v>
      </c>
      <c r="AG417" s="19">
        <f t="shared" si="476"/>
        <v>1605.6257745756679</v>
      </c>
      <c r="AH417" s="19">
        <f t="shared" si="476"/>
        <v>1668.1987934472049</v>
      </c>
      <c r="AI417" s="19">
        <f t="shared" si="476"/>
        <v>1730.7718123187426</v>
      </c>
      <c r="AJ417" s="19">
        <f t="shared" si="476"/>
        <v>1793.3448311902796</v>
      </c>
      <c r="AK417" s="19">
        <f t="shared" si="476"/>
        <v>1855.917850061817</v>
      </c>
      <c r="AL417" s="19">
        <f t="shared" si="476"/>
        <v>1918.4908689333542</v>
      </c>
      <c r="AM417" s="19">
        <f t="shared" si="476"/>
        <v>1981.0638878048912</v>
      </c>
      <c r="AN417" s="19">
        <f t="shared" ref="AN417:BS417" si="477">AN30*AN172*365/10^6*10^6</f>
        <v>2043.6369066764285</v>
      </c>
      <c r="AO417" s="19">
        <f t="shared" si="477"/>
        <v>2106.2099255479661</v>
      </c>
      <c r="AP417" s="19">
        <f t="shared" si="477"/>
        <v>2168.7829444195031</v>
      </c>
      <c r="AQ417" s="19">
        <f t="shared" si="477"/>
        <v>2231.3559632910401</v>
      </c>
      <c r="AR417" s="19">
        <f t="shared" si="477"/>
        <v>2293.9289821625775</v>
      </c>
      <c r="AS417" s="19">
        <f t="shared" si="477"/>
        <v>2356.5020010341145</v>
      </c>
      <c r="AT417" s="19">
        <f t="shared" si="477"/>
        <v>2419.075019905652</v>
      </c>
      <c r="AU417" s="19">
        <f t="shared" si="477"/>
        <v>2481.6480387771894</v>
      </c>
      <c r="AV417" s="19">
        <f t="shared" si="477"/>
        <v>2544.2210576487264</v>
      </c>
      <c r="AW417" s="19">
        <f t="shared" si="477"/>
        <v>2606.7940765202634</v>
      </c>
      <c r="AX417" s="19">
        <f t="shared" si="477"/>
        <v>2669.3670953918008</v>
      </c>
      <c r="AY417" s="19">
        <f t="shared" si="477"/>
        <v>2731.9401142633387</v>
      </c>
      <c r="AZ417" s="19">
        <f t="shared" si="477"/>
        <v>2794.5131331348753</v>
      </c>
      <c r="BA417" s="19">
        <f t="shared" si="477"/>
        <v>0</v>
      </c>
      <c r="BB417" s="19">
        <f t="shared" si="477"/>
        <v>0</v>
      </c>
      <c r="BC417" s="19">
        <f t="shared" si="477"/>
        <v>0</v>
      </c>
      <c r="BD417" s="19">
        <f t="shared" si="477"/>
        <v>0</v>
      </c>
      <c r="BE417" s="19">
        <f t="shared" si="477"/>
        <v>0</v>
      </c>
      <c r="BF417" s="19">
        <f t="shared" si="477"/>
        <v>0</v>
      </c>
      <c r="BG417" s="19">
        <f t="shared" si="477"/>
        <v>0</v>
      </c>
      <c r="BH417" s="19">
        <f t="shared" si="477"/>
        <v>0</v>
      </c>
      <c r="BI417" s="19">
        <f t="shared" si="477"/>
        <v>0</v>
      </c>
      <c r="BJ417" s="19">
        <f t="shared" si="477"/>
        <v>0</v>
      </c>
      <c r="BK417" s="19">
        <f t="shared" si="477"/>
        <v>0</v>
      </c>
      <c r="BL417" s="19">
        <f t="shared" si="477"/>
        <v>0</v>
      </c>
      <c r="BM417" s="19">
        <f t="shared" si="477"/>
        <v>0</v>
      </c>
      <c r="BN417" s="19">
        <f t="shared" si="477"/>
        <v>0</v>
      </c>
      <c r="BO417" s="19">
        <f t="shared" si="477"/>
        <v>0</v>
      </c>
      <c r="BP417" s="19">
        <f t="shared" si="477"/>
        <v>0</v>
      </c>
      <c r="BQ417" s="19">
        <f t="shared" si="477"/>
        <v>0</v>
      </c>
      <c r="BR417" s="19">
        <f t="shared" si="477"/>
        <v>0</v>
      </c>
      <c r="BS417" s="19">
        <f t="shared" si="477"/>
        <v>0</v>
      </c>
      <c r="BT417" s="19">
        <f t="shared" ref="BT417:CY417" si="478">BT30*BT172*365/10^6*10^6</f>
        <v>0</v>
      </c>
      <c r="BU417" s="19">
        <f t="shared" si="478"/>
        <v>0</v>
      </c>
      <c r="BV417" s="19">
        <f t="shared" si="478"/>
        <v>0</v>
      </c>
      <c r="BW417" s="19">
        <f t="shared" si="478"/>
        <v>0</v>
      </c>
      <c r="BX417" s="19">
        <f t="shared" si="478"/>
        <v>0</v>
      </c>
      <c r="BY417" s="19">
        <f t="shared" si="478"/>
        <v>0</v>
      </c>
      <c r="BZ417" s="19">
        <f t="shared" si="478"/>
        <v>0</v>
      </c>
      <c r="CA417" s="19">
        <f t="shared" si="478"/>
        <v>0</v>
      </c>
      <c r="CB417" s="19">
        <f t="shared" si="478"/>
        <v>0</v>
      </c>
      <c r="CC417" s="19">
        <f t="shared" si="478"/>
        <v>0</v>
      </c>
      <c r="CD417" s="19">
        <f t="shared" si="478"/>
        <v>0</v>
      </c>
      <c r="CE417" s="19">
        <f t="shared" si="478"/>
        <v>0</v>
      </c>
      <c r="CF417" s="19">
        <f t="shared" si="478"/>
        <v>0</v>
      </c>
      <c r="CG417" s="19">
        <f t="shared" si="478"/>
        <v>0</v>
      </c>
      <c r="CH417" s="19">
        <f t="shared" si="478"/>
        <v>0</v>
      </c>
      <c r="CI417" s="19">
        <f t="shared" si="478"/>
        <v>0</v>
      </c>
      <c r="CJ417" s="19">
        <f t="shared" si="478"/>
        <v>0</v>
      </c>
      <c r="CK417" s="19">
        <f t="shared" si="478"/>
        <v>0</v>
      </c>
      <c r="CL417" s="19">
        <f t="shared" si="478"/>
        <v>0</v>
      </c>
      <c r="CM417" s="19">
        <f t="shared" si="478"/>
        <v>0</v>
      </c>
      <c r="CN417" s="19">
        <f t="shared" si="478"/>
        <v>0</v>
      </c>
      <c r="CO417" s="19">
        <f t="shared" si="478"/>
        <v>0</v>
      </c>
      <c r="CP417" s="19">
        <f t="shared" si="478"/>
        <v>0</v>
      </c>
      <c r="CQ417" s="19">
        <f t="shared" si="478"/>
        <v>0</v>
      </c>
      <c r="CR417" s="19">
        <f t="shared" si="478"/>
        <v>0</v>
      </c>
      <c r="CS417" s="19">
        <f t="shared" si="478"/>
        <v>0</v>
      </c>
      <c r="CT417" s="19">
        <f t="shared" si="478"/>
        <v>0</v>
      </c>
      <c r="CU417" s="19">
        <f t="shared" si="478"/>
        <v>0</v>
      </c>
      <c r="CV417" s="19">
        <f t="shared" si="478"/>
        <v>0</v>
      </c>
      <c r="CW417" s="19">
        <f t="shared" si="478"/>
        <v>0</v>
      </c>
      <c r="CX417" s="19">
        <f t="shared" si="478"/>
        <v>0</v>
      </c>
      <c r="CY417" s="19">
        <f t="shared" si="478"/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409"/>
        <v>872026.53501687234</v>
      </c>
      <c r="H418" s="25">
        <f t="shared" ref="H418:AM418" si="479">H31*H173*365/10^6*10^6</f>
        <v>13741.669157433014</v>
      </c>
      <c r="I418" s="25">
        <f t="shared" si="479"/>
        <v>14817.497998258883</v>
      </c>
      <c r="J418" s="25">
        <f t="shared" si="479"/>
        <v>15848.932273307495</v>
      </c>
      <c r="K418" s="25">
        <f t="shared" si="479"/>
        <v>16835.971982578856</v>
      </c>
      <c r="L418" s="25">
        <f t="shared" si="479"/>
        <v>17778.617126072961</v>
      </c>
      <c r="M418" s="25">
        <f t="shared" si="479"/>
        <v>18676.86770378982</v>
      </c>
      <c r="N418" s="25">
        <f t="shared" si="479"/>
        <v>19530.723715729422</v>
      </c>
      <c r="O418" s="25">
        <f t="shared" si="479"/>
        <v>20340.185161891775</v>
      </c>
      <c r="P418" s="25">
        <f t="shared" si="479"/>
        <v>21105.252042276876</v>
      </c>
      <c r="Q418" s="25">
        <f t="shared" si="479"/>
        <v>21825.924356884723</v>
      </c>
      <c r="R418" s="25">
        <f t="shared" si="479"/>
        <v>22502.202105715314</v>
      </c>
      <c r="S418" s="25">
        <f t="shared" si="479"/>
        <v>23134.085288768656</v>
      </c>
      <c r="T418" s="25">
        <f t="shared" si="479"/>
        <v>23721.573906044749</v>
      </c>
      <c r="U418" s="25">
        <f t="shared" si="479"/>
        <v>24264.667957543588</v>
      </c>
      <c r="V418" s="25">
        <f t="shared" si="479"/>
        <v>24763.367443265168</v>
      </c>
      <c r="W418" s="25">
        <f t="shared" si="479"/>
        <v>25217.672363209502</v>
      </c>
      <c r="X418" s="25">
        <f t="shared" si="479"/>
        <v>25064.745193127197</v>
      </c>
      <c r="Y418" s="25">
        <f t="shared" si="479"/>
        <v>24893.114285808671</v>
      </c>
      <c r="Z418" s="25">
        <f t="shared" si="479"/>
        <v>24702.779641253921</v>
      </c>
      <c r="AA418" s="25">
        <f t="shared" si="479"/>
        <v>24493.741259462946</v>
      </c>
      <c r="AB418" s="25">
        <f t="shared" si="479"/>
        <v>24265.99914043575</v>
      </c>
      <c r="AC418" s="25">
        <f t="shared" si="479"/>
        <v>24019.553284172332</v>
      </c>
      <c r="AD418" s="25">
        <f t="shared" si="479"/>
        <v>23754.403690672698</v>
      </c>
      <c r="AE418" s="25">
        <f t="shared" si="479"/>
        <v>23470.550359936839</v>
      </c>
      <c r="AF418" s="25">
        <f t="shared" si="479"/>
        <v>23167.993291964758</v>
      </c>
      <c r="AG418" s="25">
        <f t="shared" si="479"/>
        <v>22846.732486756471</v>
      </c>
      <c r="AH418" s="25">
        <f t="shared" si="479"/>
        <v>23752.213185554883</v>
      </c>
      <c r="AI418" s="25">
        <f t="shared" si="479"/>
        <v>24657.693884353295</v>
      </c>
      <c r="AJ418" s="25">
        <f t="shared" si="479"/>
        <v>25563.174583151707</v>
      </c>
      <c r="AK418" s="25">
        <f t="shared" si="479"/>
        <v>26468.655281950116</v>
      </c>
      <c r="AL418" s="25">
        <f t="shared" si="479"/>
        <v>27374.135980748528</v>
      </c>
      <c r="AM418" s="25">
        <f t="shared" si="479"/>
        <v>28279.61667954694</v>
      </c>
      <c r="AN418" s="25">
        <f t="shared" ref="AN418:BS418" si="480">AN31*AN173*365/10^6*10^6</f>
        <v>29185.097378345352</v>
      </c>
      <c r="AO418" s="25">
        <f t="shared" si="480"/>
        <v>30090.578077143764</v>
      </c>
      <c r="AP418" s="25">
        <f t="shared" si="480"/>
        <v>30996.05877594218</v>
      </c>
      <c r="AQ418" s="25">
        <f t="shared" si="480"/>
        <v>31901.539474740595</v>
      </c>
      <c r="AR418" s="25">
        <f t="shared" si="480"/>
        <v>32807.020173539</v>
      </c>
      <c r="AS418" s="25">
        <f t="shared" si="480"/>
        <v>33712.500872337412</v>
      </c>
      <c r="AT418" s="25">
        <f t="shared" si="480"/>
        <v>34617.981571135824</v>
      </c>
      <c r="AU418" s="25">
        <f t="shared" si="480"/>
        <v>35523.462269934236</v>
      </c>
      <c r="AV418" s="25">
        <f t="shared" si="480"/>
        <v>36428.942968732641</v>
      </c>
      <c r="AW418" s="25">
        <f t="shared" si="480"/>
        <v>37334.42366753106</v>
      </c>
      <c r="AX418" s="25">
        <f t="shared" si="480"/>
        <v>38239.90436632948</v>
      </c>
      <c r="AY418" s="25">
        <f t="shared" si="480"/>
        <v>39145.385065127884</v>
      </c>
      <c r="AZ418" s="25">
        <f t="shared" si="480"/>
        <v>40050.865763926296</v>
      </c>
      <c r="BA418" s="25">
        <f t="shared" si="480"/>
        <v>0</v>
      </c>
      <c r="BB418" s="25">
        <f t="shared" si="480"/>
        <v>0</v>
      </c>
      <c r="BC418" s="25">
        <f t="shared" si="480"/>
        <v>0</v>
      </c>
      <c r="BD418" s="25">
        <f t="shared" si="480"/>
        <v>0</v>
      </c>
      <c r="BE418" s="25">
        <f t="shared" si="480"/>
        <v>0</v>
      </c>
      <c r="BF418" s="25">
        <f t="shared" si="480"/>
        <v>0</v>
      </c>
      <c r="BG418" s="25">
        <f t="shared" si="480"/>
        <v>0</v>
      </c>
      <c r="BH418" s="25">
        <f t="shared" si="480"/>
        <v>0</v>
      </c>
      <c r="BI418" s="25">
        <f t="shared" si="480"/>
        <v>0</v>
      </c>
      <c r="BJ418" s="25">
        <f t="shared" si="480"/>
        <v>0</v>
      </c>
      <c r="BK418" s="25">
        <f t="shared" si="480"/>
        <v>0</v>
      </c>
      <c r="BL418" s="25">
        <f t="shared" si="480"/>
        <v>0</v>
      </c>
      <c r="BM418" s="25">
        <f t="shared" si="480"/>
        <v>0</v>
      </c>
      <c r="BN418" s="25">
        <f t="shared" si="480"/>
        <v>0</v>
      </c>
      <c r="BO418" s="25">
        <f t="shared" si="480"/>
        <v>0</v>
      </c>
      <c r="BP418" s="25">
        <f t="shared" si="480"/>
        <v>0</v>
      </c>
      <c r="BQ418" s="25">
        <f t="shared" si="480"/>
        <v>0</v>
      </c>
      <c r="BR418" s="25">
        <f t="shared" si="480"/>
        <v>0</v>
      </c>
      <c r="BS418" s="25">
        <f t="shared" si="480"/>
        <v>0</v>
      </c>
      <c r="BT418" s="25">
        <f t="shared" ref="BT418:CY418" si="481">BT31*BT173*365/10^6*10^6</f>
        <v>0</v>
      </c>
      <c r="BU418" s="25">
        <f t="shared" si="481"/>
        <v>0</v>
      </c>
      <c r="BV418" s="25">
        <f t="shared" si="481"/>
        <v>0</v>
      </c>
      <c r="BW418" s="25">
        <f t="shared" si="481"/>
        <v>0</v>
      </c>
      <c r="BX418" s="25">
        <f t="shared" si="481"/>
        <v>0</v>
      </c>
      <c r="BY418" s="25">
        <f t="shared" si="481"/>
        <v>0</v>
      </c>
      <c r="BZ418" s="25">
        <f t="shared" si="481"/>
        <v>0</v>
      </c>
      <c r="CA418" s="25">
        <f t="shared" si="481"/>
        <v>0</v>
      </c>
      <c r="CB418" s="25">
        <f t="shared" si="481"/>
        <v>0</v>
      </c>
      <c r="CC418" s="25">
        <f t="shared" si="481"/>
        <v>0</v>
      </c>
      <c r="CD418" s="25">
        <f t="shared" si="481"/>
        <v>0</v>
      </c>
      <c r="CE418" s="25">
        <f t="shared" si="481"/>
        <v>0</v>
      </c>
      <c r="CF418" s="25">
        <f t="shared" si="481"/>
        <v>0</v>
      </c>
      <c r="CG418" s="25">
        <f t="shared" si="481"/>
        <v>0</v>
      </c>
      <c r="CH418" s="25">
        <f t="shared" si="481"/>
        <v>0</v>
      </c>
      <c r="CI418" s="25">
        <f t="shared" si="481"/>
        <v>0</v>
      </c>
      <c r="CJ418" s="25">
        <f t="shared" si="481"/>
        <v>0</v>
      </c>
      <c r="CK418" s="25">
        <f t="shared" si="481"/>
        <v>0</v>
      </c>
      <c r="CL418" s="25">
        <f t="shared" si="481"/>
        <v>0</v>
      </c>
      <c r="CM418" s="25">
        <f t="shared" si="481"/>
        <v>0</v>
      </c>
      <c r="CN418" s="25">
        <f t="shared" si="481"/>
        <v>0</v>
      </c>
      <c r="CO418" s="25">
        <f t="shared" si="481"/>
        <v>0</v>
      </c>
      <c r="CP418" s="25">
        <f t="shared" si="481"/>
        <v>0</v>
      </c>
      <c r="CQ418" s="25">
        <f t="shared" si="481"/>
        <v>0</v>
      </c>
      <c r="CR418" s="25">
        <f t="shared" si="481"/>
        <v>0</v>
      </c>
      <c r="CS418" s="25">
        <f t="shared" si="481"/>
        <v>0</v>
      </c>
      <c r="CT418" s="25">
        <f t="shared" si="481"/>
        <v>0</v>
      </c>
      <c r="CU418" s="25">
        <f t="shared" si="481"/>
        <v>0</v>
      </c>
      <c r="CV418" s="25">
        <f t="shared" si="481"/>
        <v>0</v>
      </c>
      <c r="CW418" s="25">
        <f t="shared" si="481"/>
        <v>0</v>
      </c>
      <c r="CX418" s="25">
        <f t="shared" si="481"/>
        <v>0</v>
      </c>
      <c r="CY418" s="25">
        <f t="shared" si="481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409"/>
        <v>0</v>
      </c>
      <c r="H419" s="31">
        <f t="shared" ref="H419:AM419" si="482">H32*H174*365/10^6*10^6</f>
        <v>0</v>
      </c>
      <c r="I419" s="31">
        <f t="shared" si="482"/>
        <v>0</v>
      </c>
      <c r="J419" s="31">
        <f t="shared" si="482"/>
        <v>0</v>
      </c>
      <c r="K419" s="31">
        <f t="shared" si="482"/>
        <v>0</v>
      </c>
      <c r="L419" s="31">
        <f t="shared" si="482"/>
        <v>0</v>
      </c>
      <c r="M419" s="31">
        <f t="shared" si="482"/>
        <v>0</v>
      </c>
      <c r="N419" s="31">
        <f t="shared" si="482"/>
        <v>0</v>
      </c>
      <c r="O419" s="31">
        <f t="shared" si="482"/>
        <v>0</v>
      </c>
      <c r="P419" s="31">
        <f t="shared" si="482"/>
        <v>0</v>
      </c>
      <c r="Q419" s="31">
        <f t="shared" si="482"/>
        <v>0</v>
      </c>
      <c r="R419" s="31">
        <f t="shared" si="482"/>
        <v>0</v>
      </c>
      <c r="S419" s="31">
        <f t="shared" si="482"/>
        <v>0</v>
      </c>
      <c r="T419" s="31">
        <f t="shared" si="482"/>
        <v>0</v>
      </c>
      <c r="U419" s="31">
        <f t="shared" si="482"/>
        <v>0</v>
      </c>
      <c r="V419" s="31">
        <f t="shared" si="482"/>
        <v>0</v>
      </c>
      <c r="W419" s="53">
        <f t="shared" si="482"/>
        <v>0</v>
      </c>
      <c r="X419" s="31">
        <f t="shared" si="482"/>
        <v>0</v>
      </c>
      <c r="Y419" s="31">
        <f t="shared" si="482"/>
        <v>0</v>
      </c>
      <c r="Z419" s="31">
        <f t="shared" si="482"/>
        <v>0</v>
      </c>
      <c r="AA419" s="31">
        <f t="shared" si="482"/>
        <v>0</v>
      </c>
      <c r="AB419" s="31">
        <f t="shared" si="482"/>
        <v>0</v>
      </c>
      <c r="AC419" s="31">
        <f t="shared" si="482"/>
        <v>0</v>
      </c>
      <c r="AD419" s="31">
        <f t="shared" si="482"/>
        <v>0</v>
      </c>
      <c r="AE419" s="31">
        <f t="shared" si="482"/>
        <v>0</v>
      </c>
      <c r="AF419" s="31">
        <f t="shared" si="482"/>
        <v>0</v>
      </c>
      <c r="AG419" s="53">
        <f t="shared" si="482"/>
        <v>0</v>
      </c>
      <c r="AH419" s="53">
        <f t="shared" si="482"/>
        <v>0</v>
      </c>
      <c r="AI419" s="53">
        <f t="shared" si="482"/>
        <v>0</v>
      </c>
      <c r="AJ419" s="53">
        <f t="shared" si="482"/>
        <v>0</v>
      </c>
      <c r="AK419" s="53">
        <f t="shared" si="482"/>
        <v>0</v>
      </c>
      <c r="AL419" s="53">
        <f t="shared" si="482"/>
        <v>0</v>
      </c>
      <c r="AM419" s="53">
        <f t="shared" si="482"/>
        <v>0</v>
      </c>
      <c r="AN419" s="53">
        <f t="shared" ref="AN419:BS419" si="483">AN32*AN174*365/10^6*10^6</f>
        <v>0</v>
      </c>
      <c r="AO419" s="53">
        <f t="shared" si="483"/>
        <v>0</v>
      </c>
      <c r="AP419" s="53">
        <f t="shared" si="483"/>
        <v>0</v>
      </c>
      <c r="AQ419" s="53">
        <f t="shared" si="483"/>
        <v>0</v>
      </c>
      <c r="AR419" s="31">
        <f t="shared" si="483"/>
        <v>0</v>
      </c>
      <c r="AS419" s="31">
        <f t="shared" si="483"/>
        <v>0</v>
      </c>
      <c r="AT419" s="31">
        <f t="shared" si="483"/>
        <v>0</v>
      </c>
      <c r="AU419" s="31">
        <f t="shared" si="483"/>
        <v>0</v>
      </c>
      <c r="AV419" s="31">
        <f t="shared" si="483"/>
        <v>0</v>
      </c>
      <c r="AW419" s="31">
        <f t="shared" si="483"/>
        <v>0</v>
      </c>
      <c r="AX419" s="31">
        <f t="shared" si="483"/>
        <v>0</v>
      </c>
      <c r="AY419" s="31">
        <f t="shared" si="483"/>
        <v>0</v>
      </c>
      <c r="AZ419" s="31">
        <f t="shared" si="483"/>
        <v>0</v>
      </c>
      <c r="BA419" s="31">
        <f t="shared" si="483"/>
        <v>0</v>
      </c>
      <c r="BB419" s="31">
        <f t="shared" si="483"/>
        <v>0</v>
      </c>
      <c r="BC419" s="31">
        <f t="shared" si="483"/>
        <v>0</v>
      </c>
      <c r="BD419" s="31">
        <f t="shared" si="483"/>
        <v>0</v>
      </c>
      <c r="BE419" s="31">
        <f t="shared" si="483"/>
        <v>0</v>
      </c>
      <c r="BF419" s="31">
        <f t="shared" si="483"/>
        <v>0</v>
      </c>
      <c r="BG419" s="31">
        <f t="shared" si="483"/>
        <v>0</v>
      </c>
      <c r="BH419" s="31">
        <f t="shared" si="483"/>
        <v>0</v>
      </c>
      <c r="BI419" s="31">
        <f t="shared" si="483"/>
        <v>0</v>
      </c>
      <c r="BJ419" s="31">
        <f t="shared" si="483"/>
        <v>0</v>
      </c>
      <c r="BK419" s="31">
        <f t="shared" si="483"/>
        <v>0</v>
      </c>
      <c r="BL419" s="31">
        <f t="shared" si="483"/>
        <v>0</v>
      </c>
      <c r="BM419" s="31">
        <f t="shared" si="483"/>
        <v>0</v>
      </c>
      <c r="BN419" s="31">
        <f t="shared" si="483"/>
        <v>0</v>
      </c>
      <c r="BO419" s="31">
        <f t="shared" si="483"/>
        <v>0</v>
      </c>
      <c r="BP419" s="31">
        <f t="shared" si="483"/>
        <v>0</v>
      </c>
      <c r="BQ419" s="31">
        <f t="shared" si="483"/>
        <v>0</v>
      </c>
      <c r="BR419" s="31">
        <f t="shared" si="483"/>
        <v>0</v>
      </c>
      <c r="BS419" s="31">
        <f t="shared" si="483"/>
        <v>0</v>
      </c>
      <c r="BT419" s="31">
        <f t="shared" ref="BT419:CY419" si="484">BT32*BT174*365/10^6*10^6</f>
        <v>0</v>
      </c>
      <c r="BU419" s="31">
        <f t="shared" si="484"/>
        <v>0</v>
      </c>
      <c r="BV419" s="31">
        <f t="shared" si="484"/>
        <v>0</v>
      </c>
      <c r="BW419" s="31">
        <f t="shared" si="484"/>
        <v>0</v>
      </c>
      <c r="BX419" s="31">
        <f t="shared" si="484"/>
        <v>0</v>
      </c>
      <c r="BY419" s="31">
        <f t="shared" si="484"/>
        <v>0</v>
      </c>
      <c r="BZ419" s="31">
        <f t="shared" si="484"/>
        <v>0</v>
      </c>
      <c r="CA419" s="31">
        <f t="shared" si="484"/>
        <v>0</v>
      </c>
      <c r="CB419" s="31">
        <f t="shared" si="484"/>
        <v>0</v>
      </c>
      <c r="CC419" s="31">
        <f t="shared" si="484"/>
        <v>0</v>
      </c>
      <c r="CD419" s="31">
        <f t="shared" si="484"/>
        <v>0</v>
      </c>
      <c r="CE419" s="31">
        <f t="shared" si="484"/>
        <v>0</v>
      </c>
      <c r="CF419" s="31">
        <f t="shared" si="484"/>
        <v>0</v>
      </c>
      <c r="CG419" s="31">
        <f t="shared" si="484"/>
        <v>0</v>
      </c>
      <c r="CH419" s="31">
        <f t="shared" si="484"/>
        <v>0</v>
      </c>
      <c r="CI419" s="31">
        <f t="shared" si="484"/>
        <v>0</v>
      </c>
      <c r="CJ419" s="31">
        <f t="shared" si="484"/>
        <v>0</v>
      </c>
      <c r="CK419" s="31">
        <f t="shared" si="484"/>
        <v>0</v>
      </c>
      <c r="CL419" s="31">
        <f t="shared" si="484"/>
        <v>0</v>
      </c>
      <c r="CM419" s="31">
        <f t="shared" si="484"/>
        <v>0</v>
      </c>
      <c r="CN419" s="31">
        <f t="shared" si="484"/>
        <v>0</v>
      </c>
      <c r="CO419" s="31">
        <f t="shared" si="484"/>
        <v>0</v>
      </c>
      <c r="CP419" s="31">
        <f t="shared" si="484"/>
        <v>0</v>
      </c>
      <c r="CQ419" s="31">
        <f t="shared" si="484"/>
        <v>0</v>
      </c>
      <c r="CR419" s="31">
        <f t="shared" si="484"/>
        <v>0</v>
      </c>
      <c r="CS419" s="31">
        <f t="shared" si="484"/>
        <v>0</v>
      </c>
      <c r="CT419" s="31">
        <f t="shared" si="484"/>
        <v>0</v>
      </c>
      <c r="CU419" s="31">
        <f t="shared" si="484"/>
        <v>0</v>
      </c>
      <c r="CV419" s="31">
        <f t="shared" si="484"/>
        <v>0</v>
      </c>
      <c r="CW419" s="31">
        <f t="shared" si="484"/>
        <v>0</v>
      </c>
      <c r="CX419" s="31">
        <f t="shared" si="484"/>
        <v>0</v>
      </c>
      <c r="CY419" s="31">
        <f t="shared" si="484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409"/>
        <v>124250.48018528307</v>
      </c>
      <c r="H420" s="25">
        <f t="shared" ref="H420:AM420" si="485">H33*H175*365/10^6*10^6</f>
        <v>1976.8794270252067</v>
      </c>
      <c r="I420" s="25">
        <f t="shared" si="485"/>
        <v>2045.492964820809</v>
      </c>
      <c r="J420" s="25">
        <f t="shared" si="485"/>
        <v>2113.5829112149563</v>
      </c>
      <c r="K420" s="25">
        <f t="shared" si="485"/>
        <v>2181.1492662076494</v>
      </c>
      <c r="L420" s="25">
        <f t="shared" si="485"/>
        <v>2248.1920297988872</v>
      </c>
      <c r="M420" s="25">
        <f t="shared" si="485"/>
        <v>2314.7112019886713</v>
      </c>
      <c r="N420" s="25">
        <f t="shared" si="485"/>
        <v>2380.7067827769997</v>
      </c>
      <c r="O420" s="25">
        <f t="shared" si="485"/>
        <v>2446.1787721638743</v>
      </c>
      <c r="P420" s="25">
        <f t="shared" si="485"/>
        <v>2511.1271701492942</v>
      </c>
      <c r="Q420" s="25">
        <f t="shared" si="485"/>
        <v>2575.5519767332589</v>
      </c>
      <c r="R420" s="25">
        <f t="shared" si="485"/>
        <v>2639.4531919157689</v>
      </c>
      <c r="S420" s="25">
        <f t="shared" si="485"/>
        <v>2702.8308156968251</v>
      </c>
      <c r="T420" s="25">
        <f t="shared" si="485"/>
        <v>2765.6848480764261</v>
      </c>
      <c r="U420" s="25">
        <f t="shared" si="485"/>
        <v>2828.0152890545728</v>
      </c>
      <c r="V420" s="25">
        <f t="shared" si="485"/>
        <v>2889.8221386312644</v>
      </c>
      <c r="W420" s="54">
        <f t="shared" si="485"/>
        <v>2951.1053968065021</v>
      </c>
      <c r="X420" s="25">
        <f t="shared" si="485"/>
        <v>2986.597021106772</v>
      </c>
      <c r="Y420" s="25">
        <f t="shared" si="485"/>
        <v>3021.7500330673847</v>
      </c>
      <c r="Z420" s="25">
        <f t="shared" si="485"/>
        <v>3056.5644326883407</v>
      </c>
      <c r="AA420" s="25">
        <f t="shared" si="485"/>
        <v>3091.04021996964</v>
      </c>
      <c r="AB420" s="25">
        <f t="shared" si="485"/>
        <v>3125.1773949112821</v>
      </c>
      <c r="AC420" s="25">
        <f t="shared" si="485"/>
        <v>3158.975957513268</v>
      </c>
      <c r="AD420" s="25">
        <f t="shared" si="485"/>
        <v>3192.4359077755962</v>
      </c>
      <c r="AE420" s="25">
        <f t="shared" si="485"/>
        <v>3225.5572456982682</v>
      </c>
      <c r="AF420" s="25">
        <f t="shared" si="485"/>
        <v>3258.3399712812825</v>
      </c>
      <c r="AG420" s="54">
        <f t="shared" si="485"/>
        <v>3290.784084524641</v>
      </c>
      <c r="AH420" s="54">
        <f t="shared" si="485"/>
        <v>3434.822268282388</v>
      </c>
      <c r="AI420" s="54">
        <f t="shared" si="485"/>
        <v>3578.8604520401354</v>
      </c>
      <c r="AJ420" s="54">
        <f t="shared" si="485"/>
        <v>3722.8986357978815</v>
      </c>
      <c r="AK420" s="54">
        <f t="shared" si="485"/>
        <v>3866.9368195556285</v>
      </c>
      <c r="AL420" s="54">
        <f t="shared" si="485"/>
        <v>4010.9750033133755</v>
      </c>
      <c r="AM420" s="54">
        <f t="shared" si="485"/>
        <v>4155.013187071123</v>
      </c>
      <c r="AN420" s="54">
        <f t="shared" ref="AN420:BS420" si="486">AN33*AN175*365/10^6*10^6</f>
        <v>4299.0513708288699</v>
      </c>
      <c r="AO420" s="54">
        <f t="shared" si="486"/>
        <v>4443.089554586616</v>
      </c>
      <c r="AP420" s="54">
        <f t="shared" si="486"/>
        <v>4587.1277383443639</v>
      </c>
      <c r="AQ420" s="54">
        <f t="shared" si="486"/>
        <v>4731.16592210211</v>
      </c>
      <c r="AR420" s="25">
        <f t="shared" si="486"/>
        <v>4875.204105859857</v>
      </c>
      <c r="AS420" s="25">
        <f t="shared" si="486"/>
        <v>5019.2422896176049</v>
      </c>
      <c r="AT420" s="25">
        <f t="shared" si="486"/>
        <v>5163.280473375351</v>
      </c>
      <c r="AU420" s="25">
        <f t="shared" si="486"/>
        <v>5307.318657133098</v>
      </c>
      <c r="AV420" s="25">
        <f t="shared" si="486"/>
        <v>5451.356840890845</v>
      </c>
      <c r="AW420" s="25">
        <f t="shared" si="486"/>
        <v>5595.3950246485929</v>
      </c>
      <c r="AX420" s="25">
        <f t="shared" si="486"/>
        <v>5739.433208406339</v>
      </c>
      <c r="AY420" s="25">
        <f t="shared" si="486"/>
        <v>5883.471392164086</v>
      </c>
      <c r="AZ420" s="25">
        <f t="shared" si="486"/>
        <v>6027.5095759218339</v>
      </c>
      <c r="BA420" s="25">
        <f t="shared" si="486"/>
        <v>0</v>
      </c>
      <c r="BB420" s="25">
        <f t="shared" si="486"/>
        <v>0</v>
      </c>
      <c r="BC420" s="25">
        <f t="shared" si="486"/>
        <v>0</v>
      </c>
      <c r="BD420" s="25">
        <f t="shared" si="486"/>
        <v>0</v>
      </c>
      <c r="BE420" s="25">
        <f t="shared" si="486"/>
        <v>0</v>
      </c>
      <c r="BF420" s="25">
        <f t="shared" si="486"/>
        <v>0</v>
      </c>
      <c r="BG420" s="25">
        <f t="shared" si="486"/>
        <v>0</v>
      </c>
      <c r="BH420" s="25">
        <f t="shared" si="486"/>
        <v>0</v>
      </c>
      <c r="BI420" s="25">
        <f t="shared" si="486"/>
        <v>0</v>
      </c>
      <c r="BJ420" s="25">
        <f t="shared" si="486"/>
        <v>0</v>
      </c>
      <c r="BK420" s="25">
        <f t="shared" si="486"/>
        <v>0</v>
      </c>
      <c r="BL420" s="25">
        <f t="shared" si="486"/>
        <v>0</v>
      </c>
      <c r="BM420" s="25">
        <f t="shared" si="486"/>
        <v>0</v>
      </c>
      <c r="BN420" s="25">
        <f t="shared" si="486"/>
        <v>0</v>
      </c>
      <c r="BO420" s="25">
        <f t="shared" si="486"/>
        <v>0</v>
      </c>
      <c r="BP420" s="25">
        <f t="shared" si="486"/>
        <v>0</v>
      </c>
      <c r="BQ420" s="25">
        <f t="shared" si="486"/>
        <v>0</v>
      </c>
      <c r="BR420" s="25">
        <f t="shared" si="486"/>
        <v>0</v>
      </c>
      <c r="BS420" s="25">
        <f t="shared" si="486"/>
        <v>0</v>
      </c>
      <c r="BT420" s="25">
        <f t="shared" ref="BT420:CY420" si="487">BT33*BT175*365/10^6*10^6</f>
        <v>0</v>
      </c>
      <c r="BU420" s="25">
        <f t="shared" si="487"/>
        <v>0</v>
      </c>
      <c r="BV420" s="25">
        <f t="shared" si="487"/>
        <v>0</v>
      </c>
      <c r="BW420" s="25">
        <f t="shared" si="487"/>
        <v>0</v>
      </c>
      <c r="BX420" s="25">
        <f t="shared" si="487"/>
        <v>0</v>
      </c>
      <c r="BY420" s="25">
        <f t="shared" si="487"/>
        <v>0</v>
      </c>
      <c r="BZ420" s="25">
        <f t="shared" si="487"/>
        <v>0</v>
      </c>
      <c r="CA420" s="25">
        <f t="shared" si="487"/>
        <v>0</v>
      </c>
      <c r="CB420" s="25">
        <f t="shared" si="487"/>
        <v>0</v>
      </c>
      <c r="CC420" s="25">
        <f t="shared" si="487"/>
        <v>0</v>
      </c>
      <c r="CD420" s="25">
        <f t="shared" si="487"/>
        <v>0</v>
      </c>
      <c r="CE420" s="25">
        <f t="shared" si="487"/>
        <v>0</v>
      </c>
      <c r="CF420" s="25">
        <f t="shared" si="487"/>
        <v>0</v>
      </c>
      <c r="CG420" s="25">
        <f t="shared" si="487"/>
        <v>0</v>
      </c>
      <c r="CH420" s="25">
        <f t="shared" si="487"/>
        <v>0</v>
      </c>
      <c r="CI420" s="25">
        <f t="shared" si="487"/>
        <v>0</v>
      </c>
      <c r="CJ420" s="25">
        <f t="shared" si="487"/>
        <v>0</v>
      </c>
      <c r="CK420" s="25">
        <f t="shared" si="487"/>
        <v>0</v>
      </c>
      <c r="CL420" s="25">
        <f t="shared" si="487"/>
        <v>0</v>
      </c>
      <c r="CM420" s="25">
        <f t="shared" si="487"/>
        <v>0</v>
      </c>
      <c r="CN420" s="25">
        <f t="shared" si="487"/>
        <v>0</v>
      </c>
      <c r="CO420" s="25">
        <f t="shared" si="487"/>
        <v>0</v>
      </c>
      <c r="CP420" s="25">
        <f t="shared" si="487"/>
        <v>0</v>
      </c>
      <c r="CQ420" s="25">
        <f t="shared" si="487"/>
        <v>0</v>
      </c>
      <c r="CR420" s="25">
        <f t="shared" si="487"/>
        <v>0</v>
      </c>
      <c r="CS420" s="25">
        <f t="shared" si="487"/>
        <v>0</v>
      </c>
      <c r="CT420" s="25">
        <f t="shared" si="487"/>
        <v>0</v>
      </c>
      <c r="CU420" s="25">
        <f t="shared" si="487"/>
        <v>0</v>
      </c>
      <c r="CV420" s="25">
        <f t="shared" si="487"/>
        <v>0</v>
      </c>
      <c r="CW420" s="25">
        <f t="shared" si="487"/>
        <v>0</v>
      </c>
      <c r="CX420" s="25">
        <f t="shared" si="487"/>
        <v>0</v>
      </c>
      <c r="CY420" s="25">
        <f t="shared" si="487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409"/>
        <v>0</v>
      </c>
      <c r="H421" s="44">
        <f t="shared" ref="H421:AM421" si="488">H34*H176*365/10^6*10^6</f>
        <v>0</v>
      </c>
      <c r="I421" s="44">
        <f t="shared" si="488"/>
        <v>0</v>
      </c>
      <c r="J421" s="44">
        <f t="shared" si="488"/>
        <v>0</v>
      </c>
      <c r="K421" s="44">
        <f t="shared" si="488"/>
        <v>0</v>
      </c>
      <c r="L421" s="44">
        <f t="shared" si="488"/>
        <v>0</v>
      </c>
      <c r="M421" s="44">
        <f t="shared" si="488"/>
        <v>0</v>
      </c>
      <c r="N421" s="44">
        <f t="shared" si="488"/>
        <v>0</v>
      </c>
      <c r="O421" s="44">
        <f t="shared" si="488"/>
        <v>0</v>
      </c>
      <c r="P421" s="44">
        <f t="shared" si="488"/>
        <v>0</v>
      </c>
      <c r="Q421" s="44">
        <f t="shared" si="488"/>
        <v>0</v>
      </c>
      <c r="R421" s="44">
        <f t="shared" si="488"/>
        <v>0</v>
      </c>
      <c r="S421" s="44">
        <f t="shared" si="488"/>
        <v>0</v>
      </c>
      <c r="T421" s="44">
        <f t="shared" si="488"/>
        <v>0</v>
      </c>
      <c r="U421" s="44">
        <f t="shared" si="488"/>
        <v>0</v>
      </c>
      <c r="V421" s="44">
        <f t="shared" si="488"/>
        <v>0</v>
      </c>
      <c r="W421" s="44">
        <f t="shared" si="488"/>
        <v>0</v>
      </c>
      <c r="X421" s="44">
        <f t="shared" si="488"/>
        <v>0</v>
      </c>
      <c r="Y421" s="44">
        <f t="shared" si="488"/>
        <v>0</v>
      </c>
      <c r="Z421" s="44">
        <f t="shared" si="488"/>
        <v>0</v>
      </c>
      <c r="AA421" s="44">
        <f t="shared" si="488"/>
        <v>0</v>
      </c>
      <c r="AB421" s="44">
        <f t="shared" si="488"/>
        <v>0</v>
      </c>
      <c r="AC421" s="44">
        <f t="shared" si="488"/>
        <v>0</v>
      </c>
      <c r="AD421" s="44">
        <f t="shared" si="488"/>
        <v>0</v>
      </c>
      <c r="AE421" s="44">
        <f t="shared" si="488"/>
        <v>0</v>
      </c>
      <c r="AF421" s="44">
        <f t="shared" si="488"/>
        <v>0</v>
      </c>
      <c r="AG421" s="44">
        <f t="shared" si="488"/>
        <v>0</v>
      </c>
      <c r="AH421" s="44">
        <f t="shared" si="488"/>
        <v>0</v>
      </c>
      <c r="AI421" s="44">
        <f t="shared" si="488"/>
        <v>0</v>
      </c>
      <c r="AJ421" s="44">
        <f t="shared" si="488"/>
        <v>0</v>
      </c>
      <c r="AK421" s="44">
        <f t="shared" si="488"/>
        <v>0</v>
      </c>
      <c r="AL421" s="44">
        <f t="shared" si="488"/>
        <v>0</v>
      </c>
      <c r="AM421" s="44">
        <f t="shared" si="488"/>
        <v>0</v>
      </c>
      <c r="AN421" s="44">
        <f t="shared" ref="AN421:BS421" si="489">AN34*AN176*365/10^6*10^6</f>
        <v>0</v>
      </c>
      <c r="AO421" s="44">
        <f t="shared" si="489"/>
        <v>0</v>
      </c>
      <c r="AP421" s="44">
        <f t="shared" si="489"/>
        <v>0</v>
      </c>
      <c r="AQ421" s="44">
        <f t="shared" si="489"/>
        <v>0</v>
      </c>
      <c r="AR421" s="44">
        <f t="shared" si="489"/>
        <v>0</v>
      </c>
      <c r="AS421" s="44">
        <f t="shared" si="489"/>
        <v>0</v>
      </c>
      <c r="AT421" s="44">
        <f t="shared" si="489"/>
        <v>0</v>
      </c>
      <c r="AU421" s="44">
        <f t="shared" si="489"/>
        <v>0</v>
      </c>
      <c r="AV421" s="44">
        <f t="shared" si="489"/>
        <v>0</v>
      </c>
      <c r="AW421" s="44">
        <f t="shared" si="489"/>
        <v>0</v>
      </c>
      <c r="AX421" s="44">
        <f t="shared" si="489"/>
        <v>0</v>
      </c>
      <c r="AY421" s="44">
        <f t="shared" si="489"/>
        <v>0</v>
      </c>
      <c r="AZ421" s="44">
        <f t="shared" si="489"/>
        <v>0</v>
      </c>
      <c r="BA421" s="44">
        <f t="shared" si="489"/>
        <v>0</v>
      </c>
      <c r="BB421" s="44">
        <f t="shared" si="489"/>
        <v>0</v>
      </c>
      <c r="BC421" s="44">
        <f t="shared" si="489"/>
        <v>0</v>
      </c>
      <c r="BD421" s="44">
        <f t="shared" si="489"/>
        <v>0</v>
      </c>
      <c r="BE421" s="44">
        <f t="shared" si="489"/>
        <v>0</v>
      </c>
      <c r="BF421" s="44">
        <f t="shared" si="489"/>
        <v>0</v>
      </c>
      <c r="BG421" s="44">
        <f t="shared" si="489"/>
        <v>0</v>
      </c>
      <c r="BH421" s="44">
        <f t="shared" si="489"/>
        <v>0</v>
      </c>
      <c r="BI421" s="44">
        <f t="shared" si="489"/>
        <v>0</v>
      </c>
      <c r="BJ421" s="44">
        <f t="shared" si="489"/>
        <v>0</v>
      </c>
      <c r="BK421" s="44">
        <f t="shared" si="489"/>
        <v>0</v>
      </c>
      <c r="BL421" s="44">
        <f t="shared" si="489"/>
        <v>0</v>
      </c>
      <c r="BM421" s="44">
        <f t="shared" si="489"/>
        <v>0</v>
      </c>
      <c r="BN421" s="44">
        <f t="shared" si="489"/>
        <v>0</v>
      </c>
      <c r="BO421" s="44">
        <f t="shared" si="489"/>
        <v>0</v>
      </c>
      <c r="BP421" s="44">
        <f t="shared" si="489"/>
        <v>0</v>
      </c>
      <c r="BQ421" s="44">
        <f t="shared" si="489"/>
        <v>0</v>
      </c>
      <c r="BR421" s="44">
        <f t="shared" si="489"/>
        <v>0</v>
      </c>
      <c r="BS421" s="44">
        <f t="shared" si="489"/>
        <v>0</v>
      </c>
      <c r="BT421" s="44">
        <f t="shared" ref="BT421:CY421" si="490">BT34*BT176*365/10^6*10^6</f>
        <v>0</v>
      </c>
      <c r="BU421" s="44">
        <f t="shared" si="490"/>
        <v>0</v>
      </c>
      <c r="BV421" s="44">
        <f t="shared" si="490"/>
        <v>0</v>
      </c>
      <c r="BW421" s="44">
        <f t="shared" si="490"/>
        <v>0</v>
      </c>
      <c r="BX421" s="44">
        <f t="shared" si="490"/>
        <v>0</v>
      </c>
      <c r="BY421" s="44">
        <f t="shared" si="490"/>
        <v>0</v>
      </c>
      <c r="BZ421" s="44">
        <f t="shared" si="490"/>
        <v>0</v>
      </c>
      <c r="CA421" s="44">
        <f t="shared" si="490"/>
        <v>0</v>
      </c>
      <c r="CB421" s="44">
        <f t="shared" si="490"/>
        <v>0</v>
      </c>
      <c r="CC421" s="44">
        <f t="shared" si="490"/>
        <v>0</v>
      </c>
      <c r="CD421" s="44">
        <f t="shared" si="490"/>
        <v>0</v>
      </c>
      <c r="CE421" s="44">
        <f t="shared" si="490"/>
        <v>0</v>
      </c>
      <c r="CF421" s="44">
        <f t="shared" si="490"/>
        <v>0</v>
      </c>
      <c r="CG421" s="44">
        <f t="shared" si="490"/>
        <v>0</v>
      </c>
      <c r="CH421" s="44">
        <f t="shared" si="490"/>
        <v>0</v>
      </c>
      <c r="CI421" s="44">
        <f t="shared" si="490"/>
        <v>0</v>
      </c>
      <c r="CJ421" s="44">
        <f t="shared" si="490"/>
        <v>0</v>
      </c>
      <c r="CK421" s="44">
        <f t="shared" si="490"/>
        <v>0</v>
      </c>
      <c r="CL421" s="44">
        <f t="shared" si="490"/>
        <v>0</v>
      </c>
      <c r="CM421" s="44">
        <f t="shared" si="490"/>
        <v>0</v>
      </c>
      <c r="CN421" s="44">
        <f t="shared" si="490"/>
        <v>0</v>
      </c>
      <c r="CO421" s="44">
        <f t="shared" si="490"/>
        <v>0</v>
      </c>
      <c r="CP421" s="44">
        <f t="shared" si="490"/>
        <v>0</v>
      </c>
      <c r="CQ421" s="44">
        <f t="shared" si="490"/>
        <v>0</v>
      </c>
      <c r="CR421" s="44">
        <f t="shared" si="490"/>
        <v>0</v>
      </c>
      <c r="CS421" s="44">
        <f t="shared" si="490"/>
        <v>0</v>
      </c>
      <c r="CT421" s="44">
        <f t="shared" si="490"/>
        <v>0</v>
      </c>
      <c r="CU421" s="44">
        <f t="shared" si="490"/>
        <v>0</v>
      </c>
      <c r="CV421" s="44">
        <f t="shared" si="490"/>
        <v>0</v>
      </c>
      <c r="CW421" s="44">
        <f t="shared" si="490"/>
        <v>0</v>
      </c>
      <c r="CX421" s="44">
        <f t="shared" si="490"/>
        <v>0</v>
      </c>
      <c r="CY421" s="44">
        <f t="shared" si="490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409"/>
        <v>39768.296358569962</v>
      </c>
      <c r="H422" s="50">
        <f t="shared" ref="H422:BS422" si="491">H35*H177*365/10^6*10^6</f>
        <v>1267.0605402230947</v>
      </c>
      <c r="I422" s="50">
        <f t="shared" si="491"/>
        <v>1254.2273522665041</v>
      </c>
      <c r="J422" s="50">
        <f t="shared" si="491"/>
        <v>1241.4239315639986</v>
      </c>
      <c r="K422" s="50">
        <f t="shared" si="491"/>
        <v>1228.650278115578</v>
      </c>
      <c r="L422" s="50">
        <f t="shared" si="491"/>
        <v>1215.9063919212419</v>
      </c>
      <c r="M422" s="50">
        <f t="shared" si="491"/>
        <v>1203.1922729809912</v>
      </c>
      <c r="N422" s="50">
        <f t="shared" si="491"/>
        <v>1190.5079212948253</v>
      </c>
      <c r="O422" s="50">
        <f t="shared" si="491"/>
        <v>1177.8533368627443</v>
      </c>
      <c r="P422" s="50">
        <f t="shared" si="491"/>
        <v>1165.2285196847483</v>
      </c>
      <c r="Q422" s="50">
        <f t="shared" si="491"/>
        <v>1152.6334697608368</v>
      </c>
      <c r="R422" s="50">
        <f t="shared" si="491"/>
        <v>1140.0681870910105</v>
      </c>
      <c r="S422" s="50">
        <f t="shared" si="491"/>
        <v>1127.5326716752691</v>
      </c>
      <c r="T422" s="50">
        <f t="shared" si="491"/>
        <v>1115.0269235136125</v>
      </c>
      <c r="U422" s="50">
        <f t="shared" si="491"/>
        <v>1102.5509426060407</v>
      </c>
      <c r="V422" s="50">
        <f t="shared" si="491"/>
        <v>1090.1047289525541</v>
      </c>
      <c r="W422" s="50">
        <f t="shared" si="491"/>
        <v>1077.6882825531522</v>
      </c>
      <c r="X422" s="50">
        <f t="shared" si="491"/>
        <v>1088.1897171059309</v>
      </c>
      <c r="Y422" s="50">
        <f t="shared" si="491"/>
        <v>1098.2516931092346</v>
      </c>
      <c r="Z422" s="50">
        <f t="shared" si="491"/>
        <v>1107.8742105630638</v>
      </c>
      <c r="AA422" s="50">
        <f t="shared" si="491"/>
        <v>1117.0572694674183</v>
      </c>
      <c r="AB422" s="50">
        <f t="shared" si="491"/>
        <v>1125.800869822298</v>
      </c>
      <c r="AC422" s="50">
        <f t="shared" si="491"/>
        <v>1134.1050116277033</v>
      </c>
      <c r="AD422" s="50">
        <f t="shared" si="491"/>
        <v>1141.9696948836338</v>
      </c>
      <c r="AE422" s="50">
        <f t="shared" si="491"/>
        <v>1149.3949195900896</v>
      </c>
      <c r="AF422" s="50">
        <f t="shared" si="491"/>
        <v>1156.3806857470706</v>
      </c>
      <c r="AG422" s="50">
        <f t="shared" si="491"/>
        <v>1162.9269933545775</v>
      </c>
      <c r="AH422" s="50">
        <f t="shared" si="491"/>
        <v>1190.8903835493609</v>
      </c>
      <c r="AI422" s="50">
        <f t="shared" si="491"/>
        <v>1218.8537737441441</v>
      </c>
      <c r="AJ422" s="50">
        <f t="shared" si="491"/>
        <v>1246.8171639389275</v>
      </c>
      <c r="AK422" s="50">
        <f t="shared" si="491"/>
        <v>1274.7805541337107</v>
      </c>
      <c r="AL422" s="50">
        <f t="shared" si="491"/>
        <v>1302.7439443284941</v>
      </c>
      <c r="AM422" s="50">
        <f t="shared" si="491"/>
        <v>1330.7073345232773</v>
      </c>
      <c r="AN422" s="50">
        <f t="shared" si="491"/>
        <v>1358.6707247180605</v>
      </c>
      <c r="AO422" s="50">
        <f t="shared" si="491"/>
        <v>1386.6341149128436</v>
      </c>
      <c r="AP422" s="50">
        <f t="shared" si="491"/>
        <v>1414.5975051076268</v>
      </c>
      <c r="AQ422" s="50">
        <f t="shared" si="491"/>
        <v>1442.5608953024102</v>
      </c>
      <c r="AR422" s="50">
        <f t="shared" si="491"/>
        <v>1470.5242854971934</v>
      </c>
      <c r="AS422" s="50">
        <f t="shared" si="491"/>
        <v>1498.4876756919768</v>
      </c>
      <c r="AT422" s="50">
        <f t="shared" si="491"/>
        <v>1526.4510658867598</v>
      </c>
      <c r="AU422" s="50">
        <f t="shared" si="491"/>
        <v>1554.4144560815432</v>
      </c>
      <c r="AV422" s="50">
        <f t="shared" si="491"/>
        <v>1582.3778462763266</v>
      </c>
      <c r="AW422" s="50">
        <f t="shared" si="491"/>
        <v>1610.3412364711101</v>
      </c>
      <c r="AX422" s="50">
        <f t="shared" si="491"/>
        <v>1638.3046266658928</v>
      </c>
      <c r="AY422" s="50">
        <f t="shared" si="491"/>
        <v>1666.2680168606762</v>
      </c>
      <c r="AZ422" s="50">
        <f t="shared" si="491"/>
        <v>1694.2314070554596</v>
      </c>
      <c r="BA422" s="50">
        <f t="shared" si="491"/>
        <v>0</v>
      </c>
      <c r="BB422" s="50">
        <f t="shared" si="491"/>
        <v>0</v>
      </c>
      <c r="BC422" s="50">
        <f t="shared" si="491"/>
        <v>0</v>
      </c>
      <c r="BD422" s="50">
        <f t="shared" si="491"/>
        <v>0</v>
      </c>
      <c r="BE422" s="50">
        <f t="shared" si="491"/>
        <v>0</v>
      </c>
      <c r="BF422" s="50">
        <f t="shared" si="491"/>
        <v>0</v>
      </c>
      <c r="BG422" s="50">
        <f t="shared" si="491"/>
        <v>0</v>
      </c>
      <c r="BH422" s="50">
        <f t="shared" si="491"/>
        <v>0</v>
      </c>
      <c r="BI422" s="50">
        <f t="shared" si="491"/>
        <v>0</v>
      </c>
      <c r="BJ422" s="50">
        <f t="shared" si="491"/>
        <v>0</v>
      </c>
      <c r="BK422" s="50">
        <f t="shared" si="491"/>
        <v>0</v>
      </c>
      <c r="BL422" s="50">
        <f t="shared" si="491"/>
        <v>0</v>
      </c>
      <c r="BM422" s="50">
        <f t="shared" si="491"/>
        <v>0</v>
      </c>
      <c r="BN422" s="50">
        <f t="shared" si="491"/>
        <v>0</v>
      </c>
      <c r="BO422" s="50">
        <f t="shared" si="491"/>
        <v>0</v>
      </c>
      <c r="BP422" s="50">
        <f t="shared" si="491"/>
        <v>0</v>
      </c>
      <c r="BQ422" s="50">
        <f t="shared" si="491"/>
        <v>0</v>
      </c>
      <c r="BR422" s="50">
        <f t="shared" si="491"/>
        <v>0</v>
      </c>
      <c r="BS422" s="50">
        <f t="shared" si="491"/>
        <v>0</v>
      </c>
      <c r="BT422" s="50">
        <f t="shared" ref="BT422:CY422" si="492">BT35*BT177*365/10^6*10^6</f>
        <v>0</v>
      </c>
      <c r="BU422" s="50">
        <f t="shared" si="492"/>
        <v>0</v>
      </c>
      <c r="BV422" s="50">
        <f t="shared" si="492"/>
        <v>0</v>
      </c>
      <c r="BW422" s="50">
        <f t="shared" si="492"/>
        <v>0</v>
      </c>
      <c r="BX422" s="50">
        <f t="shared" si="492"/>
        <v>0</v>
      </c>
      <c r="BY422" s="50">
        <f t="shared" si="492"/>
        <v>0</v>
      </c>
      <c r="BZ422" s="50">
        <f t="shared" si="492"/>
        <v>0</v>
      </c>
      <c r="CA422" s="50">
        <f t="shared" si="492"/>
        <v>0</v>
      </c>
      <c r="CB422" s="50">
        <f t="shared" si="492"/>
        <v>0</v>
      </c>
      <c r="CC422" s="50">
        <f t="shared" si="492"/>
        <v>0</v>
      </c>
      <c r="CD422" s="50">
        <f t="shared" si="492"/>
        <v>0</v>
      </c>
      <c r="CE422" s="50">
        <f t="shared" si="492"/>
        <v>0</v>
      </c>
      <c r="CF422" s="50">
        <f t="shared" si="492"/>
        <v>0</v>
      </c>
      <c r="CG422" s="50">
        <f t="shared" si="492"/>
        <v>0</v>
      </c>
      <c r="CH422" s="50">
        <f t="shared" si="492"/>
        <v>0</v>
      </c>
      <c r="CI422" s="50">
        <f t="shared" si="492"/>
        <v>0</v>
      </c>
      <c r="CJ422" s="50">
        <f t="shared" si="492"/>
        <v>0</v>
      </c>
      <c r="CK422" s="50">
        <f t="shared" si="492"/>
        <v>0</v>
      </c>
      <c r="CL422" s="50">
        <f t="shared" si="492"/>
        <v>0</v>
      </c>
      <c r="CM422" s="50">
        <f t="shared" si="492"/>
        <v>0</v>
      </c>
      <c r="CN422" s="50">
        <f t="shared" si="492"/>
        <v>0</v>
      </c>
      <c r="CO422" s="50">
        <f t="shared" si="492"/>
        <v>0</v>
      </c>
      <c r="CP422" s="50">
        <f t="shared" si="492"/>
        <v>0</v>
      </c>
      <c r="CQ422" s="50">
        <f t="shared" si="492"/>
        <v>0</v>
      </c>
      <c r="CR422" s="50">
        <f t="shared" si="492"/>
        <v>0</v>
      </c>
      <c r="CS422" s="50">
        <f t="shared" si="492"/>
        <v>0</v>
      </c>
      <c r="CT422" s="50">
        <f t="shared" si="492"/>
        <v>0</v>
      </c>
      <c r="CU422" s="50">
        <f t="shared" si="492"/>
        <v>0</v>
      </c>
      <c r="CV422" s="50">
        <f t="shared" si="492"/>
        <v>0</v>
      </c>
      <c r="CW422" s="50">
        <f t="shared" si="492"/>
        <v>0</v>
      </c>
      <c r="CX422" s="50">
        <f t="shared" si="492"/>
        <v>0</v>
      </c>
      <c r="CY422" s="50">
        <f t="shared" si="492"/>
        <v>0</v>
      </c>
    </row>
    <row r="423" spans="1:103" outlineLevel="1"/>
    <row r="424" spans="1:103" outlineLevel="1"/>
    <row r="425" spans="1:103" outlineLevel="1"/>
    <row r="426" spans="1:103" outlineLevel="1"/>
    <row r="427" spans="1:103" ht="11.25" customHeight="1" outlineLevel="1"/>
    <row r="428" spans="1:103" ht="27" hidden="1" customHeight="1" outlineLevel="1" thickBot="1">
      <c r="A428" s="4"/>
      <c r="B428" s="5"/>
      <c r="C428" s="271" t="s">
        <v>55</v>
      </c>
      <c r="D428" s="272"/>
      <c r="E428" s="273"/>
      <c r="F428" s="6"/>
      <c r="G428" s="59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hidden="1" customHeight="1" outlineLevel="1">
      <c r="A429" s="4"/>
      <c r="B429" s="268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493">H7*H184*365/10^6*10^6</f>
        <v>0</v>
      </c>
      <c r="I429" s="13">
        <f t="shared" si="493"/>
        <v>0</v>
      </c>
      <c r="J429" s="13">
        <f t="shared" si="493"/>
        <v>0</v>
      </c>
      <c r="K429" s="13">
        <f t="shared" si="493"/>
        <v>0</v>
      </c>
      <c r="L429" s="13">
        <f t="shared" si="493"/>
        <v>0</v>
      </c>
      <c r="M429" s="13">
        <f t="shared" si="493"/>
        <v>0</v>
      </c>
      <c r="N429" s="13">
        <f t="shared" si="493"/>
        <v>0</v>
      </c>
      <c r="O429" s="13">
        <f t="shared" si="493"/>
        <v>0</v>
      </c>
      <c r="P429" s="13">
        <f t="shared" si="493"/>
        <v>0</v>
      </c>
      <c r="Q429" s="13">
        <f t="shared" si="493"/>
        <v>0</v>
      </c>
      <c r="R429" s="13">
        <f t="shared" si="493"/>
        <v>0</v>
      </c>
      <c r="S429" s="13">
        <f t="shared" si="493"/>
        <v>0</v>
      </c>
      <c r="T429" s="13">
        <f t="shared" si="493"/>
        <v>0</v>
      </c>
      <c r="U429" s="13">
        <f t="shared" si="493"/>
        <v>0</v>
      </c>
      <c r="V429" s="13">
        <f t="shared" si="493"/>
        <v>0</v>
      </c>
      <c r="W429" s="13">
        <f t="shared" si="493"/>
        <v>0</v>
      </c>
      <c r="X429" s="13">
        <f t="shared" si="493"/>
        <v>0</v>
      </c>
      <c r="Y429" s="13">
        <f t="shared" si="493"/>
        <v>0</v>
      </c>
      <c r="Z429" s="13">
        <f t="shared" si="493"/>
        <v>0</v>
      </c>
      <c r="AA429" s="13">
        <f t="shared" si="493"/>
        <v>0</v>
      </c>
      <c r="AB429" s="13">
        <f t="shared" si="493"/>
        <v>0</v>
      </c>
      <c r="AC429" s="13">
        <f t="shared" si="493"/>
        <v>0</v>
      </c>
      <c r="AD429" s="13">
        <f t="shared" si="493"/>
        <v>0</v>
      </c>
      <c r="AE429" s="13">
        <f t="shared" si="493"/>
        <v>0</v>
      </c>
      <c r="AF429" s="13">
        <f t="shared" si="493"/>
        <v>0</v>
      </c>
      <c r="AG429" s="13">
        <f t="shared" si="493"/>
        <v>0</v>
      </c>
      <c r="AH429" s="13">
        <f t="shared" si="493"/>
        <v>0</v>
      </c>
      <c r="AI429" s="13">
        <f t="shared" si="493"/>
        <v>0</v>
      </c>
      <c r="AJ429" s="13">
        <f t="shared" si="493"/>
        <v>0</v>
      </c>
      <c r="AK429" s="13">
        <f t="shared" si="493"/>
        <v>0</v>
      </c>
      <c r="AL429" s="13">
        <f t="shared" si="493"/>
        <v>0</v>
      </c>
      <c r="AM429" s="13">
        <f t="shared" si="493"/>
        <v>0</v>
      </c>
      <c r="AN429" s="13">
        <f t="shared" ref="AN429:BS429" si="494">AN7*AN184*365/10^6*10^6</f>
        <v>0</v>
      </c>
      <c r="AO429" s="13">
        <f t="shared" si="494"/>
        <v>0</v>
      </c>
      <c r="AP429" s="13">
        <f t="shared" si="494"/>
        <v>0</v>
      </c>
      <c r="AQ429" s="13">
        <f t="shared" si="494"/>
        <v>0</v>
      </c>
      <c r="AR429" s="13">
        <f t="shared" si="494"/>
        <v>0</v>
      </c>
      <c r="AS429" s="13">
        <f t="shared" si="494"/>
        <v>0</v>
      </c>
      <c r="AT429" s="13">
        <f t="shared" si="494"/>
        <v>0</v>
      </c>
      <c r="AU429" s="13">
        <f t="shared" si="494"/>
        <v>0</v>
      </c>
      <c r="AV429" s="13">
        <f t="shared" si="494"/>
        <v>0</v>
      </c>
      <c r="AW429" s="13">
        <f t="shared" si="494"/>
        <v>0</v>
      </c>
      <c r="AX429" s="13">
        <f t="shared" si="494"/>
        <v>0</v>
      </c>
      <c r="AY429" s="13">
        <f t="shared" si="494"/>
        <v>0</v>
      </c>
      <c r="AZ429" s="13">
        <f t="shared" si="494"/>
        <v>0</v>
      </c>
      <c r="BA429" s="13">
        <f t="shared" si="494"/>
        <v>0</v>
      </c>
      <c r="BB429" s="13">
        <f t="shared" si="494"/>
        <v>0</v>
      </c>
      <c r="BC429" s="13">
        <f t="shared" si="494"/>
        <v>0</v>
      </c>
      <c r="BD429" s="13">
        <f t="shared" si="494"/>
        <v>0</v>
      </c>
      <c r="BE429" s="13">
        <f t="shared" si="494"/>
        <v>0</v>
      </c>
      <c r="BF429" s="13">
        <f t="shared" si="494"/>
        <v>0</v>
      </c>
      <c r="BG429" s="13">
        <f t="shared" si="494"/>
        <v>0</v>
      </c>
      <c r="BH429" s="13">
        <f t="shared" si="494"/>
        <v>0</v>
      </c>
      <c r="BI429" s="13">
        <f t="shared" si="494"/>
        <v>0</v>
      </c>
      <c r="BJ429" s="13">
        <f t="shared" si="494"/>
        <v>0</v>
      </c>
      <c r="BK429" s="13">
        <f t="shared" si="494"/>
        <v>0</v>
      </c>
      <c r="BL429" s="13">
        <f t="shared" si="494"/>
        <v>0</v>
      </c>
      <c r="BM429" s="13">
        <f t="shared" si="494"/>
        <v>0</v>
      </c>
      <c r="BN429" s="13">
        <f t="shared" si="494"/>
        <v>0</v>
      </c>
      <c r="BO429" s="13">
        <f t="shared" si="494"/>
        <v>0</v>
      </c>
      <c r="BP429" s="13">
        <f t="shared" si="494"/>
        <v>0</v>
      </c>
      <c r="BQ429" s="13">
        <f t="shared" si="494"/>
        <v>0</v>
      </c>
      <c r="BR429" s="13">
        <f t="shared" si="494"/>
        <v>0</v>
      </c>
      <c r="BS429" s="13">
        <f t="shared" si="494"/>
        <v>0</v>
      </c>
      <c r="BT429" s="13">
        <f t="shared" ref="BT429:CY429" si="495">BT7*BT184*365/10^6*10^6</f>
        <v>0</v>
      </c>
      <c r="BU429" s="13">
        <f t="shared" si="495"/>
        <v>0</v>
      </c>
      <c r="BV429" s="13">
        <f t="shared" si="495"/>
        <v>0</v>
      </c>
      <c r="BW429" s="13">
        <f t="shared" si="495"/>
        <v>0</v>
      </c>
      <c r="BX429" s="13">
        <f t="shared" si="495"/>
        <v>0</v>
      </c>
      <c r="BY429" s="13">
        <f t="shared" si="495"/>
        <v>0</v>
      </c>
      <c r="BZ429" s="13">
        <f t="shared" si="495"/>
        <v>0</v>
      </c>
      <c r="CA429" s="13">
        <f t="shared" si="495"/>
        <v>0</v>
      </c>
      <c r="CB429" s="13">
        <f t="shared" si="495"/>
        <v>0</v>
      </c>
      <c r="CC429" s="13">
        <f t="shared" si="495"/>
        <v>0</v>
      </c>
      <c r="CD429" s="13">
        <f t="shared" si="495"/>
        <v>0</v>
      </c>
      <c r="CE429" s="13">
        <f t="shared" si="495"/>
        <v>0</v>
      </c>
      <c r="CF429" s="13">
        <f t="shared" si="495"/>
        <v>0</v>
      </c>
      <c r="CG429" s="13">
        <f t="shared" si="495"/>
        <v>0</v>
      </c>
      <c r="CH429" s="13">
        <f t="shared" si="495"/>
        <v>0</v>
      </c>
      <c r="CI429" s="13">
        <f t="shared" si="495"/>
        <v>0</v>
      </c>
      <c r="CJ429" s="13">
        <f t="shared" si="495"/>
        <v>0</v>
      </c>
      <c r="CK429" s="13">
        <f t="shared" si="495"/>
        <v>0</v>
      </c>
      <c r="CL429" s="13">
        <f t="shared" si="495"/>
        <v>0</v>
      </c>
      <c r="CM429" s="13">
        <f t="shared" si="495"/>
        <v>0</v>
      </c>
      <c r="CN429" s="13">
        <f t="shared" si="495"/>
        <v>0</v>
      </c>
      <c r="CO429" s="13">
        <f t="shared" si="495"/>
        <v>0</v>
      </c>
      <c r="CP429" s="13">
        <f t="shared" si="495"/>
        <v>0</v>
      </c>
      <c r="CQ429" s="13">
        <f t="shared" si="495"/>
        <v>0</v>
      </c>
      <c r="CR429" s="13">
        <f t="shared" si="495"/>
        <v>0</v>
      </c>
      <c r="CS429" s="13">
        <f t="shared" si="495"/>
        <v>0</v>
      </c>
      <c r="CT429" s="13">
        <f t="shared" si="495"/>
        <v>0</v>
      </c>
      <c r="CU429" s="13">
        <f t="shared" si="495"/>
        <v>0</v>
      </c>
      <c r="CV429" s="13">
        <f t="shared" si="495"/>
        <v>0</v>
      </c>
      <c r="CW429" s="13">
        <f t="shared" si="495"/>
        <v>0</v>
      </c>
      <c r="CX429" s="13">
        <f t="shared" si="495"/>
        <v>0</v>
      </c>
      <c r="CY429" s="13">
        <f t="shared" si="495"/>
        <v>0</v>
      </c>
    </row>
    <row r="430" spans="1:103" ht="13.5" hidden="1" customHeight="1" outlineLevel="1">
      <c r="A430" s="4"/>
      <c r="B430" s="269"/>
      <c r="C430" s="14" t="s">
        <v>6</v>
      </c>
      <c r="D430" s="15"/>
      <c r="E430" s="16"/>
      <c r="F430" s="17"/>
      <c r="G430" s="18">
        <f t="shared" ref="G430:G457" si="496">SUM(W430:AZ430)</f>
        <v>0</v>
      </c>
      <c r="H430" s="19">
        <f t="shared" ref="H430:AM430" si="497">H8*H185*365/10^6*10^6</f>
        <v>0</v>
      </c>
      <c r="I430" s="19">
        <f t="shared" si="497"/>
        <v>0</v>
      </c>
      <c r="J430" s="19">
        <f t="shared" si="497"/>
        <v>0</v>
      </c>
      <c r="K430" s="19">
        <f t="shared" si="497"/>
        <v>0</v>
      </c>
      <c r="L430" s="19">
        <f t="shared" si="497"/>
        <v>0</v>
      </c>
      <c r="M430" s="19">
        <f t="shared" si="497"/>
        <v>0</v>
      </c>
      <c r="N430" s="19">
        <f t="shared" si="497"/>
        <v>0</v>
      </c>
      <c r="O430" s="19">
        <f t="shared" si="497"/>
        <v>0</v>
      </c>
      <c r="P430" s="19">
        <f t="shared" si="497"/>
        <v>0</v>
      </c>
      <c r="Q430" s="19">
        <f t="shared" si="497"/>
        <v>0</v>
      </c>
      <c r="R430" s="19">
        <f t="shared" si="497"/>
        <v>0</v>
      </c>
      <c r="S430" s="19">
        <f t="shared" si="497"/>
        <v>0</v>
      </c>
      <c r="T430" s="19">
        <f t="shared" si="497"/>
        <v>0</v>
      </c>
      <c r="U430" s="19">
        <f t="shared" si="497"/>
        <v>0</v>
      </c>
      <c r="V430" s="19">
        <f t="shared" si="497"/>
        <v>0</v>
      </c>
      <c r="W430" s="19">
        <f t="shared" si="497"/>
        <v>0</v>
      </c>
      <c r="X430" s="19">
        <f t="shared" si="497"/>
        <v>0</v>
      </c>
      <c r="Y430" s="19">
        <f t="shared" si="497"/>
        <v>0</v>
      </c>
      <c r="Z430" s="19">
        <f t="shared" si="497"/>
        <v>0</v>
      </c>
      <c r="AA430" s="19">
        <f t="shared" si="497"/>
        <v>0</v>
      </c>
      <c r="AB430" s="19">
        <f t="shared" si="497"/>
        <v>0</v>
      </c>
      <c r="AC430" s="19">
        <f t="shared" si="497"/>
        <v>0</v>
      </c>
      <c r="AD430" s="19">
        <f t="shared" si="497"/>
        <v>0</v>
      </c>
      <c r="AE430" s="19">
        <f t="shared" si="497"/>
        <v>0</v>
      </c>
      <c r="AF430" s="19">
        <f t="shared" si="497"/>
        <v>0</v>
      </c>
      <c r="AG430" s="19">
        <f t="shared" si="497"/>
        <v>0</v>
      </c>
      <c r="AH430" s="19">
        <f t="shared" si="497"/>
        <v>0</v>
      </c>
      <c r="AI430" s="19">
        <f t="shared" si="497"/>
        <v>0</v>
      </c>
      <c r="AJ430" s="19">
        <f t="shared" si="497"/>
        <v>0</v>
      </c>
      <c r="AK430" s="19">
        <f t="shared" si="497"/>
        <v>0</v>
      </c>
      <c r="AL430" s="19">
        <f t="shared" si="497"/>
        <v>0</v>
      </c>
      <c r="AM430" s="19">
        <f t="shared" si="497"/>
        <v>0</v>
      </c>
      <c r="AN430" s="19">
        <f t="shared" ref="AN430:BS430" si="498">AN8*AN185*365/10^6*10^6</f>
        <v>0</v>
      </c>
      <c r="AO430" s="19">
        <f t="shared" si="498"/>
        <v>0</v>
      </c>
      <c r="AP430" s="19">
        <f t="shared" si="498"/>
        <v>0</v>
      </c>
      <c r="AQ430" s="19">
        <f t="shared" si="498"/>
        <v>0</v>
      </c>
      <c r="AR430" s="19">
        <f t="shared" si="498"/>
        <v>0</v>
      </c>
      <c r="AS430" s="19">
        <f t="shared" si="498"/>
        <v>0</v>
      </c>
      <c r="AT430" s="19">
        <f t="shared" si="498"/>
        <v>0</v>
      </c>
      <c r="AU430" s="19">
        <f t="shared" si="498"/>
        <v>0</v>
      </c>
      <c r="AV430" s="19">
        <f t="shared" si="498"/>
        <v>0</v>
      </c>
      <c r="AW430" s="19">
        <f t="shared" si="498"/>
        <v>0</v>
      </c>
      <c r="AX430" s="19">
        <f t="shared" si="498"/>
        <v>0</v>
      </c>
      <c r="AY430" s="19">
        <f t="shared" si="498"/>
        <v>0</v>
      </c>
      <c r="AZ430" s="19">
        <f t="shared" si="498"/>
        <v>0</v>
      </c>
      <c r="BA430" s="19">
        <f t="shared" si="498"/>
        <v>0</v>
      </c>
      <c r="BB430" s="19">
        <f t="shared" si="498"/>
        <v>0</v>
      </c>
      <c r="BC430" s="19">
        <f t="shared" si="498"/>
        <v>0</v>
      </c>
      <c r="BD430" s="19">
        <f t="shared" si="498"/>
        <v>0</v>
      </c>
      <c r="BE430" s="19">
        <f t="shared" si="498"/>
        <v>0</v>
      </c>
      <c r="BF430" s="19">
        <f t="shared" si="498"/>
        <v>0</v>
      </c>
      <c r="BG430" s="19">
        <f t="shared" si="498"/>
        <v>0</v>
      </c>
      <c r="BH430" s="19">
        <f t="shared" si="498"/>
        <v>0</v>
      </c>
      <c r="BI430" s="19">
        <f t="shared" si="498"/>
        <v>0</v>
      </c>
      <c r="BJ430" s="19">
        <f t="shared" si="498"/>
        <v>0</v>
      </c>
      <c r="BK430" s="19">
        <f t="shared" si="498"/>
        <v>0</v>
      </c>
      <c r="BL430" s="19">
        <f t="shared" si="498"/>
        <v>0</v>
      </c>
      <c r="BM430" s="19">
        <f t="shared" si="498"/>
        <v>0</v>
      </c>
      <c r="BN430" s="19">
        <f t="shared" si="498"/>
        <v>0</v>
      </c>
      <c r="BO430" s="19">
        <f t="shared" si="498"/>
        <v>0</v>
      </c>
      <c r="BP430" s="19">
        <f t="shared" si="498"/>
        <v>0</v>
      </c>
      <c r="BQ430" s="19">
        <f t="shared" si="498"/>
        <v>0</v>
      </c>
      <c r="BR430" s="19">
        <f t="shared" si="498"/>
        <v>0</v>
      </c>
      <c r="BS430" s="19">
        <f t="shared" si="498"/>
        <v>0</v>
      </c>
      <c r="BT430" s="19">
        <f t="shared" ref="BT430:CY430" si="499">BT8*BT185*365/10^6*10^6</f>
        <v>0</v>
      </c>
      <c r="BU430" s="19">
        <f t="shared" si="499"/>
        <v>0</v>
      </c>
      <c r="BV430" s="19">
        <f t="shared" si="499"/>
        <v>0</v>
      </c>
      <c r="BW430" s="19">
        <f t="shared" si="499"/>
        <v>0</v>
      </c>
      <c r="BX430" s="19">
        <f t="shared" si="499"/>
        <v>0</v>
      </c>
      <c r="BY430" s="19">
        <f t="shared" si="499"/>
        <v>0</v>
      </c>
      <c r="BZ430" s="19">
        <f t="shared" si="499"/>
        <v>0</v>
      </c>
      <c r="CA430" s="19">
        <f t="shared" si="499"/>
        <v>0</v>
      </c>
      <c r="CB430" s="19">
        <f t="shared" si="499"/>
        <v>0</v>
      </c>
      <c r="CC430" s="19">
        <f t="shared" si="499"/>
        <v>0</v>
      </c>
      <c r="CD430" s="19">
        <f t="shared" si="499"/>
        <v>0</v>
      </c>
      <c r="CE430" s="19">
        <f t="shared" si="499"/>
        <v>0</v>
      </c>
      <c r="CF430" s="19">
        <f t="shared" si="499"/>
        <v>0</v>
      </c>
      <c r="CG430" s="19">
        <f t="shared" si="499"/>
        <v>0</v>
      </c>
      <c r="CH430" s="19">
        <f t="shared" si="499"/>
        <v>0</v>
      </c>
      <c r="CI430" s="19">
        <f t="shared" si="499"/>
        <v>0</v>
      </c>
      <c r="CJ430" s="19">
        <f t="shared" si="499"/>
        <v>0</v>
      </c>
      <c r="CK430" s="19">
        <f t="shared" si="499"/>
        <v>0</v>
      </c>
      <c r="CL430" s="19">
        <f t="shared" si="499"/>
        <v>0</v>
      </c>
      <c r="CM430" s="19">
        <f t="shared" si="499"/>
        <v>0</v>
      </c>
      <c r="CN430" s="19">
        <f t="shared" si="499"/>
        <v>0</v>
      </c>
      <c r="CO430" s="19">
        <f t="shared" si="499"/>
        <v>0</v>
      </c>
      <c r="CP430" s="19">
        <f t="shared" si="499"/>
        <v>0</v>
      </c>
      <c r="CQ430" s="19">
        <f t="shared" si="499"/>
        <v>0</v>
      </c>
      <c r="CR430" s="19">
        <f t="shared" si="499"/>
        <v>0</v>
      </c>
      <c r="CS430" s="19">
        <f t="shared" si="499"/>
        <v>0</v>
      </c>
      <c r="CT430" s="19">
        <f t="shared" si="499"/>
        <v>0</v>
      </c>
      <c r="CU430" s="19">
        <f t="shared" si="499"/>
        <v>0</v>
      </c>
      <c r="CV430" s="19">
        <f t="shared" si="499"/>
        <v>0</v>
      </c>
      <c r="CW430" s="19">
        <f t="shared" si="499"/>
        <v>0</v>
      </c>
      <c r="CX430" s="19">
        <f t="shared" si="499"/>
        <v>0</v>
      </c>
      <c r="CY430" s="19">
        <f t="shared" si="499"/>
        <v>0</v>
      </c>
    </row>
    <row r="431" spans="1:103" ht="13.5" hidden="1" customHeight="1" outlineLevel="1">
      <c r="A431" s="4"/>
      <c r="B431" s="269"/>
      <c r="C431" s="14" t="s">
        <v>7</v>
      </c>
      <c r="D431" s="15"/>
      <c r="E431" s="16"/>
      <c r="F431" s="17"/>
      <c r="G431" s="18">
        <f t="shared" si="496"/>
        <v>4159.5595411815111</v>
      </c>
      <c r="H431" s="19">
        <f t="shared" ref="H431:AM431" si="500">H9*H186*365/10^6*10^6</f>
        <v>219.42345662011439</v>
      </c>
      <c r="I431" s="19">
        <f t="shared" si="500"/>
        <v>210.16596094199525</v>
      </c>
      <c r="J431" s="19">
        <f t="shared" si="500"/>
        <v>200.45514343401902</v>
      </c>
      <c r="K431" s="19">
        <f t="shared" si="500"/>
        <v>190.2910040961857</v>
      </c>
      <c r="L431" s="19">
        <f t="shared" si="500"/>
        <v>179.67354292849532</v>
      </c>
      <c r="M431" s="19">
        <f t="shared" si="500"/>
        <v>168.6027599309478</v>
      </c>
      <c r="N431" s="19">
        <f t="shared" si="500"/>
        <v>164.46951960354309</v>
      </c>
      <c r="O431" s="19">
        <f t="shared" si="500"/>
        <v>160.11808639902631</v>
      </c>
      <c r="P431" s="19">
        <f t="shared" si="500"/>
        <v>155.54846031739746</v>
      </c>
      <c r="Q431" s="19">
        <f t="shared" si="500"/>
        <v>150.7606413586565</v>
      </c>
      <c r="R431" s="19">
        <f t="shared" si="500"/>
        <v>145.75462952280344</v>
      </c>
      <c r="S431" s="19">
        <f t="shared" si="500"/>
        <v>140.53042480983831</v>
      </c>
      <c r="T431" s="19">
        <f t="shared" si="500"/>
        <v>135.08802721976107</v>
      </c>
      <c r="U431" s="19">
        <f t="shared" si="500"/>
        <v>129.42743675257174</v>
      </c>
      <c r="V431" s="19">
        <f t="shared" si="500"/>
        <v>123.54865340827035</v>
      </c>
      <c r="W431" s="19">
        <f t="shared" si="500"/>
        <v>117.4516771868569</v>
      </c>
      <c r="X431" s="19">
        <f t="shared" si="500"/>
        <v>118.50869945807129</v>
      </c>
      <c r="Y431" s="19">
        <f t="shared" si="500"/>
        <v>119.51699209990824</v>
      </c>
      <c r="Z431" s="19">
        <f t="shared" si="500"/>
        <v>120.47655511236779</v>
      </c>
      <c r="AA431" s="19">
        <f t="shared" si="500"/>
        <v>121.38738849544995</v>
      </c>
      <c r="AB431" s="19">
        <f t="shared" si="500"/>
        <v>122.24949224915471</v>
      </c>
      <c r="AC431" s="19">
        <f t="shared" si="500"/>
        <v>123.06286637348202</v>
      </c>
      <c r="AD431" s="19">
        <f t="shared" si="500"/>
        <v>123.82751086843203</v>
      </c>
      <c r="AE431" s="19">
        <f t="shared" si="500"/>
        <v>124.54342573400454</v>
      </c>
      <c r="AF431" s="19">
        <f t="shared" si="500"/>
        <v>125.21061097019967</v>
      </c>
      <c r="AG431" s="19">
        <f t="shared" si="500"/>
        <v>125.82906657701746</v>
      </c>
      <c r="AH431" s="19">
        <f t="shared" si="500"/>
        <v>128.07508231961344</v>
      </c>
      <c r="AI431" s="19">
        <f t="shared" si="500"/>
        <v>130.32109806220942</v>
      </c>
      <c r="AJ431" s="19">
        <f t="shared" si="500"/>
        <v>132.56711380480539</v>
      </c>
      <c r="AK431" s="19">
        <f t="shared" si="500"/>
        <v>134.81312954740139</v>
      </c>
      <c r="AL431" s="19">
        <f t="shared" si="500"/>
        <v>137.05914528999733</v>
      </c>
      <c r="AM431" s="19">
        <f t="shared" si="500"/>
        <v>139.30516103259333</v>
      </c>
      <c r="AN431" s="19">
        <f t="shared" ref="AN431:BS431" si="501">AN9*AN186*365/10^6*10^6</f>
        <v>141.55117677518928</v>
      </c>
      <c r="AO431" s="19">
        <f t="shared" si="501"/>
        <v>143.79719251778528</v>
      </c>
      <c r="AP431" s="19">
        <f t="shared" si="501"/>
        <v>146.04320826038125</v>
      </c>
      <c r="AQ431" s="19">
        <f t="shared" si="501"/>
        <v>148.28922400297722</v>
      </c>
      <c r="AR431" s="19">
        <f t="shared" si="501"/>
        <v>150.53523974557322</v>
      </c>
      <c r="AS431" s="19">
        <f t="shared" si="501"/>
        <v>152.78125548816919</v>
      </c>
      <c r="AT431" s="19">
        <f t="shared" si="501"/>
        <v>155.02727123076517</v>
      </c>
      <c r="AU431" s="19">
        <f t="shared" si="501"/>
        <v>157.27328697336117</v>
      </c>
      <c r="AV431" s="19">
        <f t="shared" si="501"/>
        <v>159.51930271595714</v>
      </c>
      <c r="AW431" s="19">
        <f t="shared" si="501"/>
        <v>161.76531845855308</v>
      </c>
      <c r="AX431" s="19">
        <f t="shared" si="501"/>
        <v>164.01133420114905</v>
      </c>
      <c r="AY431" s="19">
        <f t="shared" si="501"/>
        <v>166.25734994374506</v>
      </c>
      <c r="AZ431" s="19">
        <f t="shared" si="501"/>
        <v>168.50336568634103</v>
      </c>
      <c r="BA431" s="19">
        <f t="shared" si="501"/>
        <v>0</v>
      </c>
      <c r="BB431" s="19">
        <f t="shared" si="501"/>
        <v>0</v>
      </c>
      <c r="BC431" s="19">
        <f t="shared" si="501"/>
        <v>0</v>
      </c>
      <c r="BD431" s="19">
        <f t="shared" si="501"/>
        <v>0</v>
      </c>
      <c r="BE431" s="19">
        <f t="shared" si="501"/>
        <v>0</v>
      </c>
      <c r="BF431" s="19">
        <f t="shared" si="501"/>
        <v>0</v>
      </c>
      <c r="BG431" s="19">
        <f t="shared" si="501"/>
        <v>0</v>
      </c>
      <c r="BH431" s="19">
        <f t="shared" si="501"/>
        <v>0</v>
      </c>
      <c r="BI431" s="19">
        <f t="shared" si="501"/>
        <v>0</v>
      </c>
      <c r="BJ431" s="19">
        <f t="shared" si="501"/>
        <v>0</v>
      </c>
      <c r="BK431" s="19">
        <f t="shared" si="501"/>
        <v>0</v>
      </c>
      <c r="BL431" s="19">
        <f t="shared" si="501"/>
        <v>0</v>
      </c>
      <c r="BM431" s="19">
        <f t="shared" si="501"/>
        <v>0</v>
      </c>
      <c r="BN431" s="19">
        <f t="shared" si="501"/>
        <v>0</v>
      </c>
      <c r="BO431" s="19">
        <f t="shared" si="501"/>
        <v>0</v>
      </c>
      <c r="BP431" s="19">
        <f t="shared" si="501"/>
        <v>0</v>
      </c>
      <c r="BQ431" s="19">
        <f t="shared" si="501"/>
        <v>0</v>
      </c>
      <c r="BR431" s="19">
        <f t="shared" si="501"/>
        <v>0</v>
      </c>
      <c r="BS431" s="19">
        <f t="shared" si="501"/>
        <v>0</v>
      </c>
      <c r="BT431" s="19">
        <f t="shared" ref="BT431:CY431" si="502">BT9*BT186*365/10^6*10^6</f>
        <v>0</v>
      </c>
      <c r="BU431" s="19">
        <f t="shared" si="502"/>
        <v>0</v>
      </c>
      <c r="BV431" s="19">
        <f t="shared" si="502"/>
        <v>0</v>
      </c>
      <c r="BW431" s="19">
        <f t="shared" si="502"/>
        <v>0</v>
      </c>
      <c r="BX431" s="19">
        <f t="shared" si="502"/>
        <v>0</v>
      </c>
      <c r="BY431" s="19">
        <f t="shared" si="502"/>
        <v>0</v>
      </c>
      <c r="BZ431" s="19">
        <f t="shared" si="502"/>
        <v>0</v>
      </c>
      <c r="CA431" s="19">
        <f t="shared" si="502"/>
        <v>0</v>
      </c>
      <c r="CB431" s="19">
        <f t="shared" si="502"/>
        <v>0</v>
      </c>
      <c r="CC431" s="19">
        <f t="shared" si="502"/>
        <v>0</v>
      </c>
      <c r="CD431" s="19">
        <f t="shared" si="502"/>
        <v>0</v>
      </c>
      <c r="CE431" s="19">
        <f t="shared" si="502"/>
        <v>0</v>
      </c>
      <c r="CF431" s="19">
        <f t="shared" si="502"/>
        <v>0</v>
      </c>
      <c r="CG431" s="19">
        <f t="shared" si="502"/>
        <v>0</v>
      </c>
      <c r="CH431" s="19">
        <f t="shared" si="502"/>
        <v>0</v>
      </c>
      <c r="CI431" s="19">
        <f t="shared" si="502"/>
        <v>0</v>
      </c>
      <c r="CJ431" s="19">
        <f t="shared" si="502"/>
        <v>0</v>
      </c>
      <c r="CK431" s="19">
        <f t="shared" si="502"/>
        <v>0</v>
      </c>
      <c r="CL431" s="19">
        <f t="shared" si="502"/>
        <v>0</v>
      </c>
      <c r="CM431" s="19">
        <f t="shared" si="502"/>
        <v>0</v>
      </c>
      <c r="CN431" s="19">
        <f t="shared" si="502"/>
        <v>0</v>
      </c>
      <c r="CO431" s="19">
        <f t="shared" si="502"/>
        <v>0</v>
      </c>
      <c r="CP431" s="19">
        <f t="shared" si="502"/>
        <v>0</v>
      </c>
      <c r="CQ431" s="19">
        <f t="shared" si="502"/>
        <v>0</v>
      </c>
      <c r="CR431" s="19">
        <f t="shared" si="502"/>
        <v>0</v>
      </c>
      <c r="CS431" s="19">
        <f t="shared" si="502"/>
        <v>0</v>
      </c>
      <c r="CT431" s="19">
        <f t="shared" si="502"/>
        <v>0</v>
      </c>
      <c r="CU431" s="19">
        <f t="shared" si="502"/>
        <v>0</v>
      </c>
      <c r="CV431" s="19">
        <f t="shared" si="502"/>
        <v>0</v>
      </c>
      <c r="CW431" s="19">
        <f t="shared" si="502"/>
        <v>0</v>
      </c>
      <c r="CX431" s="19">
        <f t="shared" si="502"/>
        <v>0</v>
      </c>
      <c r="CY431" s="19">
        <f t="shared" si="502"/>
        <v>0</v>
      </c>
    </row>
    <row r="432" spans="1:103" ht="11.25" hidden="1" customHeight="1" outlineLevel="1">
      <c r="A432" s="4"/>
      <c r="B432" s="269"/>
      <c r="C432" s="14" t="s">
        <v>8</v>
      </c>
      <c r="D432" s="15"/>
      <c r="E432" s="16"/>
      <c r="F432" s="17"/>
      <c r="G432" s="18">
        <f t="shared" si="496"/>
        <v>48.314326284254442</v>
      </c>
      <c r="H432" s="19">
        <f t="shared" ref="H432:AM432" si="503">H10*H187*365/10^6*10^6</f>
        <v>9.6890931476073678</v>
      </c>
      <c r="I432" s="19">
        <f t="shared" si="503"/>
        <v>8.1624772277137012</v>
      </c>
      <c r="J432" s="19">
        <f t="shared" si="503"/>
        <v>6.6411918436232042</v>
      </c>
      <c r="K432" s="19">
        <f t="shared" si="503"/>
        <v>5.1252369953358778</v>
      </c>
      <c r="L432" s="19">
        <f t="shared" si="503"/>
        <v>3.6146126828517211</v>
      </c>
      <c r="M432" s="19">
        <f t="shared" si="503"/>
        <v>2.1093189061707358</v>
      </c>
      <c r="N432" s="19">
        <f t="shared" si="503"/>
        <v>2.0641928040352244</v>
      </c>
      <c r="O432" s="19">
        <f t="shared" si="503"/>
        <v>2.0192141093381437</v>
      </c>
      <c r="P432" s="19">
        <f t="shared" si="503"/>
        <v>1.9743828220794926</v>
      </c>
      <c r="Q432" s="19">
        <f t="shared" si="503"/>
        <v>1.9296989422592723</v>
      </c>
      <c r="R432" s="19">
        <f t="shared" si="503"/>
        <v>1.8851624698774818</v>
      </c>
      <c r="S432" s="19">
        <f t="shared" si="503"/>
        <v>1.8407734049341213</v>
      </c>
      <c r="T432" s="19">
        <f t="shared" si="503"/>
        <v>1.7965317474291917</v>
      </c>
      <c r="U432" s="19">
        <f t="shared" si="503"/>
        <v>1.7524374973626919</v>
      </c>
      <c r="V432" s="19">
        <f t="shared" si="503"/>
        <v>1.7084906547346226</v>
      </c>
      <c r="W432" s="19">
        <f t="shared" si="503"/>
        <v>1.6646912195449832</v>
      </c>
      <c r="X432" s="19">
        <f t="shared" si="503"/>
        <v>1.6580166993165675</v>
      </c>
      <c r="Y432" s="19">
        <f t="shared" si="503"/>
        <v>1.6513508527684133</v>
      </c>
      <c r="Z432" s="19">
        <f t="shared" si="503"/>
        <v>1.6446936799005203</v>
      </c>
      <c r="AA432" s="19">
        <f t="shared" si="503"/>
        <v>1.6380451807128893</v>
      </c>
      <c r="AB432" s="19">
        <f t="shared" si="503"/>
        <v>1.6314053552055197</v>
      </c>
      <c r="AC432" s="19">
        <f t="shared" si="503"/>
        <v>1.6247742033784118</v>
      </c>
      <c r="AD432" s="19">
        <f t="shared" si="503"/>
        <v>1.6181517252315651</v>
      </c>
      <c r="AE432" s="19">
        <f t="shared" si="503"/>
        <v>1.6115379207649798</v>
      </c>
      <c r="AF432" s="19">
        <f t="shared" si="503"/>
        <v>1.6049327899786567</v>
      </c>
      <c r="AG432" s="19">
        <f t="shared" si="503"/>
        <v>1.5983363328725955</v>
      </c>
      <c r="AH432" s="19">
        <f t="shared" si="503"/>
        <v>1.5983363328725955</v>
      </c>
      <c r="AI432" s="19">
        <f t="shared" si="503"/>
        <v>1.5983363328725955</v>
      </c>
      <c r="AJ432" s="19">
        <f t="shared" si="503"/>
        <v>1.5983363328725955</v>
      </c>
      <c r="AK432" s="19">
        <f t="shared" si="503"/>
        <v>1.5983363328725955</v>
      </c>
      <c r="AL432" s="19">
        <f t="shared" si="503"/>
        <v>1.5983363328725955</v>
      </c>
      <c r="AM432" s="19">
        <f t="shared" si="503"/>
        <v>1.5983363328725955</v>
      </c>
      <c r="AN432" s="19">
        <f t="shared" ref="AN432:BS432" si="504">AN10*AN187*365/10^6*10^6</f>
        <v>1.5983363328725955</v>
      </c>
      <c r="AO432" s="19">
        <f t="shared" si="504"/>
        <v>1.5983363328725955</v>
      </c>
      <c r="AP432" s="19">
        <f t="shared" si="504"/>
        <v>1.5983363328725955</v>
      </c>
      <c r="AQ432" s="19">
        <f t="shared" si="504"/>
        <v>1.5983363328725955</v>
      </c>
      <c r="AR432" s="19">
        <f t="shared" si="504"/>
        <v>1.5983363328725955</v>
      </c>
      <c r="AS432" s="19">
        <f t="shared" si="504"/>
        <v>1.5983363328725955</v>
      </c>
      <c r="AT432" s="19">
        <f t="shared" si="504"/>
        <v>1.5983363328725955</v>
      </c>
      <c r="AU432" s="19">
        <f t="shared" si="504"/>
        <v>1.5983363328725955</v>
      </c>
      <c r="AV432" s="19">
        <f t="shared" si="504"/>
        <v>1.5983363328725955</v>
      </c>
      <c r="AW432" s="19">
        <f t="shared" si="504"/>
        <v>1.5983363328725955</v>
      </c>
      <c r="AX432" s="19">
        <f t="shared" si="504"/>
        <v>1.5983363328725955</v>
      </c>
      <c r="AY432" s="19">
        <f t="shared" si="504"/>
        <v>1.5983363328725955</v>
      </c>
      <c r="AZ432" s="19">
        <f t="shared" si="504"/>
        <v>1.5983363328725955</v>
      </c>
      <c r="BA432" s="19">
        <f t="shared" si="504"/>
        <v>0</v>
      </c>
      <c r="BB432" s="19">
        <f t="shared" si="504"/>
        <v>0</v>
      </c>
      <c r="BC432" s="19">
        <f t="shared" si="504"/>
        <v>0</v>
      </c>
      <c r="BD432" s="19">
        <f t="shared" si="504"/>
        <v>0</v>
      </c>
      <c r="BE432" s="19">
        <f t="shared" si="504"/>
        <v>0</v>
      </c>
      <c r="BF432" s="19">
        <f t="shared" si="504"/>
        <v>0</v>
      </c>
      <c r="BG432" s="19">
        <f t="shared" si="504"/>
        <v>0</v>
      </c>
      <c r="BH432" s="19">
        <f t="shared" si="504"/>
        <v>0</v>
      </c>
      <c r="BI432" s="19">
        <f t="shared" si="504"/>
        <v>0</v>
      </c>
      <c r="BJ432" s="19">
        <f t="shared" si="504"/>
        <v>0</v>
      </c>
      <c r="BK432" s="19">
        <f t="shared" si="504"/>
        <v>0</v>
      </c>
      <c r="BL432" s="19">
        <f t="shared" si="504"/>
        <v>0</v>
      </c>
      <c r="BM432" s="19">
        <f t="shared" si="504"/>
        <v>0</v>
      </c>
      <c r="BN432" s="19">
        <f t="shared" si="504"/>
        <v>0</v>
      </c>
      <c r="BO432" s="19">
        <f t="shared" si="504"/>
        <v>0</v>
      </c>
      <c r="BP432" s="19">
        <f t="shared" si="504"/>
        <v>0</v>
      </c>
      <c r="BQ432" s="19">
        <f t="shared" si="504"/>
        <v>0</v>
      </c>
      <c r="BR432" s="19">
        <f t="shared" si="504"/>
        <v>0</v>
      </c>
      <c r="BS432" s="19">
        <f t="shared" si="504"/>
        <v>0</v>
      </c>
      <c r="BT432" s="19">
        <f t="shared" ref="BT432:CY432" si="505">BT10*BT187*365/10^6*10^6</f>
        <v>0</v>
      </c>
      <c r="BU432" s="19">
        <f t="shared" si="505"/>
        <v>0</v>
      </c>
      <c r="BV432" s="19">
        <f t="shared" si="505"/>
        <v>0</v>
      </c>
      <c r="BW432" s="19">
        <f t="shared" si="505"/>
        <v>0</v>
      </c>
      <c r="BX432" s="19">
        <f t="shared" si="505"/>
        <v>0</v>
      </c>
      <c r="BY432" s="19">
        <f t="shared" si="505"/>
        <v>0</v>
      </c>
      <c r="BZ432" s="19">
        <f t="shared" si="505"/>
        <v>0</v>
      </c>
      <c r="CA432" s="19">
        <f t="shared" si="505"/>
        <v>0</v>
      </c>
      <c r="CB432" s="19">
        <f t="shared" si="505"/>
        <v>0</v>
      </c>
      <c r="CC432" s="19">
        <f t="shared" si="505"/>
        <v>0</v>
      </c>
      <c r="CD432" s="19">
        <f t="shared" si="505"/>
        <v>0</v>
      </c>
      <c r="CE432" s="19">
        <f t="shared" si="505"/>
        <v>0</v>
      </c>
      <c r="CF432" s="19">
        <f t="shared" si="505"/>
        <v>0</v>
      </c>
      <c r="CG432" s="19">
        <f t="shared" si="505"/>
        <v>0</v>
      </c>
      <c r="CH432" s="19">
        <f t="shared" si="505"/>
        <v>0</v>
      </c>
      <c r="CI432" s="19">
        <f t="shared" si="505"/>
        <v>0</v>
      </c>
      <c r="CJ432" s="19">
        <f t="shared" si="505"/>
        <v>0</v>
      </c>
      <c r="CK432" s="19">
        <f t="shared" si="505"/>
        <v>0</v>
      </c>
      <c r="CL432" s="19">
        <f t="shared" si="505"/>
        <v>0</v>
      </c>
      <c r="CM432" s="19">
        <f t="shared" si="505"/>
        <v>0</v>
      </c>
      <c r="CN432" s="19">
        <f t="shared" si="505"/>
        <v>0</v>
      </c>
      <c r="CO432" s="19">
        <f t="shared" si="505"/>
        <v>0</v>
      </c>
      <c r="CP432" s="19">
        <f t="shared" si="505"/>
        <v>0</v>
      </c>
      <c r="CQ432" s="19">
        <f t="shared" si="505"/>
        <v>0</v>
      </c>
      <c r="CR432" s="19">
        <f t="shared" si="505"/>
        <v>0</v>
      </c>
      <c r="CS432" s="19">
        <f t="shared" si="505"/>
        <v>0</v>
      </c>
      <c r="CT432" s="19">
        <f t="shared" si="505"/>
        <v>0</v>
      </c>
      <c r="CU432" s="19">
        <f t="shared" si="505"/>
        <v>0</v>
      </c>
      <c r="CV432" s="19">
        <f t="shared" si="505"/>
        <v>0</v>
      </c>
      <c r="CW432" s="19">
        <f t="shared" si="505"/>
        <v>0</v>
      </c>
      <c r="CX432" s="19">
        <f t="shared" si="505"/>
        <v>0</v>
      </c>
      <c r="CY432" s="19">
        <f t="shared" si="505"/>
        <v>0</v>
      </c>
    </row>
    <row r="433" spans="1:103" ht="13.5" hidden="1" customHeight="1" outlineLevel="1">
      <c r="A433" s="4"/>
      <c r="B433" s="269"/>
      <c r="C433" s="14" t="s">
        <v>9</v>
      </c>
      <c r="D433" s="15"/>
      <c r="E433" s="16"/>
      <c r="F433" s="17"/>
      <c r="G433" s="18">
        <f t="shared" si="496"/>
        <v>14397.861391506362</v>
      </c>
      <c r="H433" s="19">
        <f t="shared" ref="H433:AM433" si="506">H11*H188*365/10^6*10^6</f>
        <v>-171.93227477497706</v>
      </c>
      <c r="I433" s="19">
        <f t="shared" si="506"/>
        <v>-120.9338053501418</v>
      </c>
      <c r="J433" s="19">
        <f t="shared" si="506"/>
        <v>-73.90896796037147</v>
      </c>
      <c r="K433" s="19">
        <f t="shared" si="506"/>
        <v>-30.857762605666053</v>
      </c>
      <c r="L433" s="19">
        <f t="shared" si="506"/>
        <v>8.219810713974411</v>
      </c>
      <c r="M433" s="19">
        <f t="shared" si="506"/>
        <v>43.323751998549945</v>
      </c>
      <c r="N433" s="19">
        <f t="shared" si="506"/>
        <v>76.030171673750402</v>
      </c>
      <c r="O433" s="19">
        <f t="shared" si="506"/>
        <v>106.18349076384193</v>
      </c>
      <c r="P433" s="19">
        <f t="shared" si="506"/>
        <v>133.78370926882454</v>
      </c>
      <c r="Q433" s="19">
        <f t="shared" si="506"/>
        <v>158.83082718869824</v>
      </c>
      <c r="R433" s="19">
        <f t="shared" si="506"/>
        <v>181.32484452346299</v>
      </c>
      <c r="S433" s="19">
        <f t="shared" si="506"/>
        <v>201.26576127311881</v>
      </c>
      <c r="T433" s="19">
        <f t="shared" si="506"/>
        <v>218.65357743766575</v>
      </c>
      <c r="U433" s="19">
        <f t="shared" si="506"/>
        <v>233.48829301710373</v>
      </c>
      <c r="V433" s="19">
        <f t="shared" si="506"/>
        <v>245.7699080114327</v>
      </c>
      <c r="W433" s="19">
        <f t="shared" si="506"/>
        <v>255.4984224206527</v>
      </c>
      <c r="X433" s="19">
        <f t="shared" si="506"/>
        <v>276.58370243825993</v>
      </c>
      <c r="Y433" s="19">
        <f t="shared" si="506"/>
        <v>297.10027382992098</v>
      </c>
      <c r="Z433" s="19">
        <f t="shared" si="506"/>
        <v>317.04813659563604</v>
      </c>
      <c r="AA433" s="19">
        <f t="shared" si="506"/>
        <v>336.42729073540488</v>
      </c>
      <c r="AB433" s="19">
        <f t="shared" si="506"/>
        <v>355.23773624922768</v>
      </c>
      <c r="AC433" s="19">
        <f t="shared" si="506"/>
        <v>373.47947313710432</v>
      </c>
      <c r="AD433" s="19">
        <f t="shared" si="506"/>
        <v>391.15250139903486</v>
      </c>
      <c r="AE433" s="19">
        <f t="shared" si="506"/>
        <v>408.25682103501924</v>
      </c>
      <c r="AF433" s="19">
        <f t="shared" si="506"/>
        <v>424.79243204505764</v>
      </c>
      <c r="AG433" s="19">
        <f t="shared" si="506"/>
        <v>440.75933442915004</v>
      </c>
      <c r="AH433" s="19">
        <f t="shared" si="506"/>
        <v>452.05984976092924</v>
      </c>
      <c r="AI433" s="19">
        <f t="shared" si="506"/>
        <v>463.36036509270838</v>
      </c>
      <c r="AJ433" s="19">
        <f t="shared" si="506"/>
        <v>474.66088042448757</v>
      </c>
      <c r="AK433" s="19">
        <f t="shared" si="506"/>
        <v>485.96139575626671</v>
      </c>
      <c r="AL433" s="19">
        <f t="shared" si="506"/>
        <v>497.26191108804585</v>
      </c>
      <c r="AM433" s="19">
        <f t="shared" si="506"/>
        <v>508.56242641982504</v>
      </c>
      <c r="AN433" s="19">
        <f t="shared" ref="AN433:BS433" si="507">AN11*AN188*365/10^6*10^6</f>
        <v>519.86294175160424</v>
      </c>
      <c r="AO433" s="19">
        <f t="shared" si="507"/>
        <v>531.16345708338338</v>
      </c>
      <c r="AP433" s="19">
        <f t="shared" si="507"/>
        <v>542.46397241516252</v>
      </c>
      <c r="AQ433" s="19">
        <f t="shared" si="507"/>
        <v>553.76448774694177</v>
      </c>
      <c r="AR433" s="19">
        <f t="shared" si="507"/>
        <v>565.06500307872091</v>
      </c>
      <c r="AS433" s="19">
        <f t="shared" si="507"/>
        <v>576.36551841050004</v>
      </c>
      <c r="AT433" s="19">
        <f t="shared" si="507"/>
        <v>587.66603374227918</v>
      </c>
      <c r="AU433" s="19">
        <f t="shared" si="507"/>
        <v>598.96654907405832</v>
      </c>
      <c r="AV433" s="19">
        <f t="shared" si="507"/>
        <v>610.26706440583757</v>
      </c>
      <c r="AW433" s="19">
        <f t="shared" si="507"/>
        <v>621.5675797376166</v>
      </c>
      <c r="AX433" s="19">
        <f t="shared" si="507"/>
        <v>632.86809506939585</v>
      </c>
      <c r="AY433" s="19">
        <f t="shared" si="507"/>
        <v>644.16861040117499</v>
      </c>
      <c r="AZ433" s="19">
        <f t="shared" si="507"/>
        <v>655.46912573295413</v>
      </c>
      <c r="BA433" s="19">
        <f t="shared" si="507"/>
        <v>0</v>
      </c>
      <c r="BB433" s="19">
        <f t="shared" si="507"/>
        <v>0</v>
      </c>
      <c r="BC433" s="19">
        <f t="shared" si="507"/>
        <v>0</v>
      </c>
      <c r="BD433" s="19">
        <f t="shared" si="507"/>
        <v>0</v>
      </c>
      <c r="BE433" s="19">
        <f t="shared" si="507"/>
        <v>0</v>
      </c>
      <c r="BF433" s="19">
        <f t="shared" si="507"/>
        <v>0</v>
      </c>
      <c r="BG433" s="19">
        <f t="shared" si="507"/>
        <v>0</v>
      </c>
      <c r="BH433" s="19">
        <f t="shared" si="507"/>
        <v>0</v>
      </c>
      <c r="BI433" s="19">
        <f t="shared" si="507"/>
        <v>0</v>
      </c>
      <c r="BJ433" s="19">
        <f t="shared" si="507"/>
        <v>0</v>
      </c>
      <c r="BK433" s="19">
        <f t="shared" si="507"/>
        <v>0</v>
      </c>
      <c r="BL433" s="19">
        <f t="shared" si="507"/>
        <v>0</v>
      </c>
      <c r="BM433" s="19">
        <f t="shared" si="507"/>
        <v>0</v>
      </c>
      <c r="BN433" s="19">
        <f t="shared" si="507"/>
        <v>0</v>
      </c>
      <c r="BO433" s="19">
        <f t="shared" si="507"/>
        <v>0</v>
      </c>
      <c r="BP433" s="19">
        <f t="shared" si="507"/>
        <v>0</v>
      </c>
      <c r="BQ433" s="19">
        <f t="shared" si="507"/>
        <v>0</v>
      </c>
      <c r="BR433" s="19">
        <f t="shared" si="507"/>
        <v>0</v>
      </c>
      <c r="BS433" s="19">
        <f t="shared" si="507"/>
        <v>0</v>
      </c>
      <c r="BT433" s="19">
        <f t="shared" ref="BT433:CY433" si="508">BT11*BT188*365/10^6*10^6</f>
        <v>0</v>
      </c>
      <c r="BU433" s="19">
        <f t="shared" si="508"/>
        <v>0</v>
      </c>
      <c r="BV433" s="19">
        <f t="shared" si="508"/>
        <v>0</v>
      </c>
      <c r="BW433" s="19">
        <f t="shared" si="508"/>
        <v>0</v>
      </c>
      <c r="BX433" s="19">
        <f t="shared" si="508"/>
        <v>0</v>
      </c>
      <c r="BY433" s="19">
        <f t="shared" si="508"/>
        <v>0</v>
      </c>
      <c r="BZ433" s="19">
        <f t="shared" si="508"/>
        <v>0</v>
      </c>
      <c r="CA433" s="19">
        <f t="shared" si="508"/>
        <v>0</v>
      </c>
      <c r="CB433" s="19">
        <f t="shared" si="508"/>
        <v>0</v>
      </c>
      <c r="CC433" s="19">
        <f t="shared" si="508"/>
        <v>0</v>
      </c>
      <c r="CD433" s="19">
        <f t="shared" si="508"/>
        <v>0</v>
      </c>
      <c r="CE433" s="19">
        <f t="shared" si="508"/>
        <v>0</v>
      </c>
      <c r="CF433" s="19">
        <f t="shared" si="508"/>
        <v>0</v>
      </c>
      <c r="CG433" s="19">
        <f t="shared" si="508"/>
        <v>0</v>
      </c>
      <c r="CH433" s="19">
        <f t="shared" si="508"/>
        <v>0</v>
      </c>
      <c r="CI433" s="19">
        <f t="shared" si="508"/>
        <v>0</v>
      </c>
      <c r="CJ433" s="19">
        <f t="shared" si="508"/>
        <v>0</v>
      </c>
      <c r="CK433" s="19">
        <f t="shared" si="508"/>
        <v>0</v>
      </c>
      <c r="CL433" s="19">
        <f t="shared" si="508"/>
        <v>0</v>
      </c>
      <c r="CM433" s="19">
        <f t="shared" si="508"/>
        <v>0</v>
      </c>
      <c r="CN433" s="19">
        <f t="shared" si="508"/>
        <v>0</v>
      </c>
      <c r="CO433" s="19">
        <f t="shared" si="508"/>
        <v>0</v>
      </c>
      <c r="CP433" s="19">
        <f t="shared" si="508"/>
        <v>0</v>
      </c>
      <c r="CQ433" s="19">
        <f t="shared" si="508"/>
        <v>0</v>
      </c>
      <c r="CR433" s="19">
        <f t="shared" si="508"/>
        <v>0</v>
      </c>
      <c r="CS433" s="19">
        <f t="shared" si="508"/>
        <v>0</v>
      </c>
      <c r="CT433" s="19">
        <f t="shared" si="508"/>
        <v>0</v>
      </c>
      <c r="CU433" s="19">
        <f t="shared" si="508"/>
        <v>0</v>
      </c>
      <c r="CV433" s="19">
        <f t="shared" si="508"/>
        <v>0</v>
      </c>
      <c r="CW433" s="19">
        <f t="shared" si="508"/>
        <v>0</v>
      </c>
      <c r="CX433" s="19">
        <f t="shared" si="508"/>
        <v>0</v>
      </c>
      <c r="CY433" s="19">
        <f t="shared" si="508"/>
        <v>0</v>
      </c>
    </row>
    <row r="434" spans="1:103" ht="13.5" hidden="1" customHeight="1" outlineLevel="1">
      <c r="A434" s="4"/>
      <c r="B434" s="269"/>
      <c r="C434" s="14" t="s">
        <v>10</v>
      </c>
      <c r="D434" s="15"/>
      <c r="E434" s="16"/>
      <c r="F434" s="17"/>
      <c r="G434" s="18">
        <f t="shared" si="496"/>
        <v>44.436844632486448</v>
      </c>
      <c r="H434" s="19">
        <f t="shared" ref="H434:AM434" si="509">H12*H189*365/10^6*10^6</f>
        <v>0.94071481165966186</v>
      </c>
      <c r="I434" s="19">
        <f t="shared" si="509"/>
        <v>1.0442111291962926</v>
      </c>
      <c r="J434" s="19">
        <f t="shared" si="509"/>
        <v>1.0651661023151475</v>
      </c>
      <c r="K434" s="19">
        <f t="shared" si="509"/>
        <v>1.0035797310162271</v>
      </c>
      <c r="L434" s="19">
        <f t="shared" si="509"/>
        <v>0.85945201529953064</v>
      </c>
      <c r="M434" s="19">
        <f t="shared" si="509"/>
        <v>0.63278295516505889</v>
      </c>
      <c r="N434" s="19">
        <f t="shared" si="509"/>
        <v>0.69609768145526241</v>
      </c>
      <c r="O434" s="19">
        <f t="shared" si="509"/>
        <v>0.75670612484656052</v>
      </c>
      <c r="P434" s="19">
        <f t="shared" si="509"/>
        <v>0.81460828533895291</v>
      </c>
      <c r="Q434" s="19">
        <f t="shared" si="509"/>
        <v>0.86980416293244001</v>
      </c>
      <c r="R434" s="19">
        <f t="shared" si="509"/>
        <v>0.92229375762702148</v>
      </c>
      <c r="S434" s="19">
        <f t="shared" si="509"/>
        <v>0.97207706942269767</v>
      </c>
      <c r="T434" s="19">
        <f t="shared" si="509"/>
        <v>1.019154098319468</v>
      </c>
      <c r="U434" s="19">
        <f t="shared" si="509"/>
        <v>1.0635248443173331</v>
      </c>
      <c r="V434" s="19">
        <f t="shared" si="509"/>
        <v>1.1051893074162926</v>
      </c>
      <c r="W434" s="19">
        <f t="shared" si="509"/>
        <v>1.1441474876163467</v>
      </c>
      <c r="X434" s="19">
        <f t="shared" si="509"/>
        <v>1.187280152787741</v>
      </c>
      <c r="Y434" s="19">
        <f t="shared" si="509"/>
        <v>1.2299666581914925</v>
      </c>
      <c r="Z434" s="19">
        <f t="shared" si="509"/>
        <v>1.2722070038276014</v>
      </c>
      <c r="AA434" s="19">
        <f t="shared" si="509"/>
        <v>1.3140011896960677</v>
      </c>
      <c r="AB434" s="19">
        <f t="shared" si="509"/>
        <v>1.3553492157968909</v>
      </c>
      <c r="AC434" s="19">
        <f t="shared" si="509"/>
        <v>1.3962510821300718</v>
      </c>
      <c r="AD434" s="19">
        <f t="shared" si="509"/>
        <v>1.43670678869561</v>
      </c>
      <c r="AE434" s="19">
        <f t="shared" si="509"/>
        <v>1.4767163354935051</v>
      </c>
      <c r="AF434" s="19">
        <f t="shared" si="509"/>
        <v>1.5162797225237579</v>
      </c>
      <c r="AG434" s="19">
        <f t="shared" si="509"/>
        <v>1.555396949786368</v>
      </c>
      <c r="AH434" s="19">
        <f t="shared" si="509"/>
        <v>1.555396949786368</v>
      </c>
      <c r="AI434" s="19">
        <f t="shared" si="509"/>
        <v>1.555396949786368</v>
      </c>
      <c r="AJ434" s="19">
        <f t="shared" si="509"/>
        <v>1.555396949786368</v>
      </c>
      <c r="AK434" s="19">
        <f t="shared" si="509"/>
        <v>1.555396949786368</v>
      </c>
      <c r="AL434" s="19">
        <f t="shared" si="509"/>
        <v>1.555396949786368</v>
      </c>
      <c r="AM434" s="19">
        <f t="shared" si="509"/>
        <v>1.555396949786368</v>
      </c>
      <c r="AN434" s="19">
        <f t="shared" ref="AN434:BS434" si="510">AN12*AN189*365/10^6*10^6</f>
        <v>1.555396949786368</v>
      </c>
      <c r="AO434" s="19">
        <f t="shared" si="510"/>
        <v>1.555396949786368</v>
      </c>
      <c r="AP434" s="19">
        <f t="shared" si="510"/>
        <v>1.555396949786368</v>
      </c>
      <c r="AQ434" s="19">
        <f t="shared" si="510"/>
        <v>1.555396949786368</v>
      </c>
      <c r="AR434" s="19">
        <f t="shared" si="510"/>
        <v>1.555396949786368</v>
      </c>
      <c r="AS434" s="19">
        <f t="shared" si="510"/>
        <v>1.555396949786368</v>
      </c>
      <c r="AT434" s="19">
        <f t="shared" si="510"/>
        <v>1.555396949786368</v>
      </c>
      <c r="AU434" s="19">
        <f t="shared" si="510"/>
        <v>1.555396949786368</v>
      </c>
      <c r="AV434" s="19">
        <f t="shared" si="510"/>
        <v>1.555396949786368</v>
      </c>
      <c r="AW434" s="19">
        <f t="shared" si="510"/>
        <v>1.555396949786368</v>
      </c>
      <c r="AX434" s="19">
        <f t="shared" si="510"/>
        <v>1.555396949786368</v>
      </c>
      <c r="AY434" s="19">
        <f t="shared" si="510"/>
        <v>1.555396949786368</v>
      </c>
      <c r="AZ434" s="19">
        <f t="shared" si="510"/>
        <v>1.555396949786368</v>
      </c>
      <c r="BA434" s="19">
        <f t="shared" si="510"/>
        <v>0</v>
      </c>
      <c r="BB434" s="19">
        <f t="shared" si="510"/>
        <v>0</v>
      </c>
      <c r="BC434" s="19">
        <f t="shared" si="510"/>
        <v>0</v>
      </c>
      <c r="BD434" s="19">
        <f t="shared" si="510"/>
        <v>0</v>
      </c>
      <c r="BE434" s="19">
        <f t="shared" si="510"/>
        <v>0</v>
      </c>
      <c r="BF434" s="19">
        <f t="shared" si="510"/>
        <v>0</v>
      </c>
      <c r="BG434" s="19">
        <f t="shared" si="510"/>
        <v>0</v>
      </c>
      <c r="BH434" s="19">
        <f t="shared" si="510"/>
        <v>0</v>
      </c>
      <c r="BI434" s="19">
        <f t="shared" si="510"/>
        <v>0</v>
      </c>
      <c r="BJ434" s="19">
        <f t="shared" si="510"/>
        <v>0</v>
      </c>
      <c r="BK434" s="19">
        <f t="shared" si="510"/>
        <v>0</v>
      </c>
      <c r="BL434" s="19">
        <f t="shared" si="510"/>
        <v>0</v>
      </c>
      <c r="BM434" s="19">
        <f t="shared" si="510"/>
        <v>0</v>
      </c>
      <c r="BN434" s="19">
        <f t="shared" si="510"/>
        <v>0</v>
      </c>
      <c r="BO434" s="19">
        <f t="shared" si="510"/>
        <v>0</v>
      </c>
      <c r="BP434" s="19">
        <f t="shared" si="510"/>
        <v>0</v>
      </c>
      <c r="BQ434" s="19">
        <f t="shared" si="510"/>
        <v>0</v>
      </c>
      <c r="BR434" s="19">
        <f t="shared" si="510"/>
        <v>0</v>
      </c>
      <c r="BS434" s="19">
        <f t="shared" si="510"/>
        <v>0</v>
      </c>
      <c r="BT434" s="19">
        <f t="shared" ref="BT434:CY434" si="511">BT12*BT189*365/10^6*10^6</f>
        <v>0</v>
      </c>
      <c r="BU434" s="19">
        <f t="shared" si="511"/>
        <v>0</v>
      </c>
      <c r="BV434" s="19">
        <f t="shared" si="511"/>
        <v>0</v>
      </c>
      <c r="BW434" s="19">
        <f t="shared" si="511"/>
        <v>0</v>
      </c>
      <c r="BX434" s="19">
        <f t="shared" si="511"/>
        <v>0</v>
      </c>
      <c r="BY434" s="19">
        <f t="shared" si="511"/>
        <v>0</v>
      </c>
      <c r="BZ434" s="19">
        <f t="shared" si="511"/>
        <v>0</v>
      </c>
      <c r="CA434" s="19">
        <f t="shared" si="511"/>
        <v>0</v>
      </c>
      <c r="CB434" s="19">
        <f t="shared" si="511"/>
        <v>0</v>
      </c>
      <c r="CC434" s="19">
        <f t="shared" si="511"/>
        <v>0</v>
      </c>
      <c r="CD434" s="19">
        <f t="shared" si="511"/>
        <v>0</v>
      </c>
      <c r="CE434" s="19">
        <f t="shared" si="511"/>
        <v>0</v>
      </c>
      <c r="CF434" s="19">
        <f t="shared" si="511"/>
        <v>0</v>
      </c>
      <c r="CG434" s="19">
        <f t="shared" si="511"/>
        <v>0</v>
      </c>
      <c r="CH434" s="19">
        <f t="shared" si="511"/>
        <v>0</v>
      </c>
      <c r="CI434" s="19">
        <f t="shared" si="511"/>
        <v>0</v>
      </c>
      <c r="CJ434" s="19">
        <f t="shared" si="511"/>
        <v>0</v>
      </c>
      <c r="CK434" s="19">
        <f t="shared" si="511"/>
        <v>0</v>
      </c>
      <c r="CL434" s="19">
        <f t="shared" si="511"/>
        <v>0</v>
      </c>
      <c r="CM434" s="19">
        <f t="shared" si="511"/>
        <v>0</v>
      </c>
      <c r="CN434" s="19">
        <f t="shared" si="511"/>
        <v>0</v>
      </c>
      <c r="CO434" s="19">
        <f t="shared" si="511"/>
        <v>0</v>
      </c>
      <c r="CP434" s="19">
        <f t="shared" si="511"/>
        <v>0</v>
      </c>
      <c r="CQ434" s="19">
        <f t="shared" si="511"/>
        <v>0</v>
      </c>
      <c r="CR434" s="19">
        <f t="shared" si="511"/>
        <v>0</v>
      </c>
      <c r="CS434" s="19">
        <f t="shared" si="511"/>
        <v>0</v>
      </c>
      <c r="CT434" s="19">
        <f t="shared" si="511"/>
        <v>0</v>
      </c>
      <c r="CU434" s="19">
        <f t="shared" si="511"/>
        <v>0</v>
      </c>
      <c r="CV434" s="19">
        <f t="shared" si="511"/>
        <v>0</v>
      </c>
      <c r="CW434" s="19">
        <f t="shared" si="511"/>
        <v>0</v>
      </c>
      <c r="CX434" s="19">
        <f t="shared" si="511"/>
        <v>0</v>
      </c>
      <c r="CY434" s="19">
        <f t="shared" si="511"/>
        <v>0</v>
      </c>
    </row>
    <row r="435" spans="1:103" ht="13.5" hidden="1" customHeight="1" outlineLevel="1">
      <c r="A435" s="4"/>
      <c r="B435" s="269"/>
      <c r="C435" s="14" t="s">
        <v>11</v>
      </c>
      <c r="D435" s="15"/>
      <c r="E435" s="16"/>
      <c r="F435" s="17"/>
      <c r="G435" s="18">
        <f t="shared" si="496"/>
        <v>21418.111962446004</v>
      </c>
      <c r="H435" s="19">
        <f t="shared" ref="H435:AM435" si="512">H13*H190*365/10^6*10^6</f>
        <v>883.57159672668706</v>
      </c>
      <c r="I435" s="19">
        <f t="shared" si="512"/>
        <v>862.55524301545051</v>
      </c>
      <c r="J435" s="19">
        <f t="shared" si="512"/>
        <v>839.34851072436038</v>
      </c>
      <c r="K435" s="19">
        <f t="shared" si="512"/>
        <v>813.95139985341723</v>
      </c>
      <c r="L435" s="19">
        <f t="shared" si="512"/>
        <v>786.36391040262072</v>
      </c>
      <c r="M435" s="19">
        <f t="shared" si="512"/>
        <v>756.58604237197028</v>
      </c>
      <c r="N435" s="19">
        <f t="shared" si="512"/>
        <v>745.92697743644726</v>
      </c>
      <c r="O435" s="19">
        <f t="shared" si="512"/>
        <v>734.02631236277898</v>
      </c>
      <c r="P435" s="19">
        <f t="shared" si="512"/>
        <v>720.88404715096544</v>
      </c>
      <c r="Q435" s="19">
        <f t="shared" si="512"/>
        <v>706.50018180100687</v>
      </c>
      <c r="R435" s="19">
        <f t="shared" si="512"/>
        <v>690.87471631290305</v>
      </c>
      <c r="S435" s="19">
        <f t="shared" si="512"/>
        <v>674.00765068665385</v>
      </c>
      <c r="T435" s="19">
        <f t="shared" si="512"/>
        <v>655.8989849222595</v>
      </c>
      <c r="U435" s="19">
        <f t="shared" si="512"/>
        <v>636.54871901972001</v>
      </c>
      <c r="V435" s="19">
        <f t="shared" si="512"/>
        <v>615.95685297903526</v>
      </c>
      <c r="W435" s="19">
        <f t="shared" si="512"/>
        <v>594.12338680020514</v>
      </c>
      <c r="X435" s="19">
        <f t="shared" si="512"/>
        <v>597.47301969726391</v>
      </c>
      <c r="Y435" s="19">
        <f t="shared" si="512"/>
        <v>600.59812410939094</v>
      </c>
      <c r="Z435" s="19">
        <f t="shared" si="512"/>
        <v>603.49870003658589</v>
      </c>
      <c r="AA435" s="19">
        <f t="shared" si="512"/>
        <v>606.17474747884887</v>
      </c>
      <c r="AB435" s="19">
        <f t="shared" si="512"/>
        <v>608.62626643618012</v>
      </c>
      <c r="AC435" s="19">
        <f t="shared" si="512"/>
        <v>610.85325690857917</v>
      </c>
      <c r="AD435" s="19">
        <f t="shared" si="512"/>
        <v>612.85571889604637</v>
      </c>
      <c r="AE435" s="19">
        <f t="shared" si="512"/>
        <v>614.6336523985816</v>
      </c>
      <c r="AF435" s="19">
        <f t="shared" si="512"/>
        <v>616.1870574161851</v>
      </c>
      <c r="AG435" s="19">
        <f t="shared" si="512"/>
        <v>617.51593394885663</v>
      </c>
      <c r="AH435" s="19">
        <f t="shared" si="512"/>
        <v>633.319983176704</v>
      </c>
      <c r="AI435" s="19">
        <f t="shared" si="512"/>
        <v>649.12403240455137</v>
      </c>
      <c r="AJ435" s="19">
        <f t="shared" si="512"/>
        <v>664.92808163239886</v>
      </c>
      <c r="AK435" s="19">
        <f t="shared" si="512"/>
        <v>680.73213086024623</v>
      </c>
      <c r="AL435" s="19">
        <f t="shared" si="512"/>
        <v>696.53618008809372</v>
      </c>
      <c r="AM435" s="19">
        <f t="shared" si="512"/>
        <v>712.34022931594097</v>
      </c>
      <c r="AN435" s="19">
        <f t="shared" ref="AN435:BS435" si="513">AN13*AN190*365/10^6*10^6</f>
        <v>728.14427854378846</v>
      </c>
      <c r="AO435" s="19">
        <f t="shared" si="513"/>
        <v>743.94832777163595</v>
      </c>
      <c r="AP435" s="19">
        <f t="shared" si="513"/>
        <v>759.7523769994832</v>
      </c>
      <c r="AQ435" s="19">
        <f t="shared" si="513"/>
        <v>775.55642622733058</v>
      </c>
      <c r="AR435" s="19">
        <f t="shared" si="513"/>
        <v>791.36047545517806</v>
      </c>
      <c r="AS435" s="19">
        <f t="shared" si="513"/>
        <v>807.16452468302532</v>
      </c>
      <c r="AT435" s="19">
        <f t="shared" si="513"/>
        <v>822.96857391087292</v>
      </c>
      <c r="AU435" s="19">
        <f t="shared" si="513"/>
        <v>838.77262313872029</v>
      </c>
      <c r="AV435" s="19">
        <f t="shared" si="513"/>
        <v>854.57667236656755</v>
      </c>
      <c r="AW435" s="19">
        <f t="shared" si="513"/>
        <v>870.38072159441504</v>
      </c>
      <c r="AX435" s="19">
        <f t="shared" si="513"/>
        <v>886.18477082226241</v>
      </c>
      <c r="AY435" s="19">
        <f t="shared" si="513"/>
        <v>901.98882005010989</v>
      </c>
      <c r="AZ435" s="19">
        <f t="shared" si="513"/>
        <v>917.79286927795715</v>
      </c>
      <c r="BA435" s="19">
        <f t="shared" si="513"/>
        <v>0</v>
      </c>
      <c r="BB435" s="19">
        <f t="shared" si="513"/>
        <v>0</v>
      </c>
      <c r="BC435" s="19">
        <f t="shared" si="513"/>
        <v>0</v>
      </c>
      <c r="BD435" s="19">
        <f t="shared" si="513"/>
        <v>0</v>
      </c>
      <c r="BE435" s="19">
        <f t="shared" si="513"/>
        <v>0</v>
      </c>
      <c r="BF435" s="19">
        <f t="shared" si="513"/>
        <v>0</v>
      </c>
      <c r="BG435" s="19">
        <f t="shared" si="513"/>
        <v>0</v>
      </c>
      <c r="BH435" s="19">
        <f t="shared" si="513"/>
        <v>0</v>
      </c>
      <c r="BI435" s="19">
        <f t="shared" si="513"/>
        <v>0</v>
      </c>
      <c r="BJ435" s="19">
        <f t="shared" si="513"/>
        <v>0</v>
      </c>
      <c r="BK435" s="19">
        <f t="shared" si="513"/>
        <v>0</v>
      </c>
      <c r="BL435" s="19">
        <f t="shared" si="513"/>
        <v>0</v>
      </c>
      <c r="BM435" s="19">
        <f t="shared" si="513"/>
        <v>0</v>
      </c>
      <c r="BN435" s="19">
        <f t="shared" si="513"/>
        <v>0</v>
      </c>
      <c r="BO435" s="19">
        <f t="shared" si="513"/>
        <v>0</v>
      </c>
      <c r="BP435" s="19">
        <f t="shared" si="513"/>
        <v>0</v>
      </c>
      <c r="BQ435" s="19">
        <f t="shared" si="513"/>
        <v>0</v>
      </c>
      <c r="BR435" s="19">
        <f t="shared" si="513"/>
        <v>0</v>
      </c>
      <c r="BS435" s="19">
        <f t="shared" si="513"/>
        <v>0</v>
      </c>
      <c r="BT435" s="19">
        <f t="shared" ref="BT435:CY435" si="514">BT13*BT190*365/10^6*10^6</f>
        <v>0</v>
      </c>
      <c r="BU435" s="19">
        <f t="shared" si="514"/>
        <v>0</v>
      </c>
      <c r="BV435" s="19">
        <f t="shared" si="514"/>
        <v>0</v>
      </c>
      <c r="BW435" s="19">
        <f t="shared" si="514"/>
        <v>0</v>
      </c>
      <c r="BX435" s="19">
        <f t="shared" si="514"/>
        <v>0</v>
      </c>
      <c r="BY435" s="19">
        <f t="shared" si="514"/>
        <v>0</v>
      </c>
      <c r="BZ435" s="19">
        <f t="shared" si="514"/>
        <v>0</v>
      </c>
      <c r="CA435" s="19">
        <f t="shared" si="514"/>
        <v>0</v>
      </c>
      <c r="CB435" s="19">
        <f t="shared" si="514"/>
        <v>0</v>
      </c>
      <c r="CC435" s="19">
        <f t="shared" si="514"/>
        <v>0</v>
      </c>
      <c r="CD435" s="19">
        <f t="shared" si="514"/>
        <v>0</v>
      </c>
      <c r="CE435" s="19">
        <f t="shared" si="514"/>
        <v>0</v>
      </c>
      <c r="CF435" s="19">
        <f t="shared" si="514"/>
        <v>0</v>
      </c>
      <c r="CG435" s="19">
        <f t="shared" si="514"/>
        <v>0</v>
      </c>
      <c r="CH435" s="19">
        <f t="shared" si="514"/>
        <v>0</v>
      </c>
      <c r="CI435" s="19">
        <f t="shared" si="514"/>
        <v>0</v>
      </c>
      <c r="CJ435" s="19">
        <f t="shared" si="514"/>
        <v>0</v>
      </c>
      <c r="CK435" s="19">
        <f t="shared" si="514"/>
        <v>0</v>
      </c>
      <c r="CL435" s="19">
        <f t="shared" si="514"/>
        <v>0</v>
      </c>
      <c r="CM435" s="19">
        <f t="shared" si="514"/>
        <v>0</v>
      </c>
      <c r="CN435" s="19">
        <f t="shared" si="514"/>
        <v>0</v>
      </c>
      <c r="CO435" s="19">
        <f t="shared" si="514"/>
        <v>0</v>
      </c>
      <c r="CP435" s="19">
        <f t="shared" si="514"/>
        <v>0</v>
      </c>
      <c r="CQ435" s="19">
        <f t="shared" si="514"/>
        <v>0</v>
      </c>
      <c r="CR435" s="19">
        <f t="shared" si="514"/>
        <v>0</v>
      </c>
      <c r="CS435" s="19">
        <f t="shared" si="514"/>
        <v>0</v>
      </c>
      <c r="CT435" s="19">
        <f t="shared" si="514"/>
        <v>0</v>
      </c>
      <c r="CU435" s="19">
        <f t="shared" si="514"/>
        <v>0</v>
      </c>
      <c r="CV435" s="19">
        <f t="shared" si="514"/>
        <v>0</v>
      </c>
      <c r="CW435" s="19">
        <f t="shared" si="514"/>
        <v>0</v>
      </c>
      <c r="CX435" s="19">
        <f t="shared" si="514"/>
        <v>0</v>
      </c>
      <c r="CY435" s="19">
        <f t="shared" si="514"/>
        <v>0</v>
      </c>
    </row>
    <row r="436" spans="1:103" ht="13.5" hidden="1" customHeight="1" outlineLevel="1">
      <c r="A436" s="4"/>
      <c r="B436" s="269"/>
      <c r="C436" s="20" t="s">
        <v>12</v>
      </c>
      <c r="D436" s="21"/>
      <c r="E436" s="22"/>
      <c r="F436" s="23"/>
      <c r="G436" s="24">
        <f t="shared" si="496"/>
        <v>366.38444134039412</v>
      </c>
      <c r="H436" s="25">
        <f t="shared" ref="H436:AM436" si="515">H14*H191*365/10^6*10^6</f>
        <v>66.925300033903028</v>
      </c>
      <c r="I436" s="25">
        <f t="shared" si="515"/>
        <v>56.725266492941294</v>
      </c>
      <c r="J436" s="25">
        <f t="shared" si="515"/>
        <v>46.627144068621526</v>
      </c>
      <c r="K436" s="25">
        <f t="shared" si="515"/>
        <v>36.630932760943729</v>
      </c>
      <c r="L436" s="25">
        <f t="shared" si="515"/>
        <v>26.736632569907901</v>
      </c>
      <c r="M436" s="25">
        <f t="shared" si="515"/>
        <v>16.944243495514041</v>
      </c>
      <c r="N436" s="25">
        <f t="shared" si="515"/>
        <v>16.551382974243744</v>
      </c>
      <c r="O436" s="25">
        <f t="shared" si="515"/>
        <v>16.161742999753649</v>
      </c>
      <c r="P436" s="25">
        <f t="shared" si="515"/>
        <v>15.775323572043762</v>
      </c>
      <c r="Q436" s="25">
        <f t="shared" si="515"/>
        <v>15.392124691114088</v>
      </c>
      <c r="R436" s="25">
        <f t="shared" si="515"/>
        <v>15.012146356964612</v>
      </c>
      <c r="S436" s="25">
        <f t="shared" si="515"/>
        <v>14.635388569595346</v>
      </c>
      <c r="T436" s="25">
        <f t="shared" si="515"/>
        <v>14.261851329006285</v>
      </c>
      <c r="U436" s="25">
        <f t="shared" si="515"/>
        <v>13.891534635197432</v>
      </c>
      <c r="V436" s="25">
        <f t="shared" si="515"/>
        <v>13.524438488168785</v>
      </c>
      <c r="W436" s="25">
        <f t="shared" si="515"/>
        <v>13.160562887920356</v>
      </c>
      <c r="X436" s="25">
        <f t="shared" si="515"/>
        <v>13.042289490365897</v>
      </c>
      <c r="Y436" s="25">
        <f t="shared" si="515"/>
        <v>12.924549952716953</v>
      </c>
      <c r="Z436" s="25">
        <f t="shared" si="515"/>
        <v>12.807344274973525</v>
      </c>
      <c r="AA436" s="25">
        <f t="shared" si="515"/>
        <v>12.690672457135614</v>
      </c>
      <c r="AB436" s="25">
        <f t="shared" si="515"/>
        <v>12.574534499203217</v>
      </c>
      <c r="AC436" s="25">
        <f t="shared" si="515"/>
        <v>12.458930401176335</v>
      </c>
      <c r="AD436" s="25">
        <f t="shared" si="515"/>
        <v>12.34386016305497</v>
      </c>
      <c r="AE436" s="25">
        <f t="shared" si="515"/>
        <v>12.229323784839121</v>
      </c>
      <c r="AF436" s="25">
        <f t="shared" si="515"/>
        <v>12.115321266528786</v>
      </c>
      <c r="AG436" s="25">
        <f t="shared" si="515"/>
        <v>12.001852608123976</v>
      </c>
      <c r="AH436" s="25">
        <f t="shared" si="515"/>
        <v>12.001852608123976</v>
      </c>
      <c r="AI436" s="25">
        <f t="shared" si="515"/>
        <v>12.001852608123976</v>
      </c>
      <c r="AJ436" s="25">
        <f t="shared" si="515"/>
        <v>12.001852608123976</v>
      </c>
      <c r="AK436" s="25">
        <f t="shared" si="515"/>
        <v>12.001852608123976</v>
      </c>
      <c r="AL436" s="25">
        <f t="shared" si="515"/>
        <v>12.001852608123976</v>
      </c>
      <c r="AM436" s="25">
        <f t="shared" si="515"/>
        <v>12.001852608123976</v>
      </c>
      <c r="AN436" s="25">
        <f t="shared" ref="AN436:BS436" si="516">AN14*AN191*365/10^6*10^6</f>
        <v>12.001852608123976</v>
      </c>
      <c r="AO436" s="25">
        <f t="shared" si="516"/>
        <v>12.001852608123976</v>
      </c>
      <c r="AP436" s="25">
        <f t="shared" si="516"/>
        <v>12.001852608123976</v>
      </c>
      <c r="AQ436" s="25">
        <f t="shared" si="516"/>
        <v>12.001852608123976</v>
      </c>
      <c r="AR436" s="25">
        <f t="shared" si="516"/>
        <v>12.001852608123976</v>
      </c>
      <c r="AS436" s="25">
        <f t="shared" si="516"/>
        <v>12.001852608123976</v>
      </c>
      <c r="AT436" s="25">
        <f t="shared" si="516"/>
        <v>12.001852608123976</v>
      </c>
      <c r="AU436" s="25">
        <f t="shared" si="516"/>
        <v>12.001852608123976</v>
      </c>
      <c r="AV436" s="25">
        <f t="shared" si="516"/>
        <v>12.001852608123976</v>
      </c>
      <c r="AW436" s="25">
        <f t="shared" si="516"/>
        <v>12.001852608123976</v>
      </c>
      <c r="AX436" s="25">
        <f t="shared" si="516"/>
        <v>12.001852608123976</v>
      </c>
      <c r="AY436" s="25">
        <f t="shared" si="516"/>
        <v>12.001852608123976</v>
      </c>
      <c r="AZ436" s="25">
        <f t="shared" si="516"/>
        <v>12.001852608123976</v>
      </c>
      <c r="BA436" s="25">
        <f t="shared" si="516"/>
        <v>0</v>
      </c>
      <c r="BB436" s="25">
        <f t="shared" si="516"/>
        <v>0</v>
      </c>
      <c r="BC436" s="25">
        <f t="shared" si="516"/>
        <v>0</v>
      </c>
      <c r="BD436" s="25">
        <f t="shared" si="516"/>
        <v>0</v>
      </c>
      <c r="BE436" s="25">
        <f t="shared" si="516"/>
        <v>0</v>
      </c>
      <c r="BF436" s="25">
        <f t="shared" si="516"/>
        <v>0</v>
      </c>
      <c r="BG436" s="25">
        <f t="shared" si="516"/>
        <v>0</v>
      </c>
      <c r="BH436" s="25">
        <f t="shared" si="516"/>
        <v>0</v>
      </c>
      <c r="BI436" s="25">
        <f t="shared" si="516"/>
        <v>0</v>
      </c>
      <c r="BJ436" s="25">
        <f t="shared" si="516"/>
        <v>0</v>
      </c>
      <c r="BK436" s="25">
        <f t="shared" si="516"/>
        <v>0</v>
      </c>
      <c r="BL436" s="25">
        <f t="shared" si="516"/>
        <v>0</v>
      </c>
      <c r="BM436" s="25">
        <f t="shared" si="516"/>
        <v>0</v>
      </c>
      <c r="BN436" s="25">
        <f t="shared" si="516"/>
        <v>0</v>
      </c>
      <c r="BO436" s="25">
        <f t="shared" si="516"/>
        <v>0</v>
      </c>
      <c r="BP436" s="25">
        <f t="shared" si="516"/>
        <v>0</v>
      </c>
      <c r="BQ436" s="25">
        <f t="shared" si="516"/>
        <v>0</v>
      </c>
      <c r="BR436" s="25">
        <f t="shared" si="516"/>
        <v>0</v>
      </c>
      <c r="BS436" s="25">
        <f t="shared" si="516"/>
        <v>0</v>
      </c>
      <c r="BT436" s="25">
        <f t="shared" ref="BT436:CY436" si="517">BT14*BT191*365/10^6*10^6</f>
        <v>0</v>
      </c>
      <c r="BU436" s="25">
        <f t="shared" si="517"/>
        <v>0</v>
      </c>
      <c r="BV436" s="25">
        <f t="shared" si="517"/>
        <v>0</v>
      </c>
      <c r="BW436" s="25">
        <f t="shared" si="517"/>
        <v>0</v>
      </c>
      <c r="BX436" s="25">
        <f t="shared" si="517"/>
        <v>0</v>
      </c>
      <c r="BY436" s="25">
        <f t="shared" si="517"/>
        <v>0</v>
      </c>
      <c r="BZ436" s="25">
        <f t="shared" si="517"/>
        <v>0</v>
      </c>
      <c r="CA436" s="25">
        <f t="shared" si="517"/>
        <v>0</v>
      </c>
      <c r="CB436" s="25">
        <f t="shared" si="517"/>
        <v>0</v>
      </c>
      <c r="CC436" s="25">
        <f t="shared" si="517"/>
        <v>0</v>
      </c>
      <c r="CD436" s="25">
        <f t="shared" si="517"/>
        <v>0</v>
      </c>
      <c r="CE436" s="25">
        <f t="shared" si="517"/>
        <v>0</v>
      </c>
      <c r="CF436" s="25">
        <f t="shared" si="517"/>
        <v>0</v>
      </c>
      <c r="CG436" s="25">
        <f t="shared" si="517"/>
        <v>0</v>
      </c>
      <c r="CH436" s="25">
        <f t="shared" si="517"/>
        <v>0</v>
      </c>
      <c r="CI436" s="25">
        <f t="shared" si="517"/>
        <v>0</v>
      </c>
      <c r="CJ436" s="25">
        <f t="shared" si="517"/>
        <v>0</v>
      </c>
      <c r="CK436" s="25">
        <f t="shared" si="517"/>
        <v>0</v>
      </c>
      <c r="CL436" s="25">
        <f t="shared" si="517"/>
        <v>0</v>
      </c>
      <c r="CM436" s="25">
        <f t="shared" si="517"/>
        <v>0</v>
      </c>
      <c r="CN436" s="25">
        <f t="shared" si="517"/>
        <v>0</v>
      </c>
      <c r="CO436" s="25">
        <f t="shared" si="517"/>
        <v>0</v>
      </c>
      <c r="CP436" s="25">
        <f t="shared" si="517"/>
        <v>0</v>
      </c>
      <c r="CQ436" s="25">
        <f t="shared" si="517"/>
        <v>0</v>
      </c>
      <c r="CR436" s="25">
        <f t="shared" si="517"/>
        <v>0</v>
      </c>
      <c r="CS436" s="25">
        <f t="shared" si="517"/>
        <v>0</v>
      </c>
      <c r="CT436" s="25">
        <f t="shared" si="517"/>
        <v>0</v>
      </c>
      <c r="CU436" s="25">
        <f t="shared" si="517"/>
        <v>0</v>
      </c>
      <c r="CV436" s="25">
        <f t="shared" si="517"/>
        <v>0</v>
      </c>
      <c r="CW436" s="25">
        <f t="shared" si="517"/>
        <v>0</v>
      </c>
      <c r="CX436" s="25">
        <f t="shared" si="517"/>
        <v>0</v>
      </c>
      <c r="CY436" s="25">
        <f t="shared" si="517"/>
        <v>0</v>
      </c>
    </row>
    <row r="437" spans="1:103" ht="13.5" hidden="1" customHeight="1" outlineLevel="1">
      <c r="A437" s="4"/>
      <c r="B437" s="269"/>
      <c r="C437" s="26" t="s">
        <v>13</v>
      </c>
      <c r="D437" s="27"/>
      <c r="E437" s="28"/>
      <c r="F437" s="29"/>
      <c r="G437" s="30">
        <f t="shared" si="496"/>
        <v>0</v>
      </c>
      <c r="H437" s="31">
        <f t="shared" ref="H437:AM437" si="518">H15*H192*365/10^6*10^6</f>
        <v>0</v>
      </c>
      <c r="I437" s="31">
        <f t="shared" si="518"/>
        <v>0</v>
      </c>
      <c r="J437" s="31">
        <f t="shared" si="518"/>
        <v>0</v>
      </c>
      <c r="K437" s="31">
        <f t="shared" si="518"/>
        <v>0</v>
      </c>
      <c r="L437" s="31">
        <f t="shared" si="518"/>
        <v>0</v>
      </c>
      <c r="M437" s="31">
        <f t="shared" si="518"/>
        <v>0</v>
      </c>
      <c r="N437" s="31">
        <f t="shared" si="518"/>
        <v>0</v>
      </c>
      <c r="O437" s="31">
        <f t="shared" si="518"/>
        <v>0</v>
      </c>
      <c r="P437" s="31">
        <f t="shared" si="518"/>
        <v>0</v>
      </c>
      <c r="Q437" s="31">
        <f t="shared" si="518"/>
        <v>0</v>
      </c>
      <c r="R437" s="31">
        <f t="shared" si="518"/>
        <v>0</v>
      </c>
      <c r="S437" s="31">
        <f t="shared" si="518"/>
        <v>0</v>
      </c>
      <c r="T437" s="31">
        <f t="shared" si="518"/>
        <v>0</v>
      </c>
      <c r="U437" s="31">
        <f t="shared" si="518"/>
        <v>0</v>
      </c>
      <c r="V437" s="31">
        <f t="shared" si="518"/>
        <v>0</v>
      </c>
      <c r="W437" s="31">
        <f t="shared" si="518"/>
        <v>0</v>
      </c>
      <c r="X437" s="31">
        <f t="shared" si="518"/>
        <v>0</v>
      </c>
      <c r="Y437" s="31">
        <f t="shared" si="518"/>
        <v>0</v>
      </c>
      <c r="Z437" s="31">
        <f t="shared" si="518"/>
        <v>0</v>
      </c>
      <c r="AA437" s="31">
        <f t="shared" si="518"/>
        <v>0</v>
      </c>
      <c r="AB437" s="31">
        <f t="shared" si="518"/>
        <v>0</v>
      </c>
      <c r="AC437" s="31">
        <f t="shared" si="518"/>
        <v>0</v>
      </c>
      <c r="AD437" s="31">
        <f t="shared" si="518"/>
        <v>0</v>
      </c>
      <c r="AE437" s="31">
        <f t="shared" si="518"/>
        <v>0</v>
      </c>
      <c r="AF437" s="31">
        <f t="shared" si="518"/>
        <v>0</v>
      </c>
      <c r="AG437" s="31">
        <f t="shared" si="518"/>
        <v>0</v>
      </c>
      <c r="AH437" s="31">
        <f t="shared" si="518"/>
        <v>0</v>
      </c>
      <c r="AI437" s="31">
        <f t="shared" si="518"/>
        <v>0</v>
      </c>
      <c r="AJ437" s="31">
        <f t="shared" si="518"/>
        <v>0</v>
      </c>
      <c r="AK437" s="31">
        <f t="shared" si="518"/>
        <v>0</v>
      </c>
      <c r="AL437" s="31">
        <f t="shared" si="518"/>
        <v>0</v>
      </c>
      <c r="AM437" s="31">
        <f t="shared" si="518"/>
        <v>0</v>
      </c>
      <c r="AN437" s="31">
        <f t="shared" ref="AN437:BS437" si="519">AN15*AN192*365/10^6*10^6</f>
        <v>0</v>
      </c>
      <c r="AO437" s="31">
        <f t="shared" si="519"/>
        <v>0</v>
      </c>
      <c r="AP437" s="31">
        <f t="shared" si="519"/>
        <v>0</v>
      </c>
      <c r="AQ437" s="31">
        <f t="shared" si="519"/>
        <v>0</v>
      </c>
      <c r="AR437" s="31">
        <f t="shared" si="519"/>
        <v>0</v>
      </c>
      <c r="AS437" s="31">
        <f t="shared" si="519"/>
        <v>0</v>
      </c>
      <c r="AT437" s="31">
        <f t="shared" si="519"/>
        <v>0</v>
      </c>
      <c r="AU437" s="31">
        <f t="shared" si="519"/>
        <v>0</v>
      </c>
      <c r="AV437" s="31">
        <f t="shared" si="519"/>
        <v>0</v>
      </c>
      <c r="AW437" s="31">
        <f t="shared" si="519"/>
        <v>0</v>
      </c>
      <c r="AX437" s="31">
        <f t="shared" si="519"/>
        <v>0</v>
      </c>
      <c r="AY437" s="31">
        <f t="shared" si="519"/>
        <v>0</v>
      </c>
      <c r="AZ437" s="31">
        <f t="shared" si="519"/>
        <v>0</v>
      </c>
      <c r="BA437" s="31">
        <f t="shared" si="519"/>
        <v>0</v>
      </c>
      <c r="BB437" s="31">
        <f t="shared" si="519"/>
        <v>0</v>
      </c>
      <c r="BC437" s="31">
        <f t="shared" si="519"/>
        <v>0</v>
      </c>
      <c r="BD437" s="31">
        <f t="shared" si="519"/>
        <v>0</v>
      </c>
      <c r="BE437" s="31">
        <f t="shared" si="519"/>
        <v>0</v>
      </c>
      <c r="BF437" s="31">
        <f t="shared" si="519"/>
        <v>0</v>
      </c>
      <c r="BG437" s="31">
        <f t="shared" si="519"/>
        <v>0</v>
      </c>
      <c r="BH437" s="31">
        <f t="shared" si="519"/>
        <v>0</v>
      </c>
      <c r="BI437" s="31">
        <f t="shared" si="519"/>
        <v>0</v>
      </c>
      <c r="BJ437" s="31">
        <f t="shared" si="519"/>
        <v>0</v>
      </c>
      <c r="BK437" s="31">
        <f t="shared" si="519"/>
        <v>0</v>
      </c>
      <c r="BL437" s="31">
        <f t="shared" si="519"/>
        <v>0</v>
      </c>
      <c r="BM437" s="31">
        <f t="shared" si="519"/>
        <v>0</v>
      </c>
      <c r="BN437" s="31">
        <f t="shared" si="519"/>
        <v>0</v>
      </c>
      <c r="BO437" s="31">
        <f t="shared" si="519"/>
        <v>0</v>
      </c>
      <c r="BP437" s="31">
        <f t="shared" si="519"/>
        <v>0</v>
      </c>
      <c r="BQ437" s="31">
        <f t="shared" si="519"/>
        <v>0</v>
      </c>
      <c r="BR437" s="31">
        <f t="shared" si="519"/>
        <v>0</v>
      </c>
      <c r="BS437" s="31">
        <f t="shared" si="519"/>
        <v>0</v>
      </c>
      <c r="BT437" s="31">
        <f t="shared" ref="BT437:CY437" si="520">BT15*BT192*365/10^6*10^6</f>
        <v>0</v>
      </c>
      <c r="BU437" s="31">
        <f t="shared" si="520"/>
        <v>0</v>
      </c>
      <c r="BV437" s="31">
        <f t="shared" si="520"/>
        <v>0</v>
      </c>
      <c r="BW437" s="31">
        <f t="shared" si="520"/>
        <v>0</v>
      </c>
      <c r="BX437" s="31">
        <f t="shared" si="520"/>
        <v>0</v>
      </c>
      <c r="BY437" s="31">
        <f t="shared" si="520"/>
        <v>0</v>
      </c>
      <c r="BZ437" s="31">
        <f t="shared" si="520"/>
        <v>0</v>
      </c>
      <c r="CA437" s="31">
        <f t="shared" si="520"/>
        <v>0</v>
      </c>
      <c r="CB437" s="31">
        <f t="shared" si="520"/>
        <v>0</v>
      </c>
      <c r="CC437" s="31">
        <f t="shared" si="520"/>
        <v>0</v>
      </c>
      <c r="CD437" s="31">
        <f t="shared" si="520"/>
        <v>0</v>
      </c>
      <c r="CE437" s="31">
        <f t="shared" si="520"/>
        <v>0</v>
      </c>
      <c r="CF437" s="31">
        <f t="shared" si="520"/>
        <v>0</v>
      </c>
      <c r="CG437" s="31">
        <f t="shared" si="520"/>
        <v>0</v>
      </c>
      <c r="CH437" s="31">
        <f t="shared" si="520"/>
        <v>0</v>
      </c>
      <c r="CI437" s="31">
        <f t="shared" si="520"/>
        <v>0</v>
      </c>
      <c r="CJ437" s="31">
        <f t="shared" si="520"/>
        <v>0</v>
      </c>
      <c r="CK437" s="31">
        <f t="shared" si="520"/>
        <v>0</v>
      </c>
      <c r="CL437" s="31">
        <f t="shared" si="520"/>
        <v>0</v>
      </c>
      <c r="CM437" s="31">
        <f t="shared" si="520"/>
        <v>0</v>
      </c>
      <c r="CN437" s="31">
        <f t="shared" si="520"/>
        <v>0</v>
      </c>
      <c r="CO437" s="31">
        <f t="shared" si="520"/>
        <v>0</v>
      </c>
      <c r="CP437" s="31">
        <f t="shared" si="520"/>
        <v>0</v>
      </c>
      <c r="CQ437" s="31">
        <f t="shared" si="520"/>
        <v>0</v>
      </c>
      <c r="CR437" s="31">
        <f t="shared" si="520"/>
        <v>0</v>
      </c>
      <c r="CS437" s="31">
        <f t="shared" si="520"/>
        <v>0</v>
      </c>
      <c r="CT437" s="31">
        <f t="shared" si="520"/>
        <v>0</v>
      </c>
      <c r="CU437" s="31">
        <f t="shared" si="520"/>
        <v>0</v>
      </c>
      <c r="CV437" s="31">
        <f t="shared" si="520"/>
        <v>0</v>
      </c>
      <c r="CW437" s="31">
        <f t="shared" si="520"/>
        <v>0</v>
      </c>
      <c r="CX437" s="31">
        <f t="shared" si="520"/>
        <v>0</v>
      </c>
      <c r="CY437" s="31">
        <f t="shared" si="520"/>
        <v>0</v>
      </c>
    </row>
    <row r="438" spans="1:103" ht="13.5" hidden="1" customHeight="1" outlineLevel="1">
      <c r="A438" s="4"/>
      <c r="B438" s="269"/>
      <c r="C438" s="14" t="s">
        <v>15</v>
      </c>
      <c r="D438" s="15"/>
      <c r="E438" s="16"/>
      <c r="F438" s="17"/>
      <c r="G438" s="18">
        <f t="shared" si="496"/>
        <v>329.01464841581247</v>
      </c>
      <c r="H438" s="19">
        <f t="shared" ref="H438:AM438" si="521">H16*H193*365/10^6*10^6</f>
        <v>14.30055868545298</v>
      </c>
      <c r="I438" s="19">
        <f t="shared" si="521"/>
        <v>14.353887565314139</v>
      </c>
      <c r="J438" s="19">
        <f t="shared" si="521"/>
        <v>14.396485027496045</v>
      </c>
      <c r="K438" s="19">
        <f t="shared" si="521"/>
        <v>14.42835107199871</v>
      </c>
      <c r="L438" s="19">
        <f t="shared" si="521"/>
        <v>14.449485698822127</v>
      </c>
      <c r="M438" s="19">
        <f t="shared" si="521"/>
        <v>14.459888907966295</v>
      </c>
      <c r="N438" s="19">
        <f t="shared" si="521"/>
        <v>14.413472304956905</v>
      </c>
      <c r="O438" s="19">
        <f t="shared" si="521"/>
        <v>14.354566689446285</v>
      </c>
      <c r="P438" s="19">
        <f t="shared" si="521"/>
        <v>14.283172061434433</v>
      </c>
      <c r="Q438" s="19">
        <f t="shared" si="521"/>
        <v>14.199288420921352</v>
      </c>
      <c r="R438" s="19">
        <f t="shared" si="521"/>
        <v>14.102915767907039</v>
      </c>
      <c r="S438" s="19">
        <f t="shared" si="521"/>
        <v>13.994054102391493</v>
      </c>
      <c r="T438" s="19">
        <f t="shared" si="521"/>
        <v>13.872703424374716</v>
      </c>
      <c r="U438" s="19">
        <f t="shared" si="521"/>
        <v>13.738863733856711</v>
      </c>
      <c r="V438" s="19">
        <f t="shared" si="521"/>
        <v>13.592535030837471</v>
      </c>
      <c r="W438" s="19">
        <f t="shared" si="521"/>
        <v>13.433717315317002</v>
      </c>
      <c r="X438" s="19">
        <f t="shared" si="521"/>
        <v>13.125538146070749</v>
      </c>
      <c r="Y438" s="19">
        <f t="shared" si="521"/>
        <v>12.818836452728057</v>
      </c>
      <c r="Z438" s="19">
        <f t="shared" si="521"/>
        <v>12.513612235288932</v>
      </c>
      <c r="AA438" s="19">
        <f t="shared" si="521"/>
        <v>12.209865493753364</v>
      </c>
      <c r="AB438" s="19">
        <f t="shared" si="521"/>
        <v>11.907596228121365</v>
      </c>
      <c r="AC438" s="19">
        <f t="shared" si="521"/>
        <v>11.606804438392926</v>
      </c>
      <c r="AD438" s="19">
        <f t="shared" si="521"/>
        <v>11.307490124568051</v>
      </c>
      <c r="AE438" s="19">
        <f t="shared" si="521"/>
        <v>11.00965328664674</v>
      </c>
      <c r="AF438" s="19">
        <f t="shared" si="521"/>
        <v>10.713293924628992</v>
      </c>
      <c r="AG438" s="19">
        <f t="shared" si="521"/>
        <v>10.418412038514802</v>
      </c>
      <c r="AH438" s="19">
        <f t="shared" si="521"/>
        <v>10.418412038514802</v>
      </c>
      <c r="AI438" s="19">
        <f t="shared" si="521"/>
        <v>10.418412038514802</v>
      </c>
      <c r="AJ438" s="19">
        <f t="shared" si="521"/>
        <v>10.418412038514802</v>
      </c>
      <c r="AK438" s="19">
        <f t="shared" si="521"/>
        <v>10.418412038514802</v>
      </c>
      <c r="AL438" s="19">
        <f t="shared" si="521"/>
        <v>10.418412038514802</v>
      </c>
      <c r="AM438" s="19">
        <f t="shared" si="521"/>
        <v>10.418412038514802</v>
      </c>
      <c r="AN438" s="19">
        <f t="shared" ref="AN438:BS438" si="522">AN16*AN193*365/10^6*10^6</f>
        <v>10.418412038514802</v>
      </c>
      <c r="AO438" s="19">
        <f t="shared" si="522"/>
        <v>10.418412038514802</v>
      </c>
      <c r="AP438" s="19">
        <f t="shared" si="522"/>
        <v>10.418412038514802</v>
      </c>
      <c r="AQ438" s="19">
        <f t="shared" si="522"/>
        <v>10.418412038514802</v>
      </c>
      <c r="AR438" s="19">
        <f t="shared" si="522"/>
        <v>10.418412038514802</v>
      </c>
      <c r="AS438" s="19">
        <f t="shared" si="522"/>
        <v>10.418412038514802</v>
      </c>
      <c r="AT438" s="19">
        <f t="shared" si="522"/>
        <v>10.418412038514802</v>
      </c>
      <c r="AU438" s="19">
        <f t="shared" si="522"/>
        <v>10.418412038514802</v>
      </c>
      <c r="AV438" s="19">
        <f t="shared" si="522"/>
        <v>10.418412038514802</v>
      </c>
      <c r="AW438" s="19">
        <f t="shared" si="522"/>
        <v>10.418412038514802</v>
      </c>
      <c r="AX438" s="19">
        <f t="shared" si="522"/>
        <v>10.418412038514802</v>
      </c>
      <c r="AY438" s="19">
        <f t="shared" si="522"/>
        <v>10.418412038514802</v>
      </c>
      <c r="AZ438" s="19">
        <f t="shared" si="522"/>
        <v>10.418412038514802</v>
      </c>
      <c r="BA438" s="19">
        <f t="shared" si="522"/>
        <v>0</v>
      </c>
      <c r="BB438" s="19">
        <f t="shared" si="522"/>
        <v>0</v>
      </c>
      <c r="BC438" s="19">
        <f t="shared" si="522"/>
        <v>0</v>
      </c>
      <c r="BD438" s="19">
        <f t="shared" si="522"/>
        <v>0</v>
      </c>
      <c r="BE438" s="19">
        <f t="shared" si="522"/>
        <v>0</v>
      </c>
      <c r="BF438" s="19">
        <f t="shared" si="522"/>
        <v>0</v>
      </c>
      <c r="BG438" s="19">
        <f t="shared" si="522"/>
        <v>0</v>
      </c>
      <c r="BH438" s="19">
        <f t="shared" si="522"/>
        <v>0</v>
      </c>
      <c r="BI438" s="19">
        <f t="shared" si="522"/>
        <v>0</v>
      </c>
      <c r="BJ438" s="19">
        <f t="shared" si="522"/>
        <v>0</v>
      </c>
      <c r="BK438" s="19">
        <f t="shared" si="522"/>
        <v>0</v>
      </c>
      <c r="BL438" s="19">
        <f t="shared" si="522"/>
        <v>0</v>
      </c>
      <c r="BM438" s="19">
        <f t="shared" si="522"/>
        <v>0</v>
      </c>
      <c r="BN438" s="19">
        <f t="shared" si="522"/>
        <v>0</v>
      </c>
      <c r="BO438" s="19">
        <f t="shared" si="522"/>
        <v>0</v>
      </c>
      <c r="BP438" s="19">
        <f t="shared" si="522"/>
        <v>0</v>
      </c>
      <c r="BQ438" s="19">
        <f t="shared" si="522"/>
        <v>0</v>
      </c>
      <c r="BR438" s="19">
        <f t="shared" si="522"/>
        <v>0</v>
      </c>
      <c r="BS438" s="19">
        <f t="shared" si="522"/>
        <v>0</v>
      </c>
      <c r="BT438" s="19">
        <f t="shared" ref="BT438:CY438" si="523">BT16*BT193*365/10^6*10^6</f>
        <v>0</v>
      </c>
      <c r="BU438" s="19">
        <f t="shared" si="523"/>
        <v>0</v>
      </c>
      <c r="BV438" s="19">
        <f t="shared" si="523"/>
        <v>0</v>
      </c>
      <c r="BW438" s="19">
        <f t="shared" si="523"/>
        <v>0</v>
      </c>
      <c r="BX438" s="19">
        <f t="shared" si="523"/>
        <v>0</v>
      </c>
      <c r="BY438" s="19">
        <f t="shared" si="523"/>
        <v>0</v>
      </c>
      <c r="BZ438" s="19">
        <f t="shared" si="523"/>
        <v>0</v>
      </c>
      <c r="CA438" s="19">
        <f t="shared" si="523"/>
        <v>0</v>
      </c>
      <c r="CB438" s="19">
        <f t="shared" si="523"/>
        <v>0</v>
      </c>
      <c r="CC438" s="19">
        <f t="shared" si="523"/>
        <v>0</v>
      </c>
      <c r="CD438" s="19">
        <f t="shared" si="523"/>
        <v>0</v>
      </c>
      <c r="CE438" s="19">
        <f t="shared" si="523"/>
        <v>0</v>
      </c>
      <c r="CF438" s="19">
        <f t="shared" si="523"/>
        <v>0</v>
      </c>
      <c r="CG438" s="19">
        <f t="shared" si="523"/>
        <v>0</v>
      </c>
      <c r="CH438" s="19">
        <f t="shared" si="523"/>
        <v>0</v>
      </c>
      <c r="CI438" s="19">
        <f t="shared" si="523"/>
        <v>0</v>
      </c>
      <c r="CJ438" s="19">
        <f t="shared" si="523"/>
        <v>0</v>
      </c>
      <c r="CK438" s="19">
        <f t="shared" si="523"/>
        <v>0</v>
      </c>
      <c r="CL438" s="19">
        <f t="shared" si="523"/>
        <v>0</v>
      </c>
      <c r="CM438" s="19">
        <f t="shared" si="523"/>
        <v>0</v>
      </c>
      <c r="CN438" s="19">
        <f t="shared" si="523"/>
        <v>0</v>
      </c>
      <c r="CO438" s="19">
        <f t="shared" si="523"/>
        <v>0</v>
      </c>
      <c r="CP438" s="19">
        <f t="shared" si="523"/>
        <v>0</v>
      </c>
      <c r="CQ438" s="19">
        <f t="shared" si="523"/>
        <v>0</v>
      </c>
      <c r="CR438" s="19">
        <f t="shared" si="523"/>
        <v>0</v>
      </c>
      <c r="CS438" s="19">
        <f t="shared" si="523"/>
        <v>0</v>
      </c>
      <c r="CT438" s="19">
        <f t="shared" si="523"/>
        <v>0</v>
      </c>
      <c r="CU438" s="19">
        <f t="shared" si="523"/>
        <v>0</v>
      </c>
      <c r="CV438" s="19">
        <f t="shared" si="523"/>
        <v>0</v>
      </c>
      <c r="CW438" s="19">
        <f t="shared" si="523"/>
        <v>0</v>
      </c>
      <c r="CX438" s="19">
        <f t="shared" si="523"/>
        <v>0</v>
      </c>
      <c r="CY438" s="19">
        <f t="shared" si="523"/>
        <v>0</v>
      </c>
    </row>
    <row r="439" spans="1:103" ht="13.5" hidden="1" customHeight="1" outlineLevel="1">
      <c r="A439" s="4"/>
      <c r="B439" s="269"/>
      <c r="C439" s="14" t="s">
        <v>16</v>
      </c>
      <c r="D439" s="15"/>
      <c r="E439" s="16"/>
      <c r="F439" s="17"/>
      <c r="G439" s="18">
        <f t="shared" si="496"/>
        <v>0</v>
      </c>
      <c r="H439" s="19">
        <f t="shared" ref="H439:AM439" si="524">H17*H194*365/10^6*10^6</f>
        <v>0</v>
      </c>
      <c r="I439" s="19">
        <f t="shared" si="524"/>
        <v>0</v>
      </c>
      <c r="J439" s="19">
        <f t="shared" si="524"/>
        <v>0</v>
      </c>
      <c r="K439" s="19">
        <f t="shared" si="524"/>
        <v>0</v>
      </c>
      <c r="L439" s="19">
        <f t="shared" si="524"/>
        <v>0</v>
      </c>
      <c r="M439" s="19">
        <f t="shared" si="524"/>
        <v>0</v>
      </c>
      <c r="N439" s="19">
        <f t="shared" si="524"/>
        <v>0</v>
      </c>
      <c r="O439" s="19">
        <f t="shared" si="524"/>
        <v>0</v>
      </c>
      <c r="P439" s="19">
        <f t="shared" si="524"/>
        <v>0</v>
      </c>
      <c r="Q439" s="19">
        <f t="shared" si="524"/>
        <v>0</v>
      </c>
      <c r="R439" s="19">
        <f t="shared" si="524"/>
        <v>0</v>
      </c>
      <c r="S439" s="19">
        <f t="shared" si="524"/>
        <v>0</v>
      </c>
      <c r="T439" s="19">
        <f t="shared" si="524"/>
        <v>0</v>
      </c>
      <c r="U439" s="19">
        <f t="shared" si="524"/>
        <v>0</v>
      </c>
      <c r="V439" s="19">
        <f t="shared" si="524"/>
        <v>0</v>
      </c>
      <c r="W439" s="19">
        <f t="shared" si="524"/>
        <v>0</v>
      </c>
      <c r="X439" s="19">
        <f t="shared" si="524"/>
        <v>0</v>
      </c>
      <c r="Y439" s="19">
        <f t="shared" si="524"/>
        <v>0</v>
      </c>
      <c r="Z439" s="19">
        <f t="shared" si="524"/>
        <v>0</v>
      </c>
      <c r="AA439" s="19">
        <f t="shared" si="524"/>
        <v>0</v>
      </c>
      <c r="AB439" s="19">
        <f t="shared" si="524"/>
        <v>0</v>
      </c>
      <c r="AC439" s="19">
        <f t="shared" si="524"/>
        <v>0</v>
      </c>
      <c r="AD439" s="19">
        <f t="shared" si="524"/>
        <v>0</v>
      </c>
      <c r="AE439" s="19">
        <f t="shared" si="524"/>
        <v>0</v>
      </c>
      <c r="AF439" s="19">
        <f t="shared" si="524"/>
        <v>0</v>
      </c>
      <c r="AG439" s="19">
        <f t="shared" si="524"/>
        <v>0</v>
      </c>
      <c r="AH439" s="19">
        <f t="shared" si="524"/>
        <v>0</v>
      </c>
      <c r="AI439" s="19">
        <f t="shared" si="524"/>
        <v>0</v>
      </c>
      <c r="AJ439" s="19">
        <f t="shared" si="524"/>
        <v>0</v>
      </c>
      <c r="AK439" s="19">
        <f t="shared" si="524"/>
        <v>0</v>
      </c>
      <c r="AL439" s="19">
        <f t="shared" si="524"/>
        <v>0</v>
      </c>
      <c r="AM439" s="19">
        <f t="shared" si="524"/>
        <v>0</v>
      </c>
      <c r="AN439" s="19">
        <f t="shared" ref="AN439:BS439" si="525">AN17*AN194*365/10^6*10^6</f>
        <v>0</v>
      </c>
      <c r="AO439" s="19">
        <f t="shared" si="525"/>
        <v>0</v>
      </c>
      <c r="AP439" s="19">
        <f t="shared" si="525"/>
        <v>0</v>
      </c>
      <c r="AQ439" s="19">
        <f t="shared" si="525"/>
        <v>0</v>
      </c>
      <c r="AR439" s="19">
        <f t="shared" si="525"/>
        <v>0</v>
      </c>
      <c r="AS439" s="19">
        <f t="shared" si="525"/>
        <v>0</v>
      </c>
      <c r="AT439" s="19">
        <f t="shared" si="525"/>
        <v>0</v>
      </c>
      <c r="AU439" s="19">
        <f t="shared" si="525"/>
        <v>0</v>
      </c>
      <c r="AV439" s="19">
        <f t="shared" si="525"/>
        <v>0</v>
      </c>
      <c r="AW439" s="19">
        <f t="shared" si="525"/>
        <v>0</v>
      </c>
      <c r="AX439" s="19">
        <f t="shared" si="525"/>
        <v>0</v>
      </c>
      <c r="AY439" s="19">
        <f t="shared" si="525"/>
        <v>0</v>
      </c>
      <c r="AZ439" s="19">
        <f t="shared" si="525"/>
        <v>0</v>
      </c>
      <c r="BA439" s="19">
        <f t="shared" si="525"/>
        <v>0</v>
      </c>
      <c r="BB439" s="19">
        <f t="shared" si="525"/>
        <v>0</v>
      </c>
      <c r="BC439" s="19">
        <f t="shared" si="525"/>
        <v>0</v>
      </c>
      <c r="BD439" s="19">
        <f t="shared" si="525"/>
        <v>0</v>
      </c>
      <c r="BE439" s="19">
        <f t="shared" si="525"/>
        <v>0</v>
      </c>
      <c r="BF439" s="19">
        <f t="shared" si="525"/>
        <v>0</v>
      </c>
      <c r="BG439" s="19">
        <f t="shared" si="525"/>
        <v>0</v>
      </c>
      <c r="BH439" s="19">
        <f t="shared" si="525"/>
        <v>0</v>
      </c>
      <c r="BI439" s="19">
        <f t="shared" si="525"/>
        <v>0</v>
      </c>
      <c r="BJ439" s="19">
        <f t="shared" si="525"/>
        <v>0</v>
      </c>
      <c r="BK439" s="19">
        <f t="shared" si="525"/>
        <v>0</v>
      </c>
      <c r="BL439" s="19">
        <f t="shared" si="525"/>
        <v>0</v>
      </c>
      <c r="BM439" s="19">
        <f t="shared" si="525"/>
        <v>0</v>
      </c>
      <c r="BN439" s="19">
        <f t="shared" si="525"/>
        <v>0</v>
      </c>
      <c r="BO439" s="19">
        <f t="shared" si="525"/>
        <v>0</v>
      </c>
      <c r="BP439" s="19">
        <f t="shared" si="525"/>
        <v>0</v>
      </c>
      <c r="BQ439" s="19">
        <f t="shared" si="525"/>
        <v>0</v>
      </c>
      <c r="BR439" s="19">
        <f t="shared" si="525"/>
        <v>0</v>
      </c>
      <c r="BS439" s="19">
        <f t="shared" si="525"/>
        <v>0</v>
      </c>
      <c r="BT439" s="19">
        <f t="shared" ref="BT439:CY439" si="526">BT17*BT194*365/10^6*10^6</f>
        <v>0</v>
      </c>
      <c r="BU439" s="19">
        <f t="shared" si="526"/>
        <v>0</v>
      </c>
      <c r="BV439" s="19">
        <f t="shared" si="526"/>
        <v>0</v>
      </c>
      <c r="BW439" s="19">
        <f t="shared" si="526"/>
        <v>0</v>
      </c>
      <c r="BX439" s="19">
        <f t="shared" si="526"/>
        <v>0</v>
      </c>
      <c r="BY439" s="19">
        <f t="shared" si="526"/>
        <v>0</v>
      </c>
      <c r="BZ439" s="19">
        <f t="shared" si="526"/>
        <v>0</v>
      </c>
      <c r="CA439" s="19">
        <f t="shared" si="526"/>
        <v>0</v>
      </c>
      <c r="CB439" s="19">
        <f t="shared" si="526"/>
        <v>0</v>
      </c>
      <c r="CC439" s="19">
        <f t="shared" si="526"/>
        <v>0</v>
      </c>
      <c r="CD439" s="19">
        <f t="shared" si="526"/>
        <v>0</v>
      </c>
      <c r="CE439" s="19">
        <f t="shared" si="526"/>
        <v>0</v>
      </c>
      <c r="CF439" s="19">
        <f t="shared" si="526"/>
        <v>0</v>
      </c>
      <c r="CG439" s="19">
        <f t="shared" si="526"/>
        <v>0</v>
      </c>
      <c r="CH439" s="19">
        <f t="shared" si="526"/>
        <v>0</v>
      </c>
      <c r="CI439" s="19">
        <f t="shared" si="526"/>
        <v>0</v>
      </c>
      <c r="CJ439" s="19">
        <f t="shared" si="526"/>
        <v>0</v>
      </c>
      <c r="CK439" s="19">
        <f t="shared" si="526"/>
        <v>0</v>
      </c>
      <c r="CL439" s="19">
        <f t="shared" si="526"/>
        <v>0</v>
      </c>
      <c r="CM439" s="19">
        <f t="shared" si="526"/>
        <v>0</v>
      </c>
      <c r="CN439" s="19">
        <f t="shared" si="526"/>
        <v>0</v>
      </c>
      <c r="CO439" s="19">
        <f t="shared" si="526"/>
        <v>0</v>
      </c>
      <c r="CP439" s="19">
        <f t="shared" si="526"/>
        <v>0</v>
      </c>
      <c r="CQ439" s="19">
        <f t="shared" si="526"/>
        <v>0</v>
      </c>
      <c r="CR439" s="19">
        <f t="shared" si="526"/>
        <v>0</v>
      </c>
      <c r="CS439" s="19">
        <f t="shared" si="526"/>
        <v>0</v>
      </c>
      <c r="CT439" s="19">
        <f t="shared" si="526"/>
        <v>0</v>
      </c>
      <c r="CU439" s="19">
        <f t="shared" si="526"/>
        <v>0</v>
      </c>
      <c r="CV439" s="19">
        <f t="shared" si="526"/>
        <v>0</v>
      </c>
      <c r="CW439" s="19">
        <f t="shared" si="526"/>
        <v>0</v>
      </c>
      <c r="CX439" s="19">
        <f t="shared" si="526"/>
        <v>0</v>
      </c>
      <c r="CY439" s="19">
        <f t="shared" si="526"/>
        <v>0</v>
      </c>
    </row>
    <row r="440" spans="1:103" ht="13.5" hidden="1" customHeight="1" outlineLevel="1">
      <c r="A440" s="4"/>
      <c r="B440" s="269"/>
      <c r="C440" s="20" t="s">
        <v>17</v>
      </c>
      <c r="D440" s="21"/>
      <c r="E440" s="22"/>
      <c r="F440" s="23"/>
      <c r="G440" s="24">
        <f t="shared" si="496"/>
        <v>4258.5565063557742</v>
      </c>
      <c r="H440" s="25">
        <f t="shared" ref="H440:AM440" si="527">H18*H195*365/10^6*10^6</f>
        <v>208.81561052698828</v>
      </c>
      <c r="I440" s="25">
        <f t="shared" si="527"/>
        <v>210.26784372270254</v>
      </c>
      <c r="J440" s="25">
        <f t="shared" si="527"/>
        <v>211.72030850379664</v>
      </c>
      <c r="K440" s="25">
        <f t="shared" si="527"/>
        <v>213.17300487027052</v>
      </c>
      <c r="L440" s="25">
        <f t="shared" si="527"/>
        <v>214.62593282212421</v>
      </c>
      <c r="M440" s="25">
        <f t="shared" si="527"/>
        <v>216.07909235935773</v>
      </c>
      <c r="N440" s="25">
        <f t="shared" si="527"/>
        <v>209.16068634779322</v>
      </c>
      <c r="O440" s="25">
        <f t="shared" si="527"/>
        <v>202.24116175990011</v>
      </c>
      <c r="P440" s="25">
        <f t="shared" si="527"/>
        <v>195.32051859567835</v>
      </c>
      <c r="Q440" s="25">
        <f t="shared" si="527"/>
        <v>188.39875685512806</v>
      </c>
      <c r="R440" s="25">
        <f t="shared" si="527"/>
        <v>181.47587653824914</v>
      </c>
      <c r="S440" s="25">
        <f t="shared" si="527"/>
        <v>174.55187764504163</v>
      </c>
      <c r="T440" s="25">
        <f t="shared" si="527"/>
        <v>167.62676017550552</v>
      </c>
      <c r="U440" s="25">
        <f t="shared" si="527"/>
        <v>160.7005241296408</v>
      </c>
      <c r="V440" s="25">
        <f t="shared" si="527"/>
        <v>153.77316950744751</v>
      </c>
      <c r="W440" s="25">
        <f t="shared" si="527"/>
        <v>146.84469630892556</v>
      </c>
      <c r="X440" s="25">
        <f t="shared" si="527"/>
        <v>146.24049176101624</v>
      </c>
      <c r="Y440" s="25">
        <f t="shared" si="527"/>
        <v>145.63750851832827</v>
      </c>
      <c r="Z440" s="25">
        <f t="shared" si="527"/>
        <v>145.03574658086168</v>
      </c>
      <c r="AA440" s="25">
        <f t="shared" si="527"/>
        <v>144.43520594861647</v>
      </c>
      <c r="AB440" s="25">
        <f t="shared" si="527"/>
        <v>143.83588662159264</v>
      </c>
      <c r="AC440" s="25">
        <f t="shared" si="527"/>
        <v>143.23778859979012</v>
      </c>
      <c r="AD440" s="25">
        <f t="shared" si="527"/>
        <v>142.64091188320901</v>
      </c>
      <c r="AE440" s="25">
        <f t="shared" si="527"/>
        <v>142.04525647184926</v>
      </c>
      <c r="AF440" s="25">
        <f t="shared" si="527"/>
        <v>141.45082236571088</v>
      </c>
      <c r="AG440" s="25">
        <f t="shared" si="527"/>
        <v>140.85760956479382</v>
      </c>
      <c r="AH440" s="25">
        <f t="shared" si="527"/>
        <v>140.85760956479382</v>
      </c>
      <c r="AI440" s="25">
        <f t="shared" si="527"/>
        <v>140.85760956479382</v>
      </c>
      <c r="AJ440" s="25">
        <f t="shared" si="527"/>
        <v>140.85760956479382</v>
      </c>
      <c r="AK440" s="25">
        <f t="shared" si="527"/>
        <v>140.85760956479382</v>
      </c>
      <c r="AL440" s="25">
        <f t="shared" si="527"/>
        <v>140.85760956479382</v>
      </c>
      <c r="AM440" s="25">
        <f t="shared" si="527"/>
        <v>140.85760956479382</v>
      </c>
      <c r="AN440" s="25">
        <f t="shared" ref="AN440:BS440" si="528">AN18*AN195*365/10^6*10^6</f>
        <v>140.85760956479382</v>
      </c>
      <c r="AO440" s="25">
        <f t="shared" si="528"/>
        <v>140.85760956479382</v>
      </c>
      <c r="AP440" s="25">
        <f t="shared" si="528"/>
        <v>140.85760956479382</v>
      </c>
      <c r="AQ440" s="25">
        <f t="shared" si="528"/>
        <v>140.85760956479382</v>
      </c>
      <c r="AR440" s="25">
        <f t="shared" si="528"/>
        <v>140.85760956479382</v>
      </c>
      <c r="AS440" s="25">
        <f t="shared" si="528"/>
        <v>140.85760956479382</v>
      </c>
      <c r="AT440" s="25">
        <f t="shared" si="528"/>
        <v>140.85760956479382</v>
      </c>
      <c r="AU440" s="25">
        <f t="shared" si="528"/>
        <v>140.85760956479382</v>
      </c>
      <c r="AV440" s="25">
        <f t="shared" si="528"/>
        <v>140.85760956479382</v>
      </c>
      <c r="AW440" s="25">
        <f t="shared" si="528"/>
        <v>140.85760956479382</v>
      </c>
      <c r="AX440" s="25">
        <f t="shared" si="528"/>
        <v>140.85760956479382</v>
      </c>
      <c r="AY440" s="25">
        <f t="shared" si="528"/>
        <v>140.85760956479382</v>
      </c>
      <c r="AZ440" s="25">
        <f t="shared" si="528"/>
        <v>140.85760956479382</v>
      </c>
      <c r="BA440" s="25">
        <f t="shared" si="528"/>
        <v>0</v>
      </c>
      <c r="BB440" s="25">
        <f t="shared" si="528"/>
        <v>0</v>
      </c>
      <c r="BC440" s="25">
        <f t="shared" si="528"/>
        <v>0</v>
      </c>
      <c r="BD440" s="25">
        <f t="shared" si="528"/>
        <v>0</v>
      </c>
      <c r="BE440" s="25">
        <f t="shared" si="528"/>
        <v>0</v>
      </c>
      <c r="BF440" s="25">
        <f t="shared" si="528"/>
        <v>0</v>
      </c>
      <c r="BG440" s="25">
        <f t="shared" si="528"/>
        <v>0</v>
      </c>
      <c r="BH440" s="25">
        <f t="shared" si="528"/>
        <v>0</v>
      </c>
      <c r="BI440" s="25">
        <f t="shared" si="528"/>
        <v>0</v>
      </c>
      <c r="BJ440" s="25">
        <f t="shared" si="528"/>
        <v>0</v>
      </c>
      <c r="BK440" s="25">
        <f t="shared" si="528"/>
        <v>0</v>
      </c>
      <c r="BL440" s="25">
        <f t="shared" si="528"/>
        <v>0</v>
      </c>
      <c r="BM440" s="25">
        <f t="shared" si="528"/>
        <v>0</v>
      </c>
      <c r="BN440" s="25">
        <f t="shared" si="528"/>
        <v>0</v>
      </c>
      <c r="BO440" s="25">
        <f t="shared" si="528"/>
        <v>0</v>
      </c>
      <c r="BP440" s="25">
        <f t="shared" si="528"/>
        <v>0</v>
      </c>
      <c r="BQ440" s="25">
        <f t="shared" si="528"/>
        <v>0</v>
      </c>
      <c r="BR440" s="25">
        <f t="shared" si="528"/>
        <v>0</v>
      </c>
      <c r="BS440" s="25">
        <f t="shared" si="528"/>
        <v>0</v>
      </c>
      <c r="BT440" s="25">
        <f t="shared" ref="BT440:CY440" si="529">BT18*BT195*365/10^6*10^6</f>
        <v>0</v>
      </c>
      <c r="BU440" s="25">
        <f t="shared" si="529"/>
        <v>0</v>
      </c>
      <c r="BV440" s="25">
        <f t="shared" si="529"/>
        <v>0</v>
      </c>
      <c r="BW440" s="25">
        <f t="shared" si="529"/>
        <v>0</v>
      </c>
      <c r="BX440" s="25">
        <f t="shared" si="529"/>
        <v>0</v>
      </c>
      <c r="BY440" s="25">
        <f t="shared" si="529"/>
        <v>0</v>
      </c>
      <c r="BZ440" s="25">
        <f t="shared" si="529"/>
        <v>0</v>
      </c>
      <c r="CA440" s="25">
        <f t="shared" si="529"/>
        <v>0</v>
      </c>
      <c r="CB440" s="25">
        <f t="shared" si="529"/>
        <v>0</v>
      </c>
      <c r="CC440" s="25">
        <f t="shared" si="529"/>
        <v>0</v>
      </c>
      <c r="CD440" s="25">
        <f t="shared" si="529"/>
        <v>0</v>
      </c>
      <c r="CE440" s="25">
        <f t="shared" si="529"/>
        <v>0</v>
      </c>
      <c r="CF440" s="25">
        <f t="shared" si="529"/>
        <v>0</v>
      </c>
      <c r="CG440" s="25">
        <f t="shared" si="529"/>
        <v>0</v>
      </c>
      <c r="CH440" s="25">
        <f t="shared" si="529"/>
        <v>0</v>
      </c>
      <c r="CI440" s="25">
        <f t="shared" si="529"/>
        <v>0</v>
      </c>
      <c r="CJ440" s="25">
        <f t="shared" si="529"/>
        <v>0</v>
      </c>
      <c r="CK440" s="25">
        <f t="shared" si="529"/>
        <v>0</v>
      </c>
      <c r="CL440" s="25">
        <f t="shared" si="529"/>
        <v>0</v>
      </c>
      <c r="CM440" s="25">
        <f t="shared" si="529"/>
        <v>0</v>
      </c>
      <c r="CN440" s="25">
        <f t="shared" si="529"/>
        <v>0</v>
      </c>
      <c r="CO440" s="25">
        <f t="shared" si="529"/>
        <v>0</v>
      </c>
      <c r="CP440" s="25">
        <f t="shared" si="529"/>
        <v>0</v>
      </c>
      <c r="CQ440" s="25">
        <f t="shared" si="529"/>
        <v>0</v>
      </c>
      <c r="CR440" s="25">
        <f t="shared" si="529"/>
        <v>0</v>
      </c>
      <c r="CS440" s="25">
        <f t="shared" si="529"/>
        <v>0</v>
      </c>
      <c r="CT440" s="25">
        <f t="shared" si="529"/>
        <v>0</v>
      </c>
      <c r="CU440" s="25">
        <f t="shared" si="529"/>
        <v>0</v>
      </c>
      <c r="CV440" s="25">
        <f t="shared" si="529"/>
        <v>0</v>
      </c>
      <c r="CW440" s="25">
        <f t="shared" si="529"/>
        <v>0</v>
      </c>
      <c r="CX440" s="25">
        <f t="shared" si="529"/>
        <v>0</v>
      </c>
      <c r="CY440" s="25">
        <f t="shared" si="529"/>
        <v>0</v>
      </c>
    </row>
    <row r="441" spans="1:103" ht="13.5" hidden="1" customHeight="1" outlineLevel="1">
      <c r="A441" s="4"/>
      <c r="B441" s="269"/>
      <c r="C441" s="26" t="s">
        <v>18</v>
      </c>
      <c r="D441" s="27"/>
      <c r="E441" s="28"/>
      <c r="F441" s="29"/>
      <c r="G441" s="30">
        <f t="shared" si="496"/>
        <v>4.675818980130046</v>
      </c>
      <c r="H441" s="31">
        <f t="shared" ref="H441:AM441" si="530">H19*H196*365/10^6*10^6</f>
        <v>0.18248178800262452</v>
      </c>
      <c r="I441" s="31">
        <f t="shared" si="530"/>
        <v>0.18071280925872332</v>
      </c>
      <c r="J441" s="31">
        <f t="shared" si="530"/>
        <v>0.17894369969456606</v>
      </c>
      <c r="K441" s="31">
        <f t="shared" si="530"/>
        <v>0.17717445931015272</v>
      </c>
      <c r="L441" s="31">
        <f t="shared" si="530"/>
        <v>0.17540508810548333</v>
      </c>
      <c r="M441" s="31">
        <f t="shared" si="530"/>
        <v>0.17363558608055782</v>
      </c>
      <c r="N441" s="31">
        <f t="shared" si="530"/>
        <v>0.17185752868753412</v>
      </c>
      <c r="O441" s="31">
        <f t="shared" si="530"/>
        <v>0.17007951458939971</v>
      </c>
      <c r="P441" s="31">
        <f t="shared" si="530"/>
        <v>0.16830154378615453</v>
      </c>
      <c r="Q441" s="31">
        <f t="shared" si="530"/>
        <v>0.16652361627779869</v>
      </c>
      <c r="R441" s="31">
        <f t="shared" si="530"/>
        <v>0.16474573206433207</v>
      </c>
      <c r="S441" s="31">
        <f t="shared" si="530"/>
        <v>0.16296789114575477</v>
      </c>
      <c r="T441" s="31">
        <f t="shared" si="530"/>
        <v>0.16119009352206673</v>
      </c>
      <c r="U441" s="31">
        <f t="shared" si="530"/>
        <v>0.15941233919326797</v>
      </c>
      <c r="V441" s="31">
        <f t="shared" si="530"/>
        <v>0.1576346281593585</v>
      </c>
      <c r="W441" s="31">
        <f t="shared" si="530"/>
        <v>0.15585696042033828</v>
      </c>
      <c r="X441" s="31">
        <f t="shared" si="530"/>
        <v>0.15585741008368481</v>
      </c>
      <c r="Y441" s="31">
        <f t="shared" si="530"/>
        <v>0.15585785974703134</v>
      </c>
      <c r="Z441" s="31">
        <f t="shared" si="530"/>
        <v>0.15585830941037784</v>
      </c>
      <c r="AA441" s="31">
        <f t="shared" si="530"/>
        <v>0.15585875907372437</v>
      </c>
      <c r="AB441" s="31">
        <f t="shared" si="530"/>
        <v>0.15585920873707088</v>
      </c>
      <c r="AC441" s="31">
        <f t="shared" si="530"/>
        <v>0.15585965840041743</v>
      </c>
      <c r="AD441" s="31">
        <f t="shared" si="530"/>
        <v>0.15586010806376394</v>
      </c>
      <c r="AE441" s="31">
        <f t="shared" si="530"/>
        <v>0.15586055772711047</v>
      </c>
      <c r="AF441" s="31">
        <f t="shared" si="530"/>
        <v>0.15586100739045697</v>
      </c>
      <c r="AG441" s="31">
        <f t="shared" si="530"/>
        <v>0.15586145705380355</v>
      </c>
      <c r="AH441" s="31">
        <f t="shared" si="530"/>
        <v>0.15586145705380355</v>
      </c>
      <c r="AI441" s="31">
        <f t="shared" si="530"/>
        <v>0.15586145705380355</v>
      </c>
      <c r="AJ441" s="31">
        <f t="shared" si="530"/>
        <v>0.15586145705380355</v>
      </c>
      <c r="AK441" s="31">
        <f t="shared" si="530"/>
        <v>0.15586145705380355</v>
      </c>
      <c r="AL441" s="31">
        <f t="shared" si="530"/>
        <v>0.15586145705380355</v>
      </c>
      <c r="AM441" s="31">
        <f t="shared" si="530"/>
        <v>0.15586145705380355</v>
      </c>
      <c r="AN441" s="31">
        <f t="shared" ref="AN441:BS441" si="531">AN19*AN196*365/10^6*10^6</f>
        <v>0.15586145705380355</v>
      </c>
      <c r="AO441" s="31">
        <f t="shared" si="531"/>
        <v>0.15586145705380355</v>
      </c>
      <c r="AP441" s="31">
        <f t="shared" si="531"/>
        <v>0.15586145705380355</v>
      </c>
      <c r="AQ441" s="31">
        <f t="shared" si="531"/>
        <v>0.15586145705380355</v>
      </c>
      <c r="AR441" s="31">
        <f t="shared" si="531"/>
        <v>0.15586145705380355</v>
      </c>
      <c r="AS441" s="31">
        <f t="shared" si="531"/>
        <v>0.15586145705380355</v>
      </c>
      <c r="AT441" s="31">
        <f t="shared" si="531"/>
        <v>0.15586145705380355</v>
      </c>
      <c r="AU441" s="31">
        <f t="shared" si="531"/>
        <v>0.15586145705380355</v>
      </c>
      <c r="AV441" s="31">
        <f t="shared" si="531"/>
        <v>0.15586145705380355</v>
      </c>
      <c r="AW441" s="31">
        <f t="shared" si="531"/>
        <v>0.15586145705380355</v>
      </c>
      <c r="AX441" s="31">
        <f t="shared" si="531"/>
        <v>0.15586145705380355</v>
      </c>
      <c r="AY441" s="31">
        <f t="shared" si="531"/>
        <v>0.15586145705380355</v>
      </c>
      <c r="AZ441" s="31">
        <f t="shared" si="531"/>
        <v>0.15586145705380355</v>
      </c>
      <c r="BA441" s="31">
        <f t="shared" si="531"/>
        <v>0</v>
      </c>
      <c r="BB441" s="31">
        <f t="shared" si="531"/>
        <v>0</v>
      </c>
      <c r="BC441" s="31">
        <f t="shared" si="531"/>
        <v>0</v>
      </c>
      <c r="BD441" s="31">
        <f t="shared" si="531"/>
        <v>0</v>
      </c>
      <c r="BE441" s="31">
        <f t="shared" si="531"/>
        <v>0</v>
      </c>
      <c r="BF441" s="31">
        <f t="shared" si="531"/>
        <v>0</v>
      </c>
      <c r="BG441" s="31">
        <f t="shared" si="531"/>
        <v>0</v>
      </c>
      <c r="BH441" s="31">
        <f t="shared" si="531"/>
        <v>0</v>
      </c>
      <c r="BI441" s="31">
        <f t="shared" si="531"/>
        <v>0</v>
      </c>
      <c r="BJ441" s="31">
        <f t="shared" si="531"/>
        <v>0</v>
      </c>
      <c r="BK441" s="31">
        <f t="shared" si="531"/>
        <v>0</v>
      </c>
      <c r="BL441" s="31">
        <f t="shared" si="531"/>
        <v>0</v>
      </c>
      <c r="BM441" s="31">
        <f t="shared" si="531"/>
        <v>0</v>
      </c>
      <c r="BN441" s="31">
        <f t="shared" si="531"/>
        <v>0</v>
      </c>
      <c r="BO441" s="31">
        <f t="shared" si="531"/>
        <v>0</v>
      </c>
      <c r="BP441" s="31">
        <f t="shared" si="531"/>
        <v>0</v>
      </c>
      <c r="BQ441" s="31">
        <f t="shared" si="531"/>
        <v>0</v>
      </c>
      <c r="BR441" s="31">
        <f t="shared" si="531"/>
        <v>0</v>
      </c>
      <c r="BS441" s="31">
        <f t="shared" si="531"/>
        <v>0</v>
      </c>
      <c r="BT441" s="31">
        <f t="shared" ref="BT441:CY441" si="532">BT19*BT196*365/10^6*10^6</f>
        <v>0</v>
      </c>
      <c r="BU441" s="31">
        <f t="shared" si="532"/>
        <v>0</v>
      </c>
      <c r="BV441" s="31">
        <f t="shared" si="532"/>
        <v>0</v>
      </c>
      <c r="BW441" s="31">
        <f t="shared" si="532"/>
        <v>0</v>
      </c>
      <c r="BX441" s="31">
        <f t="shared" si="532"/>
        <v>0</v>
      </c>
      <c r="BY441" s="31">
        <f t="shared" si="532"/>
        <v>0</v>
      </c>
      <c r="BZ441" s="31">
        <f t="shared" si="532"/>
        <v>0</v>
      </c>
      <c r="CA441" s="31">
        <f t="shared" si="532"/>
        <v>0</v>
      </c>
      <c r="CB441" s="31">
        <f t="shared" si="532"/>
        <v>0</v>
      </c>
      <c r="CC441" s="31">
        <f t="shared" si="532"/>
        <v>0</v>
      </c>
      <c r="CD441" s="31">
        <f t="shared" si="532"/>
        <v>0</v>
      </c>
      <c r="CE441" s="31">
        <f t="shared" si="532"/>
        <v>0</v>
      </c>
      <c r="CF441" s="31">
        <f t="shared" si="532"/>
        <v>0</v>
      </c>
      <c r="CG441" s="31">
        <f t="shared" si="532"/>
        <v>0</v>
      </c>
      <c r="CH441" s="31">
        <f t="shared" si="532"/>
        <v>0</v>
      </c>
      <c r="CI441" s="31">
        <f t="shared" si="532"/>
        <v>0</v>
      </c>
      <c r="CJ441" s="31">
        <f t="shared" si="532"/>
        <v>0</v>
      </c>
      <c r="CK441" s="31">
        <f t="shared" si="532"/>
        <v>0</v>
      </c>
      <c r="CL441" s="31">
        <f t="shared" si="532"/>
        <v>0</v>
      </c>
      <c r="CM441" s="31">
        <f t="shared" si="532"/>
        <v>0</v>
      </c>
      <c r="CN441" s="31">
        <f t="shared" si="532"/>
        <v>0</v>
      </c>
      <c r="CO441" s="31">
        <f t="shared" si="532"/>
        <v>0</v>
      </c>
      <c r="CP441" s="31">
        <f t="shared" si="532"/>
        <v>0</v>
      </c>
      <c r="CQ441" s="31">
        <f t="shared" si="532"/>
        <v>0</v>
      </c>
      <c r="CR441" s="31">
        <f t="shared" si="532"/>
        <v>0</v>
      </c>
      <c r="CS441" s="31">
        <f t="shared" si="532"/>
        <v>0</v>
      </c>
      <c r="CT441" s="31">
        <f t="shared" si="532"/>
        <v>0</v>
      </c>
      <c r="CU441" s="31">
        <f t="shared" si="532"/>
        <v>0</v>
      </c>
      <c r="CV441" s="31">
        <f t="shared" si="532"/>
        <v>0</v>
      </c>
      <c r="CW441" s="31">
        <f t="shared" si="532"/>
        <v>0</v>
      </c>
      <c r="CX441" s="31">
        <f t="shared" si="532"/>
        <v>0</v>
      </c>
      <c r="CY441" s="31">
        <f t="shared" si="532"/>
        <v>0</v>
      </c>
    </row>
    <row r="442" spans="1:103" ht="13.5" hidden="1" customHeight="1" outlineLevel="1">
      <c r="A442" s="4"/>
      <c r="B442" s="269"/>
      <c r="C442" s="14" t="s">
        <v>20</v>
      </c>
      <c r="D442" s="15"/>
      <c r="E442" s="16"/>
      <c r="F442" s="17"/>
      <c r="G442" s="18">
        <f t="shared" si="496"/>
        <v>0</v>
      </c>
      <c r="H442" s="19">
        <f t="shared" ref="H442:AM442" si="533">H20*H197*365/10^6*10^6</f>
        <v>2.3874770398904503E-2</v>
      </c>
      <c r="I442" s="19">
        <f t="shared" si="533"/>
        <v>2.2285983580775142E-2</v>
      </c>
      <c r="J442" s="19">
        <f t="shared" si="533"/>
        <v>2.0696787542388989E-2</v>
      </c>
      <c r="K442" s="19">
        <f t="shared" si="533"/>
        <v>1.9107182283746027E-2</v>
      </c>
      <c r="L442" s="19">
        <f t="shared" si="533"/>
        <v>1.7517167804846263E-2</v>
      </c>
      <c r="M442" s="19">
        <f t="shared" si="533"/>
        <v>1.59267441056897E-2</v>
      </c>
      <c r="N442" s="19">
        <f t="shared" si="533"/>
        <v>1.4333373447634757E-2</v>
      </c>
      <c r="O442" s="19">
        <f t="shared" si="533"/>
        <v>1.2740157511243366E-2</v>
      </c>
      <c r="P442" s="19">
        <f t="shared" si="533"/>
        <v>1.1147096296515523E-2</v>
      </c>
      <c r="Q442" s="19">
        <f t="shared" si="533"/>
        <v>9.5541898034512268E-3</v>
      </c>
      <c r="R442" s="19">
        <f t="shared" si="533"/>
        <v>7.9614380320504833E-3</v>
      </c>
      <c r="S442" s="19">
        <f t="shared" si="533"/>
        <v>6.3688409823132886E-3</v>
      </c>
      <c r="T442" s="19">
        <f t="shared" si="533"/>
        <v>4.7763986542396419E-3</v>
      </c>
      <c r="U442" s="19">
        <f t="shared" si="533"/>
        <v>3.1841110478295453E-3</v>
      </c>
      <c r="V442" s="19">
        <f t="shared" si="533"/>
        <v>1.5919781630829989E-3</v>
      </c>
      <c r="W442" s="19">
        <f t="shared" si="533"/>
        <v>0</v>
      </c>
      <c r="X442" s="19">
        <f t="shared" si="533"/>
        <v>0</v>
      </c>
      <c r="Y442" s="19">
        <f t="shared" si="533"/>
        <v>0</v>
      </c>
      <c r="Z442" s="19">
        <f t="shared" si="533"/>
        <v>0</v>
      </c>
      <c r="AA442" s="19">
        <f t="shared" si="533"/>
        <v>0</v>
      </c>
      <c r="AB442" s="19">
        <f t="shared" si="533"/>
        <v>0</v>
      </c>
      <c r="AC442" s="19">
        <f t="shared" si="533"/>
        <v>0</v>
      </c>
      <c r="AD442" s="19">
        <f t="shared" si="533"/>
        <v>0</v>
      </c>
      <c r="AE442" s="19">
        <f t="shared" si="533"/>
        <v>0</v>
      </c>
      <c r="AF442" s="19">
        <f t="shared" si="533"/>
        <v>0</v>
      </c>
      <c r="AG442" s="19">
        <f t="shared" si="533"/>
        <v>0</v>
      </c>
      <c r="AH442" s="19">
        <f t="shared" si="533"/>
        <v>0</v>
      </c>
      <c r="AI442" s="19">
        <f t="shared" si="533"/>
        <v>0</v>
      </c>
      <c r="AJ442" s="19">
        <f t="shared" si="533"/>
        <v>0</v>
      </c>
      <c r="AK442" s="19">
        <f t="shared" si="533"/>
        <v>0</v>
      </c>
      <c r="AL442" s="19">
        <f t="shared" si="533"/>
        <v>0</v>
      </c>
      <c r="AM442" s="19">
        <f t="shared" si="533"/>
        <v>0</v>
      </c>
      <c r="AN442" s="19">
        <f t="shared" ref="AN442:BS442" si="534">AN20*AN197*365/10^6*10^6</f>
        <v>0</v>
      </c>
      <c r="AO442" s="19">
        <f t="shared" si="534"/>
        <v>0</v>
      </c>
      <c r="AP442" s="19">
        <f t="shared" si="534"/>
        <v>0</v>
      </c>
      <c r="AQ442" s="19">
        <f t="shared" si="534"/>
        <v>0</v>
      </c>
      <c r="AR442" s="19">
        <f t="shared" si="534"/>
        <v>0</v>
      </c>
      <c r="AS442" s="19">
        <f t="shared" si="534"/>
        <v>0</v>
      </c>
      <c r="AT442" s="19">
        <f t="shared" si="534"/>
        <v>0</v>
      </c>
      <c r="AU442" s="19">
        <f t="shared" si="534"/>
        <v>0</v>
      </c>
      <c r="AV442" s="19">
        <f t="shared" si="534"/>
        <v>0</v>
      </c>
      <c r="AW442" s="19">
        <f t="shared" si="534"/>
        <v>0</v>
      </c>
      <c r="AX442" s="19">
        <f t="shared" si="534"/>
        <v>0</v>
      </c>
      <c r="AY442" s="19">
        <f t="shared" si="534"/>
        <v>0</v>
      </c>
      <c r="AZ442" s="19">
        <f t="shared" si="534"/>
        <v>0</v>
      </c>
      <c r="BA442" s="19">
        <f t="shared" si="534"/>
        <v>0</v>
      </c>
      <c r="BB442" s="19">
        <f t="shared" si="534"/>
        <v>0</v>
      </c>
      <c r="BC442" s="19">
        <f t="shared" si="534"/>
        <v>0</v>
      </c>
      <c r="BD442" s="19">
        <f t="shared" si="534"/>
        <v>0</v>
      </c>
      <c r="BE442" s="19">
        <f t="shared" si="534"/>
        <v>0</v>
      </c>
      <c r="BF442" s="19">
        <f t="shared" si="534"/>
        <v>0</v>
      </c>
      <c r="BG442" s="19">
        <f t="shared" si="534"/>
        <v>0</v>
      </c>
      <c r="BH442" s="19">
        <f t="shared" si="534"/>
        <v>0</v>
      </c>
      <c r="BI442" s="19">
        <f t="shared" si="534"/>
        <v>0</v>
      </c>
      <c r="BJ442" s="19">
        <f t="shared" si="534"/>
        <v>0</v>
      </c>
      <c r="BK442" s="19">
        <f t="shared" si="534"/>
        <v>0</v>
      </c>
      <c r="BL442" s="19">
        <f t="shared" si="534"/>
        <v>0</v>
      </c>
      <c r="BM442" s="19">
        <f t="shared" si="534"/>
        <v>0</v>
      </c>
      <c r="BN442" s="19">
        <f t="shared" si="534"/>
        <v>0</v>
      </c>
      <c r="BO442" s="19">
        <f t="shared" si="534"/>
        <v>0</v>
      </c>
      <c r="BP442" s="19">
        <f t="shared" si="534"/>
        <v>0</v>
      </c>
      <c r="BQ442" s="19">
        <f t="shared" si="534"/>
        <v>0</v>
      </c>
      <c r="BR442" s="19">
        <f t="shared" si="534"/>
        <v>0</v>
      </c>
      <c r="BS442" s="19">
        <f t="shared" si="534"/>
        <v>0</v>
      </c>
      <c r="BT442" s="19">
        <f t="shared" ref="BT442:CY442" si="535">BT20*BT197*365/10^6*10^6</f>
        <v>0</v>
      </c>
      <c r="BU442" s="19">
        <f t="shared" si="535"/>
        <v>0</v>
      </c>
      <c r="BV442" s="19">
        <f t="shared" si="535"/>
        <v>0</v>
      </c>
      <c r="BW442" s="19">
        <f t="shared" si="535"/>
        <v>0</v>
      </c>
      <c r="BX442" s="19">
        <f t="shared" si="535"/>
        <v>0</v>
      </c>
      <c r="BY442" s="19">
        <f t="shared" si="535"/>
        <v>0</v>
      </c>
      <c r="BZ442" s="19">
        <f t="shared" si="535"/>
        <v>0</v>
      </c>
      <c r="CA442" s="19">
        <f t="shared" si="535"/>
        <v>0</v>
      </c>
      <c r="CB442" s="19">
        <f t="shared" si="535"/>
        <v>0</v>
      </c>
      <c r="CC442" s="19">
        <f t="shared" si="535"/>
        <v>0</v>
      </c>
      <c r="CD442" s="19">
        <f t="shared" si="535"/>
        <v>0</v>
      </c>
      <c r="CE442" s="19">
        <f t="shared" si="535"/>
        <v>0</v>
      </c>
      <c r="CF442" s="19">
        <f t="shared" si="535"/>
        <v>0</v>
      </c>
      <c r="CG442" s="19">
        <f t="shared" si="535"/>
        <v>0</v>
      </c>
      <c r="CH442" s="19">
        <f t="shared" si="535"/>
        <v>0</v>
      </c>
      <c r="CI442" s="19">
        <f t="shared" si="535"/>
        <v>0</v>
      </c>
      <c r="CJ442" s="19">
        <f t="shared" si="535"/>
        <v>0</v>
      </c>
      <c r="CK442" s="19">
        <f t="shared" si="535"/>
        <v>0</v>
      </c>
      <c r="CL442" s="19">
        <f t="shared" si="535"/>
        <v>0</v>
      </c>
      <c r="CM442" s="19">
        <f t="shared" si="535"/>
        <v>0</v>
      </c>
      <c r="CN442" s="19">
        <f t="shared" si="535"/>
        <v>0</v>
      </c>
      <c r="CO442" s="19">
        <f t="shared" si="535"/>
        <v>0</v>
      </c>
      <c r="CP442" s="19">
        <f t="shared" si="535"/>
        <v>0</v>
      </c>
      <c r="CQ442" s="19">
        <f t="shared" si="535"/>
        <v>0</v>
      </c>
      <c r="CR442" s="19">
        <f t="shared" si="535"/>
        <v>0</v>
      </c>
      <c r="CS442" s="19">
        <f t="shared" si="535"/>
        <v>0</v>
      </c>
      <c r="CT442" s="19">
        <f t="shared" si="535"/>
        <v>0</v>
      </c>
      <c r="CU442" s="19">
        <f t="shared" si="535"/>
        <v>0</v>
      </c>
      <c r="CV442" s="19">
        <f t="shared" si="535"/>
        <v>0</v>
      </c>
      <c r="CW442" s="19">
        <f t="shared" si="535"/>
        <v>0</v>
      </c>
      <c r="CX442" s="19">
        <f t="shared" si="535"/>
        <v>0</v>
      </c>
      <c r="CY442" s="19">
        <f t="shared" si="535"/>
        <v>0</v>
      </c>
    </row>
    <row r="443" spans="1:103" ht="13.5" hidden="1" customHeight="1" outlineLevel="1">
      <c r="A443" s="4"/>
      <c r="B443" s="269"/>
      <c r="C443" s="14" t="s">
        <v>21</v>
      </c>
      <c r="D443" s="15"/>
      <c r="E443" s="16"/>
      <c r="F443" s="17"/>
      <c r="G443" s="18">
        <f t="shared" si="496"/>
        <v>0</v>
      </c>
      <c r="H443" s="19">
        <f t="shared" ref="H443:AM443" si="536">H21*H198*365/10^6*10^6</f>
        <v>0</v>
      </c>
      <c r="I443" s="19">
        <f t="shared" si="536"/>
        <v>0</v>
      </c>
      <c r="J443" s="19">
        <f t="shared" si="536"/>
        <v>0</v>
      </c>
      <c r="K443" s="19">
        <f t="shared" si="536"/>
        <v>0</v>
      </c>
      <c r="L443" s="19">
        <f t="shared" si="536"/>
        <v>0</v>
      </c>
      <c r="M443" s="19">
        <f t="shared" si="536"/>
        <v>0</v>
      </c>
      <c r="N443" s="19">
        <f t="shared" si="536"/>
        <v>0</v>
      </c>
      <c r="O443" s="19">
        <f t="shared" si="536"/>
        <v>0</v>
      </c>
      <c r="P443" s="19">
        <f t="shared" si="536"/>
        <v>0</v>
      </c>
      <c r="Q443" s="19">
        <f t="shared" si="536"/>
        <v>0</v>
      </c>
      <c r="R443" s="19">
        <f t="shared" si="536"/>
        <v>0</v>
      </c>
      <c r="S443" s="19">
        <f t="shared" si="536"/>
        <v>0</v>
      </c>
      <c r="T443" s="19">
        <f t="shared" si="536"/>
        <v>0</v>
      </c>
      <c r="U443" s="19">
        <f t="shared" si="536"/>
        <v>0</v>
      </c>
      <c r="V443" s="19">
        <f t="shared" si="536"/>
        <v>0</v>
      </c>
      <c r="W443" s="19">
        <f t="shared" si="536"/>
        <v>0</v>
      </c>
      <c r="X443" s="19">
        <f t="shared" si="536"/>
        <v>0</v>
      </c>
      <c r="Y443" s="19">
        <f t="shared" si="536"/>
        <v>0</v>
      </c>
      <c r="Z443" s="19">
        <f t="shared" si="536"/>
        <v>0</v>
      </c>
      <c r="AA443" s="19">
        <f t="shared" si="536"/>
        <v>0</v>
      </c>
      <c r="AB443" s="19">
        <f t="shared" si="536"/>
        <v>0</v>
      </c>
      <c r="AC443" s="19">
        <f t="shared" si="536"/>
        <v>0</v>
      </c>
      <c r="AD443" s="19">
        <f t="shared" si="536"/>
        <v>0</v>
      </c>
      <c r="AE443" s="19">
        <f t="shared" si="536"/>
        <v>0</v>
      </c>
      <c r="AF443" s="19">
        <f t="shared" si="536"/>
        <v>0</v>
      </c>
      <c r="AG443" s="19">
        <f t="shared" si="536"/>
        <v>0</v>
      </c>
      <c r="AH443" s="19">
        <f t="shared" si="536"/>
        <v>0</v>
      </c>
      <c r="AI443" s="19">
        <f t="shared" si="536"/>
        <v>0</v>
      </c>
      <c r="AJ443" s="19">
        <f t="shared" si="536"/>
        <v>0</v>
      </c>
      <c r="AK443" s="19">
        <f t="shared" si="536"/>
        <v>0</v>
      </c>
      <c r="AL443" s="19">
        <f t="shared" si="536"/>
        <v>0</v>
      </c>
      <c r="AM443" s="19">
        <f t="shared" si="536"/>
        <v>0</v>
      </c>
      <c r="AN443" s="19">
        <f t="shared" ref="AN443:BS443" si="537">AN21*AN198*365/10^6*10^6</f>
        <v>0</v>
      </c>
      <c r="AO443" s="19">
        <f t="shared" si="537"/>
        <v>0</v>
      </c>
      <c r="AP443" s="19">
        <f t="shared" si="537"/>
        <v>0</v>
      </c>
      <c r="AQ443" s="19">
        <f t="shared" si="537"/>
        <v>0</v>
      </c>
      <c r="AR443" s="19">
        <f t="shared" si="537"/>
        <v>0</v>
      </c>
      <c r="AS443" s="19">
        <f t="shared" si="537"/>
        <v>0</v>
      </c>
      <c r="AT443" s="19">
        <f t="shared" si="537"/>
        <v>0</v>
      </c>
      <c r="AU443" s="19">
        <f t="shared" si="537"/>
        <v>0</v>
      </c>
      <c r="AV443" s="19">
        <f t="shared" si="537"/>
        <v>0</v>
      </c>
      <c r="AW443" s="19">
        <f t="shared" si="537"/>
        <v>0</v>
      </c>
      <c r="AX443" s="19">
        <f t="shared" si="537"/>
        <v>0</v>
      </c>
      <c r="AY443" s="19">
        <f t="shared" si="537"/>
        <v>0</v>
      </c>
      <c r="AZ443" s="19">
        <f t="shared" si="537"/>
        <v>0</v>
      </c>
      <c r="BA443" s="19">
        <f t="shared" si="537"/>
        <v>0</v>
      </c>
      <c r="BB443" s="19">
        <f t="shared" si="537"/>
        <v>0</v>
      </c>
      <c r="BC443" s="19">
        <f t="shared" si="537"/>
        <v>0</v>
      </c>
      <c r="BD443" s="19">
        <f t="shared" si="537"/>
        <v>0</v>
      </c>
      <c r="BE443" s="19">
        <f t="shared" si="537"/>
        <v>0</v>
      </c>
      <c r="BF443" s="19">
        <f t="shared" si="537"/>
        <v>0</v>
      </c>
      <c r="BG443" s="19">
        <f t="shared" si="537"/>
        <v>0</v>
      </c>
      <c r="BH443" s="19">
        <f t="shared" si="537"/>
        <v>0</v>
      </c>
      <c r="BI443" s="19">
        <f t="shared" si="537"/>
        <v>0</v>
      </c>
      <c r="BJ443" s="19">
        <f t="shared" si="537"/>
        <v>0</v>
      </c>
      <c r="BK443" s="19">
        <f t="shared" si="537"/>
        <v>0</v>
      </c>
      <c r="BL443" s="19">
        <f t="shared" si="537"/>
        <v>0</v>
      </c>
      <c r="BM443" s="19">
        <f t="shared" si="537"/>
        <v>0</v>
      </c>
      <c r="BN443" s="19">
        <f t="shared" si="537"/>
        <v>0</v>
      </c>
      <c r="BO443" s="19">
        <f t="shared" si="537"/>
        <v>0</v>
      </c>
      <c r="BP443" s="19">
        <f t="shared" si="537"/>
        <v>0</v>
      </c>
      <c r="BQ443" s="19">
        <f t="shared" si="537"/>
        <v>0</v>
      </c>
      <c r="BR443" s="19">
        <f t="shared" si="537"/>
        <v>0</v>
      </c>
      <c r="BS443" s="19">
        <f t="shared" si="537"/>
        <v>0</v>
      </c>
      <c r="BT443" s="19">
        <f t="shared" ref="BT443:CY443" si="538">BT21*BT198*365/10^6*10^6</f>
        <v>0</v>
      </c>
      <c r="BU443" s="19">
        <f t="shared" si="538"/>
        <v>0</v>
      </c>
      <c r="BV443" s="19">
        <f t="shared" si="538"/>
        <v>0</v>
      </c>
      <c r="BW443" s="19">
        <f t="shared" si="538"/>
        <v>0</v>
      </c>
      <c r="BX443" s="19">
        <f t="shared" si="538"/>
        <v>0</v>
      </c>
      <c r="BY443" s="19">
        <f t="shared" si="538"/>
        <v>0</v>
      </c>
      <c r="BZ443" s="19">
        <f t="shared" si="538"/>
        <v>0</v>
      </c>
      <c r="CA443" s="19">
        <f t="shared" si="538"/>
        <v>0</v>
      </c>
      <c r="CB443" s="19">
        <f t="shared" si="538"/>
        <v>0</v>
      </c>
      <c r="CC443" s="19">
        <f t="shared" si="538"/>
        <v>0</v>
      </c>
      <c r="CD443" s="19">
        <f t="shared" si="538"/>
        <v>0</v>
      </c>
      <c r="CE443" s="19">
        <f t="shared" si="538"/>
        <v>0</v>
      </c>
      <c r="CF443" s="19">
        <f t="shared" si="538"/>
        <v>0</v>
      </c>
      <c r="CG443" s="19">
        <f t="shared" si="538"/>
        <v>0</v>
      </c>
      <c r="CH443" s="19">
        <f t="shared" si="538"/>
        <v>0</v>
      </c>
      <c r="CI443" s="19">
        <f t="shared" si="538"/>
        <v>0</v>
      </c>
      <c r="CJ443" s="19">
        <f t="shared" si="538"/>
        <v>0</v>
      </c>
      <c r="CK443" s="19">
        <f t="shared" si="538"/>
        <v>0</v>
      </c>
      <c r="CL443" s="19">
        <f t="shared" si="538"/>
        <v>0</v>
      </c>
      <c r="CM443" s="19">
        <f t="shared" si="538"/>
        <v>0</v>
      </c>
      <c r="CN443" s="19">
        <f t="shared" si="538"/>
        <v>0</v>
      </c>
      <c r="CO443" s="19">
        <f t="shared" si="538"/>
        <v>0</v>
      </c>
      <c r="CP443" s="19">
        <f t="shared" si="538"/>
        <v>0</v>
      </c>
      <c r="CQ443" s="19">
        <f t="shared" si="538"/>
        <v>0</v>
      </c>
      <c r="CR443" s="19">
        <f t="shared" si="538"/>
        <v>0</v>
      </c>
      <c r="CS443" s="19">
        <f t="shared" si="538"/>
        <v>0</v>
      </c>
      <c r="CT443" s="19">
        <f t="shared" si="538"/>
        <v>0</v>
      </c>
      <c r="CU443" s="19">
        <f t="shared" si="538"/>
        <v>0</v>
      </c>
      <c r="CV443" s="19">
        <f t="shared" si="538"/>
        <v>0</v>
      </c>
      <c r="CW443" s="19">
        <f t="shared" si="538"/>
        <v>0</v>
      </c>
      <c r="CX443" s="19">
        <f t="shared" si="538"/>
        <v>0</v>
      </c>
      <c r="CY443" s="19">
        <f t="shared" si="538"/>
        <v>0</v>
      </c>
    </row>
    <row r="444" spans="1:103" ht="13.5" hidden="1" customHeight="1" outlineLevel="1">
      <c r="A444" s="4"/>
      <c r="B444" s="269"/>
      <c r="C444" s="14" t="s">
        <v>22</v>
      </c>
      <c r="D444" s="15"/>
      <c r="E444" s="16"/>
      <c r="F444" s="17"/>
      <c r="G444" s="18">
        <f t="shared" si="496"/>
        <v>0</v>
      </c>
      <c r="H444" s="19">
        <f t="shared" ref="H444:AM444" si="539">H22*H199*365/10^6*10^6</f>
        <v>0</v>
      </c>
      <c r="I444" s="19">
        <f t="shared" si="539"/>
        <v>0</v>
      </c>
      <c r="J444" s="19">
        <f t="shared" si="539"/>
        <v>0</v>
      </c>
      <c r="K444" s="19">
        <f t="shared" si="539"/>
        <v>0</v>
      </c>
      <c r="L444" s="19">
        <f t="shared" si="539"/>
        <v>0</v>
      </c>
      <c r="M444" s="19">
        <f t="shared" si="539"/>
        <v>0</v>
      </c>
      <c r="N444" s="19">
        <f t="shared" si="539"/>
        <v>0</v>
      </c>
      <c r="O444" s="19">
        <f t="shared" si="539"/>
        <v>0</v>
      </c>
      <c r="P444" s="19">
        <f t="shared" si="539"/>
        <v>0</v>
      </c>
      <c r="Q444" s="19">
        <f t="shared" si="539"/>
        <v>0</v>
      </c>
      <c r="R444" s="19">
        <f t="shared" si="539"/>
        <v>0</v>
      </c>
      <c r="S444" s="19">
        <f t="shared" si="539"/>
        <v>0</v>
      </c>
      <c r="T444" s="19">
        <f t="shared" si="539"/>
        <v>0</v>
      </c>
      <c r="U444" s="19">
        <f t="shared" si="539"/>
        <v>0</v>
      </c>
      <c r="V444" s="19">
        <f t="shared" si="539"/>
        <v>0</v>
      </c>
      <c r="W444" s="19">
        <f t="shared" si="539"/>
        <v>0</v>
      </c>
      <c r="X444" s="19">
        <f t="shared" si="539"/>
        <v>0</v>
      </c>
      <c r="Y444" s="19">
        <f t="shared" si="539"/>
        <v>0</v>
      </c>
      <c r="Z444" s="19">
        <f t="shared" si="539"/>
        <v>0</v>
      </c>
      <c r="AA444" s="19">
        <f t="shared" si="539"/>
        <v>0</v>
      </c>
      <c r="AB444" s="19">
        <f t="shared" si="539"/>
        <v>0</v>
      </c>
      <c r="AC444" s="19">
        <f t="shared" si="539"/>
        <v>0</v>
      </c>
      <c r="AD444" s="19">
        <f t="shared" si="539"/>
        <v>0</v>
      </c>
      <c r="AE444" s="19">
        <f t="shared" si="539"/>
        <v>0</v>
      </c>
      <c r="AF444" s="19">
        <f t="shared" si="539"/>
        <v>0</v>
      </c>
      <c r="AG444" s="19">
        <f t="shared" si="539"/>
        <v>0</v>
      </c>
      <c r="AH444" s="19">
        <f t="shared" si="539"/>
        <v>0</v>
      </c>
      <c r="AI444" s="19">
        <f t="shared" si="539"/>
        <v>0</v>
      </c>
      <c r="AJ444" s="19">
        <f t="shared" si="539"/>
        <v>0</v>
      </c>
      <c r="AK444" s="19">
        <f t="shared" si="539"/>
        <v>0</v>
      </c>
      <c r="AL444" s="19">
        <f t="shared" si="539"/>
        <v>0</v>
      </c>
      <c r="AM444" s="19">
        <f t="shared" si="539"/>
        <v>0</v>
      </c>
      <c r="AN444" s="19">
        <f t="shared" ref="AN444:BS444" si="540">AN22*AN199*365/10^6*10^6</f>
        <v>0</v>
      </c>
      <c r="AO444" s="19">
        <f t="shared" si="540"/>
        <v>0</v>
      </c>
      <c r="AP444" s="19">
        <f t="shared" si="540"/>
        <v>0</v>
      </c>
      <c r="AQ444" s="19">
        <f t="shared" si="540"/>
        <v>0</v>
      </c>
      <c r="AR444" s="19">
        <f t="shared" si="540"/>
        <v>0</v>
      </c>
      <c r="AS444" s="19">
        <f t="shared" si="540"/>
        <v>0</v>
      </c>
      <c r="AT444" s="19">
        <f t="shared" si="540"/>
        <v>0</v>
      </c>
      <c r="AU444" s="19">
        <f t="shared" si="540"/>
        <v>0</v>
      </c>
      <c r="AV444" s="19">
        <f t="shared" si="540"/>
        <v>0</v>
      </c>
      <c r="AW444" s="19">
        <f t="shared" si="540"/>
        <v>0</v>
      </c>
      <c r="AX444" s="19">
        <f t="shared" si="540"/>
        <v>0</v>
      </c>
      <c r="AY444" s="19">
        <f t="shared" si="540"/>
        <v>0</v>
      </c>
      <c r="AZ444" s="19">
        <f t="shared" si="540"/>
        <v>0</v>
      </c>
      <c r="BA444" s="19">
        <f t="shared" si="540"/>
        <v>0</v>
      </c>
      <c r="BB444" s="19">
        <f t="shared" si="540"/>
        <v>0</v>
      </c>
      <c r="BC444" s="19">
        <f t="shared" si="540"/>
        <v>0</v>
      </c>
      <c r="BD444" s="19">
        <f t="shared" si="540"/>
        <v>0</v>
      </c>
      <c r="BE444" s="19">
        <f t="shared" si="540"/>
        <v>0</v>
      </c>
      <c r="BF444" s="19">
        <f t="shared" si="540"/>
        <v>0</v>
      </c>
      <c r="BG444" s="19">
        <f t="shared" si="540"/>
        <v>0</v>
      </c>
      <c r="BH444" s="19">
        <f t="shared" si="540"/>
        <v>0</v>
      </c>
      <c r="BI444" s="19">
        <f t="shared" si="540"/>
        <v>0</v>
      </c>
      <c r="BJ444" s="19">
        <f t="shared" si="540"/>
        <v>0</v>
      </c>
      <c r="BK444" s="19">
        <f t="shared" si="540"/>
        <v>0</v>
      </c>
      <c r="BL444" s="19">
        <f t="shared" si="540"/>
        <v>0</v>
      </c>
      <c r="BM444" s="19">
        <f t="shared" si="540"/>
        <v>0</v>
      </c>
      <c r="BN444" s="19">
        <f t="shared" si="540"/>
        <v>0</v>
      </c>
      <c r="BO444" s="19">
        <f t="shared" si="540"/>
        <v>0</v>
      </c>
      <c r="BP444" s="19">
        <f t="shared" si="540"/>
        <v>0</v>
      </c>
      <c r="BQ444" s="19">
        <f t="shared" si="540"/>
        <v>0</v>
      </c>
      <c r="BR444" s="19">
        <f t="shared" si="540"/>
        <v>0</v>
      </c>
      <c r="BS444" s="19">
        <f t="shared" si="540"/>
        <v>0</v>
      </c>
      <c r="BT444" s="19">
        <f t="shared" ref="BT444:CY444" si="541">BT22*BT199*365/10^6*10^6</f>
        <v>0</v>
      </c>
      <c r="BU444" s="19">
        <f t="shared" si="541"/>
        <v>0</v>
      </c>
      <c r="BV444" s="19">
        <f t="shared" si="541"/>
        <v>0</v>
      </c>
      <c r="BW444" s="19">
        <f t="shared" si="541"/>
        <v>0</v>
      </c>
      <c r="BX444" s="19">
        <f t="shared" si="541"/>
        <v>0</v>
      </c>
      <c r="BY444" s="19">
        <f t="shared" si="541"/>
        <v>0</v>
      </c>
      <c r="BZ444" s="19">
        <f t="shared" si="541"/>
        <v>0</v>
      </c>
      <c r="CA444" s="19">
        <f t="shared" si="541"/>
        <v>0</v>
      </c>
      <c r="CB444" s="19">
        <f t="shared" si="541"/>
        <v>0</v>
      </c>
      <c r="CC444" s="19">
        <f t="shared" si="541"/>
        <v>0</v>
      </c>
      <c r="CD444" s="19">
        <f t="shared" si="541"/>
        <v>0</v>
      </c>
      <c r="CE444" s="19">
        <f t="shared" si="541"/>
        <v>0</v>
      </c>
      <c r="CF444" s="19">
        <f t="shared" si="541"/>
        <v>0</v>
      </c>
      <c r="CG444" s="19">
        <f t="shared" si="541"/>
        <v>0</v>
      </c>
      <c r="CH444" s="19">
        <f t="shared" si="541"/>
        <v>0</v>
      </c>
      <c r="CI444" s="19">
        <f t="shared" si="541"/>
        <v>0</v>
      </c>
      <c r="CJ444" s="19">
        <f t="shared" si="541"/>
        <v>0</v>
      </c>
      <c r="CK444" s="19">
        <f t="shared" si="541"/>
        <v>0</v>
      </c>
      <c r="CL444" s="19">
        <f t="shared" si="541"/>
        <v>0</v>
      </c>
      <c r="CM444" s="19">
        <f t="shared" si="541"/>
        <v>0</v>
      </c>
      <c r="CN444" s="19">
        <f t="shared" si="541"/>
        <v>0</v>
      </c>
      <c r="CO444" s="19">
        <f t="shared" si="541"/>
        <v>0</v>
      </c>
      <c r="CP444" s="19">
        <f t="shared" si="541"/>
        <v>0</v>
      </c>
      <c r="CQ444" s="19">
        <f t="shared" si="541"/>
        <v>0</v>
      </c>
      <c r="CR444" s="19">
        <f t="shared" si="541"/>
        <v>0</v>
      </c>
      <c r="CS444" s="19">
        <f t="shared" si="541"/>
        <v>0</v>
      </c>
      <c r="CT444" s="19">
        <f t="shared" si="541"/>
        <v>0</v>
      </c>
      <c r="CU444" s="19">
        <f t="shared" si="541"/>
        <v>0</v>
      </c>
      <c r="CV444" s="19">
        <f t="shared" si="541"/>
        <v>0</v>
      </c>
      <c r="CW444" s="19">
        <f t="shared" si="541"/>
        <v>0</v>
      </c>
      <c r="CX444" s="19">
        <f t="shared" si="541"/>
        <v>0</v>
      </c>
      <c r="CY444" s="19">
        <f t="shared" si="541"/>
        <v>0</v>
      </c>
    </row>
    <row r="445" spans="1:103" ht="13.5" hidden="1" customHeight="1" outlineLevel="1" thickBot="1">
      <c r="A445" s="4"/>
      <c r="B445" s="270"/>
      <c r="C445" s="32" t="s">
        <v>23</v>
      </c>
      <c r="D445" s="33"/>
      <c r="E445" s="34"/>
      <c r="F445" s="35"/>
      <c r="G445" s="36">
        <f t="shared" si="496"/>
        <v>0</v>
      </c>
      <c r="H445" s="37">
        <f t="shared" ref="H445:AM445" si="542">H23*H200*365/10^6*10^6</f>
        <v>0</v>
      </c>
      <c r="I445" s="37">
        <f t="shared" si="542"/>
        <v>0</v>
      </c>
      <c r="J445" s="37">
        <f t="shared" si="542"/>
        <v>0</v>
      </c>
      <c r="K445" s="37">
        <f t="shared" si="542"/>
        <v>0</v>
      </c>
      <c r="L445" s="37">
        <f t="shared" si="542"/>
        <v>0</v>
      </c>
      <c r="M445" s="37">
        <f t="shared" si="542"/>
        <v>0</v>
      </c>
      <c r="N445" s="37">
        <f t="shared" si="542"/>
        <v>0</v>
      </c>
      <c r="O445" s="37">
        <f t="shared" si="542"/>
        <v>0</v>
      </c>
      <c r="P445" s="37">
        <f t="shared" si="542"/>
        <v>0</v>
      </c>
      <c r="Q445" s="37">
        <f t="shared" si="542"/>
        <v>0</v>
      </c>
      <c r="R445" s="37">
        <f t="shared" si="542"/>
        <v>0</v>
      </c>
      <c r="S445" s="37">
        <f t="shared" si="542"/>
        <v>0</v>
      </c>
      <c r="T445" s="37">
        <f t="shared" si="542"/>
        <v>0</v>
      </c>
      <c r="U445" s="37">
        <f t="shared" si="542"/>
        <v>0</v>
      </c>
      <c r="V445" s="37">
        <f t="shared" si="542"/>
        <v>0</v>
      </c>
      <c r="W445" s="37">
        <f t="shared" si="542"/>
        <v>0</v>
      </c>
      <c r="X445" s="37">
        <f t="shared" si="542"/>
        <v>0</v>
      </c>
      <c r="Y445" s="37">
        <f t="shared" si="542"/>
        <v>0</v>
      </c>
      <c r="Z445" s="37">
        <f t="shared" si="542"/>
        <v>0</v>
      </c>
      <c r="AA445" s="37">
        <f t="shared" si="542"/>
        <v>0</v>
      </c>
      <c r="AB445" s="37">
        <f t="shared" si="542"/>
        <v>0</v>
      </c>
      <c r="AC445" s="37">
        <f t="shared" si="542"/>
        <v>0</v>
      </c>
      <c r="AD445" s="37">
        <f t="shared" si="542"/>
        <v>0</v>
      </c>
      <c r="AE445" s="37">
        <f t="shared" si="542"/>
        <v>0</v>
      </c>
      <c r="AF445" s="37">
        <f t="shared" si="542"/>
        <v>0</v>
      </c>
      <c r="AG445" s="37">
        <f t="shared" si="542"/>
        <v>0</v>
      </c>
      <c r="AH445" s="37">
        <f t="shared" si="542"/>
        <v>0</v>
      </c>
      <c r="AI445" s="37">
        <f t="shared" si="542"/>
        <v>0</v>
      </c>
      <c r="AJ445" s="37">
        <f t="shared" si="542"/>
        <v>0</v>
      </c>
      <c r="AK445" s="37">
        <f t="shared" si="542"/>
        <v>0</v>
      </c>
      <c r="AL445" s="37">
        <f t="shared" si="542"/>
        <v>0</v>
      </c>
      <c r="AM445" s="37">
        <f t="shared" si="542"/>
        <v>0</v>
      </c>
      <c r="AN445" s="37">
        <f t="shared" ref="AN445:BS445" si="543">AN23*AN200*365/10^6*10^6</f>
        <v>0</v>
      </c>
      <c r="AO445" s="37">
        <f t="shared" si="543"/>
        <v>0</v>
      </c>
      <c r="AP445" s="37">
        <f t="shared" si="543"/>
        <v>0</v>
      </c>
      <c r="AQ445" s="37">
        <f t="shared" si="543"/>
        <v>0</v>
      </c>
      <c r="AR445" s="37">
        <f t="shared" si="543"/>
        <v>0</v>
      </c>
      <c r="AS445" s="37">
        <f t="shared" si="543"/>
        <v>0</v>
      </c>
      <c r="AT445" s="37">
        <f t="shared" si="543"/>
        <v>0</v>
      </c>
      <c r="AU445" s="37">
        <f t="shared" si="543"/>
        <v>0</v>
      </c>
      <c r="AV445" s="37">
        <f t="shared" si="543"/>
        <v>0</v>
      </c>
      <c r="AW445" s="37">
        <f t="shared" si="543"/>
        <v>0</v>
      </c>
      <c r="AX445" s="37">
        <f t="shared" si="543"/>
        <v>0</v>
      </c>
      <c r="AY445" s="37">
        <f t="shared" si="543"/>
        <v>0</v>
      </c>
      <c r="AZ445" s="37">
        <f t="shared" si="543"/>
        <v>0</v>
      </c>
      <c r="BA445" s="37">
        <f t="shared" si="543"/>
        <v>0</v>
      </c>
      <c r="BB445" s="37">
        <f t="shared" si="543"/>
        <v>0</v>
      </c>
      <c r="BC445" s="37">
        <f t="shared" si="543"/>
        <v>0</v>
      </c>
      <c r="BD445" s="37">
        <f t="shared" si="543"/>
        <v>0</v>
      </c>
      <c r="BE445" s="37">
        <f t="shared" si="543"/>
        <v>0</v>
      </c>
      <c r="BF445" s="37">
        <f t="shared" si="543"/>
        <v>0</v>
      </c>
      <c r="BG445" s="37">
        <f t="shared" si="543"/>
        <v>0</v>
      </c>
      <c r="BH445" s="37">
        <f t="shared" si="543"/>
        <v>0</v>
      </c>
      <c r="BI445" s="37">
        <f t="shared" si="543"/>
        <v>0</v>
      </c>
      <c r="BJ445" s="37">
        <f t="shared" si="543"/>
        <v>0</v>
      </c>
      <c r="BK445" s="37">
        <f t="shared" si="543"/>
        <v>0</v>
      </c>
      <c r="BL445" s="37">
        <f t="shared" si="543"/>
        <v>0</v>
      </c>
      <c r="BM445" s="37">
        <f t="shared" si="543"/>
        <v>0</v>
      </c>
      <c r="BN445" s="37">
        <f t="shared" si="543"/>
        <v>0</v>
      </c>
      <c r="BO445" s="37">
        <f t="shared" si="543"/>
        <v>0</v>
      </c>
      <c r="BP445" s="37">
        <f t="shared" si="543"/>
        <v>0</v>
      </c>
      <c r="BQ445" s="37">
        <f t="shared" si="543"/>
        <v>0</v>
      </c>
      <c r="BR445" s="37">
        <f t="shared" si="543"/>
        <v>0</v>
      </c>
      <c r="BS445" s="37">
        <f t="shared" si="543"/>
        <v>0</v>
      </c>
      <c r="BT445" s="37">
        <f t="shared" ref="BT445:CY445" si="544">BT23*BT200*365/10^6*10^6</f>
        <v>0</v>
      </c>
      <c r="BU445" s="37">
        <f t="shared" si="544"/>
        <v>0</v>
      </c>
      <c r="BV445" s="37">
        <f t="shared" si="544"/>
        <v>0</v>
      </c>
      <c r="BW445" s="37">
        <f t="shared" si="544"/>
        <v>0</v>
      </c>
      <c r="BX445" s="37">
        <f t="shared" si="544"/>
        <v>0</v>
      </c>
      <c r="BY445" s="37">
        <f t="shared" si="544"/>
        <v>0</v>
      </c>
      <c r="BZ445" s="37">
        <f t="shared" si="544"/>
        <v>0</v>
      </c>
      <c r="CA445" s="37">
        <f t="shared" si="544"/>
        <v>0</v>
      </c>
      <c r="CB445" s="37">
        <f t="shared" si="544"/>
        <v>0</v>
      </c>
      <c r="CC445" s="37">
        <f t="shared" si="544"/>
        <v>0</v>
      </c>
      <c r="CD445" s="37">
        <f t="shared" si="544"/>
        <v>0</v>
      </c>
      <c r="CE445" s="37">
        <f t="shared" si="544"/>
        <v>0</v>
      </c>
      <c r="CF445" s="37">
        <f t="shared" si="544"/>
        <v>0</v>
      </c>
      <c r="CG445" s="37">
        <f t="shared" si="544"/>
        <v>0</v>
      </c>
      <c r="CH445" s="37">
        <f t="shared" si="544"/>
        <v>0</v>
      </c>
      <c r="CI445" s="37">
        <f t="shared" si="544"/>
        <v>0</v>
      </c>
      <c r="CJ445" s="37">
        <f t="shared" si="544"/>
        <v>0</v>
      </c>
      <c r="CK445" s="37">
        <f t="shared" si="544"/>
        <v>0</v>
      </c>
      <c r="CL445" s="37">
        <f t="shared" si="544"/>
        <v>0</v>
      </c>
      <c r="CM445" s="37">
        <f t="shared" si="544"/>
        <v>0</v>
      </c>
      <c r="CN445" s="37">
        <f t="shared" si="544"/>
        <v>0</v>
      </c>
      <c r="CO445" s="37">
        <f t="shared" si="544"/>
        <v>0</v>
      </c>
      <c r="CP445" s="37">
        <f t="shared" si="544"/>
        <v>0</v>
      </c>
      <c r="CQ445" s="37">
        <f t="shared" si="544"/>
        <v>0</v>
      </c>
      <c r="CR445" s="37">
        <f t="shared" si="544"/>
        <v>0</v>
      </c>
      <c r="CS445" s="37">
        <f t="shared" si="544"/>
        <v>0</v>
      </c>
      <c r="CT445" s="37">
        <f t="shared" si="544"/>
        <v>0</v>
      </c>
      <c r="CU445" s="37">
        <f t="shared" si="544"/>
        <v>0</v>
      </c>
      <c r="CV445" s="37">
        <f t="shared" si="544"/>
        <v>0</v>
      </c>
      <c r="CW445" s="37">
        <f t="shared" si="544"/>
        <v>0</v>
      </c>
      <c r="CX445" s="37">
        <f t="shared" si="544"/>
        <v>0</v>
      </c>
      <c r="CY445" s="37">
        <f t="shared" si="544"/>
        <v>0</v>
      </c>
    </row>
    <row r="446" spans="1:103" ht="13.5" hidden="1" customHeight="1" outlineLevel="1">
      <c r="A446" s="4"/>
      <c r="B446" s="268" t="s">
        <v>24</v>
      </c>
      <c r="C446" s="8" t="s">
        <v>25</v>
      </c>
      <c r="D446" s="9"/>
      <c r="E446" s="10"/>
      <c r="F446" s="11"/>
      <c r="G446" s="12">
        <f t="shared" si="496"/>
        <v>0</v>
      </c>
      <c r="H446" s="13">
        <f t="shared" ref="H446:AM446" si="545">H24*H201*365/10^6*10^6</f>
        <v>0</v>
      </c>
      <c r="I446" s="13">
        <f t="shared" si="545"/>
        <v>0</v>
      </c>
      <c r="J446" s="13">
        <f t="shared" si="545"/>
        <v>0</v>
      </c>
      <c r="K446" s="13">
        <f t="shared" si="545"/>
        <v>0</v>
      </c>
      <c r="L446" s="13">
        <f t="shared" si="545"/>
        <v>0</v>
      </c>
      <c r="M446" s="13">
        <f t="shared" si="545"/>
        <v>0</v>
      </c>
      <c r="N446" s="13">
        <f t="shared" si="545"/>
        <v>0</v>
      </c>
      <c r="O446" s="13">
        <f t="shared" si="545"/>
        <v>0</v>
      </c>
      <c r="P446" s="13">
        <f t="shared" si="545"/>
        <v>0</v>
      </c>
      <c r="Q446" s="13">
        <f t="shared" si="545"/>
        <v>0</v>
      </c>
      <c r="R446" s="13">
        <f t="shared" si="545"/>
        <v>0</v>
      </c>
      <c r="S446" s="13">
        <f t="shared" si="545"/>
        <v>0</v>
      </c>
      <c r="T446" s="13">
        <f t="shared" si="545"/>
        <v>0</v>
      </c>
      <c r="U446" s="13">
        <f t="shared" si="545"/>
        <v>0</v>
      </c>
      <c r="V446" s="13">
        <f t="shared" si="545"/>
        <v>0</v>
      </c>
      <c r="W446" s="13">
        <f t="shared" si="545"/>
        <v>0</v>
      </c>
      <c r="X446" s="13">
        <f t="shared" si="545"/>
        <v>0</v>
      </c>
      <c r="Y446" s="13">
        <f t="shared" si="545"/>
        <v>0</v>
      </c>
      <c r="Z446" s="13">
        <f t="shared" si="545"/>
        <v>0</v>
      </c>
      <c r="AA446" s="13">
        <f t="shared" si="545"/>
        <v>0</v>
      </c>
      <c r="AB446" s="13">
        <f t="shared" si="545"/>
        <v>0</v>
      </c>
      <c r="AC446" s="13">
        <f t="shared" si="545"/>
        <v>0</v>
      </c>
      <c r="AD446" s="13">
        <f t="shared" si="545"/>
        <v>0</v>
      </c>
      <c r="AE446" s="13">
        <f t="shared" si="545"/>
        <v>0</v>
      </c>
      <c r="AF446" s="13">
        <f t="shared" si="545"/>
        <v>0</v>
      </c>
      <c r="AG446" s="13">
        <f t="shared" si="545"/>
        <v>0</v>
      </c>
      <c r="AH446" s="13">
        <f t="shared" si="545"/>
        <v>0</v>
      </c>
      <c r="AI446" s="13">
        <f t="shared" si="545"/>
        <v>0</v>
      </c>
      <c r="AJ446" s="13">
        <f t="shared" si="545"/>
        <v>0</v>
      </c>
      <c r="AK446" s="13">
        <f t="shared" si="545"/>
        <v>0</v>
      </c>
      <c r="AL446" s="13">
        <f t="shared" si="545"/>
        <v>0</v>
      </c>
      <c r="AM446" s="13">
        <f t="shared" si="545"/>
        <v>0</v>
      </c>
      <c r="AN446" s="13">
        <f t="shared" ref="AN446:BS446" si="546">AN24*AN201*365/10^6*10^6</f>
        <v>0</v>
      </c>
      <c r="AO446" s="13">
        <f t="shared" si="546"/>
        <v>0</v>
      </c>
      <c r="AP446" s="13">
        <f t="shared" si="546"/>
        <v>0</v>
      </c>
      <c r="AQ446" s="13">
        <f t="shared" si="546"/>
        <v>0</v>
      </c>
      <c r="AR446" s="13">
        <f t="shared" si="546"/>
        <v>0</v>
      </c>
      <c r="AS446" s="13">
        <f t="shared" si="546"/>
        <v>0</v>
      </c>
      <c r="AT446" s="13">
        <f t="shared" si="546"/>
        <v>0</v>
      </c>
      <c r="AU446" s="13">
        <f t="shared" si="546"/>
        <v>0</v>
      </c>
      <c r="AV446" s="13">
        <f t="shared" si="546"/>
        <v>0</v>
      </c>
      <c r="AW446" s="13">
        <f t="shared" si="546"/>
        <v>0</v>
      </c>
      <c r="AX446" s="13">
        <f t="shared" si="546"/>
        <v>0</v>
      </c>
      <c r="AY446" s="13">
        <f t="shared" si="546"/>
        <v>0</v>
      </c>
      <c r="AZ446" s="13">
        <f t="shared" si="546"/>
        <v>0</v>
      </c>
      <c r="BA446" s="13">
        <f t="shared" si="546"/>
        <v>0</v>
      </c>
      <c r="BB446" s="13">
        <f t="shared" si="546"/>
        <v>0</v>
      </c>
      <c r="BC446" s="13">
        <f t="shared" si="546"/>
        <v>0</v>
      </c>
      <c r="BD446" s="13">
        <f t="shared" si="546"/>
        <v>0</v>
      </c>
      <c r="BE446" s="13">
        <f t="shared" si="546"/>
        <v>0</v>
      </c>
      <c r="BF446" s="13">
        <f t="shared" si="546"/>
        <v>0</v>
      </c>
      <c r="BG446" s="13">
        <f t="shared" si="546"/>
        <v>0</v>
      </c>
      <c r="BH446" s="13">
        <f t="shared" si="546"/>
        <v>0</v>
      </c>
      <c r="BI446" s="13">
        <f t="shared" si="546"/>
        <v>0</v>
      </c>
      <c r="BJ446" s="13">
        <f t="shared" si="546"/>
        <v>0</v>
      </c>
      <c r="BK446" s="13">
        <f t="shared" si="546"/>
        <v>0</v>
      </c>
      <c r="BL446" s="13">
        <f t="shared" si="546"/>
        <v>0</v>
      </c>
      <c r="BM446" s="13">
        <f t="shared" si="546"/>
        <v>0</v>
      </c>
      <c r="BN446" s="13">
        <f t="shared" si="546"/>
        <v>0</v>
      </c>
      <c r="BO446" s="13">
        <f t="shared" si="546"/>
        <v>0</v>
      </c>
      <c r="BP446" s="13">
        <f t="shared" si="546"/>
        <v>0</v>
      </c>
      <c r="BQ446" s="13">
        <f t="shared" si="546"/>
        <v>0</v>
      </c>
      <c r="BR446" s="13">
        <f t="shared" si="546"/>
        <v>0</v>
      </c>
      <c r="BS446" s="13">
        <f t="shared" si="546"/>
        <v>0</v>
      </c>
      <c r="BT446" s="13">
        <f t="shared" ref="BT446:CY446" si="547">BT24*BT201*365/10^6*10^6</f>
        <v>0</v>
      </c>
      <c r="BU446" s="13">
        <f t="shared" si="547"/>
        <v>0</v>
      </c>
      <c r="BV446" s="13">
        <f t="shared" si="547"/>
        <v>0</v>
      </c>
      <c r="BW446" s="13">
        <f t="shared" si="547"/>
        <v>0</v>
      </c>
      <c r="BX446" s="13">
        <f t="shared" si="547"/>
        <v>0</v>
      </c>
      <c r="BY446" s="13">
        <f t="shared" si="547"/>
        <v>0</v>
      </c>
      <c r="BZ446" s="13">
        <f t="shared" si="547"/>
        <v>0</v>
      </c>
      <c r="CA446" s="13">
        <f t="shared" si="547"/>
        <v>0</v>
      </c>
      <c r="CB446" s="13">
        <f t="shared" si="547"/>
        <v>0</v>
      </c>
      <c r="CC446" s="13">
        <f t="shared" si="547"/>
        <v>0</v>
      </c>
      <c r="CD446" s="13">
        <f t="shared" si="547"/>
        <v>0</v>
      </c>
      <c r="CE446" s="13">
        <f t="shared" si="547"/>
        <v>0</v>
      </c>
      <c r="CF446" s="13">
        <f t="shared" si="547"/>
        <v>0</v>
      </c>
      <c r="CG446" s="13">
        <f t="shared" si="547"/>
        <v>0</v>
      </c>
      <c r="CH446" s="13">
        <f t="shared" si="547"/>
        <v>0</v>
      </c>
      <c r="CI446" s="13">
        <f t="shared" si="547"/>
        <v>0</v>
      </c>
      <c r="CJ446" s="13">
        <f t="shared" si="547"/>
        <v>0</v>
      </c>
      <c r="CK446" s="13">
        <f t="shared" si="547"/>
        <v>0</v>
      </c>
      <c r="CL446" s="13">
        <f t="shared" si="547"/>
        <v>0</v>
      </c>
      <c r="CM446" s="13">
        <f t="shared" si="547"/>
        <v>0</v>
      </c>
      <c r="CN446" s="13">
        <f t="shared" si="547"/>
        <v>0</v>
      </c>
      <c r="CO446" s="13">
        <f t="shared" si="547"/>
        <v>0</v>
      </c>
      <c r="CP446" s="13">
        <f t="shared" si="547"/>
        <v>0</v>
      </c>
      <c r="CQ446" s="13">
        <f t="shared" si="547"/>
        <v>0</v>
      </c>
      <c r="CR446" s="13">
        <f t="shared" si="547"/>
        <v>0</v>
      </c>
      <c r="CS446" s="13">
        <f t="shared" si="547"/>
        <v>0</v>
      </c>
      <c r="CT446" s="13">
        <f t="shared" si="547"/>
        <v>0</v>
      </c>
      <c r="CU446" s="13">
        <f t="shared" si="547"/>
        <v>0</v>
      </c>
      <c r="CV446" s="13">
        <f t="shared" si="547"/>
        <v>0</v>
      </c>
      <c r="CW446" s="13">
        <f t="shared" si="547"/>
        <v>0</v>
      </c>
      <c r="CX446" s="13">
        <f t="shared" si="547"/>
        <v>0</v>
      </c>
      <c r="CY446" s="13">
        <f t="shared" si="547"/>
        <v>0</v>
      </c>
    </row>
    <row r="447" spans="1:103" ht="13.5" hidden="1" customHeight="1" outlineLevel="1">
      <c r="A447" s="4"/>
      <c r="B447" s="269"/>
      <c r="C447" s="14" t="s">
        <v>26</v>
      </c>
      <c r="D447" s="15"/>
      <c r="E447" s="16"/>
      <c r="F447" s="17"/>
      <c r="G447" s="18">
        <f t="shared" si="496"/>
        <v>0</v>
      </c>
      <c r="H447" s="19">
        <f t="shared" ref="H447:AM447" si="548">H25*H202*365/10^6*10^6</f>
        <v>0</v>
      </c>
      <c r="I447" s="19">
        <f t="shared" si="548"/>
        <v>0</v>
      </c>
      <c r="J447" s="19">
        <f t="shared" si="548"/>
        <v>0</v>
      </c>
      <c r="K447" s="19">
        <f t="shared" si="548"/>
        <v>0</v>
      </c>
      <c r="L447" s="19">
        <f t="shared" si="548"/>
        <v>0</v>
      </c>
      <c r="M447" s="19">
        <f t="shared" si="548"/>
        <v>0</v>
      </c>
      <c r="N447" s="19">
        <f t="shared" si="548"/>
        <v>0</v>
      </c>
      <c r="O447" s="19">
        <f t="shared" si="548"/>
        <v>0</v>
      </c>
      <c r="P447" s="19">
        <f t="shared" si="548"/>
        <v>0</v>
      </c>
      <c r="Q447" s="19">
        <f t="shared" si="548"/>
        <v>0</v>
      </c>
      <c r="R447" s="19">
        <f t="shared" si="548"/>
        <v>0</v>
      </c>
      <c r="S447" s="19">
        <f t="shared" si="548"/>
        <v>0</v>
      </c>
      <c r="T447" s="19">
        <f t="shared" si="548"/>
        <v>0</v>
      </c>
      <c r="U447" s="19">
        <f t="shared" si="548"/>
        <v>0</v>
      </c>
      <c r="V447" s="19">
        <f t="shared" si="548"/>
        <v>0</v>
      </c>
      <c r="W447" s="19">
        <f t="shared" si="548"/>
        <v>0</v>
      </c>
      <c r="X447" s="19">
        <f t="shared" si="548"/>
        <v>0</v>
      </c>
      <c r="Y447" s="19">
        <f t="shared" si="548"/>
        <v>0</v>
      </c>
      <c r="Z447" s="19">
        <f t="shared" si="548"/>
        <v>0</v>
      </c>
      <c r="AA447" s="19">
        <f t="shared" si="548"/>
        <v>0</v>
      </c>
      <c r="AB447" s="19">
        <f t="shared" si="548"/>
        <v>0</v>
      </c>
      <c r="AC447" s="19">
        <f t="shared" si="548"/>
        <v>0</v>
      </c>
      <c r="AD447" s="19">
        <f t="shared" si="548"/>
        <v>0</v>
      </c>
      <c r="AE447" s="19">
        <f t="shared" si="548"/>
        <v>0</v>
      </c>
      <c r="AF447" s="19">
        <f t="shared" si="548"/>
        <v>0</v>
      </c>
      <c r="AG447" s="19">
        <f t="shared" si="548"/>
        <v>0</v>
      </c>
      <c r="AH447" s="19">
        <f t="shared" si="548"/>
        <v>0</v>
      </c>
      <c r="AI447" s="19">
        <f t="shared" si="548"/>
        <v>0</v>
      </c>
      <c r="AJ447" s="19">
        <f t="shared" si="548"/>
        <v>0</v>
      </c>
      <c r="AK447" s="19">
        <f t="shared" si="548"/>
        <v>0</v>
      </c>
      <c r="AL447" s="19">
        <f t="shared" si="548"/>
        <v>0</v>
      </c>
      <c r="AM447" s="19">
        <f t="shared" si="548"/>
        <v>0</v>
      </c>
      <c r="AN447" s="19">
        <f t="shared" ref="AN447:BS447" si="549">AN25*AN202*365/10^6*10^6</f>
        <v>0</v>
      </c>
      <c r="AO447" s="19">
        <f t="shared" si="549"/>
        <v>0</v>
      </c>
      <c r="AP447" s="19">
        <f t="shared" si="549"/>
        <v>0</v>
      </c>
      <c r="AQ447" s="19">
        <f t="shared" si="549"/>
        <v>0</v>
      </c>
      <c r="AR447" s="19">
        <f t="shared" si="549"/>
        <v>0</v>
      </c>
      <c r="AS447" s="19">
        <f t="shared" si="549"/>
        <v>0</v>
      </c>
      <c r="AT447" s="19">
        <f t="shared" si="549"/>
        <v>0</v>
      </c>
      <c r="AU447" s="19">
        <f t="shared" si="549"/>
        <v>0</v>
      </c>
      <c r="AV447" s="19">
        <f t="shared" si="549"/>
        <v>0</v>
      </c>
      <c r="AW447" s="19">
        <f t="shared" si="549"/>
        <v>0</v>
      </c>
      <c r="AX447" s="19">
        <f t="shared" si="549"/>
        <v>0</v>
      </c>
      <c r="AY447" s="19">
        <f t="shared" si="549"/>
        <v>0</v>
      </c>
      <c r="AZ447" s="19">
        <f t="shared" si="549"/>
        <v>0</v>
      </c>
      <c r="BA447" s="19">
        <f t="shared" si="549"/>
        <v>0</v>
      </c>
      <c r="BB447" s="19">
        <f t="shared" si="549"/>
        <v>0</v>
      </c>
      <c r="BC447" s="19">
        <f t="shared" si="549"/>
        <v>0</v>
      </c>
      <c r="BD447" s="19">
        <f t="shared" si="549"/>
        <v>0</v>
      </c>
      <c r="BE447" s="19">
        <f t="shared" si="549"/>
        <v>0</v>
      </c>
      <c r="BF447" s="19">
        <f t="shared" si="549"/>
        <v>0</v>
      </c>
      <c r="BG447" s="19">
        <f t="shared" si="549"/>
        <v>0</v>
      </c>
      <c r="BH447" s="19">
        <f t="shared" si="549"/>
        <v>0</v>
      </c>
      <c r="BI447" s="19">
        <f t="shared" si="549"/>
        <v>0</v>
      </c>
      <c r="BJ447" s="19">
        <f t="shared" si="549"/>
        <v>0</v>
      </c>
      <c r="BK447" s="19">
        <f t="shared" si="549"/>
        <v>0</v>
      </c>
      <c r="BL447" s="19">
        <f t="shared" si="549"/>
        <v>0</v>
      </c>
      <c r="BM447" s="19">
        <f t="shared" si="549"/>
        <v>0</v>
      </c>
      <c r="BN447" s="19">
        <f t="shared" si="549"/>
        <v>0</v>
      </c>
      <c r="BO447" s="19">
        <f t="shared" si="549"/>
        <v>0</v>
      </c>
      <c r="BP447" s="19">
        <f t="shared" si="549"/>
        <v>0</v>
      </c>
      <c r="BQ447" s="19">
        <f t="shared" si="549"/>
        <v>0</v>
      </c>
      <c r="BR447" s="19">
        <f t="shared" si="549"/>
        <v>0</v>
      </c>
      <c r="BS447" s="19">
        <f t="shared" si="549"/>
        <v>0</v>
      </c>
      <c r="BT447" s="19">
        <f t="shared" ref="BT447:CY447" si="550">BT25*BT202*365/10^6*10^6</f>
        <v>0</v>
      </c>
      <c r="BU447" s="19">
        <f t="shared" si="550"/>
        <v>0</v>
      </c>
      <c r="BV447" s="19">
        <f t="shared" si="550"/>
        <v>0</v>
      </c>
      <c r="BW447" s="19">
        <f t="shared" si="550"/>
        <v>0</v>
      </c>
      <c r="BX447" s="19">
        <f t="shared" si="550"/>
        <v>0</v>
      </c>
      <c r="BY447" s="19">
        <f t="shared" si="550"/>
        <v>0</v>
      </c>
      <c r="BZ447" s="19">
        <f t="shared" si="550"/>
        <v>0</v>
      </c>
      <c r="CA447" s="19">
        <f t="shared" si="550"/>
        <v>0</v>
      </c>
      <c r="CB447" s="19">
        <f t="shared" si="550"/>
        <v>0</v>
      </c>
      <c r="CC447" s="19">
        <f t="shared" si="550"/>
        <v>0</v>
      </c>
      <c r="CD447" s="19">
        <f t="shared" si="550"/>
        <v>0</v>
      </c>
      <c r="CE447" s="19">
        <f t="shared" si="550"/>
        <v>0</v>
      </c>
      <c r="CF447" s="19">
        <f t="shared" si="550"/>
        <v>0</v>
      </c>
      <c r="CG447" s="19">
        <f t="shared" si="550"/>
        <v>0</v>
      </c>
      <c r="CH447" s="19">
        <f t="shared" si="550"/>
        <v>0</v>
      </c>
      <c r="CI447" s="19">
        <f t="shared" si="550"/>
        <v>0</v>
      </c>
      <c r="CJ447" s="19">
        <f t="shared" si="550"/>
        <v>0</v>
      </c>
      <c r="CK447" s="19">
        <f t="shared" si="550"/>
        <v>0</v>
      </c>
      <c r="CL447" s="19">
        <f t="shared" si="550"/>
        <v>0</v>
      </c>
      <c r="CM447" s="19">
        <f t="shared" si="550"/>
        <v>0</v>
      </c>
      <c r="CN447" s="19">
        <f t="shared" si="550"/>
        <v>0</v>
      </c>
      <c r="CO447" s="19">
        <f t="shared" si="550"/>
        <v>0</v>
      </c>
      <c r="CP447" s="19">
        <f t="shared" si="550"/>
        <v>0</v>
      </c>
      <c r="CQ447" s="19">
        <f t="shared" si="550"/>
        <v>0</v>
      </c>
      <c r="CR447" s="19">
        <f t="shared" si="550"/>
        <v>0</v>
      </c>
      <c r="CS447" s="19">
        <f t="shared" si="550"/>
        <v>0</v>
      </c>
      <c r="CT447" s="19">
        <f t="shared" si="550"/>
        <v>0</v>
      </c>
      <c r="CU447" s="19">
        <f t="shared" si="550"/>
        <v>0</v>
      </c>
      <c r="CV447" s="19">
        <f t="shared" si="550"/>
        <v>0</v>
      </c>
      <c r="CW447" s="19">
        <f t="shared" si="550"/>
        <v>0</v>
      </c>
      <c r="CX447" s="19">
        <f t="shared" si="550"/>
        <v>0</v>
      </c>
      <c r="CY447" s="19">
        <f t="shared" si="550"/>
        <v>0</v>
      </c>
    </row>
    <row r="448" spans="1:103" ht="13.5" hidden="1" customHeight="1" outlineLevel="1">
      <c r="A448" s="4"/>
      <c r="B448" s="269"/>
      <c r="C448" s="14" t="s">
        <v>27</v>
      </c>
      <c r="D448" s="15"/>
      <c r="E448" s="16"/>
      <c r="F448" s="17"/>
      <c r="G448" s="18">
        <f t="shared" si="496"/>
        <v>1168.6338447284204</v>
      </c>
      <c r="H448" s="19">
        <f t="shared" ref="H448:AM448" si="551">H26*H203*365/10^6*10^6</f>
        <v>54.011423970336878</v>
      </c>
      <c r="I448" s="19">
        <f t="shared" si="551"/>
        <v>51.717856147448067</v>
      </c>
      <c r="J448" s="19">
        <f t="shared" si="551"/>
        <v>49.234980690850001</v>
      </c>
      <c r="K448" s="19">
        <f t="shared" si="551"/>
        <v>46.562797600542702</v>
      </c>
      <c r="L448" s="19">
        <f t="shared" si="551"/>
        <v>43.701306876526154</v>
      </c>
      <c r="M448" s="19">
        <f t="shared" si="551"/>
        <v>40.650508518800372</v>
      </c>
      <c r="N448" s="19">
        <f t="shared" si="551"/>
        <v>39.705666580995356</v>
      </c>
      <c r="O448" s="19">
        <f t="shared" si="551"/>
        <v>38.675427778249137</v>
      </c>
      <c r="P448" s="19">
        <f t="shared" si="551"/>
        <v>37.559792110561716</v>
      </c>
      <c r="Q448" s="19">
        <f t="shared" si="551"/>
        <v>36.358759577933071</v>
      </c>
      <c r="R448" s="19">
        <f t="shared" si="551"/>
        <v>35.072330180363231</v>
      </c>
      <c r="S448" s="19">
        <f t="shared" si="551"/>
        <v>33.700503917852167</v>
      </c>
      <c r="T448" s="19">
        <f t="shared" si="551"/>
        <v>32.243280790399901</v>
      </c>
      <c r="U448" s="19">
        <f t="shared" si="551"/>
        <v>30.700660798006421</v>
      </c>
      <c r="V448" s="19">
        <f t="shared" si="551"/>
        <v>29.072643940671739</v>
      </c>
      <c r="W448" s="19">
        <f t="shared" si="551"/>
        <v>27.359230218395822</v>
      </c>
      <c r="X448" s="19">
        <f t="shared" si="551"/>
        <v>27.952412355878515</v>
      </c>
      <c r="Y448" s="19">
        <f t="shared" si="551"/>
        <v>28.537598327872114</v>
      </c>
      <c r="Z448" s="19">
        <f t="shared" si="551"/>
        <v>29.114788134376614</v>
      </c>
      <c r="AA448" s="19">
        <f t="shared" si="551"/>
        <v>29.683981775392024</v>
      </c>
      <c r="AB448" s="19">
        <f t="shared" si="551"/>
        <v>30.245179250918337</v>
      </c>
      <c r="AC448" s="19">
        <f t="shared" si="551"/>
        <v>30.79838056095555</v>
      </c>
      <c r="AD448" s="19">
        <f t="shared" si="551"/>
        <v>31.343585705503678</v>
      </c>
      <c r="AE448" s="19">
        <f t="shared" si="551"/>
        <v>31.880794684562701</v>
      </c>
      <c r="AF448" s="19">
        <f t="shared" si="551"/>
        <v>32.410007498132636</v>
      </c>
      <c r="AG448" s="19">
        <f t="shared" si="551"/>
        <v>32.931224146213466</v>
      </c>
      <c r="AH448" s="19">
        <f t="shared" si="551"/>
        <v>34.040084163540648</v>
      </c>
      <c r="AI448" s="19">
        <f t="shared" si="551"/>
        <v>35.148944180867822</v>
      </c>
      <c r="AJ448" s="19">
        <f t="shared" si="551"/>
        <v>36.257804198194989</v>
      </c>
      <c r="AK448" s="19">
        <f t="shared" si="551"/>
        <v>37.366664215522171</v>
      </c>
      <c r="AL448" s="19">
        <f t="shared" si="551"/>
        <v>38.475524232849345</v>
      </c>
      <c r="AM448" s="19">
        <f t="shared" si="551"/>
        <v>39.58438425017652</v>
      </c>
      <c r="AN448" s="19">
        <f t="shared" ref="AN448:BS448" si="552">AN26*AN203*365/10^6*10^6</f>
        <v>40.693244267503687</v>
      </c>
      <c r="AO448" s="19">
        <f t="shared" si="552"/>
        <v>41.802104284830868</v>
      </c>
      <c r="AP448" s="19">
        <f t="shared" si="552"/>
        <v>42.910964302158035</v>
      </c>
      <c r="AQ448" s="19">
        <f t="shared" si="552"/>
        <v>44.01982431948521</v>
      </c>
      <c r="AR448" s="19">
        <f t="shared" si="552"/>
        <v>45.128684336812384</v>
      </c>
      <c r="AS448" s="19">
        <f t="shared" si="552"/>
        <v>46.237544354139565</v>
      </c>
      <c r="AT448" s="19">
        <f t="shared" si="552"/>
        <v>47.34640437146674</v>
      </c>
      <c r="AU448" s="19">
        <f t="shared" si="552"/>
        <v>48.455264388793914</v>
      </c>
      <c r="AV448" s="19">
        <f t="shared" si="552"/>
        <v>49.564124406121081</v>
      </c>
      <c r="AW448" s="19">
        <f t="shared" si="552"/>
        <v>50.672984423448256</v>
      </c>
      <c r="AX448" s="19">
        <f t="shared" si="552"/>
        <v>51.78184444077543</v>
      </c>
      <c r="AY448" s="19">
        <f t="shared" si="552"/>
        <v>52.890704458102604</v>
      </c>
      <c r="AZ448" s="19">
        <f t="shared" si="552"/>
        <v>53.999564475429779</v>
      </c>
      <c r="BA448" s="19">
        <f t="shared" si="552"/>
        <v>0</v>
      </c>
      <c r="BB448" s="19">
        <f t="shared" si="552"/>
        <v>0</v>
      </c>
      <c r="BC448" s="19">
        <f t="shared" si="552"/>
        <v>0</v>
      </c>
      <c r="BD448" s="19">
        <f t="shared" si="552"/>
        <v>0</v>
      </c>
      <c r="BE448" s="19">
        <f t="shared" si="552"/>
        <v>0</v>
      </c>
      <c r="BF448" s="19">
        <f t="shared" si="552"/>
        <v>0</v>
      </c>
      <c r="BG448" s="19">
        <f t="shared" si="552"/>
        <v>0</v>
      </c>
      <c r="BH448" s="19">
        <f t="shared" si="552"/>
        <v>0</v>
      </c>
      <c r="BI448" s="19">
        <f t="shared" si="552"/>
        <v>0</v>
      </c>
      <c r="BJ448" s="19">
        <f t="shared" si="552"/>
        <v>0</v>
      </c>
      <c r="BK448" s="19">
        <f t="shared" si="552"/>
        <v>0</v>
      </c>
      <c r="BL448" s="19">
        <f t="shared" si="552"/>
        <v>0</v>
      </c>
      <c r="BM448" s="19">
        <f t="shared" si="552"/>
        <v>0</v>
      </c>
      <c r="BN448" s="19">
        <f t="shared" si="552"/>
        <v>0</v>
      </c>
      <c r="BO448" s="19">
        <f t="shared" si="552"/>
        <v>0</v>
      </c>
      <c r="BP448" s="19">
        <f t="shared" si="552"/>
        <v>0</v>
      </c>
      <c r="BQ448" s="19">
        <f t="shared" si="552"/>
        <v>0</v>
      </c>
      <c r="BR448" s="19">
        <f t="shared" si="552"/>
        <v>0</v>
      </c>
      <c r="BS448" s="19">
        <f t="shared" si="552"/>
        <v>0</v>
      </c>
      <c r="BT448" s="19">
        <f t="shared" ref="BT448:CY448" si="553">BT26*BT203*365/10^6*10^6</f>
        <v>0</v>
      </c>
      <c r="BU448" s="19">
        <f t="shared" si="553"/>
        <v>0</v>
      </c>
      <c r="BV448" s="19">
        <f t="shared" si="553"/>
        <v>0</v>
      </c>
      <c r="BW448" s="19">
        <f t="shared" si="553"/>
        <v>0</v>
      </c>
      <c r="BX448" s="19">
        <f t="shared" si="553"/>
        <v>0</v>
      </c>
      <c r="BY448" s="19">
        <f t="shared" si="553"/>
        <v>0</v>
      </c>
      <c r="BZ448" s="19">
        <f t="shared" si="553"/>
        <v>0</v>
      </c>
      <c r="CA448" s="19">
        <f t="shared" si="553"/>
        <v>0</v>
      </c>
      <c r="CB448" s="19">
        <f t="shared" si="553"/>
        <v>0</v>
      </c>
      <c r="CC448" s="19">
        <f t="shared" si="553"/>
        <v>0</v>
      </c>
      <c r="CD448" s="19">
        <f t="shared" si="553"/>
        <v>0</v>
      </c>
      <c r="CE448" s="19">
        <f t="shared" si="553"/>
        <v>0</v>
      </c>
      <c r="CF448" s="19">
        <f t="shared" si="553"/>
        <v>0</v>
      </c>
      <c r="CG448" s="19">
        <f t="shared" si="553"/>
        <v>0</v>
      </c>
      <c r="CH448" s="19">
        <f t="shared" si="553"/>
        <v>0</v>
      </c>
      <c r="CI448" s="19">
        <f t="shared" si="553"/>
        <v>0</v>
      </c>
      <c r="CJ448" s="19">
        <f t="shared" si="553"/>
        <v>0</v>
      </c>
      <c r="CK448" s="19">
        <f t="shared" si="553"/>
        <v>0</v>
      </c>
      <c r="CL448" s="19">
        <f t="shared" si="553"/>
        <v>0</v>
      </c>
      <c r="CM448" s="19">
        <f t="shared" si="553"/>
        <v>0</v>
      </c>
      <c r="CN448" s="19">
        <f t="shared" si="553"/>
        <v>0</v>
      </c>
      <c r="CO448" s="19">
        <f t="shared" si="553"/>
        <v>0</v>
      </c>
      <c r="CP448" s="19">
        <f t="shared" si="553"/>
        <v>0</v>
      </c>
      <c r="CQ448" s="19">
        <f t="shared" si="553"/>
        <v>0</v>
      </c>
      <c r="CR448" s="19">
        <f t="shared" si="553"/>
        <v>0</v>
      </c>
      <c r="CS448" s="19">
        <f t="shared" si="553"/>
        <v>0</v>
      </c>
      <c r="CT448" s="19">
        <f t="shared" si="553"/>
        <v>0</v>
      </c>
      <c r="CU448" s="19">
        <f t="shared" si="553"/>
        <v>0</v>
      </c>
      <c r="CV448" s="19">
        <f t="shared" si="553"/>
        <v>0</v>
      </c>
      <c r="CW448" s="19">
        <f t="shared" si="553"/>
        <v>0</v>
      </c>
      <c r="CX448" s="19">
        <f t="shared" si="553"/>
        <v>0</v>
      </c>
      <c r="CY448" s="19">
        <f t="shared" si="553"/>
        <v>0</v>
      </c>
    </row>
    <row r="449" spans="1:103" ht="13.5" hidden="1" customHeight="1" outlineLevel="1">
      <c r="A449" s="4"/>
      <c r="B449" s="269"/>
      <c r="C449" s="14" t="s">
        <v>28</v>
      </c>
      <c r="D449" s="15"/>
      <c r="E449" s="16"/>
      <c r="F449" s="17"/>
      <c r="G449" s="18">
        <f t="shared" si="496"/>
        <v>17089.921441990959</v>
      </c>
      <c r="H449" s="19">
        <f t="shared" ref="H449:AM449" si="554">H27*H204*365/10^6*10^6</f>
        <v>327.74354640062097</v>
      </c>
      <c r="I449" s="19">
        <f t="shared" si="554"/>
        <v>334.1476264242574</v>
      </c>
      <c r="J449" s="19">
        <f t="shared" si="554"/>
        <v>340.35162509061786</v>
      </c>
      <c r="K449" s="19">
        <f t="shared" si="554"/>
        <v>346.35554239970236</v>
      </c>
      <c r="L449" s="19">
        <f t="shared" si="554"/>
        <v>352.15937835151101</v>
      </c>
      <c r="M449" s="19">
        <f t="shared" si="554"/>
        <v>357.76313294604358</v>
      </c>
      <c r="N449" s="19">
        <f t="shared" si="554"/>
        <v>362.3133779250972</v>
      </c>
      <c r="O449" s="19">
        <f t="shared" si="554"/>
        <v>366.62012872436662</v>
      </c>
      <c r="P449" s="19">
        <f t="shared" si="554"/>
        <v>370.68338534385185</v>
      </c>
      <c r="Q449" s="19">
        <f t="shared" si="554"/>
        <v>374.50314778355283</v>
      </c>
      <c r="R449" s="19">
        <f t="shared" si="554"/>
        <v>378.07941604346973</v>
      </c>
      <c r="S449" s="19">
        <f t="shared" si="554"/>
        <v>381.4121901236025</v>
      </c>
      <c r="T449" s="19">
        <f t="shared" si="554"/>
        <v>384.50147002395107</v>
      </c>
      <c r="U449" s="19">
        <f t="shared" si="554"/>
        <v>387.34725574451539</v>
      </c>
      <c r="V449" s="19">
        <f t="shared" si="554"/>
        <v>389.94954728529564</v>
      </c>
      <c r="W449" s="19">
        <f t="shared" si="554"/>
        <v>392.30834464629174</v>
      </c>
      <c r="X449" s="19">
        <f t="shared" si="554"/>
        <v>401.51462324750059</v>
      </c>
      <c r="Y449" s="19">
        <f t="shared" si="554"/>
        <v>410.54582886863341</v>
      </c>
      <c r="Z449" s="19">
        <f t="shared" si="554"/>
        <v>419.40196150969041</v>
      </c>
      <c r="AA449" s="19">
        <f t="shared" si="554"/>
        <v>428.08302117067137</v>
      </c>
      <c r="AB449" s="19">
        <f t="shared" si="554"/>
        <v>436.58900785157647</v>
      </c>
      <c r="AC449" s="19">
        <f t="shared" si="554"/>
        <v>444.91992155240558</v>
      </c>
      <c r="AD449" s="19">
        <f t="shared" si="554"/>
        <v>453.07576227315883</v>
      </c>
      <c r="AE449" s="19">
        <f t="shared" si="554"/>
        <v>461.05653001383615</v>
      </c>
      <c r="AF449" s="19">
        <f t="shared" si="554"/>
        <v>468.86222477443744</v>
      </c>
      <c r="AG449" s="19">
        <f t="shared" si="554"/>
        <v>476.49284655496268</v>
      </c>
      <c r="AH449" s="19">
        <f t="shared" si="554"/>
        <v>493.5649901601389</v>
      </c>
      <c r="AI449" s="19">
        <f t="shared" si="554"/>
        <v>510.6371337653153</v>
      </c>
      <c r="AJ449" s="19">
        <f t="shared" si="554"/>
        <v>527.70927737049158</v>
      </c>
      <c r="AK449" s="19">
        <f t="shared" si="554"/>
        <v>544.78142097566786</v>
      </c>
      <c r="AL449" s="19">
        <f t="shared" si="554"/>
        <v>561.85356458084425</v>
      </c>
      <c r="AM449" s="19">
        <f t="shared" si="554"/>
        <v>578.92570818602053</v>
      </c>
      <c r="AN449" s="19">
        <f t="shared" ref="AN449:BS449" si="555">AN27*AN204*365/10^6*10^6</f>
        <v>595.99785179119681</v>
      </c>
      <c r="AO449" s="19">
        <f t="shared" si="555"/>
        <v>613.0699953963732</v>
      </c>
      <c r="AP449" s="19">
        <f t="shared" si="555"/>
        <v>630.14213900154948</v>
      </c>
      <c r="AQ449" s="19">
        <f t="shared" si="555"/>
        <v>647.21428260672576</v>
      </c>
      <c r="AR449" s="19">
        <f t="shared" si="555"/>
        <v>664.28642621190204</v>
      </c>
      <c r="AS449" s="19">
        <f t="shared" si="555"/>
        <v>681.35856981707832</v>
      </c>
      <c r="AT449" s="19">
        <f t="shared" si="555"/>
        <v>698.43071342225471</v>
      </c>
      <c r="AU449" s="19">
        <f t="shared" si="555"/>
        <v>715.50285702743099</v>
      </c>
      <c r="AV449" s="19">
        <f t="shared" si="555"/>
        <v>732.57500063260727</v>
      </c>
      <c r="AW449" s="19">
        <f t="shared" si="555"/>
        <v>749.64714423778378</v>
      </c>
      <c r="AX449" s="19">
        <f t="shared" si="555"/>
        <v>766.71928784295994</v>
      </c>
      <c r="AY449" s="19">
        <f t="shared" si="555"/>
        <v>783.79143144813622</v>
      </c>
      <c r="AZ449" s="19">
        <f t="shared" si="555"/>
        <v>800.8635750533125</v>
      </c>
      <c r="BA449" s="19">
        <f t="shared" si="555"/>
        <v>0</v>
      </c>
      <c r="BB449" s="19">
        <f t="shared" si="555"/>
        <v>0</v>
      </c>
      <c r="BC449" s="19">
        <f t="shared" si="555"/>
        <v>0</v>
      </c>
      <c r="BD449" s="19">
        <f t="shared" si="555"/>
        <v>0</v>
      </c>
      <c r="BE449" s="19">
        <f t="shared" si="555"/>
        <v>0</v>
      </c>
      <c r="BF449" s="19">
        <f t="shared" si="555"/>
        <v>0</v>
      </c>
      <c r="BG449" s="19">
        <f t="shared" si="555"/>
        <v>0</v>
      </c>
      <c r="BH449" s="19">
        <f t="shared" si="555"/>
        <v>0</v>
      </c>
      <c r="BI449" s="19">
        <f t="shared" si="555"/>
        <v>0</v>
      </c>
      <c r="BJ449" s="19">
        <f t="shared" si="555"/>
        <v>0</v>
      </c>
      <c r="BK449" s="19">
        <f t="shared" si="555"/>
        <v>0</v>
      </c>
      <c r="BL449" s="19">
        <f t="shared" si="555"/>
        <v>0</v>
      </c>
      <c r="BM449" s="19">
        <f t="shared" si="555"/>
        <v>0</v>
      </c>
      <c r="BN449" s="19">
        <f t="shared" si="555"/>
        <v>0</v>
      </c>
      <c r="BO449" s="19">
        <f t="shared" si="555"/>
        <v>0</v>
      </c>
      <c r="BP449" s="19">
        <f t="shared" si="555"/>
        <v>0</v>
      </c>
      <c r="BQ449" s="19">
        <f t="shared" si="555"/>
        <v>0</v>
      </c>
      <c r="BR449" s="19">
        <f t="shared" si="555"/>
        <v>0</v>
      </c>
      <c r="BS449" s="19">
        <f t="shared" si="555"/>
        <v>0</v>
      </c>
      <c r="BT449" s="19">
        <f t="shared" ref="BT449:CY449" si="556">BT27*BT204*365/10^6*10^6</f>
        <v>0</v>
      </c>
      <c r="BU449" s="19">
        <f t="shared" si="556"/>
        <v>0</v>
      </c>
      <c r="BV449" s="19">
        <f t="shared" si="556"/>
        <v>0</v>
      </c>
      <c r="BW449" s="19">
        <f t="shared" si="556"/>
        <v>0</v>
      </c>
      <c r="BX449" s="19">
        <f t="shared" si="556"/>
        <v>0</v>
      </c>
      <c r="BY449" s="19">
        <f t="shared" si="556"/>
        <v>0</v>
      </c>
      <c r="BZ449" s="19">
        <f t="shared" si="556"/>
        <v>0</v>
      </c>
      <c r="CA449" s="19">
        <f t="shared" si="556"/>
        <v>0</v>
      </c>
      <c r="CB449" s="19">
        <f t="shared" si="556"/>
        <v>0</v>
      </c>
      <c r="CC449" s="19">
        <f t="shared" si="556"/>
        <v>0</v>
      </c>
      <c r="CD449" s="19">
        <f t="shared" si="556"/>
        <v>0</v>
      </c>
      <c r="CE449" s="19">
        <f t="shared" si="556"/>
        <v>0</v>
      </c>
      <c r="CF449" s="19">
        <f t="shared" si="556"/>
        <v>0</v>
      </c>
      <c r="CG449" s="19">
        <f t="shared" si="556"/>
        <v>0</v>
      </c>
      <c r="CH449" s="19">
        <f t="shared" si="556"/>
        <v>0</v>
      </c>
      <c r="CI449" s="19">
        <f t="shared" si="556"/>
        <v>0</v>
      </c>
      <c r="CJ449" s="19">
        <f t="shared" si="556"/>
        <v>0</v>
      </c>
      <c r="CK449" s="19">
        <f t="shared" si="556"/>
        <v>0</v>
      </c>
      <c r="CL449" s="19">
        <f t="shared" si="556"/>
        <v>0</v>
      </c>
      <c r="CM449" s="19">
        <f t="shared" si="556"/>
        <v>0</v>
      </c>
      <c r="CN449" s="19">
        <f t="shared" si="556"/>
        <v>0</v>
      </c>
      <c r="CO449" s="19">
        <f t="shared" si="556"/>
        <v>0</v>
      </c>
      <c r="CP449" s="19">
        <f t="shared" si="556"/>
        <v>0</v>
      </c>
      <c r="CQ449" s="19">
        <f t="shared" si="556"/>
        <v>0</v>
      </c>
      <c r="CR449" s="19">
        <f t="shared" si="556"/>
        <v>0</v>
      </c>
      <c r="CS449" s="19">
        <f t="shared" si="556"/>
        <v>0</v>
      </c>
      <c r="CT449" s="19">
        <f t="shared" si="556"/>
        <v>0</v>
      </c>
      <c r="CU449" s="19">
        <f t="shared" si="556"/>
        <v>0</v>
      </c>
      <c r="CV449" s="19">
        <f t="shared" si="556"/>
        <v>0</v>
      </c>
      <c r="CW449" s="19">
        <f t="shared" si="556"/>
        <v>0</v>
      </c>
      <c r="CX449" s="19">
        <f t="shared" si="556"/>
        <v>0</v>
      </c>
      <c r="CY449" s="19">
        <f t="shared" si="556"/>
        <v>0</v>
      </c>
    </row>
    <row r="450" spans="1:103" ht="13.5" hidden="1" customHeight="1" outlineLevel="1">
      <c r="A450" s="4"/>
      <c r="B450" s="269"/>
      <c r="C450" s="14" t="s">
        <v>29</v>
      </c>
      <c r="D450" s="15"/>
      <c r="E450" s="16"/>
      <c r="F450" s="17"/>
      <c r="G450" s="18">
        <f t="shared" si="496"/>
        <v>9058.8761326554959</v>
      </c>
      <c r="H450" s="19">
        <f t="shared" ref="H450:AM450" si="557">H28*H205*365/10^6*10^6</f>
        <v>-208.69612339693947</v>
      </c>
      <c r="I450" s="19">
        <f t="shared" si="557"/>
        <v>-159.12201586630928</v>
      </c>
      <c r="J450" s="19">
        <f t="shared" si="557"/>
        <v>-114.15991706678834</v>
      </c>
      <c r="K450" s="19">
        <f t="shared" si="557"/>
        <v>-73.809826998376565</v>
      </c>
      <c r="L450" s="19">
        <f t="shared" si="557"/>
        <v>-38.071745661073997</v>
      </c>
      <c r="M450" s="19">
        <f t="shared" si="557"/>
        <v>-6.9456730548806389</v>
      </c>
      <c r="N450" s="19">
        <f t="shared" si="557"/>
        <v>20.282787378217229</v>
      </c>
      <c r="O450" s="19">
        <f t="shared" si="557"/>
        <v>44.793780529727883</v>
      </c>
      <c r="P450" s="19">
        <f t="shared" si="557"/>
        <v>66.587306399651339</v>
      </c>
      <c r="Q450" s="19">
        <f t="shared" si="557"/>
        <v>85.663364987987563</v>
      </c>
      <c r="R450" s="19">
        <f t="shared" si="557"/>
        <v>102.0219562947366</v>
      </c>
      <c r="S450" s="19">
        <f t="shared" si="557"/>
        <v>115.66308031989843</v>
      </c>
      <c r="T450" s="19">
        <f t="shared" si="557"/>
        <v>126.58673706347301</v>
      </c>
      <c r="U450" s="19">
        <f t="shared" si="557"/>
        <v>134.79292652546039</v>
      </c>
      <c r="V450" s="19">
        <f t="shared" si="557"/>
        <v>140.28164870586053</v>
      </c>
      <c r="W450" s="19">
        <f t="shared" si="557"/>
        <v>143.05290360467347</v>
      </c>
      <c r="X450" s="19">
        <f t="shared" si="557"/>
        <v>155.62457137905037</v>
      </c>
      <c r="Y450" s="19">
        <f t="shared" si="557"/>
        <v>167.91485738096506</v>
      </c>
      <c r="Z450" s="19">
        <f t="shared" si="557"/>
        <v>179.92376161041753</v>
      </c>
      <c r="AA450" s="19">
        <f t="shared" si="557"/>
        <v>191.6512840674078</v>
      </c>
      <c r="AB450" s="19">
        <f t="shared" si="557"/>
        <v>203.09742475193588</v>
      </c>
      <c r="AC450" s="19">
        <f t="shared" si="557"/>
        <v>214.26218366400172</v>
      </c>
      <c r="AD450" s="19">
        <f t="shared" si="557"/>
        <v>225.14556080360541</v>
      </c>
      <c r="AE450" s="19">
        <f t="shared" si="557"/>
        <v>235.7475561707468</v>
      </c>
      <c r="AF450" s="19">
        <f t="shared" si="557"/>
        <v>246.06816976542612</v>
      </c>
      <c r="AG450" s="19">
        <f t="shared" si="557"/>
        <v>256.10740158764298</v>
      </c>
      <c r="AH450" s="19">
        <f t="shared" si="557"/>
        <v>266.49813752292937</v>
      </c>
      <c r="AI450" s="19">
        <f t="shared" si="557"/>
        <v>276.8888734582157</v>
      </c>
      <c r="AJ450" s="19">
        <f t="shared" si="557"/>
        <v>287.27960939350208</v>
      </c>
      <c r="AK450" s="19">
        <f t="shared" si="557"/>
        <v>297.67034532878836</v>
      </c>
      <c r="AL450" s="19">
        <f t="shared" si="557"/>
        <v>308.06108126407469</v>
      </c>
      <c r="AM450" s="19">
        <f t="shared" si="557"/>
        <v>318.45181719936102</v>
      </c>
      <c r="AN450" s="19">
        <f t="shared" ref="AN450:BS450" si="558">AN28*AN205*365/10^6*10^6</f>
        <v>328.8425531346474</v>
      </c>
      <c r="AO450" s="19">
        <f t="shared" si="558"/>
        <v>339.23328906993379</v>
      </c>
      <c r="AP450" s="19">
        <f t="shared" si="558"/>
        <v>349.62402500522012</v>
      </c>
      <c r="AQ450" s="19">
        <f t="shared" si="558"/>
        <v>360.01476094050645</v>
      </c>
      <c r="AR450" s="19">
        <f t="shared" si="558"/>
        <v>370.40549687579283</v>
      </c>
      <c r="AS450" s="19">
        <f t="shared" si="558"/>
        <v>380.79623281107916</v>
      </c>
      <c r="AT450" s="19">
        <f t="shared" si="558"/>
        <v>391.18696874636555</v>
      </c>
      <c r="AU450" s="19">
        <f t="shared" si="558"/>
        <v>401.57770468165194</v>
      </c>
      <c r="AV450" s="19">
        <f t="shared" si="558"/>
        <v>411.96844061693821</v>
      </c>
      <c r="AW450" s="19">
        <f t="shared" si="558"/>
        <v>422.35917655222448</v>
      </c>
      <c r="AX450" s="19">
        <f t="shared" si="558"/>
        <v>432.74991248751087</v>
      </c>
      <c r="AY450" s="19">
        <f t="shared" si="558"/>
        <v>443.1406484227972</v>
      </c>
      <c r="AZ450" s="19">
        <f t="shared" si="558"/>
        <v>453.53138435808359</v>
      </c>
      <c r="BA450" s="19">
        <f t="shared" si="558"/>
        <v>0</v>
      </c>
      <c r="BB450" s="19">
        <f t="shared" si="558"/>
        <v>0</v>
      </c>
      <c r="BC450" s="19">
        <f t="shared" si="558"/>
        <v>0</v>
      </c>
      <c r="BD450" s="19">
        <f t="shared" si="558"/>
        <v>0</v>
      </c>
      <c r="BE450" s="19">
        <f t="shared" si="558"/>
        <v>0</v>
      </c>
      <c r="BF450" s="19">
        <f t="shared" si="558"/>
        <v>0</v>
      </c>
      <c r="BG450" s="19">
        <f t="shared" si="558"/>
        <v>0</v>
      </c>
      <c r="BH450" s="19">
        <f t="shared" si="558"/>
        <v>0</v>
      </c>
      <c r="BI450" s="19">
        <f t="shared" si="558"/>
        <v>0</v>
      </c>
      <c r="BJ450" s="19">
        <f t="shared" si="558"/>
        <v>0</v>
      </c>
      <c r="BK450" s="19">
        <f t="shared" si="558"/>
        <v>0</v>
      </c>
      <c r="BL450" s="19">
        <f t="shared" si="558"/>
        <v>0</v>
      </c>
      <c r="BM450" s="19">
        <f t="shared" si="558"/>
        <v>0</v>
      </c>
      <c r="BN450" s="19">
        <f t="shared" si="558"/>
        <v>0</v>
      </c>
      <c r="BO450" s="19">
        <f t="shared" si="558"/>
        <v>0</v>
      </c>
      <c r="BP450" s="19">
        <f t="shared" si="558"/>
        <v>0</v>
      </c>
      <c r="BQ450" s="19">
        <f t="shared" si="558"/>
        <v>0</v>
      </c>
      <c r="BR450" s="19">
        <f t="shared" si="558"/>
        <v>0</v>
      </c>
      <c r="BS450" s="19">
        <f t="shared" si="558"/>
        <v>0</v>
      </c>
      <c r="BT450" s="19">
        <f t="shared" ref="BT450:CY450" si="559">BT28*BT205*365/10^6*10^6</f>
        <v>0</v>
      </c>
      <c r="BU450" s="19">
        <f t="shared" si="559"/>
        <v>0</v>
      </c>
      <c r="BV450" s="19">
        <f t="shared" si="559"/>
        <v>0</v>
      </c>
      <c r="BW450" s="19">
        <f t="shared" si="559"/>
        <v>0</v>
      </c>
      <c r="BX450" s="19">
        <f t="shared" si="559"/>
        <v>0</v>
      </c>
      <c r="BY450" s="19">
        <f t="shared" si="559"/>
        <v>0</v>
      </c>
      <c r="BZ450" s="19">
        <f t="shared" si="559"/>
        <v>0</v>
      </c>
      <c r="CA450" s="19">
        <f t="shared" si="559"/>
        <v>0</v>
      </c>
      <c r="CB450" s="19">
        <f t="shared" si="559"/>
        <v>0</v>
      </c>
      <c r="CC450" s="19">
        <f t="shared" si="559"/>
        <v>0</v>
      </c>
      <c r="CD450" s="19">
        <f t="shared" si="559"/>
        <v>0</v>
      </c>
      <c r="CE450" s="19">
        <f t="shared" si="559"/>
        <v>0</v>
      </c>
      <c r="CF450" s="19">
        <f t="shared" si="559"/>
        <v>0</v>
      </c>
      <c r="CG450" s="19">
        <f t="shared" si="559"/>
        <v>0</v>
      </c>
      <c r="CH450" s="19">
        <f t="shared" si="559"/>
        <v>0</v>
      </c>
      <c r="CI450" s="19">
        <f t="shared" si="559"/>
        <v>0</v>
      </c>
      <c r="CJ450" s="19">
        <f t="shared" si="559"/>
        <v>0</v>
      </c>
      <c r="CK450" s="19">
        <f t="shared" si="559"/>
        <v>0</v>
      </c>
      <c r="CL450" s="19">
        <f t="shared" si="559"/>
        <v>0</v>
      </c>
      <c r="CM450" s="19">
        <f t="shared" si="559"/>
        <v>0</v>
      </c>
      <c r="CN450" s="19">
        <f t="shared" si="559"/>
        <v>0</v>
      </c>
      <c r="CO450" s="19">
        <f t="shared" si="559"/>
        <v>0</v>
      </c>
      <c r="CP450" s="19">
        <f t="shared" si="559"/>
        <v>0</v>
      </c>
      <c r="CQ450" s="19">
        <f t="shared" si="559"/>
        <v>0</v>
      </c>
      <c r="CR450" s="19">
        <f t="shared" si="559"/>
        <v>0</v>
      </c>
      <c r="CS450" s="19">
        <f t="shared" si="559"/>
        <v>0</v>
      </c>
      <c r="CT450" s="19">
        <f t="shared" si="559"/>
        <v>0</v>
      </c>
      <c r="CU450" s="19">
        <f t="shared" si="559"/>
        <v>0</v>
      </c>
      <c r="CV450" s="19">
        <f t="shared" si="559"/>
        <v>0</v>
      </c>
      <c r="CW450" s="19">
        <f t="shared" si="559"/>
        <v>0</v>
      </c>
      <c r="CX450" s="19">
        <f t="shared" si="559"/>
        <v>0</v>
      </c>
      <c r="CY450" s="19">
        <f t="shared" si="559"/>
        <v>0</v>
      </c>
    </row>
    <row r="451" spans="1:103" ht="13.5" hidden="1" customHeight="1" outlineLevel="1">
      <c r="A451" s="4"/>
      <c r="B451" s="269"/>
      <c r="C451" s="14" t="s">
        <v>30</v>
      </c>
      <c r="D451" s="15"/>
      <c r="E451" s="16"/>
      <c r="F451" s="17"/>
      <c r="G451" s="18">
        <f t="shared" si="496"/>
        <v>78268.914792061943</v>
      </c>
      <c r="H451" s="19">
        <f t="shared" ref="H451:AM451" si="560">H29*H206*365/10^6*10^6</f>
        <v>-538.95418938155592</v>
      </c>
      <c r="I451" s="19">
        <f t="shared" si="560"/>
        <v>-408.921356335204</v>
      </c>
      <c r="J451" s="19">
        <f t="shared" si="560"/>
        <v>-280.07219388831459</v>
      </c>
      <c r="K451" s="19">
        <f t="shared" si="560"/>
        <v>-152.40670204088775</v>
      </c>
      <c r="L451" s="19">
        <f t="shared" si="560"/>
        <v>-25.9248807929234</v>
      </c>
      <c r="M451" s="19">
        <f t="shared" si="560"/>
        <v>99.3732698555784</v>
      </c>
      <c r="N451" s="19">
        <f t="shared" si="560"/>
        <v>221.96982195345859</v>
      </c>
      <c r="O451" s="19">
        <f t="shared" si="560"/>
        <v>341.6903510086114</v>
      </c>
      <c r="P451" s="19">
        <f t="shared" si="560"/>
        <v>458.534857021037</v>
      </c>
      <c r="Q451" s="19">
        <f t="shared" si="560"/>
        <v>572.50333999073507</v>
      </c>
      <c r="R451" s="19">
        <f t="shared" si="560"/>
        <v>683.59579991770602</v>
      </c>
      <c r="S451" s="19">
        <f t="shared" si="560"/>
        <v>791.81223680194955</v>
      </c>
      <c r="T451" s="19">
        <f t="shared" si="560"/>
        <v>897.15265064346568</v>
      </c>
      <c r="U451" s="19">
        <f t="shared" si="560"/>
        <v>999.61704144225428</v>
      </c>
      <c r="V451" s="19">
        <f t="shared" si="560"/>
        <v>1099.2054091983161</v>
      </c>
      <c r="W451" s="19">
        <f t="shared" si="560"/>
        <v>1195.9177539116502</v>
      </c>
      <c r="X451" s="19">
        <f t="shared" si="560"/>
        <v>1316.4465064843973</v>
      </c>
      <c r="Y451" s="19">
        <f t="shared" si="560"/>
        <v>1433.3145253151172</v>
      </c>
      <c r="Z451" s="19">
        <f t="shared" si="560"/>
        <v>1546.5218104038092</v>
      </c>
      <c r="AA451" s="19">
        <f t="shared" si="560"/>
        <v>1656.068361750474</v>
      </c>
      <c r="AB451" s="19">
        <f t="shared" si="560"/>
        <v>1761.9541793551107</v>
      </c>
      <c r="AC451" s="19">
        <f t="shared" si="560"/>
        <v>1864.1792632177203</v>
      </c>
      <c r="AD451" s="19">
        <f t="shared" si="560"/>
        <v>1962.7436133383023</v>
      </c>
      <c r="AE451" s="19">
        <f t="shared" si="560"/>
        <v>2057.6472297168557</v>
      </c>
      <c r="AF451" s="19">
        <f t="shared" si="560"/>
        <v>2148.8901123533824</v>
      </c>
      <c r="AG451" s="19">
        <f t="shared" si="560"/>
        <v>2236.4722612478827</v>
      </c>
      <c r="AH451" s="19">
        <f t="shared" si="560"/>
        <v>2323.8185044650272</v>
      </c>
      <c r="AI451" s="19">
        <f t="shared" si="560"/>
        <v>2411.1647476821722</v>
      </c>
      <c r="AJ451" s="19">
        <f t="shared" si="560"/>
        <v>2498.5109908993172</v>
      </c>
      <c r="AK451" s="19">
        <f t="shared" si="560"/>
        <v>2585.8572341164613</v>
      </c>
      <c r="AL451" s="19">
        <f t="shared" si="560"/>
        <v>2673.2034773336059</v>
      </c>
      <c r="AM451" s="19">
        <f t="shared" si="560"/>
        <v>2760.5497205507504</v>
      </c>
      <c r="AN451" s="19">
        <f t="shared" ref="AN451:BS451" si="561">AN29*AN206*365/10^6*10^6</f>
        <v>2847.8959637678954</v>
      </c>
      <c r="AO451" s="19">
        <f t="shared" si="561"/>
        <v>2935.24220698504</v>
      </c>
      <c r="AP451" s="19">
        <f t="shared" si="561"/>
        <v>3022.5884502021845</v>
      </c>
      <c r="AQ451" s="19">
        <f t="shared" si="561"/>
        <v>3109.9346934193291</v>
      </c>
      <c r="AR451" s="19">
        <f t="shared" si="561"/>
        <v>3197.2809366364736</v>
      </c>
      <c r="AS451" s="19">
        <f t="shared" si="561"/>
        <v>3284.6271798536181</v>
      </c>
      <c r="AT451" s="19">
        <f t="shared" si="561"/>
        <v>3371.9734230707627</v>
      </c>
      <c r="AU451" s="19">
        <f t="shared" si="561"/>
        <v>3459.3196662879077</v>
      </c>
      <c r="AV451" s="19">
        <f t="shared" si="561"/>
        <v>3546.6659095050522</v>
      </c>
      <c r="AW451" s="19">
        <f t="shared" si="561"/>
        <v>3634.0121527221968</v>
      </c>
      <c r="AX451" s="19">
        <f t="shared" si="561"/>
        <v>3721.3583959393409</v>
      </c>
      <c r="AY451" s="19">
        <f t="shared" si="561"/>
        <v>3808.7046391564859</v>
      </c>
      <c r="AZ451" s="19">
        <f t="shared" si="561"/>
        <v>3896.0508823736304</v>
      </c>
      <c r="BA451" s="19">
        <f t="shared" si="561"/>
        <v>0</v>
      </c>
      <c r="BB451" s="19">
        <f t="shared" si="561"/>
        <v>0</v>
      </c>
      <c r="BC451" s="19">
        <f t="shared" si="561"/>
        <v>0</v>
      </c>
      <c r="BD451" s="19">
        <f t="shared" si="561"/>
        <v>0</v>
      </c>
      <c r="BE451" s="19">
        <f t="shared" si="561"/>
        <v>0</v>
      </c>
      <c r="BF451" s="19">
        <f t="shared" si="561"/>
        <v>0</v>
      </c>
      <c r="BG451" s="19">
        <f t="shared" si="561"/>
        <v>0</v>
      </c>
      <c r="BH451" s="19">
        <f t="shared" si="561"/>
        <v>0</v>
      </c>
      <c r="BI451" s="19">
        <f t="shared" si="561"/>
        <v>0</v>
      </c>
      <c r="BJ451" s="19">
        <f t="shared" si="561"/>
        <v>0</v>
      </c>
      <c r="BK451" s="19">
        <f t="shared" si="561"/>
        <v>0</v>
      </c>
      <c r="BL451" s="19">
        <f t="shared" si="561"/>
        <v>0</v>
      </c>
      <c r="BM451" s="19">
        <f t="shared" si="561"/>
        <v>0</v>
      </c>
      <c r="BN451" s="19">
        <f t="shared" si="561"/>
        <v>0</v>
      </c>
      <c r="BO451" s="19">
        <f t="shared" si="561"/>
        <v>0</v>
      </c>
      <c r="BP451" s="19">
        <f t="shared" si="561"/>
        <v>0</v>
      </c>
      <c r="BQ451" s="19">
        <f t="shared" si="561"/>
        <v>0</v>
      </c>
      <c r="BR451" s="19">
        <f t="shared" si="561"/>
        <v>0</v>
      </c>
      <c r="BS451" s="19">
        <f t="shared" si="561"/>
        <v>0</v>
      </c>
      <c r="BT451" s="19">
        <f t="shared" ref="BT451:CY451" si="562">BT29*BT206*365/10^6*10^6</f>
        <v>0</v>
      </c>
      <c r="BU451" s="19">
        <f t="shared" si="562"/>
        <v>0</v>
      </c>
      <c r="BV451" s="19">
        <f t="shared" si="562"/>
        <v>0</v>
      </c>
      <c r="BW451" s="19">
        <f t="shared" si="562"/>
        <v>0</v>
      </c>
      <c r="BX451" s="19">
        <f t="shared" si="562"/>
        <v>0</v>
      </c>
      <c r="BY451" s="19">
        <f t="shared" si="562"/>
        <v>0</v>
      </c>
      <c r="BZ451" s="19">
        <f t="shared" si="562"/>
        <v>0</v>
      </c>
      <c r="CA451" s="19">
        <f t="shared" si="562"/>
        <v>0</v>
      </c>
      <c r="CB451" s="19">
        <f t="shared" si="562"/>
        <v>0</v>
      </c>
      <c r="CC451" s="19">
        <f t="shared" si="562"/>
        <v>0</v>
      </c>
      <c r="CD451" s="19">
        <f t="shared" si="562"/>
        <v>0</v>
      </c>
      <c r="CE451" s="19">
        <f t="shared" si="562"/>
        <v>0</v>
      </c>
      <c r="CF451" s="19">
        <f t="shared" si="562"/>
        <v>0</v>
      </c>
      <c r="CG451" s="19">
        <f t="shared" si="562"/>
        <v>0</v>
      </c>
      <c r="CH451" s="19">
        <f t="shared" si="562"/>
        <v>0</v>
      </c>
      <c r="CI451" s="19">
        <f t="shared" si="562"/>
        <v>0</v>
      </c>
      <c r="CJ451" s="19">
        <f t="shared" si="562"/>
        <v>0</v>
      </c>
      <c r="CK451" s="19">
        <f t="shared" si="562"/>
        <v>0</v>
      </c>
      <c r="CL451" s="19">
        <f t="shared" si="562"/>
        <v>0</v>
      </c>
      <c r="CM451" s="19">
        <f t="shared" si="562"/>
        <v>0</v>
      </c>
      <c r="CN451" s="19">
        <f t="shared" si="562"/>
        <v>0</v>
      </c>
      <c r="CO451" s="19">
        <f t="shared" si="562"/>
        <v>0</v>
      </c>
      <c r="CP451" s="19">
        <f t="shared" si="562"/>
        <v>0</v>
      </c>
      <c r="CQ451" s="19">
        <f t="shared" si="562"/>
        <v>0</v>
      </c>
      <c r="CR451" s="19">
        <f t="shared" si="562"/>
        <v>0</v>
      </c>
      <c r="CS451" s="19">
        <f t="shared" si="562"/>
        <v>0</v>
      </c>
      <c r="CT451" s="19">
        <f t="shared" si="562"/>
        <v>0</v>
      </c>
      <c r="CU451" s="19">
        <f t="shared" si="562"/>
        <v>0</v>
      </c>
      <c r="CV451" s="19">
        <f t="shared" si="562"/>
        <v>0</v>
      </c>
      <c r="CW451" s="19">
        <f t="shared" si="562"/>
        <v>0</v>
      </c>
      <c r="CX451" s="19">
        <f t="shared" si="562"/>
        <v>0</v>
      </c>
      <c r="CY451" s="19">
        <f t="shared" si="562"/>
        <v>0</v>
      </c>
    </row>
    <row r="452" spans="1:103" ht="13.5" hidden="1" customHeight="1" outlineLevel="1">
      <c r="A452" s="4"/>
      <c r="B452" s="269"/>
      <c r="C452" s="14" t="s">
        <v>31</v>
      </c>
      <c r="D452" s="15"/>
      <c r="E452" s="16"/>
      <c r="F452" s="17"/>
      <c r="G452" s="18">
        <f t="shared" si="496"/>
        <v>6318.6915879027902</v>
      </c>
      <c r="H452" s="19">
        <f t="shared" ref="H452:AM452" si="563">H30*H207*365/10^6*10^6</f>
        <v>108.75964524510614</v>
      </c>
      <c r="I452" s="19">
        <f t="shared" si="563"/>
        <v>123.94163232645205</v>
      </c>
      <c r="J452" s="19">
        <f t="shared" si="563"/>
        <v>135.87732424174277</v>
      </c>
      <c r="K452" s="19">
        <f t="shared" si="563"/>
        <v>144.56672099097838</v>
      </c>
      <c r="L452" s="19">
        <f t="shared" si="563"/>
        <v>150.0098225741589</v>
      </c>
      <c r="M452" s="19">
        <f t="shared" si="563"/>
        <v>152.20662899128428</v>
      </c>
      <c r="N452" s="19">
        <f t="shared" si="563"/>
        <v>160.38062340165419</v>
      </c>
      <c r="O452" s="19">
        <f t="shared" si="563"/>
        <v>167.06375196197229</v>
      </c>
      <c r="P452" s="19">
        <f t="shared" si="563"/>
        <v>172.25601467223859</v>
      </c>
      <c r="Q452" s="19">
        <f t="shared" si="563"/>
        <v>175.95741153245308</v>
      </c>
      <c r="R452" s="19">
        <f t="shared" si="563"/>
        <v>178.16794254261569</v>
      </c>
      <c r="S452" s="19">
        <f t="shared" si="563"/>
        <v>178.88760770272651</v>
      </c>
      <c r="T452" s="19">
        <f t="shared" si="563"/>
        <v>178.11640701278554</v>
      </c>
      <c r="U452" s="19">
        <f t="shared" si="563"/>
        <v>175.85434047279276</v>
      </c>
      <c r="V452" s="19">
        <f t="shared" si="563"/>
        <v>172.10140808274812</v>
      </c>
      <c r="W452" s="19">
        <f t="shared" si="563"/>
        <v>166.85760984265158</v>
      </c>
      <c r="X452" s="19">
        <f t="shared" si="563"/>
        <v>167.245741664099</v>
      </c>
      <c r="Y452" s="19">
        <f t="shared" si="563"/>
        <v>167.5996086622726</v>
      </c>
      <c r="Z452" s="19">
        <f t="shared" si="563"/>
        <v>167.9192108371723</v>
      </c>
      <c r="AA452" s="19">
        <f t="shared" si="563"/>
        <v>168.20454818879819</v>
      </c>
      <c r="AB452" s="19">
        <f t="shared" si="563"/>
        <v>168.45562071715023</v>
      </c>
      <c r="AC452" s="19">
        <f t="shared" si="563"/>
        <v>168.67242842222842</v>
      </c>
      <c r="AD452" s="19">
        <f t="shared" si="563"/>
        <v>168.85497130403274</v>
      </c>
      <c r="AE452" s="19">
        <f t="shared" si="563"/>
        <v>169.00324936256325</v>
      </c>
      <c r="AF452" s="19">
        <f t="shared" si="563"/>
        <v>169.11726259781989</v>
      </c>
      <c r="AG452" s="19">
        <f t="shared" si="563"/>
        <v>169.19701100980271</v>
      </c>
      <c r="AH452" s="19">
        <f t="shared" si="563"/>
        <v>175.79080635773926</v>
      </c>
      <c r="AI452" s="19">
        <f t="shared" si="563"/>
        <v>182.38460170567586</v>
      </c>
      <c r="AJ452" s="19">
        <f t="shared" si="563"/>
        <v>188.97839705361241</v>
      </c>
      <c r="AK452" s="19">
        <f t="shared" si="563"/>
        <v>195.57219240154899</v>
      </c>
      <c r="AL452" s="19">
        <f t="shared" si="563"/>
        <v>202.16598774948551</v>
      </c>
      <c r="AM452" s="19">
        <f t="shared" si="563"/>
        <v>208.75978309742209</v>
      </c>
      <c r="AN452" s="19">
        <f t="shared" ref="AN452:BS452" si="564">AN30*AN207*365/10^6*10^6</f>
        <v>215.35357844535866</v>
      </c>
      <c r="AO452" s="19">
        <f t="shared" si="564"/>
        <v>221.94737379329521</v>
      </c>
      <c r="AP452" s="19">
        <f t="shared" si="564"/>
        <v>228.54116914123179</v>
      </c>
      <c r="AQ452" s="19">
        <f t="shared" si="564"/>
        <v>235.13496448916837</v>
      </c>
      <c r="AR452" s="19">
        <f t="shared" si="564"/>
        <v>241.72875983710489</v>
      </c>
      <c r="AS452" s="19">
        <f t="shared" si="564"/>
        <v>248.32255518504147</v>
      </c>
      <c r="AT452" s="19">
        <f t="shared" si="564"/>
        <v>254.91635053297802</v>
      </c>
      <c r="AU452" s="19">
        <f t="shared" si="564"/>
        <v>261.51014588091459</v>
      </c>
      <c r="AV452" s="19">
        <f t="shared" si="564"/>
        <v>268.10394122885117</v>
      </c>
      <c r="AW452" s="19">
        <f t="shared" si="564"/>
        <v>274.69773657678769</v>
      </c>
      <c r="AX452" s="19">
        <f t="shared" si="564"/>
        <v>281.29153192472427</v>
      </c>
      <c r="AY452" s="19">
        <f t="shared" si="564"/>
        <v>287.8853272726609</v>
      </c>
      <c r="AZ452" s="19">
        <f t="shared" si="564"/>
        <v>294.47912262059737</v>
      </c>
      <c r="BA452" s="19">
        <f t="shared" si="564"/>
        <v>0</v>
      </c>
      <c r="BB452" s="19">
        <f t="shared" si="564"/>
        <v>0</v>
      </c>
      <c r="BC452" s="19">
        <f t="shared" si="564"/>
        <v>0</v>
      </c>
      <c r="BD452" s="19">
        <f t="shared" si="564"/>
        <v>0</v>
      </c>
      <c r="BE452" s="19">
        <f t="shared" si="564"/>
        <v>0</v>
      </c>
      <c r="BF452" s="19">
        <f t="shared" si="564"/>
        <v>0</v>
      </c>
      <c r="BG452" s="19">
        <f t="shared" si="564"/>
        <v>0</v>
      </c>
      <c r="BH452" s="19">
        <f t="shared" si="564"/>
        <v>0</v>
      </c>
      <c r="BI452" s="19">
        <f t="shared" si="564"/>
        <v>0</v>
      </c>
      <c r="BJ452" s="19">
        <f t="shared" si="564"/>
        <v>0</v>
      </c>
      <c r="BK452" s="19">
        <f t="shared" si="564"/>
        <v>0</v>
      </c>
      <c r="BL452" s="19">
        <f t="shared" si="564"/>
        <v>0</v>
      </c>
      <c r="BM452" s="19">
        <f t="shared" si="564"/>
        <v>0</v>
      </c>
      <c r="BN452" s="19">
        <f t="shared" si="564"/>
        <v>0</v>
      </c>
      <c r="BO452" s="19">
        <f t="shared" si="564"/>
        <v>0</v>
      </c>
      <c r="BP452" s="19">
        <f t="shared" si="564"/>
        <v>0</v>
      </c>
      <c r="BQ452" s="19">
        <f t="shared" si="564"/>
        <v>0</v>
      </c>
      <c r="BR452" s="19">
        <f t="shared" si="564"/>
        <v>0</v>
      </c>
      <c r="BS452" s="19">
        <f t="shared" si="564"/>
        <v>0</v>
      </c>
      <c r="BT452" s="19">
        <f t="shared" ref="BT452:CY452" si="565">BT30*BT207*365/10^6*10^6</f>
        <v>0</v>
      </c>
      <c r="BU452" s="19">
        <f t="shared" si="565"/>
        <v>0</v>
      </c>
      <c r="BV452" s="19">
        <f t="shared" si="565"/>
        <v>0</v>
      </c>
      <c r="BW452" s="19">
        <f t="shared" si="565"/>
        <v>0</v>
      </c>
      <c r="BX452" s="19">
        <f t="shared" si="565"/>
        <v>0</v>
      </c>
      <c r="BY452" s="19">
        <f t="shared" si="565"/>
        <v>0</v>
      </c>
      <c r="BZ452" s="19">
        <f t="shared" si="565"/>
        <v>0</v>
      </c>
      <c r="CA452" s="19">
        <f t="shared" si="565"/>
        <v>0</v>
      </c>
      <c r="CB452" s="19">
        <f t="shared" si="565"/>
        <v>0</v>
      </c>
      <c r="CC452" s="19">
        <f t="shared" si="565"/>
        <v>0</v>
      </c>
      <c r="CD452" s="19">
        <f t="shared" si="565"/>
        <v>0</v>
      </c>
      <c r="CE452" s="19">
        <f t="shared" si="565"/>
        <v>0</v>
      </c>
      <c r="CF452" s="19">
        <f t="shared" si="565"/>
        <v>0</v>
      </c>
      <c r="CG452" s="19">
        <f t="shared" si="565"/>
        <v>0</v>
      </c>
      <c r="CH452" s="19">
        <f t="shared" si="565"/>
        <v>0</v>
      </c>
      <c r="CI452" s="19">
        <f t="shared" si="565"/>
        <v>0</v>
      </c>
      <c r="CJ452" s="19">
        <f t="shared" si="565"/>
        <v>0</v>
      </c>
      <c r="CK452" s="19">
        <f t="shared" si="565"/>
        <v>0</v>
      </c>
      <c r="CL452" s="19">
        <f t="shared" si="565"/>
        <v>0</v>
      </c>
      <c r="CM452" s="19">
        <f t="shared" si="565"/>
        <v>0</v>
      </c>
      <c r="CN452" s="19">
        <f t="shared" si="565"/>
        <v>0</v>
      </c>
      <c r="CO452" s="19">
        <f t="shared" si="565"/>
        <v>0</v>
      </c>
      <c r="CP452" s="19">
        <f t="shared" si="565"/>
        <v>0</v>
      </c>
      <c r="CQ452" s="19">
        <f t="shared" si="565"/>
        <v>0</v>
      </c>
      <c r="CR452" s="19">
        <f t="shared" si="565"/>
        <v>0</v>
      </c>
      <c r="CS452" s="19">
        <f t="shared" si="565"/>
        <v>0</v>
      </c>
      <c r="CT452" s="19">
        <f t="shared" si="565"/>
        <v>0</v>
      </c>
      <c r="CU452" s="19">
        <f t="shared" si="565"/>
        <v>0</v>
      </c>
      <c r="CV452" s="19">
        <f t="shared" si="565"/>
        <v>0</v>
      </c>
      <c r="CW452" s="19">
        <f t="shared" si="565"/>
        <v>0</v>
      </c>
      <c r="CX452" s="19">
        <f t="shared" si="565"/>
        <v>0</v>
      </c>
      <c r="CY452" s="19">
        <f t="shared" si="565"/>
        <v>0</v>
      </c>
    </row>
    <row r="453" spans="1:103" ht="13.5" hidden="1" customHeight="1" outlineLevel="1">
      <c r="A453" s="4"/>
      <c r="B453" s="269"/>
      <c r="C453" s="20" t="s">
        <v>32</v>
      </c>
      <c r="D453" s="21"/>
      <c r="E453" s="22"/>
      <c r="F453" s="23"/>
      <c r="G453" s="24">
        <f t="shared" si="496"/>
        <v>86052.125198741545</v>
      </c>
      <c r="H453" s="25">
        <f t="shared" ref="H453:AM453" si="566">H31*H208*365/10^6*10^6</f>
        <v>1173.1699439328629</v>
      </c>
      <c r="I453" s="25">
        <f t="shared" si="566"/>
        <v>1270.7386740205045</v>
      </c>
      <c r="J453" s="25">
        <f t="shared" si="566"/>
        <v>1365.5255881705091</v>
      </c>
      <c r="K453" s="25">
        <f t="shared" si="566"/>
        <v>1457.5306863828766</v>
      </c>
      <c r="L453" s="25">
        <f t="shared" si="566"/>
        <v>1546.7539686576065</v>
      </c>
      <c r="M453" s="25">
        <f t="shared" si="566"/>
        <v>1633.1954349946996</v>
      </c>
      <c r="N453" s="25">
        <f t="shared" si="566"/>
        <v>1709.9933428573879</v>
      </c>
      <c r="O453" s="25">
        <f t="shared" si="566"/>
        <v>1783.170053846186</v>
      </c>
      <c r="P453" s="25">
        <f t="shared" si="566"/>
        <v>1852.7255679610944</v>
      </c>
      <c r="Q453" s="25">
        <f t="shared" si="566"/>
        <v>1918.6598852021125</v>
      </c>
      <c r="R453" s="25">
        <f t="shared" si="566"/>
        <v>1980.9730055692401</v>
      </c>
      <c r="S453" s="25">
        <f t="shared" si="566"/>
        <v>2039.664929062478</v>
      </c>
      <c r="T453" s="25">
        <f t="shared" si="566"/>
        <v>2094.7356556818254</v>
      </c>
      <c r="U453" s="25">
        <f t="shared" si="566"/>
        <v>2146.1851854272832</v>
      </c>
      <c r="V453" s="25">
        <f t="shared" si="566"/>
        <v>2194.0135182988502</v>
      </c>
      <c r="W453" s="25">
        <f t="shared" si="566"/>
        <v>2238.2206542965291</v>
      </c>
      <c r="X453" s="25">
        <f t="shared" si="566"/>
        <v>2248.3758269409846</v>
      </c>
      <c r="Y453" s="25">
        <f t="shared" si="566"/>
        <v>2257.6467628316891</v>
      </c>
      <c r="Z453" s="25">
        <f t="shared" si="566"/>
        <v>2266.0334619686432</v>
      </c>
      <c r="AA453" s="25">
        <f t="shared" si="566"/>
        <v>2273.535924351846</v>
      </c>
      <c r="AB453" s="25">
        <f t="shared" si="566"/>
        <v>2280.1541499812975</v>
      </c>
      <c r="AC453" s="25">
        <f t="shared" si="566"/>
        <v>2285.8881388569985</v>
      </c>
      <c r="AD453" s="25">
        <f t="shared" si="566"/>
        <v>2290.7378909789481</v>
      </c>
      <c r="AE453" s="25">
        <f t="shared" si="566"/>
        <v>2294.7034063471469</v>
      </c>
      <c r="AF453" s="25">
        <f t="shared" si="566"/>
        <v>2297.7846849615953</v>
      </c>
      <c r="AG453" s="25">
        <f t="shared" si="566"/>
        <v>2299.9817268222937</v>
      </c>
      <c r="AH453" s="25">
        <f t="shared" si="566"/>
        <v>2391.1365150369252</v>
      </c>
      <c r="AI453" s="25">
        <f t="shared" si="566"/>
        <v>2482.2913032515567</v>
      </c>
      <c r="AJ453" s="25">
        <f t="shared" si="566"/>
        <v>2573.4460914661881</v>
      </c>
      <c r="AK453" s="25">
        <f t="shared" si="566"/>
        <v>2664.6008796808196</v>
      </c>
      <c r="AL453" s="25">
        <f t="shared" si="566"/>
        <v>2755.7556678954516</v>
      </c>
      <c r="AM453" s="25">
        <f t="shared" si="566"/>
        <v>2846.910456110083</v>
      </c>
      <c r="AN453" s="25">
        <f t="shared" ref="AN453:BS453" si="567">AN31*AN208*365/10^6*10^6</f>
        <v>2938.0652443247145</v>
      </c>
      <c r="AO453" s="25">
        <f t="shared" si="567"/>
        <v>3029.220032539346</v>
      </c>
      <c r="AP453" s="25">
        <f t="shared" si="567"/>
        <v>3120.3748207539779</v>
      </c>
      <c r="AQ453" s="25">
        <f t="shared" si="567"/>
        <v>3211.5296089686094</v>
      </c>
      <c r="AR453" s="25">
        <f t="shared" si="567"/>
        <v>3302.68439718324</v>
      </c>
      <c r="AS453" s="25">
        <f t="shared" si="567"/>
        <v>3393.8391853978719</v>
      </c>
      <c r="AT453" s="25">
        <f t="shared" si="567"/>
        <v>3484.9939736125039</v>
      </c>
      <c r="AU453" s="25">
        <f t="shared" si="567"/>
        <v>3576.1487618271353</v>
      </c>
      <c r="AV453" s="25">
        <f t="shared" si="567"/>
        <v>3667.3035500417668</v>
      </c>
      <c r="AW453" s="25">
        <f t="shared" si="567"/>
        <v>3758.4583382563987</v>
      </c>
      <c r="AX453" s="25">
        <f t="shared" si="567"/>
        <v>3849.6131264710302</v>
      </c>
      <c r="AY453" s="25">
        <f t="shared" si="567"/>
        <v>3940.7679146856608</v>
      </c>
      <c r="AZ453" s="25">
        <f t="shared" si="567"/>
        <v>4031.9227029002927</v>
      </c>
      <c r="BA453" s="25">
        <f t="shared" si="567"/>
        <v>0</v>
      </c>
      <c r="BB453" s="25">
        <f t="shared" si="567"/>
        <v>0</v>
      </c>
      <c r="BC453" s="25">
        <f t="shared" si="567"/>
        <v>0</v>
      </c>
      <c r="BD453" s="25">
        <f t="shared" si="567"/>
        <v>0</v>
      </c>
      <c r="BE453" s="25">
        <f t="shared" si="567"/>
        <v>0</v>
      </c>
      <c r="BF453" s="25">
        <f t="shared" si="567"/>
        <v>0</v>
      </c>
      <c r="BG453" s="25">
        <f t="shared" si="567"/>
        <v>0</v>
      </c>
      <c r="BH453" s="25">
        <f t="shared" si="567"/>
        <v>0</v>
      </c>
      <c r="BI453" s="25">
        <f t="shared" si="567"/>
        <v>0</v>
      </c>
      <c r="BJ453" s="25">
        <f t="shared" si="567"/>
        <v>0</v>
      </c>
      <c r="BK453" s="25">
        <f t="shared" si="567"/>
        <v>0</v>
      </c>
      <c r="BL453" s="25">
        <f t="shared" si="567"/>
        <v>0</v>
      </c>
      <c r="BM453" s="25">
        <f t="shared" si="567"/>
        <v>0</v>
      </c>
      <c r="BN453" s="25">
        <f t="shared" si="567"/>
        <v>0</v>
      </c>
      <c r="BO453" s="25">
        <f t="shared" si="567"/>
        <v>0</v>
      </c>
      <c r="BP453" s="25">
        <f t="shared" si="567"/>
        <v>0</v>
      </c>
      <c r="BQ453" s="25">
        <f t="shared" si="567"/>
        <v>0</v>
      </c>
      <c r="BR453" s="25">
        <f t="shared" si="567"/>
        <v>0</v>
      </c>
      <c r="BS453" s="25">
        <f t="shared" si="567"/>
        <v>0</v>
      </c>
      <c r="BT453" s="25">
        <f t="shared" ref="BT453:CY453" si="568">BT31*BT208*365/10^6*10^6</f>
        <v>0</v>
      </c>
      <c r="BU453" s="25">
        <f t="shared" si="568"/>
        <v>0</v>
      </c>
      <c r="BV453" s="25">
        <f t="shared" si="568"/>
        <v>0</v>
      </c>
      <c r="BW453" s="25">
        <f t="shared" si="568"/>
        <v>0</v>
      </c>
      <c r="BX453" s="25">
        <f t="shared" si="568"/>
        <v>0</v>
      </c>
      <c r="BY453" s="25">
        <f t="shared" si="568"/>
        <v>0</v>
      </c>
      <c r="BZ453" s="25">
        <f t="shared" si="568"/>
        <v>0</v>
      </c>
      <c r="CA453" s="25">
        <f t="shared" si="568"/>
        <v>0</v>
      </c>
      <c r="CB453" s="25">
        <f t="shared" si="568"/>
        <v>0</v>
      </c>
      <c r="CC453" s="25">
        <f t="shared" si="568"/>
        <v>0</v>
      </c>
      <c r="CD453" s="25">
        <f t="shared" si="568"/>
        <v>0</v>
      </c>
      <c r="CE453" s="25">
        <f t="shared" si="568"/>
        <v>0</v>
      </c>
      <c r="CF453" s="25">
        <f t="shared" si="568"/>
        <v>0</v>
      </c>
      <c r="CG453" s="25">
        <f t="shared" si="568"/>
        <v>0</v>
      </c>
      <c r="CH453" s="25">
        <f t="shared" si="568"/>
        <v>0</v>
      </c>
      <c r="CI453" s="25">
        <f t="shared" si="568"/>
        <v>0</v>
      </c>
      <c r="CJ453" s="25">
        <f t="shared" si="568"/>
        <v>0</v>
      </c>
      <c r="CK453" s="25">
        <f t="shared" si="568"/>
        <v>0</v>
      </c>
      <c r="CL453" s="25">
        <f t="shared" si="568"/>
        <v>0</v>
      </c>
      <c r="CM453" s="25">
        <f t="shared" si="568"/>
        <v>0</v>
      </c>
      <c r="CN453" s="25">
        <f t="shared" si="568"/>
        <v>0</v>
      </c>
      <c r="CO453" s="25">
        <f t="shared" si="568"/>
        <v>0</v>
      </c>
      <c r="CP453" s="25">
        <f t="shared" si="568"/>
        <v>0</v>
      </c>
      <c r="CQ453" s="25">
        <f t="shared" si="568"/>
        <v>0</v>
      </c>
      <c r="CR453" s="25">
        <f t="shared" si="568"/>
        <v>0</v>
      </c>
      <c r="CS453" s="25">
        <f t="shared" si="568"/>
        <v>0</v>
      </c>
      <c r="CT453" s="25">
        <f t="shared" si="568"/>
        <v>0</v>
      </c>
      <c r="CU453" s="25">
        <f t="shared" si="568"/>
        <v>0</v>
      </c>
      <c r="CV453" s="25">
        <f t="shared" si="568"/>
        <v>0</v>
      </c>
      <c r="CW453" s="25">
        <f t="shared" si="568"/>
        <v>0</v>
      </c>
      <c r="CX453" s="25">
        <f t="shared" si="568"/>
        <v>0</v>
      </c>
      <c r="CY453" s="25">
        <f t="shared" si="568"/>
        <v>0</v>
      </c>
    </row>
    <row r="454" spans="1:103" ht="13.5" hidden="1" customHeight="1" outlineLevel="1">
      <c r="A454" s="38"/>
      <c r="B454" s="269"/>
      <c r="C454" s="26" t="s">
        <v>33</v>
      </c>
      <c r="D454" s="27"/>
      <c r="E454" s="28"/>
      <c r="F454" s="29"/>
      <c r="G454" s="30">
        <f t="shared" si="496"/>
        <v>0</v>
      </c>
      <c r="H454" s="31">
        <f t="shared" ref="H454:AM454" si="569">H32*H209*365/10^6*10^6</f>
        <v>0</v>
      </c>
      <c r="I454" s="31">
        <f t="shared" si="569"/>
        <v>0</v>
      </c>
      <c r="J454" s="31">
        <f t="shared" si="569"/>
        <v>0</v>
      </c>
      <c r="K454" s="31">
        <f t="shared" si="569"/>
        <v>0</v>
      </c>
      <c r="L454" s="31">
        <f t="shared" si="569"/>
        <v>0</v>
      </c>
      <c r="M454" s="31">
        <f t="shared" si="569"/>
        <v>0</v>
      </c>
      <c r="N454" s="31">
        <f t="shared" si="569"/>
        <v>0</v>
      </c>
      <c r="O454" s="31">
        <f t="shared" si="569"/>
        <v>0</v>
      </c>
      <c r="P454" s="31">
        <f t="shared" si="569"/>
        <v>0</v>
      </c>
      <c r="Q454" s="31">
        <f t="shared" si="569"/>
        <v>0</v>
      </c>
      <c r="R454" s="31">
        <f t="shared" si="569"/>
        <v>0</v>
      </c>
      <c r="S454" s="31">
        <f t="shared" si="569"/>
        <v>0</v>
      </c>
      <c r="T454" s="31">
        <f t="shared" si="569"/>
        <v>0</v>
      </c>
      <c r="U454" s="31">
        <f t="shared" si="569"/>
        <v>0</v>
      </c>
      <c r="V454" s="31">
        <f t="shared" si="569"/>
        <v>0</v>
      </c>
      <c r="W454" s="53">
        <f t="shared" si="569"/>
        <v>0</v>
      </c>
      <c r="X454" s="31">
        <f t="shared" si="569"/>
        <v>0</v>
      </c>
      <c r="Y454" s="31">
        <f t="shared" si="569"/>
        <v>0</v>
      </c>
      <c r="Z454" s="31">
        <f t="shared" si="569"/>
        <v>0</v>
      </c>
      <c r="AA454" s="31">
        <f t="shared" si="569"/>
        <v>0</v>
      </c>
      <c r="AB454" s="31">
        <f t="shared" si="569"/>
        <v>0</v>
      </c>
      <c r="AC454" s="31">
        <f t="shared" si="569"/>
        <v>0</v>
      </c>
      <c r="AD454" s="31">
        <f t="shared" si="569"/>
        <v>0</v>
      </c>
      <c r="AE454" s="31">
        <f t="shared" si="569"/>
        <v>0</v>
      </c>
      <c r="AF454" s="31">
        <f t="shared" si="569"/>
        <v>0</v>
      </c>
      <c r="AG454" s="53">
        <f t="shared" si="569"/>
        <v>0</v>
      </c>
      <c r="AH454" s="53">
        <f t="shared" si="569"/>
        <v>0</v>
      </c>
      <c r="AI454" s="53">
        <f t="shared" si="569"/>
        <v>0</v>
      </c>
      <c r="AJ454" s="53">
        <f t="shared" si="569"/>
        <v>0</v>
      </c>
      <c r="AK454" s="53">
        <f t="shared" si="569"/>
        <v>0</v>
      </c>
      <c r="AL454" s="53">
        <f t="shared" si="569"/>
        <v>0</v>
      </c>
      <c r="AM454" s="53">
        <f t="shared" si="569"/>
        <v>0</v>
      </c>
      <c r="AN454" s="53">
        <f t="shared" ref="AN454:BS454" si="570">AN32*AN209*365/10^6*10^6</f>
        <v>0</v>
      </c>
      <c r="AO454" s="53">
        <f t="shared" si="570"/>
        <v>0</v>
      </c>
      <c r="AP454" s="53">
        <f t="shared" si="570"/>
        <v>0</v>
      </c>
      <c r="AQ454" s="53">
        <f t="shared" si="570"/>
        <v>0</v>
      </c>
      <c r="AR454" s="31">
        <f t="shared" si="570"/>
        <v>0</v>
      </c>
      <c r="AS454" s="31">
        <f t="shared" si="570"/>
        <v>0</v>
      </c>
      <c r="AT454" s="31">
        <f t="shared" si="570"/>
        <v>0</v>
      </c>
      <c r="AU454" s="31">
        <f t="shared" si="570"/>
        <v>0</v>
      </c>
      <c r="AV454" s="31">
        <f t="shared" si="570"/>
        <v>0</v>
      </c>
      <c r="AW454" s="31">
        <f t="shared" si="570"/>
        <v>0</v>
      </c>
      <c r="AX454" s="31">
        <f t="shared" si="570"/>
        <v>0</v>
      </c>
      <c r="AY454" s="31">
        <f t="shared" si="570"/>
        <v>0</v>
      </c>
      <c r="AZ454" s="31">
        <f t="shared" si="570"/>
        <v>0</v>
      </c>
      <c r="BA454" s="31">
        <f t="shared" si="570"/>
        <v>0</v>
      </c>
      <c r="BB454" s="31">
        <f t="shared" si="570"/>
        <v>0</v>
      </c>
      <c r="BC454" s="31">
        <f t="shared" si="570"/>
        <v>0</v>
      </c>
      <c r="BD454" s="31">
        <f t="shared" si="570"/>
        <v>0</v>
      </c>
      <c r="BE454" s="31">
        <f t="shared" si="570"/>
        <v>0</v>
      </c>
      <c r="BF454" s="31">
        <f t="shared" si="570"/>
        <v>0</v>
      </c>
      <c r="BG454" s="31">
        <f t="shared" si="570"/>
        <v>0</v>
      </c>
      <c r="BH454" s="31">
        <f t="shared" si="570"/>
        <v>0</v>
      </c>
      <c r="BI454" s="31">
        <f t="shared" si="570"/>
        <v>0</v>
      </c>
      <c r="BJ454" s="31">
        <f t="shared" si="570"/>
        <v>0</v>
      </c>
      <c r="BK454" s="31">
        <f t="shared" si="570"/>
        <v>0</v>
      </c>
      <c r="BL454" s="31">
        <f t="shared" si="570"/>
        <v>0</v>
      </c>
      <c r="BM454" s="31">
        <f t="shared" si="570"/>
        <v>0</v>
      </c>
      <c r="BN454" s="31">
        <f t="shared" si="570"/>
        <v>0</v>
      </c>
      <c r="BO454" s="31">
        <f t="shared" si="570"/>
        <v>0</v>
      </c>
      <c r="BP454" s="31">
        <f t="shared" si="570"/>
        <v>0</v>
      </c>
      <c r="BQ454" s="31">
        <f t="shared" si="570"/>
        <v>0</v>
      </c>
      <c r="BR454" s="31">
        <f t="shared" si="570"/>
        <v>0</v>
      </c>
      <c r="BS454" s="31">
        <f t="shared" si="570"/>
        <v>0</v>
      </c>
      <c r="BT454" s="31">
        <f t="shared" ref="BT454:CY454" si="571">BT32*BT209*365/10^6*10^6</f>
        <v>0</v>
      </c>
      <c r="BU454" s="31">
        <f t="shared" si="571"/>
        <v>0</v>
      </c>
      <c r="BV454" s="31">
        <f t="shared" si="571"/>
        <v>0</v>
      </c>
      <c r="BW454" s="31">
        <f t="shared" si="571"/>
        <v>0</v>
      </c>
      <c r="BX454" s="31">
        <f t="shared" si="571"/>
        <v>0</v>
      </c>
      <c r="BY454" s="31">
        <f t="shared" si="571"/>
        <v>0</v>
      </c>
      <c r="BZ454" s="31">
        <f t="shared" si="571"/>
        <v>0</v>
      </c>
      <c r="CA454" s="31">
        <f t="shared" si="571"/>
        <v>0</v>
      </c>
      <c r="CB454" s="31">
        <f t="shared" si="571"/>
        <v>0</v>
      </c>
      <c r="CC454" s="31">
        <f t="shared" si="571"/>
        <v>0</v>
      </c>
      <c r="CD454" s="31">
        <f t="shared" si="571"/>
        <v>0</v>
      </c>
      <c r="CE454" s="31">
        <f t="shared" si="571"/>
        <v>0</v>
      </c>
      <c r="CF454" s="31">
        <f t="shared" si="571"/>
        <v>0</v>
      </c>
      <c r="CG454" s="31">
        <f t="shared" si="571"/>
        <v>0</v>
      </c>
      <c r="CH454" s="31">
        <f t="shared" si="571"/>
        <v>0</v>
      </c>
      <c r="CI454" s="31">
        <f t="shared" si="571"/>
        <v>0</v>
      </c>
      <c r="CJ454" s="31">
        <f t="shared" si="571"/>
        <v>0</v>
      </c>
      <c r="CK454" s="31">
        <f t="shared" si="571"/>
        <v>0</v>
      </c>
      <c r="CL454" s="31">
        <f t="shared" si="571"/>
        <v>0</v>
      </c>
      <c r="CM454" s="31">
        <f t="shared" si="571"/>
        <v>0</v>
      </c>
      <c r="CN454" s="31">
        <f t="shared" si="571"/>
        <v>0</v>
      </c>
      <c r="CO454" s="31">
        <f t="shared" si="571"/>
        <v>0</v>
      </c>
      <c r="CP454" s="31">
        <f t="shared" si="571"/>
        <v>0</v>
      </c>
      <c r="CQ454" s="31">
        <f t="shared" si="571"/>
        <v>0</v>
      </c>
      <c r="CR454" s="31">
        <f t="shared" si="571"/>
        <v>0</v>
      </c>
      <c r="CS454" s="31">
        <f t="shared" si="571"/>
        <v>0</v>
      </c>
      <c r="CT454" s="31">
        <f t="shared" si="571"/>
        <v>0</v>
      </c>
      <c r="CU454" s="31">
        <f t="shared" si="571"/>
        <v>0</v>
      </c>
      <c r="CV454" s="31">
        <f t="shared" si="571"/>
        <v>0</v>
      </c>
      <c r="CW454" s="31">
        <f t="shared" si="571"/>
        <v>0</v>
      </c>
      <c r="CX454" s="31">
        <f t="shared" si="571"/>
        <v>0</v>
      </c>
      <c r="CY454" s="31">
        <f t="shared" si="571"/>
        <v>0</v>
      </c>
    </row>
    <row r="455" spans="1:103" ht="13.5" hidden="1" customHeight="1" outlineLevel="1">
      <c r="A455" s="38"/>
      <c r="B455" s="269"/>
      <c r="C455" s="20" t="s">
        <v>34</v>
      </c>
      <c r="D455" s="21"/>
      <c r="E455" s="22"/>
      <c r="F455" s="23"/>
      <c r="G455" s="24">
        <f t="shared" si="496"/>
        <v>13902.949889922013</v>
      </c>
      <c r="H455" s="25">
        <f t="shared" ref="H455:AM455" si="572">H33*H210*365/10^6*10^6</f>
        <v>296.25270712192366</v>
      </c>
      <c r="I455" s="25">
        <f t="shared" si="572"/>
        <v>310.5430072665601</v>
      </c>
      <c r="J455" s="25">
        <f t="shared" si="572"/>
        <v>325.05051472318871</v>
      </c>
      <c r="K455" s="25">
        <f t="shared" si="572"/>
        <v>339.77522949180934</v>
      </c>
      <c r="L455" s="25">
        <f t="shared" si="572"/>
        <v>354.7171515724221</v>
      </c>
      <c r="M455" s="25">
        <f t="shared" si="572"/>
        <v>369.87628096502681</v>
      </c>
      <c r="N455" s="25">
        <f t="shared" si="572"/>
        <v>369.08458270310234</v>
      </c>
      <c r="O455" s="25">
        <f t="shared" si="572"/>
        <v>367.50307783999875</v>
      </c>
      <c r="P455" s="25">
        <f t="shared" si="572"/>
        <v>365.13176637571593</v>
      </c>
      <c r="Q455" s="25">
        <f t="shared" si="572"/>
        <v>361.97064831025375</v>
      </c>
      <c r="R455" s="25">
        <f t="shared" si="572"/>
        <v>358.01972364361245</v>
      </c>
      <c r="S455" s="25">
        <f t="shared" si="572"/>
        <v>353.27899237579192</v>
      </c>
      <c r="T455" s="25">
        <f t="shared" si="572"/>
        <v>347.7484545067922</v>
      </c>
      <c r="U455" s="25">
        <f t="shared" si="572"/>
        <v>341.4281100366133</v>
      </c>
      <c r="V455" s="25">
        <f t="shared" si="572"/>
        <v>334.31795896525506</v>
      </c>
      <c r="W455" s="54">
        <f t="shared" si="572"/>
        <v>326.41800129271775</v>
      </c>
      <c r="X455" s="25">
        <f t="shared" si="572"/>
        <v>330.77390734522334</v>
      </c>
      <c r="Y455" s="25">
        <f t="shared" si="572"/>
        <v>335.10568588147993</v>
      </c>
      <c r="Z455" s="25">
        <f t="shared" si="572"/>
        <v>339.41333690148747</v>
      </c>
      <c r="AA455" s="25">
        <f t="shared" si="572"/>
        <v>343.69686040524596</v>
      </c>
      <c r="AB455" s="25">
        <f t="shared" si="572"/>
        <v>347.95625639275545</v>
      </c>
      <c r="AC455" s="25">
        <f t="shared" si="572"/>
        <v>352.19152486401589</v>
      </c>
      <c r="AD455" s="25">
        <f t="shared" si="572"/>
        <v>356.40266581902733</v>
      </c>
      <c r="AE455" s="25">
        <f t="shared" si="572"/>
        <v>360.58967925778978</v>
      </c>
      <c r="AF455" s="25">
        <f t="shared" si="572"/>
        <v>364.75256518030312</v>
      </c>
      <c r="AG455" s="54">
        <f t="shared" si="572"/>
        <v>368.89132358656741</v>
      </c>
      <c r="AH455" s="54">
        <f t="shared" si="572"/>
        <v>385.0377600857812</v>
      </c>
      <c r="AI455" s="54">
        <f t="shared" si="572"/>
        <v>401.18419658499505</v>
      </c>
      <c r="AJ455" s="54">
        <f t="shared" si="572"/>
        <v>417.33063308420878</v>
      </c>
      <c r="AK455" s="54">
        <f t="shared" si="572"/>
        <v>433.47706958342258</v>
      </c>
      <c r="AL455" s="54">
        <f t="shared" si="572"/>
        <v>449.62350608263642</v>
      </c>
      <c r="AM455" s="54">
        <f t="shared" si="572"/>
        <v>465.76994258185016</v>
      </c>
      <c r="AN455" s="54">
        <f t="shared" ref="AN455:BS455" si="573">AN33*AN210*365/10^6*10^6</f>
        <v>481.91637908106389</v>
      </c>
      <c r="AO455" s="54">
        <f t="shared" si="573"/>
        <v>498.06281558027763</v>
      </c>
      <c r="AP455" s="54">
        <f t="shared" si="573"/>
        <v>514.20925207949153</v>
      </c>
      <c r="AQ455" s="54">
        <f t="shared" si="573"/>
        <v>530.35568857870521</v>
      </c>
      <c r="AR455" s="25">
        <f t="shared" si="573"/>
        <v>546.50212507791912</v>
      </c>
      <c r="AS455" s="25">
        <f t="shared" si="573"/>
        <v>562.64856157713291</v>
      </c>
      <c r="AT455" s="25">
        <f t="shared" si="573"/>
        <v>578.7949980763467</v>
      </c>
      <c r="AU455" s="25">
        <f t="shared" si="573"/>
        <v>594.94143457556049</v>
      </c>
      <c r="AV455" s="25">
        <f t="shared" si="573"/>
        <v>611.08787107477417</v>
      </c>
      <c r="AW455" s="25">
        <f t="shared" si="573"/>
        <v>627.23430757398808</v>
      </c>
      <c r="AX455" s="25">
        <f t="shared" si="573"/>
        <v>643.38074407320175</v>
      </c>
      <c r="AY455" s="25">
        <f t="shared" si="573"/>
        <v>659.52718057241566</v>
      </c>
      <c r="AZ455" s="25">
        <f t="shared" si="573"/>
        <v>675.67361707162934</v>
      </c>
      <c r="BA455" s="25">
        <f t="shared" si="573"/>
        <v>0</v>
      </c>
      <c r="BB455" s="25">
        <f t="shared" si="573"/>
        <v>0</v>
      </c>
      <c r="BC455" s="25">
        <f t="shared" si="573"/>
        <v>0</v>
      </c>
      <c r="BD455" s="25">
        <f t="shared" si="573"/>
        <v>0</v>
      </c>
      <c r="BE455" s="25">
        <f t="shared" si="573"/>
        <v>0</v>
      </c>
      <c r="BF455" s="25">
        <f t="shared" si="573"/>
        <v>0</v>
      </c>
      <c r="BG455" s="25">
        <f t="shared" si="573"/>
        <v>0</v>
      </c>
      <c r="BH455" s="25">
        <f t="shared" si="573"/>
        <v>0</v>
      </c>
      <c r="BI455" s="25">
        <f t="shared" si="573"/>
        <v>0</v>
      </c>
      <c r="BJ455" s="25">
        <f t="shared" si="573"/>
        <v>0</v>
      </c>
      <c r="BK455" s="25">
        <f t="shared" si="573"/>
        <v>0</v>
      </c>
      <c r="BL455" s="25">
        <f t="shared" si="573"/>
        <v>0</v>
      </c>
      <c r="BM455" s="25">
        <f t="shared" si="573"/>
        <v>0</v>
      </c>
      <c r="BN455" s="25">
        <f t="shared" si="573"/>
        <v>0</v>
      </c>
      <c r="BO455" s="25">
        <f t="shared" si="573"/>
        <v>0</v>
      </c>
      <c r="BP455" s="25">
        <f t="shared" si="573"/>
        <v>0</v>
      </c>
      <c r="BQ455" s="25">
        <f t="shared" si="573"/>
        <v>0</v>
      </c>
      <c r="BR455" s="25">
        <f t="shared" si="573"/>
        <v>0</v>
      </c>
      <c r="BS455" s="25">
        <f t="shared" si="573"/>
        <v>0</v>
      </c>
      <c r="BT455" s="25">
        <f t="shared" ref="BT455:CY455" si="574">BT33*BT210*365/10^6*10^6</f>
        <v>0</v>
      </c>
      <c r="BU455" s="25">
        <f t="shared" si="574"/>
        <v>0</v>
      </c>
      <c r="BV455" s="25">
        <f t="shared" si="574"/>
        <v>0</v>
      </c>
      <c r="BW455" s="25">
        <f t="shared" si="574"/>
        <v>0</v>
      </c>
      <c r="BX455" s="25">
        <f t="shared" si="574"/>
        <v>0</v>
      </c>
      <c r="BY455" s="25">
        <f t="shared" si="574"/>
        <v>0</v>
      </c>
      <c r="BZ455" s="25">
        <f t="shared" si="574"/>
        <v>0</v>
      </c>
      <c r="CA455" s="25">
        <f t="shared" si="574"/>
        <v>0</v>
      </c>
      <c r="CB455" s="25">
        <f t="shared" si="574"/>
        <v>0</v>
      </c>
      <c r="CC455" s="25">
        <f t="shared" si="574"/>
        <v>0</v>
      </c>
      <c r="CD455" s="25">
        <f t="shared" si="574"/>
        <v>0</v>
      </c>
      <c r="CE455" s="25">
        <f t="shared" si="574"/>
        <v>0</v>
      </c>
      <c r="CF455" s="25">
        <f t="shared" si="574"/>
        <v>0</v>
      </c>
      <c r="CG455" s="25">
        <f t="shared" si="574"/>
        <v>0</v>
      </c>
      <c r="CH455" s="25">
        <f t="shared" si="574"/>
        <v>0</v>
      </c>
      <c r="CI455" s="25">
        <f t="shared" si="574"/>
        <v>0</v>
      </c>
      <c r="CJ455" s="25">
        <f t="shared" si="574"/>
        <v>0</v>
      </c>
      <c r="CK455" s="25">
        <f t="shared" si="574"/>
        <v>0</v>
      </c>
      <c r="CL455" s="25">
        <f t="shared" si="574"/>
        <v>0</v>
      </c>
      <c r="CM455" s="25">
        <f t="shared" si="574"/>
        <v>0</v>
      </c>
      <c r="CN455" s="25">
        <f t="shared" si="574"/>
        <v>0</v>
      </c>
      <c r="CO455" s="25">
        <f t="shared" si="574"/>
        <v>0</v>
      </c>
      <c r="CP455" s="25">
        <f t="shared" si="574"/>
        <v>0</v>
      </c>
      <c r="CQ455" s="25">
        <f t="shared" si="574"/>
        <v>0</v>
      </c>
      <c r="CR455" s="25">
        <f t="shared" si="574"/>
        <v>0</v>
      </c>
      <c r="CS455" s="25">
        <f t="shared" si="574"/>
        <v>0</v>
      </c>
      <c r="CT455" s="25">
        <f t="shared" si="574"/>
        <v>0</v>
      </c>
      <c r="CU455" s="25">
        <f t="shared" si="574"/>
        <v>0</v>
      </c>
      <c r="CV455" s="25">
        <f t="shared" si="574"/>
        <v>0</v>
      </c>
      <c r="CW455" s="25">
        <f t="shared" si="574"/>
        <v>0</v>
      </c>
      <c r="CX455" s="25">
        <f t="shared" si="574"/>
        <v>0</v>
      </c>
      <c r="CY455" s="25">
        <f t="shared" si="574"/>
        <v>0</v>
      </c>
    </row>
    <row r="456" spans="1:103" ht="13.5" hidden="1" customHeight="1" outlineLevel="1">
      <c r="A456" s="4"/>
      <c r="B456" s="269"/>
      <c r="C456" s="39" t="s">
        <v>35</v>
      </c>
      <c r="D456" s="40"/>
      <c r="E456" s="41"/>
      <c r="F456" s="42"/>
      <c r="G456" s="43">
        <f t="shared" si="496"/>
        <v>0</v>
      </c>
      <c r="H456" s="44">
        <f t="shared" ref="H456:AM456" si="575">H34*H211*365/10^6*10^6</f>
        <v>0</v>
      </c>
      <c r="I456" s="44">
        <f t="shared" si="575"/>
        <v>0</v>
      </c>
      <c r="J456" s="44">
        <f t="shared" si="575"/>
        <v>0</v>
      </c>
      <c r="K456" s="44">
        <f t="shared" si="575"/>
        <v>0</v>
      </c>
      <c r="L456" s="44">
        <f t="shared" si="575"/>
        <v>0</v>
      </c>
      <c r="M456" s="44">
        <f t="shared" si="575"/>
        <v>0</v>
      </c>
      <c r="N456" s="44">
        <f t="shared" si="575"/>
        <v>0</v>
      </c>
      <c r="O456" s="44">
        <f t="shared" si="575"/>
        <v>0</v>
      </c>
      <c r="P456" s="44">
        <f t="shared" si="575"/>
        <v>0</v>
      </c>
      <c r="Q456" s="44">
        <f t="shared" si="575"/>
        <v>0</v>
      </c>
      <c r="R456" s="44">
        <f t="shared" si="575"/>
        <v>0</v>
      </c>
      <c r="S456" s="44">
        <f t="shared" si="575"/>
        <v>0</v>
      </c>
      <c r="T456" s="44">
        <f t="shared" si="575"/>
        <v>0</v>
      </c>
      <c r="U456" s="44">
        <f t="shared" si="575"/>
        <v>0</v>
      </c>
      <c r="V456" s="44">
        <f t="shared" si="575"/>
        <v>0</v>
      </c>
      <c r="W456" s="44">
        <f t="shared" si="575"/>
        <v>0</v>
      </c>
      <c r="X456" s="44">
        <f t="shared" si="575"/>
        <v>0</v>
      </c>
      <c r="Y456" s="44">
        <f t="shared" si="575"/>
        <v>0</v>
      </c>
      <c r="Z456" s="44">
        <f t="shared" si="575"/>
        <v>0</v>
      </c>
      <c r="AA456" s="44">
        <f t="shared" si="575"/>
        <v>0</v>
      </c>
      <c r="AB456" s="44">
        <f t="shared" si="575"/>
        <v>0</v>
      </c>
      <c r="AC456" s="44">
        <f t="shared" si="575"/>
        <v>0</v>
      </c>
      <c r="AD456" s="44">
        <f t="shared" si="575"/>
        <v>0</v>
      </c>
      <c r="AE456" s="44">
        <f t="shared" si="575"/>
        <v>0</v>
      </c>
      <c r="AF456" s="44">
        <f t="shared" si="575"/>
        <v>0</v>
      </c>
      <c r="AG456" s="44">
        <f t="shared" si="575"/>
        <v>0</v>
      </c>
      <c r="AH456" s="44">
        <f t="shared" si="575"/>
        <v>0</v>
      </c>
      <c r="AI456" s="44">
        <f t="shared" si="575"/>
        <v>0</v>
      </c>
      <c r="AJ456" s="44">
        <f t="shared" si="575"/>
        <v>0</v>
      </c>
      <c r="AK456" s="44">
        <f t="shared" si="575"/>
        <v>0</v>
      </c>
      <c r="AL456" s="44">
        <f t="shared" si="575"/>
        <v>0</v>
      </c>
      <c r="AM456" s="44">
        <f t="shared" si="575"/>
        <v>0</v>
      </c>
      <c r="AN456" s="44">
        <f t="shared" ref="AN456:BS456" si="576">AN34*AN211*365/10^6*10^6</f>
        <v>0</v>
      </c>
      <c r="AO456" s="44">
        <f t="shared" si="576"/>
        <v>0</v>
      </c>
      <c r="AP456" s="44">
        <f t="shared" si="576"/>
        <v>0</v>
      </c>
      <c r="AQ456" s="44">
        <f t="shared" si="576"/>
        <v>0</v>
      </c>
      <c r="AR456" s="44">
        <f t="shared" si="576"/>
        <v>0</v>
      </c>
      <c r="AS456" s="44">
        <f t="shared" si="576"/>
        <v>0</v>
      </c>
      <c r="AT456" s="44">
        <f t="shared" si="576"/>
        <v>0</v>
      </c>
      <c r="AU456" s="44">
        <f t="shared" si="576"/>
        <v>0</v>
      </c>
      <c r="AV456" s="44">
        <f t="shared" si="576"/>
        <v>0</v>
      </c>
      <c r="AW456" s="44">
        <f t="shared" si="576"/>
        <v>0</v>
      </c>
      <c r="AX456" s="44">
        <f t="shared" si="576"/>
        <v>0</v>
      </c>
      <c r="AY456" s="44">
        <f t="shared" si="576"/>
        <v>0</v>
      </c>
      <c r="AZ456" s="44">
        <f t="shared" si="576"/>
        <v>0</v>
      </c>
      <c r="BA456" s="44">
        <f t="shared" si="576"/>
        <v>0</v>
      </c>
      <c r="BB456" s="44">
        <f t="shared" si="576"/>
        <v>0</v>
      </c>
      <c r="BC456" s="44">
        <f t="shared" si="576"/>
        <v>0</v>
      </c>
      <c r="BD456" s="44">
        <f t="shared" si="576"/>
        <v>0</v>
      </c>
      <c r="BE456" s="44">
        <f t="shared" si="576"/>
        <v>0</v>
      </c>
      <c r="BF456" s="44">
        <f t="shared" si="576"/>
        <v>0</v>
      </c>
      <c r="BG456" s="44">
        <f t="shared" si="576"/>
        <v>0</v>
      </c>
      <c r="BH456" s="44">
        <f t="shared" si="576"/>
        <v>0</v>
      </c>
      <c r="BI456" s="44">
        <f t="shared" si="576"/>
        <v>0</v>
      </c>
      <c r="BJ456" s="44">
        <f t="shared" si="576"/>
        <v>0</v>
      </c>
      <c r="BK456" s="44">
        <f t="shared" si="576"/>
        <v>0</v>
      </c>
      <c r="BL456" s="44">
        <f t="shared" si="576"/>
        <v>0</v>
      </c>
      <c r="BM456" s="44">
        <f t="shared" si="576"/>
        <v>0</v>
      </c>
      <c r="BN456" s="44">
        <f t="shared" si="576"/>
        <v>0</v>
      </c>
      <c r="BO456" s="44">
        <f t="shared" si="576"/>
        <v>0</v>
      </c>
      <c r="BP456" s="44">
        <f t="shared" si="576"/>
        <v>0</v>
      </c>
      <c r="BQ456" s="44">
        <f t="shared" si="576"/>
        <v>0</v>
      </c>
      <c r="BR456" s="44">
        <f t="shared" si="576"/>
        <v>0</v>
      </c>
      <c r="BS456" s="44">
        <f t="shared" si="576"/>
        <v>0</v>
      </c>
      <c r="BT456" s="44">
        <f t="shared" ref="BT456:CY456" si="577">BT34*BT211*365/10^6*10^6</f>
        <v>0</v>
      </c>
      <c r="BU456" s="44">
        <f t="shared" si="577"/>
        <v>0</v>
      </c>
      <c r="BV456" s="44">
        <f t="shared" si="577"/>
        <v>0</v>
      </c>
      <c r="BW456" s="44">
        <f t="shared" si="577"/>
        <v>0</v>
      </c>
      <c r="BX456" s="44">
        <f t="shared" si="577"/>
        <v>0</v>
      </c>
      <c r="BY456" s="44">
        <f t="shared" si="577"/>
        <v>0</v>
      </c>
      <c r="BZ456" s="44">
        <f t="shared" si="577"/>
        <v>0</v>
      </c>
      <c r="CA456" s="44">
        <f t="shared" si="577"/>
        <v>0</v>
      </c>
      <c r="CB456" s="44">
        <f t="shared" si="577"/>
        <v>0</v>
      </c>
      <c r="CC456" s="44">
        <f t="shared" si="577"/>
        <v>0</v>
      </c>
      <c r="CD456" s="44">
        <f t="shared" si="577"/>
        <v>0</v>
      </c>
      <c r="CE456" s="44">
        <f t="shared" si="577"/>
        <v>0</v>
      </c>
      <c r="CF456" s="44">
        <f t="shared" si="577"/>
        <v>0</v>
      </c>
      <c r="CG456" s="44">
        <f t="shared" si="577"/>
        <v>0</v>
      </c>
      <c r="CH456" s="44">
        <f t="shared" si="577"/>
        <v>0</v>
      </c>
      <c r="CI456" s="44">
        <f t="shared" si="577"/>
        <v>0</v>
      </c>
      <c r="CJ456" s="44">
        <f t="shared" si="577"/>
        <v>0</v>
      </c>
      <c r="CK456" s="44">
        <f t="shared" si="577"/>
        <v>0</v>
      </c>
      <c r="CL456" s="44">
        <f t="shared" si="577"/>
        <v>0</v>
      </c>
      <c r="CM456" s="44">
        <f t="shared" si="577"/>
        <v>0</v>
      </c>
      <c r="CN456" s="44">
        <f t="shared" si="577"/>
        <v>0</v>
      </c>
      <c r="CO456" s="44">
        <f t="shared" si="577"/>
        <v>0</v>
      </c>
      <c r="CP456" s="44">
        <f t="shared" si="577"/>
        <v>0</v>
      </c>
      <c r="CQ456" s="44">
        <f t="shared" si="577"/>
        <v>0</v>
      </c>
      <c r="CR456" s="44">
        <f t="shared" si="577"/>
        <v>0</v>
      </c>
      <c r="CS456" s="44">
        <f t="shared" si="577"/>
        <v>0</v>
      </c>
      <c r="CT456" s="44">
        <f t="shared" si="577"/>
        <v>0</v>
      </c>
      <c r="CU456" s="44">
        <f t="shared" si="577"/>
        <v>0</v>
      </c>
      <c r="CV456" s="44">
        <f t="shared" si="577"/>
        <v>0</v>
      </c>
      <c r="CW456" s="44">
        <f t="shared" si="577"/>
        <v>0</v>
      </c>
      <c r="CX456" s="44">
        <f t="shared" si="577"/>
        <v>0</v>
      </c>
      <c r="CY456" s="44">
        <f t="shared" si="577"/>
        <v>0</v>
      </c>
    </row>
    <row r="457" spans="1:103" ht="13.5" hidden="1" customHeight="1" outlineLevel="1" thickBot="1">
      <c r="A457" s="4"/>
      <c r="B457" s="270"/>
      <c r="C457" s="45" t="s">
        <v>36</v>
      </c>
      <c r="D457" s="46"/>
      <c r="E457" s="47"/>
      <c r="F457" s="48"/>
      <c r="G457" s="49">
        <f t="shared" si="496"/>
        <v>1563.9038130052577</v>
      </c>
      <c r="H457" s="50">
        <f t="shared" ref="H457:BS457" si="578">H35*H212*365/10^6*10^6</f>
        <v>59.936256015787549</v>
      </c>
      <c r="I457" s="50">
        <f t="shared" si="578"/>
        <v>58.722096869807132</v>
      </c>
      <c r="J457" s="50">
        <f t="shared" si="578"/>
        <v>57.510967622798177</v>
      </c>
      <c r="K457" s="50">
        <f t="shared" si="578"/>
        <v>56.302868274760684</v>
      </c>
      <c r="L457" s="50">
        <f t="shared" si="578"/>
        <v>55.097798825694632</v>
      </c>
      <c r="M457" s="50">
        <f t="shared" si="578"/>
        <v>53.895759275600064</v>
      </c>
      <c r="N457" s="50">
        <f t="shared" si="578"/>
        <v>52.661851481850938</v>
      </c>
      <c r="O457" s="50">
        <f t="shared" si="578"/>
        <v>51.431067439862339</v>
      </c>
      <c r="P457" s="50">
        <f t="shared" si="578"/>
        <v>50.203407149634252</v>
      </c>
      <c r="Q457" s="50">
        <f t="shared" si="578"/>
        <v>48.978870611166677</v>
      </c>
      <c r="R457" s="50">
        <f t="shared" si="578"/>
        <v>47.757457824459649</v>
      </c>
      <c r="S457" s="50">
        <f t="shared" si="578"/>
        <v>46.539168789513127</v>
      </c>
      <c r="T457" s="50">
        <f t="shared" si="578"/>
        <v>45.324003506327124</v>
      </c>
      <c r="U457" s="50">
        <f t="shared" si="578"/>
        <v>44.111961974901639</v>
      </c>
      <c r="V457" s="50">
        <f t="shared" si="578"/>
        <v>42.903044195236689</v>
      </c>
      <c r="W457" s="50">
        <f t="shared" si="578"/>
        <v>41.697250167332228</v>
      </c>
      <c r="X457" s="50">
        <f t="shared" si="578"/>
        <v>42.177947147408581</v>
      </c>
      <c r="Y457" s="50">
        <f t="shared" si="578"/>
        <v>42.644571349936584</v>
      </c>
      <c r="Z457" s="50">
        <f t="shared" si="578"/>
        <v>43.097122774916251</v>
      </c>
      <c r="AA457" s="50">
        <f t="shared" si="578"/>
        <v>43.535601422347554</v>
      </c>
      <c r="AB457" s="50">
        <f t="shared" si="578"/>
        <v>43.960007292230522</v>
      </c>
      <c r="AC457" s="50">
        <f t="shared" si="578"/>
        <v>44.370340384565132</v>
      </c>
      <c r="AD457" s="50">
        <f t="shared" si="578"/>
        <v>44.7666006993514</v>
      </c>
      <c r="AE457" s="50">
        <f t="shared" si="578"/>
        <v>45.148788236589326</v>
      </c>
      <c r="AF457" s="50">
        <f t="shared" si="578"/>
        <v>45.516902996278894</v>
      </c>
      <c r="AG457" s="50">
        <f t="shared" si="578"/>
        <v>45.870944978420141</v>
      </c>
      <c r="AH457" s="50">
        <f t="shared" si="578"/>
        <v>46.973943825609076</v>
      </c>
      <c r="AI457" s="50">
        <f t="shared" si="578"/>
        <v>48.076942672798012</v>
      </c>
      <c r="AJ457" s="50">
        <f t="shared" si="578"/>
        <v>49.179941519986947</v>
      </c>
      <c r="AK457" s="50">
        <f t="shared" si="578"/>
        <v>50.282940367175883</v>
      </c>
      <c r="AL457" s="50">
        <f t="shared" si="578"/>
        <v>51.385939214364832</v>
      </c>
      <c r="AM457" s="50">
        <f t="shared" si="578"/>
        <v>52.488938061553768</v>
      </c>
      <c r="AN457" s="50">
        <f t="shared" si="578"/>
        <v>53.591936908742703</v>
      </c>
      <c r="AO457" s="50">
        <f t="shared" si="578"/>
        <v>54.694935755931631</v>
      </c>
      <c r="AP457" s="50">
        <f t="shared" si="578"/>
        <v>55.797934603120574</v>
      </c>
      <c r="AQ457" s="50">
        <f t="shared" si="578"/>
        <v>56.900933450309509</v>
      </c>
      <c r="AR457" s="50">
        <f t="shared" si="578"/>
        <v>58.003932297498444</v>
      </c>
      <c r="AS457" s="50">
        <f t="shared" si="578"/>
        <v>59.106931144687394</v>
      </c>
      <c r="AT457" s="50">
        <f t="shared" si="578"/>
        <v>60.209929991876322</v>
      </c>
      <c r="AU457" s="50">
        <f t="shared" si="578"/>
        <v>61.312928839065258</v>
      </c>
      <c r="AV457" s="50">
        <f t="shared" si="578"/>
        <v>62.415927686254193</v>
      </c>
      <c r="AW457" s="50">
        <f t="shared" si="578"/>
        <v>63.518926533443135</v>
      </c>
      <c r="AX457" s="50">
        <f t="shared" si="578"/>
        <v>64.621925380632064</v>
      </c>
      <c r="AY457" s="50">
        <f t="shared" si="578"/>
        <v>65.724924227821006</v>
      </c>
      <c r="AZ457" s="50">
        <f t="shared" si="578"/>
        <v>66.827923075009949</v>
      </c>
      <c r="BA457" s="50">
        <f t="shared" si="578"/>
        <v>0</v>
      </c>
      <c r="BB457" s="50">
        <f t="shared" si="578"/>
        <v>0</v>
      </c>
      <c r="BC457" s="50">
        <f t="shared" si="578"/>
        <v>0</v>
      </c>
      <c r="BD457" s="50">
        <f t="shared" si="578"/>
        <v>0</v>
      </c>
      <c r="BE457" s="50">
        <f t="shared" si="578"/>
        <v>0</v>
      </c>
      <c r="BF457" s="50">
        <f t="shared" si="578"/>
        <v>0</v>
      </c>
      <c r="BG457" s="50">
        <f t="shared" si="578"/>
        <v>0</v>
      </c>
      <c r="BH457" s="50">
        <f t="shared" si="578"/>
        <v>0</v>
      </c>
      <c r="BI457" s="50">
        <f t="shared" si="578"/>
        <v>0</v>
      </c>
      <c r="BJ457" s="50">
        <f t="shared" si="578"/>
        <v>0</v>
      </c>
      <c r="BK457" s="50">
        <f t="shared" si="578"/>
        <v>0</v>
      </c>
      <c r="BL457" s="50">
        <f t="shared" si="578"/>
        <v>0</v>
      </c>
      <c r="BM457" s="50">
        <f t="shared" si="578"/>
        <v>0</v>
      </c>
      <c r="BN457" s="50">
        <f t="shared" si="578"/>
        <v>0</v>
      </c>
      <c r="BO457" s="50">
        <f t="shared" si="578"/>
        <v>0</v>
      </c>
      <c r="BP457" s="50">
        <f t="shared" si="578"/>
        <v>0</v>
      </c>
      <c r="BQ457" s="50">
        <f t="shared" si="578"/>
        <v>0</v>
      </c>
      <c r="BR457" s="50">
        <f t="shared" si="578"/>
        <v>0</v>
      </c>
      <c r="BS457" s="50">
        <f t="shared" si="578"/>
        <v>0</v>
      </c>
      <c r="BT457" s="50">
        <f t="shared" ref="BT457:CY457" si="579">BT35*BT212*365/10^6*10^6</f>
        <v>0</v>
      </c>
      <c r="BU457" s="50">
        <f t="shared" si="579"/>
        <v>0</v>
      </c>
      <c r="BV457" s="50">
        <f t="shared" si="579"/>
        <v>0</v>
      </c>
      <c r="BW457" s="50">
        <f t="shared" si="579"/>
        <v>0</v>
      </c>
      <c r="BX457" s="50">
        <f t="shared" si="579"/>
        <v>0</v>
      </c>
      <c r="BY457" s="50">
        <f t="shared" si="579"/>
        <v>0</v>
      </c>
      <c r="BZ457" s="50">
        <f t="shared" si="579"/>
        <v>0</v>
      </c>
      <c r="CA457" s="50">
        <f t="shared" si="579"/>
        <v>0</v>
      </c>
      <c r="CB457" s="50">
        <f t="shared" si="579"/>
        <v>0</v>
      </c>
      <c r="CC457" s="50">
        <f t="shared" si="579"/>
        <v>0</v>
      </c>
      <c r="CD457" s="50">
        <f t="shared" si="579"/>
        <v>0</v>
      </c>
      <c r="CE457" s="50">
        <f t="shared" si="579"/>
        <v>0</v>
      </c>
      <c r="CF457" s="50">
        <f t="shared" si="579"/>
        <v>0</v>
      </c>
      <c r="CG457" s="50">
        <f t="shared" si="579"/>
        <v>0</v>
      </c>
      <c r="CH457" s="50">
        <f t="shared" si="579"/>
        <v>0</v>
      </c>
      <c r="CI457" s="50">
        <f t="shared" si="579"/>
        <v>0</v>
      </c>
      <c r="CJ457" s="50">
        <f t="shared" si="579"/>
        <v>0</v>
      </c>
      <c r="CK457" s="50">
        <f t="shared" si="579"/>
        <v>0</v>
      </c>
      <c r="CL457" s="50">
        <f t="shared" si="579"/>
        <v>0</v>
      </c>
      <c r="CM457" s="50">
        <f t="shared" si="579"/>
        <v>0</v>
      </c>
      <c r="CN457" s="50">
        <f t="shared" si="579"/>
        <v>0</v>
      </c>
      <c r="CO457" s="50">
        <f t="shared" si="579"/>
        <v>0</v>
      </c>
      <c r="CP457" s="50">
        <f t="shared" si="579"/>
        <v>0</v>
      </c>
      <c r="CQ457" s="50">
        <f t="shared" si="579"/>
        <v>0</v>
      </c>
      <c r="CR457" s="50">
        <f t="shared" si="579"/>
        <v>0</v>
      </c>
      <c r="CS457" s="50">
        <f t="shared" si="579"/>
        <v>0</v>
      </c>
      <c r="CT457" s="50">
        <f t="shared" si="579"/>
        <v>0</v>
      </c>
      <c r="CU457" s="50">
        <f t="shared" si="579"/>
        <v>0</v>
      </c>
      <c r="CV457" s="50">
        <f t="shared" si="579"/>
        <v>0</v>
      </c>
      <c r="CW457" s="50">
        <f t="shared" si="579"/>
        <v>0</v>
      </c>
      <c r="CX457" s="50">
        <f t="shared" si="579"/>
        <v>0</v>
      </c>
      <c r="CY457" s="50">
        <f t="shared" si="57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71" t="s">
        <v>56</v>
      </c>
      <c r="D463" s="272"/>
      <c r="E463" s="273"/>
      <c r="F463" s="6"/>
      <c r="G463" s="59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68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580">H7*H219*365/10^6*10^6</f>
        <v>0</v>
      </c>
      <c r="I464" s="13">
        <f t="shared" si="580"/>
        <v>0</v>
      </c>
      <c r="J464" s="13">
        <f t="shared" si="580"/>
        <v>0</v>
      </c>
      <c r="K464" s="13">
        <f t="shared" si="580"/>
        <v>0</v>
      </c>
      <c r="L464" s="13">
        <f t="shared" si="580"/>
        <v>0</v>
      </c>
      <c r="M464" s="13">
        <f t="shared" si="580"/>
        <v>0</v>
      </c>
      <c r="N464" s="13">
        <f t="shared" si="580"/>
        <v>0</v>
      </c>
      <c r="O464" s="13">
        <f t="shared" si="580"/>
        <v>0</v>
      </c>
      <c r="P464" s="13">
        <f t="shared" si="580"/>
        <v>0</v>
      </c>
      <c r="Q464" s="13">
        <f t="shared" si="580"/>
        <v>0</v>
      </c>
      <c r="R464" s="13">
        <f t="shared" si="580"/>
        <v>0</v>
      </c>
      <c r="S464" s="13">
        <f t="shared" si="580"/>
        <v>0</v>
      </c>
      <c r="T464" s="13">
        <f t="shared" si="580"/>
        <v>0</v>
      </c>
      <c r="U464" s="13">
        <f t="shared" si="580"/>
        <v>0</v>
      </c>
      <c r="V464" s="13">
        <f t="shared" si="580"/>
        <v>0</v>
      </c>
      <c r="W464" s="13">
        <f t="shared" si="580"/>
        <v>0</v>
      </c>
      <c r="X464" s="13">
        <f t="shared" si="580"/>
        <v>0</v>
      </c>
      <c r="Y464" s="13">
        <f t="shared" si="580"/>
        <v>0</v>
      </c>
      <c r="Z464" s="13">
        <f t="shared" si="580"/>
        <v>0</v>
      </c>
      <c r="AA464" s="13">
        <f t="shared" si="580"/>
        <v>0</v>
      </c>
      <c r="AB464" s="13">
        <f t="shared" si="580"/>
        <v>0</v>
      </c>
      <c r="AC464" s="13">
        <f t="shared" si="580"/>
        <v>0</v>
      </c>
      <c r="AD464" s="13">
        <f t="shared" si="580"/>
        <v>0</v>
      </c>
      <c r="AE464" s="13">
        <f t="shared" si="580"/>
        <v>0</v>
      </c>
      <c r="AF464" s="13">
        <f t="shared" si="580"/>
        <v>0</v>
      </c>
      <c r="AG464" s="13">
        <f t="shared" si="580"/>
        <v>0</v>
      </c>
      <c r="AH464" s="13">
        <f t="shared" si="580"/>
        <v>0</v>
      </c>
      <c r="AI464" s="13">
        <f t="shared" si="580"/>
        <v>0</v>
      </c>
      <c r="AJ464" s="13">
        <f t="shared" si="580"/>
        <v>0</v>
      </c>
      <c r="AK464" s="13">
        <f t="shared" si="580"/>
        <v>0</v>
      </c>
      <c r="AL464" s="13">
        <f t="shared" si="580"/>
        <v>0</v>
      </c>
      <c r="AM464" s="13">
        <f t="shared" si="580"/>
        <v>0</v>
      </c>
      <c r="AN464" s="13">
        <f t="shared" ref="AN464:BS464" si="581">AN7*AN219*365/10^6*10^6</f>
        <v>0</v>
      </c>
      <c r="AO464" s="13">
        <f t="shared" si="581"/>
        <v>0</v>
      </c>
      <c r="AP464" s="13">
        <f t="shared" si="581"/>
        <v>0</v>
      </c>
      <c r="AQ464" s="13">
        <f t="shared" si="581"/>
        <v>0</v>
      </c>
      <c r="AR464" s="13">
        <f t="shared" si="581"/>
        <v>0</v>
      </c>
      <c r="AS464" s="13">
        <f t="shared" si="581"/>
        <v>0</v>
      </c>
      <c r="AT464" s="13">
        <f t="shared" si="581"/>
        <v>0</v>
      </c>
      <c r="AU464" s="13">
        <f t="shared" si="581"/>
        <v>0</v>
      </c>
      <c r="AV464" s="13">
        <f t="shared" si="581"/>
        <v>0</v>
      </c>
      <c r="AW464" s="13">
        <f t="shared" si="581"/>
        <v>0</v>
      </c>
      <c r="AX464" s="13">
        <f t="shared" si="581"/>
        <v>0</v>
      </c>
      <c r="AY464" s="13">
        <f t="shared" si="581"/>
        <v>0</v>
      </c>
      <c r="AZ464" s="13">
        <f t="shared" si="581"/>
        <v>0</v>
      </c>
      <c r="BA464" s="13">
        <f t="shared" si="581"/>
        <v>0</v>
      </c>
      <c r="BB464" s="13">
        <f t="shared" si="581"/>
        <v>0</v>
      </c>
      <c r="BC464" s="13">
        <f t="shared" si="581"/>
        <v>0</v>
      </c>
      <c r="BD464" s="13">
        <f t="shared" si="581"/>
        <v>0</v>
      </c>
      <c r="BE464" s="13">
        <f t="shared" si="581"/>
        <v>0</v>
      </c>
      <c r="BF464" s="13">
        <f t="shared" si="581"/>
        <v>0</v>
      </c>
      <c r="BG464" s="13">
        <f t="shared" si="581"/>
        <v>0</v>
      </c>
      <c r="BH464" s="13">
        <f t="shared" si="581"/>
        <v>0</v>
      </c>
      <c r="BI464" s="13">
        <f t="shared" si="581"/>
        <v>0</v>
      </c>
      <c r="BJ464" s="13">
        <f t="shared" si="581"/>
        <v>0</v>
      </c>
      <c r="BK464" s="13">
        <f t="shared" si="581"/>
        <v>0</v>
      </c>
      <c r="BL464" s="13">
        <f t="shared" si="581"/>
        <v>0</v>
      </c>
      <c r="BM464" s="13">
        <f t="shared" si="581"/>
        <v>0</v>
      </c>
      <c r="BN464" s="13">
        <f t="shared" si="581"/>
        <v>0</v>
      </c>
      <c r="BO464" s="13">
        <f t="shared" si="581"/>
        <v>0</v>
      </c>
      <c r="BP464" s="13">
        <f t="shared" si="581"/>
        <v>0</v>
      </c>
      <c r="BQ464" s="13">
        <f t="shared" si="581"/>
        <v>0</v>
      </c>
      <c r="BR464" s="13">
        <f t="shared" si="581"/>
        <v>0</v>
      </c>
      <c r="BS464" s="13">
        <f t="shared" si="581"/>
        <v>0</v>
      </c>
      <c r="BT464" s="13">
        <f t="shared" ref="BT464:CY464" si="582">BT7*BT219*365/10^6*10^6</f>
        <v>0</v>
      </c>
      <c r="BU464" s="13">
        <f t="shared" si="582"/>
        <v>0</v>
      </c>
      <c r="BV464" s="13">
        <f t="shared" si="582"/>
        <v>0</v>
      </c>
      <c r="BW464" s="13">
        <f t="shared" si="582"/>
        <v>0</v>
      </c>
      <c r="BX464" s="13">
        <f t="shared" si="582"/>
        <v>0</v>
      </c>
      <c r="BY464" s="13">
        <f t="shared" si="582"/>
        <v>0</v>
      </c>
      <c r="BZ464" s="13">
        <f t="shared" si="582"/>
        <v>0</v>
      </c>
      <c r="CA464" s="13">
        <f t="shared" si="582"/>
        <v>0</v>
      </c>
      <c r="CB464" s="13">
        <f t="shared" si="582"/>
        <v>0</v>
      </c>
      <c r="CC464" s="13">
        <f t="shared" si="582"/>
        <v>0</v>
      </c>
      <c r="CD464" s="13">
        <f t="shared" si="582"/>
        <v>0</v>
      </c>
      <c r="CE464" s="13">
        <f t="shared" si="582"/>
        <v>0</v>
      </c>
      <c r="CF464" s="13">
        <f t="shared" si="582"/>
        <v>0</v>
      </c>
      <c r="CG464" s="13">
        <f t="shared" si="582"/>
        <v>0</v>
      </c>
      <c r="CH464" s="13">
        <f t="shared" si="582"/>
        <v>0</v>
      </c>
      <c r="CI464" s="13">
        <f t="shared" si="582"/>
        <v>0</v>
      </c>
      <c r="CJ464" s="13">
        <f t="shared" si="582"/>
        <v>0</v>
      </c>
      <c r="CK464" s="13">
        <f t="shared" si="582"/>
        <v>0</v>
      </c>
      <c r="CL464" s="13">
        <f t="shared" si="582"/>
        <v>0</v>
      </c>
      <c r="CM464" s="13">
        <f t="shared" si="582"/>
        <v>0</v>
      </c>
      <c r="CN464" s="13">
        <f t="shared" si="582"/>
        <v>0</v>
      </c>
      <c r="CO464" s="13">
        <f t="shared" si="582"/>
        <v>0</v>
      </c>
      <c r="CP464" s="13">
        <f t="shared" si="582"/>
        <v>0</v>
      </c>
      <c r="CQ464" s="13">
        <f t="shared" si="582"/>
        <v>0</v>
      </c>
      <c r="CR464" s="13">
        <f t="shared" si="582"/>
        <v>0</v>
      </c>
      <c r="CS464" s="13">
        <f t="shared" si="582"/>
        <v>0</v>
      </c>
      <c r="CT464" s="13">
        <f t="shared" si="582"/>
        <v>0</v>
      </c>
      <c r="CU464" s="13">
        <f t="shared" si="582"/>
        <v>0</v>
      </c>
      <c r="CV464" s="13">
        <f t="shared" si="582"/>
        <v>0</v>
      </c>
      <c r="CW464" s="13">
        <f t="shared" si="582"/>
        <v>0</v>
      </c>
      <c r="CX464" s="13">
        <f t="shared" si="582"/>
        <v>0</v>
      </c>
      <c r="CY464" s="13">
        <f t="shared" si="582"/>
        <v>0</v>
      </c>
    </row>
    <row r="465" spans="1:103" ht="13.5" customHeight="1" outlineLevel="1">
      <c r="A465" s="4"/>
      <c r="B465" s="269"/>
      <c r="C465" s="14" t="s">
        <v>6</v>
      </c>
      <c r="D465" s="15"/>
      <c r="E465" s="16"/>
      <c r="F465" s="17"/>
      <c r="G465" s="18">
        <f t="shared" ref="G465:G492" si="583">SUM(W465:AZ465)</f>
        <v>0</v>
      </c>
      <c r="H465" s="19">
        <f t="shared" ref="H465:AM465" si="584">H8*H220*365/10^6*10^6</f>
        <v>0</v>
      </c>
      <c r="I465" s="19">
        <f t="shared" si="584"/>
        <v>0</v>
      </c>
      <c r="J465" s="19">
        <f t="shared" si="584"/>
        <v>0</v>
      </c>
      <c r="K465" s="19">
        <f t="shared" si="584"/>
        <v>0</v>
      </c>
      <c r="L465" s="19">
        <f t="shared" si="584"/>
        <v>0</v>
      </c>
      <c r="M465" s="19">
        <f t="shared" si="584"/>
        <v>0</v>
      </c>
      <c r="N465" s="19">
        <f t="shared" si="584"/>
        <v>0</v>
      </c>
      <c r="O465" s="19">
        <f t="shared" si="584"/>
        <v>0</v>
      </c>
      <c r="P465" s="19">
        <f t="shared" si="584"/>
        <v>0</v>
      </c>
      <c r="Q465" s="19">
        <f t="shared" si="584"/>
        <v>0</v>
      </c>
      <c r="R465" s="19">
        <f t="shared" si="584"/>
        <v>0</v>
      </c>
      <c r="S465" s="19">
        <f t="shared" si="584"/>
        <v>0</v>
      </c>
      <c r="T465" s="19">
        <f t="shared" si="584"/>
        <v>0</v>
      </c>
      <c r="U465" s="19">
        <f t="shared" si="584"/>
        <v>0</v>
      </c>
      <c r="V465" s="19">
        <f t="shared" si="584"/>
        <v>0</v>
      </c>
      <c r="W465" s="19">
        <f t="shared" si="584"/>
        <v>0</v>
      </c>
      <c r="X465" s="19">
        <f t="shared" si="584"/>
        <v>0</v>
      </c>
      <c r="Y465" s="19">
        <f t="shared" si="584"/>
        <v>0</v>
      </c>
      <c r="Z465" s="19">
        <f t="shared" si="584"/>
        <v>0</v>
      </c>
      <c r="AA465" s="19">
        <f t="shared" si="584"/>
        <v>0</v>
      </c>
      <c r="AB465" s="19">
        <f t="shared" si="584"/>
        <v>0</v>
      </c>
      <c r="AC465" s="19">
        <f t="shared" si="584"/>
        <v>0</v>
      </c>
      <c r="AD465" s="19">
        <f t="shared" si="584"/>
        <v>0</v>
      </c>
      <c r="AE465" s="19">
        <f t="shared" si="584"/>
        <v>0</v>
      </c>
      <c r="AF465" s="19">
        <f t="shared" si="584"/>
        <v>0</v>
      </c>
      <c r="AG465" s="19">
        <f t="shared" si="584"/>
        <v>0</v>
      </c>
      <c r="AH465" s="19">
        <f t="shared" si="584"/>
        <v>0</v>
      </c>
      <c r="AI465" s="19">
        <f t="shared" si="584"/>
        <v>0</v>
      </c>
      <c r="AJ465" s="19">
        <f t="shared" si="584"/>
        <v>0</v>
      </c>
      <c r="AK465" s="19">
        <f t="shared" si="584"/>
        <v>0</v>
      </c>
      <c r="AL465" s="19">
        <f t="shared" si="584"/>
        <v>0</v>
      </c>
      <c r="AM465" s="19">
        <f t="shared" si="584"/>
        <v>0</v>
      </c>
      <c r="AN465" s="19">
        <f t="shared" ref="AN465:BS465" si="585">AN8*AN220*365/10^6*10^6</f>
        <v>0</v>
      </c>
      <c r="AO465" s="19">
        <f t="shared" si="585"/>
        <v>0</v>
      </c>
      <c r="AP465" s="19">
        <f t="shared" si="585"/>
        <v>0</v>
      </c>
      <c r="AQ465" s="19">
        <f t="shared" si="585"/>
        <v>0</v>
      </c>
      <c r="AR465" s="19">
        <f t="shared" si="585"/>
        <v>0</v>
      </c>
      <c r="AS465" s="19">
        <f t="shared" si="585"/>
        <v>0</v>
      </c>
      <c r="AT465" s="19">
        <f t="shared" si="585"/>
        <v>0</v>
      </c>
      <c r="AU465" s="19">
        <f t="shared" si="585"/>
        <v>0</v>
      </c>
      <c r="AV465" s="19">
        <f t="shared" si="585"/>
        <v>0</v>
      </c>
      <c r="AW465" s="19">
        <f t="shared" si="585"/>
        <v>0</v>
      </c>
      <c r="AX465" s="19">
        <f t="shared" si="585"/>
        <v>0</v>
      </c>
      <c r="AY465" s="19">
        <f t="shared" si="585"/>
        <v>0</v>
      </c>
      <c r="AZ465" s="19">
        <f t="shared" si="585"/>
        <v>0</v>
      </c>
      <c r="BA465" s="19">
        <f t="shared" si="585"/>
        <v>0</v>
      </c>
      <c r="BB465" s="19">
        <f t="shared" si="585"/>
        <v>0</v>
      </c>
      <c r="BC465" s="19">
        <f t="shared" si="585"/>
        <v>0</v>
      </c>
      <c r="BD465" s="19">
        <f t="shared" si="585"/>
        <v>0</v>
      </c>
      <c r="BE465" s="19">
        <f t="shared" si="585"/>
        <v>0</v>
      </c>
      <c r="BF465" s="19">
        <f t="shared" si="585"/>
        <v>0</v>
      </c>
      <c r="BG465" s="19">
        <f t="shared" si="585"/>
        <v>0</v>
      </c>
      <c r="BH465" s="19">
        <f t="shared" si="585"/>
        <v>0</v>
      </c>
      <c r="BI465" s="19">
        <f t="shared" si="585"/>
        <v>0</v>
      </c>
      <c r="BJ465" s="19">
        <f t="shared" si="585"/>
        <v>0</v>
      </c>
      <c r="BK465" s="19">
        <f t="shared" si="585"/>
        <v>0</v>
      </c>
      <c r="BL465" s="19">
        <f t="shared" si="585"/>
        <v>0</v>
      </c>
      <c r="BM465" s="19">
        <f t="shared" si="585"/>
        <v>0</v>
      </c>
      <c r="BN465" s="19">
        <f t="shared" si="585"/>
        <v>0</v>
      </c>
      <c r="BO465" s="19">
        <f t="shared" si="585"/>
        <v>0</v>
      </c>
      <c r="BP465" s="19">
        <f t="shared" si="585"/>
        <v>0</v>
      </c>
      <c r="BQ465" s="19">
        <f t="shared" si="585"/>
        <v>0</v>
      </c>
      <c r="BR465" s="19">
        <f t="shared" si="585"/>
        <v>0</v>
      </c>
      <c r="BS465" s="19">
        <f t="shared" si="585"/>
        <v>0</v>
      </c>
      <c r="BT465" s="19">
        <f t="shared" ref="BT465:CY465" si="586">BT8*BT220*365/10^6*10^6</f>
        <v>0</v>
      </c>
      <c r="BU465" s="19">
        <f t="shared" si="586"/>
        <v>0</v>
      </c>
      <c r="BV465" s="19">
        <f t="shared" si="586"/>
        <v>0</v>
      </c>
      <c r="BW465" s="19">
        <f t="shared" si="586"/>
        <v>0</v>
      </c>
      <c r="BX465" s="19">
        <f t="shared" si="586"/>
        <v>0</v>
      </c>
      <c r="BY465" s="19">
        <f t="shared" si="586"/>
        <v>0</v>
      </c>
      <c r="BZ465" s="19">
        <f t="shared" si="586"/>
        <v>0</v>
      </c>
      <c r="CA465" s="19">
        <f t="shared" si="586"/>
        <v>0</v>
      </c>
      <c r="CB465" s="19">
        <f t="shared" si="586"/>
        <v>0</v>
      </c>
      <c r="CC465" s="19">
        <f t="shared" si="586"/>
        <v>0</v>
      </c>
      <c r="CD465" s="19">
        <f t="shared" si="586"/>
        <v>0</v>
      </c>
      <c r="CE465" s="19">
        <f t="shared" si="586"/>
        <v>0</v>
      </c>
      <c r="CF465" s="19">
        <f t="shared" si="586"/>
        <v>0</v>
      </c>
      <c r="CG465" s="19">
        <f t="shared" si="586"/>
        <v>0</v>
      </c>
      <c r="CH465" s="19">
        <f t="shared" si="586"/>
        <v>0</v>
      </c>
      <c r="CI465" s="19">
        <f t="shared" si="586"/>
        <v>0</v>
      </c>
      <c r="CJ465" s="19">
        <f t="shared" si="586"/>
        <v>0</v>
      </c>
      <c r="CK465" s="19">
        <f t="shared" si="586"/>
        <v>0</v>
      </c>
      <c r="CL465" s="19">
        <f t="shared" si="586"/>
        <v>0</v>
      </c>
      <c r="CM465" s="19">
        <f t="shared" si="586"/>
        <v>0</v>
      </c>
      <c r="CN465" s="19">
        <f t="shared" si="586"/>
        <v>0</v>
      </c>
      <c r="CO465" s="19">
        <f t="shared" si="586"/>
        <v>0</v>
      </c>
      <c r="CP465" s="19">
        <f t="shared" si="586"/>
        <v>0</v>
      </c>
      <c r="CQ465" s="19">
        <f t="shared" si="586"/>
        <v>0</v>
      </c>
      <c r="CR465" s="19">
        <f t="shared" si="586"/>
        <v>0</v>
      </c>
      <c r="CS465" s="19">
        <f t="shared" si="586"/>
        <v>0</v>
      </c>
      <c r="CT465" s="19">
        <f t="shared" si="586"/>
        <v>0</v>
      </c>
      <c r="CU465" s="19">
        <f t="shared" si="586"/>
        <v>0</v>
      </c>
      <c r="CV465" s="19">
        <f t="shared" si="586"/>
        <v>0</v>
      </c>
      <c r="CW465" s="19">
        <f t="shared" si="586"/>
        <v>0</v>
      </c>
      <c r="CX465" s="19">
        <f t="shared" si="586"/>
        <v>0</v>
      </c>
      <c r="CY465" s="19">
        <f t="shared" si="586"/>
        <v>0</v>
      </c>
    </row>
    <row r="466" spans="1:103" ht="13.5" customHeight="1" outlineLevel="1">
      <c r="A466" s="4"/>
      <c r="B466" s="269"/>
      <c r="C466" s="14" t="s">
        <v>7</v>
      </c>
      <c r="D466" s="15"/>
      <c r="E466" s="16"/>
      <c r="F466" s="17"/>
      <c r="G466" s="18">
        <f t="shared" si="583"/>
        <v>41277.884090552114</v>
      </c>
      <c r="H466" s="19">
        <f t="shared" ref="H466:AM466" si="587">H9*H221*365/10^6*10^6</f>
        <v>1264.1931410892817</v>
      </c>
      <c r="I466" s="19">
        <f t="shared" si="587"/>
        <v>1261.6502775301976</v>
      </c>
      <c r="J466" s="19">
        <f t="shared" si="587"/>
        <v>1258.2511750011074</v>
      </c>
      <c r="K466" s="19">
        <f t="shared" si="587"/>
        <v>1253.9958335020106</v>
      </c>
      <c r="L466" s="19">
        <f t="shared" si="587"/>
        <v>1248.8842530329073</v>
      </c>
      <c r="M466" s="19">
        <f t="shared" si="587"/>
        <v>1242.9164335937976</v>
      </c>
      <c r="N466" s="19">
        <f t="shared" si="587"/>
        <v>1239.0737042914745</v>
      </c>
      <c r="O466" s="19">
        <f t="shared" si="587"/>
        <v>1234.4695824056087</v>
      </c>
      <c r="P466" s="19">
        <f t="shared" si="587"/>
        <v>1229.1040679362004</v>
      </c>
      <c r="Q466" s="19">
        <f t="shared" si="587"/>
        <v>1222.9771608832491</v>
      </c>
      <c r="R466" s="19">
        <f t="shared" si="587"/>
        <v>1216.0888612467552</v>
      </c>
      <c r="S466" s="19">
        <f t="shared" si="587"/>
        <v>1208.4391690267184</v>
      </c>
      <c r="T466" s="19">
        <f t="shared" si="587"/>
        <v>1200.0280842231393</v>
      </c>
      <c r="U466" s="19">
        <f t="shared" si="587"/>
        <v>1190.8556068360169</v>
      </c>
      <c r="V466" s="19">
        <f t="shared" si="587"/>
        <v>1180.9217368653522</v>
      </c>
      <c r="W466" s="19">
        <f t="shared" si="587"/>
        <v>1170.226474311145</v>
      </c>
      <c r="X466" s="19">
        <f t="shared" si="587"/>
        <v>1180.246888052759</v>
      </c>
      <c r="Y466" s="19">
        <f t="shared" si="587"/>
        <v>1189.7620095121408</v>
      </c>
      <c r="Z466" s="19">
        <f t="shared" si="587"/>
        <v>1198.7718386892909</v>
      </c>
      <c r="AA466" s="19">
        <f t="shared" si="587"/>
        <v>1207.2763755842091</v>
      </c>
      <c r="AB466" s="19">
        <f t="shared" si="587"/>
        <v>1215.2756201968953</v>
      </c>
      <c r="AC466" s="19">
        <f t="shared" si="587"/>
        <v>1222.7695725273495</v>
      </c>
      <c r="AD466" s="19">
        <f t="shared" si="587"/>
        <v>1229.758232575572</v>
      </c>
      <c r="AE466" s="19">
        <f t="shared" si="587"/>
        <v>1236.2416003415626</v>
      </c>
      <c r="AF466" s="19">
        <f t="shared" si="587"/>
        <v>1242.2196758253208</v>
      </c>
      <c r="AG466" s="19">
        <f t="shared" si="587"/>
        <v>1247.6924590268479</v>
      </c>
      <c r="AH466" s="19">
        <f t="shared" si="587"/>
        <v>1269.96344125</v>
      </c>
      <c r="AI466" s="19">
        <f t="shared" si="587"/>
        <v>1292.2344234731522</v>
      </c>
      <c r="AJ466" s="19">
        <f t="shared" si="587"/>
        <v>1314.5054056963045</v>
      </c>
      <c r="AK466" s="19">
        <f t="shared" si="587"/>
        <v>1336.7763879194565</v>
      </c>
      <c r="AL466" s="19">
        <f t="shared" si="587"/>
        <v>1359.0473701426085</v>
      </c>
      <c r="AM466" s="19">
        <f t="shared" si="587"/>
        <v>1381.318352365761</v>
      </c>
      <c r="AN466" s="19">
        <f t="shared" ref="AN466:BS466" si="588">AN9*AN221*365/10^6*10^6</f>
        <v>1403.5893345889128</v>
      </c>
      <c r="AO466" s="19">
        <f t="shared" si="588"/>
        <v>1425.8603168120651</v>
      </c>
      <c r="AP466" s="19">
        <f t="shared" si="588"/>
        <v>1448.1312990352174</v>
      </c>
      <c r="AQ466" s="19">
        <f t="shared" si="588"/>
        <v>1470.4022812583694</v>
      </c>
      <c r="AR466" s="19">
        <f t="shared" si="588"/>
        <v>1492.6732634815216</v>
      </c>
      <c r="AS466" s="19">
        <f t="shared" si="588"/>
        <v>1514.9442457046737</v>
      </c>
      <c r="AT466" s="19">
        <f t="shared" si="588"/>
        <v>1537.2152279278262</v>
      </c>
      <c r="AU466" s="19">
        <f t="shared" si="588"/>
        <v>1559.4862101509784</v>
      </c>
      <c r="AV466" s="19">
        <f t="shared" si="588"/>
        <v>1581.7571923741305</v>
      </c>
      <c r="AW466" s="19">
        <f t="shared" si="588"/>
        <v>1604.0281745972825</v>
      </c>
      <c r="AX466" s="19">
        <f t="shared" si="588"/>
        <v>1626.2991568204347</v>
      </c>
      <c r="AY466" s="19">
        <f t="shared" si="588"/>
        <v>1648.5701390435868</v>
      </c>
      <c r="AZ466" s="19">
        <f t="shared" si="588"/>
        <v>1670.841121266739</v>
      </c>
      <c r="BA466" s="19">
        <f t="shared" si="588"/>
        <v>0</v>
      </c>
      <c r="BB466" s="19">
        <f t="shared" si="588"/>
        <v>0</v>
      </c>
      <c r="BC466" s="19">
        <f t="shared" si="588"/>
        <v>0</v>
      </c>
      <c r="BD466" s="19">
        <f t="shared" si="588"/>
        <v>0</v>
      </c>
      <c r="BE466" s="19">
        <f t="shared" si="588"/>
        <v>0</v>
      </c>
      <c r="BF466" s="19">
        <f t="shared" si="588"/>
        <v>0</v>
      </c>
      <c r="BG466" s="19">
        <f t="shared" si="588"/>
        <v>0</v>
      </c>
      <c r="BH466" s="19">
        <f t="shared" si="588"/>
        <v>0</v>
      </c>
      <c r="BI466" s="19">
        <f t="shared" si="588"/>
        <v>0</v>
      </c>
      <c r="BJ466" s="19">
        <f t="shared" si="588"/>
        <v>0</v>
      </c>
      <c r="BK466" s="19">
        <f t="shared" si="588"/>
        <v>0</v>
      </c>
      <c r="BL466" s="19">
        <f t="shared" si="588"/>
        <v>0</v>
      </c>
      <c r="BM466" s="19">
        <f t="shared" si="588"/>
        <v>0</v>
      </c>
      <c r="BN466" s="19">
        <f t="shared" si="588"/>
        <v>0</v>
      </c>
      <c r="BO466" s="19">
        <f t="shared" si="588"/>
        <v>0</v>
      </c>
      <c r="BP466" s="19">
        <f t="shared" si="588"/>
        <v>0</v>
      </c>
      <c r="BQ466" s="19">
        <f t="shared" si="588"/>
        <v>0</v>
      </c>
      <c r="BR466" s="19">
        <f t="shared" si="588"/>
        <v>0</v>
      </c>
      <c r="BS466" s="19">
        <f t="shared" si="588"/>
        <v>0</v>
      </c>
      <c r="BT466" s="19">
        <f t="shared" ref="BT466:CY466" si="589">BT9*BT221*365/10^6*10^6</f>
        <v>0</v>
      </c>
      <c r="BU466" s="19">
        <f t="shared" si="589"/>
        <v>0</v>
      </c>
      <c r="BV466" s="19">
        <f t="shared" si="589"/>
        <v>0</v>
      </c>
      <c r="BW466" s="19">
        <f t="shared" si="589"/>
        <v>0</v>
      </c>
      <c r="BX466" s="19">
        <f t="shared" si="589"/>
        <v>0</v>
      </c>
      <c r="BY466" s="19">
        <f t="shared" si="589"/>
        <v>0</v>
      </c>
      <c r="BZ466" s="19">
        <f t="shared" si="589"/>
        <v>0</v>
      </c>
      <c r="CA466" s="19">
        <f t="shared" si="589"/>
        <v>0</v>
      </c>
      <c r="CB466" s="19">
        <f t="shared" si="589"/>
        <v>0</v>
      </c>
      <c r="CC466" s="19">
        <f t="shared" si="589"/>
        <v>0</v>
      </c>
      <c r="CD466" s="19">
        <f t="shared" si="589"/>
        <v>0</v>
      </c>
      <c r="CE466" s="19">
        <f t="shared" si="589"/>
        <v>0</v>
      </c>
      <c r="CF466" s="19">
        <f t="shared" si="589"/>
        <v>0</v>
      </c>
      <c r="CG466" s="19">
        <f t="shared" si="589"/>
        <v>0</v>
      </c>
      <c r="CH466" s="19">
        <f t="shared" si="589"/>
        <v>0</v>
      </c>
      <c r="CI466" s="19">
        <f t="shared" si="589"/>
        <v>0</v>
      </c>
      <c r="CJ466" s="19">
        <f t="shared" si="589"/>
        <v>0</v>
      </c>
      <c r="CK466" s="19">
        <f t="shared" si="589"/>
        <v>0</v>
      </c>
      <c r="CL466" s="19">
        <f t="shared" si="589"/>
        <v>0</v>
      </c>
      <c r="CM466" s="19">
        <f t="shared" si="589"/>
        <v>0</v>
      </c>
      <c r="CN466" s="19">
        <f t="shared" si="589"/>
        <v>0</v>
      </c>
      <c r="CO466" s="19">
        <f t="shared" si="589"/>
        <v>0</v>
      </c>
      <c r="CP466" s="19">
        <f t="shared" si="589"/>
        <v>0</v>
      </c>
      <c r="CQ466" s="19">
        <f t="shared" si="589"/>
        <v>0</v>
      </c>
      <c r="CR466" s="19">
        <f t="shared" si="589"/>
        <v>0</v>
      </c>
      <c r="CS466" s="19">
        <f t="shared" si="589"/>
        <v>0</v>
      </c>
      <c r="CT466" s="19">
        <f t="shared" si="589"/>
        <v>0</v>
      </c>
      <c r="CU466" s="19">
        <f t="shared" si="589"/>
        <v>0</v>
      </c>
      <c r="CV466" s="19">
        <f t="shared" si="589"/>
        <v>0</v>
      </c>
      <c r="CW466" s="19">
        <f t="shared" si="589"/>
        <v>0</v>
      </c>
      <c r="CX466" s="19">
        <f t="shared" si="589"/>
        <v>0</v>
      </c>
      <c r="CY466" s="19">
        <f t="shared" si="589"/>
        <v>0</v>
      </c>
    </row>
    <row r="467" spans="1:103" ht="13.5" customHeight="1" outlineLevel="1">
      <c r="A467" s="4"/>
      <c r="B467" s="269"/>
      <c r="C467" s="14" t="s">
        <v>8</v>
      </c>
      <c r="D467" s="15"/>
      <c r="E467" s="16"/>
      <c r="F467" s="17"/>
      <c r="G467" s="18">
        <f t="shared" si="583"/>
        <v>213.08128623568507</v>
      </c>
      <c r="H467" s="19">
        <f t="shared" ref="H467:AM467" si="590">H10*H222*365/10^6*10^6</f>
        <v>20.475489986357996</v>
      </c>
      <c r="I467" s="19">
        <f t="shared" si="590"/>
        <v>17.870161249848248</v>
      </c>
      <c r="J467" s="19">
        <f t="shared" si="590"/>
        <v>15.273905104583037</v>
      </c>
      <c r="K467" s="19">
        <f t="shared" si="590"/>
        <v>12.686721550562362</v>
      </c>
      <c r="L467" s="19">
        <f t="shared" si="590"/>
        <v>10.10861058778622</v>
      </c>
      <c r="M467" s="19">
        <f t="shared" si="590"/>
        <v>7.5395722162546166</v>
      </c>
      <c r="N467" s="19">
        <f t="shared" si="590"/>
        <v>7.4648229206812244</v>
      </c>
      <c r="O467" s="19">
        <f t="shared" si="590"/>
        <v>7.3902921695924837</v>
      </c>
      <c r="P467" s="19">
        <f t="shared" si="590"/>
        <v>7.3159799629883953</v>
      </c>
      <c r="Q467" s="19">
        <f t="shared" si="590"/>
        <v>7.2418863008689591</v>
      </c>
      <c r="R467" s="19">
        <f t="shared" si="590"/>
        <v>7.1680111832341771</v>
      </c>
      <c r="S467" s="19">
        <f t="shared" si="590"/>
        <v>7.0943546100840447</v>
      </c>
      <c r="T467" s="19">
        <f t="shared" si="590"/>
        <v>7.0209165814185663</v>
      </c>
      <c r="U467" s="19">
        <f t="shared" si="590"/>
        <v>6.9476970972377403</v>
      </c>
      <c r="V467" s="19">
        <f t="shared" si="590"/>
        <v>6.8746961575415666</v>
      </c>
      <c r="W467" s="19">
        <f t="shared" si="590"/>
        <v>6.801913762330047</v>
      </c>
      <c r="X467" s="19">
        <f t="shared" si="590"/>
        <v>6.8390355964191851</v>
      </c>
      <c r="Y467" s="19">
        <f t="shared" si="590"/>
        <v>6.8760878462082715</v>
      </c>
      <c r="Z467" s="19">
        <f t="shared" si="590"/>
        <v>6.9130705116973017</v>
      </c>
      <c r="AA467" s="19">
        <f t="shared" si="590"/>
        <v>6.9499835928862774</v>
      </c>
      <c r="AB467" s="19">
        <f t="shared" si="590"/>
        <v>6.9868270897751987</v>
      </c>
      <c r="AC467" s="19">
        <f t="shared" si="590"/>
        <v>7.0236010023640656</v>
      </c>
      <c r="AD467" s="19">
        <f t="shared" si="590"/>
        <v>7.060305330652878</v>
      </c>
      <c r="AE467" s="19">
        <f t="shared" si="590"/>
        <v>7.096940074641636</v>
      </c>
      <c r="AF467" s="19">
        <f t="shared" si="590"/>
        <v>7.1335052343303396</v>
      </c>
      <c r="AG467" s="19">
        <f t="shared" si="590"/>
        <v>7.1700008097189905</v>
      </c>
      <c r="AH467" s="19">
        <f t="shared" si="590"/>
        <v>7.1700008097189905</v>
      </c>
      <c r="AI467" s="19">
        <f t="shared" si="590"/>
        <v>7.1700008097189905</v>
      </c>
      <c r="AJ467" s="19">
        <f t="shared" si="590"/>
        <v>7.1700008097189905</v>
      </c>
      <c r="AK467" s="19">
        <f t="shared" si="590"/>
        <v>7.1700008097189905</v>
      </c>
      <c r="AL467" s="19">
        <f t="shared" si="590"/>
        <v>7.1700008097189905</v>
      </c>
      <c r="AM467" s="19">
        <f t="shared" si="590"/>
        <v>7.1700008097189905</v>
      </c>
      <c r="AN467" s="19">
        <f t="shared" ref="AN467:BS467" si="591">AN10*AN222*365/10^6*10^6</f>
        <v>7.1700008097189905</v>
      </c>
      <c r="AO467" s="19">
        <f t="shared" si="591"/>
        <v>7.1700008097189905</v>
      </c>
      <c r="AP467" s="19">
        <f t="shared" si="591"/>
        <v>7.1700008097189905</v>
      </c>
      <c r="AQ467" s="19">
        <f t="shared" si="591"/>
        <v>7.1700008097189905</v>
      </c>
      <c r="AR467" s="19">
        <f t="shared" si="591"/>
        <v>7.1700008097189905</v>
      </c>
      <c r="AS467" s="19">
        <f t="shared" si="591"/>
        <v>7.1700008097189905</v>
      </c>
      <c r="AT467" s="19">
        <f t="shared" si="591"/>
        <v>7.1700008097189905</v>
      </c>
      <c r="AU467" s="19">
        <f t="shared" si="591"/>
        <v>7.1700008097189905</v>
      </c>
      <c r="AV467" s="19">
        <f t="shared" si="591"/>
        <v>7.1700008097189905</v>
      </c>
      <c r="AW467" s="19">
        <f t="shared" si="591"/>
        <v>7.1700008097189905</v>
      </c>
      <c r="AX467" s="19">
        <f t="shared" si="591"/>
        <v>7.1700008097189905</v>
      </c>
      <c r="AY467" s="19">
        <f t="shared" si="591"/>
        <v>7.1700008097189905</v>
      </c>
      <c r="AZ467" s="19">
        <f t="shared" si="591"/>
        <v>7.1700008097189905</v>
      </c>
      <c r="BA467" s="19">
        <f t="shared" si="591"/>
        <v>0</v>
      </c>
      <c r="BB467" s="19">
        <f t="shared" si="591"/>
        <v>0</v>
      </c>
      <c r="BC467" s="19">
        <f t="shared" si="591"/>
        <v>0</v>
      </c>
      <c r="BD467" s="19">
        <f t="shared" si="591"/>
        <v>0</v>
      </c>
      <c r="BE467" s="19">
        <f t="shared" si="591"/>
        <v>0</v>
      </c>
      <c r="BF467" s="19">
        <f t="shared" si="591"/>
        <v>0</v>
      </c>
      <c r="BG467" s="19">
        <f t="shared" si="591"/>
        <v>0</v>
      </c>
      <c r="BH467" s="19">
        <f t="shared" si="591"/>
        <v>0</v>
      </c>
      <c r="BI467" s="19">
        <f t="shared" si="591"/>
        <v>0</v>
      </c>
      <c r="BJ467" s="19">
        <f t="shared" si="591"/>
        <v>0</v>
      </c>
      <c r="BK467" s="19">
        <f t="shared" si="591"/>
        <v>0</v>
      </c>
      <c r="BL467" s="19">
        <f t="shared" si="591"/>
        <v>0</v>
      </c>
      <c r="BM467" s="19">
        <f t="shared" si="591"/>
        <v>0</v>
      </c>
      <c r="BN467" s="19">
        <f t="shared" si="591"/>
        <v>0</v>
      </c>
      <c r="BO467" s="19">
        <f t="shared" si="591"/>
        <v>0</v>
      </c>
      <c r="BP467" s="19">
        <f t="shared" si="591"/>
        <v>0</v>
      </c>
      <c r="BQ467" s="19">
        <f t="shared" si="591"/>
        <v>0</v>
      </c>
      <c r="BR467" s="19">
        <f t="shared" si="591"/>
        <v>0</v>
      </c>
      <c r="BS467" s="19">
        <f t="shared" si="591"/>
        <v>0</v>
      </c>
      <c r="BT467" s="19">
        <f t="shared" ref="BT467:CY467" si="592">BT10*BT222*365/10^6*10^6</f>
        <v>0</v>
      </c>
      <c r="BU467" s="19">
        <f t="shared" si="592"/>
        <v>0</v>
      </c>
      <c r="BV467" s="19">
        <f t="shared" si="592"/>
        <v>0</v>
      </c>
      <c r="BW467" s="19">
        <f t="shared" si="592"/>
        <v>0</v>
      </c>
      <c r="BX467" s="19">
        <f t="shared" si="592"/>
        <v>0</v>
      </c>
      <c r="BY467" s="19">
        <f t="shared" si="592"/>
        <v>0</v>
      </c>
      <c r="BZ467" s="19">
        <f t="shared" si="592"/>
        <v>0</v>
      </c>
      <c r="CA467" s="19">
        <f t="shared" si="592"/>
        <v>0</v>
      </c>
      <c r="CB467" s="19">
        <f t="shared" si="592"/>
        <v>0</v>
      </c>
      <c r="CC467" s="19">
        <f t="shared" si="592"/>
        <v>0</v>
      </c>
      <c r="CD467" s="19">
        <f t="shared" si="592"/>
        <v>0</v>
      </c>
      <c r="CE467" s="19">
        <f t="shared" si="592"/>
        <v>0</v>
      </c>
      <c r="CF467" s="19">
        <f t="shared" si="592"/>
        <v>0</v>
      </c>
      <c r="CG467" s="19">
        <f t="shared" si="592"/>
        <v>0</v>
      </c>
      <c r="CH467" s="19">
        <f t="shared" si="592"/>
        <v>0</v>
      </c>
      <c r="CI467" s="19">
        <f t="shared" si="592"/>
        <v>0</v>
      </c>
      <c r="CJ467" s="19">
        <f t="shared" si="592"/>
        <v>0</v>
      </c>
      <c r="CK467" s="19">
        <f t="shared" si="592"/>
        <v>0</v>
      </c>
      <c r="CL467" s="19">
        <f t="shared" si="592"/>
        <v>0</v>
      </c>
      <c r="CM467" s="19">
        <f t="shared" si="592"/>
        <v>0</v>
      </c>
      <c r="CN467" s="19">
        <f t="shared" si="592"/>
        <v>0</v>
      </c>
      <c r="CO467" s="19">
        <f t="shared" si="592"/>
        <v>0</v>
      </c>
      <c r="CP467" s="19">
        <f t="shared" si="592"/>
        <v>0</v>
      </c>
      <c r="CQ467" s="19">
        <f t="shared" si="592"/>
        <v>0</v>
      </c>
      <c r="CR467" s="19">
        <f t="shared" si="592"/>
        <v>0</v>
      </c>
      <c r="CS467" s="19">
        <f t="shared" si="592"/>
        <v>0</v>
      </c>
      <c r="CT467" s="19">
        <f t="shared" si="592"/>
        <v>0</v>
      </c>
      <c r="CU467" s="19">
        <f t="shared" si="592"/>
        <v>0</v>
      </c>
      <c r="CV467" s="19">
        <f t="shared" si="592"/>
        <v>0</v>
      </c>
      <c r="CW467" s="19">
        <f t="shared" si="592"/>
        <v>0</v>
      </c>
      <c r="CX467" s="19">
        <f t="shared" si="592"/>
        <v>0</v>
      </c>
      <c r="CY467" s="19">
        <f t="shared" si="592"/>
        <v>0</v>
      </c>
    </row>
    <row r="468" spans="1:103" ht="13.5" customHeight="1" outlineLevel="1">
      <c r="A468" s="4"/>
      <c r="B468" s="269"/>
      <c r="C468" s="14" t="s">
        <v>9</v>
      </c>
      <c r="D468" s="15"/>
      <c r="E468" s="16"/>
      <c r="F468" s="17"/>
      <c r="G468" s="18">
        <f t="shared" si="583"/>
        <v>126180.03799926158</v>
      </c>
      <c r="H468" s="19">
        <f t="shared" ref="H468:AM468" si="593">H11*H223*365/10^6*10^6</f>
        <v>-1036.2807325719996</v>
      </c>
      <c r="I468" s="19">
        <f t="shared" si="593"/>
        <v>-749.58741400711506</v>
      </c>
      <c r="J468" s="19">
        <f t="shared" si="593"/>
        <v>-471.96603969134242</v>
      </c>
      <c r="K468" s="19">
        <f t="shared" si="593"/>
        <v>-203.41660962468197</v>
      </c>
      <c r="L468" s="19">
        <f t="shared" si="593"/>
        <v>56.060876192866267</v>
      </c>
      <c r="M468" s="19">
        <f t="shared" si="593"/>
        <v>306.4664177613023</v>
      </c>
      <c r="N468" s="19">
        <f t="shared" si="593"/>
        <v>547.34606060084877</v>
      </c>
      <c r="O468" s="19">
        <f t="shared" si="593"/>
        <v>778.7446148795259</v>
      </c>
      <c r="P468" s="19">
        <f t="shared" si="593"/>
        <v>1000.662080597334</v>
      </c>
      <c r="Q468" s="19">
        <f t="shared" si="593"/>
        <v>1213.0984577542724</v>
      </c>
      <c r="R468" s="19">
        <f t="shared" si="593"/>
        <v>1416.0537463503415</v>
      </c>
      <c r="S468" s="19">
        <f t="shared" si="593"/>
        <v>1609.5279463855413</v>
      </c>
      <c r="T468" s="19">
        <f t="shared" si="593"/>
        <v>1793.5210578598721</v>
      </c>
      <c r="U468" s="19">
        <f t="shared" si="593"/>
        <v>1968.033080773333</v>
      </c>
      <c r="V468" s="19">
        <f t="shared" si="593"/>
        <v>2133.0640151259249</v>
      </c>
      <c r="W468" s="19">
        <f t="shared" si="593"/>
        <v>2288.6138609176478</v>
      </c>
      <c r="X468" s="19">
        <f t="shared" si="593"/>
        <v>2472.0108169176251</v>
      </c>
      <c r="Y468" s="19">
        <f t="shared" si="593"/>
        <v>2649.3610033444038</v>
      </c>
      <c r="Z468" s="19">
        <f t="shared" si="593"/>
        <v>2820.6644201979852</v>
      </c>
      <c r="AA468" s="19">
        <f t="shared" si="593"/>
        <v>2985.9210674783685</v>
      </c>
      <c r="AB468" s="19">
        <f t="shared" si="593"/>
        <v>3145.1309451855527</v>
      </c>
      <c r="AC468" s="19">
        <f t="shared" si="593"/>
        <v>3298.2940533195397</v>
      </c>
      <c r="AD468" s="19">
        <f t="shared" si="593"/>
        <v>3445.4103918803276</v>
      </c>
      <c r="AE468" s="19">
        <f t="shared" si="593"/>
        <v>3586.4799608679182</v>
      </c>
      <c r="AF468" s="19">
        <f t="shared" si="593"/>
        <v>3721.5027602823111</v>
      </c>
      <c r="AG468" s="19">
        <f t="shared" si="593"/>
        <v>3850.478790123504</v>
      </c>
      <c r="AH468" s="19">
        <f t="shared" si="593"/>
        <v>3949.2002265256083</v>
      </c>
      <c r="AI468" s="19">
        <f t="shared" si="593"/>
        <v>4047.9216629277121</v>
      </c>
      <c r="AJ468" s="19">
        <f t="shared" si="593"/>
        <v>4146.6430993298172</v>
      </c>
      <c r="AK468" s="19">
        <f t="shared" si="593"/>
        <v>4245.364535731921</v>
      </c>
      <c r="AL468" s="19">
        <f t="shared" si="593"/>
        <v>4344.0859721340248</v>
      </c>
      <c r="AM468" s="19">
        <f t="shared" si="593"/>
        <v>4442.8074085361295</v>
      </c>
      <c r="AN468" s="19">
        <f t="shared" ref="AN468:BS468" si="594">AN11*AN223*365/10^6*10^6</f>
        <v>4541.5288449382342</v>
      </c>
      <c r="AO468" s="19">
        <f t="shared" si="594"/>
        <v>4640.250281340338</v>
      </c>
      <c r="AP468" s="19">
        <f t="shared" si="594"/>
        <v>4738.9717177424418</v>
      </c>
      <c r="AQ468" s="19">
        <f t="shared" si="594"/>
        <v>4837.6931541445465</v>
      </c>
      <c r="AR468" s="19">
        <f t="shared" si="594"/>
        <v>4936.4145905466512</v>
      </c>
      <c r="AS468" s="19">
        <f t="shared" si="594"/>
        <v>5035.1360269487559</v>
      </c>
      <c r="AT468" s="19">
        <f t="shared" si="594"/>
        <v>5133.8574633508597</v>
      </c>
      <c r="AU468" s="19">
        <f t="shared" si="594"/>
        <v>5232.5788997529635</v>
      </c>
      <c r="AV468" s="19">
        <f t="shared" si="594"/>
        <v>5331.3003361550682</v>
      </c>
      <c r="AW468" s="19">
        <f t="shared" si="594"/>
        <v>5430.0217725571711</v>
      </c>
      <c r="AX468" s="19">
        <f t="shared" si="594"/>
        <v>5528.7432089592767</v>
      </c>
      <c r="AY468" s="19">
        <f t="shared" si="594"/>
        <v>5627.4646453613805</v>
      </c>
      <c r="AZ468" s="19">
        <f t="shared" si="594"/>
        <v>5726.1860817634852</v>
      </c>
      <c r="BA468" s="19">
        <f t="shared" si="594"/>
        <v>0</v>
      </c>
      <c r="BB468" s="19">
        <f t="shared" si="594"/>
        <v>0</v>
      </c>
      <c r="BC468" s="19">
        <f t="shared" si="594"/>
        <v>0</v>
      </c>
      <c r="BD468" s="19">
        <f t="shared" si="594"/>
        <v>0</v>
      </c>
      <c r="BE468" s="19">
        <f t="shared" si="594"/>
        <v>0</v>
      </c>
      <c r="BF468" s="19">
        <f t="shared" si="594"/>
        <v>0</v>
      </c>
      <c r="BG468" s="19">
        <f t="shared" si="594"/>
        <v>0</v>
      </c>
      <c r="BH468" s="19">
        <f t="shared" si="594"/>
        <v>0</v>
      </c>
      <c r="BI468" s="19">
        <f t="shared" si="594"/>
        <v>0</v>
      </c>
      <c r="BJ468" s="19">
        <f t="shared" si="594"/>
        <v>0</v>
      </c>
      <c r="BK468" s="19">
        <f t="shared" si="594"/>
        <v>0</v>
      </c>
      <c r="BL468" s="19">
        <f t="shared" si="594"/>
        <v>0</v>
      </c>
      <c r="BM468" s="19">
        <f t="shared" si="594"/>
        <v>0</v>
      </c>
      <c r="BN468" s="19">
        <f t="shared" si="594"/>
        <v>0</v>
      </c>
      <c r="BO468" s="19">
        <f t="shared" si="594"/>
        <v>0</v>
      </c>
      <c r="BP468" s="19">
        <f t="shared" si="594"/>
        <v>0</v>
      </c>
      <c r="BQ468" s="19">
        <f t="shared" si="594"/>
        <v>0</v>
      </c>
      <c r="BR468" s="19">
        <f t="shared" si="594"/>
        <v>0</v>
      </c>
      <c r="BS468" s="19">
        <f t="shared" si="594"/>
        <v>0</v>
      </c>
      <c r="BT468" s="19">
        <f t="shared" ref="BT468:CY468" si="595">BT11*BT223*365/10^6*10^6</f>
        <v>0</v>
      </c>
      <c r="BU468" s="19">
        <f t="shared" si="595"/>
        <v>0</v>
      </c>
      <c r="BV468" s="19">
        <f t="shared" si="595"/>
        <v>0</v>
      </c>
      <c r="BW468" s="19">
        <f t="shared" si="595"/>
        <v>0</v>
      </c>
      <c r="BX468" s="19">
        <f t="shared" si="595"/>
        <v>0</v>
      </c>
      <c r="BY468" s="19">
        <f t="shared" si="595"/>
        <v>0</v>
      </c>
      <c r="BZ468" s="19">
        <f t="shared" si="595"/>
        <v>0</v>
      </c>
      <c r="CA468" s="19">
        <f t="shared" si="595"/>
        <v>0</v>
      </c>
      <c r="CB468" s="19">
        <f t="shared" si="595"/>
        <v>0</v>
      </c>
      <c r="CC468" s="19">
        <f t="shared" si="595"/>
        <v>0</v>
      </c>
      <c r="CD468" s="19">
        <f t="shared" si="595"/>
        <v>0</v>
      </c>
      <c r="CE468" s="19">
        <f t="shared" si="595"/>
        <v>0</v>
      </c>
      <c r="CF468" s="19">
        <f t="shared" si="595"/>
        <v>0</v>
      </c>
      <c r="CG468" s="19">
        <f t="shared" si="595"/>
        <v>0</v>
      </c>
      <c r="CH468" s="19">
        <f t="shared" si="595"/>
        <v>0</v>
      </c>
      <c r="CI468" s="19">
        <f t="shared" si="595"/>
        <v>0</v>
      </c>
      <c r="CJ468" s="19">
        <f t="shared" si="595"/>
        <v>0</v>
      </c>
      <c r="CK468" s="19">
        <f t="shared" si="595"/>
        <v>0</v>
      </c>
      <c r="CL468" s="19">
        <f t="shared" si="595"/>
        <v>0</v>
      </c>
      <c r="CM468" s="19">
        <f t="shared" si="595"/>
        <v>0</v>
      </c>
      <c r="CN468" s="19">
        <f t="shared" si="595"/>
        <v>0</v>
      </c>
      <c r="CO468" s="19">
        <f t="shared" si="595"/>
        <v>0</v>
      </c>
      <c r="CP468" s="19">
        <f t="shared" si="595"/>
        <v>0</v>
      </c>
      <c r="CQ468" s="19">
        <f t="shared" si="595"/>
        <v>0</v>
      </c>
      <c r="CR468" s="19">
        <f t="shared" si="595"/>
        <v>0</v>
      </c>
      <c r="CS468" s="19">
        <f t="shared" si="595"/>
        <v>0</v>
      </c>
      <c r="CT468" s="19">
        <f t="shared" si="595"/>
        <v>0</v>
      </c>
      <c r="CU468" s="19">
        <f t="shared" si="595"/>
        <v>0</v>
      </c>
      <c r="CV468" s="19">
        <f t="shared" si="595"/>
        <v>0</v>
      </c>
      <c r="CW468" s="19">
        <f t="shared" si="595"/>
        <v>0</v>
      </c>
      <c r="CX468" s="19">
        <f t="shared" si="595"/>
        <v>0</v>
      </c>
      <c r="CY468" s="19">
        <f t="shared" si="595"/>
        <v>0</v>
      </c>
    </row>
    <row r="469" spans="1:103" ht="13.5" customHeight="1" outlineLevel="1">
      <c r="A469" s="4"/>
      <c r="B469" s="269"/>
      <c r="C469" s="14" t="s">
        <v>10</v>
      </c>
      <c r="D469" s="15"/>
      <c r="E469" s="16"/>
      <c r="F469" s="17"/>
      <c r="G469" s="18">
        <f t="shared" si="583"/>
        <v>176.57845891601923</v>
      </c>
      <c r="H469" s="19">
        <f t="shared" ref="H469:AM469" si="596">H12*H224*365/10^6*10^6</f>
        <v>2.3845666311640823</v>
      </c>
      <c r="I469" s="19">
        <f t="shared" si="596"/>
        <v>2.7106868389160801</v>
      </c>
      <c r="J469" s="19">
        <f t="shared" si="596"/>
        <v>2.8570177601275528</v>
      </c>
      <c r="K469" s="19">
        <f t="shared" si="596"/>
        <v>2.8235593947985009</v>
      </c>
      <c r="L469" s="19">
        <f t="shared" si="596"/>
        <v>2.6103117429289235</v>
      </c>
      <c r="M469" s="19">
        <f t="shared" si="596"/>
        <v>2.2172748045188215</v>
      </c>
      <c r="N469" s="19">
        <f t="shared" si="596"/>
        <v>2.4542152599820941</v>
      </c>
      <c r="O469" s="19">
        <f t="shared" si="596"/>
        <v>2.6849057887879626</v>
      </c>
      <c r="P469" s="19">
        <f t="shared" si="596"/>
        <v>2.9093463909364279</v>
      </c>
      <c r="Q469" s="19">
        <f t="shared" si="596"/>
        <v>3.1275370664274891</v>
      </c>
      <c r="R469" s="19">
        <f t="shared" si="596"/>
        <v>3.3394778152611471</v>
      </c>
      <c r="S469" s="19">
        <f t="shared" si="596"/>
        <v>3.5451686374374005</v>
      </c>
      <c r="T469" s="19">
        <f t="shared" si="596"/>
        <v>3.7446095329562508</v>
      </c>
      <c r="U469" s="19">
        <f t="shared" si="596"/>
        <v>3.9378005018176965</v>
      </c>
      <c r="V469" s="19">
        <f t="shared" si="596"/>
        <v>4.124741544021739</v>
      </c>
      <c r="W469" s="19">
        <f t="shared" si="596"/>
        <v>4.3054326595683818</v>
      </c>
      <c r="X469" s="19">
        <f t="shared" si="596"/>
        <v>4.4962733583937879</v>
      </c>
      <c r="Y469" s="19">
        <f t="shared" si="596"/>
        <v>4.6877606336081588</v>
      </c>
      <c r="Z469" s="19">
        <f t="shared" si="596"/>
        <v>4.8798944852114934</v>
      </c>
      <c r="AA469" s="19">
        <f t="shared" si="596"/>
        <v>5.0726749132037918</v>
      </c>
      <c r="AB469" s="19">
        <f t="shared" si="596"/>
        <v>5.2661019175850541</v>
      </c>
      <c r="AC469" s="19">
        <f t="shared" si="596"/>
        <v>5.4601754983552793</v>
      </c>
      <c r="AD469" s="19">
        <f t="shared" si="596"/>
        <v>5.6548956555144692</v>
      </c>
      <c r="AE469" s="19">
        <f t="shared" si="596"/>
        <v>5.850262389062622</v>
      </c>
      <c r="AF469" s="19">
        <f t="shared" si="596"/>
        <v>6.0462756989997395</v>
      </c>
      <c r="AG469" s="19">
        <f t="shared" si="596"/>
        <v>6.2429355853258173</v>
      </c>
      <c r="AH469" s="19">
        <f t="shared" si="596"/>
        <v>6.2429355853258173</v>
      </c>
      <c r="AI469" s="19">
        <f t="shared" si="596"/>
        <v>6.2429355853258173</v>
      </c>
      <c r="AJ469" s="19">
        <f t="shared" si="596"/>
        <v>6.2429355853258173</v>
      </c>
      <c r="AK469" s="19">
        <f t="shared" si="596"/>
        <v>6.2429355853258173</v>
      </c>
      <c r="AL469" s="19">
        <f t="shared" si="596"/>
        <v>6.2429355853258173</v>
      </c>
      <c r="AM469" s="19">
        <f t="shared" si="596"/>
        <v>6.2429355853258173</v>
      </c>
      <c r="AN469" s="19">
        <f t="shared" ref="AN469:BS469" si="597">AN12*AN224*365/10^6*10^6</f>
        <v>6.2429355853258173</v>
      </c>
      <c r="AO469" s="19">
        <f t="shared" si="597"/>
        <v>6.2429355853258173</v>
      </c>
      <c r="AP469" s="19">
        <f t="shared" si="597"/>
        <v>6.2429355853258173</v>
      </c>
      <c r="AQ469" s="19">
        <f t="shared" si="597"/>
        <v>6.2429355853258173</v>
      </c>
      <c r="AR469" s="19">
        <f t="shared" si="597"/>
        <v>6.2429355853258173</v>
      </c>
      <c r="AS469" s="19">
        <f t="shared" si="597"/>
        <v>6.2429355853258173</v>
      </c>
      <c r="AT469" s="19">
        <f t="shared" si="597"/>
        <v>6.2429355853258173</v>
      </c>
      <c r="AU469" s="19">
        <f t="shared" si="597"/>
        <v>6.2429355853258173</v>
      </c>
      <c r="AV469" s="19">
        <f t="shared" si="597"/>
        <v>6.2429355853258173</v>
      </c>
      <c r="AW469" s="19">
        <f t="shared" si="597"/>
        <v>6.2429355853258173</v>
      </c>
      <c r="AX469" s="19">
        <f t="shared" si="597"/>
        <v>6.2429355853258173</v>
      </c>
      <c r="AY469" s="19">
        <f t="shared" si="597"/>
        <v>6.2429355853258173</v>
      </c>
      <c r="AZ469" s="19">
        <f t="shared" si="597"/>
        <v>6.2429355853258173</v>
      </c>
      <c r="BA469" s="19">
        <f t="shared" si="597"/>
        <v>0</v>
      </c>
      <c r="BB469" s="19">
        <f t="shared" si="597"/>
        <v>0</v>
      </c>
      <c r="BC469" s="19">
        <f t="shared" si="597"/>
        <v>0</v>
      </c>
      <c r="BD469" s="19">
        <f t="shared" si="597"/>
        <v>0</v>
      </c>
      <c r="BE469" s="19">
        <f t="shared" si="597"/>
        <v>0</v>
      </c>
      <c r="BF469" s="19">
        <f t="shared" si="597"/>
        <v>0</v>
      </c>
      <c r="BG469" s="19">
        <f t="shared" si="597"/>
        <v>0</v>
      </c>
      <c r="BH469" s="19">
        <f t="shared" si="597"/>
        <v>0</v>
      </c>
      <c r="BI469" s="19">
        <f t="shared" si="597"/>
        <v>0</v>
      </c>
      <c r="BJ469" s="19">
        <f t="shared" si="597"/>
        <v>0</v>
      </c>
      <c r="BK469" s="19">
        <f t="shared" si="597"/>
        <v>0</v>
      </c>
      <c r="BL469" s="19">
        <f t="shared" si="597"/>
        <v>0</v>
      </c>
      <c r="BM469" s="19">
        <f t="shared" si="597"/>
        <v>0</v>
      </c>
      <c r="BN469" s="19">
        <f t="shared" si="597"/>
        <v>0</v>
      </c>
      <c r="BO469" s="19">
        <f t="shared" si="597"/>
        <v>0</v>
      </c>
      <c r="BP469" s="19">
        <f t="shared" si="597"/>
        <v>0</v>
      </c>
      <c r="BQ469" s="19">
        <f t="shared" si="597"/>
        <v>0</v>
      </c>
      <c r="BR469" s="19">
        <f t="shared" si="597"/>
        <v>0</v>
      </c>
      <c r="BS469" s="19">
        <f t="shared" si="597"/>
        <v>0</v>
      </c>
      <c r="BT469" s="19">
        <f t="shared" ref="BT469:CY469" si="598">BT12*BT224*365/10^6*10^6</f>
        <v>0</v>
      </c>
      <c r="BU469" s="19">
        <f t="shared" si="598"/>
        <v>0</v>
      </c>
      <c r="BV469" s="19">
        <f t="shared" si="598"/>
        <v>0</v>
      </c>
      <c r="BW469" s="19">
        <f t="shared" si="598"/>
        <v>0</v>
      </c>
      <c r="BX469" s="19">
        <f t="shared" si="598"/>
        <v>0</v>
      </c>
      <c r="BY469" s="19">
        <f t="shared" si="598"/>
        <v>0</v>
      </c>
      <c r="BZ469" s="19">
        <f t="shared" si="598"/>
        <v>0</v>
      </c>
      <c r="CA469" s="19">
        <f t="shared" si="598"/>
        <v>0</v>
      </c>
      <c r="CB469" s="19">
        <f t="shared" si="598"/>
        <v>0</v>
      </c>
      <c r="CC469" s="19">
        <f t="shared" si="598"/>
        <v>0</v>
      </c>
      <c r="CD469" s="19">
        <f t="shared" si="598"/>
        <v>0</v>
      </c>
      <c r="CE469" s="19">
        <f t="shared" si="598"/>
        <v>0</v>
      </c>
      <c r="CF469" s="19">
        <f t="shared" si="598"/>
        <v>0</v>
      </c>
      <c r="CG469" s="19">
        <f t="shared" si="598"/>
        <v>0</v>
      </c>
      <c r="CH469" s="19">
        <f t="shared" si="598"/>
        <v>0</v>
      </c>
      <c r="CI469" s="19">
        <f t="shared" si="598"/>
        <v>0</v>
      </c>
      <c r="CJ469" s="19">
        <f t="shared" si="598"/>
        <v>0</v>
      </c>
      <c r="CK469" s="19">
        <f t="shared" si="598"/>
        <v>0</v>
      </c>
      <c r="CL469" s="19">
        <f t="shared" si="598"/>
        <v>0</v>
      </c>
      <c r="CM469" s="19">
        <f t="shared" si="598"/>
        <v>0</v>
      </c>
      <c r="CN469" s="19">
        <f t="shared" si="598"/>
        <v>0</v>
      </c>
      <c r="CO469" s="19">
        <f t="shared" si="598"/>
        <v>0</v>
      </c>
      <c r="CP469" s="19">
        <f t="shared" si="598"/>
        <v>0</v>
      </c>
      <c r="CQ469" s="19">
        <f t="shared" si="598"/>
        <v>0</v>
      </c>
      <c r="CR469" s="19">
        <f t="shared" si="598"/>
        <v>0</v>
      </c>
      <c r="CS469" s="19">
        <f t="shared" si="598"/>
        <v>0</v>
      </c>
      <c r="CT469" s="19">
        <f t="shared" si="598"/>
        <v>0</v>
      </c>
      <c r="CU469" s="19">
        <f t="shared" si="598"/>
        <v>0</v>
      </c>
      <c r="CV469" s="19">
        <f t="shared" si="598"/>
        <v>0</v>
      </c>
      <c r="CW469" s="19">
        <f t="shared" si="598"/>
        <v>0</v>
      </c>
      <c r="CX469" s="19">
        <f t="shared" si="598"/>
        <v>0</v>
      </c>
      <c r="CY469" s="19">
        <f t="shared" si="598"/>
        <v>0</v>
      </c>
    </row>
    <row r="470" spans="1:103" ht="13.5" customHeight="1" outlineLevel="1">
      <c r="A470" s="4"/>
      <c r="B470" s="269"/>
      <c r="C470" s="14" t="s">
        <v>11</v>
      </c>
      <c r="D470" s="15"/>
      <c r="E470" s="16"/>
      <c r="F470" s="17"/>
      <c r="G470" s="18">
        <f t="shared" si="583"/>
        <v>192991.99632774791</v>
      </c>
      <c r="H470" s="19">
        <f t="shared" ref="H470:AM470" si="599">H13*H225*365/10^6*10^6</f>
        <v>5420.2299626385675</v>
      </c>
      <c r="I470" s="19">
        <f t="shared" si="599"/>
        <v>5461.8839786582603</v>
      </c>
      <c r="J470" s="19">
        <f t="shared" si="599"/>
        <v>5498.647375176628</v>
      </c>
      <c r="K470" s="19">
        <f t="shared" si="599"/>
        <v>5530.5201521936724</v>
      </c>
      <c r="L470" s="19">
        <f t="shared" si="599"/>
        <v>5557.5023097093945</v>
      </c>
      <c r="M470" s="19">
        <f t="shared" si="599"/>
        <v>5579.5938477237951</v>
      </c>
      <c r="N470" s="19">
        <f t="shared" si="599"/>
        <v>5591.3183865813016</v>
      </c>
      <c r="O470" s="19">
        <f t="shared" si="599"/>
        <v>5597.908473441471</v>
      </c>
      <c r="P470" s="19">
        <f t="shared" si="599"/>
        <v>5599.364108304304</v>
      </c>
      <c r="Q470" s="19">
        <f t="shared" si="599"/>
        <v>5595.6852911698006</v>
      </c>
      <c r="R470" s="19">
        <f t="shared" si="599"/>
        <v>5586.8720220379601</v>
      </c>
      <c r="S470" s="19">
        <f t="shared" si="599"/>
        <v>5572.9243009087841</v>
      </c>
      <c r="T470" s="19">
        <f t="shared" si="599"/>
        <v>5553.8421277822708</v>
      </c>
      <c r="U470" s="19">
        <f t="shared" si="599"/>
        <v>5529.6255026584204</v>
      </c>
      <c r="V470" s="19">
        <f t="shared" si="599"/>
        <v>5500.2744255372336</v>
      </c>
      <c r="W470" s="19">
        <f t="shared" si="599"/>
        <v>5465.7888964187096</v>
      </c>
      <c r="X470" s="19">
        <f t="shared" si="599"/>
        <v>5484.5155533984052</v>
      </c>
      <c r="Y470" s="19">
        <f t="shared" si="599"/>
        <v>5500.7732618033788</v>
      </c>
      <c r="Z470" s="19">
        <f t="shared" si="599"/>
        <v>5514.5620216336283</v>
      </c>
      <c r="AA470" s="19">
        <f t="shared" si="599"/>
        <v>5525.8818328891539</v>
      </c>
      <c r="AB470" s="19">
        <f t="shared" si="599"/>
        <v>5534.7326955699582</v>
      </c>
      <c r="AC470" s="19">
        <f t="shared" si="599"/>
        <v>5541.1146096760376</v>
      </c>
      <c r="AD470" s="19">
        <f t="shared" si="599"/>
        <v>5545.027575207394</v>
      </c>
      <c r="AE470" s="19">
        <f t="shared" si="599"/>
        <v>5546.4715921640263</v>
      </c>
      <c r="AF470" s="19">
        <f t="shared" si="599"/>
        <v>5545.4466605459365</v>
      </c>
      <c r="AG470" s="19">
        <f t="shared" si="599"/>
        <v>5541.9527803531209</v>
      </c>
      <c r="AH470" s="19">
        <f t="shared" si="599"/>
        <v>5683.7876541498526</v>
      </c>
      <c r="AI470" s="19">
        <f t="shared" si="599"/>
        <v>5825.6225279465825</v>
      </c>
      <c r="AJ470" s="19">
        <f t="shared" si="599"/>
        <v>5967.4574017433133</v>
      </c>
      <c r="AK470" s="19">
        <f t="shared" si="599"/>
        <v>6109.2922755400441</v>
      </c>
      <c r="AL470" s="19">
        <f t="shared" si="599"/>
        <v>6251.1271493367758</v>
      </c>
      <c r="AM470" s="19">
        <f t="shared" si="599"/>
        <v>6392.9620231335066</v>
      </c>
      <c r="AN470" s="19">
        <f t="shared" ref="AN470:BS470" si="600">AN13*AN225*365/10^6*10^6</f>
        <v>6534.7968969302383</v>
      </c>
      <c r="AO470" s="19">
        <f t="shared" si="600"/>
        <v>6676.6317707269691</v>
      </c>
      <c r="AP470" s="19">
        <f t="shared" si="600"/>
        <v>6818.466644523699</v>
      </c>
      <c r="AQ470" s="19">
        <f t="shared" si="600"/>
        <v>6960.3015183204307</v>
      </c>
      <c r="AR470" s="19">
        <f t="shared" si="600"/>
        <v>7102.1363921171614</v>
      </c>
      <c r="AS470" s="19">
        <f t="shared" si="600"/>
        <v>7243.9712659138913</v>
      </c>
      <c r="AT470" s="19">
        <f t="shared" si="600"/>
        <v>7385.806139710623</v>
      </c>
      <c r="AU470" s="19">
        <f t="shared" si="600"/>
        <v>7527.6410135073538</v>
      </c>
      <c r="AV470" s="19">
        <f t="shared" si="600"/>
        <v>7669.4758873040837</v>
      </c>
      <c r="AW470" s="19">
        <f t="shared" si="600"/>
        <v>7811.3107611008154</v>
      </c>
      <c r="AX470" s="19">
        <f t="shared" si="600"/>
        <v>7953.1456348975462</v>
      </c>
      <c r="AY470" s="19">
        <f t="shared" si="600"/>
        <v>8094.9805086942779</v>
      </c>
      <c r="AZ470" s="19">
        <f t="shared" si="600"/>
        <v>8236.8153824910078</v>
      </c>
      <c r="BA470" s="19">
        <f t="shared" si="600"/>
        <v>0</v>
      </c>
      <c r="BB470" s="19">
        <f t="shared" si="600"/>
        <v>0</v>
      </c>
      <c r="BC470" s="19">
        <f t="shared" si="600"/>
        <v>0</v>
      </c>
      <c r="BD470" s="19">
        <f t="shared" si="600"/>
        <v>0</v>
      </c>
      <c r="BE470" s="19">
        <f t="shared" si="600"/>
        <v>0</v>
      </c>
      <c r="BF470" s="19">
        <f t="shared" si="600"/>
        <v>0</v>
      </c>
      <c r="BG470" s="19">
        <f t="shared" si="600"/>
        <v>0</v>
      </c>
      <c r="BH470" s="19">
        <f t="shared" si="600"/>
        <v>0</v>
      </c>
      <c r="BI470" s="19">
        <f t="shared" si="600"/>
        <v>0</v>
      </c>
      <c r="BJ470" s="19">
        <f t="shared" si="600"/>
        <v>0</v>
      </c>
      <c r="BK470" s="19">
        <f t="shared" si="600"/>
        <v>0</v>
      </c>
      <c r="BL470" s="19">
        <f t="shared" si="600"/>
        <v>0</v>
      </c>
      <c r="BM470" s="19">
        <f t="shared" si="600"/>
        <v>0</v>
      </c>
      <c r="BN470" s="19">
        <f t="shared" si="600"/>
        <v>0</v>
      </c>
      <c r="BO470" s="19">
        <f t="shared" si="600"/>
        <v>0</v>
      </c>
      <c r="BP470" s="19">
        <f t="shared" si="600"/>
        <v>0</v>
      </c>
      <c r="BQ470" s="19">
        <f t="shared" si="600"/>
        <v>0</v>
      </c>
      <c r="BR470" s="19">
        <f t="shared" si="600"/>
        <v>0</v>
      </c>
      <c r="BS470" s="19">
        <f t="shared" si="600"/>
        <v>0</v>
      </c>
      <c r="BT470" s="19">
        <f t="shared" ref="BT470:CY470" si="601">BT13*BT225*365/10^6*10^6</f>
        <v>0</v>
      </c>
      <c r="BU470" s="19">
        <f t="shared" si="601"/>
        <v>0</v>
      </c>
      <c r="BV470" s="19">
        <f t="shared" si="601"/>
        <v>0</v>
      </c>
      <c r="BW470" s="19">
        <f t="shared" si="601"/>
        <v>0</v>
      </c>
      <c r="BX470" s="19">
        <f t="shared" si="601"/>
        <v>0</v>
      </c>
      <c r="BY470" s="19">
        <f t="shared" si="601"/>
        <v>0</v>
      </c>
      <c r="BZ470" s="19">
        <f t="shared" si="601"/>
        <v>0</v>
      </c>
      <c r="CA470" s="19">
        <f t="shared" si="601"/>
        <v>0</v>
      </c>
      <c r="CB470" s="19">
        <f t="shared" si="601"/>
        <v>0</v>
      </c>
      <c r="CC470" s="19">
        <f t="shared" si="601"/>
        <v>0</v>
      </c>
      <c r="CD470" s="19">
        <f t="shared" si="601"/>
        <v>0</v>
      </c>
      <c r="CE470" s="19">
        <f t="shared" si="601"/>
        <v>0</v>
      </c>
      <c r="CF470" s="19">
        <f t="shared" si="601"/>
        <v>0</v>
      </c>
      <c r="CG470" s="19">
        <f t="shared" si="601"/>
        <v>0</v>
      </c>
      <c r="CH470" s="19">
        <f t="shared" si="601"/>
        <v>0</v>
      </c>
      <c r="CI470" s="19">
        <f t="shared" si="601"/>
        <v>0</v>
      </c>
      <c r="CJ470" s="19">
        <f t="shared" si="601"/>
        <v>0</v>
      </c>
      <c r="CK470" s="19">
        <f t="shared" si="601"/>
        <v>0</v>
      </c>
      <c r="CL470" s="19">
        <f t="shared" si="601"/>
        <v>0</v>
      </c>
      <c r="CM470" s="19">
        <f t="shared" si="601"/>
        <v>0</v>
      </c>
      <c r="CN470" s="19">
        <f t="shared" si="601"/>
        <v>0</v>
      </c>
      <c r="CO470" s="19">
        <f t="shared" si="601"/>
        <v>0</v>
      </c>
      <c r="CP470" s="19">
        <f t="shared" si="601"/>
        <v>0</v>
      </c>
      <c r="CQ470" s="19">
        <f t="shared" si="601"/>
        <v>0</v>
      </c>
      <c r="CR470" s="19">
        <f t="shared" si="601"/>
        <v>0</v>
      </c>
      <c r="CS470" s="19">
        <f t="shared" si="601"/>
        <v>0</v>
      </c>
      <c r="CT470" s="19">
        <f t="shared" si="601"/>
        <v>0</v>
      </c>
      <c r="CU470" s="19">
        <f t="shared" si="601"/>
        <v>0</v>
      </c>
      <c r="CV470" s="19">
        <f t="shared" si="601"/>
        <v>0</v>
      </c>
      <c r="CW470" s="19">
        <f t="shared" si="601"/>
        <v>0</v>
      </c>
      <c r="CX470" s="19">
        <f t="shared" si="601"/>
        <v>0</v>
      </c>
      <c r="CY470" s="19">
        <f t="shared" si="601"/>
        <v>0</v>
      </c>
    </row>
    <row r="471" spans="1:103" ht="13.5" customHeight="1" outlineLevel="1">
      <c r="A471" s="4"/>
      <c r="B471" s="269"/>
      <c r="C471" s="20" t="s">
        <v>12</v>
      </c>
      <c r="D471" s="21"/>
      <c r="E471" s="22"/>
      <c r="F471" s="23"/>
      <c r="G471" s="24">
        <f t="shared" si="583"/>
        <v>1474.828251605446</v>
      </c>
      <c r="H471" s="25">
        <f t="shared" ref="H471:AM471" si="602">H14*H226*365/10^6*10^6</f>
        <v>162.12561919774848</v>
      </c>
      <c r="I471" s="25">
        <f t="shared" si="602"/>
        <v>141.08256502994328</v>
      </c>
      <c r="J471" s="25">
        <f t="shared" si="602"/>
        <v>120.24847791189167</v>
      </c>
      <c r="K471" s="25">
        <f t="shared" si="602"/>
        <v>99.623357843593595</v>
      </c>
      <c r="L471" s="25">
        <f t="shared" si="602"/>
        <v>79.207204825049089</v>
      </c>
      <c r="M471" s="25">
        <f t="shared" si="602"/>
        <v>59.000018856258095</v>
      </c>
      <c r="N471" s="25">
        <f t="shared" si="602"/>
        <v>58.068243913041734</v>
      </c>
      <c r="O471" s="25">
        <f t="shared" si="602"/>
        <v>57.143053179666872</v>
      </c>
      <c r="P471" s="25">
        <f t="shared" si="602"/>
        <v>56.224446656133495</v>
      </c>
      <c r="Q471" s="25">
        <f t="shared" si="602"/>
        <v>55.312424342441602</v>
      </c>
      <c r="R471" s="25">
        <f t="shared" si="602"/>
        <v>54.406986238591195</v>
      </c>
      <c r="S471" s="25">
        <f t="shared" si="602"/>
        <v>53.508132344582286</v>
      </c>
      <c r="T471" s="25">
        <f t="shared" si="602"/>
        <v>52.615862660414862</v>
      </c>
      <c r="U471" s="25">
        <f t="shared" si="602"/>
        <v>51.730177186088916</v>
      </c>
      <c r="V471" s="25">
        <f t="shared" si="602"/>
        <v>50.851075921604462</v>
      </c>
      <c r="W471" s="25">
        <f t="shared" si="602"/>
        <v>49.978558866961507</v>
      </c>
      <c r="X471" s="25">
        <f t="shared" si="602"/>
        <v>49.883319571508189</v>
      </c>
      <c r="Y471" s="25">
        <f t="shared" si="602"/>
        <v>49.786908818194739</v>
      </c>
      <c r="Z471" s="25">
        <f t="shared" si="602"/>
        <v>49.689326607021165</v>
      </c>
      <c r="AA471" s="25">
        <f t="shared" si="602"/>
        <v>49.590572937987432</v>
      </c>
      <c r="AB471" s="25">
        <f t="shared" si="602"/>
        <v>49.490647811093602</v>
      </c>
      <c r="AC471" s="25">
        <f t="shared" si="602"/>
        <v>49.389551226339613</v>
      </c>
      <c r="AD471" s="25">
        <f t="shared" si="602"/>
        <v>49.287283183725499</v>
      </c>
      <c r="AE471" s="25">
        <f t="shared" si="602"/>
        <v>49.183843683251261</v>
      </c>
      <c r="AF471" s="25">
        <f t="shared" si="602"/>
        <v>49.079232724916885</v>
      </c>
      <c r="AG471" s="25">
        <f t="shared" si="602"/>
        <v>48.973450308722356</v>
      </c>
      <c r="AH471" s="25">
        <f t="shared" si="602"/>
        <v>48.973450308722356</v>
      </c>
      <c r="AI471" s="25">
        <f t="shared" si="602"/>
        <v>48.973450308722356</v>
      </c>
      <c r="AJ471" s="25">
        <f t="shared" si="602"/>
        <v>48.973450308722356</v>
      </c>
      <c r="AK471" s="25">
        <f t="shared" si="602"/>
        <v>48.973450308722356</v>
      </c>
      <c r="AL471" s="25">
        <f t="shared" si="602"/>
        <v>48.973450308722356</v>
      </c>
      <c r="AM471" s="25">
        <f t="shared" si="602"/>
        <v>48.973450308722356</v>
      </c>
      <c r="AN471" s="25">
        <f t="shared" ref="AN471:BS471" si="603">AN14*AN226*365/10^6*10^6</f>
        <v>48.973450308722356</v>
      </c>
      <c r="AO471" s="25">
        <f t="shared" si="603"/>
        <v>48.973450308722356</v>
      </c>
      <c r="AP471" s="25">
        <f t="shared" si="603"/>
        <v>48.973450308722356</v>
      </c>
      <c r="AQ471" s="25">
        <f t="shared" si="603"/>
        <v>48.973450308722356</v>
      </c>
      <c r="AR471" s="25">
        <f t="shared" si="603"/>
        <v>48.973450308722356</v>
      </c>
      <c r="AS471" s="25">
        <f t="shared" si="603"/>
        <v>48.973450308722356</v>
      </c>
      <c r="AT471" s="25">
        <f t="shared" si="603"/>
        <v>48.973450308722356</v>
      </c>
      <c r="AU471" s="25">
        <f t="shared" si="603"/>
        <v>48.973450308722356</v>
      </c>
      <c r="AV471" s="25">
        <f t="shared" si="603"/>
        <v>48.973450308722356</v>
      </c>
      <c r="AW471" s="25">
        <f t="shared" si="603"/>
        <v>48.973450308722356</v>
      </c>
      <c r="AX471" s="25">
        <f t="shared" si="603"/>
        <v>48.973450308722356</v>
      </c>
      <c r="AY471" s="25">
        <f t="shared" si="603"/>
        <v>48.973450308722356</v>
      </c>
      <c r="AZ471" s="25">
        <f t="shared" si="603"/>
        <v>48.973450308722356</v>
      </c>
      <c r="BA471" s="25">
        <f t="shared" si="603"/>
        <v>0</v>
      </c>
      <c r="BB471" s="25">
        <f t="shared" si="603"/>
        <v>0</v>
      </c>
      <c r="BC471" s="25">
        <f t="shared" si="603"/>
        <v>0</v>
      </c>
      <c r="BD471" s="25">
        <f t="shared" si="603"/>
        <v>0</v>
      </c>
      <c r="BE471" s="25">
        <f t="shared" si="603"/>
        <v>0</v>
      </c>
      <c r="BF471" s="25">
        <f t="shared" si="603"/>
        <v>0</v>
      </c>
      <c r="BG471" s="25">
        <f t="shared" si="603"/>
        <v>0</v>
      </c>
      <c r="BH471" s="25">
        <f t="shared" si="603"/>
        <v>0</v>
      </c>
      <c r="BI471" s="25">
        <f t="shared" si="603"/>
        <v>0</v>
      </c>
      <c r="BJ471" s="25">
        <f t="shared" si="603"/>
        <v>0</v>
      </c>
      <c r="BK471" s="25">
        <f t="shared" si="603"/>
        <v>0</v>
      </c>
      <c r="BL471" s="25">
        <f t="shared" si="603"/>
        <v>0</v>
      </c>
      <c r="BM471" s="25">
        <f t="shared" si="603"/>
        <v>0</v>
      </c>
      <c r="BN471" s="25">
        <f t="shared" si="603"/>
        <v>0</v>
      </c>
      <c r="BO471" s="25">
        <f t="shared" si="603"/>
        <v>0</v>
      </c>
      <c r="BP471" s="25">
        <f t="shared" si="603"/>
        <v>0</v>
      </c>
      <c r="BQ471" s="25">
        <f t="shared" si="603"/>
        <v>0</v>
      </c>
      <c r="BR471" s="25">
        <f t="shared" si="603"/>
        <v>0</v>
      </c>
      <c r="BS471" s="25">
        <f t="shared" si="603"/>
        <v>0</v>
      </c>
      <c r="BT471" s="25">
        <f t="shared" ref="BT471:CY471" si="604">BT14*BT226*365/10^6*10^6</f>
        <v>0</v>
      </c>
      <c r="BU471" s="25">
        <f t="shared" si="604"/>
        <v>0</v>
      </c>
      <c r="BV471" s="25">
        <f t="shared" si="604"/>
        <v>0</v>
      </c>
      <c r="BW471" s="25">
        <f t="shared" si="604"/>
        <v>0</v>
      </c>
      <c r="BX471" s="25">
        <f t="shared" si="604"/>
        <v>0</v>
      </c>
      <c r="BY471" s="25">
        <f t="shared" si="604"/>
        <v>0</v>
      </c>
      <c r="BZ471" s="25">
        <f t="shared" si="604"/>
        <v>0</v>
      </c>
      <c r="CA471" s="25">
        <f t="shared" si="604"/>
        <v>0</v>
      </c>
      <c r="CB471" s="25">
        <f t="shared" si="604"/>
        <v>0</v>
      </c>
      <c r="CC471" s="25">
        <f t="shared" si="604"/>
        <v>0</v>
      </c>
      <c r="CD471" s="25">
        <f t="shared" si="604"/>
        <v>0</v>
      </c>
      <c r="CE471" s="25">
        <f t="shared" si="604"/>
        <v>0</v>
      </c>
      <c r="CF471" s="25">
        <f t="shared" si="604"/>
        <v>0</v>
      </c>
      <c r="CG471" s="25">
        <f t="shared" si="604"/>
        <v>0</v>
      </c>
      <c r="CH471" s="25">
        <f t="shared" si="604"/>
        <v>0</v>
      </c>
      <c r="CI471" s="25">
        <f t="shared" si="604"/>
        <v>0</v>
      </c>
      <c r="CJ471" s="25">
        <f t="shared" si="604"/>
        <v>0</v>
      </c>
      <c r="CK471" s="25">
        <f t="shared" si="604"/>
        <v>0</v>
      </c>
      <c r="CL471" s="25">
        <f t="shared" si="604"/>
        <v>0</v>
      </c>
      <c r="CM471" s="25">
        <f t="shared" si="604"/>
        <v>0</v>
      </c>
      <c r="CN471" s="25">
        <f t="shared" si="604"/>
        <v>0</v>
      </c>
      <c r="CO471" s="25">
        <f t="shared" si="604"/>
        <v>0</v>
      </c>
      <c r="CP471" s="25">
        <f t="shared" si="604"/>
        <v>0</v>
      </c>
      <c r="CQ471" s="25">
        <f t="shared" si="604"/>
        <v>0</v>
      </c>
      <c r="CR471" s="25">
        <f t="shared" si="604"/>
        <v>0</v>
      </c>
      <c r="CS471" s="25">
        <f t="shared" si="604"/>
        <v>0</v>
      </c>
      <c r="CT471" s="25">
        <f t="shared" si="604"/>
        <v>0</v>
      </c>
      <c r="CU471" s="25">
        <f t="shared" si="604"/>
        <v>0</v>
      </c>
      <c r="CV471" s="25">
        <f t="shared" si="604"/>
        <v>0</v>
      </c>
      <c r="CW471" s="25">
        <f t="shared" si="604"/>
        <v>0</v>
      </c>
      <c r="CX471" s="25">
        <f t="shared" si="604"/>
        <v>0</v>
      </c>
      <c r="CY471" s="25">
        <f t="shared" si="604"/>
        <v>0</v>
      </c>
    </row>
    <row r="472" spans="1:103" ht="13.5" customHeight="1" outlineLevel="1">
      <c r="A472" s="4"/>
      <c r="B472" s="269"/>
      <c r="C472" s="26" t="s">
        <v>13</v>
      </c>
      <c r="D472" s="27"/>
      <c r="E472" s="28"/>
      <c r="F472" s="29"/>
      <c r="G472" s="30">
        <f t="shared" si="583"/>
        <v>0</v>
      </c>
      <c r="H472" s="31">
        <f t="shared" ref="H472:AM472" si="605">H15*H227*365/10^6*10^6</f>
        <v>0</v>
      </c>
      <c r="I472" s="31">
        <f t="shared" si="605"/>
        <v>0</v>
      </c>
      <c r="J472" s="31">
        <f t="shared" si="605"/>
        <v>0</v>
      </c>
      <c r="K472" s="31">
        <f t="shared" si="605"/>
        <v>0</v>
      </c>
      <c r="L472" s="31">
        <f t="shared" si="605"/>
        <v>0</v>
      </c>
      <c r="M472" s="31">
        <f t="shared" si="605"/>
        <v>0</v>
      </c>
      <c r="N472" s="31">
        <f t="shared" si="605"/>
        <v>0</v>
      </c>
      <c r="O472" s="31">
        <f t="shared" si="605"/>
        <v>0</v>
      </c>
      <c r="P472" s="31">
        <f t="shared" si="605"/>
        <v>0</v>
      </c>
      <c r="Q472" s="31">
        <f t="shared" si="605"/>
        <v>0</v>
      </c>
      <c r="R472" s="31">
        <f t="shared" si="605"/>
        <v>0</v>
      </c>
      <c r="S472" s="31">
        <f t="shared" si="605"/>
        <v>0</v>
      </c>
      <c r="T472" s="31">
        <f t="shared" si="605"/>
        <v>0</v>
      </c>
      <c r="U472" s="31">
        <f t="shared" si="605"/>
        <v>0</v>
      </c>
      <c r="V472" s="31">
        <f t="shared" si="605"/>
        <v>0</v>
      </c>
      <c r="W472" s="31">
        <f t="shared" si="605"/>
        <v>0</v>
      </c>
      <c r="X472" s="31">
        <f t="shared" si="605"/>
        <v>0</v>
      </c>
      <c r="Y472" s="31">
        <f t="shared" si="605"/>
        <v>0</v>
      </c>
      <c r="Z472" s="31">
        <f t="shared" si="605"/>
        <v>0</v>
      </c>
      <c r="AA472" s="31">
        <f t="shared" si="605"/>
        <v>0</v>
      </c>
      <c r="AB472" s="31">
        <f t="shared" si="605"/>
        <v>0</v>
      </c>
      <c r="AC472" s="31">
        <f t="shared" si="605"/>
        <v>0</v>
      </c>
      <c r="AD472" s="31">
        <f t="shared" si="605"/>
        <v>0</v>
      </c>
      <c r="AE472" s="31">
        <f t="shared" si="605"/>
        <v>0</v>
      </c>
      <c r="AF472" s="31">
        <f t="shared" si="605"/>
        <v>0</v>
      </c>
      <c r="AG472" s="31">
        <f t="shared" si="605"/>
        <v>0</v>
      </c>
      <c r="AH472" s="31">
        <f t="shared" si="605"/>
        <v>0</v>
      </c>
      <c r="AI472" s="31">
        <f t="shared" si="605"/>
        <v>0</v>
      </c>
      <c r="AJ472" s="31">
        <f t="shared" si="605"/>
        <v>0</v>
      </c>
      <c r="AK472" s="31">
        <f t="shared" si="605"/>
        <v>0</v>
      </c>
      <c r="AL472" s="31">
        <f t="shared" si="605"/>
        <v>0</v>
      </c>
      <c r="AM472" s="31">
        <f t="shared" si="605"/>
        <v>0</v>
      </c>
      <c r="AN472" s="31">
        <f t="shared" ref="AN472:BS472" si="606">AN15*AN227*365/10^6*10^6</f>
        <v>0</v>
      </c>
      <c r="AO472" s="31">
        <f t="shared" si="606"/>
        <v>0</v>
      </c>
      <c r="AP472" s="31">
        <f t="shared" si="606"/>
        <v>0</v>
      </c>
      <c r="AQ472" s="31">
        <f t="shared" si="606"/>
        <v>0</v>
      </c>
      <c r="AR472" s="31">
        <f t="shared" si="606"/>
        <v>0</v>
      </c>
      <c r="AS472" s="31">
        <f t="shared" si="606"/>
        <v>0</v>
      </c>
      <c r="AT472" s="31">
        <f t="shared" si="606"/>
        <v>0</v>
      </c>
      <c r="AU472" s="31">
        <f t="shared" si="606"/>
        <v>0</v>
      </c>
      <c r="AV472" s="31">
        <f t="shared" si="606"/>
        <v>0</v>
      </c>
      <c r="AW472" s="31">
        <f t="shared" si="606"/>
        <v>0</v>
      </c>
      <c r="AX472" s="31">
        <f t="shared" si="606"/>
        <v>0</v>
      </c>
      <c r="AY472" s="31">
        <f t="shared" si="606"/>
        <v>0</v>
      </c>
      <c r="AZ472" s="31">
        <f t="shared" si="606"/>
        <v>0</v>
      </c>
      <c r="BA472" s="31">
        <f t="shared" si="606"/>
        <v>0</v>
      </c>
      <c r="BB472" s="31">
        <f t="shared" si="606"/>
        <v>0</v>
      </c>
      <c r="BC472" s="31">
        <f t="shared" si="606"/>
        <v>0</v>
      </c>
      <c r="BD472" s="31">
        <f t="shared" si="606"/>
        <v>0</v>
      </c>
      <c r="BE472" s="31">
        <f t="shared" si="606"/>
        <v>0</v>
      </c>
      <c r="BF472" s="31">
        <f t="shared" si="606"/>
        <v>0</v>
      </c>
      <c r="BG472" s="31">
        <f t="shared" si="606"/>
        <v>0</v>
      </c>
      <c r="BH472" s="31">
        <f t="shared" si="606"/>
        <v>0</v>
      </c>
      <c r="BI472" s="31">
        <f t="shared" si="606"/>
        <v>0</v>
      </c>
      <c r="BJ472" s="31">
        <f t="shared" si="606"/>
        <v>0</v>
      </c>
      <c r="BK472" s="31">
        <f t="shared" si="606"/>
        <v>0</v>
      </c>
      <c r="BL472" s="31">
        <f t="shared" si="606"/>
        <v>0</v>
      </c>
      <c r="BM472" s="31">
        <f t="shared" si="606"/>
        <v>0</v>
      </c>
      <c r="BN472" s="31">
        <f t="shared" si="606"/>
        <v>0</v>
      </c>
      <c r="BO472" s="31">
        <f t="shared" si="606"/>
        <v>0</v>
      </c>
      <c r="BP472" s="31">
        <f t="shared" si="606"/>
        <v>0</v>
      </c>
      <c r="BQ472" s="31">
        <f t="shared" si="606"/>
        <v>0</v>
      </c>
      <c r="BR472" s="31">
        <f t="shared" si="606"/>
        <v>0</v>
      </c>
      <c r="BS472" s="31">
        <f t="shared" si="606"/>
        <v>0</v>
      </c>
      <c r="BT472" s="31">
        <f t="shared" ref="BT472:CY472" si="607">BT15*BT227*365/10^6*10^6</f>
        <v>0</v>
      </c>
      <c r="BU472" s="31">
        <f t="shared" si="607"/>
        <v>0</v>
      </c>
      <c r="BV472" s="31">
        <f t="shared" si="607"/>
        <v>0</v>
      </c>
      <c r="BW472" s="31">
        <f t="shared" si="607"/>
        <v>0</v>
      </c>
      <c r="BX472" s="31">
        <f t="shared" si="607"/>
        <v>0</v>
      </c>
      <c r="BY472" s="31">
        <f t="shared" si="607"/>
        <v>0</v>
      </c>
      <c r="BZ472" s="31">
        <f t="shared" si="607"/>
        <v>0</v>
      </c>
      <c r="CA472" s="31">
        <f t="shared" si="607"/>
        <v>0</v>
      </c>
      <c r="CB472" s="31">
        <f t="shared" si="607"/>
        <v>0</v>
      </c>
      <c r="CC472" s="31">
        <f t="shared" si="607"/>
        <v>0</v>
      </c>
      <c r="CD472" s="31">
        <f t="shared" si="607"/>
        <v>0</v>
      </c>
      <c r="CE472" s="31">
        <f t="shared" si="607"/>
        <v>0</v>
      </c>
      <c r="CF472" s="31">
        <f t="shared" si="607"/>
        <v>0</v>
      </c>
      <c r="CG472" s="31">
        <f t="shared" si="607"/>
        <v>0</v>
      </c>
      <c r="CH472" s="31">
        <f t="shared" si="607"/>
        <v>0</v>
      </c>
      <c r="CI472" s="31">
        <f t="shared" si="607"/>
        <v>0</v>
      </c>
      <c r="CJ472" s="31">
        <f t="shared" si="607"/>
        <v>0</v>
      </c>
      <c r="CK472" s="31">
        <f t="shared" si="607"/>
        <v>0</v>
      </c>
      <c r="CL472" s="31">
        <f t="shared" si="607"/>
        <v>0</v>
      </c>
      <c r="CM472" s="31">
        <f t="shared" si="607"/>
        <v>0</v>
      </c>
      <c r="CN472" s="31">
        <f t="shared" si="607"/>
        <v>0</v>
      </c>
      <c r="CO472" s="31">
        <f t="shared" si="607"/>
        <v>0</v>
      </c>
      <c r="CP472" s="31">
        <f t="shared" si="607"/>
        <v>0</v>
      </c>
      <c r="CQ472" s="31">
        <f t="shared" si="607"/>
        <v>0</v>
      </c>
      <c r="CR472" s="31">
        <f t="shared" si="607"/>
        <v>0</v>
      </c>
      <c r="CS472" s="31">
        <f t="shared" si="607"/>
        <v>0</v>
      </c>
      <c r="CT472" s="31">
        <f t="shared" si="607"/>
        <v>0</v>
      </c>
      <c r="CU472" s="31">
        <f t="shared" si="607"/>
        <v>0</v>
      </c>
      <c r="CV472" s="31">
        <f t="shared" si="607"/>
        <v>0</v>
      </c>
      <c r="CW472" s="31">
        <f t="shared" si="607"/>
        <v>0</v>
      </c>
      <c r="CX472" s="31">
        <f t="shared" si="607"/>
        <v>0</v>
      </c>
      <c r="CY472" s="31">
        <f t="shared" si="607"/>
        <v>0</v>
      </c>
    </row>
    <row r="473" spans="1:103" ht="13.5" customHeight="1" outlineLevel="1">
      <c r="A473" s="4"/>
      <c r="B473" s="269"/>
      <c r="C473" s="14" t="s">
        <v>15</v>
      </c>
      <c r="D473" s="15"/>
      <c r="E473" s="16"/>
      <c r="F473" s="17"/>
      <c r="G473" s="18">
        <f t="shared" si="583"/>
        <v>45.519351795006244</v>
      </c>
      <c r="H473" s="19">
        <f t="shared" ref="H473:AM473" si="608">H16*H228*365/10^6*10^6</f>
        <v>2.5953889295705466</v>
      </c>
      <c r="I473" s="19">
        <f t="shared" si="608"/>
        <v>2.4882532312460643</v>
      </c>
      <c r="J473" s="19">
        <f t="shared" si="608"/>
        <v>2.3742456886260008</v>
      </c>
      <c r="K473" s="19">
        <f t="shared" si="608"/>
        <v>2.2533663017103573</v>
      </c>
      <c r="L473" s="19">
        <f t="shared" si="608"/>
        <v>2.1256150704991339</v>
      </c>
      <c r="M473" s="19">
        <f t="shared" si="608"/>
        <v>1.9909919949923296</v>
      </c>
      <c r="N473" s="19">
        <f t="shared" si="608"/>
        <v>1.9836606195623152</v>
      </c>
      <c r="O473" s="19">
        <f t="shared" si="608"/>
        <v>1.9745737670605654</v>
      </c>
      <c r="P473" s="19">
        <f t="shared" si="608"/>
        <v>1.9637314374870782</v>
      </c>
      <c r="Q473" s="19">
        <f t="shared" si="608"/>
        <v>1.9511336308418554</v>
      </c>
      <c r="R473" s="19">
        <f t="shared" si="608"/>
        <v>1.9367803471248966</v>
      </c>
      <c r="S473" s="19">
        <f t="shared" si="608"/>
        <v>1.9206715863362012</v>
      </c>
      <c r="T473" s="19">
        <f t="shared" si="608"/>
        <v>1.9028073484757697</v>
      </c>
      <c r="U473" s="19">
        <f t="shared" si="608"/>
        <v>1.8831876335436022</v>
      </c>
      <c r="V473" s="19">
        <f t="shared" si="608"/>
        <v>1.8618124415396982</v>
      </c>
      <c r="W473" s="19">
        <f t="shared" si="608"/>
        <v>1.8386817724640572</v>
      </c>
      <c r="X473" s="19">
        <f t="shared" si="608"/>
        <v>1.7989024157450273</v>
      </c>
      <c r="Y473" s="19">
        <f t="shared" si="608"/>
        <v>1.7592258443370237</v>
      </c>
      <c r="Z473" s="19">
        <f t="shared" si="608"/>
        <v>1.7196520582400463</v>
      </c>
      <c r="AA473" s="19">
        <f t="shared" si="608"/>
        <v>1.6801810574540952</v>
      </c>
      <c r="AB473" s="19">
        <f t="shared" si="608"/>
        <v>1.640812841979171</v>
      </c>
      <c r="AC473" s="19">
        <f t="shared" si="608"/>
        <v>1.6015474118152726</v>
      </c>
      <c r="AD473" s="19">
        <f t="shared" si="608"/>
        <v>1.5623847669624005</v>
      </c>
      <c r="AE473" s="19">
        <f t="shared" si="608"/>
        <v>1.5233249074205546</v>
      </c>
      <c r="AF473" s="19">
        <f t="shared" si="608"/>
        <v>1.4843678331897356</v>
      </c>
      <c r="AG473" s="19">
        <f t="shared" si="608"/>
        <v>1.4455135442699423</v>
      </c>
      <c r="AH473" s="19">
        <f t="shared" si="608"/>
        <v>1.4455135442699423</v>
      </c>
      <c r="AI473" s="19">
        <f t="shared" si="608"/>
        <v>1.4455135442699423</v>
      </c>
      <c r="AJ473" s="19">
        <f t="shared" si="608"/>
        <v>1.4455135442699423</v>
      </c>
      <c r="AK473" s="19">
        <f t="shared" si="608"/>
        <v>1.4455135442699423</v>
      </c>
      <c r="AL473" s="19">
        <f t="shared" si="608"/>
        <v>1.4455135442699423</v>
      </c>
      <c r="AM473" s="19">
        <f t="shared" si="608"/>
        <v>1.4455135442699423</v>
      </c>
      <c r="AN473" s="19">
        <f t="shared" ref="AN473:BS473" si="609">AN16*AN228*365/10^6*10^6</f>
        <v>1.4455135442699423</v>
      </c>
      <c r="AO473" s="19">
        <f t="shared" si="609"/>
        <v>1.4455135442699423</v>
      </c>
      <c r="AP473" s="19">
        <f t="shared" si="609"/>
        <v>1.4455135442699423</v>
      </c>
      <c r="AQ473" s="19">
        <f t="shared" si="609"/>
        <v>1.4455135442699423</v>
      </c>
      <c r="AR473" s="19">
        <f t="shared" si="609"/>
        <v>1.4455135442699423</v>
      </c>
      <c r="AS473" s="19">
        <f t="shared" si="609"/>
        <v>1.4455135442699423</v>
      </c>
      <c r="AT473" s="19">
        <f t="shared" si="609"/>
        <v>1.4455135442699423</v>
      </c>
      <c r="AU473" s="19">
        <f t="shared" si="609"/>
        <v>1.4455135442699423</v>
      </c>
      <c r="AV473" s="19">
        <f t="shared" si="609"/>
        <v>1.4455135442699423</v>
      </c>
      <c r="AW473" s="19">
        <f t="shared" si="609"/>
        <v>1.4455135442699423</v>
      </c>
      <c r="AX473" s="19">
        <f t="shared" si="609"/>
        <v>1.4455135442699423</v>
      </c>
      <c r="AY473" s="19">
        <f t="shared" si="609"/>
        <v>1.4455135442699423</v>
      </c>
      <c r="AZ473" s="19">
        <f t="shared" si="609"/>
        <v>1.4455135442699423</v>
      </c>
      <c r="BA473" s="19">
        <f t="shared" si="609"/>
        <v>0</v>
      </c>
      <c r="BB473" s="19">
        <f t="shared" si="609"/>
        <v>0</v>
      </c>
      <c r="BC473" s="19">
        <f t="shared" si="609"/>
        <v>0</v>
      </c>
      <c r="BD473" s="19">
        <f t="shared" si="609"/>
        <v>0</v>
      </c>
      <c r="BE473" s="19">
        <f t="shared" si="609"/>
        <v>0</v>
      </c>
      <c r="BF473" s="19">
        <f t="shared" si="609"/>
        <v>0</v>
      </c>
      <c r="BG473" s="19">
        <f t="shared" si="609"/>
        <v>0</v>
      </c>
      <c r="BH473" s="19">
        <f t="shared" si="609"/>
        <v>0</v>
      </c>
      <c r="BI473" s="19">
        <f t="shared" si="609"/>
        <v>0</v>
      </c>
      <c r="BJ473" s="19">
        <f t="shared" si="609"/>
        <v>0</v>
      </c>
      <c r="BK473" s="19">
        <f t="shared" si="609"/>
        <v>0</v>
      </c>
      <c r="BL473" s="19">
        <f t="shared" si="609"/>
        <v>0</v>
      </c>
      <c r="BM473" s="19">
        <f t="shared" si="609"/>
        <v>0</v>
      </c>
      <c r="BN473" s="19">
        <f t="shared" si="609"/>
        <v>0</v>
      </c>
      <c r="BO473" s="19">
        <f t="shared" si="609"/>
        <v>0</v>
      </c>
      <c r="BP473" s="19">
        <f t="shared" si="609"/>
        <v>0</v>
      </c>
      <c r="BQ473" s="19">
        <f t="shared" si="609"/>
        <v>0</v>
      </c>
      <c r="BR473" s="19">
        <f t="shared" si="609"/>
        <v>0</v>
      </c>
      <c r="BS473" s="19">
        <f t="shared" si="609"/>
        <v>0</v>
      </c>
      <c r="BT473" s="19">
        <f t="shared" ref="BT473:CY473" si="610">BT16*BT228*365/10^6*10^6</f>
        <v>0</v>
      </c>
      <c r="BU473" s="19">
        <f t="shared" si="610"/>
        <v>0</v>
      </c>
      <c r="BV473" s="19">
        <f t="shared" si="610"/>
        <v>0</v>
      </c>
      <c r="BW473" s="19">
        <f t="shared" si="610"/>
        <v>0</v>
      </c>
      <c r="BX473" s="19">
        <f t="shared" si="610"/>
        <v>0</v>
      </c>
      <c r="BY473" s="19">
        <f t="shared" si="610"/>
        <v>0</v>
      </c>
      <c r="BZ473" s="19">
        <f t="shared" si="610"/>
        <v>0</v>
      </c>
      <c r="CA473" s="19">
        <f t="shared" si="610"/>
        <v>0</v>
      </c>
      <c r="CB473" s="19">
        <f t="shared" si="610"/>
        <v>0</v>
      </c>
      <c r="CC473" s="19">
        <f t="shared" si="610"/>
        <v>0</v>
      </c>
      <c r="CD473" s="19">
        <f t="shared" si="610"/>
        <v>0</v>
      </c>
      <c r="CE473" s="19">
        <f t="shared" si="610"/>
        <v>0</v>
      </c>
      <c r="CF473" s="19">
        <f t="shared" si="610"/>
        <v>0</v>
      </c>
      <c r="CG473" s="19">
        <f t="shared" si="610"/>
        <v>0</v>
      </c>
      <c r="CH473" s="19">
        <f t="shared" si="610"/>
        <v>0</v>
      </c>
      <c r="CI473" s="19">
        <f t="shared" si="610"/>
        <v>0</v>
      </c>
      <c r="CJ473" s="19">
        <f t="shared" si="610"/>
        <v>0</v>
      </c>
      <c r="CK473" s="19">
        <f t="shared" si="610"/>
        <v>0</v>
      </c>
      <c r="CL473" s="19">
        <f t="shared" si="610"/>
        <v>0</v>
      </c>
      <c r="CM473" s="19">
        <f t="shared" si="610"/>
        <v>0</v>
      </c>
      <c r="CN473" s="19">
        <f t="shared" si="610"/>
        <v>0</v>
      </c>
      <c r="CO473" s="19">
        <f t="shared" si="610"/>
        <v>0</v>
      </c>
      <c r="CP473" s="19">
        <f t="shared" si="610"/>
        <v>0</v>
      </c>
      <c r="CQ473" s="19">
        <f t="shared" si="610"/>
        <v>0</v>
      </c>
      <c r="CR473" s="19">
        <f t="shared" si="610"/>
        <v>0</v>
      </c>
      <c r="CS473" s="19">
        <f t="shared" si="610"/>
        <v>0</v>
      </c>
      <c r="CT473" s="19">
        <f t="shared" si="610"/>
        <v>0</v>
      </c>
      <c r="CU473" s="19">
        <f t="shared" si="610"/>
        <v>0</v>
      </c>
      <c r="CV473" s="19">
        <f t="shared" si="610"/>
        <v>0</v>
      </c>
      <c r="CW473" s="19">
        <f t="shared" si="610"/>
        <v>0</v>
      </c>
      <c r="CX473" s="19">
        <f t="shared" si="610"/>
        <v>0</v>
      </c>
      <c r="CY473" s="19">
        <f t="shared" si="610"/>
        <v>0</v>
      </c>
    </row>
    <row r="474" spans="1:103" ht="13.5" customHeight="1" outlineLevel="1">
      <c r="A474" s="4"/>
      <c r="B474" s="269"/>
      <c r="C474" s="14" t="s">
        <v>16</v>
      </c>
      <c r="D474" s="15"/>
      <c r="E474" s="16"/>
      <c r="F474" s="17"/>
      <c r="G474" s="18">
        <f t="shared" si="583"/>
        <v>0</v>
      </c>
      <c r="H474" s="19">
        <f t="shared" ref="H474:AM474" si="611">H17*H229*365/10^6*10^6</f>
        <v>0</v>
      </c>
      <c r="I474" s="19">
        <f t="shared" si="611"/>
        <v>0</v>
      </c>
      <c r="J474" s="19">
        <f t="shared" si="611"/>
        <v>0</v>
      </c>
      <c r="K474" s="19">
        <f t="shared" si="611"/>
        <v>0</v>
      </c>
      <c r="L474" s="19">
        <f t="shared" si="611"/>
        <v>0</v>
      </c>
      <c r="M474" s="19">
        <f t="shared" si="611"/>
        <v>0</v>
      </c>
      <c r="N474" s="19">
        <f t="shared" si="611"/>
        <v>0</v>
      </c>
      <c r="O474" s="19">
        <f t="shared" si="611"/>
        <v>0</v>
      </c>
      <c r="P474" s="19">
        <f t="shared" si="611"/>
        <v>0</v>
      </c>
      <c r="Q474" s="19">
        <f t="shared" si="611"/>
        <v>0</v>
      </c>
      <c r="R474" s="19">
        <f t="shared" si="611"/>
        <v>0</v>
      </c>
      <c r="S474" s="19">
        <f t="shared" si="611"/>
        <v>0</v>
      </c>
      <c r="T474" s="19">
        <f t="shared" si="611"/>
        <v>0</v>
      </c>
      <c r="U474" s="19">
        <f t="shared" si="611"/>
        <v>0</v>
      </c>
      <c r="V474" s="19">
        <f t="shared" si="611"/>
        <v>0</v>
      </c>
      <c r="W474" s="19">
        <f t="shared" si="611"/>
        <v>0</v>
      </c>
      <c r="X474" s="19">
        <f t="shared" si="611"/>
        <v>0</v>
      </c>
      <c r="Y474" s="19">
        <f t="shared" si="611"/>
        <v>0</v>
      </c>
      <c r="Z474" s="19">
        <f t="shared" si="611"/>
        <v>0</v>
      </c>
      <c r="AA474" s="19">
        <f t="shared" si="611"/>
        <v>0</v>
      </c>
      <c r="AB474" s="19">
        <f t="shared" si="611"/>
        <v>0</v>
      </c>
      <c r="AC474" s="19">
        <f t="shared" si="611"/>
        <v>0</v>
      </c>
      <c r="AD474" s="19">
        <f t="shared" si="611"/>
        <v>0</v>
      </c>
      <c r="AE474" s="19">
        <f t="shared" si="611"/>
        <v>0</v>
      </c>
      <c r="AF474" s="19">
        <f t="shared" si="611"/>
        <v>0</v>
      </c>
      <c r="AG474" s="19">
        <f t="shared" si="611"/>
        <v>0</v>
      </c>
      <c r="AH474" s="19">
        <f t="shared" si="611"/>
        <v>0</v>
      </c>
      <c r="AI474" s="19">
        <f t="shared" si="611"/>
        <v>0</v>
      </c>
      <c r="AJ474" s="19">
        <f t="shared" si="611"/>
        <v>0</v>
      </c>
      <c r="AK474" s="19">
        <f t="shared" si="611"/>
        <v>0</v>
      </c>
      <c r="AL474" s="19">
        <f t="shared" si="611"/>
        <v>0</v>
      </c>
      <c r="AM474" s="19">
        <f t="shared" si="611"/>
        <v>0</v>
      </c>
      <c r="AN474" s="19">
        <f t="shared" ref="AN474:BS474" si="612">AN17*AN229*365/10^6*10^6</f>
        <v>0</v>
      </c>
      <c r="AO474" s="19">
        <f t="shared" si="612"/>
        <v>0</v>
      </c>
      <c r="AP474" s="19">
        <f t="shared" si="612"/>
        <v>0</v>
      </c>
      <c r="AQ474" s="19">
        <f t="shared" si="612"/>
        <v>0</v>
      </c>
      <c r="AR474" s="19">
        <f t="shared" si="612"/>
        <v>0</v>
      </c>
      <c r="AS474" s="19">
        <f t="shared" si="612"/>
        <v>0</v>
      </c>
      <c r="AT474" s="19">
        <f t="shared" si="612"/>
        <v>0</v>
      </c>
      <c r="AU474" s="19">
        <f t="shared" si="612"/>
        <v>0</v>
      </c>
      <c r="AV474" s="19">
        <f t="shared" si="612"/>
        <v>0</v>
      </c>
      <c r="AW474" s="19">
        <f t="shared" si="612"/>
        <v>0</v>
      </c>
      <c r="AX474" s="19">
        <f t="shared" si="612"/>
        <v>0</v>
      </c>
      <c r="AY474" s="19">
        <f t="shared" si="612"/>
        <v>0</v>
      </c>
      <c r="AZ474" s="19">
        <f t="shared" si="612"/>
        <v>0</v>
      </c>
      <c r="BA474" s="19">
        <f t="shared" si="612"/>
        <v>0</v>
      </c>
      <c r="BB474" s="19">
        <f t="shared" si="612"/>
        <v>0</v>
      </c>
      <c r="BC474" s="19">
        <f t="shared" si="612"/>
        <v>0</v>
      </c>
      <c r="BD474" s="19">
        <f t="shared" si="612"/>
        <v>0</v>
      </c>
      <c r="BE474" s="19">
        <f t="shared" si="612"/>
        <v>0</v>
      </c>
      <c r="BF474" s="19">
        <f t="shared" si="612"/>
        <v>0</v>
      </c>
      <c r="BG474" s="19">
        <f t="shared" si="612"/>
        <v>0</v>
      </c>
      <c r="BH474" s="19">
        <f t="shared" si="612"/>
        <v>0</v>
      </c>
      <c r="BI474" s="19">
        <f t="shared" si="612"/>
        <v>0</v>
      </c>
      <c r="BJ474" s="19">
        <f t="shared" si="612"/>
        <v>0</v>
      </c>
      <c r="BK474" s="19">
        <f t="shared" si="612"/>
        <v>0</v>
      </c>
      <c r="BL474" s="19">
        <f t="shared" si="612"/>
        <v>0</v>
      </c>
      <c r="BM474" s="19">
        <f t="shared" si="612"/>
        <v>0</v>
      </c>
      <c r="BN474" s="19">
        <f t="shared" si="612"/>
        <v>0</v>
      </c>
      <c r="BO474" s="19">
        <f t="shared" si="612"/>
        <v>0</v>
      </c>
      <c r="BP474" s="19">
        <f t="shared" si="612"/>
        <v>0</v>
      </c>
      <c r="BQ474" s="19">
        <f t="shared" si="612"/>
        <v>0</v>
      </c>
      <c r="BR474" s="19">
        <f t="shared" si="612"/>
        <v>0</v>
      </c>
      <c r="BS474" s="19">
        <f t="shared" si="612"/>
        <v>0</v>
      </c>
      <c r="BT474" s="19">
        <f t="shared" ref="BT474:CY474" si="613">BT17*BT229*365/10^6*10^6</f>
        <v>0</v>
      </c>
      <c r="BU474" s="19">
        <f t="shared" si="613"/>
        <v>0</v>
      </c>
      <c r="BV474" s="19">
        <f t="shared" si="613"/>
        <v>0</v>
      </c>
      <c r="BW474" s="19">
        <f t="shared" si="613"/>
        <v>0</v>
      </c>
      <c r="BX474" s="19">
        <f t="shared" si="613"/>
        <v>0</v>
      </c>
      <c r="BY474" s="19">
        <f t="shared" si="613"/>
        <v>0</v>
      </c>
      <c r="BZ474" s="19">
        <f t="shared" si="613"/>
        <v>0</v>
      </c>
      <c r="CA474" s="19">
        <f t="shared" si="613"/>
        <v>0</v>
      </c>
      <c r="CB474" s="19">
        <f t="shared" si="613"/>
        <v>0</v>
      </c>
      <c r="CC474" s="19">
        <f t="shared" si="613"/>
        <v>0</v>
      </c>
      <c r="CD474" s="19">
        <f t="shared" si="613"/>
        <v>0</v>
      </c>
      <c r="CE474" s="19">
        <f t="shared" si="613"/>
        <v>0</v>
      </c>
      <c r="CF474" s="19">
        <f t="shared" si="613"/>
        <v>0</v>
      </c>
      <c r="CG474" s="19">
        <f t="shared" si="613"/>
        <v>0</v>
      </c>
      <c r="CH474" s="19">
        <f t="shared" si="613"/>
        <v>0</v>
      </c>
      <c r="CI474" s="19">
        <f t="shared" si="613"/>
        <v>0</v>
      </c>
      <c r="CJ474" s="19">
        <f t="shared" si="613"/>
        <v>0</v>
      </c>
      <c r="CK474" s="19">
        <f t="shared" si="613"/>
        <v>0</v>
      </c>
      <c r="CL474" s="19">
        <f t="shared" si="613"/>
        <v>0</v>
      </c>
      <c r="CM474" s="19">
        <f t="shared" si="613"/>
        <v>0</v>
      </c>
      <c r="CN474" s="19">
        <f t="shared" si="613"/>
        <v>0</v>
      </c>
      <c r="CO474" s="19">
        <f t="shared" si="613"/>
        <v>0</v>
      </c>
      <c r="CP474" s="19">
        <f t="shared" si="613"/>
        <v>0</v>
      </c>
      <c r="CQ474" s="19">
        <f t="shared" si="613"/>
        <v>0</v>
      </c>
      <c r="CR474" s="19">
        <f t="shared" si="613"/>
        <v>0</v>
      </c>
      <c r="CS474" s="19">
        <f t="shared" si="613"/>
        <v>0</v>
      </c>
      <c r="CT474" s="19">
        <f t="shared" si="613"/>
        <v>0</v>
      </c>
      <c r="CU474" s="19">
        <f t="shared" si="613"/>
        <v>0</v>
      </c>
      <c r="CV474" s="19">
        <f t="shared" si="613"/>
        <v>0</v>
      </c>
      <c r="CW474" s="19">
        <f t="shared" si="613"/>
        <v>0</v>
      </c>
      <c r="CX474" s="19">
        <f t="shared" si="613"/>
        <v>0</v>
      </c>
      <c r="CY474" s="19">
        <f t="shared" si="613"/>
        <v>0</v>
      </c>
    </row>
    <row r="475" spans="1:103" ht="13.5" customHeight="1" outlineLevel="1">
      <c r="A475" s="4"/>
      <c r="B475" s="269"/>
      <c r="C475" s="20" t="s">
        <v>17</v>
      </c>
      <c r="D475" s="21"/>
      <c r="E475" s="22"/>
      <c r="F475" s="23"/>
      <c r="G475" s="24">
        <f t="shared" si="583"/>
        <v>616.72003988704921</v>
      </c>
      <c r="H475" s="25">
        <f t="shared" ref="H475:AM475" si="614">H18*H230*365/10^6*10^6</f>
        <v>38.435157927747397</v>
      </c>
      <c r="I475" s="25">
        <f t="shared" si="614"/>
        <v>36.153021608955648</v>
      </c>
      <c r="J475" s="25">
        <f t="shared" si="614"/>
        <v>33.870516589855391</v>
      </c>
      <c r="K475" s="25">
        <f t="shared" si="614"/>
        <v>31.587642870446636</v>
      </c>
      <c r="L475" s="25">
        <f t="shared" si="614"/>
        <v>29.304400450729375</v>
      </c>
      <c r="M475" s="25">
        <f t="shared" si="614"/>
        <v>27.020789330703614</v>
      </c>
      <c r="N475" s="25">
        <f t="shared" si="614"/>
        <v>26.441248393186815</v>
      </c>
      <c r="O475" s="25">
        <f t="shared" si="614"/>
        <v>25.86161363876791</v>
      </c>
      <c r="P475" s="25">
        <f t="shared" si="614"/>
        <v>25.281885067446904</v>
      </c>
      <c r="Q475" s="25">
        <f t="shared" si="614"/>
        <v>24.702062679223797</v>
      </c>
      <c r="R475" s="25">
        <f t="shared" si="614"/>
        <v>24.122146474098578</v>
      </c>
      <c r="S475" s="25">
        <f t="shared" si="614"/>
        <v>23.542136452071258</v>
      </c>
      <c r="T475" s="25">
        <f t="shared" si="614"/>
        <v>22.962032613141837</v>
      </c>
      <c r="U475" s="25">
        <f t="shared" si="614"/>
        <v>22.381834957310311</v>
      </c>
      <c r="V475" s="25">
        <f t="shared" si="614"/>
        <v>21.80154348457668</v>
      </c>
      <c r="W475" s="25">
        <f t="shared" si="614"/>
        <v>21.221158194940966</v>
      </c>
      <c r="X475" s="25">
        <f t="shared" si="614"/>
        <v>21.139218353061867</v>
      </c>
      <c r="Y475" s="25">
        <f t="shared" si="614"/>
        <v>21.057435918338847</v>
      </c>
      <c r="Z475" s="25">
        <f t="shared" si="614"/>
        <v>20.9758108907719</v>
      </c>
      <c r="AA475" s="25">
        <f t="shared" si="614"/>
        <v>20.894343270361034</v>
      </c>
      <c r="AB475" s="25">
        <f t="shared" si="614"/>
        <v>20.813033057106249</v>
      </c>
      <c r="AC475" s="25">
        <f t="shared" si="614"/>
        <v>20.731880251007542</v>
      </c>
      <c r="AD475" s="25">
        <f t="shared" si="614"/>
        <v>20.650884852064912</v>
      </c>
      <c r="AE475" s="25">
        <f t="shared" si="614"/>
        <v>20.57004686027836</v>
      </c>
      <c r="AF475" s="25">
        <f t="shared" si="614"/>
        <v>20.489366275647885</v>
      </c>
      <c r="AG475" s="25">
        <f t="shared" si="614"/>
        <v>20.408843098173488</v>
      </c>
      <c r="AH475" s="25">
        <f t="shared" si="614"/>
        <v>20.408843098173488</v>
      </c>
      <c r="AI475" s="25">
        <f t="shared" si="614"/>
        <v>20.408843098173488</v>
      </c>
      <c r="AJ475" s="25">
        <f t="shared" si="614"/>
        <v>20.408843098173488</v>
      </c>
      <c r="AK475" s="25">
        <f t="shared" si="614"/>
        <v>20.408843098173488</v>
      </c>
      <c r="AL475" s="25">
        <f t="shared" si="614"/>
        <v>20.408843098173488</v>
      </c>
      <c r="AM475" s="25">
        <f t="shared" si="614"/>
        <v>20.408843098173488</v>
      </c>
      <c r="AN475" s="25">
        <f t="shared" ref="AN475:BS475" si="615">AN18*AN230*365/10^6*10^6</f>
        <v>20.408843098173488</v>
      </c>
      <c r="AO475" s="25">
        <f t="shared" si="615"/>
        <v>20.408843098173488</v>
      </c>
      <c r="AP475" s="25">
        <f t="shared" si="615"/>
        <v>20.408843098173488</v>
      </c>
      <c r="AQ475" s="25">
        <f t="shared" si="615"/>
        <v>20.408843098173488</v>
      </c>
      <c r="AR475" s="25">
        <f t="shared" si="615"/>
        <v>20.408843098173488</v>
      </c>
      <c r="AS475" s="25">
        <f t="shared" si="615"/>
        <v>20.408843098173488</v>
      </c>
      <c r="AT475" s="25">
        <f t="shared" si="615"/>
        <v>20.408843098173488</v>
      </c>
      <c r="AU475" s="25">
        <f t="shared" si="615"/>
        <v>20.408843098173488</v>
      </c>
      <c r="AV475" s="25">
        <f t="shared" si="615"/>
        <v>20.408843098173488</v>
      </c>
      <c r="AW475" s="25">
        <f t="shared" si="615"/>
        <v>20.408843098173488</v>
      </c>
      <c r="AX475" s="25">
        <f t="shared" si="615"/>
        <v>20.408843098173488</v>
      </c>
      <c r="AY475" s="25">
        <f t="shared" si="615"/>
        <v>20.408843098173488</v>
      </c>
      <c r="AZ475" s="25">
        <f t="shared" si="615"/>
        <v>20.408843098173488</v>
      </c>
      <c r="BA475" s="25">
        <f t="shared" si="615"/>
        <v>0</v>
      </c>
      <c r="BB475" s="25">
        <f t="shared" si="615"/>
        <v>0</v>
      </c>
      <c r="BC475" s="25">
        <f t="shared" si="615"/>
        <v>0</v>
      </c>
      <c r="BD475" s="25">
        <f t="shared" si="615"/>
        <v>0</v>
      </c>
      <c r="BE475" s="25">
        <f t="shared" si="615"/>
        <v>0</v>
      </c>
      <c r="BF475" s="25">
        <f t="shared" si="615"/>
        <v>0</v>
      </c>
      <c r="BG475" s="25">
        <f t="shared" si="615"/>
        <v>0</v>
      </c>
      <c r="BH475" s="25">
        <f t="shared" si="615"/>
        <v>0</v>
      </c>
      <c r="BI475" s="25">
        <f t="shared" si="615"/>
        <v>0</v>
      </c>
      <c r="BJ475" s="25">
        <f t="shared" si="615"/>
        <v>0</v>
      </c>
      <c r="BK475" s="25">
        <f t="shared" si="615"/>
        <v>0</v>
      </c>
      <c r="BL475" s="25">
        <f t="shared" si="615"/>
        <v>0</v>
      </c>
      <c r="BM475" s="25">
        <f t="shared" si="615"/>
        <v>0</v>
      </c>
      <c r="BN475" s="25">
        <f t="shared" si="615"/>
        <v>0</v>
      </c>
      <c r="BO475" s="25">
        <f t="shared" si="615"/>
        <v>0</v>
      </c>
      <c r="BP475" s="25">
        <f t="shared" si="615"/>
        <v>0</v>
      </c>
      <c r="BQ475" s="25">
        <f t="shared" si="615"/>
        <v>0</v>
      </c>
      <c r="BR475" s="25">
        <f t="shared" si="615"/>
        <v>0</v>
      </c>
      <c r="BS475" s="25">
        <f t="shared" si="615"/>
        <v>0</v>
      </c>
      <c r="BT475" s="25">
        <f t="shared" ref="BT475:CY475" si="616">BT18*BT230*365/10^6*10^6</f>
        <v>0</v>
      </c>
      <c r="BU475" s="25">
        <f t="shared" si="616"/>
        <v>0</v>
      </c>
      <c r="BV475" s="25">
        <f t="shared" si="616"/>
        <v>0</v>
      </c>
      <c r="BW475" s="25">
        <f t="shared" si="616"/>
        <v>0</v>
      </c>
      <c r="BX475" s="25">
        <f t="shared" si="616"/>
        <v>0</v>
      </c>
      <c r="BY475" s="25">
        <f t="shared" si="616"/>
        <v>0</v>
      </c>
      <c r="BZ475" s="25">
        <f t="shared" si="616"/>
        <v>0</v>
      </c>
      <c r="CA475" s="25">
        <f t="shared" si="616"/>
        <v>0</v>
      </c>
      <c r="CB475" s="25">
        <f t="shared" si="616"/>
        <v>0</v>
      </c>
      <c r="CC475" s="25">
        <f t="shared" si="616"/>
        <v>0</v>
      </c>
      <c r="CD475" s="25">
        <f t="shared" si="616"/>
        <v>0</v>
      </c>
      <c r="CE475" s="25">
        <f t="shared" si="616"/>
        <v>0</v>
      </c>
      <c r="CF475" s="25">
        <f t="shared" si="616"/>
        <v>0</v>
      </c>
      <c r="CG475" s="25">
        <f t="shared" si="616"/>
        <v>0</v>
      </c>
      <c r="CH475" s="25">
        <f t="shared" si="616"/>
        <v>0</v>
      </c>
      <c r="CI475" s="25">
        <f t="shared" si="616"/>
        <v>0</v>
      </c>
      <c r="CJ475" s="25">
        <f t="shared" si="616"/>
        <v>0</v>
      </c>
      <c r="CK475" s="25">
        <f t="shared" si="616"/>
        <v>0</v>
      </c>
      <c r="CL475" s="25">
        <f t="shared" si="616"/>
        <v>0</v>
      </c>
      <c r="CM475" s="25">
        <f t="shared" si="616"/>
        <v>0</v>
      </c>
      <c r="CN475" s="25">
        <f t="shared" si="616"/>
        <v>0</v>
      </c>
      <c r="CO475" s="25">
        <f t="shared" si="616"/>
        <v>0</v>
      </c>
      <c r="CP475" s="25">
        <f t="shared" si="616"/>
        <v>0</v>
      </c>
      <c r="CQ475" s="25">
        <f t="shared" si="616"/>
        <v>0</v>
      </c>
      <c r="CR475" s="25">
        <f t="shared" si="616"/>
        <v>0</v>
      </c>
      <c r="CS475" s="25">
        <f t="shared" si="616"/>
        <v>0</v>
      </c>
      <c r="CT475" s="25">
        <f t="shared" si="616"/>
        <v>0</v>
      </c>
      <c r="CU475" s="25">
        <f t="shared" si="616"/>
        <v>0</v>
      </c>
      <c r="CV475" s="25">
        <f t="shared" si="616"/>
        <v>0</v>
      </c>
      <c r="CW475" s="25">
        <f t="shared" si="616"/>
        <v>0</v>
      </c>
      <c r="CX475" s="25">
        <f t="shared" si="616"/>
        <v>0</v>
      </c>
      <c r="CY475" s="25">
        <f t="shared" si="616"/>
        <v>0</v>
      </c>
    </row>
    <row r="476" spans="1:103" ht="13.5" customHeight="1" outlineLevel="1">
      <c r="A476" s="4"/>
      <c r="B476" s="269"/>
      <c r="C476" s="26" t="s">
        <v>18</v>
      </c>
      <c r="D476" s="27"/>
      <c r="E476" s="28"/>
      <c r="F476" s="29"/>
      <c r="G476" s="30">
        <f t="shared" si="583"/>
        <v>65.818900980696355</v>
      </c>
      <c r="H476" s="31">
        <f t="shared" ref="H476:AM476" si="617">H19*H231*365/10^6*10^6</f>
        <v>2.5689164859255409</v>
      </c>
      <c r="I476" s="31">
        <f t="shared" si="617"/>
        <v>2.543917673899176</v>
      </c>
      <c r="J476" s="31">
        <f t="shared" si="617"/>
        <v>2.5189189015633917</v>
      </c>
      <c r="K476" s="31">
        <f t="shared" si="617"/>
        <v>2.493920168918188</v>
      </c>
      <c r="L476" s="31">
        <f t="shared" si="617"/>
        <v>2.4689214759635654</v>
      </c>
      <c r="M476" s="31">
        <f t="shared" si="617"/>
        <v>2.4439228226995224</v>
      </c>
      <c r="N476" s="31">
        <f t="shared" si="617"/>
        <v>2.4189270384184578</v>
      </c>
      <c r="O476" s="31">
        <f t="shared" si="617"/>
        <v>2.3939312353533033</v>
      </c>
      <c r="P476" s="31">
        <f t="shared" si="617"/>
        <v>2.3689354135040586</v>
      </c>
      <c r="Q476" s="31">
        <f t="shared" si="617"/>
        <v>2.3439395728707249</v>
      </c>
      <c r="R476" s="31">
        <f t="shared" si="617"/>
        <v>2.3189437134533013</v>
      </c>
      <c r="S476" s="31">
        <f t="shared" si="617"/>
        <v>2.2939478352517888</v>
      </c>
      <c r="T476" s="31">
        <f t="shared" si="617"/>
        <v>2.268951938266186</v>
      </c>
      <c r="U476" s="31">
        <f t="shared" si="617"/>
        <v>2.2439560224964938</v>
      </c>
      <c r="V476" s="31">
        <f t="shared" si="617"/>
        <v>2.2189600879427118</v>
      </c>
      <c r="W476" s="31">
        <f t="shared" si="617"/>
        <v>2.1939641346048413</v>
      </c>
      <c r="X476" s="31">
        <f t="shared" si="617"/>
        <v>2.1939640404928054</v>
      </c>
      <c r="Y476" s="31">
        <f t="shared" si="617"/>
        <v>2.193963946380769</v>
      </c>
      <c r="Z476" s="31">
        <f t="shared" si="617"/>
        <v>2.1939638522687326</v>
      </c>
      <c r="AA476" s="31">
        <f t="shared" si="617"/>
        <v>2.1939637581566966</v>
      </c>
      <c r="AB476" s="31">
        <f t="shared" si="617"/>
        <v>2.1939636640446603</v>
      </c>
      <c r="AC476" s="31">
        <f t="shared" si="617"/>
        <v>2.1939635699326243</v>
      </c>
      <c r="AD476" s="31">
        <f t="shared" si="617"/>
        <v>2.1939634758205879</v>
      </c>
      <c r="AE476" s="31">
        <f t="shared" si="617"/>
        <v>2.1939633817085515</v>
      </c>
      <c r="AF476" s="31">
        <f t="shared" si="617"/>
        <v>2.1939632875965156</v>
      </c>
      <c r="AG476" s="31">
        <f t="shared" si="617"/>
        <v>2.1939631934844783</v>
      </c>
      <c r="AH476" s="31">
        <f t="shared" si="617"/>
        <v>2.1939631934844783</v>
      </c>
      <c r="AI476" s="31">
        <f t="shared" si="617"/>
        <v>2.1939631934844783</v>
      </c>
      <c r="AJ476" s="31">
        <f t="shared" si="617"/>
        <v>2.1939631934844783</v>
      </c>
      <c r="AK476" s="31">
        <f t="shared" si="617"/>
        <v>2.1939631934844783</v>
      </c>
      <c r="AL476" s="31">
        <f t="shared" si="617"/>
        <v>2.1939631934844783</v>
      </c>
      <c r="AM476" s="31">
        <f t="shared" si="617"/>
        <v>2.1939631934844783</v>
      </c>
      <c r="AN476" s="31">
        <f t="shared" ref="AN476:BS476" si="618">AN19*AN231*365/10^6*10^6</f>
        <v>2.1939631934844783</v>
      </c>
      <c r="AO476" s="31">
        <f t="shared" si="618"/>
        <v>2.1939631934844783</v>
      </c>
      <c r="AP476" s="31">
        <f t="shared" si="618"/>
        <v>2.1939631934844783</v>
      </c>
      <c r="AQ476" s="31">
        <f t="shared" si="618"/>
        <v>2.1939631934844783</v>
      </c>
      <c r="AR476" s="31">
        <f t="shared" si="618"/>
        <v>2.1939631934844783</v>
      </c>
      <c r="AS476" s="31">
        <f t="shared" si="618"/>
        <v>2.1939631934844783</v>
      </c>
      <c r="AT476" s="31">
        <f t="shared" si="618"/>
        <v>2.1939631934844783</v>
      </c>
      <c r="AU476" s="31">
        <f t="shared" si="618"/>
        <v>2.1939631934844783</v>
      </c>
      <c r="AV476" s="31">
        <f t="shared" si="618"/>
        <v>2.1939631934844783</v>
      </c>
      <c r="AW476" s="31">
        <f t="shared" si="618"/>
        <v>2.1939631934844783</v>
      </c>
      <c r="AX476" s="31">
        <f t="shared" si="618"/>
        <v>2.1939631934844783</v>
      </c>
      <c r="AY476" s="31">
        <f t="shared" si="618"/>
        <v>2.1939631934844783</v>
      </c>
      <c r="AZ476" s="31">
        <f t="shared" si="618"/>
        <v>2.1939631934844783</v>
      </c>
      <c r="BA476" s="31">
        <f t="shared" si="618"/>
        <v>0</v>
      </c>
      <c r="BB476" s="31">
        <f t="shared" si="618"/>
        <v>0</v>
      </c>
      <c r="BC476" s="31">
        <f t="shared" si="618"/>
        <v>0</v>
      </c>
      <c r="BD476" s="31">
        <f t="shared" si="618"/>
        <v>0</v>
      </c>
      <c r="BE476" s="31">
        <f t="shared" si="618"/>
        <v>0</v>
      </c>
      <c r="BF476" s="31">
        <f t="shared" si="618"/>
        <v>0</v>
      </c>
      <c r="BG476" s="31">
        <f t="shared" si="618"/>
        <v>0</v>
      </c>
      <c r="BH476" s="31">
        <f t="shared" si="618"/>
        <v>0</v>
      </c>
      <c r="BI476" s="31">
        <f t="shared" si="618"/>
        <v>0</v>
      </c>
      <c r="BJ476" s="31">
        <f t="shared" si="618"/>
        <v>0</v>
      </c>
      <c r="BK476" s="31">
        <f t="shared" si="618"/>
        <v>0</v>
      </c>
      <c r="BL476" s="31">
        <f t="shared" si="618"/>
        <v>0</v>
      </c>
      <c r="BM476" s="31">
        <f t="shared" si="618"/>
        <v>0</v>
      </c>
      <c r="BN476" s="31">
        <f t="shared" si="618"/>
        <v>0</v>
      </c>
      <c r="BO476" s="31">
        <f t="shared" si="618"/>
        <v>0</v>
      </c>
      <c r="BP476" s="31">
        <f t="shared" si="618"/>
        <v>0</v>
      </c>
      <c r="BQ476" s="31">
        <f t="shared" si="618"/>
        <v>0</v>
      </c>
      <c r="BR476" s="31">
        <f t="shared" si="618"/>
        <v>0</v>
      </c>
      <c r="BS476" s="31">
        <f t="shared" si="618"/>
        <v>0</v>
      </c>
      <c r="BT476" s="31">
        <f t="shared" ref="BT476:CY476" si="619">BT19*BT231*365/10^6*10^6</f>
        <v>0</v>
      </c>
      <c r="BU476" s="31">
        <f t="shared" si="619"/>
        <v>0</v>
      </c>
      <c r="BV476" s="31">
        <f t="shared" si="619"/>
        <v>0</v>
      </c>
      <c r="BW476" s="31">
        <f t="shared" si="619"/>
        <v>0</v>
      </c>
      <c r="BX476" s="31">
        <f t="shared" si="619"/>
        <v>0</v>
      </c>
      <c r="BY476" s="31">
        <f t="shared" si="619"/>
        <v>0</v>
      </c>
      <c r="BZ476" s="31">
        <f t="shared" si="619"/>
        <v>0</v>
      </c>
      <c r="CA476" s="31">
        <f t="shared" si="619"/>
        <v>0</v>
      </c>
      <c r="CB476" s="31">
        <f t="shared" si="619"/>
        <v>0</v>
      </c>
      <c r="CC476" s="31">
        <f t="shared" si="619"/>
        <v>0</v>
      </c>
      <c r="CD476" s="31">
        <f t="shared" si="619"/>
        <v>0</v>
      </c>
      <c r="CE476" s="31">
        <f t="shared" si="619"/>
        <v>0</v>
      </c>
      <c r="CF476" s="31">
        <f t="shared" si="619"/>
        <v>0</v>
      </c>
      <c r="CG476" s="31">
        <f t="shared" si="619"/>
        <v>0</v>
      </c>
      <c r="CH476" s="31">
        <f t="shared" si="619"/>
        <v>0</v>
      </c>
      <c r="CI476" s="31">
        <f t="shared" si="619"/>
        <v>0</v>
      </c>
      <c r="CJ476" s="31">
        <f t="shared" si="619"/>
        <v>0</v>
      </c>
      <c r="CK476" s="31">
        <f t="shared" si="619"/>
        <v>0</v>
      </c>
      <c r="CL476" s="31">
        <f t="shared" si="619"/>
        <v>0</v>
      </c>
      <c r="CM476" s="31">
        <f t="shared" si="619"/>
        <v>0</v>
      </c>
      <c r="CN476" s="31">
        <f t="shared" si="619"/>
        <v>0</v>
      </c>
      <c r="CO476" s="31">
        <f t="shared" si="619"/>
        <v>0</v>
      </c>
      <c r="CP476" s="31">
        <f t="shared" si="619"/>
        <v>0</v>
      </c>
      <c r="CQ476" s="31">
        <f t="shared" si="619"/>
        <v>0</v>
      </c>
      <c r="CR476" s="31">
        <f t="shared" si="619"/>
        <v>0</v>
      </c>
      <c r="CS476" s="31">
        <f t="shared" si="619"/>
        <v>0</v>
      </c>
      <c r="CT476" s="31">
        <f t="shared" si="619"/>
        <v>0</v>
      </c>
      <c r="CU476" s="31">
        <f t="shared" si="619"/>
        <v>0</v>
      </c>
      <c r="CV476" s="31">
        <f t="shared" si="619"/>
        <v>0</v>
      </c>
      <c r="CW476" s="31">
        <f t="shared" si="619"/>
        <v>0</v>
      </c>
      <c r="CX476" s="31">
        <f t="shared" si="619"/>
        <v>0</v>
      </c>
      <c r="CY476" s="31">
        <f t="shared" si="619"/>
        <v>0</v>
      </c>
    </row>
    <row r="477" spans="1:103" ht="13.5" customHeight="1" outlineLevel="1">
      <c r="A477" s="4"/>
      <c r="B477" s="269"/>
      <c r="C477" s="14" t="s">
        <v>20</v>
      </c>
      <c r="D477" s="15"/>
      <c r="E477" s="16"/>
      <c r="F477" s="17"/>
      <c r="G477" s="18">
        <f t="shared" si="583"/>
        <v>0</v>
      </c>
      <c r="H477" s="19">
        <f t="shared" ref="H477:AM477" si="620">H20*H232*365/10^6*10^6</f>
        <v>0.33622665605243868</v>
      </c>
      <c r="I477" s="19">
        <f t="shared" si="620"/>
        <v>0.31380930422330594</v>
      </c>
      <c r="J477" s="19">
        <f t="shared" si="620"/>
        <v>0.29139227259783562</v>
      </c>
      <c r="K477" s="19">
        <f t="shared" si="620"/>
        <v>0.26897556117602767</v>
      </c>
      <c r="L477" s="19">
        <f t="shared" si="620"/>
        <v>0.24655916995788216</v>
      </c>
      <c r="M477" s="19">
        <f t="shared" si="620"/>
        <v>0.22414309894339898</v>
      </c>
      <c r="N477" s="19">
        <f t="shared" si="620"/>
        <v>0.20172767072814227</v>
      </c>
      <c r="O477" s="19">
        <f t="shared" si="620"/>
        <v>0.1793124910286448</v>
      </c>
      <c r="P477" s="19">
        <f t="shared" si="620"/>
        <v>0.15689755984490672</v>
      </c>
      <c r="Q477" s="19">
        <f t="shared" si="620"/>
        <v>0.13448287717692789</v>
      </c>
      <c r="R477" s="19">
        <f t="shared" si="620"/>
        <v>0.11206844302470835</v>
      </c>
      <c r="S477" s="19">
        <f t="shared" si="620"/>
        <v>8.9654257388248101E-2</v>
      </c>
      <c r="T477" s="19">
        <f t="shared" si="620"/>
        <v>6.724032026754713E-2</v>
      </c>
      <c r="U477" s="19">
        <f t="shared" si="620"/>
        <v>4.4826631662605462E-2</v>
      </c>
      <c r="V477" s="19">
        <f t="shared" si="620"/>
        <v>2.2413191573423096E-2</v>
      </c>
      <c r="W477" s="19">
        <f t="shared" si="620"/>
        <v>0</v>
      </c>
      <c r="X477" s="19">
        <f t="shared" si="620"/>
        <v>0</v>
      </c>
      <c r="Y477" s="19">
        <f t="shared" si="620"/>
        <v>0</v>
      </c>
      <c r="Z477" s="19">
        <f t="shared" si="620"/>
        <v>0</v>
      </c>
      <c r="AA477" s="19">
        <f t="shared" si="620"/>
        <v>0</v>
      </c>
      <c r="AB477" s="19">
        <f t="shared" si="620"/>
        <v>0</v>
      </c>
      <c r="AC477" s="19">
        <f t="shared" si="620"/>
        <v>0</v>
      </c>
      <c r="AD477" s="19">
        <f t="shared" si="620"/>
        <v>0</v>
      </c>
      <c r="AE477" s="19">
        <f t="shared" si="620"/>
        <v>0</v>
      </c>
      <c r="AF477" s="19">
        <f t="shared" si="620"/>
        <v>0</v>
      </c>
      <c r="AG477" s="19">
        <f t="shared" si="620"/>
        <v>0</v>
      </c>
      <c r="AH477" s="19">
        <f t="shared" si="620"/>
        <v>0</v>
      </c>
      <c r="AI477" s="19">
        <f t="shared" si="620"/>
        <v>0</v>
      </c>
      <c r="AJ477" s="19">
        <f t="shared" si="620"/>
        <v>0</v>
      </c>
      <c r="AK477" s="19">
        <f t="shared" si="620"/>
        <v>0</v>
      </c>
      <c r="AL477" s="19">
        <f t="shared" si="620"/>
        <v>0</v>
      </c>
      <c r="AM477" s="19">
        <f t="shared" si="620"/>
        <v>0</v>
      </c>
      <c r="AN477" s="19">
        <f t="shared" ref="AN477:BS477" si="621">AN20*AN232*365/10^6*10^6</f>
        <v>0</v>
      </c>
      <c r="AO477" s="19">
        <f t="shared" si="621"/>
        <v>0</v>
      </c>
      <c r="AP477" s="19">
        <f t="shared" si="621"/>
        <v>0</v>
      </c>
      <c r="AQ477" s="19">
        <f t="shared" si="621"/>
        <v>0</v>
      </c>
      <c r="AR477" s="19">
        <f t="shared" si="621"/>
        <v>0</v>
      </c>
      <c r="AS477" s="19">
        <f t="shared" si="621"/>
        <v>0</v>
      </c>
      <c r="AT477" s="19">
        <f t="shared" si="621"/>
        <v>0</v>
      </c>
      <c r="AU477" s="19">
        <f t="shared" si="621"/>
        <v>0</v>
      </c>
      <c r="AV477" s="19">
        <f t="shared" si="621"/>
        <v>0</v>
      </c>
      <c r="AW477" s="19">
        <f t="shared" si="621"/>
        <v>0</v>
      </c>
      <c r="AX477" s="19">
        <f t="shared" si="621"/>
        <v>0</v>
      </c>
      <c r="AY477" s="19">
        <f t="shared" si="621"/>
        <v>0</v>
      </c>
      <c r="AZ477" s="19">
        <f t="shared" si="621"/>
        <v>0</v>
      </c>
      <c r="BA477" s="19">
        <f t="shared" si="621"/>
        <v>0</v>
      </c>
      <c r="BB477" s="19">
        <f t="shared" si="621"/>
        <v>0</v>
      </c>
      <c r="BC477" s="19">
        <f t="shared" si="621"/>
        <v>0</v>
      </c>
      <c r="BD477" s="19">
        <f t="shared" si="621"/>
        <v>0</v>
      </c>
      <c r="BE477" s="19">
        <f t="shared" si="621"/>
        <v>0</v>
      </c>
      <c r="BF477" s="19">
        <f t="shared" si="621"/>
        <v>0</v>
      </c>
      <c r="BG477" s="19">
        <f t="shared" si="621"/>
        <v>0</v>
      </c>
      <c r="BH477" s="19">
        <f t="shared" si="621"/>
        <v>0</v>
      </c>
      <c r="BI477" s="19">
        <f t="shared" si="621"/>
        <v>0</v>
      </c>
      <c r="BJ477" s="19">
        <f t="shared" si="621"/>
        <v>0</v>
      </c>
      <c r="BK477" s="19">
        <f t="shared" si="621"/>
        <v>0</v>
      </c>
      <c r="BL477" s="19">
        <f t="shared" si="621"/>
        <v>0</v>
      </c>
      <c r="BM477" s="19">
        <f t="shared" si="621"/>
        <v>0</v>
      </c>
      <c r="BN477" s="19">
        <f t="shared" si="621"/>
        <v>0</v>
      </c>
      <c r="BO477" s="19">
        <f t="shared" si="621"/>
        <v>0</v>
      </c>
      <c r="BP477" s="19">
        <f t="shared" si="621"/>
        <v>0</v>
      </c>
      <c r="BQ477" s="19">
        <f t="shared" si="621"/>
        <v>0</v>
      </c>
      <c r="BR477" s="19">
        <f t="shared" si="621"/>
        <v>0</v>
      </c>
      <c r="BS477" s="19">
        <f t="shared" si="621"/>
        <v>0</v>
      </c>
      <c r="BT477" s="19">
        <f t="shared" ref="BT477:CY477" si="622">BT20*BT232*365/10^6*10^6</f>
        <v>0</v>
      </c>
      <c r="BU477" s="19">
        <f t="shared" si="622"/>
        <v>0</v>
      </c>
      <c r="BV477" s="19">
        <f t="shared" si="622"/>
        <v>0</v>
      </c>
      <c r="BW477" s="19">
        <f t="shared" si="622"/>
        <v>0</v>
      </c>
      <c r="BX477" s="19">
        <f t="shared" si="622"/>
        <v>0</v>
      </c>
      <c r="BY477" s="19">
        <f t="shared" si="622"/>
        <v>0</v>
      </c>
      <c r="BZ477" s="19">
        <f t="shared" si="622"/>
        <v>0</v>
      </c>
      <c r="CA477" s="19">
        <f t="shared" si="622"/>
        <v>0</v>
      </c>
      <c r="CB477" s="19">
        <f t="shared" si="622"/>
        <v>0</v>
      </c>
      <c r="CC477" s="19">
        <f t="shared" si="622"/>
        <v>0</v>
      </c>
      <c r="CD477" s="19">
        <f t="shared" si="622"/>
        <v>0</v>
      </c>
      <c r="CE477" s="19">
        <f t="shared" si="622"/>
        <v>0</v>
      </c>
      <c r="CF477" s="19">
        <f t="shared" si="622"/>
        <v>0</v>
      </c>
      <c r="CG477" s="19">
        <f t="shared" si="622"/>
        <v>0</v>
      </c>
      <c r="CH477" s="19">
        <f t="shared" si="622"/>
        <v>0</v>
      </c>
      <c r="CI477" s="19">
        <f t="shared" si="622"/>
        <v>0</v>
      </c>
      <c r="CJ477" s="19">
        <f t="shared" si="622"/>
        <v>0</v>
      </c>
      <c r="CK477" s="19">
        <f t="shared" si="622"/>
        <v>0</v>
      </c>
      <c r="CL477" s="19">
        <f t="shared" si="622"/>
        <v>0</v>
      </c>
      <c r="CM477" s="19">
        <f t="shared" si="622"/>
        <v>0</v>
      </c>
      <c r="CN477" s="19">
        <f t="shared" si="622"/>
        <v>0</v>
      </c>
      <c r="CO477" s="19">
        <f t="shared" si="622"/>
        <v>0</v>
      </c>
      <c r="CP477" s="19">
        <f t="shared" si="622"/>
        <v>0</v>
      </c>
      <c r="CQ477" s="19">
        <f t="shared" si="622"/>
        <v>0</v>
      </c>
      <c r="CR477" s="19">
        <f t="shared" si="622"/>
        <v>0</v>
      </c>
      <c r="CS477" s="19">
        <f t="shared" si="622"/>
        <v>0</v>
      </c>
      <c r="CT477" s="19">
        <f t="shared" si="622"/>
        <v>0</v>
      </c>
      <c r="CU477" s="19">
        <f t="shared" si="622"/>
        <v>0</v>
      </c>
      <c r="CV477" s="19">
        <f t="shared" si="622"/>
        <v>0</v>
      </c>
      <c r="CW477" s="19">
        <f t="shared" si="622"/>
        <v>0</v>
      </c>
      <c r="CX477" s="19">
        <f t="shared" si="622"/>
        <v>0</v>
      </c>
      <c r="CY477" s="19">
        <f t="shared" si="622"/>
        <v>0</v>
      </c>
    </row>
    <row r="478" spans="1:103" ht="13.5" customHeight="1" outlineLevel="1">
      <c r="A478" s="4"/>
      <c r="B478" s="269"/>
      <c r="C478" s="14" t="s">
        <v>21</v>
      </c>
      <c r="D478" s="15"/>
      <c r="E478" s="16"/>
      <c r="F478" s="17"/>
      <c r="G478" s="18">
        <f t="shared" si="583"/>
        <v>0</v>
      </c>
      <c r="H478" s="19">
        <f t="shared" ref="H478:AM478" si="623">H21*H233*365/10^6*10^6</f>
        <v>0</v>
      </c>
      <c r="I478" s="19">
        <f t="shared" si="623"/>
        <v>0</v>
      </c>
      <c r="J478" s="19">
        <f t="shared" si="623"/>
        <v>0</v>
      </c>
      <c r="K478" s="19">
        <f t="shared" si="623"/>
        <v>0</v>
      </c>
      <c r="L478" s="19">
        <f t="shared" si="623"/>
        <v>0</v>
      </c>
      <c r="M478" s="19">
        <f t="shared" si="623"/>
        <v>0</v>
      </c>
      <c r="N478" s="19">
        <f t="shared" si="623"/>
        <v>0</v>
      </c>
      <c r="O478" s="19">
        <f t="shared" si="623"/>
        <v>0</v>
      </c>
      <c r="P478" s="19">
        <f t="shared" si="623"/>
        <v>0</v>
      </c>
      <c r="Q478" s="19">
        <f t="shared" si="623"/>
        <v>0</v>
      </c>
      <c r="R478" s="19">
        <f t="shared" si="623"/>
        <v>0</v>
      </c>
      <c r="S478" s="19">
        <f t="shared" si="623"/>
        <v>0</v>
      </c>
      <c r="T478" s="19">
        <f t="shared" si="623"/>
        <v>0</v>
      </c>
      <c r="U478" s="19">
        <f t="shared" si="623"/>
        <v>0</v>
      </c>
      <c r="V478" s="19">
        <f t="shared" si="623"/>
        <v>0</v>
      </c>
      <c r="W478" s="19">
        <f t="shared" si="623"/>
        <v>0</v>
      </c>
      <c r="X478" s="19">
        <f t="shared" si="623"/>
        <v>0</v>
      </c>
      <c r="Y478" s="19">
        <f t="shared" si="623"/>
        <v>0</v>
      </c>
      <c r="Z478" s="19">
        <f t="shared" si="623"/>
        <v>0</v>
      </c>
      <c r="AA478" s="19">
        <f t="shared" si="623"/>
        <v>0</v>
      </c>
      <c r="AB478" s="19">
        <f t="shared" si="623"/>
        <v>0</v>
      </c>
      <c r="AC478" s="19">
        <f t="shared" si="623"/>
        <v>0</v>
      </c>
      <c r="AD478" s="19">
        <f t="shared" si="623"/>
        <v>0</v>
      </c>
      <c r="AE478" s="19">
        <f t="shared" si="623"/>
        <v>0</v>
      </c>
      <c r="AF478" s="19">
        <f t="shared" si="623"/>
        <v>0</v>
      </c>
      <c r="AG478" s="19">
        <f t="shared" si="623"/>
        <v>0</v>
      </c>
      <c r="AH478" s="19">
        <f t="shared" si="623"/>
        <v>0</v>
      </c>
      <c r="AI478" s="19">
        <f t="shared" si="623"/>
        <v>0</v>
      </c>
      <c r="AJ478" s="19">
        <f t="shared" si="623"/>
        <v>0</v>
      </c>
      <c r="AK478" s="19">
        <f t="shared" si="623"/>
        <v>0</v>
      </c>
      <c r="AL478" s="19">
        <f t="shared" si="623"/>
        <v>0</v>
      </c>
      <c r="AM478" s="19">
        <f t="shared" si="623"/>
        <v>0</v>
      </c>
      <c r="AN478" s="19">
        <f t="shared" ref="AN478:BS478" si="624">AN21*AN233*365/10^6*10^6</f>
        <v>0</v>
      </c>
      <c r="AO478" s="19">
        <f t="shared" si="624"/>
        <v>0</v>
      </c>
      <c r="AP478" s="19">
        <f t="shared" si="624"/>
        <v>0</v>
      </c>
      <c r="AQ478" s="19">
        <f t="shared" si="624"/>
        <v>0</v>
      </c>
      <c r="AR478" s="19">
        <f t="shared" si="624"/>
        <v>0</v>
      </c>
      <c r="AS478" s="19">
        <f t="shared" si="624"/>
        <v>0</v>
      </c>
      <c r="AT478" s="19">
        <f t="shared" si="624"/>
        <v>0</v>
      </c>
      <c r="AU478" s="19">
        <f t="shared" si="624"/>
        <v>0</v>
      </c>
      <c r="AV478" s="19">
        <f t="shared" si="624"/>
        <v>0</v>
      </c>
      <c r="AW478" s="19">
        <f t="shared" si="624"/>
        <v>0</v>
      </c>
      <c r="AX478" s="19">
        <f t="shared" si="624"/>
        <v>0</v>
      </c>
      <c r="AY478" s="19">
        <f t="shared" si="624"/>
        <v>0</v>
      </c>
      <c r="AZ478" s="19">
        <f t="shared" si="624"/>
        <v>0</v>
      </c>
      <c r="BA478" s="19">
        <f t="shared" si="624"/>
        <v>0</v>
      </c>
      <c r="BB478" s="19">
        <f t="shared" si="624"/>
        <v>0</v>
      </c>
      <c r="BC478" s="19">
        <f t="shared" si="624"/>
        <v>0</v>
      </c>
      <c r="BD478" s="19">
        <f t="shared" si="624"/>
        <v>0</v>
      </c>
      <c r="BE478" s="19">
        <f t="shared" si="624"/>
        <v>0</v>
      </c>
      <c r="BF478" s="19">
        <f t="shared" si="624"/>
        <v>0</v>
      </c>
      <c r="BG478" s="19">
        <f t="shared" si="624"/>
        <v>0</v>
      </c>
      <c r="BH478" s="19">
        <f t="shared" si="624"/>
        <v>0</v>
      </c>
      <c r="BI478" s="19">
        <f t="shared" si="624"/>
        <v>0</v>
      </c>
      <c r="BJ478" s="19">
        <f t="shared" si="624"/>
        <v>0</v>
      </c>
      <c r="BK478" s="19">
        <f t="shared" si="624"/>
        <v>0</v>
      </c>
      <c r="BL478" s="19">
        <f t="shared" si="624"/>
        <v>0</v>
      </c>
      <c r="BM478" s="19">
        <f t="shared" si="624"/>
        <v>0</v>
      </c>
      <c r="BN478" s="19">
        <f t="shared" si="624"/>
        <v>0</v>
      </c>
      <c r="BO478" s="19">
        <f t="shared" si="624"/>
        <v>0</v>
      </c>
      <c r="BP478" s="19">
        <f t="shared" si="624"/>
        <v>0</v>
      </c>
      <c r="BQ478" s="19">
        <f t="shared" si="624"/>
        <v>0</v>
      </c>
      <c r="BR478" s="19">
        <f t="shared" si="624"/>
        <v>0</v>
      </c>
      <c r="BS478" s="19">
        <f t="shared" si="624"/>
        <v>0</v>
      </c>
      <c r="BT478" s="19">
        <f t="shared" ref="BT478:CY478" si="625">BT21*BT233*365/10^6*10^6</f>
        <v>0</v>
      </c>
      <c r="BU478" s="19">
        <f t="shared" si="625"/>
        <v>0</v>
      </c>
      <c r="BV478" s="19">
        <f t="shared" si="625"/>
        <v>0</v>
      </c>
      <c r="BW478" s="19">
        <f t="shared" si="625"/>
        <v>0</v>
      </c>
      <c r="BX478" s="19">
        <f t="shared" si="625"/>
        <v>0</v>
      </c>
      <c r="BY478" s="19">
        <f t="shared" si="625"/>
        <v>0</v>
      </c>
      <c r="BZ478" s="19">
        <f t="shared" si="625"/>
        <v>0</v>
      </c>
      <c r="CA478" s="19">
        <f t="shared" si="625"/>
        <v>0</v>
      </c>
      <c r="CB478" s="19">
        <f t="shared" si="625"/>
        <v>0</v>
      </c>
      <c r="CC478" s="19">
        <f t="shared" si="625"/>
        <v>0</v>
      </c>
      <c r="CD478" s="19">
        <f t="shared" si="625"/>
        <v>0</v>
      </c>
      <c r="CE478" s="19">
        <f t="shared" si="625"/>
        <v>0</v>
      </c>
      <c r="CF478" s="19">
        <f t="shared" si="625"/>
        <v>0</v>
      </c>
      <c r="CG478" s="19">
        <f t="shared" si="625"/>
        <v>0</v>
      </c>
      <c r="CH478" s="19">
        <f t="shared" si="625"/>
        <v>0</v>
      </c>
      <c r="CI478" s="19">
        <f t="shared" si="625"/>
        <v>0</v>
      </c>
      <c r="CJ478" s="19">
        <f t="shared" si="625"/>
        <v>0</v>
      </c>
      <c r="CK478" s="19">
        <f t="shared" si="625"/>
        <v>0</v>
      </c>
      <c r="CL478" s="19">
        <f t="shared" si="625"/>
        <v>0</v>
      </c>
      <c r="CM478" s="19">
        <f t="shared" si="625"/>
        <v>0</v>
      </c>
      <c r="CN478" s="19">
        <f t="shared" si="625"/>
        <v>0</v>
      </c>
      <c r="CO478" s="19">
        <f t="shared" si="625"/>
        <v>0</v>
      </c>
      <c r="CP478" s="19">
        <f t="shared" si="625"/>
        <v>0</v>
      </c>
      <c r="CQ478" s="19">
        <f t="shared" si="625"/>
        <v>0</v>
      </c>
      <c r="CR478" s="19">
        <f t="shared" si="625"/>
        <v>0</v>
      </c>
      <c r="CS478" s="19">
        <f t="shared" si="625"/>
        <v>0</v>
      </c>
      <c r="CT478" s="19">
        <f t="shared" si="625"/>
        <v>0</v>
      </c>
      <c r="CU478" s="19">
        <f t="shared" si="625"/>
        <v>0</v>
      </c>
      <c r="CV478" s="19">
        <f t="shared" si="625"/>
        <v>0</v>
      </c>
      <c r="CW478" s="19">
        <f t="shared" si="625"/>
        <v>0</v>
      </c>
      <c r="CX478" s="19">
        <f t="shared" si="625"/>
        <v>0</v>
      </c>
      <c r="CY478" s="19">
        <f t="shared" si="625"/>
        <v>0</v>
      </c>
    </row>
    <row r="479" spans="1:103" ht="13.5" customHeight="1" outlineLevel="1">
      <c r="A479" s="4"/>
      <c r="B479" s="269"/>
      <c r="C479" s="14" t="s">
        <v>22</v>
      </c>
      <c r="D479" s="15"/>
      <c r="E479" s="16"/>
      <c r="F479" s="17"/>
      <c r="G479" s="18">
        <f t="shared" si="583"/>
        <v>0</v>
      </c>
      <c r="H479" s="19">
        <f t="shared" ref="H479:AM479" si="626">H22*H234*365/10^6*10^6</f>
        <v>0</v>
      </c>
      <c r="I479" s="19">
        <f t="shared" si="626"/>
        <v>0</v>
      </c>
      <c r="J479" s="19">
        <f t="shared" si="626"/>
        <v>0</v>
      </c>
      <c r="K479" s="19">
        <f t="shared" si="626"/>
        <v>0</v>
      </c>
      <c r="L479" s="19">
        <f t="shared" si="626"/>
        <v>0</v>
      </c>
      <c r="M479" s="19">
        <f t="shared" si="626"/>
        <v>0</v>
      </c>
      <c r="N479" s="19">
        <f t="shared" si="626"/>
        <v>0</v>
      </c>
      <c r="O479" s="19">
        <f t="shared" si="626"/>
        <v>0</v>
      </c>
      <c r="P479" s="19">
        <f t="shared" si="626"/>
        <v>0</v>
      </c>
      <c r="Q479" s="19">
        <f t="shared" si="626"/>
        <v>0</v>
      </c>
      <c r="R479" s="19">
        <f t="shared" si="626"/>
        <v>0</v>
      </c>
      <c r="S479" s="19">
        <f t="shared" si="626"/>
        <v>0</v>
      </c>
      <c r="T479" s="19">
        <f t="shared" si="626"/>
        <v>0</v>
      </c>
      <c r="U479" s="19">
        <f t="shared" si="626"/>
        <v>0</v>
      </c>
      <c r="V479" s="19">
        <f t="shared" si="626"/>
        <v>0</v>
      </c>
      <c r="W479" s="19">
        <f t="shared" si="626"/>
        <v>0</v>
      </c>
      <c r="X479" s="19">
        <f t="shared" si="626"/>
        <v>0</v>
      </c>
      <c r="Y479" s="19">
        <f t="shared" si="626"/>
        <v>0</v>
      </c>
      <c r="Z479" s="19">
        <f t="shared" si="626"/>
        <v>0</v>
      </c>
      <c r="AA479" s="19">
        <f t="shared" si="626"/>
        <v>0</v>
      </c>
      <c r="AB479" s="19">
        <f t="shared" si="626"/>
        <v>0</v>
      </c>
      <c r="AC479" s="19">
        <f t="shared" si="626"/>
        <v>0</v>
      </c>
      <c r="AD479" s="19">
        <f t="shared" si="626"/>
        <v>0</v>
      </c>
      <c r="AE479" s="19">
        <f t="shared" si="626"/>
        <v>0</v>
      </c>
      <c r="AF479" s="19">
        <f t="shared" si="626"/>
        <v>0</v>
      </c>
      <c r="AG479" s="19">
        <f t="shared" si="626"/>
        <v>0</v>
      </c>
      <c r="AH479" s="19">
        <f t="shared" si="626"/>
        <v>0</v>
      </c>
      <c r="AI479" s="19">
        <f t="shared" si="626"/>
        <v>0</v>
      </c>
      <c r="AJ479" s="19">
        <f t="shared" si="626"/>
        <v>0</v>
      </c>
      <c r="AK479" s="19">
        <f t="shared" si="626"/>
        <v>0</v>
      </c>
      <c r="AL479" s="19">
        <f t="shared" si="626"/>
        <v>0</v>
      </c>
      <c r="AM479" s="19">
        <f t="shared" si="626"/>
        <v>0</v>
      </c>
      <c r="AN479" s="19">
        <f t="shared" ref="AN479:BS479" si="627">AN22*AN234*365/10^6*10^6</f>
        <v>0</v>
      </c>
      <c r="AO479" s="19">
        <f t="shared" si="627"/>
        <v>0</v>
      </c>
      <c r="AP479" s="19">
        <f t="shared" si="627"/>
        <v>0</v>
      </c>
      <c r="AQ479" s="19">
        <f t="shared" si="627"/>
        <v>0</v>
      </c>
      <c r="AR479" s="19">
        <f t="shared" si="627"/>
        <v>0</v>
      </c>
      <c r="AS479" s="19">
        <f t="shared" si="627"/>
        <v>0</v>
      </c>
      <c r="AT479" s="19">
        <f t="shared" si="627"/>
        <v>0</v>
      </c>
      <c r="AU479" s="19">
        <f t="shared" si="627"/>
        <v>0</v>
      </c>
      <c r="AV479" s="19">
        <f t="shared" si="627"/>
        <v>0</v>
      </c>
      <c r="AW479" s="19">
        <f t="shared" si="627"/>
        <v>0</v>
      </c>
      <c r="AX479" s="19">
        <f t="shared" si="627"/>
        <v>0</v>
      </c>
      <c r="AY479" s="19">
        <f t="shared" si="627"/>
        <v>0</v>
      </c>
      <c r="AZ479" s="19">
        <f t="shared" si="627"/>
        <v>0</v>
      </c>
      <c r="BA479" s="19">
        <f t="shared" si="627"/>
        <v>0</v>
      </c>
      <c r="BB479" s="19">
        <f t="shared" si="627"/>
        <v>0</v>
      </c>
      <c r="BC479" s="19">
        <f t="shared" si="627"/>
        <v>0</v>
      </c>
      <c r="BD479" s="19">
        <f t="shared" si="627"/>
        <v>0</v>
      </c>
      <c r="BE479" s="19">
        <f t="shared" si="627"/>
        <v>0</v>
      </c>
      <c r="BF479" s="19">
        <f t="shared" si="627"/>
        <v>0</v>
      </c>
      <c r="BG479" s="19">
        <f t="shared" si="627"/>
        <v>0</v>
      </c>
      <c r="BH479" s="19">
        <f t="shared" si="627"/>
        <v>0</v>
      </c>
      <c r="BI479" s="19">
        <f t="shared" si="627"/>
        <v>0</v>
      </c>
      <c r="BJ479" s="19">
        <f t="shared" si="627"/>
        <v>0</v>
      </c>
      <c r="BK479" s="19">
        <f t="shared" si="627"/>
        <v>0</v>
      </c>
      <c r="BL479" s="19">
        <f t="shared" si="627"/>
        <v>0</v>
      </c>
      <c r="BM479" s="19">
        <f t="shared" si="627"/>
        <v>0</v>
      </c>
      <c r="BN479" s="19">
        <f t="shared" si="627"/>
        <v>0</v>
      </c>
      <c r="BO479" s="19">
        <f t="shared" si="627"/>
        <v>0</v>
      </c>
      <c r="BP479" s="19">
        <f t="shared" si="627"/>
        <v>0</v>
      </c>
      <c r="BQ479" s="19">
        <f t="shared" si="627"/>
        <v>0</v>
      </c>
      <c r="BR479" s="19">
        <f t="shared" si="627"/>
        <v>0</v>
      </c>
      <c r="BS479" s="19">
        <f t="shared" si="627"/>
        <v>0</v>
      </c>
      <c r="BT479" s="19">
        <f t="shared" ref="BT479:CY479" si="628">BT22*BT234*365/10^6*10^6</f>
        <v>0</v>
      </c>
      <c r="BU479" s="19">
        <f t="shared" si="628"/>
        <v>0</v>
      </c>
      <c r="BV479" s="19">
        <f t="shared" si="628"/>
        <v>0</v>
      </c>
      <c r="BW479" s="19">
        <f t="shared" si="628"/>
        <v>0</v>
      </c>
      <c r="BX479" s="19">
        <f t="shared" si="628"/>
        <v>0</v>
      </c>
      <c r="BY479" s="19">
        <f t="shared" si="628"/>
        <v>0</v>
      </c>
      <c r="BZ479" s="19">
        <f t="shared" si="628"/>
        <v>0</v>
      </c>
      <c r="CA479" s="19">
        <f t="shared" si="628"/>
        <v>0</v>
      </c>
      <c r="CB479" s="19">
        <f t="shared" si="628"/>
        <v>0</v>
      </c>
      <c r="CC479" s="19">
        <f t="shared" si="628"/>
        <v>0</v>
      </c>
      <c r="CD479" s="19">
        <f t="shared" si="628"/>
        <v>0</v>
      </c>
      <c r="CE479" s="19">
        <f t="shared" si="628"/>
        <v>0</v>
      </c>
      <c r="CF479" s="19">
        <f t="shared" si="628"/>
        <v>0</v>
      </c>
      <c r="CG479" s="19">
        <f t="shared" si="628"/>
        <v>0</v>
      </c>
      <c r="CH479" s="19">
        <f t="shared" si="628"/>
        <v>0</v>
      </c>
      <c r="CI479" s="19">
        <f t="shared" si="628"/>
        <v>0</v>
      </c>
      <c r="CJ479" s="19">
        <f t="shared" si="628"/>
        <v>0</v>
      </c>
      <c r="CK479" s="19">
        <f t="shared" si="628"/>
        <v>0</v>
      </c>
      <c r="CL479" s="19">
        <f t="shared" si="628"/>
        <v>0</v>
      </c>
      <c r="CM479" s="19">
        <f t="shared" si="628"/>
        <v>0</v>
      </c>
      <c r="CN479" s="19">
        <f t="shared" si="628"/>
        <v>0</v>
      </c>
      <c r="CO479" s="19">
        <f t="shared" si="628"/>
        <v>0</v>
      </c>
      <c r="CP479" s="19">
        <f t="shared" si="628"/>
        <v>0</v>
      </c>
      <c r="CQ479" s="19">
        <f t="shared" si="628"/>
        <v>0</v>
      </c>
      <c r="CR479" s="19">
        <f t="shared" si="628"/>
        <v>0</v>
      </c>
      <c r="CS479" s="19">
        <f t="shared" si="628"/>
        <v>0</v>
      </c>
      <c r="CT479" s="19">
        <f t="shared" si="628"/>
        <v>0</v>
      </c>
      <c r="CU479" s="19">
        <f t="shared" si="628"/>
        <v>0</v>
      </c>
      <c r="CV479" s="19">
        <f t="shared" si="628"/>
        <v>0</v>
      </c>
      <c r="CW479" s="19">
        <f t="shared" si="628"/>
        <v>0</v>
      </c>
      <c r="CX479" s="19">
        <f t="shared" si="628"/>
        <v>0</v>
      </c>
      <c r="CY479" s="19">
        <f t="shared" si="628"/>
        <v>0</v>
      </c>
    </row>
    <row r="480" spans="1:103" ht="13.5" customHeight="1" outlineLevel="1" thickBot="1">
      <c r="A480" s="4"/>
      <c r="B480" s="270"/>
      <c r="C480" s="32" t="s">
        <v>23</v>
      </c>
      <c r="D480" s="33"/>
      <c r="E480" s="34"/>
      <c r="F480" s="35"/>
      <c r="G480" s="36">
        <f t="shared" si="583"/>
        <v>0</v>
      </c>
      <c r="H480" s="37">
        <f t="shared" ref="H480:AM480" si="629">H23*H235*365/10^6*10^6</f>
        <v>0</v>
      </c>
      <c r="I480" s="37">
        <f t="shared" si="629"/>
        <v>0</v>
      </c>
      <c r="J480" s="37">
        <f t="shared" si="629"/>
        <v>0</v>
      </c>
      <c r="K480" s="37">
        <f t="shared" si="629"/>
        <v>0</v>
      </c>
      <c r="L480" s="37">
        <f t="shared" si="629"/>
        <v>0</v>
      </c>
      <c r="M480" s="37">
        <f t="shared" si="629"/>
        <v>0</v>
      </c>
      <c r="N480" s="37">
        <f t="shared" si="629"/>
        <v>0</v>
      </c>
      <c r="O480" s="37">
        <f t="shared" si="629"/>
        <v>0</v>
      </c>
      <c r="P480" s="37">
        <f t="shared" si="629"/>
        <v>0</v>
      </c>
      <c r="Q480" s="37">
        <f t="shared" si="629"/>
        <v>0</v>
      </c>
      <c r="R480" s="37">
        <f t="shared" si="629"/>
        <v>0</v>
      </c>
      <c r="S480" s="37">
        <f t="shared" si="629"/>
        <v>0</v>
      </c>
      <c r="T480" s="37">
        <f t="shared" si="629"/>
        <v>0</v>
      </c>
      <c r="U480" s="37">
        <f t="shared" si="629"/>
        <v>0</v>
      </c>
      <c r="V480" s="37">
        <f t="shared" si="629"/>
        <v>0</v>
      </c>
      <c r="W480" s="37">
        <f t="shared" si="629"/>
        <v>0</v>
      </c>
      <c r="X480" s="37">
        <f t="shared" si="629"/>
        <v>0</v>
      </c>
      <c r="Y480" s="37">
        <f t="shared" si="629"/>
        <v>0</v>
      </c>
      <c r="Z480" s="37">
        <f t="shared" si="629"/>
        <v>0</v>
      </c>
      <c r="AA480" s="37">
        <f t="shared" si="629"/>
        <v>0</v>
      </c>
      <c r="AB480" s="37">
        <f t="shared" si="629"/>
        <v>0</v>
      </c>
      <c r="AC480" s="37">
        <f t="shared" si="629"/>
        <v>0</v>
      </c>
      <c r="AD480" s="37">
        <f t="shared" si="629"/>
        <v>0</v>
      </c>
      <c r="AE480" s="37">
        <f t="shared" si="629"/>
        <v>0</v>
      </c>
      <c r="AF480" s="37">
        <f t="shared" si="629"/>
        <v>0</v>
      </c>
      <c r="AG480" s="37">
        <f t="shared" si="629"/>
        <v>0</v>
      </c>
      <c r="AH480" s="37">
        <f t="shared" si="629"/>
        <v>0</v>
      </c>
      <c r="AI480" s="37">
        <f t="shared" si="629"/>
        <v>0</v>
      </c>
      <c r="AJ480" s="37">
        <f t="shared" si="629"/>
        <v>0</v>
      </c>
      <c r="AK480" s="37">
        <f t="shared" si="629"/>
        <v>0</v>
      </c>
      <c r="AL480" s="37">
        <f t="shared" si="629"/>
        <v>0</v>
      </c>
      <c r="AM480" s="37">
        <f t="shared" si="629"/>
        <v>0</v>
      </c>
      <c r="AN480" s="37">
        <f t="shared" ref="AN480:BS480" si="630">AN23*AN235*365/10^6*10^6</f>
        <v>0</v>
      </c>
      <c r="AO480" s="37">
        <f t="shared" si="630"/>
        <v>0</v>
      </c>
      <c r="AP480" s="37">
        <f t="shared" si="630"/>
        <v>0</v>
      </c>
      <c r="AQ480" s="37">
        <f t="shared" si="630"/>
        <v>0</v>
      </c>
      <c r="AR480" s="37">
        <f t="shared" si="630"/>
        <v>0</v>
      </c>
      <c r="AS480" s="37">
        <f t="shared" si="630"/>
        <v>0</v>
      </c>
      <c r="AT480" s="37">
        <f t="shared" si="630"/>
        <v>0</v>
      </c>
      <c r="AU480" s="37">
        <f t="shared" si="630"/>
        <v>0</v>
      </c>
      <c r="AV480" s="37">
        <f t="shared" si="630"/>
        <v>0</v>
      </c>
      <c r="AW480" s="37">
        <f t="shared" si="630"/>
        <v>0</v>
      </c>
      <c r="AX480" s="37">
        <f t="shared" si="630"/>
        <v>0</v>
      </c>
      <c r="AY480" s="37">
        <f t="shared" si="630"/>
        <v>0</v>
      </c>
      <c r="AZ480" s="37">
        <f t="shared" si="630"/>
        <v>0</v>
      </c>
      <c r="BA480" s="37">
        <f t="shared" si="630"/>
        <v>0</v>
      </c>
      <c r="BB480" s="37">
        <f t="shared" si="630"/>
        <v>0</v>
      </c>
      <c r="BC480" s="37">
        <f t="shared" si="630"/>
        <v>0</v>
      </c>
      <c r="BD480" s="37">
        <f t="shared" si="630"/>
        <v>0</v>
      </c>
      <c r="BE480" s="37">
        <f t="shared" si="630"/>
        <v>0</v>
      </c>
      <c r="BF480" s="37">
        <f t="shared" si="630"/>
        <v>0</v>
      </c>
      <c r="BG480" s="37">
        <f t="shared" si="630"/>
        <v>0</v>
      </c>
      <c r="BH480" s="37">
        <f t="shared" si="630"/>
        <v>0</v>
      </c>
      <c r="BI480" s="37">
        <f t="shared" si="630"/>
        <v>0</v>
      </c>
      <c r="BJ480" s="37">
        <f t="shared" si="630"/>
        <v>0</v>
      </c>
      <c r="BK480" s="37">
        <f t="shared" si="630"/>
        <v>0</v>
      </c>
      <c r="BL480" s="37">
        <f t="shared" si="630"/>
        <v>0</v>
      </c>
      <c r="BM480" s="37">
        <f t="shared" si="630"/>
        <v>0</v>
      </c>
      <c r="BN480" s="37">
        <f t="shared" si="630"/>
        <v>0</v>
      </c>
      <c r="BO480" s="37">
        <f t="shared" si="630"/>
        <v>0</v>
      </c>
      <c r="BP480" s="37">
        <f t="shared" si="630"/>
        <v>0</v>
      </c>
      <c r="BQ480" s="37">
        <f t="shared" si="630"/>
        <v>0</v>
      </c>
      <c r="BR480" s="37">
        <f t="shared" si="630"/>
        <v>0</v>
      </c>
      <c r="BS480" s="37">
        <f t="shared" si="630"/>
        <v>0</v>
      </c>
      <c r="BT480" s="37">
        <f t="shared" ref="BT480:CY480" si="631">BT23*BT235*365/10^6*10^6</f>
        <v>0</v>
      </c>
      <c r="BU480" s="37">
        <f t="shared" si="631"/>
        <v>0</v>
      </c>
      <c r="BV480" s="37">
        <f t="shared" si="631"/>
        <v>0</v>
      </c>
      <c r="BW480" s="37">
        <f t="shared" si="631"/>
        <v>0</v>
      </c>
      <c r="BX480" s="37">
        <f t="shared" si="631"/>
        <v>0</v>
      </c>
      <c r="BY480" s="37">
        <f t="shared" si="631"/>
        <v>0</v>
      </c>
      <c r="BZ480" s="37">
        <f t="shared" si="631"/>
        <v>0</v>
      </c>
      <c r="CA480" s="37">
        <f t="shared" si="631"/>
        <v>0</v>
      </c>
      <c r="CB480" s="37">
        <f t="shared" si="631"/>
        <v>0</v>
      </c>
      <c r="CC480" s="37">
        <f t="shared" si="631"/>
        <v>0</v>
      </c>
      <c r="CD480" s="37">
        <f t="shared" si="631"/>
        <v>0</v>
      </c>
      <c r="CE480" s="37">
        <f t="shared" si="631"/>
        <v>0</v>
      </c>
      <c r="CF480" s="37">
        <f t="shared" si="631"/>
        <v>0</v>
      </c>
      <c r="CG480" s="37">
        <f t="shared" si="631"/>
        <v>0</v>
      </c>
      <c r="CH480" s="37">
        <f t="shared" si="631"/>
        <v>0</v>
      </c>
      <c r="CI480" s="37">
        <f t="shared" si="631"/>
        <v>0</v>
      </c>
      <c r="CJ480" s="37">
        <f t="shared" si="631"/>
        <v>0</v>
      </c>
      <c r="CK480" s="37">
        <f t="shared" si="631"/>
        <v>0</v>
      </c>
      <c r="CL480" s="37">
        <f t="shared" si="631"/>
        <v>0</v>
      </c>
      <c r="CM480" s="37">
        <f t="shared" si="631"/>
        <v>0</v>
      </c>
      <c r="CN480" s="37">
        <f t="shared" si="631"/>
        <v>0</v>
      </c>
      <c r="CO480" s="37">
        <f t="shared" si="631"/>
        <v>0</v>
      </c>
      <c r="CP480" s="37">
        <f t="shared" si="631"/>
        <v>0</v>
      </c>
      <c r="CQ480" s="37">
        <f t="shared" si="631"/>
        <v>0</v>
      </c>
      <c r="CR480" s="37">
        <f t="shared" si="631"/>
        <v>0</v>
      </c>
      <c r="CS480" s="37">
        <f t="shared" si="631"/>
        <v>0</v>
      </c>
      <c r="CT480" s="37">
        <f t="shared" si="631"/>
        <v>0</v>
      </c>
      <c r="CU480" s="37">
        <f t="shared" si="631"/>
        <v>0</v>
      </c>
      <c r="CV480" s="37">
        <f t="shared" si="631"/>
        <v>0</v>
      </c>
      <c r="CW480" s="37">
        <f t="shared" si="631"/>
        <v>0</v>
      </c>
      <c r="CX480" s="37">
        <f t="shared" si="631"/>
        <v>0</v>
      </c>
      <c r="CY480" s="37">
        <f t="shared" si="631"/>
        <v>0</v>
      </c>
    </row>
    <row r="481" spans="1:103" ht="13.5" customHeight="1" outlineLevel="1">
      <c r="A481" s="4"/>
      <c r="B481" s="268" t="s">
        <v>24</v>
      </c>
      <c r="C481" s="8" t="s">
        <v>25</v>
      </c>
      <c r="D481" s="9"/>
      <c r="E481" s="10"/>
      <c r="F481" s="11"/>
      <c r="G481" s="12">
        <f t="shared" si="583"/>
        <v>0</v>
      </c>
      <c r="H481" s="13">
        <f t="shared" ref="H481:AM481" si="632">H24*H236*365/10^6*10^6</f>
        <v>0</v>
      </c>
      <c r="I481" s="13">
        <f t="shared" si="632"/>
        <v>0</v>
      </c>
      <c r="J481" s="13">
        <f t="shared" si="632"/>
        <v>0</v>
      </c>
      <c r="K481" s="13">
        <f t="shared" si="632"/>
        <v>0</v>
      </c>
      <c r="L481" s="13">
        <f t="shared" si="632"/>
        <v>0</v>
      </c>
      <c r="M481" s="13">
        <f t="shared" si="632"/>
        <v>0</v>
      </c>
      <c r="N481" s="13">
        <f t="shared" si="632"/>
        <v>0</v>
      </c>
      <c r="O481" s="13">
        <f t="shared" si="632"/>
        <v>0</v>
      </c>
      <c r="P481" s="13">
        <f t="shared" si="632"/>
        <v>0</v>
      </c>
      <c r="Q481" s="13">
        <f t="shared" si="632"/>
        <v>0</v>
      </c>
      <c r="R481" s="13">
        <f t="shared" si="632"/>
        <v>0</v>
      </c>
      <c r="S481" s="13">
        <f t="shared" si="632"/>
        <v>0</v>
      </c>
      <c r="T481" s="13">
        <f t="shared" si="632"/>
        <v>0</v>
      </c>
      <c r="U481" s="13">
        <f t="shared" si="632"/>
        <v>0</v>
      </c>
      <c r="V481" s="13">
        <f t="shared" si="632"/>
        <v>0</v>
      </c>
      <c r="W481" s="13">
        <f t="shared" si="632"/>
        <v>0</v>
      </c>
      <c r="X481" s="13">
        <f t="shared" si="632"/>
        <v>0</v>
      </c>
      <c r="Y481" s="13">
        <f t="shared" si="632"/>
        <v>0</v>
      </c>
      <c r="Z481" s="13">
        <f t="shared" si="632"/>
        <v>0</v>
      </c>
      <c r="AA481" s="13">
        <f t="shared" si="632"/>
        <v>0</v>
      </c>
      <c r="AB481" s="13">
        <f t="shared" si="632"/>
        <v>0</v>
      </c>
      <c r="AC481" s="13">
        <f t="shared" si="632"/>
        <v>0</v>
      </c>
      <c r="AD481" s="13">
        <f t="shared" si="632"/>
        <v>0</v>
      </c>
      <c r="AE481" s="13">
        <f t="shared" si="632"/>
        <v>0</v>
      </c>
      <c r="AF481" s="13">
        <f t="shared" si="632"/>
        <v>0</v>
      </c>
      <c r="AG481" s="13">
        <f t="shared" si="632"/>
        <v>0</v>
      </c>
      <c r="AH481" s="13">
        <f t="shared" si="632"/>
        <v>0</v>
      </c>
      <c r="AI481" s="13">
        <f t="shared" si="632"/>
        <v>0</v>
      </c>
      <c r="AJ481" s="13">
        <f t="shared" si="632"/>
        <v>0</v>
      </c>
      <c r="AK481" s="13">
        <f t="shared" si="632"/>
        <v>0</v>
      </c>
      <c r="AL481" s="13">
        <f t="shared" si="632"/>
        <v>0</v>
      </c>
      <c r="AM481" s="13">
        <f t="shared" si="632"/>
        <v>0</v>
      </c>
      <c r="AN481" s="13">
        <f t="shared" ref="AN481:BS481" si="633">AN24*AN236*365/10^6*10^6</f>
        <v>0</v>
      </c>
      <c r="AO481" s="13">
        <f t="shared" si="633"/>
        <v>0</v>
      </c>
      <c r="AP481" s="13">
        <f t="shared" si="633"/>
        <v>0</v>
      </c>
      <c r="AQ481" s="13">
        <f t="shared" si="633"/>
        <v>0</v>
      </c>
      <c r="AR481" s="13">
        <f t="shared" si="633"/>
        <v>0</v>
      </c>
      <c r="AS481" s="13">
        <f t="shared" si="633"/>
        <v>0</v>
      </c>
      <c r="AT481" s="13">
        <f t="shared" si="633"/>
        <v>0</v>
      </c>
      <c r="AU481" s="13">
        <f t="shared" si="633"/>
        <v>0</v>
      </c>
      <c r="AV481" s="13">
        <f t="shared" si="633"/>
        <v>0</v>
      </c>
      <c r="AW481" s="13">
        <f t="shared" si="633"/>
        <v>0</v>
      </c>
      <c r="AX481" s="13">
        <f t="shared" si="633"/>
        <v>0</v>
      </c>
      <c r="AY481" s="13">
        <f t="shared" si="633"/>
        <v>0</v>
      </c>
      <c r="AZ481" s="13">
        <f t="shared" si="633"/>
        <v>0</v>
      </c>
      <c r="BA481" s="13">
        <f t="shared" si="633"/>
        <v>0</v>
      </c>
      <c r="BB481" s="13">
        <f t="shared" si="633"/>
        <v>0</v>
      </c>
      <c r="BC481" s="13">
        <f t="shared" si="633"/>
        <v>0</v>
      </c>
      <c r="BD481" s="13">
        <f t="shared" si="633"/>
        <v>0</v>
      </c>
      <c r="BE481" s="13">
        <f t="shared" si="633"/>
        <v>0</v>
      </c>
      <c r="BF481" s="13">
        <f t="shared" si="633"/>
        <v>0</v>
      </c>
      <c r="BG481" s="13">
        <f t="shared" si="633"/>
        <v>0</v>
      </c>
      <c r="BH481" s="13">
        <f t="shared" si="633"/>
        <v>0</v>
      </c>
      <c r="BI481" s="13">
        <f t="shared" si="633"/>
        <v>0</v>
      </c>
      <c r="BJ481" s="13">
        <f t="shared" si="633"/>
        <v>0</v>
      </c>
      <c r="BK481" s="13">
        <f t="shared" si="633"/>
        <v>0</v>
      </c>
      <c r="BL481" s="13">
        <f t="shared" si="633"/>
        <v>0</v>
      </c>
      <c r="BM481" s="13">
        <f t="shared" si="633"/>
        <v>0</v>
      </c>
      <c r="BN481" s="13">
        <f t="shared" si="633"/>
        <v>0</v>
      </c>
      <c r="BO481" s="13">
        <f t="shared" si="633"/>
        <v>0</v>
      </c>
      <c r="BP481" s="13">
        <f t="shared" si="633"/>
        <v>0</v>
      </c>
      <c r="BQ481" s="13">
        <f t="shared" si="633"/>
        <v>0</v>
      </c>
      <c r="BR481" s="13">
        <f t="shared" si="633"/>
        <v>0</v>
      </c>
      <c r="BS481" s="13">
        <f t="shared" si="633"/>
        <v>0</v>
      </c>
      <c r="BT481" s="13">
        <f t="shared" ref="BT481:CY481" si="634">BT24*BT236*365/10^6*10^6</f>
        <v>0</v>
      </c>
      <c r="BU481" s="13">
        <f t="shared" si="634"/>
        <v>0</v>
      </c>
      <c r="BV481" s="13">
        <f t="shared" si="634"/>
        <v>0</v>
      </c>
      <c r="BW481" s="13">
        <f t="shared" si="634"/>
        <v>0</v>
      </c>
      <c r="BX481" s="13">
        <f t="shared" si="634"/>
        <v>0</v>
      </c>
      <c r="BY481" s="13">
        <f t="shared" si="634"/>
        <v>0</v>
      </c>
      <c r="BZ481" s="13">
        <f t="shared" si="634"/>
        <v>0</v>
      </c>
      <c r="CA481" s="13">
        <f t="shared" si="634"/>
        <v>0</v>
      </c>
      <c r="CB481" s="13">
        <f t="shared" si="634"/>
        <v>0</v>
      </c>
      <c r="CC481" s="13">
        <f t="shared" si="634"/>
        <v>0</v>
      </c>
      <c r="CD481" s="13">
        <f t="shared" si="634"/>
        <v>0</v>
      </c>
      <c r="CE481" s="13">
        <f t="shared" si="634"/>
        <v>0</v>
      </c>
      <c r="CF481" s="13">
        <f t="shared" si="634"/>
        <v>0</v>
      </c>
      <c r="CG481" s="13">
        <f t="shared" si="634"/>
        <v>0</v>
      </c>
      <c r="CH481" s="13">
        <f t="shared" si="634"/>
        <v>0</v>
      </c>
      <c r="CI481" s="13">
        <f t="shared" si="634"/>
        <v>0</v>
      </c>
      <c r="CJ481" s="13">
        <f t="shared" si="634"/>
        <v>0</v>
      </c>
      <c r="CK481" s="13">
        <f t="shared" si="634"/>
        <v>0</v>
      </c>
      <c r="CL481" s="13">
        <f t="shared" si="634"/>
        <v>0</v>
      </c>
      <c r="CM481" s="13">
        <f t="shared" si="634"/>
        <v>0</v>
      </c>
      <c r="CN481" s="13">
        <f t="shared" si="634"/>
        <v>0</v>
      </c>
      <c r="CO481" s="13">
        <f t="shared" si="634"/>
        <v>0</v>
      </c>
      <c r="CP481" s="13">
        <f t="shared" si="634"/>
        <v>0</v>
      </c>
      <c r="CQ481" s="13">
        <f t="shared" si="634"/>
        <v>0</v>
      </c>
      <c r="CR481" s="13">
        <f t="shared" si="634"/>
        <v>0</v>
      </c>
      <c r="CS481" s="13">
        <f t="shared" si="634"/>
        <v>0</v>
      </c>
      <c r="CT481" s="13">
        <f t="shared" si="634"/>
        <v>0</v>
      </c>
      <c r="CU481" s="13">
        <f t="shared" si="634"/>
        <v>0</v>
      </c>
      <c r="CV481" s="13">
        <f t="shared" si="634"/>
        <v>0</v>
      </c>
      <c r="CW481" s="13">
        <f t="shared" si="634"/>
        <v>0</v>
      </c>
      <c r="CX481" s="13">
        <f t="shared" si="634"/>
        <v>0</v>
      </c>
      <c r="CY481" s="13">
        <f t="shared" si="634"/>
        <v>0</v>
      </c>
    </row>
    <row r="482" spans="1:103" ht="13.5" customHeight="1" outlineLevel="1">
      <c r="A482" s="4"/>
      <c r="B482" s="269"/>
      <c r="C482" s="14" t="s">
        <v>26</v>
      </c>
      <c r="D482" s="15"/>
      <c r="E482" s="16"/>
      <c r="F482" s="17"/>
      <c r="G482" s="18">
        <f t="shared" si="583"/>
        <v>0</v>
      </c>
      <c r="H482" s="19">
        <f t="shared" ref="H482:AM482" si="635">H25*H237*365/10^6*10^6</f>
        <v>0</v>
      </c>
      <c r="I482" s="19">
        <f t="shared" si="635"/>
        <v>0</v>
      </c>
      <c r="J482" s="19">
        <f t="shared" si="635"/>
        <v>0</v>
      </c>
      <c r="K482" s="19">
        <f t="shared" si="635"/>
        <v>0</v>
      </c>
      <c r="L482" s="19">
        <f t="shared" si="635"/>
        <v>0</v>
      </c>
      <c r="M482" s="19">
        <f t="shared" si="635"/>
        <v>0</v>
      </c>
      <c r="N482" s="19">
        <f t="shared" si="635"/>
        <v>0</v>
      </c>
      <c r="O482" s="19">
        <f t="shared" si="635"/>
        <v>0</v>
      </c>
      <c r="P482" s="19">
        <f t="shared" si="635"/>
        <v>0</v>
      </c>
      <c r="Q482" s="19">
        <f t="shared" si="635"/>
        <v>0</v>
      </c>
      <c r="R482" s="19">
        <f t="shared" si="635"/>
        <v>0</v>
      </c>
      <c r="S482" s="19">
        <f t="shared" si="635"/>
        <v>0</v>
      </c>
      <c r="T482" s="19">
        <f t="shared" si="635"/>
        <v>0</v>
      </c>
      <c r="U482" s="19">
        <f t="shared" si="635"/>
        <v>0</v>
      </c>
      <c r="V482" s="19">
        <f t="shared" si="635"/>
        <v>0</v>
      </c>
      <c r="W482" s="19">
        <f t="shared" si="635"/>
        <v>0</v>
      </c>
      <c r="X482" s="19">
        <f t="shared" si="635"/>
        <v>0</v>
      </c>
      <c r="Y482" s="19">
        <f t="shared" si="635"/>
        <v>0</v>
      </c>
      <c r="Z482" s="19">
        <f t="shared" si="635"/>
        <v>0</v>
      </c>
      <c r="AA482" s="19">
        <f t="shared" si="635"/>
        <v>0</v>
      </c>
      <c r="AB482" s="19">
        <f t="shared" si="635"/>
        <v>0</v>
      </c>
      <c r="AC482" s="19">
        <f t="shared" si="635"/>
        <v>0</v>
      </c>
      <c r="AD482" s="19">
        <f t="shared" si="635"/>
        <v>0</v>
      </c>
      <c r="AE482" s="19">
        <f t="shared" si="635"/>
        <v>0</v>
      </c>
      <c r="AF482" s="19">
        <f t="shared" si="635"/>
        <v>0</v>
      </c>
      <c r="AG482" s="19">
        <f t="shared" si="635"/>
        <v>0</v>
      </c>
      <c r="AH482" s="19">
        <f t="shared" si="635"/>
        <v>0</v>
      </c>
      <c r="AI482" s="19">
        <f t="shared" si="635"/>
        <v>0</v>
      </c>
      <c r="AJ482" s="19">
        <f t="shared" si="635"/>
        <v>0</v>
      </c>
      <c r="AK482" s="19">
        <f t="shared" si="635"/>
        <v>0</v>
      </c>
      <c r="AL482" s="19">
        <f t="shared" si="635"/>
        <v>0</v>
      </c>
      <c r="AM482" s="19">
        <f t="shared" si="635"/>
        <v>0</v>
      </c>
      <c r="AN482" s="19">
        <f t="shared" ref="AN482:BS482" si="636">AN25*AN237*365/10^6*10^6</f>
        <v>0</v>
      </c>
      <c r="AO482" s="19">
        <f t="shared" si="636"/>
        <v>0</v>
      </c>
      <c r="AP482" s="19">
        <f t="shared" si="636"/>
        <v>0</v>
      </c>
      <c r="AQ482" s="19">
        <f t="shared" si="636"/>
        <v>0</v>
      </c>
      <c r="AR482" s="19">
        <f t="shared" si="636"/>
        <v>0</v>
      </c>
      <c r="AS482" s="19">
        <f t="shared" si="636"/>
        <v>0</v>
      </c>
      <c r="AT482" s="19">
        <f t="shared" si="636"/>
        <v>0</v>
      </c>
      <c r="AU482" s="19">
        <f t="shared" si="636"/>
        <v>0</v>
      </c>
      <c r="AV482" s="19">
        <f t="shared" si="636"/>
        <v>0</v>
      </c>
      <c r="AW482" s="19">
        <f t="shared" si="636"/>
        <v>0</v>
      </c>
      <c r="AX482" s="19">
        <f t="shared" si="636"/>
        <v>0</v>
      </c>
      <c r="AY482" s="19">
        <f t="shared" si="636"/>
        <v>0</v>
      </c>
      <c r="AZ482" s="19">
        <f t="shared" si="636"/>
        <v>0</v>
      </c>
      <c r="BA482" s="19">
        <f t="shared" si="636"/>
        <v>0</v>
      </c>
      <c r="BB482" s="19">
        <f t="shared" si="636"/>
        <v>0</v>
      </c>
      <c r="BC482" s="19">
        <f t="shared" si="636"/>
        <v>0</v>
      </c>
      <c r="BD482" s="19">
        <f t="shared" si="636"/>
        <v>0</v>
      </c>
      <c r="BE482" s="19">
        <f t="shared" si="636"/>
        <v>0</v>
      </c>
      <c r="BF482" s="19">
        <f t="shared" si="636"/>
        <v>0</v>
      </c>
      <c r="BG482" s="19">
        <f t="shared" si="636"/>
        <v>0</v>
      </c>
      <c r="BH482" s="19">
        <f t="shared" si="636"/>
        <v>0</v>
      </c>
      <c r="BI482" s="19">
        <f t="shared" si="636"/>
        <v>0</v>
      </c>
      <c r="BJ482" s="19">
        <f t="shared" si="636"/>
        <v>0</v>
      </c>
      <c r="BK482" s="19">
        <f t="shared" si="636"/>
        <v>0</v>
      </c>
      <c r="BL482" s="19">
        <f t="shared" si="636"/>
        <v>0</v>
      </c>
      <c r="BM482" s="19">
        <f t="shared" si="636"/>
        <v>0</v>
      </c>
      <c r="BN482" s="19">
        <f t="shared" si="636"/>
        <v>0</v>
      </c>
      <c r="BO482" s="19">
        <f t="shared" si="636"/>
        <v>0</v>
      </c>
      <c r="BP482" s="19">
        <f t="shared" si="636"/>
        <v>0</v>
      </c>
      <c r="BQ482" s="19">
        <f t="shared" si="636"/>
        <v>0</v>
      </c>
      <c r="BR482" s="19">
        <f t="shared" si="636"/>
        <v>0</v>
      </c>
      <c r="BS482" s="19">
        <f t="shared" si="636"/>
        <v>0</v>
      </c>
      <c r="BT482" s="19">
        <f t="shared" ref="BT482:CY482" si="637">BT25*BT237*365/10^6*10^6</f>
        <v>0</v>
      </c>
      <c r="BU482" s="19">
        <f t="shared" si="637"/>
        <v>0</v>
      </c>
      <c r="BV482" s="19">
        <f t="shared" si="637"/>
        <v>0</v>
      </c>
      <c r="BW482" s="19">
        <f t="shared" si="637"/>
        <v>0</v>
      </c>
      <c r="BX482" s="19">
        <f t="shared" si="637"/>
        <v>0</v>
      </c>
      <c r="BY482" s="19">
        <f t="shared" si="637"/>
        <v>0</v>
      </c>
      <c r="BZ482" s="19">
        <f t="shared" si="637"/>
        <v>0</v>
      </c>
      <c r="CA482" s="19">
        <f t="shared" si="637"/>
        <v>0</v>
      </c>
      <c r="CB482" s="19">
        <f t="shared" si="637"/>
        <v>0</v>
      </c>
      <c r="CC482" s="19">
        <f t="shared" si="637"/>
        <v>0</v>
      </c>
      <c r="CD482" s="19">
        <f t="shared" si="637"/>
        <v>0</v>
      </c>
      <c r="CE482" s="19">
        <f t="shared" si="637"/>
        <v>0</v>
      </c>
      <c r="CF482" s="19">
        <f t="shared" si="637"/>
        <v>0</v>
      </c>
      <c r="CG482" s="19">
        <f t="shared" si="637"/>
        <v>0</v>
      </c>
      <c r="CH482" s="19">
        <f t="shared" si="637"/>
        <v>0</v>
      </c>
      <c r="CI482" s="19">
        <f t="shared" si="637"/>
        <v>0</v>
      </c>
      <c r="CJ482" s="19">
        <f t="shared" si="637"/>
        <v>0</v>
      </c>
      <c r="CK482" s="19">
        <f t="shared" si="637"/>
        <v>0</v>
      </c>
      <c r="CL482" s="19">
        <f t="shared" si="637"/>
        <v>0</v>
      </c>
      <c r="CM482" s="19">
        <f t="shared" si="637"/>
        <v>0</v>
      </c>
      <c r="CN482" s="19">
        <f t="shared" si="637"/>
        <v>0</v>
      </c>
      <c r="CO482" s="19">
        <f t="shared" si="637"/>
        <v>0</v>
      </c>
      <c r="CP482" s="19">
        <f t="shared" si="637"/>
        <v>0</v>
      </c>
      <c r="CQ482" s="19">
        <f t="shared" si="637"/>
        <v>0</v>
      </c>
      <c r="CR482" s="19">
        <f t="shared" si="637"/>
        <v>0</v>
      </c>
      <c r="CS482" s="19">
        <f t="shared" si="637"/>
        <v>0</v>
      </c>
      <c r="CT482" s="19">
        <f t="shared" si="637"/>
        <v>0</v>
      </c>
      <c r="CU482" s="19">
        <f t="shared" si="637"/>
        <v>0</v>
      </c>
      <c r="CV482" s="19">
        <f t="shared" si="637"/>
        <v>0</v>
      </c>
      <c r="CW482" s="19">
        <f t="shared" si="637"/>
        <v>0</v>
      </c>
      <c r="CX482" s="19">
        <f t="shared" si="637"/>
        <v>0</v>
      </c>
      <c r="CY482" s="19">
        <f t="shared" si="637"/>
        <v>0</v>
      </c>
    </row>
    <row r="483" spans="1:103" ht="13.5" customHeight="1" outlineLevel="1">
      <c r="A483" s="4"/>
      <c r="B483" s="269"/>
      <c r="C483" s="14" t="s">
        <v>27</v>
      </c>
      <c r="D483" s="15"/>
      <c r="E483" s="16"/>
      <c r="F483" s="17"/>
      <c r="G483" s="18">
        <f t="shared" si="583"/>
        <v>9971.1641820453624</v>
      </c>
      <c r="H483" s="19">
        <f t="shared" ref="H483:AM483" si="638">H26*H238*365/10^6*10^6</f>
        <v>208.7175113352157</v>
      </c>
      <c r="I483" s="19">
        <f t="shared" si="638"/>
        <v>211.70998580075025</v>
      </c>
      <c r="J483" s="19">
        <f t="shared" si="638"/>
        <v>214.57613598613787</v>
      </c>
      <c r="K483" s="19">
        <f t="shared" si="638"/>
        <v>217.31596189137878</v>
      </c>
      <c r="L483" s="19">
        <f t="shared" si="638"/>
        <v>219.92946351647282</v>
      </c>
      <c r="M483" s="19">
        <f t="shared" si="638"/>
        <v>222.41664086142006</v>
      </c>
      <c r="N483" s="19">
        <f t="shared" si="638"/>
        <v>224.5570624395001</v>
      </c>
      <c r="O483" s="19">
        <f t="shared" si="638"/>
        <v>226.5611804040274</v>
      </c>
      <c r="P483" s="19">
        <f t="shared" si="638"/>
        <v>228.42899475500201</v>
      </c>
      <c r="Q483" s="19">
        <f t="shared" si="638"/>
        <v>230.16050549242385</v>
      </c>
      <c r="R483" s="19">
        <f t="shared" si="638"/>
        <v>231.75571261629304</v>
      </c>
      <c r="S483" s="19">
        <f t="shared" si="638"/>
        <v>233.21461612660943</v>
      </c>
      <c r="T483" s="19">
        <f t="shared" si="638"/>
        <v>234.53721602337311</v>
      </c>
      <c r="U483" s="19">
        <f t="shared" si="638"/>
        <v>235.72351230658404</v>
      </c>
      <c r="V483" s="19">
        <f t="shared" si="638"/>
        <v>236.77350497624229</v>
      </c>
      <c r="W483" s="19">
        <f t="shared" si="638"/>
        <v>237.68719403234778</v>
      </c>
      <c r="X483" s="19">
        <f t="shared" si="638"/>
        <v>242.36067508630504</v>
      </c>
      <c r="Y483" s="19">
        <f t="shared" si="638"/>
        <v>246.93927455697519</v>
      </c>
      <c r="Z483" s="19">
        <f t="shared" si="638"/>
        <v>251.42299244435824</v>
      </c>
      <c r="AA483" s="19">
        <f t="shared" si="638"/>
        <v>255.8118287484543</v>
      </c>
      <c r="AB483" s="19">
        <f t="shared" si="638"/>
        <v>260.10578346926326</v>
      </c>
      <c r="AC483" s="19">
        <f t="shared" si="638"/>
        <v>264.30485660678517</v>
      </c>
      <c r="AD483" s="19">
        <f t="shared" si="638"/>
        <v>268.40904816101994</v>
      </c>
      <c r="AE483" s="19">
        <f t="shared" si="638"/>
        <v>272.41835813196764</v>
      </c>
      <c r="AF483" s="19">
        <f t="shared" si="638"/>
        <v>276.33278651962831</v>
      </c>
      <c r="AG483" s="19">
        <f t="shared" si="638"/>
        <v>280.15233332400197</v>
      </c>
      <c r="AH483" s="19">
        <f t="shared" si="638"/>
        <v>289.58562131246629</v>
      </c>
      <c r="AI483" s="19">
        <f t="shared" si="638"/>
        <v>299.0189093009306</v>
      </c>
      <c r="AJ483" s="19">
        <f t="shared" si="638"/>
        <v>308.45219728939492</v>
      </c>
      <c r="AK483" s="19">
        <f t="shared" si="638"/>
        <v>317.88548527785923</v>
      </c>
      <c r="AL483" s="19">
        <f t="shared" si="638"/>
        <v>327.31877326632355</v>
      </c>
      <c r="AM483" s="19">
        <f t="shared" si="638"/>
        <v>336.7520612547878</v>
      </c>
      <c r="AN483" s="19">
        <f t="shared" ref="AN483:BS483" si="639">AN26*AN238*365/10^6*10^6</f>
        <v>346.18534924325212</v>
      </c>
      <c r="AO483" s="19">
        <f t="shared" si="639"/>
        <v>355.61863723171643</v>
      </c>
      <c r="AP483" s="19">
        <f t="shared" si="639"/>
        <v>365.05192522018075</v>
      </c>
      <c r="AQ483" s="19">
        <f t="shared" si="639"/>
        <v>374.48521320864506</v>
      </c>
      <c r="AR483" s="19">
        <f t="shared" si="639"/>
        <v>383.91850119710938</v>
      </c>
      <c r="AS483" s="19">
        <f t="shared" si="639"/>
        <v>393.35178918557369</v>
      </c>
      <c r="AT483" s="19">
        <f t="shared" si="639"/>
        <v>402.78507717403801</v>
      </c>
      <c r="AU483" s="19">
        <f t="shared" si="639"/>
        <v>412.21836516250227</v>
      </c>
      <c r="AV483" s="19">
        <f t="shared" si="639"/>
        <v>421.65165315096652</v>
      </c>
      <c r="AW483" s="19">
        <f t="shared" si="639"/>
        <v>431.08494113943084</v>
      </c>
      <c r="AX483" s="19">
        <f t="shared" si="639"/>
        <v>440.51822912789515</v>
      </c>
      <c r="AY483" s="19">
        <f t="shared" si="639"/>
        <v>449.95151711635947</v>
      </c>
      <c r="AZ483" s="19">
        <f t="shared" si="639"/>
        <v>459.38480510482378</v>
      </c>
      <c r="BA483" s="19">
        <f t="shared" si="639"/>
        <v>0</v>
      </c>
      <c r="BB483" s="19">
        <f t="shared" si="639"/>
        <v>0</v>
      </c>
      <c r="BC483" s="19">
        <f t="shared" si="639"/>
        <v>0</v>
      </c>
      <c r="BD483" s="19">
        <f t="shared" si="639"/>
        <v>0</v>
      </c>
      <c r="BE483" s="19">
        <f t="shared" si="639"/>
        <v>0</v>
      </c>
      <c r="BF483" s="19">
        <f t="shared" si="639"/>
        <v>0</v>
      </c>
      <c r="BG483" s="19">
        <f t="shared" si="639"/>
        <v>0</v>
      </c>
      <c r="BH483" s="19">
        <f t="shared" si="639"/>
        <v>0</v>
      </c>
      <c r="BI483" s="19">
        <f t="shared" si="639"/>
        <v>0</v>
      </c>
      <c r="BJ483" s="19">
        <f t="shared" si="639"/>
        <v>0</v>
      </c>
      <c r="BK483" s="19">
        <f t="shared" si="639"/>
        <v>0</v>
      </c>
      <c r="BL483" s="19">
        <f t="shared" si="639"/>
        <v>0</v>
      </c>
      <c r="BM483" s="19">
        <f t="shared" si="639"/>
        <v>0</v>
      </c>
      <c r="BN483" s="19">
        <f t="shared" si="639"/>
        <v>0</v>
      </c>
      <c r="BO483" s="19">
        <f t="shared" si="639"/>
        <v>0</v>
      </c>
      <c r="BP483" s="19">
        <f t="shared" si="639"/>
        <v>0</v>
      </c>
      <c r="BQ483" s="19">
        <f t="shared" si="639"/>
        <v>0</v>
      </c>
      <c r="BR483" s="19">
        <f t="shared" si="639"/>
        <v>0</v>
      </c>
      <c r="BS483" s="19">
        <f t="shared" si="639"/>
        <v>0</v>
      </c>
      <c r="BT483" s="19">
        <f t="shared" ref="BT483:CY483" si="640">BT26*BT238*365/10^6*10^6</f>
        <v>0</v>
      </c>
      <c r="BU483" s="19">
        <f t="shared" si="640"/>
        <v>0</v>
      </c>
      <c r="BV483" s="19">
        <f t="shared" si="640"/>
        <v>0</v>
      </c>
      <c r="BW483" s="19">
        <f t="shared" si="640"/>
        <v>0</v>
      </c>
      <c r="BX483" s="19">
        <f t="shared" si="640"/>
        <v>0</v>
      </c>
      <c r="BY483" s="19">
        <f t="shared" si="640"/>
        <v>0</v>
      </c>
      <c r="BZ483" s="19">
        <f t="shared" si="640"/>
        <v>0</v>
      </c>
      <c r="CA483" s="19">
        <f t="shared" si="640"/>
        <v>0</v>
      </c>
      <c r="CB483" s="19">
        <f t="shared" si="640"/>
        <v>0</v>
      </c>
      <c r="CC483" s="19">
        <f t="shared" si="640"/>
        <v>0</v>
      </c>
      <c r="CD483" s="19">
        <f t="shared" si="640"/>
        <v>0</v>
      </c>
      <c r="CE483" s="19">
        <f t="shared" si="640"/>
        <v>0</v>
      </c>
      <c r="CF483" s="19">
        <f t="shared" si="640"/>
        <v>0</v>
      </c>
      <c r="CG483" s="19">
        <f t="shared" si="640"/>
        <v>0</v>
      </c>
      <c r="CH483" s="19">
        <f t="shared" si="640"/>
        <v>0</v>
      </c>
      <c r="CI483" s="19">
        <f t="shared" si="640"/>
        <v>0</v>
      </c>
      <c r="CJ483" s="19">
        <f t="shared" si="640"/>
        <v>0</v>
      </c>
      <c r="CK483" s="19">
        <f t="shared" si="640"/>
        <v>0</v>
      </c>
      <c r="CL483" s="19">
        <f t="shared" si="640"/>
        <v>0</v>
      </c>
      <c r="CM483" s="19">
        <f t="shared" si="640"/>
        <v>0</v>
      </c>
      <c r="CN483" s="19">
        <f t="shared" si="640"/>
        <v>0</v>
      </c>
      <c r="CO483" s="19">
        <f t="shared" si="640"/>
        <v>0</v>
      </c>
      <c r="CP483" s="19">
        <f t="shared" si="640"/>
        <v>0</v>
      </c>
      <c r="CQ483" s="19">
        <f t="shared" si="640"/>
        <v>0</v>
      </c>
      <c r="CR483" s="19">
        <f t="shared" si="640"/>
        <v>0</v>
      </c>
      <c r="CS483" s="19">
        <f t="shared" si="640"/>
        <v>0</v>
      </c>
      <c r="CT483" s="19">
        <f t="shared" si="640"/>
        <v>0</v>
      </c>
      <c r="CU483" s="19">
        <f t="shared" si="640"/>
        <v>0</v>
      </c>
      <c r="CV483" s="19">
        <f t="shared" si="640"/>
        <v>0</v>
      </c>
      <c r="CW483" s="19">
        <f t="shared" si="640"/>
        <v>0</v>
      </c>
      <c r="CX483" s="19">
        <f t="shared" si="640"/>
        <v>0</v>
      </c>
      <c r="CY483" s="19">
        <f t="shared" si="640"/>
        <v>0</v>
      </c>
    </row>
    <row r="484" spans="1:103" ht="13.5" customHeight="1" outlineLevel="1">
      <c r="A484" s="4"/>
      <c r="B484" s="269"/>
      <c r="C484" s="14" t="s">
        <v>28</v>
      </c>
      <c r="D484" s="15"/>
      <c r="E484" s="16"/>
      <c r="F484" s="17"/>
      <c r="G484" s="18">
        <f t="shared" si="583"/>
        <v>37523.007372601205</v>
      </c>
      <c r="H484" s="19">
        <f t="shared" ref="H484:AM484" si="641">H27*H239*365/10^6*10^6</f>
        <v>731.72026414741049</v>
      </c>
      <c r="I484" s="19">
        <f t="shared" si="641"/>
        <v>732.92247366382628</v>
      </c>
      <c r="J484" s="19">
        <f t="shared" si="641"/>
        <v>732.91476867867732</v>
      </c>
      <c r="K484" s="19">
        <f t="shared" si="641"/>
        <v>731.69714919196326</v>
      </c>
      <c r="L484" s="19">
        <f t="shared" si="641"/>
        <v>729.26961520368479</v>
      </c>
      <c r="M484" s="19">
        <f t="shared" si="641"/>
        <v>725.63216671384112</v>
      </c>
      <c r="N484" s="19">
        <f t="shared" si="641"/>
        <v>739.14697394809855</v>
      </c>
      <c r="O484" s="19">
        <f t="shared" si="641"/>
        <v>752.38592719403368</v>
      </c>
      <c r="P484" s="19">
        <f t="shared" si="641"/>
        <v>765.34902645164641</v>
      </c>
      <c r="Q484" s="19">
        <f t="shared" si="641"/>
        <v>778.03627172093684</v>
      </c>
      <c r="R484" s="19">
        <f t="shared" si="641"/>
        <v>790.44766300190508</v>
      </c>
      <c r="S484" s="19">
        <f t="shared" si="641"/>
        <v>802.58320029455092</v>
      </c>
      <c r="T484" s="19">
        <f t="shared" si="641"/>
        <v>814.44288359887457</v>
      </c>
      <c r="U484" s="19">
        <f t="shared" si="641"/>
        <v>826.02671291487593</v>
      </c>
      <c r="V484" s="19">
        <f t="shared" si="641"/>
        <v>837.33468824255499</v>
      </c>
      <c r="W484" s="19">
        <f t="shared" si="641"/>
        <v>848.36680958191209</v>
      </c>
      <c r="X484" s="19">
        <f t="shared" si="641"/>
        <v>869.71716077568067</v>
      </c>
      <c r="Y484" s="19">
        <f t="shared" si="641"/>
        <v>890.77537209916045</v>
      </c>
      <c r="Z484" s="19">
        <f t="shared" si="641"/>
        <v>911.54144355235167</v>
      </c>
      <c r="AA484" s="19">
        <f t="shared" si="641"/>
        <v>932.0153751352542</v>
      </c>
      <c r="AB484" s="19">
        <f t="shared" si="641"/>
        <v>952.19716684786795</v>
      </c>
      <c r="AC484" s="19">
        <f t="shared" si="641"/>
        <v>972.08681869019313</v>
      </c>
      <c r="AD484" s="19">
        <f t="shared" si="641"/>
        <v>991.68433066222963</v>
      </c>
      <c r="AE484" s="19">
        <f t="shared" si="641"/>
        <v>1010.9897027639776</v>
      </c>
      <c r="AF484" s="19">
        <f t="shared" si="641"/>
        <v>1030.0029349954364</v>
      </c>
      <c r="AG484" s="19">
        <f t="shared" si="641"/>
        <v>1048.7240273566065</v>
      </c>
      <c r="AH484" s="19">
        <f t="shared" si="641"/>
        <v>1086.2984995164225</v>
      </c>
      <c r="AI484" s="19">
        <f t="shared" si="641"/>
        <v>1123.8729716762384</v>
      </c>
      <c r="AJ484" s="19">
        <f t="shared" si="641"/>
        <v>1161.4474438360539</v>
      </c>
      <c r="AK484" s="19">
        <f t="shared" si="641"/>
        <v>1199.0219159958699</v>
      </c>
      <c r="AL484" s="19">
        <f t="shared" si="641"/>
        <v>1236.5963881556859</v>
      </c>
      <c r="AM484" s="19">
        <f t="shared" si="641"/>
        <v>1274.1708603155016</v>
      </c>
      <c r="AN484" s="19">
        <f t="shared" ref="AN484:BS484" si="642">AN27*AN239*365/10^6*10^6</f>
        <v>1311.7453324753174</v>
      </c>
      <c r="AO484" s="19">
        <f t="shared" si="642"/>
        <v>1349.3198046351336</v>
      </c>
      <c r="AP484" s="19">
        <f t="shared" si="642"/>
        <v>1386.8942767949491</v>
      </c>
      <c r="AQ484" s="19">
        <f t="shared" si="642"/>
        <v>1424.4687489547648</v>
      </c>
      <c r="AR484" s="19">
        <f t="shared" si="642"/>
        <v>1462.0432211145805</v>
      </c>
      <c r="AS484" s="19">
        <f t="shared" si="642"/>
        <v>1499.6176932743965</v>
      </c>
      <c r="AT484" s="19">
        <f t="shared" si="642"/>
        <v>1537.1921654342125</v>
      </c>
      <c r="AU484" s="19">
        <f t="shared" si="642"/>
        <v>1574.766637594028</v>
      </c>
      <c r="AV484" s="19">
        <f t="shared" si="642"/>
        <v>1612.341109753844</v>
      </c>
      <c r="AW484" s="19">
        <f t="shared" si="642"/>
        <v>1649.9155819136599</v>
      </c>
      <c r="AX484" s="19">
        <f t="shared" si="642"/>
        <v>1687.4900540734757</v>
      </c>
      <c r="AY484" s="19">
        <f t="shared" si="642"/>
        <v>1725.0645262332916</v>
      </c>
      <c r="AZ484" s="19">
        <f t="shared" si="642"/>
        <v>1762.6389983931072</v>
      </c>
      <c r="BA484" s="19">
        <f t="shared" si="642"/>
        <v>0</v>
      </c>
      <c r="BB484" s="19">
        <f t="shared" si="642"/>
        <v>0</v>
      </c>
      <c r="BC484" s="19">
        <f t="shared" si="642"/>
        <v>0</v>
      </c>
      <c r="BD484" s="19">
        <f t="shared" si="642"/>
        <v>0</v>
      </c>
      <c r="BE484" s="19">
        <f t="shared" si="642"/>
        <v>0</v>
      </c>
      <c r="BF484" s="19">
        <f t="shared" si="642"/>
        <v>0</v>
      </c>
      <c r="BG484" s="19">
        <f t="shared" si="642"/>
        <v>0</v>
      </c>
      <c r="BH484" s="19">
        <f t="shared" si="642"/>
        <v>0</v>
      </c>
      <c r="BI484" s="19">
        <f t="shared" si="642"/>
        <v>0</v>
      </c>
      <c r="BJ484" s="19">
        <f t="shared" si="642"/>
        <v>0</v>
      </c>
      <c r="BK484" s="19">
        <f t="shared" si="642"/>
        <v>0</v>
      </c>
      <c r="BL484" s="19">
        <f t="shared" si="642"/>
        <v>0</v>
      </c>
      <c r="BM484" s="19">
        <f t="shared" si="642"/>
        <v>0</v>
      </c>
      <c r="BN484" s="19">
        <f t="shared" si="642"/>
        <v>0</v>
      </c>
      <c r="BO484" s="19">
        <f t="shared" si="642"/>
        <v>0</v>
      </c>
      <c r="BP484" s="19">
        <f t="shared" si="642"/>
        <v>0</v>
      </c>
      <c r="BQ484" s="19">
        <f t="shared" si="642"/>
        <v>0</v>
      </c>
      <c r="BR484" s="19">
        <f t="shared" si="642"/>
        <v>0</v>
      </c>
      <c r="BS484" s="19">
        <f t="shared" si="642"/>
        <v>0</v>
      </c>
      <c r="BT484" s="19">
        <f t="shared" ref="BT484:CY484" si="643">BT27*BT239*365/10^6*10^6</f>
        <v>0</v>
      </c>
      <c r="BU484" s="19">
        <f t="shared" si="643"/>
        <v>0</v>
      </c>
      <c r="BV484" s="19">
        <f t="shared" si="643"/>
        <v>0</v>
      </c>
      <c r="BW484" s="19">
        <f t="shared" si="643"/>
        <v>0</v>
      </c>
      <c r="BX484" s="19">
        <f t="shared" si="643"/>
        <v>0</v>
      </c>
      <c r="BY484" s="19">
        <f t="shared" si="643"/>
        <v>0</v>
      </c>
      <c r="BZ484" s="19">
        <f t="shared" si="643"/>
        <v>0</v>
      </c>
      <c r="CA484" s="19">
        <f t="shared" si="643"/>
        <v>0</v>
      </c>
      <c r="CB484" s="19">
        <f t="shared" si="643"/>
        <v>0</v>
      </c>
      <c r="CC484" s="19">
        <f t="shared" si="643"/>
        <v>0</v>
      </c>
      <c r="CD484" s="19">
        <f t="shared" si="643"/>
        <v>0</v>
      </c>
      <c r="CE484" s="19">
        <f t="shared" si="643"/>
        <v>0</v>
      </c>
      <c r="CF484" s="19">
        <f t="shared" si="643"/>
        <v>0</v>
      </c>
      <c r="CG484" s="19">
        <f t="shared" si="643"/>
        <v>0</v>
      </c>
      <c r="CH484" s="19">
        <f t="shared" si="643"/>
        <v>0</v>
      </c>
      <c r="CI484" s="19">
        <f t="shared" si="643"/>
        <v>0</v>
      </c>
      <c r="CJ484" s="19">
        <f t="shared" si="643"/>
        <v>0</v>
      </c>
      <c r="CK484" s="19">
        <f t="shared" si="643"/>
        <v>0</v>
      </c>
      <c r="CL484" s="19">
        <f t="shared" si="643"/>
        <v>0</v>
      </c>
      <c r="CM484" s="19">
        <f t="shared" si="643"/>
        <v>0</v>
      </c>
      <c r="CN484" s="19">
        <f t="shared" si="643"/>
        <v>0</v>
      </c>
      <c r="CO484" s="19">
        <f t="shared" si="643"/>
        <v>0</v>
      </c>
      <c r="CP484" s="19">
        <f t="shared" si="643"/>
        <v>0</v>
      </c>
      <c r="CQ484" s="19">
        <f t="shared" si="643"/>
        <v>0</v>
      </c>
      <c r="CR484" s="19">
        <f t="shared" si="643"/>
        <v>0</v>
      </c>
      <c r="CS484" s="19">
        <f t="shared" si="643"/>
        <v>0</v>
      </c>
      <c r="CT484" s="19">
        <f t="shared" si="643"/>
        <v>0</v>
      </c>
      <c r="CU484" s="19">
        <f t="shared" si="643"/>
        <v>0</v>
      </c>
      <c r="CV484" s="19">
        <f t="shared" si="643"/>
        <v>0</v>
      </c>
      <c r="CW484" s="19">
        <f t="shared" si="643"/>
        <v>0</v>
      </c>
      <c r="CX484" s="19">
        <f t="shared" si="643"/>
        <v>0</v>
      </c>
      <c r="CY484" s="19">
        <f t="shared" si="643"/>
        <v>0</v>
      </c>
    </row>
    <row r="485" spans="1:103" ht="13.5" customHeight="1" outlineLevel="1">
      <c r="A485" s="4"/>
      <c r="B485" s="269"/>
      <c r="C485" s="14" t="s">
        <v>29</v>
      </c>
      <c r="D485" s="15"/>
      <c r="E485" s="16"/>
      <c r="F485" s="17"/>
      <c r="G485" s="18">
        <f t="shared" si="583"/>
        <v>67145.138013266667</v>
      </c>
      <c r="H485" s="19">
        <f t="shared" ref="H485:AM485" si="644">H28*H240*365/10^6*10^6</f>
        <v>-690.41125957839984</v>
      </c>
      <c r="I485" s="19">
        <f t="shared" si="644"/>
        <v>-555.43626069506331</v>
      </c>
      <c r="J485" s="19">
        <f t="shared" si="644"/>
        <v>-422.04574569609349</v>
      </c>
      <c r="K485" s="19">
        <f t="shared" si="644"/>
        <v>-290.23971458149043</v>
      </c>
      <c r="L485" s="19">
        <f t="shared" si="644"/>
        <v>-160.01816735125402</v>
      </c>
      <c r="M485" s="19">
        <f t="shared" si="644"/>
        <v>-31.381104005384426</v>
      </c>
      <c r="N485" s="19">
        <f t="shared" si="644"/>
        <v>95.14117243685709</v>
      </c>
      <c r="O485" s="19">
        <f t="shared" si="644"/>
        <v>218.67262976043202</v>
      </c>
      <c r="P485" s="19">
        <f t="shared" si="644"/>
        <v>339.21326796534026</v>
      </c>
      <c r="Q485" s="19">
        <f t="shared" si="644"/>
        <v>456.76308705158192</v>
      </c>
      <c r="R485" s="19">
        <f t="shared" si="644"/>
        <v>571.32208701915692</v>
      </c>
      <c r="S485" s="19">
        <f t="shared" si="644"/>
        <v>682.89026786806528</v>
      </c>
      <c r="T485" s="19">
        <f t="shared" si="644"/>
        <v>791.46762959830698</v>
      </c>
      <c r="U485" s="19">
        <f t="shared" si="644"/>
        <v>897.05417220988215</v>
      </c>
      <c r="V485" s="19">
        <f t="shared" si="644"/>
        <v>999.64989570279056</v>
      </c>
      <c r="W485" s="19">
        <f t="shared" si="644"/>
        <v>1099.2548000770328</v>
      </c>
      <c r="X485" s="19">
        <f t="shared" si="644"/>
        <v>1191.5174187683319</v>
      </c>
      <c r="Y485" s="19">
        <f t="shared" si="644"/>
        <v>1280.8370030897775</v>
      </c>
      <c r="Z485" s="19">
        <f t="shared" si="644"/>
        <v>1367.2135530413693</v>
      </c>
      <c r="AA485" s="19">
        <f t="shared" si="644"/>
        <v>1450.6470686231078</v>
      </c>
      <c r="AB485" s="19">
        <f t="shared" si="644"/>
        <v>1531.1375498349926</v>
      </c>
      <c r="AC485" s="19">
        <f t="shared" si="644"/>
        <v>1608.6849966770235</v>
      </c>
      <c r="AD485" s="19">
        <f t="shared" si="644"/>
        <v>1683.2894091492012</v>
      </c>
      <c r="AE485" s="19">
        <f t="shared" si="644"/>
        <v>1754.9507872515251</v>
      </c>
      <c r="AF485" s="19">
        <f t="shared" si="644"/>
        <v>1823.6691309839953</v>
      </c>
      <c r="AG485" s="19">
        <f t="shared" si="644"/>
        <v>1889.4444403466121</v>
      </c>
      <c r="AH485" s="19">
        <f t="shared" si="644"/>
        <v>1966.102585024707</v>
      </c>
      <c r="AI485" s="19">
        <f t="shared" si="644"/>
        <v>2042.7607297028019</v>
      </c>
      <c r="AJ485" s="19">
        <f t="shared" si="644"/>
        <v>2119.4188743808973</v>
      </c>
      <c r="AK485" s="19">
        <f t="shared" si="644"/>
        <v>2196.0770190589924</v>
      </c>
      <c r="AL485" s="19">
        <f t="shared" si="644"/>
        <v>2272.7351637370875</v>
      </c>
      <c r="AM485" s="19">
        <f t="shared" si="644"/>
        <v>2349.3933084151827</v>
      </c>
      <c r="AN485" s="19">
        <f t="shared" ref="AN485:BS485" si="645">AN28*AN240*365/10^6*10^6</f>
        <v>2426.0514530932774</v>
      </c>
      <c r="AO485" s="19">
        <f t="shared" si="645"/>
        <v>2502.709597771373</v>
      </c>
      <c r="AP485" s="19">
        <f t="shared" si="645"/>
        <v>2579.3677424494676</v>
      </c>
      <c r="AQ485" s="19">
        <f t="shared" si="645"/>
        <v>2656.0258871275632</v>
      </c>
      <c r="AR485" s="19">
        <f t="shared" si="645"/>
        <v>2732.6840318056584</v>
      </c>
      <c r="AS485" s="19">
        <f t="shared" si="645"/>
        <v>2809.3421764837535</v>
      </c>
      <c r="AT485" s="19">
        <f t="shared" si="645"/>
        <v>2886.0003211618482</v>
      </c>
      <c r="AU485" s="19">
        <f t="shared" si="645"/>
        <v>2962.6584658399438</v>
      </c>
      <c r="AV485" s="19">
        <f t="shared" si="645"/>
        <v>3039.3166105180385</v>
      </c>
      <c r="AW485" s="19">
        <f t="shared" si="645"/>
        <v>3115.9747551961336</v>
      </c>
      <c r="AX485" s="19">
        <f t="shared" si="645"/>
        <v>3192.6328998742288</v>
      </c>
      <c r="AY485" s="19">
        <f t="shared" si="645"/>
        <v>3269.2910445523244</v>
      </c>
      <c r="AZ485" s="19">
        <f t="shared" si="645"/>
        <v>3345.9491892304191</v>
      </c>
      <c r="BA485" s="19">
        <f t="shared" si="645"/>
        <v>0</v>
      </c>
      <c r="BB485" s="19">
        <f t="shared" si="645"/>
        <v>0</v>
      </c>
      <c r="BC485" s="19">
        <f t="shared" si="645"/>
        <v>0</v>
      </c>
      <c r="BD485" s="19">
        <f t="shared" si="645"/>
        <v>0</v>
      </c>
      <c r="BE485" s="19">
        <f t="shared" si="645"/>
        <v>0</v>
      </c>
      <c r="BF485" s="19">
        <f t="shared" si="645"/>
        <v>0</v>
      </c>
      <c r="BG485" s="19">
        <f t="shared" si="645"/>
        <v>0</v>
      </c>
      <c r="BH485" s="19">
        <f t="shared" si="645"/>
        <v>0</v>
      </c>
      <c r="BI485" s="19">
        <f t="shared" si="645"/>
        <v>0</v>
      </c>
      <c r="BJ485" s="19">
        <f t="shared" si="645"/>
        <v>0</v>
      </c>
      <c r="BK485" s="19">
        <f t="shared" si="645"/>
        <v>0</v>
      </c>
      <c r="BL485" s="19">
        <f t="shared" si="645"/>
        <v>0</v>
      </c>
      <c r="BM485" s="19">
        <f t="shared" si="645"/>
        <v>0</v>
      </c>
      <c r="BN485" s="19">
        <f t="shared" si="645"/>
        <v>0</v>
      </c>
      <c r="BO485" s="19">
        <f t="shared" si="645"/>
        <v>0</v>
      </c>
      <c r="BP485" s="19">
        <f t="shared" si="645"/>
        <v>0</v>
      </c>
      <c r="BQ485" s="19">
        <f t="shared" si="645"/>
        <v>0</v>
      </c>
      <c r="BR485" s="19">
        <f t="shared" si="645"/>
        <v>0</v>
      </c>
      <c r="BS485" s="19">
        <f t="shared" si="645"/>
        <v>0</v>
      </c>
      <c r="BT485" s="19">
        <f t="shared" ref="BT485:CY485" si="646">BT28*BT240*365/10^6*10^6</f>
        <v>0</v>
      </c>
      <c r="BU485" s="19">
        <f t="shared" si="646"/>
        <v>0</v>
      </c>
      <c r="BV485" s="19">
        <f t="shared" si="646"/>
        <v>0</v>
      </c>
      <c r="BW485" s="19">
        <f t="shared" si="646"/>
        <v>0</v>
      </c>
      <c r="BX485" s="19">
        <f t="shared" si="646"/>
        <v>0</v>
      </c>
      <c r="BY485" s="19">
        <f t="shared" si="646"/>
        <v>0</v>
      </c>
      <c r="BZ485" s="19">
        <f t="shared" si="646"/>
        <v>0</v>
      </c>
      <c r="CA485" s="19">
        <f t="shared" si="646"/>
        <v>0</v>
      </c>
      <c r="CB485" s="19">
        <f t="shared" si="646"/>
        <v>0</v>
      </c>
      <c r="CC485" s="19">
        <f t="shared" si="646"/>
        <v>0</v>
      </c>
      <c r="CD485" s="19">
        <f t="shared" si="646"/>
        <v>0</v>
      </c>
      <c r="CE485" s="19">
        <f t="shared" si="646"/>
        <v>0</v>
      </c>
      <c r="CF485" s="19">
        <f t="shared" si="646"/>
        <v>0</v>
      </c>
      <c r="CG485" s="19">
        <f t="shared" si="646"/>
        <v>0</v>
      </c>
      <c r="CH485" s="19">
        <f t="shared" si="646"/>
        <v>0</v>
      </c>
      <c r="CI485" s="19">
        <f t="shared" si="646"/>
        <v>0</v>
      </c>
      <c r="CJ485" s="19">
        <f t="shared" si="646"/>
        <v>0</v>
      </c>
      <c r="CK485" s="19">
        <f t="shared" si="646"/>
        <v>0</v>
      </c>
      <c r="CL485" s="19">
        <f t="shared" si="646"/>
        <v>0</v>
      </c>
      <c r="CM485" s="19">
        <f t="shared" si="646"/>
        <v>0</v>
      </c>
      <c r="CN485" s="19">
        <f t="shared" si="646"/>
        <v>0</v>
      </c>
      <c r="CO485" s="19">
        <f t="shared" si="646"/>
        <v>0</v>
      </c>
      <c r="CP485" s="19">
        <f t="shared" si="646"/>
        <v>0</v>
      </c>
      <c r="CQ485" s="19">
        <f t="shared" si="646"/>
        <v>0</v>
      </c>
      <c r="CR485" s="19">
        <f t="shared" si="646"/>
        <v>0</v>
      </c>
      <c r="CS485" s="19">
        <f t="shared" si="646"/>
        <v>0</v>
      </c>
      <c r="CT485" s="19">
        <f t="shared" si="646"/>
        <v>0</v>
      </c>
      <c r="CU485" s="19">
        <f t="shared" si="646"/>
        <v>0</v>
      </c>
      <c r="CV485" s="19">
        <f t="shared" si="646"/>
        <v>0</v>
      </c>
      <c r="CW485" s="19">
        <f t="shared" si="646"/>
        <v>0</v>
      </c>
      <c r="CX485" s="19">
        <f t="shared" si="646"/>
        <v>0</v>
      </c>
      <c r="CY485" s="19">
        <f t="shared" si="646"/>
        <v>0</v>
      </c>
    </row>
    <row r="486" spans="1:103" ht="13.5" customHeight="1" outlineLevel="1">
      <c r="A486" s="4"/>
      <c r="B486" s="269"/>
      <c r="C486" s="14" t="s">
        <v>30</v>
      </c>
      <c r="D486" s="15"/>
      <c r="E486" s="16"/>
      <c r="F486" s="17"/>
      <c r="G486" s="18">
        <f t="shared" si="583"/>
        <v>149715.85386047119</v>
      </c>
      <c r="H486" s="19">
        <f t="shared" ref="H486:AM486" si="647">H29*H241*365/10^6*10^6</f>
        <v>-1134.3207064477642</v>
      </c>
      <c r="I486" s="19">
        <f t="shared" si="647"/>
        <v>-838.91376427845614</v>
      </c>
      <c r="J486" s="19">
        <f t="shared" si="647"/>
        <v>-559.55379269270406</v>
      </c>
      <c r="K486" s="19">
        <f t="shared" si="647"/>
        <v>-296.2407916905085</v>
      </c>
      <c r="L486" s="19">
        <f t="shared" si="647"/>
        <v>-48.974761271869127</v>
      </c>
      <c r="M486" s="19">
        <f t="shared" si="647"/>
        <v>182.24429856321396</v>
      </c>
      <c r="N486" s="19">
        <f t="shared" si="647"/>
        <v>407.09246221749527</v>
      </c>
      <c r="O486" s="19">
        <f t="shared" si="647"/>
        <v>626.68160352002485</v>
      </c>
      <c r="P486" s="19">
        <f t="shared" si="647"/>
        <v>841.01172247080297</v>
      </c>
      <c r="Q486" s="19">
        <f t="shared" si="647"/>
        <v>1050.0828190698292</v>
      </c>
      <c r="R486" s="19">
        <f t="shared" si="647"/>
        <v>1253.8948933171041</v>
      </c>
      <c r="S486" s="19">
        <f t="shared" si="647"/>
        <v>1452.4479452126272</v>
      </c>
      <c r="T486" s="19">
        <f t="shared" si="647"/>
        <v>1645.7419747563986</v>
      </c>
      <c r="U486" s="19">
        <f t="shared" si="647"/>
        <v>1833.7769819484181</v>
      </c>
      <c r="V486" s="19">
        <f t="shared" si="647"/>
        <v>2016.5529667886865</v>
      </c>
      <c r="W486" s="19">
        <f t="shared" si="647"/>
        <v>2194.0699292772038</v>
      </c>
      <c r="X486" s="19">
        <f t="shared" si="647"/>
        <v>2425.4028323293073</v>
      </c>
      <c r="Y486" s="19">
        <f t="shared" si="647"/>
        <v>2652.1342582216184</v>
      </c>
      <c r="Z486" s="19">
        <f t="shared" si="647"/>
        <v>2874.2642069541362</v>
      </c>
      <c r="AA486" s="19">
        <f t="shared" si="647"/>
        <v>3091.7926785268614</v>
      </c>
      <c r="AB486" s="19">
        <f t="shared" si="647"/>
        <v>3304.7196729397924</v>
      </c>
      <c r="AC486" s="19">
        <f t="shared" si="647"/>
        <v>3513.0451901929314</v>
      </c>
      <c r="AD486" s="19">
        <f t="shared" si="647"/>
        <v>3716.7692302862774</v>
      </c>
      <c r="AE486" s="19">
        <f t="shared" si="647"/>
        <v>3915.8917932198297</v>
      </c>
      <c r="AF486" s="19">
        <f t="shared" si="647"/>
        <v>4110.4128789935885</v>
      </c>
      <c r="AG486" s="19">
        <f t="shared" si="647"/>
        <v>4300.3324876075567</v>
      </c>
      <c r="AH486" s="19">
        <f t="shared" si="647"/>
        <v>4468.2835478042853</v>
      </c>
      <c r="AI486" s="19">
        <f t="shared" si="647"/>
        <v>4636.2346080010138</v>
      </c>
      <c r="AJ486" s="19">
        <f t="shared" si="647"/>
        <v>4804.1856681977442</v>
      </c>
      <c r="AK486" s="19">
        <f t="shared" si="647"/>
        <v>4972.1367283944728</v>
      </c>
      <c r="AL486" s="19">
        <f t="shared" si="647"/>
        <v>5140.0877885912014</v>
      </c>
      <c r="AM486" s="19">
        <f t="shared" si="647"/>
        <v>5308.0388487879309</v>
      </c>
      <c r="AN486" s="19">
        <f t="shared" ref="AN486:BS486" si="648">AN29*AN241*365/10^6*10^6</f>
        <v>5475.9899089846604</v>
      </c>
      <c r="AO486" s="19">
        <f t="shared" si="648"/>
        <v>5643.9409691813889</v>
      </c>
      <c r="AP486" s="19">
        <f t="shared" si="648"/>
        <v>5811.8920293781175</v>
      </c>
      <c r="AQ486" s="19">
        <f t="shared" si="648"/>
        <v>5979.8430895748479</v>
      </c>
      <c r="AR486" s="19">
        <f t="shared" si="648"/>
        <v>6147.7941497715765</v>
      </c>
      <c r="AS486" s="19">
        <f t="shared" si="648"/>
        <v>6315.745209968306</v>
      </c>
      <c r="AT486" s="19">
        <f t="shared" si="648"/>
        <v>6483.6962701650336</v>
      </c>
      <c r="AU486" s="19">
        <f t="shared" si="648"/>
        <v>6651.6473303617631</v>
      </c>
      <c r="AV486" s="19">
        <f t="shared" si="648"/>
        <v>6819.5983905584935</v>
      </c>
      <c r="AW486" s="19">
        <f t="shared" si="648"/>
        <v>6987.5494507552212</v>
      </c>
      <c r="AX486" s="19">
        <f t="shared" si="648"/>
        <v>7155.5005109519507</v>
      </c>
      <c r="AY486" s="19">
        <f t="shared" si="648"/>
        <v>7323.4515711486811</v>
      </c>
      <c r="AZ486" s="19">
        <f t="shared" si="648"/>
        <v>7491.4026313454096</v>
      </c>
      <c r="BA486" s="19">
        <f t="shared" si="648"/>
        <v>0</v>
      </c>
      <c r="BB486" s="19">
        <f t="shared" si="648"/>
        <v>0</v>
      </c>
      <c r="BC486" s="19">
        <f t="shared" si="648"/>
        <v>0</v>
      </c>
      <c r="BD486" s="19">
        <f t="shared" si="648"/>
        <v>0</v>
      </c>
      <c r="BE486" s="19">
        <f t="shared" si="648"/>
        <v>0</v>
      </c>
      <c r="BF486" s="19">
        <f t="shared" si="648"/>
        <v>0</v>
      </c>
      <c r="BG486" s="19">
        <f t="shared" si="648"/>
        <v>0</v>
      </c>
      <c r="BH486" s="19">
        <f t="shared" si="648"/>
        <v>0</v>
      </c>
      <c r="BI486" s="19">
        <f t="shared" si="648"/>
        <v>0</v>
      </c>
      <c r="BJ486" s="19">
        <f t="shared" si="648"/>
        <v>0</v>
      </c>
      <c r="BK486" s="19">
        <f t="shared" si="648"/>
        <v>0</v>
      </c>
      <c r="BL486" s="19">
        <f t="shared" si="648"/>
        <v>0</v>
      </c>
      <c r="BM486" s="19">
        <f t="shared" si="648"/>
        <v>0</v>
      </c>
      <c r="BN486" s="19">
        <f t="shared" si="648"/>
        <v>0</v>
      </c>
      <c r="BO486" s="19">
        <f t="shared" si="648"/>
        <v>0</v>
      </c>
      <c r="BP486" s="19">
        <f t="shared" si="648"/>
        <v>0</v>
      </c>
      <c r="BQ486" s="19">
        <f t="shared" si="648"/>
        <v>0</v>
      </c>
      <c r="BR486" s="19">
        <f t="shared" si="648"/>
        <v>0</v>
      </c>
      <c r="BS486" s="19">
        <f t="shared" si="648"/>
        <v>0</v>
      </c>
      <c r="BT486" s="19">
        <f t="shared" ref="BT486:CY486" si="649">BT29*BT241*365/10^6*10^6</f>
        <v>0</v>
      </c>
      <c r="BU486" s="19">
        <f t="shared" si="649"/>
        <v>0</v>
      </c>
      <c r="BV486" s="19">
        <f t="shared" si="649"/>
        <v>0</v>
      </c>
      <c r="BW486" s="19">
        <f t="shared" si="649"/>
        <v>0</v>
      </c>
      <c r="BX486" s="19">
        <f t="shared" si="649"/>
        <v>0</v>
      </c>
      <c r="BY486" s="19">
        <f t="shared" si="649"/>
        <v>0</v>
      </c>
      <c r="BZ486" s="19">
        <f t="shared" si="649"/>
        <v>0</v>
      </c>
      <c r="CA486" s="19">
        <f t="shared" si="649"/>
        <v>0</v>
      </c>
      <c r="CB486" s="19">
        <f t="shared" si="649"/>
        <v>0</v>
      </c>
      <c r="CC486" s="19">
        <f t="shared" si="649"/>
        <v>0</v>
      </c>
      <c r="CD486" s="19">
        <f t="shared" si="649"/>
        <v>0</v>
      </c>
      <c r="CE486" s="19">
        <f t="shared" si="649"/>
        <v>0</v>
      </c>
      <c r="CF486" s="19">
        <f t="shared" si="649"/>
        <v>0</v>
      </c>
      <c r="CG486" s="19">
        <f t="shared" si="649"/>
        <v>0</v>
      </c>
      <c r="CH486" s="19">
        <f t="shared" si="649"/>
        <v>0</v>
      </c>
      <c r="CI486" s="19">
        <f t="shared" si="649"/>
        <v>0</v>
      </c>
      <c r="CJ486" s="19">
        <f t="shared" si="649"/>
        <v>0</v>
      </c>
      <c r="CK486" s="19">
        <f t="shared" si="649"/>
        <v>0</v>
      </c>
      <c r="CL486" s="19">
        <f t="shared" si="649"/>
        <v>0</v>
      </c>
      <c r="CM486" s="19">
        <f t="shared" si="649"/>
        <v>0</v>
      </c>
      <c r="CN486" s="19">
        <f t="shared" si="649"/>
        <v>0</v>
      </c>
      <c r="CO486" s="19">
        <f t="shared" si="649"/>
        <v>0</v>
      </c>
      <c r="CP486" s="19">
        <f t="shared" si="649"/>
        <v>0</v>
      </c>
      <c r="CQ486" s="19">
        <f t="shared" si="649"/>
        <v>0</v>
      </c>
      <c r="CR486" s="19">
        <f t="shared" si="649"/>
        <v>0</v>
      </c>
      <c r="CS486" s="19">
        <f t="shared" si="649"/>
        <v>0</v>
      </c>
      <c r="CT486" s="19">
        <f t="shared" si="649"/>
        <v>0</v>
      </c>
      <c r="CU486" s="19">
        <f t="shared" si="649"/>
        <v>0</v>
      </c>
      <c r="CV486" s="19">
        <f t="shared" si="649"/>
        <v>0</v>
      </c>
      <c r="CW486" s="19">
        <f t="shared" si="649"/>
        <v>0</v>
      </c>
      <c r="CX486" s="19">
        <f t="shared" si="649"/>
        <v>0</v>
      </c>
      <c r="CY486" s="19">
        <f t="shared" si="649"/>
        <v>0</v>
      </c>
    </row>
    <row r="487" spans="1:103" ht="13.5" customHeight="1" outlineLevel="1">
      <c r="A487" s="4"/>
      <c r="B487" s="269"/>
      <c r="C487" s="14" t="s">
        <v>31</v>
      </c>
      <c r="D487" s="15"/>
      <c r="E487" s="16"/>
      <c r="F487" s="17"/>
      <c r="G487" s="18">
        <f t="shared" si="583"/>
        <v>47406.005294023402</v>
      </c>
      <c r="H487" s="19">
        <f t="shared" ref="H487:AM487" si="650">H30*H242*365/10^6*10^6</f>
        <v>388.06444084739923</v>
      </c>
      <c r="I487" s="19">
        <f t="shared" si="650"/>
        <v>467.59908544137238</v>
      </c>
      <c r="J487" s="19">
        <f t="shared" si="650"/>
        <v>544.75962376473626</v>
      </c>
      <c r="K487" s="19">
        <f t="shared" si="650"/>
        <v>619.54605581749092</v>
      </c>
      <c r="L487" s="19">
        <f t="shared" si="650"/>
        <v>691.9583815996366</v>
      </c>
      <c r="M487" s="19">
        <f t="shared" si="650"/>
        <v>761.99660111117328</v>
      </c>
      <c r="N487" s="19">
        <f t="shared" si="650"/>
        <v>827.45655283314863</v>
      </c>
      <c r="O487" s="19">
        <f t="shared" si="650"/>
        <v>890.12289844039424</v>
      </c>
      <c r="P487" s="19">
        <f t="shared" si="650"/>
        <v>949.99563793291043</v>
      </c>
      <c r="Q487" s="19">
        <f t="shared" si="650"/>
        <v>1007.0747713106969</v>
      </c>
      <c r="R487" s="19">
        <f t="shared" si="650"/>
        <v>1061.3602985737534</v>
      </c>
      <c r="S487" s="19">
        <f t="shared" si="650"/>
        <v>1112.8522197220805</v>
      </c>
      <c r="T487" s="19">
        <f t="shared" si="650"/>
        <v>1161.5505347556777</v>
      </c>
      <c r="U487" s="19">
        <f t="shared" si="650"/>
        <v>1207.4552436745455</v>
      </c>
      <c r="V487" s="19">
        <f t="shared" si="650"/>
        <v>1250.5663464786835</v>
      </c>
      <c r="W487" s="19">
        <f t="shared" si="650"/>
        <v>1290.8838431680929</v>
      </c>
      <c r="X487" s="19">
        <f t="shared" si="650"/>
        <v>1289.6584582520429</v>
      </c>
      <c r="Y487" s="19">
        <f t="shared" si="650"/>
        <v>1288.0725062545218</v>
      </c>
      <c r="Z487" s="19">
        <f t="shared" si="650"/>
        <v>1286.1259871755296</v>
      </c>
      <c r="AA487" s="19">
        <f t="shared" si="650"/>
        <v>1283.8189010150663</v>
      </c>
      <c r="AB487" s="19">
        <f t="shared" si="650"/>
        <v>1281.1512477731324</v>
      </c>
      <c r="AC487" s="19">
        <f t="shared" si="650"/>
        <v>1278.123027449727</v>
      </c>
      <c r="AD487" s="19">
        <f t="shared" si="650"/>
        <v>1274.734240044851</v>
      </c>
      <c r="AE487" s="19">
        <f t="shared" si="650"/>
        <v>1270.9848855585035</v>
      </c>
      <c r="AF487" s="19">
        <f t="shared" si="650"/>
        <v>1266.8749639906853</v>
      </c>
      <c r="AG487" s="19">
        <f t="shared" si="650"/>
        <v>1262.404475341395</v>
      </c>
      <c r="AH487" s="19">
        <f t="shared" si="650"/>
        <v>1311.6017791651495</v>
      </c>
      <c r="AI487" s="19">
        <f t="shared" si="650"/>
        <v>1360.799082988904</v>
      </c>
      <c r="AJ487" s="19">
        <f t="shared" si="650"/>
        <v>1409.9963868126586</v>
      </c>
      <c r="AK487" s="19">
        <f t="shared" si="650"/>
        <v>1459.1936906364128</v>
      </c>
      <c r="AL487" s="19">
        <f t="shared" si="650"/>
        <v>1508.3909944601673</v>
      </c>
      <c r="AM487" s="19">
        <f t="shared" si="650"/>
        <v>1557.5882982839219</v>
      </c>
      <c r="AN487" s="19">
        <f t="shared" ref="AN487:BS487" si="651">AN30*AN242*365/10^6*10^6</f>
        <v>1606.7856021076761</v>
      </c>
      <c r="AO487" s="19">
        <f t="shared" si="651"/>
        <v>1655.9829059314309</v>
      </c>
      <c r="AP487" s="19">
        <f t="shared" si="651"/>
        <v>1705.1802097551852</v>
      </c>
      <c r="AQ487" s="19">
        <f t="shared" si="651"/>
        <v>1754.3775135789394</v>
      </c>
      <c r="AR487" s="19">
        <f t="shared" si="651"/>
        <v>1803.574817402694</v>
      </c>
      <c r="AS487" s="19">
        <f t="shared" si="651"/>
        <v>1852.7721212264485</v>
      </c>
      <c r="AT487" s="19">
        <f t="shared" si="651"/>
        <v>1901.969425050203</v>
      </c>
      <c r="AU487" s="19">
        <f t="shared" si="651"/>
        <v>1951.1667288739573</v>
      </c>
      <c r="AV487" s="19">
        <f t="shared" si="651"/>
        <v>2000.3640326977115</v>
      </c>
      <c r="AW487" s="19">
        <f t="shared" si="651"/>
        <v>2049.5613365214663</v>
      </c>
      <c r="AX487" s="19">
        <f t="shared" si="651"/>
        <v>2098.7586403452206</v>
      </c>
      <c r="AY487" s="19">
        <f t="shared" si="651"/>
        <v>2147.9559441689753</v>
      </c>
      <c r="AZ487" s="19">
        <f t="shared" si="651"/>
        <v>2197.1532479927291</v>
      </c>
      <c r="BA487" s="19">
        <f t="shared" si="651"/>
        <v>0</v>
      </c>
      <c r="BB487" s="19">
        <f t="shared" si="651"/>
        <v>0</v>
      </c>
      <c r="BC487" s="19">
        <f t="shared" si="651"/>
        <v>0</v>
      </c>
      <c r="BD487" s="19">
        <f t="shared" si="651"/>
        <v>0</v>
      </c>
      <c r="BE487" s="19">
        <f t="shared" si="651"/>
        <v>0</v>
      </c>
      <c r="BF487" s="19">
        <f t="shared" si="651"/>
        <v>0</v>
      </c>
      <c r="BG487" s="19">
        <f t="shared" si="651"/>
        <v>0</v>
      </c>
      <c r="BH487" s="19">
        <f t="shared" si="651"/>
        <v>0</v>
      </c>
      <c r="BI487" s="19">
        <f t="shared" si="651"/>
        <v>0</v>
      </c>
      <c r="BJ487" s="19">
        <f t="shared" si="651"/>
        <v>0</v>
      </c>
      <c r="BK487" s="19">
        <f t="shared" si="651"/>
        <v>0</v>
      </c>
      <c r="BL487" s="19">
        <f t="shared" si="651"/>
        <v>0</v>
      </c>
      <c r="BM487" s="19">
        <f t="shared" si="651"/>
        <v>0</v>
      </c>
      <c r="BN487" s="19">
        <f t="shared" si="651"/>
        <v>0</v>
      </c>
      <c r="BO487" s="19">
        <f t="shared" si="651"/>
        <v>0</v>
      </c>
      <c r="BP487" s="19">
        <f t="shared" si="651"/>
        <v>0</v>
      </c>
      <c r="BQ487" s="19">
        <f t="shared" si="651"/>
        <v>0</v>
      </c>
      <c r="BR487" s="19">
        <f t="shared" si="651"/>
        <v>0</v>
      </c>
      <c r="BS487" s="19">
        <f t="shared" si="651"/>
        <v>0</v>
      </c>
      <c r="BT487" s="19">
        <f t="shared" ref="BT487:CY487" si="652">BT30*BT242*365/10^6*10^6</f>
        <v>0</v>
      </c>
      <c r="BU487" s="19">
        <f t="shared" si="652"/>
        <v>0</v>
      </c>
      <c r="BV487" s="19">
        <f t="shared" si="652"/>
        <v>0</v>
      </c>
      <c r="BW487" s="19">
        <f t="shared" si="652"/>
        <v>0</v>
      </c>
      <c r="BX487" s="19">
        <f t="shared" si="652"/>
        <v>0</v>
      </c>
      <c r="BY487" s="19">
        <f t="shared" si="652"/>
        <v>0</v>
      </c>
      <c r="BZ487" s="19">
        <f t="shared" si="652"/>
        <v>0</v>
      </c>
      <c r="CA487" s="19">
        <f t="shared" si="652"/>
        <v>0</v>
      </c>
      <c r="CB487" s="19">
        <f t="shared" si="652"/>
        <v>0</v>
      </c>
      <c r="CC487" s="19">
        <f t="shared" si="652"/>
        <v>0</v>
      </c>
      <c r="CD487" s="19">
        <f t="shared" si="652"/>
        <v>0</v>
      </c>
      <c r="CE487" s="19">
        <f t="shared" si="652"/>
        <v>0</v>
      </c>
      <c r="CF487" s="19">
        <f t="shared" si="652"/>
        <v>0</v>
      </c>
      <c r="CG487" s="19">
        <f t="shared" si="652"/>
        <v>0</v>
      </c>
      <c r="CH487" s="19">
        <f t="shared" si="652"/>
        <v>0</v>
      </c>
      <c r="CI487" s="19">
        <f t="shared" si="652"/>
        <v>0</v>
      </c>
      <c r="CJ487" s="19">
        <f t="shared" si="652"/>
        <v>0</v>
      </c>
      <c r="CK487" s="19">
        <f t="shared" si="652"/>
        <v>0</v>
      </c>
      <c r="CL487" s="19">
        <f t="shared" si="652"/>
        <v>0</v>
      </c>
      <c r="CM487" s="19">
        <f t="shared" si="652"/>
        <v>0</v>
      </c>
      <c r="CN487" s="19">
        <f t="shared" si="652"/>
        <v>0</v>
      </c>
      <c r="CO487" s="19">
        <f t="shared" si="652"/>
        <v>0</v>
      </c>
      <c r="CP487" s="19">
        <f t="shared" si="652"/>
        <v>0</v>
      </c>
      <c r="CQ487" s="19">
        <f t="shared" si="652"/>
        <v>0</v>
      </c>
      <c r="CR487" s="19">
        <f t="shared" si="652"/>
        <v>0</v>
      </c>
      <c r="CS487" s="19">
        <f t="shared" si="652"/>
        <v>0</v>
      </c>
      <c r="CT487" s="19">
        <f t="shared" si="652"/>
        <v>0</v>
      </c>
      <c r="CU487" s="19">
        <f t="shared" si="652"/>
        <v>0</v>
      </c>
      <c r="CV487" s="19">
        <f t="shared" si="652"/>
        <v>0</v>
      </c>
      <c r="CW487" s="19">
        <f t="shared" si="652"/>
        <v>0</v>
      </c>
      <c r="CX487" s="19">
        <f t="shared" si="652"/>
        <v>0</v>
      </c>
      <c r="CY487" s="19">
        <f t="shared" si="652"/>
        <v>0</v>
      </c>
    </row>
    <row r="488" spans="1:103" ht="13.5" customHeight="1" outlineLevel="1">
      <c r="A488" s="4"/>
      <c r="B488" s="269"/>
      <c r="C488" s="20" t="s">
        <v>32</v>
      </c>
      <c r="D488" s="21"/>
      <c r="E488" s="22"/>
      <c r="F488" s="23"/>
      <c r="G488" s="24">
        <f t="shared" si="583"/>
        <v>224527.72833930224</v>
      </c>
      <c r="H488" s="25">
        <f t="shared" ref="H488:AM488" si="653">H31*H243*365/10^6*10^6</f>
        <v>2958.9768507528925</v>
      </c>
      <c r="I488" s="25">
        <f t="shared" si="653"/>
        <v>3152.3835713312487</v>
      </c>
      <c r="J488" s="25">
        <f t="shared" si="653"/>
        <v>3329.4904642773895</v>
      </c>
      <c r="K488" s="25">
        <f t="shared" si="653"/>
        <v>3490.2975295913138</v>
      </c>
      <c r="L488" s="25">
        <f t="shared" si="653"/>
        <v>3634.8047672730218</v>
      </c>
      <c r="M488" s="25">
        <f t="shared" si="653"/>
        <v>3763.0121773225146</v>
      </c>
      <c r="N488" s="25">
        <f t="shared" si="653"/>
        <v>3970.5506825129555</v>
      </c>
      <c r="O488" s="25">
        <f t="shared" si="653"/>
        <v>4173.4876674707875</v>
      </c>
      <c r="P488" s="25">
        <f t="shared" si="653"/>
        <v>4371.8231321960129</v>
      </c>
      <c r="Q488" s="25">
        <f t="shared" si="653"/>
        <v>4565.5570766886303</v>
      </c>
      <c r="R488" s="25">
        <f t="shared" si="653"/>
        <v>4754.6895009486379</v>
      </c>
      <c r="S488" s="25">
        <f t="shared" si="653"/>
        <v>4939.2204049760403</v>
      </c>
      <c r="T488" s="25">
        <f t="shared" si="653"/>
        <v>5119.1497887708329</v>
      </c>
      <c r="U488" s="25">
        <f t="shared" si="653"/>
        <v>5294.4776523330183</v>
      </c>
      <c r="V488" s="25">
        <f t="shared" si="653"/>
        <v>5465.2039956625949</v>
      </c>
      <c r="W488" s="25">
        <f t="shared" si="653"/>
        <v>5631.3288187595672</v>
      </c>
      <c r="X488" s="25">
        <f t="shared" si="653"/>
        <v>5678.8730250537983</v>
      </c>
      <c r="Y488" s="25">
        <f t="shared" si="653"/>
        <v>5724.9116283073081</v>
      </c>
      <c r="Z488" s="25">
        <f t="shared" si="653"/>
        <v>5769.4446285200956</v>
      </c>
      <c r="AA488" s="25">
        <f t="shared" si="653"/>
        <v>5812.4720256921619</v>
      </c>
      <c r="AB488" s="25">
        <f t="shared" si="653"/>
        <v>5853.9938198235059</v>
      </c>
      <c r="AC488" s="25">
        <f t="shared" si="653"/>
        <v>5894.0100109141295</v>
      </c>
      <c r="AD488" s="25">
        <f t="shared" si="653"/>
        <v>5932.5205989640317</v>
      </c>
      <c r="AE488" s="25">
        <f t="shared" si="653"/>
        <v>5969.5255839732117</v>
      </c>
      <c r="AF488" s="25">
        <f t="shared" si="653"/>
        <v>6005.0249659416704</v>
      </c>
      <c r="AG488" s="25">
        <f t="shared" si="653"/>
        <v>6039.0187448694078</v>
      </c>
      <c r="AH488" s="25">
        <f t="shared" si="653"/>
        <v>6278.3621571639578</v>
      </c>
      <c r="AI488" s="25">
        <f t="shared" si="653"/>
        <v>6517.7055694585088</v>
      </c>
      <c r="AJ488" s="25">
        <f t="shared" si="653"/>
        <v>6757.0489817530597</v>
      </c>
      <c r="AK488" s="25">
        <f t="shared" si="653"/>
        <v>6996.3923940476107</v>
      </c>
      <c r="AL488" s="25">
        <f t="shared" si="653"/>
        <v>7235.7358063421616</v>
      </c>
      <c r="AM488" s="25">
        <f t="shared" si="653"/>
        <v>7475.0792186367107</v>
      </c>
      <c r="AN488" s="25">
        <f t="shared" ref="AN488:BS488" si="654">AN31*AN243*365/10^6*10^6</f>
        <v>7714.4226309312617</v>
      </c>
      <c r="AO488" s="25">
        <f t="shared" si="654"/>
        <v>7953.7660432258126</v>
      </c>
      <c r="AP488" s="25">
        <f t="shared" si="654"/>
        <v>8193.1094555203654</v>
      </c>
      <c r="AQ488" s="25">
        <f t="shared" si="654"/>
        <v>8432.4528678149145</v>
      </c>
      <c r="AR488" s="25">
        <f t="shared" si="654"/>
        <v>8671.7962801094636</v>
      </c>
      <c r="AS488" s="25">
        <f t="shared" si="654"/>
        <v>8911.1396924040146</v>
      </c>
      <c r="AT488" s="25">
        <f t="shared" si="654"/>
        <v>9150.4831046985673</v>
      </c>
      <c r="AU488" s="25">
        <f t="shared" si="654"/>
        <v>9389.8265169931165</v>
      </c>
      <c r="AV488" s="25">
        <f t="shared" si="654"/>
        <v>9629.1699292876674</v>
      </c>
      <c r="AW488" s="25">
        <f t="shared" si="654"/>
        <v>9868.5133415822183</v>
      </c>
      <c r="AX488" s="25">
        <f t="shared" si="654"/>
        <v>10107.856753876769</v>
      </c>
      <c r="AY488" s="25">
        <f t="shared" si="654"/>
        <v>10347.20016617132</v>
      </c>
      <c r="AZ488" s="25">
        <f t="shared" si="654"/>
        <v>10586.543578465869</v>
      </c>
      <c r="BA488" s="25">
        <f t="shared" si="654"/>
        <v>0</v>
      </c>
      <c r="BB488" s="25">
        <f t="shared" si="654"/>
        <v>0</v>
      </c>
      <c r="BC488" s="25">
        <f t="shared" si="654"/>
        <v>0</v>
      </c>
      <c r="BD488" s="25">
        <f t="shared" si="654"/>
        <v>0</v>
      </c>
      <c r="BE488" s="25">
        <f t="shared" si="654"/>
        <v>0</v>
      </c>
      <c r="BF488" s="25">
        <f t="shared" si="654"/>
        <v>0</v>
      </c>
      <c r="BG488" s="25">
        <f t="shared" si="654"/>
        <v>0</v>
      </c>
      <c r="BH488" s="25">
        <f t="shared" si="654"/>
        <v>0</v>
      </c>
      <c r="BI488" s="25">
        <f t="shared" si="654"/>
        <v>0</v>
      </c>
      <c r="BJ488" s="25">
        <f t="shared" si="654"/>
        <v>0</v>
      </c>
      <c r="BK488" s="25">
        <f t="shared" si="654"/>
        <v>0</v>
      </c>
      <c r="BL488" s="25">
        <f t="shared" si="654"/>
        <v>0</v>
      </c>
      <c r="BM488" s="25">
        <f t="shared" si="654"/>
        <v>0</v>
      </c>
      <c r="BN488" s="25">
        <f t="shared" si="654"/>
        <v>0</v>
      </c>
      <c r="BO488" s="25">
        <f t="shared" si="654"/>
        <v>0</v>
      </c>
      <c r="BP488" s="25">
        <f t="shared" si="654"/>
        <v>0</v>
      </c>
      <c r="BQ488" s="25">
        <f t="shared" si="654"/>
        <v>0</v>
      </c>
      <c r="BR488" s="25">
        <f t="shared" si="654"/>
        <v>0</v>
      </c>
      <c r="BS488" s="25">
        <f t="shared" si="654"/>
        <v>0</v>
      </c>
      <c r="BT488" s="25">
        <f t="shared" ref="BT488:CY488" si="655">BT31*BT243*365/10^6*10^6</f>
        <v>0</v>
      </c>
      <c r="BU488" s="25">
        <f t="shared" si="655"/>
        <v>0</v>
      </c>
      <c r="BV488" s="25">
        <f t="shared" si="655"/>
        <v>0</v>
      </c>
      <c r="BW488" s="25">
        <f t="shared" si="655"/>
        <v>0</v>
      </c>
      <c r="BX488" s="25">
        <f t="shared" si="655"/>
        <v>0</v>
      </c>
      <c r="BY488" s="25">
        <f t="shared" si="655"/>
        <v>0</v>
      </c>
      <c r="BZ488" s="25">
        <f t="shared" si="655"/>
        <v>0</v>
      </c>
      <c r="CA488" s="25">
        <f t="shared" si="655"/>
        <v>0</v>
      </c>
      <c r="CB488" s="25">
        <f t="shared" si="655"/>
        <v>0</v>
      </c>
      <c r="CC488" s="25">
        <f t="shared" si="655"/>
        <v>0</v>
      </c>
      <c r="CD488" s="25">
        <f t="shared" si="655"/>
        <v>0</v>
      </c>
      <c r="CE488" s="25">
        <f t="shared" si="655"/>
        <v>0</v>
      </c>
      <c r="CF488" s="25">
        <f t="shared" si="655"/>
        <v>0</v>
      </c>
      <c r="CG488" s="25">
        <f t="shared" si="655"/>
        <v>0</v>
      </c>
      <c r="CH488" s="25">
        <f t="shared" si="655"/>
        <v>0</v>
      </c>
      <c r="CI488" s="25">
        <f t="shared" si="655"/>
        <v>0</v>
      </c>
      <c r="CJ488" s="25">
        <f t="shared" si="655"/>
        <v>0</v>
      </c>
      <c r="CK488" s="25">
        <f t="shared" si="655"/>
        <v>0</v>
      </c>
      <c r="CL488" s="25">
        <f t="shared" si="655"/>
        <v>0</v>
      </c>
      <c r="CM488" s="25">
        <f t="shared" si="655"/>
        <v>0</v>
      </c>
      <c r="CN488" s="25">
        <f t="shared" si="655"/>
        <v>0</v>
      </c>
      <c r="CO488" s="25">
        <f t="shared" si="655"/>
        <v>0</v>
      </c>
      <c r="CP488" s="25">
        <f t="shared" si="655"/>
        <v>0</v>
      </c>
      <c r="CQ488" s="25">
        <f t="shared" si="655"/>
        <v>0</v>
      </c>
      <c r="CR488" s="25">
        <f t="shared" si="655"/>
        <v>0</v>
      </c>
      <c r="CS488" s="25">
        <f t="shared" si="655"/>
        <v>0</v>
      </c>
      <c r="CT488" s="25">
        <f t="shared" si="655"/>
        <v>0</v>
      </c>
      <c r="CU488" s="25">
        <f t="shared" si="655"/>
        <v>0</v>
      </c>
      <c r="CV488" s="25">
        <f t="shared" si="655"/>
        <v>0</v>
      </c>
      <c r="CW488" s="25">
        <f t="shared" si="655"/>
        <v>0</v>
      </c>
      <c r="CX488" s="25">
        <f t="shared" si="655"/>
        <v>0</v>
      </c>
      <c r="CY488" s="25">
        <f t="shared" si="655"/>
        <v>0</v>
      </c>
    </row>
    <row r="489" spans="1:103" ht="13.5" customHeight="1" outlineLevel="1">
      <c r="A489" s="38"/>
      <c r="B489" s="269"/>
      <c r="C489" s="26" t="s">
        <v>33</v>
      </c>
      <c r="D489" s="27"/>
      <c r="E489" s="28"/>
      <c r="F489" s="29"/>
      <c r="G489" s="30">
        <f t="shared" si="583"/>
        <v>0</v>
      </c>
      <c r="H489" s="31">
        <f t="shared" ref="H489:AM489" si="656">H32*H244*365/10^6*10^6</f>
        <v>0</v>
      </c>
      <c r="I489" s="31">
        <f t="shared" si="656"/>
        <v>0</v>
      </c>
      <c r="J489" s="31">
        <f t="shared" si="656"/>
        <v>0</v>
      </c>
      <c r="K489" s="31">
        <f t="shared" si="656"/>
        <v>0</v>
      </c>
      <c r="L489" s="31">
        <f t="shared" si="656"/>
        <v>0</v>
      </c>
      <c r="M489" s="31">
        <f t="shared" si="656"/>
        <v>0</v>
      </c>
      <c r="N489" s="31">
        <f t="shared" si="656"/>
        <v>0</v>
      </c>
      <c r="O489" s="31">
        <f t="shared" si="656"/>
        <v>0</v>
      </c>
      <c r="P489" s="31">
        <f t="shared" si="656"/>
        <v>0</v>
      </c>
      <c r="Q489" s="31">
        <f t="shared" si="656"/>
        <v>0</v>
      </c>
      <c r="R489" s="31">
        <f t="shared" si="656"/>
        <v>0</v>
      </c>
      <c r="S489" s="31">
        <f t="shared" si="656"/>
        <v>0</v>
      </c>
      <c r="T489" s="31">
        <f t="shared" si="656"/>
        <v>0</v>
      </c>
      <c r="U489" s="31">
        <f t="shared" si="656"/>
        <v>0</v>
      </c>
      <c r="V489" s="31">
        <f t="shared" si="656"/>
        <v>0</v>
      </c>
      <c r="W489" s="53">
        <f t="shared" si="656"/>
        <v>0</v>
      </c>
      <c r="X489" s="31">
        <f t="shared" si="656"/>
        <v>0</v>
      </c>
      <c r="Y489" s="31">
        <f t="shared" si="656"/>
        <v>0</v>
      </c>
      <c r="Z489" s="31">
        <f t="shared" si="656"/>
        <v>0</v>
      </c>
      <c r="AA489" s="31">
        <f t="shared" si="656"/>
        <v>0</v>
      </c>
      <c r="AB489" s="31">
        <f t="shared" si="656"/>
        <v>0</v>
      </c>
      <c r="AC489" s="31">
        <f t="shared" si="656"/>
        <v>0</v>
      </c>
      <c r="AD489" s="31">
        <f t="shared" si="656"/>
        <v>0</v>
      </c>
      <c r="AE489" s="31">
        <f t="shared" si="656"/>
        <v>0</v>
      </c>
      <c r="AF489" s="31">
        <f t="shared" si="656"/>
        <v>0</v>
      </c>
      <c r="AG489" s="53">
        <f t="shared" si="656"/>
        <v>0</v>
      </c>
      <c r="AH489" s="53">
        <f t="shared" si="656"/>
        <v>0</v>
      </c>
      <c r="AI489" s="53">
        <f t="shared" si="656"/>
        <v>0</v>
      </c>
      <c r="AJ489" s="53">
        <f t="shared" si="656"/>
        <v>0</v>
      </c>
      <c r="AK489" s="53">
        <f t="shared" si="656"/>
        <v>0</v>
      </c>
      <c r="AL489" s="53">
        <f t="shared" si="656"/>
        <v>0</v>
      </c>
      <c r="AM489" s="53">
        <f t="shared" si="656"/>
        <v>0</v>
      </c>
      <c r="AN489" s="53">
        <f t="shared" ref="AN489:BS489" si="657">AN32*AN244*365/10^6*10^6</f>
        <v>0</v>
      </c>
      <c r="AO489" s="53">
        <f t="shared" si="657"/>
        <v>0</v>
      </c>
      <c r="AP489" s="53">
        <f t="shared" si="657"/>
        <v>0</v>
      </c>
      <c r="AQ489" s="53">
        <f t="shared" si="657"/>
        <v>0</v>
      </c>
      <c r="AR489" s="31">
        <f t="shared" si="657"/>
        <v>0</v>
      </c>
      <c r="AS489" s="31">
        <f t="shared" si="657"/>
        <v>0</v>
      </c>
      <c r="AT489" s="31">
        <f t="shared" si="657"/>
        <v>0</v>
      </c>
      <c r="AU489" s="31">
        <f t="shared" si="657"/>
        <v>0</v>
      </c>
      <c r="AV489" s="31">
        <f t="shared" si="657"/>
        <v>0</v>
      </c>
      <c r="AW489" s="31">
        <f t="shared" si="657"/>
        <v>0</v>
      </c>
      <c r="AX489" s="31">
        <f t="shared" si="657"/>
        <v>0</v>
      </c>
      <c r="AY489" s="31">
        <f t="shared" si="657"/>
        <v>0</v>
      </c>
      <c r="AZ489" s="31">
        <f t="shared" si="657"/>
        <v>0</v>
      </c>
      <c r="BA489" s="31">
        <f t="shared" si="657"/>
        <v>0</v>
      </c>
      <c r="BB489" s="31">
        <f t="shared" si="657"/>
        <v>0</v>
      </c>
      <c r="BC489" s="31">
        <f t="shared" si="657"/>
        <v>0</v>
      </c>
      <c r="BD489" s="31">
        <f t="shared" si="657"/>
        <v>0</v>
      </c>
      <c r="BE489" s="31">
        <f t="shared" si="657"/>
        <v>0</v>
      </c>
      <c r="BF489" s="31">
        <f t="shared" si="657"/>
        <v>0</v>
      </c>
      <c r="BG489" s="31">
        <f t="shared" si="657"/>
        <v>0</v>
      </c>
      <c r="BH489" s="31">
        <f t="shared" si="657"/>
        <v>0</v>
      </c>
      <c r="BI489" s="31">
        <f t="shared" si="657"/>
        <v>0</v>
      </c>
      <c r="BJ489" s="31">
        <f t="shared" si="657"/>
        <v>0</v>
      </c>
      <c r="BK489" s="31">
        <f t="shared" si="657"/>
        <v>0</v>
      </c>
      <c r="BL489" s="31">
        <f t="shared" si="657"/>
        <v>0</v>
      </c>
      <c r="BM489" s="31">
        <f t="shared" si="657"/>
        <v>0</v>
      </c>
      <c r="BN489" s="31">
        <f t="shared" si="657"/>
        <v>0</v>
      </c>
      <c r="BO489" s="31">
        <f t="shared" si="657"/>
        <v>0</v>
      </c>
      <c r="BP489" s="31">
        <f t="shared" si="657"/>
        <v>0</v>
      </c>
      <c r="BQ489" s="31">
        <f t="shared" si="657"/>
        <v>0</v>
      </c>
      <c r="BR489" s="31">
        <f t="shared" si="657"/>
        <v>0</v>
      </c>
      <c r="BS489" s="31">
        <f t="shared" si="657"/>
        <v>0</v>
      </c>
      <c r="BT489" s="31">
        <f t="shared" ref="BT489:CY489" si="658">BT32*BT244*365/10^6*10^6</f>
        <v>0</v>
      </c>
      <c r="BU489" s="31">
        <f t="shared" si="658"/>
        <v>0</v>
      </c>
      <c r="BV489" s="31">
        <f t="shared" si="658"/>
        <v>0</v>
      </c>
      <c r="BW489" s="31">
        <f t="shared" si="658"/>
        <v>0</v>
      </c>
      <c r="BX489" s="31">
        <f t="shared" si="658"/>
        <v>0</v>
      </c>
      <c r="BY489" s="31">
        <f t="shared" si="658"/>
        <v>0</v>
      </c>
      <c r="BZ489" s="31">
        <f t="shared" si="658"/>
        <v>0</v>
      </c>
      <c r="CA489" s="31">
        <f t="shared" si="658"/>
        <v>0</v>
      </c>
      <c r="CB489" s="31">
        <f t="shared" si="658"/>
        <v>0</v>
      </c>
      <c r="CC489" s="31">
        <f t="shared" si="658"/>
        <v>0</v>
      </c>
      <c r="CD489" s="31">
        <f t="shared" si="658"/>
        <v>0</v>
      </c>
      <c r="CE489" s="31">
        <f t="shared" si="658"/>
        <v>0</v>
      </c>
      <c r="CF489" s="31">
        <f t="shared" si="658"/>
        <v>0</v>
      </c>
      <c r="CG489" s="31">
        <f t="shared" si="658"/>
        <v>0</v>
      </c>
      <c r="CH489" s="31">
        <f t="shared" si="658"/>
        <v>0</v>
      </c>
      <c r="CI489" s="31">
        <f t="shared" si="658"/>
        <v>0</v>
      </c>
      <c r="CJ489" s="31">
        <f t="shared" si="658"/>
        <v>0</v>
      </c>
      <c r="CK489" s="31">
        <f t="shared" si="658"/>
        <v>0</v>
      </c>
      <c r="CL489" s="31">
        <f t="shared" si="658"/>
        <v>0</v>
      </c>
      <c r="CM489" s="31">
        <f t="shared" si="658"/>
        <v>0</v>
      </c>
      <c r="CN489" s="31">
        <f t="shared" si="658"/>
        <v>0</v>
      </c>
      <c r="CO489" s="31">
        <f t="shared" si="658"/>
        <v>0</v>
      </c>
      <c r="CP489" s="31">
        <f t="shared" si="658"/>
        <v>0</v>
      </c>
      <c r="CQ489" s="31">
        <f t="shared" si="658"/>
        <v>0</v>
      </c>
      <c r="CR489" s="31">
        <f t="shared" si="658"/>
        <v>0</v>
      </c>
      <c r="CS489" s="31">
        <f t="shared" si="658"/>
        <v>0</v>
      </c>
      <c r="CT489" s="31">
        <f t="shared" si="658"/>
        <v>0</v>
      </c>
      <c r="CU489" s="31">
        <f t="shared" si="658"/>
        <v>0</v>
      </c>
      <c r="CV489" s="31">
        <f t="shared" si="658"/>
        <v>0</v>
      </c>
      <c r="CW489" s="31">
        <f t="shared" si="658"/>
        <v>0</v>
      </c>
      <c r="CX489" s="31">
        <f t="shared" si="658"/>
        <v>0</v>
      </c>
      <c r="CY489" s="31">
        <f t="shared" si="658"/>
        <v>0</v>
      </c>
    </row>
    <row r="490" spans="1:103" ht="13.5" customHeight="1" outlineLevel="1">
      <c r="A490" s="38"/>
      <c r="B490" s="269"/>
      <c r="C490" s="20" t="s">
        <v>34</v>
      </c>
      <c r="D490" s="21"/>
      <c r="E490" s="22"/>
      <c r="F490" s="23"/>
      <c r="G490" s="24">
        <f t="shared" si="583"/>
        <v>2013.543530633206</v>
      </c>
      <c r="H490" s="25">
        <f t="shared" ref="H490:AM490" si="659">H33*H245*365/10^6*10^6</f>
        <v>53.472968662629327</v>
      </c>
      <c r="I490" s="25">
        <f t="shared" si="659"/>
        <v>52.343055876576528</v>
      </c>
      <c r="J490" s="25">
        <f t="shared" si="659"/>
        <v>50.978710401543196</v>
      </c>
      <c r="K490" s="25">
        <f t="shared" si="659"/>
        <v>49.379932237529317</v>
      </c>
      <c r="L490" s="25">
        <f t="shared" si="659"/>
        <v>47.546721384534884</v>
      </c>
      <c r="M490" s="25">
        <f t="shared" si="659"/>
        <v>45.479077842559896</v>
      </c>
      <c r="N490" s="25">
        <f t="shared" si="659"/>
        <v>45.930278850396036</v>
      </c>
      <c r="O490" s="25">
        <f t="shared" si="659"/>
        <v>46.318532973928697</v>
      </c>
      <c r="P490" s="25">
        <f t="shared" si="659"/>
        <v>46.643840213157901</v>
      </c>
      <c r="Q490" s="25">
        <f t="shared" si="659"/>
        <v>46.906200568083634</v>
      </c>
      <c r="R490" s="25">
        <f t="shared" si="659"/>
        <v>47.105614038705895</v>
      </c>
      <c r="S490" s="25">
        <f t="shared" si="659"/>
        <v>47.242080625024691</v>
      </c>
      <c r="T490" s="25">
        <f t="shared" si="659"/>
        <v>47.315600327040023</v>
      </c>
      <c r="U490" s="25">
        <f t="shared" si="659"/>
        <v>47.326173144751884</v>
      </c>
      <c r="V490" s="25">
        <f t="shared" si="659"/>
        <v>47.27379907816028</v>
      </c>
      <c r="W490" s="54">
        <f t="shared" si="659"/>
        <v>47.158478127265255</v>
      </c>
      <c r="X490" s="25">
        <f t="shared" si="659"/>
        <v>47.80111005223516</v>
      </c>
      <c r="Y490" s="25">
        <f t="shared" si="659"/>
        <v>48.44066887158143</v>
      </c>
      <c r="Z490" s="25">
        <f t="shared" si="659"/>
        <v>49.077154585304051</v>
      </c>
      <c r="AA490" s="25">
        <f t="shared" si="659"/>
        <v>49.710567193403037</v>
      </c>
      <c r="AB490" s="25">
        <f t="shared" si="659"/>
        <v>50.340906695878381</v>
      </c>
      <c r="AC490" s="25">
        <f t="shared" si="659"/>
        <v>50.968173092730083</v>
      </c>
      <c r="AD490" s="25">
        <f t="shared" si="659"/>
        <v>51.592366383958151</v>
      </c>
      <c r="AE490" s="25">
        <f t="shared" si="659"/>
        <v>52.213486569562576</v>
      </c>
      <c r="AF490" s="25">
        <f t="shared" si="659"/>
        <v>52.831533649543367</v>
      </c>
      <c r="AG490" s="54">
        <f t="shared" si="659"/>
        <v>53.446507623900516</v>
      </c>
      <c r="AH490" s="54">
        <f t="shared" si="659"/>
        <v>55.785870428814903</v>
      </c>
      <c r="AI490" s="54">
        <f t="shared" si="659"/>
        <v>58.125233233729304</v>
      </c>
      <c r="AJ490" s="54">
        <f t="shared" si="659"/>
        <v>60.464596038643691</v>
      </c>
      <c r="AK490" s="54">
        <f t="shared" si="659"/>
        <v>62.803958843558078</v>
      </c>
      <c r="AL490" s="54">
        <f t="shared" si="659"/>
        <v>65.14332164847248</v>
      </c>
      <c r="AM490" s="54">
        <f t="shared" si="659"/>
        <v>67.482684453386867</v>
      </c>
      <c r="AN490" s="54">
        <f t="shared" ref="AN490:BS490" si="660">AN33*AN245*365/10^6*10^6</f>
        <v>69.822047258301254</v>
      </c>
      <c r="AO490" s="54">
        <f t="shared" si="660"/>
        <v>72.161410063215641</v>
      </c>
      <c r="AP490" s="54">
        <f t="shared" si="660"/>
        <v>74.500772868130056</v>
      </c>
      <c r="AQ490" s="54">
        <f t="shared" si="660"/>
        <v>76.840135673044429</v>
      </c>
      <c r="AR490" s="25">
        <f t="shared" si="660"/>
        <v>79.17949847795883</v>
      </c>
      <c r="AS490" s="25">
        <f t="shared" si="660"/>
        <v>81.518861282873218</v>
      </c>
      <c r="AT490" s="25">
        <f t="shared" si="660"/>
        <v>83.858224087787619</v>
      </c>
      <c r="AU490" s="25">
        <f t="shared" si="660"/>
        <v>86.197586892702006</v>
      </c>
      <c r="AV490" s="25">
        <f t="shared" si="660"/>
        <v>88.536949697616393</v>
      </c>
      <c r="AW490" s="25">
        <f t="shared" si="660"/>
        <v>90.876312502530794</v>
      </c>
      <c r="AX490" s="25">
        <f t="shared" si="660"/>
        <v>93.215675307445167</v>
      </c>
      <c r="AY490" s="25">
        <f t="shared" si="660"/>
        <v>95.555038112359583</v>
      </c>
      <c r="AZ490" s="25">
        <f t="shared" si="660"/>
        <v>97.894400917273984</v>
      </c>
      <c r="BA490" s="25">
        <f t="shared" si="660"/>
        <v>0</v>
      </c>
      <c r="BB490" s="25">
        <f t="shared" si="660"/>
        <v>0</v>
      </c>
      <c r="BC490" s="25">
        <f t="shared" si="660"/>
        <v>0</v>
      </c>
      <c r="BD490" s="25">
        <f t="shared" si="660"/>
        <v>0</v>
      </c>
      <c r="BE490" s="25">
        <f t="shared" si="660"/>
        <v>0</v>
      </c>
      <c r="BF490" s="25">
        <f t="shared" si="660"/>
        <v>0</v>
      </c>
      <c r="BG490" s="25">
        <f t="shared" si="660"/>
        <v>0</v>
      </c>
      <c r="BH490" s="25">
        <f t="shared" si="660"/>
        <v>0</v>
      </c>
      <c r="BI490" s="25">
        <f t="shared" si="660"/>
        <v>0</v>
      </c>
      <c r="BJ490" s="25">
        <f t="shared" si="660"/>
        <v>0</v>
      </c>
      <c r="BK490" s="25">
        <f t="shared" si="660"/>
        <v>0</v>
      </c>
      <c r="BL490" s="25">
        <f t="shared" si="660"/>
        <v>0</v>
      </c>
      <c r="BM490" s="25">
        <f t="shared" si="660"/>
        <v>0</v>
      </c>
      <c r="BN490" s="25">
        <f t="shared" si="660"/>
        <v>0</v>
      </c>
      <c r="BO490" s="25">
        <f t="shared" si="660"/>
        <v>0</v>
      </c>
      <c r="BP490" s="25">
        <f t="shared" si="660"/>
        <v>0</v>
      </c>
      <c r="BQ490" s="25">
        <f t="shared" si="660"/>
        <v>0</v>
      </c>
      <c r="BR490" s="25">
        <f t="shared" si="660"/>
        <v>0</v>
      </c>
      <c r="BS490" s="25">
        <f t="shared" si="660"/>
        <v>0</v>
      </c>
      <c r="BT490" s="25">
        <f t="shared" ref="BT490:CY490" si="661">BT33*BT245*365/10^6*10^6</f>
        <v>0</v>
      </c>
      <c r="BU490" s="25">
        <f t="shared" si="661"/>
        <v>0</v>
      </c>
      <c r="BV490" s="25">
        <f t="shared" si="661"/>
        <v>0</v>
      </c>
      <c r="BW490" s="25">
        <f t="shared" si="661"/>
        <v>0</v>
      </c>
      <c r="BX490" s="25">
        <f t="shared" si="661"/>
        <v>0</v>
      </c>
      <c r="BY490" s="25">
        <f t="shared" si="661"/>
        <v>0</v>
      </c>
      <c r="BZ490" s="25">
        <f t="shared" si="661"/>
        <v>0</v>
      </c>
      <c r="CA490" s="25">
        <f t="shared" si="661"/>
        <v>0</v>
      </c>
      <c r="CB490" s="25">
        <f t="shared" si="661"/>
        <v>0</v>
      </c>
      <c r="CC490" s="25">
        <f t="shared" si="661"/>
        <v>0</v>
      </c>
      <c r="CD490" s="25">
        <f t="shared" si="661"/>
        <v>0</v>
      </c>
      <c r="CE490" s="25">
        <f t="shared" si="661"/>
        <v>0</v>
      </c>
      <c r="CF490" s="25">
        <f t="shared" si="661"/>
        <v>0</v>
      </c>
      <c r="CG490" s="25">
        <f t="shared" si="661"/>
        <v>0</v>
      </c>
      <c r="CH490" s="25">
        <f t="shared" si="661"/>
        <v>0</v>
      </c>
      <c r="CI490" s="25">
        <f t="shared" si="661"/>
        <v>0</v>
      </c>
      <c r="CJ490" s="25">
        <f t="shared" si="661"/>
        <v>0</v>
      </c>
      <c r="CK490" s="25">
        <f t="shared" si="661"/>
        <v>0</v>
      </c>
      <c r="CL490" s="25">
        <f t="shared" si="661"/>
        <v>0</v>
      </c>
      <c r="CM490" s="25">
        <f t="shared" si="661"/>
        <v>0</v>
      </c>
      <c r="CN490" s="25">
        <f t="shared" si="661"/>
        <v>0</v>
      </c>
      <c r="CO490" s="25">
        <f t="shared" si="661"/>
        <v>0</v>
      </c>
      <c r="CP490" s="25">
        <f t="shared" si="661"/>
        <v>0</v>
      </c>
      <c r="CQ490" s="25">
        <f t="shared" si="661"/>
        <v>0</v>
      </c>
      <c r="CR490" s="25">
        <f t="shared" si="661"/>
        <v>0</v>
      </c>
      <c r="CS490" s="25">
        <f t="shared" si="661"/>
        <v>0</v>
      </c>
      <c r="CT490" s="25">
        <f t="shared" si="661"/>
        <v>0</v>
      </c>
      <c r="CU490" s="25">
        <f t="shared" si="661"/>
        <v>0</v>
      </c>
      <c r="CV490" s="25">
        <f t="shared" si="661"/>
        <v>0</v>
      </c>
      <c r="CW490" s="25">
        <f t="shared" si="661"/>
        <v>0</v>
      </c>
      <c r="CX490" s="25">
        <f t="shared" si="661"/>
        <v>0</v>
      </c>
      <c r="CY490" s="25">
        <f t="shared" si="661"/>
        <v>0</v>
      </c>
    </row>
    <row r="491" spans="1:103" ht="13.5" customHeight="1" outlineLevel="1">
      <c r="A491" s="4"/>
      <c r="B491" s="269"/>
      <c r="C491" s="39" t="s">
        <v>35</v>
      </c>
      <c r="D491" s="40"/>
      <c r="E491" s="41"/>
      <c r="F491" s="42"/>
      <c r="G491" s="43">
        <f t="shared" si="583"/>
        <v>0</v>
      </c>
      <c r="H491" s="44">
        <f t="shared" ref="H491:AM491" si="662">H34*H246*365/10^6*10^6</f>
        <v>0</v>
      </c>
      <c r="I491" s="44">
        <f t="shared" si="662"/>
        <v>0</v>
      </c>
      <c r="J491" s="44">
        <f t="shared" si="662"/>
        <v>0</v>
      </c>
      <c r="K491" s="44">
        <f t="shared" si="662"/>
        <v>0</v>
      </c>
      <c r="L491" s="44">
        <f t="shared" si="662"/>
        <v>0</v>
      </c>
      <c r="M491" s="44">
        <f t="shared" si="662"/>
        <v>0</v>
      </c>
      <c r="N491" s="44">
        <f t="shared" si="662"/>
        <v>0</v>
      </c>
      <c r="O491" s="44">
        <f t="shared" si="662"/>
        <v>0</v>
      </c>
      <c r="P491" s="44">
        <f t="shared" si="662"/>
        <v>0</v>
      </c>
      <c r="Q491" s="44">
        <f t="shared" si="662"/>
        <v>0</v>
      </c>
      <c r="R491" s="44">
        <f t="shared" si="662"/>
        <v>0</v>
      </c>
      <c r="S491" s="44">
        <f t="shared" si="662"/>
        <v>0</v>
      </c>
      <c r="T491" s="44">
        <f t="shared" si="662"/>
        <v>0</v>
      </c>
      <c r="U491" s="44">
        <f t="shared" si="662"/>
        <v>0</v>
      </c>
      <c r="V491" s="44">
        <f t="shared" si="662"/>
        <v>0</v>
      </c>
      <c r="W491" s="44">
        <f t="shared" si="662"/>
        <v>0</v>
      </c>
      <c r="X491" s="44">
        <f t="shared" si="662"/>
        <v>0</v>
      </c>
      <c r="Y491" s="44">
        <f t="shared" si="662"/>
        <v>0</v>
      </c>
      <c r="Z491" s="44">
        <f t="shared" si="662"/>
        <v>0</v>
      </c>
      <c r="AA491" s="44">
        <f t="shared" si="662"/>
        <v>0</v>
      </c>
      <c r="AB491" s="44">
        <f t="shared" si="662"/>
        <v>0</v>
      </c>
      <c r="AC491" s="44">
        <f t="shared" si="662"/>
        <v>0</v>
      </c>
      <c r="AD491" s="44">
        <f t="shared" si="662"/>
        <v>0</v>
      </c>
      <c r="AE491" s="44">
        <f t="shared" si="662"/>
        <v>0</v>
      </c>
      <c r="AF491" s="44">
        <f t="shared" si="662"/>
        <v>0</v>
      </c>
      <c r="AG491" s="44">
        <f t="shared" si="662"/>
        <v>0</v>
      </c>
      <c r="AH491" s="44">
        <f t="shared" si="662"/>
        <v>0</v>
      </c>
      <c r="AI491" s="44">
        <f t="shared" si="662"/>
        <v>0</v>
      </c>
      <c r="AJ491" s="44">
        <f t="shared" si="662"/>
        <v>0</v>
      </c>
      <c r="AK491" s="44">
        <f t="shared" si="662"/>
        <v>0</v>
      </c>
      <c r="AL491" s="44">
        <f t="shared" si="662"/>
        <v>0</v>
      </c>
      <c r="AM491" s="44">
        <f t="shared" si="662"/>
        <v>0</v>
      </c>
      <c r="AN491" s="44">
        <f t="shared" ref="AN491:BS491" si="663">AN34*AN246*365/10^6*10^6</f>
        <v>0</v>
      </c>
      <c r="AO491" s="44">
        <f t="shared" si="663"/>
        <v>0</v>
      </c>
      <c r="AP491" s="44">
        <f t="shared" si="663"/>
        <v>0</v>
      </c>
      <c r="AQ491" s="44">
        <f t="shared" si="663"/>
        <v>0</v>
      </c>
      <c r="AR491" s="44">
        <f t="shared" si="663"/>
        <v>0</v>
      </c>
      <c r="AS491" s="44">
        <f t="shared" si="663"/>
        <v>0</v>
      </c>
      <c r="AT491" s="44">
        <f t="shared" si="663"/>
        <v>0</v>
      </c>
      <c r="AU491" s="44">
        <f t="shared" si="663"/>
        <v>0</v>
      </c>
      <c r="AV491" s="44">
        <f t="shared" si="663"/>
        <v>0</v>
      </c>
      <c r="AW491" s="44">
        <f t="shared" si="663"/>
        <v>0</v>
      </c>
      <c r="AX491" s="44">
        <f t="shared" si="663"/>
        <v>0</v>
      </c>
      <c r="AY491" s="44">
        <f t="shared" si="663"/>
        <v>0</v>
      </c>
      <c r="AZ491" s="44">
        <f t="shared" si="663"/>
        <v>0</v>
      </c>
      <c r="BA491" s="44">
        <f t="shared" si="663"/>
        <v>0</v>
      </c>
      <c r="BB491" s="44">
        <f t="shared" si="663"/>
        <v>0</v>
      </c>
      <c r="BC491" s="44">
        <f t="shared" si="663"/>
        <v>0</v>
      </c>
      <c r="BD491" s="44">
        <f t="shared" si="663"/>
        <v>0</v>
      </c>
      <c r="BE491" s="44">
        <f t="shared" si="663"/>
        <v>0</v>
      </c>
      <c r="BF491" s="44">
        <f t="shared" si="663"/>
        <v>0</v>
      </c>
      <c r="BG491" s="44">
        <f t="shared" si="663"/>
        <v>0</v>
      </c>
      <c r="BH491" s="44">
        <f t="shared" si="663"/>
        <v>0</v>
      </c>
      <c r="BI491" s="44">
        <f t="shared" si="663"/>
        <v>0</v>
      </c>
      <c r="BJ491" s="44">
        <f t="shared" si="663"/>
        <v>0</v>
      </c>
      <c r="BK491" s="44">
        <f t="shared" si="663"/>
        <v>0</v>
      </c>
      <c r="BL491" s="44">
        <f t="shared" si="663"/>
        <v>0</v>
      </c>
      <c r="BM491" s="44">
        <f t="shared" si="663"/>
        <v>0</v>
      </c>
      <c r="BN491" s="44">
        <f t="shared" si="663"/>
        <v>0</v>
      </c>
      <c r="BO491" s="44">
        <f t="shared" si="663"/>
        <v>0</v>
      </c>
      <c r="BP491" s="44">
        <f t="shared" si="663"/>
        <v>0</v>
      </c>
      <c r="BQ491" s="44">
        <f t="shared" si="663"/>
        <v>0</v>
      </c>
      <c r="BR491" s="44">
        <f t="shared" si="663"/>
        <v>0</v>
      </c>
      <c r="BS491" s="44">
        <f t="shared" si="663"/>
        <v>0</v>
      </c>
      <c r="BT491" s="44">
        <f t="shared" ref="BT491:CY491" si="664">BT34*BT246*365/10^6*10^6</f>
        <v>0</v>
      </c>
      <c r="BU491" s="44">
        <f t="shared" si="664"/>
        <v>0</v>
      </c>
      <c r="BV491" s="44">
        <f t="shared" si="664"/>
        <v>0</v>
      </c>
      <c r="BW491" s="44">
        <f t="shared" si="664"/>
        <v>0</v>
      </c>
      <c r="BX491" s="44">
        <f t="shared" si="664"/>
        <v>0</v>
      </c>
      <c r="BY491" s="44">
        <f t="shared" si="664"/>
        <v>0</v>
      </c>
      <c r="BZ491" s="44">
        <f t="shared" si="664"/>
        <v>0</v>
      </c>
      <c r="CA491" s="44">
        <f t="shared" si="664"/>
        <v>0</v>
      </c>
      <c r="CB491" s="44">
        <f t="shared" si="664"/>
        <v>0</v>
      </c>
      <c r="CC491" s="44">
        <f t="shared" si="664"/>
        <v>0</v>
      </c>
      <c r="CD491" s="44">
        <f t="shared" si="664"/>
        <v>0</v>
      </c>
      <c r="CE491" s="44">
        <f t="shared" si="664"/>
        <v>0</v>
      </c>
      <c r="CF491" s="44">
        <f t="shared" si="664"/>
        <v>0</v>
      </c>
      <c r="CG491" s="44">
        <f t="shared" si="664"/>
        <v>0</v>
      </c>
      <c r="CH491" s="44">
        <f t="shared" si="664"/>
        <v>0</v>
      </c>
      <c r="CI491" s="44">
        <f t="shared" si="664"/>
        <v>0</v>
      </c>
      <c r="CJ491" s="44">
        <f t="shared" si="664"/>
        <v>0</v>
      </c>
      <c r="CK491" s="44">
        <f t="shared" si="664"/>
        <v>0</v>
      </c>
      <c r="CL491" s="44">
        <f t="shared" si="664"/>
        <v>0</v>
      </c>
      <c r="CM491" s="44">
        <f t="shared" si="664"/>
        <v>0</v>
      </c>
      <c r="CN491" s="44">
        <f t="shared" si="664"/>
        <v>0</v>
      </c>
      <c r="CO491" s="44">
        <f t="shared" si="664"/>
        <v>0</v>
      </c>
      <c r="CP491" s="44">
        <f t="shared" si="664"/>
        <v>0</v>
      </c>
      <c r="CQ491" s="44">
        <f t="shared" si="664"/>
        <v>0</v>
      </c>
      <c r="CR491" s="44">
        <f t="shared" si="664"/>
        <v>0</v>
      </c>
      <c r="CS491" s="44">
        <f t="shared" si="664"/>
        <v>0</v>
      </c>
      <c r="CT491" s="44">
        <f t="shared" si="664"/>
        <v>0</v>
      </c>
      <c r="CU491" s="44">
        <f t="shared" si="664"/>
        <v>0</v>
      </c>
      <c r="CV491" s="44">
        <f t="shared" si="664"/>
        <v>0</v>
      </c>
      <c r="CW491" s="44">
        <f t="shared" si="664"/>
        <v>0</v>
      </c>
      <c r="CX491" s="44">
        <f t="shared" si="664"/>
        <v>0</v>
      </c>
      <c r="CY491" s="44">
        <f t="shared" si="664"/>
        <v>0</v>
      </c>
    </row>
    <row r="492" spans="1:103" ht="13.5" customHeight="1" outlineLevel="1" thickBot="1">
      <c r="A492" s="4"/>
      <c r="B492" s="270"/>
      <c r="C492" s="45" t="s">
        <v>36</v>
      </c>
      <c r="D492" s="46"/>
      <c r="E492" s="47"/>
      <c r="F492" s="48"/>
      <c r="G492" s="49">
        <f t="shared" si="583"/>
        <v>7733.4790972183255</v>
      </c>
      <c r="H492" s="50">
        <f t="shared" ref="H492:BS492" si="665">H35*H247*365/10^6*10^6</f>
        <v>257.40345709052315</v>
      </c>
      <c r="I492" s="50">
        <f t="shared" si="665"/>
        <v>244.94471474751484</v>
      </c>
      <c r="J492" s="50">
        <f t="shared" si="665"/>
        <v>232.51833714652645</v>
      </c>
      <c r="K492" s="50">
        <f t="shared" si="665"/>
        <v>220.1243242875579</v>
      </c>
      <c r="L492" s="50">
        <f t="shared" si="665"/>
        <v>207.76267617060927</v>
      </c>
      <c r="M492" s="50">
        <f t="shared" si="665"/>
        <v>195.43339279568056</v>
      </c>
      <c r="N492" s="50">
        <f t="shared" si="665"/>
        <v>195.07607910113117</v>
      </c>
      <c r="O492" s="50">
        <f t="shared" si="665"/>
        <v>194.71902055366445</v>
      </c>
      <c r="P492" s="50">
        <f t="shared" si="665"/>
        <v>194.36221715328037</v>
      </c>
      <c r="Q492" s="50">
        <f t="shared" si="665"/>
        <v>194.00566889997893</v>
      </c>
      <c r="R492" s="50">
        <f t="shared" si="665"/>
        <v>193.64937579376019</v>
      </c>
      <c r="S492" s="50">
        <f t="shared" si="665"/>
        <v>193.29333783462405</v>
      </c>
      <c r="T492" s="50">
        <f t="shared" si="665"/>
        <v>192.93755502257059</v>
      </c>
      <c r="U492" s="50">
        <f t="shared" si="665"/>
        <v>192.58202735759977</v>
      </c>
      <c r="V492" s="50">
        <f t="shared" si="665"/>
        <v>192.22675483971162</v>
      </c>
      <c r="W492" s="50">
        <f t="shared" si="665"/>
        <v>191.87173746890599</v>
      </c>
      <c r="X492" s="50">
        <f t="shared" si="665"/>
        <v>195.66820055616435</v>
      </c>
      <c r="Y492" s="50">
        <f t="shared" si="665"/>
        <v>199.46233344949698</v>
      </c>
      <c r="Z492" s="50">
        <f t="shared" si="665"/>
        <v>203.25413614890402</v>
      </c>
      <c r="AA492" s="50">
        <f t="shared" si="665"/>
        <v>207.04360865438537</v>
      </c>
      <c r="AB492" s="50">
        <f t="shared" si="665"/>
        <v>210.83075096594106</v>
      </c>
      <c r="AC492" s="50">
        <f t="shared" si="665"/>
        <v>214.61556308357112</v>
      </c>
      <c r="AD492" s="50">
        <f t="shared" si="665"/>
        <v>218.39804500727544</v>
      </c>
      <c r="AE492" s="50">
        <f t="shared" si="665"/>
        <v>222.17819673705412</v>
      </c>
      <c r="AF492" s="50">
        <f t="shared" si="665"/>
        <v>225.95601827290716</v>
      </c>
      <c r="AG492" s="50">
        <f t="shared" si="665"/>
        <v>229.73150961483458</v>
      </c>
      <c r="AH492" s="50">
        <f t="shared" si="665"/>
        <v>235.25556390208214</v>
      </c>
      <c r="AI492" s="50">
        <f t="shared" si="665"/>
        <v>240.77961818932963</v>
      </c>
      <c r="AJ492" s="50">
        <f t="shared" si="665"/>
        <v>246.30367247657716</v>
      </c>
      <c r="AK492" s="50">
        <f t="shared" si="665"/>
        <v>251.82772676382467</v>
      </c>
      <c r="AL492" s="50">
        <f t="shared" si="665"/>
        <v>257.35178105107218</v>
      </c>
      <c r="AM492" s="50">
        <f t="shared" si="665"/>
        <v>262.87583533831975</v>
      </c>
      <c r="AN492" s="50">
        <f t="shared" si="665"/>
        <v>268.39988962556725</v>
      </c>
      <c r="AO492" s="50">
        <f t="shared" si="665"/>
        <v>273.92394391281476</v>
      </c>
      <c r="AP492" s="50">
        <f t="shared" si="665"/>
        <v>279.44799820006227</v>
      </c>
      <c r="AQ492" s="50">
        <f t="shared" si="665"/>
        <v>284.97205248730978</v>
      </c>
      <c r="AR492" s="50">
        <f t="shared" si="665"/>
        <v>290.49610677455735</v>
      </c>
      <c r="AS492" s="50">
        <f t="shared" si="665"/>
        <v>296.02016106180486</v>
      </c>
      <c r="AT492" s="50">
        <f t="shared" si="665"/>
        <v>301.54421534905237</v>
      </c>
      <c r="AU492" s="50">
        <f t="shared" si="665"/>
        <v>307.06826963629987</v>
      </c>
      <c r="AV492" s="50">
        <f t="shared" si="665"/>
        <v>312.59232392354738</v>
      </c>
      <c r="AW492" s="50">
        <f t="shared" si="665"/>
        <v>318.11637821079489</v>
      </c>
      <c r="AX492" s="50">
        <f t="shared" si="665"/>
        <v>323.6404324980424</v>
      </c>
      <c r="AY492" s="50">
        <f t="shared" si="665"/>
        <v>329.16448678528991</v>
      </c>
      <c r="AZ492" s="50">
        <f t="shared" si="665"/>
        <v>334.68854107253748</v>
      </c>
      <c r="BA492" s="50">
        <f t="shared" si="665"/>
        <v>0</v>
      </c>
      <c r="BB492" s="50">
        <f t="shared" si="665"/>
        <v>0</v>
      </c>
      <c r="BC492" s="50">
        <f t="shared" si="665"/>
        <v>0</v>
      </c>
      <c r="BD492" s="50">
        <f t="shared" si="665"/>
        <v>0</v>
      </c>
      <c r="BE492" s="50">
        <f t="shared" si="665"/>
        <v>0</v>
      </c>
      <c r="BF492" s="50">
        <f t="shared" si="665"/>
        <v>0</v>
      </c>
      <c r="BG492" s="50">
        <f t="shared" si="665"/>
        <v>0</v>
      </c>
      <c r="BH492" s="50">
        <f t="shared" si="665"/>
        <v>0</v>
      </c>
      <c r="BI492" s="50">
        <f t="shared" si="665"/>
        <v>0</v>
      </c>
      <c r="BJ492" s="50">
        <f t="shared" si="665"/>
        <v>0</v>
      </c>
      <c r="BK492" s="50">
        <f t="shared" si="665"/>
        <v>0</v>
      </c>
      <c r="BL492" s="50">
        <f t="shared" si="665"/>
        <v>0</v>
      </c>
      <c r="BM492" s="50">
        <f t="shared" si="665"/>
        <v>0</v>
      </c>
      <c r="BN492" s="50">
        <f t="shared" si="665"/>
        <v>0</v>
      </c>
      <c r="BO492" s="50">
        <f t="shared" si="665"/>
        <v>0</v>
      </c>
      <c r="BP492" s="50">
        <f t="shared" si="665"/>
        <v>0</v>
      </c>
      <c r="BQ492" s="50">
        <f t="shared" si="665"/>
        <v>0</v>
      </c>
      <c r="BR492" s="50">
        <f t="shared" si="665"/>
        <v>0</v>
      </c>
      <c r="BS492" s="50">
        <f t="shared" si="665"/>
        <v>0</v>
      </c>
      <c r="BT492" s="50">
        <f t="shared" ref="BT492:CY492" si="666">BT35*BT247*365/10^6*10^6</f>
        <v>0</v>
      </c>
      <c r="BU492" s="50">
        <f t="shared" si="666"/>
        <v>0</v>
      </c>
      <c r="BV492" s="50">
        <f t="shared" si="666"/>
        <v>0</v>
      </c>
      <c r="BW492" s="50">
        <f t="shared" si="666"/>
        <v>0</v>
      </c>
      <c r="BX492" s="50">
        <f t="shared" si="666"/>
        <v>0</v>
      </c>
      <c r="BY492" s="50">
        <f t="shared" si="666"/>
        <v>0</v>
      </c>
      <c r="BZ492" s="50">
        <f t="shared" si="666"/>
        <v>0</v>
      </c>
      <c r="CA492" s="50">
        <f t="shared" si="666"/>
        <v>0</v>
      </c>
      <c r="CB492" s="50">
        <f t="shared" si="666"/>
        <v>0</v>
      </c>
      <c r="CC492" s="50">
        <f t="shared" si="666"/>
        <v>0</v>
      </c>
      <c r="CD492" s="50">
        <f t="shared" si="666"/>
        <v>0</v>
      </c>
      <c r="CE492" s="50">
        <f t="shared" si="666"/>
        <v>0</v>
      </c>
      <c r="CF492" s="50">
        <f t="shared" si="666"/>
        <v>0</v>
      </c>
      <c r="CG492" s="50">
        <f t="shared" si="666"/>
        <v>0</v>
      </c>
      <c r="CH492" s="50">
        <f t="shared" si="666"/>
        <v>0</v>
      </c>
      <c r="CI492" s="50">
        <f t="shared" si="666"/>
        <v>0</v>
      </c>
      <c r="CJ492" s="50">
        <f t="shared" si="666"/>
        <v>0</v>
      </c>
      <c r="CK492" s="50">
        <f t="shared" si="666"/>
        <v>0</v>
      </c>
      <c r="CL492" s="50">
        <f t="shared" si="666"/>
        <v>0</v>
      </c>
      <c r="CM492" s="50">
        <f t="shared" si="666"/>
        <v>0</v>
      </c>
      <c r="CN492" s="50">
        <f t="shared" si="666"/>
        <v>0</v>
      </c>
      <c r="CO492" s="50">
        <f t="shared" si="666"/>
        <v>0</v>
      </c>
      <c r="CP492" s="50">
        <f t="shared" si="666"/>
        <v>0</v>
      </c>
      <c r="CQ492" s="50">
        <f t="shared" si="666"/>
        <v>0</v>
      </c>
      <c r="CR492" s="50">
        <f t="shared" si="666"/>
        <v>0</v>
      </c>
      <c r="CS492" s="50">
        <f t="shared" si="666"/>
        <v>0</v>
      </c>
      <c r="CT492" s="50">
        <f t="shared" si="666"/>
        <v>0</v>
      </c>
      <c r="CU492" s="50">
        <f t="shared" si="666"/>
        <v>0</v>
      </c>
      <c r="CV492" s="50">
        <f t="shared" si="666"/>
        <v>0</v>
      </c>
      <c r="CW492" s="50">
        <f t="shared" si="666"/>
        <v>0</v>
      </c>
      <c r="CX492" s="50">
        <f t="shared" si="666"/>
        <v>0</v>
      </c>
      <c r="CY492" s="50">
        <f t="shared" si="666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71" t="s">
        <v>57</v>
      </c>
      <c r="D498" s="272"/>
      <c r="E498" s="273"/>
      <c r="F498" s="6"/>
      <c r="G498" s="59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68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667">H7*H254*365/10^6*10^6</f>
        <v>0</v>
      </c>
      <c r="I499" s="13">
        <f t="shared" si="667"/>
        <v>0</v>
      </c>
      <c r="J499" s="13">
        <f t="shared" si="667"/>
        <v>0</v>
      </c>
      <c r="K499" s="13">
        <f t="shared" si="667"/>
        <v>0</v>
      </c>
      <c r="L499" s="13">
        <f t="shared" si="667"/>
        <v>0</v>
      </c>
      <c r="M499" s="13">
        <f t="shared" si="667"/>
        <v>0</v>
      </c>
      <c r="N499" s="13">
        <f t="shared" si="667"/>
        <v>0</v>
      </c>
      <c r="O499" s="13">
        <f t="shared" si="667"/>
        <v>0</v>
      </c>
      <c r="P499" s="13">
        <f t="shared" si="667"/>
        <v>0</v>
      </c>
      <c r="Q499" s="13">
        <f t="shared" si="667"/>
        <v>0</v>
      </c>
      <c r="R499" s="13">
        <f t="shared" si="667"/>
        <v>0</v>
      </c>
      <c r="S499" s="13">
        <f t="shared" si="667"/>
        <v>0</v>
      </c>
      <c r="T499" s="13">
        <f t="shared" si="667"/>
        <v>0</v>
      </c>
      <c r="U499" s="13">
        <f t="shared" si="667"/>
        <v>0</v>
      </c>
      <c r="V499" s="13">
        <f t="shared" si="667"/>
        <v>0</v>
      </c>
      <c r="W499" s="13">
        <f t="shared" si="667"/>
        <v>0</v>
      </c>
      <c r="X499" s="13">
        <f t="shared" si="667"/>
        <v>0</v>
      </c>
      <c r="Y499" s="13">
        <f t="shared" si="667"/>
        <v>0</v>
      </c>
      <c r="Z499" s="13">
        <f t="shared" si="667"/>
        <v>0</v>
      </c>
      <c r="AA499" s="13">
        <f t="shared" si="667"/>
        <v>0</v>
      </c>
      <c r="AB499" s="13">
        <f t="shared" si="667"/>
        <v>0</v>
      </c>
      <c r="AC499" s="13">
        <f t="shared" si="667"/>
        <v>0</v>
      </c>
      <c r="AD499" s="13">
        <f t="shared" si="667"/>
        <v>0</v>
      </c>
      <c r="AE499" s="13">
        <f t="shared" si="667"/>
        <v>0</v>
      </c>
      <c r="AF499" s="13">
        <f t="shared" si="667"/>
        <v>0</v>
      </c>
      <c r="AG499" s="13">
        <f t="shared" si="667"/>
        <v>0</v>
      </c>
      <c r="AH499" s="13">
        <f t="shared" si="667"/>
        <v>0</v>
      </c>
      <c r="AI499" s="13">
        <f t="shared" si="667"/>
        <v>0</v>
      </c>
      <c r="AJ499" s="13">
        <f t="shared" si="667"/>
        <v>0</v>
      </c>
      <c r="AK499" s="13">
        <f t="shared" si="667"/>
        <v>0</v>
      </c>
      <c r="AL499" s="13">
        <f t="shared" si="667"/>
        <v>0</v>
      </c>
      <c r="AM499" s="13">
        <f t="shared" si="667"/>
        <v>0</v>
      </c>
      <c r="AN499" s="13">
        <f t="shared" ref="AN499:BS499" si="668">AN7*AN254*365/10^6*10^6</f>
        <v>0</v>
      </c>
      <c r="AO499" s="13">
        <f t="shared" si="668"/>
        <v>0</v>
      </c>
      <c r="AP499" s="13">
        <f t="shared" si="668"/>
        <v>0</v>
      </c>
      <c r="AQ499" s="13">
        <f t="shared" si="668"/>
        <v>0</v>
      </c>
      <c r="AR499" s="13">
        <f t="shared" si="668"/>
        <v>0</v>
      </c>
      <c r="AS499" s="13">
        <f t="shared" si="668"/>
        <v>0</v>
      </c>
      <c r="AT499" s="13">
        <f t="shared" si="668"/>
        <v>0</v>
      </c>
      <c r="AU499" s="13">
        <f t="shared" si="668"/>
        <v>0</v>
      </c>
      <c r="AV499" s="13">
        <f t="shared" si="668"/>
        <v>0</v>
      </c>
      <c r="AW499" s="13">
        <f t="shared" si="668"/>
        <v>0</v>
      </c>
      <c r="AX499" s="13">
        <f t="shared" si="668"/>
        <v>0</v>
      </c>
      <c r="AY499" s="13">
        <f t="shared" si="668"/>
        <v>0</v>
      </c>
      <c r="AZ499" s="13">
        <f t="shared" si="668"/>
        <v>0</v>
      </c>
      <c r="BA499" s="13">
        <f t="shared" si="668"/>
        <v>0</v>
      </c>
      <c r="BB499" s="13">
        <f t="shared" si="668"/>
        <v>0</v>
      </c>
      <c r="BC499" s="13">
        <f t="shared" si="668"/>
        <v>0</v>
      </c>
      <c r="BD499" s="13">
        <f t="shared" si="668"/>
        <v>0</v>
      </c>
      <c r="BE499" s="13">
        <f t="shared" si="668"/>
        <v>0</v>
      </c>
      <c r="BF499" s="13">
        <f t="shared" si="668"/>
        <v>0</v>
      </c>
      <c r="BG499" s="13">
        <f t="shared" si="668"/>
        <v>0</v>
      </c>
      <c r="BH499" s="13">
        <f t="shared" si="668"/>
        <v>0</v>
      </c>
      <c r="BI499" s="13">
        <f t="shared" si="668"/>
        <v>0</v>
      </c>
      <c r="BJ499" s="13">
        <f t="shared" si="668"/>
        <v>0</v>
      </c>
      <c r="BK499" s="13">
        <f t="shared" si="668"/>
        <v>0</v>
      </c>
      <c r="BL499" s="13">
        <f t="shared" si="668"/>
        <v>0</v>
      </c>
      <c r="BM499" s="13">
        <f t="shared" si="668"/>
        <v>0</v>
      </c>
      <c r="BN499" s="13">
        <f t="shared" si="668"/>
        <v>0</v>
      </c>
      <c r="BO499" s="13">
        <f t="shared" si="668"/>
        <v>0</v>
      </c>
      <c r="BP499" s="13">
        <f t="shared" si="668"/>
        <v>0</v>
      </c>
      <c r="BQ499" s="13">
        <f t="shared" si="668"/>
        <v>0</v>
      </c>
      <c r="BR499" s="13">
        <f t="shared" si="668"/>
        <v>0</v>
      </c>
      <c r="BS499" s="13">
        <f t="shared" si="668"/>
        <v>0</v>
      </c>
      <c r="BT499" s="13">
        <f t="shared" ref="BT499:CY499" si="669">BT7*BT254*365/10^6*10^6</f>
        <v>0</v>
      </c>
      <c r="BU499" s="13">
        <f t="shared" si="669"/>
        <v>0</v>
      </c>
      <c r="BV499" s="13">
        <f t="shared" si="669"/>
        <v>0</v>
      </c>
      <c r="BW499" s="13">
        <f t="shared" si="669"/>
        <v>0</v>
      </c>
      <c r="BX499" s="13">
        <f t="shared" si="669"/>
        <v>0</v>
      </c>
      <c r="BY499" s="13">
        <f t="shared" si="669"/>
        <v>0</v>
      </c>
      <c r="BZ499" s="13">
        <f t="shared" si="669"/>
        <v>0</v>
      </c>
      <c r="CA499" s="13">
        <f t="shared" si="669"/>
        <v>0</v>
      </c>
      <c r="CB499" s="13">
        <f t="shared" si="669"/>
        <v>0</v>
      </c>
      <c r="CC499" s="13">
        <f t="shared" si="669"/>
        <v>0</v>
      </c>
      <c r="CD499" s="13">
        <f t="shared" si="669"/>
        <v>0</v>
      </c>
      <c r="CE499" s="13">
        <f t="shared" si="669"/>
        <v>0</v>
      </c>
      <c r="CF499" s="13">
        <f t="shared" si="669"/>
        <v>0</v>
      </c>
      <c r="CG499" s="13">
        <f t="shared" si="669"/>
        <v>0</v>
      </c>
      <c r="CH499" s="13">
        <f t="shared" si="669"/>
        <v>0</v>
      </c>
      <c r="CI499" s="13">
        <f t="shared" si="669"/>
        <v>0</v>
      </c>
      <c r="CJ499" s="13">
        <f t="shared" si="669"/>
        <v>0</v>
      </c>
      <c r="CK499" s="13">
        <f t="shared" si="669"/>
        <v>0</v>
      </c>
      <c r="CL499" s="13">
        <f t="shared" si="669"/>
        <v>0</v>
      </c>
      <c r="CM499" s="13">
        <f t="shared" si="669"/>
        <v>0</v>
      </c>
      <c r="CN499" s="13">
        <f t="shared" si="669"/>
        <v>0</v>
      </c>
      <c r="CO499" s="13">
        <f t="shared" si="669"/>
        <v>0</v>
      </c>
      <c r="CP499" s="13">
        <f t="shared" si="669"/>
        <v>0</v>
      </c>
      <c r="CQ499" s="13">
        <f t="shared" si="669"/>
        <v>0</v>
      </c>
      <c r="CR499" s="13">
        <f t="shared" si="669"/>
        <v>0</v>
      </c>
      <c r="CS499" s="13">
        <f t="shared" si="669"/>
        <v>0</v>
      </c>
      <c r="CT499" s="13">
        <f t="shared" si="669"/>
        <v>0</v>
      </c>
      <c r="CU499" s="13">
        <f t="shared" si="669"/>
        <v>0</v>
      </c>
      <c r="CV499" s="13">
        <f t="shared" si="669"/>
        <v>0</v>
      </c>
      <c r="CW499" s="13">
        <f t="shared" si="669"/>
        <v>0</v>
      </c>
      <c r="CX499" s="13">
        <f t="shared" si="669"/>
        <v>0</v>
      </c>
      <c r="CY499" s="13">
        <f t="shared" si="669"/>
        <v>0</v>
      </c>
    </row>
    <row r="500" spans="1:103" ht="13.5" customHeight="1" outlineLevel="1">
      <c r="A500" s="4"/>
      <c r="B500" s="269"/>
      <c r="C500" s="14" t="s">
        <v>6</v>
      </c>
      <c r="D500" s="15"/>
      <c r="E500" s="16"/>
      <c r="F500" s="17"/>
      <c r="G500" s="18">
        <f t="shared" ref="G500:G527" si="670">SUM(W500:AZ500)</f>
        <v>0</v>
      </c>
      <c r="H500" s="19">
        <f t="shared" ref="H500:AM500" si="671">H8*H255*365/10^6*10^6</f>
        <v>0</v>
      </c>
      <c r="I500" s="19">
        <f t="shared" si="671"/>
        <v>0</v>
      </c>
      <c r="J500" s="19">
        <f t="shared" si="671"/>
        <v>0</v>
      </c>
      <c r="K500" s="19">
        <f t="shared" si="671"/>
        <v>0</v>
      </c>
      <c r="L500" s="19">
        <f t="shared" si="671"/>
        <v>0</v>
      </c>
      <c r="M500" s="19">
        <f t="shared" si="671"/>
        <v>0</v>
      </c>
      <c r="N500" s="19">
        <f t="shared" si="671"/>
        <v>0</v>
      </c>
      <c r="O500" s="19">
        <f t="shared" si="671"/>
        <v>0</v>
      </c>
      <c r="P500" s="19">
        <f t="shared" si="671"/>
        <v>0</v>
      </c>
      <c r="Q500" s="19">
        <f t="shared" si="671"/>
        <v>0</v>
      </c>
      <c r="R500" s="19">
        <f t="shared" si="671"/>
        <v>0</v>
      </c>
      <c r="S500" s="19">
        <f t="shared" si="671"/>
        <v>0</v>
      </c>
      <c r="T500" s="19">
        <f t="shared" si="671"/>
        <v>0</v>
      </c>
      <c r="U500" s="19">
        <f t="shared" si="671"/>
        <v>0</v>
      </c>
      <c r="V500" s="19">
        <f t="shared" si="671"/>
        <v>0</v>
      </c>
      <c r="W500" s="19">
        <f t="shared" si="671"/>
        <v>0</v>
      </c>
      <c r="X500" s="19">
        <f t="shared" si="671"/>
        <v>0</v>
      </c>
      <c r="Y500" s="19">
        <f t="shared" si="671"/>
        <v>0</v>
      </c>
      <c r="Z500" s="19">
        <f t="shared" si="671"/>
        <v>0</v>
      </c>
      <c r="AA500" s="19">
        <f t="shared" si="671"/>
        <v>0</v>
      </c>
      <c r="AB500" s="19">
        <f t="shared" si="671"/>
        <v>0</v>
      </c>
      <c r="AC500" s="19">
        <f t="shared" si="671"/>
        <v>0</v>
      </c>
      <c r="AD500" s="19">
        <f t="shared" si="671"/>
        <v>0</v>
      </c>
      <c r="AE500" s="19">
        <f t="shared" si="671"/>
        <v>0</v>
      </c>
      <c r="AF500" s="19">
        <f t="shared" si="671"/>
        <v>0</v>
      </c>
      <c r="AG500" s="19">
        <f t="shared" si="671"/>
        <v>0</v>
      </c>
      <c r="AH500" s="19">
        <f t="shared" si="671"/>
        <v>0</v>
      </c>
      <c r="AI500" s="19">
        <f t="shared" si="671"/>
        <v>0</v>
      </c>
      <c r="AJ500" s="19">
        <f t="shared" si="671"/>
        <v>0</v>
      </c>
      <c r="AK500" s="19">
        <f t="shared" si="671"/>
        <v>0</v>
      </c>
      <c r="AL500" s="19">
        <f t="shared" si="671"/>
        <v>0</v>
      </c>
      <c r="AM500" s="19">
        <f t="shared" si="671"/>
        <v>0</v>
      </c>
      <c r="AN500" s="19">
        <f t="shared" ref="AN500:BS500" si="672">AN8*AN255*365/10^6*10^6</f>
        <v>0</v>
      </c>
      <c r="AO500" s="19">
        <f t="shared" si="672"/>
        <v>0</v>
      </c>
      <c r="AP500" s="19">
        <f t="shared" si="672"/>
        <v>0</v>
      </c>
      <c r="AQ500" s="19">
        <f t="shared" si="672"/>
        <v>0</v>
      </c>
      <c r="AR500" s="19">
        <f t="shared" si="672"/>
        <v>0</v>
      </c>
      <c r="AS500" s="19">
        <f t="shared" si="672"/>
        <v>0</v>
      </c>
      <c r="AT500" s="19">
        <f t="shared" si="672"/>
        <v>0</v>
      </c>
      <c r="AU500" s="19">
        <f t="shared" si="672"/>
        <v>0</v>
      </c>
      <c r="AV500" s="19">
        <f t="shared" si="672"/>
        <v>0</v>
      </c>
      <c r="AW500" s="19">
        <f t="shared" si="672"/>
        <v>0</v>
      </c>
      <c r="AX500" s="19">
        <f t="shared" si="672"/>
        <v>0</v>
      </c>
      <c r="AY500" s="19">
        <f t="shared" si="672"/>
        <v>0</v>
      </c>
      <c r="AZ500" s="19">
        <f t="shared" si="672"/>
        <v>0</v>
      </c>
      <c r="BA500" s="19">
        <f t="shared" si="672"/>
        <v>0</v>
      </c>
      <c r="BB500" s="19">
        <f t="shared" si="672"/>
        <v>0</v>
      </c>
      <c r="BC500" s="19">
        <f t="shared" si="672"/>
        <v>0</v>
      </c>
      <c r="BD500" s="19">
        <f t="shared" si="672"/>
        <v>0</v>
      </c>
      <c r="BE500" s="19">
        <f t="shared" si="672"/>
        <v>0</v>
      </c>
      <c r="BF500" s="19">
        <f t="shared" si="672"/>
        <v>0</v>
      </c>
      <c r="BG500" s="19">
        <f t="shared" si="672"/>
        <v>0</v>
      </c>
      <c r="BH500" s="19">
        <f t="shared" si="672"/>
        <v>0</v>
      </c>
      <c r="BI500" s="19">
        <f t="shared" si="672"/>
        <v>0</v>
      </c>
      <c r="BJ500" s="19">
        <f t="shared" si="672"/>
        <v>0</v>
      </c>
      <c r="BK500" s="19">
        <f t="shared" si="672"/>
        <v>0</v>
      </c>
      <c r="BL500" s="19">
        <f t="shared" si="672"/>
        <v>0</v>
      </c>
      <c r="BM500" s="19">
        <f t="shared" si="672"/>
        <v>0</v>
      </c>
      <c r="BN500" s="19">
        <f t="shared" si="672"/>
        <v>0</v>
      </c>
      <c r="BO500" s="19">
        <f t="shared" si="672"/>
        <v>0</v>
      </c>
      <c r="BP500" s="19">
        <f t="shared" si="672"/>
        <v>0</v>
      </c>
      <c r="BQ500" s="19">
        <f t="shared" si="672"/>
        <v>0</v>
      </c>
      <c r="BR500" s="19">
        <f t="shared" si="672"/>
        <v>0</v>
      </c>
      <c r="BS500" s="19">
        <f t="shared" si="672"/>
        <v>0</v>
      </c>
      <c r="BT500" s="19">
        <f t="shared" ref="BT500:CY500" si="673">BT8*BT255*365/10^6*10^6</f>
        <v>0</v>
      </c>
      <c r="BU500" s="19">
        <f t="shared" si="673"/>
        <v>0</v>
      </c>
      <c r="BV500" s="19">
        <f t="shared" si="673"/>
        <v>0</v>
      </c>
      <c r="BW500" s="19">
        <f t="shared" si="673"/>
        <v>0</v>
      </c>
      <c r="BX500" s="19">
        <f t="shared" si="673"/>
        <v>0</v>
      </c>
      <c r="BY500" s="19">
        <f t="shared" si="673"/>
        <v>0</v>
      </c>
      <c r="BZ500" s="19">
        <f t="shared" si="673"/>
        <v>0</v>
      </c>
      <c r="CA500" s="19">
        <f t="shared" si="673"/>
        <v>0</v>
      </c>
      <c r="CB500" s="19">
        <f t="shared" si="673"/>
        <v>0</v>
      </c>
      <c r="CC500" s="19">
        <f t="shared" si="673"/>
        <v>0</v>
      </c>
      <c r="CD500" s="19">
        <f t="shared" si="673"/>
        <v>0</v>
      </c>
      <c r="CE500" s="19">
        <f t="shared" si="673"/>
        <v>0</v>
      </c>
      <c r="CF500" s="19">
        <f t="shared" si="673"/>
        <v>0</v>
      </c>
      <c r="CG500" s="19">
        <f t="shared" si="673"/>
        <v>0</v>
      </c>
      <c r="CH500" s="19">
        <f t="shared" si="673"/>
        <v>0</v>
      </c>
      <c r="CI500" s="19">
        <f t="shared" si="673"/>
        <v>0</v>
      </c>
      <c r="CJ500" s="19">
        <f t="shared" si="673"/>
        <v>0</v>
      </c>
      <c r="CK500" s="19">
        <f t="shared" si="673"/>
        <v>0</v>
      </c>
      <c r="CL500" s="19">
        <f t="shared" si="673"/>
        <v>0</v>
      </c>
      <c r="CM500" s="19">
        <f t="shared" si="673"/>
        <v>0</v>
      </c>
      <c r="CN500" s="19">
        <f t="shared" si="673"/>
        <v>0</v>
      </c>
      <c r="CO500" s="19">
        <f t="shared" si="673"/>
        <v>0</v>
      </c>
      <c r="CP500" s="19">
        <f t="shared" si="673"/>
        <v>0</v>
      </c>
      <c r="CQ500" s="19">
        <f t="shared" si="673"/>
        <v>0</v>
      </c>
      <c r="CR500" s="19">
        <f t="shared" si="673"/>
        <v>0</v>
      </c>
      <c r="CS500" s="19">
        <f t="shared" si="673"/>
        <v>0</v>
      </c>
      <c r="CT500" s="19">
        <f t="shared" si="673"/>
        <v>0</v>
      </c>
      <c r="CU500" s="19">
        <f t="shared" si="673"/>
        <v>0</v>
      </c>
      <c r="CV500" s="19">
        <f t="shared" si="673"/>
        <v>0</v>
      </c>
      <c r="CW500" s="19">
        <f t="shared" si="673"/>
        <v>0</v>
      </c>
      <c r="CX500" s="19">
        <f t="shared" si="673"/>
        <v>0</v>
      </c>
      <c r="CY500" s="19">
        <f t="shared" si="673"/>
        <v>0</v>
      </c>
    </row>
    <row r="501" spans="1:103" ht="13.5" customHeight="1" outlineLevel="1">
      <c r="A501" s="4"/>
      <c r="B501" s="269"/>
      <c r="C501" s="14" t="s">
        <v>7</v>
      </c>
      <c r="D501" s="15"/>
      <c r="E501" s="16"/>
      <c r="F501" s="17"/>
      <c r="G501" s="18">
        <f t="shared" si="670"/>
        <v>97407.610436818781</v>
      </c>
      <c r="H501" s="19">
        <f t="shared" ref="H501:AM501" si="674">H9*H256*365/10^6*10^6</f>
        <v>3424.6852455314684</v>
      </c>
      <c r="I501" s="19">
        <f t="shared" si="674"/>
        <v>3422.4338971343718</v>
      </c>
      <c r="J501" s="19">
        <f t="shared" si="674"/>
        <v>3418.0232806582549</v>
      </c>
      <c r="K501" s="19">
        <f t="shared" si="674"/>
        <v>3411.4533961031179</v>
      </c>
      <c r="L501" s="19">
        <f t="shared" si="674"/>
        <v>3402.724243468961</v>
      </c>
      <c r="M501" s="19">
        <f t="shared" si="674"/>
        <v>3391.8358227557851</v>
      </c>
      <c r="N501" s="19">
        <f t="shared" si="674"/>
        <v>3378.7881339635878</v>
      </c>
      <c r="O501" s="19">
        <f t="shared" si="674"/>
        <v>3363.5811770923706</v>
      </c>
      <c r="P501" s="19">
        <f t="shared" si="674"/>
        <v>3346.2149521421343</v>
      </c>
      <c r="Q501" s="19">
        <f t="shared" si="674"/>
        <v>3326.6894591128771</v>
      </c>
      <c r="R501" s="19">
        <f t="shared" si="674"/>
        <v>3305.0046980046009</v>
      </c>
      <c r="S501" s="19">
        <f t="shared" si="674"/>
        <v>3281.1606688173038</v>
      </c>
      <c r="T501" s="19">
        <f t="shared" si="674"/>
        <v>3255.1573715509871</v>
      </c>
      <c r="U501" s="19">
        <f t="shared" si="674"/>
        <v>3226.9948062056492</v>
      </c>
      <c r="V501" s="19">
        <f t="shared" si="674"/>
        <v>3196.6729727812917</v>
      </c>
      <c r="W501" s="19">
        <f t="shared" si="674"/>
        <v>3164.1918712779143</v>
      </c>
      <c r="X501" s="19">
        <f t="shared" si="674"/>
        <v>3147.4835138003618</v>
      </c>
      <c r="Y501" s="19">
        <f t="shared" si="674"/>
        <v>3127.7143560086733</v>
      </c>
      <c r="Z501" s="19">
        <f t="shared" si="674"/>
        <v>3104.8843979028511</v>
      </c>
      <c r="AA501" s="19">
        <f t="shared" si="674"/>
        <v>3078.9936394828947</v>
      </c>
      <c r="AB501" s="19">
        <f t="shared" si="674"/>
        <v>3050.042080748804</v>
      </c>
      <c r="AC501" s="19">
        <f t="shared" si="674"/>
        <v>3018.0297217005782</v>
      </c>
      <c r="AD501" s="19">
        <f t="shared" si="674"/>
        <v>2982.9565623382186</v>
      </c>
      <c r="AE501" s="19">
        <f t="shared" si="674"/>
        <v>2944.8226026617244</v>
      </c>
      <c r="AF501" s="19">
        <f t="shared" si="674"/>
        <v>2903.6278426710956</v>
      </c>
      <c r="AG501" s="19">
        <f t="shared" si="674"/>
        <v>2859.3722823663329</v>
      </c>
      <c r="AH501" s="19">
        <f t="shared" si="674"/>
        <v>2910.4113255289594</v>
      </c>
      <c r="AI501" s="19">
        <f t="shared" si="674"/>
        <v>2961.4503686915859</v>
      </c>
      <c r="AJ501" s="19">
        <f t="shared" si="674"/>
        <v>3012.489411854212</v>
      </c>
      <c r="AK501" s="19">
        <f t="shared" si="674"/>
        <v>3063.5284550168381</v>
      </c>
      <c r="AL501" s="19">
        <f t="shared" si="674"/>
        <v>3114.5674981794646</v>
      </c>
      <c r="AM501" s="19">
        <f t="shared" si="674"/>
        <v>3165.6065413420911</v>
      </c>
      <c r="AN501" s="19">
        <f t="shared" ref="AN501:BS501" si="675">AN9*AN256*365/10^6*10^6</f>
        <v>3216.6455845047171</v>
      </c>
      <c r="AO501" s="19">
        <f t="shared" si="675"/>
        <v>3267.6846276673436</v>
      </c>
      <c r="AP501" s="19">
        <f t="shared" si="675"/>
        <v>3318.7236708299697</v>
      </c>
      <c r="AQ501" s="19">
        <f t="shared" si="675"/>
        <v>3369.7627139925962</v>
      </c>
      <c r="AR501" s="19">
        <f t="shared" si="675"/>
        <v>3420.8017571552223</v>
      </c>
      <c r="AS501" s="19">
        <f t="shared" si="675"/>
        <v>3471.8408003178488</v>
      </c>
      <c r="AT501" s="19">
        <f t="shared" si="675"/>
        <v>3522.8798434804753</v>
      </c>
      <c r="AU501" s="19">
        <f t="shared" si="675"/>
        <v>3573.9188866431014</v>
      </c>
      <c r="AV501" s="19">
        <f t="shared" si="675"/>
        <v>3624.9579298057279</v>
      </c>
      <c r="AW501" s="19">
        <f t="shared" si="675"/>
        <v>3675.9969729683539</v>
      </c>
      <c r="AX501" s="19">
        <f t="shared" si="675"/>
        <v>3727.03601613098</v>
      </c>
      <c r="AY501" s="19">
        <f t="shared" si="675"/>
        <v>3778.075059293607</v>
      </c>
      <c r="AZ501" s="19">
        <f t="shared" si="675"/>
        <v>3829.114102456233</v>
      </c>
      <c r="BA501" s="19">
        <f t="shared" si="675"/>
        <v>0</v>
      </c>
      <c r="BB501" s="19">
        <f t="shared" si="675"/>
        <v>0</v>
      </c>
      <c r="BC501" s="19">
        <f t="shared" si="675"/>
        <v>0</v>
      </c>
      <c r="BD501" s="19">
        <f t="shared" si="675"/>
        <v>0</v>
      </c>
      <c r="BE501" s="19">
        <f t="shared" si="675"/>
        <v>0</v>
      </c>
      <c r="BF501" s="19">
        <f t="shared" si="675"/>
        <v>0</v>
      </c>
      <c r="BG501" s="19">
        <f t="shared" si="675"/>
        <v>0</v>
      </c>
      <c r="BH501" s="19">
        <f t="shared" si="675"/>
        <v>0</v>
      </c>
      <c r="BI501" s="19">
        <f t="shared" si="675"/>
        <v>0</v>
      </c>
      <c r="BJ501" s="19">
        <f t="shared" si="675"/>
        <v>0</v>
      </c>
      <c r="BK501" s="19">
        <f t="shared" si="675"/>
        <v>0</v>
      </c>
      <c r="BL501" s="19">
        <f t="shared" si="675"/>
        <v>0</v>
      </c>
      <c r="BM501" s="19">
        <f t="shared" si="675"/>
        <v>0</v>
      </c>
      <c r="BN501" s="19">
        <f t="shared" si="675"/>
        <v>0</v>
      </c>
      <c r="BO501" s="19">
        <f t="shared" si="675"/>
        <v>0</v>
      </c>
      <c r="BP501" s="19">
        <f t="shared" si="675"/>
        <v>0</v>
      </c>
      <c r="BQ501" s="19">
        <f t="shared" si="675"/>
        <v>0</v>
      </c>
      <c r="BR501" s="19">
        <f t="shared" si="675"/>
        <v>0</v>
      </c>
      <c r="BS501" s="19">
        <f t="shared" si="675"/>
        <v>0</v>
      </c>
      <c r="BT501" s="19">
        <f t="shared" ref="BT501:CY501" si="676">BT9*BT256*365/10^6*10^6</f>
        <v>0</v>
      </c>
      <c r="BU501" s="19">
        <f t="shared" si="676"/>
        <v>0</v>
      </c>
      <c r="BV501" s="19">
        <f t="shared" si="676"/>
        <v>0</v>
      </c>
      <c r="BW501" s="19">
        <f t="shared" si="676"/>
        <v>0</v>
      </c>
      <c r="BX501" s="19">
        <f t="shared" si="676"/>
        <v>0</v>
      </c>
      <c r="BY501" s="19">
        <f t="shared" si="676"/>
        <v>0</v>
      </c>
      <c r="BZ501" s="19">
        <f t="shared" si="676"/>
        <v>0</v>
      </c>
      <c r="CA501" s="19">
        <f t="shared" si="676"/>
        <v>0</v>
      </c>
      <c r="CB501" s="19">
        <f t="shared" si="676"/>
        <v>0</v>
      </c>
      <c r="CC501" s="19">
        <f t="shared" si="676"/>
        <v>0</v>
      </c>
      <c r="CD501" s="19">
        <f t="shared" si="676"/>
        <v>0</v>
      </c>
      <c r="CE501" s="19">
        <f t="shared" si="676"/>
        <v>0</v>
      </c>
      <c r="CF501" s="19">
        <f t="shared" si="676"/>
        <v>0</v>
      </c>
      <c r="CG501" s="19">
        <f t="shared" si="676"/>
        <v>0</v>
      </c>
      <c r="CH501" s="19">
        <f t="shared" si="676"/>
        <v>0</v>
      </c>
      <c r="CI501" s="19">
        <f t="shared" si="676"/>
        <v>0</v>
      </c>
      <c r="CJ501" s="19">
        <f t="shared" si="676"/>
        <v>0</v>
      </c>
      <c r="CK501" s="19">
        <f t="shared" si="676"/>
        <v>0</v>
      </c>
      <c r="CL501" s="19">
        <f t="shared" si="676"/>
        <v>0</v>
      </c>
      <c r="CM501" s="19">
        <f t="shared" si="676"/>
        <v>0</v>
      </c>
      <c r="CN501" s="19">
        <f t="shared" si="676"/>
        <v>0</v>
      </c>
      <c r="CO501" s="19">
        <f t="shared" si="676"/>
        <v>0</v>
      </c>
      <c r="CP501" s="19">
        <f t="shared" si="676"/>
        <v>0</v>
      </c>
      <c r="CQ501" s="19">
        <f t="shared" si="676"/>
        <v>0</v>
      </c>
      <c r="CR501" s="19">
        <f t="shared" si="676"/>
        <v>0</v>
      </c>
      <c r="CS501" s="19">
        <f t="shared" si="676"/>
        <v>0</v>
      </c>
      <c r="CT501" s="19">
        <f t="shared" si="676"/>
        <v>0</v>
      </c>
      <c r="CU501" s="19">
        <f t="shared" si="676"/>
        <v>0</v>
      </c>
      <c r="CV501" s="19">
        <f t="shared" si="676"/>
        <v>0</v>
      </c>
      <c r="CW501" s="19">
        <f t="shared" si="676"/>
        <v>0</v>
      </c>
      <c r="CX501" s="19">
        <f t="shared" si="676"/>
        <v>0</v>
      </c>
      <c r="CY501" s="19">
        <f t="shared" si="676"/>
        <v>0</v>
      </c>
    </row>
    <row r="502" spans="1:103" ht="13.5" customHeight="1" outlineLevel="1">
      <c r="A502" s="4"/>
      <c r="B502" s="269"/>
      <c r="C502" s="14" t="s">
        <v>8</v>
      </c>
      <c r="D502" s="15"/>
      <c r="E502" s="16"/>
      <c r="F502" s="17"/>
      <c r="G502" s="18">
        <f t="shared" si="670"/>
        <v>1359.6589970175139</v>
      </c>
      <c r="H502" s="19">
        <f t="shared" ref="H502:AM502" si="677">H10*H257*365/10^6*10^6</f>
        <v>44.416915528271836</v>
      </c>
      <c r="I502" s="19">
        <f t="shared" si="677"/>
        <v>44.444133483977069</v>
      </c>
      <c r="J502" s="19">
        <f t="shared" si="677"/>
        <v>44.470978883805266</v>
      </c>
      <c r="K502" s="19">
        <f t="shared" si="677"/>
        <v>44.497451727756456</v>
      </c>
      <c r="L502" s="19">
        <f t="shared" si="677"/>
        <v>44.52355201583061</v>
      </c>
      <c r="M502" s="19">
        <f t="shared" si="677"/>
        <v>44.54927974802775</v>
      </c>
      <c r="N502" s="19">
        <f t="shared" si="677"/>
        <v>44.574634924347862</v>
      </c>
      <c r="O502" s="19">
        <f t="shared" si="677"/>
        <v>44.599617544790952</v>
      </c>
      <c r="P502" s="19">
        <f t="shared" si="677"/>
        <v>44.624227609357014</v>
      </c>
      <c r="Q502" s="19">
        <f t="shared" si="677"/>
        <v>44.648465118046055</v>
      </c>
      <c r="R502" s="19">
        <f t="shared" si="677"/>
        <v>44.672330070858081</v>
      </c>
      <c r="S502" s="19">
        <f t="shared" si="677"/>
        <v>44.695822467793064</v>
      </c>
      <c r="T502" s="19">
        <f t="shared" si="677"/>
        <v>44.718942308851034</v>
      </c>
      <c r="U502" s="19">
        <f t="shared" si="677"/>
        <v>44.741689594031982</v>
      </c>
      <c r="V502" s="19">
        <f t="shared" si="677"/>
        <v>44.764064323335909</v>
      </c>
      <c r="W502" s="19">
        <f t="shared" si="677"/>
        <v>44.786066496762807</v>
      </c>
      <c r="X502" s="19">
        <f t="shared" si="677"/>
        <v>44.852385021444263</v>
      </c>
      <c r="Y502" s="19">
        <f t="shared" si="677"/>
        <v>44.918535863348929</v>
      </c>
      <c r="Z502" s="19">
        <f t="shared" si="677"/>
        <v>44.984519022476803</v>
      </c>
      <c r="AA502" s="19">
        <f t="shared" si="677"/>
        <v>45.050334498827887</v>
      </c>
      <c r="AB502" s="19">
        <f t="shared" si="677"/>
        <v>45.11598229240218</v>
      </c>
      <c r="AC502" s="19">
        <f t="shared" si="677"/>
        <v>45.181462403199689</v>
      </c>
      <c r="AD502" s="19">
        <f t="shared" si="677"/>
        <v>45.246774831220399</v>
      </c>
      <c r="AE502" s="19">
        <f t="shared" si="677"/>
        <v>45.311919576464327</v>
      </c>
      <c r="AF502" s="19">
        <f t="shared" si="677"/>
        <v>45.37689663893147</v>
      </c>
      <c r="AG502" s="19">
        <f t="shared" si="677"/>
        <v>45.441706018621794</v>
      </c>
      <c r="AH502" s="19">
        <f t="shared" si="677"/>
        <v>45.441706018621794</v>
      </c>
      <c r="AI502" s="19">
        <f t="shared" si="677"/>
        <v>45.441706018621794</v>
      </c>
      <c r="AJ502" s="19">
        <f t="shared" si="677"/>
        <v>45.441706018621794</v>
      </c>
      <c r="AK502" s="19">
        <f t="shared" si="677"/>
        <v>45.441706018621794</v>
      </c>
      <c r="AL502" s="19">
        <f t="shared" si="677"/>
        <v>45.441706018621794</v>
      </c>
      <c r="AM502" s="19">
        <f t="shared" si="677"/>
        <v>45.441706018621794</v>
      </c>
      <c r="AN502" s="19">
        <f t="shared" ref="AN502:BS502" si="678">AN10*AN257*365/10^6*10^6</f>
        <v>45.441706018621794</v>
      </c>
      <c r="AO502" s="19">
        <f t="shared" si="678"/>
        <v>45.441706018621794</v>
      </c>
      <c r="AP502" s="19">
        <f t="shared" si="678"/>
        <v>45.441706018621794</v>
      </c>
      <c r="AQ502" s="19">
        <f t="shared" si="678"/>
        <v>45.441706018621794</v>
      </c>
      <c r="AR502" s="19">
        <f t="shared" si="678"/>
        <v>45.441706018621794</v>
      </c>
      <c r="AS502" s="19">
        <f t="shared" si="678"/>
        <v>45.441706018621794</v>
      </c>
      <c r="AT502" s="19">
        <f t="shared" si="678"/>
        <v>45.441706018621794</v>
      </c>
      <c r="AU502" s="19">
        <f t="shared" si="678"/>
        <v>45.441706018621794</v>
      </c>
      <c r="AV502" s="19">
        <f t="shared" si="678"/>
        <v>45.441706018621794</v>
      </c>
      <c r="AW502" s="19">
        <f t="shared" si="678"/>
        <v>45.441706018621794</v>
      </c>
      <c r="AX502" s="19">
        <f t="shared" si="678"/>
        <v>45.441706018621794</v>
      </c>
      <c r="AY502" s="19">
        <f t="shared" si="678"/>
        <v>45.441706018621794</v>
      </c>
      <c r="AZ502" s="19">
        <f t="shared" si="678"/>
        <v>45.441706018621794</v>
      </c>
      <c r="BA502" s="19">
        <f t="shared" si="678"/>
        <v>0</v>
      </c>
      <c r="BB502" s="19">
        <f t="shared" si="678"/>
        <v>0</v>
      </c>
      <c r="BC502" s="19">
        <f t="shared" si="678"/>
        <v>0</v>
      </c>
      <c r="BD502" s="19">
        <f t="shared" si="678"/>
        <v>0</v>
      </c>
      <c r="BE502" s="19">
        <f t="shared" si="678"/>
        <v>0</v>
      </c>
      <c r="BF502" s="19">
        <f t="shared" si="678"/>
        <v>0</v>
      </c>
      <c r="BG502" s="19">
        <f t="shared" si="678"/>
        <v>0</v>
      </c>
      <c r="BH502" s="19">
        <f t="shared" si="678"/>
        <v>0</v>
      </c>
      <c r="BI502" s="19">
        <f t="shared" si="678"/>
        <v>0</v>
      </c>
      <c r="BJ502" s="19">
        <f t="shared" si="678"/>
        <v>0</v>
      </c>
      <c r="BK502" s="19">
        <f t="shared" si="678"/>
        <v>0</v>
      </c>
      <c r="BL502" s="19">
        <f t="shared" si="678"/>
        <v>0</v>
      </c>
      <c r="BM502" s="19">
        <f t="shared" si="678"/>
        <v>0</v>
      </c>
      <c r="BN502" s="19">
        <f t="shared" si="678"/>
        <v>0</v>
      </c>
      <c r="BO502" s="19">
        <f t="shared" si="678"/>
        <v>0</v>
      </c>
      <c r="BP502" s="19">
        <f t="shared" si="678"/>
        <v>0</v>
      </c>
      <c r="BQ502" s="19">
        <f t="shared" si="678"/>
        <v>0</v>
      </c>
      <c r="BR502" s="19">
        <f t="shared" si="678"/>
        <v>0</v>
      </c>
      <c r="BS502" s="19">
        <f t="shared" si="678"/>
        <v>0</v>
      </c>
      <c r="BT502" s="19">
        <f t="shared" ref="BT502:CY502" si="679">BT10*BT257*365/10^6*10^6</f>
        <v>0</v>
      </c>
      <c r="BU502" s="19">
        <f t="shared" si="679"/>
        <v>0</v>
      </c>
      <c r="BV502" s="19">
        <f t="shared" si="679"/>
        <v>0</v>
      </c>
      <c r="BW502" s="19">
        <f t="shared" si="679"/>
        <v>0</v>
      </c>
      <c r="BX502" s="19">
        <f t="shared" si="679"/>
        <v>0</v>
      </c>
      <c r="BY502" s="19">
        <f t="shared" si="679"/>
        <v>0</v>
      </c>
      <c r="BZ502" s="19">
        <f t="shared" si="679"/>
        <v>0</v>
      </c>
      <c r="CA502" s="19">
        <f t="shared" si="679"/>
        <v>0</v>
      </c>
      <c r="CB502" s="19">
        <f t="shared" si="679"/>
        <v>0</v>
      </c>
      <c r="CC502" s="19">
        <f t="shared" si="679"/>
        <v>0</v>
      </c>
      <c r="CD502" s="19">
        <f t="shared" si="679"/>
        <v>0</v>
      </c>
      <c r="CE502" s="19">
        <f t="shared" si="679"/>
        <v>0</v>
      </c>
      <c r="CF502" s="19">
        <f t="shared" si="679"/>
        <v>0</v>
      </c>
      <c r="CG502" s="19">
        <f t="shared" si="679"/>
        <v>0</v>
      </c>
      <c r="CH502" s="19">
        <f t="shared" si="679"/>
        <v>0</v>
      </c>
      <c r="CI502" s="19">
        <f t="shared" si="679"/>
        <v>0</v>
      </c>
      <c r="CJ502" s="19">
        <f t="shared" si="679"/>
        <v>0</v>
      </c>
      <c r="CK502" s="19">
        <f t="shared" si="679"/>
        <v>0</v>
      </c>
      <c r="CL502" s="19">
        <f t="shared" si="679"/>
        <v>0</v>
      </c>
      <c r="CM502" s="19">
        <f t="shared" si="679"/>
        <v>0</v>
      </c>
      <c r="CN502" s="19">
        <f t="shared" si="679"/>
        <v>0</v>
      </c>
      <c r="CO502" s="19">
        <f t="shared" si="679"/>
        <v>0</v>
      </c>
      <c r="CP502" s="19">
        <f t="shared" si="679"/>
        <v>0</v>
      </c>
      <c r="CQ502" s="19">
        <f t="shared" si="679"/>
        <v>0</v>
      </c>
      <c r="CR502" s="19">
        <f t="shared" si="679"/>
        <v>0</v>
      </c>
      <c r="CS502" s="19">
        <f t="shared" si="679"/>
        <v>0</v>
      </c>
      <c r="CT502" s="19">
        <f t="shared" si="679"/>
        <v>0</v>
      </c>
      <c r="CU502" s="19">
        <f t="shared" si="679"/>
        <v>0</v>
      </c>
      <c r="CV502" s="19">
        <f t="shared" si="679"/>
        <v>0</v>
      </c>
      <c r="CW502" s="19">
        <f t="shared" si="679"/>
        <v>0</v>
      </c>
      <c r="CX502" s="19">
        <f t="shared" si="679"/>
        <v>0</v>
      </c>
      <c r="CY502" s="19">
        <f t="shared" si="679"/>
        <v>0</v>
      </c>
    </row>
    <row r="503" spans="1:103" ht="13.5" customHeight="1" outlineLevel="1">
      <c r="A503" s="4"/>
      <c r="B503" s="269"/>
      <c r="C503" s="14" t="s">
        <v>9</v>
      </c>
      <c r="D503" s="15"/>
      <c r="E503" s="16"/>
      <c r="F503" s="17"/>
      <c r="G503" s="18">
        <f t="shared" si="670"/>
        <v>61112.794305794669</v>
      </c>
      <c r="H503" s="19">
        <f t="shared" ref="H503:AM503" si="680">H11*H258*365/10^6*10^6</f>
        <v>-528.30407465652843</v>
      </c>
      <c r="I503" s="19">
        <f t="shared" si="680"/>
        <v>-382.39365871832206</v>
      </c>
      <c r="J503" s="19">
        <f t="shared" si="680"/>
        <v>-240.92976744334894</v>
      </c>
      <c r="K503" s="19">
        <f t="shared" si="680"/>
        <v>-103.91240083160895</v>
      </c>
      <c r="L503" s="19">
        <f t="shared" si="680"/>
        <v>28.658441116897936</v>
      </c>
      <c r="M503" s="19">
        <f t="shared" si="680"/>
        <v>156.78275840217171</v>
      </c>
      <c r="N503" s="19">
        <f t="shared" si="680"/>
        <v>280.46055102421235</v>
      </c>
      <c r="O503" s="19">
        <f t="shared" si="680"/>
        <v>399.69181898301986</v>
      </c>
      <c r="P503" s="19">
        <f t="shared" si="680"/>
        <v>514.4765622785942</v>
      </c>
      <c r="Q503" s="19">
        <f t="shared" si="680"/>
        <v>624.8147809109355</v>
      </c>
      <c r="R503" s="19">
        <f t="shared" si="680"/>
        <v>730.70647488004363</v>
      </c>
      <c r="S503" s="19">
        <f t="shared" si="680"/>
        <v>832.1516441859186</v>
      </c>
      <c r="T503" s="19">
        <f t="shared" si="680"/>
        <v>929.15028882856052</v>
      </c>
      <c r="U503" s="19">
        <f t="shared" si="680"/>
        <v>1021.7024088079693</v>
      </c>
      <c r="V503" s="19">
        <f t="shared" si="680"/>
        <v>1109.8080041241449</v>
      </c>
      <c r="W503" s="19">
        <f t="shared" si="680"/>
        <v>1193.4670747770874</v>
      </c>
      <c r="X503" s="19">
        <f t="shared" si="680"/>
        <v>1279.9025445681391</v>
      </c>
      <c r="Y503" s="19">
        <f t="shared" si="680"/>
        <v>1361.583134085942</v>
      </c>
      <c r="Z503" s="19">
        <f t="shared" si="680"/>
        <v>1438.5088433304963</v>
      </c>
      <c r="AA503" s="19">
        <f t="shared" si="680"/>
        <v>1510.6796723018022</v>
      </c>
      <c r="AB503" s="19">
        <f t="shared" si="680"/>
        <v>1578.095620999859</v>
      </c>
      <c r="AC503" s="19">
        <f t="shared" si="680"/>
        <v>1640.756689424667</v>
      </c>
      <c r="AD503" s="19">
        <f t="shared" si="680"/>
        <v>1698.6628775762267</v>
      </c>
      <c r="AE503" s="19">
        <f t="shared" si="680"/>
        <v>1751.8141854545374</v>
      </c>
      <c r="AF503" s="19">
        <f t="shared" si="680"/>
        <v>1800.2106130595998</v>
      </c>
      <c r="AG503" s="19">
        <f t="shared" si="680"/>
        <v>1843.8521603914139</v>
      </c>
      <c r="AH503" s="19">
        <f t="shared" si="680"/>
        <v>1891.126212193456</v>
      </c>
      <c r="AI503" s="19">
        <f t="shared" si="680"/>
        <v>1938.4002639954986</v>
      </c>
      <c r="AJ503" s="19">
        <f t="shared" si="680"/>
        <v>1985.6743157975411</v>
      </c>
      <c r="AK503" s="19">
        <f t="shared" si="680"/>
        <v>2032.9483675995828</v>
      </c>
      <c r="AL503" s="19">
        <f t="shared" si="680"/>
        <v>2080.2224194016253</v>
      </c>
      <c r="AM503" s="19">
        <f t="shared" si="680"/>
        <v>2127.4964712036676</v>
      </c>
      <c r="AN503" s="19">
        <f t="shared" ref="AN503:BS503" si="681">AN11*AN258*365/10^6*10^6</f>
        <v>2174.7705230057099</v>
      </c>
      <c r="AO503" s="19">
        <f t="shared" si="681"/>
        <v>2222.0445748077518</v>
      </c>
      <c r="AP503" s="19">
        <f t="shared" si="681"/>
        <v>2269.3186266097941</v>
      </c>
      <c r="AQ503" s="19">
        <f t="shared" si="681"/>
        <v>2316.5926784118365</v>
      </c>
      <c r="AR503" s="19">
        <f t="shared" si="681"/>
        <v>2363.8667302138788</v>
      </c>
      <c r="AS503" s="19">
        <f t="shared" si="681"/>
        <v>2411.1407820159211</v>
      </c>
      <c r="AT503" s="19">
        <f t="shared" si="681"/>
        <v>2458.414833817963</v>
      </c>
      <c r="AU503" s="19">
        <f t="shared" si="681"/>
        <v>2505.6888856200053</v>
      </c>
      <c r="AV503" s="19">
        <f t="shared" si="681"/>
        <v>2552.9629374220481</v>
      </c>
      <c r="AW503" s="19">
        <f t="shared" si="681"/>
        <v>2600.2369892240899</v>
      </c>
      <c r="AX503" s="19">
        <f t="shared" si="681"/>
        <v>2647.5110410261318</v>
      </c>
      <c r="AY503" s="19">
        <f t="shared" si="681"/>
        <v>2694.7850928281746</v>
      </c>
      <c r="AZ503" s="19">
        <f t="shared" si="681"/>
        <v>2742.0591446302169</v>
      </c>
      <c r="BA503" s="19">
        <f t="shared" si="681"/>
        <v>0</v>
      </c>
      <c r="BB503" s="19">
        <f t="shared" si="681"/>
        <v>0</v>
      </c>
      <c r="BC503" s="19">
        <f t="shared" si="681"/>
        <v>0</v>
      </c>
      <c r="BD503" s="19">
        <f t="shared" si="681"/>
        <v>0</v>
      </c>
      <c r="BE503" s="19">
        <f t="shared" si="681"/>
        <v>0</v>
      </c>
      <c r="BF503" s="19">
        <f t="shared" si="681"/>
        <v>0</v>
      </c>
      <c r="BG503" s="19">
        <f t="shared" si="681"/>
        <v>0</v>
      </c>
      <c r="BH503" s="19">
        <f t="shared" si="681"/>
        <v>0</v>
      </c>
      <c r="BI503" s="19">
        <f t="shared" si="681"/>
        <v>0</v>
      </c>
      <c r="BJ503" s="19">
        <f t="shared" si="681"/>
        <v>0</v>
      </c>
      <c r="BK503" s="19">
        <f t="shared" si="681"/>
        <v>0</v>
      </c>
      <c r="BL503" s="19">
        <f t="shared" si="681"/>
        <v>0</v>
      </c>
      <c r="BM503" s="19">
        <f t="shared" si="681"/>
        <v>0</v>
      </c>
      <c r="BN503" s="19">
        <f t="shared" si="681"/>
        <v>0</v>
      </c>
      <c r="BO503" s="19">
        <f t="shared" si="681"/>
        <v>0</v>
      </c>
      <c r="BP503" s="19">
        <f t="shared" si="681"/>
        <v>0</v>
      </c>
      <c r="BQ503" s="19">
        <f t="shared" si="681"/>
        <v>0</v>
      </c>
      <c r="BR503" s="19">
        <f t="shared" si="681"/>
        <v>0</v>
      </c>
      <c r="BS503" s="19">
        <f t="shared" si="681"/>
        <v>0</v>
      </c>
      <c r="BT503" s="19">
        <f t="shared" ref="BT503:CY503" si="682">BT11*BT258*365/10^6*10^6</f>
        <v>0</v>
      </c>
      <c r="BU503" s="19">
        <f t="shared" si="682"/>
        <v>0</v>
      </c>
      <c r="BV503" s="19">
        <f t="shared" si="682"/>
        <v>0</v>
      </c>
      <c r="BW503" s="19">
        <f t="shared" si="682"/>
        <v>0</v>
      </c>
      <c r="BX503" s="19">
        <f t="shared" si="682"/>
        <v>0</v>
      </c>
      <c r="BY503" s="19">
        <f t="shared" si="682"/>
        <v>0</v>
      </c>
      <c r="BZ503" s="19">
        <f t="shared" si="682"/>
        <v>0</v>
      </c>
      <c r="CA503" s="19">
        <f t="shared" si="682"/>
        <v>0</v>
      </c>
      <c r="CB503" s="19">
        <f t="shared" si="682"/>
        <v>0</v>
      </c>
      <c r="CC503" s="19">
        <f t="shared" si="682"/>
        <v>0</v>
      </c>
      <c r="CD503" s="19">
        <f t="shared" si="682"/>
        <v>0</v>
      </c>
      <c r="CE503" s="19">
        <f t="shared" si="682"/>
        <v>0</v>
      </c>
      <c r="CF503" s="19">
        <f t="shared" si="682"/>
        <v>0</v>
      </c>
      <c r="CG503" s="19">
        <f t="shared" si="682"/>
        <v>0</v>
      </c>
      <c r="CH503" s="19">
        <f t="shared" si="682"/>
        <v>0</v>
      </c>
      <c r="CI503" s="19">
        <f t="shared" si="682"/>
        <v>0</v>
      </c>
      <c r="CJ503" s="19">
        <f t="shared" si="682"/>
        <v>0</v>
      </c>
      <c r="CK503" s="19">
        <f t="shared" si="682"/>
        <v>0</v>
      </c>
      <c r="CL503" s="19">
        <f t="shared" si="682"/>
        <v>0</v>
      </c>
      <c r="CM503" s="19">
        <f t="shared" si="682"/>
        <v>0</v>
      </c>
      <c r="CN503" s="19">
        <f t="shared" si="682"/>
        <v>0</v>
      </c>
      <c r="CO503" s="19">
        <f t="shared" si="682"/>
        <v>0</v>
      </c>
      <c r="CP503" s="19">
        <f t="shared" si="682"/>
        <v>0</v>
      </c>
      <c r="CQ503" s="19">
        <f t="shared" si="682"/>
        <v>0</v>
      </c>
      <c r="CR503" s="19">
        <f t="shared" si="682"/>
        <v>0</v>
      </c>
      <c r="CS503" s="19">
        <f t="shared" si="682"/>
        <v>0</v>
      </c>
      <c r="CT503" s="19">
        <f t="shared" si="682"/>
        <v>0</v>
      </c>
      <c r="CU503" s="19">
        <f t="shared" si="682"/>
        <v>0</v>
      </c>
      <c r="CV503" s="19">
        <f t="shared" si="682"/>
        <v>0</v>
      </c>
      <c r="CW503" s="19">
        <f t="shared" si="682"/>
        <v>0</v>
      </c>
      <c r="CX503" s="19">
        <f t="shared" si="682"/>
        <v>0</v>
      </c>
      <c r="CY503" s="19">
        <f t="shared" si="682"/>
        <v>0</v>
      </c>
    </row>
    <row r="504" spans="1:103" ht="13.5" customHeight="1" outlineLevel="1">
      <c r="A504" s="4"/>
      <c r="B504" s="269"/>
      <c r="C504" s="14" t="s">
        <v>10</v>
      </c>
      <c r="D504" s="15"/>
      <c r="E504" s="16"/>
      <c r="F504" s="17"/>
      <c r="G504" s="18">
        <f t="shared" si="670"/>
        <v>977.71734421274914</v>
      </c>
      <c r="H504" s="19">
        <f t="shared" ref="H504:AM504" si="683">H12*H259*365/10^6*10^6</f>
        <v>4.655023080051917</v>
      </c>
      <c r="I504" s="19">
        <f t="shared" si="683"/>
        <v>6.0377060701949912</v>
      </c>
      <c r="J504" s="19">
        <f t="shared" si="683"/>
        <v>7.4138208222648849</v>
      </c>
      <c r="K504" s="19">
        <f t="shared" si="683"/>
        <v>8.7833673362615965</v>
      </c>
      <c r="L504" s="19">
        <f t="shared" si="683"/>
        <v>10.146345612185126</v>
      </c>
      <c r="M504" s="19">
        <f t="shared" si="683"/>
        <v>11.50275565003547</v>
      </c>
      <c r="N504" s="19">
        <f t="shared" si="683"/>
        <v>12.852597449812635</v>
      </c>
      <c r="O504" s="19">
        <f t="shared" si="683"/>
        <v>14.195871011516617</v>
      </c>
      <c r="P504" s="19">
        <f t="shared" si="683"/>
        <v>15.532576335147416</v>
      </c>
      <c r="Q504" s="19">
        <f t="shared" si="683"/>
        <v>16.862713420705035</v>
      </c>
      <c r="R504" s="19">
        <f t="shared" si="683"/>
        <v>18.186282268189469</v>
      </c>
      <c r="S504" s="19">
        <f t="shared" si="683"/>
        <v>19.503282877600721</v>
      </c>
      <c r="T504" s="19">
        <f t="shared" si="683"/>
        <v>20.813715248938792</v>
      </c>
      <c r="U504" s="19">
        <f t="shared" si="683"/>
        <v>22.117579382203676</v>
      </c>
      <c r="V504" s="19">
        <f t="shared" si="683"/>
        <v>23.414875277395382</v>
      </c>
      <c r="W504" s="19">
        <f t="shared" si="683"/>
        <v>24.705602934513905</v>
      </c>
      <c r="X504" s="19">
        <f t="shared" si="683"/>
        <v>25.692407006475641</v>
      </c>
      <c r="Y504" s="19">
        <f t="shared" si="683"/>
        <v>26.674095645640037</v>
      </c>
      <c r="Z504" s="19">
        <f t="shared" si="683"/>
        <v>27.650668852007083</v>
      </c>
      <c r="AA504" s="19">
        <f t="shared" si="683"/>
        <v>28.622126625576783</v>
      </c>
      <c r="AB504" s="19">
        <f t="shared" si="683"/>
        <v>29.588468966349129</v>
      </c>
      <c r="AC504" s="19">
        <f t="shared" si="683"/>
        <v>30.549695874324136</v>
      </c>
      <c r="AD504" s="19">
        <f t="shared" si="683"/>
        <v>31.505807349501783</v>
      </c>
      <c r="AE504" s="19">
        <f t="shared" si="683"/>
        <v>32.456803391882097</v>
      </c>
      <c r="AF504" s="19">
        <f t="shared" si="683"/>
        <v>33.402684001465055</v>
      </c>
      <c r="AG504" s="19">
        <f t="shared" si="683"/>
        <v>34.343449178250644</v>
      </c>
      <c r="AH504" s="19">
        <f t="shared" si="683"/>
        <v>34.343449178250644</v>
      </c>
      <c r="AI504" s="19">
        <f t="shared" si="683"/>
        <v>34.343449178250644</v>
      </c>
      <c r="AJ504" s="19">
        <f t="shared" si="683"/>
        <v>34.343449178250644</v>
      </c>
      <c r="AK504" s="19">
        <f t="shared" si="683"/>
        <v>34.343449178250644</v>
      </c>
      <c r="AL504" s="19">
        <f t="shared" si="683"/>
        <v>34.343449178250644</v>
      </c>
      <c r="AM504" s="19">
        <f t="shared" si="683"/>
        <v>34.343449178250644</v>
      </c>
      <c r="AN504" s="19">
        <f t="shared" ref="AN504:BS504" si="684">AN12*AN259*365/10^6*10^6</f>
        <v>34.343449178250644</v>
      </c>
      <c r="AO504" s="19">
        <f t="shared" si="684"/>
        <v>34.343449178250644</v>
      </c>
      <c r="AP504" s="19">
        <f t="shared" si="684"/>
        <v>34.343449178250644</v>
      </c>
      <c r="AQ504" s="19">
        <f t="shared" si="684"/>
        <v>34.343449178250644</v>
      </c>
      <c r="AR504" s="19">
        <f t="shared" si="684"/>
        <v>34.343449178250644</v>
      </c>
      <c r="AS504" s="19">
        <f t="shared" si="684"/>
        <v>34.343449178250644</v>
      </c>
      <c r="AT504" s="19">
        <f t="shared" si="684"/>
        <v>34.343449178250644</v>
      </c>
      <c r="AU504" s="19">
        <f t="shared" si="684"/>
        <v>34.343449178250644</v>
      </c>
      <c r="AV504" s="19">
        <f t="shared" si="684"/>
        <v>34.343449178250644</v>
      </c>
      <c r="AW504" s="19">
        <f t="shared" si="684"/>
        <v>34.343449178250644</v>
      </c>
      <c r="AX504" s="19">
        <f t="shared" si="684"/>
        <v>34.343449178250644</v>
      </c>
      <c r="AY504" s="19">
        <f t="shared" si="684"/>
        <v>34.343449178250644</v>
      </c>
      <c r="AZ504" s="19">
        <f t="shared" si="684"/>
        <v>34.343449178250644</v>
      </c>
      <c r="BA504" s="19">
        <f t="shared" si="684"/>
        <v>0</v>
      </c>
      <c r="BB504" s="19">
        <f t="shared" si="684"/>
        <v>0</v>
      </c>
      <c r="BC504" s="19">
        <f t="shared" si="684"/>
        <v>0</v>
      </c>
      <c r="BD504" s="19">
        <f t="shared" si="684"/>
        <v>0</v>
      </c>
      <c r="BE504" s="19">
        <f t="shared" si="684"/>
        <v>0</v>
      </c>
      <c r="BF504" s="19">
        <f t="shared" si="684"/>
        <v>0</v>
      </c>
      <c r="BG504" s="19">
        <f t="shared" si="684"/>
        <v>0</v>
      </c>
      <c r="BH504" s="19">
        <f t="shared" si="684"/>
        <v>0</v>
      </c>
      <c r="BI504" s="19">
        <f t="shared" si="684"/>
        <v>0</v>
      </c>
      <c r="BJ504" s="19">
        <f t="shared" si="684"/>
        <v>0</v>
      </c>
      <c r="BK504" s="19">
        <f t="shared" si="684"/>
        <v>0</v>
      </c>
      <c r="BL504" s="19">
        <f t="shared" si="684"/>
        <v>0</v>
      </c>
      <c r="BM504" s="19">
        <f t="shared" si="684"/>
        <v>0</v>
      </c>
      <c r="BN504" s="19">
        <f t="shared" si="684"/>
        <v>0</v>
      </c>
      <c r="BO504" s="19">
        <f t="shared" si="684"/>
        <v>0</v>
      </c>
      <c r="BP504" s="19">
        <f t="shared" si="684"/>
        <v>0</v>
      </c>
      <c r="BQ504" s="19">
        <f t="shared" si="684"/>
        <v>0</v>
      </c>
      <c r="BR504" s="19">
        <f t="shared" si="684"/>
        <v>0</v>
      </c>
      <c r="BS504" s="19">
        <f t="shared" si="684"/>
        <v>0</v>
      </c>
      <c r="BT504" s="19">
        <f t="shared" ref="BT504:CY504" si="685">BT12*BT259*365/10^6*10^6</f>
        <v>0</v>
      </c>
      <c r="BU504" s="19">
        <f t="shared" si="685"/>
        <v>0</v>
      </c>
      <c r="BV504" s="19">
        <f t="shared" si="685"/>
        <v>0</v>
      </c>
      <c r="BW504" s="19">
        <f t="shared" si="685"/>
        <v>0</v>
      </c>
      <c r="BX504" s="19">
        <f t="shared" si="685"/>
        <v>0</v>
      </c>
      <c r="BY504" s="19">
        <f t="shared" si="685"/>
        <v>0</v>
      </c>
      <c r="BZ504" s="19">
        <f t="shared" si="685"/>
        <v>0</v>
      </c>
      <c r="CA504" s="19">
        <f t="shared" si="685"/>
        <v>0</v>
      </c>
      <c r="CB504" s="19">
        <f t="shared" si="685"/>
        <v>0</v>
      </c>
      <c r="CC504" s="19">
        <f t="shared" si="685"/>
        <v>0</v>
      </c>
      <c r="CD504" s="19">
        <f t="shared" si="685"/>
        <v>0</v>
      </c>
      <c r="CE504" s="19">
        <f t="shared" si="685"/>
        <v>0</v>
      </c>
      <c r="CF504" s="19">
        <f t="shared" si="685"/>
        <v>0</v>
      </c>
      <c r="CG504" s="19">
        <f t="shared" si="685"/>
        <v>0</v>
      </c>
      <c r="CH504" s="19">
        <f t="shared" si="685"/>
        <v>0</v>
      </c>
      <c r="CI504" s="19">
        <f t="shared" si="685"/>
        <v>0</v>
      </c>
      <c r="CJ504" s="19">
        <f t="shared" si="685"/>
        <v>0</v>
      </c>
      <c r="CK504" s="19">
        <f t="shared" si="685"/>
        <v>0</v>
      </c>
      <c r="CL504" s="19">
        <f t="shared" si="685"/>
        <v>0</v>
      </c>
      <c r="CM504" s="19">
        <f t="shared" si="685"/>
        <v>0</v>
      </c>
      <c r="CN504" s="19">
        <f t="shared" si="685"/>
        <v>0</v>
      </c>
      <c r="CO504" s="19">
        <f t="shared" si="685"/>
        <v>0</v>
      </c>
      <c r="CP504" s="19">
        <f t="shared" si="685"/>
        <v>0</v>
      </c>
      <c r="CQ504" s="19">
        <f t="shared" si="685"/>
        <v>0</v>
      </c>
      <c r="CR504" s="19">
        <f t="shared" si="685"/>
        <v>0</v>
      </c>
      <c r="CS504" s="19">
        <f t="shared" si="685"/>
        <v>0</v>
      </c>
      <c r="CT504" s="19">
        <f t="shared" si="685"/>
        <v>0</v>
      </c>
      <c r="CU504" s="19">
        <f t="shared" si="685"/>
        <v>0</v>
      </c>
      <c r="CV504" s="19">
        <f t="shared" si="685"/>
        <v>0</v>
      </c>
      <c r="CW504" s="19">
        <f t="shared" si="685"/>
        <v>0</v>
      </c>
      <c r="CX504" s="19">
        <f t="shared" si="685"/>
        <v>0</v>
      </c>
      <c r="CY504" s="19">
        <f t="shared" si="685"/>
        <v>0</v>
      </c>
    </row>
    <row r="505" spans="1:103" ht="13.5" customHeight="1" outlineLevel="1">
      <c r="A505" s="4"/>
      <c r="B505" s="269"/>
      <c r="C505" s="14" t="s">
        <v>11</v>
      </c>
      <c r="D505" s="15"/>
      <c r="E505" s="16"/>
      <c r="F505" s="17"/>
      <c r="G505" s="18">
        <f t="shared" si="670"/>
        <v>71535.32585000823</v>
      </c>
      <c r="H505" s="19">
        <f t="shared" ref="H505:AM505" si="686">H13*H260*365/10^6*10^6</f>
        <v>2143.1793161132859</v>
      </c>
      <c r="I505" s="19">
        <f t="shared" si="686"/>
        <v>2161.344223520246</v>
      </c>
      <c r="J505" s="19">
        <f t="shared" si="686"/>
        <v>2177.6602707472057</v>
      </c>
      <c r="K505" s="19">
        <f t="shared" si="686"/>
        <v>2192.127457794164</v>
      </c>
      <c r="L505" s="19">
        <f t="shared" si="686"/>
        <v>2204.7457846611219</v>
      </c>
      <c r="M505" s="19">
        <f t="shared" si="686"/>
        <v>2215.5152513480784</v>
      </c>
      <c r="N505" s="19">
        <f t="shared" si="686"/>
        <v>2224.4358578550341</v>
      </c>
      <c r="O505" s="19">
        <f t="shared" si="686"/>
        <v>2231.5076041819893</v>
      </c>
      <c r="P505" s="19">
        <f t="shared" si="686"/>
        <v>2236.7304903289432</v>
      </c>
      <c r="Q505" s="19">
        <f t="shared" si="686"/>
        <v>2240.1045162958967</v>
      </c>
      <c r="R505" s="19">
        <f t="shared" si="686"/>
        <v>2241.6296820828493</v>
      </c>
      <c r="S505" s="19">
        <f t="shared" si="686"/>
        <v>2241.305987689801</v>
      </c>
      <c r="T505" s="19">
        <f t="shared" si="686"/>
        <v>2239.1334331167518</v>
      </c>
      <c r="U505" s="19">
        <f t="shared" si="686"/>
        <v>2235.1120183637013</v>
      </c>
      <c r="V505" s="19">
        <f t="shared" si="686"/>
        <v>2229.2417434306503</v>
      </c>
      <c r="W505" s="19">
        <f t="shared" si="686"/>
        <v>2221.5226083175985</v>
      </c>
      <c r="X505" s="19">
        <f t="shared" si="686"/>
        <v>2208.5205943683291</v>
      </c>
      <c r="Y505" s="19">
        <f t="shared" si="686"/>
        <v>2193.8273559705558</v>
      </c>
      <c r="Z505" s="19">
        <f t="shared" si="686"/>
        <v>2177.4428931242783</v>
      </c>
      <c r="AA505" s="19">
        <f t="shared" si="686"/>
        <v>2159.3672058294974</v>
      </c>
      <c r="AB505" s="19">
        <f t="shared" si="686"/>
        <v>2139.6002940862136</v>
      </c>
      <c r="AC505" s="19">
        <f t="shared" si="686"/>
        <v>2118.142157894426</v>
      </c>
      <c r="AD505" s="19">
        <f t="shared" si="686"/>
        <v>2094.9927972541341</v>
      </c>
      <c r="AE505" s="19">
        <f t="shared" si="686"/>
        <v>2070.1522121653388</v>
      </c>
      <c r="AF505" s="19">
        <f t="shared" si="686"/>
        <v>2043.6204026280407</v>
      </c>
      <c r="AG505" s="19">
        <f t="shared" si="686"/>
        <v>2015.3973686422391</v>
      </c>
      <c r="AH505" s="19">
        <f t="shared" si="686"/>
        <v>2066.9773157765817</v>
      </c>
      <c r="AI505" s="19">
        <f t="shared" si="686"/>
        <v>2118.5572629109238</v>
      </c>
      <c r="AJ505" s="19">
        <f t="shared" si="686"/>
        <v>2170.1372100452659</v>
      </c>
      <c r="AK505" s="19">
        <f t="shared" si="686"/>
        <v>2221.7171571796084</v>
      </c>
      <c r="AL505" s="19">
        <f t="shared" si="686"/>
        <v>2273.297104313951</v>
      </c>
      <c r="AM505" s="19">
        <f t="shared" si="686"/>
        <v>2324.8770514482931</v>
      </c>
      <c r="AN505" s="19">
        <f t="shared" ref="AN505:BS505" si="687">AN13*AN260*365/10^6*10^6</f>
        <v>2376.4569985826356</v>
      </c>
      <c r="AO505" s="19">
        <f t="shared" si="687"/>
        <v>2428.0369457169782</v>
      </c>
      <c r="AP505" s="19">
        <f t="shared" si="687"/>
        <v>2479.6168928513202</v>
      </c>
      <c r="AQ505" s="19">
        <f t="shared" si="687"/>
        <v>2531.1968399856623</v>
      </c>
      <c r="AR505" s="19">
        <f t="shared" si="687"/>
        <v>2582.7767871200049</v>
      </c>
      <c r="AS505" s="19">
        <f t="shared" si="687"/>
        <v>2634.356734254347</v>
      </c>
      <c r="AT505" s="19">
        <f t="shared" si="687"/>
        <v>2685.9366813886895</v>
      </c>
      <c r="AU505" s="19">
        <f t="shared" si="687"/>
        <v>2737.5166285230321</v>
      </c>
      <c r="AV505" s="19">
        <f t="shared" si="687"/>
        <v>2789.0965756573737</v>
      </c>
      <c r="AW505" s="19">
        <f t="shared" si="687"/>
        <v>2840.6765227917163</v>
      </c>
      <c r="AX505" s="19">
        <f t="shared" si="687"/>
        <v>2892.2564699260588</v>
      </c>
      <c r="AY505" s="19">
        <f t="shared" si="687"/>
        <v>2943.8364170604013</v>
      </c>
      <c r="AZ505" s="19">
        <f t="shared" si="687"/>
        <v>2995.4163641947434</v>
      </c>
      <c r="BA505" s="19">
        <f t="shared" si="687"/>
        <v>0</v>
      </c>
      <c r="BB505" s="19">
        <f t="shared" si="687"/>
        <v>0</v>
      </c>
      <c r="BC505" s="19">
        <f t="shared" si="687"/>
        <v>0</v>
      </c>
      <c r="BD505" s="19">
        <f t="shared" si="687"/>
        <v>0</v>
      </c>
      <c r="BE505" s="19">
        <f t="shared" si="687"/>
        <v>0</v>
      </c>
      <c r="BF505" s="19">
        <f t="shared" si="687"/>
        <v>0</v>
      </c>
      <c r="BG505" s="19">
        <f t="shared" si="687"/>
        <v>0</v>
      </c>
      <c r="BH505" s="19">
        <f t="shared" si="687"/>
        <v>0</v>
      </c>
      <c r="BI505" s="19">
        <f t="shared" si="687"/>
        <v>0</v>
      </c>
      <c r="BJ505" s="19">
        <f t="shared" si="687"/>
        <v>0</v>
      </c>
      <c r="BK505" s="19">
        <f t="shared" si="687"/>
        <v>0</v>
      </c>
      <c r="BL505" s="19">
        <f t="shared" si="687"/>
        <v>0</v>
      </c>
      <c r="BM505" s="19">
        <f t="shared" si="687"/>
        <v>0</v>
      </c>
      <c r="BN505" s="19">
        <f t="shared" si="687"/>
        <v>0</v>
      </c>
      <c r="BO505" s="19">
        <f t="shared" si="687"/>
        <v>0</v>
      </c>
      <c r="BP505" s="19">
        <f t="shared" si="687"/>
        <v>0</v>
      </c>
      <c r="BQ505" s="19">
        <f t="shared" si="687"/>
        <v>0</v>
      </c>
      <c r="BR505" s="19">
        <f t="shared" si="687"/>
        <v>0</v>
      </c>
      <c r="BS505" s="19">
        <f t="shared" si="687"/>
        <v>0</v>
      </c>
      <c r="BT505" s="19">
        <f t="shared" ref="BT505:CY505" si="688">BT13*BT260*365/10^6*10^6</f>
        <v>0</v>
      </c>
      <c r="BU505" s="19">
        <f t="shared" si="688"/>
        <v>0</v>
      </c>
      <c r="BV505" s="19">
        <f t="shared" si="688"/>
        <v>0</v>
      </c>
      <c r="BW505" s="19">
        <f t="shared" si="688"/>
        <v>0</v>
      </c>
      <c r="BX505" s="19">
        <f t="shared" si="688"/>
        <v>0</v>
      </c>
      <c r="BY505" s="19">
        <f t="shared" si="688"/>
        <v>0</v>
      </c>
      <c r="BZ505" s="19">
        <f t="shared" si="688"/>
        <v>0</v>
      </c>
      <c r="CA505" s="19">
        <f t="shared" si="688"/>
        <v>0</v>
      </c>
      <c r="CB505" s="19">
        <f t="shared" si="688"/>
        <v>0</v>
      </c>
      <c r="CC505" s="19">
        <f t="shared" si="688"/>
        <v>0</v>
      </c>
      <c r="CD505" s="19">
        <f t="shared" si="688"/>
        <v>0</v>
      </c>
      <c r="CE505" s="19">
        <f t="shared" si="688"/>
        <v>0</v>
      </c>
      <c r="CF505" s="19">
        <f t="shared" si="688"/>
        <v>0</v>
      </c>
      <c r="CG505" s="19">
        <f t="shared" si="688"/>
        <v>0</v>
      </c>
      <c r="CH505" s="19">
        <f t="shared" si="688"/>
        <v>0</v>
      </c>
      <c r="CI505" s="19">
        <f t="shared" si="688"/>
        <v>0</v>
      </c>
      <c r="CJ505" s="19">
        <f t="shared" si="688"/>
        <v>0</v>
      </c>
      <c r="CK505" s="19">
        <f t="shared" si="688"/>
        <v>0</v>
      </c>
      <c r="CL505" s="19">
        <f t="shared" si="688"/>
        <v>0</v>
      </c>
      <c r="CM505" s="19">
        <f t="shared" si="688"/>
        <v>0</v>
      </c>
      <c r="CN505" s="19">
        <f t="shared" si="688"/>
        <v>0</v>
      </c>
      <c r="CO505" s="19">
        <f t="shared" si="688"/>
        <v>0</v>
      </c>
      <c r="CP505" s="19">
        <f t="shared" si="688"/>
        <v>0</v>
      </c>
      <c r="CQ505" s="19">
        <f t="shared" si="688"/>
        <v>0</v>
      </c>
      <c r="CR505" s="19">
        <f t="shared" si="688"/>
        <v>0</v>
      </c>
      <c r="CS505" s="19">
        <f t="shared" si="688"/>
        <v>0</v>
      </c>
      <c r="CT505" s="19">
        <f t="shared" si="688"/>
        <v>0</v>
      </c>
      <c r="CU505" s="19">
        <f t="shared" si="688"/>
        <v>0</v>
      </c>
      <c r="CV505" s="19">
        <f t="shared" si="688"/>
        <v>0</v>
      </c>
      <c r="CW505" s="19">
        <f t="shared" si="688"/>
        <v>0</v>
      </c>
      <c r="CX505" s="19">
        <f t="shared" si="688"/>
        <v>0</v>
      </c>
      <c r="CY505" s="19">
        <f t="shared" si="688"/>
        <v>0</v>
      </c>
    </row>
    <row r="506" spans="1:103" ht="13.5" customHeight="1" outlineLevel="1">
      <c r="A506" s="4"/>
      <c r="B506" s="269"/>
      <c r="C506" s="20" t="s">
        <v>12</v>
      </c>
      <c r="D506" s="21"/>
      <c r="E506" s="22"/>
      <c r="F506" s="23"/>
      <c r="G506" s="24">
        <f t="shared" si="670"/>
        <v>8587.6992174299285</v>
      </c>
      <c r="H506" s="25">
        <f t="shared" ref="H506:AM506" si="689">H14*H261*365/10^6*10^6</f>
        <v>331.56910961432459</v>
      </c>
      <c r="I506" s="25">
        <f t="shared" si="689"/>
        <v>329.45281526929335</v>
      </c>
      <c r="J506" s="25">
        <f t="shared" si="689"/>
        <v>327.34076934257945</v>
      </c>
      <c r="K506" s="25">
        <f t="shared" si="689"/>
        <v>325.23297183418276</v>
      </c>
      <c r="L506" s="25">
        <f t="shared" si="689"/>
        <v>323.12942274410335</v>
      </c>
      <c r="M506" s="25">
        <f t="shared" si="689"/>
        <v>321.03012207234121</v>
      </c>
      <c r="N506" s="25">
        <f t="shared" si="689"/>
        <v>318.93506981889641</v>
      </c>
      <c r="O506" s="25">
        <f t="shared" si="689"/>
        <v>316.84426598376876</v>
      </c>
      <c r="P506" s="25">
        <f t="shared" si="689"/>
        <v>314.75771056695851</v>
      </c>
      <c r="Q506" s="25">
        <f t="shared" si="689"/>
        <v>312.67540356846553</v>
      </c>
      <c r="R506" s="25">
        <f t="shared" si="689"/>
        <v>310.59734498828971</v>
      </c>
      <c r="S506" s="25">
        <f t="shared" si="689"/>
        <v>308.52353482643133</v>
      </c>
      <c r="T506" s="25">
        <f t="shared" si="689"/>
        <v>306.45397308289012</v>
      </c>
      <c r="U506" s="25">
        <f t="shared" si="689"/>
        <v>304.38865975766623</v>
      </c>
      <c r="V506" s="25">
        <f t="shared" si="689"/>
        <v>302.32759485075962</v>
      </c>
      <c r="W506" s="25">
        <f t="shared" si="689"/>
        <v>300.27077836217029</v>
      </c>
      <c r="X506" s="25">
        <f t="shared" si="689"/>
        <v>298.5404845194916</v>
      </c>
      <c r="Y506" s="25">
        <f t="shared" si="689"/>
        <v>296.81361994938254</v>
      </c>
      <c r="Z506" s="25">
        <f t="shared" si="689"/>
        <v>295.09018465184329</v>
      </c>
      <c r="AA506" s="25">
        <f t="shared" si="689"/>
        <v>293.37017862687372</v>
      </c>
      <c r="AB506" s="25">
        <f t="shared" si="689"/>
        <v>291.65360187447391</v>
      </c>
      <c r="AC506" s="25">
        <f t="shared" si="689"/>
        <v>289.94045439464372</v>
      </c>
      <c r="AD506" s="25">
        <f t="shared" si="689"/>
        <v>288.23073618738334</v>
      </c>
      <c r="AE506" s="25">
        <f t="shared" si="689"/>
        <v>286.5244472526926</v>
      </c>
      <c r="AF506" s="25">
        <f t="shared" si="689"/>
        <v>284.8215875905716</v>
      </c>
      <c r="AG506" s="25">
        <f t="shared" si="689"/>
        <v>283.12215720102034</v>
      </c>
      <c r="AH506" s="25">
        <f t="shared" si="689"/>
        <v>283.12215720102034</v>
      </c>
      <c r="AI506" s="25">
        <f t="shared" si="689"/>
        <v>283.12215720102034</v>
      </c>
      <c r="AJ506" s="25">
        <f t="shared" si="689"/>
        <v>283.12215720102034</v>
      </c>
      <c r="AK506" s="25">
        <f t="shared" si="689"/>
        <v>283.12215720102034</v>
      </c>
      <c r="AL506" s="25">
        <f t="shared" si="689"/>
        <v>283.12215720102034</v>
      </c>
      <c r="AM506" s="25">
        <f t="shared" si="689"/>
        <v>283.12215720102034</v>
      </c>
      <c r="AN506" s="25">
        <f t="shared" ref="AN506:BS506" si="690">AN14*AN261*365/10^6*10^6</f>
        <v>283.12215720102034</v>
      </c>
      <c r="AO506" s="25">
        <f t="shared" si="690"/>
        <v>283.12215720102034</v>
      </c>
      <c r="AP506" s="25">
        <f t="shared" si="690"/>
        <v>283.12215720102034</v>
      </c>
      <c r="AQ506" s="25">
        <f t="shared" si="690"/>
        <v>283.12215720102034</v>
      </c>
      <c r="AR506" s="25">
        <f t="shared" si="690"/>
        <v>283.12215720102034</v>
      </c>
      <c r="AS506" s="25">
        <f t="shared" si="690"/>
        <v>283.12215720102034</v>
      </c>
      <c r="AT506" s="25">
        <f t="shared" si="690"/>
        <v>283.12215720102034</v>
      </c>
      <c r="AU506" s="25">
        <f t="shared" si="690"/>
        <v>283.12215720102034</v>
      </c>
      <c r="AV506" s="25">
        <f t="shared" si="690"/>
        <v>283.12215720102034</v>
      </c>
      <c r="AW506" s="25">
        <f t="shared" si="690"/>
        <v>283.12215720102034</v>
      </c>
      <c r="AX506" s="25">
        <f t="shared" si="690"/>
        <v>283.12215720102034</v>
      </c>
      <c r="AY506" s="25">
        <f t="shared" si="690"/>
        <v>283.12215720102034</v>
      </c>
      <c r="AZ506" s="25">
        <f t="shared" si="690"/>
        <v>283.12215720102034</v>
      </c>
      <c r="BA506" s="25">
        <f t="shared" si="690"/>
        <v>0</v>
      </c>
      <c r="BB506" s="25">
        <f t="shared" si="690"/>
        <v>0</v>
      </c>
      <c r="BC506" s="25">
        <f t="shared" si="690"/>
        <v>0</v>
      </c>
      <c r="BD506" s="25">
        <f t="shared" si="690"/>
        <v>0</v>
      </c>
      <c r="BE506" s="25">
        <f t="shared" si="690"/>
        <v>0</v>
      </c>
      <c r="BF506" s="25">
        <f t="shared" si="690"/>
        <v>0</v>
      </c>
      <c r="BG506" s="25">
        <f t="shared" si="690"/>
        <v>0</v>
      </c>
      <c r="BH506" s="25">
        <f t="shared" si="690"/>
        <v>0</v>
      </c>
      <c r="BI506" s="25">
        <f t="shared" si="690"/>
        <v>0</v>
      </c>
      <c r="BJ506" s="25">
        <f t="shared" si="690"/>
        <v>0</v>
      </c>
      <c r="BK506" s="25">
        <f t="shared" si="690"/>
        <v>0</v>
      </c>
      <c r="BL506" s="25">
        <f t="shared" si="690"/>
        <v>0</v>
      </c>
      <c r="BM506" s="25">
        <f t="shared" si="690"/>
        <v>0</v>
      </c>
      <c r="BN506" s="25">
        <f t="shared" si="690"/>
        <v>0</v>
      </c>
      <c r="BO506" s="25">
        <f t="shared" si="690"/>
        <v>0</v>
      </c>
      <c r="BP506" s="25">
        <f t="shared" si="690"/>
        <v>0</v>
      </c>
      <c r="BQ506" s="25">
        <f t="shared" si="690"/>
        <v>0</v>
      </c>
      <c r="BR506" s="25">
        <f t="shared" si="690"/>
        <v>0</v>
      </c>
      <c r="BS506" s="25">
        <f t="shared" si="690"/>
        <v>0</v>
      </c>
      <c r="BT506" s="25">
        <f t="shared" ref="BT506:CY506" si="691">BT14*BT261*365/10^6*10^6</f>
        <v>0</v>
      </c>
      <c r="BU506" s="25">
        <f t="shared" si="691"/>
        <v>0</v>
      </c>
      <c r="BV506" s="25">
        <f t="shared" si="691"/>
        <v>0</v>
      </c>
      <c r="BW506" s="25">
        <f t="shared" si="691"/>
        <v>0</v>
      </c>
      <c r="BX506" s="25">
        <f t="shared" si="691"/>
        <v>0</v>
      </c>
      <c r="BY506" s="25">
        <f t="shared" si="691"/>
        <v>0</v>
      </c>
      <c r="BZ506" s="25">
        <f t="shared" si="691"/>
        <v>0</v>
      </c>
      <c r="CA506" s="25">
        <f t="shared" si="691"/>
        <v>0</v>
      </c>
      <c r="CB506" s="25">
        <f t="shared" si="691"/>
        <v>0</v>
      </c>
      <c r="CC506" s="25">
        <f t="shared" si="691"/>
        <v>0</v>
      </c>
      <c r="CD506" s="25">
        <f t="shared" si="691"/>
        <v>0</v>
      </c>
      <c r="CE506" s="25">
        <f t="shared" si="691"/>
        <v>0</v>
      </c>
      <c r="CF506" s="25">
        <f t="shared" si="691"/>
        <v>0</v>
      </c>
      <c r="CG506" s="25">
        <f t="shared" si="691"/>
        <v>0</v>
      </c>
      <c r="CH506" s="25">
        <f t="shared" si="691"/>
        <v>0</v>
      </c>
      <c r="CI506" s="25">
        <f t="shared" si="691"/>
        <v>0</v>
      </c>
      <c r="CJ506" s="25">
        <f t="shared" si="691"/>
        <v>0</v>
      </c>
      <c r="CK506" s="25">
        <f t="shared" si="691"/>
        <v>0</v>
      </c>
      <c r="CL506" s="25">
        <f t="shared" si="691"/>
        <v>0</v>
      </c>
      <c r="CM506" s="25">
        <f t="shared" si="691"/>
        <v>0</v>
      </c>
      <c r="CN506" s="25">
        <f t="shared" si="691"/>
        <v>0</v>
      </c>
      <c r="CO506" s="25">
        <f t="shared" si="691"/>
        <v>0</v>
      </c>
      <c r="CP506" s="25">
        <f t="shared" si="691"/>
        <v>0</v>
      </c>
      <c r="CQ506" s="25">
        <f t="shared" si="691"/>
        <v>0</v>
      </c>
      <c r="CR506" s="25">
        <f t="shared" si="691"/>
        <v>0</v>
      </c>
      <c r="CS506" s="25">
        <f t="shared" si="691"/>
        <v>0</v>
      </c>
      <c r="CT506" s="25">
        <f t="shared" si="691"/>
        <v>0</v>
      </c>
      <c r="CU506" s="25">
        <f t="shared" si="691"/>
        <v>0</v>
      </c>
      <c r="CV506" s="25">
        <f t="shared" si="691"/>
        <v>0</v>
      </c>
      <c r="CW506" s="25">
        <f t="shared" si="691"/>
        <v>0</v>
      </c>
      <c r="CX506" s="25">
        <f t="shared" si="691"/>
        <v>0</v>
      </c>
      <c r="CY506" s="25">
        <f t="shared" si="691"/>
        <v>0</v>
      </c>
    </row>
    <row r="507" spans="1:103" ht="13.5" customHeight="1" outlineLevel="1">
      <c r="A507" s="4"/>
      <c r="B507" s="269"/>
      <c r="C507" s="26" t="s">
        <v>13</v>
      </c>
      <c r="D507" s="27"/>
      <c r="E507" s="28"/>
      <c r="F507" s="29"/>
      <c r="G507" s="30">
        <f t="shared" si="670"/>
        <v>0</v>
      </c>
      <c r="H507" s="31">
        <f t="shared" ref="H507:AM507" si="692">H15*H262*365/10^6*10^6</f>
        <v>0</v>
      </c>
      <c r="I507" s="31">
        <f t="shared" si="692"/>
        <v>0</v>
      </c>
      <c r="J507" s="31">
        <f t="shared" si="692"/>
        <v>0</v>
      </c>
      <c r="K507" s="31">
        <f t="shared" si="692"/>
        <v>0</v>
      </c>
      <c r="L507" s="31">
        <f t="shared" si="692"/>
        <v>0</v>
      </c>
      <c r="M507" s="31">
        <f t="shared" si="692"/>
        <v>0</v>
      </c>
      <c r="N507" s="31">
        <f t="shared" si="692"/>
        <v>0</v>
      </c>
      <c r="O507" s="31">
        <f t="shared" si="692"/>
        <v>0</v>
      </c>
      <c r="P507" s="31">
        <f t="shared" si="692"/>
        <v>0</v>
      </c>
      <c r="Q507" s="31">
        <f t="shared" si="692"/>
        <v>0</v>
      </c>
      <c r="R507" s="31">
        <f t="shared" si="692"/>
        <v>0</v>
      </c>
      <c r="S507" s="31">
        <f t="shared" si="692"/>
        <v>0</v>
      </c>
      <c r="T507" s="31">
        <f t="shared" si="692"/>
        <v>0</v>
      </c>
      <c r="U507" s="31">
        <f t="shared" si="692"/>
        <v>0</v>
      </c>
      <c r="V507" s="31">
        <f t="shared" si="692"/>
        <v>0</v>
      </c>
      <c r="W507" s="31">
        <f t="shared" si="692"/>
        <v>0</v>
      </c>
      <c r="X507" s="31">
        <f t="shared" si="692"/>
        <v>0</v>
      </c>
      <c r="Y507" s="31">
        <f t="shared" si="692"/>
        <v>0</v>
      </c>
      <c r="Z507" s="31">
        <f t="shared" si="692"/>
        <v>0</v>
      </c>
      <c r="AA507" s="31">
        <f t="shared" si="692"/>
        <v>0</v>
      </c>
      <c r="AB507" s="31">
        <f t="shared" si="692"/>
        <v>0</v>
      </c>
      <c r="AC507" s="31">
        <f t="shared" si="692"/>
        <v>0</v>
      </c>
      <c r="AD507" s="31">
        <f t="shared" si="692"/>
        <v>0</v>
      </c>
      <c r="AE507" s="31">
        <f t="shared" si="692"/>
        <v>0</v>
      </c>
      <c r="AF507" s="31">
        <f t="shared" si="692"/>
        <v>0</v>
      </c>
      <c r="AG507" s="31">
        <f t="shared" si="692"/>
        <v>0</v>
      </c>
      <c r="AH507" s="31">
        <f t="shared" si="692"/>
        <v>0</v>
      </c>
      <c r="AI507" s="31">
        <f t="shared" si="692"/>
        <v>0</v>
      </c>
      <c r="AJ507" s="31">
        <f t="shared" si="692"/>
        <v>0</v>
      </c>
      <c r="AK507" s="31">
        <f t="shared" si="692"/>
        <v>0</v>
      </c>
      <c r="AL507" s="31">
        <f t="shared" si="692"/>
        <v>0</v>
      </c>
      <c r="AM507" s="31">
        <f t="shared" si="692"/>
        <v>0</v>
      </c>
      <c r="AN507" s="31">
        <f t="shared" ref="AN507:BS507" si="693">AN15*AN262*365/10^6*10^6</f>
        <v>0</v>
      </c>
      <c r="AO507" s="31">
        <f t="shared" si="693"/>
        <v>0</v>
      </c>
      <c r="AP507" s="31">
        <f t="shared" si="693"/>
        <v>0</v>
      </c>
      <c r="AQ507" s="31">
        <f t="shared" si="693"/>
        <v>0</v>
      </c>
      <c r="AR507" s="31">
        <f t="shared" si="693"/>
        <v>0</v>
      </c>
      <c r="AS507" s="31">
        <f t="shared" si="693"/>
        <v>0</v>
      </c>
      <c r="AT507" s="31">
        <f t="shared" si="693"/>
        <v>0</v>
      </c>
      <c r="AU507" s="31">
        <f t="shared" si="693"/>
        <v>0</v>
      </c>
      <c r="AV507" s="31">
        <f t="shared" si="693"/>
        <v>0</v>
      </c>
      <c r="AW507" s="31">
        <f t="shared" si="693"/>
        <v>0</v>
      </c>
      <c r="AX507" s="31">
        <f t="shared" si="693"/>
        <v>0</v>
      </c>
      <c r="AY507" s="31">
        <f t="shared" si="693"/>
        <v>0</v>
      </c>
      <c r="AZ507" s="31">
        <f t="shared" si="693"/>
        <v>0</v>
      </c>
      <c r="BA507" s="31">
        <f t="shared" si="693"/>
        <v>0</v>
      </c>
      <c r="BB507" s="31">
        <f t="shared" si="693"/>
        <v>0</v>
      </c>
      <c r="BC507" s="31">
        <f t="shared" si="693"/>
        <v>0</v>
      </c>
      <c r="BD507" s="31">
        <f t="shared" si="693"/>
        <v>0</v>
      </c>
      <c r="BE507" s="31">
        <f t="shared" si="693"/>
        <v>0</v>
      </c>
      <c r="BF507" s="31">
        <f t="shared" si="693"/>
        <v>0</v>
      </c>
      <c r="BG507" s="31">
        <f t="shared" si="693"/>
        <v>0</v>
      </c>
      <c r="BH507" s="31">
        <f t="shared" si="693"/>
        <v>0</v>
      </c>
      <c r="BI507" s="31">
        <f t="shared" si="693"/>
        <v>0</v>
      </c>
      <c r="BJ507" s="31">
        <f t="shared" si="693"/>
        <v>0</v>
      </c>
      <c r="BK507" s="31">
        <f t="shared" si="693"/>
        <v>0</v>
      </c>
      <c r="BL507" s="31">
        <f t="shared" si="693"/>
        <v>0</v>
      </c>
      <c r="BM507" s="31">
        <f t="shared" si="693"/>
        <v>0</v>
      </c>
      <c r="BN507" s="31">
        <f t="shared" si="693"/>
        <v>0</v>
      </c>
      <c r="BO507" s="31">
        <f t="shared" si="693"/>
        <v>0</v>
      </c>
      <c r="BP507" s="31">
        <f t="shared" si="693"/>
        <v>0</v>
      </c>
      <c r="BQ507" s="31">
        <f t="shared" si="693"/>
        <v>0</v>
      </c>
      <c r="BR507" s="31">
        <f t="shared" si="693"/>
        <v>0</v>
      </c>
      <c r="BS507" s="31">
        <f t="shared" si="693"/>
        <v>0</v>
      </c>
      <c r="BT507" s="31">
        <f t="shared" ref="BT507:CY507" si="694">BT15*BT262*365/10^6*10^6</f>
        <v>0</v>
      </c>
      <c r="BU507" s="31">
        <f t="shared" si="694"/>
        <v>0</v>
      </c>
      <c r="BV507" s="31">
        <f t="shared" si="694"/>
        <v>0</v>
      </c>
      <c r="BW507" s="31">
        <f t="shared" si="694"/>
        <v>0</v>
      </c>
      <c r="BX507" s="31">
        <f t="shared" si="694"/>
        <v>0</v>
      </c>
      <c r="BY507" s="31">
        <f t="shared" si="694"/>
        <v>0</v>
      </c>
      <c r="BZ507" s="31">
        <f t="shared" si="694"/>
        <v>0</v>
      </c>
      <c r="CA507" s="31">
        <f t="shared" si="694"/>
        <v>0</v>
      </c>
      <c r="CB507" s="31">
        <f t="shared" si="694"/>
        <v>0</v>
      </c>
      <c r="CC507" s="31">
        <f t="shared" si="694"/>
        <v>0</v>
      </c>
      <c r="CD507" s="31">
        <f t="shared" si="694"/>
        <v>0</v>
      </c>
      <c r="CE507" s="31">
        <f t="shared" si="694"/>
        <v>0</v>
      </c>
      <c r="CF507" s="31">
        <f t="shared" si="694"/>
        <v>0</v>
      </c>
      <c r="CG507" s="31">
        <f t="shared" si="694"/>
        <v>0</v>
      </c>
      <c r="CH507" s="31">
        <f t="shared" si="694"/>
        <v>0</v>
      </c>
      <c r="CI507" s="31">
        <f t="shared" si="694"/>
        <v>0</v>
      </c>
      <c r="CJ507" s="31">
        <f t="shared" si="694"/>
        <v>0</v>
      </c>
      <c r="CK507" s="31">
        <f t="shared" si="694"/>
        <v>0</v>
      </c>
      <c r="CL507" s="31">
        <f t="shared" si="694"/>
        <v>0</v>
      </c>
      <c r="CM507" s="31">
        <f t="shared" si="694"/>
        <v>0</v>
      </c>
      <c r="CN507" s="31">
        <f t="shared" si="694"/>
        <v>0</v>
      </c>
      <c r="CO507" s="31">
        <f t="shared" si="694"/>
        <v>0</v>
      </c>
      <c r="CP507" s="31">
        <f t="shared" si="694"/>
        <v>0</v>
      </c>
      <c r="CQ507" s="31">
        <f t="shared" si="694"/>
        <v>0</v>
      </c>
      <c r="CR507" s="31">
        <f t="shared" si="694"/>
        <v>0</v>
      </c>
      <c r="CS507" s="31">
        <f t="shared" si="694"/>
        <v>0</v>
      </c>
      <c r="CT507" s="31">
        <f t="shared" si="694"/>
        <v>0</v>
      </c>
      <c r="CU507" s="31">
        <f t="shared" si="694"/>
        <v>0</v>
      </c>
      <c r="CV507" s="31">
        <f t="shared" si="694"/>
        <v>0</v>
      </c>
      <c r="CW507" s="31">
        <f t="shared" si="694"/>
        <v>0</v>
      </c>
      <c r="CX507" s="31">
        <f t="shared" si="694"/>
        <v>0</v>
      </c>
      <c r="CY507" s="31">
        <f t="shared" si="694"/>
        <v>0</v>
      </c>
    </row>
    <row r="508" spans="1:103" ht="13.5" customHeight="1" outlineLevel="1">
      <c r="A508" s="4"/>
      <c r="B508" s="269"/>
      <c r="C508" s="14" t="s">
        <v>15</v>
      </c>
      <c r="D508" s="15"/>
      <c r="E508" s="16"/>
      <c r="F508" s="17"/>
      <c r="G508" s="18">
        <f t="shared" si="670"/>
        <v>596.3731512201864</v>
      </c>
      <c r="H508" s="19">
        <f t="shared" ref="H508:AM508" si="695">H16*H263*365/10^6*10^6</f>
        <v>18.588984286452508</v>
      </c>
      <c r="I508" s="19">
        <f t="shared" si="695"/>
        <v>18.96341977665476</v>
      </c>
      <c r="J508" s="19">
        <f t="shared" si="695"/>
        <v>19.33676758951011</v>
      </c>
      <c r="K508" s="19">
        <f t="shared" si="695"/>
        <v>19.709027725018561</v>
      </c>
      <c r="L508" s="19">
        <f t="shared" si="695"/>
        <v>20.080200183180111</v>
      </c>
      <c r="M508" s="19">
        <f t="shared" si="695"/>
        <v>20.450284963994758</v>
      </c>
      <c r="N508" s="19">
        <f t="shared" si="695"/>
        <v>20.819282067462506</v>
      </c>
      <c r="O508" s="19">
        <f t="shared" si="695"/>
        <v>21.187191493583356</v>
      </c>
      <c r="P508" s="19">
        <f t="shared" si="695"/>
        <v>21.554013242357296</v>
      </c>
      <c r="Q508" s="19">
        <f t="shared" si="695"/>
        <v>21.919747313784345</v>
      </c>
      <c r="R508" s="19">
        <f t="shared" si="695"/>
        <v>22.284393707864492</v>
      </c>
      <c r="S508" s="19">
        <f t="shared" si="695"/>
        <v>22.647952424597733</v>
      </c>
      <c r="T508" s="19">
        <f t="shared" si="695"/>
        <v>23.010423463984072</v>
      </c>
      <c r="U508" s="19">
        <f t="shared" si="695"/>
        <v>23.371806826023519</v>
      </c>
      <c r="V508" s="19">
        <f t="shared" si="695"/>
        <v>23.732102510716057</v>
      </c>
      <c r="W508" s="19">
        <f t="shared" si="695"/>
        <v>24.0913105180617</v>
      </c>
      <c r="X508" s="19">
        <f t="shared" si="695"/>
        <v>23.569886227797745</v>
      </c>
      <c r="Y508" s="19">
        <f t="shared" si="695"/>
        <v>23.049817610860263</v>
      </c>
      <c r="Z508" s="19">
        <f t="shared" si="695"/>
        <v>22.531104667249256</v>
      </c>
      <c r="AA508" s="19">
        <f t="shared" si="695"/>
        <v>22.013747396964725</v>
      </c>
      <c r="AB508" s="19">
        <f t="shared" si="695"/>
        <v>21.497745800006676</v>
      </c>
      <c r="AC508" s="19">
        <f t="shared" si="695"/>
        <v>20.983099876375093</v>
      </c>
      <c r="AD508" s="19">
        <f t="shared" si="695"/>
        <v>20.469809626069985</v>
      </c>
      <c r="AE508" s="19">
        <f t="shared" si="695"/>
        <v>19.957875049091356</v>
      </c>
      <c r="AF508" s="19">
        <f t="shared" si="695"/>
        <v>19.447296145439207</v>
      </c>
      <c r="AG508" s="19">
        <f t="shared" si="695"/>
        <v>18.938072915113537</v>
      </c>
      <c r="AH508" s="19">
        <f t="shared" si="695"/>
        <v>18.938072915113537</v>
      </c>
      <c r="AI508" s="19">
        <f t="shared" si="695"/>
        <v>18.938072915113537</v>
      </c>
      <c r="AJ508" s="19">
        <f t="shared" si="695"/>
        <v>18.938072915113537</v>
      </c>
      <c r="AK508" s="19">
        <f t="shared" si="695"/>
        <v>18.938072915113537</v>
      </c>
      <c r="AL508" s="19">
        <f t="shared" si="695"/>
        <v>18.938072915113537</v>
      </c>
      <c r="AM508" s="19">
        <f t="shared" si="695"/>
        <v>18.938072915113537</v>
      </c>
      <c r="AN508" s="19">
        <f t="shared" ref="AN508:BS508" si="696">AN16*AN263*365/10^6*10^6</f>
        <v>18.938072915113537</v>
      </c>
      <c r="AO508" s="19">
        <f t="shared" si="696"/>
        <v>18.938072915113537</v>
      </c>
      <c r="AP508" s="19">
        <f t="shared" si="696"/>
        <v>18.938072915113537</v>
      </c>
      <c r="AQ508" s="19">
        <f t="shared" si="696"/>
        <v>18.938072915113537</v>
      </c>
      <c r="AR508" s="19">
        <f t="shared" si="696"/>
        <v>18.938072915113537</v>
      </c>
      <c r="AS508" s="19">
        <f t="shared" si="696"/>
        <v>18.938072915113537</v>
      </c>
      <c r="AT508" s="19">
        <f t="shared" si="696"/>
        <v>18.938072915113537</v>
      </c>
      <c r="AU508" s="19">
        <f t="shared" si="696"/>
        <v>18.938072915113537</v>
      </c>
      <c r="AV508" s="19">
        <f t="shared" si="696"/>
        <v>18.938072915113537</v>
      </c>
      <c r="AW508" s="19">
        <f t="shared" si="696"/>
        <v>18.938072915113537</v>
      </c>
      <c r="AX508" s="19">
        <f t="shared" si="696"/>
        <v>18.938072915113537</v>
      </c>
      <c r="AY508" s="19">
        <f t="shared" si="696"/>
        <v>18.938072915113537</v>
      </c>
      <c r="AZ508" s="19">
        <f t="shared" si="696"/>
        <v>18.938072915113537</v>
      </c>
      <c r="BA508" s="19">
        <f t="shared" si="696"/>
        <v>0</v>
      </c>
      <c r="BB508" s="19">
        <f t="shared" si="696"/>
        <v>0</v>
      </c>
      <c r="BC508" s="19">
        <f t="shared" si="696"/>
        <v>0</v>
      </c>
      <c r="BD508" s="19">
        <f t="shared" si="696"/>
        <v>0</v>
      </c>
      <c r="BE508" s="19">
        <f t="shared" si="696"/>
        <v>0</v>
      </c>
      <c r="BF508" s="19">
        <f t="shared" si="696"/>
        <v>0</v>
      </c>
      <c r="BG508" s="19">
        <f t="shared" si="696"/>
        <v>0</v>
      </c>
      <c r="BH508" s="19">
        <f t="shared" si="696"/>
        <v>0</v>
      </c>
      <c r="BI508" s="19">
        <f t="shared" si="696"/>
        <v>0</v>
      </c>
      <c r="BJ508" s="19">
        <f t="shared" si="696"/>
        <v>0</v>
      </c>
      <c r="BK508" s="19">
        <f t="shared" si="696"/>
        <v>0</v>
      </c>
      <c r="BL508" s="19">
        <f t="shared" si="696"/>
        <v>0</v>
      </c>
      <c r="BM508" s="19">
        <f t="shared" si="696"/>
        <v>0</v>
      </c>
      <c r="BN508" s="19">
        <f t="shared" si="696"/>
        <v>0</v>
      </c>
      <c r="BO508" s="19">
        <f t="shared" si="696"/>
        <v>0</v>
      </c>
      <c r="BP508" s="19">
        <f t="shared" si="696"/>
        <v>0</v>
      </c>
      <c r="BQ508" s="19">
        <f t="shared" si="696"/>
        <v>0</v>
      </c>
      <c r="BR508" s="19">
        <f t="shared" si="696"/>
        <v>0</v>
      </c>
      <c r="BS508" s="19">
        <f t="shared" si="696"/>
        <v>0</v>
      </c>
      <c r="BT508" s="19">
        <f t="shared" ref="BT508:CY508" si="697">BT16*BT263*365/10^6*10^6</f>
        <v>0</v>
      </c>
      <c r="BU508" s="19">
        <f t="shared" si="697"/>
        <v>0</v>
      </c>
      <c r="BV508" s="19">
        <f t="shared" si="697"/>
        <v>0</v>
      </c>
      <c r="BW508" s="19">
        <f t="shared" si="697"/>
        <v>0</v>
      </c>
      <c r="BX508" s="19">
        <f t="shared" si="697"/>
        <v>0</v>
      </c>
      <c r="BY508" s="19">
        <f t="shared" si="697"/>
        <v>0</v>
      </c>
      <c r="BZ508" s="19">
        <f t="shared" si="697"/>
        <v>0</v>
      </c>
      <c r="CA508" s="19">
        <f t="shared" si="697"/>
        <v>0</v>
      </c>
      <c r="CB508" s="19">
        <f t="shared" si="697"/>
        <v>0</v>
      </c>
      <c r="CC508" s="19">
        <f t="shared" si="697"/>
        <v>0</v>
      </c>
      <c r="CD508" s="19">
        <f t="shared" si="697"/>
        <v>0</v>
      </c>
      <c r="CE508" s="19">
        <f t="shared" si="697"/>
        <v>0</v>
      </c>
      <c r="CF508" s="19">
        <f t="shared" si="697"/>
        <v>0</v>
      </c>
      <c r="CG508" s="19">
        <f t="shared" si="697"/>
        <v>0</v>
      </c>
      <c r="CH508" s="19">
        <f t="shared" si="697"/>
        <v>0</v>
      </c>
      <c r="CI508" s="19">
        <f t="shared" si="697"/>
        <v>0</v>
      </c>
      <c r="CJ508" s="19">
        <f t="shared" si="697"/>
        <v>0</v>
      </c>
      <c r="CK508" s="19">
        <f t="shared" si="697"/>
        <v>0</v>
      </c>
      <c r="CL508" s="19">
        <f t="shared" si="697"/>
        <v>0</v>
      </c>
      <c r="CM508" s="19">
        <f t="shared" si="697"/>
        <v>0</v>
      </c>
      <c r="CN508" s="19">
        <f t="shared" si="697"/>
        <v>0</v>
      </c>
      <c r="CO508" s="19">
        <f t="shared" si="697"/>
        <v>0</v>
      </c>
      <c r="CP508" s="19">
        <f t="shared" si="697"/>
        <v>0</v>
      </c>
      <c r="CQ508" s="19">
        <f t="shared" si="697"/>
        <v>0</v>
      </c>
      <c r="CR508" s="19">
        <f t="shared" si="697"/>
        <v>0</v>
      </c>
      <c r="CS508" s="19">
        <f t="shared" si="697"/>
        <v>0</v>
      </c>
      <c r="CT508" s="19">
        <f t="shared" si="697"/>
        <v>0</v>
      </c>
      <c r="CU508" s="19">
        <f t="shared" si="697"/>
        <v>0</v>
      </c>
      <c r="CV508" s="19">
        <f t="shared" si="697"/>
        <v>0</v>
      </c>
      <c r="CW508" s="19">
        <f t="shared" si="697"/>
        <v>0</v>
      </c>
      <c r="CX508" s="19">
        <f t="shared" si="697"/>
        <v>0</v>
      </c>
      <c r="CY508" s="19">
        <f t="shared" si="697"/>
        <v>0</v>
      </c>
    </row>
    <row r="509" spans="1:103" ht="13.5" customHeight="1" outlineLevel="1">
      <c r="A509" s="4"/>
      <c r="B509" s="269"/>
      <c r="C509" s="14" t="s">
        <v>16</v>
      </c>
      <c r="D509" s="15"/>
      <c r="E509" s="16"/>
      <c r="F509" s="17"/>
      <c r="G509" s="18">
        <f t="shared" si="670"/>
        <v>0</v>
      </c>
      <c r="H509" s="19">
        <f t="shared" ref="H509:AM509" si="698">H17*H264*365/10^6*10^6</f>
        <v>0</v>
      </c>
      <c r="I509" s="19">
        <f t="shared" si="698"/>
        <v>0</v>
      </c>
      <c r="J509" s="19">
        <f t="shared" si="698"/>
        <v>0</v>
      </c>
      <c r="K509" s="19">
        <f t="shared" si="698"/>
        <v>0</v>
      </c>
      <c r="L509" s="19">
        <f t="shared" si="698"/>
        <v>0</v>
      </c>
      <c r="M509" s="19">
        <f t="shared" si="698"/>
        <v>0</v>
      </c>
      <c r="N509" s="19">
        <f t="shared" si="698"/>
        <v>0</v>
      </c>
      <c r="O509" s="19">
        <f t="shared" si="698"/>
        <v>0</v>
      </c>
      <c r="P509" s="19">
        <f t="shared" si="698"/>
        <v>0</v>
      </c>
      <c r="Q509" s="19">
        <f t="shared" si="698"/>
        <v>0</v>
      </c>
      <c r="R509" s="19">
        <f t="shared" si="698"/>
        <v>0</v>
      </c>
      <c r="S509" s="19">
        <f t="shared" si="698"/>
        <v>0</v>
      </c>
      <c r="T509" s="19">
        <f t="shared" si="698"/>
        <v>0</v>
      </c>
      <c r="U509" s="19">
        <f t="shared" si="698"/>
        <v>0</v>
      </c>
      <c r="V509" s="19">
        <f t="shared" si="698"/>
        <v>0</v>
      </c>
      <c r="W509" s="19">
        <f t="shared" si="698"/>
        <v>0</v>
      </c>
      <c r="X509" s="19">
        <f t="shared" si="698"/>
        <v>0</v>
      </c>
      <c r="Y509" s="19">
        <f t="shared" si="698"/>
        <v>0</v>
      </c>
      <c r="Z509" s="19">
        <f t="shared" si="698"/>
        <v>0</v>
      </c>
      <c r="AA509" s="19">
        <f t="shared" si="698"/>
        <v>0</v>
      </c>
      <c r="AB509" s="19">
        <f t="shared" si="698"/>
        <v>0</v>
      </c>
      <c r="AC509" s="19">
        <f t="shared" si="698"/>
        <v>0</v>
      </c>
      <c r="AD509" s="19">
        <f t="shared" si="698"/>
        <v>0</v>
      </c>
      <c r="AE509" s="19">
        <f t="shared" si="698"/>
        <v>0</v>
      </c>
      <c r="AF509" s="19">
        <f t="shared" si="698"/>
        <v>0</v>
      </c>
      <c r="AG509" s="19">
        <f t="shared" si="698"/>
        <v>0</v>
      </c>
      <c r="AH509" s="19">
        <f t="shared" si="698"/>
        <v>0</v>
      </c>
      <c r="AI509" s="19">
        <f t="shared" si="698"/>
        <v>0</v>
      </c>
      <c r="AJ509" s="19">
        <f t="shared" si="698"/>
        <v>0</v>
      </c>
      <c r="AK509" s="19">
        <f t="shared" si="698"/>
        <v>0</v>
      </c>
      <c r="AL509" s="19">
        <f t="shared" si="698"/>
        <v>0</v>
      </c>
      <c r="AM509" s="19">
        <f t="shared" si="698"/>
        <v>0</v>
      </c>
      <c r="AN509" s="19">
        <f t="shared" ref="AN509:BS509" si="699">AN17*AN264*365/10^6*10^6</f>
        <v>0</v>
      </c>
      <c r="AO509" s="19">
        <f t="shared" si="699"/>
        <v>0</v>
      </c>
      <c r="AP509" s="19">
        <f t="shared" si="699"/>
        <v>0</v>
      </c>
      <c r="AQ509" s="19">
        <f t="shared" si="699"/>
        <v>0</v>
      </c>
      <c r="AR509" s="19">
        <f t="shared" si="699"/>
        <v>0</v>
      </c>
      <c r="AS509" s="19">
        <f t="shared" si="699"/>
        <v>0</v>
      </c>
      <c r="AT509" s="19">
        <f t="shared" si="699"/>
        <v>0</v>
      </c>
      <c r="AU509" s="19">
        <f t="shared" si="699"/>
        <v>0</v>
      </c>
      <c r="AV509" s="19">
        <f t="shared" si="699"/>
        <v>0</v>
      </c>
      <c r="AW509" s="19">
        <f t="shared" si="699"/>
        <v>0</v>
      </c>
      <c r="AX509" s="19">
        <f t="shared" si="699"/>
        <v>0</v>
      </c>
      <c r="AY509" s="19">
        <f t="shared" si="699"/>
        <v>0</v>
      </c>
      <c r="AZ509" s="19">
        <f t="shared" si="699"/>
        <v>0</v>
      </c>
      <c r="BA509" s="19">
        <f t="shared" si="699"/>
        <v>0</v>
      </c>
      <c r="BB509" s="19">
        <f t="shared" si="699"/>
        <v>0</v>
      </c>
      <c r="BC509" s="19">
        <f t="shared" si="699"/>
        <v>0</v>
      </c>
      <c r="BD509" s="19">
        <f t="shared" si="699"/>
        <v>0</v>
      </c>
      <c r="BE509" s="19">
        <f t="shared" si="699"/>
        <v>0</v>
      </c>
      <c r="BF509" s="19">
        <f t="shared" si="699"/>
        <v>0</v>
      </c>
      <c r="BG509" s="19">
        <f t="shared" si="699"/>
        <v>0</v>
      </c>
      <c r="BH509" s="19">
        <f t="shared" si="699"/>
        <v>0</v>
      </c>
      <c r="BI509" s="19">
        <f t="shared" si="699"/>
        <v>0</v>
      </c>
      <c r="BJ509" s="19">
        <f t="shared" si="699"/>
        <v>0</v>
      </c>
      <c r="BK509" s="19">
        <f t="shared" si="699"/>
        <v>0</v>
      </c>
      <c r="BL509" s="19">
        <f t="shared" si="699"/>
        <v>0</v>
      </c>
      <c r="BM509" s="19">
        <f t="shared" si="699"/>
        <v>0</v>
      </c>
      <c r="BN509" s="19">
        <f t="shared" si="699"/>
        <v>0</v>
      </c>
      <c r="BO509" s="19">
        <f t="shared" si="699"/>
        <v>0</v>
      </c>
      <c r="BP509" s="19">
        <f t="shared" si="699"/>
        <v>0</v>
      </c>
      <c r="BQ509" s="19">
        <f t="shared" si="699"/>
        <v>0</v>
      </c>
      <c r="BR509" s="19">
        <f t="shared" si="699"/>
        <v>0</v>
      </c>
      <c r="BS509" s="19">
        <f t="shared" si="699"/>
        <v>0</v>
      </c>
      <c r="BT509" s="19">
        <f t="shared" ref="BT509:CY509" si="700">BT17*BT264*365/10^6*10^6</f>
        <v>0</v>
      </c>
      <c r="BU509" s="19">
        <f t="shared" si="700"/>
        <v>0</v>
      </c>
      <c r="BV509" s="19">
        <f t="shared" si="700"/>
        <v>0</v>
      </c>
      <c r="BW509" s="19">
        <f t="shared" si="700"/>
        <v>0</v>
      </c>
      <c r="BX509" s="19">
        <f t="shared" si="700"/>
        <v>0</v>
      </c>
      <c r="BY509" s="19">
        <f t="shared" si="700"/>
        <v>0</v>
      </c>
      <c r="BZ509" s="19">
        <f t="shared" si="700"/>
        <v>0</v>
      </c>
      <c r="CA509" s="19">
        <f t="shared" si="700"/>
        <v>0</v>
      </c>
      <c r="CB509" s="19">
        <f t="shared" si="700"/>
        <v>0</v>
      </c>
      <c r="CC509" s="19">
        <f t="shared" si="700"/>
        <v>0</v>
      </c>
      <c r="CD509" s="19">
        <f t="shared" si="700"/>
        <v>0</v>
      </c>
      <c r="CE509" s="19">
        <f t="shared" si="700"/>
        <v>0</v>
      </c>
      <c r="CF509" s="19">
        <f t="shared" si="700"/>
        <v>0</v>
      </c>
      <c r="CG509" s="19">
        <f t="shared" si="700"/>
        <v>0</v>
      </c>
      <c r="CH509" s="19">
        <f t="shared" si="700"/>
        <v>0</v>
      </c>
      <c r="CI509" s="19">
        <f t="shared" si="700"/>
        <v>0</v>
      </c>
      <c r="CJ509" s="19">
        <f t="shared" si="700"/>
        <v>0</v>
      </c>
      <c r="CK509" s="19">
        <f t="shared" si="700"/>
        <v>0</v>
      </c>
      <c r="CL509" s="19">
        <f t="shared" si="700"/>
        <v>0</v>
      </c>
      <c r="CM509" s="19">
        <f t="shared" si="700"/>
        <v>0</v>
      </c>
      <c r="CN509" s="19">
        <f t="shared" si="700"/>
        <v>0</v>
      </c>
      <c r="CO509" s="19">
        <f t="shared" si="700"/>
        <v>0</v>
      </c>
      <c r="CP509" s="19">
        <f t="shared" si="700"/>
        <v>0</v>
      </c>
      <c r="CQ509" s="19">
        <f t="shared" si="700"/>
        <v>0</v>
      </c>
      <c r="CR509" s="19">
        <f t="shared" si="700"/>
        <v>0</v>
      </c>
      <c r="CS509" s="19">
        <f t="shared" si="700"/>
        <v>0</v>
      </c>
      <c r="CT509" s="19">
        <f t="shared" si="700"/>
        <v>0</v>
      </c>
      <c r="CU509" s="19">
        <f t="shared" si="700"/>
        <v>0</v>
      </c>
      <c r="CV509" s="19">
        <f t="shared" si="700"/>
        <v>0</v>
      </c>
      <c r="CW509" s="19">
        <f t="shared" si="700"/>
        <v>0</v>
      </c>
      <c r="CX509" s="19">
        <f t="shared" si="700"/>
        <v>0</v>
      </c>
      <c r="CY509" s="19">
        <f t="shared" si="700"/>
        <v>0</v>
      </c>
    </row>
    <row r="510" spans="1:103" ht="13.5" customHeight="1" outlineLevel="1">
      <c r="A510" s="4"/>
      <c r="B510" s="269"/>
      <c r="C510" s="20" t="s">
        <v>17</v>
      </c>
      <c r="D510" s="21"/>
      <c r="E510" s="22"/>
      <c r="F510" s="23"/>
      <c r="G510" s="24">
        <f t="shared" si="670"/>
        <v>8080.1344765612857</v>
      </c>
      <c r="H510" s="25">
        <f t="shared" ref="H510:AM510" si="701">H18*H265*365/10^6*10^6</f>
        <v>286.35297755924654</v>
      </c>
      <c r="I510" s="25">
        <f t="shared" si="701"/>
        <v>285.79760875696417</v>
      </c>
      <c r="J510" s="25">
        <f t="shared" si="701"/>
        <v>285.24214662417</v>
      </c>
      <c r="K510" s="25">
        <f t="shared" si="701"/>
        <v>284.686591160864</v>
      </c>
      <c r="L510" s="25">
        <f t="shared" si="701"/>
        <v>284.1309423670462</v>
      </c>
      <c r="M510" s="25">
        <f t="shared" si="701"/>
        <v>283.57520024271656</v>
      </c>
      <c r="N510" s="25">
        <f t="shared" si="701"/>
        <v>283.01936478787519</v>
      </c>
      <c r="O510" s="25">
        <f t="shared" si="701"/>
        <v>282.46343600252197</v>
      </c>
      <c r="P510" s="25">
        <f t="shared" si="701"/>
        <v>281.90741388665697</v>
      </c>
      <c r="Q510" s="25">
        <f t="shared" si="701"/>
        <v>281.35129844028012</v>
      </c>
      <c r="R510" s="25">
        <f t="shared" si="701"/>
        <v>280.79508966339154</v>
      </c>
      <c r="S510" s="25">
        <f t="shared" si="701"/>
        <v>280.23878755599111</v>
      </c>
      <c r="T510" s="25">
        <f t="shared" si="701"/>
        <v>279.68239211807889</v>
      </c>
      <c r="U510" s="25">
        <f t="shared" si="701"/>
        <v>279.12590334965483</v>
      </c>
      <c r="V510" s="25">
        <f t="shared" si="701"/>
        <v>278.56932125071899</v>
      </c>
      <c r="W510" s="25">
        <f t="shared" si="701"/>
        <v>278.01264582127135</v>
      </c>
      <c r="X510" s="25">
        <f t="shared" si="701"/>
        <v>276.94187642059137</v>
      </c>
      <c r="Y510" s="25">
        <f t="shared" si="701"/>
        <v>275.87315957392093</v>
      </c>
      <c r="Z510" s="25">
        <f t="shared" si="701"/>
        <v>274.80649528126003</v>
      </c>
      <c r="AA510" s="25">
        <f t="shared" si="701"/>
        <v>273.74188354260872</v>
      </c>
      <c r="AB510" s="25">
        <f t="shared" si="701"/>
        <v>272.67932435796695</v>
      </c>
      <c r="AC510" s="25">
        <f t="shared" si="701"/>
        <v>271.61881772733477</v>
      </c>
      <c r="AD510" s="25">
        <f t="shared" si="701"/>
        <v>270.56036365071213</v>
      </c>
      <c r="AE510" s="25">
        <f t="shared" si="701"/>
        <v>269.50396212809898</v>
      </c>
      <c r="AF510" s="25">
        <f t="shared" si="701"/>
        <v>268.44961315949541</v>
      </c>
      <c r="AG510" s="25">
        <f t="shared" si="701"/>
        <v>267.39731674490127</v>
      </c>
      <c r="AH510" s="25">
        <f t="shared" si="701"/>
        <v>267.39731674490127</v>
      </c>
      <c r="AI510" s="25">
        <f t="shared" si="701"/>
        <v>267.39731674490127</v>
      </c>
      <c r="AJ510" s="25">
        <f t="shared" si="701"/>
        <v>267.39731674490127</v>
      </c>
      <c r="AK510" s="25">
        <f t="shared" si="701"/>
        <v>267.39731674490127</v>
      </c>
      <c r="AL510" s="25">
        <f t="shared" si="701"/>
        <v>267.39731674490127</v>
      </c>
      <c r="AM510" s="25">
        <f t="shared" si="701"/>
        <v>267.39731674490127</v>
      </c>
      <c r="AN510" s="25">
        <f t="shared" ref="AN510:BS510" si="702">AN18*AN265*365/10^6*10^6</f>
        <v>267.39731674490127</v>
      </c>
      <c r="AO510" s="25">
        <f t="shared" si="702"/>
        <v>267.39731674490127</v>
      </c>
      <c r="AP510" s="25">
        <f t="shared" si="702"/>
        <v>267.39731674490127</v>
      </c>
      <c r="AQ510" s="25">
        <f t="shared" si="702"/>
        <v>267.39731674490127</v>
      </c>
      <c r="AR510" s="25">
        <f t="shared" si="702"/>
        <v>267.39731674490127</v>
      </c>
      <c r="AS510" s="25">
        <f t="shared" si="702"/>
        <v>267.39731674490127</v>
      </c>
      <c r="AT510" s="25">
        <f t="shared" si="702"/>
        <v>267.39731674490127</v>
      </c>
      <c r="AU510" s="25">
        <f t="shared" si="702"/>
        <v>267.39731674490127</v>
      </c>
      <c r="AV510" s="25">
        <f t="shared" si="702"/>
        <v>267.39731674490127</v>
      </c>
      <c r="AW510" s="25">
        <f t="shared" si="702"/>
        <v>267.39731674490127</v>
      </c>
      <c r="AX510" s="25">
        <f t="shared" si="702"/>
        <v>267.39731674490127</v>
      </c>
      <c r="AY510" s="25">
        <f t="shared" si="702"/>
        <v>267.39731674490127</v>
      </c>
      <c r="AZ510" s="25">
        <f t="shared" si="702"/>
        <v>267.39731674490127</v>
      </c>
      <c r="BA510" s="25">
        <f t="shared" si="702"/>
        <v>0</v>
      </c>
      <c r="BB510" s="25">
        <f t="shared" si="702"/>
        <v>0</v>
      </c>
      <c r="BC510" s="25">
        <f t="shared" si="702"/>
        <v>0</v>
      </c>
      <c r="BD510" s="25">
        <f t="shared" si="702"/>
        <v>0</v>
      </c>
      <c r="BE510" s="25">
        <f t="shared" si="702"/>
        <v>0</v>
      </c>
      <c r="BF510" s="25">
        <f t="shared" si="702"/>
        <v>0</v>
      </c>
      <c r="BG510" s="25">
        <f t="shared" si="702"/>
        <v>0</v>
      </c>
      <c r="BH510" s="25">
        <f t="shared" si="702"/>
        <v>0</v>
      </c>
      <c r="BI510" s="25">
        <f t="shared" si="702"/>
        <v>0</v>
      </c>
      <c r="BJ510" s="25">
        <f t="shared" si="702"/>
        <v>0</v>
      </c>
      <c r="BK510" s="25">
        <f t="shared" si="702"/>
        <v>0</v>
      </c>
      <c r="BL510" s="25">
        <f t="shared" si="702"/>
        <v>0</v>
      </c>
      <c r="BM510" s="25">
        <f t="shared" si="702"/>
        <v>0</v>
      </c>
      <c r="BN510" s="25">
        <f t="shared" si="702"/>
        <v>0</v>
      </c>
      <c r="BO510" s="25">
        <f t="shared" si="702"/>
        <v>0</v>
      </c>
      <c r="BP510" s="25">
        <f t="shared" si="702"/>
        <v>0</v>
      </c>
      <c r="BQ510" s="25">
        <f t="shared" si="702"/>
        <v>0</v>
      </c>
      <c r="BR510" s="25">
        <f t="shared" si="702"/>
        <v>0</v>
      </c>
      <c r="BS510" s="25">
        <f t="shared" si="702"/>
        <v>0</v>
      </c>
      <c r="BT510" s="25">
        <f t="shared" ref="BT510:CY510" si="703">BT18*BT265*365/10^6*10^6</f>
        <v>0</v>
      </c>
      <c r="BU510" s="25">
        <f t="shared" si="703"/>
        <v>0</v>
      </c>
      <c r="BV510" s="25">
        <f t="shared" si="703"/>
        <v>0</v>
      </c>
      <c r="BW510" s="25">
        <f t="shared" si="703"/>
        <v>0</v>
      </c>
      <c r="BX510" s="25">
        <f t="shared" si="703"/>
        <v>0</v>
      </c>
      <c r="BY510" s="25">
        <f t="shared" si="703"/>
        <v>0</v>
      </c>
      <c r="BZ510" s="25">
        <f t="shared" si="703"/>
        <v>0</v>
      </c>
      <c r="CA510" s="25">
        <f t="shared" si="703"/>
        <v>0</v>
      </c>
      <c r="CB510" s="25">
        <f t="shared" si="703"/>
        <v>0</v>
      </c>
      <c r="CC510" s="25">
        <f t="shared" si="703"/>
        <v>0</v>
      </c>
      <c r="CD510" s="25">
        <f t="shared" si="703"/>
        <v>0</v>
      </c>
      <c r="CE510" s="25">
        <f t="shared" si="703"/>
        <v>0</v>
      </c>
      <c r="CF510" s="25">
        <f t="shared" si="703"/>
        <v>0</v>
      </c>
      <c r="CG510" s="25">
        <f t="shared" si="703"/>
        <v>0</v>
      </c>
      <c r="CH510" s="25">
        <f t="shared" si="703"/>
        <v>0</v>
      </c>
      <c r="CI510" s="25">
        <f t="shared" si="703"/>
        <v>0</v>
      </c>
      <c r="CJ510" s="25">
        <f t="shared" si="703"/>
        <v>0</v>
      </c>
      <c r="CK510" s="25">
        <f t="shared" si="703"/>
        <v>0</v>
      </c>
      <c r="CL510" s="25">
        <f t="shared" si="703"/>
        <v>0</v>
      </c>
      <c r="CM510" s="25">
        <f t="shared" si="703"/>
        <v>0</v>
      </c>
      <c r="CN510" s="25">
        <f t="shared" si="703"/>
        <v>0</v>
      </c>
      <c r="CO510" s="25">
        <f t="shared" si="703"/>
        <v>0</v>
      </c>
      <c r="CP510" s="25">
        <f t="shared" si="703"/>
        <v>0</v>
      </c>
      <c r="CQ510" s="25">
        <f t="shared" si="703"/>
        <v>0</v>
      </c>
      <c r="CR510" s="25">
        <f t="shared" si="703"/>
        <v>0</v>
      </c>
      <c r="CS510" s="25">
        <f t="shared" si="703"/>
        <v>0</v>
      </c>
      <c r="CT510" s="25">
        <f t="shared" si="703"/>
        <v>0</v>
      </c>
      <c r="CU510" s="25">
        <f t="shared" si="703"/>
        <v>0</v>
      </c>
      <c r="CV510" s="25">
        <f t="shared" si="703"/>
        <v>0</v>
      </c>
      <c r="CW510" s="25">
        <f t="shared" si="703"/>
        <v>0</v>
      </c>
      <c r="CX510" s="25">
        <f t="shared" si="703"/>
        <v>0</v>
      </c>
      <c r="CY510" s="25">
        <f t="shared" si="703"/>
        <v>0</v>
      </c>
    </row>
    <row r="511" spans="1:103" ht="13.5" customHeight="1" outlineLevel="1">
      <c r="A511" s="4"/>
      <c r="B511" s="269"/>
      <c r="C511" s="26" t="s">
        <v>18</v>
      </c>
      <c r="D511" s="27"/>
      <c r="E511" s="28"/>
      <c r="F511" s="29"/>
      <c r="G511" s="30">
        <f t="shared" si="670"/>
        <v>60.111678042061307</v>
      </c>
      <c r="H511" s="31">
        <f t="shared" ref="H511:AM511" si="704">H19*H266*365/10^6*10^6</f>
        <v>2.3461502956219156</v>
      </c>
      <c r="I511" s="31">
        <f t="shared" si="704"/>
        <v>2.3233216188480763</v>
      </c>
      <c r="J511" s="31">
        <f t="shared" si="704"/>
        <v>2.3004929323763275</v>
      </c>
      <c r="K511" s="31">
        <f t="shared" si="704"/>
        <v>2.2776642362066677</v>
      </c>
      <c r="L511" s="31">
        <f t="shared" si="704"/>
        <v>2.2548355303390988</v>
      </c>
      <c r="M511" s="31">
        <f t="shared" si="704"/>
        <v>2.2320068147736194</v>
      </c>
      <c r="N511" s="31">
        <f t="shared" si="704"/>
        <v>2.20917808951023</v>
      </c>
      <c r="O511" s="31">
        <f t="shared" si="704"/>
        <v>2.1863493545489305</v>
      </c>
      <c r="P511" s="31">
        <f t="shared" si="704"/>
        <v>2.1635206098897211</v>
      </c>
      <c r="Q511" s="31">
        <f t="shared" si="704"/>
        <v>2.1406918555326011</v>
      </c>
      <c r="R511" s="31">
        <f t="shared" si="704"/>
        <v>2.1178630914775716</v>
      </c>
      <c r="S511" s="31">
        <f t="shared" si="704"/>
        <v>2.095034317724632</v>
      </c>
      <c r="T511" s="31">
        <f t="shared" si="704"/>
        <v>2.0722055342737815</v>
      </c>
      <c r="U511" s="31">
        <f t="shared" si="704"/>
        <v>2.0493767411250223</v>
      </c>
      <c r="V511" s="31">
        <f t="shared" si="704"/>
        <v>2.0265479382783518</v>
      </c>
      <c r="W511" s="31">
        <f t="shared" si="704"/>
        <v>2.0037191257337721</v>
      </c>
      <c r="X511" s="31">
        <f t="shared" si="704"/>
        <v>2.0037195513258053</v>
      </c>
      <c r="Y511" s="31">
        <f t="shared" si="704"/>
        <v>2.0037199769178384</v>
      </c>
      <c r="Z511" s="31">
        <f t="shared" si="704"/>
        <v>2.003720402509872</v>
      </c>
      <c r="AA511" s="31">
        <f t="shared" si="704"/>
        <v>2.0037208281019052</v>
      </c>
      <c r="AB511" s="31">
        <f t="shared" si="704"/>
        <v>2.0037212536939384</v>
      </c>
      <c r="AC511" s="31">
        <f t="shared" si="704"/>
        <v>2.0037216792859716</v>
      </c>
      <c r="AD511" s="31">
        <f t="shared" si="704"/>
        <v>2.0037221048780047</v>
      </c>
      <c r="AE511" s="31">
        <f t="shared" si="704"/>
        <v>2.0037225304700379</v>
      </c>
      <c r="AF511" s="31">
        <f t="shared" si="704"/>
        <v>2.0037229560620711</v>
      </c>
      <c r="AG511" s="31">
        <f t="shared" si="704"/>
        <v>2.0037233816541038</v>
      </c>
      <c r="AH511" s="31">
        <f t="shared" si="704"/>
        <v>2.0037233816541038</v>
      </c>
      <c r="AI511" s="31">
        <f t="shared" si="704"/>
        <v>2.0037233816541038</v>
      </c>
      <c r="AJ511" s="31">
        <f t="shared" si="704"/>
        <v>2.0037233816541038</v>
      </c>
      <c r="AK511" s="31">
        <f t="shared" si="704"/>
        <v>2.0037233816541038</v>
      </c>
      <c r="AL511" s="31">
        <f t="shared" si="704"/>
        <v>2.0037233816541038</v>
      </c>
      <c r="AM511" s="31">
        <f t="shared" si="704"/>
        <v>2.0037233816541038</v>
      </c>
      <c r="AN511" s="31">
        <f t="shared" ref="AN511:BS511" si="705">AN19*AN266*365/10^6*10^6</f>
        <v>2.0037233816541038</v>
      </c>
      <c r="AO511" s="31">
        <f t="shared" si="705"/>
        <v>2.0037233816541038</v>
      </c>
      <c r="AP511" s="31">
        <f t="shared" si="705"/>
        <v>2.0037233816541038</v>
      </c>
      <c r="AQ511" s="31">
        <f t="shared" si="705"/>
        <v>2.0037233816541038</v>
      </c>
      <c r="AR511" s="31">
        <f t="shared" si="705"/>
        <v>2.0037233816541038</v>
      </c>
      <c r="AS511" s="31">
        <f t="shared" si="705"/>
        <v>2.0037233816541038</v>
      </c>
      <c r="AT511" s="31">
        <f t="shared" si="705"/>
        <v>2.0037233816541038</v>
      </c>
      <c r="AU511" s="31">
        <f t="shared" si="705"/>
        <v>2.0037233816541038</v>
      </c>
      <c r="AV511" s="31">
        <f t="shared" si="705"/>
        <v>2.0037233816541038</v>
      </c>
      <c r="AW511" s="31">
        <f t="shared" si="705"/>
        <v>2.0037233816541038</v>
      </c>
      <c r="AX511" s="31">
        <f t="shared" si="705"/>
        <v>2.0037233816541038</v>
      </c>
      <c r="AY511" s="31">
        <f t="shared" si="705"/>
        <v>2.0037233816541038</v>
      </c>
      <c r="AZ511" s="31">
        <f t="shared" si="705"/>
        <v>2.0037233816541038</v>
      </c>
      <c r="BA511" s="31">
        <f t="shared" si="705"/>
        <v>0</v>
      </c>
      <c r="BB511" s="31">
        <f t="shared" si="705"/>
        <v>0</v>
      </c>
      <c r="BC511" s="31">
        <f t="shared" si="705"/>
        <v>0</v>
      </c>
      <c r="BD511" s="31">
        <f t="shared" si="705"/>
        <v>0</v>
      </c>
      <c r="BE511" s="31">
        <f t="shared" si="705"/>
        <v>0</v>
      </c>
      <c r="BF511" s="31">
        <f t="shared" si="705"/>
        <v>0</v>
      </c>
      <c r="BG511" s="31">
        <f t="shared" si="705"/>
        <v>0</v>
      </c>
      <c r="BH511" s="31">
        <f t="shared" si="705"/>
        <v>0</v>
      </c>
      <c r="BI511" s="31">
        <f t="shared" si="705"/>
        <v>0</v>
      </c>
      <c r="BJ511" s="31">
        <f t="shared" si="705"/>
        <v>0</v>
      </c>
      <c r="BK511" s="31">
        <f t="shared" si="705"/>
        <v>0</v>
      </c>
      <c r="BL511" s="31">
        <f t="shared" si="705"/>
        <v>0</v>
      </c>
      <c r="BM511" s="31">
        <f t="shared" si="705"/>
        <v>0</v>
      </c>
      <c r="BN511" s="31">
        <f t="shared" si="705"/>
        <v>0</v>
      </c>
      <c r="BO511" s="31">
        <f t="shared" si="705"/>
        <v>0</v>
      </c>
      <c r="BP511" s="31">
        <f t="shared" si="705"/>
        <v>0</v>
      </c>
      <c r="BQ511" s="31">
        <f t="shared" si="705"/>
        <v>0</v>
      </c>
      <c r="BR511" s="31">
        <f t="shared" si="705"/>
        <v>0</v>
      </c>
      <c r="BS511" s="31">
        <f t="shared" si="705"/>
        <v>0</v>
      </c>
      <c r="BT511" s="31">
        <f t="shared" ref="BT511:CY511" si="706">BT19*BT266*365/10^6*10^6</f>
        <v>0</v>
      </c>
      <c r="BU511" s="31">
        <f t="shared" si="706"/>
        <v>0</v>
      </c>
      <c r="BV511" s="31">
        <f t="shared" si="706"/>
        <v>0</v>
      </c>
      <c r="BW511" s="31">
        <f t="shared" si="706"/>
        <v>0</v>
      </c>
      <c r="BX511" s="31">
        <f t="shared" si="706"/>
        <v>0</v>
      </c>
      <c r="BY511" s="31">
        <f t="shared" si="706"/>
        <v>0</v>
      </c>
      <c r="BZ511" s="31">
        <f t="shared" si="706"/>
        <v>0</v>
      </c>
      <c r="CA511" s="31">
        <f t="shared" si="706"/>
        <v>0</v>
      </c>
      <c r="CB511" s="31">
        <f t="shared" si="706"/>
        <v>0</v>
      </c>
      <c r="CC511" s="31">
        <f t="shared" si="706"/>
        <v>0</v>
      </c>
      <c r="CD511" s="31">
        <f t="shared" si="706"/>
        <v>0</v>
      </c>
      <c r="CE511" s="31">
        <f t="shared" si="706"/>
        <v>0</v>
      </c>
      <c r="CF511" s="31">
        <f t="shared" si="706"/>
        <v>0</v>
      </c>
      <c r="CG511" s="31">
        <f t="shared" si="706"/>
        <v>0</v>
      </c>
      <c r="CH511" s="31">
        <f t="shared" si="706"/>
        <v>0</v>
      </c>
      <c r="CI511" s="31">
        <f t="shared" si="706"/>
        <v>0</v>
      </c>
      <c r="CJ511" s="31">
        <f t="shared" si="706"/>
        <v>0</v>
      </c>
      <c r="CK511" s="31">
        <f t="shared" si="706"/>
        <v>0</v>
      </c>
      <c r="CL511" s="31">
        <f t="shared" si="706"/>
        <v>0</v>
      </c>
      <c r="CM511" s="31">
        <f t="shared" si="706"/>
        <v>0</v>
      </c>
      <c r="CN511" s="31">
        <f t="shared" si="706"/>
        <v>0</v>
      </c>
      <c r="CO511" s="31">
        <f t="shared" si="706"/>
        <v>0</v>
      </c>
      <c r="CP511" s="31">
        <f t="shared" si="706"/>
        <v>0</v>
      </c>
      <c r="CQ511" s="31">
        <f t="shared" si="706"/>
        <v>0</v>
      </c>
      <c r="CR511" s="31">
        <f t="shared" si="706"/>
        <v>0</v>
      </c>
      <c r="CS511" s="31">
        <f t="shared" si="706"/>
        <v>0</v>
      </c>
      <c r="CT511" s="31">
        <f t="shared" si="706"/>
        <v>0</v>
      </c>
      <c r="CU511" s="31">
        <f t="shared" si="706"/>
        <v>0</v>
      </c>
      <c r="CV511" s="31">
        <f t="shared" si="706"/>
        <v>0</v>
      </c>
      <c r="CW511" s="31">
        <f t="shared" si="706"/>
        <v>0</v>
      </c>
      <c r="CX511" s="31">
        <f t="shared" si="706"/>
        <v>0</v>
      </c>
      <c r="CY511" s="31">
        <f t="shared" si="706"/>
        <v>0</v>
      </c>
    </row>
    <row r="512" spans="1:103" ht="13.5" customHeight="1" outlineLevel="1">
      <c r="A512" s="4"/>
      <c r="B512" s="269"/>
      <c r="C512" s="14" t="s">
        <v>20</v>
      </c>
      <c r="D512" s="15"/>
      <c r="E512" s="16"/>
      <c r="F512" s="17"/>
      <c r="G512" s="18">
        <f t="shared" si="670"/>
        <v>0</v>
      </c>
      <c r="H512" s="19">
        <f t="shared" ref="H512:AM512" si="707">H20*H267*365/10^6*10^6</f>
        <v>0.31009721963804837</v>
      </c>
      <c r="I512" s="19">
        <f t="shared" si="707"/>
        <v>0.28942531268057847</v>
      </c>
      <c r="J512" s="19">
        <f t="shared" si="707"/>
        <v>0.26875322843476579</v>
      </c>
      <c r="K512" s="19">
        <f t="shared" si="707"/>
        <v>0.24808096690061021</v>
      </c>
      <c r="L512" s="19">
        <f t="shared" si="707"/>
        <v>0.22740852807811171</v>
      </c>
      <c r="M512" s="19">
        <f t="shared" si="707"/>
        <v>0.20673591196727042</v>
      </c>
      <c r="N512" s="19">
        <f t="shared" si="707"/>
        <v>0.18606311856808627</v>
      </c>
      <c r="O512" s="19">
        <f t="shared" si="707"/>
        <v>0.16539014788055922</v>
      </c>
      <c r="P512" s="19">
        <f t="shared" si="707"/>
        <v>0.14471699990468934</v>
      </c>
      <c r="Q512" s="19">
        <f t="shared" si="707"/>
        <v>0.12404367464047655</v>
      </c>
      <c r="R512" s="19">
        <f t="shared" si="707"/>
        <v>0.10337017208792097</v>
      </c>
      <c r="S512" s="19">
        <f t="shared" si="707"/>
        <v>8.269649224702251E-2</v>
      </c>
      <c r="T512" s="19">
        <f t="shared" si="707"/>
        <v>6.2022635117781159E-2</v>
      </c>
      <c r="U512" s="19">
        <f t="shared" si="707"/>
        <v>4.1348600700196976E-2</v>
      </c>
      <c r="V512" s="19">
        <f t="shared" si="707"/>
        <v>2.0674388994269925E-2</v>
      </c>
      <c r="W512" s="19">
        <f t="shared" si="707"/>
        <v>0</v>
      </c>
      <c r="X512" s="19">
        <f t="shared" si="707"/>
        <v>0</v>
      </c>
      <c r="Y512" s="19">
        <f t="shared" si="707"/>
        <v>0</v>
      </c>
      <c r="Z512" s="19">
        <f t="shared" si="707"/>
        <v>0</v>
      </c>
      <c r="AA512" s="19">
        <f t="shared" si="707"/>
        <v>0</v>
      </c>
      <c r="AB512" s="19">
        <f t="shared" si="707"/>
        <v>0</v>
      </c>
      <c r="AC512" s="19">
        <f t="shared" si="707"/>
        <v>0</v>
      </c>
      <c r="AD512" s="19">
        <f t="shared" si="707"/>
        <v>0</v>
      </c>
      <c r="AE512" s="19">
        <f t="shared" si="707"/>
        <v>0</v>
      </c>
      <c r="AF512" s="19">
        <f t="shared" si="707"/>
        <v>0</v>
      </c>
      <c r="AG512" s="19">
        <f t="shared" si="707"/>
        <v>0</v>
      </c>
      <c r="AH512" s="19">
        <f t="shared" si="707"/>
        <v>0</v>
      </c>
      <c r="AI512" s="19">
        <f t="shared" si="707"/>
        <v>0</v>
      </c>
      <c r="AJ512" s="19">
        <f t="shared" si="707"/>
        <v>0</v>
      </c>
      <c r="AK512" s="19">
        <f t="shared" si="707"/>
        <v>0</v>
      </c>
      <c r="AL512" s="19">
        <f t="shared" si="707"/>
        <v>0</v>
      </c>
      <c r="AM512" s="19">
        <f t="shared" si="707"/>
        <v>0</v>
      </c>
      <c r="AN512" s="19">
        <f t="shared" ref="AN512:BS512" si="708">AN20*AN267*365/10^6*10^6</f>
        <v>0</v>
      </c>
      <c r="AO512" s="19">
        <f t="shared" si="708"/>
        <v>0</v>
      </c>
      <c r="AP512" s="19">
        <f t="shared" si="708"/>
        <v>0</v>
      </c>
      <c r="AQ512" s="19">
        <f t="shared" si="708"/>
        <v>0</v>
      </c>
      <c r="AR512" s="19">
        <f t="shared" si="708"/>
        <v>0</v>
      </c>
      <c r="AS512" s="19">
        <f t="shared" si="708"/>
        <v>0</v>
      </c>
      <c r="AT512" s="19">
        <f t="shared" si="708"/>
        <v>0</v>
      </c>
      <c r="AU512" s="19">
        <f t="shared" si="708"/>
        <v>0</v>
      </c>
      <c r="AV512" s="19">
        <f t="shared" si="708"/>
        <v>0</v>
      </c>
      <c r="AW512" s="19">
        <f t="shared" si="708"/>
        <v>0</v>
      </c>
      <c r="AX512" s="19">
        <f t="shared" si="708"/>
        <v>0</v>
      </c>
      <c r="AY512" s="19">
        <f t="shared" si="708"/>
        <v>0</v>
      </c>
      <c r="AZ512" s="19">
        <f t="shared" si="708"/>
        <v>0</v>
      </c>
      <c r="BA512" s="19">
        <f t="shared" si="708"/>
        <v>0</v>
      </c>
      <c r="BB512" s="19">
        <f t="shared" si="708"/>
        <v>0</v>
      </c>
      <c r="BC512" s="19">
        <f t="shared" si="708"/>
        <v>0</v>
      </c>
      <c r="BD512" s="19">
        <f t="shared" si="708"/>
        <v>0</v>
      </c>
      <c r="BE512" s="19">
        <f t="shared" si="708"/>
        <v>0</v>
      </c>
      <c r="BF512" s="19">
        <f t="shared" si="708"/>
        <v>0</v>
      </c>
      <c r="BG512" s="19">
        <f t="shared" si="708"/>
        <v>0</v>
      </c>
      <c r="BH512" s="19">
        <f t="shared" si="708"/>
        <v>0</v>
      </c>
      <c r="BI512" s="19">
        <f t="shared" si="708"/>
        <v>0</v>
      </c>
      <c r="BJ512" s="19">
        <f t="shared" si="708"/>
        <v>0</v>
      </c>
      <c r="BK512" s="19">
        <f t="shared" si="708"/>
        <v>0</v>
      </c>
      <c r="BL512" s="19">
        <f t="shared" si="708"/>
        <v>0</v>
      </c>
      <c r="BM512" s="19">
        <f t="shared" si="708"/>
        <v>0</v>
      </c>
      <c r="BN512" s="19">
        <f t="shared" si="708"/>
        <v>0</v>
      </c>
      <c r="BO512" s="19">
        <f t="shared" si="708"/>
        <v>0</v>
      </c>
      <c r="BP512" s="19">
        <f t="shared" si="708"/>
        <v>0</v>
      </c>
      <c r="BQ512" s="19">
        <f t="shared" si="708"/>
        <v>0</v>
      </c>
      <c r="BR512" s="19">
        <f t="shared" si="708"/>
        <v>0</v>
      </c>
      <c r="BS512" s="19">
        <f t="shared" si="708"/>
        <v>0</v>
      </c>
      <c r="BT512" s="19">
        <f t="shared" ref="BT512:CY512" si="709">BT20*BT267*365/10^6*10^6</f>
        <v>0</v>
      </c>
      <c r="BU512" s="19">
        <f t="shared" si="709"/>
        <v>0</v>
      </c>
      <c r="BV512" s="19">
        <f t="shared" si="709"/>
        <v>0</v>
      </c>
      <c r="BW512" s="19">
        <f t="shared" si="709"/>
        <v>0</v>
      </c>
      <c r="BX512" s="19">
        <f t="shared" si="709"/>
        <v>0</v>
      </c>
      <c r="BY512" s="19">
        <f t="shared" si="709"/>
        <v>0</v>
      </c>
      <c r="BZ512" s="19">
        <f t="shared" si="709"/>
        <v>0</v>
      </c>
      <c r="CA512" s="19">
        <f t="shared" si="709"/>
        <v>0</v>
      </c>
      <c r="CB512" s="19">
        <f t="shared" si="709"/>
        <v>0</v>
      </c>
      <c r="CC512" s="19">
        <f t="shared" si="709"/>
        <v>0</v>
      </c>
      <c r="CD512" s="19">
        <f t="shared" si="709"/>
        <v>0</v>
      </c>
      <c r="CE512" s="19">
        <f t="shared" si="709"/>
        <v>0</v>
      </c>
      <c r="CF512" s="19">
        <f t="shared" si="709"/>
        <v>0</v>
      </c>
      <c r="CG512" s="19">
        <f t="shared" si="709"/>
        <v>0</v>
      </c>
      <c r="CH512" s="19">
        <f t="shared" si="709"/>
        <v>0</v>
      </c>
      <c r="CI512" s="19">
        <f t="shared" si="709"/>
        <v>0</v>
      </c>
      <c r="CJ512" s="19">
        <f t="shared" si="709"/>
        <v>0</v>
      </c>
      <c r="CK512" s="19">
        <f t="shared" si="709"/>
        <v>0</v>
      </c>
      <c r="CL512" s="19">
        <f t="shared" si="709"/>
        <v>0</v>
      </c>
      <c r="CM512" s="19">
        <f t="shared" si="709"/>
        <v>0</v>
      </c>
      <c r="CN512" s="19">
        <f t="shared" si="709"/>
        <v>0</v>
      </c>
      <c r="CO512" s="19">
        <f t="shared" si="709"/>
        <v>0</v>
      </c>
      <c r="CP512" s="19">
        <f t="shared" si="709"/>
        <v>0</v>
      </c>
      <c r="CQ512" s="19">
        <f t="shared" si="709"/>
        <v>0</v>
      </c>
      <c r="CR512" s="19">
        <f t="shared" si="709"/>
        <v>0</v>
      </c>
      <c r="CS512" s="19">
        <f t="shared" si="709"/>
        <v>0</v>
      </c>
      <c r="CT512" s="19">
        <f t="shared" si="709"/>
        <v>0</v>
      </c>
      <c r="CU512" s="19">
        <f t="shared" si="709"/>
        <v>0</v>
      </c>
      <c r="CV512" s="19">
        <f t="shared" si="709"/>
        <v>0</v>
      </c>
      <c r="CW512" s="19">
        <f t="shared" si="709"/>
        <v>0</v>
      </c>
      <c r="CX512" s="19">
        <f t="shared" si="709"/>
        <v>0</v>
      </c>
      <c r="CY512" s="19">
        <f t="shared" si="709"/>
        <v>0</v>
      </c>
    </row>
    <row r="513" spans="1:103" ht="13.5" customHeight="1" outlineLevel="1">
      <c r="A513" s="4"/>
      <c r="B513" s="269"/>
      <c r="C513" s="14" t="s">
        <v>21</v>
      </c>
      <c r="D513" s="15"/>
      <c r="E513" s="16"/>
      <c r="F513" s="17"/>
      <c r="G513" s="18">
        <f t="shared" si="670"/>
        <v>0</v>
      </c>
      <c r="H513" s="19">
        <f t="shared" ref="H513:AM513" si="710">H21*H268*365/10^6*10^6</f>
        <v>0</v>
      </c>
      <c r="I513" s="19">
        <f t="shared" si="710"/>
        <v>0</v>
      </c>
      <c r="J513" s="19">
        <f t="shared" si="710"/>
        <v>0</v>
      </c>
      <c r="K513" s="19">
        <f t="shared" si="710"/>
        <v>0</v>
      </c>
      <c r="L513" s="19">
        <f t="shared" si="710"/>
        <v>0</v>
      </c>
      <c r="M513" s="19">
        <f t="shared" si="710"/>
        <v>0</v>
      </c>
      <c r="N513" s="19">
        <f t="shared" si="710"/>
        <v>0</v>
      </c>
      <c r="O513" s="19">
        <f t="shared" si="710"/>
        <v>0</v>
      </c>
      <c r="P513" s="19">
        <f t="shared" si="710"/>
        <v>0</v>
      </c>
      <c r="Q513" s="19">
        <f t="shared" si="710"/>
        <v>0</v>
      </c>
      <c r="R513" s="19">
        <f t="shared" si="710"/>
        <v>0</v>
      </c>
      <c r="S513" s="19">
        <f t="shared" si="710"/>
        <v>0</v>
      </c>
      <c r="T513" s="19">
        <f t="shared" si="710"/>
        <v>0</v>
      </c>
      <c r="U513" s="19">
        <f t="shared" si="710"/>
        <v>0</v>
      </c>
      <c r="V513" s="19">
        <f t="shared" si="710"/>
        <v>0</v>
      </c>
      <c r="W513" s="19">
        <f t="shared" si="710"/>
        <v>0</v>
      </c>
      <c r="X513" s="19">
        <f t="shared" si="710"/>
        <v>0</v>
      </c>
      <c r="Y513" s="19">
        <f t="shared" si="710"/>
        <v>0</v>
      </c>
      <c r="Z513" s="19">
        <f t="shared" si="710"/>
        <v>0</v>
      </c>
      <c r="AA513" s="19">
        <f t="shared" si="710"/>
        <v>0</v>
      </c>
      <c r="AB513" s="19">
        <f t="shared" si="710"/>
        <v>0</v>
      </c>
      <c r="AC513" s="19">
        <f t="shared" si="710"/>
        <v>0</v>
      </c>
      <c r="AD513" s="19">
        <f t="shared" si="710"/>
        <v>0</v>
      </c>
      <c r="AE513" s="19">
        <f t="shared" si="710"/>
        <v>0</v>
      </c>
      <c r="AF513" s="19">
        <f t="shared" si="710"/>
        <v>0</v>
      </c>
      <c r="AG513" s="19">
        <f t="shared" si="710"/>
        <v>0</v>
      </c>
      <c r="AH513" s="19">
        <f t="shared" si="710"/>
        <v>0</v>
      </c>
      <c r="AI513" s="19">
        <f t="shared" si="710"/>
        <v>0</v>
      </c>
      <c r="AJ513" s="19">
        <f t="shared" si="710"/>
        <v>0</v>
      </c>
      <c r="AK513" s="19">
        <f t="shared" si="710"/>
        <v>0</v>
      </c>
      <c r="AL513" s="19">
        <f t="shared" si="710"/>
        <v>0</v>
      </c>
      <c r="AM513" s="19">
        <f t="shared" si="710"/>
        <v>0</v>
      </c>
      <c r="AN513" s="19">
        <f t="shared" ref="AN513:BS513" si="711">AN21*AN268*365/10^6*10^6</f>
        <v>0</v>
      </c>
      <c r="AO513" s="19">
        <f t="shared" si="711"/>
        <v>0</v>
      </c>
      <c r="AP513" s="19">
        <f t="shared" si="711"/>
        <v>0</v>
      </c>
      <c r="AQ513" s="19">
        <f t="shared" si="711"/>
        <v>0</v>
      </c>
      <c r="AR513" s="19">
        <f t="shared" si="711"/>
        <v>0</v>
      </c>
      <c r="AS513" s="19">
        <f t="shared" si="711"/>
        <v>0</v>
      </c>
      <c r="AT513" s="19">
        <f t="shared" si="711"/>
        <v>0</v>
      </c>
      <c r="AU513" s="19">
        <f t="shared" si="711"/>
        <v>0</v>
      </c>
      <c r="AV513" s="19">
        <f t="shared" si="711"/>
        <v>0</v>
      </c>
      <c r="AW513" s="19">
        <f t="shared" si="711"/>
        <v>0</v>
      </c>
      <c r="AX513" s="19">
        <f t="shared" si="711"/>
        <v>0</v>
      </c>
      <c r="AY513" s="19">
        <f t="shared" si="711"/>
        <v>0</v>
      </c>
      <c r="AZ513" s="19">
        <f t="shared" si="711"/>
        <v>0</v>
      </c>
      <c r="BA513" s="19">
        <f t="shared" si="711"/>
        <v>0</v>
      </c>
      <c r="BB513" s="19">
        <f t="shared" si="711"/>
        <v>0</v>
      </c>
      <c r="BC513" s="19">
        <f t="shared" si="711"/>
        <v>0</v>
      </c>
      <c r="BD513" s="19">
        <f t="shared" si="711"/>
        <v>0</v>
      </c>
      <c r="BE513" s="19">
        <f t="shared" si="711"/>
        <v>0</v>
      </c>
      <c r="BF513" s="19">
        <f t="shared" si="711"/>
        <v>0</v>
      </c>
      <c r="BG513" s="19">
        <f t="shared" si="711"/>
        <v>0</v>
      </c>
      <c r="BH513" s="19">
        <f t="shared" si="711"/>
        <v>0</v>
      </c>
      <c r="BI513" s="19">
        <f t="shared" si="711"/>
        <v>0</v>
      </c>
      <c r="BJ513" s="19">
        <f t="shared" si="711"/>
        <v>0</v>
      </c>
      <c r="BK513" s="19">
        <f t="shared" si="711"/>
        <v>0</v>
      </c>
      <c r="BL513" s="19">
        <f t="shared" si="711"/>
        <v>0</v>
      </c>
      <c r="BM513" s="19">
        <f t="shared" si="711"/>
        <v>0</v>
      </c>
      <c r="BN513" s="19">
        <f t="shared" si="711"/>
        <v>0</v>
      </c>
      <c r="BO513" s="19">
        <f t="shared" si="711"/>
        <v>0</v>
      </c>
      <c r="BP513" s="19">
        <f t="shared" si="711"/>
        <v>0</v>
      </c>
      <c r="BQ513" s="19">
        <f t="shared" si="711"/>
        <v>0</v>
      </c>
      <c r="BR513" s="19">
        <f t="shared" si="711"/>
        <v>0</v>
      </c>
      <c r="BS513" s="19">
        <f t="shared" si="711"/>
        <v>0</v>
      </c>
      <c r="BT513" s="19">
        <f t="shared" ref="BT513:CY513" si="712">BT21*BT268*365/10^6*10^6</f>
        <v>0</v>
      </c>
      <c r="BU513" s="19">
        <f t="shared" si="712"/>
        <v>0</v>
      </c>
      <c r="BV513" s="19">
        <f t="shared" si="712"/>
        <v>0</v>
      </c>
      <c r="BW513" s="19">
        <f t="shared" si="712"/>
        <v>0</v>
      </c>
      <c r="BX513" s="19">
        <f t="shared" si="712"/>
        <v>0</v>
      </c>
      <c r="BY513" s="19">
        <f t="shared" si="712"/>
        <v>0</v>
      </c>
      <c r="BZ513" s="19">
        <f t="shared" si="712"/>
        <v>0</v>
      </c>
      <c r="CA513" s="19">
        <f t="shared" si="712"/>
        <v>0</v>
      </c>
      <c r="CB513" s="19">
        <f t="shared" si="712"/>
        <v>0</v>
      </c>
      <c r="CC513" s="19">
        <f t="shared" si="712"/>
        <v>0</v>
      </c>
      <c r="CD513" s="19">
        <f t="shared" si="712"/>
        <v>0</v>
      </c>
      <c r="CE513" s="19">
        <f t="shared" si="712"/>
        <v>0</v>
      </c>
      <c r="CF513" s="19">
        <f t="shared" si="712"/>
        <v>0</v>
      </c>
      <c r="CG513" s="19">
        <f t="shared" si="712"/>
        <v>0</v>
      </c>
      <c r="CH513" s="19">
        <f t="shared" si="712"/>
        <v>0</v>
      </c>
      <c r="CI513" s="19">
        <f t="shared" si="712"/>
        <v>0</v>
      </c>
      <c r="CJ513" s="19">
        <f t="shared" si="712"/>
        <v>0</v>
      </c>
      <c r="CK513" s="19">
        <f t="shared" si="712"/>
        <v>0</v>
      </c>
      <c r="CL513" s="19">
        <f t="shared" si="712"/>
        <v>0</v>
      </c>
      <c r="CM513" s="19">
        <f t="shared" si="712"/>
        <v>0</v>
      </c>
      <c r="CN513" s="19">
        <f t="shared" si="712"/>
        <v>0</v>
      </c>
      <c r="CO513" s="19">
        <f t="shared" si="712"/>
        <v>0</v>
      </c>
      <c r="CP513" s="19">
        <f t="shared" si="712"/>
        <v>0</v>
      </c>
      <c r="CQ513" s="19">
        <f t="shared" si="712"/>
        <v>0</v>
      </c>
      <c r="CR513" s="19">
        <f t="shared" si="712"/>
        <v>0</v>
      </c>
      <c r="CS513" s="19">
        <f t="shared" si="712"/>
        <v>0</v>
      </c>
      <c r="CT513" s="19">
        <f t="shared" si="712"/>
        <v>0</v>
      </c>
      <c r="CU513" s="19">
        <f t="shared" si="712"/>
        <v>0</v>
      </c>
      <c r="CV513" s="19">
        <f t="shared" si="712"/>
        <v>0</v>
      </c>
      <c r="CW513" s="19">
        <f t="shared" si="712"/>
        <v>0</v>
      </c>
      <c r="CX513" s="19">
        <f t="shared" si="712"/>
        <v>0</v>
      </c>
      <c r="CY513" s="19">
        <f t="shared" si="712"/>
        <v>0</v>
      </c>
    </row>
    <row r="514" spans="1:103" ht="13.5" customHeight="1" outlineLevel="1">
      <c r="A514" s="4"/>
      <c r="B514" s="269"/>
      <c r="C514" s="14" t="s">
        <v>22</v>
      </c>
      <c r="D514" s="15"/>
      <c r="E514" s="16"/>
      <c r="F514" s="17"/>
      <c r="G514" s="18">
        <f t="shared" si="670"/>
        <v>0</v>
      </c>
      <c r="H514" s="19">
        <f t="shared" ref="H514:AM514" si="713">H22*H269*365/10^6*10^6</f>
        <v>0</v>
      </c>
      <c r="I514" s="19">
        <f t="shared" si="713"/>
        <v>0</v>
      </c>
      <c r="J514" s="19">
        <f t="shared" si="713"/>
        <v>0</v>
      </c>
      <c r="K514" s="19">
        <f t="shared" si="713"/>
        <v>0</v>
      </c>
      <c r="L514" s="19">
        <f t="shared" si="713"/>
        <v>0</v>
      </c>
      <c r="M514" s="19">
        <f t="shared" si="713"/>
        <v>0</v>
      </c>
      <c r="N514" s="19">
        <f t="shared" si="713"/>
        <v>0</v>
      </c>
      <c r="O514" s="19">
        <f t="shared" si="713"/>
        <v>0</v>
      </c>
      <c r="P514" s="19">
        <f t="shared" si="713"/>
        <v>0</v>
      </c>
      <c r="Q514" s="19">
        <f t="shared" si="713"/>
        <v>0</v>
      </c>
      <c r="R514" s="19">
        <f t="shared" si="713"/>
        <v>0</v>
      </c>
      <c r="S514" s="19">
        <f t="shared" si="713"/>
        <v>0</v>
      </c>
      <c r="T514" s="19">
        <f t="shared" si="713"/>
        <v>0</v>
      </c>
      <c r="U514" s="19">
        <f t="shared" si="713"/>
        <v>0</v>
      </c>
      <c r="V514" s="19">
        <f t="shared" si="713"/>
        <v>0</v>
      </c>
      <c r="W514" s="19">
        <f t="shared" si="713"/>
        <v>0</v>
      </c>
      <c r="X514" s="19">
        <f t="shared" si="713"/>
        <v>0</v>
      </c>
      <c r="Y514" s="19">
        <f t="shared" si="713"/>
        <v>0</v>
      </c>
      <c r="Z514" s="19">
        <f t="shared" si="713"/>
        <v>0</v>
      </c>
      <c r="AA514" s="19">
        <f t="shared" si="713"/>
        <v>0</v>
      </c>
      <c r="AB514" s="19">
        <f t="shared" si="713"/>
        <v>0</v>
      </c>
      <c r="AC514" s="19">
        <f t="shared" si="713"/>
        <v>0</v>
      </c>
      <c r="AD514" s="19">
        <f t="shared" si="713"/>
        <v>0</v>
      </c>
      <c r="AE514" s="19">
        <f t="shared" si="713"/>
        <v>0</v>
      </c>
      <c r="AF514" s="19">
        <f t="shared" si="713"/>
        <v>0</v>
      </c>
      <c r="AG514" s="19">
        <f t="shared" si="713"/>
        <v>0</v>
      </c>
      <c r="AH514" s="19">
        <f t="shared" si="713"/>
        <v>0</v>
      </c>
      <c r="AI514" s="19">
        <f t="shared" si="713"/>
        <v>0</v>
      </c>
      <c r="AJ514" s="19">
        <f t="shared" si="713"/>
        <v>0</v>
      </c>
      <c r="AK514" s="19">
        <f t="shared" si="713"/>
        <v>0</v>
      </c>
      <c r="AL514" s="19">
        <f t="shared" si="713"/>
        <v>0</v>
      </c>
      <c r="AM514" s="19">
        <f t="shared" si="713"/>
        <v>0</v>
      </c>
      <c r="AN514" s="19">
        <f t="shared" ref="AN514:BS514" si="714">AN22*AN269*365/10^6*10^6</f>
        <v>0</v>
      </c>
      <c r="AO514" s="19">
        <f t="shared" si="714"/>
        <v>0</v>
      </c>
      <c r="AP514" s="19">
        <f t="shared" si="714"/>
        <v>0</v>
      </c>
      <c r="AQ514" s="19">
        <f t="shared" si="714"/>
        <v>0</v>
      </c>
      <c r="AR514" s="19">
        <f t="shared" si="714"/>
        <v>0</v>
      </c>
      <c r="AS514" s="19">
        <f t="shared" si="714"/>
        <v>0</v>
      </c>
      <c r="AT514" s="19">
        <f t="shared" si="714"/>
        <v>0</v>
      </c>
      <c r="AU514" s="19">
        <f t="shared" si="714"/>
        <v>0</v>
      </c>
      <c r="AV514" s="19">
        <f t="shared" si="714"/>
        <v>0</v>
      </c>
      <c r="AW514" s="19">
        <f t="shared" si="714"/>
        <v>0</v>
      </c>
      <c r="AX514" s="19">
        <f t="shared" si="714"/>
        <v>0</v>
      </c>
      <c r="AY514" s="19">
        <f t="shared" si="714"/>
        <v>0</v>
      </c>
      <c r="AZ514" s="19">
        <f t="shared" si="714"/>
        <v>0</v>
      </c>
      <c r="BA514" s="19">
        <f t="shared" si="714"/>
        <v>0</v>
      </c>
      <c r="BB514" s="19">
        <f t="shared" si="714"/>
        <v>0</v>
      </c>
      <c r="BC514" s="19">
        <f t="shared" si="714"/>
        <v>0</v>
      </c>
      <c r="BD514" s="19">
        <f t="shared" si="714"/>
        <v>0</v>
      </c>
      <c r="BE514" s="19">
        <f t="shared" si="714"/>
        <v>0</v>
      </c>
      <c r="BF514" s="19">
        <f t="shared" si="714"/>
        <v>0</v>
      </c>
      <c r="BG514" s="19">
        <f t="shared" si="714"/>
        <v>0</v>
      </c>
      <c r="BH514" s="19">
        <f t="shared" si="714"/>
        <v>0</v>
      </c>
      <c r="BI514" s="19">
        <f t="shared" si="714"/>
        <v>0</v>
      </c>
      <c r="BJ514" s="19">
        <f t="shared" si="714"/>
        <v>0</v>
      </c>
      <c r="BK514" s="19">
        <f t="shared" si="714"/>
        <v>0</v>
      </c>
      <c r="BL514" s="19">
        <f t="shared" si="714"/>
        <v>0</v>
      </c>
      <c r="BM514" s="19">
        <f t="shared" si="714"/>
        <v>0</v>
      </c>
      <c r="BN514" s="19">
        <f t="shared" si="714"/>
        <v>0</v>
      </c>
      <c r="BO514" s="19">
        <f t="shared" si="714"/>
        <v>0</v>
      </c>
      <c r="BP514" s="19">
        <f t="shared" si="714"/>
        <v>0</v>
      </c>
      <c r="BQ514" s="19">
        <f t="shared" si="714"/>
        <v>0</v>
      </c>
      <c r="BR514" s="19">
        <f t="shared" si="714"/>
        <v>0</v>
      </c>
      <c r="BS514" s="19">
        <f t="shared" si="714"/>
        <v>0</v>
      </c>
      <c r="BT514" s="19">
        <f t="shared" ref="BT514:CY514" si="715">BT22*BT269*365/10^6*10^6</f>
        <v>0</v>
      </c>
      <c r="BU514" s="19">
        <f t="shared" si="715"/>
        <v>0</v>
      </c>
      <c r="BV514" s="19">
        <f t="shared" si="715"/>
        <v>0</v>
      </c>
      <c r="BW514" s="19">
        <f t="shared" si="715"/>
        <v>0</v>
      </c>
      <c r="BX514" s="19">
        <f t="shared" si="715"/>
        <v>0</v>
      </c>
      <c r="BY514" s="19">
        <f t="shared" si="715"/>
        <v>0</v>
      </c>
      <c r="BZ514" s="19">
        <f t="shared" si="715"/>
        <v>0</v>
      </c>
      <c r="CA514" s="19">
        <f t="shared" si="715"/>
        <v>0</v>
      </c>
      <c r="CB514" s="19">
        <f t="shared" si="715"/>
        <v>0</v>
      </c>
      <c r="CC514" s="19">
        <f t="shared" si="715"/>
        <v>0</v>
      </c>
      <c r="CD514" s="19">
        <f t="shared" si="715"/>
        <v>0</v>
      </c>
      <c r="CE514" s="19">
        <f t="shared" si="715"/>
        <v>0</v>
      </c>
      <c r="CF514" s="19">
        <f t="shared" si="715"/>
        <v>0</v>
      </c>
      <c r="CG514" s="19">
        <f t="shared" si="715"/>
        <v>0</v>
      </c>
      <c r="CH514" s="19">
        <f t="shared" si="715"/>
        <v>0</v>
      </c>
      <c r="CI514" s="19">
        <f t="shared" si="715"/>
        <v>0</v>
      </c>
      <c r="CJ514" s="19">
        <f t="shared" si="715"/>
        <v>0</v>
      </c>
      <c r="CK514" s="19">
        <f t="shared" si="715"/>
        <v>0</v>
      </c>
      <c r="CL514" s="19">
        <f t="shared" si="715"/>
        <v>0</v>
      </c>
      <c r="CM514" s="19">
        <f t="shared" si="715"/>
        <v>0</v>
      </c>
      <c r="CN514" s="19">
        <f t="shared" si="715"/>
        <v>0</v>
      </c>
      <c r="CO514" s="19">
        <f t="shared" si="715"/>
        <v>0</v>
      </c>
      <c r="CP514" s="19">
        <f t="shared" si="715"/>
        <v>0</v>
      </c>
      <c r="CQ514" s="19">
        <f t="shared" si="715"/>
        <v>0</v>
      </c>
      <c r="CR514" s="19">
        <f t="shared" si="715"/>
        <v>0</v>
      </c>
      <c r="CS514" s="19">
        <f t="shared" si="715"/>
        <v>0</v>
      </c>
      <c r="CT514" s="19">
        <f t="shared" si="715"/>
        <v>0</v>
      </c>
      <c r="CU514" s="19">
        <f t="shared" si="715"/>
        <v>0</v>
      </c>
      <c r="CV514" s="19">
        <f t="shared" si="715"/>
        <v>0</v>
      </c>
      <c r="CW514" s="19">
        <f t="shared" si="715"/>
        <v>0</v>
      </c>
      <c r="CX514" s="19">
        <f t="shared" si="715"/>
        <v>0</v>
      </c>
      <c r="CY514" s="19">
        <f t="shared" si="715"/>
        <v>0</v>
      </c>
    </row>
    <row r="515" spans="1:103" ht="13.5" customHeight="1" outlineLevel="1" thickBot="1">
      <c r="A515" s="4"/>
      <c r="B515" s="270"/>
      <c r="C515" s="32" t="s">
        <v>23</v>
      </c>
      <c r="D515" s="33"/>
      <c r="E515" s="34"/>
      <c r="F515" s="35"/>
      <c r="G515" s="36">
        <f t="shared" si="670"/>
        <v>0</v>
      </c>
      <c r="H515" s="37">
        <f t="shared" ref="H515:AM515" si="716">H23*H270*365/10^6*10^6</f>
        <v>0</v>
      </c>
      <c r="I515" s="37">
        <f t="shared" si="716"/>
        <v>0</v>
      </c>
      <c r="J515" s="37">
        <f t="shared" si="716"/>
        <v>0</v>
      </c>
      <c r="K515" s="37">
        <f t="shared" si="716"/>
        <v>0</v>
      </c>
      <c r="L515" s="37">
        <f t="shared" si="716"/>
        <v>0</v>
      </c>
      <c r="M515" s="37">
        <f t="shared" si="716"/>
        <v>0</v>
      </c>
      <c r="N515" s="37">
        <f t="shared" si="716"/>
        <v>0</v>
      </c>
      <c r="O515" s="37">
        <f t="shared" si="716"/>
        <v>0</v>
      </c>
      <c r="P515" s="37">
        <f t="shared" si="716"/>
        <v>0</v>
      </c>
      <c r="Q515" s="37">
        <f t="shared" si="716"/>
        <v>0</v>
      </c>
      <c r="R515" s="37">
        <f t="shared" si="716"/>
        <v>0</v>
      </c>
      <c r="S515" s="37">
        <f t="shared" si="716"/>
        <v>0</v>
      </c>
      <c r="T515" s="37">
        <f t="shared" si="716"/>
        <v>0</v>
      </c>
      <c r="U515" s="37">
        <f t="shared" si="716"/>
        <v>0</v>
      </c>
      <c r="V515" s="37">
        <f t="shared" si="716"/>
        <v>0</v>
      </c>
      <c r="W515" s="37">
        <f t="shared" si="716"/>
        <v>0</v>
      </c>
      <c r="X515" s="37">
        <f t="shared" si="716"/>
        <v>0</v>
      </c>
      <c r="Y515" s="37">
        <f t="shared" si="716"/>
        <v>0</v>
      </c>
      <c r="Z515" s="37">
        <f t="shared" si="716"/>
        <v>0</v>
      </c>
      <c r="AA515" s="37">
        <f t="shared" si="716"/>
        <v>0</v>
      </c>
      <c r="AB515" s="37">
        <f t="shared" si="716"/>
        <v>0</v>
      </c>
      <c r="AC515" s="37">
        <f t="shared" si="716"/>
        <v>0</v>
      </c>
      <c r="AD515" s="37">
        <f t="shared" si="716"/>
        <v>0</v>
      </c>
      <c r="AE515" s="37">
        <f t="shared" si="716"/>
        <v>0</v>
      </c>
      <c r="AF515" s="37">
        <f t="shared" si="716"/>
        <v>0</v>
      </c>
      <c r="AG515" s="37">
        <f t="shared" si="716"/>
        <v>0</v>
      </c>
      <c r="AH515" s="37">
        <f t="shared" si="716"/>
        <v>0</v>
      </c>
      <c r="AI515" s="37">
        <f t="shared" si="716"/>
        <v>0</v>
      </c>
      <c r="AJ515" s="37">
        <f t="shared" si="716"/>
        <v>0</v>
      </c>
      <c r="AK515" s="37">
        <f t="shared" si="716"/>
        <v>0</v>
      </c>
      <c r="AL515" s="37">
        <f t="shared" si="716"/>
        <v>0</v>
      </c>
      <c r="AM515" s="37">
        <f t="shared" si="716"/>
        <v>0</v>
      </c>
      <c r="AN515" s="37">
        <f t="shared" ref="AN515:BS515" si="717">AN23*AN270*365/10^6*10^6</f>
        <v>0</v>
      </c>
      <c r="AO515" s="37">
        <f t="shared" si="717"/>
        <v>0</v>
      </c>
      <c r="AP515" s="37">
        <f t="shared" si="717"/>
        <v>0</v>
      </c>
      <c r="AQ515" s="37">
        <f t="shared" si="717"/>
        <v>0</v>
      </c>
      <c r="AR515" s="37">
        <f t="shared" si="717"/>
        <v>0</v>
      </c>
      <c r="AS515" s="37">
        <f t="shared" si="717"/>
        <v>0</v>
      </c>
      <c r="AT515" s="37">
        <f t="shared" si="717"/>
        <v>0</v>
      </c>
      <c r="AU515" s="37">
        <f t="shared" si="717"/>
        <v>0</v>
      </c>
      <c r="AV515" s="37">
        <f t="shared" si="717"/>
        <v>0</v>
      </c>
      <c r="AW515" s="37">
        <f t="shared" si="717"/>
        <v>0</v>
      </c>
      <c r="AX515" s="37">
        <f t="shared" si="717"/>
        <v>0</v>
      </c>
      <c r="AY515" s="37">
        <f t="shared" si="717"/>
        <v>0</v>
      </c>
      <c r="AZ515" s="37">
        <f t="shared" si="717"/>
        <v>0</v>
      </c>
      <c r="BA515" s="37">
        <f t="shared" si="717"/>
        <v>0</v>
      </c>
      <c r="BB515" s="37">
        <f t="shared" si="717"/>
        <v>0</v>
      </c>
      <c r="BC515" s="37">
        <f t="shared" si="717"/>
        <v>0</v>
      </c>
      <c r="BD515" s="37">
        <f t="shared" si="717"/>
        <v>0</v>
      </c>
      <c r="BE515" s="37">
        <f t="shared" si="717"/>
        <v>0</v>
      </c>
      <c r="BF515" s="37">
        <f t="shared" si="717"/>
        <v>0</v>
      </c>
      <c r="BG515" s="37">
        <f t="shared" si="717"/>
        <v>0</v>
      </c>
      <c r="BH515" s="37">
        <f t="shared" si="717"/>
        <v>0</v>
      </c>
      <c r="BI515" s="37">
        <f t="shared" si="717"/>
        <v>0</v>
      </c>
      <c r="BJ515" s="37">
        <f t="shared" si="717"/>
        <v>0</v>
      </c>
      <c r="BK515" s="37">
        <f t="shared" si="717"/>
        <v>0</v>
      </c>
      <c r="BL515" s="37">
        <f t="shared" si="717"/>
        <v>0</v>
      </c>
      <c r="BM515" s="37">
        <f t="shared" si="717"/>
        <v>0</v>
      </c>
      <c r="BN515" s="37">
        <f t="shared" si="717"/>
        <v>0</v>
      </c>
      <c r="BO515" s="37">
        <f t="shared" si="717"/>
        <v>0</v>
      </c>
      <c r="BP515" s="37">
        <f t="shared" si="717"/>
        <v>0</v>
      </c>
      <c r="BQ515" s="37">
        <f t="shared" si="717"/>
        <v>0</v>
      </c>
      <c r="BR515" s="37">
        <f t="shared" si="717"/>
        <v>0</v>
      </c>
      <c r="BS515" s="37">
        <f t="shared" si="717"/>
        <v>0</v>
      </c>
      <c r="BT515" s="37">
        <f t="shared" ref="BT515:CY515" si="718">BT23*BT270*365/10^6*10^6</f>
        <v>0</v>
      </c>
      <c r="BU515" s="37">
        <f t="shared" si="718"/>
        <v>0</v>
      </c>
      <c r="BV515" s="37">
        <f t="shared" si="718"/>
        <v>0</v>
      </c>
      <c r="BW515" s="37">
        <f t="shared" si="718"/>
        <v>0</v>
      </c>
      <c r="BX515" s="37">
        <f t="shared" si="718"/>
        <v>0</v>
      </c>
      <c r="BY515" s="37">
        <f t="shared" si="718"/>
        <v>0</v>
      </c>
      <c r="BZ515" s="37">
        <f t="shared" si="718"/>
        <v>0</v>
      </c>
      <c r="CA515" s="37">
        <f t="shared" si="718"/>
        <v>0</v>
      </c>
      <c r="CB515" s="37">
        <f t="shared" si="718"/>
        <v>0</v>
      </c>
      <c r="CC515" s="37">
        <f t="shared" si="718"/>
        <v>0</v>
      </c>
      <c r="CD515" s="37">
        <f t="shared" si="718"/>
        <v>0</v>
      </c>
      <c r="CE515" s="37">
        <f t="shared" si="718"/>
        <v>0</v>
      </c>
      <c r="CF515" s="37">
        <f t="shared" si="718"/>
        <v>0</v>
      </c>
      <c r="CG515" s="37">
        <f t="shared" si="718"/>
        <v>0</v>
      </c>
      <c r="CH515" s="37">
        <f t="shared" si="718"/>
        <v>0</v>
      </c>
      <c r="CI515" s="37">
        <f t="shared" si="718"/>
        <v>0</v>
      </c>
      <c r="CJ515" s="37">
        <f t="shared" si="718"/>
        <v>0</v>
      </c>
      <c r="CK515" s="37">
        <f t="shared" si="718"/>
        <v>0</v>
      </c>
      <c r="CL515" s="37">
        <f t="shared" si="718"/>
        <v>0</v>
      </c>
      <c r="CM515" s="37">
        <f t="shared" si="718"/>
        <v>0</v>
      </c>
      <c r="CN515" s="37">
        <f t="shared" si="718"/>
        <v>0</v>
      </c>
      <c r="CO515" s="37">
        <f t="shared" si="718"/>
        <v>0</v>
      </c>
      <c r="CP515" s="37">
        <f t="shared" si="718"/>
        <v>0</v>
      </c>
      <c r="CQ515" s="37">
        <f t="shared" si="718"/>
        <v>0</v>
      </c>
      <c r="CR515" s="37">
        <f t="shared" si="718"/>
        <v>0</v>
      </c>
      <c r="CS515" s="37">
        <f t="shared" si="718"/>
        <v>0</v>
      </c>
      <c r="CT515" s="37">
        <f t="shared" si="718"/>
        <v>0</v>
      </c>
      <c r="CU515" s="37">
        <f t="shared" si="718"/>
        <v>0</v>
      </c>
      <c r="CV515" s="37">
        <f t="shared" si="718"/>
        <v>0</v>
      </c>
      <c r="CW515" s="37">
        <f t="shared" si="718"/>
        <v>0</v>
      </c>
      <c r="CX515" s="37">
        <f t="shared" si="718"/>
        <v>0</v>
      </c>
      <c r="CY515" s="37">
        <f t="shared" si="718"/>
        <v>0</v>
      </c>
    </row>
    <row r="516" spans="1:103" ht="13.5" customHeight="1" outlineLevel="1">
      <c r="A516" s="4"/>
      <c r="B516" s="268" t="s">
        <v>24</v>
      </c>
      <c r="C516" s="8" t="s">
        <v>25</v>
      </c>
      <c r="D516" s="9"/>
      <c r="E516" s="10"/>
      <c r="F516" s="11"/>
      <c r="G516" s="12">
        <f t="shared" si="670"/>
        <v>0</v>
      </c>
      <c r="H516" s="13">
        <f t="shared" ref="H516:AM516" si="719">H24*H271*365/10^6*10^6</f>
        <v>0</v>
      </c>
      <c r="I516" s="13">
        <f t="shared" si="719"/>
        <v>0</v>
      </c>
      <c r="J516" s="13">
        <f t="shared" si="719"/>
        <v>0</v>
      </c>
      <c r="K516" s="13">
        <f t="shared" si="719"/>
        <v>0</v>
      </c>
      <c r="L516" s="13">
        <f t="shared" si="719"/>
        <v>0</v>
      </c>
      <c r="M516" s="13">
        <f t="shared" si="719"/>
        <v>0</v>
      </c>
      <c r="N516" s="13">
        <f t="shared" si="719"/>
        <v>0</v>
      </c>
      <c r="O516" s="13">
        <f t="shared" si="719"/>
        <v>0</v>
      </c>
      <c r="P516" s="13">
        <f t="shared" si="719"/>
        <v>0</v>
      </c>
      <c r="Q516" s="13">
        <f t="shared" si="719"/>
        <v>0</v>
      </c>
      <c r="R516" s="13">
        <f t="shared" si="719"/>
        <v>0</v>
      </c>
      <c r="S516" s="13">
        <f t="shared" si="719"/>
        <v>0</v>
      </c>
      <c r="T516" s="13">
        <f t="shared" si="719"/>
        <v>0</v>
      </c>
      <c r="U516" s="13">
        <f t="shared" si="719"/>
        <v>0</v>
      </c>
      <c r="V516" s="13">
        <f t="shared" si="719"/>
        <v>0</v>
      </c>
      <c r="W516" s="13">
        <f t="shared" si="719"/>
        <v>0</v>
      </c>
      <c r="X516" s="13">
        <f t="shared" si="719"/>
        <v>0</v>
      </c>
      <c r="Y516" s="13">
        <f t="shared" si="719"/>
        <v>0</v>
      </c>
      <c r="Z516" s="13">
        <f t="shared" si="719"/>
        <v>0</v>
      </c>
      <c r="AA516" s="13">
        <f t="shared" si="719"/>
        <v>0</v>
      </c>
      <c r="AB516" s="13">
        <f t="shared" si="719"/>
        <v>0</v>
      </c>
      <c r="AC516" s="13">
        <f t="shared" si="719"/>
        <v>0</v>
      </c>
      <c r="AD516" s="13">
        <f t="shared" si="719"/>
        <v>0</v>
      </c>
      <c r="AE516" s="13">
        <f t="shared" si="719"/>
        <v>0</v>
      </c>
      <c r="AF516" s="13">
        <f t="shared" si="719"/>
        <v>0</v>
      </c>
      <c r="AG516" s="13">
        <f t="shared" si="719"/>
        <v>0</v>
      </c>
      <c r="AH516" s="13">
        <f t="shared" si="719"/>
        <v>0</v>
      </c>
      <c r="AI516" s="13">
        <f t="shared" si="719"/>
        <v>0</v>
      </c>
      <c r="AJ516" s="13">
        <f t="shared" si="719"/>
        <v>0</v>
      </c>
      <c r="AK516" s="13">
        <f t="shared" si="719"/>
        <v>0</v>
      </c>
      <c r="AL516" s="13">
        <f t="shared" si="719"/>
        <v>0</v>
      </c>
      <c r="AM516" s="13">
        <f t="shared" si="719"/>
        <v>0</v>
      </c>
      <c r="AN516" s="13">
        <f t="shared" ref="AN516:BS516" si="720">AN24*AN271*365/10^6*10^6</f>
        <v>0</v>
      </c>
      <c r="AO516" s="13">
        <f t="shared" si="720"/>
        <v>0</v>
      </c>
      <c r="AP516" s="13">
        <f t="shared" si="720"/>
        <v>0</v>
      </c>
      <c r="AQ516" s="13">
        <f t="shared" si="720"/>
        <v>0</v>
      </c>
      <c r="AR516" s="13">
        <f t="shared" si="720"/>
        <v>0</v>
      </c>
      <c r="AS516" s="13">
        <f t="shared" si="720"/>
        <v>0</v>
      </c>
      <c r="AT516" s="13">
        <f t="shared" si="720"/>
        <v>0</v>
      </c>
      <c r="AU516" s="13">
        <f t="shared" si="720"/>
        <v>0</v>
      </c>
      <c r="AV516" s="13">
        <f t="shared" si="720"/>
        <v>0</v>
      </c>
      <c r="AW516" s="13">
        <f t="shared" si="720"/>
        <v>0</v>
      </c>
      <c r="AX516" s="13">
        <f t="shared" si="720"/>
        <v>0</v>
      </c>
      <c r="AY516" s="13">
        <f t="shared" si="720"/>
        <v>0</v>
      </c>
      <c r="AZ516" s="13">
        <f t="shared" si="720"/>
        <v>0</v>
      </c>
      <c r="BA516" s="13">
        <f t="shared" si="720"/>
        <v>0</v>
      </c>
      <c r="BB516" s="13">
        <f t="shared" si="720"/>
        <v>0</v>
      </c>
      <c r="BC516" s="13">
        <f t="shared" si="720"/>
        <v>0</v>
      </c>
      <c r="BD516" s="13">
        <f t="shared" si="720"/>
        <v>0</v>
      </c>
      <c r="BE516" s="13">
        <f t="shared" si="720"/>
        <v>0</v>
      </c>
      <c r="BF516" s="13">
        <f t="shared" si="720"/>
        <v>0</v>
      </c>
      <c r="BG516" s="13">
        <f t="shared" si="720"/>
        <v>0</v>
      </c>
      <c r="BH516" s="13">
        <f t="shared" si="720"/>
        <v>0</v>
      </c>
      <c r="BI516" s="13">
        <f t="shared" si="720"/>
        <v>0</v>
      </c>
      <c r="BJ516" s="13">
        <f t="shared" si="720"/>
        <v>0</v>
      </c>
      <c r="BK516" s="13">
        <f t="shared" si="720"/>
        <v>0</v>
      </c>
      <c r="BL516" s="13">
        <f t="shared" si="720"/>
        <v>0</v>
      </c>
      <c r="BM516" s="13">
        <f t="shared" si="720"/>
        <v>0</v>
      </c>
      <c r="BN516" s="13">
        <f t="shared" si="720"/>
        <v>0</v>
      </c>
      <c r="BO516" s="13">
        <f t="shared" si="720"/>
        <v>0</v>
      </c>
      <c r="BP516" s="13">
        <f t="shared" si="720"/>
        <v>0</v>
      </c>
      <c r="BQ516" s="13">
        <f t="shared" si="720"/>
        <v>0</v>
      </c>
      <c r="BR516" s="13">
        <f t="shared" si="720"/>
        <v>0</v>
      </c>
      <c r="BS516" s="13">
        <f t="shared" si="720"/>
        <v>0</v>
      </c>
      <c r="BT516" s="13">
        <f t="shared" ref="BT516:CY516" si="721">BT24*BT271*365/10^6*10^6</f>
        <v>0</v>
      </c>
      <c r="BU516" s="13">
        <f t="shared" si="721"/>
        <v>0</v>
      </c>
      <c r="BV516" s="13">
        <f t="shared" si="721"/>
        <v>0</v>
      </c>
      <c r="BW516" s="13">
        <f t="shared" si="721"/>
        <v>0</v>
      </c>
      <c r="BX516" s="13">
        <f t="shared" si="721"/>
        <v>0</v>
      </c>
      <c r="BY516" s="13">
        <f t="shared" si="721"/>
        <v>0</v>
      </c>
      <c r="BZ516" s="13">
        <f t="shared" si="721"/>
        <v>0</v>
      </c>
      <c r="CA516" s="13">
        <f t="shared" si="721"/>
        <v>0</v>
      </c>
      <c r="CB516" s="13">
        <f t="shared" si="721"/>
        <v>0</v>
      </c>
      <c r="CC516" s="13">
        <f t="shared" si="721"/>
        <v>0</v>
      </c>
      <c r="CD516" s="13">
        <f t="shared" si="721"/>
        <v>0</v>
      </c>
      <c r="CE516" s="13">
        <f t="shared" si="721"/>
        <v>0</v>
      </c>
      <c r="CF516" s="13">
        <f t="shared" si="721"/>
        <v>0</v>
      </c>
      <c r="CG516" s="13">
        <f t="shared" si="721"/>
        <v>0</v>
      </c>
      <c r="CH516" s="13">
        <f t="shared" si="721"/>
        <v>0</v>
      </c>
      <c r="CI516" s="13">
        <f t="shared" si="721"/>
        <v>0</v>
      </c>
      <c r="CJ516" s="13">
        <f t="shared" si="721"/>
        <v>0</v>
      </c>
      <c r="CK516" s="13">
        <f t="shared" si="721"/>
        <v>0</v>
      </c>
      <c r="CL516" s="13">
        <f t="shared" si="721"/>
        <v>0</v>
      </c>
      <c r="CM516" s="13">
        <f t="shared" si="721"/>
        <v>0</v>
      </c>
      <c r="CN516" s="13">
        <f t="shared" si="721"/>
        <v>0</v>
      </c>
      <c r="CO516" s="13">
        <f t="shared" si="721"/>
        <v>0</v>
      </c>
      <c r="CP516" s="13">
        <f t="shared" si="721"/>
        <v>0</v>
      </c>
      <c r="CQ516" s="13">
        <f t="shared" si="721"/>
        <v>0</v>
      </c>
      <c r="CR516" s="13">
        <f t="shared" si="721"/>
        <v>0</v>
      </c>
      <c r="CS516" s="13">
        <f t="shared" si="721"/>
        <v>0</v>
      </c>
      <c r="CT516" s="13">
        <f t="shared" si="721"/>
        <v>0</v>
      </c>
      <c r="CU516" s="13">
        <f t="shared" si="721"/>
        <v>0</v>
      </c>
      <c r="CV516" s="13">
        <f t="shared" si="721"/>
        <v>0</v>
      </c>
      <c r="CW516" s="13">
        <f t="shared" si="721"/>
        <v>0</v>
      </c>
      <c r="CX516" s="13">
        <f t="shared" si="721"/>
        <v>0</v>
      </c>
      <c r="CY516" s="13">
        <f t="shared" si="721"/>
        <v>0</v>
      </c>
    </row>
    <row r="517" spans="1:103" ht="13.5" customHeight="1" outlineLevel="1">
      <c r="A517" s="4"/>
      <c r="B517" s="269"/>
      <c r="C517" s="14" t="s">
        <v>26</v>
      </c>
      <c r="D517" s="15"/>
      <c r="E517" s="16"/>
      <c r="F517" s="17"/>
      <c r="G517" s="18">
        <f t="shared" si="670"/>
        <v>0</v>
      </c>
      <c r="H517" s="19">
        <f t="shared" ref="H517:AM517" si="722">H25*H272*365/10^6*10^6</f>
        <v>0</v>
      </c>
      <c r="I517" s="19">
        <f t="shared" si="722"/>
        <v>0</v>
      </c>
      <c r="J517" s="19">
        <f t="shared" si="722"/>
        <v>0</v>
      </c>
      <c r="K517" s="19">
        <f t="shared" si="722"/>
        <v>0</v>
      </c>
      <c r="L517" s="19">
        <f t="shared" si="722"/>
        <v>0</v>
      </c>
      <c r="M517" s="19">
        <f t="shared" si="722"/>
        <v>0</v>
      </c>
      <c r="N517" s="19">
        <f t="shared" si="722"/>
        <v>0</v>
      </c>
      <c r="O517" s="19">
        <f t="shared" si="722"/>
        <v>0</v>
      </c>
      <c r="P517" s="19">
        <f t="shared" si="722"/>
        <v>0</v>
      </c>
      <c r="Q517" s="19">
        <f t="shared" si="722"/>
        <v>0</v>
      </c>
      <c r="R517" s="19">
        <f t="shared" si="722"/>
        <v>0</v>
      </c>
      <c r="S517" s="19">
        <f t="shared" si="722"/>
        <v>0</v>
      </c>
      <c r="T517" s="19">
        <f t="shared" si="722"/>
        <v>0</v>
      </c>
      <c r="U517" s="19">
        <f t="shared" si="722"/>
        <v>0</v>
      </c>
      <c r="V517" s="19">
        <f t="shared" si="722"/>
        <v>0</v>
      </c>
      <c r="W517" s="19">
        <f t="shared" si="722"/>
        <v>0</v>
      </c>
      <c r="X517" s="19">
        <f t="shared" si="722"/>
        <v>0</v>
      </c>
      <c r="Y517" s="19">
        <f t="shared" si="722"/>
        <v>0</v>
      </c>
      <c r="Z517" s="19">
        <f t="shared" si="722"/>
        <v>0</v>
      </c>
      <c r="AA517" s="19">
        <f t="shared" si="722"/>
        <v>0</v>
      </c>
      <c r="AB517" s="19">
        <f t="shared" si="722"/>
        <v>0</v>
      </c>
      <c r="AC517" s="19">
        <f t="shared" si="722"/>
        <v>0</v>
      </c>
      <c r="AD517" s="19">
        <f t="shared" si="722"/>
        <v>0</v>
      </c>
      <c r="AE517" s="19">
        <f t="shared" si="722"/>
        <v>0</v>
      </c>
      <c r="AF517" s="19">
        <f t="shared" si="722"/>
        <v>0</v>
      </c>
      <c r="AG517" s="19">
        <f t="shared" si="722"/>
        <v>0</v>
      </c>
      <c r="AH517" s="19">
        <f t="shared" si="722"/>
        <v>0</v>
      </c>
      <c r="AI517" s="19">
        <f t="shared" si="722"/>
        <v>0</v>
      </c>
      <c r="AJ517" s="19">
        <f t="shared" si="722"/>
        <v>0</v>
      </c>
      <c r="AK517" s="19">
        <f t="shared" si="722"/>
        <v>0</v>
      </c>
      <c r="AL517" s="19">
        <f t="shared" si="722"/>
        <v>0</v>
      </c>
      <c r="AM517" s="19">
        <f t="shared" si="722"/>
        <v>0</v>
      </c>
      <c r="AN517" s="19">
        <f t="shared" ref="AN517:BS517" si="723">AN25*AN272*365/10^6*10^6</f>
        <v>0</v>
      </c>
      <c r="AO517" s="19">
        <f t="shared" si="723"/>
        <v>0</v>
      </c>
      <c r="AP517" s="19">
        <f t="shared" si="723"/>
        <v>0</v>
      </c>
      <c r="AQ517" s="19">
        <f t="shared" si="723"/>
        <v>0</v>
      </c>
      <c r="AR517" s="19">
        <f t="shared" si="723"/>
        <v>0</v>
      </c>
      <c r="AS517" s="19">
        <f t="shared" si="723"/>
        <v>0</v>
      </c>
      <c r="AT517" s="19">
        <f t="shared" si="723"/>
        <v>0</v>
      </c>
      <c r="AU517" s="19">
        <f t="shared" si="723"/>
        <v>0</v>
      </c>
      <c r="AV517" s="19">
        <f t="shared" si="723"/>
        <v>0</v>
      </c>
      <c r="AW517" s="19">
        <f t="shared" si="723"/>
        <v>0</v>
      </c>
      <c r="AX517" s="19">
        <f t="shared" si="723"/>
        <v>0</v>
      </c>
      <c r="AY517" s="19">
        <f t="shared" si="723"/>
        <v>0</v>
      </c>
      <c r="AZ517" s="19">
        <f t="shared" si="723"/>
        <v>0</v>
      </c>
      <c r="BA517" s="19">
        <f t="shared" si="723"/>
        <v>0</v>
      </c>
      <c r="BB517" s="19">
        <f t="shared" si="723"/>
        <v>0</v>
      </c>
      <c r="BC517" s="19">
        <f t="shared" si="723"/>
        <v>0</v>
      </c>
      <c r="BD517" s="19">
        <f t="shared" si="723"/>
        <v>0</v>
      </c>
      <c r="BE517" s="19">
        <f t="shared" si="723"/>
        <v>0</v>
      </c>
      <c r="BF517" s="19">
        <f t="shared" si="723"/>
        <v>0</v>
      </c>
      <c r="BG517" s="19">
        <f t="shared" si="723"/>
        <v>0</v>
      </c>
      <c r="BH517" s="19">
        <f t="shared" si="723"/>
        <v>0</v>
      </c>
      <c r="BI517" s="19">
        <f t="shared" si="723"/>
        <v>0</v>
      </c>
      <c r="BJ517" s="19">
        <f t="shared" si="723"/>
        <v>0</v>
      </c>
      <c r="BK517" s="19">
        <f t="shared" si="723"/>
        <v>0</v>
      </c>
      <c r="BL517" s="19">
        <f t="shared" si="723"/>
        <v>0</v>
      </c>
      <c r="BM517" s="19">
        <f t="shared" si="723"/>
        <v>0</v>
      </c>
      <c r="BN517" s="19">
        <f t="shared" si="723"/>
        <v>0</v>
      </c>
      <c r="BO517" s="19">
        <f t="shared" si="723"/>
        <v>0</v>
      </c>
      <c r="BP517" s="19">
        <f t="shared" si="723"/>
        <v>0</v>
      </c>
      <c r="BQ517" s="19">
        <f t="shared" si="723"/>
        <v>0</v>
      </c>
      <c r="BR517" s="19">
        <f t="shared" si="723"/>
        <v>0</v>
      </c>
      <c r="BS517" s="19">
        <f t="shared" si="723"/>
        <v>0</v>
      </c>
      <c r="BT517" s="19">
        <f t="shared" ref="BT517:CY517" si="724">BT25*BT272*365/10^6*10^6</f>
        <v>0</v>
      </c>
      <c r="BU517" s="19">
        <f t="shared" si="724"/>
        <v>0</v>
      </c>
      <c r="BV517" s="19">
        <f t="shared" si="724"/>
        <v>0</v>
      </c>
      <c r="BW517" s="19">
        <f t="shared" si="724"/>
        <v>0</v>
      </c>
      <c r="BX517" s="19">
        <f t="shared" si="724"/>
        <v>0</v>
      </c>
      <c r="BY517" s="19">
        <f t="shared" si="724"/>
        <v>0</v>
      </c>
      <c r="BZ517" s="19">
        <f t="shared" si="724"/>
        <v>0</v>
      </c>
      <c r="CA517" s="19">
        <f t="shared" si="724"/>
        <v>0</v>
      </c>
      <c r="CB517" s="19">
        <f t="shared" si="724"/>
        <v>0</v>
      </c>
      <c r="CC517" s="19">
        <f t="shared" si="724"/>
        <v>0</v>
      </c>
      <c r="CD517" s="19">
        <f t="shared" si="724"/>
        <v>0</v>
      </c>
      <c r="CE517" s="19">
        <f t="shared" si="724"/>
        <v>0</v>
      </c>
      <c r="CF517" s="19">
        <f t="shared" si="724"/>
        <v>0</v>
      </c>
      <c r="CG517" s="19">
        <f t="shared" si="724"/>
        <v>0</v>
      </c>
      <c r="CH517" s="19">
        <f t="shared" si="724"/>
        <v>0</v>
      </c>
      <c r="CI517" s="19">
        <f t="shared" si="724"/>
        <v>0</v>
      </c>
      <c r="CJ517" s="19">
        <f t="shared" si="724"/>
        <v>0</v>
      </c>
      <c r="CK517" s="19">
        <f t="shared" si="724"/>
        <v>0</v>
      </c>
      <c r="CL517" s="19">
        <f t="shared" si="724"/>
        <v>0</v>
      </c>
      <c r="CM517" s="19">
        <f t="shared" si="724"/>
        <v>0</v>
      </c>
      <c r="CN517" s="19">
        <f t="shared" si="724"/>
        <v>0</v>
      </c>
      <c r="CO517" s="19">
        <f t="shared" si="724"/>
        <v>0</v>
      </c>
      <c r="CP517" s="19">
        <f t="shared" si="724"/>
        <v>0</v>
      </c>
      <c r="CQ517" s="19">
        <f t="shared" si="724"/>
        <v>0</v>
      </c>
      <c r="CR517" s="19">
        <f t="shared" si="724"/>
        <v>0</v>
      </c>
      <c r="CS517" s="19">
        <f t="shared" si="724"/>
        <v>0</v>
      </c>
      <c r="CT517" s="19">
        <f t="shared" si="724"/>
        <v>0</v>
      </c>
      <c r="CU517" s="19">
        <f t="shared" si="724"/>
        <v>0</v>
      </c>
      <c r="CV517" s="19">
        <f t="shared" si="724"/>
        <v>0</v>
      </c>
      <c r="CW517" s="19">
        <f t="shared" si="724"/>
        <v>0</v>
      </c>
      <c r="CX517" s="19">
        <f t="shared" si="724"/>
        <v>0</v>
      </c>
      <c r="CY517" s="19">
        <f t="shared" si="724"/>
        <v>0</v>
      </c>
    </row>
    <row r="518" spans="1:103" ht="13.5" customHeight="1" outlineLevel="1">
      <c r="A518" s="4"/>
      <c r="B518" s="269"/>
      <c r="C518" s="14" t="s">
        <v>27</v>
      </c>
      <c r="D518" s="15"/>
      <c r="E518" s="16"/>
      <c r="F518" s="17"/>
      <c r="G518" s="18">
        <f t="shared" si="670"/>
        <v>11273.206709781209</v>
      </c>
      <c r="H518" s="19">
        <f t="shared" ref="H518:AM518" si="725">H26*H273*365/10^6*10^6</f>
        <v>294.9390978172184</v>
      </c>
      <c r="I518" s="19">
        <f t="shared" si="725"/>
        <v>297.70998357234868</v>
      </c>
      <c r="J518" s="19">
        <f t="shared" si="725"/>
        <v>300.22794091941762</v>
      </c>
      <c r="K518" s="19">
        <f t="shared" si="725"/>
        <v>302.4929698584254</v>
      </c>
      <c r="L518" s="19">
        <f t="shared" si="725"/>
        <v>304.50507038937178</v>
      </c>
      <c r="M518" s="19">
        <f t="shared" si="725"/>
        <v>306.26424251225694</v>
      </c>
      <c r="N518" s="19">
        <f t="shared" si="725"/>
        <v>307.77048622708077</v>
      </c>
      <c r="O518" s="19">
        <f t="shared" si="725"/>
        <v>309.02380153384331</v>
      </c>
      <c r="P518" s="19">
        <f t="shared" si="725"/>
        <v>310.02418843254458</v>
      </c>
      <c r="Q518" s="19">
        <f t="shared" si="725"/>
        <v>310.77164692318451</v>
      </c>
      <c r="R518" s="19">
        <f t="shared" si="725"/>
        <v>311.26617700576321</v>
      </c>
      <c r="S518" s="19">
        <f t="shared" si="725"/>
        <v>311.50777868028064</v>
      </c>
      <c r="T518" s="19">
        <f t="shared" si="725"/>
        <v>311.49645194673678</v>
      </c>
      <c r="U518" s="19">
        <f t="shared" si="725"/>
        <v>311.23219680513159</v>
      </c>
      <c r="V518" s="19">
        <f t="shared" si="725"/>
        <v>310.71501325546518</v>
      </c>
      <c r="W518" s="19">
        <f t="shared" si="725"/>
        <v>309.94490129773737</v>
      </c>
      <c r="X518" s="19">
        <f t="shared" si="725"/>
        <v>311.46739519769767</v>
      </c>
      <c r="Y518" s="19">
        <f t="shared" si="725"/>
        <v>312.6240467248013</v>
      </c>
      <c r="Z518" s="19">
        <f t="shared" si="725"/>
        <v>313.4148558790481</v>
      </c>
      <c r="AA518" s="19">
        <f t="shared" si="725"/>
        <v>313.83982266043824</v>
      </c>
      <c r="AB518" s="19">
        <f t="shared" si="725"/>
        <v>313.89894706897161</v>
      </c>
      <c r="AC518" s="19">
        <f t="shared" si="725"/>
        <v>313.59222910464831</v>
      </c>
      <c r="AD518" s="19">
        <f t="shared" si="725"/>
        <v>312.91966876746829</v>
      </c>
      <c r="AE518" s="19">
        <f t="shared" si="725"/>
        <v>311.8812660574315</v>
      </c>
      <c r="AF518" s="19">
        <f t="shared" si="725"/>
        <v>310.47702097453799</v>
      </c>
      <c r="AG518" s="19">
        <f t="shared" si="725"/>
        <v>308.70693351878788</v>
      </c>
      <c r="AH518" s="19">
        <f t="shared" si="725"/>
        <v>319.10171186443353</v>
      </c>
      <c r="AI518" s="19">
        <f t="shared" si="725"/>
        <v>329.49649021007912</v>
      </c>
      <c r="AJ518" s="19">
        <f t="shared" si="725"/>
        <v>339.89126855572476</v>
      </c>
      <c r="AK518" s="19">
        <f t="shared" si="725"/>
        <v>350.28604690137041</v>
      </c>
      <c r="AL518" s="19">
        <f t="shared" si="725"/>
        <v>360.680825247016</v>
      </c>
      <c r="AM518" s="19">
        <f t="shared" si="725"/>
        <v>371.07560359266165</v>
      </c>
      <c r="AN518" s="19">
        <f t="shared" ref="AN518:BS518" si="726">AN26*AN273*365/10^6*10^6</f>
        <v>381.47038193830718</v>
      </c>
      <c r="AO518" s="19">
        <f t="shared" si="726"/>
        <v>391.86516028395283</v>
      </c>
      <c r="AP518" s="19">
        <f t="shared" si="726"/>
        <v>402.25993862959848</v>
      </c>
      <c r="AQ518" s="19">
        <f t="shared" si="726"/>
        <v>412.65471697524413</v>
      </c>
      <c r="AR518" s="19">
        <f t="shared" si="726"/>
        <v>423.04949532088972</v>
      </c>
      <c r="AS518" s="19">
        <f t="shared" si="726"/>
        <v>433.44427366653537</v>
      </c>
      <c r="AT518" s="19">
        <f t="shared" si="726"/>
        <v>443.83905201218101</v>
      </c>
      <c r="AU518" s="19">
        <f t="shared" si="726"/>
        <v>454.23383035782666</v>
      </c>
      <c r="AV518" s="19">
        <f t="shared" si="726"/>
        <v>464.6286087034722</v>
      </c>
      <c r="AW518" s="19">
        <f t="shared" si="726"/>
        <v>475.02338704911784</v>
      </c>
      <c r="AX518" s="19">
        <f t="shared" si="726"/>
        <v>485.41816539476343</v>
      </c>
      <c r="AY518" s="19">
        <f t="shared" si="726"/>
        <v>495.81294374040903</v>
      </c>
      <c r="AZ518" s="19">
        <f t="shared" si="726"/>
        <v>506.20772208605473</v>
      </c>
      <c r="BA518" s="19">
        <f t="shared" si="726"/>
        <v>0</v>
      </c>
      <c r="BB518" s="19">
        <f t="shared" si="726"/>
        <v>0</v>
      </c>
      <c r="BC518" s="19">
        <f t="shared" si="726"/>
        <v>0</v>
      </c>
      <c r="BD518" s="19">
        <f t="shared" si="726"/>
        <v>0</v>
      </c>
      <c r="BE518" s="19">
        <f t="shared" si="726"/>
        <v>0</v>
      </c>
      <c r="BF518" s="19">
        <f t="shared" si="726"/>
        <v>0</v>
      </c>
      <c r="BG518" s="19">
        <f t="shared" si="726"/>
        <v>0</v>
      </c>
      <c r="BH518" s="19">
        <f t="shared" si="726"/>
        <v>0</v>
      </c>
      <c r="BI518" s="19">
        <f t="shared" si="726"/>
        <v>0</v>
      </c>
      <c r="BJ518" s="19">
        <f t="shared" si="726"/>
        <v>0</v>
      </c>
      <c r="BK518" s="19">
        <f t="shared" si="726"/>
        <v>0</v>
      </c>
      <c r="BL518" s="19">
        <f t="shared" si="726"/>
        <v>0</v>
      </c>
      <c r="BM518" s="19">
        <f t="shared" si="726"/>
        <v>0</v>
      </c>
      <c r="BN518" s="19">
        <f t="shared" si="726"/>
        <v>0</v>
      </c>
      <c r="BO518" s="19">
        <f t="shared" si="726"/>
        <v>0</v>
      </c>
      <c r="BP518" s="19">
        <f t="shared" si="726"/>
        <v>0</v>
      </c>
      <c r="BQ518" s="19">
        <f t="shared" si="726"/>
        <v>0</v>
      </c>
      <c r="BR518" s="19">
        <f t="shared" si="726"/>
        <v>0</v>
      </c>
      <c r="BS518" s="19">
        <f t="shared" si="726"/>
        <v>0</v>
      </c>
      <c r="BT518" s="19">
        <f t="shared" ref="BT518:CY518" si="727">BT26*BT273*365/10^6*10^6</f>
        <v>0</v>
      </c>
      <c r="BU518" s="19">
        <f t="shared" si="727"/>
        <v>0</v>
      </c>
      <c r="BV518" s="19">
        <f t="shared" si="727"/>
        <v>0</v>
      </c>
      <c r="BW518" s="19">
        <f t="shared" si="727"/>
        <v>0</v>
      </c>
      <c r="BX518" s="19">
        <f t="shared" si="727"/>
        <v>0</v>
      </c>
      <c r="BY518" s="19">
        <f t="shared" si="727"/>
        <v>0</v>
      </c>
      <c r="BZ518" s="19">
        <f t="shared" si="727"/>
        <v>0</v>
      </c>
      <c r="CA518" s="19">
        <f t="shared" si="727"/>
        <v>0</v>
      </c>
      <c r="CB518" s="19">
        <f t="shared" si="727"/>
        <v>0</v>
      </c>
      <c r="CC518" s="19">
        <f t="shared" si="727"/>
        <v>0</v>
      </c>
      <c r="CD518" s="19">
        <f t="shared" si="727"/>
        <v>0</v>
      </c>
      <c r="CE518" s="19">
        <f t="shared" si="727"/>
        <v>0</v>
      </c>
      <c r="CF518" s="19">
        <f t="shared" si="727"/>
        <v>0</v>
      </c>
      <c r="CG518" s="19">
        <f t="shared" si="727"/>
        <v>0</v>
      </c>
      <c r="CH518" s="19">
        <f t="shared" si="727"/>
        <v>0</v>
      </c>
      <c r="CI518" s="19">
        <f t="shared" si="727"/>
        <v>0</v>
      </c>
      <c r="CJ518" s="19">
        <f t="shared" si="727"/>
        <v>0</v>
      </c>
      <c r="CK518" s="19">
        <f t="shared" si="727"/>
        <v>0</v>
      </c>
      <c r="CL518" s="19">
        <f t="shared" si="727"/>
        <v>0</v>
      </c>
      <c r="CM518" s="19">
        <f t="shared" si="727"/>
        <v>0</v>
      </c>
      <c r="CN518" s="19">
        <f t="shared" si="727"/>
        <v>0</v>
      </c>
      <c r="CO518" s="19">
        <f t="shared" si="727"/>
        <v>0</v>
      </c>
      <c r="CP518" s="19">
        <f t="shared" si="727"/>
        <v>0</v>
      </c>
      <c r="CQ518" s="19">
        <f t="shared" si="727"/>
        <v>0</v>
      </c>
      <c r="CR518" s="19">
        <f t="shared" si="727"/>
        <v>0</v>
      </c>
      <c r="CS518" s="19">
        <f t="shared" si="727"/>
        <v>0</v>
      </c>
      <c r="CT518" s="19">
        <f t="shared" si="727"/>
        <v>0</v>
      </c>
      <c r="CU518" s="19">
        <f t="shared" si="727"/>
        <v>0</v>
      </c>
      <c r="CV518" s="19">
        <f t="shared" si="727"/>
        <v>0</v>
      </c>
      <c r="CW518" s="19">
        <f t="shared" si="727"/>
        <v>0</v>
      </c>
      <c r="CX518" s="19">
        <f t="shared" si="727"/>
        <v>0</v>
      </c>
      <c r="CY518" s="19">
        <f t="shared" si="727"/>
        <v>0</v>
      </c>
    </row>
    <row r="519" spans="1:103" ht="13.5" customHeight="1" outlineLevel="1">
      <c r="A519" s="4"/>
      <c r="B519" s="269"/>
      <c r="C519" s="14" t="s">
        <v>28</v>
      </c>
      <c r="D519" s="15"/>
      <c r="E519" s="16"/>
      <c r="F519" s="17"/>
      <c r="G519" s="18">
        <f t="shared" si="670"/>
        <v>13489.98404697088</v>
      </c>
      <c r="H519" s="19">
        <f t="shared" ref="H519:AM519" si="728">H27*H274*365/10^6*10^6</f>
        <v>299.03751425373122</v>
      </c>
      <c r="I519" s="19">
        <f t="shared" si="728"/>
        <v>303.71494865091967</v>
      </c>
      <c r="J519" s="19">
        <f t="shared" si="728"/>
        <v>308.14188688797515</v>
      </c>
      <c r="K519" s="19">
        <f t="shared" si="728"/>
        <v>312.31832896489772</v>
      </c>
      <c r="L519" s="19">
        <f t="shared" si="728"/>
        <v>316.24427488168737</v>
      </c>
      <c r="M519" s="19">
        <f t="shared" si="728"/>
        <v>319.91972463834406</v>
      </c>
      <c r="N519" s="19">
        <f t="shared" si="728"/>
        <v>323.3446782348679</v>
      </c>
      <c r="O519" s="19">
        <f t="shared" si="728"/>
        <v>326.51913567125871</v>
      </c>
      <c r="P519" s="19">
        <f t="shared" si="728"/>
        <v>329.44309694751666</v>
      </c>
      <c r="Q519" s="19">
        <f t="shared" si="728"/>
        <v>332.1165620636416</v>
      </c>
      <c r="R519" s="19">
        <f t="shared" si="728"/>
        <v>334.53953101963361</v>
      </c>
      <c r="S519" s="19">
        <f t="shared" si="728"/>
        <v>336.71200381549278</v>
      </c>
      <c r="T519" s="19">
        <f t="shared" si="728"/>
        <v>338.63398045121892</v>
      </c>
      <c r="U519" s="19">
        <f t="shared" si="728"/>
        <v>340.30546092681215</v>
      </c>
      <c r="V519" s="19">
        <f t="shared" si="728"/>
        <v>341.72644524227252</v>
      </c>
      <c r="W519" s="19">
        <f t="shared" si="728"/>
        <v>342.89693339759987</v>
      </c>
      <c r="X519" s="19">
        <f t="shared" si="728"/>
        <v>347.25690939375949</v>
      </c>
      <c r="Y519" s="19">
        <f t="shared" si="728"/>
        <v>351.24278714590173</v>
      </c>
      <c r="Z519" s="19">
        <f t="shared" si="728"/>
        <v>354.85456665402671</v>
      </c>
      <c r="AA519" s="19">
        <f t="shared" si="728"/>
        <v>358.09224791813443</v>
      </c>
      <c r="AB519" s="19">
        <f t="shared" si="728"/>
        <v>360.95583093822478</v>
      </c>
      <c r="AC519" s="19">
        <f t="shared" si="728"/>
        <v>363.44531571429792</v>
      </c>
      <c r="AD519" s="19">
        <f t="shared" si="728"/>
        <v>365.56070224635374</v>
      </c>
      <c r="AE519" s="19">
        <f t="shared" si="728"/>
        <v>367.30199053439236</v>
      </c>
      <c r="AF519" s="19">
        <f t="shared" si="728"/>
        <v>368.66918057841349</v>
      </c>
      <c r="AG519" s="19">
        <f t="shared" si="728"/>
        <v>369.66227237841758</v>
      </c>
      <c r="AH519" s="19">
        <f t="shared" si="728"/>
        <v>382.90680993042508</v>
      </c>
      <c r="AI519" s="19">
        <f t="shared" si="728"/>
        <v>396.15134748243258</v>
      </c>
      <c r="AJ519" s="19">
        <f t="shared" si="728"/>
        <v>409.39588503444003</v>
      </c>
      <c r="AK519" s="19">
        <f t="shared" si="728"/>
        <v>422.64042258644758</v>
      </c>
      <c r="AL519" s="19">
        <f t="shared" si="728"/>
        <v>435.88496013845509</v>
      </c>
      <c r="AM519" s="19">
        <f t="shared" si="728"/>
        <v>449.12949769046253</v>
      </c>
      <c r="AN519" s="19">
        <f t="shared" ref="AN519:BS519" si="729">AN27*AN274*365/10^6*10^6</f>
        <v>462.37403524246997</v>
      </c>
      <c r="AO519" s="19">
        <f t="shared" si="729"/>
        <v>475.61857279447759</v>
      </c>
      <c r="AP519" s="19">
        <f t="shared" si="729"/>
        <v>488.86311034648509</v>
      </c>
      <c r="AQ519" s="19">
        <f t="shared" si="729"/>
        <v>502.10764789849247</v>
      </c>
      <c r="AR519" s="19">
        <f t="shared" si="729"/>
        <v>515.35218545049997</v>
      </c>
      <c r="AS519" s="19">
        <f t="shared" si="729"/>
        <v>528.59672300250747</v>
      </c>
      <c r="AT519" s="19">
        <f t="shared" si="729"/>
        <v>541.84126055451497</v>
      </c>
      <c r="AU519" s="19">
        <f t="shared" si="729"/>
        <v>555.08579810652247</v>
      </c>
      <c r="AV519" s="19">
        <f t="shared" si="729"/>
        <v>568.33033565852998</v>
      </c>
      <c r="AW519" s="19">
        <f t="shared" si="729"/>
        <v>581.57487321053748</v>
      </c>
      <c r="AX519" s="19">
        <f t="shared" si="729"/>
        <v>594.81941076254498</v>
      </c>
      <c r="AY519" s="19">
        <f t="shared" si="729"/>
        <v>608.06394831455248</v>
      </c>
      <c r="AZ519" s="19">
        <f t="shared" si="729"/>
        <v>621.30848586655986</v>
      </c>
      <c r="BA519" s="19">
        <f t="shared" si="729"/>
        <v>0</v>
      </c>
      <c r="BB519" s="19">
        <f t="shared" si="729"/>
        <v>0</v>
      </c>
      <c r="BC519" s="19">
        <f t="shared" si="729"/>
        <v>0</v>
      </c>
      <c r="BD519" s="19">
        <f t="shared" si="729"/>
        <v>0</v>
      </c>
      <c r="BE519" s="19">
        <f t="shared" si="729"/>
        <v>0</v>
      </c>
      <c r="BF519" s="19">
        <f t="shared" si="729"/>
        <v>0</v>
      </c>
      <c r="BG519" s="19">
        <f t="shared" si="729"/>
        <v>0</v>
      </c>
      <c r="BH519" s="19">
        <f t="shared" si="729"/>
        <v>0</v>
      </c>
      <c r="BI519" s="19">
        <f t="shared" si="729"/>
        <v>0</v>
      </c>
      <c r="BJ519" s="19">
        <f t="shared" si="729"/>
        <v>0</v>
      </c>
      <c r="BK519" s="19">
        <f t="shared" si="729"/>
        <v>0</v>
      </c>
      <c r="BL519" s="19">
        <f t="shared" si="729"/>
        <v>0</v>
      </c>
      <c r="BM519" s="19">
        <f t="shared" si="729"/>
        <v>0</v>
      </c>
      <c r="BN519" s="19">
        <f t="shared" si="729"/>
        <v>0</v>
      </c>
      <c r="BO519" s="19">
        <f t="shared" si="729"/>
        <v>0</v>
      </c>
      <c r="BP519" s="19">
        <f t="shared" si="729"/>
        <v>0</v>
      </c>
      <c r="BQ519" s="19">
        <f t="shared" si="729"/>
        <v>0</v>
      </c>
      <c r="BR519" s="19">
        <f t="shared" si="729"/>
        <v>0</v>
      </c>
      <c r="BS519" s="19">
        <f t="shared" si="729"/>
        <v>0</v>
      </c>
      <c r="BT519" s="19">
        <f t="shared" ref="BT519:CY519" si="730">BT27*BT274*365/10^6*10^6</f>
        <v>0</v>
      </c>
      <c r="BU519" s="19">
        <f t="shared" si="730"/>
        <v>0</v>
      </c>
      <c r="BV519" s="19">
        <f t="shared" si="730"/>
        <v>0</v>
      </c>
      <c r="BW519" s="19">
        <f t="shared" si="730"/>
        <v>0</v>
      </c>
      <c r="BX519" s="19">
        <f t="shared" si="730"/>
        <v>0</v>
      </c>
      <c r="BY519" s="19">
        <f t="shared" si="730"/>
        <v>0</v>
      </c>
      <c r="BZ519" s="19">
        <f t="shared" si="730"/>
        <v>0</v>
      </c>
      <c r="CA519" s="19">
        <f t="shared" si="730"/>
        <v>0</v>
      </c>
      <c r="CB519" s="19">
        <f t="shared" si="730"/>
        <v>0</v>
      </c>
      <c r="CC519" s="19">
        <f t="shared" si="730"/>
        <v>0</v>
      </c>
      <c r="CD519" s="19">
        <f t="shared" si="730"/>
        <v>0</v>
      </c>
      <c r="CE519" s="19">
        <f t="shared" si="730"/>
        <v>0</v>
      </c>
      <c r="CF519" s="19">
        <f t="shared" si="730"/>
        <v>0</v>
      </c>
      <c r="CG519" s="19">
        <f t="shared" si="730"/>
        <v>0</v>
      </c>
      <c r="CH519" s="19">
        <f t="shared" si="730"/>
        <v>0</v>
      </c>
      <c r="CI519" s="19">
        <f t="shared" si="730"/>
        <v>0</v>
      </c>
      <c r="CJ519" s="19">
        <f t="shared" si="730"/>
        <v>0</v>
      </c>
      <c r="CK519" s="19">
        <f t="shared" si="730"/>
        <v>0</v>
      </c>
      <c r="CL519" s="19">
        <f t="shared" si="730"/>
        <v>0</v>
      </c>
      <c r="CM519" s="19">
        <f t="shared" si="730"/>
        <v>0</v>
      </c>
      <c r="CN519" s="19">
        <f t="shared" si="730"/>
        <v>0</v>
      </c>
      <c r="CO519" s="19">
        <f t="shared" si="730"/>
        <v>0</v>
      </c>
      <c r="CP519" s="19">
        <f t="shared" si="730"/>
        <v>0</v>
      </c>
      <c r="CQ519" s="19">
        <f t="shared" si="730"/>
        <v>0</v>
      </c>
      <c r="CR519" s="19">
        <f t="shared" si="730"/>
        <v>0</v>
      </c>
      <c r="CS519" s="19">
        <f t="shared" si="730"/>
        <v>0</v>
      </c>
      <c r="CT519" s="19">
        <f t="shared" si="730"/>
        <v>0</v>
      </c>
      <c r="CU519" s="19">
        <f t="shared" si="730"/>
        <v>0</v>
      </c>
      <c r="CV519" s="19">
        <f t="shared" si="730"/>
        <v>0</v>
      </c>
      <c r="CW519" s="19">
        <f t="shared" si="730"/>
        <v>0</v>
      </c>
      <c r="CX519" s="19">
        <f t="shared" si="730"/>
        <v>0</v>
      </c>
      <c r="CY519" s="19">
        <f t="shared" si="730"/>
        <v>0</v>
      </c>
    </row>
    <row r="520" spans="1:103" ht="13.5" customHeight="1" outlineLevel="1">
      <c r="A520" s="4"/>
      <c r="B520" s="269"/>
      <c r="C520" s="14" t="s">
        <v>29</v>
      </c>
      <c r="D520" s="15"/>
      <c r="E520" s="16"/>
      <c r="F520" s="17"/>
      <c r="G520" s="18">
        <f t="shared" si="670"/>
        <v>24919.14664691902</v>
      </c>
      <c r="H520" s="19">
        <f t="shared" ref="H520:AM520" si="731">H28*H275*365/10^6*10^6</f>
        <v>-293.11088750566176</v>
      </c>
      <c r="I520" s="19">
        <f t="shared" si="731"/>
        <v>-233.84706392853056</v>
      </c>
      <c r="J520" s="19">
        <f t="shared" si="731"/>
        <v>-176.17956724168312</v>
      </c>
      <c r="K520" s="19">
        <f t="shared" si="731"/>
        <v>-120.10839744511949</v>
      </c>
      <c r="L520" s="19">
        <f t="shared" si="731"/>
        <v>-65.633554538839647</v>
      </c>
      <c r="M520" s="19">
        <f t="shared" si="731"/>
        <v>-12.755038522843616</v>
      </c>
      <c r="N520" s="19">
        <f t="shared" si="731"/>
        <v>38.527150602868609</v>
      </c>
      <c r="O520" s="19">
        <f t="shared" si="731"/>
        <v>88.213012838297033</v>
      </c>
      <c r="P520" s="19">
        <f t="shared" si="731"/>
        <v>136.30254818344164</v>
      </c>
      <c r="Q520" s="19">
        <f t="shared" si="731"/>
        <v>182.79575663830244</v>
      </c>
      <c r="R520" s="19">
        <f t="shared" si="731"/>
        <v>227.69263820287944</v>
      </c>
      <c r="S520" s="19">
        <f t="shared" si="731"/>
        <v>270.9931928771727</v>
      </c>
      <c r="T520" s="19">
        <f t="shared" si="731"/>
        <v>312.69742066118209</v>
      </c>
      <c r="U520" s="19">
        <f t="shared" si="731"/>
        <v>352.80532155490766</v>
      </c>
      <c r="V520" s="19">
        <f t="shared" si="731"/>
        <v>391.31689555834942</v>
      </c>
      <c r="W520" s="19">
        <f t="shared" si="731"/>
        <v>428.23214267150746</v>
      </c>
      <c r="X520" s="19">
        <f t="shared" si="731"/>
        <v>461.99414859040166</v>
      </c>
      <c r="Y520" s="19">
        <f t="shared" si="731"/>
        <v>494.2174864154569</v>
      </c>
      <c r="Z520" s="19">
        <f t="shared" si="731"/>
        <v>524.90215614667284</v>
      </c>
      <c r="AA520" s="19">
        <f t="shared" si="731"/>
        <v>554.04815778404986</v>
      </c>
      <c r="AB520" s="19">
        <f t="shared" si="731"/>
        <v>581.65549132758781</v>
      </c>
      <c r="AC520" s="19">
        <f t="shared" si="731"/>
        <v>607.72415677728668</v>
      </c>
      <c r="AD520" s="19">
        <f t="shared" si="731"/>
        <v>632.25415413314636</v>
      </c>
      <c r="AE520" s="19">
        <f t="shared" si="731"/>
        <v>655.24548339516718</v>
      </c>
      <c r="AF520" s="19">
        <f t="shared" si="731"/>
        <v>676.69814456334882</v>
      </c>
      <c r="AG520" s="19">
        <f t="shared" si="731"/>
        <v>696.61213763769138</v>
      </c>
      <c r="AH520" s="19">
        <f t="shared" si="731"/>
        <v>724.87493959748383</v>
      </c>
      <c r="AI520" s="19">
        <f t="shared" si="731"/>
        <v>753.13774155727629</v>
      </c>
      <c r="AJ520" s="19">
        <f t="shared" si="731"/>
        <v>781.40054351706874</v>
      </c>
      <c r="AK520" s="19">
        <f t="shared" si="731"/>
        <v>809.6633454768612</v>
      </c>
      <c r="AL520" s="19">
        <f t="shared" si="731"/>
        <v>837.92614743665376</v>
      </c>
      <c r="AM520" s="19">
        <f t="shared" si="731"/>
        <v>866.18894939644622</v>
      </c>
      <c r="AN520" s="19">
        <f t="shared" ref="AN520:BS520" si="732">AN28*AN275*365/10^6*10^6</f>
        <v>894.45175135623879</v>
      </c>
      <c r="AO520" s="19">
        <f t="shared" si="732"/>
        <v>922.71455331603113</v>
      </c>
      <c r="AP520" s="19">
        <f t="shared" si="732"/>
        <v>950.97735527582358</v>
      </c>
      <c r="AQ520" s="19">
        <f t="shared" si="732"/>
        <v>979.24015723561615</v>
      </c>
      <c r="AR520" s="19">
        <f t="shared" si="732"/>
        <v>1007.5029591954088</v>
      </c>
      <c r="AS520" s="19">
        <f t="shared" si="732"/>
        <v>1035.7657611552013</v>
      </c>
      <c r="AT520" s="19">
        <f t="shared" si="732"/>
        <v>1064.0285631149936</v>
      </c>
      <c r="AU520" s="19">
        <f t="shared" si="732"/>
        <v>1092.2913650747862</v>
      </c>
      <c r="AV520" s="19">
        <f t="shared" si="732"/>
        <v>1120.5541670345785</v>
      </c>
      <c r="AW520" s="19">
        <f t="shared" si="732"/>
        <v>1148.8169689943711</v>
      </c>
      <c r="AX520" s="19">
        <f t="shared" si="732"/>
        <v>1177.0797709541637</v>
      </c>
      <c r="AY520" s="19">
        <f t="shared" si="732"/>
        <v>1205.3425729139562</v>
      </c>
      <c r="AZ520" s="19">
        <f t="shared" si="732"/>
        <v>1233.6053748737486</v>
      </c>
      <c r="BA520" s="19">
        <f t="shared" si="732"/>
        <v>0</v>
      </c>
      <c r="BB520" s="19">
        <f t="shared" si="732"/>
        <v>0</v>
      </c>
      <c r="BC520" s="19">
        <f t="shared" si="732"/>
        <v>0</v>
      </c>
      <c r="BD520" s="19">
        <f t="shared" si="732"/>
        <v>0</v>
      </c>
      <c r="BE520" s="19">
        <f t="shared" si="732"/>
        <v>0</v>
      </c>
      <c r="BF520" s="19">
        <f t="shared" si="732"/>
        <v>0</v>
      </c>
      <c r="BG520" s="19">
        <f t="shared" si="732"/>
        <v>0</v>
      </c>
      <c r="BH520" s="19">
        <f t="shared" si="732"/>
        <v>0</v>
      </c>
      <c r="BI520" s="19">
        <f t="shared" si="732"/>
        <v>0</v>
      </c>
      <c r="BJ520" s="19">
        <f t="shared" si="732"/>
        <v>0</v>
      </c>
      <c r="BK520" s="19">
        <f t="shared" si="732"/>
        <v>0</v>
      </c>
      <c r="BL520" s="19">
        <f t="shared" si="732"/>
        <v>0</v>
      </c>
      <c r="BM520" s="19">
        <f t="shared" si="732"/>
        <v>0</v>
      </c>
      <c r="BN520" s="19">
        <f t="shared" si="732"/>
        <v>0</v>
      </c>
      <c r="BO520" s="19">
        <f t="shared" si="732"/>
        <v>0</v>
      </c>
      <c r="BP520" s="19">
        <f t="shared" si="732"/>
        <v>0</v>
      </c>
      <c r="BQ520" s="19">
        <f t="shared" si="732"/>
        <v>0</v>
      </c>
      <c r="BR520" s="19">
        <f t="shared" si="732"/>
        <v>0</v>
      </c>
      <c r="BS520" s="19">
        <f t="shared" si="732"/>
        <v>0</v>
      </c>
      <c r="BT520" s="19">
        <f t="shared" ref="BT520:CY520" si="733">BT28*BT275*365/10^6*10^6</f>
        <v>0</v>
      </c>
      <c r="BU520" s="19">
        <f t="shared" si="733"/>
        <v>0</v>
      </c>
      <c r="BV520" s="19">
        <f t="shared" si="733"/>
        <v>0</v>
      </c>
      <c r="BW520" s="19">
        <f t="shared" si="733"/>
        <v>0</v>
      </c>
      <c r="BX520" s="19">
        <f t="shared" si="733"/>
        <v>0</v>
      </c>
      <c r="BY520" s="19">
        <f t="shared" si="733"/>
        <v>0</v>
      </c>
      <c r="BZ520" s="19">
        <f t="shared" si="733"/>
        <v>0</v>
      </c>
      <c r="CA520" s="19">
        <f t="shared" si="733"/>
        <v>0</v>
      </c>
      <c r="CB520" s="19">
        <f t="shared" si="733"/>
        <v>0</v>
      </c>
      <c r="CC520" s="19">
        <f t="shared" si="733"/>
        <v>0</v>
      </c>
      <c r="CD520" s="19">
        <f t="shared" si="733"/>
        <v>0</v>
      </c>
      <c r="CE520" s="19">
        <f t="shared" si="733"/>
        <v>0</v>
      </c>
      <c r="CF520" s="19">
        <f t="shared" si="733"/>
        <v>0</v>
      </c>
      <c r="CG520" s="19">
        <f t="shared" si="733"/>
        <v>0</v>
      </c>
      <c r="CH520" s="19">
        <f t="shared" si="733"/>
        <v>0</v>
      </c>
      <c r="CI520" s="19">
        <f t="shared" si="733"/>
        <v>0</v>
      </c>
      <c r="CJ520" s="19">
        <f t="shared" si="733"/>
        <v>0</v>
      </c>
      <c r="CK520" s="19">
        <f t="shared" si="733"/>
        <v>0</v>
      </c>
      <c r="CL520" s="19">
        <f t="shared" si="733"/>
        <v>0</v>
      </c>
      <c r="CM520" s="19">
        <f t="shared" si="733"/>
        <v>0</v>
      </c>
      <c r="CN520" s="19">
        <f t="shared" si="733"/>
        <v>0</v>
      </c>
      <c r="CO520" s="19">
        <f t="shared" si="733"/>
        <v>0</v>
      </c>
      <c r="CP520" s="19">
        <f t="shared" si="733"/>
        <v>0</v>
      </c>
      <c r="CQ520" s="19">
        <f t="shared" si="733"/>
        <v>0</v>
      </c>
      <c r="CR520" s="19">
        <f t="shared" si="733"/>
        <v>0</v>
      </c>
      <c r="CS520" s="19">
        <f t="shared" si="733"/>
        <v>0</v>
      </c>
      <c r="CT520" s="19">
        <f t="shared" si="733"/>
        <v>0</v>
      </c>
      <c r="CU520" s="19">
        <f t="shared" si="733"/>
        <v>0</v>
      </c>
      <c r="CV520" s="19">
        <f t="shared" si="733"/>
        <v>0</v>
      </c>
      <c r="CW520" s="19">
        <f t="shared" si="733"/>
        <v>0</v>
      </c>
      <c r="CX520" s="19">
        <f t="shared" si="733"/>
        <v>0</v>
      </c>
      <c r="CY520" s="19">
        <f t="shared" si="733"/>
        <v>0</v>
      </c>
    </row>
    <row r="521" spans="1:103" ht="13.5" customHeight="1" outlineLevel="1">
      <c r="A521" s="4"/>
      <c r="B521" s="269"/>
      <c r="C521" s="14" t="s">
        <v>30</v>
      </c>
      <c r="D521" s="15"/>
      <c r="E521" s="16"/>
      <c r="F521" s="17"/>
      <c r="G521" s="18">
        <f t="shared" si="670"/>
        <v>52028.395456867962</v>
      </c>
      <c r="H521" s="19">
        <f t="shared" ref="H521:AM521" si="734">H29*H276*365/10^6*10^6</f>
        <v>-413.69868780541952</v>
      </c>
      <c r="I521" s="19">
        <f t="shared" si="734"/>
        <v>-310.86960006772517</v>
      </c>
      <c r="J521" s="19">
        <f t="shared" si="734"/>
        <v>-210.83079851975108</v>
      </c>
      <c r="K521" s="19">
        <f t="shared" si="734"/>
        <v>-113.58228316149722</v>
      </c>
      <c r="L521" s="19">
        <f t="shared" si="734"/>
        <v>-19.124053992963564</v>
      </c>
      <c r="M521" s="19">
        <f t="shared" si="734"/>
        <v>72.543888985849875</v>
      </c>
      <c r="N521" s="19">
        <f t="shared" si="734"/>
        <v>161.42154577494307</v>
      </c>
      <c r="O521" s="19">
        <f t="shared" si="734"/>
        <v>247.50891637431602</v>
      </c>
      <c r="P521" s="19">
        <f t="shared" si="734"/>
        <v>330.80600078396884</v>
      </c>
      <c r="Q521" s="19">
        <f t="shared" si="734"/>
        <v>411.31279900390138</v>
      </c>
      <c r="R521" s="19">
        <f t="shared" si="734"/>
        <v>489.02931103411368</v>
      </c>
      <c r="S521" s="19">
        <f t="shared" si="734"/>
        <v>563.95553687460585</v>
      </c>
      <c r="T521" s="19">
        <f t="shared" si="734"/>
        <v>636.09147652537774</v>
      </c>
      <c r="U521" s="19">
        <f t="shared" si="734"/>
        <v>705.43712998642934</v>
      </c>
      <c r="V521" s="19">
        <f t="shared" si="734"/>
        <v>771.99249725776076</v>
      </c>
      <c r="W521" s="19">
        <f t="shared" si="734"/>
        <v>835.75757833937212</v>
      </c>
      <c r="X521" s="19">
        <f t="shared" si="734"/>
        <v>915.5372665376467</v>
      </c>
      <c r="Y521" s="19">
        <f t="shared" si="734"/>
        <v>991.83656697557547</v>
      </c>
      <c r="Z521" s="19">
        <f t="shared" si="734"/>
        <v>1064.6554796531584</v>
      </c>
      <c r="AA521" s="19">
        <f t="shared" si="734"/>
        <v>1133.9940045703956</v>
      </c>
      <c r="AB521" s="19">
        <f t="shared" si="734"/>
        <v>1199.8521417272871</v>
      </c>
      <c r="AC521" s="19">
        <f t="shared" si="734"/>
        <v>1262.2298911238327</v>
      </c>
      <c r="AD521" s="19">
        <f t="shared" si="734"/>
        <v>1321.1272527600324</v>
      </c>
      <c r="AE521" s="19">
        <f t="shared" si="734"/>
        <v>1376.5442266358862</v>
      </c>
      <c r="AF521" s="19">
        <f t="shared" si="734"/>
        <v>1428.4808127513941</v>
      </c>
      <c r="AG521" s="19">
        <f t="shared" si="734"/>
        <v>1476.9370111065557</v>
      </c>
      <c r="AH521" s="19">
        <f t="shared" si="734"/>
        <v>1534.6193269679361</v>
      </c>
      <c r="AI521" s="19">
        <f t="shared" si="734"/>
        <v>1592.3016428293165</v>
      </c>
      <c r="AJ521" s="19">
        <f t="shared" si="734"/>
        <v>1649.9839586906969</v>
      </c>
      <c r="AK521" s="19">
        <f t="shared" si="734"/>
        <v>1707.6662745520771</v>
      </c>
      <c r="AL521" s="19">
        <f t="shared" si="734"/>
        <v>1765.3485904134575</v>
      </c>
      <c r="AM521" s="19">
        <f t="shared" si="734"/>
        <v>1823.0309062748379</v>
      </c>
      <c r="AN521" s="19">
        <f t="shared" ref="AN521:BS521" si="735">AN29*AN276*365/10^6*10^6</f>
        <v>1880.7132221362181</v>
      </c>
      <c r="AO521" s="19">
        <f t="shared" si="735"/>
        <v>1938.3955379975982</v>
      </c>
      <c r="AP521" s="19">
        <f t="shared" si="735"/>
        <v>1996.0778538589784</v>
      </c>
      <c r="AQ521" s="19">
        <f t="shared" si="735"/>
        <v>2053.760169720359</v>
      </c>
      <c r="AR521" s="19">
        <f t="shared" si="735"/>
        <v>2111.4424855817392</v>
      </c>
      <c r="AS521" s="19">
        <f t="shared" si="735"/>
        <v>2169.1248014431194</v>
      </c>
      <c r="AT521" s="19">
        <f t="shared" si="735"/>
        <v>2226.8071173045</v>
      </c>
      <c r="AU521" s="19">
        <f t="shared" si="735"/>
        <v>2284.4894331658802</v>
      </c>
      <c r="AV521" s="19">
        <f t="shared" si="735"/>
        <v>2342.1717490272604</v>
      </c>
      <c r="AW521" s="19">
        <f t="shared" si="735"/>
        <v>2399.8540648886406</v>
      </c>
      <c r="AX521" s="19">
        <f t="shared" si="735"/>
        <v>2457.5363807500212</v>
      </c>
      <c r="AY521" s="19">
        <f t="shared" si="735"/>
        <v>2515.2186966114018</v>
      </c>
      <c r="AZ521" s="19">
        <f t="shared" si="735"/>
        <v>2572.901012472782</v>
      </c>
      <c r="BA521" s="19">
        <f t="shared" si="735"/>
        <v>0</v>
      </c>
      <c r="BB521" s="19">
        <f t="shared" si="735"/>
        <v>0</v>
      </c>
      <c r="BC521" s="19">
        <f t="shared" si="735"/>
        <v>0</v>
      </c>
      <c r="BD521" s="19">
        <f t="shared" si="735"/>
        <v>0</v>
      </c>
      <c r="BE521" s="19">
        <f t="shared" si="735"/>
        <v>0</v>
      </c>
      <c r="BF521" s="19">
        <f t="shared" si="735"/>
        <v>0</v>
      </c>
      <c r="BG521" s="19">
        <f t="shared" si="735"/>
        <v>0</v>
      </c>
      <c r="BH521" s="19">
        <f t="shared" si="735"/>
        <v>0</v>
      </c>
      <c r="BI521" s="19">
        <f t="shared" si="735"/>
        <v>0</v>
      </c>
      <c r="BJ521" s="19">
        <f t="shared" si="735"/>
        <v>0</v>
      </c>
      <c r="BK521" s="19">
        <f t="shared" si="735"/>
        <v>0</v>
      </c>
      <c r="BL521" s="19">
        <f t="shared" si="735"/>
        <v>0</v>
      </c>
      <c r="BM521" s="19">
        <f t="shared" si="735"/>
        <v>0</v>
      </c>
      <c r="BN521" s="19">
        <f t="shared" si="735"/>
        <v>0</v>
      </c>
      <c r="BO521" s="19">
        <f t="shared" si="735"/>
        <v>0</v>
      </c>
      <c r="BP521" s="19">
        <f t="shared" si="735"/>
        <v>0</v>
      </c>
      <c r="BQ521" s="19">
        <f t="shared" si="735"/>
        <v>0</v>
      </c>
      <c r="BR521" s="19">
        <f t="shared" si="735"/>
        <v>0</v>
      </c>
      <c r="BS521" s="19">
        <f t="shared" si="735"/>
        <v>0</v>
      </c>
      <c r="BT521" s="19">
        <f t="shared" ref="BT521:CY521" si="736">BT29*BT276*365/10^6*10^6</f>
        <v>0</v>
      </c>
      <c r="BU521" s="19">
        <f t="shared" si="736"/>
        <v>0</v>
      </c>
      <c r="BV521" s="19">
        <f t="shared" si="736"/>
        <v>0</v>
      </c>
      <c r="BW521" s="19">
        <f t="shared" si="736"/>
        <v>0</v>
      </c>
      <c r="BX521" s="19">
        <f t="shared" si="736"/>
        <v>0</v>
      </c>
      <c r="BY521" s="19">
        <f t="shared" si="736"/>
        <v>0</v>
      </c>
      <c r="BZ521" s="19">
        <f t="shared" si="736"/>
        <v>0</v>
      </c>
      <c r="CA521" s="19">
        <f t="shared" si="736"/>
        <v>0</v>
      </c>
      <c r="CB521" s="19">
        <f t="shared" si="736"/>
        <v>0</v>
      </c>
      <c r="CC521" s="19">
        <f t="shared" si="736"/>
        <v>0</v>
      </c>
      <c r="CD521" s="19">
        <f t="shared" si="736"/>
        <v>0</v>
      </c>
      <c r="CE521" s="19">
        <f t="shared" si="736"/>
        <v>0</v>
      </c>
      <c r="CF521" s="19">
        <f t="shared" si="736"/>
        <v>0</v>
      </c>
      <c r="CG521" s="19">
        <f t="shared" si="736"/>
        <v>0</v>
      </c>
      <c r="CH521" s="19">
        <f t="shared" si="736"/>
        <v>0</v>
      </c>
      <c r="CI521" s="19">
        <f t="shared" si="736"/>
        <v>0</v>
      </c>
      <c r="CJ521" s="19">
        <f t="shared" si="736"/>
        <v>0</v>
      </c>
      <c r="CK521" s="19">
        <f t="shared" si="736"/>
        <v>0</v>
      </c>
      <c r="CL521" s="19">
        <f t="shared" si="736"/>
        <v>0</v>
      </c>
      <c r="CM521" s="19">
        <f t="shared" si="736"/>
        <v>0</v>
      </c>
      <c r="CN521" s="19">
        <f t="shared" si="736"/>
        <v>0</v>
      </c>
      <c r="CO521" s="19">
        <f t="shared" si="736"/>
        <v>0</v>
      </c>
      <c r="CP521" s="19">
        <f t="shared" si="736"/>
        <v>0</v>
      </c>
      <c r="CQ521" s="19">
        <f t="shared" si="736"/>
        <v>0</v>
      </c>
      <c r="CR521" s="19">
        <f t="shared" si="736"/>
        <v>0</v>
      </c>
      <c r="CS521" s="19">
        <f t="shared" si="736"/>
        <v>0</v>
      </c>
      <c r="CT521" s="19">
        <f t="shared" si="736"/>
        <v>0</v>
      </c>
      <c r="CU521" s="19">
        <f t="shared" si="736"/>
        <v>0</v>
      </c>
      <c r="CV521" s="19">
        <f t="shared" si="736"/>
        <v>0</v>
      </c>
      <c r="CW521" s="19">
        <f t="shared" si="736"/>
        <v>0</v>
      </c>
      <c r="CX521" s="19">
        <f t="shared" si="736"/>
        <v>0</v>
      </c>
      <c r="CY521" s="19">
        <f t="shared" si="736"/>
        <v>0</v>
      </c>
    </row>
    <row r="522" spans="1:103" ht="13.5" customHeight="1" outlineLevel="1">
      <c r="A522" s="4"/>
      <c r="B522" s="269"/>
      <c r="C522" s="14" t="s">
        <v>31</v>
      </c>
      <c r="D522" s="15"/>
      <c r="E522" s="16"/>
      <c r="F522" s="17"/>
      <c r="G522" s="18">
        <f t="shared" si="670"/>
        <v>19077.724686620058</v>
      </c>
      <c r="H522" s="19">
        <f t="shared" ref="H522:AM522" si="737">H30*H277*365/10^6*10^6</f>
        <v>152.07136856276776</v>
      </c>
      <c r="I522" s="19">
        <f t="shared" si="737"/>
        <v>183.4903489233422</v>
      </c>
      <c r="J522" s="19">
        <f t="shared" si="737"/>
        <v>214.07034338762799</v>
      </c>
      <c r="K522" s="19">
        <f t="shared" si="737"/>
        <v>243.81135195562513</v>
      </c>
      <c r="L522" s="19">
        <f t="shared" si="737"/>
        <v>272.71337462733362</v>
      </c>
      <c r="M522" s="19">
        <f t="shared" si="737"/>
        <v>300.77641140275358</v>
      </c>
      <c r="N522" s="19">
        <f t="shared" si="737"/>
        <v>328.00046228188478</v>
      </c>
      <c r="O522" s="19">
        <f t="shared" si="737"/>
        <v>354.38552726472739</v>
      </c>
      <c r="P522" s="19">
        <f t="shared" si="737"/>
        <v>379.9316063512814</v>
      </c>
      <c r="Q522" s="19">
        <f t="shared" si="737"/>
        <v>404.63869954154677</v>
      </c>
      <c r="R522" s="19">
        <f t="shared" si="737"/>
        <v>428.50680683552349</v>
      </c>
      <c r="S522" s="19">
        <f t="shared" si="737"/>
        <v>451.53592823321151</v>
      </c>
      <c r="T522" s="19">
        <f t="shared" si="737"/>
        <v>473.72606373461099</v>
      </c>
      <c r="U522" s="19">
        <f t="shared" si="737"/>
        <v>495.07721333972188</v>
      </c>
      <c r="V522" s="19">
        <f t="shared" si="737"/>
        <v>515.58937704854407</v>
      </c>
      <c r="W522" s="19">
        <f t="shared" si="737"/>
        <v>535.26255486107755</v>
      </c>
      <c r="X522" s="19">
        <f t="shared" si="737"/>
        <v>533.09804039138965</v>
      </c>
      <c r="Y522" s="19">
        <f t="shared" si="737"/>
        <v>530.74661262091377</v>
      </c>
      <c r="Z522" s="19">
        <f t="shared" si="737"/>
        <v>528.20827154964979</v>
      </c>
      <c r="AA522" s="19">
        <f t="shared" si="737"/>
        <v>525.48301717759784</v>
      </c>
      <c r="AB522" s="19">
        <f t="shared" si="737"/>
        <v>522.57084950475803</v>
      </c>
      <c r="AC522" s="19">
        <f t="shared" si="737"/>
        <v>519.47176853113024</v>
      </c>
      <c r="AD522" s="19">
        <f t="shared" si="737"/>
        <v>516.18577425671435</v>
      </c>
      <c r="AE522" s="19">
        <f t="shared" si="737"/>
        <v>512.7128666815106</v>
      </c>
      <c r="AF522" s="19">
        <f t="shared" si="737"/>
        <v>509.05304580551888</v>
      </c>
      <c r="AG522" s="19">
        <f t="shared" si="737"/>
        <v>505.206311628739</v>
      </c>
      <c r="AH522" s="19">
        <f t="shared" si="737"/>
        <v>524.89476243223908</v>
      </c>
      <c r="AI522" s="19">
        <f t="shared" si="737"/>
        <v>544.58321323573932</v>
      </c>
      <c r="AJ522" s="19">
        <f t="shared" si="737"/>
        <v>564.27166403923945</v>
      </c>
      <c r="AK522" s="19">
        <f t="shared" si="737"/>
        <v>583.96011484273959</v>
      </c>
      <c r="AL522" s="19">
        <f t="shared" si="737"/>
        <v>603.6485656462396</v>
      </c>
      <c r="AM522" s="19">
        <f t="shared" si="737"/>
        <v>623.33701644973974</v>
      </c>
      <c r="AN522" s="19">
        <f t="shared" ref="AN522:BS522" si="738">AN30*AN277*365/10^6*10^6</f>
        <v>643.02546725323987</v>
      </c>
      <c r="AO522" s="19">
        <f t="shared" si="738"/>
        <v>662.71391805674</v>
      </c>
      <c r="AP522" s="19">
        <f t="shared" si="738"/>
        <v>682.40236886024002</v>
      </c>
      <c r="AQ522" s="19">
        <f t="shared" si="738"/>
        <v>702.09081966374015</v>
      </c>
      <c r="AR522" s="19">
        <f t="shared" si="738"/>
        <v>721.77927046724039</v>
      </c>
      <c r="AS522" s="19">
        <f t="shared" si="738"/>
        <v>741.46772127074041</v>
      </c>
      <c r="AT522" s="19">
        <f t="shared" si="738"/>
        <v>761.15617207424054</v>
      </c>
      <c r="AU522" s="19">
        <f t="shared" si="738"/>
        <v>780.84462287774056</v>
      </c>
      <c r="AV522" s="19">
        <f t="shared" si="738"/>
        <v>800.53307368124081</v>
      </c>
      <c r="AW522" s="19">
        <f t="shared" si="738"/>
        <v>820.22152448474094</v>
      </c>
      <c r="AX522" s="19">
        <f t="shared" si="738"/>
        <v>839.90997528824096</v>
      </c>
      <c r="AY522" s="19">
        <f t="shared" si="738"/>
        <v>859.5984260917412</v>
      </c>
      <c r="AZ522" s="19">
        <f t="shared" si="738"/>
        <v>879.28687689524122</v>
      </c>
      <c r="BA522" s="19">
        <f t="shared" si="738"/>
        <v>0</v>
      </c>
      <c r="BB522" s="19">
        <f t="shared" si="738"/>
        <v>0</v>
      </c>
      <c r="BC522" s="19">
        <f t="shared" si="738"/>
        <v>0</v>
      </c>
      <c r="BD522" s="19">
        <f t="shared" si="738"/>
        <v>0</v>
      </c>
      <c r="BE522" s="19">
        <f t="shared" si="738"/>
        <v>0</v>
      </c>
      <c r="BF522" s="19">
        <f t="shared" si="738"/>
        <v>0</v>
      </c>
      <c r="BG522" s="19">
        <f t="shared" si="738"/>
        <v>0</v>
      </c>
      <c r="BH522" s="19">
        <f t="shared" si="738"/>
        <v>0</v>
      </c>
      <c r="BI522" s="19">
        <f t="shared" si="738"/>
        <v>0</v>
      </c>
      <c r="BJ522" s="19">
        <f t="shared" si="738"/>
        <v>0</v>
      </c>
      <c r="BK522" s="19">
        <f t="shared" si="738"/>
        <v>0</v>
      </c>
      <c r="BL522" s="19">
        <f t="shared" si="738"/>
        <v>0</v>
      </c>
      <c r="BM522" s="19">
        <f t="shared" si="738"/>
        <v>0</v>
      </c>
      <c r="BN522" s="19">
        <f t="shared" si="738"/>
        <v>0</v>
      </c>
      <c r="BO522" s="19">
        <f t="shared" si="738"/>
        <v>0</v>
      </c>
      <c r="BP522" s="19">
        <f t="shared" si="738"/>
        <v>0</v>
      </c>
      <c r="BQ522" s="19">
        <f t="shared" si="738"/>
        <v>0</v>
      </c>
      <c r="BR522" s="19">
        <f t="shared" si="738"/>
        <v>0</v>
      </c>
      <c r="BS522" s="19">
        <f t="shared" si="738"/>
        <v>0</v>
      </c>
      <c r="BT522" s="19">
        <f t="shared" ref="BT522:CY522" si="739">BT30*BT277*365/10^6*10^6</f>
        <v>0</v>
      </c>
      <c r="BU522" s="19">
        <f t="shared" si="739"/>
        <v>0</v>
      </c>
      <c r="BV522" s="19">
        <f t="shared" si="739"/>
        <v>0</v>
      </c>
      <c r="BW522" s="19">
        <f t="shared" si="739"/>
        <v>0</v>
      </c>
      <c r="BX522" s="19">
        <f t="shared" si="739"/>
        <v>0</v>
      </c>
      <c r="BY522" s="19">
        <f t="shared" si="739"/>
        <v>0</v>
      </c>
      <c r="BZ522" s="19">
        <f t="shared" si="739"/>
        <v>0</v>
      </c>
      <c r="CA522" s="19">
        <f t="shared" si="739"/>
        <v>0</v>
      </c>
      <c r="CB522" s="19">
        <f t="shared" si="739"/>
        <v>0</v>
      </c>
      <c r="CC522" s="19">
        <f t="shared" si="739"/>
        <v>0</v>
      </c>
      <c r="CD522" s="19">
        <f t="shared" si="739"/>
        <v>0</v>
      </c>
      <c r="CE522" s="19">
        <f t="shared" si="739"/>
        <v>0</v>
      </c>
      <c r="CF522" s="19">
        <f t="shared" si="739"/>
        <v>0</v>
      </c>
      <c r="CG522" s="19">
        <f t="shared" si="739"/>
        <v>0</v>
      </c>
      <c r="CH522" s="19">
        <f t="shared" si="739"/>
        <v>0</v>
      </c>
      <c r="CI522" s="19">
        <f t="shared" si="739"/>
        <v>0</v>
      </c>
      <c r="CJ522" s="19">
        <f t="shared" si="739"/>
        <v>0</v>
      </c>
      <c r="CK522" s="19">
        <f t="shared" si="739"/>
        <v>0</v>
      </c>
      <c r="CL522" s="19">
        <f t="shared" si="739"/>
        <v>0</v>
      </c>
      <c r="CM522" s="19">
        <f t="shared" si="739"/>
        <v>0</v>
      </c>
      <c r="CN522" s="19">
        <f t="shared" si="739"/>
        <v>0</v>
      </c>
      <c r="CO522" s="19">
        <f t="shared" si="739"/>
        <v>0</v>
      </c>
      <c r="CP522" s="19">
        <f t="shared" si="739"/>
        <v>0</v>
      </c>
      <c r="CQ522" s="19">
        <f t="shared" si="739"/>
        <v>0</v>
      </c>
      <c r="CR522" s="19">
        <f t="shared" si="739"/>
        <v>0</v>
      </c>
      <c r="CS522" s="19">
        <f t="shared" si="739"/>
        <v>0</v>
      </c>
      <c r="CT522" s="19">
        <f t="shared" si="739"/>
        <v>0</v>
      </c>
      <c r="CU522" s="19">
        <f t="shared" si="739"/>
        <v>0</v>
      </c>
      <c r="CV522" s="19">
        <f t="shared" si="739"/>
        <v>0</v>
      </c>
      <c r="CW522" s="19">
        <f t="shared" si="739"/>
        <v>0</v>
      </c>
      <c r="CX522" s="19">
        <f t="shared" si="739"/>
        <v>0</v>
      </c>
      <c r="CY522" s="19">
        <f t="shared" si="739"/>
        <v>0</v>
      </c>
    </row>
    <row r="523" spans="1:103" ht="13.5" customHeight="1" outlineLevel="1">
      <c r="A523" s="4"/>
      <c r="B523" s="269"/>
      <c r="C523" s="20" t="s">
        <v>32</v>
      </c>
      <c r="D523" s="21"/>
      <c r="E523" s="22"/>
      <c r="F523" s="23"/>
      <c r="G523" s="24">
        <f t="shared" si="670"/>
        <v>79080.39051179227</v>
      </c>
      <c r="H523" s="25">
        <f t="shared" ref="H523:AM523" si="740">H31*H278*365/10^6*10^6</f>
        <v>1134.9876939350461</v>
      </c>
      <c r="I523" s="25">
        <f t="shared" si="740"/>
        <v>1226.9619589427969</v>
      </c>
      <c r="J523" s="25">
        <f t="shared" si="740"/>
        <v>1315.8186775370025</v>
      </c>
      <c r="K523" s="25">
        <f t="shared" si="740"/>
        <v>1401.5578497176634</v>
      </c>
      <c r="L523" s="25">
        <f t="shared" si="740"/>
        <v>1484.179475484779</v>
      </c>
      <c r="M523" s="25">
        <f t="shared" si="740"/>
        <v>1563.6835548383501</v>
      </c>
      <c r="N523" s="25">
        <f t="shared" si="740"/>
        <v>1640.0700877783761</v>
      </c>
      <c r="O523" s="25">
        <f t="shared" si="740"/>
        <v>1713.3390743048567</v>
      </c>
      <c r="P523" s="25">
        <f t="shared" si="740"/>
        <v>1783.4905144177928</v>
      </c>
      <c r="Q523" s="25">
        <f t="shared" si="740"/>
        <v>1850.5244081171841</v>
      </c>
      <c r="R523" s="25">
        <f t="shared" si="740"/>
        <v>1914.4407554030299</v>
      </c>
      <c r="S523" s="25">
        <f t="shared" si="740"/>
        <v>1975.2395562753311</v>
      </c>
      <c r="T523" s="25">
        <f t="shared" si="740"/>
        <v>2032.9208107340871</v>
      </c>
      <c r="U523" s="25">
        <f t="shared" si="740"/>
        <v>2087.4845187792989</v>
      </c>
      <c r="V523" s="25">
        <f t="shared" si="740"/>
        <v>2138.9306804109647</v>
      </c>
      <c r="W523" s="25">
        <f t="shared" si="740"/>
        <v>2187.259295629086</v>
      </c>
      <c r="X523" s="25">
        <f t="shared" si="740"/>
        <v>2183.4404537029091</v>
      </c>
      <c r="Y523" s="25">
        <f t="shared" si="740"/>
        <v>2178.3081679369334</v>
      </c>
      <c r="Z523" s="25">
        <f t="shared" si="740"/>
        <v>2171.8624383311594</v>
      </c>
      <c r="AA523" s="25">
        <f t="shared" si="740"/>
        <v>2164.1032648855862</v>
      </c>
      <c r="AB523" s="25">
        <f t="shared" si="740"/>
        <v>2155.0306476002143</v>
      </c>
      <c r="AC523" s="25">
        <f t="shared" si="740"/>
        <v>2144.6445864750435</v>
      </c>
      <c r="AD523" s="25">
        <f t="shared" si="740"/>
        <v>2132.945081510074</v>
      </c>
      <c r="AE523" s="25">
        <f t="shared" si="740"/>
        <v>2119.9321327053058</v>
      </c>
      <c r="AF523" s="25">
        <f t="shared" si="740"/>
        <v>2105.6057400607392</v>
      </c>
      <c r="AG523" s="25">
        <f t="shared" si="740"/>
        <v>2089.9659035763716</v>
      </c>
      <c r="AH523" s="25">
        <f t="shared" si="740"/>
        <v>2172.7971700575708</v>
      </c>
      <c r="AI523" s="25">
        <f t="shared" si="740"/>
        <v>2255.6284365387696</v>
      </c>
      <c r="AJ523" s="25">
        <f t="shared" si="740"/>
        <v>2338.4597030199684</v>
      </c>
      <c r="AK523" s="25">
        <f t="shared" si="740"/>
        <v>2421.2909695011672</v>
      </c>
      <c r="AL523" s="25">
        <f t="shared" si="740"/>
        <v>2504.1222359823664</v>
      </c>
      <c r="AM523" s="25">
        <f t="shared" si="740"/>
        <v>2586.9535024635652</v>
      </c>
      <c r="AN523" s="25">
        <f t="shared" ref="AN523:BS523" si="741">AN31*AN278*365/10^6*10^6</f>
        <v>2669.7847689447635</v>
      </c>
      <c r="AO523" s="25">
        <f t="shared" si="741"/>
        <v>2752.6160354259628</v>
      </c>
      <c r="AP523" s="25">
        <f t="shared" si="741"/>
        <v>2835.4473019071615</v>
      </c>
      <c r="AQ523" s="25">
        <f t="shared" si="741"/>
        <v>2918.2785683883603</v>
      </c>
      <c r="AR523" s="25">
        <f t="shared" si="741"/>
        <v>3001.1098348695587</v>
      </c>
      <c r="AS523" s="25">
        <f t="shared" si="741"/>
        <v>3083.9411013507579</v>
      </c>
      <c r="AT523" s="25">
        <f t="shared" si="741"/>
        <v>3166.7723678319571</v>
      </c>
      <c r="AU523" s="25">
        <f t="shared" si="741"/>
        <v>3249.6036343131555</v>
      </c>
      <c r="AV523" s="25">
        <f t="shared" si="741"/>
        <v>3332.4349007943542</v>
      </c>
      <c r="AW523" s="25">
        <f t="shared" si="741"/>
        <v>3415.2661672755535</v>
      </c>
      <c r="AX523" s="25">
        <f t="shared" si="741"/>
        <v>3498.0974337567527</v>
      </c>
      <c r="AY523" s="25">
        <f t="shared" si="741"/>
        <v>3580.928700237951</v>
      </c>
      <c r="AZ523" s="25">
        <f t="shared" si="741"/>
        <v>3663.7599667191498</v>
      </c>
      <c r="BA523" s="25">
        <f t="shared" si="741"/>
        <v>0</v>
      </c>
      <c r="BB523" s="25">
        <f t="shared" si="741"/>
        <v>0</v>
      </c>
      <c r="BC523" s="25">
        <f t="shared" si="741"/>
        <v>0</v>
      </c>
      <c r="BD523" s="25">
        <f t="shared" si="741"/>
        <v>0</v>
      </c>
      <c r="BE523" s="25">
        <f t="shared" si="741"/>
        <v>0</v>
      </c>
      <c r="BF523" s="25">
        <f t="shared" si="741"/>
        <v>0</v>
      </c>
      <c r="BG523" s="25">
        <f t="shared" si="741"/>
        <v>0</v>
      </c>
      <c r="BH523" s="25">
        <f t="shared" si="741"/>
        <v>0</v>
      </c>
      <c r="BI523" s="25">
        <f t="shared" si="741"/>
        <v>0</v>
      </c>
      <c r="BJ523" s="25">
        <f t="shared" si="741"/>
        <v>0</v>
      </c>
      <c r="BK523" s="25">
        <f t="shared" si="741"/>
        <v>0</v>
      </c>
      <c r="BL523" s="25">
        <f t="shared" si="741"/>
        <v>0</v>
      </c>
      <c r="BM523" s="25">
        <f t="shared" si="741"/>
        <v>0</v>
      </c>
      <c r="BN523" s="25">
        <f t="shared" si="741"/>
        <v>0</v>
      </c>
      <c r="BO523" s="25">
        <f t="shared" si="741"/>
        <v>0</v>
      </c>
      <c r="BP523" s="25">
        <f t="shared" si="741"/>
        <v>0</v>
      </c>
      <c r="BQ523" s="25">
        <f t="shared" si="741"/>
        <v>0</v>
      </c>
      <c r="BR523" s="25">
        <f t="shared" si="741"/>
        <v>0</v>
      </c>
      <c r="BS523" s="25">
        <f t="shared" si="741"/>
        <v>0</v>
      </c>
      <c r="BT523" s="25">
        <f t="shared" ref="BT523:CY523" si="742">BT31*BT278*365/10^6*10^6</f>
        <v>0</v>
      </c>
      <c r="BU523" s="25">
        <f t="shared" si="742"/>
        <v>0</v>
      </c>
      <c r="BV523" s="25">
        <f t="shared" si="742"/>
        <v>0</v>
      </c>
      <c r="BW523" s="25">
        <f t="shared" si="742"/>
        <v>0</v>
      </c>
      <c r="BX523" s="25">
        <f t="shared" si="742"/>
        <v>0</v>
      </c>
      <c r="BY523" s="25">
        <f t="shared" si="742"/>
        <v>0</v>
      </c>
      <c r="BZ523" s="25">
        <f t="shared" si="742"/>
        <v>0</v>
      </c>
      <c r="CA523" s="25">
        <f t="shared" si="742"/>
        <v>0</v>
      </c>
      <c r="CB523" s="25">
        <f t="shared" si="742"/>
        <v>0</v>
      </c>
      <c r="CC523" s="25">
        <f t="shared" si="742"/>
        <v>0</v>
      </c>
      <c r="CD523" s="25">
        <f t="shared" si="742"/>
        <v>0</v>
      </c>
      <c r="CE523" s="25">
        <f t="shared" si="742"/>
        <v>0</v>
      </c>
      <c r="CF523" s="25">
        <f t="shared" si="742"/>
        <v>0</v>
      </c>
      <c r="CG523" s="25">
        <f t="shared" si="742"/>
        <v>0</v>
      </c>
      <c r="CH523" s="25">
        <f t="shared" si="742"/>
        <v>0</v>
      </c>
      <c r="CI523" s="25">
        <f t="shared" si="742"/>
        <v>0</v>
      </c>
      <c r="CJ523" s="25">
        <f t="shared" si="742"/>
        <v>0</v>
      </c>
      <c r="CK523" s="25">
        <f t="shared" si="742"/>
        <v>0</v>
      </c>
      <c r="CL523" s="25">
        <f t="shared" si="742"/>
        <v>0</v>
      </c>
      <c r="CM523" s="25">
        <f t="shared" si="742"/>
        <v>0</v>
      </c>
      <c r="CN523" s="25">
        <f t="shared" si="742"/>
        <v>0</v>
      </c>
      <c r="CO523" s="25">
        <f t="shared" si="742"/>
        <v>0</v>
      </c>
      <c r="CP523" s="25">
        <f t="shared" si="742"/>
        <v>0</v>
      </c>
      <c r="CQ523" s="25">
        <f t="shared" si="742"/>
        <v>0</v>
      </c>
      <c r="CR523" s="25">
        <f t="shared" si="742"/>
        <v>0</v>
      </c>
      <c r="CS523" s="25">
        <f t="shared" si="742"/>
        <v>0</v>
      </c>
      <c r="CT523" s="25">
        <f t="shared" si="742"/>
        <v>0</v>
      </c>
      <c r="CU523" s="25">
        <f t="shared" si="742"/>
        <v>0</v>
      </c>
      <c r="CV523" s="25">
        <f t="shared" si="742"/>
        <v>0</v>
      </c>
      <c r="CW523" s="25">
        <f t="shared" si="742"/>
        <v>0</v>
      </c>
      <c r="CX523" s="25">
        <f t="shared" si="742"/>
        <v>0</v>
      </c>
      <c r="CY523" s="25">
        <f t="shared" si="742"/>
        <v>0</v>
      </c>
    </row>
    <row r="524" spans="1:103" ht="13.5" customHeight="1" outlineLevel="1">
      <c r="A524" s="38"/>
      <c r="B524" s="269"/>
      <c r="C524" s="26" t="s">
        <v>33</v>
      </c>
      <c r="D524" s="27"/>
      <c r="E524" s="28"/>
      <c r="F524" s="29"/>
      <c r="G524" s="30">
        <f t="shared" si="670"/>
        <v>0</v>
      </c>
      <c r="H524" s="31">
        <f t="shared" ref="H524:AM524" si="743">H32*H279*365/10^6*10^6</f>
        <v>0</v>
      </c>
      <c r="I524" s="31">
        <f t="shared" si="743"/>
        <v>0</v>
      </c>
      <c r="J524" s="31">
        <f t="shared" si="743"/>
        <v>0</v>
      </c>
      <c r="K524" s="31">
        <f t="shared" si="743"/>
        <v>0</v>
      </c>
      <c r="L524" s="31">
        <f t="shared" si="743"/>
        <v>0</v>
      </c>
      <c r="M524" s="31">
        <f t="shared" si="743"/>
        <v>0</v>
      </c>
      <c r="N524" s="31">
        <f t="shared" si="743"/>
        <v>0</v>
      </c>
      <c r="O524" s="31">
        <f t="shared" si="743"/>
        <v>0</v>
      </c>
      <c r="P524" s="31">
        <f t="shared" si="743"/>
        <v>0</v>
      </c>
      <c r="Q524" s="31">
        <f t="shared" si="743"/>
        <v>0</v>
      </c>
      <c r="R524" s="31">
        <f t="shared" si="743"/>
        <v>0</v>
      </c>
      <c r="S524" s="31">
        <f t="shared" si="743"/>
        <v>0</v>
      </c>
      <c r="T524" s="31">
        <f t="shared" si="743"/>
        <v>0</v>
      </c>
      <c r="U524" s="31">
        <f t="shared" si="743"/>
        <v>0</v>
      </c>
      <c r="V524" s="31">
        <f t="shared" si="743"/>
        <v>0</v>
      </c>
      <c r="W524" s="53">
        <f t="shared" si="743"/>
        <v>0</v>
      </c>
      <c r="X524" s="31">
        <f t="shared" si="743"/>
        <v>0</v>
      </c>
      <c r="Y524" s="31">
        <f t="shared" si="743"/>
        <v>0</v>
      </c>
      <c r="Z524" s="31">
        <f t="shared" si="743"/>
        <v>0</v>
      </c>
      <c r="AA524" s="31">
        <f t="shared" si="743"/>
        <v>0</v>
      </c>
      <c r="AB524" s="31">
        <f t="shared" si="743"/>
        <v>0</v>
      </c>
      <c r="AC524" s="31">
        <f t="shared" si="743"/>
        <v>0</v>
      </c>
      <c r="AD524" s="31">
        <f t="shared" si="743"/>
        <v>0</v>
      </c>
      <c r="AE524" s="31">
        <f t="shared" si="743"/>
        <v>0</v>
      </c>
      <c r="AF524" s="31">
        <f t="shared" si="743"/>
        <v>0</v>
      </c>
      <c r="AG524" s="53">
        <f t="shared" si="743"/>
        <v>0</v>
      </c>
      <c r="AH524" s="53">
        <f t="shared" si="743"/>
        <v>0</v>
      </c>
      <c r="AI524" s="53">
        <f t="shared" si="743"/>
        <v>0</v>
      </c>
      <c r="AJ524" s="53">
        <f t="shared" si="743"/>
        <v>0</v>
      </c>
      <c r="AK524" s="53">
        <f t="shared" si="743"/>
        <v>0</v>
      </c>
      <c r="AL524" s="53">
        <f t="shared" si="743"/>
        <v>0</v>
      </c>
      <c r="AM524" s="53">
        <f t="shared" si="743"/>
        <v>0</v>
      </c>
      <c r="AN524" s="53">
        <f t="shared" ref="AN524:BS524" si="744">AN32*AN279*365/10^6*10^6</f>
        <v>0</v>
      </c>
      <c r="AO524" s="53">
        <f t="shared" si="744"/>
        <v>0</v>
      </c>
      <c r="AP524" s="53">
        <f t="shared" si="744"/>
        <v>0</v>
      </c>
      <c r="AQ524" s="53">
        <f t="shared" si="744"/>
        <v>0</v>
      </c>
      <c r="AR524" s="31">
        <f t="shared" si="744"/>
        <v>0</v>
      </c>
      <c r="AS524" s="31">
        <f t="shared" si="744"/>
        <v>0</v>
      </c>
      <c r="AT524" s="31">
        <f t="shared" si="744"/>
        <v>0</v>
      </c>
      <c r="AU524" s="31">
        <f t="shared" si="744"/>
        <v>0</v>
      </c>
      <c r="AV524" s="31">
        <f t="shared" si="744"/>
        <v>0</v>
      </c>
      <c r="AW524" s="31">
        <f t="shared" si="744"/>
        <v>0</v>
      </c>
      <c r="AX524" s="31">
        <f t="shared" si="744"/>
        <v>0</v>
      </c>
      <c r="AY524" s="31">
        <f t="shared" si="744"/>
        <v>0</v>
      </c>
      <c r="AZ524" s="31">
        <f t="shared" si="744"/>
        <v>0</v>
      </c>
      <c r="BA524" s="31">
        <f t="shared" si="744"/>
        <v>0</v>
      </c>
      <c r="BB524" s="31">
        <f t="shared" si="744"/>
        <v>0</v>
      </c>
      <c r="BC524" s="31">
        <f t="shared" si="744"/>
        <v>0</v>
      </c>
      <c r="BD524" s="31">
        <f t="shared" si="744"/>
        <v>0</v>
      </c>
      <c r="BE524" s="31">
        <f t="shared" si="744"/>
        <v>0</v>
      </c>
      <c r="BF524" s="31">
        <f t="shared" si="744"/>
        <v>0</v>
      </c>
      <c r="BG524" s="31">
        <f t="shared" si="744"/>
        <v>0</v>
      </c>
      <c r="BH524" s="31">
        <f t="shared" si="744"/>
        <v>0</v>
      </c>
      <c r="BI524" s="31">
        <f t="shared" si="744"/>
        <v>0</v>
      </c>
      <c r="BJ524" s="31">
        <f t="shared" si="744"/>
        <v>0</v>
      </c>
      <c r="BK524" s="31">
        <f t="shared" si="744"/>
        <v>0</v>
      </c>
      <c r="BL524" s="31">
        <f t="shared" si="744"/>
        <v>0</v>
      </c>
      <c r="BM524" s="31">
        <f t="shared" si="744"/>
        <v>0</v>
      </c>
      <c r="BN524" s="31">
        <f t="shared" si="744"/>
        <v>0</v>
      </c>
      <c r="BO524" s="31">
        <f t="shared" si="744"/>
        <v>0</v>
      </c>
      <c r="BP524" s="31">
        <f t="shared" si="744"/>
        <v>0</v>
      </c>
      <c r="BQ524" s="31">
        <f t="shared" si="744"/>
        <v>0</v>
      </c>
      <c r="BR524" s="31">
        <f t="shared" si="744"/>
        <v>0</v>
      </c>
      <c r="BS524" s="31">
        <f t="shared" si="744"/>
        <v>0</v>
      </c>
      <c r="BT524" s="31">
        <f t="shared" ref="BT524:CY524" si="745">BT32*BT279*365/10^6*10^6</f>
        <v>0</v>
      </c>
      <c r="BU524" s="31">
        <f t="shared" si="745"/>
        <v>0</v>
      </c>
      <c r="BV524" s="31">
        <f t="shared" si="745"/>
        <v>0</v>
      </c>
      <c r="BW524" s="31">
        <f t="shared" si="745"/>
        <v>0</v>
      </c>
      <c r="BX524" s="31">
        <f t="shared" si="745"/>
        <v>0</v>
      </c>
      <c r="BY524" s="31">
        <f t="shared" si="745"/>
        <v>0</v>
      </c>
      <c r="BZ524" s="31">
        <f t="shared" si="745"/>
        <v>0</v>
      </c>
      <c r="CA524" s="31">
        <f t="shared" si="745"/>
        <v>0</v>
      </c>
      <c r="CB524" s="31">
        <f t="shared" si="745"/>
        <v>0</v>
      </c>
      <c r="CC524" s="31">
        <f t="shared" si="745"/>
        <v>0</v>
      </c>
      <c r="CD524" s="31">
        <f t="shared" si="745"/>
        <v>0</v>
      </c>
      <c r="CE524" s="31">
        <f t="shared" si="745"/>
        <v>0</v>
      </c>
      <c r="CF524" s="31">
        <f t="shared" si="745"/>
        <v>0</v>
      </c>
      <c r="CG524" s="31">
        <f t="shared" si="745"/>
        <v>0</v>
      </c>
      <c r="CH524" s="31">
        <f t="shared" si="745"/>
        <v>0</v>
      </c>
      <c r="CI524" s="31">
        <f t="shared" si="745"/>
        <v>0</v>
      </c>
      <c r="CJ524" s="31">
        <f t="shared" si="745"/>
        <v>0</v>
      </c>
      <c r="CK524" s="31">
        <f t="shared" si="745"/>
        <v>0</v>
      </c>
      <c r="CL524" s="31">
        <f t="shared" si="745"/>
        <v>0</v>
      </c>
      <c r="CM524" s="31">
        <f t="shared" si="745"/>
        <v>0</v>
      </c>
      <c r="CN524" s="31">
        <f t="shared" si="745"/>
        <v>0</v>
      </c>
      <c r="CO524" s="31">
        <f t="shared" si="745"/>
        <v>0</v>
      </c>
      <c r="CP524" s="31">
        <f t="shared" si="745"/>
        <v>0</v>
      </c>
      <c r="CQ524" s="31">
        <f t="shared" si="745"/>
        <v>0</v>
      </c>
      <c r="CR524" s="31">
        <f t="shared" si="745"/>
        <v>0</v>
      </c>
      <c r="CS524" s="31">
        <f t="shared" si="745"/>
        <v>0</v>
      </c>
      <c r="CT524" s="31">
        <f t="shared" si="745"/>
        <v>0</v>
      </c>
      <c r="CU524" s="31">
        <f t="shared" si="745"/>
        <v>0</v>
      </c>
      <c r="CV524" s="31">
        <f t="shared" si="745"/>
        <v>0</v>
      </c>
      <c r="CW524" s="31">
        <f t="shared" si="745"/>
        <v>0</v>
      </c>
      <c r="CX524" s="31">
        <f t="shared" si="745"/>
        <v>0</v>
      </c>
      <c r="CY524" s="31">
        <f t="shared" si="745"/>
        <v>0</v>
      </c>
    </row>
    <row r="525" spans="1:103" ht="13.5" customHeight="1" outlineLevel="1">
      <c r="A525" s="38"/>
      <c r="B525" s="269"/>
      <c r="C525" s="20" t="s">
        <v>34</v>
      </c>
      <c r="D525" s="21"/>
      <c r="E525" s="22"/>
      <c r="F525" s="23"/>
      <c r="G525" s="24">
        <f t="shared" si="670"/>
        <v>26382.198331784428</v>
      </c>
      <c r="H525" s="25">
        <f t="shared" ref="H525:AM525" si="746">H33*H280*365/10^6*10^6</f>
        <v>404.60080700800728</v>
      </c>
      <c r="I525" s="25">
        <f t="shared" si="746"/>
        <v>419.25377540400115</v>
      </c>
      <c r="J525" s="25">
        <f t="shared" si="746"/>
        <v>433.84458873372296</v>
      </c>
      <c r="K525" s="25">
        <f t="shared" si="746"/>
        <v>448.37324699717266</v>
      </c>
      <c r="L525" s="25">
        <f t="shared" si="746"/>
        <v>462.8397501943503</v>
      </c>
      <c r="M525" s="25">
        <f t="shared" si="746"/>
        <v>477.24409832525595</v>
      </c>
      <c r="N525" s="25">
        <f t="shared" si="746"/>
        <v>491.58629138988942</v>
      </c>
      <c r="O525" s="25">
        <f t="shared" si="746"/>
        <v>505.86632938825085</v>
      </c>
      <c r="P525" s="25">
        <f t="shared" si="746"/>
        <v>520.08421232034027</v>
      </c>
      <c r="Q525" s="25">
        <f t="shared" si="746"/>
        <v>534.23994018615758</v>
      </c>
      <c r="R525" s="25">
        <f t="shared" si="746"/>
        <v>548.33351298570267</v>
      </c>
      <c r="S525" s="25">
        <f t="shared" si="746"/>
        <v>562.36493071897587</v>
      </c>
      <c r="T525" s="25">
        <f t="shared" si="746"/>
        <v>576.33419338597696</v>
      </c>
      <c r="U525" s="25">
        <f t="shared" si="746"/>
        <v>590.24130098670594</v>
      </c>
      <c r="V525" s="25">
        <f t="shared" si="746"/>
        <v>604.08625352116292</v>
      </c>
      <c r="W525" s="54">
        <f t="shared" si="746"/>
        <v>617.86905098934778</v>
      </c>
      <c r="X525" s="25">
        <f t="shared" si="746"/>
        <v>626.29097154896374</v>
      </c>
      <c r="Y525" s="25">
        <f t="shared" si="746"/>
        <v>634.67269574104319</v>
      </c>
      <c r="Z525" s="25">
        <f t="shared" si="746"/>
        <v>643.01422356558589</v>
      </c>
      <c r="AA525" s="25">
        <f t="shared" si="746"/>
        <v>651.31555502259187</v>
      </c>
      <c r="AB525" s="25">
        <f t="shared" si="746"/>
        <v>659.57669011206121</v>
      </c>
      <c r="AC525" s="25">
        <f t="shared" si="746"/>
        <v>667.79762883399383</v>
      </c>
      <c r="AD525" s="25">
        <f t="shared" si="746"/>
        <v>675.97837118838981</v>
      </c>
      <c r="AE525" s="25">
        <f t="shared" si="746"/>
        <v>684.11891717524918</v>
      </c>
      <c r="AF525" s="25">
        <f t="shared" si="746"/>
        <v>692.21926679457181</v>
      </c>
      <c r="AG525" s="54">
        <f t="shared" si="746"/>
        <v>700.27942004635781</v>
      </c>
      <c r="AH525" s="54">
        <f t="shared" si="746"/>
        <v>730.93077036154443</v>
      </c>
      <c r="AI525" s="54">
        <f t="shared" si="746"/>
        <v>761.58212067673117</v>
      </c>
      <c r="AJ525" s="54">
        <f t="shared" si="746"/>
        <v>792.23347099191801</v>
      </c>
      <c r="AK525" s="54">
        <f t="shared" si="746"/>
        <v>822.88482130710452</v>
      </c>
      <c r="AL525" s="54">
        <f t="shared" si="746"/>
        <v>853.53617162229136</v>
      </c>
      <c r="AM525" s="54">
        <f t="shared" si="746"/>
        <v>884.1875219374781</v>
      </c>
      <c r="AN525" s="54">
        <f t="shared" ref="AN525:BS525" si="747">AN33*AN280*365/10^6*10^6</f>
        <v>914.8388722526646</v>
      </c>
      <c r="AO525" s="54">
        <f t="shared" si="747"/>
        <v>945.49022256785145</v>
      </c>
      <c r="AP525" s="54">
        <f t="shared" si="747"/>
        <v>976.14157288303818</v>
      </c>
      <c r="AQ525" s="54">
        <f t="shared" si="747"/>
        <v>1006.7929231982249</v>
      </c>
      <c r="AR525" s="25">
        <f t="shared" si="747"/>
        <v>1037.4442735134114</v>
      </c>
      <c r="AS525" s="25">
        <f t="shared" si="747"/>
        <v>1068.0956238285983</v>
      </c>
      <c r="AT525" s="25">
        <f t="shared" si="747"/>
        <v>1098.7469741437851</v>
      </c>
      <c r="AU525" s="25">
        <f t="shared" si="747"/>
        <v>1129.3983244589715</v>
      </c>
      <c r="AV525" s="25">
        <f t="shared" si="747"/>
        <v>1160.0496747741583</v>
      </c>
      <c r="AW525" s="25">
        <f t="shared" si="747"/>
        <v>1190.7010250893452</v>
      </c>
      <c r="AX525" s="25">
        <f t="shared" si="747"/>
        <v>1221.3523754045318</v>
      </c>
      <c r="AY525" s="25">
        <f t="shared" si="747"/>
        <v>1252.0037257197187</v>
      </c>
      <c r="AZ525" s="25">
        <f t="shared" si="747"/>
        <v>1282.6550760349053</v>
      </c>
      <c r="BA525" s="25">
        <f t="shared" si="747"/>
        <v>0</v>
      </c>
      <c r="BB525" s="25">
        <f t="shared" si="747"/>
        <v>0</v>
      </c>
      <c r="BC525" s="25">
        <f t="shared" si="747"/>
        <v>0</v>
      </c>
      <c r="BD525" s="25">
        <f t="shared" si="747"/>
        <v>0</v>
      </c>
      <c r="BE525" s="25">
        <f t="shared" si="747"/>
        <v>0</v>
      </c>
      <c r="BF525" s="25">
        <f t="shared" si="747"/>
        <v>0</v>
      </c>
      <c r="BG525" s="25">
        <f t="shared" si="747"/>
        <v>0</v>
      </c>
      <c r="BH525" s="25">
        <f t="shared" si="747"/>
        <v>0</v>
      </c>
      <c r="BI525" s="25">
        <f t="shared" si="747"/>
        <v>0</v>
      </c>
      <c r="BJ525" s="25">
        <f t="shared" si="747"/>
        <v>0</v>
      </c>
      <c r="BK525" s="25">
        <f t="shared" si="747"/>
        <v>0</v>
      </c>
      <c r="BL525" s="25">
        <f t="shared" si="747"/>
        <v>0</v>
      </c>
      <c r="BM525" s="25">
        <f t="shared" si="747"/>
        <v>0</v>
      </c>
      <c r="BN525" s="25">
        <f t="shared" si="747"/>
        <v>0</v>
      </c>
      <c r="BO525" s="25">
        <f t="shared" si="747"/>
        <v>0</v>
      </c>
      <c r="BP525" s="25">
        <f t="shared" si="747"/>
        <v>0</v>
      </c>
      <c r="BQ525" s="25">
        <f t="shared" si="747"/>
        <v>0</v>
      </c>
      <c r="BR525" s="25">
        <f t="shared" si="747"/>
        <v>0</v>
      </c>
      <c r="BS525" s="25">
        <f t="shared" si="747"/>
        <v>0</v>
      </c>
      <c r="BT525" s="25">
        <f t="shared" ref="BT525:CY525" si="748">BT33*BT280*365/10^6*10^6</f>
        <v>0</v>
      </c>
      <c r="BU525" s="25">
        <f t="shared" si="748"/>
        <v>0</v>
      </c>
      <c r="BV525" s="25">
        <f t="shared" si="748"/>
        <v>0</v>
      </c>
      <c r="BW525" s="25">
        <f t="shared" si="748"/>
        <v>0</v>
      </c>
      <c r="BX525" s="25">
        <f t="shared" si="748"/>
        <v>0</v>
      </c>
      <c r="BY525" s="25">
        <f t="shared" si="748"/>
        <v>0</v>
      </c>
      <c r="BZ525" s="25">
        <f t="shared" si="748"/>
        <v>0</v>
      </c>
      <c r="CA525" s="25">
        <f t="shared" si="748"/>
        <v>0</v>
      </c>
      <c r="CB525" s="25">
        <f t="shared" si="748"/>
        <v>0</v>
      </c>
      <c r="CC525" s="25">
        <f t="shared" si="748"/>
        <v>0</v>
      </c>
      <c r="CD525" s="25">
        <f t="shared" si="748"/>
        <v>0</v>
      </c>
      <c r="CE525" s="25">
        <f t="shared" si="748"/>
        <v>0</v>
      </c>
      <c r="CF525" s="25">
        <f t="shared" si="748"/>
        <v>0</v>
      </c>
      <c r="CG525" s="25">
        <f t="shared" si="748"/>
        <v>0</v>
      </c>
      <c r="CH525" s="25">
        <f t="shared" si="748"/>
        <v>0</v>
      </c>
      <c r="CI525" s="25">
        <f t="shared" si="748"/>
        <v>0</v>
      </c>
      <c r="CJ525" s="25">
        <f t="shared" si="748"/>
        <v>0</v>
      </c>
      <c r="CK525" s="25">
        <f t="shared" si="748"/>
        <v>0</v>
      </c>
      <c r="CL525" s="25">
        <f t="shared" si="748"/>
        <v>0</v>
      </c>
      <c r="CM525" s="25">
        <f t="shared" si="748"/>
        <v>0</v>
      </c>
      <c r="CN525" s="25">
        <f t="shared" si="748"/>
        <v>0</v>
      </c>
      <c r="CO525" s="25">
        <f t="shared" si="748"/>
        <v>0</v>
      </c>
      <c r="CP525" s="25">
        <f t="shared" si="748"/>
        <v>0</v>
      </c>
      <c r="CQ525" s="25">
        <f t="shared" si="748"/>
        <v>0</v>
      </c>
      <c r="CR525" s="25">
        <f t="shared" si="748"/>
        <v>0</v>
      </c>
      <c r="CS525" s="25">
        <f t="shared" si="748"/>
        <v>0</v>
      </c>
      <c r="CT525" s="25">
        <f t="shared" si="748"/>
        <v>0</v>
      </c>
      <c r="CU525" s="25">
        <f t="shared" si="748"/>
        <v>0</v>
      </c>
      <c r="CV525" s="25">
        <f t="shared" si="748"/>
        <v>0</v>
      </c>
      <c r="CW525" s="25">
        <f t="shared" si="748"/>
        <v>0</v>
      </c>
      <c r="CX525" s="25">
        <f t="shared" si="748"/>
        <v>0</v>
      </c>
      <c r="CY525" s="25">
        <f t="shared" si="748"/>
        <v>0</v>
      </c>
    </row>
    <row r="526" spans="1:103" ht="13.5" customHeight="1" outlineLevel="1">
      <c r="A526" s="4"/>
      <c r="B526" s="269"/>
      <c r="C526" s="39" t="s">
        <v>35</v>
      </c>
      <c r="D526" s="40"/>
      <c r="E526" s="41"/>
      <c r="F526" s="42"/>
      <c r="G526" s="43">
        <f t="shared" si="670"/>
        <v>0</v>
      </c>
      <c r="H526" s="44">
        <f t="shared" ref="H526:AM526" si="749">H34*H281*365/10^6*10^6</f>
        <v>0</v>
      </c>
      <c r="I526" s="44">
        <f t="shared" si="749"/>
        <v>0</v>
      </c>
      <c r="J526" s="44">
        <f t="shared" si="749"/>
        <v>0</v>
      </c>
      <c r="K526" s="44">
        <f t="shared" si="749"/>
        <v>0</v>
      </c>
      <c r="L526" s="44">
        <f t="shared" si="749"/>
        <v>0</v>
      </c>
      <c r="M526" s="44">
        <f t="shared" si="749"/>
        <v>0</v>
      </c>
      <c r="N526" s="44">
        <f t="shared" si="749"/>
        <v>0</v>
      </c>
      <c r="O526" s="44">
        <f t="shared" si="749"/>
        <v>0</v>
      </c>
      <c r="P526" s="44">
        <f t="shared" si="749"/>
        <v>0</v>
      </c>
      <c r="Q526" s="44">
        <f t="shared" si="749"/>
        <v>0</v>
      </c>
      <c r="R526" s="44">
        <f t="shared" si="749"/>
        <v>0</v>
      </c>
      <c r="S526" s="44">
        <f t="shared" si="749"/>
        <v>0</v>
      </c>
      <c r="T526" s="44">
        <f t="shared" si="749"/>
        <v>0</v>
      </c>
      <c r="U526" s="44">
        <f t="shared" si="749"/>
        <v>0</v>
      </c>
      <c r="V526" s="44">
        <f t="shared" si="749"/>
        <v>0</v>
      </c>
      <c r="W526" s="44">
        <f t="shared" si="749"/>
        <v>0</v>
      </c>
      <c r="X526" s="44">
        <f t="shared" si="749"/>
        <v>0</v>
      </c>
      <c r="Y526" s="44">
        <f t="shared" si="749"/>
        <v>0</v>
      </c>
      <c r="Z526" s="44">
        <f t="shared" si="749"/>
        <v>0</v>
      </c>
      <c r="AA526" s="44">
        <f t="shared" si="749"/>
        <v>0</v>
      </c>
      <c r="AB526" s="44">
        <f t="shared" si="749"/>
        <v>0</v>
      </c>
      <c r="AC526" s="44">
        <f t="shared" si="749"/>
        <v>0</v>
      </c>
      <c r="AD526" s="44">
        <f t="shared" si="749"/>
        <v>0</v>
      </c>
      <c r="AE526" s="44">
        <f t="shared" si="749"/>
        <v>0</v>
      </c>
      <c r="AF526" s="44">
        <f t="shared" si="749"/>
        <v>0</v>
      </c>
      <c r="AG526" s="44">
        <f t="shared" si="749"/>
        <v>0</v>
      </c>
      <c r="AH526" s="44">
        <f t="shared" si="749"/>
        <v>0</v>
      </c>
      <c r="AI526" s="44">
        <f t="shared" si="749"/>
        <v>0</v>
      </c>
      <c r="AJ526" s="44">
        <f t="shared" si="749"/>
        <v>0</v>
      </c>
      <c r="AK526" s="44">
        <f t="shared" si="749"/>
        <v>0</v>
      </c>
      <c r="AL526" s="44">
        <f t="shared" si="749"/>
        <v>0</v>
      </c>
      <c r="AM526" s="44">
        <f t="shared" si="749"/>
        <v>0</v>
      </c>
      <c r="AN526" s="44">
        <f t="shared" ref="AN526:BS526" si="750">AN34*AN281*365/10^6*10^6</f>
        <v>0</v>
      </c>
      <c r="AO526" s="44">
        <f t="shared" si="750"/>
        <v>0</v>
      </c>
      <c r="AP526" s="44">
        <f t="shared" si="750"/>
        <v>0</v>
      </c>
      <c r="AQ526" s="44">
        <f t="shared" si="750"/>
        <v>0</v>
      </c>
      <c r="AR526" s="44">
        <f t="shared" si="750"/>
        <v>0</v>
      </c>
      <c r="AS526" s="44">
        <f t="shared" si="750"/>
        <v>0</v>
      </c>
      <c r="AT526" s="44">
        <f t="shared" si="750"/>
        <v>0</v>
      </c>
      <c r="AU526" s="44">
        <f t="shared" si="750"/>
        <v>0</v>
      </c>
      <c r="AV526" s="44">
        <f t="shared" si="750"/>
        <v>0</v>
      </c>
      <c r="AW526" s="44">
        <f t="shared" si="750"/>
        <v>0</v>
      </c>
      <c r="AX526" s="44">
        <f t="shared" si="750"/>
        <v>0</v>
      </c>
      <c r="AY526" s="44">
        <f t="shared" si="750"/>
        <v>0</v>
      </c>
      <c r="AZ526" s="44">
        <f t="shared" si="750"/>
        <v>0</v>
      </c>
      <c r="BA526" s="44">
        <f t="shared" si="750"/>
        <v>0</v>
      </c>
      <c r="BB526" s="44">
        <f t="shared" si="750"/>
        <v>0</v>
      </c>
      <c r="BC526" s="44">
        <f t="shared" si="750"/>
        <v>0</v>
      </c>
      <c r="BD526" s="44">
        <f t="shared" si="750"/>
        <v>0</v>
      </c>
      <c r="BE526" s="44">
        <f t="shared" si="750"/>
        <v>0</v>
      </c>
      <c r="BF526" s="44">
        <f t="shared" si="750"/>
        <v>0</v>
      </c>
      <c r="BG526" s="44">
        <f t="shared" si="750"/>
        <v>0</v>
      </c>
      <c r="BH526" s="44">
        <f t="shared" si="750"/>
        <v>0</v>
      </c>
      <c r="BI526" s="44">
        <f t="shared" si="750"/>
        <v>0</v>
      </c>
      <c r="BJ526" s="44">
        <f t="shared" si="750"/>
        <v>0</v>
      </c>
      <c r="BK526" s="44">
        <f t="shared" si="750"/>
        <v>0</v>
      </c>
      <c r="BL526" s="44">
        <f t="shared" si="750"/>
        <v>0</v>
      </c>
      <c r="BM526" s="44">
        <f t="shared" si="750"/>
        <v>0</v>
      </c>
      <c r="BN526" s="44">
        <f t="shared" si="750"/>
        <v>0</v>
      </c>
      <c r="BO526" s="44">
        <f t="shared" si="750"/>
        <v>0</v>
      </c>
      <c r="BP526" s="44">
        <f t="shared" si="750"/>
        <v>0</v>
      </c>
      <c r="BQ526" s="44">
        <f t="shared" si="750"/>
        <v>0</v>
      </c>
      <c r="BR526" s="44">
        <f t="shared" si="750"/>
        <v>0</v>
      </c>
      <c r="BS526" s="44">
        <f t="shared" si="750"/>
        <v>0</v>
      </c>
      <c r="BT526" s="44">
        <f t="shared" ref="BT526:CY526" si="751">BT34*BT281*365/10^6*10^6</f>
        <v>0</v>
      </c>
      <c r="BU526" s="44">
        <f t="shared" si="751"/>
        <v>0</v>
      </c>
      <c r="BV526" s="44">
        <f t="shared" si="751"/>
        <v>0</v>
      </c>
      <c r="BW526" s="44">
        <f t="shared" si="751"/>
        <v>0</v>
      </c>
      <c r="BX526" s="44">
        <f t="shared" si="751"/>
        <v>0</v>
      </c>
      <c r="BY526" s="44">
        <f t="shared" si="751"/>
        <v>0</v>
      </c>
      <c r="BZ526" s="44">
        <f t="shared" si="751"/>
        <v>0</v>
      </c>
      <c r="CA526" s="44">
        <f t="shared" si="751"/>
        <v>0</v>
      </c>
      <c r="CB526" s="44">
        <f t="shared" si="751"/>
        <v>0</v>
      </c>
      <c r="CC526" s="44">
        <f t="shared" si="751"/>
        <v>0</v>
      </c>
      <c r="CD526" s="44">
        <f t="shared" si="751"/>
        <v>0</v>
      </c>
      <c r="CE526" s="44">
        <f t="shared" si="751"/>
        <v>0</v>
      </c>
      <c r="CF526" s="44">
        <f t="shared" si="751"/>
        <v>0</v>
      </c>
      <c r="CG526" s="44">
        <f t="shared" si="751"/>
        <v>0</v>
      </c>
      <c r="CH526" s="44">
        <f t="shared" si="751"/>
        <v>0</v>
      </c>
      <c r="CI526" s="44">
        <f t="shared" si="751"/>
        <v>0</v>
      </c>
      <c r="CJ526" s="44">
        <f t="shared" si="751"/>
        <v>0</v>
      </c>
      <c r="CK526" s="44">
        <f t="shared" si="751"/>
        <v>0</v>
      </c>
      <c r="CL526" s="44">
        <f t="shared" si="751"/>
        <v>0</v>
      </c>
      <c r="CM526" s="44">
        <f t="shared" si="751"/>
        <v>0</v>
      </c>
      <c r="CN526" s="44">
        <f t="shared" si="751"/>
        <v>0</v>
      </c>
      <c r="CO526" s="44">
        <f t="shared" si="751"/>
        <v>0</v>
      </c>
      <c r="CP526" s="44">
        <f t="shared" si="751"/>
        <v>0</v>
      </c>
      <c r="CQ526" s="44">
        <f t="shared" si="751"/>
        <v>0</v>
      </c>
      <c r="CR526" s="44">
        <f t="shared" si="751"/>
        <v>0</v>
      </c>
      <c r="CS526" s="44">
        <f t="shared" si="751"/>
        <v>0</v>
      </c>
      <c r="CT526" s="44">
        <f t="shared" si="751"/>
        <v>0</v>
      </c>
      <c r="CU526" s="44">
        <f t="shared" si="751"/>
        <v>0</v>
      </c>
      <c r="CV526" s="44">
        <f t="shared" si="751"/>
        <v>0</v>
      </c>
      <c r="CW526" s="44">
        <f t="shared" si="751"/>
        <v>0</v>
      </c>
      <c r="CX526" s="44">
        <f t="shared" si="751"/>
        <v>0</v>
      </c>
      <c r="CY526" s="44">
        <f t="shared" si="751"/>
        <v>0</v>
      </c>
    </row>
    <row r="527" spans="1:103" ht="13.5" customHeight="1" outlineLevel="1" thickBot="1">
      <c r="A527" s="4"/>
      <c r="B527" s="270"/>
      <c r="C527" s="45" t="s">
        <v>36</v>
      </c>
      <c r="D527" s="46"/>
      <c r="E527" s="47"/>
      <c r="F527" s="48"/>
      <c r="G527" s="49">
        <f t="shared" si="670"/>
        <v>2739.6663087549205</v>
      </c>
      <c r="H527" s="50">
        <f t="shared" ref="H527:BS527" si="752">H35*H282*365/10^6*10^6</f>
        <v>81.090132369201214</v>
      </c>
      <c r="I527" s="50">
        <f t="shared" si="752"/>
        <v>80.477094134340447</v>
      </c>
      <c r="J527" s="50">
        <f t="shared" si="752"/>
        <v>79.865404600643487</v>
      </c>
      <c r="K527" s="50">
        <f t="shared" si="752"/>
        <v>79.255063768110318</v>
      </c>
      <c r="L527" s="50">
        <f t="shared" si="752"/>
        <v>78.646071636740956</v>
      </c>
      <c r="M527" s="50">
        <f t="shared" si="752"/>
        <v>78.038428206535386</v>
      </c>
      <c r="N527" s="50">
        <f t="shared" si="752"/>
        <v>77.432133477493622</v>
      </c>
      <c r="O527" s="50">
        <f t="shared" si="752"/>
        <v>76.827187449615664</v>
      </c>
      <c r="P527" s="50">
        <f t="shared" si="752"/>
        <v>76.223590122901498</v>
      </c>
      <c r="Q527" s="50">
        <f t="shared" si="752"/>
        <v>75.621341497351125</v>
      </c>
      <c r="R527" s="50">
        <f t="shared" si="752"/>
        <v>75.020441572964558</v>
      </c>
      <c r="S527" s="50">
        <f t="shared" si="752"/>
        <v>74.420890349741796</v>
      </c>
      <c r="T527" s="50">
        <f t="shared" si="752"/>
        <v>73.822687827682827</v>
      </c>
      <c r="U527" s="50">
        <f t="shared" si="752"/>
        <v>73.225834006787665</v>
      </c>
      <c r="V527" s="50">
        <f t="shared" si="752"/>
        <v>72.630328887056294</v>
      </c>
      <c r="W527" s="50">
        <f t="shared" si="752"/>
        <v>72.036172468488729</v>
      </c>
      <c r="X527" s="50">
        <f t="shared" si="752"/>
        <v>72.978332735894554</v>
      </c>
      <c r="Y527" s="50">
        <f t="shared" si="752"/>
        <v>73.900581920624475</v>
      </c>
      <c r="Z527" s="50">
        <f t="shared" si="752"/>
        <v>74.802920022678549</v>
      </c>
      <c r="AA527" s="50">
        <f t="shared" si="752"/>
        <v>75.685347042056719</v>
      </c>
      <c r="AB527" s="50">
        <f t="shared" si="752"/>
        <v>76.547862978759014</v>
      </c>
      <c r="AC527" s="50">
        <f t="shared" si="752"/>
        <v>77.390467832785447</v>
      </c>
      <c r="AD527" s="50">
        <f t="shared" si="752"/>
        <v>78.213161604135976</v>
      </c>
      <c r="AE527" s="50">
        <f t="shared" si="752"/>
        <v>79.015944292810659</v>
      </c>
      <c r="AF527" s="50">
        <f t="shared" si="752"/>
        <v>79.798815898809437</v>
      </c>
      <c r="AG527" s="50">
        <f t="shared" si="752"/>
        <v>80.561776422132255</v>
      </c>
      <c r="AH527" s="50">
        <f t="shared" si="752"/>
        <v>82.498940493265053</v>
      </c>
      <c r="AI527" s="50">
        <f t="shared" si="752"/>
        <v>84.436104564397851</v>
      </c>
      <c r="AJ527" s="50">
        <f t="shared" si="752"/>
        <v>86.37326863553065</v>
      </c>
      <c r="AK527" s="50">
        <f t="shared" si="752"/>
        <v>88.310432706663448</v>
      </c>
      <c r="AL527" s="50">
        <f t="shared" si="752"/>
        <v>90.247596777796232</v>
      </c>
      <c r="AM527" s="50">
        <f t="shared" si="752"/>
        <v>92.184760848929031</v>
      </c>
      <c r="AN527" s="50">
        <f t="shared" si="752"/>
        <v>94.121924920061844</v>
      </c>
      <c r="AO527" s="50">
        <f t="shared" si="752"/>
        <v>96.059088991194614</v>
      </c>
      <c r="AP527" s="50">
        <f t="shared" si="752"/>
        <v>97.996253062327412</v>
      </c>
      <c r="AQ527" s="50">
        <f t="shared" si="752"/>
        <v>99.93341713346021</v>
      </c>
      <c r="AR527" s="50">
        <f t="shared" si="752"/>
        <v>101.87058120459301</v>
      </c>
      <c r="AS527" s="50">
        <f t="shared" si="752"/>
        <v>103.80774527572582</v>
      </c>
      <c r="AT527" s="50">
        <f t="shared" si="752"/>
        <v>105.74490934685859</v>
      </c>
      <c r="AU527" s="50">
        <f t="shared" si="752"/>
        <v>107.68207341799138</v>
      </c>
      <c r="AV527" s="50">
        <f t="shared" si="752"/>
        <v>109.61923748912419</v>
      </c>
      <c r="AW527" s="50">
        <f t="shared" si="752"/>
        <v>111.55640156025699</v>
      </c>
      <c r="AX527" s="50">
        <f t="shared" si="752"/>
        <v>113.49356563138977</v>
      </c>
      <c r="AY527" s="50">
        <f t="shared" si="752"/>
        <v>115.43072970252257</v>
      </c>
      <c r="AZ527" s="50">
        <f t="shared" si="752"/>
        <v>117.36789377365538</v>
      </c>
      <c r="BA527" s="50">
        <f t="shared" si="752"/>
        <v>0</v>
      </c>
      <c r="BB527" s="50">
        <f t="shared" si="752"/>
        <v>0</v>
      </c>
      <c r="BC527" s="50">
        <f t="shared" si="752"/>
        <v>0</v>
      </c>
      <c r="BD527" s="50">
        <f t="shared" si="752"/>
        <v>0</v>
      </c>
      <c r="BE527" s="50">
        <f t="shared" si="752"/>
        <v>0</v>
      </c>
      <c r="BF527" s="50">
        <f t="shared" si="752"/>
        <v>0</v>
      </c>
      <c r="BG527" s="50">
        <f t="shared" si="752"/>
        <v>0</v>
      </c>
      <c r="BH527" s="50">
        <f t="shared" si="752"/>
        <v>0</v>
      </c>
      <c r="BI527" s="50">
        <f t="shared" si="752"/>
        <v>0</v>
      </c>
      <c r="BJ527" s="50">
        <f t="shared" si="752"/>
        <v>0</v>
      </c>
      <c r="BK527" s="50">
        <f t="shared" si="752"/>
        <v>0</v>
      </c>
      <c r="BL527" s="50">
        <f t="shared" si="752"/>
        <v>0</v>
      </c>
      <c r="BM527" s="50">
        <f t="shared" si="752"/>
        <v>0</v>
      </c>
      <c r="BN527" s="50">
        <f t="shared" si="752"/>
        <v>0</v>
      </c>
      <c r="BO527" s="50">
        <f t="shared" si="752"/>
        <v>0</v>
      </c>
      <c r="BP527" s="50">
        <f t="shared" si="752"/>
        <v>0</v>
      </c>
      <c r="BQ527" s="50">
        <f t="shared" si="752"/>
        <v>0</v>
      </c>
      <c r="BR527" s="50">
        <f t="shared" si="752"/>
        <v>0</v>
      </c>
      <c r="BS527" s="50">
        <f t="shared" si="752"/>
        <v>0</v>
      </c>
      <c r="BT527" s="50">
        <f t="shared" ref="BT527:CY527" si="753">BT35*BT282*365/10^6*10^6</f>
        <v>0</v>
      </c>
      <c r="BU527" s="50">
        <f t="shared" si="753"/>
        <v>0</v>
      </c>
      <c r="BV527" s="50">
        <f t="shared" si="753"/>
        <v>0</v>
      </c>
      <c r="BW527" s="50">
        <f t="shared" si="753"/>
        <v>0</v>
      </c>
      <c r="BX527" s="50">
        <f t="shared" si="753"/>
        <v>0</v>
      </c>
      <c r="BY527" s="50">
        <f t="shared" si="753"/>
        <v>0</v>
      </c>
      <c r="BZ527" s="50">
        <f t="shared" si="753"/>
        <v>0</v>
      </c>
      <c r="CA527" s="50">
        <f t="shared" si="753"/>
        <v>0</v>
      </c>
      <c r="CB527" s="50">
        <f t="shared" si="753"/>
        <v>0</v>
      </c>
      <c r="CC527" s="50">
        <f t="shared" si="753"/>
        <v>0</v>
      </c>
      <c r="CD527" s="50">
        <f t="shared" si="753"/>
        <v>0</v>
      </c>
      <c r="CE527" s="50">
        <f t="shared" si="753"/>
        <v>0</v>
      </c>
      <c r="CF527" s="50">
        <f t="shared" si="753"/>
        <v>0</v>
      </c>
      <c r="CG527" s="50">
        <f t="shared" si="753"/>
        <v>0</v>
      </c>
      <c r="CH527" s="50">
        <f t="shared" si="753"/>
        <v>0</v>
      </c>
      <c r="CI527" s="50">
        <f t="shared" si="753"/>
        <v>0</v>
      </c>
      <c r="CJ527" s="50">
        <f t="shared" si="753"/>
        <v>0</v>
      </c>
      <c r="CK527" s="50">
        <f t="shared" si="753"/>
        <v>0</v>
      </c>
      <c r="CL527" s="50">
        <f t="shared" si="753"/>
        <v>0</v>
      </c>
      <c r="CM527" s="50">
        <f t="shared" si="753"/>
        <v>0</v>
      </c>
      <c r="CN527" s="50">
        <f t="shared" si="753"/>
        <v>0</v>
      </c>
      <c r="CO527" s="50">
        <f t="shared" si="753"/>
        <v>0</v>
      </c>
      <c r="CP527" s="50">
        <f t="shared" si="753"/>
        <v>0</v>
      </c>
      <c r="CQ527" s="50">
        <f t="shared" si="753"/>
        <v>0</v>
      </c>
      <c r="CR527" s="50">
        <f t="shared" si="753"/>
        <v>0</v>
      </c>
      <c r="CS527" s="50">
        <f t="shared" si="753"/>
        <v>0</v>
      </c>
      <c r="CT527" s="50">
        <f t="shared" si="753"/>
        <v>0</v>
      </c>
      <c r="CU527" s="50">
        <f t="shared" si="753"/>
        <v>0</v>
      </c>
      <c r="CV527" s="50">
        <f t="shared" si="753"/>
        <v>0</v>
      </c>
      <c r="CW527" s="50">
        <f t="shared" si="753"/>
        <v>0</v>
      </c>
      <c r="CX527" s="50">
        <f t="shared" si="753"/>
        <v>0</v>
      </c>
      <c r="CY527" s="50">
        <f t="shared" si="753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71" t="s">
        <v>49</v>
      </c>
      <c r="D533" s="272"/>
      <c r="E533" s="273"/>
      <c r="F533" s="6" t="s">
        <v>2</v>
      </c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754">SUM(W534:AZ534)</f>
        <v>235425531.05528426</v>
      </c>
      <c r="H534" s="55">
        <f t="shared" ref="H534:BS534" si="755">SUM(H289:H296)</f>
        <v>3908763.3305419814</v>
      </c>
      <c r="I534" s="55">
        <f t="shared" si="755"/>
        <v>4114804.1251816703</v>
      </c>
      <c r="J534" s="55">
        <f t="shared" si="755"/>
        <v>4310636.244091928</v>
      </c>
      <c r="K534" s="55">
        <f t="shared" si="755"/>
        <v>4496259.6872727526</v>
      </c>
      <c r="L534" s="55">
        <f t="shared" si="755"/>
        <v>4671674.454724147</v>
      </c>
      <c r="M534" s="55">
        <f t="shared" si="755"/>
        <v>4836880.5464461092</v>
      </c>
      <c r="N534" s="55">
        <f t="shared" si="755"/>
        <v>4994762.9490004592</v>
      </c>
      <c r="O534" s="55">
        <f t="shared" si="755"/>
        <v>5141602.5071130386</v>
      </c>
      <c r="P534" s="55">
        <f t="shared" si="755"/>
        <v>5277399.2207838446</v>
      </c>
      <c r="Q534" s="55">
        <f t="shared" si="755"/>
        <v>5402153.0900128782</v>
      </c>
      <c r="R534" s="55">
        <f t="shared" si="755"/>
        <v>5515864.1148001403</v>
      </c>
      <c r="S534" s="55">
        <f t="shared" si="755"/>
        <v>5618532.295145629</v>
      </c>
      <c r="T534" s="55">
        <f t="shared" si="755"/>
        <v>5710157.6310493471</v>
      </c>
      <c r="U534" s="55">
        <f t="shared" si="755"/>
        <v>5790740.1225112909</v>
      </c>
      <c r="V534" s="55">
        <f t="shared" si="755"/>
        <v>5860279.7695314633</v>
      </c>
      <c r="W534" s="55">
        <f t="shared" si="755"/>
        <v>5918776.572109865</v>
      </c>
      <c r="X534" s="55">
        <f t="shared" si="755"/>
        <v>6050388.2920500571</v>
      </c>
      <c r="Y534" s="55">
        <f t="shared" si="755"/>
        <v>6175605.4918304058</v>
      </c>
      <c r="Z534" s="55">
        <f t="shared" si="755"/>
        <v>6294428.1714509102</v>
      </c>
      <c r="AA534" s="55">
        <f t="shared" si="755"/>
        <v>6406856.3309115684</v>
      </c>
      <c r="AB534" s="55">
        <f t="shared" si="755"/>
        <v>6512889.9702123841</v>
      </c>
      <c r="AC534" s="55">
        <f t="shared" si="755"/>
        <v>6612529.0893533537</v>
      </c>
      <c r="AD534" s="55">
        <f t="shared" si="755"/>
        <v>6705773.6883344799</v>
      </c>
      <c r="AE534" s="55">
        <f t="shared" si="755"/>
        <v>6792623.7671557618</v>
      </c>
      <c r="AF534" s="55">
        <f t="shared" si="755"/>
        <v>6873079.3258172013</v>
      </c>
      <c r="AG534" s="55">
        <f t="shared" si="755"/>
        <v>6947140.3643187946</v>
      </c>
      <c r="AH534" s="55">
        <f t="shared" si="755"/>
        <v>7116297.0646855449</v>
      </c>
      <c r="AI534" s="55">
        <f t="shared" si="755"/>
        <v>7285453.7650522934</v>
      </c>
      <c r="AJ534" s="55">
        <f t="shared" si="755"/>
        <v>7454610.4654190438</v>
      </c>
      <c r="AK534" s="55">
        <f t="shared" si="755"/>
        <v>7623767.1657857932</v>
      </c>
      <c r="AL534" s="55">
        <f t="shared" si="755"/>
        <v>7792923.8661525436</v>
      </c>
      <c r="AM534" s="55">
        <f t="shared" si="755"/>
        <v>7962080.5665192921</v>
      </c>
      <c r="AN534" s="55">
        <f t="shared" si="755"/>
        <v>8131237.2668860415</v>
      </c>
      <c r="AO534" s="55">
        <f t="shared" si="755"/>
        <v>8300393.9672527937</v>
      </c>
      <c r="AP534" s="55">
        <f t="shared" si="755"/>
        <v>8469550.6676195413</v>
      </c>
      <c r="AQ534" s="55">
        <f t="shared" si="755"/>
        <v>8638707.3679862916</v>
      </c>
      <c r="AR534" s="55">
        <f t="shared" si="755"/>
        <v>8807864.068353042</v>
      </c>
      <c r="AS534" s="55">
        <f t="shared" si="755"/>
        <v>8977020.7687197905</v>
      </c>
      <c r="AT534" s="55">
        <f t="shared" si="755"/>
        <v>9146177.4690865409</v>
      </c>
      <c r="AU534" s="55">
        <f t="shared" si="755"/>
        <v>9315334.1694532894</v>
      </c>
      <c r="AV534" s="55">
        <f t="shared" si="755"/>
        <v>9484490.8698200397</v>
      </c>
      <c r="AW534" s="55">
        <f t="shared" si="755"/>
        <v>9653647.5701867901</v>
      </c>
      <c r="AX534" s="55">
        <f t="shared" si="755"/>
        <v>9822804.2705535404</v>
      </c>
      <c r="AY534" s="55">
        <f t="shared" si="755"/>
        <v>9991960.9709202889</v>
      </c>
      <c r="AZ534" s="55">
        <f t="shared" si="755"/>
        <v>10161117.671287037</v>
      </c>
      <c r="BA534" s="55">
        <f t="shared" si="755"/>
        <v>0</v>
      </c>
      <c r="BB534" s="55">
        <f t="shared" si="755"/>
        <v>0</v>
      </c>
      <c r="BC534" s="55">
        <f t="shared" si="755"/>
        <v>0</v>
      </c>
      <c r="BD534" s="55">
        <f t="shared" si="755"/>
        <v>0</v>
      </c>
      <c r="BE534" s="55">
        <f t="shared" si="755"/>
        <v>0</v>
      </c>
      <c r="BF534" s="55">
        <f t="shared" si="755"/>
        <v>0</v>
      </c>
      <c r="BG534" s="55">
        <f t="shared" si="755"/>
        <v>0</v>
      </c>
      <c r="BH534" s="55">
        <f t="shared" si="755"/>
        <v>0</v>
      </c>
      <c r="BI534" s="55">
        <f t="shared" si="755"/>
        <v>0</v>
      </c>
      <c r="BJ534" s="55">
        <f t="shared" si="755"/>
        <v>0</v>
      </c>
      <c r="BK534" s="55">
        <f t="shared" si="755"/>
        <v>0</v>
      </c>
      <c r="BL534" s="55">
        <f t="shared" si="755"/>
        <v>0</v>
      </c>
      <c r="BM534" s="55">
        <f t="shared" si="755"/>
        <v>0</v>
      </c>
      <c r="BN534" s="55">
        <f t="shared" si="755"/>
        <v>0</v>
      </c>
      <c r="BO534" s="55">
        <f t="shared" si="755"/>
        <v>0</v>
      </c>
      <c r="BP534" s="55">
        <f t="shared" si="755"/>
        <v>0</v>
      </c>
      <c r="BQ534" s="55">
        <f t="shared" si="755"/>
        <v>0</v>
      </c>
      <c r="BR534" s="55">
        <f t="shared" si="755"/>
        <v>0</v>
      </c>
      <c r="BS534" s="55">
        <f t="shared" si="755"/>
        <v>0</v>
      </c>
      <c r="BT534" s="55">
        <f t="shared" ref="BT534:CY534" si="756">SUM(BT289:BT296)</f>
        <v>0</v>
      </c>
      <c r="BU534" s="55">
        <f t="shared" si="756"/>
        <v>0</v>
      </c>
      <c r="BV534" s="55">
        <f t="shared" si="756"/>
        <v>0</v>
      </c>
      <c r="BW534" s="55">
        <f t="shared" si="756"/>
        <v>0</v>
      </c>
      <c r="BX534" s="55">
        <f t="shared" si="756"/>
        <v>0</v>
      </c>
      <c r="BY534" s="55">
        <f t="shared" si="756"/>
        <v>0</v>
      </c>
      <c r="BZ534" s="55">
        <f t="shared" si="756"/>
        <v>0</v>
      </c>
      <c r="CA534" s="55">
        <f t="shared" si="756"/>
        <v>0</v>
      </c>
      <c r="CB534" s="55">
        <f t="shared" si="756"/>
        <v>0</v>
      </c>
      <c r="CC534" s="55">
        <f t="shared" si="756"/>
        <v>0</v>
      </c>
      <c r="CD534" s="55">
        <f t="shared" si="756"/>
        <v>0</v>
      </c>
      <c r="CE534" s="55">
        <f t="shared" si="756"/>
        <v>0</v>
      </c>
      <c r="CF534" s="55">
        <f t="shared" si="756"/>
        <v>0</v>
      </c>
      <c r="CG534" s="55">
        <f t="shared" si="756"/>
        <v>0</v>
      </c>
      <c r="CH534" s="55">
        <f t="shared" si="756"/>
        <v>0</v>
      </c>
      <c r="CI534" s="55">
        <f t="shared" si="756"/>
        <v>0</v>
      </c>
      <c r="CJ534" s="55">
        <f t="shared" si="756"/>
        <v>0</v>
      </c>
      <c r="CK534" s="55">
        <f t="shared" si="756"/>
        <v>0</v>
      </c>
      <c r="CL534" s="55">
        <f t="shared" si="756"/>
        <v>0</v>
      </c>
      <c r="CM534" s="55">
        <f t="shared" si="756"/>
        <v>0</v>
      </c>
      <c r="CN534" s="55">
        <f t="shared" si="756"/>
        <v>0</v>
      </c>
      <c r="CO534" s="55">
        <f t="shared" si="756"/>
        <v>0</v>
      </c>
      <c r="CP534" s="55">
        <f t="shared" si="756"/>
        <v>0</v>
      </c>
      <c r="CQ534" s="55">
        <f t="shared" si="756"/>
        <v>0</v>
      </c>
      <c r="CR534" s="55">
        <f t="shared" si="756"/>
        <v>0</v>
      </c>
      <c r="CS534" s="55">
        <f t="shared" si="756"/>
        <v>0</v>
      </c>
      <c r="CT534" s="55">
        <f t="shared" si="756"/>
        <v>0</v>
      </c>
      <c r="CU534" s="55">
        <f t="shared" si="756"/>
        <v>0</v>
      </c>
      <c r="CV534" s="55">
        <f t="shared" si="756"/>
        <v>0</v>
      </c>
      <c r="CW534" s="55">
        <f t="shared" si="756"/>
        <v>0</v>
      </c>
      <c r="CX534" s="55">
        <f t="shared" si="756"/>
        <v>0</v>
      </c>
      <c r="CY534" s="55">
        <f t="shared" si="756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754"/>
        <v>17079478.394977208</v>
      </c>
      <c r="H535" s="56">
        <f t="shared" ref="H535:BS535" si="757">SUM(H297:H300)</f>
        <v>509112.26185051363</v>
      </c>
      <c r="I535" s="56">
        <f t="shared" si="757"/>
        <v>515034.84306366602</v>
      </c>
      <c r="J535" s="56">
        <f t="shared" si="757"/>
        <v>520711.39676715044</v>
      </c>
      <c r="K535" s="56">
        <f t="shared" si="757"/>
        <v>526141.92296096694</v>
      </c>
      <c r="L535" s="56">
        <f t="shared" si="757"/>
        <v>531326.42164511548</v>
      </c>
      <c r="M535" s="56">
        <f t="shared" si="757"/>
        <v>536264.89281959634</v>
      </c>
      <c r="N535" s="56">
        <f t="shared" si="757"/>
        <v>537393.25651929528</v>
      </c>
      <c r="O535" s="56">
        <f t="shared" si="757"/>
        <v>538295.94320604252</v>
      </c>
      <c r="P535" s="56">
        <f t="shared" si="757"/>
        <v>538972.95287983818</v>
      </c>
      <c r="Q535" s="56">
        <f t="shared" si="757"/>
        <v>539424.28554068226</v>
      </c>
      <c r="R535" s="56">
        <f t="shared" si="757"/>
        <v>539649.94118857477</v>
      </c>
      <c r="S535" s="56">
        <f t="shared" si="757"/>
        <v>539649.91982351569</v>
      </c>
      <c r="T535" s="56">
        <f t="shared" si="757"/>
        <v>539424.22144550493</v>
      </c>
      <c r="U535" s="56">
        <f t="shared" si="757"/>
        <v>538972.84605454258</v>
      </c>
      <c r="V535" s="56">
        <f t="shared" si="757"/>
        <v>538295.79365062853</v>
      </c>
      <c r="W535" s="56">
        <f t="shared" si="757"/>
        <v>537393.06423376314</v>
      </c>
      <c r="X535" s="56">
        <f t="shared" si="757"/>
        <v>542046.19658574834</v>
      </c>
      <c r="Y535" s="56">
        <f t="shared" si="757"/>
        <v>546520.57309629046</v>
      </c>
      <c r="Z535" s="56">
        <f t="shared" si="757"/>
        <v>550816.19376538927</v>
      </c>
      <c r="AA535" s="56">
        <f t="shared" si="757"/>
        <v>554933.05859304487</v>
      </c>
      <c r="AB535" s="56">
        <f t="shared" si="757"/>
        <v>558871.1675792574</v>
      </c>
      <c r="AC535" s="56">
        <f t="shared" si="757"/>
        <v>562630.52072402649</v>
      </c>
      <c r="AD535" s="56">
        <f t="shared" si="757"/>
        <v>566211.1180273525</v>
      </c>
      <c r="AE535" s="56">
        <f t="shared" si="757"/>
        <v>569612.95948923519</v>
      </c>
      <c r="AF535" s="56">
        <f t="shared" si="757"/>
        <v>572836.0451096748</v>
      </c>
      <c r="AG535" s="56">
        <f t="shared" si="757"/>
        <v>575880.37488867075</v>
      </c>
      <c r="AH535" s="56">
        <f t="shared" si="757"/>
        <v>575880.37488867075</v>
      </c>
      <c r="AI535" s="56">
        <f t="shared" si="757"/>
        <v>575880.37488867075</v>
      </c>
      <c r="AJ535" s="56">
        <f t="shared" si="757"/>
        <v>575880.37488867075</v>
      </c>
      <c r="AK535" s="56">
        <f t="shared" si="757"/>
        <v>575880.37488867075</v>
      </c>
      <c r="AL535" s="56">
        <f t="shared" si="757"/>
        <v>575880.37488867075</v>
      </c>
      <c r="AM535" s="56">
        <f t="shared" si="757"/>
        <v>575880.37488867075</v>
      </c>
      <c r="AN535" s="56">
        <f t="shared" si="757"/>
        <v>575880.37488867075</v>
      </c>
      <c r="AO535" s="56">
        <f t="shared" si="757"/>
        <v>575880.37488867075</v>
      </c>
      <c r="AP535" s="56">
        <f t="shared" si="757"/>
        <v>575880.37488867075</v>
      </c>
      <c r="AQ535" s="56">
        <f t="shared" si="757"/>
        <v>575880.37488867075</v>
      </c>
      <c r="AR535" s="56">
        <f t="shared" si="757"/>
        <v>575880.37488867075</v>
      </c>
      <c r="AS535" s="56">
        <f t="shared" si="757"/>
        <v>575880.37488867075</v>
      </c>
      <c r="AT535" s="56">
        <f t="shared" si="757"/>
        <v>575880.37488867075</v>
      </c>
      <c r="AU535" s="56">
        <f t="shared" si="757"/>
        <v>575880.37488867075</v>
      </c>
      <c r="AV535" s="56">
        <f t="shared" si="757"/>
        <v>575880.37488867075</v>
      </c>
      <c r="AW535" s="56">
        <f t="shared" si="757"/>
        <v>575880.37488867075</v>
      </c>
      <c r="AX535" s="56">
        <f t="shared" si="757"/>
        <v>575880.37488867075</v>
      </c>
      <c r="AY535" s="56">
        <f t="shared" si="757"/>
        <v>575880.37488867075</v>
      </c>
      <c r="AZ535" s="56">
        <f t="shared" si="757"/>
        <v>575880.37488867075</v>
      </c>
      <c r="BA535" s="56">
        <f t="shared" si="757"/>
        <v>0</v>
      </c>
      <c r="BB535" s="56">
        <f t="shared" si="757"/>
        <v>0</v>
      </c>
      <c r="BC535" s="56">
        <f t="shared" si="757"/>
        <v>0</v>
      </c>
      <c r="BD535" s="56">
        <f t="shared" si="757"/>
        <v>0</v>
      </c>
      <c r="BE535" s="56">
        <f t="shared" si="757"/>
        <v>0</v>
      </c>
      <c r="BF535" s="56">
        <f t="shared" si="757"/>
        <v>0</v>
      </c>
      <c r="BG535" s="56">
        <f t="shared" si="757"/>
        <v>0</v>
      </c>
      <c r="BH535" s="56">
        <f t="shared" si="757"/>
        <v>0</v>
      </c>
      <c r="BI535" s="56">
        <f t="shared" si="757"/>
        <v>0</v>
      </c>
      <c r="BJ535" s="56">
        <f t="shared" si="757"/>
        <v>0</v>
      </c>
      <c r="BK535" s="56">
        <f t="shared" si="757"/>
        <v>0</v>
      </c>
      <c r="BL535" s="56">
        <f t="shared" si="757"/>
        <v>0</v>
      </c>
      <c r="BM535" s="56">
        <f t="shared" si="757"/>
        <v>0</v>
      </c>
      <c r="BN535" s="56">
        <f t="shared" si="757"/>
        <v>0</v>
      </c>
      <c r="BO535" s="56">
        <f t="shared" si="757"/>
        <v>0</v>
      </c>
      <c r="BP535" s="56">
        <f t="shared" si="757"/>
        <v>0</v>
      </c>
      <c r="BQ535" s="56">
        <f t="shared" si="757"/>
        <v>0</v>
      </c>
      <c r="BR535" s="56">
        <f t="shared" si="757"/>
        <v>0</v>
      </c>
      <c r="BS535" s="56">
        <f t="shared" si="757"/>
        <v>0</v>
      </c>
      <c r="BT535" s="56">
        <f t="shared" ref="BT535:CY535" si="758">SUM(BT297:BT300)</f>
        <v>0</v>
      </c>
      <c r="BU535" s="56">
        <f t="shared" si="758"/>
        <v>0</v>
      </c>
      <c r="BV535" s="56">
        <f t="shared" si="758"/>
        <v>0</v>
      </c>
      <c r="BW535" s="56">
        <f t="shared" si="758"/>
        <v>0</v>
      </c>
      <c r="BX535" s="56">
        <f t="shared" si="758"/>
        <v>0</v>
      </c>
      <c r="BY535" s="56">
        <f t="shared" si="758"/>
        <v>0</v>
      </c>
      <c r="BZ535" s="56">
        <f t="shared" si="758"/>
        <v>0</v>
      </c>
      <c r="CA535" s="56">
        <f t="shared" si="758"/>
        <v>0</v>
      </c>
      <c r="CB535" s="56">
        <f t="shared" si="758"/>
        <v>0</v>
      </c>
      <c r="CC535" s="56">
        <f t="shared" si="758"/>
        <v>0</v>
      </c>
      <c r="CD535" s="56">
        <f t="shared" si="758"/>
        <v>0</v>
      </c>
      <c r="CE535" s="56">
        <f t="shared" si="758"/>
        <v>0</v>
      </c>
      <c r="CF535" s="56">
        <f t="shared" si="758"/>
        <v>0</v>
      </c>
      <c r="CG535" s="56">
        <f t="shared" si="758"/>
        <v>0</v>
      </c>
      <c r="CH535" s="56">
        <f t="shared" si="758"/>
        <v>0</v>
      </c>
      <c r="CI535" s="56">
        <f t="shared" si="758"/>
        <v>0</v>
      </c>
      <c r="CJ535" s="56">
        <f t="shared" si="758"/>
        <v>0</v>
      </c>
      <c r="CK535" s="56">
        <f t="shared" si="758"/>
        <v>0</v>
      </c>
      <c r="CL535" s="56">
        <f t="shared" si="758"/>
        <v>0</v>
      </c>
      <c r="CM535" s="56">
        <f t="shared" si="758"/>
        <v>0</v>
      </c>
      <c r="CN535" s="56">
        <f t="shared" si="758"/>
        <v>0</v>
      </c>
      <c r="CO535" s="56">
        <f t="shared" si="758"/>
        <v>0</v>
      </c>
      <c r="CP535" s="56">
        <f t="shared" si="758"/>
        <v>0</v>
      </c>
      <c r="CQ535" s="56">
        <f t="shared" si="758"/>
        <v>0</v>
      </c>
      <c r="CR535" s="56">
        <f t="shared" si="758"/>
        <v>0</v>
      </c>
      <c r="CS535" s="56">
        <f t="shared" si="758"/>
        <v>0</v>
      </c>
      <c r="CT535" s="56">
        <f t="shared" si="758"/>
        <v>0</v>
      </c>
      <c r="CU535" s="56">
        <f t="shared" si="758"/>
        <v>0</v>
      </c>
      <c r="CV535" s="56">
        <f t="shared" si="758"/>
        <v>0</v>
      </c>
      <c r="CW535" s="56">
        <f t="shared" si="758"/>
        <v>0</v>
      </c>
      <c r="CX535" s="56">
        <f t="shared" si="758"/>
        <v>0</v>
      </c>
      <c r="CY535" s="56">
        <f t="shared" si="758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754"/>
        <v>55655.098269284616</v>
      </c>
      <c r="H536" s="56">
        <f t="shared" ref="H536:BS536" si="759">SUM(H301:H305)</f>
        <v>2456.5090704758313</v>
      </c>
      <c r="I536" s="56">
        <f t="shared" si="759"/>
        <v>2416.4192795566032</v>
      </c>
      <c r="J536" s="56">
        <f t="shared" si="759"/>
        <v>2376.3295785925384</v>
      </c>
      <c r="K536" s="56">
        <f t="shared" si="759"/>
        <v>2336.2399675836355</v>
      </c>
      <c r="L536" s="56">
        <f t="shared" si="759"/>
        <v>2296.1504465298954</v>
      </c>
      <c r="M536" s="56">
        <f t="shared" si="759"/>
        <v>2256.0610154313185</v>
      </c>
      <c r="N536" s="56">
        <f t="shared" si="759"/>
        <v>2215.971392944763</v>
      </c>
      <c r="O536" s="56">
        <f t="shared" si="759"/>
        <v>2175.8818704228006</v>
      </c>
      <c r="P536" s="56">
        <f t="shared" si="759"/>
        <v>2135.7924478654295</v>
      </c>
      <c r="Q536" s="56">
        <f t="shared" si="759"/>
        <v>2095.7031252726515</v>
      </c>
      <c r="R536" s="56">
        <f t="shared" si="759"/>
        <v>2055.6139026444653</v>
      </c>
      <c r="S536" s="56">
        <f t="shared" si="759"/>
        <v>2015.5247799808728</v>
      </c>
      <c r="T536" s="56">
        <f t="shared" si="759"/>
        <v>1975.4357572818719</v>
      </c>
      <c r="U536" s="56">
        <f t="shared" si="759"/>
        <v>1935.3468345474639</v>
      </c>
      <c r="V536" s="56">
        <f t="shared" si="759"/>
        <v>1895.2580117776479</v>
      </c>
      <c r="W536" s="56">
        <f t="shared" si="759"/>
        <v>1855.1692889724243</v>
      </c>
      <c r="X536" s="56">
        <f t="shared" si="759"/>
        <v>1855.1693689728809</v>
      </c>
      <c r="Y536" s="56">
        <f t="shared" si="759"/>
        <v>1855.1694489733375</v>
      </c>
      <c r="Z536" s="56">
        <f t="shared" si="759"/>
        <v>1855.1695289737943</v>
      </c>
      <c r="AA536" s="56">
        <f t="shared" si="759"/>
        <v>1855.1696089742509</v>
      </c>
      <c r="AB536" s="56">
        <f t="shared" si="759"/>
        <v>1855.1696889747077</v>
      </c>
      <c r="AC536" s="56">
        <f t="shared" si="759"/>
        <v>1855.1697689751638</v>
      </c>
      <c r="AD536" s="56">
        <f t="shared" si="759"/>
        <v>1855.1698489756207</v>
      </c>
      <c r="AE536" s="56">
        <f t="shared" si="759"/>
        <v>1855.1699289760772</v>
      </c>
      <c r="AF536" s="56">
        <f t="shared" si="759"/>
        <v>1855.1700089765341</v>
      </c>
      <c r="AG536" s="56">
        <f t="shared" si="759"/>
        <v>1855.1700889769902</v>
      </c>
      <c r="AH536" s="56">
        <f t="shared" si="759"/>
        <v>1855.1700889769902</v>
      </c>
      <c r="AI536" s="56">
        <f t="shared" si="759"/>
        <v>1855.1700889769902</v>
      </c>
      <c r="AJ536" s="56">
        <f t="shared" si="759"/>
        <v>1855.1700889769902</v>
      </c>
      <c r="AK536" s="56">
        <f t="shared" si="759"/>
        <v>1855.1700889769902</v>
      </c>
      <c r="AL536" s="56">
        <f t="shared" si="759"/>
        <v>1855.1700889769902</v>
      </c>
      <c r="AM536" s="56">
        <f t="shared" si="759"/>
        <v>1855.1700889769902</v>
      </c>
      <c r="AN536" s="56">
        <f t="shared" si="759"/>
        <v>1855.1700889769902</v>
      </c>
      <c r="AO536" s="56">
        <f t="shared" si="759"/>
        <v>1855.1700889769902</v>
      </c>
      <c r="AP536" s="56">
        <f t="shared" si="759"/>
        <v>1855.1700889769902</v>
      </c>
      <c r="AQ536" s="56">
        <f t="shared" si="759"/>
        <v>1855.1700889769902</v>
      </c>
      <c r="AR536" s="56">
        <f t="shared" si="759"/>
        <v>1855.1700889769902</v>
      </c>
      <c r="AS536" s="56">
        <f t="shared" si="759"/>
        <v>1855.1700889769902</v>
      </c>
      <c r="AT536" s="56">
        <f t="shared" si="759"/>
        <v>1855.1700889769902</v>
      </c>
      <c r="AU536" s="56">
        <f t="shared" si="759"/>
        <v>1855.1700889769902</v>
      </c>
      <c r="AV536" s="56">
        <f t="shared" si="759"/>
        <v>1855.1700889769902</v>
      </c>
      <c r="AW536" s="56">
        <f t="shared" si="759"/>
        <v>1855.1700889769902</v>
      </c>
      <c r="AX536" s="56">
        <f t="shared" si="759"/>
        <v>1855.1700889769902</v>
      </c>
      <c r="AY536" s="56">
        <f t="shared" si="759"/>
        <v>1855.1700889769902</v>
      </c>
      <c r="AZ536" s="56">
        <f t="shared" si="759"/>
        <v>1855.1700889769902</v>
      </c>
      <c r="BA536" s="56">
        <f t="shared" si="759"/>
        <v>0</v>
      </c>
      <c r="BB536" s="56">
        <f t="shared" si="759"/>
        <v>0</v>
      </c>
      <c r="BC536" s="56">
        <f t="shared" si="759"/>
        <v>0</v>
      </c>
      <c r="BD536" s="56">
        <f t="shared" si="759"/>
        <v>0</v>
      </c>
      <c r="BE536" s="56">
        <f t="shared" si="759"/>
        <v>0</v>
      </c>
      <c r="BF536" s="56">
        <f t="shared" si="759"/>
        <v>0</v>
      </c>
      <c r="BG536" s="56">
        <f t="shared" si="759"/>
        <v>0</v>
      </c>
      <c r="BH536" s="56">
        <f t="shared" si="759"/>
        <v>0</v>
      </c>
      <c r="BI536" s="56">
        <f t="shared" si="759"/>
        <v>0</v>
      </c>
      <c r="BJ536" s="56">
        <f t="shared" si="759"/>
        <v>0</v>
      </c>
      <c r="BK536" s="56">
        <f t="shared" si="759"/>
        <v>0</v>
      </c>
      <c r="BL536" s="56">
        <f t="shared" si="759"/>
        <v>0</v>
      </c>
      <c r="BM536" s="56">
        <f t="shared" si="759"/>
        <v>0</v>
      </c>
      <c r="BN536" s="56">
        <f t="shared" si="759"/>
        <v>0</v>
      </c>
      <c r="BO536" s="56">
        <f t="shared" si="759"/>
        <v>0</v>
      </c>
      <c r="BP536" s="56">
        <f t="shared" si="759"/>
        <v>0</v>
      </c>
      <c r="BQ536" s="56">
        <f t="shared" si="759"/>
        <v>0</v>
      </c>
      <c r="BR536" s="56">
        <f t="shared" si="759"/>
        <v>0</v>
      </c>
      <c r="BS536" s="56">
        <f t="shared" si="759"/>
        <v>0</v>
      </c>
      <c r="BT536" s="56">
        <f t="shared" ref="BT536:CY536" si="760">SUM(BT301:BT305)</f>
        <v>0</v>
      </c>
      <c r="BU536" s="56">
        <f t="shared" si="760"/>
        <v>0</v>
      </c>
      <c r="BV536" s="56">
        <f t="shared" si="760"/>
        <v>0</v>
      </c>
      <c r="BW536" s="56">
        <f t="shared" si="760"/>
        <v>0</v>
      </c>
      <c r="BX536" s="56">
        <f t="shared" si="760"/>
        <v>0</v>
      </c>
      <c r="BY536" s="56">
        <f t="shared" si="760"/>
        <v>0</v>
      </c>
      <c r="BZ536" s="56">
        <f t="shared" si="760"/>
        <v>0</v>
      </c>
      <c r="CA536" s="56">
        <f t="shared" si="760"/>
        <v>0</v>
      </c>
      <c r="CB536" s="56">
        <f t="shared" si="760"/>
        <v>0</v>
      </c>
      <c r="CC536" s="56">
        <f t="shared" si="760"/>
        <v>0</v>
      </c>
      <c r="CD536" s="56">
        <f t="shared" si="760"/>
        <v>0</v>
      </c>
      <c r="CE536" s="56">
        <f t="shared" si="760"/>
        <v>0</v>
      </c>
      <c r="CF536" s="56">
        <f t="shared" si="760"/>
        <v>0</v>
      </c>
      <c r="CG536" s="56">
        <f t="shared" si="760"/>
        <v>0</v>
      </c>
      <c r="CH536" s="56">
        <f t="shared" si="760"/>
        <v>0</v>
      </c>
      <c r="CI536" s="56">
        <f t="shared" si="760"/>
        <v>0</v>
      </c>
      <c r="CJ536" s="56">
        <f t="shared" si="760"/>
        <v>0</v>
      </c>
      <c r="CK536" s="56">
        <f t="shared" si="760"/>
        <v>0</v>
      </c>
      <c r="CL536" s="56">
        <f t="shared" si="760"/>
        <v>0</v>
      </c>
      <c r="CM536" s="56">
        <f t="shared" si="760"/>
        <v>0</v>
      </c>
      <c r="CN536" s="56">
        <f t="shared" si="760"/>
        <v>0</v>
      </c>
      <c r="CO536" s="56">
        <f t="shared" si="760"/>
        <v>0</v>
      </c>
      <c r="CP536" s="56">
        <f t="shared" si="760"/>
        <v>0</v>
      </c>
      <c r="CQ536" s="56">
        <f t="shared" si="760"/>
        <v>0</v>
      </c>
      <c r="CR536" s="56">
        <f t="shared" si="760"/>
        <v>0</v>
      </c>
      <c r="CS536" s="56">
        <f t="shared" si="760"/>
        <v>0</v>
      </c>
      <c r="CT536" s="56">
        <f t="shared" si="760"/>
        <v>0</v>
      </c>
      <c r="CU536" s="56">
        <f t="shared" si="760"/>
        <v>0</v>
      </c>
      <c r="CV536" s="56">
        <f t="shared" si="760"/>
        <v>0</v>
      </c>
      <c r="CW536" s="56">
        <f t="shared" si="760"/>
        <v>0</v>
      </c>
      <c r="CX536" s="56">
        <f t="shared" si="760"/>
        <v>0</v>
      </c>
      <c r="CY536" s="56">
        <f t="shared" si="760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754"/>
        <v>426688315.9269675</v>
      </c>
      <c r="H537" s="55">
        <f t="shared" ref="H537:BS537" si="761">SUM(H306:H313)</f>
        <v>2030476.1913542869</v>
      </c>
      <c r="I537" s="55">
        <f t="shared" si="761"/>
        <v>2592225.4352335292</v>
      </c>
      <c r="J537" s="55">
        <f t="shared" si="761"/>
        <v>3121115.3462439557</v>
      </c>
      <c r="K537" s="55">
        <f t="shared" si="761"/>
        <v>3617145.9243855667</v>
      </c>
      <c r="L537" s="55">
        <f t="shared" si="761"/>
        <v>4080317.1696583619</v>
      </c>
      <c r="M537" s="55">
        <f t="shared" si="761"/>
        <v>4510629.0820623431</v>
      </c>
      <c r="N537" s="55">
        <f t="shared" si="761"/>
        <v>5018266.3503398905</v>
      </c>
      <c r="O537" s="55">
        <f t="shared" si="761"/>
        <v>5512951.597424604</v>
      </c>
      <c r="P537" s="55">
        <f t="shared" si="761"/>
        <v>5994684.8233164828</v>
      </c>
      <c r="Q537" s="55">
        <f t="shared" si="761"/>
        <v>6463466.0280155297</v>
      </c>
      <c r="R537" s="55">
        <f t="shared" si="761"/>
        <v>6919295.211521741</v>
      </c>
      <c r="S537" s="55">
        <f t="shared" si="761"/>
        <v>7362172.3738351194</v>
      </c>
      <c r="T537" s="55">
        <f t="shared" si="761"/>
        <v>7792097.5149556631</v>
      </c>
      <c r="U537" s="55">
        <f t="shared" si="761"/>
        <v>8209070.634883374</v>
      </c>
      <c r="V537" s="55">
        <f t="shared" si="761"/>
        <v>8613091.7336182483</v>
      </c>
      <c r="W537" s="55">
        <f t="shared" si="761"/>
        <v>9004160.8111602962</v>
      </c>
      <c r="X537" s="55">
        <f t="shared" si="761"/>
        <v>9318226.0212011486</v>
      </c>
      <c r="Y537" s="55">
        <f t="shared" si="761"/>
        <v>9624385.798387263</v>
      </c>
      <c r="Z537" s="55">
        <f t="shared" si="761"/>
        <v>9922640.1427186467</v>
      </c>
      <c r="AA537" s="55">
        <f t="shared" si="761"/>
        <v>10212989.054195298</v>
      </c>
      <c r="AB537" s="55">
        <f t="shared" si="761"/>
        <v>10495432.532817211</v>
      </c>
      <c r="AC537" s="55">
        <f t="shared" si="761"/>
        <v>10769970.578584393</v>
      </c>
      <c r="AD537" s="55">
        <f t="shared" si="761"/>
        <v>11036603.191496842</v>
      </c>
      <c r="AE537" s="55">
        <f t="shared" si="761"/>
        <v>11295330.371554557</v>
      </c>
      <c r="AF537" s="55">
        <f t="shared" si="761"/>
        <v>11546152.118757537</v>
      </c>
      <c r="AG537" s="55">
        <f t="shared" si="761"/>
        <v>11789068.433105785</v>
      </c>
      <c r="AH537" s="55">
        <f t="shared" si="761"/>
        <v>12250547.678600412</v>
      </c>
      <c r="AI537" s="55">
        <f t="shared" si="761"/>
        <v>12712026.924095035</v>
      </c>
      <c r="AJ537" s="55">
        <f t="shared" si="761"/>
        <v>13173506.169589661</v>
      </c>
      <c r="AK537" s="55">
        <f t="shared" si="761"/>
        <v>13634985.415084284</v>
      </c>
      <c r="AL537" s="55">
        <f t="shared" si="761"/>
        <v>14096464.660578907</v>
      </c>
      <c r="AM537" s="55">
        <f t="shared" si="761"/>
        <v>14557943.906073533</v>
      </c>
      <c r="AN537" s="55">
        <f t="shared" si="761"/>
        <v>15019423.151568159</v>
      </c>
      <c r="AO537" s="55">
        <f t="shared" si="761"/>
        <v>15480902.397062782</v>
      </c>
      <c r="AP537" s="55">
        <f t="shared" si="761"/>
        <v>15942381.642557409</v>
      </c>
      <c r="AQ537" s="55">
        <f t="shared" si="761"/>
        <v>16403860.888052031</v>
      </c>
      <c r="AR537" s="55">
        <f t="shared" si="761"/>
        <v>16865340.133546654</v>
      </c>
      <c r="AS537" s="55">
        <f t="shared" si="761"/>
        <v>17326819.379041281</v>
      </c>
      <c r="AT537" s="55">
        <f t="shared" si="761"/>
        <v>17788298.624535907</v>
      </c>
      <c r="AU537" s="55">
        <f t="shared" si="761"/>
        <v>18249777.87003053</v>
      </c>
      <c r="AV537" s="55">
        <f t="shared" si="761"/>
        <v>18711257.115525156</v>
      </c>
      <c r="AW537" s="55">
        <f t="shared" si="761"/>
        <v>19172736.361019783</v>
      </c>
      <c r="AX537" s="55">
        <f t="shared" si="761"/>
        <v>19634215.606514402</v>
      </c>
      <c r="AY537" s="55">
        <f t="shared" si="761"/>
        <v>20095694.852009028</v>
      </c>
      <c r="AZ537" s="55">
        <f t="shared" si="761"/>
        <v>20557174.097503651</v>
      </c>
      <c r="BA537" s="55">
        <f t="shared" si="761"/>
        <v>0</v>
      </c>
      <c r="BB537" s="55">
        <f t="shared" si="761"/>
        <v>0</v>
      </c>
      <c r="BC537" s="55">
        <f t="shared" si="761"/>
        <v>0</v>
      </c>
      <c r="BD537" s="55">
        <f t="shared" si="761"/>
        <v>0</v>
      </c>
      <c r="BE537" s="55">
        <f t="shared" si="761"/>
        <v>0</v>
      </c>
      <c r="BF537" s="55">
        <f t="shared" si="761"/>
        <v>0</v>
      </c>
      <c r="BG537" s="55">
        <f t="shared" si="761"/>
        <v>0</v>
      </c>
      <c r="BH537" s="55">
        <f t="shared" si="761"/>
        <v>0</v>
      </c>
      <c r="BI537" s="55">
        <f t="shared" si="761"/>
        <v>0</v>
      </c>
      <c r="BJ537" s="55">
        <f t="shared" si="761"/>
        <v>0</v>
      </c>
      <c r="BK537" s="55">
        <f t="shared" si="761"/>
        <v>0</v>
      </c>
      <c r="BL537" s="55">
        <f t="shared" si="761"/>
        <v>0</v>
      </c>
      <c r="BM537" s="55">
        <f t="shared" si="761"/>
        <v>0</v>
      </c>
      <c r="BN537" s="55">
        <f t="shared" si="761"/>
        <v>0</v>
      </c>
      <c r="BO537" s="55">
        <f t="shared" si="761"/>
        <v>0</v>
      </c>
      <c r="BP537" s="55">
        <f t="shared" si="761"/>
        <v>0</v>
      </c>
      <c r="BQ537" s="55">
        <f t="shared" si="761"/>
        <v>0</v>
      </c>
      <c r="BR537" s="55">
        <f t="shared" si="761"/>
        <v>0</v>
      </c>
      <c r="BS537" s="55">
        <f t="shared" si="761"/>
        <v>0</v>
      </c>
      <c r="BT537" s="55">
        <f t="shared" ref="BT537:CY537" si="762">SUM(BT306:BT313)</f>
        <v>0</v>
      </c>
      <c r="BU537" s="55">
        <f t="shared" si="762"/>
        <v>0</v>
      </c>
      <c r="BV537" s="55">
        <f t="shared" si="762"/>
        <v>0</v>
      </c>
      <c r="BW537" s="55">
        <f t="shared" si="762"/>
        <v>0</v>
      </c>
      <c r="BX537" s="55">
        <f t="shared" si="762"/>
        <v>0</v>
      </c>
      <c r="BY537" s="55">
        <f t="shared" si="762"/>
        <v>0</v>
      </c>
      <c r="BZ537" s="55">
        <f t="shared" si="762"/>
        <v>0</v>
      </c>
      <c r="CA537" s="55">
        <f t="shared" si="762"/>
        <v>0</v>
      </c>
      <c r="CB537" s="55">
        <f t="shared" si="762"/>
        <v>0</v>
      </c>
      <c r="CC537" s="55">
        <f t="shared" si="762"/>
        <v>0</v>
      </c>
      <c r="CD537" s="55">
        <f t="shared" si="762"/>
        <v>0</v>
      </c>
      <c r="CE537" s="55">
        <f t="shared" si="762"/>
        <v>0</v>
      </c>
      <c r="CF537" s="55">
        <f t="shared" si="762"/>
        <v>0</v>
      </c>
      <c r="CG537" s="55">
        <f t="shared" si="762"/>
        <v>0</v>
      </c>
      <c r="CH537" s="55">
        <f t="shared" si="762"/>
        <v>0</v>
      </c>
      <c r="CI537" s="55">
        <f t="shared" si="762"/>
        <v>0</v>
      </c>
      <c r="CJ537" s="55">
        <f t="shared" si="762"/>
        <v>0</v>
      </c>
      <c r="CK537" s="55">
        <f t="shared" si="762"/>
        <v>0</v>
      </c>
      <c r="CL537" s="55">
        <f t="shared" si="762"/>
        <v>0</v>
      </c>
      <c r="CM537" s="55">
        <f t="shared" si="762"/>
        <v>0</v>
      </c>
      <c r="CN537" s="55">
        <f t="shared" si="762"/>
        <v>0</v>
      </c>
      <c r="CO537" s="55">
        <f t="shared" si="762"/>
        <v>0</v>
      </c>
      <c r="CP537" s="55">
        <f t="shared" si="762"/>
        <v>0</v>
      </c>
      <c r="CQ537" s="55">
        <f t="shared" si="762"/>
        <v>0</v>
      </c>
      <c r="CR537" s="55">
        <f t="shared" si="762"/>
        <v>0</v>
      </c>
      <c r="CS537" s="55">
        <f t="shared" si="762"/>
        <v>0</v>
      </c>
      <c r="CT537" s="55">
        <f t="shared" si="762"/>
        <v>0</v>
      </c>
      <c r="CU537" s="55">
        <f t="shared" si="762"/>
        <v>0</v>
      </c>
      <c r="CV537" s="55">
        <f t="shared" si="762"/>
        <v>0</v>
      </c>
      <c r="CW537" s="55">
        <f t="shared" si="762"/>
        <v>0</v>
      </c>
      <c r="CX537" s="55">
        <f t="shared" si="762"/>
        <v>0</v>
      </c>
      <c r="CY537" s="55">
        <f t="shared" si="762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754"/>
        <v>68141660.567471743</v>
      </c>
      <c r="H538" s="56">
        <f t="shared" ref="H538:BS538" si="763">SUM(H314:H315)</f>
        <v>1118529.3487411586</v>
      </c>
      <c r="I538" s="56">
        <f t="shared" si="763"/>
        <v>1158013.3424861787</v>
      </c>
      <c r="J538" s="56">
        <f t="shared" si="763"/>
        <v>1197172.5860951506</v>
      </c>
      <c r="K538" s="56">
        <f t="shared" si="763"/>
        <v>1236007.0795680739</v>
      </c>
      <c r="L538" s="56">
        <f t="shared" si="763"/>
        <v>1274516.8229049486</v>
      </c>
      <c r="M538" s="56">
        <f t="shared" si="763"/>
        <v>1312701.8161057751</v>
      </c>
      <c r="N538" s="56">
        <f t="shared" si="763"/>
        <v>1338030.9166731972</v>
      </c>
      <c r="O538" s="56">
        <f t="shared" si="763"/>
        <v>1362249.0768789388</v>
      </c>
      <c r="P538" s="56">
        <f t="shared" si="763"/>
        <v>1385356.2967230005</v>
      </c>
      <c r="Q538" s="56">
        <f t="shared" si="763"/>
        <v>1407352.5762053821</v>
      </c>
      <c r="R538" s="56">
        <f t="shared" si="763"/>
        <v>1428237.9153260833</v>
      </c>
      <c r="S538" s="56">
        <f t="shared" si="763"/>
        <v>1448012.3140851045</v>
      </c>
      <c r="T538" s="56">
        <f t="shared" si="763"/>
        <v>1466675.7724824455</v>
      </c>
      <c r="U538" s="56">
        <f t="shared" si="763"/>
        <v>1484228.2905181064</v>
      </c>
      <c r="V538" s="56">
        <f t="shared" si="763"/>
        <v>1500669.8681920869</v>
      </c>
      <c r="W538" s="57">
        <f t="shared" si="763"/>
        <v>1516000.5055043877</v>
      </c>
      <c r="X538" s="56">
        <f t="shared" si="763"/>
        <v>1556210.7153004284</v>
      </c>
      <c r="Y538" s="56">
        <f t="shared" si="763"/>
        <v>1595503.6125473473</v>
      </c>
      <c r="Z538" s="56">
        <f t="shared" si="763"/>
        <v>1633879.1972451443</v>
      </c>
      <c r="AA538" s="56">
        <f t="shared" si="763"/>
        <v>1671337.46939382</v>
      </c>
      <c r="AB538" s="56">
        <f t="shared" si="763"/>
        <v>1707878.4289933739</v>
      </c>
      <c r="AC538" s="56">
        <f t="shared" si="763"/>
        <v>1743502.076043806</v>
      </c>
      <c r="AD538" s="56">
        <f t="shared" si="763"/>
        <v>1778208.4105451163</v>
      </c>
      <c r="AE538" s="56">
        <f t="shared" si="763"/>
        <v>1811997.4324973053</v>
      </c>
      <c r="AF538" s="56">
        <f t="shared" si="763"/>
        <v>1844869.1419003725</v>
      </c>
      <c r="AG538" s="57">
        <f t="shared" si="763"/>
        <v>1876823.5387543165</v>
      </c>
      <c r="AH538" s="57">
        <f t="shared" si="763"/>
        <v>1949169.8692933393</v>
      </c>
      <c r="AI538" s="57">
        <f t="shared" si="763"/>
        <v>2021516.1998323621</v>
      </c>
      <c r="AJ538" s="57">
        <f t="shared" si="763"/>
        <v>2093862.5303713849</v>
      </c>
      <c r="AK538" s="57">
        <f t="shared" si="763"/>
        <v>2166208.8609104077</v>
      </c>
      <c r="AL538" s="57">
        <f t="shared" si="763"/>
        <v>2238555.1914494308</v>
      </c>
      <c r="AM538" s="57">
        <f t="shared" si="763"/>
        <v>2310901.5219884533</v>
      </c>
      <c r="AN538" s="57">
        <f t="shared" si="763"/>
        <v>2383247.8525274759</v>
      </c>
      <c r="AO538" s="57">
        <f t="shared" si="763"/>
        <v>2455594.1830664985</v>
      </c>
      <c r="AP538" s="57">
        <f t="shared" si="763"/>
        <v>2527940.5136055211</v>
      </c>
      <c r="AQ538" s="57">
        <f t="shared" si="763"/>
        <v>2600286.8441445441</v>
      </c>
      <c r="AR538" s="56">
        <f t="shared" si="763"/>
        <v>2672633.1746835671</v>
      </c>
      <c r="AS538" s="56">
        <f t="shared" si="763"/>
        <v>2744979.5052225897</v>
      </c>
      <c r="AT538" s="56">
        <f t="shared" si="763"/>
        <v>2817325.8357616127</v>
      </c>
      <c r="AU538" s="56">
        <f t="shared" si="763"/>
        <v>2889672.1663006349</v>
      </c>
      <c r="AV538" s="56">
        <f t="shared" si="763"/>
        <v>2962018.4968396574</v>
      </c>
      <c r="AW538" s="56">
        <f t="shared" si="763"/>
        <v>3034364.8273786805</v>
      </c>
      <c r="AX538" s="56">
        <f t="shared" si="763"/>
        <v>3106711.1579177035</v>
      </c>
      <c r="AY538" s="56">
        <f t="shared" si="763"/>
        <v>3179057.4884567261</v>
      </c>
      <c r="AZ538" s="56">
        <f t="shared" si="763"/>
        <v>3251403.8189957491</v>
      </c>
      <c r="BA538" s="56">
        <f t="shared" si="763"/>
        <v>0</v>
      </c>
      <c r="BB538" s="56">
        <f t="shared" si="763"/>
        <v>0</v>
      </c>
      <c r="BC538" s="56">
        <f t="shared" si="763"/>
        <v>0</v>
      </c>
      <c r="BD538" s="56">
        <f t="shared" si="763"/>
        <v>0</v>
      </c>
      <c r="BE538" s="56">
        <f t="shared" si="763"/>
        <v>0</v>
      </c>
      <c r="BF538" s="56">
        <f t="shared" si="763"/>
        <v>0</v>
      </c>
      <c r="BG538" s="56">
        <f t="shared" si="763"/>
        <v>0</v>
      </c>
      <c r="BH538" s="56">
        <f t="shared" si="763"/>
        <v>0</v>
      </c>
      <c r="BI538" s="56">
        <f t="shared" si="763"/>
        <v>0</v>
      </c>
      <c r="BJ538" s="56">
        <f t="shared" si="763"/>
        <v>0</v>
      </c>
      <c r="BK538" s="56">
        <f t="shared" si="763"/>
        <v>0</v>
      </c>
      <c r="BL538" s="56">
        <f t="shared" si="763"/>
        <v>0</v>
      </c>
      <c r="BM538" s="56">
        <f t="shared" si="763"/>
        <v>0</v>
      </c>
      <c r="BN538" s="56">
        <f t="shared" si="763"/>
        <v>0</v>
      </c>
      <c r="BO538" s="56">
        <f t="shared" si="763"/>
        <v>0</v>
      </c>
      <c r="BP538" s="56">
        <f t="shared" si="763"/>
        <v>0</v>
      </c>
      <c r="BQ538" s="56">
        <f t="shared" si="763"/>
        <v>0</v>
      </c>
      <c r="BR538" s="56">
        <f t="shared" si="763"/>
        <v>0</v>
      </c>
      <c r="BS538" s="56">
        <f t="shared" si="763"/>
        <v>0</v>
      </c>
      <c r="BT538" s="56">
        <f t="shared" ref="BT538:CY538" si="764">SUM(BT314:BT315)</f>
        <v>0</v>
      </c>
      <c r="BU538" s="56">
        <f t="shared" si="764"/>
        <v>0</v>
      </c>
      <c r="BV538" s="56">
        <f t="shared" si="764"/>
        <v>0</v>
      </c>
      <c r="BW538" s="56">
        <f t="shared" si="764"/>
        <v>0</v>
      </c>
      <c r="BX538" s="56">
        <f t="shared" si="764"/>
        <v>0</v>
      </c>
      <c r="BY538" s="56">
        <f t="shared" si="764"/>
        <v>0</v>
      </c>
      <c r="BZ538" s="56">
        <f t="shared" si="764"/>
        <v>0</v>
      </c>
      <c r="CA538" s="56">
        <f t="shared" si="764"/>
        <v>0</v>
      </c>
      <c r="CB538" s="56">
        <f t="shared" si="764"/>
        <v>0</v>
      </c>
      <c r="CC538" s="56">
        <f t="shared" si="764"/>
        <v>0</v>
      </c>
      <c r="CD538" s="56">
        <f t="shared" si="764"/>
        <v>0</v>
      </c>
      <c r="CE538" s="56">
        <f t="shared" si="764"/>
        <v>0</v>
      </c>
      <c r="CF538" s="56">
        <f t="shared" si="764"/>
        <v>0</v>
      </c>
      <c r="CG538" s="56">
        <f t="shared" si="764"/>
        <v>0</v>
      </c>
      <c r="CH538" s="56">
        <f t="shared" si="764"/>
        <v>0</v>
      </c>
      <c r="CI538" s="56">
        <f t="shared" si="764"/>
        <v>0</v>
      </c>
      <c r="CJ538" s="56">
        <f t="shared" si="764"/>
        <v>0</v>
      </c>
      <c r="CK538" s="56">
        <f t="shared" si="764"/>
        <v>0</v>
      </c>
      <c r="CL538" s="56">
        <f t="shared" si="764"/>
        <v>0</v>
      </c>
      <c r="CM538" s="56">
        <f t="shared" si="764"/>
        <v>0</v>
      </c>
      <c r="CN538" s="56">
        <f t="shared" si="764"/>
        <v>0</v>
      </c>
      <c r="CO538" s="56">
        <f t="shared" si="764"/>
        <v>0</v>
      </c>
      <c r="CP538" s="56">
        <f t="shared" si="764"/>
        <v>0</v>
      </c>
      <c r="CQ538" s="56">
        <f t="shared" si="764"/>
        <v>0</v>
      </c>
      <c r="CR538" s="56">
        <f t="shared" si="764"/>
        <v>0</v>
      </c>
      <c r="CS538" s="56">
        <f t="shared" si="764"/>
        <v>0</v>
      </c>
      <c r="CT538" s="56">
        <f t="shared" si="764"/>
        <v>0</v>
      </c>
      <c r="CU538" s="56">
        <f t="shared" si="764"/>
        <v>0</v>
      </c>
      <c r="CV538" s="56">
        <f t="shared" si="764"/>
        <v>0</v>
      </c>
      <c r="CW538" s="56">
        <f t="shared" si="764"/>
        <v>0</v>
      </c>
      <c r="CX538" s="56">
        <f t="shared" si="764"/>
        <v>0</v>
      </c>
      <c r="CY538" s="56">
        <f t="shared" si="764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754"/>
        <v>4583496.8264979385</v>
      </c>
      <c r="H539" s="58">
        <f t="shared" ref="H539:BS539" si="765">SUM(H317)</f>
        <v>116138.55142277022</v>
      </c>
      <c r="I539" s="58">
        <f t="shared" si="765"/>
        <v>116077.28140654785</v>
      </c>
      <c r="J539" s="58">
        <f t="shared" si="765"/>
        <v>116015.76122192656</v>
      </c>
      <c r="K539" s="58">
        <f t="shared" si="765"/>
        <v>115953.99086890637</v>
      </c>
      <c r="L539" s="58">
        <f t="shared" si="765"/>
        <v>115891.97034748725</v>
      </c>
      <c r="M539" s="58">
        <f t="shared" si="765"/>
        <v>115829.69965766922</v>
      </c>
      <c r="N539" s="58">
        <f t="shared" si="765"/>
        <v>115617.92362816008</v>
      </c>
      <c r="O539" s="58">
        <f t="shared" si="765"/>
        <v>115406.29882737676</v>
      </c>
      <c r="P539" s="58">
        <f t="shared" si="765"/>
        <v>115194.82525531921</v>
      </c>
      <c r="Q539" s="58">
        <f t="shared" si="765"/>
        <v>114983.50291198747</v>
      </c>
      <c r="R539" s="58">
        <f t="shared" si="765"/>
        <v>114772.33179738154</v>
      </c>
      <c r="S539" s="58">
        <f t="shared" si="765"/>
        <v>114561.31191150143</v>
      </c>
      <c r="T539" s="58">
        <f t="shared" si="765"/>
        <v>114350.4432543471</v>
      </c>
      <c r="U539" s="58">
        <f t="shared" si="765"/>
        <v>114139.72582591855</v>
      </c>
      <c r="V539" s="58">
        <f t="shared" si="765"/>
        <v>113929.15962621584</v>
      </c>
      <c r="W539" s="58">
        <f t="shared" si="765"/>
        <v>113718.74465523897</v>
      </c>
      <c r="X539" s="58">
        <f t="shared" si="765"/>
        <v>115968.86663323549</v>
      </c>
      <c r="Y539" s="58">
        <f t="shared" si="765"/>
        <v>118217.60873975174</v>
      </c>
      <c r="Z539" s="58">
        <f t="shared" si="765"/>
        <v>120464.97097478774</v>
      </c>
      <c r="AA539" s="58">
        <f t="shared" si="765"/>
        <v>122710.95333834345</v>
      </c>
      <c r="AB539" s="58">
        <f t="shared" si="765"/>
        <v>124955.55583041889</v>
      </c>
      <c r="AC539" s="58">
        <f t="shared" si="765"/>
        <v>127198.77845101408</v>
      </c>
      <c r="AD539" s="58">
        <f t="shared" si="765"/>
        <v>129440.621200129</v>
      </c>
      <c r="AE539" s="58">
        <f t="shared" si="765"/>
        <v>131681.08407776363</v>
      </c>
      <c r="AF539" s="58">
        <f t="shared" si="765"/>
        <v>133920.167083918</v>
      </c>
      <c r="AG539" s="58">
        <f t="shared" si="765"/>
        <v>136157.87021859211</v>
      </c>
      <c r="AH539" s="58">
        <f t="shared" si="765"/>
        <v>139431.88111933682</v>
      </c>
      <c r="AI539" s="58">
        <f t="shared" si="765"/>
        <v>142705.89202008149</v>
      </c>
      <c r="AJ539" s="58">
        <f t="shared" si="765"/>
        <v>145979.90292082622</v>
      </c>
      <c r="AK539" s="58">
        <f t="shared" si="765"/>
        <v>149253.9138215709</v>
      </c>
      <c r="AL539" s="58">
        <f t="shared" si="765"/>
        <v>152527.92472231563</v>
      </c>
      <c r="AM539" s="58">
        <f t="shared" si="765"/>
        <v>155801.93562306033</v>
      </c>
      <c r="AN539" s="58">
        <f t="shared" si="765"/>
        <v>159075.94652380503</v>
      </c>
      <c r="AO539" s="58">
        <f t="shared" si="765"/>
        <v>162349.95742454974</v>
      </c>
      <c r="AP539" s="58">
        <f t="shared" si="765"/>
        <v>165623.96832529444</v>
      </c>
      <c r="AQ539" s="58">
        <f t="shared" si="765"/>
        <v>168897.97922603914</v>
      </c>
      <c r="AR539" s="58">
        <f t="shared" si="765"/>
        <v>172171.99012678384</v>
      </c>
      <c r="AS539" s="58">
        <f t="shared" si="765"/>
        <v>175446.00102752857</v>
      </c>
      <c r="AT539" s="58">
        <f t="shared" si="765"/>
        <v>178720.01192827325</v>
      </c>
      <c r="AU539" s="58">
        <f t="shared" si="765"/>
        <v>181994.02282901795</v>
      </c>
      <c r="AV539" s="58">
        <f t="shared" si="765"/>
        <v>185268.03372976265</v>
      </c>
      <c r="AW539" s="58">
        <f t="shared" si="765"/>
        <v>188542.04463050736</v>
      </c>
      <c r="AX539" s="58">
        <f t="shared" si="765"/>
        <v>191816.05553125203</v>
      </c>
      <c r="AY539" s="58">
        <f t="shared" si="765"/>
        <v>195090.06643199676</v>
      </c>
      <c r="AZ539" s="58">
        <f t="shared" si="765"/>
        <v>198364.07733274146</v>
      </c>
      <c r="BA539" s="58">
        <f t="shared" si="765"/>
        <v>0</v>
      </c>
      <c r="BB539" s="58">
        <f t="shared" si="765"/>
        <v>0</v>
      </c>
      <c r="BC539" s="58">
        <f t="shared" si="765"/>
        <v>0</v>
      </c>
      <c r="BD539" s="58">
        <f t="shared" si="765"/>
        <v>0</v>
      </c>
      <c r="BE539" s="58">
        <f t="shared" si="765"/>
        <v>0</v>
      </c>
      <c r="BF539" s="58">
        <f t="shared" si="765"/>
        <v>0</v>
      </c>
      <c r="BG539" s="58">
        <f t="shared" si="765"/>
        <v>0</v>
      </c>
      <c r="BH539" s="58">
        <f t="shared" si="765"/>
        <v>0</v>
      </c>
      <c r="BI539" s="58">
        <f t="shared" si="765"/>
        <v>0</v>
      </c>
      <c r="BJ539" s="58">
        <f t="shared" si="765"/>
        <v>0</v>
      </c>
      <c r="BK539" s="58">
        <f t="shared" si="765"/>
        <v>0</v>
      </c>
      <c r="BL539" s="58">
        <f t="shared" si="765"/>
        <v>0</v>
      </c>
      <c r="BM539" s="58">
        <f t="shared" si="765"/>
        <v>0</v>
      </c>
      <c r="BN539" s="58">
        <f t="shared" si="765"/>
        <v>0</v>
      </c>
      <c r="BO539" s="58">
        <f t="shared" si="765"/>
        <v>0</v>
      </c>
      <c r="BP539" s="58">
        <f t="shared" si="765"/>
        <v>0</v>
      </c>
      <c r="BQ539" s="58">
        <f t="shared" si="765"/>
        <v>0</v>
      </c>
      <c r="BR539" s="58">
        <f t="shared" si="765"/>
        <v>0</v>
      </c>
      <c r="BS539" s="58">
        <f t="shared" si="765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766">SUM(BX317)</f>
        <v>0</v>
      </c>
      <c r="BY539" s="58">
        <f t="shared" si="766"/>
        <v>0</v>
      </c>
      <c r="BZ539" s="58">
        <f t="shared" si="766"/>
        <v>0</v>
      </c>
      <c r="CA539" s="58">
        <f t="shared" si="766"/>
        <v>0</v>
      </c>
      <c r="CB539" s="58">
        <f t="shared" si="766"/>
        <v>0</v>
      </c>
      <c r="CC539" s="58">
        <f t="shared" si="766"/>
        <v>0</v>
      </c>
      <c r="CD539" s="58">
        <f t="shared" si="766"/>
        <v>0</v>
      </c>
      <c r="CE539" s="58">
        <f t="shared" si="766"/>
        <v>0</v>
      </c>
      <c r="CF539" s="58">
        <f t="shared" si="766"/>
        <v>0</v>
      </c>
      <c r="CG539" s="58">
        <f t="shared" si="766"/>
        <v>0</v>
      </c>
      <c r="CH539" s="58">
        <f t="shared" si="766"/>
        <v>0</v>
      </c>
      <c r="CI539" s="58">
        <f t="shared" si="766"/>
        <v>0</v>
      </c>
      <c r="CJ539" s="58">
        <f t="shared" si="766"/>
        <v>0</v>
      </c>
      <c r="CK539" s="58">
        <f t="shared" si="766"/>
        <v>0</v>
      </c>
      <c r="CL539" s="58">
        <f t="shared" si="766"/>
        <v>0</v>
      </c>
      <c r="CM539" s="58">
        <f t="shared" si="766"/>
        <v>0</v>
      </c>
      <c r="CN539" s="58">
        <f t="shared" si="766"/>
        <v>0</v>
      </c>
      <c r="CO539" s="58">
        <f t="shared" si="766"/>
        <v>0</v>
      </c>
      <c r="CP539" s="58">
        <f t="shared" si="766"/>
        <v>0</v>
      </c>
      <c r="CQ539" s="58">
        <f t="shared" si="766"/>
        <v>0</v>
      </c>
      <c r="CR539" s="58">
        <f t="shared" si="766"/>
        <v>0</v>
      </c>
      <c r="CS539" s="58">
        <f t="shared" si="766"/>
        <v>0</v>
      </c>
      <c r="CT539" s="58">
        <f t="shared" si="766"/>
        <v>0</v>
      </c>
      <c r="CU539" s="58">
        <f t="shared" si="766"/>
        <v>0</v>
      </c>
      <c r="CV539" s="58">
        <f t="shared" si="766"/>
        <v>0</v>
      </c>
      <c r="CW539" s="58">
        <f t="shared" si="766"/>
        <v>0</v>
      </c>
      <c r="CX539" s="58">
        <f t="shared" si="766"/>
        <v>0</v>
      </c>
      <c r="CY539" s="58">
        <f t="shared" si="766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754"/>
        <v>751974137.86946809</v>
      </c>
      <c r="H540" s="58">
        <f t="shared" ref="H540:BS540" si="767">SUM(H534:H539)</f>
        <v>7685476.1929811863</v>
      </c>
      <c r="I540" s="58">
        <f t="shared" si="767"/>
        <v>8498571.4466511495</v>
      </c>
      <c r="J540" s="58">
        <f t="shared" si="767"/>
        <v>9268027.6639987044</v>
      </c>
      <c r="K540" s="58">
        <f t="shared" si="767"/>
        <v>9993844.8450238481</v>
      </c>
      <c r="L540" s="58">
        <f t="shared" si="767"/>
        <v>10676022.989726588</v>
      </c>
      <c r="M540" s="58">
        <f t="shared" si="767"/>
        <v>11314562.098106926</v>
      </c>
      <c r="N540" s="58">
        <f t="shared" si="767"/>
        <v>12006287.367553946</v>
      </c>
      <c r="O540" s="58">
        <f t="shared" si="767"/>
        <v>12672681.305320423</v>
      </c>
      <c r="P540" s="58">
        <f t="shared" si="767"/>
        <v>13313743.911406351</v>
      </c>
      <c r="Q540" s="58">
        <f t="shared" si="767"/>
        <v>13929475.185811732</v>
      </c>
      <c r="R540" s="58">
        <f t="shared" si="767"/>
        <v>14519875.128536565</v>
      </c>
      <c r="S540" s="58">
        <f t="shared" si="767"/>
        <v>15084943.739580851</v>
      </c>
      <c r="T540" s="58">
        <f t="shared" si="767"/>
        <v>15624681.018944589</v>
      </c>
      <c r="U540" s="58">
        <f t="shared" si="767"/>
        <v>16139086.96662778</v>
      </c>
      <c r="V540" s="58">
        <f t="shared" si="767"/>
        <v>16628161.582630422</v>
      </c>
      <c r="W540" s="58">
        <f t="shared" si="767"/>
        <v>17091904.866952524</v>
      </c>
      <c r="X540" s="58">
        <f t="shared" si="767"/>
        <v>17584695.261139594</v>
      </c>
      <c r="Y540" s="58">
        <f t="shared" si="767"/>
        <v>18062088.254050035</v>
      </c>
      <c r="Z540" s="58">
        <f t="shared" si="767"/>
        <v>18524083.845683854</v>
      </c>
      <c r="AA540" s="58">
        <f t="shared" si="767"/>
        <v>18970682.036041047</v>
      </c>
      <c r="AB540" s="58">
        <f t="shared" si="767"/>
        <v>19401882.825121619</v>
      </c>
      <c r="AC540" s="58">
        <f t="shared" si="767"/>
        <v>19817686.212925572</v>
      </c>
      <c r="AD540" s="58">
        <f t="shared" si="767"/>
        <v>20218092.199452899</v>
      </c>
      <c r="AE540" s="58">
        <f t="shared" si="767"/>
        <v>20603100.784703597</v>
      </c>
      <c r="AF540" s="58">
        <f t="shared" si="767"/>
        <v>20972711.968677681</v>
      </c>
      <c r="AG540" s="58">
        <f t="shared" si="767"/>
        <v>21326925.751375139</v>
      </c>
      <c r="AH540" s="58">
        <f t="shared" si="767"/>
        <v>22033182.038676281</v>
      </c>
      <c r="AI540" s="58">
        <f t="shared" si="767"/>
        <v>22739438.325977415</v>
      </c>
      <c r="AJ540" s="58">
        <f t="shared" si="767"/>
        <v>23445694.613278564</v>
      </c>
      <c r="AK540" s="58">
        <f t="shared" si="767"/>
        <v>24151950.900579702</v>
      </c>
      <c r="AL540" s="58">
        <f t="shared" si="767"/>
        <v>24858207.18788084</v>
      </c>
      <c r="AM540" s="58">
        <f t="shared" si="767"/>
        <v>25564463.475181986</v>
      </c>
      <c r="AN540" s="58">
        <f t="shared" si="767"/>
        <v>26270719.762483131</v>
      </c>
      <c r="AO540" s="58">
        <f t="shared" si="767"/>
        <v>26976976.049784273</v>
      </c>
      <c r="AP540" s="58">
        <f t="shared" si="767"/>
        <v>27683232.337085411</v>
      </c>
      <c r="AQ540" s="58">
        <f t="shared" si="767"/>
        <v>28389488.624386556</v>
      </c>
      <c r="AR540" s="58">
        <f t="shared" si="767"/>
        <v>29095744.911687694</v>
      </c>
      <c r="AS540" s="58">
        <f t="shared" si="767"/>
        <v>29802001.198988836</v>
      </c>
      <c r="AT540" s="58">
        <f t="shared" si="767"/>
        <v>30508257.486289982</v>
      </c>
      <c r="AU540" s="58">
        <f t="shared" si="767"/>
        <v>31214513.77359112</v>
      </c>
      <c r="AV540" s="58">
        <f t="shared" si="767"/>
        <v>31920770.060892262</v>
      </c>
      <c r="AW540" s="58">
        <f t="shared" si="767"/>
        <v>32627026.348193407</v>
      </c>
      <c r="AX540" s="58">
        <f t="shared" si="767"/>
        <v>33333282.635494545</v>
      </c>
      <c r="AY540" s="58">
        <f t="shared" si="767"/>
        <v>34039538.922795691</v>
      </c>
      <c r="AZ540" s="58">
        <f t="shared" si="767"/>
        <v>34745795.210096829</v>
      </c>
      <c r="BA540" s="58">
        <f t="shared" si="767"/>
        <v>0</v>
      </c>
      <c r="BB540" s="58">
        <f t="shared" si="767"/>
        <v>0</v>
      </c>
      <c r="BC540" s="58">
        <f t="shared" si="767"/>
        <v>0</v>
      </c>
      <c r="BD540" s="58">
        <f t="shared" si="767"/>
        <v>0</v>
      </c>
      <c r="BE540" s="58">
        <f t="shared" si="767"/>
        <v>0</v>
      </c>
      <c r="BF540" s="58">
        <f t="shared" si="767"/>
        <v>0</v>
      </c>
      <c r="BG540" s="58">
        <f t="shared" si="767"/>
        <v>0</v>
      </c>
      <c r="BH540" s="58">
        <f t="shared" si="767"/>
        <v>0</v>
      </c>
      <c r="BI540" s="58">
        <f t="shared" si="767"/>
        <v>0</v>
      </c>
      <c r="BJ540" s="58">
        <f t="shared" si="767"/>
        <v>0</v>
      </c>
      <c r="BK540" s="58">
        <f t="shared" si="767"/>
        <v>0</v>
      </c>
      <c r="BL540" s="58">
        <f t="shared" si="767"/>
        <v>0</v>
      </c>
      <c r="BM540" s="58">
        <f t="shared" si="767"/>
        <v>0</v>
      </c>
      <c r="BN540" s="58">
        <f t="shared" si="767"/>
        <v>0</v>
      </c>
      <c r="BO540" s="58">
        <f t="shared" si="767"/>
        <v>0</v>
      </c>
      <c r="BP540" s="58">
        <f t="shared" si="767"/>
        <v>0</v>
      </c>
      <c r="BQ540" s="58">
        <f t="shared" si="767"/>
        <v>0</v>
      </c>
      <c r="BR540" s="58">
        <f t="shared" si="767"/>
        <v>0</v>
      </c>
      <c r="BS540" s="58">
        <f t="shared" si="767"/>
        <v>0</v>
      </c>
      <c r="BT540" s="58">
        <f t="shared" ref="BT540:CY540" si="768">SUM(BT534:BT539)</f>
        <v>0</v>
      </c>
      <c r="BU540" s="58">
        <f t="shared" si="768"/>
        <v>0</v>
      </c>
      <c r="BV540" s="58">
        <f t="shared" si="768"/>
        <v>0</v>
      </c>
      <c r="BW540" s="58">
        <f t="shared" si="768"/>
        <v>0</v>
      </c>
      <c r="BX540" s="58">
        <f t="shared" si="768"/>
        <v>0</v>
      </c>
      <c r="BY540" s="58">
        <f t="shared" si="768"/>
        <v>0</v>
      </c>
      <c r="BZ540" s="58">
        <f t="shared" si="768"/>
        <v>0</v>
      </c>
      <c r="CA540" s="58">
        <f t="shared" si="768"/>
        <v>0</v>
      </c>
      <c r="CB540" s="58">
        <f t="shared" si="768"/>
        <v>0</v>
      </c>
      <c r="CC540" s="58">
        <f t="shared" si="768"/>
        <v>0</v>
      </c>
      <c r="CD540" s="58">
        <f t="shared" si="768"/>
        <v>0</v>
      </c>
      <c r="CE540" s="58">
        <f t="shared" si="768"/>
        <v>0</v>
      </c>
      <c r="CF540" s="58">
        <f t="shared" si="768"/>
        <v>0</v>
      </c>
      <c r="CG540" s="58">
        <f t="shared" si="768"/>
        <v>0</v>
      </c>
      <c r="CH540" s="58">
        <f t="shared" si="768"/>
        <v>0</v>
      </c>
      <c r="CI540" s="58">
        <f t="shared" si="768"/>
        <v>0</v>
      </c>
      <c r="CJ540" s="58">
        <f t="shared" si="768"/>
        <v>0</v>
      </c>
      <c r="CK540" s="58">
        <f t="shared" si="768"/>
        <v>0</v>
      </c>
      <c r="CL540" s="58">
        <f t="shared" si="768"/>
        <v>0</v>
      </c>
      <c r="CM540" s="58">
        <f t="shared" si="768"/>
        <v>0</v>
      </c>
      <c r="CN540" s="58">
        <f t="shared" si="768"/>
        <v>0</v>
      </c>
      <c r="CO540" s="58">
        <f t="shared" si="768"/>
        <v>0</v>
      </c>
      <c r="CP540" s="58">
        <f t="shared" si="768"/>
        <v>0</v>
      </c>
      <c r="CQ540" s="58">
        <f t="shared" si="768"/>
        <v>0</v>
      </c>
      <c r="CR540" s="58">
        <f t="shared" si="768"/>
        <v>0</v>
      </c>
      <c r="CS540" s="58">
        <f t="shared" si="768"/>
        <v>0</v>
      </c>
      <c r="CT540" s="58">
        <f t="shared" si="768"/>
        <v>0</v>
      </c>
      <c r="CU540" s="58">
        <f t="shared" si="768"/>
        <v>0</v>
      </c>
      <c r="CV540" s="58">
        <f t="shared" si="768"/>
        <v>0</v>
      </c>
      <c r="CW540" s="58">
        <f t="shared" si="768"/>
        <v>0</v>
      </c>
      <c r="CX540" s="58">
        <f t="shared" si="768"/>
        <v>0</v>
      </c>
      <c r="CY540" s="58">
        <f t="shared" si="768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71" t="s">
        <v>52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>
        <f t="shared" ref="G546:G552" si="769">SUM(W546:AZ546)</f>
        <v>8818.9537127093226</v>
      </c>
      <c r="H546" s="55">
        <f t="shared" ref="H546:BS546" si="770">SUM(H324:H331)</f>
        <v>197.32319037512841</v>
      </c>
      <c r="I546" s="55">
        <f t="shared" si="770"/>
        <v>204.35957918711077</v>
      </c>
      <c r="J546" s="55">
        <f t="shared" si="770"/>
        <v>210.74789374837826</v>
      </c>
      <c r="K546" s="55">
        <f t="shared" si="770"/>
        <v>216.48813405893097</v>
      </c>
      <c r="L546" s="55">
        <f t="shared" si="770"/>
        <v>221.5803001187688</v>
      </c>
      <c r="M546" s="55">
        <f t="shared" si="770"/>
        <v>226.02439192789183</v>
      </c>
      <c r="N546" s="55">
        <f t="shared" si="770"/>
        <v>229.82040948629995</v>
      </c>
      <c r="O546" s="55">
        <f t="shared" si="770"/>
        <v>232.96835279399329</v>
      </c>
      <c r="P546" s="55">
        <f t="shared" si="770"/>
        <v>235.46822185097167</v>
      </c>
      <c r="Q546" s="55">
        <f t="shared" si="770"/>
        <v>237.32001665723533</v>
      </c>
      <c r="R546" s="55">
        <f t="shared" si="770"/>
        <v>238.52373721278408</v>
      </c>
      <c r="S546" s="55">
        <f t="shared" si="770"/>
        <v>239.07938351761803</v>
      </c>
      <c r="T546" s="55">
        <f t="shared" si="770"/>
        <v>238.98695557173707</v>
      </c>
      <c r="U546" s="55">
        <f t="shared" si="770"/>
        <v>238.24645337514133</v>
      </c>
      <c r="V546" s="55">
        <f t="shared" si="770"/>
        <v>236.85787692783072</v>
      </c>
      <c r="W546" s="55">
        <f t="shared" si="770"/>
        <v>234.82122622980526</v>
      </c>
      <c r="X546" s="55">
        <f t="shared" si="770"/>
        <v>238.59641034253113</v>
      </c>
      <c r="Y546" s="55">
        <f t="shared" si="770"/>
        <v>242.07149706322127</v>
      </c>
      <c r="Z546" s="55">
        <f t="shared" si="770"/>
        <v>245.24648639187564</v>
      </c>
      <c r="AA546" s="55">
        <f t="shared" si="770"/>
        <v>248.12137832849419</v>
      </c>
      <c r="AB546" s="55">
        <f t="shared" si="770"/>
        <v>250.69617287307699</v>
      </c>
      <c r="AC546" s="55">
        <f t="shared" si="770"/>
        <v>252.97087002562395</v>
      </c>
      <c r="AD546" s="55">
        <f t="shared" si="770"/>
        <v>254.94546978613516</v>
      </c>
      <c r="AE546" s="55">
        <f t="shared" si="770"/>
        <v>256.61997215461054</v>
      </c>
      <c r="AF546" s="55">
        <f t="shared" si="770"/>
        <v>257.99437713105016</v>
      </c>
      <c r="AG546" s="55">
        <f t="shared" si="770"/>
        <v>259.06868471545403</v>
      </c>
      <c r="AH546" s="55">
        <f t="shared" si="770"/>
        <v>265.15024344215828</v>
      </c>
      <c r="AI546" s="55">
        <f t="shared" si="770"/>
        <v>271.2318021688626</v>
      </c>
      <c r="AJ546" s="55">
        <f t="shared" si="770"/>
        <v>277.31336089556697</v>
      </c>
      <c r="AK546" s="55">
        <f t="shared" si="770"/>
        <v>283.39491962227123</v>
      </c>
      <c r="AL546" s="55">
        <f t="shared" si="770"/>
        <v>289.47647834897555</v>
      </c>
      <c r="AM546" s="55">
        <f t="shared" si="770"/>
        <v>295.55803707567986</v>
      </c>
      <c r="AN546" s="55">
        <f t="shared" si="770"/>
        <v>301.63959580238412</v>
      </c>
      <c r="AO546" s="55">
        <f t="shared" si="770"/>
        <v>307.72115452908849</v>
      </c>
      <c r="AP546" s="55">
        <f t="shared" si="770"/>
        <v>313.80271325579275</v>
      </c>
      <c r="AQ546" s="55">
        <f t="shared" si="770"/>
        <v>319.88427198249707</v>
      </c>
      <c r="AR546" s="55">
        <f t="shared" si="770"/>
        <v>325.96583070920144</v>
      </c>
      <c r="AS546" s="55">
        <f t="shared" si="770"/>
        <v>332.0473894359057</v>
      </c>
      <c r="AT546" s="55">
        <f t="shared" si="770"/>
        <v>338.12894816261002</v>
      </c>
      <c r="AU546" s="55">
        <f t="shared" si="770"/>
        <v>344.21050688931433</v>
      </c>
      <c r="AV546" s="55">
        <f t="shared" si="770"/>
        <v>350.29206561601865</v>
      </c>
      <c r="AW546" s="55">
        <f t="shared" si="770"/>
        <v>356.37362434272296</v>
      </c>
      <c r="AX546" s="55">
        <f t="shared" si="770"/>
        <v>362.45518306942728</v>
      </c>
      <c r="AY546" s="55">
        <f t="shared" si="770"/>
        <v>368.53674179613159</v>
      </c>
      <c r="AZ546" s="55">
        <f t="shared" si="770"/>
        <v>374.61830052283591</v>
      </c>
      <c r="BA546" s="55">
        <f t="shared" si="770"/>
        <v>0</v>
      </c>
      <c r="BB546" s="55">
        <f t="shared" si="770"/>
        <v>0</v>
      </c>
      <c r="BC546" s="55">
        <f t="shared" si="770"/>
        <v>0</v>
      </c>
      <c r="BD546" s="55">
        <f t="shared" si="770"/>
        <v>0</v>
      </c>
      <c r="BE546" s="55">
        <f t="shared" si="770"/>
        <v>0</v>
      </c>
      <c r="BF546" s="55">
        <f t="shared" si="770"/>
        <v>0</v>
      </c>
      <c r="BG546" s="55">
        <f t="shared" si="770"/>
        <v>0</v>
      </c>
      <c r="BH546" s="55">
        <f t="shared" si="770"/>
        <v>0</v>
      </c>
      <c r="BI546" s="55">
        <f t="shared" si="770"/>
        <v>0</v>
      </c>
      <c r="BJ546" s="55">
        <f t="shared" si="770"/>
        <v>0</v>
      </c>
      <c r="BK546" s="55">
        <f t="shared" si="770"/>
        <v>0</v>
      </c>
      <c r="BL546" s="55">
        <f t="shared" si="770"/>
        <v>0</v>
      </c>
      <c r="BM546" s="55">
        <f t="shared" si="770"/>
        <v>0</v>
      </c>
      <c r="BN546" s="55">
        <f t="shared" si="770"/>
        <v>0</v>
      </c>
      <c r="BO546" s="55">
        <f t="shared" si="770"/>
        <v>0</v>
      </c>
      <c r="BP546" s="55">
        <f t="shared" si="770"/>
        <v>0</v>
      </c>
      <c r="BQ546" s="55">
        <f t="shared" si="770"/>
        <v>0</v>
      </c>
      <c r="BR546" s="55">
        <f t="shared" si="770"/>
        <v>0</v>
      </c>
      <c r="BS546" s="55">
        <f t="shared" si="770"/>
        <v>0</v>
      </c>
      <c r="BT546" s="55">
        <f t="shared" ref="BT546:CY546" si="771">SUM(BT324:BT331)</f>
        <v>0</v>
      </c>
      <c r="BU546" s="55">
        <f t="shared" si="771"/>
        <v>0</v>
      </c>
      <c r="BV546" s="55">
        <f t="shared" si="771"/>
        <v>0</v>
      </c>
      <c r="BW546" s="55">
        <f t="shared" si="771"/>
        <v>0</v>
      </c>
      <c r="BX546" s="55">
        <f t="shared" si="771"/>
        <v>0</v>
      </c>
      <c r="BY546" s="55">
        <f t="shared" si="771"/>
        <v>0</v>
      </c>
      <c r="BZ546" s="55">
        <f t="shared" si="771"/>
        <v>0</v>
      </c>
      <c r="CA546" s="55">
        <f t="shared" si="771"/>
        <v>0</v>
      </c>
      <c r="CB546" s="55">
        <f t="shared" si="771"/>
        <v>0</v>
      </c>
      <c r="CC546" s="55">
        <f t="shared" si="771"/>
        <v>0</v>
      </c>
      <c r="CD546" s="55">
        <f t="shared" si="771"/>
        <v>0</v>
      </c>
      <c r="CE546" s="55">
        <f t="shared" si="771"/>
        <v>0</v>
      </c>
      <c r="CF546" s="55">
        <f t="shared" si="771"/>
        <v>0</v>
      </c>
      <c r="CG546" s="55">
        <f t="shared" si="771"/>
        <v>0</v>
      </c>
      <c r="CH546" s="55">
        <f t="shared" si="771"/>
        <v>0</v>
      </c>
      <c r="CI546" s="55">
        <f t="shared" si="771"/>
        <v>0</v>
      </c>
      <c r="CJ546" s="55">
        <f t="shared" si="771"/>
        <v>0</v>
      </c>
      <c r="CK546" s="55">
        <f t="shared" si="771"/>
        <v>0</v>
      </c>
      <c r="CL546" s="55">
        <f t="shared" si="771"/>
        <v>0</v>
      </c>
      <c r="CM546" s="55">
        <f t="shared" si="771"/>
        <v>0</v>
      </c>
      <c r="CN546" s="55">
        <f t="shared" si="771"/>
        <v>0</v>
      </c>
      <c r="CO546" s="55">
        <f t="shared" si="771"/>
        <v>0</v>
      </c>
      <c r="CP546" s="55">
        <f t="shared" si="771"/>
        <v>0</v>
      </c>
      <c r="CQ546" s="55">
        <f t="shared" si="771"/>
        <v>0</v>
      </c>
      <c r="CR546" s="55">
        <f t="shared" si="771"/>
        <v>0</v>
      </c>
      <c r="CS546" s="55">
        <f t="shared" si="771"/>
        <v>0</v>
      </c>
      <c r="CT546" s="55">
        <f t="shared" si="771"/>
        <v>0</v>
      </c>
      <c r="CU546" s="55">
        <f t="shared" si="771"/>
        <v>0</v>
      </c>
      <c r="CV546" s="55">
        <f t="shared" si="771"/>
        <v>0</v>
      </c>
      <c r="CW546" s="55">
        <f t="shared" si="771"/>
        <v>0</v>
      </c>
      <c r="CX546" s="55">
        <f t="shared" si="771"/>
        <v>0</v>
      </c>
      <c r="CY546" s="55">
        <f t="shared" si="771"/>
        <v>0</v>
      </c>
    </row>
    <row r="547" spans="1:103" ht="13.5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>
        <f t="shared" si="769"/>
        <v>84.795656705818217</v>
      </c>
      <c r="H547" s="56">
        <f t="shared" ref="H547:BS547" si="772">SUM(H332:H335)</f>
        <v>3.0173827345620259</v>
      </c>
      <c r="I547" s="56">
        <f t="shared" si="772"/>
        <v>3.0133741753532215</v>
      </c>
      <c r="J547" s="56">
        <f t="shared" si="772"/>
        <v>3.0093306631546879</v>
      </c>
      <c r="K547" s="56">
        <f t="shared" si="772"/>
        <v>3.0052521979664246</v>
      </c>
      <c r="L547" s="56">
        <f t="shared" si="772"/>
        <v>3.0011387797884321</v>
      </c>
      <c r="M547" s="56">
        <f t="shared" si="772"/>
        <v>2.9969904086207104</v>
      </c>
      <c r="N547" s="56">
        <f t="shared" si="772"/>
        <v>2.9928070844632595</v>
      </c>
      <c r="O547" s="56">
        <f t="shared" si="772"/>
        <v>2.9885888073160793</v>
      </c>
      <c r="P547" s="56">
        <f t="shared" si="772"/>
        <v>2.98433557717917</v>
      </c>
      <c r="Q547" s="56">
        <f t="shared" si="772"/>
        <v>2.9800473940525309</v>
      </c>
      <c r="R547" s="56">
        <f t="shared" si="772"/>
        <v>2.9757242579361631</v>
      </c>
      <c r="S547" s="56">
        <f t="shared" si="772"/>
        <v>2.9713661688300661</v>
      </c>
      <c r="T547" s="56">
        <f t="shared" si="772"/>
        <v>2.966973126734239</v>
      </c>
      <c r="U547" s="56">
        <f t="shared" si="772"/>
        <v>2.962545131648683</v>
      </c>
      <c r="V547" s="56">
        <f t="shared" si="772"/>
        <v>2.9580821835733979</v>
      </c>
      <c r="W547" s="56">
        <f t="shared" si="772"/>
        <v>2.953584282508384</v>
      </c>
      <c r="X547" s="56">
        <f t="shared" si="772"/>
        <v>2.9378852861690592</v>
      </c>
      <c r="Y547" s="56">
        <f t="shared" si="772"/>
        <v>2.9222199980000299</v>
      </c>
      <c r="Z547" s="56">
        <f t="shared" si="772"/>
        <v>2.9065884180012951</v>
      </c>
      <c r="AA547" s="56">
        <f t="shared" si="772"/>
        <v>2.8909905461728567</v>
      </c>
      <c r="AB547" s="56">
        <f t="shared" si="772"/>
        <v>2.8754263825147133</v>
      </c>
      <c r="AC547" s="56">
        <f t="shared" si="772"/>
        <v>2.8598959270268653</v>
      </c>
      <c r="AD547" s="56">
        <f t="shared" si="772"/>
        <v>2.8443991797093129</v>
      </c>
      <c r="AE547" s="56">
        <f t="shared" si="772"/>
        <v>2.8289361405620554</v>
      </c>
      <c r="AF547" s="56">
        <f t="shared" si="772"/>
        <v>2.8135068095850944</v>
      </c>
      <c r="AG547" s="56">
        <f t="shared" si="772"/>
        <v>2.7981111867784261</v>
      </c>
      <c r="AH547" s="56">
        <f t="shared" si="772"/>
        <v>2.7981111867784261</v>
      </c>
      <c r="AI547" s="56">
        <f t="shared" si="772"/>
        <v>2.7981111867784261</v>
      </c>
      <c r="AJ547" s="56">
        <f t="shared" si="772"/>
        <v>2.7981111867784261</v>
      </c>
      <c r="AK547" s="56">
        <f t="shared" si="772"/>
        <v>2.7981111867784261</v>
      </c>
      <c r="AL547" s="56">
        <f t="shared" si="772"/>
        <v>2.7981111867784261</v>
      </c>
      <c r="AM547" s="56">
        <f t="shared" si="772"/>
        <v>2.7981111867784261</v>
      </c>
      <c r="AN547" s="56">
        <f t="shared" si="772"/>
        <v>2.7981111867784261</v>
      </c>
      <c r="AO547" s="56">
        <f t="shared" si="772"/>
        <v>2.7981111867784261</v>
      </c>
      <c r="AP547" s="56">
        <f t="shared" si="772"/>
        <v>2.7981111867784261</v>
      </c>
      <c r="AQ547" s="56">
        <f t="shared" si="772"/>
        <v>2.7981111867784261</v>
      </c>
      <c r="AR547" s="56">
        <f t="shared" si="772"/>
        <v>2.7981111867784261</v>
      </c>
      <c r="AS547" s="56">
        <f t="shared" si="772"/>
        <v>2.7981111867784261</v>
      </c>
      <c r="AT547" s="56">
        <f t="shared" si="772"/>
        <v>2.7981111867784261</v>
      </c>
      <c r="AU547" s="56">
        <f t="shared" si="772"/>
        <v>2.7981111867784261</v>
      </c>
      <c r="AV547" s="56">
        <f t="shared" si="772"/>
        <v>2.7981111867784261</v>
      </c>
      <c r="AW547" s="56">
        <f t="shared" si="772"/>
        <v>2.7981111867784261</v>
      </c>
      <c r="AX547" s="56">
        <f t="shared" si="772"/>
        <v>2.7981111867784261</v>
      </c>
      <c r="AY547" s="56">
        <f t="shared" si="772"/>
        <v>2.7981111867784261</v>
      </c>
      <c r="AZ547" s="56">
        <f t="shared" si="772"/>
        <v>2.7981111867784261</v>
      </c>
      <c r="BA547" s="56">
        <f t="shared" si="772"/>
        <v>0</v>
      </c>
      <c r="BB547" s="56">
        <f t="shared" si="772"/>
        <v>0</v>
      </c>
      <c r="BC547" s="56">
        <f t="shared" si="772"/>
        <v>0</v>
      </c>
      <c r="BD547" s="56">
        <f t="shared" si="772"/>
        <v>0</v>
      </c>
      <c r="BE547" s="56">
        <f t="shared" si="772"/>
        <v>0</v>
      </c>
      <c r="BF547" s="56">
        <f t="shared" si="772"/>
        <v>0</v>
      </c>
      <c r="BG547" s="56">
        <f t="shared" si="772"/>
        <v>0</v>
      </c>
      <c r="BH547" s="56">
        <f t="shared" si="772"/>
        <v>0</v>
      </c>
      <c r="BI547" s="56">
        <f t="shared" si="772"/>
        <v>0</v>
      </c>
      <c r="BJ547" s="56">
        <f t="shared" si="772"/>
        <v>0</v>
      </c>
      <c r="BK547" s="56">
        <f t="shared" si="772"/>
        <v>0</v>
      </c>
      <c r="BL547" s="56">
        <f t="shared" si="772"/>
        <v>0</v>
      </c>
      <c r="BM547" s="56">
        <f t="shared" si="772"/>
        <v>0</v>
      </c>
      <c r="BN547" s="56">
        <f t="shared" si="772"/>
        <v>0</v>
      </c>
      <c r="BO547" s="56">
        <f t="shared" si="772"/>
        <v>0</v>
      </c>
      <c r="BP547" s="56">
        <f t="shared" si="772"/>
        <v>0</v>
      </c>
      <c r="BQ547" s="56">
        <f t="shared" si="772"/>
        <v>0</v>
      </c>
      <c r="BR547" s="56">
        <f t="shared" si="772"/>
        <v>0</v>
      </c>
      <c r="BS547" s="56">
        <f t="shared" si="772"/>
        <v>0</v>
      </c>
      <c r="BT547" s="56">
        <f t="shared" ref="BT547:CY547" si="773">SUM(BT332:BT335)</f>
        <v>0</v>
      </c>
      <c r="BU547" s="56">
        <f t="shared" si="773"/>
        <v>0</v>
      </c>
      <c r="BV547" s="56">
        <f t="shared" si="773"/>
        <v>0</v>
      </c>
      <c r="BW547" s="56">
        <f t="shared" si="773"/>
        <v>0</v>
      </c>
      <c r="BX547" s="56">
        <f t="shared" si="773"/>
        <v>0</v>
      </c>
      <c r="BY547" s="56">
        <f t="shared" si="773"/>
        <v>0</v>
      </c>
      <c r="BZ547" s="56">
        <f t="shared" si="773"/>
        <v>0</v>
      </c>
      <c r="CA547" s="56">
        <f t="shared" si="773"/>
        <v>0</v>
      </c>
      <c r="CB547" s="56">
        <f t="shared" si="773"/>
        <v>0</v>
      </c>
      <c r="CC547" s="56">
        <f t="shared" si="773"/>
        <v>0</v>
      </c>
      <c r="CD547" s="56">
        <f t="shared" si="773"/>
        <v>0</v>
      </c>
      <c r="CE547" s="56">
        <f t="shared" si="773"/>
        <v>0</v>
      </c>
      <c r="CF547" s="56">
        <f t="shared" si="773"/>
        <v>0</v>
      </c>
      <c r="CG547" s="56">
        <f t="shared" si="773"/>
        <v>0</v>
      </c>
      <c r="CH547" s="56">
        <f t="shared" si="773"/>
        <v>0</v>
      </c>
      <c r="CI547" s="56">
        <f t="shared" si="773"/>
        <v>0</v>
      </c>
      <c r="CJ547" s="56">
        <f t="shared" si="773"/>
        <v>0</v>
      </c>
      <c r="CK547" s="56">
        <f t="shared" si="773"/>
        <v>0</v>
      </c>
      <c r="CL547" s="56">
        <f t="shared" si="773"/>
        <v>0</v>
      </c>
      <c r="CM547" s="56">
        <f t="shared" si="773"/>
        <v>0</v>
      </c>
      <c r="CN547" s="56">
        <f t="shared" si="773"/>
        <v>0</v>
      </c>
      <c r="CO547" s="56">
        <f t="shared" si="773"/>
        <v>0</v>
      </c>
      <c r="CP547" s="56">
        <f t="shared" si="773"/>
        <v>0</v>
      </c>
      <c r="CQ547" s="56">
        <f t="shared" si="773"/>
        <v>0</v>
      </c>
      <c r="CR547" s="56">
        <f t="shared" si="773"/>
        <v>0</v>
      </c>
      <c r="CS547" s="56">
        <f t="shared" si="773"/>
        <v>0</v>
      </c>
      <c r="CT547" s="56">
        <f t="shared" si="773"/>
        <v>0</v>
      </c>
      <c r="CU547" s="56">
        <f t="shared" si="773"/>
        <v>0</v>
      </c>
      <c r="CV547" s="56">
        <f t="shared" si="773"/>
        <v>0</v>
      </c>
      <c r="CW547" s="56">
        <f t="shared" si="773"/>
        <v>0</v>
      </c>
      <c r="CX547" s="56">
        <f t="shared" si="773"/>
        <v>0</v>
      </c>
      <c r="CY547" s="56">
        <f t="shared" si="773"/>
        <v>0</v>
      </c>
    </row>
    <row r="548" spans="1:103" ht="13.5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>
        <f t="shared" si="769"/>
        <v>0</v>
      </c>
      <c r="H548" s="56">
        <f t="shared" ref="H548:BS548" si="774">SUM(H336:H340)</f>
        <v>0</v>
      </c>
      <c r="I548" s="56">
        <f t="shared" si="774"/>
        <v>0</v>
      </c>
      <c r="J548" s="56">
        <f t="shared" si="774"/>
        <v>0</v>
      </c>
      <c r="K548" s="56">
        <f t="shared" si="774"/>
        <v>0</v>
      </c>
      <c r="L548" s="56">
        <f t="shared" si="774"/>
        <v>0</v>
      </c>
      <c r="M548" s="56">
        <f t="shared" si="774"/>
        <v>0</v>
      </c>
      <c r="N548" s="56">
        <f t="shared" si="774"/>
        <v>0</v>
      </c>
      <c r="O548" s="56">
        <f t="shared" si="774"/>
        <v>0</v>
      </c>
      <c r="P548" s="56">
        <f t="shared" si="774"/>
        <v>0</v>
      </c>
      <c r="Q548" s="56">
        <f t="shared" si="774"/>
        <v>0</v>
      </c>
      <c r="R548" s="56">
        <f t="shared" si="774"/>
        <v>0</v>
      </c>
      <c r="S548" s="56">
        <f t="shared" si="774"/>
        <v>0</v>
      </c>
      <c r="T548" s="56">
        <f t="shared" si="774"/>
        <v>0</v>
      </c>
      <c r="U548" s="56">
        <f t="shared" si="774"/>
        <v>0</v>
      </c>
      <c r="V548" s="56">
        <f t="shared" si="774"/>
        <v>0</v>
      </c>
      <c r="W548" s="56">
        <f t="shared" si="774"/>
        <v>0</v>
      </c>
      <c r="X548" s="56">
        <f t="shared" si="774"/>
        <v>0</v>
      </c>
      <c r="Y548" s="56">
        <f t="shared" si="774"/>
        <v>0</v>
      </c>
      <c r="Z548" s="56">
        <f t="shared" si="774"/>
        <v>0</v>
      </c>
      <c r="AA548" s="56">
        <f t="shared" si="774"/>
        <v>0</v>
      </c>
      <c r="AB548" s="56">
        <f t="shared" si="774"/>
        <v>0</v>
      </c>
      <c r="AC548" s="56">
        <f t="shared" si="774"/>
        <v>0</v>
      </c>
      <c r="AD548" s="56">
        <f t="shared" si="774"/>
        <v>0</v>
      </c>
      <c r="AE548" s="56">
        <f t="shared" si="774"/>
        <v>0</v>
      </c>
      <c r="AF548" s="56">
        <f t="shared" si="774"/>
        <v>0</v>
      </c>
      <c r="AG548" s="56">
        <f t="shared" si="774"/>
        <v>0</v>
      </c>
      <c r="AH548" s="56">
        <f t="shared" si="774"/>
        <v>0</v>
      </c>
      <c r="AI548" s="56">
        <f t="shared" si="774"/>
        <v>0</v>
      </c>
      <c r="AJ548" s="56">
        <f t="shared" si="774"/>
        <v>0</v>
      </c>
      <c r="AK548" s="56">
        <f t="shared" si="774"/>
        <v>0</v>
      </c>
      <c r="AL548" s="56">
        <f t="shared" si="774"/>
        <v>0</v>
      </c>
      <c r="AM548" s="56">
        <f t="shared" si="774"/>
        <v>0</v>
      </c>
      <c r="AN548" s="56">
        <f t="shared" si="774"/>
        <v>0</v>
      </c>
      <c r="AO548" s="56">
        <f t="shared" si="774"/>
        <v>0</v>
      </c>
      <c r="AP548" s="56">
        <f t="shared" si="774"/>
        <v>0</v>
      </c>
      <c r="AQ548" s="56">
        <f t="shared" si="774"/>
        <v>0</v>
      </c>
      <c r="AR548" s="56">
        <f t="shared" si="774"/>
        <v>0</v>
      </c>
      <c r="AS548" s="56">
        <f t="shared" si="774"/>
        <v>0</v>
      </c>
      <c r="AT548" s="56">
        <f t="shared" si="774"/>
        <v>0</v>
      </c>
      <c r="AU548" s="56">
        <f t="shared" si="774"/>
        <v>0</v>
      </c>
      <c r="AV548" s="56">
        <f t="shared" si="774"/>
        <v>0</v>
      </c>
      <c r="AW548" s="56">
        <f t="shared" si="774"/>
        <v>0</v>
      </c>
      <c r="AX548" s="56">
        <f t="shared" si="774"/>
        <v>0</v>
      </c>
      <c r="AY548" s="56">
        <f t="shared" si="774"/>
        <v>0</v>
      </c>
      <c r="AZ548" s="56">
        <f t="shared" si="774"/>
        <v>0</v>
      </c>
      <c r="BA548" s="56">
        <f t="shared" si="774"/>
        <v>0</v>
      </c>
      <c r="BB548" s="56">
        <f t="shared" si="774"/>
        <v>0</v>
      </c>
      <c r="BC548" s="56">
        <f t="shared" si="774"/>
        <v>0</v>
      </c>
      <c r="BD548" s="56">
        <f t="shared" si="774"/>
        <v>0</v>
      </c>
      <c r="BE548" s="56">
        <f t="shared" si="774"/>
        <v>0</v>
      </c>
      <c r="BF548" s="56">
        <f t="shared" si="774"/>
        <v>0</v>
      </c>
      <c r="BG548" s="56">
        <f t="shared" si="774"/>
        <v>0</v>
      </c>
      <c r="BH548" s="56">
        <f t="shared" si="774"/>
        <v>0</v>
      </c>
      <c r="BI548" s="56">
        <f t="shared" si="774"/>
        <v>0</v>
      </c>
      <c r="BJ548" s="56">
        <f t="shared" si="774"/>
        <v>0</v>
      </c>
      <c r="BK548" s="56">
        <f t="shared" si="774"/>
        <v>0</v>
      </c>
      <c r="BL548" s="56">
        <f t="shared" si="774"/>
        <v>0</v>
      </c>
      <c r="BM548" s="56">
        <f t="shared" si="774"/>
        <v>0</v>
      </c>
      <c r="BN548" s="56">
        <f t="shared" si="774"/>
        <v>0</v>
      </c>
      <c r="BO548" s="56">
        <f t="shared" si="774"/>
        <v>0</v>
      </c>
      <c r="BP548" s="56">
        <f t="shared" si="774"/>
        <v>0</v>
      </c>
      <c r="BQ548" s="56">
        <f t="shared" si="774"/>
        <v>0</v>
      </c>
      <c r="BR548" s="56">
        <f t="shared" si="774"/>
        <v>0</v>
      </c>
      <c r="BS548" s="56">
        <f t="shared" si="774"/>
        <v>0</v>
      </c>
      <c r="BT548" s="56">
        <f t="shared" ref="BT548:CY548" si="775">SUM(BT336:BT340)</f>
        <v>0</v>
      </c>
      <c r="BU548" s="56">
        <f t="shared" si="775"/>
        <v>0</v>
      </c>
      <c r="BV548" s="56">
        <f t="shared" si="775"/>
        <v>0</v>
      </c>
      <c r="BW548" s="56">
        <f t="shared" si="775"/>
        <v>0</v>
      </c>
      <c r="BX548" s="56">
        <f t="shared" si="775"/>
        <v>0</v>
      </c>
      <c r="BY548" s="56">
        <f t="shared" si="775"/>
        <v>0</v>
      </c>
      <c r="BZ548" s="56">
        <f t="shared" si="775"/>
        <v>0</v>
      </c>
      <c r="CA548" s="56">
        <f t="shared" si="775"/>
        <v>0</v>
      </c>
      <c r="CB548" s="56">
        <f t="shared" si="775"/>
        <v>0</v>
      </c>
      <c r="CC548" s="56">
        <f t="shared" si="775"/>
        <v>0</v>
      </c>
      <c r="CD548" s="56">
        <f t="shared" si="775"/>
        <v>0</v>
      </c>
      <c r="CE548" s="56">
        <f t="shared" si="775"/>
        <v>0</v>
      </c>
      <c r="CF548" s="56">
        <f t="shared" si="775"/>
        <v>0</v>
      </c>
      <c r="CG548" s="56">
        <f t="shared" si="775"/>
        <v>0</v>
      </c>
      <c r="CH548" s="56">
        <f t="shared" si="775"/>
        <v>0</v>
      </c>
      <c r="CI548" s="56">
        <f t="shared" si="775"/>
        <v>0</v>
      </c>
      <c r="CJ548" s="56">
        <f t="shared" si="775"/>
        <v>0</v>
      </c>
      <c r="CK548" s="56">
        <f t="shared" si="775"/>
        <v>0</v>
      </c>
      <c r="CL548" s="56">
        <f t="shared" si="775"/>
        <v>0</v>
      </c>
      <c r="CM548" s="56">
        <f t="shared" si="775"/>
        <v>0</v>
      </c>
      <c r="CN548" s="56">
        <f t="shared" si="775"/>
        <v>0</v>
      </c>
      <c r="CO548" s="56">
        <f t="shared" si="775"/>
        <v>0</v>
      </c>
      <c r="CP548" s="56">
        <f t="shared" si="775"/>
        <v>0</v>
      </c>
      <c r="CQ548" s="56">
        <f t="shared" si="775"/>
        <v>0</v>
      </c>
      <c r="CR548" s="56">
        <f t="shared" si="775"/>
        <v>0</v>
      </c>
      <c r="CS548" s="56">
        <f t="shared" si="775"/>
        <v>0</v>
      </c>
      <c r="CT548" s="56">
        <f t="shared" si="775"/>
        <v>0</v>
      </c>
      <c r="CU548" s="56">
        <f t="shared" si="775"/>
        <v>0</v>
      </c>
      <c r="CV548" s="56">
        <f t="shared" si="775"/>
        <v>0</v>
      </c>
      <c r="CW548" s="56">
        <f t="shared" si="775"/>
        <v>0</v>
      </c>
      <c r="CX548" s="56">
        <f t="shared" si="775"/>
        <v>0</v>
      </c>
      <c r="CY548" s="56">
        <f t="shared" si="775"/>
        <v>0</v>
      </c>
    </row>
    <row r="549" spans="1:103" ht="13.5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>
        <f t="shared" si="769"/>
        <v>39928.400185423357</v>
      </c>
      <c r="H549" s="55">
        <f t="shared" ref="H549:BS549" si="776">SUM(H341:H348)</f>
        <v>167.17336954212101</v>
      </c>
      <c r="I549" s="55">
        <f t="shared" si="776"/>
        <v>215.89674892286195</v>
      </c>
      <c r="J549" s="55">
        <f t="shared" si="776"/>
        <v>263.82118214539645</v>
      </c>
      <c r="K549" s="55">
        <f t="shared" si="776"/>
        <v>310.9466692097244</v>
      </c>
      <c r="L549" s="55">
        <f t="shared" si="776"/>
        <v>357.27321011584581</v>
      </c>
      <c r="M549" s="55">
        <f t="shared" si="776"/>
        <v>402.80080486376079</v>
      </c>
      <c r="N549" s="55">
        <f t="shared" si="776"/>
        <v>447.52945345346927</v>
      </c>
      <c r="O549" s="55">
        <f t="shared" si="776"/>
        <v>491.45915588497121</v>
      </c>
      <c r="P549" s="55">
        <f t="shared" si="776"/>
        <v>534.58991215826677</v>
      </c>
      <c r="Q549" s="55">
        <f t="shared" si="776"/>
        <v>576.92172227335573</v>
      </c>
      <c r="R549" s="55">
        <f t="shared" si="776"/>
        <v>618.45458623023808</v>
      </c>
      <c r="S549" s="55">
        <f t="shared" si="776"/>
        <v>659.18850402891405</v>
      </c>
      <c r="T549" s="55">
        <f t="shared" si="776"/>
        <v>699.12347566938342</v>
      </c>
      <c r="U549" s="55">
        <f t="shared" si="776"/>
        <v>738.25950115164642</v>
      </c>
      <c r="V549" s="55">
        <f t="shared" si="776"/>
        <v>776.59658047570292</v>
      </c>
      <c r="W549" s="55">
        <f t="shared" si="776"/>
        <v>814.13471364155271</v>
      </c>
      <c r="X549" s="55">
        <f t="shared" si="776"/>
        <v>845.57534570857365</v>
      </c>
      <c r="Y549" s="55">
        <f t="shared" si="776"/>
        <v>876.58783001551092</v>
      </c>
      <c r="Z549" s="55">
        <f t="shared" si="776"/>
        <v>907.17216656236451</v>
      </c>
      <c r="AA549" s="55">
        <f t="shared" si="776"/>
        <v>937.32835534913488</v>
      </c>
      <c r="AB549" s="55">
        <f t="shared" si="776"/>
        <v>967.05639637582158</v>
      </c>
      <c r="AC549" s="55">
        <f t="shared" si="776"/>
        <v>996.35628964242483</v>
      </c>
      <c r="AD549" s="55">
        <f t="shared" si="776"/>
        <v>1025.2280351489444</v>
      </c>
      <c r="AE549" s="55">
        <f t="shared" si="776"/>
        <v>1053.6716328953805</v>
      </c>
      <c r="AF549" s="55">
        <f t="shared" si="776"/>
        <v>1081.6870828817332</v>
      </c>
      <c r="AG549" s="55">
        <f t="shared" si="776"/>
        <v>1109.2743851080024</v>
      </c>
      <c r="AH549" s="55">
        <f t="shared" si="776"/>
        <v>1152.6328831871701</v>
      </c>
      <c r="AI549" s="55">
        <f t="shared" si="776"/>
        <v>1195.9913812663378</v>
      </c>
      <c r="AJ549" s="55">
        <f t="shared" si="776"/>
        <v>1239.3498793455055</v>
      </c>
      <c r="AK549" s="55">
        <f t="shared" si="776"/>
        <v>1282.7083774246732</v>
      </c>
      <c r="AL549" s="55">
        <f t="shared" si="776"/>
        <v>1326.0668755038409</v>
      </c>
      <c r="AM549" s="55">
        <f t="shared" si="776"/>
        <v>1369.4253735830086</v>
      </c>
      <c r="AN549" s="55">
        <f t="shared" si="776"/>
        <v>1412.7838716621764</v>
      </c>
      <c r="AO549" s="55">
        <f t="shared" si="776"/>
        <v>1456.1423697413441</v>
      </c>
      <c r="AP549" s="55">
        <f t="shared" si="776"/>
        <v>1499.5008678205118</v>
      </c>
      <c r="AQ549" s="55">
        <f t="shared" si="776"/>
        <v>1542.8593658996795</v>
      </c>
      <c r="AR549" s="55">
        <f t="shared" si="776"/>
        <v>1586.2178639788472</v>
      </c>
      <c r="AS549" s="55">
        <f t="shared" si="776"/>
        <v>1629.5763620580146</v>
      </c>
      <c r="AT549" s="55">
        <f t="shared" si="776"/>
        <v>1672.9348601371826</v>
      </c>
      <c r="AU549" s="55">
        <f t="shared" si="776"/>
        <v>1716.2933582163503</v>
      </c>
      <c r="AV549" s="55">
        <f t="shared" si="776"/>
        <v>1759.651856295518</v>
      </c>
      <c r="AW549" s="55">
        <f t="shared" si="776"/>
        <v>1803.0103543746857</v>
      </c>
      <c r="AX549" s="55">
        <f t="shared" si="776"/>
        <v>1846.3688524538534</v>
      </c>
      <c r="AY549" s="55">
        <f t="shared" si="776"/>
        <v>1889.7273505330211</v>
      </c>
      <c r="AZ549" s="55">
        <f t="shared" si="776"/>
        <v>1933.0858486121886</v>
      </c>
      <c r="BA549" s="55">
        <f t="shared" si="776"/>
        <v>0</v>
      </c>
      <c r="BB549" s="55">
        <f t="shared" si="776"/>
        <v>0</v>
      </c>
      <c r="BC549" s="55">
        <f t="shared" si="776"/>
        <v>0</v>
      </c>
      <c r="BD549" s="55">
        <f t="shared" si="776"/>
        <v>0</v>
      </c>
      <c r="BE549" s="55">
        <f t="shared" si="776"/>
        <v>0</v>
      </c>
      <c r="BF549" s="55">
        <f t="shared" si="776"/>
        <v>0</v>
      </c>
      <c r="BG549" s="55">
        <f t="shared" si="776"/>
        <v>0</v>
      </c>
      <c r="BH549" s="55">
        <f t="shared" si="776"/>
        <v>0</v>
      </c>
      <c r="BI549" s="55">
        <f t="shared" si="776"/>
        <v>0</v>
      </c>
      <c r="BJ549" s="55">
        <f t="shared" si="776"/>
        <v>0</v>
      </c>
      <c r="BK549" s="55">
        <f t="shared" si="776"/>
        <v>0</v>
      </c>
      <c r="BL549" s="55">
        <f t="shared" si="776"/>
        <v>0</v>
      </c>
      <c r="BM549" s="55">
        <f t="shared" si="776"/>
        <v>0</v>
      </c>
      <c r="BN549" s="55">
        <f t="shared" si="776"/>
        <v>0</v>
      </c>
      <c r="BO549" s="55">
        <f t="shared" si="776"/>
        <v>0</v>
      </c>
      <c r="BP549" s="55">
        <f t="shared" si="776"/>
        <v>0</v>
      </c>
      <c r="BQ549" s="55">
        <f t="shared" si="776"/>
        <v>0</v>
      </c>
      <c r="BR549" s="55">
        <f t="shared" si="776"/>
        <v>0</v>
      </c>
      <c r="BS549" s="55">
        <f t="shared" si="776"/>
        <v>0</v>
      </c>
      <c r="BT549" s="55">
        <f t="shared" ref="BT549:CY549" si="777">SUM(BT341:BT348)</f>
        <v>0</v>
      </c>
      <c r="BU549" s="55">
        <f t="shared" si="777"/>
        <v>0</v>
      </c>
      <c r="BV549" s="55">
        <f t="shared" si="777"/>
        <v>0</v>
      </c>
      <c r="BW549" s="55">
        <f t="shared" si="777"/>
        <v>0</v>
      </c>
      <c r="BX549" s="55">
        <f t="shared" si="777"/>
        <v>0</v>
      </c>
      <c r="BY549" s="55">
        <f t="shared" si="777"/>
        <v>0</v>
      </c>
      <c r="BZ549" s="55">
        <f t="shared" si="777"/>
        <v>0</v>
      </c>
      <c r="CA549" s="55">
        <f t="shared" si="777"/>
        <v>0</v>
      </c>
      <c r="CB549" s="55">
        <f t="shared" si="777"/>
        <v>0</v>
      </c>
      <c r="CC549" s="55">
        <f t="shared" si="777"/>
        <v>0</v>
      </c>
      <c r="CD549" s="55">
        <f t="shared" si="777"/>
        <v>0</v>
      </c>
      <c r="CE549" s="55">
        <f t="shared" si="777"/>
        <v>0</v>
      </c>
      <c r="CF549" s="55">
        <f t="shared" si="777"/>
        <v>0</v>
      </c>
      <c r="CG549" s="55">
        <f t="shared" si="777"/>
        <v>0</v>
      </c>
      <c r="CH549" s="55">
        <f t="shared" si="777"/>
        <v>0</v>
      </c>
      <c r="CI549" s="55">
        <f t="shared" si="777"/>
        <v>0</v>
      </c>
      <c r="CJ549" s="55">
        <f t="shared" si="777"/>
        <v>0</v>
      </c>
      <c r="CK549" s="55">
        <f t="shared" si="777"/>
        <v>0</v>
      </c>
      <c r="CL549" s="55">
        <f t="shared" si="777"/>
        <v>0</v>
      </c>
      <c r="CM549" s="55">
        <f t="shared" si="777"/>
        <v>0</v>
      </c>
      <c r="CN549" s="55">
        <f t="shared" si="777"/>
        <v>0</v>
      </c>
      <c r="CO549" s="55">
        <f t="shared" si="777"/>
        <v>0</v>
      </c>
      <c r="CP549" s="55">
        <f t="shared" si="777"/>
        <v>0</v>
      </c>
      <c r="CQ549" s="55">
        <f t="shared" si="777"/>
        <v>0</v>
      </c>
      <c r="CR549" s="55">
        <f t="shared" si="777"/>
        <v>0</v>
      </c>
      <c r="CS549" s="55">
        <f t="shared" si="777"/>
        <v>0</v>
      </c>
      <c r="CT549" s="55">
        <f t="shared" si="777"/>
        <v>0</v>
      </c>
      <c r="CU549" s="55">
        <f t="shared" si="777"/>
        <v>0</v>
      </c>
      <c r="CV549" s="55">
        <f t="shared" si="777"/>
        <v>0</v>
      </c>
      <c r="CW549" s="55">
        <f t="shared" si="777"/>
        <v>0</v>
      </c>
      <c r="CX549" s="55">
        <f t="shared" si="777"/>
        <v>0</v>
      </c>
      <c r="CY549" s="55">
        <f t="shared" si="777"/>
        <v>0</v>
      </c>
    </row>
    <row r="550" spans="1:103" ht="13.5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>
        <f t="shared" si="769"/>
        <v>257.86453985024002</v>
      </c>
      <c r="H550" s="56">
        <f t="shared" ref="H550:BS550" si="778">SUM(H349:H350)</f>
        <v>3.994464644454442</v>
      </c>
      <c r="I550" s="56">
        <f t="shared" si="778"/>
        <v>4.1364249061577887</v>
      </c>
      <c r="J550" s="56">
        <f t="shared" si="778"/>
        <v>4.2775721514909693</v>
      </c>
      <c r="K550" s="56">
        <f t="shared" si="778"/>
        <v>4.4179063804539815</v>
      </c>
      <c r="L550" s="56">
        <f t="shared" si="778"/>
        <v>4.5574275930468282</v>
      </c>
      <c r="M550" s="56">
        <f t="shared" si="778"/>
        <v>4.6961357892695101</v>
      </c>
      <c r="N550" s="56">
        <f t="shared" si="778"/>
        <v>4.8340309691220247</v>
      </c>
      <c r="O550" s="56">
        <f t="shared" si="778"/>
        <v>4.9711131326043727</v>
      </c>
      <c r="P550" s="56">
        <f t="shared" si="778"/>
        <v>5.1073822797165542</v>
      </c>
      <c r="Q550" s="56">
        <f t="shared" si="778"/>
        <v>5.2428384104585701</v>
      </c>
      <c r="R550" s="56">
        <f t="shared" si="778"/>
        <v>5.3774815248304186</v>
      </c>
      <c r="S550" s="56">
        <f t="shared" si="778"/>
        <v>5.5113116228321024</v>
      </c>
      <c r="T550" s="56">
        <f t="shared" si="778"/>
        <v>5.6443287044636179</v>
      </c>
      <c r="U550" s="56">
        <f t="shared" si="778"/>
        <v>5.7765327697249695</v>
      </c>
      <c r="V550" s="56">
        <f t="shared" si="778"/>
        <v>5.9079238186161529</v>
      </c>
      <c r="W550" s="56">
        <f t="shared" si="778"/>
        <v>6.0385018511371724</v>
      </c>
      <c r="X550" s="56">
        <f t="shared" si="778"/>
        <v>6.1208867569070238</v>
      </c>
      <c r="Y550" s="56">
        <f t="shared" si="778"/>
        <v>6.202881190420114</v>
      </c>
      <c r="Z550" s="56">
        <f t="shared" si="778"/>
        <v>6.2844851516764439</v>
      </c>
      <c r="AA550" s="56">
        <f t="shared" si="778"/>
        <v>6.3656986406760137</v>
      </c>
      <c r="AB550" s="56">
        <f t="shared" si="778"/>
        <v>6.4465216574188231</v>
      </c>
      <c r="AC550" s="56">
        <f t="shared" si="778"/>
        <v>6.5269542019048732</v>
      </c>
      <c r="AD550" s="56">
        <f t="shared" si="778"/>
        <v>6.6069962741341621</v>
      </c>
      <c r="AE550" s="56">
        <f t="shared" si="778"/>
        <v>6.6866478741066917</v>
      </c>
      <c r="AF550" s="56">
        <f t="shared" si="778"/>
        <v>6.765909001822461</v>
      </c>
      <c r="AG550" s="56">
        <f t="shared" si="778"/>
        <v>6.8447796572814736</v>
      </c>
      <c r="AH550" s="56">
        <f t="shared" si="778"/>
        <v>7.14437683677835</v>
      </c>
      <c r="AI550" s="56">
        <f t="shared" si="778"/>
        <v>7.443974016275229</v>
      </c>
      <c r="AJ550" s="56">
        <f t="shared" si="778"/>
        <v>7.7435711957721063</v>
      </c>
      <c r="AK550" s="56">
        <f t="shared" si="778"/>
        <v>8.0431683752689835</v>
      </c>
      <c r="AL550" s="56">
        <f t="shared" si="778"/>
        <v>8.3427655547658617</v>
      </c>
      <c r="AM550" s="56">
        <f t="shared" si="778"/>
        <v>8.6423627342627398</v>
      </c>
      <c r="AN550" s="56">
        <f t="shared" si="778"/>
        <v>8.9419599137596162</v>
      </c>
      <c r="AO550" s="56">
        <f t="shared" si="778"/>
        <v>9.2415570932564943</v>
      </c>
      <c r="AP550" s="56">
        <f t="shared" si="778"/>
        <v>9.5411542727533725</v>
      </c>
      <c r="AQ550" s="56">
        <f t="shared" si="778"/>
        <v>9.8407514522502506</v>
      </c>
      <c r="AR550" s="56">
        <f t="shared" si="778"/>
        <v>10.140348631747127</v>
      </c>
      <c r="AS550" s="56">
        <f t="shared" si="778"/>
        <v>10.439945811244005</v>
      </c>
      <c r="AT550" s="56">
        <f t="shared" si="778"/>
        <v>10.739542990740883</v>
      </c>
      <c r="AU550" s="56">
        <f t="shared" si="778"/>
        <v>11.039140170237761</v>
      </c>
      <c r="AV550" s="56">
        <f t="shared" si="778"/>
        <v>11.338737349734638</v>
      </c>
      <c r="AW550" s="56">
        <f t="shared" si="778"/>
        <v>11.638334529231516</v>
      </c>
      <c r="AX550" s="56">
        <f t="shared" si="778"/>
        <v>11.937931708728394</v>
      </c>
      <c r="AY550" s="56">
        <f t="shared" si="778"/>
        <v>12.237528888225272</v>
      </c>
      <c r="AZ550" s="56">
        <f t="shared" si="778"/>
        <v>12.53712606772215</v>
      </c>
      <c r="BA550" s="56">
        <f t="shared" si="778"/>
        <v>0</v>
      </c>
      <c r="BB550" s="56">
        <f t="shared" si="778"/>
        <v>0</v>
      </c>
      <c r="BC550" s="56">
        <f t="shared" si="778"/>
        <v>0</v>
      </c>
      <c r="BD550" s="56">
        <f t="shared" si="778"/>
        <v>0</v>
      </c>
      <c r="BE550" s="56">
        <f t="shared" si="778"/>
        <v>0</v>
      </c>
      <c r="BF550" s="56">
        <f t="shared" si="778"/>
        <v>0</v>
      </c>
      <c r="BG550" s="56">
        <f t="shared" si="778"/>
        <v>0</v>
      </c>
      <c r="BH550" s="56">
        <f t="shared" si="778"/>
        <v>0</v>
      </c>
      <c r="BI550" s="56">
        <f t="shared" si="778"/>
        <v>0</v>
      </c>
      <c r="BJ550" s="56">
        <f t="shared" si="778"/>
        <v>0</v>
      </c>
      <c r="BK550" s="56">
        <f t="shared" si="778"/>
        <v>0</v>
      </c>
      <c r="BL550" s="56">
        <f t="shared" si="778"/>
        <v>0</v>
      </c>
      <c r="BM550" s="56">
        <f t="shared" si="778"/>
        <v>0</v>
      </c>
      <c r="BN550" s="56">
        <f t="shared" si="778"/>
        <v>0</v>
      </c>
      <c r="BO550" s="56">
        <f t="shared" si="778"/>
        <v>0</v>
      </c>
      <c r="BP550" s="56">
        <f t="shared" si="778"/>
        <v>0</v>
      </c>
      <c r="BQ550" s="56">
        <f t="shared" si="778"/>
        <v>0</v>
      </c>
      <c r="BR550" s="56">
        <f t="shared" si="778"/>
        <v>0</v>
      </c>
      <c r="BS550" s="56">
        <f t="shared" si="778"/>
        <v>0</v>
      </c>
      <c r="BT550" s="56">
        <f t="shared" ref="BT550:CY550" si="779">SUM(BT349:BT350)</f>
        <v>0</v>
      </c>
      <c r="BU550" s="56">
        <f t="shared" si="779"/>
        <v>0</v>
      </c>
      <c r="BV550" s="56">
        <f t="shared" si="779"/>
        <v>0</v>
      </c>
      <c r="BW550" s="56">
        <f t="shared" si="779"/>
        <v>0</v>
      </c>
      <c r="BX550" s="56">
        <f t="shared" si="779"/>
        <v>0</v>
      </c>
      <c r="BY550" s="56">
        <f t="shared" si="779"/>
        <v>0</v>
      </c>
      <c r="BZ550" s="56">
        <f t="shared" si="779"/>
        <v>0</v>
      </c>
      <c r="CA550" s="56">
        <f t="shared" si="779"/>
        <v>0</v>
      </c>
      <c r="CB550" s="56">
        <f t="shared" si="779"/>
        <v>0</v>
      </c>
      <c r="CC550" s="56">
        <f t="shared" si="779"/>
        <v>0</v>
      </c>
      <c r="CD550" s="56">
        <f t="shared" si="779"/>
        <v>0</v>
      </c>
      <c r="CE550" s="56">
        <f t="shared" si="779"/>
        <v>0</v>
      </c>
      <c r="CF550" s="56">
        <f t="shared" si="779"/>
        <v>0</v>
      </c>
      <c r="CG550" s="56">
        <f t="shared" si="779"/>
        <v>0</v>
      </c>
      <c r="CH550" s="56">
        <f t="shared" si="779"/>
        <v>0</v>
      </c>
      <c r="CI550" s="56">
        <f t="shared" si="779"/>
        <v>0</v>
      </c>
      <c r="CJ550" s="56">
        <f t="shared" si="779"/>
        <v>0</v>
      </c>
      <c r="CK550" s="56">
        <f t="shared" si="779"/>
        <v>0</v>
      </c>
      <c r="CL550" s="56">
        <f t="shared" si="779"/>
        <v>0</v>
      </c>
      <c r="CM550" s="56">
        <f t="shared" si="779"/>
        <v>0</v>
      </c>
      <c r="CN550" s="56">
        <f t="shared" si="779"/>
        <v>0</v>
      </c>
      <c r="CO550" s="56">
        <f t="shared" si="779"/>
        <v>0</v>
      </c>
      <c r="CP550" s="56">
        <f t="shared" si="779"/>
        <v>0</v>
      </c>
      <c r="CQ550" s="56">
        <f t="shared" si="779"/>
        <v>0</v>
      </c>
      <c r="CR550" s="56">
        <f t="shared" si="779"/>
        <v>0</v>
      </c>
      <c r="CS550" s="56">
        <f t="shared" si="779"/>
        <v>0</v>
      </c>
      <c r="CT550" s="56">
        <f t="shared" si="779"/>
        <v>0</v>
      </c>
      <c r="CU550" s="56">
        <f t="shared" si="779"/>
        <v>0</v>
      </c>
      <c r="CV550" s="56">
        <f t="shared" si="779"/>
        <v>0</v>
      </c>
      <c r="CW550" s="56">
        <f t="shared" si="779"/>
        <v>0</v>
      </c>
      <c r="CX550" s="56">
        <f t="shared" si="779"/>
        <v>0</v>
      </c>
      <c r="CY550" s="56">
        <f t="shared" si="779"/>
        <v>0</v>
      </c>
    </row>
    <row r="551" spans="1:103" ht="13.5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>
        <f t="shared" si="769"/>
        <v>97.007771943696397</v>
      </c>
      <c r="H551" s="58">
        <f t="shared" ref="H551:BS551" si="780">SUM(H352)</f>
        <v>2.4737672670211484</v>
      </c>
      <c r="I551" s="58">
        <f t="shared" si="780"/>
        <v>2.4692865973708216</v>
      </c>
      <c r="J551" s="58">
        <f t="shared" si="780"/>
        <v>2.464809082341088</v>
      </c>
      <c r="K551" s="58">
        <f t="shared" si="780"/>
        <v>2.4603347219319471</v>
      </c>
      <c r="L551" s="58">
        <f t="shared" si="780"/>
        <v>2.4558635161433995</v>
      </c>
      <c r="M551" s="58">
        <f t="shared" si="780"/>
        <v>2.451395464975445</v>
      </c>
      <c r="N551" s="58">
        <f t="shared" si="780"/>
        <v>2.4469305684280838</v>
      </c>
      <c r="O551" s="58">
        <f t="shared" si="780"/>
        <v>2.4424688265013157</v>
      </c>
      <c r="P551" s="58">
        <f t="shared" si="780"/>
        <v>2.4380102391951404</v>
      </c>
      <c r="Q551" s="58">
        <f t="shared" si="780"/>
        <v>2.4335548065095574</v>
      </c>
      <c r="R551" s="58">
        <f t="shared" si="780"/>
        <v>2.4291025284445684</v>
      </c>
      <c r="S551" s="58">
        <f t="shared" si="780"/>
        <v>2.4246534050001727</v>
      </c>
      <c r="T551" s="58">
        <f t="shared" si="780"/>
        <v>2.4202074361763697</v>
      </c>
      <c r="U551" s="58">
        <f t="shared" si="780"/>
        <v>2.415764621973159</v>
      </c>
      <c r="V551" s="58">
        <f t="shared" si="780"/>
        <v>2.4113249623905424</v>
      </c>
      <c r="W551" s="58">
        <f t="shared" si="780"/>
        <v>2.4068884574285203</v>
      </c>
      <c r="X551" s="58">
        <f t="shared" si="780"/>
        <v>2.454503475513452</v>
      </c>
      <c r="Y551" s="58">
        <f t="shared" si="780"/>
        <v>2.5020889166614726</v>
      </c>
      <c r="Z551" s="58">
        <f t="shared" si="780"/>
        <v>2.5496447808725833</v>
      </c>
      <c r="AA551" s="58">
        <f t="shared" si="780"/>
        <v>2.5971710681467828</v>
      </c>
      <c r="AB551" s="58">
        <f t="shared" si="780"/>
        <v>2.644667778484072</v>
      </c>
      <c r="AC551" s="58">
        <f t="shared" si="780"/>
        <v>2.6921349118844504</v>
      </c>
      <c r="AD551" s="58">
        <f t="shared" si="780"/>
        <v>2.7395724683479181</v>
      </c>
      <c r="AE551" s="58">
        <f t="shared" si="780"/>
        <v>2.7869804478744755</v>
      </c>
      <c r="AF551" s="58">
        <f t="shared" si="780"/>
        <v>2.8343588504641222</v>
      </c>
      <c r="AG551" s="58">
        <f t="shared" si="780"/>
        <v>2.8817076761168594</v>
      </c>
      <c r="AH551" s="58">
        <f t="shared" si="780"/>
        <v>2.9510003459362353</v>
      </c>
      <c r="AI551" s="58">
        <f t="shared" si="780"/>
        <v>3.0202930157556103</v>
      </c>
      <c r="AJ551" s="58">
        <f t="shared" si="780"/>
        <v>3.0895856855749861</v>
      </c>
      <c r="AK551" s="58">
        <f t="shared" si="780"/>
        <v>3.1588783553943616</v>
      </c>
      <c r="AL551" s="58">
        <f t="shared" si="780"/>
        <v>3.228171025213737</v>
      </c>
      <c r="AM551" s="58">
        <f t="shared" si="780"/>
        <v>3.2974636950331129</v>
      </c>
      <c r="AN551" s="58">
        <f t="shared" si="780"/>
        <v>3.3667563648524883</v>
      </c>
      <c r="AO551" s="58">
        <f t="shared" si="780"/>
        <v>3.4360490346718633</v>
      </c>
      <c r="AP551" s="58">
        <f t="shared" si="780"/>
        <v>3.5053417044912387</v>
      </c>
      <c r="AQ551" s="58">
        <f t="shared" si="780"/>
        <v>3.5746343743106146</v>
      </c>
      <c r="AR551" s="58">
        <f t="shared" si="780"/>
        <v>3.64392704412999</v>
      </c>
      <c r="AS551" s="58">
        <f t="shared" si="780"/>
        <v>3.7132197139493659</v>
      </c>
      <c r="AT551" s="58">
        <f t="shared" si="780"/>
        <v>3.7825123837687409</v>
      </c>
      <c r="AU551" s="58">
        <f t="shared" si="780"/>
        <v>3.8518050535881168</v>
      </c>
      <c r="AV551" s="58">
        <f t="shared" si="780"/>
        <v>3.9210977234074922</v>
      </c>
      <c r="AW551" s="58">
        <f t="shared" si="780"/>
        <v>3.9903903932268676</v>
      </c>
      <c r="AX551" s="58">
        <f t="shared" si="780"/>
        <v>4.0596830630462426</v>
      </c>
      <c r="AY551" s="58">
        <f t="shared" si="780"/>
        <v>4.1289757328656185</v>
      </c>
      <c r="AZ551" s="58">
        <f t="shared" si="780"/>
        <v>4.1982684026849943</v>
      </c>
      <c r="BA551" s="58">
        <f t="shared" si="780"/>
        <v>0</v>
      </c>
      <c r="BB551" s="58">
        <f t="shared" si="780"/>
        <v>0</v>
      </c>
      <c r="BC551" s="58">
        <f t="shared" si="780"/>
        <v>0</v>
      </c>
      <c r="BD551" s="58">
        <f t="shared" si="780"/>
        <v>0</v>
      </c>
      <c r="BE551" s="58">
        <f t="shared" si="780"/>
        <v>0</v>
      </c>
      <c r="BF551" s="58">
        <f t="shared" si="780"/>
        <v>0</v>
      </c>
      <c r="BG551" s="58">
        <f t="shared" si="780"/>
        <v>0</v>
      </c>
      <c r="BH551" s="58">
        <f t="shared" si="780"/>
        <v>0</v>
      </c>
      <c r="BI551" s="58">
        <f t="shared" si="780"/>
        <v>0</v>
      </c>
      <c r="BJ551" s="58">
        <f t="shared" si="780"/>
        <v>0</v>
      </c>
      <c r="BK551" s="58">
        <f t="shared" si="780"/>
        <v>0</v>
      </c>
      <c r="BL551" s="58">
        <f t="shared" si="780"/>
        <v>0</v>
      </c>
      <c r="BM551" s="58">
        <f t="shared" si="780"/>
        <v>0</v>
      </c>
      <c r="BN551" s="58">
        <f t="shared" si="780"/>
        <v>0</v>
      </c>
      <c r="BO551" s="58">
        <f t="shared" si="780"/>
        <v>0</v>
      </c>
      <c r="BP551" s="58">
        <f t="shared" si="780"/>
        <v>0</v>
      </c>
      <c r="BQ551" s="58">
        <f t="shared" si="780"/>
        <v>0</v>
      </c>
      <c r="BR551" s="58">
        <f t="shared" si="780"/>
        <v>0</v>
      </c>
      <c r="BS551" s="58">
        <f t="shared" si="780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781">SUM(BW352)</f>
        <v>0</v>
      </c>
      <c r="BX551" s="58">
        <f t="shared" si="781"/>
        <v>0</v>
      </c>
      <c r="BY551" s="58">
        <f t="shared" si="781"/>
        <v>0</v>
      </c>
      <c r="BZ551" s="58">
        <f t="shared" si="781"/>
        <v>0</v>
      </c>
      <c r="CA551" s="58">
        <f t="shared" si="781"/>
        <v>0</v>
      </c>
      <c r="CB551" s="58">
        <f t="shared" si="781"/>
        <v>0</v>
      </c>
      <c r="CC551" s="58">
        <f t="shared" si="781"/>
        <v>0</v>
      </c>
      <c r="CD551" s="58">
        <f t="shared" si="781"/>
        <v>0</v>
      </c>
      <c r="CE551" s="58">
        <f t="shared" si="781"/>
        <v>0</v>
      </c>
      <c r="CF551" s="58">
        <f t="shared" si="781"/>
        <v>0</v>
      </c>
      <c r="CG551" s="58">
        <f t="shared" si="781"/>
        <v>0</v>
      </c>
      <c r="CH551" s="58">
        <f t="shared" si="781"/>
        <v>0</v>
      </c>
      <c r="CI551" s="58">
        <f t="shared" si="781"/>
        <v>0</v>
      </c>
      <c r="CJ551" s="58">
        <f t="shared" si="781"/>
        <v>0</v>
      </c>
      <c r="CK551" s="58">
        <f t="shared" si="781"/>
        <v>0</v>
      </c>
      <c r="CL551" s="58">
        <f t="shared" si="781"/>
        <v>0</v>
      </c>
      <c r="CM551" s="58">
        <f t="shared" si="781"/>
        <v>0</v>
      </c>
      <c r="CN551" s="58">
        <f t="shared" si="781"/>
        <v>0</v>
      </c>
      <c r="CO551" s="58">
        <f t="shared" si="781"/>
        <v>0</v>
      </c>
      <c r="CP551" s="58">
        <f t="shared" si="781"/>
        <v>0</v>
      </c>
      <c r="CQ551" s="58">
        <f t="shared" si="781"/>
        <v>0</v>
      </c>
      <c r="CR551" s="58">
        <f t="shared" si="781"/>
        <v>0</v>
      </c>
      <c r="CS551" s="58">
        <f t="shared" si="781"/>
        <v>0</v>
      </c>
      <c r="CT551" s="58">
        <f t="shared" si="781"/>
        <v>0</v>
      </c>
      <c r="CU551" s="58">
        <f t="shared" si="781"/>
        <v>0</v>
      </c>
      <c r="CV551" s="58">
        <f t="shared" si="781"/>
        <v>0</v>
      </c>
      <c r="CW551" s="58">
        <f t="shared" si="781"/>
        <v>0</v>
      </c>
      <c r="CX551" s="58">
        <f t="shared" si="781"/>
        <v>0</v>
      </c>
      <c r="CY551" s="58">
        <f t="shared" si="781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769"/>
        <v>49187.021866632422</v>
      </c>
      <c r="H552" s="58">
        <f t="shared" ref="H552:BS552" si="782">SUM(H546:H551)</f>
        <v>373.98217456328712</v>
      </c>
      <c r="I552" s="58">
        <f t="shared" si="782"/>
        <v>429.87541378885453</v>
      </c>
      <c r="J552" s="58">
        <f t="shared" si="782"/>
        <v>484.32078779076147</v>
      </c>
      <c r="K552" s="58">
        <f t="shared" si="782"/>
        <v>537.31829656900766</v>
      </c>
      <c r="L552" s="58">
        <f t="shared" si="782"/>
        <v>588.86794012359326</v>
      </c>
      <c r="M552" s="58">
        <f t="shared" si="782"/>
        <v>638.96971845451833</v>
      </c>
      <c r="N552" s="58">
        <f t="shared" si="782"/>
        <v>687.62363156178264</v>
      </c>
      <c r="O552" s="58">
        <f t="shared" si="782"/>
        <v>734.82967944538632</v>
      </c>
      <c r="P552" s="58">
        <f t="shared" si="782"/>
        <v>780.58786210532935</v>
      </c>
      <c r="Q552" s="58">
        <f t="shared" si="782"/>
        <v>824.89817954161163</v>
      </c>
      <c r="R552" s="58">
        <f t="shared" si="782"/>
        <v>867.76063175423326</v>
      </c>
      <c r="S552" s="58">
        <f t="shared" si="782"/>
        <v>909.17521874319436</v>
      </c>
      <c r="T552" s="58">
        <f t="shared" si="782"/>
        <v>949.14194050849483</v>
      </c>
      <c r="U552" s="58">
        <f t="shared" si="782"/>
        <v>987.66079705013465</v>
      </c>
      <c r="V552" s="58">
        <f t="shared" si="782"/>
        <v>1024.7317883681137</v>
      </c>
      <c r="W552" s="58">
        <f t="shared" si="782"/>
        <v>1060.3549144624321</v>
      </c>
      <c r="X552" s="58">
        <f t="shared" si="782"/>
        <v>1095.6850315696945</v>
      </c>
      <c r="Y552" s="58">
        <f t="shared" si="782"/>
        <v>1130.2865171838139</v>
      </c>
      <c r="Z552" s="58">
        <f t="shared" si="782"/>
        <v>1164.1593713047903</v>
      </c>
      <c r="AA552" s="58">
        <f t="shared" si="782"/>
        <v>1197.3035939326248</v>
      </c>
      <c r="AB552" s="58">
        <f t="shared" si="782"/>
        <v>1229.7191850673162</v>
      </c>
      <c r="AC552" s="58">
        <f t="shared" si="782"/>
        <v>1261.406144708865</v>
      </c>
      <c r="AD552" s="58">
        <f t="shared" si="782"/>
        <v>1292.364472857271</v>
      </c>
      <c r="AE552" s="58">
        <f t="shared" si="782"/>
        <v>1322.5941695125341</v>
      </c>
      <c r="AF552" s="58">
        <f t="shared" si="782"/>
        <v>1352.0952346746549</v>
      </c>
      <c r="AG552" s="58">
        <f t="shared" si="782"/>
        <v>1380.8676683436331</v>
      </c>
      <c r="AH552" s="58">
        <f t="shared" si="782"/>
        <v>1430.6766149988214</v>
      </c>
      <c r="AI552" s="58">
        <f t="shared" si="782"/>
        <v>1480.4855616540099</v>
      </c>
      <c r="AJ552" s="58">
        <f t="shared" si="782"/>
        <v>1530.2945083091981</v>
      </c>
      <c r="AK552" s="58">
        <f t="shared" si="782"/>
        <v>1580.1034549643864</v>
      </c>
      <c r="AL552" s="58">
        <f t="shared" si="782"/>
        <v>1629.9124016195744</v>
      </c>
      <c r="AM552" s="58">
        <f t="shared" si="782"/>
        <v>1679.7213482747627</v>
      </c>
      <c r="AN552" s="58">
        <f t="shared" si="782"/>
        <v>1729.530294929951</v>
      </c>
      <c r="AO552" s="58">
        <f t="shared" si="782"/>
        <v>1779.3392415851395</v>
      </c>
      <c r="AP552" s="58">
        <f t="shared" si="782"/>
        <v>1829.1481882403275</v>
      </c>
      <c r="AQ552" s="58">
        <f t="shared" si="782"/>
        <v>1878.9571348955158</v>
      </c>
      <c r="AR552" s="58">
        <f t="shared" si="782"/>
        <v>1928.766081550704</v>
      </c>
      <c r="AS552" s="58">
        <f t="shared" si="782"/>
        <v>1978.5750282058923</v>
      </c>
      <c r="AT552" s="58">
        <f t="shared" si="782"/>
        <v>2028.3839748610806</v>
      </c>
      <c r="AU552" s="58">
        <f t="shared" si="782"/>
        <v>2078.1929215162691</v>
      </c>
      <c r="AV552" s="58">
        <f t="shared" si="782"/>
        <v>2128.0018681714573</v>
      </c>
      <c r="AW552" s="58">
        <f t="shared" si="782"/>
        <v>2177.8108148266456</v>
      </c>
      <c r="AX552" s="58">
        <f t="shared" si="782"/>
        <v>2227.6197614818334</v>
      </c>
      <c r="AY552" s="58">
        <f t="shared" si="782"/>
        <v>2277.4287081370221</v>
      </c>
      <c r="AZ552" s="58">
        <f t="shared" si="782"/>
        <v>2327.2376547922099</v>
      </c>
      <c r="BA552" s="58">
        <f t="shared" si="782"/>
        <v>0</v>
      </c>
      <c r="BB552" s="58">
        <f t="shared" si="782"/>
        <v>0</v>
      </c>
      <c r="BC552" s="58">
        <f t="shared" si="782"/>
        <v>0</v>
      </c>
      <c r="BD552" s="58">
        <f t="shared" si="782"/>
        <v>0</v>
      </c>
      <c r="BE552" s="58">
        <f t="shared" si="782"/>
        <v>0</v>
      </c>
      <c r="BF552" s="58">
        <f t="shared" si="782"/>
        <v>0</v>
      </c>
      <c r="BG552" s="58">
        <f t="shared" si="782"/>
        <v>0</v>
      </c>
      <c r="BH552" s="58">
        <f t="shared" si="782"/>
        <v>0</v>
      </c>
      <c r="BI552" s="58">
        <f t="shared" si="782"/>
        <v>0</v>
      </c>
      <c r="BJ552" s="58">
        <f t="shared" si="782"/>
        <v>0</v>
      </c>
      <c r="BK552" s="58">
        <f t="shared" si="782"/>
        <v>0</v>
      </c>
      <c r="BL552" s="58">
        <f t="shared" si="782"/>
        <v>0</v>
      </c>
      <c r="BM552" s="58">
        <f t="shared" si="782"/>
        <v>0</v>
      </c>
      <c r="BN552" s="58">
        <f t="shared" si="782"/>
        <v>0</v>
      </c>
      <c r="BO552" s="58">
        <f t="shared" si="782"/>
        <v>0</v>
      </c>
      <c r="BP552" s="58">
        <f t="shared" si="782"/>
        <v>0</v>
      </c>
      <c r="BQ552" s="58">
        <f t="shared" si="782"/>
        <v>0</v>
      </c>
      <c r="BR552" s="58">
        <f t="shared" si="782"/>
        <v>0</v>
      </c>
      <c r="BS552" s="58">
        <f t="shared" si="782"/>
        <v>0</v>
      </c>
      <c r="BT552" s="58">
        <f t="shared" ref="BT552:CY552" si="783">SUM(BT546:BT551)</f>
        <v>0</v>
      </c>
      <c r="BU552" s="58">
        <f t="shared" si="783"/>
        <v>0</v>
      </c>
      <c r="BV552" s="58">
        <f t="shared" si="783"/>
        <v>0</v>
      </c>
      <c r="BW552" s="58">
        <f t="shared" si="783"/>
        <v>0</v>
      </c>
      <c r="BX552" s="58">
        <f t="shared" si="783"/>
        <v>0</v>
      </c>
      <c r="BY552" s="58">
        <f t="shared" si="783"/>
        <v>0</v>
      </c>
      <c r="BZ552" s="58">
        <f t="shared" si="783"/>
        <v>0</v>
      </c>
      <c r="CA552" s="58">
        <f t="shared" si="783"/>
        <v>0</v>
      </c>
      <c r="CB552" s="58">
        <f t="shared" si="783"/>
        <v>0</v>
      </c>
      <c r="CC552" s="58">
        <f t="shared" si="783"/>
        <v>0</v>
      </c>
      <c r="CD552" s="58">
        <f t="shared" si="783"/>
        <v>0</v>
      </c>
      <c r="CE552" s="58">
        <f t="shared" si="783"/>
        <v>0</v>
      </c>
      <c r="CF552" s="58">
        <f t="shared" si="783"/>
        <v>0</v>
      </c>
      <c r="CG552" s="58">
        <f t="shared" si="783"/>
        <v>0</v>
      </c>
      <c r="CH552" s="58">
        <f t="shared" si="783"/>
        <v>0</v>
      </c>
      <c r="CI552" s="58">
        <f t="shared" si="783"/>
        <v>0</v>
      </c>
      <c r="CJ552" s="58">
        <f t="shared" si="783"/>
        <v>0</v>
      </c>
      <c r="CK552" s="58">
        <f t="shared" si="783"/>
        <v>0</v>
      </c>
      <c r="CL552" s="58">
        <f t="shared" si="783"/>
        <v>0</v>
      </c>
      <c r="CM552" s="58">
        <f t="shared" si="783"/>
        <v>0</v>
      </c>
      <c r="CN552" s="58">
        <f t="shared" si="783"/>
        <v>0</v>
      </c>
      <c r="CO552" s="58">
        <f t="shared" si="783"/>
        <v>0</v>
      </c>
      <c r="CP552" s="58">
        <f t="shared" si="783"/>
        <v>0</v>
      </c>
      <c r="CQ552" s="58">
        <f t="shared" si="783"/>
        <v>0</v>
      </c>
      <c r="CR552" s="58">
        <f t="shared" si="783"/>
        <v>0</v>
      </c>
      <c r="CS552" s="58">
        <f t="shared" si="783"/>
        <v>0</v>
      </c>
      <c r="CT552" s="58">
        <f t="shared" si="783"/>
        <v>0</v>
      </c>
      <c r="CU552" s="58">
        <f t="shared" si="783"/>
        <v>0</v>
      </c>
      <c r="CV552" s="58">
        <f t="shared" si="783"/>
        <v>0</v>
      </c>
      <c r="CW552" s="58">
        <f t="shared" si="783"/>
        <v>0</v>
      </c>
      <c r="CX552" s="58">
        <f t="shared" si="783"/>
        <v>0</v>
      </c>
      <c r="CY552" s="58">
        <f t="shared" si="783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53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784">SUM(W558:AZ558)</f>
        <v>60039.266756366022</v>
      </c>
      <c r="H558" s="55">
        <f t="shared" ref="H558:BS558" si="785">SUM(H359:H366)</f>
        <v>1184.5760744907977</v>
      </c>
      <c r="I558" s="55">
        <f t="shared" si="785"/>
        <v>1218.4532593231927</v>
      </c>
      <c r="J558" s="55">
        <f t="shared" si="785"/>
        <v>1250.8711824382306</v>
      </c>
      <c r="K558" s="55">
        <f t="shared" si="785"/>
        <v>1281.829843835912</v>
      </c>
      <c r="L558" s="55">
        <f t="shared" si="785"/>
        <v>1311.3292435162361</v>
      </c>
      <c r="M558" s="55">
        <f t="shared" si="785"/>
        <v>1339.3693814792034</v>
      </c>
      <c r="N558" s="55">
        <f t="shared" si="785"/>
        <v>1365.9502577248136</v>
      </c>
      <c r="O558" s="55">
        <f t="shared" si="785"/>
        <v>1391.0718722530673</v>
      </c>
      <c r="P558" s="55">
        <f t="shared" si="785"/>
        <v>1414.734225063964</v>
      </c>
      <c r="Q558" s="55">
        <f t="shared" si="785"/>
        <v>1436.9373161575036</v>
      </c>
      <c r="R558" s="55">
        <f t="shared" si="785"/>
        <v>1457.6811455336863</v>
      </c>
      <c r="S558" s="55">
        <f t="shared" si="785"/>
        <v>1476.9657131925121</v>
      </c>
      <c r="T558" s="55">
        <f t="shared" si="785"/>
        <v>1494.7910191339811</v>
      </c>
      <c r="U558" s="55">
        <f t="shared" si="785"/>
        <v>1511.1570633580932</v>
      </c>
      <c r="V558" s="55">
        <f t="shared" si="785"/>
        <v>1526.0638458648484</v>
      </c>
      <c r="W558" s="55">
        <f t="shared" si="785"/>
        <v>1539.511366654247</v>
      </c>
      <c r="X558" s="55">
        <f t="shared" si="785"/>
        <v>1573.0822291708018</v>
      </c>
      <c r="Y558" s="55">
        <f t="shared" si="785"/>
        <v>1606.5583210502291</v>
      </c>
      <c r="Z558" s="55">
        <f t="shared" si="785"/>
        <v>1639.939642292529</v>
      </c>
      <c r="AA558" s="55">
        <f t="shared" si="785"/>
        <v>1673.2261928977007</v>
      </c>
      <c r="AB558" s="55">
        <f t="shared" si="785"/>
        <v>1706.4179728657446</v>
      </c>
      <c r="AC558" s="55">
        <f t="shared" si="785"/>
        <v>1739.5149821966613</v>
      </c>
      <c r="AD558" s="55">
        <f t="shared" si="785"/>
        <v>1772.5172208904496</v>
      </c>
      <c r="AE558" s="55">
        <f t="shared" si="785"/>
        <v>1805.4246889471103</v>
      </c>
      <c r="AF558" s="55">
        <f t="shared" si="785"/>
        <v>1838.2373863666432</v>
      </c>
      <c r="AG558" s="55">
        <f t="shared" si="785"/>
        <v>1870.9553131490472</v>
      </c>
      <c r="AH558" s="55">
        <f t="shared" si="785"/>
        <v>1901.0907367809052</v>
      </c>
      <c r="AI558" s="55">
        <f t="shared" si="785"/>
        <v>1931.2261604127625</v>
      </c>
      <c r="AJ558" s="55">
        <f t="shared" si="785"/>
        <v>1961.3615840446205</v>
      </c>
      <c r="AK558" s="55">
        <f t="shared" si="785"/>
        <v>1991.4970076764778</v>
      </c>
      <c r="AL558" s="55">
        <f t="shared" si="785"/>
        <v>2021.6324313083358</v>
      </c>
      <c r="AM558" s="55">
        <f t="shared" si="785"/>
        <v>2051.7678549401935</v>
      </c>
      <c r="AN558" s="55">
        <f t="shared" si="785"/>
        <v>2081.903278572051</v>
      </c>
      <c r="AO558" s="55">
        <f t="shared" si="785"/>
        <v>2112.0387022039085</v>
      </c>
      <c r="AP558" s="55">
        <f t="shared" si="785"/>
        <v>2142.1741258357665</v>
      </c>
      <c r="AQ558" s="55">
        <f t="shared" si="785"/>
        <v>2172.3095494676236</v>
      </c>
      <c r="AR558" s="55">
        <f t="shared" si="785"/>
        <v>2202.4449730994816</v>
      </c>
      <c r="AS558" s="55">
        <f t="shared" si="785"/>
        <v>2232.5803967313395</v>
      </c>
      <c r="AT558" s="55">
        <f t="shared" si="785"/>
        <v>2262.7158203631971</v>
      </c>
      <c r="AU558" s="55">
        <f t="shared" si="785"/>
        <v>2292.851243995055</v>
      </c>
      <c r="AV558" s="55">
        <f t="shared" si="785"/>
        <v>2322.9866676269125</v>
      </c>
      <c r="AW558" s="55">
        <f t="shared" si="785"/>
        <v>2353.1220912587701</v>
      </c>
      <c r="AX558" s="55">
        <f t="shared" si="785"/>
        <v>2383.2575148906276</v>
      </c>
      <c r="AY558" s="55">
        <f t="shared" si="785"/>
        <v>2413.3929385224851</v>
      </c>
      <c r="AZ558" s="55">
        <f t="shared" si="785"/>
        <v>2443.5283621543431</v>
      </c>
      <c r="BA558" s="55">
        <f t="shared" si="785"/>
        <v>0</v>
      </c>
      <c r="BB558" s="55">
        <f t="shared" si="785"/>
        <v>0</v>
      </c>
      <c r="BC558" s="55">
        <f t="shared" si="785"/>
        <v>0</v>
      </c>
      <c r="BD558" s="55">
        <f t="shared" si="785"/>
        <v>0</v>
      </c>
      <c r="BE558" s="55">
        <f t="shared" si="785"/>
        <v>0</v>
      </c>
      <c r="BF558" s="55">
        <f t="shared" si="785"/>
        <v>0</v>
      </c>
      <c r="BG558" s="55">
        <f t="shared" si="785"/>
        <v>0</v>
      </c>
      <c r="BH558" s="55">
        <f t="shared" si="785"/>
        <v>0</v>
      </c>
      <c r="BI558" s="55">
        <f t="shared" si="785"/>
        <v>0</v>
      </c>
      <c r="BJ558" s="55">
        <f t="shared" si="785"/>
        <v>0</v>
      </c>
      <c r="BK558" s="55">
        <f t="shared" si="785"/>
        <v>0</v>
      </c>
      <c r="BL558" s="55">
        <f t="shared" si="785"/>
        <v>0</v>
      </c>
      <c r="BM558" s="55">
        <f t="shared" si="785"/>
        <v>0</v>
      </c>
      <c r="BN558" s="55">
        <f t="shared" si="785"/>
        <v>0</v>
      </c>
      <c r="BO558" s="55">
        <f t="shared" si="785"/>
        <v>0</v>
      </c>
      <c r="BP558" s="55">
        <f t="shared" si="785"/>
        <v>0</v>
      </c>
      <c r="BQ558" s="55">
        <f t="shared" si="785"/>
        <v>0</v>
      </c>
      <c r="BR558" s="55">
        <f t="shared" si="785"/>
        <v>0</v>
      </c>
      <c r="BS558" s="55">
        <f t="shared" si="785"/>
        <v>0</v>
      </c>
      <c r="BT558" s="55">
        <f t="shared" ref="BT558:CY558" si="786">SUM(BT359:BT366)</f>
        <v>0</v>
      </c>
      <c r="BU558" s="55">
        <f t="shared" si="786"/>
        <v>0</v>
      </c>
      <c r="BV558" s="55">
        <f t="shared" si="786"/>
        <v>0</v>
      </c>
      <c r="BW558" s="55">
        <f t="shared" si="786"/>
        <v>0</v>
      </c>
      <c r="BX558" s="55">
        <f t="shared" si="786"/>
        <v>0</v>
      </c>
      <c r="BY558" s="55">
        <f t="shared" si="786"/>
        <v>0</v>
      </c>
      <c r="BZ558" s="55">
        <f t="shared" si="786"/>
        <v>0</v>
      </c>
      <c r="CA558" s="55">
        <f t="shared" si="786"/>
        <v>0</v>
      </c>
      <c r="CB558" s="55">
        <f t="shared" si="786"/>
        <v>0</v>
      </c>
      <c r="CC558" s="55">
        <f t="shared" si="786"/>
        <v>0</v>
      </c>
      <c r="CD558" s="55">
        <f t="shared" si="786"/>
        <v>0</v>
      </c>
      <c r="CE558" s="55">
        <f t="shared" si="786"/>
        <v>0</v>
      </c>
      <c r="CF558" s="55">
        <f t="shared" si="786"/>
        <v>0</v>
      </c>
      <c r="CG558" s="55">
        <f t="shared" si="786"/>
        <v>0</v>
      </c>
      <c r="CH558" s="55">
        <f t="shared" si="786"/>
        <v>0</v>
      </c>
      <c r="CI558" s="55">
        <f t="shared" si="786"/>
        <v>0</v>
      </c>
      <c r="CJ558" s="55">
        <f t="shared" si="786"/>
        <v>0</v>
      </c>
      <c r="CK558" s="55">
        <f t="shared" si="786"/>
        <v>0</v>
      </c>
      <c r="CL558" s="55">
        <f t="shared" si="786"/>
        <v>0</v>
      </c>
      <c r="CM558" s="55">
        <f t="shared" si="786"/>
        <v>0</v>
      </c>
      <c r="CN558" s="55">
        <f t="shared" si="786"/>
        <v>0</v>
      </c>
      <c r="CO558" s="55">
        <f t="shared" si="786"/>
        <v>0</v>
      </c>
      <c r="CP558" s="55">
        <f t="shared" si="786"/>
        <v>0</v>
      </c>
      <c r="CQ558" s="55">
        <f t="shared" si="786"/>
        <v>0</v>
      </c>
      <c r="CR558" s="55">
        <f t="shared" si="786"/>
        <v>0</v>
      </c>
      <c r="CS558" s="55">
        <f t="shared" si="786"/>
        <v>0</v>
      </c>
      <c r="CT558" s="55">
        <f t="shared" si="786"/>
        <v>0</v>
      </c>
      <c r="CU558" s="55">
        <f t="shared" si="786"/>
        <v>0</v>
      </c>
      <c r="CV558" s="55">
        <f t="shared" si="786"/>
        <v>0</v>
      </c>
      <c r="CW558" s="55">
        <f t="shared" si="786"/>
        <v>0</v>
      </c>
      <c r="CX558" s="55">
        <f t="shared" si="786"/>
        <v>0</v>
      </c>
      <c r="CY558" s="55">
        <f t="shared" si="786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784"/>
        <v>25261.95893493342</v>
      </c>
      <c r="H559" s="56">
        <f t="shared" ref="H559:BS559" si="787">SUM(H367:H370)</f>
        <v>505.74331758473795</v>
      </c>
      <c r="I559" s="56">
        <f t="shared" si="787"/>
        <v>517.77785868213903</v>
      </c>
      <c r="J559" s="56">
        <f t="shared" si="787"/>
        <v>529.74490944568913</v>
      </c>
      <c r="K559" s="56">
        <f t="shared" si="787"/>
        <v>541.64446987538804</v>
      </c>
      <c r="L559" s="56">
        <f t="shared" si="787"/>
        <v>553.47653997123587</v>
      </c>
      <c r="M559" s="56">
        <f t="shared" si="787"/>
        <v>565.24111973323272</v>
      </c>
      <c r="N559" s="56">
        <f t="shared" si="787"/>
        <v>576.9382091613785</v>
      </c>
      <c r="O559" s="56">
        <f t="shared" si="787"/>
        <v>588.5678082556733</v>
      </c>
      <c r="P559" s="56">
        <f t="shared" si="787"/>
        <v>600.12991701611702</v>
      </c>
      <c r="Q559" s="56">
        <f t="shared" si="787"/>
        <v>611.62453544270954</v>
      </c>
      <c r="R559" s="56">
        <f t="shared" si="787"/>
        <v>623.0516635354511</v>
      </c>
      <c r="S559" s="56">
        <f t="shared" si="787"/>
        <v>634.41130129434157</v>
      </c>
      <c r="T559" s="56">
        <f t="shared" si="787"/>
        <v>645.70344871938107</v>
      </c>
      <c r="U559" s="56">
        <f t="shared" si="787"/>
        <v>656.9281058105696</v>
      </c>
      <c r="V559" s="56">
        <f t="shared" si="787"/>
        <v>668.0852725679066</v>
      </c>
      <c r="W559" s="56">
        <f t="shared" si="787"/>
        <v>679.17494899139297</v>
      </c>
      <c r="X559" s="56">
        <f t="shared" si="787"/>
        <v>699.49744495596724</v>
      </c>
      <c r="Y559" s="56">
        <f t="shared" si="787"/>
        <v>719.72944969884622</v>
      </c>
      <c r="Z559" s="56">
        <f t="shared" si="787"/>
        <v>739.87096322003015</v>
      </c>
      <c r="AA559" s="56">
        <f t="shared" si="787"/>
        <v>759.92198551951901</v>
      </c>
      <c r="AB559" s="56">
        <f t="shared" si="787"/>
        <v>779.88251659731247</v>
      </c>
      <c r="AC559" s="56">
        <f t="shared" si="787"/>
        <v>799.75255645341099</v>
      </c>
      <c r="AD559" s="56">
        <f t="shared" si="787"/>
        <v>819.53210508781433</v>
      </c>
      <c r="AE559" s="56">
        <f t="shared" si="787"/>
        <v>839.22116250052261</v>
      </c>
      <c r="AF559" s="56">
        <f t="shared" si="787"/>
        <v>858.8197286915356</v>
      </c>
      <c r="AG559" s="56">
        <f t="shared" si="787"/>
        <v>878.32780366085331</v>
      </c>
      <c r="AH559" s="56">
        <f t="shared" si="787"/>
        <v>878.32780366085331</v>
      </c>
      <c r="AI559" s="56">
        <f t="shared" si="787"/>
        <v>878.32780366085331</v>
      </c>
      <c r="AJ559" s="56">
        <f t="shared" si="787"/>
        <v>878.32780366085331</v>
      </c>
      <c r="AK559" s="56">
        <f t="shared" si="787"/>
        <v>878.32780366085331</v>
      </c>
      <c r="AL559" s="56">
        <f t="shared" si="787"/>
        <v>878.32780366085331</v>
      </c>
      <c r="AM559" s="56">
        <f t="shared" si="787"/>
        <v>878.32780366085331</v>
      </c>
      <c r="AN559" s="56">
        <f t="shared" si="787"/>
        <v>878.32780366085331</v>
      </c>
      <c r="AO559" s="56">
        <f t="shared" si="787"/>
        <v>878.32780366085331</v>
      </c>
      <c r="AP559" s="56">
        <f t="shared" si="787"/>
        <v>878.32780366085331</v>
      </c>
      <c r="AQ559" s="56">
        <f t="shared" si="787"/>
        <v>878.32780366085331</v>
      </c>
      <c r="AR559" s="56">
        <f t="shared" si="787"/>
        <v>878.32780366085331</v>
      </c>
      <c r="AS559" s="56">
        <f t="shared" si="787"/>
        <v>878.32780366085331</v>
      </c>
      <c r="AT559" s="56">
        <f t="shared" si="787"/>
        <v>878.32780366085331</v>
      </c>
      <c r="AU559" s="56">
        <f t="shared" si="787"/>
        <v>878.32780366085331</v>
      </c>
      <c r="AV559" s="56">
        <f t="shared" si="787"/>
        <v>878.32780366085331</v>
      </c>
      <c r="AW559" s="56">
        <f t="shared" si="787"/>
        <v>878.32780366085331</v>
      </c>
      <c r="AX559" s="56">
        <f t="shared" si="787"/>
        <v>878.32780366085331</v>
      </c>
      <c r="AY559" s="56">
        <f t="shared" si="787"/>
        <v>878.32780366085331</v>
      </c>
      <c r="AZ559" s="56">
        <f t="shared" si="787"/>
        <v>878.32780366085331</v>
      </c>
      <c r="BA559" s="56">
        <f t="shared" si="787"/>
        <v>0</v>
      </c>
      <c r="BB559" s="56">
        <f t="shared" si="787"/>
        <v>0</v>
      </c>
      <c r="BC559" s="56">
        <f t="shared" si="787"/>
        <v>0</v>
      </c>
      <c r="BD559" s="56">
        <f t="shared" si="787"/>
        <v>0</v>
      </c>
      <c r="BE559" s="56">
        <f t="shared" si="787"/>
        <v>0</v>
      </c>
      <c r="BF559" s="56">
        <f t="shared" si="787"/>
        <v>0</v>
      </c>
      <c r="BG559" s="56">
        <f t="shared" si="787"/>
        <v>0</v>
      </c>
      <c r="BH559" s="56">
        <f t="shared" si="787"/>
        <v>0</v>
      </c>
      <c r="BI559" s="56">
        <f t="shared" si="787"/>
        <v>0</v>
      </c>
      <c r="BJ559" s="56">
        <f t="shared" si="787"/>
        <v>0</v>
      </c>
      <c r="BK559" s="56">
        <f t="shared" si="787"/>
        <v>0</v>
      </c>
      <c r="BL559" s="56">
        <f t="shared" si="787"/>
        <v>0</v>
      </c>
      <c r="BM559" s="56">
        <f t="shared" si="787"/>
        <v>0</v>
      </c>
      <c r="BN559" s="56">
        <f t="shared" si="787"/>
        <v>0</v>
      </c>
      <c r="BO559" s="56">
        <f t="shared" si="787"/>
        <v>0</v>
      </c>
      <c r="BP559" s="56">
        <f t="shared" si="787"/>
        <v>0</v>
      </c>
      <c r="BQ559" s="56">
        <f t="shared" si="787"/>
        <v>0</v>
      </c>
      <c r="BR559" s="56">
        <f t="shared" si="787"/>
        <v>0</v>
      </c>
      <c r="BS559" s="56">
        <f t="shared" si="787"/>
        <v>0</v>
      </c>
      <c r="BT559" s="56">
        <f t="shared" ref="BT559:CY559" si="788">SUM(BT367:BT370)</f>
        <v>0</v>
      </c>
      <c r="BU559" s="56">
        <f t="shared" si="788"/>
        <v>0</v>
      </c>
      <c r="BV559" s="56">
        <f t="shared" si="788"/>
        <v>0</v>
      </c>
      <c r="BW559" s="56">
        <f t="shared" si="788"/>
        <v>0</v>
      </c>
      <c r="BX559" s="56">
        <f t="shared" si="788"/>
        <v>0</v>
      </c>
      <c r="BY559" s="56">
        <f t="shared" si="788"/>
        <v>0</v>
      </c>
      <c r="BZ559" s="56">
        <f t="shared" si="788"/>
        <v>0</v>
      </c>
      <c r="CA559" s="56">
        <f t="shared" si="788"/>
        <v>0</v>
      </c>
      <c r="CB559" s="56">
        <f t="shared" si="788"/>
        <v>0</v>
      </c>
      <c r="CC559" s="56">
        <f t="shared" si="788"/>
        <v>0</v>
      </c>
      <c r="CD559" s="56">
        <f t="shared" si="788"/>
        <v>0</v>
      </c>
      <c r="CE559" s="56">
        <f t="shared" si="788"/>
        <v>0</v>
      </c>
      <c r="CF559" s="56">
        <f t="shared" si="788"/>
        <v>0</v>
      </c>
      <c r="CG559" s="56">
        <f t="shared" si="788"/>
        <v>0</v>
      </c>
      <c r="CH559" s="56">
        <f t="shared" si="788"/>
        <v>0</v>
      </c>
      <c r="CI559" s="56">
        <f t="shared" si="788"/>
        <v>0</v>
      </c>
      <c r="CJ559" s="56">
        <f t="shared" si="788"/>
        <v>0</v>
      </c>
      <c r="CK559" s="56">
        <f t="shared" si="788"/>
        <v>0</v>
      </c>
      <c r="CL559" s="56">
        <f t="shared" si="788"/>
        <v>0</v>
      </c>
      <c r="CM559" s="56">
        <f t="shared" si="788"/>
        <v>0</v>
      </c>
      <c r="CN559" s="56">
        <f t="shared" si="788"/>
        <v>0</v>
      </c>
      <c r="CO559" s="56">
        <f t="shared" si="788"/>
        <v>0</v>
      </c>
      <c r="CP559" s="56">
        <f t="shared" si="788"/>
        <v>0</v>
      </c>
      <c r="CQ559" s="56">
        <f t="shared" si="788"/>
        <v>0</v>
      </c>
      <c r="CR559" s="56">
        <f t="shared" si="788"/>
        <v>0</v>
      </c>
      <c r="CS559" s="56">
        <f t="shared" si="788"/>
        <v>0</v>
      </c>
      <c r="CT559" s="56">
        <f t="shared" si="788"/>
        <v>0</v>
      </c>
      <c r="CU559" s="56">
        <f t="shared" si="788"/>
        <v>0</v>
      </c>
      <c r="CV559" s="56">
        <f t="shared" si="788"/>
        <v>0</v>
      </c>
      <c r="CW559" s="56">
        <f t="shared" si="788"/>
        <v>0</v>
      </c>
      <c r="CX559" s="56">
        <f t="shared" si="788"/>
        <v>0</v>
      </c>
      <c r="CY559" s="56">
        <f t="shared" si="788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784"/>
        <v>27.494968331039381</v>
      </c>
      <c r="H560" s="56">
        <f t="shared" ref="H560:BS560" si="789">SUM(H371:H375)</f>
        <v>1.2135950573903671</v>
      </c>
      <c r="I560" s="56">
        <f t="shared" si="789"/>
        <v>1.1937880383538195</v>
      </c>
      <c r="J560" s="56">
        <f t="shared" si="789"/>
        <v>1.1739810971472218</v>
      </c>
      <c r="K560" s="56">
        <f t="shared" si="789"/>
        <v>1.154174233770574</v>
      </c>
      <c r="L560" s="56">
        <f t="shared" si="789"/>
        <v>1.1343674482238764</v>
      </c>
      <c r="M560" s="56">
        <f t="shared" si="789"/>
        <v>1.1145607405071281</v>
      </c>
      <c r="N560" s="56">
        <f t="shared" si="789"/>
        <v>1.0947541106203302</v>
      </c>
      <c r="O560" s="56">
        <f t="shared" si="789"/>
        <v>1.0749475585634822</v>
      </c>
      <c r="P560" s="56">
        <f t="shared" si="789"/>
        <v>1.055141084336584</v>
      </c>
      <c r="Q560" s="56">
        <f t="shared" si="789"/>
        <v>1.0353346879396357</v>
      </c>
      <c r="R560" s="56">
        <f t="shared" si="789"/>
        <v>1.0155283693726369</v>
      </c>
      <c r="S560" s="56">
        <f t="shared" si="789"/>
        <v>0.99572212863558862</v>
      </c>
      <c r="T560" s="56">
        <f t="shared" si="789"/>
        <v>0.97591596572848982</v>
      </c>
      <c r="U560" s="56">
        <f t="shared" si="789"/>
        <v>0.95610988065134139</v>
      </c>
      <c r="V560" s="56">
        <f t="shared" si="789"/>
        <v>0.93630387340414245</v>
      </c>
      <c r="W560" s="56">
        <f t="shared" si="789"/>
        <v>0.91649794398689299</v>
      </c>
      <c r="X560" s="56">
        <f t="shared" si="789"/>
        <v>0.91649806648253618</v>
      </c>
      <c r="Y560" s="56">
        <f t="shared" si="789"/>
        <v>0.91649818897817947</v>
      </c>
      <c r="Z560" s="56">
        <f t="shared" si="789"/>
        <v>0.91649831147382288</v>
      </c>
      <c r="AA560" s="56">
        <f t="shared" si="789"/>
        <v>0.91649843396946618</v>
      </c>
      <c r="AB560" s="56">
        <f t="shared" si="789"/>
        <v>0.91649855646510947</v>
      </c>
      <c r="AC560" s="56">
        <f t="shared" si="789"/>
        <v>0.91649867896075266</v>
      </c>
      <c r="AD560" s="56">
        <f t="shared" si="789"/>
        <v>0.91649880145639595</v>
      </c>
      <c r="AE560" s="56">
        <f t="shared" si="789"/>
        <v>0.91649892395203925</v>
      </c>
      <c r="AF560" s="56">
        <f t="shared" si="789"/>
        <v>0.91649904644768265</v>
      </c>
      <c r="AG560" s="56">
        <f t="shared" si="789"/>
        <v>0.91649916894332506</v>
      </c>
      <c r="AH560" s="56">
        <f t="shared" si="789"/>
        <v>0.91649916894332506</v>
      </c>
      <c r="AI560" s="56">
        <f t="shared" si="789"/>
        <v>0.91649916894332506</v>
      </c>
      <c r="AJ560" s="56">
        <f t="shared" si="789"/>
        <v>0.91649916894332506</v>
      </c>
      <c r="AK560" s="56">
        <f t="shared" si="789"/>
        <v>0.91649916894332506</v>
      </c>
      <c r="AL560" s="56">
        <f t="shared" si="789"/>
        <v>0.91649916894332506</v>
      </c>
      <c r="AM560" s="56">
        <f t="shared" si="789"/>
        <v>0.91649916894332506</v>
      </c>
      <c r="AN560" s="56">
        <f t="shared" si="789"/>
        <v>0.91649916894332506</v>
      </c>
      <c r="AO560" s="56">
        <f t="shared" si="789"/>
        <v>0.91649916894332506</v>
      </c>
      <c r="AP560" s="56">
        <f t="shared" si="789"/>
        <v>0.91649916894332506</v>
      </c>
      <c r="AQ560" s="56">
        <f t="shared" si="789"/>
        <v>0.91649916894332506</v>
      </c>
      <c r="AR560" s="56">
        <f t="shared" si="789"/>
        <v>0.91649916894332506</v>
      </c>
      <c r="AS560" s="56">
        <f t="shared" si="789"/>
        <v>0.91649916894332506</v>
      </c>
      <c r="AT560" s="56">
        <f t="shared" si="789"/>
        <v>0.91649916894332506</v>
      </c>
      <c r="AU560" s="56">
        <f t="shared" si="789"/>
        <v>0.91649916894332506</v>
      </c>
      <c r="AV560" s="56">
        <f t="shared" si="789"/>
        <v>0.91649916894332506</v>
      </c>
      <c r="AW560" s="56">
        <f t="shared" si="789"/>
        <v>0.91649916894332506</v>
      </c>
      <c r="AX560" s="56">
        <f t="shared" si="789"/>
        <v>0.91649916894332506</v>
      </c>
      <c r="AY560" s="56">
        <f t="shared" si="789"/>
        <v>0.91649916894332506</v>
      </c>
      <c r="AZ560" s="56">
        <f t="shared" si="789"/>
        <v>0.91649916894332506</v>
      </c>
      <c r="BA560" s="56">
        <f t="shared" si="789"/>
        <v>0</v>
      </c>
      <c r="BB560" s="56">
        <f t="shared" si="789"/>
        <v>0</v>
      </c>
      <c r="BC560" s="56">
        <f t="shared" si="789"/>
        <v>0</v>
      </c>
      <c r="BD560" s="56">
        <f t="shared" si="789"/>
        <v>0</v>
      </c>
      <c r="BE560" s="56">
        <f t="shared" si="789"/>
        <v>0</v>
      </c>
      <c r="BF560" s="56">
        <f t="shared" si="789"/>
        <v>0</v>
      </c>
      <c r="BG560" s="56">
        <f t="shared" si="789"/>
        <v>0</v>
      </c>
      <c r="BH560" s="56">
        <f t="shared" si="789"/>
        <v>0</v>
      </c>
      <c r="BI560" s="56">
        <f t="shared" si="789"/>
        <v>0</v>
      </c>
      <c r="BJ560" s="56">
        <f t="shared" si="789"/>
        <v>0</v>
      </c>
      <c r="BK560" s="56">
        <f t="shared" si="789"/>
        <v>0</v>
      </c>
      <c r="BL560" s="56">
        <f t="shared" si="789"/>
        <v>0</v>
      </c>
      <c r="BM560" s="56">
        <f t="shared" si="789"/>
        <v>0</v>
      </c>
      <c r="BN560" s="56">
        <f t="shared" si="789"/>
        <v>0</v>
      </c>
      <c r="BO560" s="56">
        <f t="shared" si="789"/>
        <v>0</v>
      </c>
      <c r="BP560" s="56">
        <f t="shared" si="789"/>
        <v>0</v>
      </c>
      <c r="BQ560" s="56">
        <f t="shared" si="789"/>
        <v>0</v>
      </c>
      <c r="BR560" s="56">
        <f t="shared" si="789"/>
        <v>0</v>
      </c>
      <c r="BS560" s="56">
        <f t="shared" si="789"/>
        <v>0</v>
      </c>
      <c r="BT560" s="56">
        <f t="shared" ref="BT560:CY560" si="790">SUM(BT371:BT375)</f>
        <v>0</v>
      </c>
      <c r="BU560" s="56">
        <f t="shared" si="790"/>
        <v>0</v>
      </c>
      <c r="BV560" s="56">
        <f t="shared" si="790"/>
        <v>0</v>
      </c>
      <c r="BW560" s="56">
        <f t="shared" si="790"/>
        <v>0</v>
      </c>
      <c r="BX560" s="56">
        <f t="shared" si="790"/>
        <v>0</v>
      </c>
      <c r="BY560" s="56">
        <f t="shared" si="790"/>
        <v>0</v>
      </c>
      <c r="BZ560" s="56">
        <f t="shared" si="790"/>
        <v>0</v>
      </c>
      <c r="CA560" s="56">
        <f t="shared" si="790"/>
        <v>0</v>
      </c>
      <c r="CB560" s="56">
        <f t="shared" si="790"/>
        <v>0</v>
      </c>
      <c r="CC560" s="56">
        <f t="shared" si="790"/>
        <v>0</v>
      </c>
      <c r="CD560" s="56">
        <f t="shared" si="790"/>
        <v>0</v>
      </c>
      <c r="CE560" s="56">
        <f t="shared" si="790"/>
        <v>0</v>
      </c>
      <c r="CF560" s="56">
        <f t="shared" si="790"/>
        <v>0</v>
      </c>
      <c r="CG560" s="56">
        <f t="shared" si="790"/>
        <v>0</v>
      </c>
      <c r="CH560" s="56">
        <f t="shared" si="790"/>
        <v>0</v>
      </c>
      <c r="CI560" s="56">
        <f t="shared" si="790"/>
        <v>0</v>
      </c>
      <c r="CJ560" s="56">
        <f t="shared" si="790"/>
        <v>0</v>
      </c>
      <c r="CK560" s="56">
        <f t="shared" si="790"/>
        <v>0</v>
      </c>
      <c r="CL560" s="56">
        <f t="shared" si="790"/>
        <v>0</v>
      </c>
      <c r="CM560" s="56">
        <f t="shared" si="790"/>
        <v>0</v>
      </c>
      <c r="CN560" s="56">
        <f t="shared" si="790"/>
        <v>0</v>
      </c>
      <c r="CO560" s="56">
        <f t="shared" si="790"/>
        <v>0</v>
      </c>
      <c r="CP560" s="56">
        <f t="shared" si="790"/>
        <v>0</v>
      </c>
      <c r="CQ560" s="56">
        <f t="shared" si="790"/>
        <v>0</v>
      </c>
      <c r="CR560" s="56">
        <f t="shared" si="790"/>
        <v>0</v>
      </c>
      <c r="CS560" s="56">
        <f t="shared" si="790"/>
        <v>0</v>
      </c>
      <c r="CT560" s="56">
        <f t="shared" si="790"/>
        <v>0</v>
      </c>
      <c r="CU560" s="56">
        <f t="shared" si="790"/>
        <v>0</v>
      </c>
      <c r="CV560" s="56">
        <f t="shared" si="790"/>
        <v>0</v>
      </c>
      <c r="CW560" s="56">
        <f t="shared" si="790"/>
        <v>0</v>
      </c>
      <c r="CX560" s="56">
        <f t="shared" si="790"/>
        <v>0</v>
      </c>
      <c r="CY560" s="56">
        <f t="shared" si="790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784"/>
        <v>24159.210532209396</v>
      </c>
      <c r="H561" s="55">
        <f t="shared" ref="H561:BS561" si="791">SUM(H376:H383)</f>
        <v>279.48280935056789</v>
      </c>
      <c r="I561" s="55">
        <f t="shared" si="791"/>
        <v>330.12708742815164</v>
      </c>
      <c r="J561" s="55">
        <f t="shared" si="791"/>
        <v>376.52782949939666</v>
      </c>
      <c r="K561" s="55">
        <f t="shared" si="791"/>
        <v>418.68503556430312</v>
      </c>
      <c r="L561" s="55">
        <f t="shared" si="791"/>
        <v>456.59870562287097</v>
      </c>
      <c r="M561" s="55">
        <f t="shared" si="791"/>
        <v>490.26883967510025</v>
      </c>
      <c r="N561" s="55">
        <f t="shared" si="791"/>
        <v>519.69543772099087</v>
      </c>
      <c r="O561" s="55">
        <f t="shared" si="791"/>
        <v>544.87849976054292</v>
      </c>
      <c r="P561" s="55">
        <f t="shared" si="791"/>
        <v>565.81802579375642</v>
      </c>
      <c r="Q561" s="55">
        <f t="shared" si="791"/>
        <v>582.51401582063136</v>
      </c>
      <c r="R561" s="55">
        <f t="shared" si="791"/>
        <v>594.96646984116751</v>
      </c>
      <c r="S561" s="55">
        <f t="shared" si="791"/>
        <v>603.17538785536522</v>
      </c>
      <c r="T561" s="55">
        <f t="shared" si="791"/>
        <v>607.14076986322436</v>
      </c>
      <c r="U561" s="55">
        <f t="shared" si="791"/>
        <v>606.86261586474484</v>
      </c>
      <c r="V561" s="55">
        <f t="shared" si="791"/>
        <v>602.34092585992676</v>
      </c>
      <c r="W561" s="55">
        <f t="shared" si="791"/>
        <v>593.57569984877</v>
      </c>
      <c r="X561" s="55">
        <f t="shared" si="791"/>
        <v>604.77233665457697</v>
      </c>
      <c r="Y561" s="55">
        <f t="shared" si="791"/>
        <v>614.76701273049366</v>
      </c>
      <c r="Z561" s="55">
        <f t="shared" si="791"/>
        <v>623.5597280765196</v>
      </c>
      <c r="AA561" s="55">
        <f t="shared" si="791"/>
        <v>631.15048269265515</v>
      </c>
      <c r="AB561" s="55">
        <f t="shared" si="791"/>
        <v>637.53927657889994</v>
      </c>
      <c r="AC561" s="55">
        <f t="shared" si="791"/>
        <v>642.72610973525434</v>
      </c>
      <c r="AD561" s="55">
        <f t="shared" si="791"/>
        <v>646.71098216171822</v>
      </c>
      <c r="AE561" s="55">
        <f t="shared" si="791"/>
        <v>649.49389385829159</v>
      </c>
      <c r="AF561" s="55">
        <f t="shared" si="791"/>
        <v>651.07484482497421</v>
      </c>
      <c r="AG561" s="55">
        <f t="shared" si="791"/>
        <v>651.45383506176643</v>
      </c>
      <c r="AH561" s="55">
        <f t="shared" si="791"/>
        <v>676.89995855551342</v>
      </c>
      <c r="AI561" s="55">
        <f t="shared" si="791"/>
        <v>702.3460820492603</v>
      </c>
      <c r="AJ561" s="55">
        <f t="shared" si="791"/>
        <v>727.79220554300719</v>
      </c>
      <c r="AK561" s="55">
        <f t="shared" si="791"/>
        <v>753.23832903675407</v>
      </c>
      <c r="AL561" s="55">
        <f t="shared" si="791"/>
        <v>778.68445253050095</v>
      </c>
      <c r="AM561" s="55">
        <f t="shared" si="791"/>
        <v>804.13057602424783</v>
      </c>
      <c r="AN561" s="55">
        <f t="shared" si="791"/>
        <v>829.57669951799471</v>
      </c>
      <c r="AO561" s="55">
        <f t="shared" si="791"/>
        <v>855.02282301174159</v>
      </c>
      <c r="AP561" s="55">
        <f t="shared" si="791"/>
        <v>880.46894650548859</v>
      </c>
      <c r="AQ561" s="55">
        <f t="shared" si="791"/>
        <v>905.91506999923547</v>
      </c>
      <c r="AR561" s="55">
        <f t="shared" si="791"/>
        <v>931.36119349298235</v>
      </c>
      <c r="AS561" s="55">
        <f t="shared" si="791"/>
        <v>956.80731698672912</v>
      </c>
      <c r="AT561" s="55">
        <f t="shared" si="791"/>
        <v>982.25344048047612</v>
      </c>
      <c r="AU561" s="55">
        <f t="shared" si="791"/>
        <v>1007.6995639742231</v>
      </c>
      <c r="AV561" s="55">
        <f t="shared" si="791"/>
        <v>1033.1456874679698</v>
      </c>
      <c r="AW561" s="55">
        <f t="shared" si="791"/>
        <v>1058.5918109617169</v>
      </c>
      <c r="AX561" s="55">
        <f t="shared" si="791"/>
        <v>1084.0379344554638</v>
      </c>
      <c r="AY561" s="55">
        <f t="shared" si="791"/>
        <v>1109.4840579492106</v>
      </c>
      <c r="AZ561" s="55">
        <f t="shared" si="791"/>
        <v>1134.9301814429575</v>
      </c>
      <c r="BA561" s="55">
        <f t="shared" si="791"/>
        <v>0</v>
      </c>
      <c r="BB561" s="55">
        <f t="shared" si="791"/>
        <v>0</v>
      </c>
      <c r="BC561" s="55">
        <f t="shared" si="791"/>
        <v>0</v>
      </c>
      <c r="BD561" s="55">
        <f t="shared" si="791"/>
        <v>0</v>
      </c>
      <c r="BE561" s="55">
        <f t="shared" si="791"/>
        <v>0</v>
      </c>
      <c r="BF561" s="55">
        <f t="shared" si="791"/>
        <v>0</v>
      </c>
      <c r="BG561" s="55">
        <f t="shared" si="791"/>
        <v>0</v>
      </c>
      <c r="BH561" s="55">
        <f t="shared" si="791"/>
        <v>0</v>
      </c>
      <c r="BI561" s="55">
        <f t="shared" si="791"/>
        <v>0</v>
      </c>
      <c r="BJ561" s="55">
        <f t="shared" si="791"/>
        <v>0</v>
      </c>
      <c r="BK561" s="55">
        <f t="shared" si="791"/>
        <v>0</v>
      </c>
      <c r="BL561" s="55">
        <f t="shared" si="791"/>
        <v>0</v>
      </c>
      <c r="BM561" s="55">
        <f t="shared" si="791"/>
        <v>0</v>
      </c>
      <c r="BN561" s="55">
        <f t="shared" si="791"/>
        <v>0</v>
      </c>
      <c r="BO561" s="55">
        <f t="shared" si="791"/>
        <v>0</v>
      </c>
      <c r="BP561" s="55">
        <f t="shared" si="791"/>
        <v>0</v>
      </c>
      <c r="BQ561" s="55">
        <f t="shared" si="791"/>
        <v>0</v>
      </c>
      <c r="BR561" s="55">
        <f t="shared" si="791"/>
        <v>0</v>
      </c>
      <c r="BS561" s="55">
        <f t="shared" si="791"/>
        <v>0</v>
      </c>
      <c r="BT561" s="55">
        <f t="shared" ref="BT561:CY561" si="792">SUM(BT376:BT383)</f>
        <v>0</v>
      </c>
      <c r="BU561" s="55">
        <f t="shared" si="792"/>
        <v>0</v>
      </c>
      <c r="BV561" s="55">
        <f t="shared" si="792"/>
        <v>0</v>
      </c>
      <c r="BW561" s="55">
        <f t="shared" si="792"/>
        <v>0</v>
      </c>
      <c r="BX561" s="55">
        <f t="shared" si="792"/>
        <v>0</v>
      </c>
      <c r="BY561" s="55">
        <f t="shared" si="792"/>
        <v>0</v>
      </c>
      <c r="BZ561" s="55">
        <f t="shared" si="792"/>
        <v>0</v>
      </c>
      <c r="CA561" s="55">
        <f t="shared" si="792"/>
        <v>0</v>
      </c>
      <c r="CB561" s="55">
        <f t="shared" si="792"/>
        <v>0</v>
      </c>
      <c r="CC561" s="55">
        <f t="shared" si="792"/>
        <v>0</v>
      </c>
      <c r="CD561" s="55">
        <f t="shared" si="792"/>
        <v>0</v>
      </c>
      <c r="CE561" s="55">
        <f t="shared" si="792"/>
        <v>0</v>
      </c>
      <c r="CF561" s="55">
        <f t="shared" si="792"/>
        <v>0</v>
      </c>
      <c r="CG561" s="55">
        <f t="shared" si="792"/>
        <v>0</v>
      </c>
      <c r="CH561" s="55">
        <f t="shared" si="792"/>
        <v>0</v>
      </c>
      <c r="CI561" s="55">
        <f t="shared" si="792"/>
        <v>0</v>
      </c>
      <c r="CJ561" s="55">
        <f t="shared" si="792"/>
        <v>0</v>
      </c>
      <c r="CK561" s="55">
        <f t="shared" si="792"/>
        <v>0</v>
      </c>
      <c r="CL561" s="55">
        <f t="shared" si="792"/>
        <v>0</v>
      </c>
      <c r="CM561" s="55">
        <f t="shared" si="792"/>
        <v>0</v>
      </c>
      <c r="CN561" s="55">
        <f t="shared" si="792"/>
        <v>0</v>
      </c>
      <c r="CO561" s="55">
        <f t="shared" si="792"/>
        <v>0</v>
      </c>
      <c r="CP561" s="55">
        <f t="shared" si="792"/>
        <v>0</v>
      </c>
      <c r="CQ561" s="55">
        <f t="shared" si="792"/>
        <v>0</v>
      </c>
      <c r="CR561" s="55">
        <f t="shared" si="792"/>
        <v>0</v>
      </c>
      <c r="CS561" s="55">
        <f t="shared" si="792"/>
        <v>0</v>
      </c>
      <c r="CT561" s="55">
        <f t="shared" si="792"/>
        <v>0</v>
      </c>
      <c r="CU561" s="55">
        <f t="shared" si="792"/>
        <v>0</v>
      </c>
      <c r="CV561" s="55">
        <f t="shared" si="792"/>
        <v>0</v>
      </c>
      <c r="CW561" s="55">
        <f t="shared" si="792"/>
        <v>0</v>
      </c>
      <c r="CX561" s="55">
        <f t="shared" si="792"/>
        <v>0</v>
      </c>
      <c r="CY561" s="55">
        <f t="shared" si="792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784"/>
        <v>119628.22999170165</v>
      </c>
      <c r="H562" s="56">
        <f t="shared" ref="H562:BS562" si="793">SUM(H384:H385)</f>
        <v>1576.0310821985563</v>
      </c>
      <c r="I562" s="56">
        <f t="shared" si="793"/>
        <v>1633.5905188279621</v>
      </c>
      <c r="J562" s="56">
        <f t="shared" si="793"/>
        <v>1690.8198531019052</v>
      </c>
      <c r="K562" s="56">
        <f t="shared" si="793"/>
        <v>1747.7190850203856</v>
      </c>
      <c r="L562" s="56">
        <f t="shared" si="793"/>
        <v>1804.2882145834033</v>
      </c>
      <c r="M562" s="56">
        <f t="shared" si="793"/>
        <v>1860.5272417909582</v>
      </c>
      <c r="N562" s="56">
        <f t="shared" si="793"/>
        <v>1916.4361666430507</v>
      </c>
      <c r="O562" s="56">
        <f t="shared" si="793"/>
        <v>1972.0149891396802</v>
      </c>
      <c r="P562" s="56">
        <f t="shared" si="793"/>
        <v>2027.2637092808473</v>
      </c>
      <c r="Q562" s="56">
        <f t="shared" si="793"/>
        <v>2082.1823270665514</v>
      </c>
      <c r="R562" s="56">
        <f t="shared" si="793"/>
        <v>2136.7708424967927</v>
      </c>
      <c r="S562" s="56">
        <f t="shared" si="793"/>
        <v>2191.0292555715723</v>
      </c>
      <c r="T562" s="56">
        <f t="shared" si="793"/>
        <v>2244.9575662908887</v>
      </c>
      <c r="U562" s="56">
        <f t="shared" si="793"/>
        <v>2298.5557746547424</v>
      </c>
      <c r="V562" s="56">
        <f t="shared" si="793"/>
        <v>2351.8238806631334</v>
      </c>
      <c r="W562" s="57">
        <f t="shared" si="793"/>
        <v>2404.7618843160617</v>
      </c>
      <c r="X562" s="56">
        <f t="shared" si="793"/>
        <v>2505.4560305057216</v>
      </c>
      <c r="Y562" s="56">
        <f t="shared" si="793"/>
        <v>2605.7113657747095</v>
      </c>
      <c r="Z562" s="56">
        <f t="shared" si="793"/>
        <v>2705.5278901230258</v>
      </c>
      <c r="AA562" s="56">
        <f t="shared" si="793"/>
        <v>2804.9056035506705</v>
      </c>
      <c r="AB562" s="56">
        <f t="shared" si="793"/>
        <v>2903.8445060576437</v>
      </c>
      <c r="AC562" s="56">
        <f t="shared" si="793"/>
        <v>3002.3445976439457</v>
      </c>
      <c r="AD562" s="56">
        <f t="shared" si="793"/>
        <v>3100.4058783095752</v>
      </c>
      <c r="AE562" s="56">
        <f t="shared" si="793"/>
        <v>3198.0283480545345</v>
      </c>
      <c r="AF562" s="56">
        <f t="shared" si="793"/>
        <v>3295.2120068788208</v>
      </c>
      <c r="AG562" s="57">
        <f t="shared" si="793"/>
        <v>3391.956854782436</v>
      </c>
      <c r="AH562" s="57">
        <f t="shared" si="793"/>
        <v>3514.3931431236906</v>
      </c>
      <c r="AI562" s="57">
        <f t="shared" si="793"/>
        <v>3636.8294314649438</v>
      </c>
      <c r="AJ562" s="57">
        <f t="shared" si="793"/>
        <v>3759.2657198061984</v>
      </c>
      <c r="AK562" s="57">
        <f t="shared" si="793"/>
        <v>3881.7020081474516</v>
      </c>
      <c r="AL562" s="57">
        <f t="shared" si="793"/>
        <v>4004.1382964887052</v>
      </c>
      <c r="AM562" s="57">
        <f t="shared" si="793"/>
        <v>4126.5745848299593</v>
      </c>
      <c r="AN562" s="57">
        <f t="shared" si="793"/>
        <v>4249.0108731712126</v>
      </c>
      <c r="AO562" s="57">
        <f t="shared" si="793"/>
        <v>4371.4471615124667</v>
      </c>
      <c r="AP562" s="57">
        <f t="shared" si="793"/>
        <v>4493.8834498537199</v>
      </c>
      <c r="AQ562" s="57">
        <f t="shared" si="793"/>
        <v>4616.319738194974</v>
      </c>
      <c r="AR562" s="56">
        <f t="shared" si="793"/>
        <v>4738.7560265362281</v>
      </c>
      <c r="AS562" s="56">
        <f t="shared" si="793"/>
        <v>4861.1923148774822</v>
      </c>
      <c r="AT562" s="56">
        <f t="shared" si="793"/>
        <v>4983.6286032187354</v>
      </c>
      <c r="AU562" s="56">
        <f t="shared" si="793"/>
        <v>5106.0648915599895</v>
      </c>
      <c r="AV562" s="56">
        <f t="shared" si="793"/>
        <v>5228.5011799012427</v>
      </c>
      <c r="AW562" s="56">
        <f t="shared" si="793"/>
        <v>5350.9374682424959</v>
      </c>
      <c r="AX562" s="56">
        <f t="shared" si="793"/>
        <v>5473.37375658375</v>
      </c>
      <c r="AY562" s="56">
        <f t="shared" si="793"/>
        <v>5595.8100449250041</v>
      </c>
      <c r="AZ562" s="56">
        <f t="shared" si="793"/>
        <v>5718.2463332662583</v>
      </c>
      <c r="BA562" s="56">
        <f t="shared" si="793"/>
        <v>0</v>
      </c>
      <c r="BB562" s="56">
        <f t="shared" si="793"/>
        <v>0</v>
      </c>
      <c r="BC562" s="56">
        <f t="shared" si="793"/>
        <v>0</v>
      </c>
      <c r="BD562" s="56">
        <f t="shared" si="793"/>
        <v>0</v>
      </c>
      <c r="BE562" s="56">
        <f t="shared" si="793"/>
        <v>0</v>
      </c>
      <c r="BF562" s="56">
        <f t="shared" si="793"/>
        <v>0</v>
      </c>
      <c r="BG562" s="56">
        <f t="shared" si="793"/>
        <v>0</v>
      </c>
      <c r="BH562" s="56">
        <f t="shared" si="793"/>
        <v>0</v>
      </c>
      <c r="BI562" s="56">
        <f t="shared" si="793"/>
        <v>0</v>
      </c>
      <c r="BJ562" s="56">
        <f t="shared" si="793"/>
        <v>0</v>
      </c>
      <c r="BK562" s="56">
        <f t="shared" si="793"/>
        <v>0</v>
      </c>
      <c r="BL562" s="56">
        <f t="shared" si="793"/>
        <v>0</v>
      </c>
      <c r="BM562" s="56">
        <f t="shared" si="793"/>
        <v>0</v>
      </c>
      <c r="BN562" s="56">
        <f t="shared" si="793"/>
        <v>0</v>
      </c>
      <c r="BO562" s="56">
        <f t="shared" si="793"/>
        <v>0</v>
      </c>
      <c r="BP562" s="56">
        <f t="shared" si="793"/>
        <v>0</v>
      </c>
      <c r="BQ562" s="56">
        <f t="shared" si="793"/>
        <v>0</v>
      </c>
      <c r="BR562" s="56">
        <f t="shared" si="793"/>
        <v>0</v>
      </c>
      <c r="BS562" s="56">
        <f t="shared" si="793"/>
        <v>0</v>
      </c>
      <c r="BT562" s="56">
        <f t="shared" ref="BT562:CY562" si="794">SUM(BT384:BT385)</f>
        <v>0</v>
      </c>
      <c r="BU562" s="56">
        <f t="shared" si="794"/>
        <v>0</v>
      </c>
      <c r="BV562" s="56">
        <f t="shared" si="794"/>
        <v>0</v>
      </c>
      <c r="BW562" s="56">
        <f t="shared" si="794"/>
        <v>0</v>
      </c>
      <c r="BX562" s="56">
        <f t="shared" si="794"/>
        <v>0</v>
      </c>
      <c r="BY562" s="56">
        <f t="shared" si="794"/>
        <v>0</v>
      </c>
      <c r="BZ562" s="56">
        <f t="shared" si="794"/>
        <v>0</v>
      </c>
      <c r="CA562" s="56">
        <f t="shared" si="794"/>
        <v>0</v>
      </c>
      <c r="CB562" s="56">
        <f t="shared" si="794"/>
        <v>0</v>
      </c>
      <c r="CC562" s="56">
        <f t="shared" si="794"/>
        <v>0</v>
      </c>
      <c r="CD562" s="56">
        <f t="shared" si="794"/>
        <v>0</v>
      </c>
      <c r="CE562" s="56">
        <f t="shared" si="794"/>
        <v>0</v>
      </c>
      <c r="CF562" s="56">
        <f t="shared" si="794"/>
        <v>0</v>
      </c>
      <c r="CG562" s="56">
        <f t="shared" si="794"/>
        <v>0</v>
      </c>
      <c r="CH562" s="56">
        <f t="shared" si="794"/>
        <v>0</v>
      </c>
      <c r="CI562" s="56">
        <f t="shared" si="794"/>
        <v>0</v>
      </c>
      <c r="CJ562" s="56">
        <f t="shared" si="794"/>
        <v>0</v>
      </c>
      <c r="CK562" s="56">
        <f t="shared" si="794"/>
        <v>0</v>
      </c>
      <c r="CL562" s="56">
        <f t="shared" si="794"/>
        <v>0</v>
      </c>
      <c r="CM562" s="56">
        <f t="shared" si="794"/>
        <v>0</v>
      </c>
      <c r="CN562" s="56">
        <f t="shared" si="794"/>
        <v>0</v>
      </c>
      <c r="CO562" s="56">
        <f t="shared" si="794"/>
        <v>0</v>
      </c>
      <c r="CP562" s="56">
        <f t="shared" si="794"/>
        <v>0</v>
      </c>
      <c r="CQ562" s="56">
        <f t="shared" si="794"/>
        <v>0</v>
      </c>
      <c r="CR562" s="56">
        <f t="shared" si="794"/>
        <v>0</v>
      </c>
      <c r="CS562" s="56">
        <f t="shared" si="794"/>
        <v>0</v>
      </c>
      <c r="CT562" s="56">
        <f t="shared" si="794"/>
        <v>0</v>
      </c>
      <c r="CU562" s="56">
        <f t="shared" si="794"/>
        <v>0</v>
      </c>
      <c r="CV562" s="56">
        <f t="shared" si="794"/>
        <v>0</v>
      </c>
      <c r="CW562" s="56">
        <f t="shared" si="794"/>
        <v>0</v>
      </c>
      <c r="CX562" s="56">
        <f t="shared" si="794"/>
        <v>0</v>
      </c>
      <c r="CY562" s="56">
        <f t="shared" si="794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784"/>
        <v>50.176284502997312</v>
      </c>
      <c r="H563" s="58">
        <f t="shared" ref="H563:BS563" si="795">SUM(H387)</f>
        <v>2.6078903189358638</v>
      </c>
      <c r="I563" s="58">
        <f t="shared" si="795"/>
        <v>2.5263873083581991</v>
      </c>
      <c r="J563" s="58">
        <f t="shared" si="795"/>
        <v>2.445092729969828</v>
      </c>
      <c r="K563" s="58">
        <f t="shared" si="795"/>
        <v>2.3640065837707511</v>
      </c>
      <c r="L563" s="58">
        <f t="shared" si="795"/>
        <v>2.2831288697609677</v>
      </c>
      <c r="M563" s="58">
        <f t="shared" si="795"/>
        <v>2.2024595879404787</v>
      </c>
      <c r="N563" s="58">
        <f t="shared" si="795"/>
        <v>2.1219987383092835</v>
      </c>
      <c r="O563" s="58">
        <f t="shared" si="795"/>
        <v>2.0417463208673823</v>
      </c>
      <c r="P563" s="58">
        <f t="shared" si="795"/>
        <v>1.9617023356147751</v>
      </c>
      <c r="Q563" s="58">
        <f t="shared" si="795"/>
        <v>1.8818667825514614</v>
      </c>
      <c r="R563" s="58">
        <f t="shared" si="795"/>
        <v>1.8022396616774421</v>
      </c>
      <c r="S563" s="58">
        <f t="shared" si="795"/>
        <v>1.7228209729927169</v>
      </c>
      <c r="T563" s="58">
        <f t="shared" si="795"/>
        <v>1.6436107164972853</v>
      </c>
      <c r="U563" s="58">
        <f t="shared" si="795"/>
        <v>1.5646088921911478</v>
      </c>
      <c r="V563" s="58">
        <f t="shared" si="795"/>
        <v>1.4858155000743043</v>
      </c>
      <c r="W563" s="58">
        <f t="shared" si="795"/>
        <v>1.4072305401467538</v>
      </c>
      <c r="X563" s="58">
        <f t="shared" si="795"/>
        <v>1.4157728060192447</v>
      </c>
      <c r="Y563" s="58">
        <f t="shared" si="795"/>
        <v>1.4235375322974917</v>
      </c>
      <c r="Z563" s="58">
        <f t="shared" si="795"/>
        <v>1.4305247189814947</v>
      </c>
      <c r="AA563" s="58">
        <f t="shared" si="795"/>
        <v>1.4367343660712537</v>
      </c>
      <c r="AB563" s="58">
        <f t="shared" si="795"/>
        <v>1.442166473566769</v>
      </c>
      <c r="AC563" s="58">
        <f t="shared" si="795"/>
        <v>1.4468210414680402</v>
      </c>
      <c r="AD563" s="58">
        <f t="shared" si="795"/>
        <v>1.4506980697750673</v>
      </c>
      <c r="AE563" s="58">
        <f t="shared" si="795"/>
        <v>1.4537975584878504</v>
      </c>
      <c r="AF563" s="58">
        <f t="shared" si="795"/>
        <v>1.4561195076063895</v>
      </c>
      <c r="AG563" s="58">
        <f t="shared" si="795"/>
        <v>1.4576639171306862</v>
      </c>
      <c r="AH563" s="58">
        <f t="shared" si="795"/>
        <v>1.4927144621094401</v>
      </c>
      <c r="AI563" s="58">
        <f t="shared" si="795"/>
        <v>1.5277650070881938</v>
      </c>
      <c r="AJ563" s="58">
        <f t="shared" si="795"/>
        <v>1.5628155520669478</v>
      </c>
      <c r="AK563" s="58">
        <f t="shared" si="795"/>
        <v>1.5978660970457017</v>
      </c>
      <c r="AL563" s="58">
        <f t="shared" si="795"/>
        <v>1.6329166420244556</v>
      </c>
      <c r="AM563" s="58">
        <f t="shared" si="795"/>
        <v>1.6679671870032096</v>
      </c>
      <c r="AN563" s="58">
        <f t="shared" si="795"/>
        <v>1.7030177319819635</v>
      </c>
      <c r="AO563" s="58">
        <f t="shared" si="795"/>
        <v>1.738068276960717</v>
      </c>
      <c r="AP563" s="58">
        <f t="shared" si="795"/>
        <v>1.7731188219394709</v>
      </c>
      <c r="AQ563" s="58">
        <f t="shared" si="795"/>
        <v>1.8081693669182248</v>
      </c>
      <c r="AR563" s="58">
        <f t="shared" si="795"/>
        <v>1.8432199118969788</v>
      </c>
      <c r="AS563" s="58">
        <f t="shared" si="795"/>
        <v>1.8782704568757327</v>
      </c>
      <c r="AT563" s="58">
        <f t="shared" si="795"/>
        <v>1.9133210018544857</v>
      </c>
      <c r="AU563" s="58">
        <f t="shared" si="795"/>
        <v>1.9483715468332401</v>
      </c>
      <c r="AV563" s="58">
        <f t="shared" si="795"/>
        <v>1.9834220918119938</v>
      </c>
      <c r="AW563" s="58">
        <f t="shared" si="795"/>
        <v>2.0184726367907477</v>
      </c>
      <c r="AX563" s="58">
        <f t="shared" si="795"/>
        <v>2.0535231817695014</v>
      </c>
      <c r="AY563" s="58">
        <f t="shared" si="795"/>
        <v>2.0885737267482551</v>
      </c>
      <c r="AZ563" s="58">
        <f t="shared" si="795"/>
        <v>2.1236242717270093</v>
      </c>
      <c r="BA563" s="58">
        <f t="shared" si="795"/>
        <v>0</v>
      </c>
      <c r="BB563" s="58">
        <f t="shared" si="795"/>
        <v>0</v>
      </c>
      <c r="BC563" s="58">
        <f t="shared" si="795"/>
        <v>0</v>
      </c>
      <c r="BD563" s="58">
        <f t="shared" si="795"/>
        <v>0</v>
      </c>
      <c r="BE563" s="58">
        <f t="shared" si="795"/>
        <v>0</v>
      </c>
      <c r="BF563" s="58">
        <f t="shared" si="795"/>
        <v>0</v>
      </c>
      <c r="BG563" s="58">
        <f t="shared" si="795"/>
        <v>0</v>
      </c>
      <c r="BH563" s="58">
        <f t="shared" si="795"/>
        <v>0</v>
      </c>
      <c r="BI563" s="58">
        <f t="shared" si="795"/>
        <v>0</v>
      </c>
      <c r="BJ563" s="58">
        <f t="shared" si="795"/>
        <v>0</v>
      </c>
      <c r="BK563" s="58">
        <f t="shared" si="795"/>
        <v>0</v>
      </c>
      <c r="BL563" s="58">
        <f t="shared" si="795"/>
        <v>0</v>
      </c>
      <c r="BM563" s="58">
        <f t="shared" si="795"/>
        <v>0</v>
      </c>
      <c r="BN563" s="58">
        <f t="shared" si="795"/>
        <v>0</v>
      </c>
      <c r="BO563" s="58">
        <f t="shared" si="795"/>
        <v>0</v>
      </c>
      <c r="BP563" s="58">
        <f t="shared" si="795"/>
        <v>0</v>
      </c>
      <c r="BQ563" s="58">
        <f t="shared" si="795"/>
        <v>0</v>
      </c>
      <c r="BR563" s="58">
        <f t="shared" si="795"/>
        <v>0</v>
      </c>
      <c r="BS563" s="58">
        <f t="shared" si="795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796">SUM(BW387)</f>
        <v>0</v>
      </c>
      <c r="BX563" s="58">
        <f t="shared" si="796"/>
        <v>0</v>
      </c>
      <c r="BY563" s="58">
        <f t="shared" si="796"/>
        <v>0</v>
      </c>
      <c r="BZ563" s="58">
        <f t="shared" si="796"/>
        <v>0</v>
      </c>
      <c r="CA563" s="58">
        <f t="shared" si="796"/>
        <v>0</v>
      </c>
      <c r="CB563" s="58">
        <f t="shared" si="796"/>
        <v>0</v>
      </c>
      <c r="CC563" s="58">
        <f t="shared" si="796"/>
        <v>0</v>
      </c>
      <c r="CD563" s="58">
        <f t="shared" si="796"/>
        <v>0</v>
      </c>
      <c r="CE563" s="58">
        <f t="shared" si="796"/>
        <v>0</v>
      </c>
      <c r="CF563" s="58">
        <f t="shared" si="796"/>
        <v>0</v>
      </c>
      <c r="CG563" s="58">
        <f t="shared" si="796"/>
        <v>0</v>
      </c>
      <c r="CH563" s="58">
        <f t="shared" si="796"/>
        <v>0</v>
      </c>
      <c r="CI563" s="58">
        <f t="shared" si="796"/>
        <v>0</v>
      </c>
      <c r="CJ563" s="58">
        <f t="shared" si="796"/>
        <v>0</v>
      </c>
      <c r="CK563" s="58">
        <f t="shared" si="796"/>
        <v>0</v>
      </c>
      <c r="CL563" s="58">
        <f t="shared" si="796"/>
        <v>0</v>
      </c>
      <c r="CM563" s="58">
        <f t="shared" si="796"/>
        <v>0</v>
      </c>
      <c r="CN563" s="58">
        <f t="shared" si="796"/>
        <v>0</v>
      </c>
      <c r="CO563" s="58">
        <f t="shared" si="796"/>
        <v>0</v>
      </c>
      <c r="CP563" s="58">
        <f t="shared" si="796"/>
        <v>0</v>
      </c>
      <c r="CQ563" s="58">
        <f t="shared" si="796"/>
        <v>0</v>
      </c>
      <c r="CR563" s="58">
        <f t="shared" si="796"/>
        <v>0</v>
      </c>
      <c r="CS563" s="58">
        <f t="shared" si="796"/>
        <v>0</v>
      </c>
      <c r="CT563" s="58">
        <f t="shared" si="796"/>
        <v>0</v>
      </c>
      <c r="CU563" s="58">
        <f t="shared" si="796"/>
        <v>0</v>
      </c>
      <c r="CV563" s="58">
        <f t="shared" si="796"/>
        <v>0</v>
      </c>
      <c r="CW563" s="58">
        <f t="shared" si="796"/>
        <v>0</v>
      </c>
      <c r="CX563" s="58">
        <f t="shared" si="796"/>
        <v>0</v>
      </c>
      <c r="CY563" s="58">
        <f t="shared" si="796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784"/>
        <v>229166.33746804448</v>
      </c>
      <c r="H564" s="58">
        <f t="shared" ref="H564:BS564" si="797">SUM(H558:H563)</f>
        <v>3549.6547690009861</v>
      </c>
      <c r="I564" s="58">
        <f t="shared" si="797"/>
        <v>3703.6688996081575</v>
      </c>
      <c r="J564" s="58">
        <f t="shared" si="797"/>
        <v>3851.5828483123387</v>
      </c>
      <c r="K564" s="58">
        <f t="shared" si="797"/>
        <v>3993.3966151135301</v>
      </c>
      <c r="L564" s="58">
        <f t="shared" si="797"/>
        <v>4129.1102000117307</v>
      </c>
      <c r="M564" s="58">
        <f t="shared" si="797"/>
        <v>4258.7236030069425</v>
      </c>
      <c r="N564" s="58">
        <f t="shared" si="797"/>
        <v>4382.2368240991627</v>
      </c>
      <c r="O564" s="58">
        <f t="shared" si="797"/>
        <v>4499.649863288395</v>
      </c>
      <c r="P564" s="58">
        <f t="shared" si="797"/>
        <v>4610.9627205746365</v>
      </c>
      <c r="Q564" s="58">
        <f t="shared" si="797"/>
        <v>4716.1753959578873</v>
      </c>
      <c r="R564" s="58">
        <f t="shared" si="797"/>
        <v>4815.2878894381474</v>
      </c>
      <c r="S564" s="58">
        <f t="shared" si="797"/>
        <v>4908.3002010154196</v>
      </c>
      <c r="T564" s="58">
        <f t="shared" si="797"/>
        <v>4995.212330689701</v>
      </c>
      <c r="U564" s="58">
        <f t="shared" si="797"/>
        <v>5076.0242784609927</v>
      </c>
      <c r="V564" s="58">
        <f t="shared" si="797"/>
        <v>5150.7360443292946</v>
      </c>
      <c r="W564" s="58">
        <f t="shared" si="797"/>
        <v>5219.3476282946058</v>
      </c>
      <c r="X564" s="58">
        <f t="shared" si="797"/>
        <v>5385.1403121595695</v>
      </c>
      <c r="Y564" s="58">
        <f t="shared" si="797"/>
        <v>5549.1061849755542</v>
      </c>
      <c r="Z564" s="58">
        <f t="shared" si="797"/>
        <v>5711.2452467425601</v>
      </c>
      <c r="AA564" s="58">
        <f t="shared" si="797"/>
        <v>5871.557497460587</v>
      </c>
      <c r="AB564" s="58">
        <f t="shared" si="797"/>
        <v>6030.0429371296332</v>
      </c>
      <c r="AC564" s="58">
        <f t="shared" si="797"/>
        <v>6186.7015657497004</v>
      </c>
      <c r="AD564" s="58">
        <f t="shared" si="797"/>
        <v>6341.5333833207887</v>
      </c>
      <c r="AE564" s="58">
        <f t="shared" si="797"/>
        <v>6494.5383898428991</v>
      </c>
      <c r="AF564" s="58">
        <f t="shared" si="797"/>
        <v>6645.7165853160286</v>
      </c>
      <c r="AG564" s="58">
        <f t="shared" si="797"/>
        <v>6795.0679697401765</v>
      </c>
      <c r="AH564" s="58">
        <f t="shared" si="797"/>
        <v>6973.1208557520158</v>
      </c>
      <c r="AI564" s="58">
        <f t="shared" si="797"/>
        <v>7151.1737417638515</v>
      </c>
      <c r="AJ564" s="58">
        <f t="shared" si="797"/>
        <v>7329.2266277756889</v>
      </c>
      <c r="AK564" s="58">
        <f t="shared" si="797"/>
        <v>7507.2795137875264</v>
      </c>
      <c r="AL564" s="58">
        <f t="shared" si="797"/>
        <v>7685.332399799363</v>
      </c>
      <c r="AM564" s="58">
        <f t="shared" si="797"/>
        <v>7863.3852858112004</v>
      </c>
      <c r="AN564" s="58">
        <f t="shared" si="797"/>
        <v>8041.438171823037</v>
      </c>
      <c r="AO564" s="58">
        <f t="shared" si="797"/>
        <v>8219.4910578348736</v>
      </c>
      <c r="AP564" s="58">
        <f t="shared" si="797"/>
        <v>8397.5439438467092</v>
      </c>
      <c r="AQ564" s="58">
        <f t="shared" si="797"/>
        <v>8575.5968298585467</v>
      </c>
      <c r="AR564" s="58">
        <f t="shared" si="797"/>
        <v>8753.6497158703842</v>
      </c>
      <c r="AS564" s="58">
        <f t="shared" si="797"/>
        <v>8931.7026018822253</v>
      </c>
      <c r="AT564" s="58">
        <f t="shared" si="797"/>
        <v>9109.7554878940609</v>
      </c>
      <c r="AU564" s="58">
        <f t="shared" si="797"/>
        <v>9287.8083739058966</v>
      </c>
      <c r="AV564" s="58">
        <f t="shared" si="797"/>
        <v>9465.8612599177341</v>
      </c>
      <c r="AW564" s="58">
        <f t="shared" si="797"/>
        <v>9643.9141459295715</v>
      </c>
      <c r="AX564" s="58">
        <f t="shared" si="797"/>
        <v>9821.9670319414072</v>
      </c>
      <c r="AY564" s="58">
        <f t="shared" si="797"/>
        <v>10000.019917953246</v>
      </c>
      <c r="AZ564" s="58">
        <f t="shared" si="797"/>
        <v>10178.072803965082</v>
      </c>
      <c r="BA564" s="58">
        <f t="shared" si="797"/>
        <v>0</v>
      </c>
      <c r="BB564" s="58">
        <f t="shared" si="797"/>
        <v>0</v>
      </c>
      <c r="BC564" s="58">
        <f t="shared" si="797"/>
        <v>0</v>
      </c>
      <c r="BD564" s="58">
        <f t="shared" si="797"/>
        <v>0</v>
      </c>
      <c r="BE564" s="58">
        <f t="shared" si="797"/>
        <v>0</v>
      </c>
      <c r="BF564" s="58">
        <f t="shared" si="797"/>
        <v>0</v>
      </c>
      <c r="BG564" s="58">
        <f t="shared" si="797"/>
        <v>0</v>
      </c>
      <c r="BH564" s="58">
        <f t="shared" si="797"/>
        <v>0</v>
      </c>
      <c r="BI564" s="58">
        <f t="shared" si="797"/>
        <v>0</v>
      </c>
      <c r="BJ564" s="58">
        <f t="shared" si="797"/>
        <v>0</v>
      </c>
      <c r="BK564" s="58">
        <f t="shared" si="797"/>
        <v>0</v>
      </c>
      <c r="BL564" s="58">
        <f t="shared" si="797"/>
        <v>0</v>
      </c>
      <c r="BM564" s="58">
        <f t="shared" si="797"/>
        <v>0</v>
      </c>
      <c r="BN564" s="58">
        <f t="shared" si="797"/>
        <v>0</v>
      </c>
      <c r="BO564" s="58">
        <f t="shared" si="797"/>
        <v>0</v>
      </c>
      <c r="BP564" s="58">
        <f t="shared" si="797"/>
        <v>0</v>
      </c>
      <c r="BQ564" s="58">
        <f t="shared" si="797"/>
        <v>0</v>
      </c>
      <c r="BR564" s="58">
        <f t="shared" si="797"/>
        <v>0</v>
      </c>
      <c r="BS564" s="58">
        <f t="shared" si="797"/>
        <v>0</v>
      </c>
      <c r="BT564" s="58">
        <f t="shared" ref="BT564:CY564" si="798">SUM(BT558:BT563)</f>
        <v>0</v>
      </c>
      <c r="BU564" s="58">
        <f t="shared" si="798"/>
        <v>0</v>
      </c>
      <c r="BV564" s="58">
        <f t="shared" si="798"/>
        <v>0</v>
      </c>
      <c r="BW564" s="58">
        <f t="shared" si="798"/>
        <v>0</v>
      </c>
      <c r="BX564" s="58">
        <f t="shared" si="798"/>
        <v>0</v>
      </c>
      <c r="BY564" s="58">
        <f t="shared" si="798"/>
        <v>0</v>
      </c>
      <c r="BZ564" s="58">
        <f t="shared" si="798"/>
        <v>0</v>
      </c>
      <c r="CA564" s="58">
        <f t="shared" si="798"/>
        <v>0</v>
      </c>
      <c r="CB564" s="58">
        <f t="shared" si="798"/>
        <v>0</v>
      </c>
      <c r="CC564" s="58">
        <f t="shared" si="798"/>
        <v>0</v>
      </c>
      <c r="CD564" s="58">
        <f t="shared" si="798"/>
        <v>0</v>
      </c>
      <c r="CE564" s="58">
        <f t="shared" si="798"/>
        <v>0</v>
      </c>
      <c r="CF564" s="58">
        <f t="shared" si="798"/>
        <v>0</v>
      </c>
      <c r="CG564" s="58">
        <f t="shared" si="798"/>
        <v>0</v>
      </c>
      <c r="CH564" s="58">
        <f t="shared" si="798"/>
        <v>0</v>
      </c>
      <c r="CI564" s="58">
        <f t="shared" si="798"/>
        <v>0</v>
      </c>
      <c r="CJ564" s="58">
        <f t="shared" si="798"/>
        <v>0</v>
      </c>
      <c r="CK564" s="58">
        <f t="shared" si="798"/>
        <v>0</v>
      </c>
      <c r="CL564" s="58">
        <f t="shared" si="798"/>
        <v>0</v>
      </c>
      <c r="CM564" s="58">
        <f t="shared" si="798"/>
        <v>0</v>
      </c>
      <c r="CN564" s="58">
        <f t="shared" si="798"/>
        <v>0</v>
      </c>
      <c r="CO564" s="58">
        <f t="shared" si="798"/>
        <v>0</v>
      </c>
      <c r="CP564" s="58">
        <f t="shared" si="798"/>
        <v>0</v>
      </c>
      <c r="CQ564" s="58">
        <f t="shared" si="798"/>
        <v>0</v>
      </c>
      <c r="CR564" s="58">
        <f t="shared" si="798"/>
        <v>0</v>
      </c>
      <c r="CS564" s="58">
        <f t="shared" si="798"/>
        <v>0</v>
      </c>
      <c r="CT564" s="58">
        <f t="shared" si="798"/>
        <v>0</v>
      </c>
      <c r="CU564" s="58">
        <f t="shared" si="798"/>
        <v>0</v>
      </c>
      <c r="CV564" s="58">
        <f t="shared" si="798"/>
        <v>0</v>
      </c>
      <c r="CW564" s="58">
        <f t="shared" si="798"/>
        <v>0</v>
      </c>
      <c r="CX564" s="58">
        <f t="shared" si="798"/>
        <v>0</v>
      </c>
      <c r="CY564" s="58">
        <f t="shared" si="798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54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799">SUM(W570:AZ570)</f>
        <v>292144.93777136772</v>
      </c>
      <c r="H570" s="55">
        <f t="shared" ref="H570:BS570" si="800">SUM(H394:H401)</f>
        <v>5884.927441141187</v>
      </c>
      <c r="I570" s="55">
        <f t="shared" si="800"/>
        <v>6185.1471699749345</v>
      </c>
      <c r="J570" s="55">
        <f t="shared" si="800"/>
        <v>6468.6360824368357</v>
      </c>
      <c r="K570" s="55">
        <f t="shared" si="800"/>
        <v>6735.3941785268908</v>
      </c>
      <c r="L570" s="55">
        <f t="shared" si="800"/>
        <v>6985.4214582450968</v>
      </c>
      <c r="M570" s="55">
        <f t="shared" si="800"/>
        <v>7218.7179215914575</v>
      </c>
      <c r="N570" s="55">
        <f t="shared" si="800"/>
        <v>7435.2835685659702</v>
      </c>
      <c r="O570" s="55">
        <f t="shared" si="800"/>
        <v>7635.1183991686376</v>
      </c>
      <c r="P570" s="55">
        <f t="shared" si="800"/>
        <v>7818.2224133994569</v>
      </c>
      <c r="Q570" s="55">
        <f t="shared" si="800"/>
        <v>7984.5956112584308</v>
      </c>
      <c r="R570" s="55">
        <f t="shared" si="800"/>
        <v>8134.2379927455568</v>
      </c>
      <c r="S570" s="55">
        <f t="shared" si="800"/>
        <v>8267.1495578608374</v>
      </c>
      <c r="T570" s="55">
        <f t="shared" si="800"/>
        <v>8383.3303066042699</v>
      </c>
      <c r="U570" s="55">
        <f t="shared" si="800"/>
        <v>8482.7802389758544</v>
      </c>
      <c r="V570" s="55">
        <f t="shared" si="800"/>
        <v>8565.4993549755927</v>
      </c>
      <c r="W570" s="55">
        <f t="shared" si="800"/>
        <v>8631.4876546034848</v>
      </c>
      <c r="X570" s="55">
        <f t="shared" si="800"/>
        <v>8691.9240855913704</v>
      </c>
      <c r="Y570" s="55">
        <f t="shared" si="800"/>
        <v>8735.0000153974688</v>
      </c>
      <c r="Z570" s="55">
        <f t="shared" si="800"/>
        <v>8760.7154440217819</v>
      </c>
      <c r="AA570" s="55">
        <f t="shared" si="800"/>
        <v>8769.0703714643096</v>
      </c>
      <c r="AB570" s="55">
        <f t="shared" si="800"/>
        <v>8760.0647977250501</v>
      </c>
      <c r="AC570" s="55">
        <f t="shared" si="800"/>
        <v>8733.6987228040052</v>
      </c>
      <c r="AD570" s="55">
        <f t="shared" si="800"/>
        <v>8689.972146701175</v>
      </c>
      <c r="AE570" s="55">
        <f t="shared" si="800"/>
        <v>8628.8850694165576</v>
      </c>
      <c r="AF570" s="55">
        <f t="shared" si="800"/>
        <v>8550.4374909501548</v>
      </c>
      <c r="AG570" s="55">
        <f t="shared" si="800"/>
        <v>8454.629411301963</v>
      </c>
      <c r="AH570" s="55">
        <f t="shared" si="800"/>
        <v>8644.6351678632964</v>
      </c>
      <c r="AI570" s="55">
        <f t="shared" si="800"/>
        <v>8834.6409244246279</v>
      </c>
      <c r="AJ570" s="55">
        <f t="shared" si="800"/>
        <v>9024.6466809859594</v>
      </c>
      <c r="AK570" s="55">
        <f t="shared" si="800"/>
        <v>9214.6524375472909</v>
      </c>
      <c r="AL570" s="55">
        <f t="shared" si="800"/>
        <v>9404.6581941086224</v>
      </c>
      <c r="AM570" s="55">
        <f t="shared" si="800"/>
        <v>9594.6639506699539</v>
      </c>
      <c r="AN570" s="55">
        <f t="shared" si="800"/>
        <v>9784.6697072312891</v>
      </c>
      <c r="AO570" s="55">
        <f t="shared" si="800"/>
        <v>9974.6754637926206</v>
      </c>
      <c r="AP570" s="55">
        <f t="shared" si="800"/>
        <v>10164.681220353952</v>
      </c>
      <c r="AQ570" s="55">
        <f t="shared" si="800"/>
        <v>10354.686976915284</v>
      </c>
      <c r="AR570" s="55">
        <f t="shared" si="800"/>
        <v>10544.692733476615</v>
      </c>
      <c r="AS570" s="55">
        <f t="shared" si="800"/>
        <v>10734.698490037947</v>
      </c>
      <c r="AT570" s="55">
        <f t="shared" si="800"/>
        <v>10924.704246599278</v>
      </c>
      <c r="AU570" s="55">
        <f t="shared" si="800"/>
        <v>11114.710003160613</v>
      </c>
      <c r="AV570" s="55">
        <f t="shared" si="800"/>
        <v>11304.715759721943</v>
      </c>
      <c r="AW570" s="55">
        <f t="shared" si="800"/>
        <v>11494.721516283276</v>
      </c>
      <c r="AX570" s="55">
        <f t="shared" si="800"/>
        <v>11684.727272844608</v>
      </c>
      <c r="AY570" s="55">
        <f t="shared" si="800"/>
        <v>11874.733029405939</v>
      </c>
      <c r="AZ570" s="55">
        <f t="shared" si="800"/>
        <v>12064.738785967271</v>
      </c>
      <c r="BA570" s="55">
        <f t="shared" si="800"/>
        <v>0</v>
      </c>
      <c r="BB570" s="55">
        <f t="shared" si="800"/>
        <v>0</v>
      </c>
      <c r="BC570" s="55">
        <f t="shared" si="800"/>
        <v>0</v>
      </c>
      <c r="BD570" s="55">
        <f t="shared" si="800"/>
        <v>0</v>
      </c>
      <c r="BE570" s="55">
        <f t="shared" si="800"/>
        <v>0</v>
      </c>
      <c r="BF570" s="55">
        <f t="shared" si="800"/>
        <v>0</v>
      </c>
      <c r="BG570" s="55">
        <f t="shared" si="800"/>
        <v>0</v>
      </c>
      <c r="BH570" s="55">
        <f t="shared" si="800"/>
        <v>0</v>
      </c>
      <c r="BI570" s="55">
        <f t="shared" si="800"/>
        <v>0</v>
      </c>
      <c r="BJ570" s="55">
        <f t="shared" si="800"/>
        <v>0</v>
      </c>
      <c r="BK570" s="55">
        <f t="shared" si="800"/>
        <v>0</v>
      </c>
      <c r="BL570" s="55">
        <f t="shared" si="800"/>
        <v>0</v>
      </c>
      <c r="BM570" s="55">
        <f t="shared" si="800"/>
        <v>0</v>
      </c>
      <c r="BN570" s="55">
        <f t="shared" si="800"/>
        <v>0</v>
      </c>
      <c r="BO570" s="55">
        <f t="shared" si="800"/>
        <v>0</v>
      </c>
      <c r="BP570" s="55">
        <f t="shared" si="800"/>
        <v>0</v>
      </c>
      <c r="BQ570" s="55">
        <f t="shared" si="800"/>
        <v>0</v>
      </c>
      <c r="BR570" s="55">
        <f t="shared" si="800"/>
        <v>0</v>
      </c>
      <c r="BS570" s="55">
        <f t="shared" si="800"/>
        <v>0</v>
      </c>
      <c r="BT570" s="55">
        <f t="shared" ref="BT570:CY570" si="801">SUM(BT394:BT401)</f>
        <v>0</v>
      </c>
      <c r="BU570" s="55">
        <f t="shared" si="801"/>
        <v>0</v>
      </c>
      <c r="BV570" s="55">
        <f t="shared" si="801"/>
        <v>0</v>
      </c>
      <c r="BW570" s="55">
        <f t="shared" si="801"/>
        <v>0</v>
      </c>
      <c r="BX570" s="55">
        <f t="shared" si="801"/>
        <v>0</v>
      </c>
      <c r="BY570" s="55">
        <f t="shared" si="801"/>
        <v>0</v>
      </c>
      <c r="BZ570" s="55">
        <f t="shared" si="801"/>
        <v>0</v>
      </c>
      <c r="CA570" s="55">
        <f t="shared" si="801"/>
        <v>0</v>
      </c>
      <c r="CB570" s="55">
        <f t="shared" si="801"/>
        <v>0</v>
      </c>
      <c r="CC570" s="55">
        <f t="shared" si="801"/>
        <v>0</v>
      </c>
      <c r="CD570" s="55">
        <f t="shared" si="801"/>
        <v>0</v>
      </c>
      <c r="CE570" s="55">
        <f t="shared" si="801"/>
        <v>0</v>
      </c>
      <c r="CF570" s="55">
        <f t="shared" si="801"/>
        <v>0</v>
      </c>
      <c r="CG570" s="55">
        <f t="shared" si="801"/>
        <v>0</v>
      </c>
      <c r="CH570" s="55">
        <f t="shared" si="801"/>
        <v>0</v>
      </c>
      <c r="CI570" s="55">
        <f t="shared" si="801"/>
        <v>0</v>
      </c>
      <c r="CJ570" s="55">
        <f t="shared" si="801"/>
        <v>0</v>
      </c>
      <c r="CK570" s="55">
        <f t="shared" si="801"/>
        <v>0</v>
      </c>
      <c r="CL570" s="55">
        <f t="shared" si="801"/>
        <v>0</v>
      </c>
      <c r="CM570" s="55">
        <f t="shared" si="801"/>
        <v>0</v>
      </c>
      <c r="CN570" s="55">
        <f t="shared" si="801"/>
        <v>0</v>
      </c>
      <c r="CO570" s="55">
        <f t="shared" si="801"/>
        <v>0</v>
      </c>
      <c r="CP570" s="55">
        <f t="shared" si="801"/>
        <v>0</v>
      </c>
      <c r="CQ570" s="55">
        <f t="shared" si="801"/>
        <v>0</v>
      </c>
      <c r="CR570" s="55">
        <f t="shared" si="801"/>
        <v>0</v>
      </c>
      <c r="CS570" s="55">
        <f t="shared" si="801"/>
        <v>0</v>
      </c>
      <c r="CT570" s="55">
        <f t="shared" si="801"/>
        <v>0</v>
      </c>
      <c r="CU570" s="55">
        <f t="shared" si="801"/>
        <v>0</v>
      </c>
      <c r="CV570" s="55">
        <f t="shared" si="801"/>
        <v>0</v>
      </c>
      <c r="CW570" s="55">
        <f t="shared" si="801"/>
        <v>0</v>
      </c>
      <c r="CX570" s="55">
        <f t="shared" si="801"/>
        <v>0</v>
      </c>
      <c r="CY570" s="55">
        <f t="shared" si="801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799"/>
        <v>40784.861165524155</v>
      </c>
      <c r="H571" s="56">
        <f t="shared" ref="H571:BS571" si="802">SUM(H402:H405)</f>
        <v>1494.9939915049526</v>
      </c>
      <c r="I571" s="56">
        <f t="shared" si="802"/>
        <v>1491.6859956994897</v>
      </c>
      <c r="J571" s="56">
        <f t="shared" si="802"/>
        <v>1488.3488659417137</v>
      </c>
      <c r="K571" s="56">
        <f t="shared" si="802"/>
        <v>1484.9826022316247</v>
      </c>
      <c r="L571" s="56">
        <f t="shared" si="802"/>
        <v>1481.5872045692229</v>
      </c>
      <c r="M571" s="56">
        <f t="shared" si="802"/>
        <v>1478.162672954508</v>
      </c>
      <c r="N571" s="56">
        <f t="shared" si="802"/>
        <v>1474.7090073874799</v>
      </c>
      <c r="O571" s="56">
        <f t="shared" si="802"/>
        <v>1471.2262078681392</v>
      </c>
      <c r="P571" s="56">
        <f t="shared" si="802"/>
        <v>1467.7142743964853</v>
      </c>
      <c r="Q571" s="56">
        <f t="shared" si="802"/>
        <v>1464.1732069725185</v>
      </c>
      <c r="R571" s="56">
        <f t="shared" si="802"/>
        <v>1460.6030055962387</v>
      </c>
      <c r="S571" s="56">
        <f t="shared" si="802"/>
        <v>1457.0036702676459</v>
      </c>
      <c r="T571" s="56">
        <f t="shared" si="802"/>
        <v>1453.3752009867401</v>
      </c>
      <c r="U571" s="56">
        <f t="shared" si="802"/>
        <v>1449.7175977535214</v>
      </c>
      <c r="V571" s="56">
        <f t="shared" si="802"/>
        <v>1446.0308605679895</v>
      </c>
      <c r="W571" s="56">
        <f t="shared" si="802"/>
        <v>1442.314989430145</v>
      </c>
      <c r="X571" s="56">
        <f t="shared" si="802"/>
        <v>1431.9553460851664</v>
      </c>
      <c r="Y571" s="56">
        <f t="shared" si="802"/>
        <v>1421.6481773501289</v>
      </c>
      <c r="Z571" s="56">
        <f t="shared" si="802"/>
        <v>1411.3934832250316</v>
      </c>
      <c r="AA571" s="56">
        <f t="shared" si="802"/>
        <v>1401.1912637098756</v>
      </c>
      <c r="AB571" s="56">
        <f t="shared" si="802"/>
        <v>1391.04151880466</v>
      </c>
      <c r="AC571" s="56">
        <f t="shared" si="802"/>
        <v>1380.9442485093855</v>
      </c>
      <c r="AD571" s="56">
        <f t="shared" si="802"/>
        <v>1370.8994528240514</v>
      </c>
      <c r="AE571" s="56">
        <f t="shared" si="802"/>
        <v>1360.9071317486582</v>
      </c>
      <c r="AF571" s="56">
        <f t="shared" si="802"/>
        <v>1350.9672852832059</v>
      </c>
      <c r="AG571" s="56">
        <f t="shared" si="802"/>
        <v>1341.0799134276931</v>
      </c>
      <c r="AH571" s="56">
        <f t="shared" si="802"/>
        <v>1341.0799134276931</v>
      </c>
      <c r="AI571" s="56">
        <f t="shared" si="802"/>
        <v>1341.0799134276931</v>
      </c>
      <c r="AJ571" s="56">
        <f t="shared" si="802"/>
        <v>1341.0799134276931</v>
      </c>
      <c r="AK571" s="56">
        <f t="shared" si="802"/>
        <v>1341.0799134276931</v>
      </c>
      <c r="AL571" s="56">
        <f t="shared" si="802"/>
        <v>1341.0799134276931</v>
      </c>
      <c r="AM571" s="56">
        <f t="shared" si="802"/>
        <v>1341.0799134276931</v>
      </c>
      <c r="AN571" s="56">
        <f t="shared" si="802"/>
        <v>1341.0799134276931</v>
      </c>
      <c r="AO571" s="56">
        <f t="shared" si="802"/>
        <v>1341.0799134276931</v>
      </c>
      <c r="AP571" s="56">
        <f t="shared" si="802"/>
        <v>1341.0799134276931</v>
      </c>
      <c r="AQ571" s="56">
        <f t="shared" si="802"/>
        <v>1341.0799134276931</v>
      </c>
      <c r="AR571" s="56">
        <f t="shared" si="802"/>
        <v>1341.0799134276931</v>
      </c>
      <c r="AS571" s="56">
        <f t="shared" si="802"/>
        <v>1341.0799134276931</v>
      </c>
      <c r="AT571" s="56">
        <f t="shared" si="802"/>
        <v>1341.0799134276931</v>
      </c>
      <c r="AU571" s="56">
        <f t="shared" si="802"/>
        <v>1341.0799134276931</v>
      </c>
      <c r="AV571" s="56">
        <f t="shared" si="802"/>
        <v>1341.0799134276931</v>
      </c>
      <c r="AW571" s="56">
        <f t="shared" si="802"/>
        <v>1341.0799134276931</v>
      </c>
      <c r="AX571" s="56">
        <f t="shared" si="802"/>
        <v>1341.0799134276931</v>
      </c>
      <c r="AY571" s="56">
        <f t="shared" si="802"/>
        <v>1341.0799134276931</v>
      </c>
      <c r="AZ571" s="56">
        <f t="shared" si="802"/>
        <v>1341.0799134276931</v>
      </c>
      <c r="BA571" s="56">
        <f t="shared" si="802"/>
        <v>0</v>
      </c>
      <c r="BB571" s="56">
        <f t="shared" si="802"/>
        <v>0</v>
      </c>
      <c r="BC571" s="56">
        <f t="shared" si="802"/>
        <v>0</v>
      </c>
      <c r="BD571" s="56">
        <f t="shared" si="802"/>
        <v>0</v>
      </c>
      <c r="BE571" s="56">
        <f t="shared" si="802"/>
        <v>0</v>
      </c>
      <c r="BF571" s="56">
        <f t="shared" si="802"/>
        <v>0</v>
      </c>
      <c r="BG571" s="56">
        <f t="shared" si="802"/>
        <v>0</v>
      </c>
      <c r="BH571" s="56">
        <f t="shared" si="802"/>
        <v>0</v>
      </c>
      <c r="BI571" s="56">
        <f t="shared" si="802"/>
        <v>0</v>
      </c>
      <c r="BJ571" s="56">
        <f t="shared" si="802"/>
        <v>0</v>
      </c>
      <c r="BK571" s="56">
        <f t="shared" si="802"/>
        <v>0</v>
      </c>
      <c r="BL571" s="56">
        <f t="shared" si="802"/>
        <v>0</v>
      </c>
      <c r="BM571" s="56">
        <f t="shared" si="802"/>
        <v>0</v>
      </c>
      <c r="BN571" s="56">
        <f t="shared" si="802"/>
        <v>0</v>
      </c>
      <c r="BO571" s="56">
        <f t="shared" si="802"/>
        <v>0</v>
      </c>
      <c r="BP571" s="56">
        <f t="shared" si="802"/>
        <v>0</v>
      </c>
      <c r="BQ571" s="56">
        <f t="shared" si="802"/>
        <v>0</v>
      </c>
      <c r="BR571" s="56">
        <f t="shared" si="802"/>
        <v>0</v>
      </c>
      <c r="BS571" s="56">
        <f t="shared" si="802"/>
        <v>0</v>
      </c>
      <c r="BT571" s="56">
        <f t="shared" ref="BT571:CY571" si="803">SUM(BT402:BT405)</f>
        <v>0</v>
      </c>
      <c r="BU571" s="56">
        <f t="shared" si="803"/>
        <v>0</v>
      </c>
      <c r="BV571" s="56">
        <f t="shared" si="803"/>
        <v>0</v>
      </c>
      <c r="BW571" s="56">
        <f t="shared" si="803"/>
        <v>0</v>
      </c>
      <c r="BX571" s="56">
        <f t="shared" si="803"/>
        <v>0</v>
      </c>
      <c r="BY571" s="56">
        <f t="shared" si="803"/>
        <v>0</v>
      </c>
      <c r="BZ571" s="56">
        <f t="shared" si="803"/>
        <v>0</v>
      </c>
      <c r="CA571" s="56">
        <f t="shared" si="803"/>
        <v>0</v>
      </c>
      <c r="CB571" s="56">
        <f t="shared" si="803"/>
        <v>0</v>
      </c>
      <c r="CC571" s="56">
        <f t="shared" si="803"/>
        <v>0</v>
      </c>
      <c r="CD571" s="56">
        <f t="shared" si="803"/>
        <v>0</v>
      </c>
      <c r="CE571" s="56">
        <f t="shared" si="803"/>
        <v>0</v>
      </c>
      <c r="CF571" s="56">
        <f t="shared" si="803"/>
        <v>0</v>
      </c>
      <c r="CG571" s="56">
        <f t="shared" si="803"/>
        <v>0</v>
      </c>
      <c r="CH571" s="56">
        <f t="shared" si="803"/>
        <v>0</v>
      </c>
      <c r="CI571" s="56">
        <f t="shared" si="803"/>
        <v>0</v>
      </c>
      <c r="CJ571" s="56">
        <f t="shared" si="803"/>
        <v>0</v>
      </c>
      <c r="CK571" s="56">
        <f t="shared" si="803"/>
        <v>0</v>
      </c>
      <c r="CL571" s="56">
        <f t="shared" si="803"/>
        <v>0</v>
      </c>
      <c r="CM571" s="56">
        <f t="shared" si="803"/>
        <v>0</v>
      </c>
      <c r="CN571" s="56">
        <f t="shared" si="803"/>
        <v>0</v>
      </c>
      <c r="CO571" s="56">
        <f t="shared" si="803"/>
        <v>0</v>
      </c>
      <c r="CP571" s="56">
        <f t="shared" si="803"/>
        <v>0</v>
      </c>
      <c r="CQ571" s="56">
        <f t="shared" si="803"/>
        <v>0</v>
      </c>
      <c r="CR571" s="56">
        <f t="shared" si="803"/>
        <v>0</v>
      </c>
      <c r="CS571" s="56">
        <f t="shared" si="803"/>
        <v>0</v>
      </c>
      <c r="CT571" s="56">
        <f t="shared" si="803"/>
        <v>0</v>
      </c>
      <c r="CU571" s="56">
        <f t="shared" si="803"/>
        <v>0</v>
      </c>
      <c r="CV571" s="56">
        <f t="shared" si="803"/>
        <v>0</v>
      </c>
      <c r="CW571" s="56">
        <f t="shared" si="803"/>
        <v>0</v>
      </c>
      <c r="CX571" s="56">
        <f t="shared" si="803"/>
        <v>0</v>
      </c>
      <c r="CY571" s="56">
        <f t="shared" si="803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799"/>
        <v>237.72385863242954</v>
      </c>
      <c r="H572" s="56">
        <f t="shared" ref="H572:BS572" si="804">SUM(H406:H410)</f>
        <v>10.290299057608864</v>
      </c>
      <c r="I572" s="56">
        <f t="shared" si="804"/>
        <v>10.132556454372796</v>
      </c>
      <c r="J572" s="56">
        <f t="shared" si="804"/>
        <v>9.9748136268989889</v>
      </c>
      <c r="K572" s="56">
        <f t="shared" si="804"/>
        <v>9.8170705751874419</v>
      </c>
      <c r="L572" s="56">
        <f t="shared" si="804"/>
        <v>9.6593272992381554</v>
      </c>
      <c r="M572" s="56">
        <f t="shared" si="804"/>
        <v>9.5015837990511294</v>
      </c>
      <c r="N572" s="56">
        <f t="shared" si="804"/>
        <v>9.3438400746263639</v>
      </c>
      <c r="O572" s="56">
        <f t="shared" si="804"/>
        <v>9.1860961259638589</v>
      </c>
      <c r="P572" s="56">
        <f t="shared" si="804"/>
        <v>9.0283519530636109</v>
      </c>
      <c r="Q572" s="56">
        <f t="shared" si="804"/>
        <v>8.870607555925627</v>
      </c>
      <c r="R572" s="56">
        <f t="shared" si="804"/>
        <v>8.7128629345499018</v>
      </c>
      <c r="S572" s="56">
        <f t="shared" si="804"/>
        <v>8.5551180889364389</v>
      </c>
      <c r="T572" s="56">
        <f t="shared" si="804"/>
        <v>8.3973730190852329</v>
      </c>
      <c r="U572" s="56">
        <f t="shared" si="804"/>
        <v>8.239627724996291</v>
      </c>
      <c r="V572" s="56">
        <f t="shared" si="804"/>
        <v>8.0818822066696061</v>
      </c>
      <c r="W572" s="56">
        <f t="shared" si="804"/>
        <v>7.9241364641051826</v>
      </c>
      <c r="X572" s="56">
        <f t="shared" si="804"/>
        <v>7.9241355037348731</v>
      </c>
      <c r="Y572" s="56">
        <f t="shared" si="804"/>
        <v>7.9241345433645636</v>
      </c>
      <c r="Z572" s="56">
        <f t="shared" si="804"/>
        <v>7.9241335829942523</v>
      </c>
      <c r="AA572" s="56">
        <f t="shared" si="804"/>
        <v>7.9241326226239428</v>
      </c>
      <c r="AB572" s="56">
        <f t="shared" si="804"/>
        <v>7.9241316622536324</v>
      </c>
      <c r="AC572" s="56">
        <f t="shared" si="804"/>
        <v>7.9241307018833247</v>
      </c>
      <c r="AD572" s="56">
        <f t="shared" si="804"/>
        <v>7.9241297415130116</v>
      </c>
      <c r="AE572" s="56">
        <f t="shared" si="804"/>
        <v>7.9241287811427021</v>
      </c>
      <c r="AF572" s="56">
        <f t="shared" si="804"/>
        <v>7.9241278207723926</v>
      </c>
      <c r="AG572" s="56">
        <f t="shared" si="804"/>
        <v>7.9241268604020805</v>
      </c>
      <c r="AH572" s="56">
        <f t="shared" si="804"/>
        <v>7.9241268604020805</v>
      </c>
      <c r="AI572" s="56">
        <f t="shared" si="804"/>
        <v>7.9241268604020805</v>
      </c>
      <c r="AJ572" s="56">
        <f t="shared" si="804"/>
        <v>7.9241268604020805</v>
      </c>
      <c r="AK572" s="56">
        <f t="shared" si="804"/>
        <v>7.9241268604020805</v>
      </c>
      <c r="AL572" s="56">
        <f t="shared" si="804"/>
        <v>7.9241268604020805</v>
      </c>
      <c r="AM572" s="56">
        <f t="shared" si="804"/>
        <v>7.9241268604020805</v>
      </c>
      <c r="AN572" s="56">
        <f t="shared" si="804"/>
        <v>7.9241268604020805</v>
      </c>
      <c r="AO572" s="56">
        <f t="shared" si="804"/>
        <v>7.9241268604020805</v>
      </c>
      <c r="AP572" s="56">
        <f t="shared" si="804"/>
        <v>7.9241268604020805</v>
      </c>
      <c r="AQ572" s="56">
        <f t="shared" si="804"/>
        <v>7.9241268604020805</v>
      </c>
      <c r="AR572" s="56">
        <f t="shared" si="804"/>
        <v>7.9241268604020805</v>
      </c>
      <c r="AS572" s="56">
        <f t="shared" si="804"/>
        <v>7.9241268604020805</v>
      </c>
      <c r="AT572" s="56">
        <f t="shared" si="804"/>
        <v>7.9241268604020805</v>
      </c>
      <c r="AU572" s="56">
        <f t="shared" si="804"/>
        <v>7.9241268604020805</v>
      </c>
      <c r="AV572" s="56">
        <f t="shared" si="804"/>
        <v>7.9241268604020805</v>
      </c>
      <c r="AW572" s="56">
        <f t="shared" si="804"/>
        <v>7.9241268604020805</v>
      </c>
      <c r="AX572" s="56">
        <f t="shared" si="804"/>
        <v>7.9241268604020805</v>
      </c>
      <c r="AY572" s="56">
        <f t="shared" si="804"/>
        <v>7.9241268604020805</v>
      </c>
      <c r="AZ572" s="56">
        <f t="shared" si="804"/>
        <v>7.9241268604020805</v>
      </c>
      <c r="BA572" s="56">
        <f t="shared" si="804"/>
        <v>0</v>
      </c>
      <c r="BB572" s="56">
        <f t="shared" si="804"/>
        <v>0</v>
      </c>
      <c r="BC572" s="56">
        <f t="shared" si="804"/>
        <v>0</v>
      </c>
      <c r="BD572" s="56">
        <f t="shared" si="804"/>
        <v>0</v>
      </c>
      <c r="BE572" s="56">
        <f t="shared" si="804"/>
        <v>0</v>
      </c>
      <c r="BF572" s="56">
        <f t="shared" si="804"/>
        <v>0</v>
      </c>
      <c r="BG572" s="56">
        <f t="shared" si="804"/>
        <v>0</v>
      </c>
      <c r="BH572" s="56">
        <f t="shared" si="804"/>
        <v>0</v>
      </c>
      <c r="BI572" s="56">
        <f t="shared" si="804"/>
        <v>0</v>
      </c>
      <c r="BJ572" s="56">
        <f t="shared" si="804"/>
        <v>0</v>
      </c>
      <c r="BK572" s="56">
        <f t="shared" si="804"/>
        <v>0</v>
      </c>
      <c r="BL572" s="56">
        <f t="shared" si="804"/>
        <v>0</v>
      </c>
      <c r="BM572" s="56">
        <f t="shared" si="804"/>
        <v>0</v>
      </c>
      <c r="BN572" s="56">
        <f t="shared" si="804"/>
        <v>0</v>
      </c>
      <c r="BO572" s="56">
        <f t="shared" si="804"/>
        <v>0</v>
      </c>
      <c r="BP572" s="56">
        <f t="shared" si="804"/>
        <v>0</v>
      </c>
      <c r="BQ572" s="56">
        <f t="shared" si="804"/>
        <v>0</v>
      </c>
      <c r="BR572" s="56">
        <f t="shared" si="804"/>
        <v>0</v>
      </c>
      <c r="BS572" s="56">
        <f t="shared" si="804"/>
        <v>0</v>
      </c>
      <c r="BT572" s="56">
        <f t="shared" ref="BT572:CY572" si="805">SUM(BT406:BT410)</f>
        <v>0</v>
      </c>
      <c r="BU572" s="56">
        <f t="shared" si="805"/>
        <v>0</v>
      </c>
      <c r="BV572" s="56">
        <f t="shared" si="805"/>
        <v>0</v>
      </c>
      <c r="BW572" s="56">
        <f t="shared" si="805"/>
        <v>0</v>
      </c>
      <c r="BX572" s="56">
        <f t="shared" si="805"/>
        <v>0</v>
      </c>
      <c r="BY572" s="56">
        <f t="shared" si="805"/>
        <v>0</v>
      </c>
      <c r="BZ572" s="56">
        <f t="shared" si="805"/>
        <v>0</v>
      </c>
      <c r="CA572" s="56">
        <f t="shared" si="805"/>
        <v>0</v>
      </c>
      <c r="CB572" s="56">
        <f t="shared" si="805"/>
        <v>0</v>
      </c>
      <c r="CC572" s="56">
        <f t="shared" si="805"/>
        <v>0</v>
      </c>
      <c r="CD572" s="56">
        <f t="shared" si="805"/>
        <v>0</v>
      </c>
      <c r="CE572" s="56">
        <f t="shared" si="805"/>
        <v>0</v>
      </c>
      <c r="CF572" s="56">
        <f t="shared" si="805"/>
        <v>0</v>
      </c>
      <c r="CG572" s="56">
        <f t="shared" si="805"/>
        <v>0</v>
      </c>
      <c r="CH572" s="56">
        <f t="shared" si="805"/>
        <v>0</v>
      </c>
      <c r="CI572" s="56">
        <f t="shared" si="805"/>
        <v>0</v>
      </c>
      <c r="CJ572" s="56">
        <f t="shared" si="805"/>
        <v>0</v>
      </c>
      <c r="CK572" s="56">
        <f t="shared" si="805"/>
        <v>0</v>
      </c>
      <c r="CL572" s="56">
        <f t="shared" si="805"/>
        <v>0</v>
      </c>
      <c r="CM572" s="56">
        <f t="shared" si="805"/>
        <v>0</v>
      </c>
      <c r="CN572" s="56">
        <f t="shared" si="805"/>
        <v>0</v>
      </c>
      <c r="CO572" s="56">
        <f t="shared" si="805"/>
        <v>0</v>
      </c>
      <c r="CP572" s="56">
        <f t="shared" si="805"/>
        <v>0</v>
      </c>
      <c r="CQ572" s="56">
        <f t="shared" si="805"/>
        <v>0</v>
      </c>
      <c r="CR572" s="56">
        <f t="shared" si="805"/>
        <v>0</v>
      </c>
      <c r="CS572" s="56">
        <f t="shared" si="805"/>
        <v>0</v>
      </c>
      <c r="CT572" s="56">
        <f t="shared" si="805"/>
        <v>0</v>
      </c>
      <c r="CU572" s="56">
        <f t="shared" si="805"/>
        <v>0</v>
      </c>
      <c r="CV572" s="56">
        <f t="shared" si="805"/>
        <v>0</v>
      </c>
      <c r="CW572" s="56">
        <f t="shared" si="805"/>
        <v>0</v>
      </c>
      <c r="CX572" s="56">
        <f t="shared" si="805"/>
        <v>0</v>
      </c>
      <c r="CY572" s="56">
        <f t="shared" si="805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799"/>
        <v>1755679.9821463493</v>
      </c>
      <c r="H573" s="55">
        <f t="shared" ref="H573:BS573" si="806">SUM(H411:H418)</f>
        <v>11717.706240881591</v>
      </c>
      <c r="I573" s="55">
        <f t="shared" si="806"/>
        <v>14513.684995230687</v>
      </c>
      <c r="J573" s="55">
        <f t="shared" si="806"/>
        <v>17205.745232644265</v>
      </c>
      <c r="K573" s="55">
        <f t="shared" si="806"/>
        <v>19793.886953122328</v>
      </c>
      <c r="L573" s="55">
        <f t="shared" si="806"/>
        <v>22278.110156664872</v>
      </c>
      <c r="M573" s="55">
        <f t="shared" si="806"/>
        <v>24658.414843271908</v>
      </c>
      <c r="N573" s="55">
        <f t="shared" si="806"/>
        <v>26934.801012943426</v>
      </c>
      <c r="O573" s="55">
        <f t="shared" si="806"/>
        <v>29107.268665679429</v>
      </c>
      <c r="P573" s="55">
        <f t="shared" si="806"/>
        <v>31175.81780147992</v>
      </c>
      <c r="Q573" s="55">
        <f t="shared" si="806"/>
        <v>33140.448420344888</v>
      </c>
      <c r="R573" s="55">
        <f t="shared" si="806"/>
        <v>35001.160522274338</v>
      </c>
      <c r="S573" s="55">
        <f t="shared" si="806"/>
        <v>36757.954107268284</v>
      </c>
      <c r="T573" s="55">
        <f t="shared" si="806"/>
        <v>38410.829175326711</v>
      </c>
      <c r="U573" s="55">
        <f t="shared" si="806"/>
        <v>39959.785726449627</v>
      </c>
      <c r="V573" s="55">
        <f t="shared" si="806"/>
        <v>41404.823760637009</v>
      </c>
      <c r="W573" s="55">
        <f t="shared" si="806"/>
        <v>42745.943277888895</v>
      </c>
      <c r="X573" s="55">
        <f t="shared" si="806"/>
        <v>43595.997465372508</v>
      </c>
      <c r="Y573" s="55">
        <f t="shared" si="806"/>
        <v>44360.623859257146</v>
      </c>
      <c r="Z573" s="55">
        <f t="shared" si="806"/>
        <v>45039.822459542826</v>
      </c>
      <c r="AA573" s="55">
        <f t="shared" si="806"/>
        <v>45633.593266229538</v>
      </c>
      <c r="AB573" s="55">
        <f t="shared" si="806"/>
        <v>46141.936279317284</v>
      </c>
      <c r="AC573" s="55">
        <f t="shared" si="806"/>
        <v>46564.851498806071</v>
      </c>
      <c r="AD573" s="55">
        <f t="shared" si="806"/>
        <v>46902.338924695898</v>
      </c>
      <c r="AE573" s="55">
        <f t="shared" si="806"/>
        <v>47154.398556986751</v>
      </c>
      <c r="AF573" s="55">
        <f t="shared" si="806"/>
        <v>47321.030395678652</v>
      </c>
      <c r="AG573" s="55">
        <f t="shared" si="806"/>
        <v>47402.234440771586</v>
      </c>
      <c r="AH573" s="55">
        <f t="shared" si="806"/>
        <v>49255.785795230222</v>
      </c>
      <c r="AI573" s="55">
        <f t="shared" si="806"/>
        <v>51109.337149688872</v>
      </c>
      <c r="AJ573" s="55">
        <f t="shared" si="806"/>
        <v>52962.888504147508</v>
      </c>
      <c r="AK573" s="55">
        <f t="shared" si="806"/>
        <v>54816.439858606143</v>
      </c>
      <c r="AL573" s="55">
        <f t="shared" si="806"/>
        <v>56669.991213064786</v>
      </c>
      <c r="AM573" s="55">
        <f t="shared" si="806"/>
        <v>58523.542567523429</v>
      </c>
      <c r="AN573" s="55">
        <f t="shared" si="806"/>
        <v>60377.093921982072</v>
      </c>
      <c r="AO573" s="55">
        <f t="shared" si="806"/>
        <v>62230.645276440715</v>
      </c>
      <c r="AP573" s="55">
        <f t="shared" si="806"/>
        <v>64084.196630899358</v>
      </c>
      <c r="AQ573" s="55">
        <f t="shared" si="806"/>
        <v>65937.747985358001</v>
      </c>
      <c r="AR573" s="55">
        <f t="shared" si="806"/>
        <v>67791.299339816644</v>
      </c>
      <c r="AS573" s="55">
        <f t="shared" si="806"/>
        <v>69644.850694275287</v>
      </c>
      <c r="AT573" s="55">
        <f t="shared" si="806"/>
        <v>71498.402048733915</v>
      </c>
      <c r="AU573" s="55">
        <f t="shared" si="806"/>
        <v>73351.953403192572</v>
      </c>
      <c r="AV573" s="55">
        <f t="shared" si="806"/>
        <v>75205.504757651201</v>
      </c>
      <c r="AW573" s="55">
        <f t="shared" si="806"/>
        <v>77059.056112109858</v>
      </c>
      <c r="AX573" s="55">
        <f t="shared" si="806"/>
        <v>78912.607466568501</v>
      </c>
      <c r="AY573" s="55">
        <f t="shared" si="806"/>
        <v>80766.158821027144</v>
      </c>
      <c r="AZ573" s="55">
        <f t="shared" si="806"/>
        <v>82619.710175485787</v>
      </c>
      <c r="BA573" s="55">
        <f t="shared" si="806"/>
        <v>0</v>
      </c>
      <c r="BB573" s="55">
        <f t="shared" si="806"/>
        <v>0</v>
      </c>
      <c r="BC573" s="55">
        <f t="shared" si="806"/>
        <v>0</v>
      </c>
      <c r="BD573" s="55">
        <f t="shared" si="806"/>
        <v>0</v>
      </c>
      <c r="BE573" s="55">
        <f t="shared" si="806"/>
        <v>0</v>
      </c>
      <c r="BF573" s="55">
        <f t="shared" si="806"/>
        <v>0</v>
      </c>
      <c r="BG573" s="55">
        <f t="shared" si="806"/>
        <v>0</v>
      </c>
      <c r="BH573" s="55">
        <f t="shared" si="806"/>
        <v>0</v>
      </c>
      <c r="BI573" s="55">
        <f t="shared" si="806"/>
        <v>0</v>
      </c>
      <c r="BJ573" s="55">
        <f t="shared" si="806"/>
        <v>0</v>
      </c>
      <c r="BK573" s="55">
        <f t="shared" si="806"/>
        <v>0</v>
      </c>
      <c r="BL573" s="55">
        <f t="shared" si="806"/>
        <v>0</v>
      </c>
      <c r="BM573" s="55">
        <f t="shared" si="806"/>
        <v>0</v>
      </c>
      <c r="BN573" s="55">
        <f t="shared" si="806"/>
        <v>0</v>
      </c>
      <c r="BO573" s="55">
        <f t="shared" si="806"/>
        <v>0</v>
      </c>
      <c r="BP573" s="55">
        <f t="shared" si="806"/>
        <v>0</v>
      </c>
      <c r="BQ573" s="55">
        <f t="shared" si="806"/>
        <v>0</v>
      </c>
      <c r="BR573" s="55">
        <f t="shared" si="806"/>
        <v>0</v>
      </c>
      <c r="BS573" s="55">
        <f t="shared" si="806"/>
        <v>0</v>
      </c>
      <c r="BT573" s="55">
        <f t="shared" ref="BT573:CY573" si="807">SUM(BT411:BT418)</f>
        <v>0</v>
      </c>
      <c r="BU573" s="55">
        <f t="shared" si="807"/>
        <v>0</v>
      </c>
      <c r="BV573" s="55">
        <f t="shared" si="807"/>
        <v>0</v>
      </c>
      <c r="BW573" s="55">
        <f t="shared" si="807"/>
        <v>0</v>
      </c>
      <c r="BX573" s="55">
        <f t="shared" si="807"/>
        <v>0</v>
      </c>
      <c r="BY573" s="55">
        <f t="shared" si="807"/>
        <v>0</v>
      </c>
      <c r="BZ573" s="55">
        <f t="shared" si="807"/>
        <v>0</v>
      </c>
      <c r="CA573" s="55">
        <f t="shared" si="807"/>
        <v>0</v>
      </c>
      <c r="CB573" s="55">
        <f t="shared" si="807"/>
        <v>0</v>
      </c>
      <c r="CC573" s="55">
        <f t="shared" si="807"/>
        <v>0</v>
      </c>
      <c r="CD573" s="55">
        <f t="shared" si="807"/>
        <v>0</v>
      </c>
      <c r="CE573" s="55">
        <f t="shared" si="807"/>
        <v>0</v>
      </c>
      <c r="CF573" s="55">
        <f t="shared" si="807"/>
        <v>0</v>
      </c>
      <c r="CG573" s="55">
        <f t="shared" si="807"/>
        <v>0</v>
      </c>
      <c r="CH573" s="55">
        <f t="shared" si="807"/>
        <v>0</v>
      </c>
      <c r="CI573" s="55">
        <f t="shared" si="807"/>
        <v>0</v>
      </c>
      <c r="CJ573" s="55">
        <f t="shared" si="807"/>
        <v>0</v>
      </c>
      <c r="CK573" s="55">
        <f t="shared" si="807"/>
        <v>0</v>
      </c>
      <c r="CL573" s="55">
        <f t="shared" si="807"/>
        <v>0</v>
      </c>
      <c r="CM573" s="55">
        <f t="shared" si="807"/>
        <v>0</v>
      </c>
      <c r="CN573" s="55">
        <f t="shared" si="807"/>
        <v>0</v>
      </c>
      <c r="CO573" s="55">
        <f t="shared" si="807"/>
        <v>0</v>
      </c>
      <c r="CP573" s="55">
        <f t="shared" si="807"/>
        <v>0</v>
      </c>
      <c r="CQ573" s="55">
        <f t="shared" si="807"/>
        <v>0</v>
      </c>
      <c r="CR573" s="55">
        <f t="shared" si="807"/>
        <v>0</v>
      </c>
      <c r="CS573" s="55">
        <f t="shared" si="807"/>
        <v>0</v>
      </c>
      <c r="CT573" s="55">
        <f t="shared" si="807"/>
        <v>0</v>
      </c>
      <c r="CU573" s="55">
        <f t="shared" si="807"/>
        <v>0</v>
      </c>
      <c r="CV573" s="55">
        <f t="shared" si="807"/>
        <v>0</v>
      </c>
      <c r="CW573" s="55">
        <f t="shared" si="807"/>
        <v>0</v>
      </c>
      <c r="CX573" s="55">
        <f t="shared" si="807"/>
        <v>0</v>
      </c>
      <c r="CY573" s="55">
        <f t="shared" si="807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799"/>
        <v>124250.48018528307</v>
      </c>
      <c r="H574" s="56">
        <f t="shared" ref="H574:BS574" si="808">SUM(H419:H420)</f>
        <v>1976.8794270252067</v>
      </c>
      <c r="I574" s="56">
        <f t="shared" si="808"/>
        <v>2045.492964820809</v>
      </c>
      <c r="J574" s="56">
        <f t="shared" si="808"/>
        <v>2113.5829112149563</v>
      </c>
      <c r="K574" s="56">
        <f t="shared" si="808"/>
        <v>2181.1492662076494</v>
      </c>
      <c r="L574" s="56">
        <f t="shared" si="808"/>
        <v>2248.1920297988872</v>
      </c>
      <c r="M574" s="56">
        <f t="shared" si="808"/>
        <v>2314.7112019886713</v>
      </c>
      <c r="N574" s="56">
        <f t="shared" si="808"/>
        <v>2380.7067827769997</v>
      </c>
      <c r="O574" s="56">
        <f t="shared" si="808"/>
        <v>2446.1787721638743</v>
      </c>
      <c r="P574" s="56">
        <f t="shared" si="808"/>
        <v>2511.1271701492942</v>
      </c>
      <c r="Q574" s="56">
        <f t="shared" si="808"/>
        <v>2575.5519767332589</v>
      </c>
      <c r="R574" s="56">
        <f t="shared" si="808"/>
        <v>2639.4531919157689</v>
      </c>
      <c r="S574" s="56">
        <f t="shared" si="808"/>
        <v>2702.8308156968251</v>
      </c>
      <c r="T574" s="56">
        <f t="shared" si="808"/>
        <v>2765.6848480764261</v>
      </c>
      <c r="U574" s="56">
        <f t="shared" si="808"/>
        <v>2828.0152890545728</v>
      </c>
      <c r="V574" s="56">
        <f t="shared" si="808"/>
        <v>2889.8221386312644</v>
      </c>
      <c r="W574" s="57">
        <f t="shared" si="808"/>
        <v>2951.1053968065021</v>
      </c>
      <c r="X574" s="56">
        <f t="shared" si="808"/>
        <v>2986.597021106772</v>
      </c>
      <c r="Y574" s="56">
        <f t="shared" si="808"/>
        <v>3021.7500330673847</v>
      </c>
      <c r="Z574" s="56">
        <f t="shared" si="808"/>
        <v>3056.5644326883407</v>
      </c>
      <c r="AA574" s="56">
        <f t="shared" si="808"/>
        <v>3091.04021996964</v>
      </c>
      <c r="AB574" s="56">
        <f t="shared" si="808"/>
        <v>3125.1773949112821</v>
      </c>
      <c r="AC574" s="56">
        <f t="shared" si="808"/>
        <v>3158.975957513268</v>
      </c>
      <c r="AD574" s="56">
        <f t="shared" si="808"/>
        <v>3192.4359077755962</v>
      </c>
      <c r="AE574" s="56">
        <f t="shared" si="808"/>
        <v>3225.5572456982682</v>
      </c>
      <c r="AF574" s="56">
        <f t="shared" si="808"/>
        <v>3258.3399712812825</v>
      </c>
      <c r="AG574" s="57">
        <f t="shared" si="808"/>
        <v>3290.784084524641</v>
      </c>
      <c r="AH574" s="57">
        <f t="shared" si="808"/>
        <v>3434.822268282388</v>
      </c>
      <c r="AI574" s="57">
        <f t="shared" si="808"/>
        <v>3578.8604520401354</v>
      </c>
      <c r="AJ574" s="57">
        <f t="shared" si="808"/>
        <v>3722.8986357978815</v>
      </c>
      <c r="AK574" s="57">
        <f t="shared" si="808"/>
        <v>3866.9368195556285</v>
      </c>
      <c r="AL574" s="57">
        <f t="shared" si="808"/>
        <v>4010.9750033133755</v>
      </c>
      <c r="AM574" s="57">
        <f t="shared" si="808"/>
        <v>4155.013187071123</v>
      </c>
      <c r="AN574" s="57">
        <f t="shared" si="808"/>
        <v>4299.0513708288699</v>
      </c>
      <c r="AO574" s="57">
        <f t="shared" si="808"/>
        <v>4443.089554586616</v>
      </c>
      <c r="AP574" s="57">
        <f t="shared" si="808"/>
        <v>4587.1277383443639</v>
      </c>
      <c r="AQ574" s="57">
        <f t="shared" si="808"/>
        <v>4731.16592210211</v>
      </c>
      <c r="AR574" s="56">
        <f t="shared" si="808"/>
        <v>4875.204105859857</v>
      </c>
      <c r="AS574" s="56">
        <f t="shared" si="808"/>
        <v>5019.2422896176049</v>
      </c>
      <c r="AT574" s="56">
        <f t="shared" si="808"/>
        <v>5163.280473375351</v>
      </c>
      <c r="AU574" s="56">
        <f t="shared" si="808"/>
        <v>5307.318657133098</v>
      </c>
      <c r="AV574" s="56">
        <f t="shared" si="808"/>
        <v>5451.356840890845</v>
      </c>
      <c r="AW574" s="56">
        <f t="shared" si="808"/>
        <v>5595.3950246485929</v>
      </c>
      <c r="AX574" s="56">
        <f t="shared" si="808"/>
        <v>5739.433208406339</v>
      </c>
      <c r="AY574" s="56">
        <f t="shared" si="808"/>
        <v>5883.471392164086</v>
      </c>
      <c r="AZ574" s="56">
        <f t="shared" si="808"/>
        <v>6027.5095759218339</v>
      </c>
      <c r="BA574" s="56">
        <f t="shared" si="808"/>
        <v>0</v>
      </c>
      <c r="BB574" s="56">
        <f t="shared" si="808"/>
        <v>0</v>
      </c>
      <c r="BC574" s="56">
        <f t="shared" si="808"/>
        <v>0</v>
      </c>
      <c r="BD574" s="56">
        <f t="shared" si="808"/>
        <v>0</v>
      </c>
      <c r="BE574" s="56">
        <f t="shared" si="808"/>
        <v>0</v>
      </c>
      <c r="BF574" s="56">
        <f t="shared" si="808"/>
        <v>0</v>
      </c>
      <c r="BG574" s="56">
        <f t="shared" si="808"/>
        <v>0</v>
      </c>
      <c r="BH574" s="56">
        <f t="shared" si="808"/>
        <v>0</v>
      </c>
      <c r="BI574" s="56">
        <f t="shared" si="808"/>
        <v>0</v>
      </c>
      <c r="BJ574" s="56">
        <f t="shared" si="808"/>
        <v>0</v>
      </c>
      <c r="BK574" s="56">
        <f t="shared" si="808"/>
        <v>0</v>
      </c>
      <c r="BL574" s="56">
        <f t="shared" si="808"/>
        <v>0</v>
      </c>
      <c r="BM574" s="56">
        <f t="shared" si="808"/>
        <v>0</v>
      </c>
      <c r="BN574" s="56">
        <f t="shared" si="808"/>
        <v>0</v>
      </c>
      <c r="BO574" s="56">
        <f t="shared" si="808"/>
        <v>0</v>
      </c>
      <c r="BP574" s="56">
        <f t="shared" si="808"/>
        <v>0</v>
      </c>
      <c r="BQ574" s="56">
        <f t="shared" si="808"/>
        <v>0</v>
      </c>
      <c r="BR574" s="56">
        <f t="shared" si="808"/>
        <v>0</v>
      </c>
      <c r="BS574" s="56">
        <f t="shared" si="808"/>
        <v>0</v>
      </c>
      <c r="BT574" s="56">
        <f t="shared" ref="BT574:CY574" si="809">SUM(BT419:BT420)</f>
        <v>0</v>
      </c>
      <c r="BU574" s="56">
        <f t="shared" si="809"/>
        <v>0</v>
      </c>
      <c r="BV574" s="56">
        <f t="shared" si="809"/>
        <v>0</v>
      </c>
      <c r="BW574" s="56">
        <f t="shared" si="809"/>
        <v>0</v>
      </c>
      <c r="BX574" s="56">
        <f t="shared" si="809"/>
        <v>0</v>
      </c>
      <c r="BY574" s="56">
        <f t="shared" si="809"/>
        <v>0</v>
      </c>
      <c r="BZ574" s="56">
        <f t="shared" si="809"/>
        <v>0</v>
      </c>
      <c r="CA574" s="56">
        <f t="shared" si="809"/>
        <v>0</v>
      </c>
      <c r="CB574" s="56">
        <f t="shared" si="809"/>
        <v>0</v>
      </c>
      <c r="CC574" s="56">
        <f t="shared" si="809"/>
        <v>0</v>
      </c>
      <c r="CD574" s="56">
        <f t="shared" si="809"/>
        <v>0</v>
      </c>
      <c r="CE574" s="56">
        <f t="shared" si="809"/>
        <v>0</v>
      </c>
      <c r="CF574" s="56">
        <f t="shared" si="809"/>
        <v>0</v>
      </c>
      <c r="CG574" s="56">
        <f t="shared" si="809"/>
        <v>0</v>
      </c>
      <c r="CH574" s="56">
        <f t="shared" si="809"/>
        <v>0</v>
      </c>
      <c r="CI574" s="56">
        <f t="shared" si="809"/>
        <v>0</v>
      </c>
      <c r="CJ574" s="56">
        <f t="shared" si="809"/>
        <v>0</v>
      </c>
      <c r="CK574" s="56">
        <f t="shared" si="809"/>
        <v>0</v>
      </c>
      <c r="CL574" s="56">
        <f t="shared" si="809"/>
        <v>0</v>
      </c>
      <c r="CM574" s="56">
        <f t="shared" si="809"/>
        <v>0</v>
      </c>
      <c r="CN574" s="56">
        <f t="shared" si="809"/>
        <v>0</v>
      </c>
      <c r="CO574" s="56">
        <f t="shared" si="809"/>
        <v>0</v>
      </c>
      <c r="CP574" s="56">
        <f t="shared" si="809"/>
        <v>0</v>
      </c>
      <c r="CQ574" s="56">
        <f t="shared" si="809"/>
        <v>0</v>
      </c>
      <c r="CR574" s="56">
        <f t="shared" si="809"/>
        <v>0</v>
      </c>
      <c r="CS574" s="56">
        <f t="shared" si="809"/>
        <v>0</v>
      </c>
      <c r="CT574" s="56">
        <f t="shared" si="809"/>
        <v>0</v>
      </c>
      <c r="CU574" s="56">
        <f t="shared" si="809"/>
        <v>0</v>
      </c>
      <c r="CV574" s="56">
        <f t="shared" si="809"/>
        <v>0</v>
      </c>
      <c r="CW574" s="56">
        <f t="shared" si="809"/>
        <v>0</v>
      </c>
      <c r="CX574" s="56">
        <f t="shared" si="809"/>
        <v>0</v>
      </c>
      <c r="CY574" s="56">
        <f t="shared" si="809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799"/>
        <v>39768.296358569962</v>
      </c>
      <c r="H575" s="58">
        <f t="shared" ref="H575:BS575" si="810">SUM(H422)</f>
        <v>1267.0605402230947</v>
      </c>
      <c r="I575" s="58">
        <f t="shared" si="810"/>
        <v>1254.2273522665041</v>
      </c>
      <c r="J575" s="58">
        <f t="shared" si="810"/>
        <v>1241.4239315639986</v>
      </c>
      <c r="K575" s="58">
        <f t="shared" si="810"/>
        <v>1228.650278115578</v>
      </c>
      <c r="L575" s="58">
        <f t="shared" si="810"/>
        <v>1215.9063919212419</v>
      </c>
      <c r="M575" s="58">
        <f t="shared" si="810"/>
        <v>1203.1922729809912</v>
      </c>
      <c r="N575" s="58">
        <f t="shared" si="810"/>
        <v>1190.5079212948253</v>
      </c>
      <c r="O575" s="58">
        <f t="shared" si="810"/>
        <v>1177.8533368627443</v>
      </c>
      <c r="P575" s="58">
        <f t="shared" si="810"/>
        <v>1165.2285196847483</v>
      </c>
      <c r="Q575" s="58">
        <f t="shared" si="810"/>
        <v>1152.6334697608368</v>
      </c>
      <c r="R575" s="58">
        <f t="shared" si="810"/>
        <v>1140.0681870910105</v>
      </c>
      <c r="S575" s="58">
        <f t="shared" si="810"/>
        <v>1127.5326716752691</v>
      </c>
      <c r="T575" s="58">
        <f t="shared" si="810"/>
        <v>1115.0269235136125</v>
      </c>
      <c r="U575" s="58">
        <f t="shared" si="810"/>
        <v>1102.5509426060407</v>
      </c>
      <c r="V575" s="58">
        <f t="shared" si="810"/>
        <v>1090.1047289525541</v>
      </c>
      <c r="W575" s="58">
        <f t="shared" si="810"/>
        <v>1077.6882825531522</v>
      </c>
      <c r="X575" s="58">
        <f t="shared" si="810"/>
        <v>1088.1897171059309</v>
      </c>
      <c r="Y575" s="58">
        <f t="shared" si="810"/>
        <v>1098.2516931092346</v>
      </c>
      <c r="Z575" s="58">
        <f t="shared" si="810"/>
        <v>1107.8742105630638</v>
      </c>
      <c r="AA575" s="58">
        <f t="shared" si="810"/>
        <v>1117.0572694674183</v>
      </c>
      <c r="AB575" s="58">
        <f t="shared" si="810"/>
        <v>1125.800869822298</v>
      </c>
      <c r="AC575" s="58">
        <f t="shared" si="810"/>
        <v>1134.1050116277033</v>
      </c>
      <c r="AD575" s="58">
        <f t="shared" si="810"/>
        <v>1141.9696948836338</v>
      </c>
      <c r="AE575" s="58">
        <f t="shared" si="810"/>
        <v>1149.3949195900896</v>
      </c>
      <c r="AF575" s="58">
        <f t="shared" si="810"/>
        <v>1156.3806857470706</v>
      </c>
      <c r="AG575" s="58">
        <f t="shared" si="810"/>
        <v>1162.9269933545775</v>
      </c>
      <c r="AH575" s="58">
        <f t="shared" si="810"/>
        <v>1190.8903835493609</v>
      </c>
      <c r="AI575" s="58">
        <f t="shared" si="810"/>
        <v>1218.8537737441441</v>
      </c>
      <c r="AJ575" s="58">
        <f t="shared" si="810"/>
        <v>1246.8171639389275</v>
      </c>
      <c r="AK575" s="58">
        <f t="shared" si="810"/>
        <v>1274.7805541337107</v>
      </c>
      <c r="AL575" s="58">
        <f t="shared" si="810"/>
        <v>1302.7439443284941</v>
      </c>
      <c r="AM575" s="58">
        <f t="shared" si="810"/>
        <v>1330.7073345232773</v>
      </c>
      <c r="AN575" s="58">
        <f t="shared" si="810"/>
        <v>1358.6707247180605</v>
      </c>
      <c r="AO575" s="58">
        <f t="shared" si="810"/>
        <v>1386.6341149128436</v>
      </c>
      <c r="AP575" s="58">
        <f t="shared" si="810"/>
        <v>1414.5975051076268</v>
      </c>
      <c r="AQ575" s="58">
        <f t="shared" si="810"/>
        <v>1442.5608953024102</v>
      </c>
      <c r="AR575" s="58">
        <f t="shared" si="810"/>
        <v>1470.5242854971934</v>
      </c>
      <c r="AS575" s="58">
        <f t="shared" si="810"/>
        <v>1498.4876756919768</v>
      </c>
      <c r="AT575" s="58">
        <f t="shared" si="810"/>
        <v>1526.4510658867598</v>
      </c>
      <c r="AU575" s="58">
        <f t="shared" si="810"/>
        <v>1554.4144560815432</v>
      </c>
      <c r="AV575" s="58">
        <f t="shared" si="810"/>
        <v>1582.3778462763266</v>
      </c>
      <c r="AW575" s="58">
        <f t="shared" si="810"/>
        <v>1610.3412364711101</v>
      </c>
      <c r="AX575" s="58">
        <f t="shared" si="810"/>
        <v>1638.3046266658928</v>
      </c>
      <c r="AY575" s="58">
        <f t="shared" si="810"/>
        <v>1666.2680168606762</v>
      </c>
      <c r="AZ575" s="58">
        <f t="shared" si="810"/>
        <v>1694.2314070554596</v>
      </c>
      <c r="BA575" s="58">
        <f t="shared" si="810"/>
        <v>0</v>
      </c>
      <c r="BB575" s="58">
        <f t="shared" si="810"/>
        <v>0</v>
      </c>
      <c r="BC575" s="58">
        <f t="shared" si="810"/>
        <v>0</v>
      </c>
      <c r="BD575" s="58">
        <f t="shared" si="810"/>
        <v>0</v>
      </c>
      <c r="BE575" s="58">
        <f t="shared" si="810"/>
        <v>0</v>
      </c>
      <c r="BF575" s="58">
        <f t="shared" si="810"/>
        <v>0</v>
      </c>
      <c r="BG575" s="58">
        <f t="shared" si="810"/>
        <v>0</v>
      </c>
      <c r="BH575" s="58">
        <f t="shared" si="810"/>
        <v>0</v>
      </c>
      <c r="BI575" s="58">
        <f t="shared" si="810"/>
        <v>0</v>
      </c>
      <c r="BJ575" s="58">
        <f t="shared" si="810"/>
        <v>0</v>
      </c>
      <c r="BK575" s="58">
        <f t="shared" si="810"/>
        <v>0</v>
      </c>
      <c r="BL575" s="58">
        <f t="shared" si="810"/>
        <v>0</v>
      </c>
      <c r="BM575" s="58">
        <f t="shared" si="810"/>
        <v>0</v>
      </c>
      <c r="BN575" s="58">
        <f t="shared" si="810"/>
        <v>0</v>
      </c>
      <c r="BO575" s="58">
        <f t="shared" si="810"/>
        <v>0</v>
      </c>
      <c r="BP575" s="58">
        <f t="shared" si="810"/>
        <v>0</v>
      </c>
      <c r="BQ575" s="58">
        <f t="shared" si="810"/>
        <v>0</v>
      </c>
      <c r="BR575" s="58">
        <f t="shared" si="810"/>
        <v>0</v>
      </c>
      <c r="BS575" s="58">
        <f t="shared" si="810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811">SUM(BW422)</f>
        <v>0</v>
      </c>
      <c r="BX575" s="58">
        <f t="shared" si="811"/>
        <v>0</v>
      </c>
      <c r="BY575" s="58">
        <f t="shared" si="811"/>
        <v>0</v>
      </c>
      <c r="BZ575" s="58">
        <f t="shared" si="811"/>
        <v>0</v>
      </c>
      <c r="CA575" s="58">
        <f t="shared" si="811"/>
        <v>0</v>
      </c>
      <c r="CB575" s="58">
        <f t="shared" si="811"/>
        <v>0</v>
      </c>
      <c r="CC575" s="58">
        <f t="shared" si="811"/>
        <v>0</v>
      </c>
      <c r="CD575" s="58">
        <f t="shared" si="811"/>
        <v>0</v>
      </c>
      <c r="CE575" s="58">
        <f t="shared" si="811"/>
        <v>0</v>
      </c>
      <c r="CF575" s="58">
        <f t="shared" si="811"/>
        <v>0</v>
      </c>
      <c r="CG575" s="58">
        <f t="shared" si="811"/>
        <v>0</v>
      </c>
      <c r="CH575" s="58">
        <f t="shared" si="811"/>
        <v>0</v>
      </c>
      <c r="CI575" s="58">
        <f t="shared" si="811"/>
        <v>0</v>
      </c>
      <c r="CJ575" s="58">
        <f t="shared" si="811"/>
        <v>0</v>
      </c>
      <c r="CK575" s="58">
        <f t="shared" si="811"/>
        <v>0</v>
      </c>
      <c r="CL575" s="58">
        <f t="shared" si="811"/>
        <v>0</v>
      </c>
      <c r="CM575" s="58">
        <f t="shared" si="811"/>
        <v>0</v>
      </c>
      <c r="CN575" s="58">
        <f t="shared" si="811"/>
        <v>0</v>
      </c>
      <c r="CO575" s="58">
        <f t="shared" si="811"/>
        <v>0</v>
      </c>
      <c r="CP575" s="58">
        <f t="shared" si="811"/>
        <v>0</v>
      </c>
      <c r="CQ575" s="58">
        <f t="shared" si="811"/>
        <v>0</v>
      </c>
      <c r="CR575" s="58">
        <f t="shared" si="811"/>
        <v>0</v>
      </c>
      <c r="CS575" s="58">
        <f t="shared" si="811"/>
        <v>0</v>
      </c>
      <c r="CT575" s="58">
        <f t="shared" si="811"/>
        <v>0</v>
      </c>
      <c r="CU575" s="58">
        <f t="shared" si="811"/>
        <v>0</v>
      </c>
      <c r="CV575" s="58">
        <f t="shared" si="811"/>
        <v>0</v>
      </c>
      <c r="CW575" s="58">
        <f t="shared" si="811"/>
        <v>0</v>
      </c>
      <c r="CX575" s="58">
        <f t="shared" si="811"/>
        <v>0</v>
      </c>
      <c r="CY575" s="58">
        <f t="shared" si="811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799"/>
        <v>2252866.2814857261</v>
      </c>
      <c r="H576" s="58">
        <f t="shared" ref="H576:BS576" si="812">SUM(H570:H575)</f>
        <v>22351.857939833641</v>
      </c>
      <c r="I576" s="58">
        <f t="shared" si="812"/>
        <v>25500.371034446798</v>
      </c>
      <c r="J576" s="58">
        <f t="shared" si="812"/>
        <v>28527.711837428666</v>
      </c>
      <c r="K576" s="58">
        <f t="shared" si="812"/>
        <v>31433.880348779261</v>
      </c>
      <c r="L576" s="58">
        <f t="shared" si="812"/>
        <v>34218.876568498563</v>
      </c>
      <c r="M576" s="58">
        <f t="shared" si="812"/>
        <v>36882.700496586585</v>
      </c>
      <c r="N576" s="58">
        <f t="shared" si="812"/>
        <v>39425.352133043329</v>
      </c>
      <c r="O576" s="58">
        <f t="shared" si="812"/>
        <v>41846.831477868793</v>
      </c>
      <c r="P576" s="58">
        <f t="shared" si="812"/>
        <v>44147.13853106297</v>
      </c>
      <c r="Q576" s="58">
        <f t="shared" si="812"/>
        <v>46326.273292625861</v>
      </c>
      <c r="R576" s="58">
        <f t="shared" si="812"/>
        <v>48384.235762557466</v>
      </c>
      <c r="S576" s="58">
        <f t="shared" si="812"/>
        <v>50321.025940857799</v>
      </c>
      <c r="T576" s="58">
        <f t="shared" si="812"/>
        <v>52136.643827526845</v>
      </c>
      <c r="U576" s="58">
        <f t="shared" si="812"/>
        <v>53831.089422564612</v>
      </c>
      <c r="V576" s="58">
        <f t="shared" si="812"/>
        <v>55404.362725971077</v>
      </c>
      <c r="W576" s="58">
        <f t="shared" si="812"/>
        <v>56856.463737746286</v>
      </c>
      <c r="X576" s="58">
        <f t="shared" si="812"/>
        <v>57802.58777076548</v>
      </c>
      <c r="Y576" s="58">
        <f t="shared" si="812"/>
        <v>58645.197912724725</v>
      </c>
      <c r="Z576" s="58">
        <f t="shared" si="812"/>
        <v>59384.294163624036</v>
      </c>
      <c r="AA576" s="58">
        <f t="shared" si="812"/>
        <v>60019.876523463405</v>
      </c>
      <c r="AB576" s="58">
        <f t="shared" si="812"/>
        <v>60551.944992242832</v>
      </c>
      <c r="AC576" s="58">
        <f t="shared" si="812"/>
        <v>60980.499569962318</v>
      </c>
      <c r="AD576" s="58">
        <f t="shared" si="812"/>
        <v>61305.540256621869</v>
      </c>
      <c r="AE576" s="58">
        <f t="shared" si="812"/>
        <v>61527.067052221464</v>
      </c>
      <c r="AF576" s="58">
        <f t="shared" si="812"/>
        <v>61645.079956761139</v>
      </c>
      <c r="AG576" s="58">
        <f t="shared" si="812"/>
        <v>61659.578970240866</v>
      </c>
      <c r="AH576" s="58">
        <f t="shared" si="812"/>
        <v>63875.137655213366</v>
      </c>
      <c r="AI576" s="58">
        <f t="shared" si="812"/>
        <v>66090.696340185881</v>
      </c>
      <c r="AJ576" s="58">
        <f t="shared" si="812"/>
        <v>68306.255025158374</v>
      </c>
      <c r="AK576" s="58">
        <f t="shared" si="812"/>
        <v>70521.813710130868</v>
      </c>
      <c r="AL576" s="58">
        <f t="shared" si="812"/>
        <v>72737.372395103375</v>
      </c>
      <c r="AM576" s="58">
        <f t="shared" si="812"/>
        <v>74952.931080075883</v>
      </c>
      <c r="AN576" s="58">
        <f t="shared" si="812"/>
        <v>77168.489765048376</v>
      </c>
      <c r="AO576" s="58">
        <f t="shared" si="812"/>
        <v>79384.048450020899</v>
      </c>
      <c r="AP576" s="58">
        <f t="shared" si="812"/>
        <v>81599.607134993392</v>
      </c>
      <c r="AQ576" s="58">
        <f t="shared" si="812"/>
        <v>83815.1658199659</v>
      </c>
      <c r="AR576" s="58">
        <f t="shared" si="812"/>
        <v>86030.724504938393</v>
      </c>
      <c r="AS576" s="58">
        <f t="shared" si="812"/>
        <v>88246.283189910915</v>
      </c>
      <c r="AT576" s="58">
        <f t="shared" si="812"/>
        <v>90461.841874883394</v>
      </c>
      <c r="AU576" s="58">
        <f t="shared" si="812"/>
        <v>92677.400559855931</v>
      </c>
      <c r="AV576" s="58">
        <f t="shared" si="812"/>
        <v>94892.959244828409</v>
      </c>
      <c r="AW576" s="58">
        <f t="shared" si="812"/>
        <v>97108.517929800932</v>
      </c>
      <c r="AX576" s="58">
        <f t="shared" si="812"/>
        <v>99324.076614773439</v>
      </c>
      <c r="AY576" s="58">
        <f t="shared" si="812"/>
        <v>101539.63529974593</v>
      </c>
      <c r="AZ576" s="58">
        <f t="shared" si="812"/>
        <v>103755.19398471844</v>
      </c>
      <c r="BA576" s="58">
        <f t="shared" si="812"/>
        <v>0</v>
      </c>
      <c r="BB576" s="58">
        <f t="shared" si="812"/>
        <v>0</v>
      </c>
      <c r="BC576" s="58">
        <f t="shared" si="812"/>
        <v>0</v>
      </c>
      <c r="BD576" s="58">
        <f t="shared" si="812"/>
        <v>0</v>
      </c>
      <c r="BE576" s="58">
        <f t="shared" si="812"/>
        <v>0</v>
      </c>
      <c r="BF576" s="58">
        <f t="shared" si="812"/>
        <v>0</v>
      </c>
      <c r="BG576" s="58">
        <f t="shared" si="812"/>
        <v>0</v>
      </c>
      <c r="BH576" s="58">
        <f t="shared" si="812"/>
        <v>0</v>
      </c>
      <c r="BI576" s="58">
        <f t="shared" si="812"/>
        <v>0</v>
      </c>
      <c r="BJ576" s="58">
        <f t="shared" si="812"/>
        <v>0</v>
      </c>
      <c r="BK576" s="58">
        <f t="shared" si="812"/>
        <v>0</v>
      </c>
      <c r="BL576" s="58">
        <f t="shared" si="812"/>
        <v>0</v>
      </c>
      <c r="BM576" s="58">
        <f t="shared" si="812"/>
        <v>0</v>
      </c>
      <c r="BN576" s="58">
        <f t="shared" si="812"/>
        <v>0</v>
      </c>
      <c r="BO576" s="58">
        <f t="shared" si="812"/>
        <v>0</v>
      </c>
      <c r="BP576" s="58">
        <f t="shared" si="812"/>
        <v>0</v>
      </c>
      <c r="BQ576" s="58">
        <f t="shared" si="812"/>
        <v>0</v>
      </c>
      <c r="BR576" s="58">
        <f t="shared" si="812"/>
        <v>0</v>
      </c>
      <c r="BS576" s="58">
        <f t="shared" si="812"/>
        <v>0</v>
      </c>
      <c r="BT576" s="58">
        <f t="shared" ref="BT576:CY576" si="813">SUM(BT570:BT575)</f>
        <v>0</v>
      </c>
      <c r="BU576" s="58">
        <f t="shared" si="813"/>
        <v>0</v>
      </c>
      <c r="BV576" s="58">
        <f t="shared" si="813"/>
        <v>0</v>
      </c>
      <c r="BW576" s="58">
        <f t="shared" si="813"/>
        <v>0</v>
      </c>
      <c r="BX576" s="58">
        <f t="shared" si="813"/>
        <v>0</v>
      </c>
      <c r="BY576" s="58">
        <f t="shared" si="813"/>
        <v>0</v>
      </c>
      <c r="BZ576" s="58">
        <f t="shared" si="813"/>
        <v>0</v>
      </c>
      <c r="CA576" s="58">
        <f t="shared" si="813"/>
        <v>0</v>
      </c>
      <c r="CB576" s="58">
        <f t="shared" si="813"/>
        <v>0</v>
      </c>
      <c r="CC576" s="58">
        <f t="shared" si="813"/>
        <v>0</v>
      </c>
      <c r="CD576" s="58">
        <f t="shared" si="813"/>
        <v>0</v>
      </c>
      <c r="CE576" s="58">
        <f t="shared" si="813"/>
        <v>0</v>
      </c>
      <c r="CF576" s="58">
        <f t="shared" si="813"/>
        <v>0</v>
      </c>
      <c r="CG576" s="58">
        <f t="shared" si="813"/>
        <v>0</v>
      </c>
      <c r="CH576" s="58">
        <f t="shared" si="813"/>
        <v>0</v>
      </c>
      <c r="CI576" s="58">
        <f t="shared" si="813"/>
        <v>0</v>
      </c>
      <c r="CJ576" s="58">
        <f t="shared" si="813"/>
        <v>0</v>
      </c>
      <c r="CK576" s="58">
        <f t="shared" si="813"/>
        <v>0</v>
      </c>
      <c r="CL576" s="58">
        <f t="shared" si="813"/>
        <v>0</v>
      </c>
      <c r="CM576" s="58">
        <f t="shared" si="813"/>
        <v>0</v>
      </c>
      <c r="CN576" s="58">
        <f t="shared" si="813"/>
        <v>0</v>
      </c>
      <c r="CO576" s="58">
        <f t="shared" si="813"/>
        <v>0</v>
      </c>
      <c r="CP576" s="58">
        <f t="shared" si="813"/>
        <v>0</v>
      </c>
      <c r="CQ576" s="58">
        <f t="shared" si="813"/>
        <v>0</v>
      </c>
      <c r="CR576" s="58">
        <f t="shared" si="813"/>
        <v>0</v>
      </c>
      <c r="CS576" s="58">
        <f t="shared" si="813"/>
        <v>0</v>
      </c>
      <c r="CT576" s="58">
        <f t="shared" si="813"/>
        <v>0</v>
      </c>
      <c r="CU576" s="58">
        <f t="shared" si="813"/>
        <v>0</v>
      </c>
      <c r="CV576" s="58">
        <f t="shared" si="813"/>
        <v>0</v>
      </c>
      <c r="CW576" s="58">
        <f t="shared" si="813"/>
        <v>0</v>
      </c>
      <c r="CX576" s="58">
        <f t="shared" si="813"/>
        <v>0</v>
      </c>
      <c r="CY576" s="58">
        <f t="shared" si="813"/>
        <v>0</v>
      </c>
    </row>
    <row r="577" spans="1:103" outlineLevel="1"/>
    <row r="578" spans="1:103" s="111" customFormat="1" ht="21" hidden="1" customHeight="1" outlineLevel="1">
      <c r="A578" s="164"/>
    </row>
    <row r="579" spans="1:103" s="111" customFormat="1" ht="17.25" hidden="1" customHeight="1" outlineLevel="1">
      <c r="A579" s="164"/>
    </row>
    <row r="580" spans="1:103" s="111" customFormat="1" hidden="1" outlineLevel="1">
      <c r="A580" s="164"/>
    </row>
    <row r="581" spans="1:103" s="111" customFormat="1" ht="27" hidden="1" customHeight="1" outlineLevel="1" thickBot="1">
      <c r="A581" s="165"/>
      <c r="B581" s="166"/>
      <c r="C581" s="265" t="s">
        <v>55</v>
      </c>
      <c r="D581" s="266"/>
      <c r="E581" s="267"/>
      <c r="F581" s="167"/>
      <c r="G581" s="168" t="s">
        <v>50</v>
      </c>
      <c r="H581" s="113">
        <v>2005</v>
      </c>
      <c r="I581" s="113">
        <v>2006</v>
      </c>
      <c r="J581" s="113">
        <v>2007</v>
      </c>
      <c r="K581" s="113">
        <v>2008</v>
      </c>
      <c r="L581" s="113">
        <v>2009</v>
      </c>
      <c r="M581" s="113">
        <v>2010</v>
      </c>
      <c r="N581" s="113">
        <v>2011</v>
      </c>
      <c r="O581" s="113">
        <v>2012</v>
      </c>
      <c r="P581" s="113">
        <v>2013</v>
      </c>
      <c r="Q581" s="113">
        <v>2014</v>
      </c>
      <c r="R581" s="113">
        <v>2015</v>
      </c>
      <c r="S581" s="113">
        <v>2016</v>
      </c>
      <c r="T581" s="113">
        <v>2017</v>
      </c>
      <c r="U581" s="113">
        <v>2018</v>
      </c>
      <c r="V581" s="113">
        <v>2019</v>
      </c>
      <c r="W581" s="113">
        <v>2020</v>
      </c>
      <c r="X581" s="113">
        <v>2021</v>
      </c>
      <c r="Y581" s="113">
        <v>2022</v>
      </c>
      <c r="Z581" s="113">
        <v>2023</v>
      </c>
      <c r="AA581" s="113">
        <v>2024</v>
      </c>
      <c r="AB581" s="113">
        <v>2025</v>
      </c>
      <c r="AC581" s="113">
        <v>2026</v>
      </c>
      <c r="AD581" s="113">
        <v>2027</v>
      </c>
      <c r="AE581" s="113">
        <v>2028</v>
      </c>
      <c r="AF581" s="113">
        <v>2029</v>
      </c>
      <c r="AG581" s="113">
        <v>2030</v>
      </c>
      <c r="AH581" s="113">
        <v>2031</v>
      </c>
      <c r="AI581" s="113">
        <v>2032</v>
      </c>
      <c r="AJ581" s="113">
        <v>2033</v>
      </c>
      <c r="AK581" s="113">
        <v>2034</v>
      </c>
      <c r="AL581" s="113">
        <v>2035</v>
      </c>
      <c r="AM581" s="113">
        <v>2036</v>
      </c>
      <c r="AN581" s="113">
        <v>2037</v>
      </c>
      <c r="AO581" s="113">
        <v>2038</v>
      </c>
      <c r="AP581" s="113">
        <v>2039</v>
      </c>
      <c r="AQ581" s="113">
        <v>2040</v>
      </c>
      <c r="AR581" s="113">
        <v>2041</v>
      </c>
      <c r="AS581" s="113">
        <v>2042</v>
      </c>
      <c r="AT581" s="113">
        <v>2043</v>
      </c>
      <c r="AU581" s="113">
        <v>2044</v>
      </c>
      <c r="AV581" s="113">
        <v>2045</v>
      </c>
      <c r="AW581" s="113">
        <v>2046</v>
      </c>
      <c r="AX581" s="113">
        <v>2047</v>
      </c>
      <c r="AY581" s="113">
        <v>2048</v>
      </c>
      <c r="AZ581" s="113">
        <v>2049</v>
      </c>
      <c r="BA581" s="113">
        <v>2050</v>
      </c>
      <c r="BB581" s="113">
        <v>2051</v>
      </c>
      <c r="BC581" s="113">
        <v>2052</v>
      </c>
      <c r="BD581" s="113">
        <v>2053</v>
      </c>
      <c r="BE581" s="113">
        <v>2054</v>
      </c>
      <c r="BF581" s="113">
        <v>2055</v>
      </c>
      <c r="BG581" s="113">
        <v>2056</v>
      </c>
      <c r="BH581" s="113">
        <v>2057</v>
      </c>
      <c r="BI581" s="113">
        <v>2058</v>
      </c>
      <c r="BJ581" s="113">
        <v>2059</v>
      </c>
      <c r="BK581" s="113">
        <v>2060</v>
      </c>
      <c r="BL581" s="113">
        <v>2061</v>
      </c>
      <c r="BM581" s="113">
        <v>2062</v>
      </c>
      <c r="BN581" s="113">
        <v>2063</v>
      </c>
      <c r="BO581" s="113">
        <v>2064</v>
      </c>
      <c r="BP581" s="113">
        <v>2065</v>
      </c>
      <c r="BQ581" s="113">
        <v>2066</v>
      </c>
      <c r="BR581" s="113">
        <v>2067</v>
      </c>
      <c r="BS581" s="113">
        <v>2068</v>
      </c>
      <c r="BT581" s="113">
        <v>2069</v>
      </c>
      <c r="BU581" s="113">
        <v>2070</v>
      </c>
      <c r="BV581" s="113">
        <v>2071</v>
      </c>
      <c r="BW581" s="113">
        <v>2072</v>
      </c>
      <c r="BX581" s="113">
        <v>2073</v>
      </c>
      <c r="BY581" s="113">
        <v>2074</v>
      </c>
      <c r="BZ581" s="113">
        <v>2075</v>
      </c>
      <c r="CA581" s="113">
        <v>2076</v>
      </c>
      <c r="CB581" s="113">
        <v>2077</v>
      </c>
      <c r="CC581" s="113">
        <v>2078</v>
      </c>
      <c r="CD581" s="113">
        <v>2079</v>
      </c>
      <c r="CE581" s="113">
        <v>2080</v>
      </c>
      <c r="CF581" s="113">
        <v>2081</v>
      </c>
      <c r="CG581" s="113">
        <v>2082</v>
      </c>
      <c r="CH581" s="113">
        <v>2083</v>
      </c>
      <c r="CI581" s="113">
        <v>2084</v>
      </c>
      <c r="CJ581" s="113">
        <v>2085</v>
      </c>
      <c r="CK581" s="113">
        <v>2086</v>
      </c>
      <c r="CL581" s="113">
        <v>2087</v>
      </c>
      <c r="CM581" s="113">
        <v>2088</v>
      </c>
      <c r="CN581" s="113">
        <v>2089</v>
      </c>
      <c r="CO581" s="113">
        <v>2090</v>
      </c>
      <c r="CP581" s="113">
        <v>2091</v>
      </c>
      <c r="CQ581" s="113">
        <v>2092</v>
      </c>
      <c r="CR581" s="113">
        <v>2093</v>
      </c>
      <c r="CS581" s="113">
        <v>2094</v>
      </c>
      <c r="CT581" s="113">
        <v>2095</v>
      </c>
      <c r="CU581" s="113">
        <v>2096</v>
      </c>
      <c r="CV581" s="113">
        <v>2097</v>
      </c>
      <c r="CW581" s="113">
        <v>2098</v>
      </c>
      <c r="CX581" s="113">
        <v>2099</v>
      </c>
      <c r="CY581" s="113">
        <v>2100</v>
      </c>
    </row>
    <row r="582" spans="1:103" s="111" customFormat="1" ht="13.5" hidden="1" customHeight="1" outlineLevel="1">
      <c r="A582" s="165"/>
      <c r="B582" s="262" t="s">
        <v>3</v>
      </c>
      <c r="C582" s="169" t="s">
        <v>59</v>
      </c>
      <c r="D582" s="170"/>
      <c r="E582" s="171"/>
      <c r="F582" s="172" t="s">
        <v>51</v>
      </c>
      <c r="G582" s="173">
        <f t="shared" ref="G582:G588" si="814">SUM(W582:AZ582)</f>
        <v>40434.668507391012</v>
      </c>
      <c r="H582" s="257">
        <f t="shared" ref="H582:BS582" si="815">SUM(H429:H436)</f>
        <v>1008.6178865649944</v>
      </c>
      <c r="I582" s="257">
        <f t="shared" si="815"/>
        <v>1017.7193534571552</v>
      </c>
      <c r="J582" s="257">
        <f t="shared" si="815"/>
        <v>1020.2281882125678</v>
      </c>
      <c r="K582" s="257">
        <f t="shared" si="815"/>
        <v>1016.1443908312327</v>
      </c>
      <c r="L582" s="257">
        <f t="shared" si="815"/>
        <v>1005.4679613131495</v>
      </c>
      <c r="M582" s="257">
        <f t="shared" si="815"/>
        <v>988.19889965831783</v>
      </c>
      <c r="N582" s="257">
        <f t="shared" si="815"/>
        <v>1005.7383421734751</v>
      </c>
      <c r="O582" s="257">
        <f t="shared" si="815"/>
        <v>1019.2655527595856</v>
      </c>
      <c r="P582" s="257">
        <f t="shared" si="815"/>
        <v>1028.7805314166496</v>
      </c>
      <c r="Q582" s="257">
        <f t="shared" si="815"/>
        <v>1034.2832781446675</v>
      </c>
      <c r="R582" s="257">
        <f t="shared" si="815"/>
        <v>1035.7737929436387</v>
      </c>
      <c r="S582" s="257">
        <f t="shared" si="815"/>
        <v>1033.2520758135631</v>
      </c>
      <c r="T582" s="257">
        <f t="shared" si="815"/>
        <v>1026.7181267544413</v>
      </c>
      <c r="U582" s="257">
        <f t="shared" si="815"/>
        <v>1016.1719457662729</v>
      </c>
      <c r="V582" s="257">
        <f t="shared" si="815"/>
        <v>1001.6135328490581</v>
      </c>
      <c r="W582" s="257">
        <f t="shared" si="815"/>
        <v>983.04288800279642</v>
      </c>
      <c r="X582" s="257">
        <f t="shared" si="815"/>
        <v>1008.4530079360653</v>
      </c>
      <c r="Y582" s="257">
        <f t="shared" si="815"/>
        <v>1033.021257502897</v>
      </c>
      <c r="Z582" s="257">
        <f t="shared" si="815"/>
        <v>1056.7476367032914</v>
      </c>
      <c r="AA582" s="257">
        <f t="shared" si="815"/>
        <v>1079.6321455372483</v>
      </c>
      <c r="AB582" s="257">
        <f t="shared" si="815"/>
        <v>1101.6747840047683</v>
      </c>
      <c r="AC582" s="257">
        <f t="shared" si="815"/>
        <v>1122.8755521058504</v>
      </c>
      <c r="AD582" s="257">
        <f t="shared" si="815"/>
        <v>1143.2344498404955</v>
      </c>
      <c r="AE582" s="257">
        <f t="shared" si="815"/>
        <v>1162.7514772087031</v>
      </c>
      <c r="AF582" s="257">
        <f t="shared" si="815"/>
        <v>1181.4266342104736</v>
      </c>
      <c r="AG582" s="257">
        <f t="shared" si="815"/>
        <v>1199.2599208458068</v>
      </c>
      <c r="AH582" s="257">
        <f t="shared" si="815"/>
        <v>1228.6105011480295</v>
      </c>
      <c r="AI582" s="257">
        <f t="shared" si="815"/>
        <v>1257.9610814502521</v>
      </c>
      <c r="AJ582" s="257">
        <f t="shared" si="815"/>
        <v>1287.3116617524747</v>
      </c>
      <c r="AK582" s="257">
        <f t="shared" si="815"/>
        <v>1316.6622420546973</v>
      </c>
      <c r="AL582" s="257">
        <f t="shared" si="815"/>
        <v>1346.0128223569197</v>
      </c>
      <c r="AM582" s="257">
        <f t="shared" si="815"/>
        <v>1375.3634026591421</v>
      </c>
      <c r="AN582" s="257">
        <f t="shared" si="815"/>
        <v>1404.7139829613648</v>
      </c>
      <c r="AO582" s="257">
        <f t="shared" si="815"/>
        <v>1434.0645632635874</v>
      </c>
      <c r="AP582" s="257">
        <f t="shared" si="815"/>
        <v>1463.41514356581</v>
      </c>
      <c r="AQ582" s="257">
        <f t="shared" si="815"/>
        <v>1492.7657238680324</v>
      </c>
      <c r="AR582" s="257">
        <f t="shared" si="815"/>
        <v>1522.116304170255</v>
      </c>
      <c r="AS582" s="257">
        <f t="shared" si="815"/>
        <v>1551.4668844724774</v>
      </c>
      <c r="AT582" s="257">
        <f t="shared" si="815"/>
        <v>1580.8174647747001</v>
      </c>
      <c r="AU582" s="257">
        <f t="shared" si="815"/>
        <v>1610.1680450769227</v>
      </c>
      <c r="AV582" s="257">
        <f t="shared" si="815"/>
        <v>1639.5186253791451</v>
      </c>
      <c r="AW582" s="257">
        <f t="shared" si="815"/>
        <v>1668.8692056813675</v>
      </c>
      <c r="AX582" s="257">
        <f t="shared" si="815"/>
        <v>1698.2197859835901</v>
      </c>
      <c r="AY582" s="257">
        <f t="shared" si="815"/>
        <v>1727.5703662858127</v>
      </c>
      <c r="AZ582" s="257">
        <f t="shared" si="815"/>
        <v>1756.9209465880353</v>
      </c>
      <c r="BA582" s="257">
        <f t="shared" si="815"/>
        <v>0</v>
      </c>
      <c r="BB582" s="257">
        <f t="shared" si="815"/>
        <v>0</v>
      </c>
      <c r="BC582" s="257">
        <f t="shared" si="815"/>
        <v>0</v>
      </c>
      <c r="BD582" s="257">
        <f t="shared" si="815"/>
        <v>0</v>
      </c>
      <c r="BE582" s="257">
        <f t="shared" si="815"/>
        <v>0</v>
      </c>
      <c r="BF582" s="257">
        <f t="shared" si="815"/>
        <v>0</v>
      </c>
      <c r="BG582" s="257">
        <f t="shared" si="815"/>
        <v>0</v>
      </c>
      <c r="BH582" s="257">
        <f t="shared" si="815"/>
        <v>0</v>
      </c>
      <c r="BI582" s="257">
        <f t="shared" si="815"/>
        <v>0</v>
      </c>
      <c r="BJ582" s="257">
        <f t="shared" si="815"/>
        <v>0</v>
      </c>
      <c r="BK582" s="257">
        <f t="shared" si="815"/>
        <v>0</v>
      </c>
      <c r="BL582" s="257">
        <f t="shared" si="815"/>
        <v>0</v>
      </c>
      <c r="BM582" s="257">
        <f t="shared" si="815"/>
        <v>0</v>
      </c>
      <c r="BN582" s="257">
        <f t="shared" si="815"/>
        <v>0</v>
      </c>
      <c r="BO582" s="257">
        <f t="shared" si="815"/>
        <v>0</v>
      </c>
      <c r="BP582" s="257">
        <f t="shared" si="815"/>
        <v>0</v>
      </c>
      <c r="BQ582" s="257">
        <f t="shared" si="815"/>
        <v>0</v>
      </c>
      <c r="BR582" s="257">
        <f t="shared" si="815"/>
        <v>0</v>
      </c>
      <c r="BS582" s="257">
        <f t="shared" si="815"/>
        <v>0</v>
      </c>
      <c r="BT582" s="257">
        <f t="shared" ref="BT582:CY582" si="816">SUM(BT429:BT436)</f>
        <v>0</v>
      </c>
      <c r="BU582" s="257">
        <f t="shared" si="816"/>
        <v>0</v>
      </c>
      <c r="BV582" s="257">
        <f t="shared" si="816"/>
        <v>0</v>
      </c>
      <c r="BW582" s="257">
        <f t="shared" si="816"/>
        <v>0</v>
      </c>
      <c r="BX582" s="257">
        <f t="shared" si="816"/>
        <v>0</v>
      </c>
      <c r="BY582" s="257">
        <f t="shared" si="816"/>
        <v>0</v>
      </c>
      <c r="BZ582" s="257">
        <f t="shared" si="816"/>
        <v>0</v>
      </c>
      <c r="CA582" s="257">
        <f t="shared" si="816"/>
        <v>0</v>
      </c>
      <c r="CB582" s="257">
        <f t="shared" si="816"/>
        <v>0</v>
      </c>
      <c r="CC582" s="257">
        <f t="shared" si="816"/>
        <v>0</v>
      </c>
      <c r="CD582" s="257">
        <f t="shared" si="816"/>
        <v>0</v>
      </c>
      <c r="CE582" s="257">
        <f t="shared" si="816"/>
        <v>0</v>
      </c>
      <c r="CF582" s="257">
        <f t="shared" si="816"/>
        <v>0</v>
      </c>
      <c r="CG582" s="257">
        <f t="shared" si="816"/>
        <v>0</v>
      </c>
      <c r="CH582" s="257">
        <f t="shared" si="816"/>
        <v>0</v>
      </c>
      <c r="CI582" s="257">
        <f t="shared" si="816"/>
        <v>0</v>
      </c>
      <c r="CJ582" s="257">
        <f t="shared" si="816"/>
        <v>0</v>
      </c>
      <c r="CK582" s="257">
        <f t="shared" si="816"/>
        <v>0</v>
      </c>
      <c r="CL582" s="257">
        <f t="shared" si="816"/>
        <v>0</v>
      </c>
      <c r="CM582" s="257">
        <f t="shared" si="816"/>
        <v>0</v>
      </c>
      <c r="CN582" s="257">
        <f t="shared" si="816"/>
        <v>0</v>
      </c>
      <c r="CO582" s="257">
        <f t="shared" si="816"/>
        <v>0</v>
      </c>
      <c r="CP582" s="257">
        <f t="shared" si="816"/>
        <v>0</v>
      </c>
      <c r="CQ582" s="257">
        <f t="shared" si="816"/>
        <v>0</v>
      </c>
      <c r="CR582" s="257">
        <f t="shared" si="816"/>
        <v>0</v>
      </c>
      <c r="CS582" s="257">
        <f t="shared" si="816"/>
        <v>0</v>
      </c>
      <c r="CT582" s="257">
        <f t="shared" si="816"/>
        <v>0</v>
      </c>
      <c r="CU582" s="257">
        <f t="shared" si="816"/>
        <v>0</v>
      </c>
      <c r="CV582" s="257">
        <f t="shared" si="816"/>
        <v>0</v>
      </c>
      <c r="CW582" s="257">
        <f t="shared" si="816"/>
        <v>0</v>
      </c>
      <c r="CX582" s="257">
        <f t="shared" si="816"/>
        <v>0</v>
      </c>
      <c r="CY582" s="257">
        <f t="shared" si="816"/>
        <v>0</v>
      </c>
    </row>
    <row r="583" spans="1:103" s="111" customFormat="1" ht="13.5" hidden="1" customHeight="1" outlineLevel="1">
      <c r="A583" s="165"/>
      <c r="B583" s="263"/>
      <c r="C583" s="193" t="s">
        <v>60</v>
      </c>
      <c r="D583" s="194"/>
      <c r="E583" s="195"/>
      <c r="F583" s="196" t="s">
        <v>51</v>
      </c>
      <c r="G583" s="197">
        <f t="shared" si="814"/>
        <v>4587.5711547715864</v>
      </c>
      <c r="H583" s="258">
        <f t="shared" ref="H583:BS583" si="817">SUM(H437:H440)</f>
        <v>223.11616921244126</v>
      </c>
      <c r="I583" s="258">
        <f t="shared" si="817"/>
        <v>224.62173128801669</v>
      </c>
      <c r="J583" s="258">
        <f t="shared" si="817"/>
        <v>226.1167935312927</v>
      </c>
      <c r="K583" s="258">
        <f t="shared" si="817"/>
        <v>227.60135594226924</v>
      </c>
      <c r="L583" s="258">
        <f t="shared" si="817"/>
        <v>229.07541852094633</v>
      </c>
      <c r="M583" s="258">
        <f t="shared" si="817"/>
        <v>230.53898126732403</v>
      </c>
      <c r="N583" s="258">
        <f t="shared" si="817"/>
        <v>223.57415865275013</v>
      </c>
      <c r="O583" s="258">
        <f t="shared" si="817"/>
        <v>216.59572844934638</v>
      </c>
      <c r="P583" s="258">
        <f t="shared" si="817"/>
        <v>209.60369065711279</v>
      </c>
      <c r="Q583" s="258">
        <f t="shared" si="817"/>
        <v>202.59804527604942</v>
      </c>
      <c r="R583" s="258">
        <f t="shared" si="817"/>
        <v>195.57879230615617</v>
      </c>
      <c r="S583" s="258">
        <f t="shared" si="817"/>
        <v>188.54593174743312</v>
      </c>
      <c r="T583" s="258">
        <f t="shared" si="817"/>
        <v>181.49946359988024</v>
      </c>
      <c r="U583" s="258">
        <f t="shared" si="817"/>
        <v>174.4393878634975</v>
      </c>
      <c r="V583" s="258">
        <f t="shared" si="817"/>
        <v>167.36570453828497</v>
      </c>
      <c r="W583" s="258">
        <f t="shared" si="817"/>
        <v>160.27841362424257</v>
      </c>
      <c r="X583" s="258">
        <f t="shared" si="817"/>
        <v>159.36602990708698</v>
      </c>
      <c r="Y583" s="258">
        <f t="shared" si="817"/>
        <v>158.45634497105632</v>
      </c>
      <c r="Z583" s="258">
        <f t="shared" si="817"/>
        <v>157.54935881615063</v>
      </c>
      <c r="AA583" s="258">
        <f t="shared" si="817"/>
        <v>156.64507144236984</v>
      </c>
      <c r="AB583" s="258">
        <f t="shared" si="817"/>
        <v>155.74348284971401</v>
      </c>
      <c r="AC583" s="258">
        <f t="shared" si="817"/>
        <v>154.84459303818304</v>
      </c>
      <c r="AD583" s="258">
        <f t="shared" si="817"/>
        <v>153.94840200777708</v>
      </c>
      <c r="AE583" s="258">
        <f t="shared" si="817"/>
        <v>153.054909758496</v>
      </c>
      <c r="AF583" s="258">
        <f t="shared" si="817"/>
        <v>152.16411629033988</v>
      </c>
      <c r="AG583" s="258">
        <f t="shared" si="817"/>
        <v>151.27602160330861</v>
      </c>
      <c r="AH583" s="258">
        <f t="shared" si="817"/>
        <v>151.27602160330861</v>
      </c>
      <c r="AI583" s="258">
        <f t="shared" si="817"/>
        <v>151.27602160330861</v>
      </c>
      <c r="AJ583" s="258">
        <f t="shared" si="817"/>
        <v>151.27602160330861</v>
      </c>
      <c r="AK583" s="258">
        <f t="shared" si="817"/>
        <v>151.27602160330861</v>
      </c>
      <c r="AL583" s="258">
        <f t="shared" si="817"/>
        <v>151.27602160330861</v>
      </c>
      <c r="AM583" s="258">
        <f t="shared" si="817"/>
        <v>151.27602160330861</v>
      </c>
      <c r="AN583" s="258">
        <f t="shared" si="817"/>
        <v>151.27602160330861</v>
      </c>
      <c r="AO583" s="258">
        <f t="shared" si="817"/>
        <v>151.27602160330861</v>
      </c>
      <c r="AP583" s="258">
        <f t="shared" si="817"/>
        <v>151.27602160330861</v>
      </c>
      <c r="AQ583" s="258">
        <f t="shared" si="817"/>
        <v>151.27602160330861</v>
      </c>
      <c r="AR583" s="258">
        <f t="shared" si="817"/>
        <v>151.27602160330861</v>
      </c>
      <c r="AS583" s="258">
        <f t="shared" si="817"/>
        <v>151.27602160330861</v>
      </c>
      <c r="AT583" s="258">
        <f t="shared" si="817"/>
        <v>151.27602160330861</v>
      </c>
      <c r="AU583" s="258">
        <f t="shared" si="817"/>
        <v>151.27602160330861</v>
      </c>
      <c r="AV583" s="258">
        <f t="shared" si="817"/>
        <v>151.27602160330861</v>
      </c>
      <c r="AW583" s="258">
        <f t="shared" si="817"/>
        <v>151.27602160330861</v>
      </c>
      <c r="AX583" s="258">
        <f t="shared" si="817"/>
        <v>151.27602160330861</v>
      </c>
      <c r="AY583" s="258">
        <f t="shared" si="817"/>
        <v>151.27602160330861</v>
      </c>
      <c r="AZ583" s="258">
        <f t="shared" si="817"/>
        <v>151.27602160330861</v>
      </c>
      <c r="BA583" s="258">
        <f t="shared" si="817"/>
        <v>0</v>
      </c>
      <c r="BB583" s="258">
        <f t="shared" si="817"/>
        <v>0</v>
      </c>
      <c r="BC583" s="258">
        <f t="shared" si="817"/>
        <v>0</v>
      </c>
      <c r="BD583" s="258">
        <f t="shared" si="817"/>
        <v>0</v>
      </c>
      <c r="BE583" s="258">
        <f t="shared" si="817"/>
        <v>0</v>
      </c>
      <c r="BF583" s="258">
        <f t="shared" si="817"/>
        <v>0</v>
      </c>
      <c r="BG583" s="258">
        <f t="shared" si="817"/>
        <v>0</v>
      </c>
      <c r="BH583" s="258">
        <f t="shared" si="817"/>
        <v>0</v>
      </c>
      <c r="BI583" s="258">
        <f t="shared" si="817"/>
        <v>0</v>
      </c>
      <c r="BJ583" s="258">
        <f t="shared" si="817"/>
        <v>0</v>
      </c>
      <c r="BK583" s="258">
        <f t="shared" si="817"/>
        <v>0</v>
      </c>
      <c r="BL583" s="258">
        <f t="shared" si="817"/>
        <v>0</v>
      </c>
      <c r="BM583" s="258">
        <f t="shared" si="817"/>
        <v>0</v>
      </c>
      <c r="BN583" s="258">
        <f t="shared" si="817"/>
        <v>0</v>
      </c>
      <c r="BO583" s="258">
        <f t="shared" si="817"/>
        <v>0</v>
      </c>
      <c r="BP583" s="258">
        <f t="shared" si="817"/>
        <v>0</v>
      </c>
      <c r="BQ583" s="258">
        <f t="shared" si="817"/>
        <v>0</v>
      </c>
      <c r="BR583" s="258">
        <f t="shared" si="817"/>
        <v>0</v>
      </c>
      <c r="BS583" s="258">
        <f t="shared" si="817"/>
        <v>0</v>
      </c>
      <c r="BT583" s="258">
        <f t="shared" ref="BT583:CY583" si="818">SUM(BT437:BT440)</f>
        <v>0</v>
      </c>
      <c r="BU583" s="258">
        <f t="shared" si="818"/>
        <v>0</v>
      </c>
      <c r="BV583" s="258">
        <f t="shared" si="818"/>
        <v>0</v>
      </c>
      <c r="BW583" s="258">
        <f t="shared" si="818"/>
        <v>0</v>
      </c>
      <c r="BX583" s="258">
        <f t="shared" si="818"/>
        <v>0</v>
      </c>
      <c r="BY583" s="258">
        <f t="shared" si="818"/>
        <v>0</v>
      </c>
      <c r="BZ583" s="258">
        <f t="shared" si="818"/>
        <v>0</v>
      </c>
      <c r="CA583" s="258">
        <f t="shared" si="818"/>
        <v>0</v>
      </c>
      <c r="CB583" s="258">
        <f t="shared" si="818"/>
        <v>0</v>
      </c>
      <c r="CC583" s="258">
        <f t="shared" si="818"/>
        <v>0</v>
      </c>
      <c r="CD583" s="258">
        <f t="shared" si="818"/>
        <v>0</v>
      </c>
      <c r="CE583" s="258">
        <f t="shared" si="818"/>
        <v>0</v>
      </c>
      <c r="CF583" s="258">
        <f t="shared" si="818"/>
        <v>0</v>
      </c>
      <c r="CG583" s="258">
        <f t="shared" si="818"/>
        <v>0</v>
      </c>
      <c r="CH583" s="258">
        <f t="shared" si="818"/>
        <v>0</v>
      </c>
      <c r="CI583" s="258">
        <f t="shared" si="818"/>
        <v>0</v>
      </c>
      <c r="CJ583" s="258">
        <f t="shared" si="818"/>
        <v>0</v>
      </c>
      <c r="CK583" s="258">
        <f t="shared" si="818"/>
        <v>0</v>
      </c>
      <c r="CL583" s="258">
        <f t="shared" si="818"/>
        <v>0</v>
      </c>
      <c r="CM583" s="258">
        <f t="shared" si="818"/>
        <v>0</v>
      </c>
      <c r="CN583" s="258">
        <f t="shared" si="818"/>
        <v>0</v>
      </c>
      <c r="CO583" s="258">
        <f t="shared" si="818"/>
        <v>0</v>
      </c>
      <c r="CP583" s="258">
        <f t="shared" si="818"/>
        <v>0</v>
      </c>
      <c r="CQ583" s="258">
        <f t="shared" si="818"/>
        <v>0</v>
      </c>
      <c r="CR583" s="258">
        <f t="shared" si="818"/>
        <v>0</v>
      </c>
      <c r="CS583" s="258">
        <f t="shared" si="818"/>
        <v>0</v>
      </c>
      <c r="CT583" s="258">
        <f t="shared" si="818"/>
        <v>0</v>
      </c>
      <c r="CU583" s="258">
        <f t="shared" si="818"/>
        <v>0</v>
      </c>
      <c r="CV583" s="258">
        <f t="shared" si="818"/>
        <v>0</v>
      </c>
      <c r="CW583" s="258">
        <f t="shared" si="818"/>
        <v>0</v>
      </c>
      <c r="CX583" s="258">
        <f t="shared" si="818"/>
        <v>0</v>
      </c>
      <c r="CY583" s="258">
        <f t="shared" si="818"/>
        <v>0</v>
      </c>
    </row>
    <row r="584" spans="1:103" s="111" customFormat="1" ht="13.5" hidden="1" customHeight="1" outlineLevel="1" thickBot="1">
      <c r="A584" s="165"/>
      <c r="B584" s="263"/>
      <c r="C584" s="193" t="s">
        <v>61</v>
      </c>
      <c r="D584" s="194"/>
      <c r="E584" s="195"/>
      <c r="F584" s="196" t="s">
        <v>51</v>
      </c>
      <c r="G584" s="197">
        <f t="shared" si="814"/>
        <v>4.675818980130046</v>
      </c>
      <c r="H584" s="258">
        <f t="shared" ref="H584:BS584" si="819">SUM(H441:H445)</f>
        <v>0.20635655840152903</v>
      </c>
      <c r="I584" s="258">
        <f t="shared" si="819"/>
        <v>0.20299879283949845</v>
      </c>
      <c r="J584" s="258">
        <f t="shared" si="819"/>
        <v>0.19964048723695504</v>
      </c>
      <c r="K584" s="258">
        <f t="shared" si="819"/>
        <v>0.19628164159389874</v>
      </c>
      <c r="L584" s="258">
        <f t="shared" si="819"/>
        <v>0.1929222559103296</v>
      </c>
      <c r="M584" s="258">
        <f t="shared" si="819"/>
        <v>0.18956233018624752</v>
      </c>
      <c r="N584" s="258">
        <f t="shared" si="819"/>
        <v>0.18619090213516887</v>
      </c>
      <c r="O584" s="258">
        <f t="shared" si="819"/>
        <v>0.18281967210064307</v>
      </c>
      <c r="P584" s="258">
        <f t="shared" si="819"/>
        <v>0.17944864008267006</v>
      </c>
      <c r="Q584" s="258">
        <f t="shared" si="819"/>
        <v>0.1760778060812499</v>
      </c>
      <c r="R584" s="258">
        <f t="shared" si="819"/>
        <v>0.17270717009638256</v>
      </c>
      <c r="S584" s="258">
        <f t="shared" si="819"/>
        <v>0.16933673212806807</v>
      </c>
      <c r="T584" s="258">
        <f t="shared" si="819"/>
        <v>0.16596649217630638</v>
      </c>
      <c r="U584" s="258">
        <f t="shared" si="819"/>
        <v>0.16259645024109751</v>
      </c>
      <c r="V584" s="258">
        <f t="shared" si="819"/>
        <v>0.15922660632244148</v>
      </c>
      <c r="W584" s="258">
        <f t="shared" si="819"/>
        <v>0.15585696042033828</v>
      </c>
      <c r="X584" s="258">
        <f t="shared" si="819"/>
        <v>0.15585741008368481</v>
      </c>
      <c r="Y584" s="258">
        <f t="shared" si="819"/>
        <v>0.15585785974703134</v>
      </c>
      <c r="Z584" s="258">
        <f t="shared" si="819"/>
        <v>0.15585830941037784</v>
      </c>
      <c r="AA584" s="258">
        <f t="shared" si="819"/>
        <v>0.15585875907372437</v>
      </c>
      <c r="AB584" s="258">
        <f t="shared" si="819"/>
        <v>0.15585920873707088</v>
      </c>
      <c r="AC584" s="258">
        <f t="shared" si="819"/>
        <v>0.15585965840041743</v>
      </c>
      <c r="AD584" s="258">
        <f t="shared" si="819"/>
        <v>0.15586010806376394</v>
      </c>
      <c r="AE584" s="258">
        <f t="shared" si="819"/>
        <v>0.15586055772711047</v>
      </c>
      <c r="AF584" s="258">
        <f t="shared" si="819"/>
        <v>0.15586100739045697</v>
      </c>
      <c r="AG584" s="258">
        <f t="shared" si="819"/>
        <v>0.15586145705380355</v>
      </c>
      <c r="AH584" s="258">
        <f t="shared" si="819"/>
        <v>0.15586145705380355</v>
      </c>
      <c r="AI584" s="258">
        <f t="shared" si="819"/>
        <v>0.15586145705380355</v>
      </c>
      <c r="AJ584" s="258">
        <f t="shared" si="819"/>
        <v>0.15586145705380355</v>
      </c>
      <c r="AK584" s="258">
        <f t="shared" si="819"/>
        <v>0.15586145705380355</v>
      </c>
      <c r="AL584" s="258">
        <f t="shared" si="819"/>
        <v>0.15586145705380355</v>
      </c>
      <c r="AM584" s="258">
        <f t="shared" si="819"/>
        <v>0.15586145705380355</v>
      </c>
      <c r="AN584" s="258">
        <f t="shared" si="819"/>
        <v>0.15586145705380355</v>
      </c>
      <c r="AO584" s="258">
        <f t="shared" si="819"/>
        <v>0.15586145705380355</v>
      </c>
      <c r="AP584" s="258">
        <f t="shared" si="819"/>
        <v>0.15586145705380355</v>
      </c>
      <c r="AQ584" s="258">
        <f t="shared" si="819"/>
        <v>0.15586145705380355</v>
      </c>
      <c r="AR584" s="258">
        <f t="shared" si="819"/>
        <v>0.15586145705380355</v>
      </c>
      <c r="AS584" s="258">
        <f t="shared" si="819"/>
        <v>0.15586145705380355</v>
      </c>
      <c r="AT584" s="258">
        <f t="shared" si="819"/>
        <v>0.15586145705380355</v>
      </c>
      <c r="AU584" s="258">
        <f t="shared" si="819"/>
        <v>0.15586145705380355</v>
      </c>
      <c r="AV584" s="258">
        <f t="shared" si="819"/>
        <v>0.15586145705380355</v>
      </c>
      <c r="AW584" s="258">
        <f t="shared" si="819"/>
        <v>0.15586145705380355</v>
      </c>
      <c r="AX584" s="258">
        <f t="shared" si="819"/>
        <v>0.15586145705380355</v>
      </c>
      <c r="AY584" s="258">
        <f t="shared" si="819"/>
        <v>0.15586145705380355</v>
      </c>
      <c r="AZ584" s="258">
        <f t="shared" si="819"/>
        <v>0.15586145705380355</v>
      </c>
      <c r="BA584" s="258">
        <f t="shared" si="819"/>
        <v>0</v>
      </c>
      <c r="BB584" s="258">
        <f t="shared" si="819"/>
        <v>0</v>
      </c>
      <c r="BC584" s="258">
        <f t="shared" si="819"/>
        <v>0</v>
      </c>
      <c r="BD584" s="258">
        <f t="shared" si="819"/>
        <v>0</v>
      </c>
      <c r="BE584" s="258">
        <f t="shared" si="819"/>
        <v>0</v>
      </c>
      <c r="BF584" s="258">
        <f t="shared" si="819"/>
        <v>0</v>
      </c>
      <c r="BG584" s="258">
        <f t="shared" si="819"/>
        <v>0</v>
      </c>
      <c r="BH584" s="258">
        <f t="shared" si="819"/>
        <v>0</v>
      </c>
      <c r="BI584" s="258">
        <f t="shared" si="819"/>
        <v>0</v>
      </c>
      <c r="BJ584" s="258">
        <f t="shared" si="819"/>
        <v>0</v>
      </c>
      <c r="BK584" s="258">
        <f t="shared" si="819"/>
        <v>0</v>
      </c>
      <c r="BL584" s="258">
        <f t="shared" si="819"/>
        <v>0</v>
      </c>
      <c r="BM584" s="258">
        <f t="shared" si="819"/>
        <v>0</v>
      </c>
      <c r="BN584" s="258">
        <f t="shared" si="819"/>
        <v>0</v>
      </c>
      <c r="BO584" s="258">
        <f t="shared" si="819"/>
        <v>0</v>
      </c>
      <c r="BP584" s="258">
        <f t="shared" si="819"/>
        <v>0</v>
      </c>
      <c r="BQ584" s="258">
        <f t="shared" si="819"/>
        <v>0</v>
      </c>
      <c r="BR584" s="258">
        <f t="shared" si="819"/>
        <v>0</v>
      </c>
      <c r="BS584" s="258">
        <f t="shared" si="819"/>
        <v>0</v>
      </c>
      <c r="BT584" s="258">
        <f t="shared" ref="BT584:CY584" si="820">SUM(BT441:BT445)</f>
        <v>0</v>
      </c>
      <c r="BU584" s="258">
        <f t="shared" si="820"/>
        <v>0</v>
      </c>
      <c r="BV584" s="258">
        <f t="shared" si="820"/>
        <v>0</v>
      </c>
      <c r="BW584" s="258">
        <f t="shared" si="820"/>
        <v>0</v>
      </c>
      <c r="BX584" s="258">
        <f t="shared" si="820"/>
        <v>0</v>
      </c>
      <c r="BY584" s="258">
        <f t="shared" si="820"/>
        <v>0</v>
      </c>
      <c r="BZ584" s="258">
        <f t="shared" si="820"/>
        <v>0</v>
      </c>
      <c r="CA584" s="258">
        <f t="shared" si="820"/>
        <v>0</v>
      </c>
      <c r="CB584" s="258">
        <f t="shared" si="820"/>
        <v>0</v>
      </c>
      <c r="CC584" s="258">
        <f t="shared" si="820"/>
        <v>0</v>
      </c>
      <c r="CD584" s="258">
        <f t="shared" si="820"/>
        <v>0</v>
      </c>
      <c r="CE584" s="258">
        <f t="shared" si="820"/>
        <v>0</v>
      </c>
      <c r="CF584" s="258">
        <f t="shared" si="820"/>
        <v>0</v>
      </c>
      <c r="CG584" s="258">
        <f t="shared" si="820"/>
        <v>0</v>
      </c>
      <c r="CH584" s="258">
        <f t="shared" si="820"/>
        <v>0</v>
      </c>
      <c r="CI584" s="258">
        <f t="shared" si="820"/>
        <v>0</v>
      </c>
      <c r="CJ584" s="258">
        <f t="shared" si="820"/>
        <v>0</v>
      </c>
      <c r="CK584" s="258">
        <f t="shared" si="820"/>
        <v>0</v>
      </c>
      <c r="CL584" s="258">
        <f t="shared" si="820"/>
        <v>0</v>
      </c>
      <c r="CM584" s="258">
        <f t="shared" si="820"/>
        <v>0</v>
      </c>
      <c r="CN584" s="258">
        <f t="shared" si="820"/>
        <v>0</v>
      </c>
      <c r="CO584" s="258">
        <f t="shared" si="820"/>
        <v>0</v>
      </c>
      <c r="CP584" s="258">
        <f t="shared" si="820"/>
        <v>0</v>
      </c>
      <c r="CQ584" s="258">
        <f t="shared" si="820"/>
        <v>0</v>
      </c>
      <c r="CR584" s="258">
        <f t="shared" si="820"/>
        <v>0</v>
      </c>
      <c r="CS584" s="258">
        <f t="shared" si="820"/>
        <v>0</v>
      </c>
      <c r="CT584" s="258">
        <f t="shared" si="820"/>
        <v>0</v>
      </c>
      <c r="CU584" s="258">
        <f t="shared" si="820"/>
        <v>0</v>
      </c>
      <c r="CV584" s="258">
        <f t="shared" si="820"/>
        <v>0</v>
      </c>
      <c r="CW584" s="258">
        <f t="shared" si="820"/>
        <v>0</v>
      </c>
      <c r="CX584" s="258">
        <f t="shared" si="820"/>
        <v>0</v>
      </c>
      <c r="CY584" s="258">
        <f t="shared" si="820"/>
        <v>0</v>
      </c>
    </row>
    <row r="585" spans="1:103" s="111" customFormat="1" ht="13.5" hidden="1" customHeight="1" outlineLevel="1">
      <c r="A585" s="165"/>
      <c r="B585" s="262" t="s">
        <v>24</v>
      </c>
      <c r="C585" s="169" t="s">
        <v>59</v>
      </c>
      <c r="D585" s="170"/>
      <c r="E585" s="171"/>
      <c r="F585" s="172" t="s">
        <v>51</v>
      </c>
      <c r="G585" s="173">
        <f t="shared" si="814"/>
        <v>197957.16299808116</v>
      </c>
      <c r="H585" s="257">
        <f t="shared" ref="H585:BS585" si="821">SUM(H446:H453)</f>
        <v>916.03424677043154</v>
      </c>
      <c r="I585" s="257">
        <f t="shared" si="821"/>
        <v>1212.5024167171487</v>
      </c>
      <c r="J585" s="257">
        <f t="shared" si="821"/>
        <v>1496.7574072386169</v>
      </c>
      <c r="K585" s="257">
        <f t="shared" si="821"/>
        <v>1768.7992183348356</v>
      </c>
      <c r="L585" s="257">
        <f t="shared" si="821"/>
        <v>2028.6278500058052</v>
      </c>
      <c r="M585" s="257">
        <f t="shared" si="821"/>
        <v>2276.2433022515256</v>
      </c>
      <c r="N585" s="257">
        <f t="shared" si="821"/>
        <v>2514.6456200968105</v>
      </c>
      <c r="O585" s="257">
        <f t="shared" si="821"/>
        <v>2742.0134938491133</v>
      </c>
      <c r="P585" s="257">
        <f t="shared" si="821"/>
        <v>2958.3469235084349</v>
      </c>
      <c r="Q585" s="257">
        <f t="shared" si="821"/>
        <v>3163.645909074774</v>
      </c>
      <c r="R585" s="257">
        <f t="shared" si="821"/>
        <v>3357.9104505481314</v>
      </c>
      <c r="S585" s="257">
        <f t="shared" si="821"/>
        <v>3541.1405479285072</v>
      </c>
      <c r="T585" s="257">
        <f t="shared" si="821"/>
        <v>3713.3362012159005</v>
      </c>
      <c r="U585" s="257">
        <f t="shared" si="821"/>
        <v>3874.4974104103121</v>
      </c>
      <c r="V585" s="257">
        <f t="shared" si="821"/>
        <v>4024.6241755117426</v>
      </c>
      <c r="W585" s="257">
        <f t="shared" si="821"/>
        <v>4163.7164965201919</v>
      </c>
      <c r="X585" s="257">
        <f t="shared" si="821"/>
        <v>4317.1596820719105</v>
      </c>
      <c r="Y585" s="257">
        <f t="shared" si="821"/>
        <v>4465.5591813865494</v>
      </c>
      <c r="Z585" s="257">
        <f t="shared" si="821"/>
        <v>4608.9149944641094</v>
      </c>
      <c r="AA585" s="257">
        <f t="shared" si="821"/>
        <v>4747.2271213045897</v>
      </c>
      <c r="AB585" s="257">
        <f t="shared" si="821"/>
        <v>4880.4955619079892</v>
      </c>
      <c r="AC585" s="257">
        <f t="shared" si="821"/>
        <v>5008.7203162743099</v>
      </c>
      <c r="AD585" s="257">
        <f t="shared" si="821"/>
        <v>5131.9013844035508</v>
      </c>
      <c r="AE585" s="257">
        <f t="shared" si="821"/>
        <v>5250.038766295711</v>
      </c>
      <c r="AF585" s="257">
        <f t="shared" si="821"/>
        <v>5363.1324619507941</v>
      </c>
      <c r="AG585" s="257">
        <f t="shared" si="821"/>
        <v>5471.1824713687984</v>
      </c>
      <c r="AH585" s="257">
        <f t="shared" si="821"/>
        <v>5684.8490377063008</v>
      </c>
      <c r="AI585" s="257">
        <f t="shared" si="821"/>
        <v>5898.5156040438033</v>
      </c>
      <c r="AJ585" s="257">
        <f t="shared" si="821"/>
        <v>6112.1821703813066</v>
      </c>
      <c r="AK585" s="257">
        <f t="shared" si="821"/>
        <v>6325.8487367188081</v>
      </c>
      <c r="AL585" s="257">
        <f t="shared" si="821"/>
        <v>6539.5153030563106</v>
      </c>
      <c r="AM585" s="257">
        <f t="shared" si="821"/>
        <v>6753.1818693938139</v>
      </c>
      <c r="AN585" s="257">
        <f t="shared" si="821"/>
        <v>6966.8484357313164</v>
      </c>
      <c r="AO585" s="257">
        <f t="shared" si="821"/>
        <v>7180.5150020688188</v>
      </c>
      <c r="AP585" s="257">
        <f t="shared" si="821"/>
        <v>7394.1815684063222</v>
      </c>
      <c r="AQ585" s="257">
        <f t="shared" si="821"/>
        <v>7607.8481347438246</v>
      </c>
      <c r="AR585" s="257">
        <f t="shared" si="821"/>
        <v>7821.5147010813253</v>
      </c>
      <c r="AS585" s="257">
        <f t="shared" si="821"/>
        <v>8035.1812674188286</v>
      </c>
      <c r="AT585" s="257">
        <f t="shared" si="821"/>
        <v>8248.847833756332</v>
      </c>
      <c r="AU585" s="257">
        <f t="shared" si="821"/>
        <v>8462.5144000938344</v>
      </c>
      <c r="AV585" s="257">
        <f t="shared" si="821"/>
        <v>8676.1809664313369</v>
      </c>
      <c r="AW585" s="257">
        <f t="shared" si="821"/>
        <v>8889.8475327688393</v>
      </c>
      <c r="AX585" s="257">
        <f t="shared" si="821"/>
        <v>9103.5140991063417</v>
      </c>
      <c r="AY585" s="257">
        <f t="shared" si="821"/>
        <v>9317.1806654438442</v>
      </c>
      <c r="AZ585" s="257">
        <f t="shared" si="821"/>
        <v>9530.8472317813466</v>
      </c>
      <c r="BA585" s="257">
        <f t="shared" si="821"/>
        <v>0</v>
      </c>
      <c r="BB585" s="257">
        <f t="shared" si="821"/>
        <v>0</v>
      </c>
      <c r="BC585" s="257">
        <f t="shared" si="821"/>
        <v>0</v>
      </c>
      <c r="BD585" s="257">
        <f t="shared" si="821"/>
        <v>0</v>
      </c>
      <c r="BE585" s="257">
        <f t="shared" si="821"/>
        <v>0</v>
      </c>
      <c r="BF585" s="257">
        <f t="shared" si="821"/>
        <v>0</v>
      </c>
      <c r="BG585" s="257">
        <f t="shared" si="821"/>
        <v>0</v>
      </c>
      <c r="BH585" s="257">
        <f t="shared" si="821"/>
        <v>0</v>
      </c>
      <c r="BI585" s="257">
        <f t="shared" si="821"/>
        <v>0</v>
      </c>
      <c r="BJ585" s="257">
        <f t="shared" si="821"/>
        <v>0</v>
      </c>
      <c r="BK585" s="257">
        <f t="shared" si="821"/>
        <v>0</v>
      </c>
      <c r="BL585" s="257">
        <f t="shared" si="821"/>
        <v>0</v>
      </c>
      <c r="BM585" s="257">
        <f t="shared" si="821"/>
        <v>0</v>
      </c>
      <c r="BN585" s="257">
        <f t="shared" si="821"/>
        <v>0</v>
      </c>
      <c r="BO585" s="257">
        <f t="shared" si="821"/>
        <v>0</v>
      </c>
      <c r="BP585" s="257">
        <f t="shared" si="821"/>
        <v>0</v>
      </c>
      <c r="BQ585" s="257">
        <f t="shared" si="821"/>
        <v>0</v>
      </c>
      <c r="BR585" s="257">
        <f t="shared" si="821"/>
        <v>0</v>
      </c>
      <c r="BS585" s="257">
        <f t="shared" si="821"/>
        <v>0</v>
      </c>
      <c r="BT585" s="257">
        <f t="shared" ref="BT585:CY585" si="822">SUM(BT446:BT453)</f>
        <v>0</v>
      </c>
      <c r="BU585" s="257">
        <f t="shared" si="822"/>
        <v>0</v>
      </c>
      <c r="BV585" s="257">
        <f t="shared" si="822"/>
        <v>0</v>
      </c>
      <c r="BW585" s="257">
        <f t="shared" si="822"/>
        <v>0</v>
      </c>
      <c r="BX585" s="257">
        <f t="shared" si="822"/>
        <v>0</v>
      </c>
      <c r="BY585" s="257">
        <f t="shared" si="822"/>
        <v>0</v>
      </c>
      <c r="BZ585" s="257">
        <f t="shared" si="822"/>
        <v>0</v>
      </c>
      <c r="CA585" s="257">
        <f t="shared" si="822"/>
        <v>0</v>
      </c>
      <c r="CB585" s="257">
        <f t="shared" si="822"/>
        <v>0</v>
      </c>
      <c r="CC585" s="257">
        <f t="shared" si="822"/>
        <v>0</v>
      </c>
      <c r="CD585" s="257">
        <f t="shared" si="822"/>
        <v>0</v>
      </c>
      <c r="CE585" s="257">
        <f t="shared" si="822"/>
        <v>0</v>
      </c>
      <c r="CF585" s="257">
        <f t="shared" si="822"/>
        <v>0</v>
      </c>
      <c r="CG585" s="257">
        <f t="shared" si="822"/>
        <v>0</v>
      </c>
      <c r="CH585" s="257">
        <f t="shared" si="822"/>
        <v>0</v>
      </c>
      <c r="CI585" s="257">
        <f t="shared" si="822"/>
        <v>0</v>
      </c>
      <c r="CJ585" s="257">
        <f t="shared" si="822"/>
        <v>0</v>
      </c>
      <c r="CK585" s="257">
        <f t="shared" si="822"/>
        <v>0</v>
      </c>
      <c r="CL585" s="257">
        <f t="shared" si="822"/>
        <v>0</v>
      </c>
      <c r="CM585" s="257">
        <f t="shared" si="822"/>
        <v>0</v>
      </c>
      <c r="CN585" s="257">
        <f t="shared" si="822"/>
        <v>0</v>
      </c>
      <c r="CO585" s="257">
        <f t="shared" si="822"/>
        <v>0</v>
      </c>
      <c r="CP585" s="257">
        <f t="shared" si="822"/>
        <v>0</v>
      </c>
      <c r="CQ585" s="257">
        <f t="shared" si="822"/>
        <v>0</v>
      </c>
      <c r="CR585" s="257">
        <f t="shared" si="822"/>
        <v>0</v>
      </c>
      <c r="CS585" s="257">
        <f t="shared" si="822"/>
        <v>0</v>
      </c>
      <c r="CT585" s="257">
        <f t="shared" si="822"/>
        <v>0</v>
      </c>
      <c r="CU585" s="257">
        <f t="shared" si="822"/>
        <v>0</v>
      </c>
      <c r="CV585" s="257">
        <f t="shared" si="822"/>
        <v>0</v>
      </c>
      <c r="CW585" s="257">
        <f t="shared" si="822"/>
        <v>0</v>
      </c>
      <c r="CX585" s="257">
        <f t="shared" si="822"/>
        <v>0</v>
      </c>
      <c r="CY585" s="257">
        <f t="shared" si="822"/>
        <v>0</v>
      </c>
    </row>
    <row r="586" spans="1:103" s="111" customFormat="1" ht="13.5" hidden="1" customHeight="1" outlineLevel="1">
      <c r="A586" s="209"/>
      <c r="B586" s="263"/>
      <c r="C586" s="193" t="s">
        <v>60</v>
      </c>
      <c r="D586" s="194"/>
      <c r="E586" s="195"/>
      <c r="F586" s="196" t="s">
        <v>51</v>
      </c>
      <c r="G586" s="197">
        <f t="shared" si="814"/>
        <v>13902.949889922013</v>
      </c>
      <c r="H586" s="258">
        <f t="shared" ref="H586:BS586" si="823">SUM(H454:H455)</f>
        <v>296.25270712192366</v>
      </c>
      <c r="I586" s="258">
        <f t="shared" si="823"/>
        <v>310.5430072665601</v>
      </c>
      <c r="J586" s="258">
        <f t="shared" si="823"/>
        <v>325.05051472318871</v>
      </c>
      <c r="K586" s="258">
        <f t="shared" si="823"/>
        <v>339.77522949180934</v>
      </c>
      <c r="L586" s="258">
        <f t="shared" si="823"/>
        <v>354.7171515724221</v>
      </c>
      <c r="M586" s="258">
        <f t="shared" si="823"/>
        <v>369.87628096502681</v>
      </c>
      <c r="N586" s="258">
        <f t="shared" si="823"/>
        <v>369.08458270310234</v>
      </c>
      <c r="O586" s="258">
        <f t="shared" si="823"/>
        <v>367.50307783999875</v>
      </c>
      <c r="P586" s="258">
        <f t="shared" si="823"/>
        <v>365.13176637571593</v>
      </c>
      <c r="Q586" s="258">
        <f t="shared" si="823"/>
        <v>361.97064831025375</v>
      </c>
      <c r="R586" s="258">
        <f t="shared" si="823"/>
        <v>358.01972364361245</v>
      </c>
      <c r="S586" s="258">
        <f t="shared" si="823"/>
        <v>353.27899237579192</v>
      </c>
      <c r="T586" s="258">
        <f t="shared" si="823"/>
        <v>347.7484545067922</v>
      </c>
      <c r="U586" s="258">
        <f t="shared" si="823"/>
        <v>341.4281100366133</v>
      </c>
      <c r="V586" s="258">
        <f t="shared" si="823"/>
        <v>334.31795896525506</v>
      </c>
      <c r="W586" s="259">
        <f t="shared" si="823"/>
        <v>326.41800129271775</v>
      </c>
      <c r="X586" s="258">
        <f t="shared" si="823"/>
        <v>330.77390734522334</v>
      </c>
      <c r="Y586" s="258">
        <f t="shared" si="823"/>
        <v>335.10568588147993</v>
      </c>
      <c r="Z586" s="258">
        <f t="shared" si="823"/>
        <v>339.41333690148747</v>
      </c>
      <c r="AA586" s="258">
        <f t="shared" si="823"/>
        <v>343.69686040524596</v>
      </c>
      <c r="AB586" s="258">
        <f t="shared" si="823"/>
        <v>347.95625639275545</v>
      </c>
      <c r="AC586" s="258">
        <f t="shared" si="823"/>
        <v>352.19152486401589</v>
      </c>
      <c r="AD586" s="258">
        <f t="shared" si="823"/>
        <v>356.40266581902733</v>
      </c>
      <c r="AE586" s="258">
        <f t="shared" si="823"/>
        <v>360.58967925778978</v>
      </c>
      <c r="AF586" s="258">
        <f t="shared" si="823"/>
        <v>364.75256518030312</v>
      </c>
      <c r="AG586" s="259">
        <f t="shared" si="823"/>
        <v>368.89132358656741</v>
      </c>
      <c r="AH586" s="259">
        <f t="shared" si="823"/>
        <v>385.0377600857812</v>
      </c>
      <c r="AI586" s="259">
        <f t="shared" si="823"/>
        <v>401.18419658499505</v>
      </c>
      <c r="AJ586" s="259">
        <f t="shared" si="823"/>
        <v>417.33063308420878</v>
      </c>
      <c r="AK586" s="259">
        <f t="shared" si="823"/>
        <v>433.47706958342258</v>
      </c>
      <c r="AL586" s="259">
        <f t="shared" si="823"/>
        <v>449.62350608263642</v>
      </c>
      <c r="AM586" s="259">
        <f t="shared" si="823"/>
        <v>465.76994258185016</v>
      </c>
      <c r="AN586" s="259">
        <f t="shared" si="823"/>
        <v>481.91637908106389</v>
      </c>
      <c r="AO586" s="259">
        <f t="shared" si="823"/>
        <v>498.06281558027763</v>
      </c>
      <c r="AP586" s="259">
        <f t="shared" si="823"/>
        <v>514.20925207949153</v>
      </c>
      <c r="AQ586" s="259">
        <f t="shared" si="823"/>
        <v>530.35568857870521</v>
      </c>
      <c r="AR586" s="258">
        <f t="shared" si="823"/>
        <v>546.50212507791912</v>
      </c>
      <c r="AS586" s="258">
        <f t="shared" si="823"/>
        <v>562.64856157713291</v>
      </c>
      <c r="AT586" s="258">
        <f t="shared" si="823"/>
        <v>578.7949980763467</v>
      </c>
      <c r="AU586" s="258">
        <f t="shared" si="823"/>
        <v>594.94143457556049</v>
      </c>
      <c r="AV586" s="258">
        <f t="shared" si="823"/>
        <v>611.08787107477417</v>
      </c>
      <c r="AW586" s="258">
        <f t="shared" si="823"/>
        <v>627.23430757398808</v>
      </c>
      <c r="AX586" s="258">
        <f t="shared" si="823"/>
        <v>643.38074407320175</v>
      </c>
      <c r="AY586" s="258">
        <f t="shared" si="823"/>
        <v>659.52718057241566</v>
      </c>
      <c r="AZ586" s="258">
        <f t="shared" si="823"/>
        <v>675.67361707162934</v>
      </c>
      <c r="BA586" s="258">
        <f t="shared" si="823"/>
        <v>0</v>
      </c>
      <c r="BB586" s="258">
        <f t="shared" si="823"/>
        <v>0</v>
      </c>
      <c r="BC586" s="258">
        <f t="shared" si="823"/>
        <v>0</v>
      </c>
      <c r="BD586" s="258">
        <f t="shared" si="823"/>
        <v>0</v>
      </c>
      <c r="BE586" s="258">
        <f t="shared" si="823"/>
        <v>0</v>
      </c>
      <c r="BF586" s="258">
        <f t="shared" si="823"/>
        <v>0</v>
      </c>
      <c r="BG586" s="258">
        <f t="shared" si="823"/>
        <v>0</v>
      </c>
      <c r="BH586" s="258">
        <f t="shared" si="823"/>
        <v>0</v>
      </c>
      <c r="BI586" s="258">
        <f t="shared" si="823"/>
        <v>0</v>
      </c>
      <c r="BJ586" s="258">
        <f t="shared" si="823"/>
        <v>0</v>
      </c>
      <c r="BK586" s="258">
        <f t="shared" si="823"/>
        <v>0</v>
      </c>
      <c r="BL586" s="258">
        <f t="shared" si="823"/>
        <v>0</v>
      </c>
      <c r="BM586" s="258">
        <f t="shared" si="823"/>
        <v>0</v>
      </c>
      <c r="BN586" s="258">
        <f t="shared" si="823"/>
        <v>0</v>
      </c>
      <c r="BO586" s="258">
        <f t="shared" si="823"/>
        <v>0</v>
      </c>
      <c r="BP586" s="258">
        <f t="shared" si="823"/>
        <v>0</v>
      </c>
      <c r="BQ586" s="258">
        <f t="shared" si="823"/>
        <v>0</v>
      </c>
      <c r="BR586" s="258">
        <f t="shared" si="823"/>
        <v>0</v>
      </c>
      <c r="BS586" s="258">
        <f t="shared" si="823"/>
        <v>0</v>
      </c>
      <c r="BT586" s="258">
        <f t="shared" ref="BT586:CY586" si="824">SUM(BT454:BT455)</f>
        <v>0</v>
      </c>
      <c r="BU586" s="258">
        <f t="shared" si="824"/>
        <v>0</v>
      </c>
      <c r="BV586" s="258">
        <f t="shared" si="824"/>
        <v>0</v>
      </c>
      <c r="BW586" s="258">
        <f t="shared" si="824"/>
        <v>0</v>
      </c>
      <c r="BX586" s="258">
        <f t="shared" si="824"/>
        <v>0</v>
      </c>
      <c r="BY586" s="258">
        <f t="shared" si="824"/>
        <v>0</v>
      </c>
      <c r="BZ586" s="258">
        <f t="shared" si="824"/>
        <v>0</v>
      </c>
      <c r="CA586" s="258">
        <f t="shared" si="824"/>
        <v>0</v>
      </c>
      <c r="CB586" s="258">
        <f t="shared" si="824"/>
        <v>0</v>
      </c>
      <c r="CC586" s="258">
        <f t="shared" si="824"/>
        <v>0</v>
      </c>
      <c r="CD586" s="258">
        <f t="shared" si="824"/>
        <v>0</v>
      </c>
      <c r="CE586" s="258">
        <f t="shared" si="824"/>
        <v>0</v>
      </c>
      <c r="CF586" s="258">
        <f t="shared" si="824"/>
        <v>0</v>
      </c>
      <c r="CG586" s="258">
        <f t="shared" si="824"/>
        <v>0</v>
      </c>
      <c r="CH586" s="258">
        <f t="shared" si="824"/>
        <v>0</v>
      </c>
      <c r="CI586" s="258">
        <f t="shared" si="824"/>
        <v>0</v>
      </c>
      <c r="CJ586" s="258">
        <f t="shared" si="824"/>
        <v>0</v>
      </c>
      <c r="CK586" s="258">
        <f t="shared" si="824"/>
        <v>0</v>
      </c>
      <c r="CL586" s="258">
        <f t="shared" si="824"/>
        <v>0</v>
      </c>
      <c r="CM586" s="258">
        <f t="shared" si="824"/>
        <v>0</v>
      </c>
      <c r="CN586" s="258">
        <f t="shared" si="824"/>
        <v>0</v>
      </c>
      <c r="CO586" s="258">
        <f t="shared" si="824"/>
        <v>0</v>
      </c>
      <c r="CP586" s="258">
        <f t="shared" si="824"/>
        <v>0</v>
      </c>
      <c r="CQ586" s="258">
        <f t="shared" si="824"/>
        <v>0</v>
      </c>
      <c r="CR586" s="258">
        <f t="shared" si="824"/>
        <v>0</v>
      </c>
      <c r="CS586" s="258">
        <f t="shared" si="824"/>
        <v>0</v>
      </c>
      <c r="CT586" s="258">
        <f t="shared" si="824"/>
        <v>0</v>
      </c>
      <c r="CU586" s="258">
        <f t="shared" si="824"/>
        <v>0</v>
      </c>
      <c r="CV586" s="258">
        <f t="shared" si="824"/>
        <v>0</v>
      </c>
      <c r="CW586" s="258">
        <f t="shared" si="824"/>
        <v>0</v>
      </c>
      <c r="CX586" s="258">
        <f t="shared" si="824"/>
        <v>0</v>
      </c>
      <c r="CY586" s="258">
        <f t="shared" si="824"/>
        <v>0</v>
      </c>
    </row>
    <row r="587" spans="1:103" s="111" customFormat="1" ht="13.5" hidden="1" customHeight="1" outlineLevel="1" thickBot="1">
      <c r="A587" s="165"/>
      <c r="B587" s="264"/>
      <c r="C587" s="218" t="s">
        <v>62</v>
      </c>
      <c r="D587" s="219"/>
      <c r="E587" s="220"/>
      <c r="F587" s="221" t="s">
        <v>51</v>
      </c>
      <c r="G587" s="222">
        <f t="shared" si="814"/>
        <v>1563.9038130052577</v>
      </c>
      <c r="H587" s="260">
        <f t="shared" ref="H587:BS587" si="825">SUM(H457)</f>
        <v>59.936256015787549</v>
      </c>
      <c r="I587" s="260">
        <f t="shared" si="825"/>
        <v>58.722096869807132</v>
      </c>
      <c r="J587" s="260">
        <f t="shared" si="825"/>
        <v>57.510967622798177</v>
      </c>
      <c r="K587" s="260">
        <f t="shared" si="825"/>
        <v>56.302868274760684</v>
      </c>
      <c r="L587" s="260">
        <f t="shared" si="825"/>
        <v>55.097798825694632</v>
      </c>
      <c r="M587" s="260">
        <f t="shared" si="825"/>
        <v>53.895759275600064</v>
      </c>
      <c r="N587" s="260">
        <f t="shared" si="825"/>
        <v>52.661851481850938</v>
      </c>
      <c r="O587" s="260">
        <f t="shared" si="825"/>
        <v>51.431067439862339</v>
      </c>
      <c r="P587" s="260">
        <f t="shared" si="825"/>
        <v>50.203407149634252</v>
      </c>
      <c r="Q587" s="260">
        <f t="shared" si="825"/>
        <v>48.978870611166677</v>
      </c>
      <c r="R587" s="260">
        <f t="shared" si="825"/>
        <v>47.757457824459649</v>
      </c>
      <c r="S587" s="260">
        <f t="shared" si="825"/>
        <v>46.539168789513127</v>
      </c>
      <c r="T587" s="260">
        <f t="shared" si="825"/>
        <v>45.324003506327124</v>
      </c>
      <c r="U587" s="260">
        <f t="shared" si="825"/>
        <v>44.111961974901639</v>
      </c>
      <c r="V587" s="260">
        <f t="shared" si="825"/>
        <v>42.903044195236689</v>
      </c>
      <c r="W587" s="260">
        <f t="shared" si="825"/>
        <v>41.697250167332228</v>
      </c>
      <c r="X587" s="260">
        <f t="shared" si="825"/>
        <v>42.177947147408581</v>
      </c>
      <c r="Y587" s="260">
        <f t="shared" si="825"/>
        <v>42.644571349936584</v>
      </c>
      <c r="Z587" s="260">
        <f t="shared" si="825"/>
        <v>43.097122774916251</v>
      </c>
      <c r="AA587" s="260">
        <f t="shared" si="825"/>
        <v>43.535601422347554</v>
      </c>
      <c r="AB587" s="260">
        <f t="shared" si="825"/>
        <v>43.960007292230522</v>
      </c>
      <c r="AC587" s="260">
        <f t="shared" si="825"/>
        <v>44.370340384565132</v>
      </c>
      <c r="AD587" s="260">
        <f t="shared" si="825"/>
        <v>44.7666006993514</v>
      </c>
      <c r="AE587" s="260">
        <f t="shared" si="825"/>
        <v>45.148788236589326</v>
      </c>
      <c r="AF587" s="260">
        <f t="shared" si="825"/>
        <v>45.516902996278894</v>
      </c>
      <c r="AG587" s="260">
        <f t="shared" si="825"/>
        <v>45.870944978420141</v>
      </c>
      <c r="AH587" s="260">
        <f t="shared" si="825"/>
        <v>46.973943825609076</v>
      </c>
      <c r="AI587" s="260">
        <f t="shared" si="825"/>
        <v>48.076942672798012</v>
      </c>
      <c r="AJ587" s="260">
        <f t="shared" si="825"/>
        <v>49.179941519986947</v>
      </c>
      <c r="AK587" s="260">
        <f t="shared" si="825"/>
        <v>50.282940367175883</v>
      </c>
      <c r="AL587" s="260">
        <f t="shared" si="825"/>
        <v>51.385939214364832</v>
      </c>
      <c r="AM587" s="260">
        <f t="shared" si="825"/>
        <v>52.488938061553768</v>
      </c>
      <c r="AN587" s="260">
        <f t="shared" si="825"/>
        <v>53.591936908742703</v>
      </c>
      <c r="AO587" s="260">
        <f t="shared" si="825"/>
        <v>54.694935755931631</v>
      </c>
      <c r="AP587" s="260">
        <f t="shared" si="825"/>
        <v>55.797934603120574</v>
      </c>
      <c r="AQ587" s="260">
        <f t="shared" si="825"/>
        <v>56.900933450309509</v>
      </c>
      <c r="AR587" s="260">
        <f t="shared" si="825"/>
        <v>58.003932297498444</v>
      </c>
      <c r="AS587" s="260">
        <f t="shared" si="825"/>
        <v>59.106931144687394</v>
      </c>
      <c r="AT587" s="260">
        <f t="shared" si="825"/>
        <v>60.209929991876322</v>
      </c>
      <c r="AU587" s="260">
        <f t="shared" si="825"/>
        <v>61.312928839065258</v>
      </c>
      <c r="AV587" s="260">
        <f t="shared" si="825"/>
        <v>62.415927686254193</v>
      </c>
      <c r="AW587" s="260">
        <f t="shared" si="825"/>
        <v>63.518926533443135</v>
      </c>
      <c r="AX587" s="260">
        <f t="shared" si="825"/>
        <v>64.621925380632064</v>
      </c>
      <c r="AY587" s="260">
        <f t="shared" si="825"/>
        <v>65.724924227821006</v>
      </c>
      <c r="AZ587" s="260">
        <f t="shared" si="825"/>
        <v>66.827923075009949</v>
      </c>
      <c r="BA587" s="260">
        <f t="shared" si="825"/>
        <v>0</v>
      </c>
      <c r="BB587" s="260">
        <f t="shared" si="825"/>
        <v>0</v>
      </c>
      <c r="BC587" s="260">
        <f t="shared" si="825"/>
        <v>0</v>
      </c>
      <c r="BD587" s="260">
        <f t="shared" si="825"/>
        <v>0</v>
      </c>
      <c r="BE587" s="260">
        <f t="shared" si="825"/>
        <v>0</v>
      </c>
      <c r="BF587" s="260">
        <f t="shared" si="825"/>
        <v>0</v>
      </c>
      <c r="BG587" s="260">
        <f t="shared" si="825"/>
        <v>0</v>
      </c>
      <c r="BH587" s="260">
        <f t="shared" si="825"/>
        <v>0</v>
      </c>
      <c r="BI587" s="260">
        <f t="shared" si="825"/>
        <v>0</v>
      </c>
      <c r="BJ587" s="260">
        <f t="shared" si="825"/>
        <v>0</v>
      </c>
      <c r="BK587" s="260">
        <f t="shared" si="825"/>
        <v>0</v>
      </c>
      <c r="BL587" s="260">
        <f t="shared" si="825"/>
        <v>0</v>
      </c>
      <c r="BM587" s="260">
        <f t="shared" si="825"/>
        <v>0</v>
      </c>
      <c r="BN587" s="260">
        <f t="shared" si="825"/>
        <v>0</v>
      </c>
      <c r="BO587" s="260">
        <f t="shared" si="825"/>
        <v>0</v>
      </c>
      <c r="BP587" s="260">
        <f t="shared" si="825"/>
        <v>0</v>
      </c>
      <c r="BQ587" s="260">
        <f t="shared" si="825"/>
        <v>0</v>
      </c>
      <c r="BR587" s="260">
        <f t="shared" si="825"/>
        <v>0</v>
      </c>
      <c r="BS587" s="260">
        <f t="shared" si="825"/>
        <v>0</v>
      </c>
      <c r="BT587" s="260">
        <f>SUM(BT457)</f>
        <v>0</v>
      </c>
      <c r="BU587" s="260">
        <f>SUM(BU457)</f>
        <v>0</v>
      </c>
      <c r="BV587" s="260">
        <f>SUM(BV457)</f>
        <v>0</v>
      </c>
      <c r="BW587" s="260">
        <f t="shared" ref="BW587:CY587" si="826">SUM(BW457)</f>
        <v>0</v>
      </c>
      <c r="BX587" s="260">
        <f t="shared" si="826"/>
        <v>0</v>
      </c>
      <c r="BY587" s="260">
        <f t="shared" si="826"/>
        <v>0</v>
      </c>
      <c r="BZ587" s="260">
        <f t="shared" si="826"/>
        <v>0</v>
      </c>
      <c r="CA587" s="260">
        <f t="shared" si="826"/>
        <v>0</v>
      </c>
      <c r="CB587" s="260">
        <f t="shared" si="826"/>
        <v>0</v>
      </c>
      <c r="CC587" s="260">
        <f t="shared" si="826"/>
        <v>0</v>
      </c>
      <c r="CD587" s="260">
        <f t="shared" si="826"/>
        <v>0</v>
      </c>
      <c r="CE587" s="260">
        <f t="shared" si="826"/>
        <v>0</v>
      </c>
      <c r="CF587" s="260">
        <f t="shared" si="826"/>
        <v>0</v>
      </c>
      <c r="CG587" s="260">
        <f t="shared" si="826"/>
        <v>0</v>
      </c>
      <c r="CH587" s="260">
        <f t="shared" si="826"/>
        <v>0</v>
      </c>
      <c r="CI587" s="260">
        <f t="shared" si="826"/>
        <v>0</v>
      </c>
      <c r="CJ587" s="260">
        <f t="shared" si="826"/>
        <v>0</v>
      </c>
      <c r="CK587" s="260">
        <f t="shared" si="826"/>
        <v>0</v>
      </c>
      <c r="CL587" s="260">
        <f t="shared" si="826"/>
        <v>0</v>
      </c>
      <c r="CM587" s="260">
        <f t="shared" si="826"/>
        <v>0</v>
      </c>
      <c r="CN587" s="260">
        <f t="shared" si="826"/>
        <v>0</v>
      </c>
      <c r="CO587" s="260">
        <f t="shared" si="826"/>
        <v>0</v>
      </c>
      <c r="CP587" s="260">
        <f t="shared" si="826"/>
        <v>0</v>
      </c>
      <c r="CQ587" s="260">
        <f t="shared" si="826"/>
        <v>0</v>
      </c>
      <c r="CR587" s="260">
        <f t="shared" si="826"/>
        <v>0</v>
      </c>
      <c r="CS587" s="260">
        <f t="shared" si="826"/>
        <v>0</v>
      </c>
      <c r="CT587" s="260">
        <f t="shared" si="826"/>
        <v>0</v>
      </c>
      <c r="CU587" s="260">
        <f t="shared" si="826"/>
        <v>0</v>
      </c>
      <c r="CV587" s="260">
        <f t="shared" si="826"/>
        <v>0</v>
      </c>
      <c r="CW587" s="260">
        <f t="shared" si="826"/>
        <v>0</v>
      </c>
      <c r="CX587" s="260">
        <f t="shared" si="826"/>
        <v>0</v>
      </c>
      <c r="CY587" s="260">
        <f t="shared" si="826"/>
        <v>0</v>
      </c>
    </row>
    <row r="588" spans="1:103" s="111" customFormat="1" ht="13.5" hidden="1" customHeight="1" outlineLevel="1" thickBot="1">
      <c r="A588" s="165"/>
      <c r="C588" s="218" t="s">
        <v>40</v>
      </c>
      <c r="D588" s="219"/>
      <c r="E588" s="220"/>
      <c r="F588" s="221" t="s">
        <v>51</v>
      </c>
      <c r="G588" s="222">
        <f t="shared" si="814"/>
        <v>258450.93218215107</v>
      </c>
      <c r="H588" s="260">
        <f t="shared" ref="H588:BS588" si="827">SUM(H582:H587)</f>
        <v>2504.1636222439797</v>
      </c>
      <c r="I588" s="260">
        <f t="shared" si="827"/>
        <v>2824.311604391527</v>
      </c>
      <c r="J588" s="260">
        <f t="shared" si="827"/>
        <v>3125.8635118157013</v>
      </c>
      <c r="K588" s="260">
        <f t="shared" si="827"/>
        <v>3408.8193445165016</v>
      </c>
      <c r="L588" s="260">
        <f t="shared" si="827"/>
        <v>3673.1791024939284</v>
      </c>
      <c r="M588" s="260">
        <f t="shared" si="827"/>
        <v>3918.9427857479809</v>
      </c>
      <c r="N588" s="260">
        <f t="shared" si="827"/>
        <v>4165.8907460101245</v>
      </c>
      <c r="O588" s="260">
        <f t="shared" si="827"/>
        <v>4396.9917400100067</v>
      </c>
      <c r="P588" s="260">
        <f t="shared" si="827"/>
        <v>4612.2457677476305</v>
      </c>
      <c r="Q588" s="260">
        <f t="shared" si="827"/>
        <v>4811.6528292229923</v>
      </c>
      <c r="R588" s="260">
        <f t="shared" si="827"/>
        <v>4995.212924436094</v>
      </c>
      <c r="S588" s="260">
        <f t="shared" si="827"/>
        <v>5162.9260533869365</v>
      </c>
      <c r="T588" s="260">
        <f t="shared" si="827"/>
        <v>5314.792216075517</v>
      </c>
      <c r="U588" s="260">
        <f t="shared" si="827"/>
        <v>5450.8114125018383</v>
      </c>
      <c r="V588" s="260">
        <f t="shared" si="827"/>
        <v>5570.9836426659003</v>
      </c>
      <c r="W588" s="260">
        <f t="shared" si="827"/>
        <v>5675.3089065677023</v>
      </c>
      <c r="X588" s="260">
        <f t="shared" si="827"/>
        <v>5858.0864318177782</v>
      </c>
      <c r="Y588" s="260">
        <f t="shared" si="827"/>
        <v>6034.9428989516673</v>
      </c>
      <c r="Z588" s="260">
        <f t="shared" si="827"/>
        <v>6205.8783079693649</v>
      </c>
      <c r="AA588" s="260">
        <f t="shared" si="827"/>
        <v>6370.8926588708746</v>
      </c>
      <c r="AB588" s="260">
        <f t="shared" si="827"/>
        <v>6529.9859516561946</v>
      </c>
      <c r="AC588" s="260">
        <f t="shared" si="827"/>
        <v>6683.158186325325</v>
      </c>
      <c r="AD588" s="260">
        <f t="shared" si="827"/>
        <v>6830.4093628782648</v>
      </c>
      <c r="AE588" s="260">
        <f t="shared" si="827"/>
        <v>6971.7394813150158</v>
      </c>
      <c r="AF588" s="260">
        <f t="shared" si="827"/>
        <v>7107.1485416355808</v>
      </c>
      <c r="AG588" s="260">
        <f t="shared" si="827"/>
        <v>7236.6365438399553</v>
      </c>
      <c r="AH588" s="260">
        <f t="shared" si="827"/>
        <v>7496.9031258260829</v>
      </c>
      <c r="AI588" s="260">
        <f t="shared" si="827"/>
        <v>7757.1697078122115</v>
      </c>
      <c r="AJ588" s="260">
        <f t="shared" si="827"/>
        <v>8017.4362897983392</v>
      </c>
      <c r="AK588" s="260">
        <f t="shared" si="827"/>
        <v>8277.7028717844678</v>
      </c>
      <c r="AL588" s="260">
        <f t="shared" si="827"/>
        <v>8537.9694537705927</v>
      </c>
      <c r="AM588" s="260">
        <f t="shared" si="827"/>
        <v>8798.2360357567213</v>
      </c>
      <c r="AN588" s="260">
        <f t="shared" si="827"/>
        <v>9058.5026177428499</v>
      </c>
      <c r="AO588" s="260">
        <f t="shared" si="827"/>
        <v>9318.7691997289767</v>
      </c>
      <c r="AP588" s="260">
        <f t="shared" si="827"/>
        <v>9579.0357817151071</v>
      </c>
      <c r="AQ588" s="260">
        <f t="shared" si="827"/>
        <v>9839.3023637012357</v>
      </c>
      <c r="AR588" s="260">
        <f t="shared" si="827"/>
        <v>10099.568945687361</v>
      </c>
      <c r="AS588" s="260">
        <f t="shared" si="827"/>
        <v>10359.835527673489</v>
      </c>
      <c r="AT588" s="260">
        <f t="shared" si="827"/>
        <v>10620.102109659616</v>
      </c>
      <c r="AU588" s="260">
        <f t="shared" si="827"/>
        <v>10880.368691645746</v>
      </c>
      <c r="AV588" s="260">
        <f t="shared" si="827"/>
        <v>11140.635273631873</v>
      </c>
      <c r="AW588" s="260">
        <f t="shared" si="827"/>
        <v>11400.901855618</v>
      </c>
      <c r="AX588" s="260">
        <f t="shared" si="827"/>
        <v>11661.168437604128</v>
      </c>
      <c r="AY588" s="260">
        <f t="shared" si="827"/>
        <v>11921.435019590255</v>
      </c>
      <c r="AZ588" s="260">
        <f t="shared" si="827"/>
        <v>12181.701601576384</v>
      </c>
      <c r="BA588" s="260">
        <f t="shared" si="827"/>
        <v>0</v>
      </c>
      <c r="BB588" s="260">
        <f t="shared" si="827"/>
        <v>0</v>
      </c>
      <c r="BC588" s="260">
        <f t="shared" si="827"/>
        <v>0</v>
      </c>
      <c r="BD588" s="260">
        <f t="shared" si="827"/>
        <v>0</v>
      </c>
      <c r="BE588" s="260">
        <f t="shared" si="827"/>
        <v>0</v>
      </c>
      <c r="BF588" s="260">
        <f t="shared" si="827"/>
        <v>0</v>
      </c>
      <c r="BG588" s="260">
        <f t="shared" si="827"/>
        <v>0</v>
      </c>
      <c r="BH588" s="260">
        <f t="shared" si="827"/>
        <v>0</v>
      </c>
      <c r="BI588" s="260">
        <f t="shared" si="827"/>
        <v>0</v>
      </c>
      <c r="BJ588" s="260">
        <f t="shared" si="827"/>
        <v>0</v>
      </c>
      <c r="BK588" s="260">
        <f t="shared" si="827"/>
        <v>0</v>
      </c>
      <c r="BL588" s="260">
        <f t="shared" si="827"/>
        <v>0</v>
      </c>
      <c r="BM588" s="260">
        <f t="shared" si="827"/>
        <v>0</v>
      </c>
      <c r="BN588" s="260">
        <f t="shared" si="827"/>
        <v>0</v>
      </c>
      <c r="BO588" s="260">
        <f t="shared" si="827"/>
        <v>0</v>
      </c>
      <c r="BP588" s="260">
        <f t="shared" si="827"/>
        <v>0</v>
      </c>
      <c r="BQ588" s="260">
        <f t="shared" si="827"/>
        <v>0</v>
      </c>
      <c r="BR588" s="260">
        <f t="shared" si="827"/>
        <v>0</v>
      </c>
      <c r="BS588" s="260">
        <f t="shared" si="827"/>
        <v>0</v>
      </c>
      <c r="BT588" s="260">
        <f t="shared" ref="BT588:CY588" si="828">SUM(BT582:BT587)</f>
        <v>0</v>
      </c>
      <c r="BU588" s="260">
        <f t="shared" si="828"/>
        <v>0</v>
      </c>
      <c r="BV588" s="260">
        <f t="shared" si="828"/>
        <v>0</v>
      </c>
      <c r="BW588" s="260">
        <f t="shared" si="828"/>
        <v>0</v>
      </c>
      <c r="BX588" s="260">
        <f t="shared" si="828"/>
        <v>0</v>
      </c>
      <c r="BY588" s="260">
        <f t="shared" si="828"/>
        <v>0</v>
      </c>
      <c r="BZ588" s="260">
        <f t="shared" si="828"/>
        <v>0</v>
      </c>
      <c r="CA588" s="260">
        <f t="shared" si="828"/>
        <v>0</v>
      </c>
      <c r="CB588" s="260">
        <f t="shared" si="828"/>
        <v>0</v>
      </c>
      <c r="CC588" s="260">
        <f t="shared" si="828"/>
        <v>0</v>
      </c>
      <c r="CD588" s="260">
        <f t="shared" si="828"/>
        <v>0</v>
      </c>
      <c r="CE588" s="260">
        <f t="shared" si="828"/>
        <v>0</v>
      </c>
      <c r="CF588" s="260">
        <f t="shared" si="828"/>
        <v>0</v>
      </c>
      <c r="CG588" s="260">
        <f t="shared" si="828"/>
        <v>0</v>
      </c>
      <c r="CH588" s="260">
        <f t="shared" si="828"/>
        <v>0</v>
      </c>
      <c r="CI588" s="260">
        <f t="shared" si="828"/>
        <v>0</v>
      </c>
      <c r="CJ588" s="260">
        <f t="shared" si="828"/>
        <v>0</v>
      </c>
      <c r="CK588" s="260">
        <f t="shared" si="828"/>
        <v>0</v>
      </c>
      <c r="CL588" s="260">
        <f t="shared" si="828"/>
        <v>0</v>
      </c>
      <c r="CM588" s="260">
        <f t="shared" si="828"/>
        <v>0</v>
      </c>
      <c r="CN588" s="260">
        <f t="shared" si="828"/>
        <v>0</v>
      </c>
      <c r="CO588" s="260">
        <f t="shared" si="828"/>
        <v>0</v>
      </c>
      <c r="CP588" s="260">
        <f t="shared" si="828"/>
        <v>0</v>
      </c>
      <c r="CQ588" s="260">
        <f t="shared" si="828"/>
        <v>0</v>
      </c>
      <c r="CR588" s="260">
        <f t="shared" si="828"/>
        <v>0</v>
      </c>
      <c r="CS588" s="260">
        <f t="shared" si="828"/>
        <v>0</v>
      </c>
      <c r="CT588" s="260">
        <f t="shared" si="828"/>
        <v>0</v>
      </c>
      <c r="CU588" s="260">
        <f t="shared" si="828"/>
        <v>0</v>
      </c>
      <c r="CV588" s="260">
        <f t="shared" si="828"/>
        <v>0</v>
      </c>
      <c r="CW588" s="260">
        <f t="shared" si="828"/>
        <v>0</v>
      </c>
      <c r="CX588" s="260">
        <f t="shared" si="828"/>
        <v>0</v>
      </c>
      <c r="CY588" s="260">
        <f t="shared" si="828"/>
        <v>0</v>
      </c>
    </row>
    <row r="589" spans="1:103" s="111" customFormat="1" hidden="1" outlineLevel="1">
      <c r="A589" s="164"/>
    </row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71" t="s">
        <v>56</v>
      </c>
      <c r="D593" s="272"/>
      <c r="E593" s="273"/>
      <c r="F593" s="6"/>
      <c r="G593" s="59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68" t="s">
        <v>3</v>
      </c>
      <c r="C594" s="8" t="s">
        <v>59</v>
      </c>
      <c r="D594" s="9"/>
      <c r="E594" s="10"/>
      <c r="F594" s="11" t="s">
        <v>51</v>
      </c>
      <c r="G594" s="12">
        <f t="shared" ref="G594:G600" si="829">SUM(W594:AZ594)</f>
        <v>362314.40641431871</v>
      </c>
      <c r="H594" s="55">
        <f t="shared" ref="H594:BS594" si="830">SUM(H464:H471)</f>
        <v>5833.1280469711201</v>
      </c>
      <c r="I594" s="55">
        <f t="shared" si="830"/>
        <v>6135.6102553000501</v>
      </c>
      <c r="J594" s="55">
        <f t="shared" si="830"/>
        <v>6423.3119112629947</v>
      </c>
      <c r="K594" s="55">
        <f t="shared" si="830"/>
        <v>6696.2330148599558</v>
      </c>
      <c r="L594" s="55">
        <f t="shared" si="830"/>
        <v>6954.3735660909324</v>
      </c>
      <c r="M594" s="55">
        <f t="shared" si="830"/>
        <v>7197.7335649559263</v>
      </c>
      <c r="N594" s="55">
        <f t="shared" si="830"/>
        <v>7445.7254335673297</v>
      </c>
      <c r="O594" s="55">
        <f t="shared" si="830"/>
        <v>7678.340921864653</v>
      </c>
      <c r="P594" s="55">
        <f t="shared" si="830"/>
        <v>7895.5800298478962</v>
      </c>
      <c r="Q594" s="55">
        <f t="shared" si="830"/>
        <v>8097.4427575170603</v>
      </c>
      <c r="R594" s="55">
        <f t="shared" si="830"/>
        <v>8283.9291048721425</v>
      </c>
      <c r="S594" s="55">
        <f t="shared" si="830"/>
        <v>8455.0390719131483</v>
      </c>
      <c r="T594" s="55">
        <f t="shared" si="830"/>
        <v>8610.7726586400731</v>
      </c>
      <c r="U594" s="55">
        <f t="shared" si="830"/>
        <v>8751.1298650529152</v>
      </c>
      <c r="V594" s="55">
        <f t="shared" si="830"/>
        <v>8876.1106911516781</v>
      </c>
      <c r="W594" s="55">
        <f t="shared" si="830"/>
        <v>8985.7151369363637</v>
      </c>
      <c r="X594" s="55">
        <f t="shared" si="830"/>
        <v>9197.9918868951117</v>
      </c>
      <c r="Y594" s="55">
        <f t="shared" si="830"/>
        <v>9401.2470319579334</v>
      </c>
      <c r="Z594" s="55">
        <f t="shared" si="830"/>
        <v>9595.480572124834</v>
      </c>
      <c r="AA594" s="55">
        <f t="shared" si="830"/>
        <v>9780.69250739581</v>
      </c>
      <c r="AB594" s="55">
        <f t="shared" si="830"/>
        <v>9956.8828377708596</v>
      </c>
      <c r="AC594" s="55">
        <f t="shared" si="830"/>
        <v>10124.051563249985</v>
      </c>
      <c r="AD594" s="55">
        <f t="shared" si="830"/>
        <v>10282.198683833185</v>
      </c>
      <c r="AE594" s="55">
        <f t="shared" si="830"/>
        <v>10431.324199520463</v>
      </c>
      <c r="AF594" s="55">
        <f t="shared" si="830"/>
        <v>10571.428110311816</v>
      </c>
      <c r="AG594" s="55">
        <f t="shared" si="830"/>
        <v>10702.51041620724</v>
      </c>
      <c r="AH594" s="55">
        <f t="shared" si="830"/>
        <v>10965.337708629228</v>
      </c>
      <c r="AI594" s="55">
        <f t="shared" si="830"/>
        <v>11228.165001051213</v>
      </c>
      <c r="AJ594" s="55">
        <f t="shared" si="830"/>
        <v>11490.9922934732</v>
      </c>
      <c r="AK594" s="55">
        <f t="shared" si="830"/>
        <v>11753.819585895189</v>
      </c>
      <c r="AL594" s="55">
        <f t="shared" si="830"/>
        <v>12016.646878317175</v>
      </c>
      <c r="AM594" s="55">
        <f t="shared" si="830"/>
        <v>12279.474170739164</v>
      </c>
      <c r="AN594" s="55">
        <f t="shared" si="830"/>
        <v>12542.301463161151</v>
      </c>
      <c r="AO594" s="55">
        <f t="shared" si="830"/>
        <v>12805.128755583139</v>
      </c>
      <c r="AP594" s="55">
        <f t="shared" si="830"/>
        <v>13067.956048005124</v>
      </c>
      <c r="AQ594" s="55">
        <f t="shared" si="830"/>
        <v>13330.783340427113</v>
      </c>
      <c r="AR594" s="55">
        <f t="shared" si="830"/>
        <v>13593.610632849101</v>
      </c>
      <c r="AS594" s="55">
        <f t="shared" si="830"/>
        <v>13856.437925271088</v>
      </c>
      <c r="AT594" s="55">
        <f t="shared" si="830"/>
        <v>14119.265217693075</v>
      </c>
      <c r="AU594" s="55">
        <f t="shared" si="830"/>
        <v>14382.092510115062</v>
      </c>
      <c r="AV594" s="55">
        <f t="shared" si="830"/>
        <v>14644.919802537048</v>
      </c>
      <c r="AW594" s="55">
        <f t="shared" si="830"/>
        <v>14907.747094959035</v>
      </c>
      <c r="AX594" s="55">
        <f t="shared" si="830"/>
        <v>15170.574387381024</v>
      </c>
      <c r="AY594" s="55">
        <f t="shared" si="830"/>
        <v>15433.401679803012</v>
      </c>
      <c r="AZ594" s="55">
        <f t="shared" si="830"/>
        <v>15696.228972224999</v>
      </c>
      <c r="BA594" s="55">
        <f t="shared" si="830"/>
        <v>0</v>
      </c>
      <c r="BB594" s="55">
        <f t="shared" si="830"/>
        <v>0</v>
      </c>
      <c r="BC594" s="55">
        <f t="shared" si="830"/>
        <v>0</v>
      </c>
      <c r="BD594" s="55">
        <f t="shared" si="830"/>
        <v>0</v>
      </c>
      <c r="BE594" s="55">
        <f t="shared" si="830"/>
        <v>0</v>
      </c>
      <c r="BF594" s="55">
        <f t="shared" si="830"/>
        <v>0</v>
      </c>
      <c r="BG594" s="55">
        <f t="shared" si="830"/>
        <v>0</v>
      </c>
      <c r="BH594" s="55">
        <f t="shared" si="830"/>
        <v>0</v>
      </c>
      <c r="BI594" s="55">
        <f t="shared" si="830"/>
        <v>0</v>
      </c>
      <c r="BJ594" s="55">
        <f t="shared" si="830"/>
        <v>0</v>
      </c>
      <c r="BK594" s="55">
        <f t="shared" si="830"/>
        <v>0</v>
      </c>
      <c r="BL594" s="55">
        <f t="shared" si="830"/>
        <v>0</v>
      </c>
      <c r="BM594" s="55">
        <f t="shared" si="830"/>
        <v>0</v>
      </c>
      <c r="BN594" s="55">
        <f t="shared" si="830"/>
        <v>0</v>
      </c>
      <c r="BO594" s="55">
        <f t="shared" si="830"/>
        <v>0</v>
      </c>
      <c r="BP594" s="55">
        <f t="shared" si="830"/>
        <v>0</v>
      </c>
      <c r="BQ594" s="55">
        <f t="shared" si="830"/>
        <v>0</v>
      </c>
      <c r="BR594" s="55">
        <f t="shared" si="830"/>
        <v>0</v>
      </c>
      <c r="BS594" s="55">
        <f t="shared" si="830"/>
        <v>0</v>
      </c>
      <c r="BT594" s="55">
        <f t="shared" ref="BT594:CY594" si="831">SUM(BT464:BT471)</f>
        <v>0</v>
      </c>
      <c r="BU594" s="55">
        <f t="shared" si="831"/>
        <v>0</v>
      </c>
      <c r="BV594" s="55">
        <f t="shared" si="831"/>
        <v>0</v>
      </c>
      <c r="BW594" s="55">
        <f t="shared" si="831"/>
        <v>0</v>
      </c>
      <c r="BX594" s="55">
        <f t="shared" si="831"/>
        <v>0</v>
      </c>
      <c r="BY594" s="55">
        <f t="shared" si="831"/>
        <v>0</v>
      </c>
      <c r="BZ594" s="55">
        <f t="shared" si="831"/>
        <v>0</v>
      </c>
      <c r="CA594" s="55">
        <f t="shared" si="831"/>
        <v>0</v>
      </c>
      <c r="CB594" s="55">
        <f t="shared" si="831"/>
        <v>0</v>
      </c>
      <c r="CC594" s="55">
        <f t="shared" si="831"/>
        <v>0</v>
      </c>
      <c r="CD594" s="55">
        <f t="shared" si="831"/>
        <v>0</v>
      </c>
      <c r="CE594" s="55">
        <f t="shared" si="831"/>
        <v>0</v>
      </c>
      <c r="CF594" s="55">
        <f t="shared" si="831"/>
        <v>0</v>
      </c>
      <c r="CG594" s="55">
        <f t="shared" si="831"/>
        <v>0</v>
      </c>
      <c r="CH594" s="55">
        <f t="shared" si="831"/>
        <v>0</v>
      </c>
      <c r="CI594" s="55">
        <f t="shared" si="831"/>
        <v>0</v>
      </c>
      <c r="CJ594" s="55">
        <f t="shared" si="831"/>
        <v>0</v>
      </c>
      <c r="CK594" s="55">
        <f t="shared" si="831"/>
        <v>0</v>
      </c>
      <c r="CL594" s="55">
        <f t="shared" si="831"/>
        <v>0</v>
      </c>
      <c r="CM594" s="55">
        <f t="shared" si="831"/>
        <v>0</v>
      </c>
      <c r="CN594" s="55">
        <f t="shared" si="831"/>
        <v>0</v>
      </c>
      <c r="CO594" s="55">
        <f t="shared" si="831"/>
        <v>0</v>
      </c>
      <c r="CP594" s="55">
        <f t="shared" si="831"/>
        <v>0</v>
      </c>
      <c r="CQ594" s="55">
        <f t="shared" si="831"/>
        <v>0</v>
      </c>
      <c r="CR594" s="55">
        <f t="shared" si="831"/>
        <v>0</v>
      </c>
      <c r="CS594" s="55">
        <f t="shared" si="831"/>
        <v>0</v>
      </c>
      <c r="CT594" s="55">
        <f t="shared" si="831"/>
        <v>0</v>
      </c>
      <c r="CU594" s="55">
        <f t="shared" si="831"/>
        <v>0</v>
      </c>
      <c r="CV594" s="55">
        <f t="shared" si="831"/>
        <v>0</v>
      </c>
      <c r="CW594" s="55">
        <f t="shared" si="831"/>
        <v>0</v>
      </c>
      <c r="CX594" s="55">
        <f t="shared" si="831"/>
        <v>0</v>
      </c>
      <c r="CY594" s="55">
        <f t="shared" si="831"/>
        <v>0</v>
      </c>
    </row>
    <row r="595" spans="1:103" ht="13.5" customHeight="1" outlineLevel="1">
      <c r="A595" s="4"/>
      <c r="B595" s="269"/>
      <c r="C595" s="26" t="s">
        <v>60</v>
      </c>
      <c r="D595" s="27"/>
      <c r="E595" s="28"/>
      <c r="F595" s="29" t="s">
        <v>51</v>
      </c>
      <c r="G595" s="30">
        <f t="shared" si="829"/>
        <v>662.2393916820555</v>
      </c>
      <c r="H595" s="56">
        <f t="shared" ref="H595:BS595" si="832">SUM(H472:H475)</f>
        <v>41.030546857317944</v>
      </c>
      <c r="I595" s="56">
        <f t="shared" si="832"/>
        <v>38.64127484020171</v>
      </c>
      <c r="J595" s="56">
        <f t="shared" si="832"/>
        <v>36.244762278481389</v>
      </c>
      <c r="K595" s="56">
        <f t="shared" si="832"/>
        <v>33.841009172156994</v>
      </c>
      <c r="L595" s="56">
        <f t="shared" si="832"/>
        <v>31.430015521228508</v>
      </c>
      <c r="M595" s="56">
        <f t="shared" si="832"/>
        <v>29.011781325695942</v>
      </c>
      <c r="N595" s="56">
        <f t="shared" si="832"/>
        <v>28.424909012749129</v>
      </c>
      <c r="O595" s="56">
        <f t="shared" si="832"/>
        <v>27.836187405828476</v>
      </c>
      <c r="P595" s="56">
        <f t="shared" si="832"/>
        <v>27.245616504933981</v>
      </c>
      <c r="Q595" s="56">
        <f t="shared" si="832"/>
        <v>26.653196310065653</v>
      </c>
      <c r="R595" s="56">
        <f t="shared" si="832"/>
        <v>26.058926821223473</v>
      </c>
      <c r="S595" s="56">
        <f t="shared" si="832"/>
        <v>25.462808038407459</v>
      </c>
      <c r="T595" s="56">
        <f t="shared" si="832"/>
        <v>24.864839961617605</v>
      </c>
      <c r="U595" s="56">
        <f t="shared" si="832"/>
        <v>24.265022590853913</v>
      </c>
      <c r="V595" s="56">
        <f t="shared" si="832"/>
        <v>23.663355926116378</v>
      </c>
      <c r="W595" s="56">
        <f t="shared" si="832"/>
        <v>23.059839967405022</v>
      </c>
      <c r="X595" s="56">
        <f t="shared" si="832"/>
        <v>22.938120768806893</v>
      </c>
      <c r="Y595" s="56">
        <f t="shared" si="832"/>
        <v>22.816661762675871</v>
      </c>
      <c r="Z595" s="56">
        <f t="shared" si="832"/>
        <v>22.695462949011947</v>
      </c>
      <c r="AA595" s="56">
        <f t="shared" si="832"/>
        <v>22.57452432781513</v>
      </c>
      <c r="AB595" s="56">
        <f t="shared" si="832"/>
        <v>22.453845899085419</v>
      </c>
      <c r="AC595" s="56">
        <f t="shared" si="832"/>
        <v>22.333427662822814</v>
      </c>
      <c r="AD595" s="56">
        <f t="shared" si="832"/>
        <v>22.213269619027312</v>
      </c>
      <c r="AE595" s="56">
        <f t="shared" si="832"/>
        <v>22.093371767698915</v>
      </c>
      <c r="AF595" s="56">
        <f t="shared" si="832"/>
        <v>21.973734108837622</v>
      </c>
      <c r="AG595" s="56">
        <f t="shared" si="832"/>
        <v>21.854356642443431</v>
      </c>
      <c r="AH595" s="56">
        <f t="shared" si="832"/>
        <v>21.854356642443431</v>
      </c>
      <c r="AI595" s="56">
        <f t="shared" si="832"/>
        <v>21.854356642443431</v>
      </c>
      <c r="AJ595" s="56">
        <f t="shared" si="832"/>
        <v>21.854356642443431</v>
      </c>
      <c r="AK595" s="56">
        <f t="shared" si="832"/>
        <v>21.854356642443431</v>
      </c>
      <c r="AL595" s="56">
        <f t="shared" si="832"/>
        <v>21.854356642443431</v>
      </c>
      <c r="AM595" s="56">
        <f t="shared" si="832"/>
        <v>21.854356642443431</v>
      </c>
      <c r="AN595" s="56">
        <f t="shared" si="832"/>
        <v>21.854356642443431</v>
      </c>
      <c r="AO595" s="56">
        <f t="shared" si="832"/>
        <v>21.854356642443431</v>
      </c>
      <c r="AP595" s="56">
        <f t="shared" si="832"/>
        <v>21.854356642443431</v>
      </c>
      <c r="AQ595" s="56">
        <f t="shared" si="832"/>
        <v>21.854356642443431</v>
      </c>
      <c r="AR595" s="56">
        <f t="shared" si="832"/>
        <v>21.854356642443431</v>
      </c>
      <c r="AS595" s="56">
        <f t="shared" si="832"/>
        <v>21.854356642443431</v>
      </c>
      <c r="AT595" s="56">
        <f t="shared" si="832"/>
        <v>21.854356642443431</v>
      </c>
      <c r="AU595" s="56">
        <f t="shared" si="832"/>
        <v>21.854356642443431</v>
      </c>
      <c r="AV595" s="56">
        <f t="shared" si="832"/>
        <v>21.854356642443431</v>
      </c>
      <c r="AW595" s="56">
        <f t="shared" si="832"/>
        <v>21.854356642443431</v>
      </c>
      <c r="AX595" s="56">
        <f t="shared" si="832"/>
        <v>21.854356642443431</v>
      </c>
      <c r="AY595" s="56">
        <f t="shared" si="832"/>
        <v>21.854356642443431</v>
      </c>
      <c r="AZ595" s="56">
        <f t="shared" si="832"/>
        <v>21.854356642443431</v>
      </c>
      <c r="BA595" s="56">
        <f t="shared" si="832"/>
        <v>0</v>
      </c>
      <c r="BB595" s="56">
        <f t="shared" si="832"/>
        <v>0</v>
      </c>
      <c r="BC595" s="56">
        <f t="shared" si="832"/>
        <v>0</v>
      </c>
      <c r="BD595" s="56">
        <f t="shared" si="832"/>
        <v>0</v>
      </c>
      <c r="BE595" s="56">
        <f t="shared" si="832"/>
        <v>0</v>
      </c>
      <c r="BF595" s="56">
        <f t="shared" si="832"/>
        <v>0</v>
      </c>
      <c r="BG595" s="56">
        <f t="shared" si="832"/>
        <v>0</v>
      </c>
      <c r="BH595" s="56">
        <f t="shared" si="832"/>
        <v>0</v>
      </c>
      <c r="BI595" s="56">
        <f t="shared" si="832"/>
        <v>0</v>
      </c>
      <c r="BJ595" s="56">
        <f t="shared" si="832"/>
        <v>0</v>
      </c>
      <c r="BK595" s="56">
        <f t="shared" si="832"/>
        <v>0</v>
      </c>
      <c r="BL595" s="56">
        <f t="shared" si="832"/>
        <v>0</v>
      </c>
      <c r="BM595" s="56">
        <f t="shared" si="832"/>
        <v>0</v>
      </c>
      <c r="BN595" s="56">
        <f t="shared" si="832"/>
        <v>0</v>
      </c>
      <c r="BO595" s="56">
        <f t="shared" si="832"/>
        <v>0</v>
      </c>
      <c r="BP595" s="56">
        <f t="shared" si="832"/>
        <v>0</v>
      </c>
      <c r="BQ595" s="56">
        <f t="shared" si="832"/>
        <v>0</v>
      </c>
      <c r="BR595" s="56">
        <f t="shared" si="832"/>
        <v>0</v>
      </c>
      <c r="BS595" s="56">
        <f t="shared" si="832"/>
        <v>0</v>
      </c>
      <c r="BT595" s="56">
        <f t="shared" ref="BT595:CY595" si="833">SUM(BT472:BT475)</f>
        <v>0</v>
      </c>
      <c r="BU595" s="56">
        <f t="shared" si="833"/>
        <v>0</v>
      </c>
      <c r="BV595" s="56">
        <f t="shared" si="833"/>
        <v>0</v>
      </c>
      <c r="BW595" s="56">
        <f t="shared" si="833"/>
        <v>0</v>
      </c>
      <c r="BX595" s="56">
        <f t="shared" si="833"/>
        <v>0</v>
      </c>
      <c r="BY595" s="56">
        <f t="shared" si="833"/>
        <v>0</v>
      </c>
      <c r="BZ595" s="56">
        <f t="shared" si="833"/>
        <v>0</v>
      </c>
      <c r="CA595" s="56">
        <f t="shared" si="833"/>
        <v>0</v>
      </c>
      <c r="CB595" s="56">
        <f t="shared" si="833"/>
        <v>0</v>
      </c>
      <c r="CC595" s="56">
        <f t="shared" si="833"/>
        <v>0</v>
      </c>
      <c r="CD595" s="56">
        <f t="shared" si="833"/>
        <v>0</v>
      </c>
      <c r="CE595" s="56">
        <f t="shared" si="833"/>
        <v>0</v>
      </c>
      <c r="CF595" s="56">
        <f t="shared" si="833"/>
        <v>0</v>
      </c>
      <c r="CG595" s="56">
        <f t="shared" si="833"/>
        <v>0</v>
      </c>
      <c r="CH595" s="56">
        <f t="shared" si="833"/>
        <v>0</v>
      </c>
      <c r="CI595" s="56">
        <f t="shared" si="833"/>
        <v>0</v>
      </c>
      <c r="CJ595" s="56">
        <f t="shared" si="833"/>
        <v>0</v>
      </c>
      <c r="CK595" s="56">
        <f t="shared" si="833"/>
        <v>0</v>
      </c>
      <c r="CL595" s="56">
        <f t="shared" si="833"/>
        <v>0</v>
      </c>
      <c r="CM595" s="56">
        <f t="shared" si="833"/>
        <v>0</v>
      </c>
      <c r="CN595" s="56">
        <f t="shared" si="833"/>
        <v>0</v>
      </c>
      <c r="CO595" s="56">
        <f t="shared" si="833"/>
        <v>0</v>
      </c>
      <c r="CP595" s="56">
        <f t="shared" si="833"/>
        <v>0</v>
      </c>
      <c r="CQ595" s="56">
        <f t="shared" si="833"/>
        <v>0</v>
      </c>
      <c r="CR595" s="56">
        <f t="shared" si="833"/>
        <v>0</v>
      </c>
      <c r="CS595" s="56">
        <f t="shared" si="833"/>
        <v>0</v>
      </c>
      <c r="CT595" s="56">
        <f t="shared" si="833"/>
        <v>0</v>
      </c>
      <c r="CU595" s="56">
        <f t="shared" si="833"/>
        <v>0</v>
      </c>
      <c r="CV595" s="56">
        <f t="shared" si="833"/>
        <v>0</v>
      </c>
      <c r="CW595" s="56">
        <f t="shared" si="833"/>
        <v>0</v>
      </c>
      <c r="CX595" s="56">
        <f t="shared" si="833"/>
        <v>0</v>
      </c>
      <c r="CY595" s="56">
        <f t="shared" si="833"/>
        <v>0</v>
      </c>
    </row>
    <row r="596" spans="1:103" ht="13.5" customHeight="1" outlineLevel="1" thickBot="1">
      <c r="A596" s="4"/>
      <c r="B596" s="269"/>
      <c r="C596" s="26" t="s">
        <v>61</v>
      </c>
      <c r="D596" s="27"/>
      <c r="E596" s="28"/>
      <c r="F596" s="29" t="s">
        <v>51</v>
      </c>
      <c r="G596" s="30">
        <f t="shared" si="829"/>
        <v>65.818900980696355</v>
      </c>
      <c r="H596" s="56">
        <f t="shared" ref="H596:BS596" si="834">SUM(H476:H480)</f>
        <v>2.9051431419779794</v>
      </c>
      <c r="I596" s="56">
        <f t="shared" si="834"/>
        <v>2.8577269781224821</v>
      </c>
      <c r="J596" s="56">
        <f t="shared" si="834"/>
        <v>2.8103111741612272</v>
      </c>
      <c r="K596" s="56">
        <f t="shared" si="834"/>
        <v>2.7628957300942156</v>
      </c>
      <c r="L596" s="56">
        <f t="shared" si="834"/>
        <v>2.7154806459214473</v>
      </c>
      <c r="M596" s="56">
        <f t="shared" si="834"/>
        <v>2.6680659216429214</v>
      </c>
      <c r="N596" s="56">
        <f t="shared" si="834"/>
        <v>2.6206547091466001</v>
      </c>
      <c r="O596" s="56">
        <f t="shared" si="834"/>
        <v>2.5732437263819481</v>
      </c>
      <c r="P596" s="56">
        <f t="shared" si="834"/>
        <v>2.5258329733489653</v>
      </c>
      <c r="Q596" s="56">
        <f t="shared" si="834"/>
        <v>2.4784224500476526</v>
      </c>
      <c r="R596" s="56">
        <f t="shared" si="834"/>
        <v>2.4310121564780096</v>
      </c>
      <c r="S596" s="56">
        <f t="shared" si="834"/>
        <v>2.3836020926400368</v>
      </c>
      <c r="T596" s="56">
        <f t="shared" si="834"/>
        <v>2.3361922585337331</v>
      </c>
      <c r="U596" s="56">
        <f t="shared" si="834"/>
        <v>2.2887826541590992</v>
      </c>
      <c r="V596" s="56">
        <f t="shared" si="834"/>
        <v>2.241373279516135</v>
      </c>
      <c r="W596" s="56">
        <f t="shared" si="834"/>
        <v>2.1939641346048413</v>
      </c>
      <c r="X596" s="56">
        <f t="shared" si="834"/>
        <v>2.1939640404928054</v>
      </c>
      <c r="Y596" s="56">
        <f t="shared" si="834"/>
        <v>2.193963946380769</v>
      </c>
      <c r="Z596" s="56">
        <f t="shared" si="834"/>
        <v>2.1939638522687326</v>
      </c>
      <c r="AA596" s="56">
        <f t="shared" si="834"/>
        <v>2.1939637581566966</v>
      </c>
      <c r="AB596" s="56">
        <f t="shared" si="834"/>
        <v>2.1939636640446603</v>
      </c>
      <c r="AC596" s="56">
        <f t="shared" si="834"/>
        <v>2.1939635699326243</v>
      </c>
      <c r="AD596" s="56">
        <f t="shared" si="834"/>
        <v>2.1939634758205879</v>
      </c>
      <c r="AE596" s="56">
        <f t="shared" si="834"/>
        <v>2.1939633817085515</v>
      </c>
      <c r="AF596" s="56">
        <f t="shared" si="834"/>
        <v>2.1939632875965156</v>
      </c>
      <c r="AG596" s="56">
        <f t="shared" si="834"/>
        <v>2.1939631934844783</v>
      </c>
      <c r="AH596" s="56">
        <f t="shared" si="834"/>
        <v>2.1939631934844783</v>
      </c>
      <c r="AI596" s="56">
        <f t="shared" si="834"/>
        <v>2.1939631934844783</v>
      </c>
      <c r="AJ596" s="56">
        <f t="shared" si="834"/>
        <v>2.1939631934844783</v>
      </c>
      <c r="AK596" s="56">
        <f t="shared" si="834"/>
        <v>2.1939631934844783</v>
      </c>
      <c r="AL596" s="56">
        <f t="shared" si="834"/>
        <v>2.1939631934844783</v>
      </c>
      <c r="AM596" s="56">
        <f t="shared" si="834"/>
        <v>2.1939631934844783</v>
      </c>
      <c r="AN596" s="56">
        <f t="shared" si="834"/>
        <v>2.1939631934844783</v>
      </c>
      <c r="AO596" s="56">
        <f t="shared" si="834"/>
        <v>2.1939631934844783</v>
      </c>
      <c r="AP596" s="56">
        <f t="shared" si="834"/>
        <v>2.1939631934844783</v>
      </c>
      <c r="AQ596" s="56">
        <f t="shared" si="834"/>
        <v>2.1939631934844783</v>
      </c>
      <c r="AR596" s="56">
        <f t="shared" si="834"/>
        <v>2.1939631934844783</v>
      </c>
      <c r="AS596" s="56">
        <f t="shared" si="834"/>
        <v>2.1939631934844783</v>
      </c>
      <c r="AT596" s="56">
        <f t="shared" si="834"/>
        <v>2.1939631934844783</v>
      </c>
      <c r="AU596" s="56">
        <f t="shared" si="834"/>
        <v>2.1939631934844783</v>
      </c>
      <c r="AV596" s="56">
        <f t="shared" si="834"/>
        <v>2.1939631934844783</v>
      </c>
      <c r="AW596" s="56">
        <f t="shared" si="834"/>
        <v>2.1939631934844783</v>
      </c>
      <c r="AX596" s="56">
        <f t="shared" si="834"/>
        <v>2.1939631934844783</v>
      </c>
      <c r="AY596" s="56">
        <f t="shared" si="834"/>
        <v>2.1939631934844783</v>
      </c>
      <c r="AZ596" s="56">
        <f t="shared" si="834"/>
        <v>2.1939631934844783</v>
      </c>
      <c r="BA596" s="56">
        <f t="shared" si="834"/>
        <v>0</v>
      </c>
      <c r="BB596" s="56">
        <f t="shared" si="834"/>
        <v>0</v>
      </c>
      <c r="BC596" s="56">
        <f t="shared" si="834"/>
        <v>0</v>
      </c>
      <c r="BD596" s="56">
        <f t="shared" si="834"/>
        <v>0</v>
      </c>
      <c r="BE596" s="56">
        <f t="shared" si="834"/>
        <v>0</v>
      </c>
      <c r="BF596" s="56">
        <f t="shared" si="834"/>
        <v>0</v>
      </c>
      <c r="BG596" s="56">
        <f t="shared" si="834"/>
        <v>0</v>
      </c>
      <c r="BH596" s="56">
        <f t="shared" si="834"/>
        <v>0</v>
      </c>
      <c r="BI596" s="56">
        <f t="shared" si="834"/>
        <v>0</v>
      </c>
      <c r="BJ596" s="56">
        <f t="shared" si="834"/>
        <v>0</v>
      </c>
      <c r="BK596" s="56">
        <f t="shared" si="834"/>
        <v>0</v>
      </c>
      <c r="BL596" s="56">
        <f t="shared" si="834"/>
        <v>0</v>
      </c>
      <c r="BM596" s="56">
        <f t="shared" si="834"/>
        <v>0</v>
      </c>
      <c r="BN596" s="56">
        <f t="shared" si="834"/>
        <v>0</v>
      </c>
      <c r="BO596" s="56">
        <f t="shared" si="834"/>
        <v>0</v>
      </c>
      <c r="BP596" s="56">
        <f t="shared" si="834"/>
        <v>0</v>
      </c>
      <c r="BQ596" s="56">
        <f t="shared" si="834"/>
        <v>0</v>
      </c>
      <c r="BR596" s="56">
        <f t="shared" si="834"/>
        <v>0</v>
      </c>
      <c r="BS596" s="56">
        <f t="shared" si="834"/>
        <v>0</v>
      </c>
      <c r="BT596" s="56">
        <f t="shared" ref="BT596:CY596" si="835">SUM(BT476:BT480)</f>
        <v>0</v>
      </c>
      <c r="BU596" s="56">
        <f t="shared" si="835"/>
        <v>0</v>
      </c>
      <c r="BV596" s="56">
        <f t="shared" si="835"/>
        <v>0</v>
      </c>
      <c r="BW596" s="56">
        <f t="shared" si="835"/>
        <v>0</v>
      </c>
      <c r="BX596" s="56">
        <f t="shared" si="835"/>
        <v>0</v>
      </c>
      <c r="BY596" s="56">
        <f t="shared" si="835"/>
        <v>0</v>
      </c>
      <c r="BZ596" s="56">
        <f t="shared" si="835"/>
        <v>0</v>
      </c>
      <c r="CA596" s="56">
        <f t="shared" si="835"/>
        <v>0</v>
      </c>
      <c r="CB596" s="56">
        <f t="shared" si="835"/>
        <v>0</v>
      </c>
      <c r="CC596" s="56">
        <f t="shared" si="835"/>
        <v>0</v>
      </c>
      <c r="CD596" s="56">
        <f t="shared" si="835"/>
        <v>0</v>
      </c>
      <c r="CE596" s="56">
        <f t="shared" si="835"/>
        <v>0</v>
      </c>
      <c r="CF596" s="56">
        <f t="shared" si="835"/>
        <v>0</v>
      </c>
      <c r="CG596" s="56">
        <f t="shared" si="835"/>
        <v>0</v>
      </c>
      <c r="CH596" s="56">
        <f t="shared" si="835"/>
        <v>0</v>
      </c>
      <c r="CI596" s="56">
        <f t="shared" si="835"/>
        <v>0</v>
      </c>
      <c r="CJ596" s="56">
        <f t="shared" si="835"/>
        <v>0</v>
      </c>
      <c r="CK596" s="56">
        <f t="shared" si="835"/>
        <v>0</v>
      </c>
      <c r="CL596" s="56">
        <f t="shared" si="835"/>
        <v>0</v>
      </c>
      <c r="CM596" s="56">
        <f t="shared" si="835"/>
        <v>0</v>
      </c>
      <c r="CN596" s="56">
        <f t="shared" si="835"/>
        <v>0</v>
      </c>
      <c r="CO596" s="56">
        <f t="shared" si="835"/>
        <v>0</v>
      </c>
      <c r="CP596" s="56">
        <f t="shared" si="835"/>
        <v>0</v>
      </c>
      <c r="CQ596" s="56">
        <f t="shared" si="835"/>
        <v>0</v>
      </c>
      <c r="CR596" s="56">
        <f t="shared" si="835"/>
        <v>0</v>
      </c>
      <c r="CS596" s="56">
        <f t="shared" si="835"/>
        <v>0</v>
      </c>
      <c r="CT596" s="56">
        <f t="shared" si="835"/>
        <v>0</v>
      </c>
      <c r="CU596" s="56">
        <f t="shared" si="835"/>
        <v>0</v>
      </c>
      <c r="CV596" s="56">
        <f t="shared" si="835"/>
        <v>0</v>
      </c>
      <c r="CW596" s="56">
        <f t="shared" si="835"/>
        <v>0</v>
      </c>
      <c r="CX596" s="56">
        <f t="shared" si="835"/>
        <v>0</v>
      </c>
      <c r="CY596" s="56">
        <f t="shared" si="835"/>
        <v>0</v>
      </c>
    </row>
    <row r="597" spans="1:103" ht="13.5" customHeight="1" outlineLevel="1">
      <c r="A597" s="4"/>
      <c r="B597" s="268" t="s">
        <v>24</v>
      </c>
      <c r="C597" s="8" t="s">
        <v>59</v>
      </c>
      <c r="D597" s="9"/>
      <c r="E597" s="10"/>
      <c r="F597" s="11" t="s">
        <v>51</v>
      </c>
      <c r="G597" s="12">
        <f t="shared" si="829"/>
        <v>536288.89706171013</v>
      </c>
      <c r="H597" s="55">
        <f t="shared" ref="H597:BS597" si="836">SUM(H481:H488)</f>
        <v>2462.7471010567538</v>
      </c>
      <c r="I597" s="55">
        <f t="shared" si="836"/>
        <v>3170.2650912636782</v>
      </c>
      <c r="J597" s="55">
        <f t="shared" si="836"/>
        <v>3840.1414543181436</v>
      </c>
      <c r="K597" s="55">
        <f t="shared" si="836"/>
        <v>4472.3761902201477</v>
      </c>
      <c r="L597" s="55">
        <f t="shared" si="836"/>
        <v>5066.9692989696923</v>
      </c>
      <c r="M597" s="55">
        <f t="shared" si="836"/>
        <v>5623.9207805667784</v>
      </c>
      <c r="N597" s="55">
        <f t="shared" si="836"/>
        <v>6263.9449063880547</v>
      </c>
      <c r="O597" s="55">
        <f t="shared" si="836"/>
        <v>6887.9119067896991</v>
      </c>
      <c r="P597" s="55">
        <f t="shared" si="836"/>
        <v>7495.821781771715</v>
      </c>
      <c r="Q597" s="55">
        <f t="shared" si="836"/>
        <v>8087.6745313340989</v>
      </c>
      <c r="R597" s="55">
        <f t="shared" si="836"/>
        <v>8663.4701554768508</v>
      </c>
      <c r="S597" s="55">
        <f t="shared" si="836"/>
        <v>9223.2086541999743</v>
      </c>
      <c r="T597" s="55">
        <f t="shared" si="836"/>
        <v>9766.8900275034648</v>
      </c>
      <c r="U597" s="55">
        <f t="shared" si="836"/>
        <v>10294.514275387324</v>
      </c>
      <c r="V597" s="55">
        <f t="shared" si="836"/>
        <v>10806.081397851554</v>
      </c>
      <c r="W597" s="55">
        <f t="shared" si="836"/>
        <v>11301.591394896157</v>
      </c>
      <c r="X597" s="55">
        <f t="shared" si="836"/>
        <v>11697.529570265466</v>
      </c>
      <c r="Y597" s="55">
        <f t="shared" si="836"/>
        <v>12083.67004252936</v>
      </c>
      <c r="Z597" s="55">
        <f t="shared" si="836"/>
        <v>12460.01281168784</v>
      </c>
      <c r="AA597" s="55">
        <f t="shared" si="836"/>
        <v>12826.557877740906</v>
      </c>
      <c r="AB597" s="55">
        <f t="shared" si="836"/>
        <v>13183.305240688554</v>
      </c>
      <c r="AC597" s="55">
        <f t="shared" si="836"/>
        <v>13530.25490053079</v>
      </c>
      <c r="AD597" s="55">
        <f t="shared" si="836"/>
        <v>13867.406857267611</v>
      </c>
      <c r="AE597" s="55">
        <f t="shared" si="836"/>
        <v>14194.761110899017</v>
      </c>
      <c r="AF597" s="55">
        <f t="shared" si="836"/>
        <v>14512.317661425004</v>
      </c>
      <c r="AG597" s="55">
        <f t="shared" si="836"/>
        <v>14820.076508845581</v>
      </c>
      <c r="AH597" s="55">
        <f t="shared" si="836"/>
        <v>15400.234189986988</v>
      </c>
      <c r="AI597" s="55">
        <f t="shared" si="836"/>
        <v>15980.391871128397</v>
      </c>
      <c r="AJ597" s="55">
        <f t="shared" si="836"/>
        <v>16560.549552269807</v>
      </c>
      <c r="AK597" s="55">
        <f t="shared" si="836"/>
        <v>17140.707233411216</v>
      </c>
      <c r="AL597" s="55">
        <f t="shared" si="836"/>
        <v>17720.864914552629</v>
      </c>
      <c r="AM597" s="55">
        <f t="shared" si="836"/>
        <v>18301.022595694034</v>
      </c>
      <c r="AN597" s="55">
        <f t="shared" si="836"/>
        <v>18881.180276835446</v>
      </c>
      <c r="AO597" s="55">
        <f t="shared" si="836"/>
        <v>19461.337957976855</v>
      </c>
      <c r="AP597" s="55">
        <f t="shared" si="836"/>
        <v>20041.495639118264</v>
      </c>
      <c r="AQ597" s="55">
        <f t="shared" si="836"/>
        <v>20621.653320259677</v>
      </c>
      <c r="AR597" s="55">
        <f t="shared" si="836"/>
        <v>21201.811001401082</v>
      </c>
      <c r="AS597" s="55">
        <f t="shared" si="836"/>
        <v>21781.968682542494</v>
      </c>
      <c r="AT597" s="55">
        <f t="shared" si="836"/>
        <v>22362.126363683903</v>
      </c>
      <c r="AU597" s="55">
        <f t="shared" si="836"/>
        <v>22942.284044825312</v>
      </c>
      <c r="AV597" s="55">
        <f t="shared" si="836"/>
        <v>23522.441725966721</v>
      </c>
      <c r="AW597" s="55">
        <f t="shared" si="836"/>
        <v>24102.59940710813</v>
      </c>
      <c r="AX597" s="55">
        <f t="shared" si="836"/>
        <v>24682.757088249542</v>
      </c>
      <c r="AY597" s="55">
        <f t="shared" si="836"/>
        <v>25262.914769390954</v>
      </c>
      <c r="AZ597" s="55">
        <f t="shared" si="836"/>
        <v>25843.07245053236</v>
      </c>
      <c r="BA597" s="55">
        <f t="shared" si="836"/>
        <v>0</v>
      </c>
      <c r="BB597" s="55">
        <f t="shared" si="836"/>
        <v>0</v>
      </c>
      <c r="BC597" s="55">
        <f t="shared" si="836"/>
        <v>0</v>
      </c>
      <c r="BD597" s="55">
        <f t="shared" si="836"/>
        <v>0</v>
      </c>
      <c r="BE597" s="55">
        <f t="shared" si="836"/>
        <v>0</v>
      </c>
      <c r="BF597" s="55">
        <f t="shared" si="836"/>
        <v>0</v>
      </c>
      <c r="BG597" s="55">
        <f t="shared" si="836"/>
        <v>0</v>
      </c>
      <c r="BH597" s="55">
        <f t="shared" si="836"/>
        <v>0</v>
      </c>
      <c r="BI597" s="55">
        <f t="shared" si="836"/>
        <v>0</v>
      </c>
      <c r="BJ597" s="55">
        <f t="shared" si="836"/>
        <v>0</v>
      </c>
      <c r="BK597" s="55">
        <f t="shared" si="836"/>
        <v>0</v>
      </c>
      <c r="BL597" s="55">
        <f t="shared" si="836"/>
        <v>0</v>
      </c>
      <c r="BM597" s="55">
        <f t="shared" si="836"/>
        <v>0</v>
      </c>
      <c r="BN597" s="55">
        <f t="shared" si="836"/>
        <v>0</v>
      </c>
      <c r="BO597" s="55">
        <f t="shared" si="836"/>
        <v>0</v>
      </c>
      <c r="BP597" s="55">
        <f t="shared" si="836"/>
        <v>0</v>
      </c>
      <c r="BQ597" s="55">
        <f t="shared" si="836"/>
        <v>0</v>
      </c>
      <c r="BR597" s="55">
        <f t="shared" si="836"/>
        <v>0</v>
      </c>
      <c r="BS597" s="55">
        <f t="shared" si="836"/>
        <v>0</v>
      </c>
      <c r="BT597" s="55">
        <f t="shared" ref="BT597:CY597" si="837">SUM(BT481:BT488)</f>
        <v>0</v>
      </c>
      <c r="BU597" s="55">
        <f t="shared" si="837"/>
        <v>0</v>
      </c>
      <c r="BV597" s="55">
        <f t="shared" si="837"/>
        <v>0</v>
      </c>
      <c r="BW597" s="55">
        <f t="shared" si="837"/>
        <v>0</v>
      </c>
      <c r="BX597" s="55">
        <f t="shared" si="837"/>
        <v>0</v>
      </c>
      <c r="BY597" s="55">
        <f t="shared" si="837"/>
        <v>0</v>
      </c>
      <c r="BZ597" s="55">
        <f t="shared" si="837"/>
        <v>0</v>
      </c>
      <c r="CA597" s="55">
        <f t="shared" si="837"/>
        <v>0</v>
      </c>
      <c r="CB597" s="55">
        <f t="shared" si="837"/>
        <v>0</v>
      </c>
      <c r="CC597" s="55">
        <f t="shared" si="837"/>
        <v>0</v>
      </c>
      <c r="CD597" s="55">
        <f t="shared" si="837"/>
        <v>0</v>
      </c>
      <c r="CE597" s="55">
        <f t="shared" si="837"/>
        <v>0</v>
      </c>
      <c r="CF597" s="55">
        <f t="shared" si="837"/>
        <v>0</v>
      </c>
      <c r="CG597" s="55">
        <f t="shared" si="837"/>
        <v>0</v>
      </c>
      <c r="CH597" s="55">
        <f t="shared" si="837"/>
        <v>0</v>
      </c>
      <c r="CI597" s="55">
        <f t="shared" si="837"/>
        <v>0</v>
      </c>
      <c r="CJ597" s="55">
        <f t="shared" si="837"/>
        <v>0</v>
      </c>
      <c r="CK597" s="55">
        <f t="shared" si="837"/>
        <v>0</v>
      </c>
      <c r="CL597" s="55">
        <f t="shared" si="837"/>
        <v>0</v>
      </c>
      <c r="CM597" s="55">
        <f t="shared" si="837"/>
        <v>0</v>
      </c>
      <c r="CN597" s="55">
        <f t="shared" si="837"/>
        <v>0</v>
      </c>
      <c r="CO597" s="55">
        <f t="shared" si="837"/>
        <v>0</v>
      </c>
      <c r="CP597" s="55">
        <f t="shared" si="837"/>
        <v>0</v>
      </c>
      <c r="CQ597" s="55">
        <f t="shared" si="837"/>
        <v>0</v>
      </c>
      <c r="CR597" s="55">
        <f t="shared" si="837"/>
        <v>0</v>
      </c>
      <c r="CS597" s="55">
        <f t="shared" si="837"/>
        <v>0</v>
      </c>
      <c r="CT597" s="55">
        <f t="shared" si="837"/>
        <v>0</v>
      </c>
      <c r="CU597" s="55">
        <f t="shared" si="837"/>
        <v>0</v>
      </c>
      <c r="CV597" s="55">
        <f t="shared" si="837"/>
        <v>0</v>
      </c>
      <c r="CW597" s="55">
        <f t="shared" si="837"/>
        <v>0</v>
      </c>
      <c r="CX597" s="55">
        <f t="shared" si="837"/>
        <v>0</v>
      </c>
      <c r="CY597" s="55">
        <f t="shared" si="837"/>
        <v>0</v>
      </c>
    </row>
    <row r="598" spans="1:103" ht="13.5" customHeight="1" outlineLevel="1">
      <c r="A598" s="38"/>
      <c r="B598" s="269"/>
      <c r="C598" s="26" t="s">
        <v>60</v>
      </c>
      <c r="D598" s="27"/>
      <c r="E598" s="28"/>
      <c r="F598" s="29" t="s">
        <v>51</v>
      </c>
      <c r="G598" s="30">
        <f t="shared" si="829"/>
        <v>2013.543530633206</v>
      </c>
      <c r="H598" s="56">
        <f t="shared" ref="H598:BS598" si="838">SUM(H489:H490)</f>
        <v>53.472968662629327</v>
      </c>
      <c r="I598" s="56">
        <f t="shared" si="838"/>
        <v>52.343055876576528</v>
      </c>
      <c r="J598" s="56">
        <f t="shared" si="838"/>
        <v>50.978710401543196</v>
      </c>
      <c r="K598" s="56">
        <f t="shared" si="838"/>
        <v>49.379932237529317</v>
      </c>
      <c r="L598" s="56">
        <f t="shared" si="838"/>
        <v>47.546721384534884</v>
      </c>
      <c r="M598" s="56">
        <f t="shared" si="838"/>
        <v>45.479077842559896</v>
      </c>
      <c r="N598" s="56">
        <f t="shared" si="838"/>
        <v>45.930278850396036</v>
      </c>
      <c r="O598" s="56">
        <f t="shared" si="838"/>
        <v>46.318532973928697</v>
      </c>
      <c r="P598" s="56">
        <f t="shared" si="838"/>
        <v>46.643840213157901</v>
      </c>
      <c r="Q598" s="56">
        <f t="shared" si="838"/>
        <v>46.906200568083634</v>
      </c>
      <c r="R598" s="56">
        <f t="shared" si="838"/>
        <v>47.105614038705895</v>
      </c>
      <c r="S598" s="56">
        <f t="shared" si="838"/>
        <v>47.242080625024691</v>
      </c>
      <c r="T598" s="56">
        <f t="shared" si="838"/>
        <v>47.315600327040023</v>
      </c>
      <c r="U598" s="56">
        <f t="shared" si="838"/>
        <v>47.326173144751884</v>
      </c>
      <c r="V598" s="56">
        <f t="shared" si="838"/>
        <v>47.27379907816028</v>
      </c>
      <c r="W598" s="57">
        <f t="shared" si="838"/>
        <v>47.158478127265255</v>
      </c>
      <c r="X598" s="56">
        <f t="shared" si="838"/>
        <v>47.80111005223516</v>
      </c>
      <c r="Y598" s="56">
        <f t="shared" si="838"/>
        <v>48.44066887158143</v>
      </c>
      <c r="Z598" s="56">
        <f t="shared" si="838"/>
        <v>49.077154585304051</v>
      </c>
      <c r="AA598" s="56">
        <f t="shared" si="838"/>
        <v>49.710567193403037</v>
      </c>
      <c r="AB598" s="56">
        <f t="shared" si="838"/>
        <v>50.340906695878381</v>
      </c>
      <c r="AC598" s="56">
        <f t="shared" si="838"/>
        <v>50.968173092730083</v>
      </c>
      <c r="AD598" s="56">
        <f t="shared" si="838"/>
        <v>51.592366383958151</v>
      </c>
      <c r="AE598" s="56">
        <f t="shared" si="838"/>
        <v>52.213486569562576</v>
      </c>
      <c r="AF598" s="56">
        <f t="shared" si="838"/>
        <v>52.831533649543367</v>
      </c>
      <c r="AG598" s="57">
        <f t="shared" si="838"/>
        <v>53.446507623900516</v>
      </c>
      <c r="AH598" s="57">
        <f t="shared" si="838"/>
        <v>55.785870428814903</v>
      </c>
      <c r="AI598" s="57">
        <f t="shared" si="838"/>
        <v>58.125233233729304</v>
      </c>
      <c r="AJ598" s="57">
        <f t="shared" si="838"/>
        <v>60.464596038643691</v>
      </c>
      <c r="AK598" s="57">
        <f t="shared" si="838"/>
        <v>62.803958843558078</v>
      </c>
      <c r="AL598" s="57">
        <f t="shared" si="838"/>
        <v>65.14332164847248</v>
      </c>
      <c r="AM598" s="57">
        <f t="shared" si="838"/>
        <v>67.482684453386867</v>
      </c>
      <c r="AN598" s="57">
        <f t="shared" si="838"/>
        <v>69.822047258301254</v>
      </c>
      <c r="AO598" s="57">
        <f t="shared" si="838"/>
        <v>72.161410063215641</v>
      </c>
      <c r="AP598" s="57">
        <f t="shared" si="838"/>
        <v>74.500772868130056</v>
      </c>
      <c r="AQ598" s="57">
        <f t="shared" si="838"/>
        <v>76.840135673044429</v>
      </c>
      <c r="AR598" s="56">
        <f t="shared" si="838"/>
        <v>79.17949847795883</v>
      </c>
      <c r="AS598" s="56">
        <f t="shared" si="838"/>
        <v>81.518861282873218</v>
      </c>
      <c r="AT598" s="56">
        <f t="shared" si="838"/>
        <v>83.858224087787619</v>
      </c>
      <c r="AU598" s="56">
        <f t="shared" si="838"/>
        <v>86.197586892702006</v>
      </c>
      <c r="AV598" s="56">
        <f t="shared" si="838"/>
        <v>88.536949697616393</v>
      </c>
      <c r="AW598" s="56">
        <f t="shared" si="838"/>
        <v>90.876312502530794</v>
      </c>
      <c r="AX598" s="56">
        <f t="shared" si="838"/>
        <v>93.215675307445167</v>
      </c>
      <c r="AY598" s="56">
        <f t="shared" si="838"/>
        <v>95.555038112359583</v>
      </c>
      <c r="AZ598" s="56">
        <f t="shared" si="838"/>
        <v>97.894400917273984</v>
      </c>
      <c r="BA598" s="56">
        <f t="shared" si="838"/>
        <v>0</v>
      </c>
      <c r="BB598" s="56">
        <f t="shared" si="838"/>
        <v>0</v>
      </c>
      <c r="BC598" s="56">
        <f t="shared" si="838"/>
        <v>0</v>
      </c>
      <c r="BD598" s="56">
        <f t="shared" si="838"/>
        <v>0</v>
      </c>
      <c r="BE598" s="56">
        <f t="shared" si="838"/>
        <v>0</v>
      </c>
      <c r="BF598" s="56">
        <f t="shared" si="838"/>
        <v>0</v>
      </c>
      <c r="BG598" s="56">
        <f t="shared" si="838"/>
        <v>0</v>
      </c>
      <c r="BH598" s="56">
        <f t="shared" si="838"/>
        <v>0</v>
      </c>
      <c r="BI598" s="56">
        <f t="shared" si="838"/>
        <v>0</v>
      </c>
      <c r="BJ598" s="56">
        <f t="shared" si="838"/>
        <v>0</v>
      </c>
      <c r="BK598" s="56">
        <f t="shared" si="838"/>
        <v>0</v>
      </c>
      <c r="BL598" s="56">
        <f t="shared" si="838"/>
        <v>0</v>
      </c>
      <c r="BM598" s="56">
        <f t="shared" si="838"/>
        <v>0</v>
      </c>
      <c r="BN598" s="56">
        <f t="shared" si="838"/>
        <v>0</v>
      </c>
      <c r="BO598" s="56">
        <f t="shared" si="838"/>
        <v>0</v>
      </c>
      <c r="BP598" s="56">
        <f t="shared" si="838"/>
        <v>0</v>
      </c>
      <c r="BQ598" s="56">
        <f t="shared" si="838"/>
        <v>0</v>
      </c>
      <c r="BR598" s="56">
        <f t="shared" si="838"/>
        <v>0</v>
      </c>
      <c r="BS598" s="56">
        <f t="shared" si="838"/>
        <v>0</v>
      </c>
      <c r="BT598" s="56">
        <f t="shared" ref="BT598:CY598" si="839">SUM(BT489:BT490)</f>
        <v>0</v>
      </c>
      <c r="BU598" s="56">
        <f t="shared" si="839"/>
        <v>0</v>
      </c>
      <c r="BV598" s="56">
        <f t="shared" si="839"/>
        <v>0</v>
      </c>
      <c r="BW598" s="56">
        <f t="shared" si="839"/>
        <v>0</v>
      </c>
      <c r="BX598" s="56">
        <f t="shared" si="839"/>
        <v>0</v>
      </c>
      <c r="BY598" s="56">
        <f t="shared" si="839"/>
        <v>0</v>
      </c>
      <c r="BZ598" s="56">
        <f t="shared" si="839"/>
        <v>0</v>
      </c>
      <c r="CA598" s="56">
        <f t="shared" si="839"/>
        <v>0</v>
      </c>
      <c r="CB598" s="56">
        <f t="shared" si="839"/>
        <v>0</v>
      </c>
      <c r="CC598" s="56">
        <f t="shared" si="839"/>
        <v>0</v>
      </c>
      <c r="CD598" s="56">
        <f t="shared" si="839"/>
        <v>0</v>
      </c>
      <c r="CE598" s="56">
        <f t="shared" si="839"/>
        <v>0</v>
      </c>
      <c r="CF598" s="56">
        <f t="shared" si="839"/>
        <v>0</v>
      </c>
      <c r="CG598" s="56">
        <f t="shared" si="839"/>
        <v>0</v>
      </c>
      <c r="CH598" s="56">
        <f t="shared" si="839"/>
        <v>0</v>
      </c>
      <c r="CI598" s="56">
        <f t="shared" si="839"/>
        <v>0</v>
      </c>
      <c r="CJ598" s="56">
        <f t="shared" si="839"/>
        <v>0</v>
      </c>
      <c r="CK598" s="56">
        <f t="shared" si="839"/>
        <v>0</v>
      </c>
      <c r="CL598" s="56">
        <f t="shared" si="839"/>
        <v>0</v>
      </c>
      <c r="CM598" s="56">
        <f t="shared" si="839"/>
        <v>0</v>
      </c>
      <c r="CN598" s="56">
        <f t="shared" si="839"/>
        <v>0</v>
      </c>
      <c r="CO598" s="56">
        <f t="shared" si="839"/>
        <v>0</v>
      </c>
      <c r="CP598" s="56">
        <f t="shared" si="839"/>
        <v>0</v>
      </c>
      <c r="CQ598" s="56">
        <f t="shared" si="839"/>
        <v>0</v>
      </c>
      <c r="CR598" s="56">
        <f t="shared" si="839"/>
        <v>0</v>
      </c>
      <c r="CS598" s="56">
        <f t="shared" si="839"/>
        <v>0</v>
      </c>
      <c r="CT598" s="56">
        <f t="shared" si="839"/>
        <v>0</v>
      </c>
      <c r="CU598" s="56">
        <f t="shared" si="839"/>
        <v>0</v>
      </c>
      <c r="CV598" s="56">
        <f t="shared" si="839"/>
        <v>0</v>
      </c>
      <c r="CW598" s="56">
        <f t="shared" si="839"/>
        <v>0</v>
      </c>
      <c r="CX598" s="56">
        <f t="shared" si="839"/>
        <v>0</v>
      </c>
      <c r="CY598" s="56">
        <f t="shared" si="839"/>
        <v>0</v>
      </c>
    </row>
    <row r="599" spans="1:103" ht="13.5" customHeight="1" outlineLevel="1" thickBot="1">
      <c r="A599" s="4"/>
      <c r="B599" s="270"/>
      <c r="C599" s="45" t="s">
        <v>62</v>
      </c>
      <c r="D599" s="46"/>
      <c r="E599" s="47"/>
      <c r="F599" s="48" t="s">
        <v>51</v>
      </c>
      <c r="G599" s="49">
        <f t="shared" si="829"/>
        <v>7733.4790972183255</v>
      </c>
      <c r="H599" s="58">
        <f t="shared" ref="H599:BS599" si="840">SUM(H492)</f>
        <v>257.40345709052315</v>
      </c>
      <c r="I599" s="58">
        <f t="shared" si="840"/>
        <v>244.94471474751484</v>
      </c>
      <c r="J599" s="58">
        <f t="shared" si="840"/>
        <v>232.51833714652645</v>
      </c>
      <c r="K599" s="58">
        <f t="shared" si="840"/>
        <v>220.1243242875579</v>
      </c>
      <c r="L599" s="58">
        <f t="shared" si="840"/>
        <v>207.76267617060927</v>
      </c>
      <c r="M599" s="58">
        <f t="shared" si="840"/>
        <v>195.43339279568056</v>
      </c>
      <c r="N599" s="58">
        <f t="shared" si="840"/>
        <v>195.07607910113117</v>
      </c>
      <c r="O599" s="58">
        <f t="shared" si="840"/>
        <v>194.71902055366445</v>
      </c>
      <c r="P599" s="58">
        <f t="shared" si="840"/>
        <v>194.36221715328037</v>
      </c>
      <c r="Q599" s="58">
        <f t="shared" si="840"/>
        <v>194.00566889997893</v>
      </c>
      <c r="R599" s="58">
        <f t="shared" si="840"/>
        <v>193.64937579376019</v>
      </c>
      <c r="S599" s="58">
        <f t="shared" si="840"/>
        <v>193.29333783462405</v>
      </c>
      <c r="T599" s="58">
        <f t="shared" si="840"/>
        <v>192.93755502257059</v>
      </c>
      <c r="U599" s="58">
        <f t="shared" si="840"/>
        <v>192.58202735759977</v>
      </c>
      <c r="V599" s="58">
        <f t="shared" si="840"/>
        <v>192.22675483971162</v>
      </c>
      <c r="W599" s="58">
        <f t="shared" si="840"/>
        <v>191.87173746890599</v>
      </c>
      <c r="X599" s="58">
        <f t="shared" si="840"/>
        <v>195.66820055616435</v>
      </c>
      <c r="Y599" s="58">
        <f t="shared" si="840"/>
        <v>199.46233344949698</v>
      </c>
      <c r="Z599" s="58">
        <f t="shared" si="840"/>
        <v>203.25413614890402</v>
      </c>
      <c r="AA599" s="58">
        <f t="shared" si="840"/>
        <v>207.04360865438537</v>
      </c>
      <c r="AB599" s="58">
        <f t="shared" si="840"/>
        <v>210.83075096594106</v>
      </c>
      <c r="AC599" s="58">
        <f t="shared" si="840"/>
        <v>214.61556308357112</v>
      </c>
      <c r="AD599" s="58">
        <f t="shared" si="840"/>
        <v>218.39804500727544</v>
      </c>
      <c r="AE599" s="58">
        <f t="shared" si="840"/>
        <v>222.17819673705412</v>
      </c>
      <c r="AF599" s="58">
        <f t="shared" si="840"/>
        <v>225.95601827290716</v>
      </c>
      <c r="AG599" s="58">
        <f t="shared" si="840"/>
        <v>229.73150961483458</v>
      </c>
      <c r="AH599" s="58">
        <f t="shared" si="840"/>
        <v>235.25556390208214</v>
      </c>
      <c r="AI599" s="58">
        <f t="shared" si="840"/>
        <v>240.77961818932963</v>
      </c>
      <c r="AJ599" s="58">
        <f t="shared" si="840"/>
        <v>246.30367247657716</v>
      </c>
      <c r="AK599" s="58">
        <f t="shared" si="840"/>
        <v>251.82772676382467</v>
      </c>
      <c r="AL599" s="58">
        <f t="shared" si="840"/>
        <v>257.35178105107218</v>
      </c>
      <c r="AM599" s="58">
        <f t="shared" si="840"/>
        <v>262.87583533831975</v>
      </c>
      <c r="AN599" s="58">
        <f t="shared" si="840"/>
        <v>268.39988962556725</v>
      </c>
      <c r="AO599" s="58">
        <f t="shared" si="840"/>
        <v>273.92394391281476</v>
      </c>
      <c r="AP599" s="58">
        <f t="shared" si="840"/>
        <v>279.44799820006227</v>
      </c>
      <c r="AQ599" s="58">
        <f t="shared" si="840"/>
        <v>284.97205248730978</v>
      </c>
      <c r="AR599" s="58">
        <f t="shared" si="840"/>
        <v>290.49610677455735</v>
      </c>
      <c r="AS599" s="58">
        <f t="shared" si="840"/>
        <v>296.02016106180486</v>
      </c>
      <c r="AT599" s="58">
        <f t="shared" si="840"/>
        <v>301.54421534905237</v>
      </c>
      <c r="AU599" s="58">
        <f t="shared" si="840"/>
        <v>307.06826963629987</v>
      </c>
      <c r="AV599" s="58">
        <f t="shared" si="840"/>
        <v>312.59232392354738</v>
      </c>
      <c r="AW599" s="58">
        <f t="shared" si="840"/>
        <v>318.11637821079489</v>
      </c>
      <c r="AX599" s="58">
        <f t="shared" si="840"/>
        <v>323.6404324980424</v>
      </c>
      <c r="AY599" s="58">
        <f t="shared" si="840"/>
        <v>329.16448678528991</v>
      </c>
      <c r="AZ599" s="58">
        <f t="shared" si="840"/>
        <v>334.68854107253748</v>
      </c>
      <c r="BA599" s="58">
        <f t="shared" si="840"/>
        <v>0</v>
      </c>
      <c r="BB599" s="58">
        <f t="shared" si="840"/>
        <v>0</v>
      </c>
      <c r="BC599" s="58">
        <f t="shared" si="840"/>
        <v>0</v>
      </c>
      <c r="BD599" s="58">
        <f t="shared" si="840"/>
        <v>0</v>
      </c>
      <c r="BE599" s="58">
        <f t="shared" si="840"/>
        <v>0</v>
      </c>
      <c r="BF599" s="58">
        <f t="shared" si="840"/>
        <v>0</v>
      </c>
      <c r="BG599" s="58">
        <f t="shared" si="840"/>
        <v>0</v>
      </c>
      <c r="BH599" s="58">
        <f t="shared" si="840"/>
        <v>0</v>
      </c>
      <c r="BI599" s="58">
        <f t="shared" si="840"/>
        <v>0</v>
      </c>
      <c r="BJ599" s="58">
        <f t="shared" si="840"/>
        <v>0</v>
      </c>
      <c r="BK599" s="58">
        <f t="shared" si="840"/>
        <v>0</v>
      </c>
      <c r="BL599" s="58">
        <f t="shared" si="840"/>
        <v>0</v>
      </c>
      <c r="BM599" s="58">
        <f t="shared" si="840"/>
        <v>0</v>
      </c>
      <c r="BN599" s="58">
        <f t="shared" si="840"/>
        <v>0</v>
      </c>
      <c r="BO599" s="58">
        <f t="shared" si="840"/>
        <v>0</v>
      </c>
      <c r="BP599" s="58">
        <f t="shared" si="840"/>
        <v>0</v>
      </c>
      <c r="BQ599" s="58">
        <f t="shared" si="840"/>
        <v>0</v>
      </c>
      <c r="BR599" s="58">
        <f t="shared" si="840"/>
        <v>0</v>
      </c>
      <c r="BS599" s="58">
        <f t="shared" si="840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841">SUM(BW492)</f>
        <v>0</v>
      </c>
      <c r="BX599" s="58">
        <f t="shared" si="841"/>
        <v>0</v>
      </c>
      <c r="BY599" s="58">
        <f t="shared" si="841"/>
        <v>0</v>
      </c>
      <c r="BZ599" s="58">
        <f t="shared" si="841"/>
        <v>0</v>
      </c>
      <c r="CA599" s="58">
        <f t="shared" si="841"/>
        <v>0</v>
      </c>
      <c r="CB599" s="58">
        <f t="shared" si="841"/>
        <v>0</v>
      </c>
      <c r="CC599" s="58">
        <f t="shared" si="841"/>
        <v>0</v>
      </c>
      <c r="CD599" s="58">
        <f t="shared" si="841"/>
        <v>0</v>
      </c>
      <c r="CE599" s="58">
        <f t="shared" si="841"/>
        <v>0</v>
      </c>
      <c r="CF599" s="58">
        <f t="shared" si="841"/>
        <v>0</v>
      </c>
      <c r="CG599" s="58">
        <f t="shared" si="841"/>
        <v>0</v>
      </c>
      <c r="CH599" s="58">
        <f t="shared" si="841"/>
        <v>0</v>
      </c>
      <c r="CI599" s="58">
        <f t="shared" si="841"/>
        <v>0</v>
      </c>
      <c r="CJ599" s="58">
        <f t="shared" si="841"/>
        <v>0</v>
      </c>
      <c r="CK599" s="58">
        <f t="shared" si="841"/>
        <v>0</v>
      </c>
      <c r="CL599" s="58">
        <f t="shared" si="841"/>
        <v>0</v>
      </c>
      <c r="CM599" s="58">
        <f t="shared" si="841"/>
        <v>0</v>
      </c>
      <c r="CN599" s="58">
        <f t="shared" si="841"/>
        <v>0</v>
      </c>
      <c r="CO599" s="58">
        <f t="shared" si="841"/>
        <v>0</v>
      </c>
      <c r="CP599" s="58">
        <f t="shared" si="841"/>
        <v>0</v>
      </c>
      <c r="CQ599" s="58">
        <f t="shared" si="841"/>
        <v>0</v>
      </c>
      <c r="CR599" s="58">
        <f t="shared" si="841"/>
        <v>0</v>
      </c>
      <c r="CS599" s="58">
        <f t="shared" si="841"/>
        <v>0</v>
      </c>
      <c r="CT599" s="58">
        <f t="shared" si="841"/>
        <v>0</v>
      </c>
      <c r="CU599" s="58">
        <f t="shared" si="841"/>
        <v>0</v>
      </c>
      <c r="CV599" s="58">
        <f t="shared" si="841"/>
        <v>0</v>
      </c>
      <c r="CW599" s="58">
        <f t="shared" si="841"/>
        <v>0</v>
      </c>
      <c r="CX599" s="58">
        <f t="shared" si="841"/>
        <v>0</v>
      </c>
      <c r="CY599" s="58">
        <f t="shared" si="841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829"/>
        <v>909078.38439654314</v>
      </c>
      <c r="H600" s="58">
        <f t="shared" ref="H600:BS600" si="842">SUM(H594:H599)</f>
        <v>8650.6872637803208</v>
      </c>
      <c r="I600" s="58">
        <f t="shared" si="842"/>
        <v>9644.6621190061433</v>
      </c>
      <c r="J600" s="58">
        <f t="shared" si="842"/>
        <v>10586.005486581849</v>
      </c>
      <c r="K600" s="58">
        <f t="shared" si="842"/>
        <v>11474.717366507441</v>
      </c>
      <c r="L600" s="58">
        <f t="shared" si="842"/>
        <v>12310.797758782917</v>
      </c>
      <c r="M600" s="58">
        <f t="shared" si="842"/>
        <v>13094.246663408283</v>
      </c>
      <c r="N600" s="58">
        <f t="shared" si="842"/>
        <v>13981.722261628805</v>
      </c>
      <c r="O600" s="58">
        <f t="shared" si="842"/>
        <v>14837.699813314155</v>
      </c>
      <c r="P600" s="58">
        <f t="shared" si="842"/>
        <v>15662.179318464332</v>
      </c>
      <c r="Q600" s="58">
        <f t="shared" si="842"/>
        <v>16455.160777079334</v>
      </c>
      <c r="R600" s="58">
        <f t="shared" si="842"/>
        <v>17216.64418915916</v>
      </c>
      <c r="S600" s="58">
        <f t="shared" si="842"/>
        <v>17946.629554703817</v>
      </c>
      <c r="T600" s="58">
        <f t="shared" si="842"/>
        <v>18645.116873713301</v>
      </c>
      <c r="U600" s="58">
        <f t="shared" si="842"/>
        <v>19312.106146187605</v>
      </c>
      <c r="V600" s="58">
        <f t="shared" si="842"/>
        <v>19947.597372126736</v>
      </c>
      <c r="W600" s="58">
        <f t="shared" si="842"/>
        <v>20551.590551530706</v>
      </c>
      <c r="X600" s="58">
        <f t="shared" si="842"/>
        <v>21164.122852578275</v>
      </c>
      <c r="Y600" s="58">
        <f t="shared" si="842"/>
        <v>21757.830702517429</v>
      </c>
      <c r="Z600" s="58">
        <f t="shared" si="842"/>
        <v>22332.714101348167</v>
      </c>
      <c r="AA600" s="58">
        <f t="shared" si="842"/>
        <v>22888.773049070478</v>
      </c>
      <c r="AB600" s="58">
        <f t="shared" si="842"/>
        <v>23426.007545684362</v>
      </c>
      <c r="AC600" s="58">
        <f t="shared" si="842"/>
        <v>23944.417591189831</v>
      </c>
      <c r="AD600" s="58">
        <f t="shared" si="842"/>
        <v>24444.003185586876</v>
      </c>
      <c r="AE600" s="58">
        <f t="shared" si="842"/>
        <v>24924.764328875506</v>
      </c>
      <c r="AF600" s="58">
        <f t="shared" si="842"/>
        <v>25386.701021055705</v>
      </c>
      <c r="AG600" s="58">
        <f t="shared" si="842"/>
        <v>25829.813262127482</v>
      </c>
      <c r="AH600" s="58">
        <f t="shared" si="842"/>
        <v>26680.661652783041</v>
      </c>
      <c r="AI600" s="58">
        <f t="shared" si="842"/>
        <v>27531.510043438593</v>
      </c>
      <c r="AJ600" s="58">
        <f t="shared" si="842"/>
        <v>28382.358434094156</v>
      </c>
      <c r="AK600" s="58">
        <f t="shared" si="842"/>
        <v>29233.206824749715</v>
      </c>
      <c r="AL600" s="58">
        <f t="shared" si="842"/>
        <v>30084.055215405275</v>
      </c>
      <c r="AM600" s="58">
        <f t="shared" si="842"/>
        <v>30934.90360606083</v>
      </c>
      <c r="AN600" s="58">
        <f t="shared" si="842"/>
        <v>31785.751996716397</v>
      </c>
      <c r="AO600" s="58">
        <f t="shared" si="842"/>
        <v>32636.600387371949</v>
      </c>
      <c r="AP600" s="58">
        <f t="shared" si="842"/>
        <v>33487.448778027509</v>
      </c>
      <c r="AQ600" s="58">
        <f t="shared" si="842"/>
        <v>34338.297168683072</v>
      </c>
      <c r="AR600" s="58">
        <f t="shared" si="842"/>
        <v>35189.145559338627</v>
      </c>
      <c r="AS600" s="58">
        <f t="shared" si="842"/>
        <v>36039.993949994183</v>
      </c>
      <c r="AT600" s="58">
        <f t="shared" si="842"/>
        <v>36890.842340649746</v>
      </c>
      <c r="AU600" s="58">
        <f t="shared" si="842"/>
        <v>37741.690731305309</v>
      </c>
      <c r="AV600" s="58">
        <f t="shared" si="842"/>
        <v>38592.539121960865</v>
      </c>
      <c r="AW600" s="58">
        <f t="shared" si="842"/>
        <v>39443.38751261642</v>
      </c>
      <c r="AX600" s="58">
        <f t="shared" si="842"/>
        <v>40294.235903271976</v>
      </c>
      <c r="AY600" s="58">
        <f t="shared" si="842"/>
        <v>41145.084293927546</v>
      </c>
      <c r="AZ600" s="58">
        <f t="shared" si="842"/>
        <v>41995.932684583102</v>
      </c>
      <c r="BA600" s="58">
        <f t="shared" si="842"/>
        <v>0</v>
      </c>
      <c r="BB600" s="58">
        <f t="shared" si="842"/>
        <v>0</v>
      </c>
      <c r="BC600" s="58">
        <f t="shared" si="842"/>
        <v>0</v>
      </c>
      <c r="BD600" s="58">
        <f t="shared" si="842"/>
        <v>0</v>
      </c>
      <c r="BE600" s="58">
        <f t="shared" si="842"/>
        <v>0</v>
      </c>
      <c r="BF600" s="58">
        <f t="shared" si="842"/>
        <v>0</v>
      </c>
      <c r="BG600" s="58">
        <f t="shared" si="842"/>
        <v>0</v>
      </c>
      <c r="BH600" s="58">
        <f t="shared" si="842"/>
        <v>0</v>
      </c>
      <c r="BI600" s="58">
        <f t="shared" si="842"/>
        <v>0</v>
      </c>
      <c r="BJ600" s="58">
        <f t="shared" si="842"/>
        <v>0</v>
      </c>
      <c r="BK600" s="58">
        <f t="shared" si="842"/>
        <v>0</v>
      </c>
      <c r="BL600" s="58">
        <f t="shared" si="842"/>
        <v>0</v>
      </c>
      <c r="BM600" s="58">
        <f t="shared" si="842"/>
        <v>0</v>
      </c>
      <c r="BN600" s="58">
        <f t="shared" si="842"/>
        <v>0</v>
      </c>
      <c r="BO600" s="58">
        <f t="shared" si="842"/>
        <v>0</v>
      </c>
      <c r="BP600" s="58">
        <f t="shared" si="842"/>
        <v>0</v>
      </c>
      <c r="BQ600" s="58">
        <f t="shared" si="842"/>
        <v>0</v>
      </c>
      <c r="BR600" s="58">
        <f t="shared" si="842"/>
        <v>0</v>
      </c>
      <c r="BS600" s="58">
        <f t="shared" si="842"/>
        <v>0</v>
      </c>
      <c r="BT600" s="58">
        <f t="shared" ref="BT600:CY600" si="843">SUM(BT594:BT599)</f>
        <v>0</v>
      </c>
      <c r="BU600" s="58">
        <f t="shared" si="843"/>
        <v>0</v>
      </c>
      <c r="BV600" s="58">
        <f t="shared" si="843"/>
        <v>0</v>
      </c>
      <c r="BW600" s="58">
        <f t="shared" si="843"/>
        <v>0</v>
      </c>
      <c r="BX600" s="58">
        <f t="shared" si="843"/>
        <v>0</v>
      </c>
      <c r="BY600" s="58">
        <f t="shared" si="843"/>
        <v>0</v>
      </c>
      <c r="BZ600" s="58">
        <f t="shared" si="843"/>
        <v>0</v>
      </c>
      <c r="CA600" s="58">
        <f t="shared" si="843"/>
        <v>0</v>
      </c>
      <c r="CB600" s="58">
        <f t="shared" si="843"/>
        <v>0</v>
      </c>
      <c r="CC600" s="58">
        <f t="shared" si="843"/>
        <v>0</v>
      </c>
      <c r="CD600" s="58">
        <f t="shared" si="843"/>
        <v>0</v>
      </c>
      <c r="CE600" s="58">
        <f t="shared" si="843"/>
        <v>0</v>
      </c>
      <c r="CF600" s="58">
        <f t="shared" si="843"/>
        <v>0</v>
      </c>
      <c r="CG600" s="58">
        <f t="shared" si="843"/>
        <v>0</v>
      </c>
      <c r="CH600" s="58">
        <f t="shared" si="843"/>
        <v>0</v>
      </c>
      <c r="CI600" s="58">
        <f t="shared" si="843"/>
        <v>0</v>
      </c>
      <c r="CJ600" s="58">
        <f t="shared" si="843"/>
        <v>0</v>
      </c>
      <c r="CK600" s="58">
        <f t="shared" si="843"/>
        <v>0</v>
      </c>
      <c r="CL600" s="58">
        <f t="shared" si="843"/>
        <v>0</v>
      </c>
      <c r="CM600" s="58">
        <f t="shared" si="843"/>
        <v>0</v>
      </c>
      <c r="CN600" s="58">
        <f t="shared" si="843"/>
        <v>0</v>
      </c>
      <c r="CO600" s="58">
        <f t="shared" si="843"/>
        <v>0</v>
      </c>
      <c r="CP600" s="58">
        <f t="shared" si="843"/>
        <v>0</v>
      </c>
      <c r="CQ600" s="58">
        <f t="shared" si="843"/>
        <v>0</v>
      </c>
      <c r="CR600" s="58">
        <f t="shared" si="843"/>
        <v>0</v>
      </c>
      <c r="CS600" s="58">
        <f t="shared" si="843"/>
        <v>0</v>
      </c>
      <c r="CT600" s="58">
        <f t="shared" si="843"/>
        <v>0</v>
      </c>
      <c r="CU600" s="58">
        <f t="shared" si="843"/>
        <v>0</v>
      </c>
      <c r="CV600" s="58">
        <f t="shared" si="843"/>
        <v>0</v>
      </c>
      <c r="CW600" s="58">
        <f t="shared" si="843"/>
        <v>0</v>
      </c>
      <c r="CX600" s="58">
        <f t="shared" si="843"/>
        <v>0</v>
      </c>
      <c r="CY600" s="58">
        <f t="shared" si="843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71" t="s">
        <v>57</v>
      </c>
      <c r="D605" s="272"/>
      <c r="E605" s="273"/>
      <c r="F605" s="6"/>
      <c r="G605" s="59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68" t="s">
        <v>3</v>
      </c>
      <c r="C606" s="8" t="s">
        <v>59</v>
      </c>
      <c r="D606" s="9"/>
      <c r="E606" s="10"/>
      <c r="F606" s="11" t="s">
        <v>51</v>
      </c>
      <c r="G606" s="12">
        <f t="shared" ref="G606:G612" si="844">SUM(W606:AZ606)</f>
        <v>240980.80615128184</v>
      </c>
      <c r="H606" s="55">
        <f t="shared" ref="H606:BS606" si="845">SUM(H499:H506)</f>
        <v>5420.2015352108747</v>
      </c>
      <c r="I606" s="55">
        <f t="shared" si="845"/>
        <v>5581.3191167597615</v>
      </c>
      <c r="J606" s="55">
        <f t="shared" si="845"/>
        <v>5733.9793530107618</v>
      </c>
      <c r="K606" s="55">
        <f t="shared" si="845"/>
        <v>5878.1822439638736</v>
      </c>
      <c r="L606" s="55">
        <f t="shared" si="845"/>
        <v>6013.9277896190997</v>
      </c>
      <c r="M606" s="55">
        <f t="shared" si="845"/>
        <v>6141.2159899764392</v>
      </c>
      <c r="N606" s="55">
        <f t="shared" si="845"/>
        <v>6260.0468450358903</v>
      </c>
      <c r="O606" s="55">
        <f t="shared" si="845"/>
        <v>6370.4203547974557</v>
      </c>
      <c r="P606" s="55">
        <f t="shared" si="845"/>
        <v>6472.3365192611354</v>
      </c>
      <c r="Q606" s="55">
        <f t="shared" si="845"/>
        <v>6565.7953384269258</v>
      </c>
      <c r="R606" s="55">
        <f t="shared" si="845"/>
        <v>6650.7968122948305</v>
      </c>
      <c r="S606" s="55">
        <f t="shared" si="845"/>
        <v>6727.3409408648486</v>
      </c>
      <c r="T606" s="55">
        <f t="shared" si="845"/>
        <v>6795.42772413698</v>
      </c>
      <c r="U606" s="55">
        <f t="shared" si="845"/>
        <v>6855.0571621112222</v>
      </c>
      <c r="V606" s="55">
        <f t="shared" si="845"/>
        <v>6906.2292547875786</v>
      </c>
      <c r="W606" s="55">
        <f t="shared" si="845"/>
        <v>6948.9440021660475</v>
      </c>
      <c r="X606" s="55">
        <f t="shared" si="845"/>
        <v>7004.9919292842424</v>
      </c>
      <c r="Y606" s="55">
        <f t="shared" si="845"/>
        <v>7051.5310975235425</v>
      </c>
      <c r="Z606" s="55">
        <f t="shared" si="845"/>
        <v>7088.5615068839525</v>
      </c>
      <c r="AA606" s="55">
        <f t="shared" si="845"/>
        <v>7116.0831573654723</v>
      </c>
      <c r="AB606" s="55">
        <f t="shared" si="845"/>
        <v>7134.0960489681011</v>
      </c>
      <c r="AC606" s="55">
        <f t="shared" si="845"/>
        <v>7142.6001816918397</v>
      </c>
      <c r="AD606" s="55">
        <f t="shared" si="845"/>
        <v>7141.5955555366863</v>
      </c>
      <c r="AE606" s="55">
        <f t="shared" si="845"/>
        <v>7131.0821705026401</v>
      </c>
      <c r="AF606" s="55">
        <f t="shared" si="845"/>
        <v>7111.0600265897046</v>
      </c>
      <c r="AG606" s="55">
        <f t="shared" si="845"/>
        <v>7081.5291237978781</v>
      </c>
      <c r="AH606" s="55">
        <f t="shared" si="845"/>
        <v>7231.4221658968909</v>
      </c>
      <c r="AI606" s="55">
        <f t="shared" si="845"/>
        <v>7381.3152079959009</v>
      </c>
      <c r="AJ606" s="55">
        <f t="shared" si="845"/>
        <v>7531.2082500949109</v>
      </c>
      <c r="AK606" s="55">
        <f t="shared" si="845"/>
        <v>7681.1012921939218</v>
      </c>
      <c r="AL606" s="55">
        <f t="shared" si="845"/>
        <v>7830.9943342929328</v>
      </c>
      <c r="AM606" s="55">
        <f t="shared" si="845"/>
        <v>7980.8873763919446</v>
      </c>
      <c r="AN606" s="55">
        <f t="shared" si="845"/>
        <v>8130.7804184909555</v>
      </c>
      <c r="AO606" s="55">
        <f t="shared" si="845"/>
        <v>8280.6734605899674</v>
      </c>
      <c r="AP606" s="55">
        <f t="shared" si="845"/>
        <v>8430.5665026889765</v>
      </c>
      <c r="AQ606" s="55">
        <f t="shared" si="845"/>
        <v>8580.4595447879874</v>
      </c>
      <c r="AR606" s="55">
        <f t="shared" si="845"/>
        <v>8730.3525868870001</v>
      </c>
      <c r="AS606" s="55">
        <f t="shared" si="845"/>
        <v>8880.2456289860093</v>
      </c>
      <c r="AT606" s="55">
        <f t="shared" si="845"/>
        <v>9030.1386710850202</v>
      </c>
      <c r="AU606" s="55">
        <f t="shared" si="845"/>
        <v>9180.0317131840311</v>
      </c>
      <c r="AV606" s="55">
        <f t="shared" si="845"/>
        <v>9329.924755283042</v>
      </c>
      <c r="AW606" s="55">
        <f t="shared" si="845"/>
        <v>9479.817797382053</v>
      </c>
      <c r="AX606" s="55">
        <f t="shared" si="845"/>
        <v>9629.7108394810639</v>
      </c>
      <c r="AY606" s="55">
        <f t="shared" si="845"/>
        <v>9779.6038815800748</v>
      </c>
      <c r="AZ606" s="55">
        <f t="shared" si="845"/>
        <v>9929.4969236790876</v>
      </c>
      <c r="BA606" s="55">
        <f t="shared" si="845"/>
        <v>0</v>
      </c>
      <c r="BB606" s="55">
        <f t="shared" si="845"/>
        <v>0</v>
      </c>
      <c r="BC606" s="55">
        <f t="shared" si="845"/>
        <v>0</v>
      </c>
      <c r="BD606" s="55">
        <f t="shared" si="845"/>
        <v>0</v>
      </c>
      <c r="BE606" s="55">
        <f t="shared" si="845"/>
        <v>0</v>
      </c>
      <c r="BF606" s="55">
        <f t="shared" si="845"/>
        <v>0</v>
      </c>
      <c r="BG606" s="55">
        <f t="shared" si="845"/>
        <v>0</v>
      </c>
      <c r="BH606" s="55">
        <f t="shared" si="845"/>
        <v>0</v>
      </c>
      <c r="BI606" s="55">
        <f t="shared" si="845"/>
        <v>0</v>
      </c>
      <c r="BJ606" s="55">
        <f t="shared" si="845"/>
        <v>0</v>
      </c>
      <c r="BK606" s="55">
        <f t="shared" si="845"/>
        <v>0</v>
      </c>
      <c r="BL606" s="55">
        <f t="shared" si="845"/>
        <v>0</v>
      </c>
      <c r="BM606" s="55">
        <f t="shared" si="845"/>
        <v>0</v>
      </c>
      <c r="BN606" s="55">
        <f t="shared" si="845"/>
        <v>0</v>
      </c>
      <c r="BO606" s="55">
        <f t="shared" si="845"/>
        <v>0</v>
      </c>
      <c r="BP606" s="55">
        <f t="shared" si="845"/>
        <v>0</v>
      </c>
      <c r="BQ606" s="55">
        <f t="shared" si="845"/>
        <v>0</v>
      </c>
      <c r="BR606" s="55">
        <f t="shared" si="845"/>
        <v>0</v>
      </c>
      <c r="BS606" s="55">
        <f t="shared" si="845"/>
        <v>0</v>
      </c>
      <c r="BT606" s="55">
        <f t="shared" ref="BT606:CY606" si="846">SUM(BT499:BT506)</f>
        <v>0</v>
      </c>
      <c r="BU606" s="55">
        <f t="shared" si="846"/>
        <v>0</v>
      </c>
      <c r="BV606" s="55">
        <f t="shared" si="846"/>
        <v>0</v>
      </c>
      <c r="BW606" s="55">
        <f t="shared" si="846"/>
        <v>0</v>
      </c>
      <c r="BX606" s="55">
        <f t="shared" si="846"/>
        <v>0</v>
      </c>
      <c r="BY606" s="55">
        <f t="shared" si="846"/>
        <v>0</v>
      </c>
      <c r="BZ606" s="55">
        <f t="shared" si="846"/>
        <v>0</v>
      </c>
      <c r="CA606" s="55">
        <f t="shared" si="846"/>
        <v>0</v>
      </c>
      <c r="CB606" s="55">
        <f t="shared" si="846"/>
        <v>0</v>
      </c>
      <c r="CC606" s="55">
        <f t="shared" si="846"/>
        <v>0</v>
      </c>
      <c r="CD606" s="55">
        <f t="shared" si="846"/>
        <v>0</v>
      </c>
      <c r="CE606" s="55">
        <f t="shared" si="846"/>
        <v>0</v>
      </c>
      <c r="CF606" s="55">
        <f t="shared" si="846"/>
        <v>0</v>
      </c>
      <c r="CG606" s="55">
        <f t="shared" si="846"/>
        <v>0</v>
      </c>
      <c r="CH606" s="55">
        <f t="shared" si="846"/>
        <v>0</v>
      </c>
      <c r="CI606" s="55">
        <f t="shared" si="846"/>
        <v>0</v>
      </c>
      <c r="CJ606" s="55">
        <f t="shared" si="846"/>
        <v>0</v>
      </c>
      <c r="CK606" s="55">
        <f t="shared" si="846"/>
        <v>0</v>
      </c>
      <c r="CL606" s="55">
        <f t="shared" si="846"/>
        <v>0</v>
      </c>
      <c r="CM606" s="55">
        <f t="shared" si="846"/>
        <v>0</v>
      </c>
      <c r="CN606" s="55">
        <f t="shared" si="846"/>
        <v>0</v>
      </c>
      <c r="CO606" s="55">
        <f t="shared" si="846"/>
        <v>0</v>
      </c>
      <c r="CP606" s="55">
        <f t="shared" si="846"/>
        <v>0</v>
      </c>
      <c r="CQ606" s="55">
        <f t="shared" si="846"/>
        <v>0</v>
      </c>
      <c r="CR606" s="55">
        <f t="shared" si="846"/>
        <v>0</v>
      </c>
      <c r="CS606" s="55">
        <f t="shared" si="846"/>
        <v>0</v>
      </c>
      <c r="CT606" s="55">
        <f t="shared" si="846"/>
        <v>0</v>
      </c>
      <c r="CU606" s="55">
        <f t="shared" si="846"/>
        <v>0</v>
      </c>
      <c r="CV606" s="55">
        <f t="shared" si="846"/>
        <v>0</v>
      </c>
      <c r="CW606" s="55">
        <f t="shared" si="846"/>
        <v>0</v>
      </c>
      <c r="CX606" s="55">
        <f t="shared" si="846"/>
        <v>0</v>
      </c>
      <c r="CY606" s="55">
        <f t="shared" si="846"/>
        <v>0</v>
      </c>
    </row>
    <row r="607" spans="1:103" ht="13.5" customHeight="1" outlineLevel="1">
      <c r="A607" s="4"/>
      <c r="B607" s="269"/>
      <c r="C607" s="26" t="s">
        <v>60</v>
      </c>
      <c r="D607" s="27"/>
      <c r="E607" s="28"/>
      <c r="F607" s="29" t="s">
        <v>51</v>
      </c>
      <c r="G607" s="30">
        <f t="shared" si="844"/>
        <v>8676.5076277814715</v>
      </c>
      <c r="H607" s="56">
        <f t="shared" ref="H607:BS607" si="847">SUM(H507:H510)</f>
        <v>304.94196184569904</v>
      </c>
      <c r="I607" s="56">
        <f t="shared" si="847"/>
        <v>304.76102853361891</v>
      </c>
      <c r="J607" s="56">
        <f t="shared" si="847"/>
        <v>304.57891421368009</v>
      </c>
      <c r="K607" s="56">
        <f t="shared" si="847"/>
        <v>304.39561888588258</v>
      </c>
      <c r="L607" s="56">
        <f t="shared" si="847"/>
        <v>304.21114255022633</v>
      </c>
      <c r="M607" s="56">
        <f t="shared" si="847"/>
        <v>304.02548520671132</v>
      </c>
      <c r="N607" s="56">
        <f t="shared" si="847"/>
        <v>303.83864685533769</v>
      </c>
      <c r="O607" s="56">
        <f t="shared" si="847"/>
        <v>303.65062749610536</v>
      </c>
      <c r="P607" s="56">
        <f t="shared" si="847"/>
        <v>303.46142712901428</v>
      </c>
      <c r="Q607" s="56">
        <f t="shared" si="847"/>
        <v>303.27104575406446</v>
      </c>
      <c r="R607" s="56">
        <f t="shared" si="847"/>
        <v>303.079483371256</v>
      </c>
      <c r="S607" s="56">
        <f t="shared" si="847"/>
        <v>302.88673998058886</v>
      </c>
      <c r="T607" s="56">
        <f t="shared" si="847"/>
        <v>302.69281558206296</v>
      </c>
      <c r="U607" s="56">
        <f t="shared" si="847"/>
        <v>302.49771017567838</v>
      </c>
      <c r="V607" s="56">
        <f t="shared" si="847"/>
        <v>302.30142376143505</v>
      </c>
      <c r="W607" s="56">
        <f t="shared" si="847"/>
        <v>302.10395633933302</v>
      </c>
      <c r="X607" s="56">
        <f t="shared" si="847"/>
        <v>300.51176264838909</v>
      </c>
      <c r="Y607" s="56">
        <f t="shared" si="847"/>
        <v>298.92297718478119</v>
      </c>
      <c r="Z607" s="56">
        <f t="shared" si="847"/>
        <v>297.33759994850931</v>
      </c>
      <c r="AA607" s="56">
        <f t="shared" si="847"/>
        <v>295.75563093957345</v>
      </c>
      <c r="AB607" s="56">
        <f t="shared" si="847"/>
        <v>294.17707015797362</v>
      </c>
      <c r="AC607" s="56">
        <f t="shared" si="847"/>
        <v>292.60191760370986</v>
      </c>
      <c r="AD607" s="56">
        <f t="shared" si="847"/>
        <v>291.03017327678214</v>
      </c>
      <c r="AE607" s="56">
        <f t="shared" si="847"/>
        <v>289.46183717719032</v>
      </c>
      <c r="AF607" s="56">
        <f t="shared" si="847"/>
        <v>287.89690930493464</v>
      </c>
      <c r="AG607" s="56">
        <f t="shared" si="847"/>
        <v>286.33538966001481</v>
      </c>
      <c r="AH607" s="56">
        <f t="shared" si="847"/>
        <v>286.33538966001481</v>
      </c>
      <c r="AI607" s="56">
        <f t="shared" si="847"/>
        <v>286.33538966001481</v>
      </c>
      <c r="AJ607" s="56">
        <f t="shared" si="847"/>
        <v>286.33538966001481</v>
      </c>
      <c r="AK607" s="56">
        <f t="shared" si="847"/>
        <v>286.33538966001481</v>
      </c>
      <c r="AL607" s="56">
        <f t="shared" si="847"/>
        <v>286.33538966001481</v>
      </c>
      <c r="AM607" s="56">
        <f t="shared" si="847"/>
        <v>286.33538966001481</v>
      </c>
      <c r="AN607" s="56">
        <f t="shared" si="847"/>
        <v>286.33538966001481</v>
      </c>
      <c r="AO607" s="56">
        <f t="shared" si="847"/>
        <v>286.33538966001481</v>
      </c>
      <c r="AP607" s="56">
        <f t="shared" si="847"/>
        <v>286.33538966001481</v>
      </c>
      <c r="AQ607" s="56">
        <f t="shared" si="847"/>
        <v>286.33538966001481</v>
      </c>
      <c r="AR607" s="56">
        <f t="shared" si="847"/>
        <v>286.33538966001481</v>
      </c>
      <c r="AS607" s="56">
        <f t="shared" si="847"/>
        <v>286.33538966001481</v>
      </c>
      <c r="AT607" s="56">
        <f t="shared" si="847"/>
        <v>286.33538966001481</v>
      </c>
      <c r="AU607" s="56">
        <f t="shared" si="847"/>
        <v>286.33538966001481</v>
      </c>
      <c r="AV607" s="56">
        <f t="shared" si="847"/>
        <v>286.33538966001481</v>
      </c>
      <c r="AW607" s="56">
        <f t="shared" si="847"/>
        <v>286.33538966001481</v>
      </c>
      <c r="AX607" s="56">
        <f t="shared" si="847"/>
        <v>286.33538966001481</v>
      </c>
      <c r="AY607" s="56">
        <f t="shared" si="847"/>
        <v>286.33538966001481</v>
      </c>
      <c r="AZ607" s="56">
        <f t="shared" si="847"/>
        <v>286.33538966001481</v>
      </c>
      <c r="BA607" s="56">
        <f t="shared" si="847"/>
        <v>0</v>
      </c>
      <c r="BB607" s="56">
        <f t="shared" si="847"/>
        <v>0</v>
      </c>
      <c r="BC607" s="56">
        <f t="shared" si="847"/>
        <v>0</v>
      </c>
      <c r="BD607" s="56">
        <f t="shared" si="847"/>
        <v>0</v>
      </c>
      <c r="BE607" s="56">
        <f t="shared" si="847"/>
        <v>0</v>
      </c>
      <c r="BF607" s="56">
        <f t="shared" si="847"/>
        <v>0</v>
      </c>
      <c r="BG607" s="56">
        <f t="shared" si="847"/>
        <v>0</v>
      </c>
      <c r="BH607" s="56">
        <f t="shared" si="847"/>
        <v>0</v>
      </c>
      <c r="BI607" s="56">
        <f t="shared" si="847"/>
        <v>0</v>
      </c>
      <c r="BJ607" s="56">
        <f t="shared" si="847"/>
        <v>0</v>
      </c>
      <c r="BK607" s="56">
        <f t="shared" si="847"/>
        <v>0</v>
      </c>
      <c r="BL607" s="56">
        <f t="shared" si="847"/>
        <v>0</v>
      </c>
      <c r="BM607" s="56">
        <f t="shared" si="847"/>
        <v>0</v>
      </c>
      <c r="BN607" s="56">
        <f t="shared" si="847"/>
        <v>0</v>
      </c>
      <c r="BO607" s="56">
        <f t="shared" si="847"/>
        <v>0</v>
      </c>
      <c r="BP607" s="56">
        <f t="shared" si="847"/>
        <v>0</v>
      </c>
      <c r="BQ607" s="56">
        <f t="shared" si="847"/>
        <v>0</v>
      </c>
      <c r="BR607" s="56">
        <f t="shared" si="847"/>
        <v>0</v>
      </c>
      <c r="BS607" s="56">
        <f t="shared" si="847"/>
        <v>0</v>
      </c>
      <c r="BT607" s="56">
        <f t="shared" ref="BT607:CY607" si="848">SUM(BT507:BT510)</f>
        <v>0</v>
      </c>
      <c r="BU607" s="56">
        <f t="shared" si="848"/>
        <v>0</v>
      </c>
      <c r="BV607" s="56">
        <f t="shared" si="848"/>
        <v>0</v>
      </c>
      <c r="BW607" s="56">
        <f t="shared" si="848"/>
        <v>0</v>
      </c>
      <c r="BX607" s="56">
        <f t="shared" si="848"/>
        <v>0</v>
      </c>
      <c r="BY607" s="56">
        <f t="shared" si="848"/>
        <v>0</v>
      </c>
      <c r="BZ607" s="56">
        <f t="shared" si="848"/>
        <v>0</v>
      </c>
      <c r="CA607" s="56">
        <f t="shared" si="848"/>
        <v>0</v>
      </c>
      <c r="CB607" s="56">
        <f t="shared" si="848"/>
        <v>0</v>
      </c>
      <c r="CC607" s="56">
        <f t="shared" si="848"/>
        <v>0</v>
      </c>
      <c r="CD607" s="56">
        <f t="shared" si="848"/>
        <v>0</v>
      </c>
      <c r="CE607" s="56">
        <f t="shared" si="848"/>
        <v>0</v>
      </c>
      <c r="CF607" s="56">
        <f t="shared" si="848"/>
        <v>0</v>
      </c>
      <c r="CG607" s="56">
        <f t="shared" si="848"/>
        <v>0</v>
      </c>
      <c r="CH607" s="56">
        <f t="shared" si="848"/>
        <v>0</v>
      </c>
      <c r="CI607" s="56">
        <f t="shared" si="848"/>
        <v>0</v>
      </c>
      <c r="CJ607" s="56">
        <f t="shared" si="848"/>
        <v>0</v>
      </c>
      <c r="CK607" s="56">
        <f t="shared" si="848"/>
        <v>0</v>
      </c>
      <c r="CL607" s="56">
        <f t="shared" si="848"/>
        <v>0</v>
      </c>
      <c r="CM607" s="56">
        <f t="shared" si="848"/>
        <v>0</v>
      </c>
      <c r="CN607" s="56">
        <f t="shared" si="848"/>
        <v>0</v>
      </c>
      <c r="CO607" s="56">
        <f t="shared" si="848"/>
        <v>0</v>
      </c>
      <c r="CP607" s="56">
        <f t="shared" si="848"/>
        <v>0</v>
      </c>
      <c r="CQ607" s="56">
        <f t="shared" si="848"/>
        <v>0</v>
      </c>
      <c r="CR607" s="56">
        <f t="shared" si="848"/>
        <v>0</v>
      </c>
      <c r="CS607" s="56">
        <f t="shared" si="848"/>
        <v>0</v>
      </c>
      <c r="CT607" s="56">
        <f t="shared" si="848"/>
        <v>0</v>
      </c>
      <c r="CU607" s="56">
        <f t="shared" si="848"/>
        <v>0</v>
      </c>
      <c r="CV607" s="56">
        <f t="shared" si="848"/>
        <v>0</v>
      </c>
      <c r="CW607" s="56">
        <f t="shared" si="848"/>
        <v>0</v>
      </c>
      <c r="CX607" s="56">
        <f t="shared" si="848"/>
        <v>0</v>
      </c>
      <c r="CY607" s="56">
        <f t="shared" si="848"/>
        <v>0</v>
      </c>
    </row>
    <row r="608" spans="1:103" ht="13.5" customHeight="1" outlineLevel="1" thickBot="1">
      <c r="A608" s="4"/>
      <c r="B608" s="269"/>
      <c r="C608" s="26" t="s">
        <v>61</v>
      </c>
      <c r="D608" s="27"/>
      <c r="E608" s="28"/>
      <c r="F608" s="29" t="s">
        <v>51</v>
      </c>
      <c r="G608" s="30">
        <f t="shared" si="844"/>
        <v>60.111678042061307</v>
      </c>
      <c r="H608" s="56">
        <f t="shared" ref="H608:BS608" si="849">SUM(H511:H515)</f>
        <v>2.6562475152599641</v>
      </c>
      <c r="I608" s="56">
        <f t="shared" si="849"/>
        <v>2.6127469315286547</v>
      </c>
      <c r="J608" s="56">
        <f t="shared" si="849"/>
        <v>2.569246160811093</v>
      </c>
      <c r="K608" s="56">
        <f t="shared" si="849"/>
        <v>2.5257452031072778</v>
      </c>
      <c r="L608" s="56">
        <f t="shared" si="849"/>
        <v>2.4822440584172103</v>
      </c>
      <c r="M608" s="56">
        <f t="shared" si="849"/>
        <v>2.4387427267408897</v>
      </c>
      <c r="N608" s="56">
        <f t="shared" si="849"/>
        <v>2.3952412080783163</v>
      </c>
      <c r="O608" s="56">
        <f t="shared" si="849"/>
        <v>2.3517395024294898</v>
      </c>
      <c r="P608" s="56">
        <f t="shared" si="849"/>
        <v>2.3082376097944106</v>
      </c>
      <c r="Q608" s="56">
        <f t="shared" si="849"/>
        <v>2.2647355301730778</v>
      </c>
      <c r="R608" s="56">
        <f t="shared" si="849"/>
        <v>2.2212332635654923</v>
      </c>
      <c r="S608" s="56">
        <f t="shared" si="849"/>
        <v>2.1777308099716546</v>
      </c>
      <c r="T608" s="56">
        <f t="shared" si="849"/>
        <v>2.1342281693915628</v>
      </c>
      <c r="U608" s="56">
        <f t="shared" si="849"/>
        <v>2.0907253418252192</v>
      </c>
      <c r="V608" s="56">
        <f t="shared" si="849"/>
        <v>2.0472223272726215</v>
      </c>
      <c r="W608" s="56">
        <f t="shared" si="849"/>
        <v>2.0037191257337721</v>
      </c>
      <c r="X608" s="56">
        <f t="shared" si="849"/>
        <v>2.0037195513258053</v>
      </c>
      <c r="Y608" s="56">
        <f t="shared" si="849"/>
        <v>2.0037199769178384</v>
      </c>
      <c r="Z608" s="56">
        <f t="shared" si="849"/>
        <v>2.003720402509872</v>
      </c>
      <c r="AA608" s="56">
        <f t="shared" si="849"/>
        <v>2.0037208281019052</v>
      </c>
      <c r="AB608" s="56">
        <f t="shared" si="849"/>
        <v>2.0037212536939384</v>
      </c>
      <c r="AC608" s="56">
        <f t="shared" si="849"/>
        <v>2.0037216792859716</v>
      </c>
      <c r="AD608" s="56">
        <f t="shared" si="849"/>
        <v>2.0037221048780047</v>
      </c>
      <c r="AE608" s="56">
        <f t="shared" si="849"/>
        <v>2.0037225304700379</v>
      </c>
      <c r="AF608" s="56">
        <f t="shared" si="849"/>
        <v>2.0037229560620711</v>
      </c>
      <c r="AG608" s="56">
        <f t="shared" si="849"/>
        <v>2.0037233816541038</v>
      </c>
      <c r="AH608" s="56">
        <f t="shared" si="849"/>
        <v>2.0037233816541038</v>
      </c>
      <c r="AI608" s="56">
        <f t="shared" si="849"/>
        <v>2.0037233816541038</v>
      </c>
      <c r="AJ608" s="56">
        <f t="shared" si="849"/>
        <v>2.0037233816541038</v>
      </c>
      <c r="AK608" s="56">
        <f t="shared" si="849"/>
        <v>2.0037233816541038</v>
      </c>
      <c r="AL608" s="56">
        <f t="shared" si="849"/>
        <v>2.0037233816541038</v>
      </c>
      <c r="AM608" s="56">
        <f t="shared" si="849"/>
        <v>2.0037233816541038</v>
      </c>
      <c r="AN608" s="56">
        <f t="shared" si="849"/>
        <v>2.0037233816541038</v>
      </c>
      <c r="AO608" s="56">
        <f t="shared" si="849"/>
        <v>2.0037233816541038</v>
      </c>
      <c r="AP608" s="56">
        <f t="shared" si="849"/>
        <v>2.0037233816541038</v>
      </c>
      <c r="AQ608" s="56">
        <f t="shared" si="849"/>
        <v>2.0037233816541038</v>
      </c>
      <c r="AR608" s="56">
        <f t="shared" si="849"/>
        <v>2.0037233816541038</v>
      </c>
      <c r="AS608" s="56">
        <f t="shared" si="849"/>
        <v>2.0037233816541038</v>
      </c>
      <c r="AT608" s="56">
        <f t="shared" si="849"/>
        <v>2.0037233816541038</v>
      </c>
      <c r="AU608" s="56">
        <f t="shared" si="849"/>
        <v>2.0037233816541038</v>
      </c>
      <c r="AV608" s="56">
        <f t="shared" si="849"/>
        <v>2.0037233816541038</v>
      </c>
      <c r="AW608" s="56">
        <f t="shared" si="849"/>
        <v>2.0037233816541038</v>
      </c>
      <c r="AX608" s="56">
        <f t="shared" si="849"/>
        <v>2.0037233816541038</v>
      </c>
      <c r="AY608" s="56">
        <f t="shared" si="849"/>
        <v>2.0037233816541038</v>
      </c>
      <c r="AZ608" s="56">
        <f t="shared" si="849"/>
        <v>2.0037233816541038</v>
      </c>
      <c r="BA608" s="56">
        <f t="shared" si="849"/>
        <v>0</v>
      </c>
      <c r="BB608" s="56">
        <f t="shared" si="849"/>
        <v>0</v>
      </c>
      <c r="BC608" s="56">
        <f t="shared" si="849"/>
        <v>0</v>
      </c>
      <c r="BD608" s="56">
        <f t="shared" si="849"/>
        <v>0</v>
      </c>
      <c r="BE608" s="56">
        <f t="shared" si="849"/>
        <v>0</v>
      </c>
      <c r="BF608" s="56">
        <f t="shared" si="849"/>
        <v>0</v>
      </c>
      <c r="BG608" s="56">
        <f t="shared" si="849"/>
        <v>0</v>
      </c>
      <c r="BH608" s="56">
        <f t="shared" si="849"/>
        <v>0</v>
      </c>
      <c r="BI608" s="56">
        <f t="shared" si="849"/>
        <v>0</v>
      </c>
      <c r="BJ608" s="56">
        <f t="shared" si="849"/>
        <v>0</v>
      </c>
      <c r="BK608" s="56">
        <f t="shared" si="849"/>
        <v>0</v>
      </c>
      <c r="BL608" s="56">
        <f t="shared" si="849"/>
        <v>0</v>
      </c>
      <c r="BM608" s="56">
        <f t="shared" si="849"/>
        <v>0</v>
      </c>
      <c r="BN608" s="56">
        <f t="shared" si="849"/>
        <v>0</v>
      </c>
      <c r="BO608" s="56">
        <f t="shared" si="849"/>
        <v>0</v>
      </c>
      <c r="BP608" s="56">
        <f t="shared" si="849"/>
        <v>0</v>
      </c>
      <c r="BQ608" s="56">
        <f t="shared" si="849"/>
        <v>0</v>
      </c>
      <c r="BR608" s="56">
        <f t="shared" si="849"/>
        <v>0</v>
      </c>
      <c r="BS608" s="56">
        <f t="shared" si="849"/>
        <v>0</v>
      </c>
      <c r="BT608" s="56">
        <f t="shared" ref="BT608:CY608" si="850">SUM(BT511:BT515)</f>
        <v>0</v>
      </c>
      <c r="BU608" s="56">
        <f t="shared" si="850"/>
        <v>0</v>
      </c>
      <c r="BV608" s="56">
        <f t="shared" si="850"/>
        <v>0</v>
      </c>
      <c r="BW608" s="56">
        <f t="shared" si="850"/>
        <v>0</v>
      </c>
      <c r="BX608" s="56">
        <f t="shared" si="850"/>
        <v>0</v>
      </c>
      <c r="BY608" s="56">
        <f t="shared" si="850"/>
        <v>0</v>
      </c>
      <c r="BZ608" s="56">
        <f t="shared" si="850"/>
        <v>0</v>
      </c>
      <c r="CA608" s="56">
        <f t="shared" si="850"/>
        <v>0</v>
      </c>
      <c r="CB608" s="56">
        <f t="shared" si="850"/>
        <v>0</v>
      </c>
      <c r="CC608" s="56">
        <f t="shared" si="850"/>
        <v>0</v>
      </c>
      <c r="CD608" s="56">
        <f t="shared" si="850"/>
        <v>0</v>
      </c>
      <c r="CE608" s="56">
        <f t="shared" si="850"/>
        <v>0</v>
      </c>
      <c r="CF608" s="56">
        <f t="shared" si="850"/>
        <v>0</v>
      </c>
      <c r="CG608" s="56">
        <f t="shared" si="850"/>
        <v>0</v>
      </c>
      <c r="CH608" s="56">
        <f t="shared" si="850"/>
        <v>0</v>
      </c>
      <c r="CI608" s="56">
        <f t="shared" si="850"/>
        <v>0</v>
      </c>
      <c r="CJ608" s="56">
        <f t="shared" si="850"/>
        <v>0</v>
      </c>
      <c r="CK608" s="56">
        <f t="shared" si="850"/>
        <v>0</v>
      </c>
      <c r="CL608" s="56">
        <f t="shared" si="850"/>
        <v>0</v>
      </c>
      <c r="CM608" s="56">
        <f t="shared" si="850"/>
        <v>0</v>
      </c>
      <c r="CN608" s="56">
        <f t="shared" si="850"/>
        <v>0</v>
      </c>
      <c r="CO608" s="56">
        <f t="shared" si="850"/>
        <v>0</v>
      </c>
      <c r="CP608" s="56">
        <f t="shared" si="850"/>
        <v>0</v>
      </c>
      <c r="CQ608" s="56">
        <f t="shared" si="850"/>
        <v>0</v>
      </c>
      <c r="CR608" s="56">
        <f t="shared" si="850"/>
        <v>0</v>
      </c>
      <c r="CS608" s="56">
        <f t="shared" si="850"/>
        <v>0</v>
      </c>
      <c r="CT608" s="56">
        <f t="shared" si="850"/>
        <v>0</v>
      </c>
      <c r="CU608" s="56">
        <f t="shared" si="850"/>
        <v>0</v>
      </c>
      <c r="CV608" s="56">
        <f t="shared" si="850"/>
        <v>0</v>
      </c>
      <c r="CW608" s="56">
        <f t="shared" si="850"/>
        <v>0</v>
      </c>
      <c r="CX608" s="56">
        <f t="shared" si="850"/>
        <v>0</v>
      </c>
      <c r="CY608" s="56">
        <f t="shared" si="850"/>
        <v>0</v>
      </c>
    </row>
    <row r="609" spans="1:103" ht="13.5" customHeight="1" outlineLevel="1">
      <c r="A609" s="4"/>
      <c r="B609" s="268" t="s">
        <v>24</v>
      </c>
      <c r="C609" s="8" t="s">
        <v>59</v>
      </c>
      <c r="D609" s="9"/>
      <c r="E609" s="10"/>
      <c r="F609" s="11" t="s">
        <v>51</v>
      </c>
      <c r="G609" s="12">
        <f t="shared" si="844"/>
        <v>199868.84805895141</v>
      </c>
      <c r="H609" s="55">
        <f t="shared" ref="H609:BS609" si="851">SUM(H516:H523)</f>
        <v>1174.2260992576821</v>
      </c>
      <c r="I609" s="55">
        <f t="shared" si="851"/>
        <v>1467.1605760931516</v>
      </c>
      <c r="J609" s="55">
        <f t="shared" si="851"/>
        <v>1751.2484829705891</v>
      </c>
      <c r="K609" s="55">
        <f t="shared" si="851"/>
        <v>2026.489819889995</v>
      </c>
      <c r="L609" s="55">
        <f t="shared" si="851"/>
        <v>2292.8845868513686</v>
      </c>
      <c r="M609" s="55">
        <f t="shared" si="851"/>
        <v>2550.432783854711</v>
      </c>
      <c r="N609" s="55">
        <f t="shared" si="851"/>
        <v>2799.1344109000211</v>
      </c>
      <c r="O609" s="55">
        <f t="shared" si="851"/>
        <v>3038.9894679872991</v>
      </c>
      <c r="P609" s="55">
        <f t="shared" si="851"/>
        <v>3269.9979551165461</v>
      </c>
      <c r="Q609" s="55">
        <f t="shared" si="851"/>
        <v>3492.1598722877607</v>
      </c>
      <c r="R609" s="55">
        <f t="shared" si="851"/>
        <v>3705.4752195009432</v>
      </c>
      <c r="S609" s="55">
        <f t="shared" si="851"/>
        <v>3909.9439967560947</v>
      </c>
      <c r="T609" s="55">
        <f t="shared" si="851"/>
        <v>4105.5662040532143</v>
      </c>
      <c r="U609" s="55">
        <f t="shared" si="851"/>
        <v>4292.3418413923009</v>
      </c>
      <c r="V609" s="55">
        <f t="shared" si="851"/>
        <v>4470.2709087733565</v>
      </c>
      <c r="W609" s="55">
        <f t="shared" si="851"/>
        <v>4639.3534061963801</v>
      </c>
      <c r="X609" s="55">
        <f t="shared" si="851"/>
        <v>4752.7942138138042</v>
      </c>
      <c r="Y609" s="55">
        <f t="shared" si="851"/>
        <v>4858.9756678195827</v>
      </c>
      <c r="Z609" s="55">
        <f t="shared" si="851"/>
        <v>4957.8977682137156</v>
      </c>
      <c r="AA609" s="55">
        <f t="shared" si="851"/>
        <v>5049.560514996203</v>
      </c>
      <c r="AB609" s="55">
        <f t="shared" si="851"/>
        <v>5133.963908167043</v>
      </c>
      <c r="AC609" s="55">
        <f t="shared" si="851"/>
        <v>5211.1079477262392</v>
      </c>
      <c r="AD609" s="55">
        <f t="shared" si="851"/>
        <v>5280.9926336737899</v>
      </c>
      <c r="AE609" s="55">
        <f t="shared" si="851"/>
        <v>5343.6179660096932</v>
      </c>
      <c r="AF609" s="55">
        <f t="shared" si="851"/>
        <v>5398.9839447339527</v>
      </c>
      <c r="AG609" s="55">
        <f t="shared" si="851"/>
        <v>5447.0905698465631</v>
      </c>
      <c r="AH609" s="55">
        <f t="shared" si="851"/>
        <v>5659.1947208500878</v>
      </c>
      <c r="AI609" s="55">
        <f t="shared" si="851"/>
        <v>5871.2988718536126</v>
      </c>
      <c r="AJ609" s="55">
        <f t="shared" si="851"/>
        <v>6083.4030228571382</v>
      </c>
      <c r="AK609" s="55">
        <f t="shared" si="851"/>
        <v>6295.507173860663</v>
      </c>
      <c r="AL609" s="55">
        <f t="shared" si="851"/>
        <v>6507.6113248641886</v>
      </c>
      <c r="AM609" s="55">
        <f t="shared" si="851"/>
        <v>6719.7154758677134</v>
      </c>
      <c r="AN609" s="55">
        <f t="shared" si="851"/>
        <v>6931.8196268712372</v>
      </c>
      <c r="AO609" s="55">
        <f t="shared" si="851"/>
        <v>7143.9237778747629</v>
      </c>
      <c r="AP609" s="55">
        <f t="shared" si="851"/>
        <v>7356.0279288782876</v>
      </c>
      <c r="AQ609" s="55">
        <f t="shared" si="851"/>
        <v>7568.1320798818124</v>
      </c>
      <c r="AR609" s="55">
        <f t="shared" si="851"/>
        <v>7780.2362308853371</v>
      </c>
      <c r="AS609" s="55">
        <f t="shared" si="851"/>
        <v>7992.3403818888619</v>
      </c>
      <c r="AT609" s="55">
        <f t="shared" si="851"/>
        <v>8204.4445328923866</v>
      </c>
      <c r="AU609" s="55">
        <f t="shared" si="851"/>
        <v>8416.5486838959114</v>
      </c>
      <c r="AV609" s="55">
        <f t="shared" si="851"/>
        <v>8628.6528348994361</v>
      </c>
      <c r="AW609" s="55">
        <f t="shared" si="851"/>
        <v>8840.7569859029609</v>
      </c>
      <c r="AX609" s="55">
        <f t="shared" si="851"/>
        <v>9052.8611369064874</v>
      </c>
      <c r="AY609" s="55">
        <f t="shared" si="851"/>
        <v>9264.9652879100122</v>
      </c>
      <c r="AZ609" s="55">
        <f t="shared" si="851"/>
        <v>9477.0694389135351</v>
      </c>
      <c r="BA609" s="55">
        <f t="shared" si="851"/>
        <v>0</v>
      </c>
      <c r="BB609" s="55">
        <f t="shared" si="851"/>
        <v>0</v>
      </c>
      <c r="BC609" s="55">
        <f t="shared" si="851"/>
        <v>0</v>
      </c>
      <c r="BD609" s="55">
        <f t="shared" si="851"/>
        <v>0</v>
      </c>
      <c r="BE609" s="55">
        <f t="shared" si="851"/>
        <v>0</v>
      </c>
      <c r="BF609" s="55">
        <f t="shared" si="851"/>
        <v>0</v>
      </c>
      <c r="BG609" s="55">
        <f t="shared" si="851"/>
        <v>0</v>
      </c>
      <c r="BH609" s="55">
        <f t="shared" si="851"/>
        <v>0</v>
      </c>
      <c r="BI609" s="55">
        <f t="shared" si="851"/>
        <v>0</v>
      </c>
      <c r="BJ609" s="55">
        <f t="shared" si="851"/>
        <v>0</v>
      </c>
      <c r="BK609" s="55">
        <f t="shared" si="851"/>
        <v>0</v>
      </c>
      <c r="BL609" s="55">
        <f t="shared" si="851"/>
        <v>0</v>
      </c>
      <c r="BM609" s="55">
        <f t="shared" si="851"/>
        <v>0</v>
      </c>
      <c r="BN609" s="55">
        <f t="shared" si="851"/>
        <v>0</v>
      </c>
      <c r="BO609" s="55">
        <f t="shared" si="851"/>
        <v>0</v>
      </c>
      <c r="BP609" s="55">
        <f t="shared" si="851"/>
        <v>0</v>
      </c>
      <c r="BQ609" s="55">
        <f t="shared" si="851"/>
        <v>0</v>
      </c>
      <c r="BR609" s="55">
        <f t="shared" si="851"/>
        <v>0</v>
      </c>
      <c r="BS609" s="55">
        <f t="shared" si="851"/>
        <v>0</v>
      </c>
      <c r="BT609" s="55">
        <f t="shared" ref="BT609:CY609" si="852">SUM(BT516:BT523)</f>
        <v>0</v>
      </c>
      <c r="BU609" s="55">
        <f t="shared" si="852"/>
        <v>0</v>
      </c>
      <c r="BV609" s="55">
        <f t="shared" si="852"/>
        <v>0</v>
      </c>
      <c r="BW609" s="55">
        <f t="shared" si="852"/>
        <v>0</v>
      </c>
      <c r="BX609" s="55">
        <f t="shared" si="852"/>
        <v>0</v>
      </c>
      <c r="BY609" s="55">
        <f t="shared" si="852"/>
        <v>0</v>
      </c>
      <c r="BZ609" s="55">
        <f t="shared" si="852"/>
        <v>0</v>
      </c>
      <c r="CA609" s="55">
        <f t="shared" si="852"/>
        <v>0</v>
      </c>
      <c r="CB609" s="55">
        <f t="shared" si="852"/>
        <v>0</v>
      </c>
      <c r="CC609" s="55">
        <f t="shared" si="852"/>
        <v>0</v>
      </c>
      <c r="CD609" s="55">
        <f t="shared" si="852"/>
        <v>0</v>
      </c>
      <c r="CE609" s="55">
        <f t="shared" si="852"/>
        <v>0</v>
      </c>
      <c r="CF609" s="55">
        <f t="shared" si="852"/>
        <v>0</v>
      </c>
      <c r="CG609" s="55">
        <f t="shared" si="852"/>
        <v>0</v>
      </c>
      <c r="CH609" s="55">
        <f t="shared" si="852"/>
        <v>0</v>
      </c>
      <c r="CI609" s="55">
        <f t="shared" si="852"/>
        <v>0</v>
      </c>
      <c r="CJ609" s="55">
        <f t="shared" si="852"/>
        <v>0</v>
      </c>
      <c r="CK609" s="55">
        <f t="shared" si="852"/>
        <v>0</v>
      </c>
      <c r="CL609" s="55">
        <f t="shared" si="852"/>
        <v>0</v>
      </c>
      <c r="CM609" s="55">
        <f t="shared" si="852"/>
        <v>0</v>
      </c>
      <c r="CN609" s="55">
        <f t="shared" si="852"/>
        <v>0</v>
      </c>
      <c r="CO609" s="55">
        <f t="shared" si="852"/>
        <v>0</v>
      </c>
      <c r="CP609" s="55">
        <f t="shared" si="852"/>
        <v>0</v>
      </c>
      <c r="CQ609" s="55">
        <f t="shared" si="852"/>
        <v>0</v>
      </c>
      <c r="CR609" s="55">
        <f t="shared" si="852"/>
        <v>0</v>
      </c>
      <c r="CS609" s="55">
        <f t="shared" si="852"/>
        <v>0</v>
      </c>
      <c r="CT609" s="55">
        <f t="shared" si="852"/>
        <v>0</v>
      </c>
      <c r="CU609" s="55">
        <f t="shared" si="852"/>
        <v>0</v>
      </c>
      <c r="CV609" s="55">
        <f t="shared" si="852"/>
        <v>0</v>
      </c>
      <c r="CW609" s="55">
        <f t="shared" si="852"/>
        <v>0</v>
      </c>
      <c r="CX609" s="55">
        <f t="shared" si="852"/>
        <v>0</v>
      </c>
      <c r="CY609" s="55">
        <f t="shared" si="852"/>
        <v>0</v>
      </c>
    </row>
    <row r="610" spans="1:103" ht="13.5" customHeight="1" outlineLevel="1">
      <c r="A610" s="38"/>
      <c r="B610" s="269"/>
      <c r="C610" s="26" t="s">
        <v>60</v>
      </c>
      <c r="D610" s="27"/>
      <c r="E610" s="28"/>
      <c r="F610" s="29" t="s">
        <v>51</v>
      </c>
      <c r="G610" s="30">
        <f t="shared" si="844"/>
        <v>26382.198331784428</v>
      </c>
      <c r="H610" s="56">
        <f t="shared" ref="H610:BS610" si="853">SUM(H524:H525)</f>
        <v>404.60080700800728</v>
      </c>
      <c r="I610" s="56">
        <f t="shared" si="853"/>
        <v>419.25377540400115</v>
      </c>
      <c r="J610" s="56">
        <f t="shared" si="853"/>
        <v>433.84458873372296</v>
      </c>
      <c r="K610" s="56">
        <f t="shared" si="853"/>
        <v>448.37324699717266</v>
      </c>
      <c r="L610" s="56">
        <f t="shared" si="853"/>
        <v>462.8397501943503</v>
      </c>
      <c r="M610" s="56">
        <f t="shared" si="853"/>
        <v>477.24409832525595</v>
      </c>
      <c r="N610" s="56">
        <f t="shared" si="853"/>
        <v>491.58629138988942</v>
      </c>
      <c r="O610" s="56">
        <f t="shared" si="853"/>
        <v>505.86632938825085</v>
      </c>
      <c r="P610" s="56">
        <f t="shared" si="853"/>
        <v>520.08421232034027</v>
      </c>
      <c r="Q610" s="56">
        <f t="shared" si="853"/>
        <v>534.23994018615758</v>
      </c>
      <c r="R610" s="56">
        <f t="shared" si="853"/>
        <v>548.33351298570267</v>
      </c>
      <c r="S610" s="56">
        <f t="shared" si="853"/>
        <v>562.36493071897587</v>
      </c>
      <c r="T610" s="56">
        <f t="shared" si="853"/>
        <v>576.33419338597696</v>
      </c>
      <c r="U610" s="56">
        <f t="shared" si="853"/>
        <v>590.24130098670594</v>
      </c>
      <c r="V610" s="56">
        <f t="shared" si="853"/>
        <v>604.08625352116292</v>
      </c>
      <c r="W610" s="57">
        <f t="shared" si="853"/>
        <v>617.86905098934778</v>
      </c>
      <c r="X610" s="56">
        <f t="shared" si="853"/>
        <v>626.29097154896374</v>
      </c>
      <c r="Y610" s="56">
        <f t="shared" si="853"/>
        <v>634.67269574104319</v>
      </c>
      <c r="Z610" s="56">
        <f t="shared" si="853"/>
        <v>643.01422356558589</v>
      </c>
      <c r="AA610" s="56">
        <f t="shared" si="853"/>
        <v>651.31555502259187</v>
      </c>
      <c r="AB610" s="56">
        <f t="shared" si="853"/>
        <v>659.57669011206121</v>
      </c>
      <c r="AC610" s="56">
        <f t="shared" si="853"/>
        <v>667.79762883399383</v>
      </c>
      <c r="AD610" s="56">
        <f t="shared" si="853"/>
        <v>675.97837118838981</v>
      </c>
      <c r="AE610" s="56">
        <f t="shared" si="853"/>
        <v>684.11891717524918</v>
      </c>
      <c r="AF610" s="56">
        <f t="shared" si="853"/>
        <v>692.21926679457181</v>
      </c>
      <c r="AG610" s="57">
        <f t="shared" si="853"/>
        <v>700.27942004635781</v>
      </c>
      <c r="AH610" s="57">
        <f t="shared" si="853"/>
        <v>730.93077036154443</v>
      </c>
      <c r="AI610" s="57">
        <f t="shared" si="853"/>
        <v>761.58212067673117</v>
      </c>
      <c r="AJ610" s="57">
        <f t="shared" si="853"/>
        <v>792.23347099191801</v>
      </c>
      <c r="AK610" s="57">
        <f t="shared" si="853"/>
        <v>822.88482130710452</v>
      </c>
      <c r="AL610" s="57">
        <f t="shared" si="853"/>
        <v>853.53617162229136</v>
      </c>
      <c r="AM610" s="57">
        <f t="shared" si="853"/>
        <v>884.1875219374781</v>
      </c>
      <c r="AN610" s="57">
        <f t="shared" si="853"/>
        <v>914.8388722526646</v>
      </c>
      <c r="AO610" s="57">
        <f t="shared" si="853"/>
        <v>945.49022256785145</v>
      </c>
      <c r="AP610" s="57">
        <f t="shared" si="853"/>
        <v>976.14157288303818</v>
      </c>
      <c r="AQ610" s="57">
        <f t="shared" si="853"/>
        <v>1006.7929231982249</v>
      </c>
      <c r="AR610" s="56">
        <f t="shared" si="853"/>
        <v>1037.4442735134114</v>
      </c>
      <c r="AS610" s="56">
        <f t="shared" si="853"/>
        <v>1068.0956238285983</v>
      </c>
      <c r="AT610" s="56">
        <f t="shared" si="853"/>
        <v>1098.7469741437851</v>
      </c>
      <c r="AU610" s="56">
        <f t="shared" si="853"/>
        <v>1129.3983244589715</v>
      </c>
      <c r="AV610" s="56">
        <f t="shared" si="853"/>
        <v>1160.0496747741583</v>
      </c>
      <c r="AW610" s="56">
        <f t="shared" si="853"/>
        <v>1190.7010250893452</v>
      </c>
      <c r="AX610" s="56">
        <f t="shared" si="853"/>
        <v>1221.3523754045318</v>
      </c>
      <c r="AY610" s="56">
        <f t="shared" si="853"/>
        <v>1252.0037257197187</v>
      </c>
      <c r="AZ610" s="56">
        <f t="shared" si="853"/>
        <v>1282.6550760349053</v>
      </c>
      <c r="BA610" s="56">
        <f t="shared" si="853"/>
        <v>0</v>
      </c>
      <c r="BB610" s="56">
        <f t="shared" si="853"/>
        <v>0</v>
      </c>
      <c r="BC610" s="56">
        <f t="shared" si="853"/>
        <v>0</v>
      </c>
      <c r="BD610" s="56">
        <f t="shared" si="853"/>
        <v>0</v>
      </c>
      <c r="BE610" s="56">
        <f t="shared" si="853"/>
        <v>0</v>
      </c>
      <c r="BF610" s="56">
        <f t="shared" si="853"/>
        <v>0</v>
      </c>
      <c r="BG610" s="56">
        <f t="shared" si="853"/>
        <v>0</v>
      </c>
      <c r="BH610" s="56">
        <f t="shared" si="853"/>
        <v>0</v>
      </c>
      <c r="BI610" s="56">
        <f t="shared" si="853"/>
        <v>0</v>
      </c>
      <c r="BJ610" s="56">
        <f t="shared" si="853"/>
        <v>0</v>
      </c>
      <c r="BK610" s="56">
        <f t="shared" si="853"/>
        <v>0</v>
      </c>
      <c r="BL610" s="56">
        <f t="shared" si="853"/>
        <v>0</v>
      </c>
      <c r="BM610" s="56">
        <f t="shared" si="853"/>
        <v>0</v>
      </c>
      <c r="BN610" s="56">
        <f t="shared" si="853"/>
        <v>0</v>
      </c>
      <c r="BO610" s="56">
        <f t="shared" si="853"/>
        <v>0</v>
      </c>
      <c r="BP610" s="56">
        <f t="shared" si="853"/>
        <v>0</v>
      </c>
      <c r="BQ610" s="56">
        <f t="shared" si="853"/>
        <v>0</v>
      </c>
      <c r="BR610" s="56">
        <f t="shared" si="853"/>
        <v>0</v>
      </c>
      <c r="BS610" s="56">
        <f t="shared" si="853"/>
        <v>0</v>
      </c>
      <c r="BT610" s="56">
        <f t="shared" ref="BT610:CY610" si="854">SUM(BT524:BT525)</f>
        <v>0</v>
      </c>
      <c r="BU610" s="56">
        <f t="shared" si="854"/>
        <v>0</v>
      </c>
      <c r="BV610" s="56">
        <f t="shared" si="854"/>
        <v>0</v>
      </c>
      <c r="BW610" s="56">
        <f t="shared" si="854"/>
        <v>0</v>
      </c>
      <c r="BX610" s="56">
        <f t="shared" si="854"/>
        <v>0</v>
      </c>
      <c r="BY610" s="56">
        <f t="shared" si="854"/>
        <v>0</v>
      </c>
      <c r="BZ610" s="56">
        <f t="shared" si="854"/>
        <v>0</v>
      </c>
      <c r="CA610" s="56">
        <f t="shared" si="854"/>
        <v>0</v>
      </c>
      <c r="CB610" s="56">
        <f t="shared" si="854"/>
        <v>0</v>
      </c>
      <c r="CC610" s="56">
        <f t="shared" si="854"/>
        <v>0</v>
      </c>
      <c r="CD610" s="56">
        <f t="shared" si="854"/>
        <v>0</v>
      </c>
      <c r="CE610" s="56">
        <f t="shared" si="854"/>
        <v>0</v>
      </c>
      <c r="CF610" s="56">
        <f t="shared" si="854"/>
        <v>0</v>
      </c>
      <c r="CG610" s="56">
        <f t="shared" si="854"/>
        <v>0</v>
      </c>
      <c r="CH610" s="56">
        <f t="shared" si="854"/>
        <v>0</v>
      </c>
      <c r="CI610" s="56">
        <f t="shared" si="854"/>
        <v>0</v>
      </c>
      <c r="CJ610" s="56">
        <f t="shared" si="854"/>
        <v>0</v>
      </c>
      <c r="CK610" s="56">
        <f t="shared" si="854"/>
        <v>0</v>
      </c>
      <c r="CL610" s="56">
        <f t="shared" si="854"/>
        <v>0</v>
      </c>
      <c r="CM610" s="56">
        <f t="shared" si="854"/>
        <v>0</v>
      </c>
      <c r="CN610" s="56">
        <f t="shared" si="854"/>
        <v>0</v>
      </c>
      <c r="CO610" s="56">
        <f t="shared" si="854"/>
        <v>0</v>
      </c>
      <c r="CP610" s="56">
        <f t="shared" si="854"/>
        <v>0</v>
      </c>
      <c r="CQ610" s="56">
        <f t="shared" si="854"/>
        <v>0</v>
      </c>
      <c r="CR610" s="56">
        <f t="shared" si="854"/>
        <v>0</v>
      </c>
      <c r="CS610" s="56">
        <f t="shared" si="854"/>
        <v>0</v>
      </c>
      <c r="CT610" s="56">
        <f t="shared" si="854"/>
        <v>0</v>
      </c>
      <c r="CU610" s="56">
        <f t="shared" si="854"/>
        <v>0</v>
      </c>
      <c r="CV610" s="56">
        <f t="shared" si="854"/>
        <v>0</v>
      </c>
      <c r="CW610" s="56">
        <f t="shared" si="854"/>
        <v>0</v>
      </c>
      <c r="CX610" s="56">
        <f t="shared" si="854"/>
        <v>0</v>
      </c>
      <c r="CY610" s="56">
        <f t="shared" si="854"/>
        <v>0</v>
      </c>
    </row>
    <row r="611" spans="1:103" ht="13.5" customHeight="1" outlineLevel="1" thickBot="1">
      <c r="A611" s="4"/>
      <c r="B611" s="270"/>
      <c r="C611" s="45" t="s">
        <v>62</v>
      </c>
      <c r="D611" s="46"/>
      <c r="E611" s="47"/>
      <c r="F611" s="48" t="s">
        <v>51</v>
      </c>
      <c r="G611" s="49">
        <f t="shared" si="844"/>
        <v>2739.6663087549205</v>
      </c>
      <c r="H611" s="58">
        <f t="shared" ref="H611:BS611" si="855">SUM(H527)</f>
        <v>81.090132369201214</v>
      </c>
      <c r="I611" s="58">
        <f t="shared" si="855"/>
        <v>80.477094134340447</v>
      </c>
      <c r="J611" s="58">
        <f t="shared" si="855"/>
        <v>79.865404600643487</v>
      </c>
      <c r="K611" s="58">
        <f t="shared" si="855"/>
        <v>79.255063768110318</v>
      </c>
      <c r="L611" s="58">
        <f t="shared" si="855"/>
        <v>78.646071636740956</v>
      </c>
      <c r="M611" s="58">
        <f t="shared" si="855"/>
        <v>78.038428206535386</v>
      </c>
      <c r="N611" s="58">
        <f t="shared" si="855"/>
        <v>77.432133477493622</v>
      </c>
      <c r="O611" s="58">
        <f t="shared" si="855"/>
        <v>76.827187449615664</v>
      </c>
      <c r="P611" s="58">
        <f t="shared" si="855"/>
        <v>76.223590122901498</v>
      </c>
      <c r="Q611" s="58">
        <f t="shared" si="855"/>
        <v>75.621341497351125</v>
      </c>
      <c r="R611" s="58">
        <f t="shared" si="855"/>
        <v>75.020441572964558</v>
      </c>
      <c r="S611" s="58">
        <f t="shared" si="855"/>
        <v>74.420890349741796</v>
      </c>
      <c r="T611" s="58">
        <f t="shared" si="855"/>
        <v>73.822687827682827</v>
      </c>
      <c r="U611" s="58">
        <f t="shared" si="855"/>
        <v>73.225834006787665</v>
      </c>
      <c r="V611" s="58">
        <f t="shared" si="855"/>
        <v>72.630328887056294</v>
      </c>
      <c r="W611" s="58">
        <f t="shared" si="855"/>
        <v>72.036172468488729</v>
      </c>
      <c r="X611" s="58">
        <f t="shared" si="855"/>
        <v>72.978332735894554</v>
      </c>
      <c r="Y611" s="58">
        <f t="shared" si="855"/>
        <v>73.900581920624475</v>
      </c>
      <c r="Z611" s="58">
        <f t="shared" si="855"/>
        <v>74.802920022678549</v>
      </c>
      <c r="AA611" s="58">
        <f t="shared" si="855"/>
        <v>75.685347042056719</v>
      </c>
      <c r="AB611" s="58">
        <f t="shared" si="855"/>
        <v>76.547862978759014</v>
      </c>
      <c r="AC611" s="58">
        <f t="shared" si="855"/>
        <v>77.390467832785447</v>
      </c>
      <c r="AD611" s="58">
        <f t="shared" si="855"/>
        <v>78.213161604135976</v>
      </c>
      <c r="AE611" s="58">
        <f t="shared" si="855"/>
        <v>79.015944292810659</v>
      </c>
      <c r="AF611" s="58">
        <f t="shared" si="855"/>
        <v>79.798815898809437</v>
      </c>
      <c r="AG611" s="58">
        <f t="shared" si="855"/>
        <v>80.561776422132255</v>
      </c>
      <c r="AH611" s="58">
        <f t="shared" si="855"/>
        <v>82.498940493265053</v>
      </c>
      <c r="AI611" s="58">
        <f t="shared" si="855"/>
        <v>84.436104564397851</v>
      </c>
      <c r="AJ611" s="58">
        <f t="shared" si="855"/>
        <v>86.37326863553065</v>
      </c>
      <c r="AK611" s="58">
        <f t="shared" si="855"/>
        <v>88.310432706663448</v>
      </c>
      <c r="AL611" s="58">
        <f t="shared" si="855"/>
        <v>90.247596777796232</v>
      </c>
      <c r="AM611" s="58">
        <f t="shared" si="855"/>
        <v>92.184760848929031</v>
      </c>
      <c r="AN611" s="58">
        <f t="shared" si="855"/>
        <v>94.121924920061844</v>
      </c>
      <c r="AO611" s="58">
        <f t="shared" si="855"/>
        <v>96.059088991194614</v>
      </c>
      <c r="AP611" s="58">
        <f t="shared" si="855"/>
        <v>97.996253062327412</v>
      </c>
      <c r="AQ611" s="58">
        <f t="shared" si="855"/>
        <v>99.93341713346021</v>
      </c>
      <c r="AR611" s="58">
        <f t="shared" si="855"/>
        <v>101.87058120459301</v>
      </c>
      <c r="AS611" s="58">
        <f t="shared" si="855"/>
        <v>103.80774527572582</v>
      </c>
      <c r="AT611" s="58">
        <f t="shared" si="855"/>
        <v>105.74490934685859</v>
      </c>
      <c r="AU611" s="58">
        <f t="shared" si="855"/>
        <v>107.68207341799138</v>
      </c>
      <c r="AV611" s="58">
        <f t="shared" si="855"/>
        <v>109.61923748912419</v>
      </c>
      <c r="AW611" s="58">
        <f t="shared" si="855"/>
        <v>111.55640156025699</v>
      </c>
      <c r="AX611" s="58">
        <f t="shared" si="855"/>
        <v>113.49356563138977</v>
      </c>
      <c r="AY611" s="58">
        <f t="shared" si="855"/>
        <v>115.43072970252257</v>
      </c>
      <c r="AZ611" s="58">
        <f t="shared" si="855"/>
        <v>117.36789377365538</v>
      </c>
      <c r="BA611" s="58">
        <f t="shared" si="855"/>
        <v>0</v>
      </c>
      <c r="BB611" s="58">
        <f t="shared" si="855"/>
        <v>0</v>
      </c>
      <c r="BC611" s="58">
        <f t="shared" si="855"/>
        <v>0</v>
      </c>
      <c r="BD611" s="58">
        <f t="shared" si="855"/>
        <v>0</v>
      </c>
      <c r="BE611" s="58">
        <f t="shared" si="855"/>
        <v>0</v>
      </c>
      <c r="BF611" s="58">
        <f t="shared" si="855"/>
        <v>0</v>
      </c>
      <c r="BG611" s="58">
        <f t="shared" si="855"/>
        <v>0</v>
      </c>
      <c r="BH611" s="58">
        <f t="shared" si="855"/>
        <v>0</v>
      </c>
      <c r="BI611" s="58">
        <f t="shared" si="855"/>
        <v>0</v>
      </c>
      <c r="BJ611" s="58">
        <f t="shared" si="855"/>
        <v>0</v>
      </c>
      <c r="BK611" s="58">
        <f t="shared" si="855"/>
        <v>0</v>
      </c>
      <c r="BL611" s="58">
        <f t="shared" si="855"/>
        <v>0</v>
      </c>
      <c r="BM611" s="58">
        <f t="shared" si="855"/>
        <v>0</v>
      </c>
      <c r="BN611" s="58">
        <f t="shared" si="855"/>
        <v>0</v>
      </c>
      <c r="BO611" s="58">
        <f t="shared" si="855"/>
        <v>0</v>
      </c>
      <c r="BP611" s="58">
        <f t="shared" si="855"/>
        <v>0</v>
      </c>
      <c r="BQ611" s="58">
        <f t="shared" si="855"/>
        <v>0</v>
      </c>
      <c r="BR611" s="58">
        <f t="shared" si="855"/>
        <v>0</v>
      </c>
      <c r="BS611" s="58">
        <f t="shared" si="855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856">SUM(BW527)</f>
        <v>0</v>
      </c>
      <c r="BX611" s="58">
        <f t="shared" si="856"/>
        <v>0</v>
      </c>
      <c r="BY611" s="58">
        <f t="shared" si="856"/>
        <v>0</v>
      </c>
      <c r="BZ611" s="58">
        <f t="shared" si="856"/>
        <v>0</v>
      </c>
      <c r="CA611" s="58">
        <f t="shared" si="856"/>
        <v>0</v>
      </c>
      <c r="CB611" s="58">
        <f t="shared" si="856"/>
        <v>0</v>
      </c>
      <c r="CC611" s="58">
        <f t="shared" si="856"/>
        <v>0</v>
      </c>
      <c r="CD611" s="58">
        <f t="shared" si="856"/>
        <v>0</v>
      </c>
      <c r="CE611" s="58">
        <f t="shared" si="856"/>
        <v>0</v>
      </c>
      <c r="CF611" s="58">
        <f t="shared" si="856"/>
        <v>0</v>
      </c>
      <c r="CG611" s="58">
        <f t="shared" si="856"/>
        <v>0</v>
      </c>
      <c r="CH611" s="58">
        <f t="shared" si="856"/>
        <v>0</v>
      </c>
      <c r="CI611" s="58">
        <f t="shared" si="856"/>
        <v>0</v>
      </c>
      <c r="CJ611" s="58">
        <f t="shared" si="856"/>
        <v>0</v>
      </c>
      <c r="CK611" s="58">
        <f t="shared" si="856"/>
        <v>0</v>
      </c>
      <c r="CL611" s="58">
        <f t="shared" si="856"/>
        <v>0</v>
      </c>
      <c r="CM611" s="58">
        <f t="shared" si="856"/>
        <v>0</v>
      </c>
      <c r="CN611" s="58">
        <f t="shared" si="856"/>
        <v>0</v>
      </c>
      <c r="CO611" s="58">
        <f t="shared" si="856"/>
        <v>0</v>
      </c>
      <c r="CP611" s="58">
        <f t="shared" si="856"/>
        <v>0</v>
      </c>
      <c r="CQ611" s="58">
        <f t="shared" si="856"/>
        <v>0</v>
      </c>
      <c r="CR611" s="58">
        <f t="shared" si="856"/>
        <v>0</v>
      </c>
      <c r="CS611" s="58">
        <f t="shared" si="856"/>
        <v>0</v>
      </c>
      <c r="CT611" s="58">
        <f t="shared" si="856"/>
        <v>0</v>
      </c>
      <c r="CU611" s="58">
        <f t="shared" si="856"/>
        <v>0</v>
      </c>
      <c r="CV611" s="58">
        <f t="shared" si="856"/>
        <v>0</v>
      </c>
      <c r="CW611" s="58">
        <f t="shared" si="856"/>
        <v>0</v>
      </c>
      <c r="CX611" s="58">
        <f t="shared" si="856"/>
        <v>0</v>
      </c>
      <c r="CY611" s="58">
        <f t="shared" si="856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844"/>
        <v>478708.13815659616</v>
      </c>
      <c r="H612" s="58">
        <f t="shared" ref="H612:BS612" si="857">SUM(H606:H611)</f>
        <v>7387.7167832067234</v>
      </c>
      <c r="I612" s="58">
        <f t="shared" si="857"/>
        <v>7855.5843378564023</v>
      </c>
      <c r="J612" s="58">
        <f t="shared" si="857"/>
        <v>8306.0859896902093</v>
      </c>
      <c r="K612" s="58">
        <f t="shared" si="857"/>
        <v>8739.2217387081419</v>
      </c>
      <c r="L612" s="58">
        <f t="shared" si="857"/>
        <v>9154.9915849102035</v>
      </c>
      <c r="M612" s="58">
        <f t="shared" si="857"/>
        <v>9553.3955282963943</v>
      </c>
      <c r="N612" s="58">
        <f t="shared" si="857"/>
        <v>9934.4335688667106</v>
      </c>
      <c r="O612" s="58">
        <f t="shared" si="857"/>
        <v>10298.105706621156</v>
      </c>
      <c r="P612" s="58">
        <f t="shared" si="857"/>
        <v>10644.411941559732</v>
      </c>
      <c r="Q612" s="58">
        <f t="shared" si="857"/>
        <v>10973.352273682432</v>
      </c>
      <c r="R612" s="58">
        <f t="shared" si="857"/>
        <v>11284.926702989262</v>
      </c>
      <c r="S612" s="58">
        <f t="shared" si="857"/>
        <v>11579.135229480222</v>
      </c>
      <c r="T612" s="58">
        <f t="shared" si="857"/>
        <v>11855.977853155309</v>
      </c>
      <c r="U612" s="58">
        <f t="shared" si="857"/>
        <v>12115.45457401452</v>
      </c>
      <c r="V612" s="58">
        <f t="shared" si="857"/>
        <v>12357.565392057864</v>
      </c>
      <c r="W612" s="58">
        <f t="shared" si="857"/>
        <v>12582.31030728533</v>
      </c>
      <c r="X612" s="58">
        <f t="shared" si="857"/>
        <v>12759.57092958262</v>
      </c>
      <c r="Y612" s="58">
        <f t="shared" si="857"/>
        <v>12920.006740166493</v>
      </c>
      <c r="Z612" s="58">
        <f t="shared" si="857"/>
        <v>13063.617739036952</v>
      </c>
      <c r="AA612" s="58">
        <f t="shared" si="857"/>
        <v>13190.403926194</v>
      </c>
      <c r="AB612" s="58">
        <f t="shared" si="857"/>
        <v>13300.36530163763</v>
      </c>
      <c r="AC612" s="58">
        <f t="shared" si="857"/>
        <v>13393.501865367854</v>
      </c>
      <c r="AD612" s="58">
        <f t="shared" si="857"/>
        <v>13469.813617384661</v>
      </c>
      <c r="AE612" s="58">
        <f t="shared" si="857"/>
        <v>13529.300557688053</v>
      </c>
      <c r="AF612" s="58">
        <f t="shared" si="857"/>
        <v>13571.962686278035</v>
      </c>
      <c r="AG612" s="58">
        <f t="shared" si="857"/>
        <v>13597.8000031546</v>
      </c>
      <c r="AH612" s="58">
        <f t="shared" si="857"/>
        <v>13992.385710643457</v>
      </c>
      <c r="AI612" s="58">
        <f t="shared" si="857"/>
        <v>14386.971418132311</v>
      </c>
      <c r="AJ612" s="58">
        <f t="shared" si="857"/>
        <v>14781.557125621166</v>
      </c>
      <c r="AK612" s="58">
        <f t="shared" si="857"/>
        <v>15176.142833110021</v>
      </c>
      <c r="AL612" s="58">
        <f t="shared" si="857"/>
        <v>15570.728540598875</v>
      </c>
      <c r="AM612" s="58">
        <f t="shared" si="857"/>
        <v>15965.314248087736</v>
      </c>
      <c r="AN612" s="58">
        <f t="shared" si="857"/>
        <v>16359.899955576591</v>
      </c>
      <c r="AO612" s="58">
        <f t="shared" si="857"/>
        <v>16754.485663065447</v>
      </c>
      <c r="AP612" s="58">
        <f t="shared" si="857"/>
        <v>17149.071370554298</v>
      </c>
      <c r="AQ612" s="58">
        <f t="shared" si="857"/>
        <v>17543.65707804315</v>
      </c>
      <c r="AR612" s="58">
        <f t="shared" si="857"/>
        <v>17938.242785532009</v>
      </c>
      <c r="AS612" s="58">
        <f t="shared" si="857"/>
        <v>18332.828493020861</v>
      </c>
      <c r="AT612" s="58">
        <f t="shared" si="857"/>
        <v>18727.41420050972</v>
      </c>
      <c r="AU612" s="58">
        <f t="shared" si="857"/>
        <v>19121.999907998576</v>
      </c>
      <c r="AV612" s="58">
        <f t="shared" si="857"/>
        <v>19516.585615487431</v>
      </c>
      <c r="AW612" s="58">
        <f t="shared" si="857"/>
        <v>19911.171322976283</v>
      </c>
      <c r="AX612" s="58">
        <f t="shared" si="857"/>
        <v>20305.757030465142</v>
      </c>
      <c r="AY612" s="58">
        <f t="shared" si="857"/>
        <v>20700.342737953997</v>
      </c>
      <c r="AZ612" s="58">
        <f t="shared" si="857"/>
        <v>21094.928445442853</v>
      </c>
      <c r="BA612" s="58">
        <f t="shared" si="857"/>
        <v>0</v>
      </c>
      <c r="BB612" s="58">
        <f t="shared" si="857"/>
        <v>0</v>
      </c>
      <c r="BC612" s="58">
        <f t="shared" si="857"/>
        <v>0</v>
      </c>
      <c r="BD612" s="58">
        <f t="shared" si="857"/>
        <v>0</v>
      </c>
      <c r="BE612" s="58">
        <f t="shared" si="857"/>
        <v>0</v>
      </c>
      <c r="BF612" s="58">
        <f t="shared" si="857"/>
        <v>0</v>
      </c>
      <c r="BG612" s="58">
        <f t="shared" si="857"/>
        <v>0</v>
      </c>
      <c r="BH612" s="58">
        <f t="shared" si="857"/>
        <v>0</v>
      </c>
      <c r="BI612" s="58">
        <f t="shared" si="857"/>
        <v>0</v>
      </c>
      <c r="BJ612" s="58">
        <f t="shared" si="857"/>
        <v>0</v>
      </c>
      <c r="BK612" s="58">
        <f t="shared" si="857"/>
        <v>0</v>
      </c>
      <c r="BL612" s="58">
        <f t="shared" si="857"/>
        <v>0</v>
      </c>
      <c r="BM612" s="58">
        <f t="shared" si="857"/>
        <v>0</v>
      </c>
      <c r="BN612" s="58">
        <f t="shared" si="857"/>
        <v>0</v>
      </c>
      <c r="BO612" s="58">
        <f t="shared" si="857"/>
        <v>0</v>
      </c>
      <c r="BP612" s="58">
        <f t="shared" si="857"/>
        <v>0</v>
      </c>
      <c r="BQ612" s="58">
        <f t="shared" si="857"/>
        <v>0</v>
      </c>
      <c r="BR612" s="58">
        <f t="shared" si="857"/>
        <v>0</v>
      </c>
      <c r="BS612" s="58">
        <f t="shared" si="857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858">SUM(BW606:BW611)</f>
        <v>0</v>
      </c>
      <c r="BX612" s="58">
        <f t="shared" si="858"/>
        <v>0</v>
      </c>
      <c r="BY612" s="58">
        <f t="shared" si="858"/>
        <v>0</v>
      </c>
      <c r="BZ612" s="58">
        <f t="shared" si="858"/>
        <v>0</v>
      </c>
      <c r="CA612" s="58">
        <f t="shared" si="858"/>
        <v>0</v>
      </c>
      <c r="CB612" s="58">
        <f t="shared" si="858"/>
        <v>0</v>
      </c>
      <c r="CC612" s="58">
        <f t="shared" si="858"/>
        <v>0</v>
      </c>
      <c r="CD612" s="58">
        <f t="shared" si="858"/>
        <v>0</v>
      </c>
      <c r="CE612" s="58">
        <f t="shared" si="858"/>
        <v>0</v>
      </c>
      <c r="CF612" s="58">
        <f t="shared" si="858"/>
        <v>0</v>
      </c>
      <c r="CG612" s="58">
        <f t="shared" si="858"/>
        <v>0</v>
      </c>
      <c r="CH612" s="58">
        <f t="shared" si="858"/>
        <v>0</v>
      </c>
      <c r="CI612" s="58">
        <f t="shared" si="858"/>
        <v>0</v>
      </c>
      <c r="CJ612" s="58">
        <f t="shared" si="858"/>
        <v>0</v>
      </c>
      <c r="CK612" s="58">
        <f t="shared" si="858"/>
        <v>0</v>
      </c>
      <c r="CL612" s="58">
        <f t="shared" si="858"/>
        <v>0</v>
      </c>
      <c r="CM612" s="58">
        <f t="shared" si="858"/>
        <v>0</v>
      </c>
      <c r="CN612" s="58">
        <f t="shared" si="858"/>
        <v>0</v>
      </c>
      <c r="CO612" s="58">
        <f t="shared" si="858"/>
        <v>0</v>
      </c>
      <c r="CP612" s="58">
        <f t="shared" si="858"/>
        <v>0</v>
      </c>
      <c r="CQ612" s="58">
        <f t="shared" si="858"/>
        <v>0</v>
      </c>
      <c r="CR612" s="58">
        <f t="shared" si="858"/>
        <v>0</v>
      </c>
      <c r="CS612" s="58">
        <f t="shared" si="858"/>
        <v>0</v>
      </c>
      <c r="CT612" s="58">
        <f t="shared" si="858"/>
        <v>0</v>
      </c>
      <c r="CU612" s="58">
        <f t="shared" si="858"/>
        <v>0</v>
      </c>
      <c r="CV612" s="58">
        <f t="shared" si="858"/>
        <v>0</v>
      </c>
      <c r="CW612" s="58">
        <f t="shared" si="858"/>
        <v>0</v>
      </c>
      <c r="CX612" s="58">
        <f t="shared" si="858"/>
        <v>0</v>
      </c>
      <c r="CY612" s="58">
        <f t="shared" si="858"/>
        <v>0</v>
      </c>
    </row>
    <row r="613" spans="1:103" outlineLevel="1"/>
    <row r="614" spans="1:103" outlineLevel="1"/>
  </sheetData>
  <sheetProtection password="CC09" sheet="1" objects="1" scenarios="1"/>
  <mergeCells count="66">
    <mergeCell ref="B61:B72"/>
    <mergeCell ref="C6:E6"/>
    <mergeCell ref="B7:B23"/>
    <mergeCell ref="B24:B35"/>
    <mergeCell ref="C43:E43"/>
    <mergeCell ref="B44:B6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</mergeCells>
  <conditionalFormatting sqref="H7:CW37 H36:CY39">
    <cfRule type="expression" dxfId="409" priority="412">
      <formula>OR(CTT!#REF!=0,CTT!#REF!=-1)</formula>
    </cfRule>
  </conditionalFormatting>
  <conditionalFormatting sqref="I44:CW72">
    <cfRule type="expression" dxfId="408" priority="411">
      <formula>OR(CTT!#REF!=0,CTT!#REF!=-1)</formula>
    </cfRule>
  </conditionalFormatting>
  <conditionalFormatting sqref="H394:H422">
    <cfRule type="expression" dxfId="407" priority="402">
      <formula>OR(CTT!#REF!=0,CTT!#REF!=-1)</formula>
    </cfRule>
  </conditionalFormatting>
  <conditionalFormatting sqref="K149:K177">
    <cfRule type="expression" dxfId="406" priority="410">
      <formula>OR(CTT!#REF!=0,CTT!#REF!=-1)</formula>
    </cfRule>
  </conditionalFormatting>
  <conditionalFormatting sqref="H289:CW317 K546:CW552">
    <cfRule type="expression" dxfId="405" priority="403">
      <formula>OR(CTT!#REF!=0,CTT!#REF!=-1)</formula>
    </cfRule>
  </conditionalFormatting>
  <conditionalFormatting sqref="I359:CW387">
    <cfRule type="expression" dxfId="404" priority="400">
      <formula>OR(CTT!#REF!=0,CTT!#REF!=-1)</formula>
    </cfRule>
  </conditionalFormatting>
  <conditionalFormatting sqref="I254:J282">
    <cfRule type="expression" dxfId="403" priority="409">
      <formula>OR(CTT!#REF!=0,CTT!#REF!=-1)</formula>
    </cfRule>
  </conditionalFormatting>
  <conditionalFormatting sqref="K79:K107">
    <cfRule type="expression" dxfId="402" priority="408">
      <formula>OR(CTT!#REF!=0,CTT!#REF!=-1)</formula>
    </cfRule>
  </conditionalFormatting>
  <conditionalFormatting sqref="K114:K142">
    <cfRule type="expression" dxfId="401" priority="407">
      <formula>OR(CTT!#REF!=0,CTT!#REF!=-1)</formula>
    </cfRule>
  </conditionalFormatting>
  <conditionalFormatting sqref="K219:K247">
    <cfRule type="expression" dxfId="400" priority="406">
      <formula>OR(CTT!#REF!=0,CTT!#REF!=-1)</formula>
    </cfRule>
  </conditionalFormatting>
  <conditionalFormatting sqref="K254:K282">
    <cfRule type="expression" dxfId="399" priority="405">
      <formula>OR(CTT!#REF!=0,CTT!#REF!=-1)</formula>
    </cfRule>
  </conditionalFormatting>
  <conditionalFormatting sqref="K184:K212">
    <cfRule type="expression" dxfId="398" priority="404">
      <formula>OR(CTT!#REF!=0,CTT!#REF!=-1)</formula>
    </cfRule>
  </conditionalFormatting>
  <conditionalFormatting sqref="I324:CW352">
    <cfRule type="expression" dxfId="397" priority="401">
      <formula>OR(CTT!#REF!=0,CTT!#REF!=-1)</formula>
    </cfRule>
  </conditionalFormatting>
  <conditionalFormatting sqref="I394:CW422">
    <cfRule type="expression" dxfId="396" priority="399">
      <formula>OR(CTT!#REF!=0,CTT!#REF!=-1)</formula>
    </cfRule>
  </conditionalFormatting>
  <conditionalFormatting sqref="I429:CW457">
    <cfRule type="expression" dxfId="395" priority="398">
      <formula>OR(CTT!#REF!=0,CTT!#REF!=-1)</formula>
    </cfRule>
  </conditionalFormatting>
  <conditionalFormatting sqref="I464:CW492">
    <cfRule type="expression" dxfId="394" priority="397">
      <formula>OR(CTT!#REF!=0,CTT!#REF!=-1)</formula>
    </cfRule>
  </conditionalFormatting>
  <conditionalFormatting sqref="I499:CW527">
    <cfRule type="expression" dxfId="393" priority="396">
      <formula>OR(CTT!#REF!=0,CTT!#REF!=-1)</formula>
    </cfRule>
  </conditionalFormatting>
  <conditionalFormatting sqref="H324:H352">
    <cfRule type="expression" dxfId="392" priority="395">
      <formula>OR(CTT!#REF!=0,CTT!#REF!=-1)</formula>
    </cfRule>
  </conditionalFormatting>
  <conditionalFormatting sqref="H359:H387">
    <cfRule type="expression" dxfId="391" priority="394">
      <formula>OR(CTT!#REF!=0,CTT!#REF!=-1)</formula>
    </cfRule>
  </conditionalFormatting>
  <conditionalFormatting sqref="H464:H492">
    <cfRule type="expression" dxfId="390" priority="393">
      <formula>OR(CTT!#REF!=0,CTT!#REF!=-1)</formula>
    </cfRule>
  </conditionalFormatting>
  <conditionalFormatting sqref="H499:H527">
    <cfRule type="expression" dxfId="389" priority="392">
      <formula>OR(CTT!#REF!=0,CTT!#REF!=-1)</formula>
    </cfRule>
  </conditionalFormatting>
  <conditionalFormatting sqref="H429:H457">
    <cfRule type="expression" dxfId="388" priority="391">
      <formula>OR(CTT!#REF!=0,CTT!#REF!=-1)</formula>
    </cfRule>
  </conditionalFormatting>
  <conditionalFormatting sqref="K606:CW611">
    <cfRule type="expression" dxfId="387" priority="390">
      <formula>OR(CTT!#REF!=0,CTT!#REF!=-1)</formula>
    </cfRule>
  </conditionalFormatting>
  <conditionalFormatting sqref="K612:CW612">
    <cfRule type="expression" dxfId="386" priority="389">
      <formula>OR(CTT!#REF!=0,CTT!#REF!=-1)</formula>
    </cfRule>
  </conditionalFormatting>
  <conditionalFormatting sqref="K582:CW587">
    <cfRule type="expression" dxfId="385" priority="386">
      <formula>OR(CTT!#REF!=0,CTT!#REF!=-1)</formula>
    </cfRule>
  </conditionalFormatting>
  <conditionalFormatting sqref="K588:CW588">
    <cfRule type="expression" dxfId="384" priority="385">
      <formula>OR(CTT!#REF!=0,CTT!#REF!=-1)</formula>
    </cfRule>
  </conditionalFormatting>
  <conditionalFormatting sqref="K594:CW599">
    <cfRule type="expression" dxfId="383" priority="388">
      <formula>OR(CTT!#REF!=0,CTT!#REF!=-1)</formula>
    </cfRule>
  </conditionalFormatting>
  <conditionalFormatting sqref="K600:CW600">
    <cfRule type="expression" dxfId="382" priority="387">
      <formula>OR(CTT!#REF!=0,CTT!#REF!=-1)</formula>
    </cfRule>
  </conditionalFormatting>
  <conditionalFormatting sqref="K558:CW563">
    <cfRule type="expression" dxfId="381" priority="384">
      <formula>OR(CTT!#REF!=0,CTT!#REF!=-1)</formula>
    </cfRule>
  </conditionalFormatting>
  <conditionalFormatting sqref="K564:CW564">
    <cfRule type="expression" dxfId="380" priority="383">
      <formula>OR(CTT!#REF!=0,CTT!#REF!=-1)</formula>
    </cfRule>
  </conditionalFormatting>
  <conditionalFormatting sqref="H534:CW539">
    <cfRule type="expression" dxfId="379" priority="382">
      <formula>OR(CTT!#REF!=0,CTT!#REF!=-1)</formula>
    </cfRule>
  </conditionalFormatting>
  <conditionalFormatting sqref="H540:CW540">
    <cfRule type="expression" dxfId="378" priority="381">
      <formula>OR(CTT!#REF!=0,CTT!#REF!=-1)</formula>
    </cfRule>
  </conditionalFormatting>
  <conditionalFormatting sqref="K570:CW575">
    <cfRule type="expression" dxfId="377" priority="380">
      <formula>OR(CTT!#REF!=0,CTT!#REF!=-1)</formula>
    </cfRule>
  </conditionalFormatting>
  <conditionalFormatting sqref="K576:CW576">
    <cfRule type="expression" dxfId="376" priority="379">
      <formula>OR(CTT!#REF!=0,CTT!#REF!=-1)</formula>
    </cfRule>
  </conditionalFormatting>
  <conditionalFormatting sqref="G254:H282">
    <cfRule type="expression" dxfId="375" priority="378">
      <formula>OR(CTT!#REF!=0,CTT!#REF!=-1)</formula>
    </cfRule>
  </conditionalFormatting>
  <conditionalFormatting sqref="L79:CW107">
    <cfRule type="expression" dxfId="374" priority="377">
      <formula>OR(CTT!#REF!=0,CTT!#REF!=-1)</formula>
    </cfRule>
  </conditionalFormatting>
  <conditionalFormatting sqref="L114:CW142">
    <cfRule type="expression" dxfId="373" priority="376">
      <formula>OR(CTT!#REF!=0,CTT!#REF!=-1)</formula>
    </cfRule>
  </conditionalFormatting>
  <conditionalFormatting sqref="L149:CW177">
    <cfRule type="expression" dxfId="372" priority="375">
      <formula>OR(CTT!#REF!=0,CTT!#REF!=-1)</formula>
    </cfRule>
  </conditionalFormatting>
  <conditionalFormatting sqref="L184:CW212">
    <cfRule type="expression" dxfId="371" priority="374">
      <formula>OR(CTT!#REF!=0,CTT!#REF!=-1)</formula>
    </cfRule>
  </conditionalFormatting>
  <conditionalFormatting sqref="L219:CW247">
    <cfRule type="expression" dxfId="370" priority="373">
      <formula>OR(CTT!#REF!=0,CTT!#REF!=-1)</formula>
    </cfRule>
  </conditionalFormatting>
  <conditionalFormatting sqref="L254:CW282">
    <cfRule type="expression" dxfId="369" priority="372">
      <formula>OR(CTT!#REF!=0,CTT!#REF!=-1)</formula>
    </cfRule>
  </conditionalFormatting>
  <conditionalFormatting sqref="H546:J551">
    <cfRule type="expression" dxfId="368" priority="371">
      <formula>OR(CTT!#REF!=0,CTT!#REF!=-1)</formula>
    </cfRule>
  </conditionalFormatting>
  <conditionalFormatting sqref="H552:J552">
    <cfRule type="expression" dxfId="367" priority="370">
      <formula>OR(CTT!#REF!=0,CTT!#REF!=-1)</formula>
    </cfRule>
  </conditionalFormatting>
  <conditionalFormatting sqref="H558:J563">
    <cfRule type="expression" dxfId="366" priority="369">
      <formula>OR(CTT!#REF!=0,CTT!#REF!=-1)</formula>
    </cfRule>
  </conditionalFormatting>
  <conditionalFormatting sqref="H564:J564">
    <cfRule type="expression" dxfId="365" priority="368">
      <formula>OR(CTT!#REF!=0,CTT!#REF!=-1)</formula>
    </cfRule>
  </conditionalFormatting>
  <conditionalFormatting sqref="H570:J575">
    <cfRule type="expression" dxfId="364" priority="367">
      <formula>OR(CTT!#REF!=0,CTT!#REF!=-1)</formula>
    </cfRule>
  </conditionalFormatting>
  <conditionalFormatting sqref="H576:J576">
    <cfRule type="expression" dxfId="363" priority="366">
      <formula>OR(CTT!#REF!=0,CTT!#REF!=-1)</formula>
    </cfRule>
  </conditionalFormatting>
  <conditionalFormatting sqref="H582:J587">
    <cfRule type="expression" dxfId="362" priority="365">
      <formula>OR(CTT!#REF!=0,CTT!#REF!=-1)</formula>
    </cfRule>
  </conditionalFormatting>
  <conditionalFormatting sqref="H588:J588">
    <cfRule type="expression" dxfId="361" priority="364">
      <formula>OR(CTT!#REF!=0,CTT!#REF!=-1)</formula>
    </cfRule>
  </conditionalFormatting>
  <conditionalFormatting sqref="H594:J599">
    <cfRule type="expression" dxfId="360" priority="363">
      <formula>OR(CTT!#REF!=0,CTT!#REF!=-1)</formula>
    </cfRule>
  </conditionalFormatting>
  <conditionalFormatting sqref="H600:J600">
    <cfRule type="expression" dxfId="359" priority="362">
      <formula>OR(CTT!#REF!=0,CTT!#REF!=-1)</formula>
    </cfRule>
  </conditionalFormatting>
  <conditionalFormatting sqref="H606:J611">
    <cfRule type="expression" dxfId="358" priority="361">
      <formula>OR(CTT!#REF!=0,CTT!#REF!=-1)</formula>
    </cfRule>
  </conditionalFormatting>
  <conditionalFormatting sqref="H612:J612">
    <cfRule type="expression" dxfId="357" priority="360">
      <formula>OR(CTT!#REF!=0,CTT!#REF!=-1)</formula>
    </cfRule>
  </conditionalFormatting>
  <conditionalFormatting sqref="H7:CY39">
    <cfRule type="expression" dxfId="356" priority="359">
      <formula>OR(#REF!=0,#REF!=-1)</formula>
    </cfRule>
  </conditionalFormatting>
  <conditionalFormatting sqref="K44:CY72">
    <cfRule type="expression" dxfId="355" priority="358">
      <formula>OR(#REF!=0,#REF!=-1)</formula>
    </cfRule>
  </conditionalFormatting>
  <conditionalFormatting sqref="J394:J422">
    <cfRule type="expression" dxfId="354" priority="357">
      <formula>OR(#REF!=0,#REF!=-1)</formula>
    </cfRule>
  </conditionalFormatting>
  <conditionalFormatting sqref="M149:M177">
    <cfRule type="expression" dxfId="353" priority="356">
      <formula>OR(#REF!=0,#REF!=-1)</formula>
    </cfRule>
  </conditionalFormatting>
  <conditionalFormatting sqref="H289:CY317 H546:CY552">
    <cfRule type="expression" dxfId="352" priority="355">
      <formula>OR(#REF!=0,#REF!=-1)</formula>
    </cfRule>
  </conditionalFormatting>
  <conditionalFormatting sqref="H359:CY387">
    <cfRule type="expression" dxfId="351" priority="354">
      <formula>OR(#REF!=0,#REF!=-1)</formula>
    </cfRule>
  </conditionalFormatting>
  <conditionalFormatting sqref="K254:L282">
    <cfRule type="expression" dxfId="350" priority="353">
      <formula>OR(#REF!=0,#REF!=-1)</formula>
    </cfRule>
  </conditionalFormatting>
  <conditionalFormatting sqref="M79:M107">
    <cfRule type="expression" dxfId="349" priority="352">
      <formula>OR(#REF!=0,#REF!=-1)</formula>
    </cfRule>
  </conditionalFormatting>
  <conditionalFormatting sqref="M114:M142">
    <cfRule type="expression" dxfId="348" priority="351">
      <formula>OR(#REF!=0,#REF!=-1)</formula>
    </cfRule>
  </conditionalFormatting>
  <conditionalFormatting sqref="M219:M247">
    <cfRule type="expression" dxfId="347" priority="350">
      <formula>OR(#REF!=0,#REF!=-1)</formula>
    </cfRule>
  </conditionalFormatting>
  <conditionalFormatting sqref="M254:M282">
    <cfRule type="expression" dxfId="346" priority="349">
      <formula>OR(#REF!=0,#REF!=-1)</formula>
    </cfRule>
  </conditionalFormatting>
  <conditionalFormatting sqref="M184:M212">
    <cfRule type="expression" dxfId="345" priority="348">
      <formula>OR(#REF!=0,#REF!=-1)</formula>
    </cfRule>
  </conditionalFormatting>
  <conditionalFormatting sqref="H324:CY352">
    <cfRule type="expression" dxfId="344" priority="347">
      <formula>OR(#REF!=0,#REF!=-1)</formula>
    </cfRule>
  </conditionalFormatting>
  <conditionalFormatting sqref="H394:CY422">
    <cfRule type="expression" dxfId="343" priority="346">
      <formula>OR(#REF!=0,#REF!=-1)</formula>
    </cfRule>
  </conditionalFormatting>
  <conditionalFormatting sqref="H429:CY457">
    <cfRule type="expression" dxfId="342" priority="345">
      <formula>OR(#REF!=0,#REF!=-1)</formula>
    </cfRule>
  </conditionalFormatting>
  <conditionalFormatting sqref="H464:CY492">
    <cfRule type="expression" dxfId="341" priority="344">
      <formula>OR(#REF!=0,#REF!=-1)</formula>
    </cfRule>
  </conditionalFormatting>
  <conditionalFormatting sqref="H499:CY527">
    <cfRule type="expression" dxfId="340" priority="343">
      <formula>OR(#REF!=0,#REF!=-1)</formula>
    </cfRule>
  </conditionalFormatting>
  <conditionalFormatting sqref="J324:J352">
    <cfRule type="expression" dxfId="339" priority="342">
      <formula>OR(#REF!=0,#REF!=-1)</formula>
    </cfRule>
  </conditionalFormatting>
  <conditionalFormatting sqref="J359:J387">
    <cfRule type="expression" dxfId="338" priority="341">
      <formula>OR(#REF!=0,#REF!=-1)</formula>
    </cfRule>
  </conditionalFormatting>
  <conditionalFormatting sqref="J464:J492">
    <cfRule type="expression" dxfId="337" priority="340">
      <formula>OR(#REF!=0,#REF!=-1)</formula>
    </cfRule>
  </conditionalFormatting>
  <conditionalFormatting sqref="J499:J527">
    <cfRule type="expression" dxfId="336" priority="339">
      <formula>OR(#REF!=0,#REF!=-1)</formula>
    </cfRule>
  </conditionalFormatting>
  <conditionalFormatting sqref="J429:J457">
    <cfRule type="expression" dxfId="335" priority="338">
      <formula>OR(#REF!=0,#REF!=-1)</formula>
    </cfRule>
  </conditionalFormatting>
  <conditionalFormatting sqref="H606:CY611">
    <cfRule type="expression" dxfId="334" priority="337">
      <formula>OR(#REF!=0,#REF!=-1)</formula>
    </cfRule>
  </conditionalFormatting>
  <conditionalFormatting sqref="H612:CY612">
    <cfRule type="expression" dxfId="333" priority="336">
      <formula>OR(#REF!=0,#REF!=-1)</formula>
    </cfRule>
  </conditionalFormatting>
  <conditionalFormatting sqref="H582:CY587">
    <cfRule type="expression" dxfId="332" priority="335">
      <formula>OR(#REF!=0,#REF!=-1)</formula>
    </cfRule>
  </conditionalFormatting>
  <conditionalFormatting sqref="H588:CY588">
    <cfRule type="expression" dxfId="331" priority="334">
      <formula>OR(#REF!=0,#REF!=-1)</formula>
    </cfRule>
  </conditionalFormatting>
  <conditionalFormatting sqref="H594:CY599">
    <cfRule type="expression" dxfId="330" priority="333">
      <formula>OR(#REF!=0,#REF!=-1)</formula>
    </cfRule>
  </conditionalFormatting>
  <conditionalFormatting sqref="H600:CY600">
    <cfRule type="expression" dxfId="329" priority="332">
      <formula>OR(#REF!=0,#REF!=-1)</formula>
    </cfRule>
  </conditionalFormatting>
  <conditionalFormatting sqref="H558:CY563">
    <cfRule type="expression" dxfId="328" priority="331">
      <formula>OR(#REF!=0,#REF!=-1)</formula>
    </cfRule>
  </conditionalFormatting>
  <conditionalFormatting sqref="H564:CY564">
    <cfRule type="expression" dxfId="327" priority="330">
      <formula>OR(#REF!=0,#REF!=-1)</formula>
    </cfRule>
  </conditionalFormatting>
  <conditionalFormatting sqref="H534:CY539">
    <cfRule type="expression" dxfId="326" priority="329">
      <formula>OR(#REF!=0,#REF!=-1)</formula>
    </cfRule>
  </conditionalFormatting>
  <conditionalFormatting sqref="H540:CY540">
    <cfRule type="expression" dxfId="325" priority="328">
      <formula>OR(#REF!=0,#REF!=-1)</formula>
    </cfRule>
  </conditionalFormatting>
  <conditionalFormatting sqref="H570:CY575">
    <cfRule type="expression" dxfId="324" priority="327">
      <formula>OR(#REF!=0,#REF!=-1)</formula>
    </cfRule>
  </conditionalFormatting>
  <conditionalFormatting sqref="H576:CY576">
    <cfRule type="expression" dxfId="323" priority="326">
      <formula>OR(#REF!=0,#REF!=-1)</formula>
    </cfRule>
  </conditionalFormatting>
  <conditionalFormatting sqref="G254:J282">
    <cfRule type="expression" dxfId="322" priority="325">
      <formula>OR(#REF!=0,#REF!=-1)</formula>
    </cfRule>
  </conditionalFormatting>
  <conditionalFormatting sqref="N79:CY107">
    <cfRule type="expression" dxfId="321" priority="324">
      <formula>OR(#REF!=0,#REF!=-1)</formula>
    </cfRule>
  </conditionalFormatting>
  <conditionalFormatting sqref="N114:CY142">
    <cfRule type="expression" dxfId="320" priority="323">
      <formula>OR(#REF!=0,#REF!=-1)</formula>
    </cfRule>
  </conditionalFormatting>
  <conditionalFormatting sqref="N149:CY177">
    <cfRule type="expression" dxfId="319" priority="322">
      <formula>OR(#REF!=0,#REF!=-1)</formula>
    </cfRule>
  </conditionalFormatting>
  <conditionalFormatting sqref="N184:CY212">
    <cfRule type="expression" dxfId="318" priority="321">
      <formula>OR(#REF!=0,#REF!=-1)</formula>
    </cfRule>
  </conditionalFormatting>
  <conditionalFormatting sqref="N219:CY247">
    <cfRule type="expression" dxfId="317" priority="320">
      <formula>OR(#REF!=0,#REF!=-1)</formula>
    </cfRule>
  </conditionalFormatting>
  <conditionalFormatting sqref="N254:CY282">
    <cfRule type="expression" dxfId="316" priority="319">
      <formula>OR(#REF!=0,#REF!=-1)</formula>
    </cfRule>
  </conditionalFormatting>
  <conditionalFormatting sqref="J546:L551">
    <cfRule type="expression" dxfId="315" priority="318">
      <formula>OR(#REF!=0,#REF!=-1)</formula>
    </cfRule>
  </conditionalFormatting>
  <conditionalFormatting sqref="J552:L552">
    <cfRule type="expression" dxfId="314" priority="317">
      <formula>OR(#REF!=0,#REF!=-1)</formula>
    </cfRule>
  </conditionalFormatting>
  <conditionalFormatting sqref="J558:L563">
    <cfRule type="expression" dxfId="313" priority="316">
      <formula>OR(#REF!=0,#REF!=-1)</formula>
    </cfRule>
  </conditionalFormatting>
  <conditionalFormatting sqref="J564:L564">
    <cfRule type="expression" dxfId="312" priority="315">
      <formula>OR(#REF!=0,#REF!=-1)</formula>
    </cfRule>
  </conditionalFormatting>
  <conditionalFormatting sqref="J570:L575">
    <cfRule type="expression" dxfId="311" priority="314">
      <formula>OR(#REF!=0,#REF!=-1)</formula>
    </cfRule>
  </conditionalFormatting>
  <conditionalFormatting sqref="J576:L576">
    <cfRule type="expression" dxfId="310" priority="313">
      <formula>OR(#REF!=0,#REF!=-1)</formula>
    </cfRule>
  </conditionalFormatting>
  <conditionalFormatting sqref="J582:L587">
    <cfRule type="expression" dxfId="309" priority="312">
      <formula>OR(#REF!=0,#REF!=-1)</formula>
    </cfRule>
  </conditionalFormatting>
  <conditionalFormatting sqref="J588:L588">
    <cfRule type="expression" dxfId="308" priority="311">
      <formula>OR(#REF!=0,#REF!=-1)</formula>
    </cfRule>
  </conditionalFormatting>
  <conditionalFormatting sqref="J594:L599">
    <cfRule type="expression" dxfId="307" priority="310">
      <formula>OR(#REF!=0,#REF!=-1)</formula>
    </cfRule>
  </conditionalFormatting>
  <conditionalFormatting sqref="J600:L600">
    <cfRule type="expression" dxfId="306" priority="309">
      <formula>OR(#REF!=0,#REF!=-1)</formula>
    </cfRule>
  </conditionalFormatting>
  <conditionalFormatting sqref="J606:L611">
    <cfRule type="expression" dxfId="305" priority="308">
      <formula>OR(#REF!=0,#REF!=-1)</formula>
    </cfRule>
  </conditionalFormatting>
  <conditionalFormatting sqref="J612:L612">
    <cfRule type="expression" dxfId="304" priority="307">
      <formula>OR(#REF!=0,#REF!=-1)</formula>
    </cfRule>
  </conditionalFormatting>
  <conditionalFormatting sqref="K44:CY72">
    <cfRule type="expression" dxfId="303" priority="306">
      <formula>OR(#REF!=0,#REF!=-1)</formula>
    </cfRule>
  </conditionalFormatting>
  <conditionalFormatting sqref="J394:J422">
    <cfRule type="expression" dxfId="302" priority="305">
      <formula>OR(#REF!=0,#REF!=-1)</formula>
    </cfRule>
  </conditionalFormatting>
  <conditionalFormatting sqref="M149:M177">
    <cfRule type="expression" dxfId="301" priority="304">
      <formula>OR(#REF!=0,#REF!=-1)</formula>
    </cfRule>
  </conditionalFormatting>
  <conditionalFormatting sqref="H289:CY317 H546:CY552">
    <cfRule type="expression" dxfId="300" priority="303">
      <formula>OR(#REF!=0,#REF!=-1)</formula>
    </cfRule>
  </conditionalFormatting>
  <conditionalFormatting sqref="H359:CY387">
    <cfRule type="expression" dxfId="299" priority="302">
      <formula>OR(#REF!=0,#REF!=-1)</formula>
    </cfRule>
  </conditionalFormatting>
  <conditionalFormatting sqref="K254:L282">
    <cfRule type="expression" dxfId="298" priority="301">
      <formula>OR(#REF!=0,#REF!=-1)</formula>
    </cfRule>
  </conditionalFormatting>
  <conditionalFormatting sqref="M79:M107">
    <cfRule type="expression" dxfId="297" priority="300">
      <formula>OR(#REF!=0,#REF!=-1)</formula>
    </cfRule>
  </conditionalFormatting>
  <conditionalFormatting sqref="M114:M142">
    <cfRule type="expression" dxfId="296" priority="299">
      <formula>OR(#REF!=0,#REF!=-1)</formula>
    </cfRule>
  </conditionalFormatting>
  <conditionalFormatting sqref="M219:M247">
    <cfRule type="expression" dxfId="295" priority="298">
      <formula>OR(#REF!=0,#REF!=-1)</formula>
    </cfRule>
  </conditionalFormatting>
  <conditionalFormatting sqref="M254:M282">
    <cfRule type="expression" dxfId="294" priority="297">
      <formula>OR(#REF!=0,#REF!=-1)</formula>
    </cfRule>
  </conditionalFormatting>
  <conditionalFormatting sqref="M184:M212">
    <cfRule type="expression" dxfId="293" priority="296">
      <formula>OR(#REF!=0,#REF!=-1)</formula>
    </cfRule>
  </conditionalFormatting>
  <conditionalFormatting sqref="H324:CY352">
    <cfRule type="expression" dxfId="292" priority="295">
      <formula>OR(#REF!=0,#REF!=-1)</formula>
    </cfRule>
  </conditionalFormatting>
  <conditionalFormatting sqref="H394:CY422">
    <cfRule type="expression" dxfId="291" priority="294">
      <formula>OR(#REF!=0,#REF!=-1)</formula>
    </cfRule>
  </conditionalFormatting>
  <conditionalFormatting sqref="H429:CY457">
    <cfRule type="expression" dxfId="290" priority="293">
      <formula>OR(#REF!=0,#REF!=-1)</formula>
    </cfRule>
  </conditionalFormatting>
  <conditionalFormatting sqref="H464:CY492">
    <cfRule type="expression" dxfId="289" priority="292">
      <formula>OR(#REF!=0,#REF!=-1)</formula>
    </cfRule>
  </conditionalFormatting>
  <conditionalFormatting sqref="H499:CY527">
    <cfRule type="expression" dxfId="288" priority="291">
      <formula>OR(#REF!=0,#REF!=-1)</formula>
    </cfRule>
  </conditionalFormatting>
  <conditionalFormatting sqref="J324:J352">
    <cfRule type="expression" dxfId="287" priority="290">
      <formula>OR(#REF!=0,#REF!=-1)</formula>
    </cfRule>
  </conditionalFormatting>
  <conditionalFormatting sqref="J359:J387">
    <cfRule type="expression" dxfId="286" priority="289">
      <formula>OR(#REF!=0,#REF!=-1)</formula>
    </cfRule>
  </conditionalFormatting>
  <conditionalFormatting sqref="J464:J492">
    <cfRule type="expression" dxfId="285" priority="288">
      <formula>OR(#REF!=0,#REF!=-1)</formula>
    </cfRule>
  </conditionalFormatting>
  <conditionalFormatting sqref="J499:J527">
    <cfRule type="expression" dxfId="284" priority="287">
      <formula>OR(#REF!=0,#REF!=-1)</formula>
    </cfRule>
  </conditionalFormatting>
  <conditionalFormatting sqref="J429:J457">
    <cfRule type="expression" dxfId="283" priority="286">
      <formula>OR(#REF!=0,#REF!=-1)</formula>
    </cfRule>
  </conditionalFormatting>
  <conditionalFormatting sqref="H606:CY611">
    <cfRule type="expression" dxfId="282" priority="285">
      <formula>OR(#REF!=0,#REF!=-1)</formula>
    </cfRule>
  </conditionalFormatting>
  <conditionalFormatting sqref="H612:CY612">
    <cfRule type="expression" dxfId="281" priority="284">
      <formula>OR(#REF!=0,#REF!=-1)</formula>
    </cfRule>
  </conditionalFormatting>
  <conditionalFormatting sqref="H582:CY587">
    <cfRule type="expression" dxfId="280" priority="283">
      <formula>OR(#REF!=0,#REF!=-1)</formula>
    </cfRule>
  </conditionalFormatting>
  <conditionalFormatting sqref="H588:CY588">
    <cfRule type="expression" dxfId="279" priority="282">
      <formula>OR(#REF!=0,#REF!=-1)</formula>
    </cfRule>
  </conditionalFormatting>
  <conditionalFormatting sqref="H594:CY599">
    <cfRule type="expression" dxfId="278" priority="281">
      <formula>OR(#REF!=0,#REF!=-1)</formula>
    </cfRule>
  </conditionalFormatting>
  <conditionalFormatting sqref="H600:CY600">
    <cfRule type="expression" dxfId="277" priority="280">
      <formula>OR(#REF!=0,#REF!=-1)</formula>
    </cfRule>
  </conditionalFormatting>
  <conditionalFormatting sqref="H558:CY563">
    <cfRule type="expression" dxfId="276" priority="279">
      <formula>OR(#REF!=0,#REF!=-1)</formula>
    </cfRule>
  </conditionalFormatting>
  <conditionalFormatting sqref="H564:CY564">
    <cfRule type="expression" dxfId="275" priority="278">
      <formula>OR(#REF!=0,#REF!=-1)</formula>
    </cfRule>
  </conditionalFormatting>
  <conditionalFormatting sqref="H534:CY539">
    <cfRule type="expression" dxfId="274" priority="277">
      <formula>OR(#REF!=0,#REF!=-1)</formula>
    </cfRule>
  </conditionalFormatting>
  <conditionalFormatting sqref="H540:CY540">
    <cfRule type="expression" dxfId="273" priority="276">
      <formula>OR(#REF!=0,#REF!=-1)</formula>
    </cfRule>
  </conditionalFormatting>
  <conditionalFormatting sqref="H570:CY575">
    <cfRule type="expression" dxfId="272" priority="275">
      <formula>OR(#REF!=0,#REF!=-1)</formula>
    </cfRule>
  </conditionalFormatting>
  <conditionalFormatting sqref="H576:CY576">
    <cfRule type="expression" dxfId="271" priority="274">
      <formula>OR(#REF!=0,#REF!=-1)</formula>
    </cfRule>
  </conditionalFormatting>
  <conditionalFormatting sqref="G254:J282">
    <cfRule type="expression" dxfId="270" priority="273">
      <formula>OR(#REF!=0,#REF!=-1)</formula>
    </cfRule>
  </conditionalFormatting>
  <conditionalFormatting sqref="N79:CY107">
    <cfRule type="expression" dxfId="269" priority="272">
      <formula>OR(#REF!=0,#REF!=-1)</formula>
    </cfRule>
  </conditionalFormatting>
  <conditionalFormatting sqref="N114:CY142">
    <cfRule type="expression" dxfId="268" priority="271">
      <formula>OR(#REF!=0,#REF!=-1)</formula>
    </cfRule>
  </conditionalFormatting>
  <conditionalFormatting sqref="N149:CY177">
    <cfRule type="expression" dxfId="267" priority="270">
      <formula>OR(#REF!=0,#REF!=-1)</formula>
    </cfRule>
  </conditionalFormatting>
  <conditionalFormatting sqref="N184:CY212">
    <cfRule type="expression" dxfId="266" priority="269">
      <formula>OR(#REF!=0,#REF!=-1)</formula>
    </cfRule>
  </conditionalFormatting>
  <conditionalFormatting sqref="N219:CY247">
    <cfRule type="expression" dxfId="265" priority="268">
      <formula>OR(#REF!=0,#REF!=-1)</formula>
    </cfRule>
  </conditionalFormatting>
  <conditionalFormatting sqref="N254:CY282">
    <cfRule type="expression" dxfId="264" priority="267">
      <formula>OR(#REF!=0,#REF!=-1)</formula>
    </cfRule>
  </conditionalFormatting>
  <conditionalFormatting sqref="J546:L551">
    <cfRule type="expression" dxfId="263" priority="266">
      <formula>OR(#REF!=0,#REF!=-1)</formula>
    </cfRule>
  </conditionalFormatting>
  <conditionalFormatting sqref="J552:L552">
    <cfRule type="expression" dxfId="262" priority="265">
      <formula>OR(#REF!=0,#REF!=-1)</formula>
    </cfRule>
  </conditionalFormatting>
  <conditionalFormatting sqref="J558:L563">
    <cfRule type="expression" dxfId="261" priority="264">
      <formula>OR(#REF!=0,#REF!=-1)</formula>
    </cfRule>
  </conditionalFormatting>
  <conditionalFormatting sqref="J564:L564">
    <cfRule type="expression" dxfId="260" priority="263">
      <formula>OR(#REF!=0,#REF!=-1)</formula>
    </cfRule>
  </conditionalFormatting>
  <conditionalFormatting sqref="J570:L575">
    <cfRule type="expression" dxfId="259" priority="262">
      <formula>OR(#REF!=0,#REF!=-1)</formula>
    </cfRule>
  </conditionalFormatting>
  <conditionalFormatting sqref="J576:L576">
    <cfRule type="expression" dxfId="258" priority="261">
      <formula>OR(#REF!=0,#REF!=-1)</formula>
    </cfRule>
  </conditionalFormatting>
  <conditionalFormatting sqref="J582:L587">
    <cfRule type="expression" dxfId="257" priority="260">
      <formula>OR(#REF!=0,#REF!=-1)</formula>
    </cfRule>
  </conditionalFormatting>
  <conditionalFormatting sqref="J588:L588">
    <cfRule type="expression" dxfId="256" priority="259">
      <formula>OR(#REF!=0,#REF!=-1)</formula>
    </cfRule>
  </conditionalFormatting>
  <conditionalFormatting sqref="J594:L599">
    <cfRule type="expression" dxfId="255" priority="258">
      <formula>OR(#REF!=0,#REF!=-1)</formula>
    </cfRule>
  </conditionalFormatting>
  <conditionalFormatting sqref="J600:L600">
    <cfRule type="expression" dxfId="254" priority="257">
      <formula>OR(#REF!=0,#REF!=-1)</formula>
    </cfRule>
  </conditionalFormatting>
  <conditionalFormatting sqref="J606:L611">
    <cfRule type="expression" dxfId="253" priority="256">
      <formula>OR(#REF!=0,#REF!=-1)</formula>
    </cfRule>
  </conditionalFormatting>
  <conditionalFormatting sqref="J612:L612">
    <cfRule type="expression" dxfId="252" priority="255">
      <formula>OR(#REF!=0,#REF!=-1)</formula>
    </cfRule>
  </conditionalFormatting>
  <conditionalFormatting sqref="W149:W177">
    <cfRule type="expression" dxfId="251" priority="254">
      <formula>OR(#REF!=0,#REF!=-1)</formula>
    </cfRule>
  </conditionalFormatting>
  <conditionalFormatting sqref="W79:W107">
    <cfRule type="expression" dxfId="250" priority="253">
      <formula>OR(#REF!=0,#REF!=-1)</formula>
    </cfRule>
  </conditionalFormatting>
  <conditionalFormatting sqref="W114:W142">
    <cfRule type="expression" dxfId="249" priority="252">
      <formula>OR(#REF!=0,#REF!=-1)</formula>
    </cfRule>
  </conditionalFormatting>
  <conditionalFormatting sqref="W219:W247">
    <cfRule type="expression" dxfId="248" priority="251">
      <formula>OR(#REF!=0,#REF!=-1)</formula>
    </cfRule>
  </conditionalFormatting>
  <conditionalFormatting sqref="W254:W282">
    <cfRule type="expression" dxfId="247" priority="250">
      <formula>OR(#REF!=0,#REF!=-1)</formula>
    </cfRule>
  </conditionalFormatting>
  <conditionalFormatting sqref="W184:W212">
    <cfRule type="expression" dxfId="246" priority="249">
      <formula>OR(#REF!=0,#REF!=-1)</formula>
    </cfRule>
  </conditionalFormatting>
  <conditionalFormatting sqref="AG149:AG177">
    <cfRule type="expression" dxfId="245" priority="248">
      <formula>OR(#REF!=0,#REF!=-1)</formula>
    </cfRule>
  </conditionalFormatting>
  <conditionalFormatting sqref="AG79:AG107">
    <cfRule type="expression" dxfId="244" priority="247">
      <formula>OR(#REF!=0,#REF!=-1)</formula>
    </cfRule>
  </conditionalFormatting>
  <conditionalFormatting sqref="AG114:AG142">
    <cfRule type="expression" dxfId="243" priority="246">
      <formula>OR(#REF!=0,#REF!=-1)</formula>
    </cfRule>
  </conditionalFormatting>
  <conditionalFormatting sqref="AG219:AG247">
    <cfRule type="expression" dxfId="242" priority="245">
      <formula>OR(#REF!=0,#REF!=-1)</formula>
    </cfRule>
  </conditionalFormatting>
  <conditionalFormatting sqref="AG254:AG282">
    <cfRule type="expression" dxfId="241" priority="244">
      <formula>OR(#REF!=0,#REF!=-1)</formula>
    </cfRule>
  </conditionalFormatting>
  <conditionalFormatting sqref="AG184:AG212">
    <cfRule type="expression" dxfId="240" priority="243">
      <formula>OR(#REF!=0,#REF!=-1)</formula>
    </cfRule>
  </conditionalFormatting>
  <conditionalFormatting sqref="H44:H72">
    <cfRule type="expression" dxfId="239" priority="242">
      <formula>OR(#REF!=0,#REF!=-1)</formula>
    </cfRule>
  </conditionalFormatting>
  <conditionalFormatting sqref="H149:H177">
    <cfRule type="expression" dxfId="238" priority="241">
      <formula>OR(#REF!=0,#REF!=-1)</formula>
    </cfRule>
  </conditionalFormatting>
  <conditionalFormatting sqref="H79:H107">
    <cfRule type="expression" dxfId="237" priority="240">
      <formula>OR(#REF!=0,#REF!=-1)</formula>
    </cfRule>
  </conditionalFormatting>
  <conditionalFormatting sqref="H114:H142">
    <cfRule type="expression" dxfId="236" priority="239">
      <formula>OR(#REF!=0,#REF!=-1)</formula>
    </cfRule>
  </conditionalFormatting>
  <conditionalFormatting sqref="H219:H247">
    <cfRule type="expression" dxfId="235" priority="238">
      <formula>OR(#REF!=0,#REF!=-1)</formula>
    </cfRule>
  </conditionalFormatting>
  <conditionalFormatting sqref="H254:H282">
    <cfRule type="expression" dxfId="234" priority="237">
      <formula>OR(#REF!=0,#REF!=-1)</formula>
    </cfRule>
  </conditionalFormatting>
  <conditionalFormatting sqref="H184:H212">
    <cfRule type="expression" dxfId="233" priority="236">
      <formula>OR(#REF!=0,#REF!=-1)</formula>
    </cfRule>
  </conditionalFormatting>
  <conditionalFormatting sqref="K79:L107">
    <cfRule type="expression" dxfId="232" priority="235">
      <formula>OR(#REF!=0,#REF!=-1)</formula>
    </cfRule>
  </conditionalFormatting>
  <conditionalFormatting sqref="K114:L142">
    <cfRule type="expression" dxfId="231" priority="234">
      <formula>OR(#REF!=0,#REF!=-1)</formula>
    </cfRule>
  </conditionalFormatting>
  <conditionalFormatting sqref="K149:L177">
    <cfRule type="expression" dxfId="230" priority="233">
      <formula>OR(#REF!=0,#REF!=-1)</formula>
    </cfRule>
  </conditionalFormatting>
  <conditionalFormatting sqref="K184:L212">
    <cfRule type="expression" dxfId="229" priority="232">
      <formula>OR(#REF!=0,#REF!=-1)</formula>
    </cfRule>
  </conditionalFormatting>
  <conditionalFormatting sqref="K219:L247">
    <cfRule type="expression" dxfId="228" priority="231">
      <formula>OR(#REF!=0,#REF!=-1)</formula>
    </cfRule>
  </conditionalFormatting>
  <conditionalFormatting sqref="K254:L282">
    <cfRule type="expression" dxfId="227" priority="230">
      <formula>OR(#REF!=0,#REF!=-1)</formula>
    </cfRule>
  </conditionalFormatting>
  <conditionalFormatting sqref="N79:V107">
    <cfRule type="expression" dxfId="226" priority="229">
      <formula>OR(#REF!=0,#REF!=-1)</formula>
    </cfRule>
  </conditionalFormatting>
  <conditionalFormatting sqref="N114:V142">
    <cfRule type="expression" dxfId="225" priority="228">
      <formula>OR(#REF!=0,#REF!=-1)</formula>
    </cfRule>
  </conditionalFormatting>
  <conditionalFormatting sqref="N149:V177">
    <cfRule type="expression" dxfId="224" priority="227">
      <formula>OR(#REF!=0,#REF!=-1)</formula>
    </cfRule>
  </conditionalFormatting>
  <conditionalFormatting sqref="N184:V212">
    <cfRule type="expression" dxfId="223" priority="226">
      <formula>OR(#REF!=0,#REF!=-1)</formula>
    </cfRule>
  </conditionalFormatting>
  <conditionalFormatting sqref="N219:V247">
    <cfRule type="expression" dxfId="222" priority="225">
      <formula>OR(#REF!=0,#REF!=-1)</formula>
    </cfRule>
  </conditionalFormatting>
  <conditionalFormatting sqref="N254:V282">
    <cfRule type="expression" dxfId="221" priority="224">
      <formula>OR(#REF!=0,#REF!=-1)</formula>
    </cfRule>
  </conditionalFormatting>
  <conditionalFormatting sqref="X79:AF107">
    <cfRule type="expression" dxfId="220" priority="223">
      <formula>OR(#REF!=0,#REF!=-1)</formula>
    </cfRule>
  </conditionalFormatting>
  <conditionalFormatting sqref="X114:AF142">
    <cfRule type="expression" dxfId="219" priority="222">
      <formula>OR(#REF!=0,#REF!=-1)</formula>
    </cfRule>
  </conditionalFormatting>
  <conditionalFormatting sqref="X149:AF177">
    <cfRule type="expression" dxfId="218" priority="221">
      <formula>OR(#REF!=0,#REF!=-1)</formula>
    </cfRule>
  </conditionalFormatting>
  <conditionalFormatting sqref="X184:AF212">
    <cfRule type="expression" dxfId="217" priority="220">
      <formula>OR(#REF!=0,#REF!=-1)</formula>
    </cfRule>
  </conditionalFormatting>
  <conditionalFormatting sqref="X219:AF247">
    <cfRule type="expression" dxfId="216" priority="219">
      <formula>OR(#REF!=0,#REF!=-1)</formula>
    </cfRule>
  </conditionalFormatting>
  <conditionalFormatting sqref="X254:AF282">
    <cfRule type="expression" dxfId="215" priority="218">
      <formula>OR(#REF!=0,#REF!=-1)</formula>
    </cfRule>
  </conditionalFormatting>
  <conditionalFormatting sqref="AH79:CY107">
    <cfRule type="expression" dxfId="214" priority="217">
      <formula>OR(#REF!=0,#REF!=-1)</formula>
    </cfRule>
  </conditionalFormatting>
  <conditionalFormatting sqref="AH114:CY142">
    <cfRule type="expression" dxfId="213" priority="216">
      <formula>OR(#REF!=0,#REF!=-1)</formula>
    </cfRule>
  </conditionalFormatting>
  <conditionalFormatting sqref="AH149:CY177">
    <cfRule type="expression" dxfId="212" priority="215">
      <formula>OR(#REF!=0,#REF!=-1)</formula>
    </cfRule>
  </conditionalFormatting>
  <conditionalFormatting sqref="AH184:CY212">
    <cfRule type="expression" dxfId="211" priority="214">
      <formula>OR(#REF!=0,#REF!=-1)</formula>
    </cfRule>
  </conditionalFormatting>
  <conditionalFormatting sqref="AH219:CY247">
    <cfRule type="expression" dxfId="210" priority="213">
      <formula>OR(#REF!=0,#REF!=-1)</formula>
    </cfRule>
  </conditionalFormatting>
  <conditionalFormatting sqref="AH254:CY282">
    <cfRule type="expression" dxfId="209" priority="212">
      <formula>OR(#REF!=0,#REF!=-1)</formula>
    </cfRule>
  </conditionalFormatting>
  <conditionalFormatting sqref="H7:CY39">
    <cfRule type="expression" dxfId="208" priority="211">
      <formula>OR(#REF!=0,#REF!=-1)</formula>
    </cfRule>
  </conditionalFormatting>
  <conditionalFormatting sqref="K44:CY72">
    <cfRule type="expression" dxfId="207" priority="210">
      <formula>OR(#REF!=0,#REF!=-1)</formula>
    </cfRule>
  </conditionalFormatting>
  <conditionalFormatting sqref="J394:J422">
    <cfRule type="expression" dxfId="206" priority="209">
      <formula>OR(#REF!=0,#REF!=-1)</formula>
    </cfRule>
  </conditionalFormatting>
  <conditionalFormatting sqref="M149:M177">
    <cfRule type="expression" dxfId="205" priority="208">
      <formula>OR(#REF!=0,#REF!=-1)</formula>
    </cfRule>
  </conditionalFormatting>
  <conditionalFormatting sqref="H289:CY317 H546:CY552">
    <cfRule type="expression" dxfId="204" priority="207">
      <formula>OR(#REF!=0,#REF!=-1)</formula>
    </cfRule>
  </conditionalFormatting>
  <conditionalFormatting sqref="H359:CY387">
    <cfRule type="expression" dxfId="203" priority="206">
      <formula>OR(#REF!=0,#REF!=-1)</formula>
    </cfRule>
  </conditionalFormatting>
  <conditionalFormatting sqref="K254:L282">
    <cfRule type="expression" dxfId="202" priority="205">
      <formula>OR(#REF!=0,#REF!=-1)</formula>
    </cfRule>
  </conditionalFormatting>
  <conditionalFormatting sqref="M79:M107">
    <cfRule type="expression" dxfId="201" priority="204">
      <formula>OR(#REF!=0,#REF!=-1)</formula>
    </cfRule>
  </conditionalFormatting>
  <conditionalFormatting sqref="M114:M142">
    <cfRule type="expression" dxfId="200" priority="203">
      <formula>OR(#REF!=0,#REF!=-1)</formula>
    </cfRule>
  </conditionalFormatting>
  <conditionalFormatting sqref="M219:M247">
    <cfRule type="expression" dxfId="199" priority="202">
      <formula>OR(#REF!=0,#REF!=-1)</formula>
    </cfRule>
  </conditionalFormatting>
  <conditionalFormatting sqref="M254:M282">
    <cfRule type="expression" dxfId="198" priority="201">
      <formula>OR(#REF!=0,#REF!=-1)</formula>
    </cfRule>
  </conditionalFormatting>
  <conditionalFormatting sqref="M184:M212">
    <cfRule type="expression" dxfId="197" priority="200">
      <formula>OR(#REF!=0,#REF!=-1)</formula>
    </cfRule>
  </conditionalFormatting>
  <conditionalFormatting sqref="H324:CY352">
    <cfRule type="expression" dxfId="196" priority="199">
      <formula>OR(#REF!=0,#REF!=-1)</formula>
    </cfRule>
  </conditionalFormatting>
  <conditionalFormatting sqref="H394:CY422">
    <cfRule type="expression" dxfId="195" priority="198">
      <formula>OR(#REF!=0,#REF!=-1)</formula>
    </cfRule>
  </conditionalFormatting>
  <conditionalFormatting sqref="H429:CY457">
    <cfRule type="expression" dxfId="194" priority="197">
      <formula>OR(#REF!=0,#REF!=-1)</formula>
    </cfRule>
  </conditionalFormatting>
  <conditionalFormatting sqref="H464:CY492">
    <cfRule type="expression" dxfId="193" priority="196">
      <formula>OR(#REF!=0,#REF!=-1)</formula>
    </cfRule>
  </conditionalFormatting>
  <conditionalFormatting sqref="H499:CY527">
    <cfRule type="expression" dxfId="192" priority="195">
      <formula>OR(#REF!=0,#REF!=-1)</formula>
    </cfRule>
  </conditionalFormatting>
  <conditionalFormatting sqref="J324:J352">
    <cfRule type="expression" dxfId="191" priority="194">
      <formula>OR(#REF!=0,#REF!=-1)</formula>
    </cfRule>
  </conditionalFormatting>
  <conditionalFormatting sqref="J359:J387">
    <cfRule type="expression" dxfId="190" priority="193">
      <formula>OR(#REF!=0,#REF!=-1)</formula>
    </cfRule>
  </conditionalFormatting>
  <conditionalFormatting sqref="J464:J492">
    <cfRule type="expression" dxfId="189" priority="192">
      <formula>OR(#REF!=0,#REF!=-1)</formula>
    </cfRule>
  </conditionalFormatting>
  <conditionalFormatting sqref="J499:J527">
    <cfRule type="expression" dxfId="188" priority="191">
      <formula>OR(#REF!=0,#REF!=-1)</formula>
    </cfRule>
  </conditionalFormatting>
  <conditionalFormatting sqref="J429:J457">
    <cfRule type="expression" dxfId="187" priority="190">
      <formula>OR(#REF!=0,#REF!=-1)</formula>
    </cfRule>
  </conditionalFormatting>
  <conditionalFormatting sqref="H606:CY611">
    <cfRule type="expression" dxfId="186" priority="189">
      <formula>OR(#REF!=0,#REF!=-1)</formula>
    </cfRule>
  </conditionalFormatting>
  <conditionalFormatting sqref="H612:CY612">
    <cfRule type="expression" dxfId="185" priority="188">
      <formula>OR(#REF!=0,#REF!=-1)</formula>
    </cfRule>
  </conditionalFormatting>
  <conditionalFormatting sqref="H582:CY587">
    <cfRule type="expression" dxfId="184" priority="187">
      <formula>OR(#REF!=0,#REF!=-1)</formula>
    </cfRule>
  </conditionalFormatting>
  <conditionalFormatting sqref="H588:CY588">
    <cfRule type="expression" dxfId="183" priority="186">
      <formula>OR(#REF!=0,#REF!=-1)</formula>
    </cfRule>
  </conditionalFormatting>
  <conditionalFormatting sqref="H594:CY599">
    <cfRule type="expression" dxfId="182" priority="185">
      <formula>OR(#REF!=0,#REF!=-1)</formula>
    </cfRule>
  </conditionalFormatting>
  <conditionalFormatting sqref="H600:CY600">
    <cfRule type="expression" dxfId="181" priority="184">
      <formula>OR(#REF!=0,#REF!=-1)</formula>
    </cfRule>
  </conditionalFormatting>
  <conditionalFormatting sqref="H558:CY563">
    <cfRule type="expression" dxfId="180" priority="183">
      <formula>OR(#REF!=0,#REF!=-1)</formula>
    </cfRule>
  </conditionalFormatting>
  <conditionalFormatting sqref="H564:CY564">
    <cfRule type="expression" dxfId="179" priority="182">
      <formula>OR(#REF!=0,#REF!=-1)</formula>
    </cfRule>
  </conditionalFormatting>
  <conditionalFormatting sqref="H534:CY539">
    <cfRule type="expression" dxfId="178" priority="181">
      <formula>OR(#REF!=0,#REF!=-1)</formula>
    </cfRule>
  </conditionalFormatting>
  <conditionalFormatting sqref="H540:CY540">
    <cfRule type="expression" dxfId="177" priority="180">
      <formula>OR(#REF!=0,#REF!=-1)</formula>
    </cfRule>
  </conditionalFormatting>
  <conditionalFormatting sqref="H570:CY575">
    <cfRule type="expression" dxfId="176" priority="179">
      <formula>OR(#REF!=0,#REF!=-1)</formula>
    </cfRule>
  </conditionalFormatting>
  <conditionalFormatting sqref="H576:CY576">
    <cfRule type="expression" dxfId="175" priority="178">
      <formula>OR(#REF!=0,#REF!=-1)</formula>
    </cfRule>
  </conditionalFormatting>
  <conditionalFormatting sqref="G254:J282">
    <cfRule type="expression" dxfId="174" priority="177">
      <formula>OR(#REF!=0,#REF!=-1)</formula>
    </cfRule>
  </conditionalFormatting>
  <conditionalFormatting sqref="N79:CY107">
    <cfRule type="expression" dxfId="173" priority="176">
      <formula>OR(#REF!=0,#REF!=-1)</formula>
    </cfRule>
  </conditionalFormatting>
  <conditionalFormatting sqref="N114:CY142">
    <cfRule type="expression" dxfId="172" priority="175">
      <formula>OR(#REF!=0,#REF!=-1)</formula>
    </cfRule>
  </conditionalFormatting>
  <conditionalFormatting sqref="N149:CY177">
    <cfRule type="expression" dxfId="171" priority="174">
      <formula>OR(#REF!=0,#REF!=-1)</formula>
    </cfRule>
  </conditionalFormatting>
  <conditionalFormatting sqref="N184:CY212">
    <cfRule type="expression" dxfId="170" priority="173">
      <formula>OR(#REF!=0,#REF!=-1)</formula>
    </cfRule>
  </conditionalFormatting>
  <conditionalFormatting sqref="N219:CY247">
    <cfRule type="expression" dxfId="169" priority="172">
      <formula>OR(#REF!=0,#REF!=-1)</formula>
    </cfRule>
  </conditionalFormatting>
  <conditionalFormatting sqref="N254:CY282">
    <cfRule type="expression" dxfId="168" priority="171">
      <formula>OR(#REF!=0,#REF!=-1)</formula>
    </cfRule>
  </conditionalFormatting>
  <conditionalFormatting sqref="J546:L551">
    <cfRule type="expression" dxfId="167" priority="170">
      <formula>OR(#REF!=0,#REF!=-1)</formula>
    </cfRule>
  </conditionalFormatting>
  <conditionalFormatting sqref="J552:L552">
    <cfRule type="expression" dxfId="166" priority="169">
      <formula>OR(#REF!=0,#REF!=-1)</formula>
    </cfRule>
  </conditionalFormatting>
  <conditionalFormatting sqref="J558:L563">
    <cfRule type="expression" dxfId="165" priority="168">
      <formula>OR(#REF!=0,#REF!=-1)</formula>
    </cfRule>
  </conditionalFormatting>
  <conditionalFormatting sqref="J564:L564">
    <cfRule type="expression" dxfId="164" priority="167">
      <formula>OR(#REF!=0,#REF!=-1)</formula>
    </cfRule>
  </conditionalFormatting>
  <conditionalFormatting sqref="J570:L575">
    <cfRule type="expression" dxfId="163" priority="166">
      <formula>OR(#REF!=0,#REF!=-1)</formula>
    </cfRule>
  </conditionalFormatting>
  <conditionalFormatting sqref="J576:L576">
    <cfRule type="expression" dxfId="162" priority="165">
      <formula>OR(#REF!=0,#REF!=-1)</formula>
    </cfRule>
  </conditionalFormatting>
  <conditionalFormatting sqref="J582:L587">
    <cfRule type="expression" dxfId="161" priority="164">
      <formula>OR(#REF!=0,#REF!=-1)</formula>
    </cfRule>
  </conditionalFormatting>
  <conditionalFormatting sqref="J588:L588">
    <cfRule type="expression" dxfId="160" priority="163">
      <formula>OR(#REF!=0,#REF!=-1)</formula>
    </cfRule>
  </conditionalFormatting>
  <conditionalFormatting sqref="J594:L599">
    <cfRule type="expression" dxfId="159" priority="162">
      <formula>OR(#REF!=0,#REF!=-1)</formula>
    </cfRule>
  </conditionalFormatting>
  <conditionalFormatting sqref="J600:L600">
    <cfRule type="expression" dxfId="158" priority="161">
      <formula>OR(#REF!=0,#REF!=-1)</formula>
    </cfRule>
  </conditionalFormatting>
  <conditionalFormatting sqref="J606:L611">
    <cfRule type="expression" dxfId="157" priority="160">
      <formula>OR(#REF!=0,#REF!=-1)</formula>
    </cfRule>
  </conditionalFormatting>
  <conditionalFormatting sqref="J612:L612">
    <cfRule type="expression" dxfId="156" priority="159">
      <formula>OR(#REF!=0,#REF!=-1)</formula>
    </cfRule>
  </conditionalFormatting>
  <conditionalFormatting sqref="K44:CY72">
    <cfRule type="expression" dxfId="155" priority="158">
      <formula>OR(#REF!=0,#REF!=-1)</formula>
    </cfRule>
  </conditionalFormatting>
  <conditionalFormatting sqref="J394:J422">
    <cfRule type="expression" dxfId="154" priority="157">
      <formula>OR(#REF!=0,#REF!=-1)</formula>
    </cfRule>
  </conditionalFormatting>
  <conditionalFormatting sqref="M149:M177">
    <cfRule type="expression" dxfId="153" priority="156">
      <formula>OR(#REF!=0,#REF!=-1)</formula>
    </cfRule>
  </conditionalFormatting>
  <conditionalFormatting sqref="H289:CY317 H546:CY552">
    <cfRule type="expression" dxfId="152" priority="155">
      <formula>OR(#REF!=0,#REF!=-1)</formula>
    </cfRule>
  </conditionalFormatting>
  <conditionalFormatting sqref="H359:CY387">
    <cfRule type="expression" dxfId="151" priority="154">
      <formula>OR(#REF!=0,#REF!=-1)</formula>
    </cfRule>
  </conditionalFormatting>
  <conditionalFormatting sqref="K254:L282">
    <cfRule type="expression" dxfId="150" priority="153">
      <formula>OR(#REF!=0,#REF!=-1)</formula>
    </cfRule>
  </conditionalFormatting>
  <conditionalFormatting sqref="M79:M107">
    <cfRule type="expression" dxfId="149" priority="152">
      <formula>OR(#REF!=0,#REF!=-1)</formula>
    </cfRule>
  </conditionalFormatting>
  <conditionalFormatting sqref="M114:M142">
    <cfRule type="expression" dxfId="148" priority="151">
      <formula>OR(#REF!=0,#REF!=-1)</formula>
    </cfRule>
  </conditionalFormatting>
  <conditionalFormatting sqref="M219:M247">
    <cfRule type="expression" dxfId="147" priority="150">
      <formula>OR(#REF!=0,#REF!=-1)</formula>
    </cfRule>
  </conditionalFormatting>
  <conditionalFormatting sqref="M254:M282">
    <cfRule type="expression" dxfId="146" priority="149">
      <formula>OR(#REF!=0,#REF!=-1)</formula>
    </cfRule>
  </conditionalFormatting>
  <conditionalFormatting sqref="M184:M212">
    <cfRule type="expression" dxfId="145" priority="148">
      <formula>OR(#REF!=0,#REF!=-1)</formula>
    </cfRule>
  </conditionalFormatting>
  <conditionalFormatting sqref="H324:CY352">
    <cfRule type="expression" dxfId="144" priority="147">
      <formula>OR(#REF!=0,#REF!=-1)</formula>
    </cfRule>
  </conditionalFormatting>
  <conditionalFormatting sqref="H394:CY422">
    <cfRule type="expression" dxfId="143" priority="146">
      <formula>OR(#REF!=0,#REF!=-1)</formula>
    </cfRule>
  </conditionalFormatting>
  <conditionalFormatting sqref="H429:CY457">
    <cfRule type="expression" dxfId="142" priority="145">
      <formula>OR(#REF!=0,#REF!=-1)</formula>
    </cfRule>
  </conditionalFormatting>
  <conditionalFormatting sqref="H464:CY492">
    <cfRule type="expression" dxfId="141" priority="144">
      <formula>OR(#REF!=0,#REF!=-1)</formula>
    </cfRule>
  </conditionalFormatting>
  <conditionalFormatting sqref="H499:CY527">
    <cfRule type="expression" dxfId="140" priority="143">
      <formula>OR(#REF!=0,#REF!=-1)</formula>
    </cfRule>
  </conditionalFormatting>
  <conditionalFormatting sqref="J324:J352">
    <cfRule type="expression" dxfId="139" priority="142">
      <formula>OR(#REF!=0,#REF!=-1)</formula>
    </cfRule>
  </conditionalFormatting>
  <conditionalFormatting sqref="J359:J387">
    <cfRule type="expression" dxfId="138" priority="141">
      <formula>OR(#REF!=0,#REF!=-1)</formula>
    </cfRule>
  </conditionalFormatting>
  <conditionalFormatting sqref="J464:J492">
    <cfRule type="expression" dxfId="137" priority="140">
      <formula>OR(#REF!=0,#REF!=-1)</formula>
    </cfRule>
  </conditionalFormatting>
  <conditionalFormatting sqref="J499:J527">
    <cfRule type="expression" dxfId="136" priority="139">
      <formula>OR(#REF!=0,#REF!=-1)</formula>
    </cfRule>
  </conditionalFormatting>
  <conditionalFormatting sqref="J429:J457">
    <cfRule type="expression" dxfId="135" priority="138">
      <formula>OR(#REF!=0,#REF!=-1)</formula>
    </cfRule>
  </conditionalFormatting>
  <conditionalFormatting sqref="H606:CY611">
    <cfRule type="expression" dxfId="134" priority="137">
      <formula>OR(#REF!=0,#REF!=-1)</formula>
    </cfRule>
  </conditionalFormatting>
  <conditionalFormatting sqref="H612:CY612">
    <cfRule type="expression" dxfId="133" priority="136">
      <formula>OR(#REF!=0,#REF!=-1)</formula>
    </cfRule>
  </conditionalFormatting>
  <conditionalFormatting sqref="H582:CY587">
    <cfRule type="expression" dxfId="132" priority="135">
      <formula>OR(#REF!=0,#REF!=-1)</formula>
    </cfRule>
  </conditionalFormatting>
  <conditionalFormatting sqref="H588:CY588">
    <cfRule type="expression" dxfId="131" priority="134">
      <formula>OR(#REF!=0,#REF!=-1)</formula>
    </cfRule>
  </conditionalFormatting>
  <conditionalFormatting sqref="H594:CY599">
    <cfRule type="expression" dxfId="130" priority="133">
      <formula>OR(#REF!=0,#REF!=-1)</formula>
    </cfRule>
  </conditionalFormatting>
  <conditionalFormatting sqref="H600:CY600">
    <cfRule type="expression" dxfId="129" priority="132">
      <formula>OR(#REF!=0,#REF!=-1)</formula>
    </cfRule>
  </conditionalFormatting>
  <conditionalFormatting sqref="H558:CY563">
    <cfRule type="expression" dxfId="128" priority="131">
      <formula>OR(#REF!=0,#REF!=-1)</formula>
    </cfRule>
  </conditionalFormatting>
  <conditionalFormatting sqref="H564:CY564">
    <cfRule type="expression" dxfId="127" priority="130">
      <formula>OR(#REF!=0,#REF!=-1)</formula>
    </cfRule>
  </conditionalFormatting>
  <conditionalFormatting sqref="H534:CY539">
    <cfRule type="expression" dxfId="126" priority="129">
      <formula>OR(#REF!=0,#REF!=-1)</formula>
    </cfRule>
  </conditionalFormatting>
  <conditionalFormatting sqref="H540:CY540">
    <cfRule type="expression" dxfId="125" priority="128">
      <formula>OR(#REF!=0,#REF!=-1)</formula>
    </cfRule>
  </conditionalFormatting>
  <conditionalFormatting sqref="H570:CY575">
    <cfRule type="expression" dxfId="124" priority="127">
      <formula>OR(#REF!=0,#REF!=-1)</formula>
    </cfRule>
  </conditionalFormatting>
  <conditionalFormatting sqref="H576:CY576">
    <cfRule type="expression" dxfId="123" priority="126">
      <formula>OR(#REF!=0,#REF!=-1)</formula>
    </cfRule>
  </conditionalFormatting>
  <conditionalFormatting sqref="G254:J282">
    <cfRule type="expression" dxfId="122" priority="125">
      <formula>OR(#REF!=0,#REF!=-1)</formula>
    </cfRule>
  </conditionalFormatting>
  <conditionalFormatting sqref="N79:CY107">
    <cfRule type="expression" dxfId="121" priority="124">
      <formula>OR(#REF!=0,#REF!=-1)</formula>
    </cfRule>
  </conditionalFormatting>
  <conditionalFormatting sqref="N114:CY142">
    <cfRule type="expression" dxfId="120" priority="123">
      <formula>OR(#REF!=0,#REF!=-1)</formula>
    </cfRule>
  </conditionalFormatting>
  <conditionalFormatting sqref="N149:CY177">
    <cfRule type="expression" dxfId="119" priority="122">
      <formula>OR(#REF!=0,#REF!=-1)</formula>
    </cfRule>
  </conditionalFormatting>
  <conditionalFormatting sqref="N184:CY212">
    <cfRule type="expression" dxfId="118" priority="121">
      <formula>OR(#REF!=0,#REF!=-1)</formula>
    </cfRule>
  </conditionalFormatting>
  <conditionalFormatting sqref="N219:CY247">
    <cfRule type="expression" dxfId="117" priority="120">
      <formula>OR(#REF!=0,#REF!=-1)</formula>
    </cfRule>
  </conditionalFormatting>
  <conditionalFormatting sqref="N254:CY282">
    <cfRule type="expression" dxfId="116" priority="119">
      <formula>OR(#REF!=0,#REF!=-1)</formula>
    </cfRule>
  </conditionalFormatting>
  <conditionalFormatting sqref="J546:L551">
    <cfRule type="expression" dxfId="115" priority="118">
      <formula>OR(#REF!=0,#REF!=-1)</formula>
    </cfRule>
  </conditionalFormatting>
  <conditionalFormatting sqref="J552:L552">
    <cfRule type="expression" dxfId="114" priority="117">
      <formula>OR(#REF!=0,#REF!=-1)</formula>
    </cfRule>
  </conditionalFormatting>
  <conditionalFormatting sqref="J558:L563">
    <cfRule type="expression" dxfId="113" priority="116">
      <formula>OR(#REF!=0,#REF!=-1)</formula>
    </cfRule>
  </conditionalFormatting>
  <conditionalFormatting sqref="J564:L564">
    <cfRule type="expression" dxfId="112" priority="115">
      <formula>OR(#REF!=0,#REF!=-1)</formula>
    </cfRule>
  </conditionalFormatting>
  <conditionalFormatting sqref="J570:L575">
    <cfRule type="expression" dxfId="111" priority="114">
      <formula>OR(#REF!=0,#REF!=-1)</formula>
    </cfRule>
  </conditionalFormatting>
  <conditionalFormatting sqref="J576:L576">
    <cfRule type="expression" dxfId="110" priority="113">
      <formula>OR(#REF!=0,#REF!=-1)</formula>
    </cfRule>
  </conditionalFormatting>
  <conditionalFormatting sqref="J582:L587">
    <cfRule type="expression" dxfId="109" priority="112">
      <formula>OR(#REF!=0,#REF!=-1)</formula>
    </cfRule>
  </conditionalFormatting>
  <conditionalFormatting sqref="J588:L588">
    <cfRule type="expression" dxfId="108" priority="111">
      <formula>OR(#REF!=0,#REF!=-1)</formula>
    </cfRule>
  </conditionalFormatting>
  <conditionalFormatting sqref="J594:L599">
    <cfRule type="expression" dxfId="107" priority="110">
      <formula>OR(#REF!=0,#REF!=-1)</formula>
    </cfRule>
  </conditionalFormatting>
  <conditionalFormatting sqref="J600:L600">
    <cfRule type="expression" dxfId="106" priority="109">
      <formula>OR(#REF!=0,#REF!=-1)</formula>
    </cfRule>
  </conditionalFormatting>
  <conditionalFormatting sqref="J606:L611">
    <cfRule type="expression" dxfId="105" priority="108">
      <formula>OR(#REF!=0,#REF!=-1)</formula>
    </cfRule>
  </conditionalFormatting>
  <conditionalFormatting sqref="J612:L612">
    <cfRule type="expression" dxfId="104" priority="107">
      <formula>OR(#REF!=0,#REF!=-1)</formula>
    </cfRule>
  </conditionalFormatting>
  <conditionalFormatting sqref="W149:W177">
    <cfRule type="expression" dxfId="103" priority="106">
      <formula>OR(#REF!=0,#REF!=-1)</formula>
    </cfRule>
  </conditionalFormatting>
  <conditionalFormatting sqref="W79:W107">
    <cfRule type="expression" dxfId="102" priority="105">
      <formula>OR(#REF!=0,#REF!=-1)</formula>
    </cfRule>
  </conditionalFormatting>
  <conditionalFormatting sqref="W114:W142">
    <cfRule type="expression" dxfId="101" priority="104">
      <formula>OR(#REF!=0,#REF!=-1)</formula>
    </cfRule>
  </conditionalFormatting>
  <conditionalFormatting sqref="W219:W247">
    <cfRule type="expression" dxfId="100" priority="103">
      <formula>OR(#REF!=0,#REF!=-1)</formula>
    </cfRule>
  </conditionalFormatting>
  <conditionalFormatting sqref="W254:W282">
    <cfRule type="expression" dxfId="99" priority="102">
      <formula>OR(#REF!=0,#REF!=-1)</formula>
    </cfRule>
  </conditionalFormatting>
  <conditionalFormatting sqref="W184:W212">
    <cfRule type="expression" dxfId="98" priority="101">
      <formula>OR(#REF!=0,#REF!=-1)</formula>
    </cfRule>
  </conditionalFormatting>
  <conditionalFormatting sqref="AG149:AG177">
    <cfRule type="expression" dxfId="97" priority="100">
      <formula>OR(#REF!=0,#REF!=-1)</formula>
    </cfRule>
  </conditionalFormatting>
  <conditionalFormatting sqref="AG79:AG107">
    <cfRule type="expression" dxfId="96" priority="99">
      <formula>OR(#REF!=0,#REF!=-1)</formula>
    </cfRule>
  </conditionalFormatting>
  <conditionalFormatting sqref="AG114:AG142">
    <cfRule type="expression" dxfId="95" priority="98">
      <formula>OR(#REF!=0,#REF!=-1)</formula>
    </cfRule>
  </conditionalFormatting>
  <conditionalFormatting sqref="AG219:AG247">
    <cfRule type="expression" dxfId="94" priority="97">
      <formula>OR(#REF!=0,#REF!=-1)</formula>
    </cfRule>
  </conditionalFormatting>
  <conditionalFormatting sqref="AG254:AG282">
    <cfRule type="expression" dxfId="93" priority="96">
      <formula>OR(#REF!=0,#REF!=-1)</formula>
    </cfRule>
  </conditionalFormatting>
  <conditionalFormatting sqref="AG184:AG212">
    <cfRule type="expression" dxfId="92" priority="95">
      <formula>OR(#REF!=0,#REF!=-1)</formula>
    </cfRule>
  </conditionalFormatting>
  <conditionalFormatting sqref="H44:H72">
    <cfRule type="expression" dxfId="91" priority="94">
      <formula>OR(#REF!=0,#REF!=-1)</formula>
    </cfRule>
  </conditionalFormatting>
  <conditionalFormatting sqref="H149:H177">
    <cfRule type="expression" dxfId="90" priority="93">
      <formula>OR(#REF!=0,#REF!=-1)</formula>
    </cfRule>
  </conditionalFormatting>
  <conditionalFormatting sqref="H79:H107">
    <cfRule type="expression" dxfId="89" priority="92">
      <formula>OR(#REF!=0,#REF!=-1)</formula>
    </cfRule>
  </conditionalFormatting>
  <conditionalFormatting sqref="H114:H142">
    <cfRule type="expression" dxfId="88" priority="91">
      <formula>OR(#REF!=0,#REF!=-1)</formula>
    </cfRule>
  </conditionalFormatting>
  <conditionalFormatting sqref="H219:H247">
    <cfRule type="expression" dxfId="87" priority="90">
      <formula>OR(#REF!=0,#REF!=-1)</formula>
    </cfRule>
  </conditionalFormatting>
  <conditionalFormatting sqref="H254:H282">
    <cfRule type="expression" dxfId="86" priority="89">
      <formula>OR(#REF!=0,#REF!=-1)</formula>
    </cfRule>
  </conditionalFormatting>
  <conditionalFormatting sqref="H184:H212">
    <cfRule type="expression" dxfId="85" priority="88">
      <formula>OR(#REF!=0,#REF!=-1)</formula>
    </cfRule>
  </conditionalFormatting>
  <conditionalFormatting sqref="K79:L107">
    <cfRule type="expression" dxfId="84" priority="87">
      <formula>OR(#REF!=0,#REF!=-1)</formula>
    </cfRule>
  </conditionalFormatting>
  <conditionalFormatting sqref="K114:L142">
    <cfRule type="expression" dxfId="83" priority="86">
      <formula>OR(#REF!=0,#REF!=-1)</formula>
    </cfRule>
  </conditionalFormatting>
  <conditionalFormatting sqref="K149:L177">
    <cfRule type="expression" dxfId="82" priority="85">
      <formula>OR(#REF!=0,#REF!=-1)</formula>
    </cfRule>
  </conditionalFormatting>
  <conditionalFormatting sqref="K184:L212">
    <cfRule type="expression" dxfId="81" priority="84">
      <formula>OR(#REF!=0,#REF!=-1)</formula>
    </cfRule>
  </conditionalFormatting>
  <conditionalFormatting sqref="K219:L247">
    <cfRule type="expression" dxfId="80" priority="83">
      <formula>OR(#REF!=0,#REF!=-1)</formula>
    </cfRule>
  </conditionalFormatting>
  <conditionalFormatting sqref="K254:L282">
    <cfRule type="expression" dxfId="79" priority="82">
      <formula>OR(#REF!=0,#REF!=-1)</formula>
    </cfRule>
  </conditionalFormatting>
  <conditionalFormatting sqref="N79:V107">
    <cfRule type="expression" dxfId="78" priority="81">
      <formula>OR(#REF!=0,#REF!=-1)</formula>
    </cfRule>
  </conditionalFormatting>
  <conditionalFormatting sqref="N114:V142">
    <cfRule type="expression" dxfId="77" priority="80">
      <formula>OR(#REF!=0,#REF!=-1)</formula>
    </cfRule>
  </conditionalFormatting>
  <conditionalFormatting sqref="N149:V177">
    <cfRule type="expression" dxfId="76" priority="79">
      <formula>OR(#REF!=0,#REF!=-1)</formula>
    </cfRule>
  </conditionalFormatting>
  <conditionalFormatting sqref="N184:V212">
    <cfRule type="expression" dxfId="75" priority="78">
      <formula>OR(#REF!=0,#REF!=-1)</formula>
    </cfRule>
  </conditionalFormatting>
  <conditionalFormatting sqref="N219:V247">
    <cfRule type="expression" dxfId="74" priority="77">
      <formula>OR(#REF!=0,#REF!=-1)</formula>
    </cfRule>
  </conditionalFormatting>
  <conditionalFormatting sqref="N254:V282">
    <cfRule type="expression" dxfId="73" priority="76">
      <formula>OR(#REF!=0,#REF!=-1)</formula>
    </cfRule>
  </conditionalFormatting>
  <conditionalFormatting sqref="X79:AF107">
    <cfRule type="expression" dxfId="72" priority="75">
      <formula>OR(#REF!=0,#REF!=-1)</formula>
    </cfRule>
  </conditionalFormatting>
  <conditionalFormatting sqref="X114:AF142">
    <cfRule type="expression" dxfId="71" priority="74">
      <formula>OR(#REF!=0,#REF!=-1)</formula>
    </cfRule>
  </conditionalFormatting>
  <conditionalFormatting sqref="X149:AF177">
    <cfRule type="expression" dxfId="70" priority="73">
      <formula>OR(#REF!=0,#REF!=-1)</formula>
    </cfRule>
  </conditionalFormatting>
  <conditionalFormatting sqref="X184:AF212">
    <cfRule type="expression" dxfId="69" priority="72">
      <formula>OR(#REF!=0,#REF!=-1)</formula>
    </cfRule>
  </conditionalFormatting>
  <conditionalFormatting sqref="X219:AF247">
    <cfRule type="expression" dxfId="68" priority="71">
      <formula>OR(#REF!=0,#REF!=-1)</formula>
    </cfRule>
  </conditionalFormatting>
  <conditionalFormatting sqref="X254:AF282">
    <cfRule type="expression" dxfId="67" priority="70">
      <formula>OR(#REF!=0,#REF!=-1)</formula>
    </cfRule>
  </conditionalFormatting>
  <conditionalFormatting sqref="AH79:CY107">
    <cfRule type="expression" dxfId="66" priority="69">
      <formula>OR(#REF!=0,#REF!=-1)</formula>
    </cfRule>
  </conditionalFormatting>
  <conditionalFormatting sqref="AH114:CY142">
    <cfRule type="expression" dxfId="65" priority="68">
      <formula>OR(#REF!=0,#REF!=-1)</formula>
    </cfRule>
  </conditionalFormatting>
  <conditionalFormatting sqref="AH149:CY177">
    <cfRule type="expression" dxfId="64" priority="67">
      <formula>OR(#REF!=0,#REF!=-1)</formula>
    </cfRule>
  </conditionalFormatting>
  <conditionalFormatting sqref="AH184:CY212">
    <cfRule type="expression" dxfId="63" priority="66">
      <formula>OR(#REF!=0,#REF!=-1)</formula>
    </cfRule>
  </conditionalFormatting>
  <conditionalFormatting sqref="AH219:CY247">
    <cfRule type="expression" dxfId="62" priority="65">
      <formula>OR(#REF!=0,#REF!=-1)</formula>
    </cfRule>
  </conditionalFormatting>
  <conditionalFormatting sqref="AH254:CY282">
    <cfRule type="expression" dxfId="61" priority="64">
      <formula>OR(#REF!=0,#REF!=-1)</formula>
    </cfRule>
  </conditionalFormatting>
  <conditionalFormatting sqref="H7:M37 H36:CY39">
    <cfRule type="expression" dxfId="60" priority="63">
      <formula>OR(#REF!=0,#REF!=-1)</formula>
    </cfRule>
  </conditionalFormatting>
  <conditionalFormatting sqref="O7:V37">
    <cfRule type="expression" dxfId="59" priority="62">
      <formula>OR(#REF!=0,#REF!=-1)</formula>
    </cfRule>
  </conditionalFormatting>
  <conditionalFormatting sqref="X7:AF37">
    <cfRule type="expression" dxfId="58" priority="61">
      <formula>OR(#REF!=0,#REF!=-1)</formula>
    </cfRule>
  </conditionalFormatting>
  <conditionalFormatting sqref="AH7:AP37">
    <cfRule type="expression" dxfId="57" priority="60">
      <formula>OR(#REF!=0,#REF!=-1)</formula>
    </cfRule>
  </conditionalFormatting>
  <conditionalFormatting sqref="AR7:AZ37">
    <cfRule type="expression" dxfId="56" priority="59">
      <formula>OR(#REF!=0,#REF!=-1)</formula>
    </cfRule>
  </conditionalFormatting>
  <conditionalFormatting sqref="K254:K282">
    <cfRule type="expression" dxfId="55" priority="58">
      <formula>OR(CTT!#REF!=0,CTT!#REF!=-1)</formula>
    </cfRule>
  </conditionalFormatting>
  <conditionalFormatting sqref="L254:L282">
    <cfRule type="expression" dxfId="54" priority="57">
      <formula>OR(CTT!#REF!=0,CTT!#REF!=-1)</formula>
    </cfRule>
  </conditionalFormatting>
  <conditionalFormatting sqref="H254:H282">
    <cfRule type="expression" dxfId="53" priority="56">
      <formula>OR(#REF!=0,#REF!=-1)</formula>
    </cfRule>
  </conditionalFormatting>
  <conditionalFormatting sqref="K254:L282">
    <cfRule type="expression" dxfId="52" priority="55">
      <formula>OR(#REF!=0,#REF!=-1)</formula>
    </cfRule>
  </conditionalFormatting>
  <conditionalFormatting sqref="H254:H282">
    <cfRule type="expression" dxfId="51" priority="54">
      <formula>OR(#REF!=0,#REF!=-1)</formula>
    </cfRule>
  </conditionalFormatting>
  <conditionalFormatting sqref="K254:L282">
    <cfRule type="expression" dxfId="50" priority="53">
      <formula>OR(#REF!=0,#REF!=-1)</formula>
    </cfRule>
  </conditionalFormatting>
  <conditionalFormatting sqref="K254:K282">
    <cfRule type="expression" dxfId="49" priority="52">
      <formula>OR(CTT!#REF!=0,CTT!#REF!=-1)</formula>
    </cfRule>
  </conditionalFormatting>
  <conditionalFormatting sqref="L254:V282">
    <cfRule type="expression" dxfId="48" priority="51">
      <formula>OR(CTT!#REF!=0,CTT!#REF!=-1)</formula>
    </cfRule>
  </conditionalFormatting>
  <conditionalFormatting sqref="M254:M282">
    <cfRule type="expression" dxfId="47" priority="50">
      <formula>OR(#REF!=0,#REF!=-1)</formula>
    </cfRule>
  </conditionalFormatting>
  <conditionalFormatting sqref="N254:V282">
    <cfRule type="expression" dxfId="46" priority="49">
      <formula>OR(#REF!=0,#REF!=-1)</formula>
    </cfRule>
  </conditionalFormatting>
  <conditionalFormatting sqref="M254:M282">
    <cfRule type="expression" dxfId="45" priority="48">
      <formula>OR(#REF!=0,#REF!=-1)</formula>
    </cfRule>
  </conditionalFormatting>
  <conditionalFormatting sqref="N254:V282">
    <cfRule type="expression" dxfId="44" priority="47">
      <formula>OR(#REF!=0,#REF!=-1)</formula>
    </cfRule>
  </conditionalFormatting>
  <conditionalFormatting sqref="H254:H282">
    <cfRule type="expression" dxfId="43" priority="46">
      <formula>OR(#REF!=0,#REF!=-1)</formula>
    </cfRule>
  </conditionalFormatting>
  <conditionalFormatting sqref="K254:L282">
    <cfRule type="expression" dxfId="42" priority="45">
      <formula>OR(#REF!=0,#REF!=-1)</formula>
    </cfRule>
  </conditionalFormatting>
  <conditionalFormatting sqref="N254:V282">
    <cfRule type="expression" dxfId="41" priority="44">
      <formula>OR(#REF!=0,#REF!=-1)</formula>
    </cfRule>
  </conditionalFormatting>
  <conditionalFormatting sqref="M254:M282">
    <cfRule type="expression" dxfId="40" priority="43">
      <formula>OR(#REF!=0,#REF!=-1)</formula>
    </cfRule>
  </conditionalFormatting>
  <conditionalFormatting sqref="N254:V282">
    <cfRule type="expression" dxfId="39" priority="42">
      <formula>OR(#REF!=0,#REF!=-1)</formula>
    </cfRule>
  </conditionalFormatting>
  <conditionalFormatting sqref="M254:M282">
    <cfRule type="expression" dxfId="38" priority="41">
      <formula>OR(#REF!=0,#REF!=-1)</formula>
    </cfRule>
  </conditionalFormatting>
  <conditionalFormatting sqref="N254:V282">
    <cfRule type="expression" dxfId="37" priority="40">
      <formula>OR(#REF!=0,#REF!=-1)</formula>
    </cfRule>
  </conditionalFormatting>
  <conditionalFormatting sqref="H254:H282">
    <cfRule type="expression" dxfId="36" priority="39">
      <formula>OR(#REF!=0,#REF!=-1)</formula>
    </cfRule>
  </conditionalFormatting>
  <conditionalFormatting sqref="K254:L282">
    <cfRule type="expression" dxfId="35" priority="38">
      <formula>OR(#REF!=0,#REF!=-1)</formula>
    </cfRule>
  </conditionalFormatting>
  <conditionalFormatting sqref="N254:V282">
    <cfRule type="expression" dxfId="34" priority="37">
      <formula>OR(#REF!=0,#REF!=-1)</formula>
    </cfRule>
  </conditionalFormatting>
  <conditionalFormatting sqref="K254:K282">
    <cfRule type="expression" dxfId="33" priority="36">
      <formula>OR(CTT!#REF!=0,CTT!#REF!=-1)</formula>
    </cfRule>
  </conditionalFormatting>
  <conditionalFormatting sqref="L254:V282">
    <cfRule type="expression" dxfId="32" priority="35">
      <formula>OR(CTT!#REF!=0,CTT!#REF!=-1)</formula>
    </cfRule>
  </conditionalFormatting>
  <conditionalFormatting sqref="M254:M282">
    <cfRule type="expression" dxfId="31" priority="34">
      <formula>OR(#REF!=0,#REF!=-1)</formula>
    </cfRule>
  </conditionalFormatting>
  <conditionalFormatting sqref="N254:V282">
    <cfRule type="expression" dxfId="30" priority="33">
      <formula>OR(#REF!=0,#REF!=-1)</formula>
    </cfRule>
  </conditionalFormatting>
  <conditionalFormatting sqref="M254:M282">
    <cfRule type="expression" dxfId="29" priority="32">
      <formula>OR(#REF!=0,#REF!=-1)</formula>
    </cfRule>
  </conditionalFormatting>
  <conditionalFormatting sqref="N254:V282">
    <cfRule type="expression" dxfId="28" priority="31">
      <formula>OR(#REF!=0,#REF!=-1)</formula>
    </cfRule>
  </conditionalFormatting>
  <conditionalFormatting sqref="H254:H282">
    <cfRule type="expression" dxfId="27" priority="30">
      <formula>OR(#REF!=0,#REF!=-1)</formula>
    </cfRule>
  </conditionalFormatting>
  <conditionalFormatting sqref="K254:L282">
    <cfRule type="expression" dxfId="26" priority="29">
      <formula>OR(#REF!=0,#REF!=-1)</formula>
    </cfRule>
  </conditionalFormatting>
  <conditionalFormatting sqref="N254:V282">
    <cfRule type="expression" dxfId="25" priority="28">
      <formula>OR(#REF!=0,#REF!=-1)</formula>
    </cfRule>
  </conditionalFormatting>
  <conditionalFormatting sqref="M254:M282">
    <cfRule type="expression" dxfId="24" priority="27">
      <formula>OR(#REF!=0,#REF!=-1)</formula>
    </cfRule>
  </conditionalFormatting>
  <conditionalFormatting sqref="N254:V282">
    <cfRule type="expression" dxfId="23" priority="26">
      <formula>OR(#REF!=0,#REF!=-1)</formula>
    </cfRule>
  </conditionalFormatting>
  <conditionalFormatting sqref="M254:M282">
    <cfRule type="expression" dxfId="22" priority="25">
      <formula>OR(#REF!=0,#REF!=-1)</formula>
    </cfRule>
  </conditionalFormatting>
  <conditionalFormatting sqref="N254:V282">
    <cfRule type="expression" dxfId="21" priority="24">
      <formula>OR(#REF!=0,#REF!=-1)</formula>
    </cfRule>
  </conditionalFormatting>
  <conditionalFormatting sqref="H254:H282">
    <cfRule type="expression" dxfId="20" priority="23">
      <formula>OR(#REF!=0,#REF!=-1)</formula>
    </cfRule>
  </conditionalFormatting>
  <conditionalFormatting sqref="K254:L282">
    <cfRule type="expression" dxfId="19" priority="22">
      <formula>OR(#REF!=0,#REF!=-1)</formula>
    </cfRule>
  </conditionalFormatting>
  <conditionalFormatting sqref="N254:V282">
    <cfRule type="expression" dxfId="18" priority="21">
      <formula>OR(#REF!=0,#REF!=-1)</formula>
    </cfRule>
  </conditionalFormatting>
  <conditionalFormatting sqref="K114:K142">
    <cfRule type="expression" dxfId="17" priority="20">
      <formula>OR(CTT!#REF!=0,CTT!#REF!=-1)</formula>
    </cfRule>
  </conditionalFormatting>
  <conditionalFormatting sqref="L114:L142">
    <cfRule type="expression" dxfId="16" priority="19">
      <formula>OR(CTT!#REF!=0,CTT!#REF!=-1)</formula>
    </cfRule>
  </conditionalFormatting>
  <conditionalFormatting sqref="H114:H142">
    <cfRule type="expression" dxfId="15" priority="18">
      <formula>OR(#REF!=0,#REF!=-1)</formula>
    </cfRule>
  </conditionalFormatting>
  <conditionalFormatting sqref="K114:L142">
    <cfRule type="expression" dxfId="14" priority="17">
      <formula>OR(#REF!=0,#REF!=-1)</formula>
    </cfRule>
  </conditionalFormatting>
  <conditionalFormatting sqref="H114:H142">
    <cfRule type="expression" dxfId="13" priority="16">
      <formula>OR(#REF!=0,#REF!=-1)</formula>
    </cfRule>
  </conditionalFormatting>
  <conditionalFormatting sqref="K114:L142">
    <cfRule type="expression" dxfId="12" priority="15">
      <formula>OR(#REF!=0,#REF!=-1)</formula>
    </cfRule>
  </conditionalFormatting>
  <conditionalFormatting sqref="H7:V37 H36:CY39">
    <cfRule type="expression" dxfId="11" priority="13">
      <formula>OR(#REF!=0,#REF!=-1)</formula>
    </cfRule>
  </conditionalFormatting>
  <conditionalFormatting sqref="H7:V37 H36:CY39">
    <cfRule type="expression" dxfId="10" priority="12">
      <formula>OR(#REF!=0,#REF!=-1)</formula>
    </cfRule>
  </conditionalFormatting>
  <conditionalFormatting sqref="H7:M37 H36:CY39">
    <cfRule type="expression" dxfId="9" priority="11">
      <formula>OR(#REF!=0,#REF!=-1)</formula>
    </cfRule>
  </conditionalFormatting>
  <conditionalFormatting sqref="O7:V37">
    <cfRule type="expression" dxfId="8" priority="10">
      <formula>OR(#REF!=0,#REF!=-1)</formula>
    </cfRule>
  </conditionalFormatting>
  <conditionalFormatting sqref="N7:N37">
    <cfRule type="expression" dxfId="7" priority="9">
      <formula>OR(#REF!=0,#REF!=-1)</formula>
    </cfRule>
  </conditionalFormatting>
  <conditionalFormatting sqref="W7:AQ37 AR36:CY37">
    <cfRule type="expression" dxfId="6" priority="7">
      <formula>OR(#REF!=0,#REF!=-1)</formula>
    </cfRule>
  </conditionalFormatting>
  <conditionalFormatting sqref="W7:AQ37 AR36:CY37">
    <cfRule type="expression" dxfId="5" priority="6">
      <formula>OR(#REF!=0,#REF!=-1)</formula>
    </cfRule>
  </conditionalFormatting>
  <conditionalFormatting sqref="X7:AF37">
    <cfRule type="expression" dxfId="4" priority="5">
      <formula>OR(#REF!=0,#REF!=-1)</formula>
    </cfRule>
  </conditionalFormatting>
  <conditionalFormatting sqref="AH7:AP37">
    <cfRule type="expression" dxfId="3" priority="4">
      <formula>OR(#REF!=0,#REF!=-1)</formula>
    </cfRule>
  </conditionalFormatting>
  <conditionalFormatting sqref="W7:W37">
    <cfRule type="expression" dxfId="2" priority="3">
      <formula>OR(#REF!=0,#REF!=-1)</formula>
    </cfRule>
  </conditionalFormatting>
  <conditionalFormatting sqref="AG7:AG37">
    <cfRule type="expression" dxfId="1" priority="2">
      <formula>OR(#REF!=0,#REF!=-1)</formula>
    </cfRule>
  </conditionalFormatting>
  <conditionalFormatting sqref="AQ7:AQ37 AR36:CY37">
    <cfRule type="expression" dxfId="0" priority="1">
      <formula>OR(#REF!=0,#REF!=-1)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Centralizator Prognoza GES -MP</vt:lpstr>
      <vt:lpstr>DoN</vt:lpstr>
      <vt:lpstr>Ref</vt:lpstr>
      <vt:lpstr>EES_ES</vt:lpstr>
      <vt:lpstr>CTT</vt:lpstr>
      <vt:lpstr>Sheet1</vt:lpstr>
    </vt:vector>
  </TitlesOfParts>
  <Company>AECOM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Reiners, Nick</dc:creator>
  <cp:lastModifiedBy>musatg</cp:lastModifiedBy>
  <cp:lastPrinted>2014-09-14T18:23:10Z</cp:lastPrinted>
  <dcterms:created xsi:type="dcterms:W3CDTF">2014-06-03T12:31:41Z</dcterms:created>
  <dcterms:modified xsi:type="dcterms:W3CDTF">2014-11-11T07:17:24Z</dcterms:modified>
</cp:coreProperties>
</file>